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Line'!$A$1:$AL$8001</definedName>
    <definedName name="_xlnm._FilterDatabase" localSheetId="3" hidden="1">'Per Invoice'!$A$1:$Y$2001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AHLY MEDICAL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B-Q, S-Y, AC-AD, AF (same order as the system export).</t>
        </is>
      </c>
    </row>
    <row r="6">
      <c r="A6" s="3" t="inlineStr">
        <is>
          <t>3. Green columns (A, R, Z, AA, AB, AE) and the grey helper columns (AG-AL)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columns you type yourself in 'Per Invoice' (blue headers): A 'Invoice', X 'comment'. Everything else is formula. Type them AFTER pasting the month data (they follow the row, not the order).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(14%) if Local is TRUE, otherwise Imported rate (6%).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8,000 lines and 2,000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AHLY MEDICAL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ABE - Dokki; ABE - Dokki - VIP; Egypt Air amc; ABE - Sabry Abo Alam; ABE - Tahrir; ABE - Tahrir - VIP; ABE - Sabry Abo Alam - VIP; AMC - Individual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Sep sheet (Rebates = 14 on Local lines, 0 on Special Rebates = Yes).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Sep sheet (Rebates = 6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Line'!$F$2:$F$8001)</f>
        <v/>
      </c>
    </row>
    <row r="11">
      <c r="B11" t="inlineStr">
        <is>
          <t>Invoices (unique Order # + Approval Ref)</t>
        </is>
      </c>
      <c r="C11">
        <f>MAX('Per Line'!$AI$2:$AI$8001)</f>
        <v/>
      </c>
    </row>
    <row r="12">
      <c r="B12" t="inlineStr">
        <is>
          <t>Invoices shown in Per Invoice</t>
        </is>
      </c>
      <c r="C12">
        <f>SUMPRODUCT(--('Per Invoice'!$B$2:$B$2001&lt;&gt;""))</f>
        <v/>
      </c>
    </row>
    <row r="13">
      <c r="B13" t="inlineStr">
        <is>
          <t>Grand Total - Per Line (Product Total)</t>
        </is>
      </c>
      <c r="C13" s="7">
        <f>SUM('Per Line'!$Y$2:$Y$8001)</f>
        <v/>
      </c>
    </row>
    <row r="14">
      <c r="B14" t="inlineStr">
        <is>
          <t>Grand Total - Per Invoice</t>
        </is>
      </c>
      <c r="C14" s="7">
        <f>SUM('Per Invoice'!$V$2:$V$2001)</f>
        <v/>
      </c>
    </row>
    <row r="15">
      <c r="B15" t="inlineStr">
        <is>
          <t>Discount - Per Line</t>
        </is>
      </c>
      <c r="C15" s="7">
        <f>SUM('Per Line'!$Z$2:$Z$8001)</f>
        <v/>
      </c>
    </row>
    <row r="16">
      <c r="B16" t="inlineStr">
        <is>
          <t>Discount - Per Invoice</t>
        </is>
      </c>
      <c r="C16" s="7">
        <f>SUM('Per Invoice'!$T$2:$T$2001)</f>
        <v/>
      </c>
    </row>
    <row r="17">
      <c r="B17" t="inlineStr">
        <is>
          <t>Co val - Per Line</t>
        </is>
      </c>
      <c r="C17" s="7">
        <f>SUM('Per Line'!$R$2:$R$8001)</f>
        <v/>
      </c>
    </row>
    <row r="18">
      <c r="B18" t="inlineStr">
        <is>
          <t>Co val - Per Invoice</t>
        </is>
      </c>
      <c r="C18" s="7">
        <f>SUM('Per Invoice'!$K$2:$K$2001)</f>
        <v/>
      </c>
    </row>
    <row r="19">
      <c r="B19" t="inlineStr">
        <is>
          <t>Net - Per Line</t>
        </is>
      </c>
      <c r="C19" s="7">
        <f>SUM('Per Line'!$AB$2:$AB$8001)</f>
        <v/>
      </c>
    </row>
    <row r="20">
      <c r="B20" t="inlineStr">
        <is>
          <t>Net - Per Invoice</t>
        </is>
      </c>
      <c r="C20" s="7">
        <f>SUM('Per Invoice'!$W$2:$W$2001)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Line'!$F:$F)-1&gt;8000,"TOO MANY LINES - extend template",IF(C11&gt;2000,"TOO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7" customWidth="1" min="8" max="8"/>
    <col width="18" customWidth="1" min="9" max="9"/>
    <col width="12" customWidth="1" min="10" max="10"/>
    <col width="24" customWidth="1" min="11" max="11"/>
    <col width="12" customWidth="1" min="12" max="12"/>
    <col width="26" customWidth="1" min="13" max="13"/>
    <col width="14" customWidth="1" min="14" max="14"/>
    <col width="12" customWidth="1" min="15" max="15"/>
    <col width="12" customWidth="1" min="16" max="16"/>
    <col width="12" customWidth="1" min="17" max="17"/>
    <col width="11" customWidth="1" min="18" max="18"/>
    <col width="12" customWidth="1" min="19" max="19"/>
    <col width="44" customWidth="1" min="20" max="20"/>
    <col width="12" customWidth="1" min="21" max="21"/>
    <col width="2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1" customWidth="1" min="28" max="28"/>
    <col width="36" customWidth="1" min="29" max="29"/>
    <col width="12" customWidth="1" min="30" max="30"/>
    <col width="11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32" customHeight="1">
      <c r="A1" s="8" t="inlineStr">
        <is>
          <t>INV</t>
        </is>
      </c>
      <c r="B1" s="9" t="inlineStr">
        <is>
          <t>Ticket #</t>
        </is>
      </c>
      <c r="C1" s="9" t="inlineStr">
        <is>
          <t>Stage</t>
        </is>
      </c>
      <c r="D1" s="9" t="inlineStr">
        <is>
          <t>Approval Ref</t>
        </is>
      </c>
      <c r="E1" s="9" t="inlineStr">
        <is>
          <t>Approval Stage</t>
        </is>
      </c>
      <c r="F1" s="9" t="inlineStr">
        <is>
          <t>Order #</t>
        </is>
      </c>
      <c r="G1" s="9" t="inlineStr">
        <is>
          <t>Channel</t>
        </is>
      </c>
      <c r="H1" s="9" t="inlineStr">
        <is>
          <t>Create At</t>
        </is>
      </c>
      <c r="I1" s="9" t="inlineStr">
        <is>
          <t>Insurance Company</t>
        </is>
      </c>
      <c r="J1" s="9" t="inlineStr">
        <is>
          <t>Country Portal ID</t>
        </is>
      </c>
      <c r="K1" s="9" t="inlineStr">
        <is>
          <t>Corporate</t>
        </is>
      </c>
      <c r="L1" s="9" t="inlineStr">
        <is>
          <t>Card</t>
        </is>
      </c>
      <c r="M1" s="9" t="inlineStr">
        <is>
          <t>Name</t>
        </is>
      </c>
      <c r="N1" s="9" t="inlineStr">
        <is>
          <t>Status</t>
        </is>
      </c>
      <c r="O1" s="9" t="inlineStr">
        <is>
          <t>Local Rebates</t>
        </is>
      </c>
      <c r="P1" s="9" t="inlineStr">
        <is>
          <t>Imported Rebates</t>
        </is>
      </c>
      <c r="Q1" s="9" t="inlineStr">
        <is>
          <t>Order Co Payment</t>
        </is>
      </c>
      <c r="R1" s="8" t="inlineStr">
        <is>
          <t>Co val</t>
        </is>
      </c>
      <c r="S1" s="9" t="inlineStr">
        <is>
          <t>heisenberg id</t>
        </is>
      </c>
      <c r="T1" s="9" t="inlineStr">
        <is>
          <t>Product Name</t>
        </is>
      </c>
      <c r="U1" s="9" t="inlineStr">
        <is>
          <t>Local</t>
        </is>
      </c>
      <c r="V1" s="9" t="inlineStr">
        <is>
          <t>Unit</t>
        </is>
      </c>
      <c r="W1" s="9" t="inlineStr">
        <is>
          <t>Quantity</t>
        </is>
      </c>
      <c r="X1" s="9" t="inlineStr">
        <is>
          <t>Unit Price</t>
        </is>
      </c>
      <c r="Y1" s="9" t="inlineStr">
        <is>
          <t>Product Total</t>
        </is>
      </c>
      <c r="Z1" s="8" t="inlineStr">
        <is>
          <t>Discount</t>
        </is>
      </c>
      <c r="AA1" s="8" t="inlineStr">
        <is>
          <t>Subtotal</t>
        </is>
      </c>
      <c r="AB1" s="8" t="inlineStr">
        <is>
          <t>Net</t>
        </is>
      </c>
      <c r="AC1" s="9" t="inlineStr">
        <is>
          <t>ERX ID</t>
        </is>
      </c>
      <c r="AD1" s="9" t="inlineStr">
        <is>
          <t>Special Rebates?</t>
        </is>
      </c>
      <c r="AE1" s="8" t="inlineStr">
        <is>
          <t>Rebates</t>
        </is>
      </c>
      <c r="AF1" s="9" t="inlineStr">
        <is>
          <t>Approval Type</t>
        </is>
      </c>
      <c r="AG1" s="10" t="inlineStr">
        <is>
          <t>Invoice Key (helper)</t>
        </is>
      </c>
      <c r="AH1" s="10" t="inlineStr">
        <is>
          <t>Order 1st Row (helper)</t>
        </is>
      </c>
      <c r="AI1" s="10" t="inlineStr">
        <is>
          <t>Invoice # (helper)</t>
        </is>
      </c>
      <c r="AJ1" s="10" t="inlineStr">
        <is>
          <t>Is Local (helper)</t>
        </is>
      </c>
      <c r="AK1" s="10" t="inlineStr">
        <is>
          <t>Is Special (helper)</t>
        </is>
      </c>
      <c r="AL1" s="10" t="inlineStr">
        <is>
          <t>Sort Key (helper)</t>
        </is>
      </c>
    </row>
    <row r="2">
      <c r="A2">
        <f>IF($F2="","",IFERROR(IF(INDEX('Per Invoice'!$A$2:$A$2001,MATCH($F2,'Per Invoice'!$B$2:$B$2001,0))=0,"",INDEX('Per Invoice'!$A$2:$A$2001,MATCH($F2,'Per Invoice'!$B$2:$B$2001,0))),""))</f>
        <v/>
      </c>
      <c r="H2" s="11" t="n"/>
      <c r="R2" s="7">
        <f>IF($F2="","",Q2*Y2/100)</f>
        <v/>
      </c>
      <c r="X2" s="7" t="n"/>
      <c r="Y2" s="7" t="n"/>
      <c r="Z2" s="7">
        <f>IF($F2="","",Y2*AE2/100)</f>
        <v/>
      </c>
      <c r="AA2" s="7">
        <f>IF($F2="","",Y2-Z2)</f>
        <v/>
      </c>
      <c r="AB2" s="7">
        <f>IF($F2="","",AA2-R2)</f>
        <v/>
      </c>
      <c r="AE2">
        <f>IF($F2="","",IF($AK2=1,0,IF($AJ2=1,Settings!$C$6,Settings!$C$7))*100)</f>
        <v/>
      </c>
      <c r="AG2">
        <f>IF($F2="","",$F2&amp;"|"&amp;$D2&amp;"")</f>
        <v/>
      </c>
      <c r="AH2">
        <f>IF($F2="","",IF(COUNTIF($AG$2:$AG2,$AG2)=1,1,0))</f>
        <v/>
      </c>
      <c r="AI2">
        <f>IF($AH2=1,SUMPRODUCT(--($AL$2:$AL$8001&lt;$AL2))+1,"")</f>
        <v/>
      </c>
      <c r="AJ2">
        <f>IF($F2="","",IF(OR($U2=TRUE(),$U2="TRUE"),1,0))</f>
        <v/>
      </c>
      <c r="AK2">
        <f>IF($F2="","",IF($AD2="Yes",1,0))</f>
        <v/>
      </c>
      <c r="AL2">
        <f>IF($AH2=1,IFERROR(IF(VALUE($F2)&lt;100000000,VALUE($F2),1000000000),IFERROR(IF(VALUE(MID($F2,2,20))&lt;100000000,VALUE(MID($F2,2,20)),1000000000),1000000000))+ROW()/100000,"")</f>
        <v/>
      </c>
    </row>
    <row r="3">
      <c r="A3">
        <f>IF($F3="","",IFERROR(IF(INDEX('Per Invoice'!$A$2:$A$2001,MATCH($F3,'Per Invoice'!$B$2:$B$2001,0))=0,"",INDEX('Per Invoice'!$A$2:$A$2001,MATCH($F3,'Per Invoice'!$B$2:$B$2001,0))),""))</f>
        <v/>
      </c>
      <c r="H3" s="11" t="n"/>
      <c r="R3" s="7">
        <f>IF($F3="","",Q3*Y3/100)</f>
        <v/>
      </c>
      <c r="X3" s="7" t="n"/>
      <c r="Y3" s="7" t="n"/>
      <c r="Z3" s="7">
        <f>IF($F3="","",Y3*AE3/100)</f>
        <v/>
      </c>
      <c r="AA3" s="7">
        <f>IF($F3="","",Y3-Z3)</f>
        <v/>
      </c>
      <c r="AB3" s="7">
        <f>IF($F3="","",AA3-R3)</f>
        <v/>
      </c>
      <c r="AE3">
        <f>IF($F3="","",IF($AK3=1,0,IF($AJ3=1,Settings!$C$6,Settings!$C$7))*100)</f>
        <v/>
      </c>
      <c r="AG3">
        <f>IF($F3="","",$F3&amp;"|"&amp;$D3&amp;"")</f>
        <v/>
      </c>
      <c r="AH3">
        <f>IF($F3="","",IF(COUNTIF($AG$2:$AG3,$AG3)=1,1,0))</f>
        <v/>
      </c>
      <c r="AI3">
        <f>IF($AH3=1,SUMPRODUCT(--($AL$2:$AL$8001&lt;$AL3))+1,"")</f>
        <v/>
      </c>
      <c r="AJ3">
        <f>IF($F3="","",IF(OR($U3=TRUE(),$U3="TRUE"),1,0))</f>
        <v/>
      </c>
      <c r="AK3">
        <f>IF($F3="","",IF($AD3="Yes",1,0))</f>
        <v/>
      </c>
      <c r="AL3">
        <f>IF($AH3=1,IFERROR(IF(VALUE($F3)&lt;100000000,VALUE($F3),1000000000),IFERROR(IF(VALUE(MID($F3,2,20))&lt;100000000,VALUE(MID($F3,2,20)),1000000000),1000000000))+ROW()/100000,"")</f>
        <v/>
      </c>
    </row>
    <row r="4">
      <c r="A4">
        <f>IF($F4="","",IFERROR(IF(INDEX('Per Invoice'!$A$2:$A$2001,MATCH($F4,'Per Invoice'!$B$2:$B$2001,0))=0,"",INDEX('Per Invoice'!$A$2:$A$2001,MATCH($F4,'Per Invoice'!$B$2:$B$2001,0))),""))</f>
        <v/>
      </c>
      <c r="H4" s="11" t="n"/>
      <c r="R4" s="7">
        <f>IF($F4="","",Q4*Y4/100)</f>
        <v/>
      </c>
      <c r="X4" s="7" t="n"/>
      <c r="Y4" s="7" t="n"/>
      <c r="Z4" s="7">
        <f>IF($F4="","",Y4*AE4/100)</f>
        <v/>
      </c>
      <c r="AA4" s="7">
        <f>IF($F4="","",Y4-Z4)</f>
        <v/>
      </c>
      <c r="AB4" s="7">
        <f>IF($F4="","",AA4-R4)</f>
        <v/>
      </c>
      <c r="AE4">
        <f>IF($F4="","",IF($AK4=1,0,IF($AJ4=1,Settings!$C$6,Settings!$C$7))*100)</f>
        <v/>
      </c>
      <c r="AG4">
        <f>IF($F4="","",$F4&amp;"|"&amp;$D4&amp;"")</f>
        <v/>
      </c>
      <c r="AH4">
        <f>IF($F4="","",IF(COUNTIF($AG$2:$AG4,$AG4)=1,1,0))</f>
        <v/>
      </c>
      <c r="AI4">
        <f>IF($AH4=1,SUMPRODUCT(--($AL$2:$AL$8001&lt;$AL4))+1,"")</f>
        <v/>
      </c>
      <c r="AJ4">
        <f>IF($F4="","",IF(OR($U4=TRUE(),$U4="TRUE"),1,0))</f>
        <v/>
      </c>
      <c r="AK4">
        <f>IF($F4="","",IF($AD4="Yes",1,0))</f>
        <v/>
      </c>
      <c r="AL4">
        <f>IF($AH4=1,IFERROR(IF(VALUE($F4)&lt;100000000,VALUE($F4),1000000000),IFERROR(IF(VALUE(MID($F4,2,20))&lt;100000000,VALUE(MID($F4,2,20)),1000000000),1000000000))+ROW()/100000,"")</f>
        <v/>
      </c>
    </row>
    <row r="5">
      <c r="A5">
        <f>IF($F5="","",IFERROR(IF(INDEX('Per Invoice'!$A$2:$A$2001,MATCH($F5,'Per Invoice'!$B$2:$B$2001,0))=0,"",INDEX('Per Invoice'!$A$2:$A$2001,MATCH($F5,'Per Invoice'!$B$2:$B$2001,0))),""))</f>
        <v/>
      </c>
      <c r="H5" s="11" t="n"/>
      <c r="R5" s="7">
        <f>IF($F5="","",Q5*Y5/100)</f>
        <v/>
      </c>
      <c r="X5" s="7" t="n"/>
      <c r="Y5" s="7" t="n"/>
      <c r="Z5" s="7">
        <f>IF($F5="","",Y5*AE5/100)</f>
        <v/>
      </c>
      <c r="AA5" s="7">
        <f>IF($F5="","",Y5-Z5)</f>
        <v/>
      </c>
      <c r="AB5" s="7">
        <f>IF($F5="","",AA5-R5)</f>
        <v/>
      </c>
      <c r="AE5">
        <f>IF($F5="","",IF($AK5=1,0,IF($AJ5=1,Settings!$C$6,Settings!$C$7))*100)</f>
        <v/>
      </c>
      <c r="AG5">
        <f>IF($F5="","",$F5&amp;"|"&amp;$D5&amp;"")</f>
        <v/>
      </c>
      <c r="AH5">
        <f>IF($F5="","",IF(COUNTIF($AG$2:$AG5,$AG5)=1,1,0))</f>
        <v/>
      </c>
      <c r="AI5">
        <f>IF($AH5=1,SUMPRODUCT(--($AL$2:$AL$8001&lt;$AL5))+1,"")</f>
        <v/>
      </c>
      <c r="AJ5">
        <f>IF($F5="","",IF(OR($U5=TRUE(),$U5="TRUE"),1,0))</f>
        <v/>
      </c>
      <c r="AK5">
        <f>IF($F5="","",IF($AD5="Yes",1,0))</f>
        <v/>
      </c>
      <c r="AL5">
        <f>IF($AH5=1,IFERROR(IF(VALUE($F5)&lt;100000000,VALUE($F5),1000000000),IFERROR(IF(VALUE(MID($F5,2,20))&lt;100000000,VALUE(MID($F5,2,20)),1000000000),1000000000))+ROW()/100000,"")</f>
        <v/>
      </c>
    </row>
    <row r="6">
      <c r="A6">
        <f>IF($F6="","",IFERROR(IF(INDEX('Per Invoice'!$A$2:$A$2001,MATCH($F6,'Per Invoice'!$B$2:$B$2001,0))=0,"",INDEX('Per Invoice'!$A$2:$A$2001,MATCH($F6,'Per Invoice'!$B$2:$B$2001,0))),""))</f>
        <v/>
      </c>
      <c r="H6" s="11" t="n"/>
      <c r="R6" s="7">
        <f>IF($F6="","",Q6*Y6/100)</f>
        <v/>
      </c>
      <c r="X6" s="7" t="n"/>
      <c r="Y6" s="7" t="n"/>
      <c r="Z6" s="7">
        <f>IF($F6="","",Y6*AE6/100)</f>
        <v/>
      </c>
      <c r="AA6" s="7">
        <f>IF($F6="","",Y6-Z6)</f>
        <v/>
      </c>
      <c r="AB6" s="7">
        <f>IF($F6="","",AA6-R6)</f>
        <v/>
      </c>
      <c r="AE6">
        <f>IF($F6="","",IF($AK6=1,0,IF($AJ6=1,Settings!$C$6,Settings!$C$7))*100)</f>
        <v/>
      </c>
      <c r="AG6">
        <f>IF($F6="","",$F6&amp;"|"&amp;$D6&amp;"")</f>
        <v/>
      </c>
      <c r="AH6">
        <f>IF($F6="","",IF(COUNTIF($AG$2:$AG6,$AG6)=1,1,0))</f>
        <v/>
      </c>
      <c r="AI6">
        <f>IF($AH6=1,SUMPRODUCT(--($AL$2:$AL$8001&lt;$AL6))+1,"")</f>
        <v/>
      </c>
      <c r="AJ6">
        <f>IF($F6="","",IF(OR($U6=TRUE(),$U6="TRUE"),1,0))</f>
        <v/>
      </c>
      <c r="AK6">
        <f>IF($F6="","",IF($AD6="Yes",1,0))</f>
        <v/>
      </c>
      <c r="AL6">
        <f>IF($AH6=1,IFERROR(IF(VALUE($F6)&lt;100000000,VALUE($F6),1000000000),IFERROR(IF(VALUE(MID($F6,2,20))&lt;100000000,VALUE(MID($F6,2,20)),1000000000),1000000000))+ROW()/100000,"")</f>
        <v/>
      </c>
    </row>
    <row r="7">
      <c r="A7">
        <f>IF($F7="","",IFERROR(IF(INDEX('Per Invoice'!$A$2:$A$2001,MATCH($F7,'Per Invoice'!$B$2:$B$2001,0))=0,"",INDEX('Per Invoice'!$A$2:$A$2001,MATCH($F7,'Per Invoice'!$B$2:$B$2001,0))),""))</f>
        <v/>
      </c>
      <c r="H7" s="11" t="n"/>
      <c r="R7" s="7">
        <f>IF($F7="","",Q7*Y7/100)</f>
        <v/>
      </c>
      <c r="X7" s="7" t="n"/>
      <c r="Y7" s="7" t="n"/>
      <c r="Z7" s="7">
        <f>IF($F7="","",Y7*AE7/100)</f>
        <v/>
      </c>
      <c r="AA7" s="7">
        <f>IF($F7="","",Y7-Z7)</f>
        <v/>
      </c>
      <c r="AB7" s="7">
        <f>IF($F7="","",AA7-R7)</f>
        <v/>
      </c>
      <c r="AE7">
        <f>IF($F7="","",IF($AK7=1,0,IF($AJ7=1,Settings!$C$6,Settings!$C$7))*100)</f>
        <v/>
      </c>
      <c r="AG7">
        <f>IF($F7="","",$F7&amp;"|"&amp;$D7&amp;"")</f>
        <v/>
      </c>
      <c r="AH7">
        <f>IF($F7="","",IF(COUNTIF($AG$2:$AG7,$AG7)=1,1,0))</f>
        <v/>
      </c>
      <c r="AI7">
        <f>IF($AH7=1,SUMPRODUCT(--($AL$2:$AL$8001&lt;$AL7))+1,"")</f>
        <v/>
      </c>
      <c r="AJ7">
        <f>IF($F7="","",IF(OR($U7=TRUE(),$U7="TRUE"),1,0))</f>
        <v/>
      </c>
      <c r="AK7">
        <f>IF($F7="","",IF($AD7="Yes",1,0))</f>
        <v/>
      </c>
      <c r="AL7">
        <f>IF($AH7=1,IFERROR(IF(VALUE($F7)&lt;100000000,VALUE($F7),1000000000),IFERROR(IF(VALUE(MID($F7,2,20))&lt;100000000,VALUE(MID($F7,2,20)),1000000000),1000000000))+ROW()/100000,"")</f>
        <v/>
      </c>
    </row>
    <row r="8">
      <c r="A8">
        <f>IF($F8="","",IFERROR(IF(INDEX('Per Invoice'!$A$2:$A$2001,MATCH($F8,'Per Invoice'!$B$2:$B$2001,0))=0,"",INDEX('Per Invoice'!$A$2:$A$2001,MATCH($F8,'Per Invoice'!$B$2:$B$2001,0))),""))</f>
        <v/>
      </c>
      <c r="H8" s="11" t="n"/>
      <c r="R8" s="7">
        <f>IF($F8="","",Q8*Y8/100)</f>
        <v/>
      </c>
      <c r="X8" s="7" t="n"/>
      <c r="Y8" s="7" t="n"/>
      <c r="Z8" s="7">
        <f>IF($F8="","",Y8*AE8/100)</f>
        <v/>
      </c>
      <c r="AA8" s="7">
        <f>IF($F8="","",Y8-Z8)</f>
        <v/>
      </c>
      <c r="AB8" s="7">
        <f>IF($F8="","",AA8-R8)</f>
        <v/>
      </c>
      <c r="AE8">
        <f>IF($F8="","",IF($AK8=1,0,IF($AJ8=1,Settings!$C$6,Settings!$C$7))*100)</f>
        <v/>
      </c>
      <c r="AG8">
        <f>IF($F8="","",$F8&amp;"|"&amp;$D8&amp;"")</f>
        <v/>
      </c>
      <c r="AH8">
        <f>IF($F8="","",IF(COUNTIF($AG$2:$AG8,$AG8)=1,1,0))</f>
        <v/>
      </c>
      <c r="AI8">
        <f>IF($AH8=1,SUMPRODUCT(--($AL$2:$AL$8001&lt;$AL8))+1,"")</f>
        <v/>
      </c>
      <c r="AJ8">
        <f>IF($F8="","",IF(OR($U8=TRUE(),$U8="TRUE"),1,0))</f>
        <v/>
      </c>
      <c r="AK8">
        <f>IF($F8="","",IF($AD8="Yes",1,0))</f>
        <v/>
      </c>
      <c r="AL8">
        <f>IF($AH8=1,IFERROR(IF(VALUE($F8)&lt;100000000,VALUE($F8),1000000000),IFERROR(IF(VALUE(MID($F8,2,20))&lt;100000000,VALUE(MID($F8,2,20)),1000000000),1000000000))+ROW()/100000,"")</f>
        <v/>
      </c>
    </row>
    <row r="9">
      <c r="A9">
        <f>IF($F9="","",IFERROR(IF(INDEX('Per Invoice'!$A$2:$A$2001,MATCH($F9,'Per Invoice'!$B$2:$B$2001,0))=0,"",INDEX('Per Invoice'!$A$2:$A$2001,MATCH($F9,'Per Invoice'!$B$2:$B$2001,0))),""))</f>
        <v/>
      </c>
      <c r="H9" s="11" t="n"/>
      <c r="R9" s="7">
        <f>IF($F9="","",Q9*Y9/100)</f>
        <v/>
      </c>
      <c r="X9" s="7" t="n"/>
      <c r="Y9" s="7" t="n"/>
      <c r="Z9" s="7">
        <f>IF($F9="","",Y9*AE9/100)</f>
        <v/>
      </c>
      <c r="AA9" s="7">
        <f>IF($F9="","",Y9-Z9)</f>
        <v/>
      </c>
      <c r="AB9" s="7">
        <f>IF($F9="","",AA9-R9)</f>
        <v/>
      </c>
      <c r="AE9">
        <f>IF($F9="","",IF($AK9=1,0,IF($AJ9=1,Settings!$C$6,Settings!$C$7))*100)</f>
        <v/>
      </c>
      <c r="AG9">
        <f>IF($F9="","",$F9&amp;"|"&amp;$D9&amp;"")</f>
        <v/>
      </c>
      <c r="AH9">
        <f>IF($F9="","",IF(COUNTIF($AG$2:$AG9,$AG9)=1,1,0))</f>
        <v/>
      </c>
      <c r="AI9">
        <f>IF($AH9=1,SUMPRODUCT(--($AL$2:$AL$8001&lt;$AL9))+1,"")</f>
        <v/>
      </c>
      <c r="AJ9">
        <f>IF($F9="","",IF(OR($U9=TRUE(),$U9="TRUE"),1,0))</f>
        <v/>
      </c>
      <c r="AK9">
        <f>IF($F9="","",IF($AD9="Yes",1,0))</f>
        <v/>
      </c>
      <c r="AL9">
        <f>IF($AH9=1,IFERROR(IF(VALUE($F9)&lt;100000000,VALUE($F9),1000000000),IFERROR(IF(VALUE(MID($F9,2,20))&lt;100000000,VALUE(MID($F9,2,20)),1000000000),1000000000))+ROW()/100000,"")</f>
        <v/>
      </c>
    </row>
    <row r="10">
      <c r="A10">
        <f>IF($F10="","",IFERROR(IF(INDEX('Per Invoice'!$A$2:$A$2001,MATCH($F10,'Per Invoice'!$B$2:$B$2001,0))=0,"",INDEX('Per Invoice'!$A$2:$A$2001,MATCH($F10,'Per Invoice'!$B$2:$B$2001,0))),""))</f>
        <v/>
      </c>
      <c r="H10" s="11" t="n"/>
      <c r="R10" s="7">
        <f>IF($F10="","",Q10*Y10/100)</f>
        <v/>
      </c>
      <c r="X10" s="7" t="n"/>
      <c r="Y10" s="7" t="n"/>
      <c r="Z10" s="7">
        <f>IF($F10="","",Y10*AE10/100)</f>
        <v/>
      </c>
      <c r="AA10" s="7">
        <f>IF($F10="","",Y10-Z10)</f>
        <v/>
      </c>
      <c r="AB10" s="7">
        <f>IF($F10="","",AA10-R10)</f>
        <v/>
      </c>
      <c r="AE10">
        <f>IF($F10="","",IF($AK10=1,0,IF($AJ10=1,Settings!$C$6,Settings!$C$7))*100)</f>
        <v/>
      </c>
      <c r="AG10">
        <f>IF($F10="","",$F10&amp;"|"&amp;$D10&amp;"")</f>
        <v/>
      </c>
      <c r="AH10">
        <f>IF($F10="","",IF(COUNTIF($AG$2:$AG10,$AG10)=1,1,0))</f>
        <v/>
      </c>
      <c r="AI10">
        <f>IF($AH10=1,SUMPRODUCT(--($AL$2:$AL$8001&lt;$AL10))+1,"")</f>
        <v/>
      </c>
      <c r="AJ10">
        <f>IF($F10="","",IF(OR($U10=TRUE(),$U10="TRUE"),1,0))</f>
        <v/>
      </c>
      <c r="AK10">
        <f>IF($F10="","",IF($AD10="Yes",1,0))</f>
        <v/>
      </c>
      <c r="AL10">
        <f>IF($AH10=1,IFERROR(IF(VALUE($F10)&lt;100000000,VALUE($F10),1000000000),IFERROR(IF(VALUE(MID($F10,2,20))&lt;100000000,VALUE(MID($F10,2,20)),1000000000),1000000000))+ROW()/100000,"")</f>
        <v/>
      </c>
    </row>
    <row r="11">
      <c r="A11">
        <f>IF($F11="","",IFERROR(IF(INDEX('Per Invoice'!$A$2:$A$2001,MATCH($F11,'Per Invoice'!$B$2:$B$2001,0))=0,"",INDEX('Per Invoice'!$A$2:$A$2001,MATCH($F11,'Per Invoice'!$B$2:$B$2001,0))),""))</f>
        <v/>
      </c>
      <c r="H11" s="11" t="n"/>
      <c r="R11" s="7">
        <f>IF($F11="","",Q11*Y11/100)</f>
        <v/>
      </c>
      <c r="X11" s="7" t="n"/>
      <c r="Y11" s="7" t="n"/>
      <c r="Z11" s="7">
        <f>IF($F11="","",Y11*AE11/100)</f>
        <v/>
      </c>
      <c r="AA11" s="7">
        <f>IF($F11="","",Y11-Z11)</f>
        <v/>
      </c>
      <c r="AB11" s="7">
        <f>IF($F11="","",AA11-R11)</f>
        <v/>
      </c>
      <c r="AE11">
        <f>IF($F11="","",IF($AK11=1,0,IF($AJ11=1,Settings!$C$6,Settings!$C$7))*100)</f>
        <v/>
      </c>
      <c r="AG11">
        <f>IF($F11="","",$F11&amp;"|"&amp;$D11&amp;"")</f>
        <v/>
      </c>
      <c r="AH11">
        <f>IF($F11="","",IF(COUNTIF($AG$2:$AG11,$AG11)=1,1,0))</f>
        <v/>
      </c>
      <c r="AI11">
        <f>IF($AH11=1,SUMPRODUCT(--($AL$2:$AL$8001&lt;$AL11))+1,"")</f>
        <v/>
      </c>
      <c r="AJ11">
        <f>IF($F11="","",IF(OR($U11=TRUE(),$U11="TRUE"),1,0))</f>
        <v/>
      </c>
      <c r="AK11">
        <f>IF($F11="","",IF($AD11="Yes",1,0))</f>
        <v/>
      </c>
      <c r="AL11">
        <f>IF($AH11=1,IFERROR(IF(VALUE($F11)&lt;100000000,VALUE($F11),1000000000),IFERROR(IF(VALUE(MID($F11,2,20))&lt;100000000,VALUE(MID($F11,2,20)),1000000000),1000000000))+ROW()/100000,"")</f>
        <v/>
      </c>
    </row>
    <row r="12">
      <c r="A12">
        <f>IF($F12="","",IFERROR(IF(INDEX('Per Invoice'!$A$2:$A$2001,MATCH($F12,'Per Invoice'!$B$2:$B$2001,0))=0,"",INDEX('Per Invoice'!$A$2:$A$2001,MATCH($F12,'Per Invoice'!$B$2:$B$2001,0))),""))</f>
        <v/>
      </c>
      <c r="H12" s="11" t="n"/>
      <c r="R12" s="7">
        <f>IF($F12="","",Q12*Y12/100)</f>
        <v/>
      </c>
      <c r="X12" s="7" t="n"/>
      <c r="Y12" s="7" t="n"/>
      <c r="Z12" s="7">
        <f>IF($F12="","",Y12*AE12/100)</f>
        <v/>
      </c>
      <c r="AA12" s="7">
        <f>IF($F12="","",Y12-Z12)</f>
        <v/>
      </c>
      <c r="AB12" s="7">
        <f>IF($F12="","",AA12-R12)</f>
        <v/>
      </c>
      <c r="AE12">
        <f>IF($F12="","",IF($AK12=1,0,IF($AJ12=1,Settings!$C$6,Settings!$C$7))*100)</f>
        <v/>
      </c>
      <c r="AG12">
        <f>IF($F12="","",$F12&amp;"|"&amp;$D12&amp;"")</f>
        <v/>
      </c>
      <c r="AH12">
        <f>IF($F12="","",IF(COUNTIF($AG$2:$AG12,$AG12)=1,1,0))</f>
        <v/>
      </c>
      <c r="AI12">
        <f>IF($AH12=1,SUMPRODUCT(--($AL$2:$AL$8001&lt;$AL12))+1,"")</f>
        <v/>
      </c>
      <c r="AJ12">
        <f>IF($F12="","",IF(OR($U12=TRUE(),$U12="TRUE"),1,0))</f>
        <v/>
      </c>
      <c r="AK12">
        <f>IF($F12="","",IF($AD12="Yes",1,0))</f>
        <v/>
      </c>
      <c r="AL12">
        <f>IF($AH12=1,IFERROR(IF(VALUE($F12)&lt;100000000,VALUE($F12),1000000000),IFERROR(IF(VALUE(MID($F12,2,20))&lt;100000000,VALUE(MID($F12,2,20)),1000000000),1000000000))+ROW()/100000,"")</f>
        <v/>
      </c>
    </row>
    <row r="13">
      <c r="A13">
        <f>IF($F13="","",IFERROR(IF(INDEX('Per Invoice'!$A$2:$A$2001,MATCH($F13,'Per Invoice'!$B$2:$B$2001,0))=0,"",INDEX('Per Invoice'!$A$2:$A$2001,MATCH($F13,'Per Invoice'!$B$2:$B$2001,0))),""))</f>
        <v/>
      </c>
      <c r="H13" s="11" t="n"/>
      <c r="R13" s="7">
        <f>IF($F13="","",Q13*Y13/100)</f>
        <v/>
      </c>
      <c r="X13" s="7" t="n"/>
      <c r="Y13" s="7" t="n"/>
      <c r="Z13" s="7">
        <f>IF($F13="","",Y13*AE13/100)</f>
        <v/>
      </c>
      <c r="AA13" s="7">
        <f>IF($F13="","",Y13-Z13)</f>
        <v/>
      </c>
      <c r="AB13" s="7">
        <f>IF($F13="","",AA13-R13)</f>
        <v/>
      </c>
      <c r="AE13">
        <f>IF($F13="","",IF($AK13=1,0,IF($AJ13=1,Settings!$C$6,Settings!$C$7))*100)</f>
        <v/>
      </c>
      <c r="AG13">
        <f>IF($F13="","",$F13&amp;"|"&amp;$D13&amp;"")</f>
        <v/>
      </c>
      <c r="AH13">
        <f>IF($F13="","",IF(COUNTIF($AG$2:$AG13,$AG13)=1,1,0))</f>
        <v/>
      </c>
      <c r="AI13">
        <f>IF($AH13=1,SUMPRODUCT(--($AL$2:$AL$8001&lt;$AL13))+1,"")</f>
        <v/>
      </c>
      <c r="AJ13">
        <f>IF($F13="","",IF(OR($U13=TRUE(),$U13="TRUE"),1,0))</f>
        <v/>
      </c>
      <c r="AK13">
        <f>IF($F13="","",IF($AD13="Yes",1,0))</f>
        <v/>
      </c>
      <c r="AL13">
        <f>IF($AH13=1,IFERROR(IF(VALUE($F13)&lt;100000000,VALUE($F13),1000000000),IFERROR(IF(VALUE(MID($F13,2,20))&lt;100000000,VALUE(MID($F13,2,20)),1000000000),1000000000))+ROW()/100000,"")</f>
        <v/>
      </c>
    </row>
    <row r="14">
      <c r="A14">
        <f>IF($F14="","",IFERROR(IF(INDEX('Per Invoice'!$A$2:$A$2001,MATCH($F14,'Per Invoice'!$B$2:$B$2001,0))=0,"",INDEX('Per Invoice'!$A$2:$A$2001,MATCH($F14,'Per Invoice'!$B$2:$B$2001,0))),""))</f>
        <v/>
      </c>
      <c r="H14" s="11" t="n"/>
      <c r="R14" s="7">
        <f>IF($F14="","",Q14*Y14/100)</f>
        <v/>
      </c>
      <c r="X14" s="7" t="n"/>
      <c r="Y14" s="7" t="n"/>
      <c r="Z14" s="7">
        <f>IF($F14="","",Y14*AE14/100)</f>
        <v/>
      </c>
      <c r="AA14" s="7">
        <f>IF($F14="","",Y14-Z14)</f>
        <v/>
      </c>
      <c r="AB14" s="7">
        <f>IF($F14="","",AA14-R14)</f>
        <v/>
      </c>
      <c r="AE14">
        <f>IF($F14="","",IF($AK14=1,0,IF($AJ14=1,Settings!$C$6,Settings!$C$7))*100)</f>
        <v/>
      </c>
      <c r="AG14">
        <f>IF($F14="","",$F14&amp;"|"&amp;$D14&amp;"")</f>
        <v/>
      </c>
      <c r="AH14">
        <f>IF($F14="","",IF(COUNTIF($AG$2:$AG14,$AG14)=1,1,0))</f>
        <v/>
      </c>
      <c r="AI14">
        <f>IF($AH14=1,SUMPRODUCT(--($AL$2:$AL$8001&lt;$AL14))+1,"")</f>
        <v/>
      </c>
      <c r="AJ14">
        <f>IF($F14="","",IF(OR($U14=TRUE(),$U14="TRUE"),1,0))</f>
        <v/>
      </c>
      <c r="AK14">
        <f>IF($F14="","",IF($AD14="Yes",1,0))</f>
        <v/>
      </c>
      <c r="AL14">
        <f>IF($AH14=1,IFERROR(IF(VALUE($F14)&lt;100000000,VALUE($F14),1000000000),IFERROR(IF(VALUE(MID($F14,2,20))&lt;100000000,VALUE(MID($F14,2,20)),1000000000),1000000000))+ROW()/100000,"")</f>
        <v/>
      </c>
    </row>
    <row r="15">
      <c r="A15">
        <f>IF($F15="","",IFERROR(IF(INDEX('Per Invoice'!$A$2:$A$2001,MATCH($F15,'Per Invoice'!$B$2:$B$2001,0))=0,"",INDEX('Per Invoice'!$A$2:$A$2001,MATCH($F15,'Per Invoice'!$B$2:$B$2001,0))),""))</f>
        <v/>
      </c>
      <c r="H15" s="11" t="n"/>
      <c r="R15" s="7">
        <f>IF($F15="","",Q15*Y15/100)</f>
        <v/>
      </c>
      <c r="X15" s="7" t="n"/>
      <c r="Y15" s="7" t="n"/>
      <c r="Z15" s="7">
        <f>IF($F15="","",Y15*AE15/100)</f>
        <v/>
      </c>
      <c r="AA15" s="7">
        <f>IF($F15="","",Y15-Z15)</f>
        <v/>
      </c>
      <c r="AB15" s="7">
        <f>IF($F15="","",AA15-R15)</f>
        <v/>
      </c>
      <c r="AE15">
        <f>IF($F15="","",IF($AK15=1,0,IF($AJ15=1,Settings!$C$6,Settings!$C$7))*100)</f>
        <v/>
      </c>
      <c r="AG15">
        <f>IF($F15="","",$F15&amp;"|"&amp;$D15&amp;"")</f>
        <v/>
      </c>
      <c r="AH15">
        <f>IF($F15="","",IF(COUNTIF($AG$2:$AG15,$AG15)=1,1,0))</f>
        <v/>
      </c>
      <c r="AI15">
        <f>IF($AH15=1,SUMPRODUCT(--($AL$2:$AL$8001&lt;$AL15))+1,"")</f>
        <v/>
      </c>
      <c r="AJ15">
        <f>IF($F15="","",IF(OR($U15=TRUE(),$U15="TRUE"),1,0))</f>
        <v/>
      </c>
      <c r="AK15">
        <f>IF($F15="","",IF($AD15="Yes",1,0))</f>
        <v/>
      </c>
      <c r="AL15">
        <f>IF($AH15=1,IFERROR(IF(VALUE($F15)&lt;100000000,VALUE($F15),1000000000),IFERROR(IF(VALUE(MID($F15,2,20))&lt;100000000,VALUE(MID($F15,2,20)),1000000000),1000000000))+ROW()/100000,"")</f>
        <v/>
      </c>
    </row>
    <row r="16">
      <c r="A16">
        <f>IF($F16="","",IFERROR(IF(INDEX('Per Invoice'!$A$2:$A$2001,MATCH($F16,'Per Invoice'!$B$2:$B$2001,0))=0,"",INDEX('Per Invoice'!$A$2:$A$2001,MATCH($F16,'Per Invoice'!$B$2:$B$2001,0))),""))</f>
        <v/>
      </c>
      <c r="H16" s="11" t="n"/>
      <c r="R16" s="7">
        <f>IF($F16="","",Q16*Y16/100)</f>
        <v/>
      </c>
      <c r="X16" s="7" t="n"/>
      <c r="Y16" s="7" t="n"/>
      <c r="Z16" s="7">
        <f>IF($F16="","",Y16*AE16/100)</f>
        <v/>
      </c>
      <c r="AA16" s="7">
        <f>IF($F16="","",Y16-Z16)</f>
        <v/>
      </c>
      <c r="AB16" s="7">
        <f>IF($F16="","",AA16-R16)</f>
        <v/>
      </c>
      <c r="AE16">
        <f>IF($F16="","",IF($AK16=1,0,IF($AJ16=1,Settings!$C$6,Settings!$C$7))*100)</f>
        <v/>
      </c>
      <c r="AG16">
        <f>IF($F16="","",$F16&amp;"|"&amp;$D16&amp;"")</f>
        <v/>
      </c>
      <c r="AH16">
        <f>IF($F16="","",IF(COUNTIF($AG$2:$AG16,$AG16)=1,1,0))</f>
        <v/>
      </c>
      <c r="AI16">
        <f>IF($AH16=1,SUMPRODUCT(--($AL$2:$AL$8001&lt;$AL16))+1,"")</f>
        <v/>
      </c>
      <c r="AJ16">
        <f>IF($F16="","",IF(OR($U16=TRUE(),$U16="TRUE"),1,0))</f>
        <v/>
      </c>
      <c r="AK16">
        <f>IF($F16="","",IF($AD16="Yes",1,0))</f>
        <v/>
      </c>
      <c r="AL16">
        <f>IF($AH16=1,IFERROR(IF(VALUE($F16)&lt;100000000,VALUE($F16),1000000000),IFERROR(IF(VALUE(MID($F16,2,20))&lt;100000000,VALUE(MID($F16,2,20)),1000000000),1000000000))+ROW()/100000,"")</f>
        <v/>
      </c>
    </row>
    <row r="17">
      <c r="A17">
        <f>IF($F17="","",IFERROR(IF(INDEX('Per Invoice'!$A$2:$A$2001,MATCH($F17,'Per Invoice'!$B$2:$B$2001,0))=0,"",INDEX('Per Invoice'!$A$2:$A$2001,MATCH($F17,'Per Invoice'!$B$2:$B$2001,0))),""))</f>
        <v/>
      </c>
      <c r="H17" s="11" t="n"/>
      <c r="R17" s="7">
        <f>IF($F17="","",Q17*Y17/100)</f>
        <v/>
      </c>
      <c r="X17" s="7" t="n"/>
      <c r="Y17" s="7" t="n"/>
      <c r="Z17" s="7">
        <f>IF($F17="","",Y17*AE17/100)</f>
        <v/>
      </c>
      <c r="AA17" s="7">
        <f>IF($F17="","",Y17-Z17)</f>
        <v/>
      </c>
      <c r="AB17" s="7">
        <f>IF($F17="","",AA17-R17)</f>
        <v/>
      </c>
      <c r="AE17">
        <f>IF($F17="","",IF($AK17=1,0,IF($AJ17=1,Settings!$C$6,Settings!$C$7))*100)</f>
        <v/>
      </c>
      <c r="AG17">
        <f>IF($F17="","",$F17&amp;"|"&amp;$D17&amp;"")</f>
        <v/>
      </c>
      <c r="AH17">
        <f>IF($F17="","",IF(COUNTIF($AG$2:$AG17,$AG17)=1,1,0))</f>
        <v/>
      </c>
      <c r="AI17">
        <f>IF($AH17=1,SUMPRODUCT(--($AL$2:$AL$8001&lt;$AL17))+1,"")</f>
        <v/>
      </c>
      <c r="AJ17">
        <f>IF($F17="","",IF(OR($U17=TRUE(),$U17="TRUE"),1,0))</f>
        <v/>
      </c>
      <c r="AK17">
        <f>IF($F17="","",IF($AD17="Yes",1,0))</f>
        <v/>
      </c>
      <c r="AL17">
        <f>IF($AH17=1,IFERROR(IF(VALUE($F17)&lt;100000000,VALUE($F17),1000000000),IFERROR(IF(VALUE(MID($F17,2,20))&lt;100000000,VALUE(MID($F17,2,20)),1000000000),1000000000))+ROW()/100000,"")</f>
        <v/>
      </c>
    </row>
    <row r="18">
      <c r="A18">
        <f>IF($F18="","",IFERROR(IF(INDEX('Per Invoice'!$A$2:$A$2001,MATCH($F18,'Per Invoice'!$B$2:$B$2001,0))=0,"",INDEX('Per Invoice'!$A$2:$A$2001,MATCH($F18,'Per Invoice'!$B$2:$B$2001,0))),""))</f>
        <v/>
      </c>
      <c r="H18" s="11" t="n"/>
      <c r="R18" s="7">
        <f>IF($F18="","",Q18*Y18/100)</f>
        <v/>
      </c>
      <c r="X18" s="7" t="n"/>
      <c r="Y18" s="7" t="n"/>
      <c r="Z18" s="7">
        <f>IF($F18="","",Y18*AE18/100)</f>
        <v/>
      </c>
      <c r="AA18" s="7">
        <f>IF($F18="","",Y18-Z18)</f>
        <v/>
      </c>
      <c r="AB18" s="7">
        <f>IF($F18="","",AA18-R18)</f>
        <v/>
      </c>
      <c r="AE18">
        <f>IF($F18="","",IF($AK18=1,0,IF($AJ18=1,Settings!$C$6,Settings!$C$7))*100)</f>
        <v/>
      </c>
      <c r="AG18">
        <f>IF($F18="","",$F18&amp;"|"&amp;$D18&amp;"")</f>
        <v/>
      </c>
      <c r="AH18">
        <f>IF($F18="","",IF(COUNTIF($AG$2:$AG18,$AG18)=1,1,0))</f>
        <v/>
      </c>
      <c r="AI18">
        <f>IF($AH18=1,SUMPRODUCT(--($AL$2:$AL$8001&lt;$AL18))+1,"")</f>
        <v/>
      </c>
      <c r="AJ18">
        <f>IF($F18="","",IF(OR($U18=TRUE(),$U18="TRUE"),1,0))</f>
        <v/>
      </c>
      <c r="AK18">
        <f>IF($F18="","",IF($AD18="Yes",1,0))</f>
        <v/>
      </c>
      <c r="AL18">
        <f>IF($AH18=1,IFERROR(IF(VALUE($F18)&lt;100000000,VALUE($F18),1000000000),IFERROR(IF(VALUE(MID($F18,2,20))&lt;100000000,VALUE(MID($F18,2,20)),1000000000),1000000000))+ROW()/100000,"")</f>
        <v/>
      </c>
    </row>
    <row r="19">
      <c r="A19">
        <f>IF($F19="","",IFERROR(IF(INDEX('Per Invoice'!$A$2:$A$2001,MATCH($F19,'Per Invoice'!$B$2:$B$2001,0))=0,"",INDEX('Per Invoice'!$A$2:$A$2001,MATCH($F19,'Per Invoice'!$B$2:$B$2001,0))),""))</f>
        <v/>
      </c>
      <c r="H19" s="11" t="n"/>
      <c r="R19" s="7">
        <f>IF($F19="","",Q19*Y19/100)</f>
        <v/>
      </c>
      <c r="X19" s="7" t="n"/>
      <c r="Y19" s="7" t="n"/>
      <c r="Z19" s="7">
        <f>IF($F19="","",Y19*AE19/100)</f>
        <v/>
      </c>
      <c r="AA19" s="7">
        <f>IF($F19="","",Y19-Z19)</f>
        <v/>
      </c>
      <c r="AB19" s="7">
        <f>IF($F19="","",AA19-R19)</f>
        <v/>
      </c>
      <c r="AE19">
        <f>IF($F19="","",IF($AK19=1,0,IF($AJ19=1,Settings!$C$6,Settings!$C$7))*100)</f>
        <v/>
      </c>
      <c r="AG19">
        <f>IF($F19="","",$F19&amp;"|"&amp;$D19&amp;"")</f>
        <v/>
      </c>
      <c r="AH19">
        <f>IF($F19="","",IF(COUNTIF($AG$2:$AG19,$AG19)=1,1,0))</f>
        <v/>
      </c>
      <c r="AI19">
        <f>IF($AH19=1,SUMPRODUCT(--($AL$2:$AL$8001&lt;$AL19))+1,"")</f>
        <v/>
      </c>
      <c r="AJ19">
        <f>IF($F19="","",IF(OR($U19=TRUE(),$U19="TRUE"),1,0))</f>
        <v/>
      </c>
      <c r="AK19">
        <f>IF($F19="","",IF($AD19="Yes",1,0))</f>
        <v/>
      </c>
      <c r="AL19">
        <f>IF($AH19=1,IFERROR(IF(VALUE($F19)&lt;100000000,VALUE($F19),1000000000),IFERROR(IF(VALUE(MID($F19,2,20))&lt;100000000,VALUE(MID($F19,2,20)),1000000000),1000000000))+ROW()/100000,"")</f>
        <v/>
      </c>
    </row>
    <row r="20">
      <c r="A20">
        <f>IF($F20="","",IFERROR(IF(INDEX('Per Invoice'!$A$2:$A$2001,MATCH($F20,'Per Invoice'!$B$2:$B$2001,0))=0,"",INDEX('Per Invoice'!$A$2:$A$2001,MATCH($F20,'Per Invoice'!$B$2:$B$2001,0))),""))</f>
        <v/>
      </c>
      <c r="H20" s="11" t="n"/>
      <c r="R20" s="7">
        <f>IF($F20="","",Q20*Y20/100)</f>
        <v/>
      </c>
      <c r="X20" s="7" t="n"/>
      <c r="Y20" s="7" t="n"/>
      <c r="Z20" s="7">
        <f>IF($F20="","",Y20*AE20/100)</f>
        <v/>
      </c>
      <c r="AA20" s="7">
        <f>IF($F20="","",Y20-Z20)</f>
        <v/>
      </c>
      <c r="AB20" s="7">
        <f>IF($F20="","",AA20-R20)</f>
        <v/>
      </c>
      <c r="AE20">
        <f>IF($F20="","",IF($AK20=1,0,IF($AJ20=1,Settings!$C$6,Settings!$C$7))*100)</f>
        <v/>
      </c>
      <c r="AG20">
        <f>IF($F20="","",$F20&amp;"|"&amp;$D20&amp;"")</f>
        <v/>
      </c>
      <c r="AH20">
        <f>IF($F20="","",IF(COUNTIF($AG$2:$AG20,$AG20)=1,1,0))</f>
        <v/>
      </c>
      <c r="AI20">
        <f>IF($AH20=1,SUMPRODUCT(--($AL$2:$AL$8001&lt;$AL20))+1,"")</f>
        <v/>
      </c>
      <c r="AJ20">
        <f>IF($F20="","",IF(OR($U20=TRUE(),$U20="TRUE"),1,0))</f>
        <v/>
      </c>
      <c r="AK20">
        <f>IF($F20="","",IF($AD20="Yes",1,0))</f>
        <v/>
      </c>
      <c r="AL20">
        <f>IF($AH20=1,IFERROR(IF(VALUE($F20)&lt;100000000,VALUE($F20),1000000000),IFERROR(IF(VALUE(MID($F20,2,20))&lt;100000000,VALUE(MID($F20,2,20)),1000000000),1000000000))+ROW()/100000,"")</f>
        <v/>
      </c>
    </row>
    <row r="21">
      <c r="A21">
        <f>IF($F21="","",IFERROR(IF(INDEX('Per Invoice'!$A$2:$A$2001,MATCH($F21,'Per Invoice'!$B$2:$B$2001,0))=0,"",INDEX('Per Invoice'!$A$2:$A$2001,MATCH($F21,'Per Invoice'!$B$2:$B$2001,0))),""))</f>
        <v/>
      </c>
      <c r="H21" s="11" t="n"/>
      <c r="R21" s="7">
        <f>IF($F21="","",Q21*Y21/100)</f>
        <v/>
      </c>
      <c r="X21" s="7" t="n"/>
      <c r="Y21" s="7" t="n"/>
      <c r="Z21" s="7">
        <f>IF($F21="","",Y21*AE21/100)</f>
        <v/>
      </c>
      <c r="AA21" s="7">
        <f>IF($F21="","",Y21-Z21)</f>
        <v/>
      </c>
      <c r="AB21" s="7">
        <f>IF($F21="","",AA21-R21)</f>
        <v/>
      </c>
      <c r="AE21">
        <f>IF($F21="","",IF($AK21=1,0,IF($AJ21=1,Settings!$C$6,Settings!$C$7))*100)</f>
        <v/>
      </c>
      <c r="AG21">
        <f>IF($F21="","",$F21&amp;"|"&amp;$D21&amp;"")</f>
        <v/>
      </c>
      <c r="AH21">
        <f>IF($F21="","",IF(COUNTIF($AG$2:$AG21,$AG21)=1,1,0))</f>
        <v/>
      </c>
      <c r="AI21">
        <f>IF($AH21=1,SUMPRODUCT(--($AL$2:$AL$8001&lt;$AL21))+1,"")</f>
        <v/>
      </c>
      <c r="AJ21">
        <f>IF($F21="","",IF(OR($U21=TRUE(),$U21="TRUE"),1,0))</f>
        <v/>
      </c>
      <c r="AK21">
        <f>IF($F21="","",IF($AD21="Yes",1,0))</f>
        <v/>
      </c>
      <c r="AL21">
        <f>IF($AH21=1,IFERROR(IF(VALUE($F21)&lt;100000000,VALUE($F21),1000000000),IFERROR(IF(VALUE(MID($F21,2,20))&lt;100000000,VALUE(MID($F21,2,20)),1000000000),1000000000))+ROW()/100000,"")</f>
        <v/>
      </c>
    </row>
    <row r="22">
      <c r="A22">
        <f>IF($F22="","",IFERROR(IF(INDEX('Per Invoice'!$A$2:$A$2001,MATCH($F22,'Per Invoice'!$B$2:$B$2001,0))=0,"",INDEX('Per Invoice'!$A$2:$A$2001,MATCH($F22,'Per Invoice'!$B$2:$B$2001,0))),""))</f>
        <v/>
      </c>
      <c r="H22" s="11" t="n"/>
      <c r="R22" s="7">
        <f>IF($F22="","",Q22*Y22/100)</f>
        <v/>
      </c>
      <c r="X22" s="7" t="n"/>
      <c r="Y22" s="7" t="n"/>
      <c r="Z22" s="7">
        <f>IF($F22="","",Y22*AE22/100)</f>
        <v/>
      </c>
      <c r="AA22" s="7">
        <f>IF($F22="","",Y22-Z22)</f>
        <v/>
      </c>
      <c r="AB22" s="7">
        <f>IF($F22="","",AA22-R22)</f>
        <v/>
      </c>
      <c r="AE22">
        <f>IF($F22="","",IF($AK22=1,0,IF($AJ22=1,Settings!$C$6,Settings!$C$7))*100)</f>
        <v/>
      </c>
      <c r="AG22">
        <f>IF($F22="","",$F22&amp;"|"&amp;$D22&amp;"")</f>
        <v/>
      </c>
      <c r="AH22">
        <f>IF($F22="","",IF(COUNTIF($AG$2:$AG22,$AG22)=1,1,0))</f>
        <v/>
      </c>
      <c r="AI22">
        <f>IF($AH22=1,SUMPRODUCT(--($AL$2:$AL$8001&lt;$AL22))+1,"")</f>
        <v/>
      </c>
      <c r="AJ22">
        <f>IF($F22="","",IF(OR($U22=TRUE(),$U22="TRUE"),1,0))</f>
        <v/>
      </c>
      <c r="AK22">
        <f>IF($F22="","",IF($AD22="Yes",1,0))</f>
        <v/>
      </c>
      <c r="AL22">
        <f>IF($AH22=1,IFERROR(IF(VALUE($F22)&lt;100000000,VALUE($F22),1000000000),IFERROR(IF(VALUE(MID($F22,2,20))&lt;100000000,VALUE(MID($F22,2,20)),1000000000),1000000000))+ROW()/100000,"")</f>
        <v/>
      </c>
    </row>
    <row r="23">
      <c r="A23">
        <f>IF($F23="","",IFERROR(IF(INDEX('Per Invoice'!$A$2:$A$2001,MATCH($F23,'Per Invoice'!$B$2:$B$2001,0))=0,"",INDEX('Per Invoice'!$A$2:$A$2001,MATCH($F23,'Per Invoice'!$B$2:$B$2001,0))),""))</f>
        <v/>
      </c>
      <c r="H23" s="11" t="n"/>
      <c r="R23" s="7">
        <f>IF($F23="","",Q23*Y23/100)</f>
        <v/>
      </c>
      <c r="X23" s="7" t="n"/>
      <c r="Y23" s="7" t="n"/>
      <c r="Z23" s="7">
        <f>IF($F23="","",Y23*AE23/100)</f>
        <v/>
      </c>
      <c r="AA23" s="7">
        <f>IF($F23="","",Y23-Z23)</f>
        <v/>
      </c>
      <c r="AB23" s="7">
        <f>IF($F23="","",AA23-R23)</f>
        <v/>
      </c>
      <c r="AE23">
        <f>IF($F23="","",IF($AK23=1,0,IF($AJ23=1,Settings!$C$6,Settings!$C$7))*100)</f>
        <v/>
      </c>
      <c r="AG23">
        <f>IF($F23="","",$F23&amp;"|"&amp;$D23&amp;"")</f>
        <v/>
      </c>
      <c r="AH23">
        <f>IF($F23="","",IF(COUNTIF($AG$2:$AG23,$AG23)=1,1,0))</f>
        <v/>
      </c>
      <c r="AI23">
        <f>IF($AH23=1,SUMPRODUCT(--($AL$2:$AL$8001&lt;$AL23))+1,"")</f>
        <v/>
      </c>
      <c r="AJ23">
        <f>IF($F23="","",IF(OR($U23=TRUE(),$U23="TRUE"),1,0))</f>
        <v/>
      </c>
      <c r="AK23">
        <f>IF($F23="","",IF($AD23="Yes",1,0))</f>
        <v/>
      </c>
      <c r="AL23">
        <f>IF($AH23=1,IFERROR(IF(VALUE($F23)&lt;100000000,VALUE($F23),1000000000),IFERROR(IF(VALUE(MID($F23,2,20))&lt;100000000,VALUE(MID($F23,2,20)),1000000000),1000000000))+ROW()/100000,"")</f>
        <v/>
      </c>
    </row>
    <row r="24">
      <c r="A24">
        <f>IF($F24="","",IFERROR(IF(INDEX('Per Invoice'!$A$2:$A$2001,MATCH($F24,'Per Invoice'!$B$2:$B$2001,0))=0,"",INDEX('Per Invoice'!$A$2:$A$2001,MATCH($F24,'Per Invoice'!$B$2:$B$2001,0))),""))</f>
        <v/>
      </c>
      <c r="H24" s="11" t="n"/>
      <c r="R24" s="7">
        <f>IF($F24="","",Q24*Y24/100)</f>
        <v/>
      </c>
      <c r="X24" s="7" t="n"/>
      <c r="Y24" s="7" t="n"/>
      <c r="Z24" s="7">
        <f>IF($F24="","",Y24*AE24/100)</f>
        <v/>
      </c>
      <c r="AA24" s="7">
        <f>IF($F24="","",Y24-Z24)</f>
        <v/>
      </c>
      <c r="AB24" s="7">
        <f>IF($F24="","",AA24-R24)</f>
        <v/>
      </c>
      <c r="AE24">
        <f>IF($F24="","",IF($AK24=1,0,IF($AJ24=1,Settings!$C$6,Settings!$C$7))*100)</f>
        <v/>
      </c>
      <c r="AG24">
        <f>IF($F24="","",$F24&amp;"|"&amp;$D24&amp;"")</f>
        <v/>
      </c>
      <c r="AH24">
        <f>IF($F24="","",IF(COUNTIF($AG$2:$AG24,$AG24)=1,1,0))</f>
        <v/>
      </c>
      <c r="AI24">
        <f>IF($AH24=1,SUMPRODUCT(--($AL$2:$AL$8001&lt;$AL24))+1,"")</f>
        <v/>
      </c>
      <c r="AJ24">
        <f>IF($F24="","",IF(OR($U24=TRUE(),$U24="TRUE"),1,0))</f>
        <v/>
      </c>
      <c r="AK24">
        <f>IF($F24="","",IF($AD24="Yes",1,0))</f>
        <v/>
      </c>
      <c r="AL24">
        <f>IF($AH24=1,IFERROR(IF(VALUE($F24)&lt;100000000,VALUE($F24),1000000000),IFERROR(IF(VALUE(MID($F24,2,20))&lt;100000000,VALUE(MID($F24,2,20)),1000000000),1000000000))+ROW()/100000,"")</f>
        <v/>
      </c>
    </row>
    <row r="25">
      <c r="A25">
        <f>IF($F25="","",IFERROR(IF(INDEX('Per Invoice'!$A$2:$A$2001,MATCH($F25,'Per Invoice'!$B$2:$B$2001,0))=0,"",INDEX('Per Invoice'!$A$2:$A$2001,MATCH($F25,'Per Invoice'!$B$2:$B$2001,0))),""))</f>
        <v/>
      </c>
      <c r="H25" s="11" t="n"/>
      <c r="R25" s="7">
        <f>IF($F25="","",Q25*Y25/100)</f>
        <v/>
      </c>
      <c r="X25" s="7" t="n"/>
      <c r="Y25" s="7" t="n"/>
      <c r="Z25" s="7">
        <f>IF($F25="","",Y25*AE25/100)</f>
        <v/>
      </c>
      <c r="AA25" s="7">
        <f>IF($F25="","",Y25-Z25)</f>
        <v/>
      </c>
      <c r="AB25" s="7">
        <f>IF($F25="","",AA25-R25)</f>
        <v/>
      </c>
      <c r="AE25">
        <f>IF($F25="","",IF($AK25=1,0,IF($AJ25=1,Settings!$C$6,Settings!$C$7))*100)</f>
        <v/>
      </c>
      <c r="AG25">
        <f>IF($F25="","",$F25&amp;"|"&amp;$D25&amp;"")</f>
        <v/>
      </c>
      <c r="AH25">
        <f>IF($F25="","",IF(COUNTIF($AG$2:$AG25,$AG25)=1,1,0))</f>
        <v/>
      </c>
      <c r="AI25">
        <f>IF($AH25=1,SUMPRODUCT(--($AL$2:$AL$8001&lt;$AL25))+1,"")</f>
        <v/>
      </c>
      <c r="AJ25">
        <f>IF($F25="","",IF(OR($U25=TRUE(),$U25="TRUE"),1,0))</f>
        <v/>
      </c>
      <c r="AK25">
        <f>IF($F25="","",IF($AD25="Yes",1,0))</f>
        <v/>
      </c>
      <c r="AL25">
        <f>IF($AH25=1,IFERROR(IF(VALUE($F25)&lt;100000000,VALUE($F25),1000000000),IFERROR(IF(VALUE(MID($F25,2,20))&lt;100000000,VALUE(MID($F25,2,20)),1000000000),1000000000))+ROW()/100000,"")</f>
        <v/>
      </c>
    </row>
    <row r="26">
      <c r="A26">
        <f>IF($F26="","",IFERROR(IF(INDEX('Per Invoice'!$A$2:$A$2001,MATCH($F26,'Per Invoice'!$B$2:$B$2001,0))=0,"",INDEX('Per Invoice'!$A$2:$A$2001,MATCH($F26,'Per Invoice'!$B$2:$B$2001,0))),""))</f>
        <v/>
      </c>
      <c r="H26" s="11" t="n"/>
      <c r="R26" s="7">
        <f>IF($F26="","",Q26*Y26/100)</f>
        <v/>
      </c>
      <c r="X26" s="7" t="n"/>
      <c r="Y26" s="7" t="n"/>
      <c r="Z26" s="7">
        <f>IF($F26="","",Y26*AE26/100)</f>
        <v/>
      </c>
      <c r="AA26" s="7">
        <f>IF($F26="","",Y26-Z26)</f>
        <v/>
      </c>
      <c r="AB26" s="7">
        <f>IF($F26="","",AA26-R26)</f>
        <v/>
      </c>
      <c r="AE26">
        <f>IF($F26="","",IF($AK26=1,0,IF($AJ26=1,Settings!$C$6,Settings!$C$7))*100)</f>
        <v/>
      </c>
      <c r="AG26">
        <f>IF($F26="","",$F26&amp;"|"&amp;$D26&amp;"")</f>
        <v/>
      </c>
      <c r="AH26">
        <f>IF($F26="","",IF(COUNTIF($AG$2:$AG26,$AG26)=1,1,0))</f>
        <v/>
      </c>
      <c r="AI26">
        <f>IF($AH26=1,SUMPRODUCT(--($AL$2:$AL$8001&lt;$AL26))+1,"")</f>
        <v/>
      </c>
      <c r="AJ26">
        <f>IF($F26="","",IF(OR($U26=TRUE(),$U26="TRUE"),1,0))</f>
        <v/>
      </c>
      <c r="AK26">
        <f>IF($F26="","",IF($AD26="Yes",1,0))</f>
        <v/>
      </c>
      <c r="AL26">
        <f>IF($AH26=1,IFERROR(IF(VALUE($F26)&lt;100000000,VALUE($F26),1000000000),IFERROR(IF(VALUE(MID($F26,2,20))&lt;100000000,VALUE(MID($F26,2,20)),1000000000),1000000000))+ROW()/100000,"")</f>
        <v/>
      </c>
    </row>
    <row r="27">
      <c r="A27">
        <f>IF($F27="","",IFERROR(IF(INDEX('Per Invoice'!$A$2:$A$2001,MATCH($F27,'Per Invoice'!$B$2:$B$2001,0))=0,"",INDEX('Per Invoice'!$A$2:$A$2001,MATCH($F27,'Per Invoice'!$B$2:$B$2001,0))),""))</f>
        <v/>
      </c>
      <c r="H27" s="11" t="n"/>
      <c r="R27" s="7">
        <f>IF($F27="","",Q27*Y27/100)</f>
        <v/>
      </c>
      <c r="X27" s="7" t="n"/>
      <c r="Y27" s="7" t="n"/>
      <c r="Z27" s="7">
        <f>IF($F27="","",Y27*AE27/100)</f>
        <v/>
      </c>
      <c r="AA27" s="7">
        <f>IF($F27="","",Y27-Z27)</f>
        <v/>
      </c>
      <c r="AB27" s="7">
        <f>IF($F27="","",AA27-R27)</f>
        <v/>
      </c>
      <c r="AE27">
        <f>IF($F27="","",IF($AK27=1,0,IF($AJ27=1,Settings!$C$6,Settings!$C$7))*100)</f>
        <v/>
      </c>
      <c r="AG27">
        <f>IF($F27="","",$F27&amp;"|"&amp;$D27&amp;"")</f>
        <v/>
      </c>
      <c r="AH27">
        <f>IF($F27="","",IF(COUNTIF($AG$2:$AG27,$AG27)=1,1,0))</f>
        <v/>
      </c>
      <c r="AI27">
        <f>IF($AH27=1,SUMPRODUCT(--($AL$2:$AL$8001&lt;$AL27))+1,"")</f>
        <v/>
      </c>
      <c r="AJ27">
        <f>IF($F27="","",IF(OR($U27=TRUE(),$U27="TRUE"),1,0))</f>
        <v/>
      </c>
      <c r="AK27">
        <f>IF($F27="","",IF($AD27="Yes",1,0))</f>
        <v/>
      </c>
      <c r="AL27">
        <f>IF($AH27=1,IFERROR(IF(VALUE($F27)&lt;100000000,VALUE($F27),1000000000),IFERROR(IF(VALUE(MID($F27,2,20))&lt;100000000,VALUE(MID($F27,2,20)),1000000000),1000000000))+ROW()/100000,"")</f>
        <v/>
      </c>
    </row>
    <row r="28">
      <c r="A28">
        <f>IF($F28="","",IFERROR(IF(INDEX('Per Invoice'!$A$2:$A$2001,MATCH($F28,'Per Invoice'!$B$2:$B$2001,0))=0,"",INDEX('Per Invoice'!$A$2:$A$2001,MATCH($F28,'Per Invoice'!$B$2:$B$2001,0))),""))</f>
        <v/>
      </c>
      <c r="H28" s="11" t="n"/>
      <c r="R28" s="7">
        <f>IF($F28="","",Q28*Y28/100)</f>
        <v/>
      </c>
      <c r="X28" s="7" t="n"/>
      <c r="Y28" s="7" t="n"/>
      <c r="Z28" s="7">
        <f>IF($F28="","",Y28*AE28/100)</f>
        <v/>
      </c>
      <c r="AA28" s="7">
        <f>IF($F28="","",Y28-Z28)</f>
        <v/>
      </c>
      <c r="AB28" s="7">
        <f>IF($F28="","",AA28-R28)</f>
        <v/>
      </c>
      <c r="AE28">
        <f>IF($F28="","",IF($AK28=1,0,IF($AJ28=1,Settings!$C$6,Settings!$C$7))*100)</f>
        <v/>
      </c>
      <c r="AG28">
        <f>IF($F28="","",$F28&amp;"|"&amp;$D28&amp;"")</f>
        <v/>
      </c>
      <c r="AH28">
        <f>IF($F28="","",IF(COUNTIF($AG$2:$AG28,$AG28)=1,1,0))</f>
        <v/>
      </c>
      <c r="AI28">
        <f>IF($AH28=1,SUMPRODUCT(--($AL$2:$AL$8001&lt;$AL28))+1,"")</f>
        <v/>
      </c>
      <c r="AJ28">
        <f>IF($F28="","",IF(OR($U28=TRUE(),$U28="TRUE"),1,0))</f>
        <v/>
      </c>
      <c r="AK28">
        <f>IF($F28="","",IF($AD28="Yes",1,0))</f>
        <v/>
      </c>
      <c r="AL28">
        <f>IF($AH28=1,IFERROR(IF(VALUE($F28)&lt;100000000,VALUE($F28),1000000000),IFERROR(IF(VALUE(MID($F28,2,20))&lt;100000000,VALUE(MID($F28,2,20)),1000000000),1000000000))+ROW()/100000,"")</f>
        <v/>
      </c>
    </row>
    <row r="29">
      <c r="A29">
        <f>IF($F29="","",IFERROR(IF(INDEX('Per Invoice'!$A$2:$A$2001,MATCH($F29,'Per Invoice'!$B$2:$B$2001,0))=0,"",INDEX('Per Invoice'!$A$2:$A$2001,MATCH($F29,'Per Invoice'!$B$2:$B$2001,0))),""))</f>
        <v/>
      </c>
      <c r="H29" s="11" t="n"/>
      <c r="R29" s="7">
        <f>IF($F29="","",Q29*Y29/100)</f>
        <v/>
      </c>
      <c r="X29" s="7" t="n"/>
      <c r="Y29" s="7" t="n"/>
      <c r="Z29" s="7">
        <f>IF($F29="","",Y29*AE29/100)</f>
        <v/>
      </c>
      <c r="AA29" s="7">
        <f>IF($F29="","",Y29-Z29)</f>
        <v/>
      </c>
      <c r="AB29" s="7">
        <f>IF($F29="","",AA29-R29)</f>
        <v/>
      </c>
      <c r="AE29">
        <f>IF($F29="","",IF($AK29=1,0,IF($AJ29=1,Settings!$C$6,Settings!$C$7))*100)</f>
        <v/>
      </c>
      <c r="AG29">
        <f>IF($F29="","",$F29&amp;"|"&amp;$D29&amp;"")</f>
        <v/>
      </c>
      <c r="AH29">
        <f>IF($F29="","",IF(COUNTIF($AG$2:$AG29,$AG29)=1,1,0))</f>
        <v/>
      </c>
      <c r="AI29">
        <f>IF($AH29=1,SUMPRODUCT(--($AL$2:$AL$8001&lt;$AL29))+1,"")</f>
        <v/>
      </c>
      <c r="AJ29">
        <f>IF($F29="","",IF(OR($U29=TRUE(),$U29="TRUE"),1,0))</f>
        <v/>
      </c>
      <c r="AK29">
        <f>IF($F29="","",IF($AD29="Yes",1,0))</f>
        <v/>
      </c>
      <c r="AL29">
        <f>IF($AH29=1,IFERROR(IF(VALUE($F29)&lt;100000000,VALUE($F29),1000000000),IFERROR(IF(VALUE(MID($F29,2,20))&lt;100000000,VALUE(MID($F29,2,20)),1000000000),1000000000))+ROW()/100000,"")</f>
        <v/>
      </c>
    </row>
    <row r="30">
      <c r="A30">
        <f>IF($F30="","",IFERROR(IF(INDEX('Per Invoice'!$A$2:$A$2001,MATCH($F30,'Per Invoice'!$B$2:$B$2001,0))=0,"",INDEX('Per Invoice'!$A$2:$A$2001,MATCH($F30,'Per Invoice'!$B$2:$B$2001,0))),""))</f>
        <v/>
      </c>
      <c r="H30" s="11" t="n"/>
      <c r="R30" s="7">
        <f>IF($F30="","",Q30*Y30/100)</f>
        <v/>
      </c>
      <c r="X30" s="7" t="n"/>
      <c r="Y30" s="7" t="n"/>
      <c r="Z30" s="7">
        <f>IF($F30="","",Y30*AE30/100)</f>
        <v/>
      </c>
      <c r="AA30" s="7">
        <f>IF($F30="","",Y30-Z30)</f>
        <v/>
      </c>
      <c r="AB30" s="7">
        <f>IF($F30="","",AA30-R30)</f>
        <v/>
      </c>
      <c r="AE30">
        <f>IF($F30="","",IF($AK30=1,0,IF($AJ30=1,Settings!$C$6,Settings!$C$7))*100)</f>
        <v/>
      </c>
      <c r="AG30">
        <f>IF($F30="","",$F30&amp;"|"&amp;$D30&amp;"")</f>
        <v/>
      </c>
      <c r="AH30">
        <f>IF($F30="","",IF(COUNTIF($AG$2:$AG30,$AG30)=1,1,0))</f>
        <v/>
      </c>
      <c r="AI30">
        <f>IF($AH30=1,SUMPRODUCT(--($AL$2:$AL$8001&lt;$AL30))+1,"")</f>
        <v/>
      </c>
      <c r="AJ30">
        <f>IF($F30="","",IF(OR($U30=TRUE(),$U30="TRUE"),1,0))</f>
        <v/>
      </c>
      <c r="AK30">
        <f>IF($F30="","",IF($AD30="Yes",1,0))</f>
        <v/>
      </c>
      <c r="AL30">
        <f>IF($AH30=1,IFERROR(IF(VALUE($F30)&lt;100000000,VALUE($F30),1000000000),IFERROR(IF(VALUE(MID($F30,2,20))&lt;100000000,VALUE(MID($F30,2,20)),1000000000),1000000000))+ROW()/100000,"")</f>
        <v/>
      </c>
    </row>
    <row r="31">
      <c r="A31">
        <f>IF($F31="","",IFERROR(IF(INDEX('Per Invoice'!$A$2:$A$2001,MATCH($F31,'Per Invoice'!$B$2:$B$2001,0))=0,"",INDEX('Per Invoice'!$A$2:$A$2001,MATCH($F31,'Per Invoice'!$B$2:$B$2001,0))),""))</f>
        <v/>
      </c>
      <c r="H31" s="11" t="n"/>
      <c r="R31" s="7">
        <f>IF($F31="","",Q31*Y31/100)</f>
        <v/>
      </c>
      <c r="X31" s="7" t="n"/>
      <c r="Y31" s="7" t="n"/>
      <c r="Z31" s="7">
        <f>IF($F31="","",Y31*AE31/100)</f>
        <v/>
      </c>
      <c r="AA31" s="7">
        <f>IF($F31="","",Y31-Z31)</f>
        <v/>
      </c>
      <c r="AB31" s="7">
        <f>IF($F31="","",AA31-R31)</f>
        <v/>
      </c>
      <c r="AE31">
        <f>IF($F31="","",IF($AK31=1,0,IF($AJ31=1,Settings!$C$6,Settings!$C$7))*100)</f>
        <v/>
      </c>
      <c r="AG31">
        <f>IF($F31="","",$F31&amp;"|"&amp;$D31&amp;"")</f>
        <v/>
      </c>
      <c r="AH31">
        <f>IF($F31="","",IF(COUNTIF($AG$2:$AG31,$AG31)=1,1,0))</f>
        <v/>
      </c>
      <c r="AI31">
        <f>IF($AH31=1,SUMPRODUCT(--($AL$2:$AL$8001&lt;$AL31))+1,"")</f>
        <v/>
      </c>
      <c r="AJ31">
        <f>IF($F31="","",IF(OR($U31=TRUE(),$U31="TRUE"),1,0))</f>
        <v/>
      </c>
      <c r="AK31">
        <f>IF($F31="","",IF($AD31="Yes",1,0))</f>
        <v/>
      </c>
      <c r="AL31">
        <f>IF($AH31=1,IFERROR(IF(VALUE($F31)&lt;100000000,VALUE($F31),1000000000),IFERROR(IF(VALUE(MID($F31,2,20))&lt;100000000,VALUE(MID($F31,2,20)),1000000000),1000000000))+ROW()/100000,"")</f>
        <v/>
      </c>
    </row>
    <row r="32">
      <c r="A32">
        <f>IF($F32="","",IFERROR(IF(INDEX('Per Invoice'!$A$2:$A$2001,MATCH($F32,'Per Invoice'!$B$2:$B$2001,0))=0,"",INDEX('Per Invoice'!$A$2:$A$2001,MATCH($F32,'Per Invoice'!$B$2:$B$2001,0))),""))</f>
        <v/>
      </c>
      <c r="H32" s="11" t="n"/>
      <c r="R32" s="7">
        <f>IF($F32="","",Q32*Y32/100)</f>
        <v/>
      </c>
      <c r="X32" s="7" t="n"/>
      <c r="Y32" s="7" t="n"/>
      <c r="Z32" s="7">
        <f>IF($F32="","",Y32*AE32/100)</f>
        <v/>
      </c>
      <c r="AA32" s="7">
        <f>IF($F32="","",Y32-Z32)</f>
        <v/>
      </c>
      <c r="AB32" s="7">
        <f>IF($F32="","",AA32-R32)</f>
        <v/>
      </c>
      <c r="AE32">
        <f>IF($F32="","",IF($AK32=1,0,IF($AJ32=1,Settings!$C$6,Settings!$C$7))*100)</f>
        <v/>
      </c>
      <c r="AG32">
        <f>IF($F32="","",$F32&amp;"|"&amp;$D32&amp;"")</f>
        <v/>
      </c>
      <c r="AH32">
        <f>IF($F32="","",IF(COUNTIF($AG$2:$AG32,$AG32)=1,1,0))</f>
        <v/>
      </c>
      <c r="AI32">
        <f>IF($AH32=1,SUMPRODUCT(--($AL$2:$AL$8001&lt;$AL32))+1,"")</f>
        <v/>
      </c>
      <c r="AJ32">
        <f>IF($F32="","",IF(OR($U32=TRUE(),$U32="TRUE"),1,0))</f>
        <v/>
      </c>
      <c r="AK32">
        <f>IF($F32="","",IF($AD32="Yes",1,0))</f>
        <v/>
      </c>
      <c r="AL32">
        <f>IF($AH32=1,IFERROR(IF(VALUE($F32)&lt;100000000,VALUE($F32),1000000000),IFERROR(IF(VALUE(MID($F32,2,20))&lt;100000000,VALUE(MID($F32,2,20)),1000000000),1000000000))+ROW()/100000,"")</f>
        <v/>
      </c>
    </row>
    <row r="33">
      <c r="A33">
        <f>IF($F33="","",IFERROR(IF(INDEX('Per Invoice'!$A$2:$A$2001,MATCH($F33,'Per Invoice'!$B$2:$B$2001,0))=0,"",INDEX('Per Invoice'!$A$2:$A$2001,MATCH($F33,'Per Invoice'!$B$2:$B$2001,0))),""))</f>
        <v/>
      </c>
      <c r="H33" s="11" t="n"/>
      <c r="R33" s="7">
        <f>IF($F33="","",Q33*Y33/100)</f>
        <v/>
      </c>
      <c r="X33" s="7" t="n"/>
      <c r="Y33" s="7" t="n"/>
      <c r="Z33" s="7">
        <f>IF($F33="","",Y33*AE33/100)</f>
        <v/>
      </c>
      <c r="AA33" s="7">
        <f>IF($F33="","",Y33-Z33)</f>
        <v/>
      </c>
      <c r="AB33" s="7">
        <f>IF($F33="","",AA33-R33)</f>
        <v/>
      </c>
      <c r="AE33">
        <f>IF($F33="","",IF($AK33=1,0,IF($AJ33=1,Settings!$C$6,Settings!$C$7))*100)</f>
        <v/>
      </c>
      <c r="AG33">
        <f>IF($F33="","",$F33&amp;"|"&amp;$D33&amp;"")</f>
        <v/>
      </c>
      <c r="AH33">
        <f>IF($F33="","",IF(COUNTIF($AG$2:$AG33,$AG33)=1,1,0))</f>
        <v/>
      </c>
      <c r="AI33">
        <f>IF($AH33=1,SUMPRODUCT(--($AL$2:$AL$8001&lt;$AL33))+1,"")</f>
        <v/>
      </c>
      <c r="AJ33">
        <f>IF($F33="","",IF(OR($U33=TRUE(),$U33="TRUE"),1,0))</f>
        <v/>
      </c>
      <c r="AK33">
        <f>IF($F33="","",IF($AD33="Yes",1,0))</f>
        <v/>
      </c>
      <c r="AL33">
        <f>IF($AH33=1,IFERROR(IF(VALUE($F33)&lt;100000000,VALUE($F33),1000000000),IFERROR(IF(VALUE(MID($F33,2,20))&lt;100000000,VALUE(MID($F33,2,20)),1000000000),1000000000))+ROW()/100000,"")</f>
        <v/>
      </c>
    </row>
    <row r="34">
      <c r="A34">
        <f>IF($F34="","",IFERROR(IF(INDEX('Per Invoice'!$A$2:$A$2001,MATCH($F34,'Per Invoice'!$B$2:$B$2001,0))=0,"",INDEX('Per Invoice'!$A$2:$A$2001,MATCH($F34,'Per Invoice'!$B$2:$B$2001,0))),""))</f>
        <v/>
      </c>
      <c r="H34" s="11" t="n"/>
      <c r="R34" s="7">
        <f>IF($F34="","",Q34*Y34/100)</f>
        <v/>
      </c>
      <c r="X34" s="7" t="n"/>
      <c r="Y34" s="7" t="n"/>
      <c r="Z34" s="7">
        <f>IF($F34="","",Y34*AE34/100)</f>
        <v/>
      </c>
      <c r="AA34" s="7">
        <f>IF($F34="","",Y34-Z34)</f>
        <v/>
      </c>
      <c r="AB34" s="7">
        <f>IF($F34="","",AA34-R34)</f>
        <v/>
      </c>
      <c r="AE34">
        <f>IF($F34="","",IF($AK34=1,0,IF($AJ34=1,Settings!$C$6,Settings!$C$7))*100)</f>
        <v/>
      </c>
      <c r="AG34">
        <f>IF($F34="","",$F34&amp;"|"&amp;$D34&amp;"")</f>
        <v/>
      </c>
      <c r="AH34">
        <f>IF($F34="","",IF(COUNTIF($AG$2:$AG34,$AG34)=1,1,0))</f>
        <v/>
      </c>
      <c r="AI34">
        <f>IF($AH34=1,SUMPRODUCT(--($AL$2:$AL$8001&lt;$AL34))+1,"")</f>
        <v/>
      </c>
      <c r="AJ34">
        <f>IF($F34="","",IF(OR($U34=TRUE(),$U34="TRUE"),1,0))</f>
        <v/>
      </c>
      <c r="AK34">
        <f>IF($F34="","",IF($AD34="Yes",1,0))</f>
        <v/>
      </c>
      <c r="AL34">
        <f>IF($AH34=1,IFERROR(IF(VALUE($F34)&lt;100000000,VALUE($F34),1000000000),IFERROR(IF(VALUE(MID($F34,2,20))&lt;100000000,VALUE(MID($F34,2,20)),1000000000),1000000000))+ROW()/100000,"")</f>
        <v/>
      </c>
    </row>
    <row r="35">
      <c r="A35">
        <f>IF($F35="","",IFERROR(IF(INDEX('Per Invoice'!$A$2:$A$2001,MATCH($F35,'Per Invoice'!$B$2:$B$2001,0))=0,"",INDEX('Per Invoice'!$A$2:$A$2001,MATCH($F35,'Per Invoice'!$B$2:$B$2001,0))),""))</f>
        <v/>
      </c>
      <c r="H35" s="11" t="n"/>
      <c r="R35" s="7">
        <f>IF($F35="","",Q35*Y35/100)</f>
        <v/>
      </c>
      <c r="X35" s="7" t="n"/>
      <c r="Y35" s="7" t="n"/>
      <c r="Z35" s="7">
        <f>IF($F35="","",Y35*AE35/100)</f>
        <v/>
      </c>
      <c r="AA35" s="7">
        <f>IF($F35="","",Y35-Z35)</f>
        <v/>
      </c>
      <c r="AB35" s="7">
        <f>IF($F35="","",AA35-R35)</f>
        <v/>
      </c>
      <c r="AE35">
        <f>IF($F35="","",IF($AK35=1,0,IF($AJ35=1,Settings!$C$6,Settings!$C$7))*100)</f>
        <v/>
      </c>
      <c r="AG35">
        <f>IF($F35="","",$F35&amp;"|"&amp;$D35&amp;"")</f>
        <v/>
      </c>
      <c r="AH35">
        <f>IF($F35="","",IF(COUNTIF($AG$2:$AG35,$AG35)=1,1,0))</f>
        <v/>
      </c>
      <c r="AI35">
        <f>IF($AH35=1,SUMPRODUCT(--($AL$2:$AL$8001&lt;$AL35))+1,"")</f>
        <v/>
      </c>
      <c r="AJ35">
        <f>IF($F35="","",IF(OR($U35=TRUE(),$U35="TRUE"),1,0))</f>
        <v/>
      </c>
      <c r="AK35">
        <f>IF($F35="","",IF($AD35="Yes",1,0))</f>
        <v/>
      </c>
      <c r="AL35">
        <f>IF($AH35=1,IFERROR(IF(VALUE($F35)&lt;100000000,VALUE($F35),1000000000),IFERROR(IF(VALUE(MID($F35,2,20))&lt;100000000,VALUE(MID($F35,2,20)),1000000000),1000000000))+ROW()/100000,"")</f>
        <v/>
      </c>
    </row>
    <row r="36">
      <c r="A36">
        <f>IF($F36="","",IFERROR(IF(INDEX('Per Invoice'!$A$2:$A$2001,MATCH($F36,'Per Invoice'!$B$2:$B$2001,0))=0,"",INDEX('Per Invoice'!$A$2:$A$2001,MATCH($F36,'Per Invoice'!$B$2:$B$2001,0))),""))</f>
        <v/>
      </c>
      <c r="H36" s="11" t="n"/>
      <c r="R36" s="7">
        <f>IF($F36="","",Q36*Y36/100)</f>
        <v/>
      </c>
      <c r="X36" s="7" t="n"/>
      <c r="Y36" s="7" t="n"/>
      <c r="Z36" s="7">
        <f>IF($F36="","",Y36*AE36/100)</f>
        <v/>
      </c>
      <c r="AA36" s="7">
        <f>IF($F36="","",Y36-Z36)</f>
        <v/>
      </c>
      <c r="AB36" s="7">
        <f>IF($F36="","",AA36-R36)</f>
        <v/>
      </c>
      <c r="AE36">
        <f>IF($F36="","",IF($AK36=1,0,IF($AJ36=1,Settings!$C$6,Settings!$C$7))*100)</f>
        <v/>
      </c>
      <c r="AG36">
        <f>IF($F36="","",$F36&amp;"|"&amp;$D36&amp;"")</f>
        <v/>
      </c>
      <c r="AH36">
        <f>IF($F36="","",IF(COUNTIF($AG$2:$AG36,$AG36)=1,1,0))</f>
        <v/>
      </c>
      <c r="AI36">
        <f>IF($AH36=1,SUMPRODUCT(--($AL$2:$AL$8001&lt;$AL36))+1,"")</f>
        <v/>
      </c>
      <c r="AJ36">
        <f>IF($F36="","",IF(OR($U36=TRUE(),$U36="TRUE"),1,0))</f>
        <v/>
      </c>
      <c r="AK36">
        <f>IF($F36="","",IF($AD36="Yes",1,0))</f>
        <v/>
      </c>
      <c r="AL36">
        <f>IF($AH36=1,IFERROR(IF(VALUE($F36)&lt;100000000,VALUE($F36),1000000000),IFERROR(IF(VALUE(MID($F36,2,20))&lt;100000000,VALUE(MID($F36,2,20)),1000000000),1000000000))+ROW()/100000,"")</f>
        <v/>
      </c>
    </row>
    <row r="37">
      <c r="A37">
        <f>IF($F37="","",IFERROR(IF(INDEX('Per Invoice'!$A$2:$A$2001,MATCH($F37,'Per Invoice'!$B$2:$B$2001,0))=0,"",INDEX('Per Invoice'!$A$2:$A$2001,MATCH($F37,'Per Invoice'!$B$2:$B$2001,0))),""))</f>
        <v/>
      </c>
      <c r="H37" s="11" t="n"/>
      <c r="R37" s="7">
        <f>IF($F37="","",Q37*Y37/100)</f>
        <v/>
      </c>
      <c r="X37" s="7" t="n"/>
      <c r="Y37" s="7" t="n"/>
      <c r="Z37" s="7">
        <f>IF($F37="","",Y37*AE37/100)</f>
        <v/>
      </c>
      <c r="AA37" s="7">
        <f>IF($F37="","",Y37-Z37)</f>
        <v/>
      </c>
      <c r="AB37" s="7">
        <f>IF($F37="","",AA37-R37)</f>
        <v/>
      </c>
      <c r="AE37">
        <f>IF($F37="","",IF($AK37=1,0,IF($AJ37=1,Settings!$C$6,Settings!$C$7))*100)</f>
        <v/>
      </c>
      <c r="AG37">
        <f>IF($F37="","",$F37&amp;"|"&amp;$D37&amp;"")</f>
        <v/>
      </c>
      <c r="AH37">
        <f>IF($F37="","",IF(COUNTIF($AG$2:$AG37,$AG37)=1,1,0))</f>
        <v/>
      </c>
      <c r="AI37">
        <f>IF($AH37=1,SUMPRODUCT(--($AL$2:$AL$8001&lt;$AL37))+1,"")</f>
        <v/>
      </c>
      <c r="AJ37">
        <f>IF($F37="","",IF(OR($U37=TRUE(),$U37="TRUE"),1,0))</f>
        <v/>
      </c>
      <c r="AK37">
        <f>IF($F37="","",IF($AD37="Yes",1,0))</f>
        <v/>
      </c>
      <c r="AL37">
        <f>IF($AH37=1,IFERROR(IF(VALUE($F37)&lt;100000000,VALUE($F37),1000000000),IFERROR(IF(VALUE(MID($F37,2,20))&lt;100000000,VALUE(MID($F37,2,20)),1000000000),1000000000))+ROW()/100000,"")</f>
        <v/>
      </c>
    </row>
    <row r="38">
      <c r="A38">
        <f>IF($F38="","",IFERROR(IF(INDEX('Per Invoice'!$A$2:$A$2001,MATCH($F38,'Per Invoice'!$B$2:$B$2001,0))=0,"",INDEX('Per Invoice'!$A$2:$A$2001,MATCH($F38,'Per Invoice'!$B$2:$B$2001,0))),""))</f>
        <v/>
      </c>
      <c r="H38" s="11" t="n"/>
      <c r="R38" s="7">
        <f>IF($F38="","",Q38*Y38/100)</f>
        <v/>
      </c>
      <c r="X38" s="7" t="n"/>
      <c r="Y38" s="7" t="n"/>
      <c r="Z38" s="7">
        <f>IF($F38="","",Y38*AE38/100)</f>
        <v/>
      </c>
      <c r="AA38" s="7">
        <f>IF($F38="","",Y38-Z38)</f>
        <v/>
      </c>
      <c r="AB38" s="7">
        <f>IF($F38="","",AA38-R38)</f>
        <v/>
      </c>
      <c r="AE38">
        <f>IF($F38="","",IF($AK38=1,0,IF($AJ38=1,Settings!$C$6,Settings!$C$7))*100)</f>
        <v/>
      </c>
      <c r="AG38">
        <f>IF($F38="","",$F38&amp;"|"&amp;$D38&amp;"")</f>
        <v/>
      </c>
      <c r="AH38">
        <f>IF($F38="","",IF(COUNTIF($AG$2:$AG38,$AG38)=1,1,0))</f>
        <v/>
      </c>
      <c r="AI38">
        <f>IF($AH38=1,SUMPRODUCT(--($AL$2:$AL$8001&lt;$AL38))+1,"")</f>
        <v/>
      </c>
      <c r="AJ38">
        <f>IF($F38="","",IF(OR($U38=TRUE(),$U38="TRUE"),1,0))</f>
        <v/>
      </c>
      <c r="AK38">
        <f>IF($F38="","",IF($AD38="Yes",1,0))</f>
        <v/>
      </c>
      <c r="AL38">
        <f>IF($AH38=1,IFERROR(IF(VALUE($F38)&lt;100000000,VALUE($F38),1000000000),IFERROR(IF(VALUE(MID($F38,2,20))&lt;100000000,VALUE(MID($F38,2,20)),1000000000),1000000000))+ROW()/100000,"")</f>
        <v/>
      </c>
    </row>
    <row r="39">
      <c r="A39">
        <f>IF($F39="","",IFERROR(IF(INDEX('Per Invoice'!$A$2:$A$2001,MATCH($F39,'Per Invoice'!$B$2:$B$2001,0))=0,"",INDEX('Per Invoice'!$A$2:$A$2001,MATCH($F39,'Per Invoice'!$B$2:$B$2001,0))),""))</f>
        <v/>
      </c>
      <c r="H39" s="11" t="n"/>
      <c r="R39" s="7">
        <f>IF($F39="","",Q39*Y39/100)</f>
        <v/>
      </c>
      <c r="X39" s="7" t="n"/>
      <c r="Y39" s="7" t="n"/>
      <c r="Z39" s="7">
        <f>IF($F39="","",Y39*AE39/100)</f>
        <v/>
      </c>
      <c r="AA39" s="7">
        <f>IF($F39="","",Y39-Z39)</f>
        <v/>
      </c>
      <c r="AB39" s="7">
        <f>IF($F39="","",AA39-R39)</f>
        <v/>
      </c>
      <c r="AE39">
        <f>IF($F39="","",IF($AK39=1,0,IF($AJ39=1,Settings!$C$6,Settings!$C$7))*100)</f>
        <v/>
      </c>
      <c r="AG39">
        <f>IF($F39="","",$F39&amp;"|"&amp;$D39&amp;"")</f>
        <v/>
      </c>
      <c r="AH39">
        <f>IF($F39="","",IF(COUNTIF($AG$2:$AG39,$AG39)=1,1,0))</f>
        <v/>
      </c>
      <c r="AI39">
        <f>IF($AH39=1,SUMPRODUCT(--($AL$2:$AL$8001&lt;$AL39))+1,"")</f>
        <v/>
      </c>
      <c r="AJ39">
        <f>IF($F39="","",IF(OR($U39=TRUE(),$U39="TRUE"),1,0))</f>
        <v/>
      </c>
      <c r="AK39">
        <f>IF($F39="","",IF($AD39="Yes",1,0))</f>
        <v/>
      </c>
      <c r="AL39">
        <f>IF($AH39=1,IFERROR(IF(VALUE($F39)&lt;100000000,VALUE($F39),1000000000),IFERROR(IF(VALUE(MID($F39,2,20))&lt;100000000,VALUE(MID($F39,2,20)),1000000000),1000000000))+ROW()/100000,"")</f>
        <v/>
      </c>
    </row>
    <row r="40">
      <c r="A40">
        <f>IF($F40="","",IFERROR(IF(INDEX('Per Invoice'!$A$2:$A$2001,MATCH($F40,'Per Invoice'!$B$2:$B$2001,0))=0,"",INDEX('Per Invoice'!$A$2:$A$2001,MATCH($F40,'Per Invoice'!$B$2:$B$2001,0))),""))</f>
        <v/>
      </c>
      <c r="H40" s="11" t="n"/>
      <c r="R40" s="7">
        <f>IF($F40="","",Q40*Y40/100)</f>
        <v/>
      </c>
      <c r="X40" s="7" t="n"/>
      <c r="Y40" s="7" t="n"/>
      <c r="Z40" s="7">
        <f>IF($F40="","",Y40*AE40/100)</f>
        <v/>
      </c>
      <c r="AA40" s="7">
        <f>IF($F40="","",Y40-Z40)</f>
        <v/>
      </c>
      <c r="AB40" s="7">
        <f>IF($F40="","",AA40-R40)</f>
        <v/>
      </c>
      <c r="AE40">
        <f>IF($F40="","",IF($AK40=1,0,IF($AJ40=1,Settings!$C$6,Settings!$C$7))*100)</f>
        <v/>
      </c>
      <c r="AG40">
        <f>IF($F40="","",$F40&amp;"|"&amp;$D40&amp;"")</f>
        <v/>
      </c>
      <c r="AH40">
        <f>IF($F40="","",IF(COUNTIF($AG$2:$AG40,$AG40)=1,1,0))</f>
        <v/>
      </c>
      <c r="AI40">
        <f>IF($AH40=1,SUMPRODUCT(--($AL$2:$AL$8001&lt;$AL40))+1,"")</f>
        <v/>
      </c>
      <c r="AJ40">
        <f>IF($F40="","",IF(OR($U40=TRUE(),$U40="TRUE"),1,0))</f>
        <v/>
      </c>
      <c r="AK40">
        <f>IF($F40="","",IF($AD40="Yes",1,0))</f>
        <v/>
      </c>
      <c r="AL40">
        <f>IF($AH40=1,IFERROR(IF(VALUE($F40)&lt;100000000,VALUE($F40),1000000000),IFERROR(IF(VALUE(MID($F40,2,20))&lt;100000000,VALUE(MID($F40,2,20)),1000000000),1000000000))+ROW()/100000,"")</f>
        <v/>
      </c>
    </row>
    <row r="41">
      <c r="A41">
        <f>IF($F41="","",IFERROR(IF(INDEX('Per Invoice'!$A$2:$A$2001,MATCH($F41,'Per Invoice'!$B$2:$B$2001,0))=0,"",INDEX('Per Invoice'!$A$2:$A$2001,MATCH($F41,'Per Invoice'!$B$2:$B$2001,0))),""))</f>
        <v/>
      </c>
      <c r="H41" s="11" t="n"/>
      <c r="R41" s="7">
        <f>IF($F41="","",Q41*Y41/100)</f>
        <v/>
      </c>
      <c r="X41" s="7" t="n"/>
      <c r="Y41" s="7" t="n"/>
      <c r="Z41" s="7">
        <f>IF($F41="","",Y41*AE41/100)</f>
        <v/>
      </c>
      <c r="AA41" s="7">
        <f>IF($F41="","",Y41-Z41)</f>
        <v/>
      </c>
      <c r="AB41" s="7">
        <f>IF($F41="","",AA41-R41)</f>
        <v/>
      </c>
      <c r="AE41">
        <f>IF($F41="","",IF($AK41=1,0,IF($AJ41=1,Settings!$C$6,Settings!$C$7))*100)</f>
        <v/>
      </c>
      <c r="AG41">
        <f>IF($F41="","",$F41&amp;"|"&amp;$D41&amp;"")</f>
        <v/>
      </c>
      <c r="AH41">
        <f>IF($F41="","",IF(COUNTIF($AG$2:$AG41,$AG41)=1,1,0))</f>
        <v/>
      </c>
      <c r="AI41">
        <f>IF($AH41=1,SUMPRODUCT(--($AL$2:$AL$8001&lt;$AL41))+1,"")</f>
        <v/>
      </c>
      <c r="AJ41">
        <f>IF($F41="","",IF(OR($U41=TRUE(),$U41="TRUE"),1,0))</f>
        <v/>
      </c>
      <c r="AK41">
        <f>IF($F41="","",IF($AD41="Yes",1,0))</f>
        <v/>
      </c>
      <c r="AL41">
        <f>IF($AH41=1,IFERROR(IF(VALUE($F41)&lt;100000000,VALUE($F41),1000000000),IFERROR(IF(VALUE(MID($F41,2,20))&lt;100000000,VALUE(MID($F41,2,20)),1000000000),1000000000))+ROW()/100000,"")</f>
        <v/>
      </c>
    </row>
    <row r="42">
      <c r="A42">
        <f>IF($F42="","",IFERROR(IF(INDEX('Per Invoice'!$A$2:$A$2001,MATCH($F42,'Per Invoice'!$B$2:$B$2001,0))=0,"",INDEX('Per Invoice'!$A$2:$A$2001,MATCH($F42,'Per Invoice'!$B$2:$B$2001,0))),""))</f>
        <v/>
      </c>
      <c r="H42" s="11" t="n"/>
      <c r="R42" s="7">
        <f>IF($F42="","",Q42*Y42/100)</f>
        <v/>
      </c>
      <c r="X42" s="7" t="n"/>
      <c r="Y42" s="7" t="n"/>
      <c r="Z42" s="7">
        <f>IF($F42="","",Y42*AE42/100)</f>
        <v/>
      </c>
      <c r="AA42" s="7">
        <f>IF($F42="","",Y42-Z42)</f>
        <v/>
      </c>
      <c r="AB42" s="7">
        <f>IF($F42="","",AA42-R42)</f>
        <v/>
      </c>
      <c r="AE42">
        <f>IF($F42="","",IF($AK42=1,0,IF($AJ42=1,Settings!$C$6,Settings!$C$7))*100)</f>
        <v/>
      </c>
      <c r="AG42">
        <f>IF($F42="","",$F42&amp;"|"&amp;$D42&amp;"")</f>
        <v/>
      </c>
      <c r="AH42">
        <f>IF($F42="","",IF(COUNTIF($AG$2:$AG42,$AG42)=1,1,0))</f>
        <v/>
      </c>
      <c r="AI42">
        <f>IF($AH42=1,SUMPRODUCT(--($AL$2:$AL$8001&lt;$AL42))+1,"")</f>
        <v/>
      </c>
      <c r="AJ42">
        <f>IF($F42="","",IF(OR($U42=TRUE(),$U42="TRUE"),1,0))</f>
        <v/>
      </c>
      <c r="AK42">
        <f>IF($F42="","",IF($AD42="Yes",1,0))</f>
        <v/>
      </c>
      <c r="AL42">
        <f>IF($AH42=1,IFERROR(IF(VALUE($F42)&lt;100000000,VALUE($F42),1000000000),IFERROR(IF(VALUE(MID($F42,2,20))&lt;100000000,VALUE(MID($F42,2,20)),1000000000),1000000000))+ROW()/100000,"")</f>
        <v/>
      </c>
    </row>
    <row r="43">
      <c r="A43">
        <f>IF($F43="","",IFERROR(IF(INDEX('Per Invoice'!$A$2:$A$2001,MATCH($F43,'Per Invoice'!$B$2:$B$2001,0))=0,"",INDEX('Per Invoice'!$A$2:$A$2001,MATCH($F43,'Per Invoice'!$B$2:$B$2001,0))),""))</f>
        <v/>
      </c>
      <c r="H43" s="11" t="n"/>
      <c r="R43" s="7">
        <f>IF($F43="","",Q43*Y43/100)</f>
        <v/>
      </c>
      <c r="X43" s="7" t="n"/>
      <c r="Y43" s="7" t="n"/>
      <c r="Z43" s="7">
        <f>IF($F43="","",Y43*AE43/100)</f>
        <v/>
      </c>
      <c r="AA43" s="7">
        <f>IF($F43="","",Y43-Z43)</f>
        <v/>
      </c>
      <c r="AB43" s="7">
        <f>IF($F43="","",AA43-R43)</f>
        <v/>
      </c>
      <c r="AE43">
        <f>IF($F43="","",IF($AK43=1,0,IF($AJ43=1,Settings!$C$6,Settings!$C$7))*100)</f>
        <v/>
      </c>
      <c r="AG43">
        <f>IF($F43="","",$F43&amp;"|"&amp;$D43&amp;"")</f>
        <v/>
      </c>
      <c r="AH43">
        <f>IF($F43="","",IF(COUNTIF($AG$2:$AG43,$AG43)=1,1,0))</f>
        <v/>
      </c>
      <c r="AI43">
        <f>IF($AH43=1,SUMPRODUCT(--($AL$2:$AL$8001&lt;$AL43))+1,"")</f>
        <v/>
      </c>
      <c r="AJ43">
        <f>IF($F43="","",IF(OR($U43=TRUE(),$U43="TRUE"),1,0))</f>
        <v/>
      </c>
      <c r="AK43">
        <f>IF($F43="","",IF($AD43="Yes",1,0))</f>
        <v/>
      </c>
      <c r="AL43">
        <f>IF($AH43=1,IFERROR(IF(VALUE($F43)&lt;100000000,VALUE($F43),1000000000),IFERROR(IF(VALUE(MID($F43,2,20))&lt;100000000,VALUE(MID($F43,2,20)),1000000000),1000000000))+ROW()/100000,"")</f>
        <v/>
      </c>
    </row>
    <row r="44">
      <c r="A44">
        <f>IF($F44="","",IFERROR(IF(INDEX('Per Invoice'!$A$2:$A$2001,MATCH($F44,'Per Invoice'!$B$2:$B$2001,0))=0,"",INDEX('Per Invoice'!$A$2:$A$2001,MATCH($F44,'Per Invoice'!$B$2:$B$2001,0))),""))</f>
        <v/>
      </c>
      <c r="H44" s="11" t="n"/>
      <c r="R44" s="7">
        <f>IF($F44="","",Q44*Y44/100)</f>
        <v/>
      </c>
      <c r="X44" s="7" t="n"/>
      <c r="Y44" s="7" t="n"/>
      <c r="Z44" s="7">
        <f>IF($F44="","",Y44*AE44/100)</f>
        <v/>
      </c>
      <c r="AA44" s="7">
        <f>IF($F44="","",Y44-Z44)</f>
        <v/>
      </c>
      <c r="AB44" s="7">
        <f>IF($F44="","",AA44-R44)</f>
        <v/>
      </c>
      <c r="AE44">
        <f>IF($F44="","",IF($AK44=1,0,IF($AJ44=1,Settings!$C$6,Settings!$C$7))*100)</f>
        <v/>
      </c>
      <c r="AG44">
        <f>IF($F44="","",$F44&amp;"|"&amp;$D44&amp;"")</f>
        <v/>
      </c>
      <c r="AH44">
        <f>IF($F44="","",IF(COUNTIF($AG$2:$AG44,$AG44)=1,1,0))</f>
        <v/>
      </c>
      <c r="AI44">
        <f>IF($AH44=1,SUMPRODUCT(--($AL$2:$AL$8001&lt;$AL44))+1,"")</f>
        <v/>
      </c>
      <c r="AJ44">
        <f>IF($F44="","",IF(OR($U44=TRUE(),$U44="TRUE"),1,0))</f>
        <v/>
      </c>
      <c r="AK44">
        <f>IF($F44="","",IF($AD44="Yes",1,0))</f>
        <v/>
      </c>
      <c r="AL44">
        <f>IF($AH44=1,IFERROR(IF(VALUE($F44)&lt;100000000,VALUE($F44),1000000000),IFERROR(IF(VALUE(MID($F44,2,20))&lt;100000000,VALUE(MID($F44,2,20)),1000000000),1000000000))+ROW()/100000,"")</f>
        <v/>
      </c>
    </row>
    <row r="45">
      <c r="A45">
        <f>IF($F45="","",IFERROR(IF(INDEX('Per Invoice'!$A$2:$A$2001,MATCH($F45,'Per Invoice'!$B$2:$B$2001,0))=0,"",INDEX('Per Invoice'!$A$2:$A$2001,MATCH($F45,'Per Invoice'!$B$2:$B$2001,0))),""))</f>
        <v/>
      </c>
      <c r="H45" s="11" t="n"/>
      <c r="R45" s="7">
        <f>IF($F45="","",Q45*Y45/100)</f>
        <v/>
      </c>
      <c r="X45" s="7" t="n"/>
      <c r="Y45" s="7" t="n"/>
      <c r="Z45" s="7">
        <f>IF($F45="","",Y45*AE45/100)</f>
        <v/>
      </c>
      <c r="AA45" s="7">
        <f>IF($F45="","",Y45-Z45)</f>
        <v/>
      </c>
      <c r="AB45" s="7">
        <f>IF($F45="","",AA45-R45)</f>
        <v/>
      </c>
      <c r="AE45">
        <f>IF($F45="","",IF($AK45=1,0,IF($AJ45=1,Settings!$C$6,Settings!$C$7))*100)</f>
        <v/>
      </c>
      <c r="AG45">
        <f>IF($F45="","",$F45&amp;"|"&amp;$D45&amp;"")</f>
        <v/>
      </c>
      <c r="AH45">
        <f>IF($F45="","",IF(COUNTIF($AG$2:$AG45,$AG45)=1,1,0))</f>
        <v/>
      </c>
      <c r="AI45">
        <f>IF($AH45=1,SUMPRODUCT(--($AL$2:$AL$8001&lt;$AL45))+1,"")</f>
        <v/>
      </c>
      <c r="AJ45">
        <f>IF($F45="","",IF(OR($U45=TRUE(),$U45="TRUE"),1,0))</f>
        <v/>
      </c>
      <c r="AK45">
        <f>IF($F45="","",IF($AD45="Yes",1,0))</f>
        <v/>
      </c>
      <c r="AL45">
        <f>IF($AH45=1,IFERROR(IF(VALUE($F45)&lt;100000000,VALUE($F45),1000000000),IFERROR(IF(VALUE(MID($F45,2,20))&lt;100000000,VALUE(MID($F45,2,20)),1000000000),1000000000))+ROW()/100000,"")</f>
        <v/>
      </c>
    </row>
    <row r="46">
      <c r="A46">
        <f>IF($F46="","",IFERROR(IF(INDEX('Per Invoice'!$A$2:$A$2001,MATCH($F46,'Per Invoice'!$B$2:$B$2001,0))=0,"",INDEX('Per Invoice'!$A$2:$A$2001,MATCH($F46,'Per Invoice'!$B$2:$B$2001,0))),""))</f>
        <v/>
      </c>
      <c r="H46" s="11" t="n"/>
      <c r="R46" s="7">
        <f>IF($F46="","",Q46*Y46/100)</f>
        <v/>
      </c>
      <c r="X46" s="7" t="n"/>
      <c r="Y46" s="7" t="n"/>
      <c r="Z46" s="7">
        <f>IF($F46="","",Y46*AE46/100)</f>
        <v/>
      </c>
      <c r="AA46" s="7">
        <f>IF($F46="","",Y46-Z46)</f>
        <v/>
      </c>
      <c r="AB46" s="7">
        <f>IF($F46="","",AA46-R46)</f>
        <v/>
      </c>
      <c r="AE46">
        <f>IF($F46="","",IF($AK46=1,0,IF($AJ46=1,Settings!$C$6,Settings!$C$7))*100)</f>
        <v/>
      </c>
      <c r="AG46">
        <f>IF($F46="","",$F46&amp;"|"&amp;$D46&amp;"")</f>
        <v/>
      </c>
      <c r="AH46">
        <f>IF($F46="","",IF(COUNTIF($AG$2:$AG46,$AG46)=1,1,0))</f>
        <v/>
      </c>
      <c r="AI46">
        <f>IF($AH46=1,SUMPRODUCT(--($AL$2:$AL$8001&lt;$AL46))+1,"")</f>
        <v/>
      </c>
      <c r="AJ46">
        <f>IF($F46="","",IF(OR($U46=TRUE(),$U46="TRUE"),1,0))</f>
        <v/>
      </c>
      <c r="AK46">
        <f>IF($F46="","",IF($AD46="Yes",1,0))</f>
        <v/>
      </c>
      <c r="AL46">
        <f>IF($AH46=1,IFERROR(IF(VALUE($F46)&lt;100000000,VALUE($F46),1000000000),IFERROR(IF(VALUE(MID($F46,2,20))&lt;100000000,VALUE(MID($F46,2,20)),1000000000),1000000000))+ROW()/100000,"")</f>
        <v/>
      </c>
    </row>
    <row r="47">
      <c r="A47">
        <f>IF($F47="","",IFERROR(IF(INDEX('Per Invoice'!$A$2:$A$2001,MATCH($F47,'Per Invoice'!$B$2:$B$2001,0))=0,"",INDEX('Per Invoice'!$A$2:$A$2001,MATCH($F47,'Per Invoice'!$B$2:$B$2001,0))),""))</f>
        <v/>
      </c>
      <c r="H47" s="11" t="n"/>
      <c r="R47" s="7">
        <f>IF($F47="","",Q47*Y47/100)</f>
        <v/>
      </c>
      <c r="X47" s="7" t="n"/>
      <c r="Y47" s="7" t="n"/>
      <c r="Z47" s="7">
        <f>IF($F47="","",Y47*AE47/100)</f>
        <v/>
      </c>
      <c r="AA47" s="7">
        <f>IF($F47="","",Y47-Z47)</f>
        <v/>
      </c>
      <c r="AB47" s="7">
        <f>IF($F47="","",AA47-R47)</f>
        <v/>
      </c>
      <c r="AE47">
        <f>IF($F47="","",IF($AK47=1,0,IF($AJ47=1,Settings!$C$6,Settings!$C$7))*100)</f>
        <v/>
      </c>
      <c r="AG47">
        <f>IF($F47="","",$F47&amp;"|"&amp;$D47&amp;"")</f>
        <v/>
      </c>
      <c r="AH47">
        <f>IF($F47="","",IF(COUNTIF($AG$2:$AG47,$AG47)=1,1,0))</f>
        <v/>
      </c>
      <c r="AI47">
        <f>IF($AH47=1,SUMPRODUCT(--($AL$2:$AL$8001&lt;$AL47))+1,"")</f>
        <v/>
      </c>
      <c r="AJ47">
        <f>IF($F47="","",IF(OR($U47=TRUE(),$U47="TRUE"),1,0))</f>
        <v/>
      </c>
      <c r="AK47">
        <f>IF($F47="","",IF($AD47="Yes",1,0))</f>
        <v/>
      </c>
      <c r="AL47">
        <f>IF($AH47=1,IFERROR(IF(VALUE($F47)&lt;100000000,VALUE($F47),1000000000),IFERROR(IF(VALUE(MID($F47,2,20))&lt;100000000,VALUE(MID($F47,2,20)),1000000000),1000000000))+ROW()/100000,"")</f>
        <v/>
      </c>
    </row>
    <row r="48">
      <c r="A48">
        <f>IF($F48="","",IFERROR(IF(INDEX('Per Invoice'!$A$2:$A$2001,MATCH($F48,'Per Invoice'!$B$2:$B$2001,0))=0,"",INDEX('Per Invoice'!$A$2:$A$2001,MATCH($F48,'Per Invoice'!$B$2:$B$2001,0))),""))</f>
        <v/>
      </c>
      <c r="H48" s="11" t="n"/>
      <c r="R48" s="7">
        <f>IF($F48="","",Q48*Y48/100)</f>
        <v/>
      </c>
      <c r="X48" s="7" t="n"/>
      <c r="Y48" s="7" t="n"/>
      <c r="Z48" s="7">
        <f>IF($F48="","",Y48*AE48/100)</f>
        <v/>
      </c>
      <c r="AA48" s="7">
        <f>IF($F48="","",Y48-Z48)</f>
        <v/>
      </c>
      <c r="AB48" s="7">
        <f>IF($F48="","",AA48-R48)</f>
        <v/>
      </c>
      <c r="AE48">
        <f>IF($F48="","",IF($AK48=1,0,IF($AJ48=1,Settings!$C$6,Settings!$C$7))*100)</f>
        <v/>
      </c>
      <c r="AG48">
        <f>IF($F48="","",$F48&amp;"|"&amp;$D48&amp;"")</f>
        <v/>
      </c>
      <c r="AH48">
        <f>IF($F48="","",IF(COUNTIF($AG$2:$AG48,$AG48)=1,1,0))</f>
        <v/>
      </c>
      <c r="AI48">
        <f>IF($AH48=1,SUMPRODUCT(--($AL$2:$AL$8001&lt;$AL48))+1,"")</f>
        <v/>
      </c>
      <c r="AJ48">
        <f>IF($F48="","",IF(OR($U48=TRUE(),$U48="TRUE"),1,0))</f>
        <v/>
      </c>
      <c r="AK48">
        <f>IF($F48="","",IF($AD48="Yes",1,0))</f>
        <v/>
      </c>
      <c r="AL48">
        <f>IF($AH48=1,IFERROR(IF(VALUE($F48)&lt;100000000,VALUE($F48),1000000000),IFERROR(IF(VALUE(MID($F48,2,20))&lt;100000000,VALUE(MID($F48,2,20)),1000000000),1000000000))+ROW()/100000,"")</f>
        <v/>
      </c>
    </row>
    <row r="49">
      <c r="A49">
        <f>IF($F49="","",IFERROR(IF(INDEX('Per Invoice'!$A$2:$A$2001,MATCH($F49,'Per Invoice'!$B$2:$B$2001,0))=0,"",INDEX('Per Invoice'!$A$2:$A$2001,MATCH($F49,'Per Invoice'!$B$2:$B$2001,0))),""))</f>
        <v/>
      </c>
      <c r="H49" s="11" t="n"/>
      <c r="R49" s="7">
        <f>IF($F49="","",Q49*Y49/100)</f>
        <v/>
      </c>
      <c r="X49" s="7" t="n"/>
      <c r="Y49" s="7" t="n"/>
      <c r="Z49" s="7">
        <f>IF($F49="","",Y49*AE49/100)</f>
        <v/>
      </c>
      <c r="AA49" s="7">
        <f>IF($F49="","",Y49-Z49)</f>
        <v/>
      </c>
      <c r="AB49" s="7">
        <f>IF($F49="","",AA49-R49)</f>
        <v/>
      </c>
      <c r="AE49">
        <f>IF($F49="","",IF($AK49=1,0,IF($AJ49=1,Settings!$C$6,Settings!$C$7))*100)</f>
        <v/>
      </c>
      <c r="AG49">
        <f>IF($F49="","",$F49&amp;"|"&amp;$D49&amp;"")</f>
        <v/>
      </c>
      <c r="AH49">
        <f>IF($F49="","",IF(COUNTIF($AG$2:$AG49,$AG49)=1,1,0))</f>
        <v/>
      </c>
      <c r="AI49">
        <f>IF($AH49=1,SUMPRODUCT(--($AL$2:$AL$8001&lt;$AL49))+1,"")</f>
        <v/>
      </c>
      <c r="AJ49">
        <f>IF($F49="","",IF(OR($U49=TRUE(),$U49="TRUE"),1,0))</f>
        <v/>
      </c>
      <c r="AK49">
        <f>IF($F49="","",IF($AD49="Yes",1,0))</f>
        <v/>
      </c>
      <c r="AL49">
        <f>IF($AH49=1,IFERROR(IF(VALUE($F49)&lt;100000000,VALUE($F49),1000000000),IFERROR(IF(VALUE(MID($F49,2,20))&lt;100000000,VALUE(MID($F49,2,20)),1000000000),1000000000))+ROW()/100000,"")</f>
        <v/>
      </c>
    </row>
    <row r="50">
      <c r="A50">
        <f>IF($F50="","",IFERROR(IF(INDEX('Per Invoice'!$A$2:$A$2001,MATCH($F50,'Per Invoice'!$B$2:$B$2001,0))=0,"",INDEX('Per Invoice'!$A$2:$A$2001,MATCH($F50,'Per Invoice'!$B$2:$B$2001,0))),""))</f>
        <v/>
      </c>
      <c r="H50" s="11" t="n"/>
      <c r="R50" s="7">
        <f>IF($F50="","",Q50*Y50/100)</f>
        <v/>
      </c>
      <c r="X50" s="7" t="n"/>
      <c r="Y50" s="7" t="n"/>
      <c r="Z50" s="7">
        <f>IF($F50="","",Y50*AE50/100)</f>
        <v/>
      </c>
      <c r="AA50" s="7">
        <f>IF($F50="","",Y50-Z50)</f>
        <v/>
      </c>
      <c r="AB50" s="7">
        <f>IF($F50="","",AA50-R50)</f>
        <v/>
      </c>
      <c r="AE50">
        <f>IF($F50="","",IF($AK50=1,0,IF($AJ50=1,Settings!$C$6,Settings!$C$7))*100)</f>
        <v/>
      </c>
      <c r="AG50">
        <f>IF($F50="","",$F50&amp;"|"&amp;$D50&amp;"")</f>
        <v/>
      </c>
      <c r="AH50">
        <f>IF($F50="","",IF(COUNTIF($AG$2:$AG50,$AG50)=1,1,0))</f>
        <v/>
      </c>
      <c r="AI50">
        <f>IF($AH50=1,SUMPRODUCT(--($AL$2:$AL$8001&lt;$AL50))+1,"")</f>
        <v/>
      </c>
      <c r="AJ50">
        <f>IF($F50="","",IF(OR($U50=TRUE(),$U50="TRUE"),1,0))</f>
        <v/>
      </c>
      <c r="AK50">
        <f>IF($F50="","",IF($AD50="Yes",1,0))</f>
        <v/>
      </c>
      <c r="AL50">
        <f>IF($AH50=1,IFERROR(IF(VALUE($F50)&lt;100000000,VALUE($F50),1000000000),IFERROR(IF(VALUE(MID($F50,2,20))&lt;100000000,VALUE(MID($F50,2,20)),1000000000),1000000000))+ROW()/100000,"")</f>
        <v/>
      </c>
    </row>
    <row r="51">
      <c r="A51">
        <f>IF($F51="","",IFERROR(IF(INDEX('Per Invoice'!$A$2:$A$2001,MATCH($F51,'Per Invoice'!$B$2:$B$2001,0))=0,"",INDEX('Per Invoice'!$A$2:$A$2001,MATCH($F51,'Per Invoice'!$B$2:$B$2001,0))),""))</f>
        <v/>
      </c>
      <c r="H51" s="11" t="n"/>
      <c r="R51" s="7">
        <f>IF($F51="","",Q51*Y51/100)</f>
        <v/>
      </c>
      <c r="X51" s="7" t="n"/>
      <c r="Y51" s="7" t="n"/>
      <c r="Z51" s="7">
        <f>IF($F51="","",Y51*AE51/100)</f>
        <v/>
      </c>
      <c r="AA51" s="7">
        <f>IF($F51="","",Y51-Z51)</f>
        <v/>
      </c>
      <c r="AB51" s="7">
        <f>IF($F51="","",AA51-R51)</f>
        <v/>
      </c>
      <c r="AE51">
        <f>IF($F51="","",IF($AK51=1,0,IF($AJ51=1,Settings!$C$6,Settings!$C$7))*100)</f>
        <v/>
      </c>
      <c r="AG51">
        <f>IF($F51="","",$F51&amp;"|"&amp;$D51&amp;"")</f>
        <v/>
      </c>
      <c r="AH51">
        <f>IF($F51="","",IF(COUNTIF($AG$2:$AG51,$AG51)=1,1,0))</f>
        <v/>
      </c>
      <c r="AI51">
        <f>IF($AH51=1,SUMPRODUCT(--($AL$2:$AL$8001&lt;$AL51))+1,"")</f>
        <v/>
      </c>
      <c r="AJ51">
        <f>IF($F51="","",IF(OR($U51=TRUE(),$U51="TRUE"),1,0))</f>
        <v/>
      </c>
      <c r="AK51">
        <f>IF($F51="","",IF($AD51="Yes",1,0))</f>
        <v/>
      </c>
      <c r="AL51">
        <f>IF($AH51=1,IFERROR(IF(VALUE($F51)&lt;100000000,VALUE($F51),1000000000),IFERROR(IF(VALUE(MID($F51,2,20))&lt;100000000,VALUE(MID($F51,2,20)),1000000000),1000000000))+ROW()/100000,"")</f>
        <v/>
      </c>
    </row>
    <row r="52">
      <c r="A52">
        <f>IF($F52="","",IFERROR(IF(INDEX('Per Invoice'!$A$2:$A$2001,MATCH($F52,'Per Invoice'!$B$2:$B$2001,0))=0,"",INDEX('Per Invoice'!$A$2:$A$2001,MATCH($F52,'Per Invoice'!$B$2:$B$2001,0))),""))</f>
        <v/>
      </c>
      <c r="H52" s="11" t="n"/>
      <c r="R52" s="7">
        <f>IF($F52="","",Q52*Y52/100)</f>
        <v/>
      </c>
      <c r="X52" s="7" t="n"/>
      <c r="Y52" s="7" t="n"/>
      <c r="Z52" s="7">
        <f>IF($F52="","",Y52*AE52/100)</f>
        <v/>
      </c>
      <c r="AA52" s="7">
        <f>IF($F52="","",Y52-Z52)</f>
        <v/>
      </c>
      <c r="AB52" s="7">
        <f>IF($F52="","",AA52-R52)</f>
        <v/>
      </c>
      <c r="AE52">
        <f>IF($F52="","",IF($AK52=1,0,IF($AJ52=1,Settings!$C$6,Settings!$C$7))*100)</f>
        <v/>
      </c>
      <c r="AG52">
        <f>IF($F52="","",$F52&amp;"|"&amp;$D52&amp;"")</f>
        <v/>
      </c>
      <c r="AH52">
        <f>IF($F52="","",IF(COUNTIF($AG$2:$AG52,$AG52)=1,1,0))</f>
        <v/>
      </c>
      <c r="AI52">
        <f>IF($AH52=1,SUMPRODUCT(--($AL$2:$AL$8001&lt;$AL52))+1,"")</f>
        <v/>
      </c>
      <c r="AJ52">
        <f>IF($F52="","",IF(OR($U52=TRUE(),$U52="TRUE"),1,0))</f>
        <v/>
      </c>
      <c r="AK52">
        <f>IF($F52="","",IF($AD52="Yes",1,0))</f>
        <v/>
      </c>
      <c r="AL52">
        <f>IF($AH52=1,IFERROR(IF(VALUE($F52)&lt;100000000,VALUE($F52),1000000000),IFERROR(IF(VALUE(MID($F52,2,20))&lt;100000000,VALUE(MID($F52,2,20)),1000000000),1000000000))+ROW()/100000,"")</f>
        <v/>
      </c>
    </row>
    <row r="53">
      <c r="A53">
        <f>IF($F53="","",IFERROR(IF(INDEX('Per Invoice'!$A$2:$A$2001,MATCH($F53,'Per Invoice'!$B$2:$B$2001,0))=0,"",INDEX('Per Invoice'!$A$2:$A$2001,MATCH($F53,'Per Invoice'!$B$2:$B$2001,0))),""))</f>
        <v/>
      </c>
      <c r="H53" s="11" t="n"/>
      <c r="R53" s="7">
        <f>IF($F53="","",Q53*Y53/100)</f>
        <v/>
      </c>
      <c r="X53" s="7" t="n"/>
      <c r="Y53" s="7" t="n"/>
      <c r="Z53" s="7">
        <f>IF($F53="","",Y53*AE53/100)</f>
        <v/>
      </c>
      <c r="AA53" s="7">
        <f>IF($F53="","",Y53-Z53)</f>
        <v/>
      </c>
      <c r="AB53" s="7">
        <f>IF($F53="","",AA53-R53)</f>
        <v/>
      </c>
      <c r="AE53">
        <f>IF($F53="","",IF($AK53=1,0,IF($AJ53=1,Settings!$C$6,Settings!$C$7))*100)</f>
        <v/>
      </c>
      <c r="AG53">
        <f>IF($F53="","",$F53&amp;"|"&amp;$D53&amp;"")</f>
        <v/>
      </c>
      <c r="AH53">
        <f>IF($F53="","",IF(COUNTIF($AG$2:$AG53,$AG53)=1,1,0))</f>
        <v/>
      </c>
      <c r="AI53">
        <f>IF($AH53=1,SUMPRODUCT(--($AL$2:$AL$8001&lt;$AL53))+1,"")</f>
        <v/>
      </c>
      <c r="AJ53">
        <f>IF($F53="","",IF(OR($U53=TRUE(),$U53="TRUE"),1,0))</f>
        <v/>
      </c>
      <c r="AK53">
        <f>IF($F53="","",IF($AD53="Yes",1,0))</f>
        <v/>
      </c>
      <c r="AL53">
        <f>IF($AH53=1,IFERROR(IF(VALUE($F53)&lt;100000000,VALUE($F53),1000000000),IFERROR(IF(VALUE(MID($F53,2,20))&lt;100000000,VALUE(MID($F53,2,20)),1000000000),1000000000))+ROW()/100000,"")</f>
        <v/>
      </c>
    </row>
    <row r="54">
      <c r="A54">
        <f>IF($F54="","",IFERROR(IF(INDEX('Per Invoice'!$A$2:$A$2001,MATCH($F54,'Per Invoice'!$B$2:$B$2001,0))=0,"",INDEX('Per Invoice'!$A$2:$A$2001,MATCH($F54,'Per Invoice'!$B$2:$B$2001,0))),""))</f>
        <v/>
      </c>
      <c r="H54" s="11" t="n"/>
      <c r="R54" s="7">
        <f>IF($F54="","",Q54*Y54/100)</f>
        <v/>
      </c>
      <c r="X54" s="7" t="n"/>
      <c r="Y54" s="7" t="n"/>
      <c r="Z54" s="7">
        <f>IF($F54="","",Y54*AE54/100)</f>
        <v/>
      </c>
      <c r="AA54" s="7">
        <f>IF($F54="","",Y54-Z54)</f>
        <v/>
      </c>
      <c r="AB54" s="7">
        <f>IF($F54="","",AA54-R54)</f>
        <v/>
      </c>
      <c r="AE54">
        <f>IF($F54="","",IF($AK54=1,0,IF($AJ54=1,Settings!$C$6,Settings!$C$7))*100)</f>
        <v/>
      </c>
      <c r="AG54">
        <f>IF($F54="","",$F54&amp;"|"&amp;$D54&amp;"")</f>
        <v/>
      </c>
      <c r="AH54">
        <f>IF($F54="","",IF(COUNTIF($AG$2:$AG54,$AG54)=1,1,0))</f>
        <v/>
      </c>
      <c r="AI54">
        <f>IF($AH54=1,SUMPRODUCT(--($AL$2:$AL$8001&lt;$AL54))+1,"")</f>
        <v/>
      </c>
      <c r="AJ54">
        <f>IF($F54="","",IF(OR($U54=TRUE(),$U54="TRUE"),1,0))</f>
        <v/>
      </c>
      <c r="AK54">
        <f>IF($F54="","",IF($AD54="Yes",1,0))</f>
        <v/>
      </c>
      <c r="AL54">
        <f>IF($AH54=1,IFERROR(IF(VALUE($F54)&lt;100000000,VALUE($F54),1000000000),IFERROR(IF(VALUE(MID($F54,2,20))&lt;100000000,VALUE(MID($F54,2,20)),1000000000),1000000000))+ROW()/100000,"")</f>
        <v/>
      </c>
    </row>
    <row r="55">
      <c r="A55">
        <f>IF($F55="","",IFERROR(IF(INDEX('Per Invoice'!$A$2:$A$2001,MATCH($F55,'Per Invoice'!$B$2:$B$2001,0))=0,"",INDEX('Per Invoice'!$A$2:$A$2001,MATCH($F55,'Per Invoice'!$B$2:$B$2001,0))),""))</f>
        <v/>
      </c>
      <c r="H55" s="11" t="n"/>
      <c r="R55" s="7">
        <f>IF($F55="","",Q55*Y55/100)</f>
        <v/>
      </c>
      <c r="X55" s="7" t="n"/>
      <c r="Y55" s="7" t="n"/>
      <c r="Z55" s="7">
        <f>IF($F55="","",Y55*AE55/100)</f>
        <v/>
      </c>
      <c r="AA55" s="7">
        <f>IF($F55="","",Y55-Z55)</f>
        <v/>
      </c>
      <c r="AB55" s="7">
        <f>IF($F55="","",AA55-R55)</f>
        <v/>
      </c>
      <c r="AE55">
        <f>IF($F55="","",IF($AK55=1,0,IF($AJ55=1,Settings!$C$6,Settings!$C$7))*100)</f>
        <v/>
      </c>
      <c r="AG55">
        <f>IF($F55="","",$F55&amp;"|"&amp;$D55&amp;"")</f>
        <v/>
      </c>
      <c r="AH55">
        <f>IF($F55="","",IF(COUNTIF($AG$2:$AG55,$AG55)=1,1,0))</f>
        <v/>
      </c>
      <c r="AI55">
        <f>IF($AH55=1,SUMPRODUCT(--($AL$2:$AL$8001&lt;$AL55))+1,"")</f>
        <v/>
      </c>
      <c r="AJ55">
        <f>IF($F55="","",IF(OR($U55=TRUE(),$U55="TRUE"),1,0))</f>
        <v/>
      </c>
      <c r="AK55">
        <f>IF($F55="","",IF($AD55="Yes",1,0))</f>
        <v/>
      </c>
      <c r="AL55">
        <f>IF($AH55=1,IFERROR(IF(VALUE($F55)&lt;100000000,VALUE($F55),1000000000),IFERROR(IF(VALUE(MID($F55,2,20))&lt;100000000,VALUE(MID($F55,2,20)),1000000000),1000000000))+ROW()/100000,"")</f>
        <v/>
      </c>
    </row>
    <row r="56">
      <c r="A56">
        <f>IF($F56="","",IFERROR(IF(INDEX('Per Invoice'!$A$2:$A$2001,MATCH($F56,'Per Invoice'!$B$2:$B$2001,0))=0,"",INDEX('Per Invoice'!$A$2:$A$2001,MATCH($F56,'Per Invoice'!$B$2:$B$2001,0))),""))</f>
        <v/>
      </c>
      <c r="H56" s="11" t="n"/>
      <c r="R56" s="7">
        <f>IF($F56="","",Q56*Y56/100)</f>
        <v/>
      </c>
      <c r="X56" s="7" t="n"/>
      <c r="Y56" s="7" t="n"/>
      <c r="Z56" s="7">
        <f>IF($F56="","",Y56*AE56/100)</f>
        <v/>
      </c>
      <c r="AA56" s="7">
        <f>IF($F56="","",Y56-Z56)</f>
        <v/>
      </c>
      <c r="AB56" s="7">
        <f>IF($F56="","",AA56-R56)</f>
        <v/>
      </c>
      <c r="AE56">
        <f>IF($F56="","",IF($AK56=1,0,IF($AJ56=1,Settings!$C$6,Settings!$C$7))*100)</f>
        <v/>
      </c>
      <c r="AG56">
        <f>IF($F56="","",$F56&amp;"|"&amp;$D56&amp;"")</f>
        <v/>
      </c>
      <c r="AH56">
        <f>IF($F56="","",IF(COUNTIF($AG$2:$AG56,$AG56)=1,1,0))</f>
        <v/>
      </c>
      <c r="AI56">
        <f>IF($AH56=1,SUMPRODUCT(--($AL$2:$AL$8001&lt;$AL56))+1,"")</f>
        <v/>
      </c>
      <c r="AJ56">
        <f>IF($F56="","",IF(OR($U56=TRUE(),$U56="TRUE"),1,0))</f>
        <v/>
      </c>
      <c r="AK56">
        <f>IF($F56="","",IF($AD56="Yes",1,0))</f>
        <v/>
      </c>
      <c r="AL56">
        <f>IF($AH56=1,IFERROR(IF(VALUE($F56)&lt;100000000,VALUE($F56),1000000000),IFERROR(IF(VALUE(MID($F56,2,20))&lt;100000000,VALUE(MID($F56,2,20)),1000000000),1000000000))+ROW()/100000,"")</f>
        <v/>
      </c>
    </row>
    <row r="57">
      <c r="A57">
        <f>IF($F57="","",IFERROR(IF(INDEX('Per Invoice'!$A$2:$A$2001,MATCH($F57,'Per Invoice'!$B$2:$B$2001,0))=0,"",INDEX('Per Invoice'!$A$2:$A$2001,MATCH($F57,'Per Invoice'!$B$2:$B$2001,0))),""))</f>
        <v/>
      </c>
      <c r="H57" s="11" t="n"/>
      <c r="R57" s="7">
        <f>IF($F57="","",Q57*Y57/100)</f>
        <v/>
      </c>
      <c r="X57" s="7" t="n"/>
      <c r="Y57" s="7" t="n"/>
      <c r="Z57" s="7">
        <f>IF($F57="","",Y57*AE57/100)</f>
        <v/>
      </c>
      <c r="AA57" s="7">
        <f>IF($F57="","",Y57-Z57)</f>
        <v/>
      </c>
      <c r="AB57" s="7">
        <f>IF($F57="","",AA57-R57)</f>
        <v/>
      </c>
      <c r="AE57">
        <f>IF($F57="","",IF($AK57=1,0,IF($AJ57=1,Settings!$C$6,Settings!$C$7))*100)</f>
        <v/>
      </c>
      <c r="AG57">
        <f>IF($F57="","",$F57&amp;"|"&amp;$D57&amp;"")</f>
        <v/>
      </c>
      <c r="AH57">
        <f>IF($F57="","",IF(COUNTIF($AG$2:$AG57,$AG57)=1,1,0))</f>
        <v/>
      </c>
      <c r="AI57">
        <f>IF($AH57=1,SUMPRODUCT(--($AL$2:$AL$8001&lt;$AL57))+1,"")</f>
        <v/>
      </c>
      <c r="AJ57">
        <f>IF($F57="","",IF(OR($U57=TRUE(),$U57="TRUE"),1,0))</f>
        <v/>
      </c>
      <c r="AK57">
        <f>IF($F57="","",IF($AD57="Yes",1,0))</f>
        <v/>
      </c>
      <c r="AL57">
        <f>IF($AH57=1,IFERROR(IF(VALUE($F57)&lt;100000000,VALUE($F57),1000000000),IFERROR(IF(VALUE(MID($F57,2,20))&lt;100000000,VALUE(MID($F57,2,20)),1000000000),1000000000))+ROW()/100000,"")</f>
        <v/>
      </c>
    </row>
    <row r="58">
      <c r="A58">
        <f>IF($F58="","",IFERROR(IF(INDEX('Per Invoice'!$A$2:$A$2001,MATCH($F58,'Per Invoice'!$B$2:$B$2001,0))=0,"",INDEX('Per Invoice'!$A$2:$A$2001,MATCH($F58,'Per Invoice'!$B$2:$B$2001,0))),""))</f>
        <v/>
      </c>
      <c r="H58" s="11" t="n"/>
      <c r="R58" s="7">
        <f>IF($F58="","",Q58*Y58/100)</f>
        <v/>
      </c>
      <c r="X58" s="7" t="n"/>
      <c r="Y58" s="7" t="n"/>
      <c r="Z58" s="7">
        <f>IF($F58="","",Y58*AE58/100)</f>
        <v/>
      </c>
      <c r="AA58" s="7">
        <f>IF($F58="","",Y58-Z58)</f>
        <v/>
      </c>
      <c r="AB58" s="7">
        <f>IF($F58="","",AA58-R58)</f>
        <v/>
      </c>
      <c r="AE58">
        <f>IF($F58="","",IF($AK58=1,0,IF($AJ58=1,Settings!$C$6,Settings!$C$7))*100)</f>
        <v/>
      </c>
      <c r="AG58">
        <f>IF($F58="","",$F58&amp;"|"&amp;$D58&amp;"")</f>
        <v/>
      </c>
      <c r="AH58">
        <f>IF($F58="","",IF(COUNTIF($AG$2:$AG58,$AG58)=1,1,0))</f>
        <v/>
      </c>
      <c r="AI58">
        <f>IF($AH58=1,SUMPRODUCT(--($AL$2:$AL$8001&lt;$AL58))+1,"")</f>
        <v/>
      </c>
      <c r="AJ58">
        <f>IF($F58="","",IF(OR($U58=TRUE(),$U58="TRUE"),1,0))</f>
        <v/>
      </c>
      <c r="AK58">
        <f>IF($F58="","",IF($AD58="Yes",1,0))</f>
        <v/>
      </c>
      <c r="AL58">
        <f>IF($AH58=1,IFERROR(IF(VALUE($F58)&lt;100000000,VALUE($F58),1000000000),IFERROR(IF(VALUE(MID($F58,2,20))&lt;100000000,VALUE(MID($F58,2,20)),1000000000),1000000000))+ROW()/100000,"")</f>
        <v/>
      </c>
    </row>
    <row r="59">
      <c r="A59">
        <f>IF($F59="","",IFERROR(IF(INDEX('Per Invoice'!$A$2:$A$2001,MATCH($F59,'Per Invoice'!$B$2:$B$2001,0))=0,"",INDEX('Per Invoice'!$A$2:$A$2001,MATCH($F59,'Per Invoice'!$B$2:$B$2001,0))),""))</f>
        <v/>
      </c>
      <c r="H59" s="11" t="n"/>
      <c r="R59" s="7">
        <f>IF($F59="","",Q59*Y59/100)</f>
        <v/>
      </c>
      <c r="X59" s="7" t="n"/>
      <c r="Y59" s="7" t="n"/>
      <c r="Z59" s="7">
        <f>IF($F59="","",Y59*AE59/100)</f>
        <v/>
      </c>
      <c r="AA59" s="7">
        <f>IF($F59="","",Y59-Z59)</f>
        <v/>
      </c>
      <c r="AB59" s="7">
        <f>IF($F59="","",AA59-R59)</f>
        <v/>
      </c>
      <c r="AE59">
        <f>IF($F59="","",IF($AK59=1,0,IF($AJ59=1,Settings!$C$6,Settings!$C$7))*100)</f>
        <v/>
      </c>
      <c r="AG59">
        <f>IF($F59="","",$F59&amp;"|"&amp;$D59&amp;"")</f>
        <v/>
      </c>
      <c r="AH59">
        <f>IF($F59="","",IF(COUNTIF($AG$2:$AG59,$AG59)=1,1,0))</f>
        <v/>
      </c>
      <c r="AI59">
        <f>IF($AH59=1,SUMPRODUCT(--($AL$2:$AL$8001&lt;$AL59))+1,"")</f>
        <v/>
      </c>
      <c r="AJ59">
        <f>IF($F59="","",IF(OR($U59=TRUE(),$U59="TRUE"),1,0))</f>
        <v/>
      </c>
      <c r="AK59">
        <f>IF($F59="","",IF($AD59="Yes",1,0))</f>
        <v/>
      </c>
      <c r="AL59">
        <f>IF($AH59=1,IFERROR(IF(VALUE($F59)&lt;100000000,VALUE($F59),1000000000),IFERROR(IF(VALUE(MID($F59,2,20))&lt;100000000,VALUE(MID($F59,2,20)),1000000000),1000000000))+ROW()/100000,"")</f>
        <v/>
      </c>
    </row>
    <row r="60">
      <c r="A60">
        <f>IF($F60="","",IFERROR(IF(INDEX('Per Invoice'!$A$2:$A$2001,MATCH($F60,'Per Invoice'!$B$2:$B$2001,0))=0,"",INDEX('Per Invoice'!$A$2:$A$2001,MATCH($F60,'Per Invoice'!$B$2:$B$2001,0))),""))</f>
        <v/>
      </c>
      <c r="H60" s="11" t="n"/>
      <c r="R60" s="7">
        <f>IF($F60="","",Q60*Y60/100)</f>
        <v/>
      </c>
      <c r="X60" s="7" t="n"/>
      <c r="Y60" s="7" t="n"/>
      <c r="Z60" s="7">
        <f>IF($F60="","",Y60*AE60/100)</f>
        <v/>
      </c>
      <c r="AA60" s="7">
        <f>IF($F60="","",Y60-Z60)</f>
        <v/>
      </c>
      <c r="AB60" s="7">
        <f>IF($F60="","",AA60-R60)</f>
        <v/>
      </c>
      <c r="AE60">
        <f>IF($F60="","",IF($AK60=1,0,IF($AJ60=1,Settings!$C$6,Settings!$C$7))*100)</f>
        <v/>
      </c>
      <c r="AG60">
        <f>IF($F60="","",$F60&amp;"|"&amp;$D60&amp;"")</f>
        <v/>
      </c>
      <c r="AH60">
        <f>IF($F60="","",IF(COUNTIF($AG$2:$AG60,$AG60)=1,1,0))</f>
        <v/>
      </c>
      <c r="AI60">
        <f>IF($AH60=1,SUMPRODUCT(--($AL$2:$AL$8001&lt;$AL60))+1,"")</f>
        <v/>
      </c>
      <c r="AJ60">
        <f>IF($F60="","",IF(OR($U60=TRUE(),$U60="TRUE"),1,0))</f>
        <v/>
      </c>
      <c r="AK60">
        <f>IF($F60="","",IF($AD60="Yes",1,0))</f>
        <v/>
      </c>
      <c r="AL60">
        <f>IF($AH60=1,IFERROR(IF(VALUE($F60)&lt;100000000,VALUE($F60),1000000000),IFERROR(IF(VALUE(MID($F60,2,20))&lt;100000000,VALUE(MID($F60,2,20)),1000000000),1000000000))+ROW()/100000,"")</f>
        <v/>
      </c>
    </row>
    <row r="61">
      <c r="A61">
        <f>IF($F61="","",IFERROR(IF(INDEX('Per Invoice'!$A$2:$A$2001,MATCH($F61,'Per Invoice'!$B$2:$B$2001,0))=0,"",INDEX('Per Invoice'!$A$2:$A$2001,MATCH($F61,'Per Invoice'!$B$2:$B$2001,0))),""))</f>
        <v/>
      </c>
      <c r="H61" s="11" t="n"/>
      <c r="R61" s="7">
        <f>IF($F61="","",Q61*Y61/100)</f>
        <v/>
      </c>
      <c r="X61" s="7" t="n"/>
      <c r="Y61" s="7" t="n"/>
      <c r="Z61" s="7">
        <f>IF($F61="","",Y61*AE61/100)</f>
        <v/>
      </c>
      <c r="AA61" s="7">
        <f>IF($F61="","",Y61-Z61)</f>
        <v/>
      </c>
      <c r="AB61" s="7">
        <f>IF($F61="","",AA61-R61)</f>
        <v/>
      </c>
      <c r="AE61">
        <f>IF($F61="","",IF($AK61=1,0,IF($AJ61=1,Settings!$C$6,Settings!$C$7))*100)</f>
        <v/>
      </c>
      <c r="AG61">
        <f>IF($F61="","",$F61&amp;"|"&amp;$D61&amp;"")</f>
        <v/>
      </c>
      <c r="AH61">
        <f>IF($F61="","",IF(COUNTIF($AG$2:$AG61,$AG61)=1,1,0))</f>
        <v/>
      </c>
      <c r="AI61">
        <f>IF($AH61=1,SUMPRODUCT(--($AL$2:$AL$8001&lt;$AL61))+1,"")</f>
        <v/>
      </c>
      <c r="AJ61">
        <f>IF($F61="","",IF(OR($U61=TRUE(),$U61="TRUE"),1,0))</f>
        <v/>
      </c>
      <c r="AK61">
        <f>IF($F61="","",IF($AD61="Yes",1,0))</f>
        <v/>
      </c>
      <c r="AL61">
        <f>IF($AH61=1,IFERROR(IF(VALUE($F61)&lt;100000000,VALUE($F61),1000000000),IFERROR(IF(VALUE(MID($F61,2,20))&lt;100000000,VALUE(MID($F61,2,20)),1000000000),1000000000))+ROW()/100000,"")</f>
        <v/>
      </c>
    </row>
    <row r="62">
      <c r="A62">
        <f>IF($F62="","",IFERROR(IF(INDEX('Per Invoice'!$A$2:$A$2001,MATCH($F62,'Per Invoice'!$B$2:$B$2001,0))=0,"",INDEX('Per Invoice'!$A$2:$A$2001,MATCH($F62,'Per Invoice'!$B$2:$B$2001,0))),""))</f>
        <v/>
      </c>
      <c r="H62" s="11" t="n"/>
      <c r="R62" s="7">
        <f>IF($F62="","",Q62*Y62/100)</f>
        <v/>
      </c>
      <c r="X62" s="7" t="n"/>
      <c r="Y62" s="7" t="n"/>
      <c r="Z62" s="7">
        <f>IF($F62="","",Y62*AE62/100)</f>
        <v/>
      </c>
      <c r="AA62" s="7">
        <f>IF($F62="","",Y62-Z62)</f>
        <v/>
      </c>
      <c r="AB62" s="7">
        <f>IF($F62="","",AA62-R62)</f>
        <v/>
      </c>
      <c r="AE62">
        <f>IF($F62="","",IF($AK62=1,0,IF($AJ62=1,Settings!$C$6,Settings!$C$7))*100)</f>
        <v/>
      </c>
      <c r="AG62">
        <f>IF($F62="","",$F62&amp;"|"&amp;$D62&amp;"")</f>
        <v/>
      </c>
      <c r="AH62">
        <f>IF($F62="","",IF(COUNTIF($AG$2:$AG62,$AG62)=1,1,0))</f>
        <v/>
      </c>
      <c r="AI62">
        <f>IF($AH62=1,SUMPRODUCT(--($AL$2:$AL$8001&lt;$AL62))+1,"")</f>
        <v/>
      </c>
      <c r="AJ62">
        <f>IF($F62="","",IF(OR($U62=TRUE(),$U62="TRUE"),1,0))</f>
        <v/>
      </c>
      <c r="AK62">
        <f>IF($F62="","",IF($AD62="Yes",1,0))</f>
        <v/>
      </c>
      <c r="AL62">
        <f>IF($AH62=1,IFERROR(IF(VALUE($F62)&lt;100000000,VALUE($F62),1000000000),IFERROR(IF(VALUE(MID($F62,2,20))&lt;100000000,VALUE(MID($F62,2,20)),1000000000),1000000000))+ROW()/100000,"")</f>
        <v/>
      </c>
    </row>
    <row r="63">
      <c r="A63">
        <f>IF($F63="","",IFERROR(IF(INDEX('Per Invoice'!$A$2:$A$2001,MATCH($F63,'Per Invoice'!$B$2:$B$2001,0))=0,"",INDEX('Per Invoice'!$A$2:$A$2001,MATCH($F63,'Per Invoice'!$B$2:$B$2001,0))),""))</f>
        <v/>
      </c>
      <c r="H63" s="11" t="n"/>
      <c r="R63" s="7">
        <f>IF($F63="","",Q63*Y63/100)</f>
        <v/>
      </c>
      <c r="X63" s="7" t="n"/>
      <c r="Y63" s="7" t="n"/>
      <c r="Z63" s="7">
        <f>IF($F63="","",Y63*AE63/100)</f>
        <v/>
      </c>
      <c r="AA63" s="7">
        <f>IF($F63="","",Y63-Z63)</f>
        <v/>
      </c>
      <c r="AB63" s="7">
        <f>IF($F63="","",AA63-R63)</f>
        <v/>
      </c>
      <c r="AE63">
        <f>IF($F63="","",IF($AK63=1,0,IF($AJ63=1,Settings!$C$6,Settings!$C$7))*100)</f>
        <v/>
      </c>
      <c r="AG63">
        <f>IF($F63="","",$F63&amp;"|"&amp;$D63&amp;"")</f>
        <v/>
      </c>
      <c r="AH63">
        <f>IF($F63="","",IF(COUNTIF($AG$2:$AG63,$AG63)=1,1,0))</f>
        <v/>
      </c>
      <c r="AI63">
        <f>IF($AH63=1,SUMPRODUCT(--($AL$2:$AL$8001&lt;$AL63))+1,"")</f>
        <v/>
      </c>
      <c r="AJ63">
        <f>IF($F63="","",IF(OR($U63=TRUE(),$U63="TRUE"),1,0))</f>
        <v/>
      </c>
      <c r="AK63">
        <f>IF($F63="","",IF($AD63="Yes",1,0))</f>
        <v/>
      </c>
      <c r="AL63">
        <f>IF($AH63=1,IFERROR(IF(VALUE($F63)&lt;100000000,VALUE($F63),1000000000),IFERROR(IF(VALUE(MID($F63,2,20))&lt;100000000,VALUE(MID($F63,2,20)),1000000000),1000000000))+ROW()/100000,"")</f>
        <v/>
      </c>
    </row>
    <row r="64">
      <c r="A64">
        <f>IF($F64="","",IFERROR(IF(INDEX('Per Invoice'!$A$2:$A$2001,MATCH($F64,'Per Invoice'!$B$2:$B$2001,0))=0,"",INDEX('Per Invoice'!$A$2:$A$2001,MATCH($F64,'Per Invoice'!$B$2:$B$2001,0))),""))</f>
        <v/>
      </c>
      <c r="H64" s="11" t="n"/>
      <c r="R64" s="7">
        <f>IF($F64="","",Q64*Y64/100)</f>
        <v/>
      </c>
      <c r="X64" s="7" t="n"/>
      <c r="Y64" s="7" t="n"/>
      <c r="Z64" s="7">
        <f>IF($F64="","",Y64*AE64/100)</f>
        <v/>
      </c>
      <c r="AA64" s="7">
        <f>IF($F64="","",Y64-Z64)</f>
        <v/>
      </c>
      <c r="AB64" s="7">
        <f>IF($F64="","",AA64-R64)</f>
        <v/>
      </c>
      <c r="AE64">
        <f>IF($F64="","",IF($AK64=1,0,IF($AJ64=1,Settings!$C$6,Settings!$C$7))*100)</f>
        <v/>
      </c>
      <c r="AG64">
        <f>IF($F64="","",$F64&amp;"|"&amp;$D64&amp;"")</f>
        <v/>
      </c>
      <c r="AH64">
        <f>IF($F64="","",IF(COUNTIF($AG$2:$AG64,$AG64)=1,1,0))</f>
        <v/>
      </c>
      <c r="AI64">
        <f>IF($AH64=1,SUMPRODUCT(--($AL$2:$AL$8001&lt;$AL64))+1,"")</f>
        <v/>
      </c>
      <c r="AJ64">
        <f>IF($F64="","",IF(OR($U64=TRUE(),$U64="TRUE"),1,0))</f>
        <v/>
      </c>
      <c r="AK64">
        <f>IF($F64="","",IF($AD64="Yes",1,0))</f>
        <v/>
      </c>
      <c r="AL64">
        <f>IF($AH64=1,IFERROR(IF(VALUE($F64)&lt;100000000,VALUE($F64),1000000000),IFERROR(IF(VALUE(MID($F64,2,20))&lt;100000000,VALUE(MID($F64,2,20)),1000000000),1000000000))+ROW()/100000,"")</f>
        <v/>
      </c>
    </row>
    <row r="65">
      <c r="A65">
        <f>IF($F65="","",IFERROR(IF(INDEX('Per Invoice'!$A$2:$A$2001,MATCH($F65,'Per Invoice'!$B$2:$B$2001,0))=0,"",INDEX('Per Invoice'!$A$2:$A$2001,MATCH($F65,'Per Invoice'!$B$2:$B$2001,0))),""))</f>
        <v/>
      </c>
      <c r="H65" s="11" t="n"/>
      <c r="R65" s="7">
        <f>IF($F65="","",Q65*Y65/100)</f>
        <v/>
      </c>
      <c r="X65" s="7" t="n"/>
      <c r="Y65" s="7" t="n"/>
      <c r="Z65" s="7">
        <f>IF($F65="","",Y65*AE65/100)</f>
        <v/>
      </c>
      <c r="AA65" s="7">
        <f>IF($F65="","",Y65-Z65)</f>
        <v/>
      </c>
      <c r="AB65" s="7">
        <f>IF($F65="","",AA65-R65)</f>
        <v/>
      </c>
      <c r="AE65">
        <f>IF($F65="","",IF($AK65=1,0,IF($AJ65=1,Settings!$C$6,Settings!$C$7))*100)</f>
        <v/>
      </c>
      <c r="AG65">
        <f>IF($F65="","",$F65&amp;"|"&amp;$D65&amp;"")</f>
        <v/>
      </c>
      <c r="AH65">
        <f>IF($F65="","",IF(COUNTIF($AG$2:$AG65,$AG65)=1,1,0))</f>
        <v/>
      </c>
      <c r="AI65">
        <f>IF($AH65=1,SUMPRODUCT(--($AL$2:$AL$8001&lt;$AL65))+1,"")</f>
        <v/>
      </c>
      <c r="AJ65">
        <f>IF($F65="","",IF(OR($U65=TRUE(),$U65="TRUE"),1,0))</f>
        <v/>
      </c>
      <c r="AK65">
        <f>IF($F65="","",IF($AD65="Yes",1,0))</f>
        <v/>
      </c>
      <c r="AL65">
        <f>IF($AH65=1,IFERROR(IF(VALUE($F65)&lt;100000000,VALUE($F65),1000000000),IFERROR(IF(VALUE(MID($F65,2,20))&lt;100000000,VALUE(MID($F65,2,20)),1000000000),1000000000))+ROW()/100000,"")</f>
        <v/>
      </c>
    </row>
    <row r="66">
      <c r="A66">
        <f>IF($F66="","",IFERROR(IF(INDEX('Per Invoice'!$A$2:$A$2001,MATCH($F66,'Per Invoice'!$B$2:$B$2001,0))=0,"",INDEX('Per Invoice'!$A$2:$A$2001,MATCH($F66,'Per Invoice'!$B$2:$B$2001,0))),""))</f>
        <v/>
      </c>
      <c r="H66" s="11" t="n"/>
      <c r="R66" s="7">
        <f>IF($F66="","",Q66*Y66/100)</f>
        <v/>
      </c>
      <c r="X66" s="7" t="n"/>
      <c r="Y66" s="7" t="n"/>
      <c r="Z66" s="7">
        <f>IF($F66="","",Y66*AE66/100)</f>
        <v/>
      </c>
      <c r="AA66" s="7">
        <f>IF($F66="","",Y66-Z66)</f>
        <v/>
      </c>
      <c r="AB66" s="7">
        <f>IF($F66="","",AA66-R66)</f>
        <v/>
      </c>
      <c r="AE66">
        <f>IF($F66="","",IF($AK66=1,0,IF($AJ66=1,Settings!$C$6,Settings!$C$7))*100)</f>
        <v/>
      </c>
      <c r="AG66">
        <f>IF($F66="","",$F66&amp;"|"&amp;$D66&amp;"")</f>
        <v/>
      </c>
      <c r="AH66">
        <f>IF($F66="","",IF(COUNTIF($AG$2:$AG66,$AG66)=1,1,0))</f>
        <v/>
      </c>
      <c r="AI66">
        <f>IF($AH66=1,SUMPRODUCT(--($AL$2:$AL$8001&lt;$AL66))+1,"")</f>
        <v/>
      </c>
      <c r="AJ66">
        <f>IF($F66="","",IF(OR($U66=TRUE(),$U66="TRUE"),1,0))</f>
        <v/>
      </c>
      <c r="AK66">
        <f>IF($F66="","",IF($AD66="Yes",1,0))</f>
        <v/>
      </c>
      <c r="AL66">
        <f>IF($AH66=1,IFERROR(IF(VALUE($F66)&lt;100000000,VALUE($F66),1000000000),IFERROR(IF(VALUE(MID($F66,2,20))&lt;100000000,VALUE(MID($F66,2,20)),1000000000),1000000000))+ROW()/100000,"")</f>
        <v/>
      </c>
    </row>
    <row r="67">
      <c r="A67">
        <f>IF($F67="","",IFERROR(IF(INDEX('Per Invoice'!$A$2:$A$2001,MATCH($F67,'Per Invoice'!$B$2:$B$2001,0))=0,"",INDEX('Per Invoice'!$A$2:$A$2001,MATCH($F67,'Per Invoice'!$B$2:$B$2001,0))),""))</f>
        <v/>
      </c>
      <c r="H67" s="11" t="n"/>
      <c r="R67" s="7">
        <f>IF($F67="","",Q67*Y67/100)</f>
        <v/>
      </c>
      <c r="X67" s="7" t="n"/>
      <c r="Y67" s="7" t="n"/>
      <c r="Z67" s="7">
        <f>IF($F67="","",Y67*AE67/100)</f>
        <v/>
      </c>
      <c r="AA67" s="7">
        <f>IF($F67="","",Y67-Z67)</f>
        <v/>
      </c>
      <c r="AB67" s="7">
        <f>IF($F67="","",AA67-R67)</f>
        <v/>
      </c>
      <c r="AE67">
        <f>IF($F67="","",IF($AK67=1,0,IF($AJ67=1,Settings!$C$6,Settings!$C$7))*100)</f>
        <v/>
      </c>
      <c r="AG67">
        <f>IF($F67="","",$F67&amp;"|"&amp;$D67&amp;"")</f>
        <v/>
      </c>
      <c r="AH67">
        <f>IF($F67="","",IF(COUNTIF($AG$2:$AG67,$AG67)=1,1,0))</f>
        <v/>
      </c>
      <c r="AI67">
        <f>IF($AH67=1,SUMPRODUCT(--($AL$2:$AL$8001&lt;$AL67))+1,"")</f>
        <v/>
      </c>
      <c r="AJ67">
        <f>IF($F67="","",IF(OR($U67=TRUE(),$U67="TRUE"),1,0))</f>
        <v/>
      </c>
      <c r="AK67">
        <f>IF($F67="","",IF($AD67="Yes",1,0))</f>
        <v/>
      </c>
      <c r="AL67">
        <f>IF($AH67=1,IFERROR(IF(VALUE($F67)&lt;100000000,VALUE($F67),1000000000),IFERROR(IF(VALUE(MID($F67,2,20))&lt;100000000,VALUE(MID($F67,2,20)),1000000000),1000000000))+ROW()/100000,"")</f>
        <v/>
      </c>
    </row>
    <row r="68">
      <c r="A68">
        <f>IF($F68="","",IFERROR(IF(INDEX('Per Invoice'!$A$2:$A$2001,MATCH($F68,'Per Invoice'!$B$2:$B$2001,0))=0,"",INDEX('Per Invoice'!$A$2:$A$2001,MATCH($F68,'Per Invoice'!$B$2:$B$2001,0))),""))</f>
        <v/>
      </c>
      <c r="H68" s="11" t="n"/>
      <c r="R68" s="7">
        <f>IF($F68="","",Q68*Y68/100)</f>
        <v/>
      </c>
      <c r="X68" s="7" t="n"/>
      <c r="Y68" s="7" t="n"/>
      <c r="Z68" s="7">
        <f>IF($F68="","",Y68*AE68/100)</f>
        <v/>
      </c>
      <c r="AA68" s="7">
        <f>IF($F68="","",Y68-Z68)</f>
        <v/>
      </c>
      <c r="AB68" s="7">
        <f>IF($F68="","",AA68-R68)</f>
        <v/>
      </c>
      <c r="AE68">
        <f>IF($F68="","",IF($AK68=1,0,IF($AJ68=1,Settings!$C$6,Settings!$C$7))*100)</f>
        <v/>
      </c>
      <c r="AG68">
        <f>IF($F68="","",$F68&amp;"|"&amp;$D68&amp;"")</f>
        <v/>
      </c>
      <c r="AH68">
        <f>IF($F68="","",IF(COUNTIF($AG$2:$AG68,$AG68)=1,1,0))</f>
        <v/>
      </c>
      <c r="AI68">
        <f>IF($AH68=1,SUMPRODUCT(--($AL$2:$AL$8001&lt;$AL68))+1,"")</f>
        <v/>
      </c>
      <c r="AJ68">
        <f>IF($F68="","",IF(OR($U68=TRUE(),$U68="TRUE"),1,0))</f>
        <v/>
      </c>
      <c r="AK68">
        <f>IF($F68="","",IF($AD68="Yes",1,0))</f>
        <v/>
      </c>
      <c r="AL68">
        <f>IF($AH68=1,IFERROR(IF(VALUE($F68)&lt;100000000,VALUE($F68),1000000000),IFERROR(IF(VALUE(MID($F68,2,20))&lt;100000000,VALUE(MID($F68,2,20)),1000000000),1000000000))+ROW()/100000,"")</f>
        <v/>
      </c>
    </row>
    <row r="69">
      <c r="A69">
        <f>IF($F69="","",IFERROR(IF(INDEX('Per Invoice'!$A$2:$A$2001,MATCH($F69,'Per Invoice'!$B$2:$B$2001,0))=0,"",INDEX('Per Invoice'!$A$2:$A$2001,MATCH($F69,'Per Invoice'!$B$2:$B$2001,0))),""))</f>
        <v/>
      </c>
      <c r="H69" s="11" t="n"/>
      <c r="R69" s="7">
        <f>IF($F69="","",Q69*Y69/100)</f>
        <v/>
      </c>
      <c r="X69" s="7" t="n"/>
      <c r="Y69" s="7" t="n"/>
      <c r="Z69" s="7">
        <f>IF($F69="","",Y69*AE69/100)</f>
        <v/>
      </c>
      <c r="AA69" s="7">
        <f>IF($F69="","",Y69-Z69)</f>
        <v/>
      </c>
      <c r="AB69" s="7">
        <f>IF($F69="","",AA69-R69)</f>
        <v/>
      </c>
      <c r="AE69">
        <f>IF($F69="","",IF($AK69=1,0,IF($AJ69=1,Settings!$C$6,Settings!$C$7))*100)</f>
        <v/>
      </c>
      <c r="AG69">
        <f>IF($F69="","",$F69&amp;"|"&amp;$D69&amp;"")</f>
        <v/>
      </c>
      <c r="AH69">
        <f>IF($F69="","",IF(COUNTIF($AG$2:$AG69,$AG69)=1,1,0))</f>
        <v/>
      </c>
      <c r="AI69">
        <f>IF($AH69=1,SUMPRODUCT(--($AL$2:$AL$8001&lt;$AL69))+1,"")</f>
        <v/>
      </c>
      <c r="AJ69">
        <f>IF($F69="","",IF(OR($U69=TRUE(),$U69="TRUE"),1,0))</f>
        <v/>
      </c>
      <c r="AK69">
        <f>IF($F69="","",IF($AD69="Yes",1,0))</f>
        <v/>
      </c>
      <c r="AL69">
        <f>IF($AH69=1,IFERROR(IF(VALUE($F69)&lt;100000000,VALUE($F69),1000000000),IFERROR(IF(VALUE(MID($F69,2,20))&lt;100000000,VALUE(MID($F69,2,20)),1000000000),1000000000))+ROW()/100000,"")</f>
        <v/>
      </c>
    </row>
    <row r="70">
      <c r="A70">
        <f>IF($F70="","",IFERROR(IF(INDEX('Per Invoice'!$A$2:$A$2001,MATCH($F70,'Per Invoice'!$B$2:$B$2001,0))=0,"",INDEX('Per Invoice'!$A$2:$A$2001,MATCH($F70,'Per Invoice'!$B$2:$B$2001,0))),""))</f>
        <v/>
      </c>
      <c r="H70" s="11" t="n"/>
      <c r="R70" s="7">
        <f>IF($F70="","",Q70*Y70/100)</f>
        <v/>
      </c>
      <c r="X70" s="7" t="n"/>
      <c r="Y70" s="7" t="n"/>
      <c r="Z70" s="7">
        <f>IF($F70="","",Y70*AE70/100)</f>
        <v/>
      </c>
      <c r="AA70" s="7">
        <f>IF($F70="","",Y70-Z70)</f>
        <v/>
      </c>
      <c r="AB70" s="7">
        <f>IF($F70="","",AA70-R70)</f>
        <v/>
      </c>
      <c r="AE70">
        <f>IF($F70="","",IF($AK70=1,0,IF($AJ70=1,Settings!$C$6,Settings!$C$7))*100)</f>
        <v/>
      </c>
      <c r="AG70">
        <f>IF($F70="","",$F70&amp;"|"&amp;$D70&amp;"")</f>
        <v/>
      </c>
      <c r="AH70">
        <f>IF($F70="","",IF(COUNTIF($AG$2:$AG70,$AG70)=1,1,0))</f>
        <v/>
      </c>
      <c r="AI70">
        <f>IF($AH70=1,SUMPRODUCT(--($AL$2:$AL$8001&lt;$AL70))+1,"")</f>
        <v/>
      </c>
      <c r="AJ70">
        <f>IF($F70="","",IF(OR($U70=TRUE(),$U70="TRUE"),1,0))</f>
        <v/>
      </c>
      <c r="AK70">
        <f>IF($F70="","",IF($AD70="Yes",1,0))</f>
        <v/>
      </c>
      <c r="AL70">
        <f>IF($AH70=1,IFERROR(IF(VALUE($F70)&lt;100000000,VALUE($F70),1000000000),IFERROR(IF(VALUE(MID($F70,2,20))&lt;100000000,VALUE(MID($F70,2,20)),1000000000),1000000000))+ROW()/100000,"")</f>
        <v/>
      </c>
    </row>
    <row r="71">
      <c r="A71">
        <f>IF($F71="","",IFERROR(IF(INDEX('Per Invoice'!$A$2:$A$2001,MATCH($F71,'Per Invoice'!$B$2:$B$2001,0))=0,"",INDEX('Per Invoice'!$A$2:$A$2001,MATCH($F71,'Per Invoice'!$B$2:$B$2001,0))),""))</f>
        <v/>
      </c>
      <c r="H71" s="11" t="n"/>
      <c r="R71" s="7">
        <f>IF($F71="","",Q71*Y71/100)</f>
        <v/>
      </c>
      <c r="X71" s="7" t="n"/>
      <c r="Y71" s="7" t="n"/>
      <c r="Z71" s="7">
        <f>IF($F71="","",Y71*AE71/100)</f>
        <v/>
      </c>
      <c r="AA71" s="7">
        <f>IF($F71="","",Y71-Z71)</f>
        <v/>
      </c>
      <c r="AB71" s="7">
        <f>IF($F71="","",AA71-R71)</f>
        <v/>
      </c>
      <c r="AE71">
        <f>IF($F71="","",IF($AK71=1,0,IF($AJ71=1,Settings!$C$6,Settings!$C$7))*100)</f>
        <v/>
      </c>
      <c r="AG71">
        <f>IF($F71="","",$F71&amp;"|"&amp;$D71&amp;"")</f>
        <v/>
      </c>
      <c r="AH71">
        <f>IF($F71="","",IF(COUNTIF($AG$2:$AG71,$AG71)=1,1,0))</f>
        <v/>
      </c>
      <c r="AI71">
        <f>IF($AH71=1,SUMPRODUCT(--($AL$2:$AL$8001&lt;$AL71))+1,"")</f>
        <v/>
      </c>
      <c r="AJ71">
        <f>IF($F71="","",IF(OR($U71=TRUE(),$U71="TRUE"),1,0))</f>
        <v/>
      </c>
      <c r="AK71">
        <f>IF($F71="","",IF($AD71="Yes",1,0))</f>
        <v/>
      </c>
      <c r="AL71">
        <f>IF($AH71=1,IFERROR(IF(VALUE($F71)&lt;100000000,VALUE($F71),1000000000),IFERROR(IF(VALUE(MID($F71,2,20))&lt;100000000,VALUE(MID($F71,2,20)),1000000000),1000000000))+ROW()/100000,"")</f>
        <v/>
      </c>
    </row>
    <row r="72">
      <c r="A72">
        <f>IF($F72="","",IFERROR(IF(INDEX('Per Invoice'!$A$2:$A$2001,MATCH($F72,'Per Invoice'!$B$2:$B$2001,0))=0,"",INDEX('Per Invoice'!$A$2:$A$2001,MATCH($F72,'Per Invoice'!$B$2:$B$2001,0))),""))</f>
        <v/>
      </c>
      <c r="H72" s="11" t="n"/>
      <c r="R72" s="7">
        <f>IF($F72="","",Q72*Y72/100)</f>
        <v/>
      </c>
      <c r="X72" s="7" t="n"/>
      <c r="Y72" s="7" t="n"/>
      <c r="Z72" s="7">
        <f>IF($F72="","",Y72*AE72/100)</f>
        <v/>
      </c>
      <c r="AA72" s="7">
        <f>IF($F72="","",Y72-Z72)</f>
        <v/>
      </c>
      <c r="AB72" s="7">
        <f>IF($F72="","",AA72-R72)</f>
        <v/>
      </c>
      <c r="AE72">
        <f>IF($F72="","",IF($AK72=1,0,IF($AJ72=1,Settings!$C$6,Settings!$C$7))*100)</f>
        <v/>
      </c>
      <c r="AG72">
        <f>IF($F72="","",$F72&amp;"|"&amp;$D72&amp;"")</f>
        <v/>
      </c>
      <c r="AH72">
        <f>IF($F72="","",IF(COUNTIF($AG$2:$AG72,$AG72)=1,1,0))</f>
        <v/>
      </c>
      <c r="AI72">
        <f>IF($AH72=1,SUMPRODUCT(--($AL$2:$AL$8001&lt;$AL72))+1,"")</f>
        <v/>
      </c>
      <c r="AJ72">
        <f>IF($F72="","",IF(OR($U72=TRUE(),$U72="TRUE"),1,0))</f>
        <v/>
      </c>
      <c r="AK72">
        <f>IF($F72="","",IF($AD72="Yes",1,0))</f>
        <v/>
      </c>
      <c r="AL72">
        <f>IF($AH72=1,IFERROR(IF(VALUE($F72)&lt;100000000,VALUE($F72),1000000000),IFERROR(IF(VALUE(MID($F72,2,20))&lt;100000000,VALUE(MID($F72,2,20)),1000000000),1000000000))+ROW()/100000,"")</f>
        <v/>
      </c>
    </row>
    <row r="73">
      <c r="A73">
        <f>IF($F73="","",IFERROR(IF(INDEX('Per Invoice'!$A$2:$A$2001,MATCH($F73,'Per Invoice'!$B$2:$B$2001,0))=0,"",INDEX('Per Invoice'!$A$2:$A$2001,MATCH($F73,'Per Invoice'!$B$2:$B$2001,0))),""))</f>
        <v/>
      </c>
      <c r="H73" s="11" t="n"/>
      <c r="R73" s="7">
        <f>IF($F73="","",Q73*Y73/100)</f>
        <v/>
      </c>
      <c r="X73" s="7" t="n"/>
      <c r="Y73" s="7" t="n"/>
      <c r="Z73" s="7">
        <f>IF($F73="","",Y73*AE73/100)</f>
        <v/>
      </c>
      <c r="AA73" s="7">
        <f>IF($F73="","",Y73-Z73)</f>
        <v/>
      </c>
      <c r="AB73" s="7">
        <f>IF($F73="","",AA73-R73)</f>
        <v/>
      </c>
      <c r="AE73">
        <f>IF($F73="","",IF($AK73=1,0,IF($AJ73=1,Settings!$C$6,Settings!$C$7))*100)</f>
        <v/>
      </c>
      <c r="AG73">
        <f>IF($F73="","",$F73&amp;"|"&amp;$D73&amp;"")</f>
        <v/>
      </c>
      <c r="AH73">
        <f>IF($F73="","",IF(COUNTIF($AG$2:$AG73,$AG73)=1,1,0))</f>
        <v/>
      </c>
      <c r="AI73">
        <f>IF($AH73=1,SUMPRODUCT(--($AL$2:$AL$8001&lt;$AL73))+1,"")</f>
        <v/>
      </c>
      <c r="AJ73">
        <f>IF($F73="","",IF(OR($U73=TRUE(),$U73="TRUE"),1,0))</f>
        <v/>
      </c>
      <c r="AK73">
        <f>IF($F73="","",IF($AD73="Yes",1,0))</f>
        <v/>
      </c>
      <c r="AL73">
        <f>IF($AH73=1,IFERROR(IF(VALUE($F73)&lt;100000000,VALUE($F73),1000000000),IFERROR(IF(VALUE(MID($F73,2,20))&lt;100000000,VALUE(MID($F73,2,20)),1000000000),1000000000))+ROW()/100000,"")</f>
        <v/>
      </c>
    </row>
    <row r="74">
      <c r="A74">
        <f>IF($F74="","",IFERROR(IF(INDEX('Per Invoice'!$A$2:$A$2001,MATCH($F74,'Per Invoice'!$B$2:$B$2001,0))=0,"",INDEX('Per Invoice'!$A$2:$A$2001,MATCH($F74,'Per Invoice'!$B$2:$B$2001,0))),""))</f>
        <v/>
      </c>
      <c r="H74" s="11" t="n"/>
      <c r="R74" s="7">
        <f>IF($F74="","",Q74*Y74/100)</f>
        <v/>
      </c>
      <c r="X74" s="7" t="n"/>
      <c r="Y74" s="7" t="n"/>
      <c r="Z74" s="7">
        <f>IF($F74="","",Y74*AE74/100)</f>
        <v/>
      </c>
      <c r="AA74" s="7">
        <f>IF($F74="","",Y74-Z74)</f>
        <v/>
      </c>
      <c r="AB74" s="7">
        <f>IF($F74="","",AA74-R74)</f>
        <v/>
      </c>
      <c r="AE74">
        <f>IF($F74="","",IF($AK74=1,0,IF($AJ74=1,Settings!$C$6,Settings!$C$7))*100)</f>
        <v/>
      </c>
      <c r="AG74">
        <f>IF($F74="","",$F74&amp;"|"&amp;$D74&amp;"")</f>
        <v/>
      </c>
      <c r="AH74">
        <f>IF($F74="","",IF(COUNTIF($AG$2:$AG74,$AG74)=1,1,0))</f>
        <v/>
      </c>
      <c r="AI74">
        <f>IF($AH74=1,SUMPRODUCT(--($AL$2:$AL$8001&lt;$AL74))+1,"")</f>
        <v/>
      </c>
      <c r="AJ74">
        <f>IF($F74="","",IF(OR($U74=TRUE(),$U74="TRUE"),1,0))</f>
        <v/>
      </c>
      <c r="AK74">
        <f>IF($F74="","",IF($AD74="Yes",1,0))</f>
        <v/>
      </c>
      <c r="AL74">
        <f>IF($AH74=1,IFERROR(IF(VALUE($F74)&lt;100000000,VALUE($F74),1000000000),IFERROR(IF(VALUE(MID($F74,2,20))&lt;100000000,VALUE(MID($F74,2,20)),1000000000),1000000000))+ROW()/100000,"")</f>
        <v/>
      </c>
    </row>
    <row r="75">
      <c r="A75">
        <f>IF($F75="","",IFERROR(IF(INDEX('Per Invoice'!$A$2:$A$2001,MATCH($F75,'Per Invoice'!$B$2:$B$2001,0))=0,"",INDEX('Per Invoice'!$A$2:$A$2001,MATCH($F75,'Per Invoice'!$B$2:$B$2001,0))),""))</f>
        <v/>
      </c>
      <c r="H75" s="11" t="n"/>
      <c r="R75" s="7">
        <f>IF($F75="","",Q75*Y75/100)</f>
        <v/>
      </c>
      <c r="X75" s="7" t="n"/>
      <c r="Y75" s="7" t="n"/>
      <c r="Z75" s="7">
        <f>IF($F75="","",Y75*AE75/100)</f>
        <v/>
      </c>
      <c r="AA75" s="7">
        <f>IF($F75="","",Y75-Z75)</f>
        <v/>
      </c>
      <c r="AB75" s="7">
        <f>IF($F75="","",AA75-R75)</f>
        <v/>
      </c>
      <c r="AE75">
        <f>IF($F75="","",IF($AK75=1,0,IF($AJ75=1,Settings!$C$6,Settings!$C$7))*100)</f>
        <v/>
      </c>
      <c r="AG75">
        <f>IF($F75="","",$F75&amp;"|"&amp;$D75&amp;"")</f>
        <v/>
      </c>
      <c r="AH75">
        <f>IF($F75="","",IF(COUNTIF($AG$2:$AG75,$AG75)=1,1,0))</f>
        <v/>
      </c>
      <c r="AI75">
        <f>IF($AH75=1,SUMPRODUCT(--($AL$2:$AL$8001&lt;$AL75))+1,"")</f>
        <v/>
      </c>
      <c r="AJ75">
        <f>IF($F75="","",IF(OR($U75=TRUE(),$U75="TRUE"),1,0))</f>
        <v/>
      </c>
      <c r="AK75">
        <f>IF($F75="","",IF($AD75="Yes",1,0))</f>
        <v/>
      </c>
      <c r="AL75">
        <f>IF($AH75=1,IFERROR(IF(VALUE($F75)&lt;100000000,VALUE($F75),1000000000),IFERROR(IF(VALUE(MID($F75,2,20))&lt;100000000,VALUE(MID($F75,2,20)),1000000000),1000000000))+ROW()/100000,"")</f>
        <v/>
      </c>
    </row>
    <row r="76">
      <c r="A76">
        <f>IF($F76="","",IFERROR(IF(INDEX('Per Invoice'!$A$2:$A$2001,MATCH($F76,'Per Invoice'!$B$2:$B$2001,0))=0,"",INDEX('Per Invoice'!$A$2:$A$2001,MATCH($F76,'Per Invoice'!$B$2:$B$2001,0))),""))</f>
        <v/>
      </c>
      <c r="H76" s="11" t="n"/>
      <c r="R76" s="7">
        <f>IF($F76="","",Q76*Y76/100)</f>
        <v/>
      </c>
      <c r="X76" s="7" t="n"/>
      <c r="Y76" s="7" t="n"/>
      <c r="Z76" s="7">
        <f>IF($F76="","",Y76*AE76/100)</f>
        <v/>
      </c>
      <c r="AA76" s="7">
        <f>IF($F76="","",Y76-Z76)</f>
        <v/>
      </c>
      <c r="AB76" s="7">
        <f>IF($F76="","",AA76-R76)</f>
        <v/>
      </c>
      <c r="AE76">
        <f>IF($F76="","",IF($AK76=1,0,IF($AJ76=1,Settings!$C$6,Settings!$C$7))*100)</f>
        <v/>
      </c>
      <c r="AG76">
        <f>IF($F76="","",$F76&amp;"|"&amp;$D76&amp;"")</f>
        <v/>
      </c>
      <c r="AH76">
        <f>IF($F76="","",IF(COUNTIF($AG$2:$AG76,$AG76)=1,1,0))</f>
        <v/>
      </c>
      <c r="AI76">
        <f>IF($AH76=1,SUMPRODUCT(--($AL$2:$AL$8001&lt;$AL76))+1,"")</f>
        <v/>
      </c>
      <c r="AJ76">
        <f>IF($F76="","",IF(OR($U76=TRUE(),$U76="TRUE"),1,0))</f>
        <v/>
      </c>
      <c r="AK76">
        <f>IF($F76="","",IF($AD76="Yes",1,0))</f>
        <v/>
      </c>
      <c r="AL76">
        <f>IF($AH76=1,IFERROR(IF(VALUE($F76)&lt;100000000,VALUE($F76),1000000000),IFERROR(IF(VALUE(MID($F76,2,20))&lt;100000000,VALUE(MID($F76,2,20)),1000000000),1000000000))+ROW()/100000,"")</f>
        <v/>
      </c>
    </row>
    <row r="77">
      <c r="A77">
        <f>IF($F77="","",IFERROR(IF(INDEX('Per Invoice'!$A$2:$A$2001,MATCH($F77,'Per Invoice'!$B$2:$B$2001,0))=0,"",INDEX('Per Invoice'!$A$2:$A$2001,MATCH($F77,'Per Invoice'!$B$2:$B$2001,0))),""))</f>
        <v/>
      </c>
      <c r="H77" s="11" t="n"/>
      <c r="R77" s="7">
        <f>IF($F77="","",Q77*Y77/100)</f>
        <v/>
      </c>
      <c r="X77" s="7" t="n"/>
      <c r="Y77" s="7" t="n"/>
      <c r="Z77" s="7">
        <f>IF($F77="","",Y77*AE77/100)</f>
        <v/>
      </c>
      <c r="AA77" s="7">
        <f>IF($F77="","",Y77-Z77)</f>
        <v/>
      </c>
      <c r="AB77" s="7">
        <f>IF($F77="","",AA77-R77)</f>
        <v/>
      </c>
      <c r="AE77">
        <f>IF($F77="","",IF($AK77=1,0,IF($AJ77=1,Settings!$C$6,Settings!$C$7))*100)</f>
        <v/>
      </c>
      <c r="AG77">
        <f>IF($F77="","",$F77&amp;"|"&amp;$D77&amp;"")</f>
        <v/>
      </c>
      <c r="AH77">
        <f>IF($F77="","",IF(COUNTIF($AG$2:$AG77,$AG77)=1,1,0))</f>
        <v/>
      </c>
      <c r="AI77">
        <f>IF($AH77=1,SUMPRODUCT(--($AL$2:$AL$8001&lt;$AL77))+1,"")</f>
        <v/>
      </c>
      <c r="AJ77">
        <f>IF($F77="","",IF(OR($U77=TRUE(),$U77="TRUE"),1,0))</f>
        <v/>
      </c>
      <c r="AK77">
        <f>IF($F77="","",IF($AD77="Yes",1,0))</f>
        <v/>
      </c>
      <c r="AL77">
        <f>IF($AH77=1,IFERROR(IF(VALUE($F77)&lt;100000000,VALUE($F77),1000000000),IFERROR(IF(VALUE(MID($F77,2,20))&lt;100000000,VALUE(MID($F77,2,20)),1000000000),1000000000))+ROW()/100000,"")</f>
        <v/>
      </c>
    </row>
    <row r="78">
      <c r="A78">
        <f>IF($F78="","",IFERROR(IF(INDEX('Per Invoice'!$A$2:$A$2001,MATCH($F78,'Per Invoice'!$B$2:$B$2001,0))=0,"",INDEX('Per Invoice'!$A$2:$A$2001,MATCH($F78,'Per Invoice'!$B$2:$B$2001,0))),""))</f>
        <v/>
      </c>
      <c r="H78" s="11" t="n"/>
      <c r="R78" s="7">
        <f>IF($F78="","",Q78*Y78/100)</f>
        <v/>
      </c>
      <c r="X78" s="7" t="n"/>
      <c r="Y78" s="7" t="n"/>
      <c r="Z78" s="7">
        <f>IF($F78="","",Y78*AE78/100)</f>
        <v/>
      </c>
      <c r="AA78" s="7">
        <f>IF($F78="","",Y78-Z78)</f>
        <v/>
      </c>
      <c r="AB78" s="7">
        <f>IF($F78="","",AA78-R78)</f>
        <v/>
      </c>
      <c r="AE78">
        <f>IF($F78="","",IF($AK78=1,0,IF($AJ78=1,Settings!$C$6,Settings!$C$7))*100)</f>
        <v/>
      </c>
      <c r="AG78">
        <f>IF($F78="","",$F78&amp;"|"&amp;$D78&amp;"")</f>
        <v/>
      </c>
      <c r="AH78">
        <f>IF($F78="","",IF(COUNTIF($AG$2:$AG78,$AG78)=1,1,0))</f>
        <v/>
      </c>
      <c r="AI78">
        <f>IF($AH78=1,SUMPRODUCT(--($AL$2:$AL$8001&lt;$AL78))+1,"")</f>
        <v/>
      </c>
      <c r="AJ78">
        <f>IF($F78="","",IF(OR($U78=TRUE(),$U78="TRUE"),1,0))</f>
        <v/>
      </c>
      <c r="AK78">
        <f>IF($F78="","",IF($AD78="Yes",1,0))</f>
        <v/>
      </c>
      <c r="AL78">
        <f>IF($AH78=1,IFERROR(IF(VALUE($F78)&lt;100000000,VALUE($F78),1000000000),IFERROR(IF(VALUE(MID($F78,2,20))&lt;100000000,VALUE(MID($F78,2,20)),1000000000),1000000000))+ROW()/100000,"")</f>
        <v/>
      </c>
    </row>
    <row r="79">
      <c r="A79">
        <f>IF($F79="","",IFERROR(IF(INDEX('Per Invoice'!$A$2:$A$2001,MATCH($F79,'Per Invoice'!$B$2:$B$2001,0))=0,"",INDEX('Per Invoice'!$A$2:$A$2001,MATCH($F79,'Per Invoice'!$B$2:$B$2001,0))),""))</f>
        <v/>
      </c>
      <c r="H79" s="11" t="n"/>
      <c r="R79" s="7">
        <f>IF($F79="","",Q79*Y79/100)</f>
        <v/>
      </c>
      <c r="X79" s="7" t="n"/>
      <c r="Y79" s="7" t="n"/>
      <c r="Z79" s="7">
        <f>IF($F79="","",Y79*AE79/100)</f>
        <v/>
      </c>
      <c r="AA79" s="7">
        <f>IF($F79="","",Y79-Z79)</f>
        <v/>
      </c>
      <c r="AB79" s="7">
        <f>IF($F79="","",AA79-R79)</f>
        <v/>
      </c>
      <c r="AE79">
        <f>IF($F79="","",IF($AK79=1,0,IF($AJ79=1,Settings!$C$6,Settings!$C$7))*100)</f>
        <v/>
      </c>
      <c r="AG79">
        <f>IF($F79="","",$F79&amp;"|"&amp;$D79&amp;"")</f>
        <v/>
      </c>
      <c r="AH79">
        <f>IF($F79="","",IF(COUNTIF($AG$2:$AG79,$AG79)=1,1,0))</f>
        <v/>
      </c>
      <c r="AI79">
        <f>IF($AH79=1,SUMPRODUCT(--($AL$2:$AL$8001&lt;$AL79))+1,"")</f>
        <v/>
      </c>
      <c r="AJ79">
        <f>IF($F79="","",IF(OR($U79=TRUE(),$U79="TRUE"),1,0))</f>
        <v/>
      </c>
      <c r="AK79">
        <f>IF($F79="","",IF($AD79="Yes",1,0))</f>
        <v/>
      </c>
      <c r="AL79">
        <f>IF($AH79=1,IFERROR(IF(VALUE($F79)&lt;100000000,VALUE($F79),1000000000),IFERROR(IF(VALUE(MID($F79,2,20))&lt;100000000,VALUE(MID($F79,2,20)),1000000000),1000000000))+ROW()/100000,"")</f>
        <v/>
      </c>
    </row>
    <row r="80">
      <c r="A80">
        <f>IF($F80="","",IFERROR(IF(INDEX('Per Invoice'!$A$2:$A$2001,MATCH($F80,'Per Invoice'!$B$2:$B$2001,0))=0,"",INDEX('Per Invoice'!$A$2:$A$2001,MATCH($F80,'Per Invoice'!$B$2:$B$2001,0))),""))</f>
        <v/>
      </c>
      <c r="H80" s="11" t="n"/>
      <c r="R80" s="7">
        <f>IF($F80="","",Q80*Y80/100)</f>
        <v/>
      </c>
      <c r="X80" s="7" t="n"/>
      <c r="Y80" s="7" t="n"/>
      <c r="Z80" s="7">
        <f>IF($F80="","",Y80*AE80/100)</f>
        <v/>
      </c>
      <c r="AA80" s="7">
        <f>IF($F80="","",Y80-Z80)</f>
        <v/>
      </c>
      <c r="AB80" s="7">
        <f>IF($F80="","",AA80-R80)</f>
        <v/>
      </c>
      <c r="AE80">
        <f>IF($F80="","",IF($AK80=1,0,IF($AJ80=1,Settings!$C$6,Settings!$C$7))*100)</f>
        <v/>
      </c>
      <c r="AG80">
        <f>IF($F80="","",$F80&amp;"|"&amp;$D80&amp;"")</f>
        <v/>
      </c>
      <c r="AH80">
        <f>IF($F80="","",IF(COUNTIF($AG$2:$AG80,$AG80)=1,1,0))</f>
        <v/>
      </c>
      <c r="AI80">
        <f>IF($AH80=1,SUMPRODUCT(--($AL$2:$AL$8001&lt;$AL80))+1,"")</f>
        <v/>
      </c>
      <c r="AJ80">
        <f>IF($F80="","",IF(OR($U80=TRUE(),$U80="TRUE"),1,0))</f>
        <v/>
      </c>
      <c r="AK80">
        <f>IF($F80="","",IF($AD80="Yes",1,0))</f>
        <v/>
      </c>
      <c r="AL80">
        <f>IF($AH80=1,IFERROR(IF(VALUE($F80)&lt;100000000,VALUE($F80),1000000000),IFERROR(IF(VALUE(MID($F80,2,20))&lt;100000000,VALUE(MID($F80,2,20)),1000000000),1000000000))+ROW()/100000,"")</f>
        <v/>
      </c>
    </row>
    <row r="81">
      <c r="A81">
        <f>IF($F81="","",IFERROR(IF(INDEX('Per Invoice'!$A$2:$A$2001,MATCH($F81,'Per Invoice'!$B$2:$B$2001,0))=0,"",INDEX('Per Invoice'!$A$2:$A$2001,MATCH($F81,'Per Invoice'!$B$2:$B$2001,0))),""))</f>
        <v/>
      </c>
      <c r="H81" s="11" t="n"/>
      <c r="R81" s="7">
        <f>IF($F81="","",Q81*Y81/100)</f>
        <v/>
      </c>
      <c r="X81" s="7" t="n"/>
      <c r="Y81" s="7" t="n"/>
      <c r="Z81" s="7">
        <f>IF($F81="","",Y81*AE81/100)</f>
        <v/>
      </c>
      <c r="AA81" s="7">
        <f>IF($F81="","",Y81-Z81)</f>
        <v/>
      </c>
      <c r="AB81" s="7">
        <f>IF($F81="","",AA81-R81)</f>
        <v/>
      </c>
      <c r="AE81">
        <f>IF($F81="","",IF($AK81=1,0,IF($AJ81=1,Settings!$C$6,Settings!$C$7))*100)</f>
        <v/>
      </c>
      <c r="AG81">
        <f>IF($F81="","",$F81&amp;"|"&amp;$D81&amp;"")</f>
        <v/>
      </c>
      <c r="AH81">
        <f>IF($F81="","",IF(COUNTIF($AG$2:$AG81,$AG81)=1,1,0))</f>
        <v/>
      </c>
      <c r="AI81">
        <f>IF($AH81=1,SUMPRODUCT(--($AL$2:$AL$8001&lt;$AL81))+1,"")</f>
        <v/>
      </c>
      <c r="AJ81">
        <f>IF($F81="","",IF(OR($U81=TRUE(),$U81="TRUE"),1,0))</f>
        <v/>
      </c>
      <c r="AK81">
        <f>IF($F81="","",IF($AD81="Yes",1,0))</f>
        <v/>
      </c>
      <c r="AL81">
        <f>IF($AH81=1,IFERROR(IF(VALUE($F81)&lt;100000000,VALUE($F81),1000000000),IFERROR(IF(VALUE(MID($F81,2,20))&lt;100000000,VALUE(MID($F81,2,20)),1000000000),1000000000))+ROW()/100000,"")</f>
        <v/>
      </c>
    </row>
    <row r="82">
      <c r="A82">
        <f>IF($F82="","",IFERROR(IF(INDEX('Per Invoice'!$A$2:$A$2001,MATCH($F82,'Per Invoice'!$B$2:$B$2001,0))=0,"",INDEX('Per Invoice'!$A$2:$A$2001,MATCH($F82,'Per Invoice'!$B$2:$B$2001,0))),""))</f>
        <v/>
      </c>
      <c r="H82" s="11" t="n"/>
      <c r="R82" s="7">
        <f>IF($F82="","",Q82*Y82/100)</f>
        <v/>
      </c>
      <c r="X82" s="7" t="n"/>
      <c r="Y82" s="7" t="n"/>
      <c r="Z82" s="7">
        <f>IF($F82="","",Y82*AE82/100)</f>
        <v/>
      </c>
      <c r="AA82" s="7">
        <f>IF($F82="","",Y82-Z82)</f>
        <v/>
      </c>
      <c r="AB82" s="7">
        <f>IF($F82="","",AA82-R82)</f>
        <v/>
      </c>
      <c r="AE82">
        <f>IF($F82="","",IF($AK82=1,0,IF($AJ82=1,Settings!$C$6,Settings!$C$7))*100)</f>
        <v/>
      </c>
      <c r="AG82">
        <f>IF($F82="","",$F82&amp;"|"&amp;$D82&amp;"")</f>
        <v/>
      </c>
      <c r="AH82">
        <f>IF($F82="","",IF(COUNTIF($AG$2:$AG82,$AG82)=1,1,0))</f>
        <v/>
      </c>
      <c r="AI82">
        <f>IF($AH82=1,SUMPRODUCT(--($AL$2:$AL$8001&lt;$AL82))+1,"")</f>
        <v/>
      </c>
      <c r="AJ82">
        <f>IF($F82="","",IF(OR($U82=TRUE(),$U82="TRUE"),1,0))</f>
        <v/>
      </c>
      <c r="AK82">
        <f>IF($F82="","",IF($AD82="Yes",1,0))</f>
        <v/>
      </c>
      <c r="AL82">
        <f>IF($AH82=1,IFERROR(IF(VALUE($F82)&lt;100000000,VALUE($F82),1000000000),IFERROR(IF(VALUE(MID($F82,2,20))&lt;100000000,VALUE(MID($F82,2,20)),1000000000),1000000000))+ROW()/100000,"")</f>
        <v/>
      </c>
    </row>
    <row r="83">
      <c r="A83">
        <f>IF($F83="","",IFERROR(IF(INDEX('Per Invoice'!$A$2:$A$2001,MATCH($F83,'Per Invoice'!$B$2:$B$2001,0))=0,"",INDEX('Per Invoice'!$A$2:$A$2001,MATCH($F83,'Per Invoice'!$B$2:$B$2001,0))),""))</f>
        <v/>
      </c>
      <c r="H83" s="11" t="n"/>
      <c r="R83" s="7">
        <f>IF($F83="","",Q83*Y83/100)</f>
        <v/>
      </c>
      <c r="X83" s="7" t="n"/>
      <c r="Y83" s="7" t="n"/>
      <c r="Z83" s="7">
        <f>IF($F83="","",Y83*AE83/100)</f>
        <v/>
      </c>
      <c r="AA83" s="7">
        <f>IF($F83="","",Y83-Z83)</f>
        <v/>
      </c>
      <c r="AB83" s="7">
        <f>IF($F83="","",AA83-R83)</f>
        <v/>
      </c>
      <c r="AE83">
        <f>IF($F83="","",IF($AK83=1,0,IF($AJ83=1,Settings!$C$6,Settings!$C$7))*100)</f>
        <v/>
      </c>
      <c r="AG83">
        <f>IF($F83="","",$F83&amp;"|"&amp;$D83&amp;"")</f>
        <v/>
      </c>
      <c r="AH83">
        <f>IF($F83="","",IF(COUNTIF($AG$2:$AG83,$AG83)=1,1,0))</f>
        <v/>
      </c>
      <c r="AI83">
        <f>IF($AH83=1,SUMPRODUCT(--($AL$2:$AL$8001&lt;$AL83))+1,"")</f>
        <v/>
      </c>
      <c r="AJ83">
        <f>IF($F83="","",IF(OR($U83=TRUE(),$U83="TRUE"),1,0))</f>
        <v/>
      </c>
      <c r="AK83">
        <f>IF($F83="","",IF($AD83="Yes",1,0))</f>
        <v/>
      </c>
      <c r="AL83">
        <f>IF($AH83=1,IFERROR(IF(VALUE($F83)&lt;100000000,VALUE($F83),1000000000),IFERROR(IF(VALUE(MID($F83,2,20))&lt;100000000,VALUE(MID($F83,2,20)),1000000000),1000000000))+ROW()/100000,"")</f>
        <v/>
      </c>
    </row>
    <row r="84">
      <c r="A84">
        <f>IF($F84="","",IFERROR(IF(INDEX('Per Invoice'!$A$2:$A$2001,MATCH($F84,'Per Invoice'!$B$2:$B$2001,0))=0,"",INDEX('Per Invoice'!$A$2:$A$2001,MATCH($F84,'Per Invoice'!$B$2:$B$2001,0))),""))</f>
        <v/>
      </c>
      <c r="H84" s="11" t="n"/>
      <c r="R84" s="7">
        <f>IF($F84="","",Q84*Y84/100)</f>
        <v/>
      </c>
      <c r="X84" s="7" t="n"/>
      <c r="Y84" s="7" t="n"/>
      <c r="Z84" s="7">
        <f>IF($F84="","",Y84*AE84/100)</f>
        <v/>
      </c>
      <c r="AA84" s="7">
        <f>IF($F84="","",Y84-Z84)</f>
        <v/>
      </c>
      <c r="AB84" s="7">
        <f>IF($F84="","",AA84-R84)</f>
        <v/>
      </c>
      <c r="AE84">
        <f>IF($F84="","",IF($AK84=1,0,IF($AJ84=1,Settings!$C$6,Settings!$C$7))*100)</f>
        <v/>
      </c>
      <c r="AG84">
        <f>IF($F84="","",$F84&amp;"|"&amp;$D84&amp;"")</f>
        <v/>
      </c>
      <c r="AH84">
        <f>IF($F84="","",IF(COUNTIF($AG$2:$AG84,$AG84)=1,1,0))</f>
        <v/>
      </c>
      <c r="AI84">
        <f>IF($AH84=1,SUMPRODUCT(--($AL$2:$AL$8001&lt;$AL84))+1,"")</f>
        <v/>
      </c>
      <c r="AJ84">
        <f>IF($F84="","",IF(OR($U84=TRUE(),$U84="TRUE"),1,0))</f>
        <v/>
      </c>
      <c r="AK84">
        <f>IF($F84="","",IF($AD84="Yes",1,0))</f>
        <v/>
      </c>
      <c r="AL84">
        <f>IF($AH84=1,IFERROR(IF(VALUE($F84)&lt;100000000,VALUE($F84),1000000000),IFERROR(IF(VALUE(MID($F84,2,20))&lt;100000000,VALUE(MID($F84,2,20)),1000000000),1000000000))+ROW()/100000,"")</f>
        <v/>
      </c>
    </row>
    <row r="85">
      <c r="A85">
        <f>IF($F85="","",IFERROR(IF(INDEX('Per Invoice'!$A$2:$A$2001,MATCH($F85,'Per Invoice'!$B$2:$B$2001,0))=0,"",INDEX('Per Invoice'!$A$2:$A$2001,MATCH($F85,'Per Invoice'!$B$2:$B$2001,0))),""))</f>
        <v/>
      </c>
      <c r="H85" s="11" t="n"/>
      <c r="R85" s="7">
        <f>IF($F85="","",Q85*Y85/100)</f>
        <v/>
      </c>
      <c r="X85" s="7" t="n"/>
      <c r="Y85" s="7" t="n"/>
      <c r="Z85" s="7">
        <f>IF($F85="","",Y85*AE85/100)</f>
        <v/>
      </c>
      <c r="AA85" s="7">
        <f>IF($F85="","",Y85-Z85)</f>
        <v/>
      </c>
      <c r="AB85" s="7">
        <f>IF($F85="","",AA85-R85)</f>
        <v/>
      </c>
      <c r="AE85">
        <f>IF($F85="","",IF($AK85=1,0,IF($AJ85=1,Settings!$C$6,Settings!$C$7))*100)</f>
        <v/>
      </c>
      <c r="AG85">
        <f>IF($F85="","",$F85&amp;"|"&amp;$D85&amp;"")</f>
        <v/>
      </c>
      <c r="AH85">
        <f>IF($F85="","",IF(COUNTIF($AG$2:$AG85,$AG85)=1,1,0))</f>
        <v/>
      </c>
      <c r="AI85">
        <f>IF($AH85=1,SUMPRODUCT(--($AL$2:$AL$8001&lt;$AL85))+1,"")</f>
        <v/>
      </c>
      <c r="AJ85">
        <f>IF($F85="","",IF(OR($U85=TRUE(),$U85="TRUE"),1,0))</f>
        <v/>
      </c>
      <c r="AK85">
        <f>IF($F85="","",IF($AD85="Yes",1,0))</f>
        <v/>
      </c>
      <c r="AL85">
        <f>IF($AH85=1,IFERROR(IF(VALUE($F85)&lt;100000000,VALUE($F85),1000000000),IFERROR(IF(VALUE(MID($F85,2,20))&lt;100000000,VALUE(MID($F85,2,20)),1000000000),1000000000))+ROW()/100000,"")</f>
        <v/>
      </c>
    </row>
    <row r="86">
      <c r="A86">
        <f>IF($F86="","",IFERROR(IF(INDEX('Per Invoice'!$A$2:$A$2001,MATCH($F86,'Per Invoice'!$B$2:$B$2001,0))=0,"",INDEX('Per Invoice'!$A$2:$A$2001,MATCH($F86,'Per Invoice'!$B$2:$B$2001,0))),""))</f>
        <v/>
      </c>
      <c r="H86" s="11" t="n"/>
      <c r="R86" s="7">
        <f>IF($F86="","",Q86*Y86/100)</f>
        <v/>
      </c>
      <c r="X86" s="7" t="n"/>
      <c r="Y86" s="7" t="n"/>
      <c r="Z86" s="7">
        <f>IF($F86="","",Y86*AE86/100)</f>
        <v/>
      </c>
      <c r="AA86" s="7">
        <f>IF($F86="","",Y86-Z86)</f>
        <v/>
      </c>
      <c r="AB86" s="7">
        <f>IF($F86="","",AA86-R86)</f>
        <v/>
      </c>
      <c r="AE86">
        <f>IF($F86="","",IF($AK86=1,0,IF($AJ86=1,Settings!$C$6,Settings!$C$7))*100)</f>
        <v/>
      </c>
      <c r="AG86">
        <f>IF($F86="","",$F86&amp;"|"&amp;$D86&amp;"")</f>
        <v/>
      </c>
      <c r="AH86">
        <f>IF($F86="","",IF(COUNTIF($AG$2:$AG86,$AG86)=1,1,0))</f>
        <v/>
      </c>
      <c r="AI86">
        <f>IF($AH86=1,SUMPRODUCT(--($AL$2:$AL$8001&lt;$AL86))+1,"")</f>
        <v/>
      </c>
      <c r="AJ86">
        <f>IF($F86="","",IF(OR($U86=TRUE(),$U86="TRUE"),1,0))</f>
        <v/>
      </c>
      <c r="AK86">
        <f>IF($F86="","",IF($AD86="Yes",1,0))</f>
        <v/>
      </c>
      <c r="AL86">
        <f>IF($AH86=1,IFERROR(IF(VALUE($F86)&lt;100000000,VALUE($F86),1000000000),IFERROR(IF(VALUE(MID($F86,2,20))&lt;100000000,VALUE(MID($F86,2,20)),1000000000),1000000000))+ROW()/100000,"")</f>
        <v/>
      </c>
    </row>
    <row r="87">
      <c r="A87">
        <f>IF($F87="","",IFERROR(IF(INDEX('Per Invoice'!$A$2:$A$2001,MATCH($F87,'Per Invoice'!$B$2:$B$2001,0))=0,"",INDEX('Per Invoice'!$A$2:$A$2001,MATCH($F87,'Per Invoice'!$B$2:$B$2001,0))),""))</f>
        <v/>
      </c>
      <c r="H87" s="11" t="n"/>
      <c r="R87" s="7">
        <f>IF($F87="","",Q87*Y87/100)</f>
        <v/>
      </c>
      <c r="X87" s="7" t="n"/>
      <c r="Y87" s="7" t="n"/>
      <c r="Z87" s="7">
        <f>IF($F87="","",Y87*AE87/100)</f>
        <v/>
      </c>
      <c r="AA87" s="7">
        <f>IF($F87="","",Y87-Z87)</f>
        <v/>
      </c>
      <c r="AB87" s="7">
        <f>IF($F87="","",AA87-R87)</f>
        <v/>
      </c>
      <c r="AE87">
        <f>IF($F87="","",IF($AK87=1,0,IF($AJ87=1,Settings!$C$6,Settings!$C$7))*100)</f>
        <v/>
      </c>
      <c r="AG87">
        <f>IF($F87="","",$F87&amp;"|"&amp;$D87&amp;"")</f>
        <v/>
      </c>
      <c r="AH87">
        <f>IF($F87="","",IF(COUNTIF($AG$2:$AG87,$AG87)=1,1,0))</f>
        <v/>
      </c>
      <c r="AI87">
        <f>IF($AH87=1,SUMPRODUCT(--($AL$2:$AL$8001&lt;$AL87))+1,"")</f>
        <v/>
      </c>
      <c r="AJ87">
        <f>IF($F87="","",IF(OR($U87=TRUE(),$U87="TRUE"),1,0))</f>
        <v/>
      </c>
      <c r="AK87">
        <f>IF($F87="","",IF($AD87="Yes",1,0))</f>
        <v/>
      </c>
      <c r="AL87">
        <f>IF($AH87=1,IFERROR(IF(VALUE($F87)&lt;100000000,VALUE($F87),1000000000),IFERROR(IF(VALUE(MID($F87,2,20))&lt;100000000,VALUE(MID($F87,2,20)),1000000000),1000000000))+ROW()/100000,"")</f>
        <v/>
      </c>
    </row>
    <row r="88">
      <c r="A88">
        <f>IF($F88="","",IFERROR(IF(INDEX('Per Invoice'!$A$2:$A$2001,MATCH($F88,'Per Invoice'!$B$2:$B$2001,0))=0,"",INDEX('Per Invoice'!$A$2:$A$2001,MATCH($F88,'Per Invoice'!$B$2:$B$2001,0))),""))</f>
        <v/>
      </c>
      <c r="H88" s="11" t="n"/>
      <c r="R88" s="7">
        <f>IF($F88="","",Q88*Y88/100)</f>
        <v/>
      </c>
      <c r="X88" s="7" t="n"/>
      <c r="Y88" s="7" t="n"/>
      <c r="Z88" s="7">
        <f>IF($F88="","",Y88*AE88/100)</f>
        <v/>
      </c>
      <c r="AA88" s="7">
        <f>IF($F88="","",Y88-Z88)</f>
        <v/>
      </c>
      <c r="AB88" s="7">
        <f>IF($F88="","",AA88-R88)</f>
        <v/>
      </c>
      <c r="AE88">
        <f>IF($F88="","",IF($AK88=1,0,IF($AJ88=1,Settings!$C$6,Settings!$C$7))*100)</f>
        <v/>
      </c>
      <c r="AG88">
        <f>IF($F88="","",$F88&amp;"|"&amp;$D88&amp;"")</f>
        <v/>
      </c>
      <c r="AH88">
        <f>IF($F88="","",IF(COUNTIF($AG$2:$AG88,$AG88)=1,1,0))</f>
        <v/>
      </c>
      <c r="AI88">
        <f>IF($AH88=1,SUMPRODUCT(--($AL$2:$AL$8001&lt;$AL88))+1,"")</f>
        <v/>
      </c>
      <c r="AJ88">
        <f>IF($F88="","",IF(OR($U88=TRUE(),$U88="TRUE"),1,0))</f>
        <v/>
      </c>
      <c r="AK88">
        <f>IF($F88="","",IF($AD88="Yes",1,0))</f>
        <v/>
      </c>
      <c r="AL88">
        <f>IF($AH88=1,IFERROR(IF(VALUE($F88)&lt;100000000,VALUE($F88),1000000000),IFERROR(IF(VALUE(MID($F88,2,20))&lt;100000000,VALUE(MID($F88,2,20)),1000000000),1000000000))+ROW()/100000,"")</f>
        <v/>
      </c>
    </row>
    <row r="89">
      <c r="A89">
        <f>IF($F89="","",IFERROR(IF(INDEX('Per Invoice'!$A$2:$A$2001,MATCH($F89,'Per Invoice'!$B$2:$B$2001,0))=0,"",INDEX('Per Invoice'!$A$2:$A$2001,MATCH($F89,'Per Invoice'!$B$2:$B$2001,0))),""))</f>
        <v/>
      </c>
      <c r="H89" s="11" t="n"/>
      <c r="R89" s="7">
        <f>IF($F89="","",Q89*Y89/100)</f>
        <v/>
      </c>
      <c r="X89" s="7" t="n"/>
      <c r="Y89" s="7" t="n"/>
      <c r="Z89" s="7">
        <f>IF($F89="","",Y89*AE89/100)</f>
        <v/>
      </c>
      <c r="AA89" s="7">
        <f>IF($F89="","",Y89-Z89)</f>
        <v/>
      </c>
      <c r="AB89" s="7">
        <f>IF($F89="","",AA89-R89)</f>
        <v/>
      </c>
      <c r="AE89">
        <f>IF($F89="","",IF($AK89=1,0,IF($AJ89=1,Settings!$C$6,Settings!$C$7))*100)</f>
        <v/>
      </c>
      <c r="AG89">
        <f>IF($F89="","",$F89&amp;"|"&amp;$D89&amp;"")</f>
        <v/>
      </c>
      <c r="AH89">
        <f>IF($F89="","",IF(COUNTIF($AG$2:$AG89,$AG89)=1,1,0))</f>
        <v/>
      </c>
      <c r="AI89">
        <f>IF($AH89=1,SUMPRODUCT(--($AL$2:$AL$8001&lt;$AL89))+1,"")</f>
        <v/>
      </c>
      <c r="AJ89">
        <f>IF($F89="","",IF(OR($U89=TRUE(),$U89="TRUE"),1,0))</f>
        <v/>
      </c>
      <c r="AK89">
        <f>IF($F89="","",IF($AD89="Yes",1,0))</f>
        <v/>
      </c>
      <c r="AL89">
        <f>IF($AH89=1,IFERROR(IF(VALUE($F89)&lt;100000000,VALUE($F89),1000000000),IFERROR(IF(VALUE(MID($F89,2,20))&lt;100000000,VALUE(MID($F89,2,20)),1000000000),1000000000))+ROW()/100000,"")</f>
        <v/>
      </c>
    </row>
    <row r="90">
      <c r="A90">
        <f>IF($F90="","",IFERROR(IF(INDEX('Per Invoice'!$A$2:$A$2001,MATCH($F90,'Per Invoice'!$B$2:$B$2001,0))=0,"",INDEX('Per Invoice'!$A$2:$A$2001,MATCH($F90,'Per Invoice'!$B$2:$B$2001,0))),""))</f>
        <v/>
      </c>
      <c r="H90" s="11" t="n"/>
      <c r="R90" s="7">
        <f>IF($F90="","",Q90*Y90/100)</f>
        <v/>
      </c>
      <c r="X90" s="7" t="n"/>
      <c r="Y90" s="7" t="n"/>
      <c r="Z90" s="7">
        <f>IF($F90="","",Y90*AE90/100)</f>
        <v/>
      </c>
      <c r="AA90" s="7">
        <f>IF($F90="","",Y90-Z90)</f>
        <v/>
      </c>
      <c r="AB90" s="7">
        <f>IF($F90="","",AA90-R90)</f>
        <v/>
      </c>
      <c r="AE90">
        <f>IF($F90="","",IF($AK90=1,0,IF($AJ90=1,Settings!$C$6,Settings!$C$7))*100)</f>
        <v/>
      </c>
      <c r="AG90">
        <f>IF($F90="","",$F90&amp;"|"&amp;$D90&amp;"")</f>
        <v/>
      </c>
      <c r="AH90">
        <f>IF($F90="","",IF(COUNTIF($AG$2:$AG90,$AG90)=1,1,0))</f>
        <v/>
      </c>
      <c r="AI90">
        <f>IF($AH90=1,SUMPRODUCT(--($AL$2:$AL$8001&lt;$AL90))+1,"")</f>
        <v/>
      </c>
      <c r="AJ90">
        <f>IF($F90="","",IF(OR($U90=TRUE(),$U90="TRUE"),1,0))</f>
        <v/>
      </c>
      <c r="AK90">
        <f>IF($F90="","",IF($AD90="Yes",1,0))</f>
        <v/>
      </c>
      <c r="AL90">
        <f>IF($AH90=1,IFERROR(IF(VALUE($F90)&lt;100000000,VALUE($F90),1000000000),IFERROR(IF(VALUE(MID($F90,2,20))&lt;100000000,VALUE(MID($F90,2,20)),1000000000),1000000000))+ROW()/100000,"")</f>
        <v/>
      </c>
    </row>
    <row r="91">
      <c r="A91">
        <f>IF($F91="","",IFERROR(IF(INDEX('Per Invoice'!$A$2:$A$2001,MATCH($F91,'Per Invoice'!$B$2:$B$2001,0))=0,"",INDEX('Per Invoice'!$A$2:$A$2001,MATCH($F91,'Per Invoice'!$B$2:$B$2001,0))),""))</f>
        <v/>
      </c>
      <c r="H91" s="11" t="n"/>
      <c r="R91" s="7">
        <f>IF($F91="","",Q91*Y91/100)</f>
        <v/>
      </c>
      <c r="X91" s="7" t="n"/>
      <c r="Y91" s="7" t="n"/>
      <c r="Z91" s="7">
        <f>IF($F91="","",Y91*AE91/100)</f>
        <v/>
      </c>
      <c r="AA91" s="7">
        <f>IF($F91="","",Y91-Z91)</f>
        <v/>
      </c>
      <c r="AB91" s="7">
        <f>IF($F91="","",AA91-R91)</f>
        <v/>
      </c>
      <c r="AE91">
        <f>IF($F91="","",IF($AK91=1,0,IF($AJ91=1,Settings!$C$6,Settings!$C$7))*100)</f>
        <v/>
      </c>
      <c r="AG91">
        <f>IF($F91="","",$F91&amp;"|"&amp;$D91&amp;"")</f>
        <v/>
      </c>
      <c r="AH91">
        <f>IF($F91="","",IF(COUNTIF($AG$2:$AG91,$AG91)=1,1,0))</f>
        <v/>
      </c>
      <c r="AI91">
        <f>IF($AH91=1,SUMPRODUCT(--($AL$2:$AL$8001&lt;$AL91))+1,"")</f>
        <v/>
      </c>
      <c r="AJ91">
        <f>IF($F91="","",IF(OR($U91=TRUE(),$U91="TRUE"),1,0))</f>
        <v/>
      </c>
      <c r="AK91">
        <f>IF($F91="","",IF($AD91="Yes",1,0))</f>
        <v/>
      </c>
      <c r="AL91">
        <f>IF($AH91=1,IFERROR(IF(VALUE($F91)&lt;100000000,VALUE($F91),1000000000),IFERROR(IF(VALUE(MID($F91,2,20))&lt;100000000,VALUE(MID($F91,2,20)),1000000000),1000000000))+ROW()/100000,"")</f>
        <v/>
      </c>
    </row>
    <row r="92">
      <c r="A92">
        <f>IF($F92="","",IFERROR(IF(INDEX('Per Invoice'!$A$2:$A$2001,MATCH($F92,'Per Invoice'!$B$2:$B$2001,0))=0,"",INDEX('Per Invoice'!$A$2:$A$2001,MATCH($F92,'Per Invoice'!$B$2:$B$2001,0))),""))</f>
        <v/>
      </c>
      <c r="H92" s="11" t="n"/>
      <c r="R92" s="7">
        <f>IF($F92="","",Q92*Y92/100)</f>
        <v/>
      </c>
      <c r="X92" s="7" t="n"/>
      <c r="Y92" s="7" t="n"/>
      <c r="Z92" s="7">
        <f>IF($F92="","",Y92*AE92/100)</f>
        <v/>
      </c>
      <c r="AA92" s="7">
        <f>IF($F92="","",Y92-Z92)</f>
        <v/>
      </c>
      <c r="AB92" s="7">
        <f>IF($F92="","",AA92-R92)</f>
        <v/>
      </c>
      <c r="AE92">
        <f>IF($F92="","",IF($AK92=1,0,IF($AJ92=1,Settings!$C$6,Settings!$C$7))*100)</f>
        <v/>
      </c>
      <c r="AG92">
        <f>IF($F92="","",$F92&amp;"|"&amp;$D92&amp;"")</f>
        <v/>
      </c>
      <c r="AH92">
        <f>IF($F92="","",IF(COUNTIF($AG$2:$AG92,$AG92)=1,1,0))</f>
        <v/>
      </c>
      <c r="AI92">
        <f>IF($AH92=1,SUMPRODUCT(--($AL$2:$AL$8001&lt;$AL92))+1,"")</f>
        <v/>
      </c>
      <c r="AJ92">
        <f>IF($F92="","",IF(OR($U92=TRUE(),$U92="TRUE"),1,0))</f>
        <v/>
      </c>
      <c r="AK92">
        <f>IF($F92="","",IF($AD92="Yes",1,0))</f>
        <v/>
      </c>
      <c r="AL92">
        <f>IF($AH92=1,IFERROR(IF(VALUE($F92)&lt;100000000,VALUE($F92),1000000000),IFERROR(IF(VALUE(MID($F92,2,20))&lt;100000000,VALUE(MID($F92,2,20)),1000000000),1000000000))+ROW()/100000,"")</f>
        <v/>
      </c>
    </row>
    <row r="93">
      <c r="A93">
        <f>IF($F93="","",IFERROR(IF(INDEX('Per Invoice'!$A$2:$A$2001,MATCH($F93,'Per Invoice'!$B$2:$B$2001,0))=0,"",INDEX('Per Invoice'!$A$2:$A$2001,MATCH($F93,'Per Invoice'!$B$2:$B$2001,0))),""))</f>
        <v/>
      </c>
      <c r="H93" s="11" t="n"/>
      <c r="R93" s="7">
        <f>IF($F93="","",Q93*Y93/100)</f>
        <v/>
      </c>
      <c r="X93" s="7" t="n"/>
      <c r="Y93" s="7" t="n"/>
      <c r="Z93" s="7">
        <f>IF($F93="","",Y93*AE93/100)</f>
        <v/>
      </c>
      <c r="AA93" s="7">
        <f>IF($F93="","",Y93-Z93)</f>
        <v/>
      </c>
      <c r="AB93" s="7">
        <f>IF($F93="","",AA93-R93)</f>
        <v/>
      </c>
      <c r="AE93">
        <f>IF($F93="","",IF($AK93=1,0,IF($AJ93=1,Settings!$C$6,Settings!$C$7))*100)</f>
        <v/>
      </c>
      <c r="AG93">
        <f>IF($F93="","",$F93&amp;"|"&amp;$D93&amp;"")</f>
        <v/>
      </c>
      <c r="AH93">
        <f>IF($F93="","",IF(COUNTIF($AG$2:$AG93,$AG93)=1,1,0))</f>
        <v/>
      </c>
      <c r="AI93">
        <f>IF($AH93=1,SUMPRODUCT(--($AL$2:$AL$8001&lt;$AL93))+1,"")</f>
        <v/>
      </c>
      <c r="AJ93">
        <f>IF($F93="","",IF(OR($U93=TRUE(),$U93="TRUE"),1,0))</f>
        <v/>
      </c>
      <c r="AK93">
        <f>IF($F93="","",IF($AD93="Yes",1,0))</f>
        <v/>
      </c>
      <c r="AL93">
        <f>IF($AH93=1,IFERROR(IF(VALUE($F93)&lt;100000000,VALUE($F93),1000000000),IFERROR(IF(VALUE(MID($F93,2,20))&lt;100000000,VALUE(MID($F93,2,20)),1000000000),1000000000))+ROW()/100000,"")</f>
        <v/>
      </c>
    </row>
    <row r="94">
      <c r="A94">
        <f>IF($F94="","",IFERROR(IF(INDEX('Per Invoice'!$A$2:$A$2001,MATCH($F94,'Per Invoice'!$B$2:$B$2001,0))=0,"",INDEX('Per Invoice'!$A$2:$A$2001,MATCH($F94,'Per Invoice'!$B$2:$B$2001,0))),""))</f>
        <v/>
      </c>
      <c r="H94" s="11" t="n"/>
      <c r="R94" s="7">
        <f>IF($F94="","",Q94*Y94/100)</f>
        <v/>
      </c>
      <c r="X94" s="7" t="n"/>
      <c r="Y94" s="7" t="n"/>
      <c r="Z94" s="7">
        <f>IF($F94="","",Y94*AE94/100)</f>
        <v/>
      </c>
      <c r="AA94" s="7">
        <f>IF($F94="","",Y94-Z94)</f>
        <v/>
      </c>
      <c r="AB94" s="7">
        <f>IF($F94="","",AA94-R94)</f>
        <v/>
      </c>
      <c r="AE94">
        <f>IF($F94="","",IF($AK94=1,0,IF($AJ94=1,Settings!$C$6,Settings!$C$7))*100)</f>
        <v/>
      </c>
      <c r="AG94">
        <f>IF($F94="","",$F94&amp;"|"&amp;$D94&amp;"")</f>
        <v/>
      </c>
      <c r="AH94">
        <f>IF($F94="","",IF(COUNTIF($AG$2:$AG94,$AG94)=1,1,0))</f>
        <v/>
      </c>
      <c r="AI94">
        <f>IF($AH94=1,SUMPRODUCT(--($AL$2:$AL$8001&lt;$AL94))+1,"")</f>
        <v/>
      </c>
      <c r="AJ94">
        <f>IF($F94="","",IF(OR($U94=TRUE(),$U94="TRUE"),1,0))</f>
        <v/>
      </c>
      <c r="AK94">
        <f>IF($F94="","",IF($AD94="Yes",1,0))</f>
        <v/>
      </c>
      <c r="AL94">
        <f>IF($AH94=1,IFERROR(IF(VALUE($F94)&lt;100000000,VALUE($F94),1000000000),IFERROR(IF(VALUE(MID($F94,2,20))&lt;100000000,VALUE(MID($F94,2,20)),1000000000),1000000000))+ROW()/100000,"")</f>
        <v/>
      </c>
    </row>
    <row r="95">
      <c r="A95">
        <f>IF($F95="","",IFERROR(IF(INDEX('Per Invoice'!$A$2:$A$2001,MATCH($F95,'Per Invoice'!$B$2:$B$2001,0))=0,"",INDEX('Per Invoice'!$A$2:$A$2001,MATCH($F95,'Per Invoice'!$B$2:$B$2001,0))),""))</f>
        <v/>
      </c>
      <c r="H95" s="11" t="n"/>
      <c r="R95" s="7">
        <f>IF($F95="","",Q95*Y95/100)</f>
        <v/>
      </c>
      <c r="X95" s="7" t="n"/>
      <c r="Y95" s="7" t="n"/>
      <c r="Z95" s="7">
        <f>IF($F95="","",Y95*AE95/100)</f>
        <v/>
      </c>
      <c r="AA95" s="7">
        <f>IF($F95="","",Y95-Z95)</f>
        <v/>
      </c>
      <c r="AB95" s="7">
        <f>IF($F95="","",AA95-R95)</f>
        <v/>
      </c>
      <c r="AE95">
        <f>IF($F95="","",IF($AK95=1,0,IF($AJ95=1,Settings!$C$6,Settings!$C$7))*100)</f>
        <v/>
      </c>
      <c r="AG95">
        <f>IF($F95="","",$F95&amp;"|"&amp;$D95&amp;"")</f>
        <v/>
      </c>
      <c r="AH95">
        <f>IF($F95="","",IF(COUNTIF($AG$2:$AG95,$AG95)=1,1,0))</f>
        <v/>
      </c>
      <c r="AI95">
        <f>IF($AH95=1,SUMPRODUCT(--($AL$2:$AL$8001&lt;$AL95))+1,"")</f>
        <v/>
      </c>
      <c r="AJ95">
        <f>IF($F95="","",IF(OR($U95=TRUE(),$U95="TRUE"),1,0))</f>
        <v/>
      </c>
      <c r="AK95">
        <f>IF($F95="","",IF($AD95="Yes",1,0))</f>
        <v/>
      </c>
      <c r="AL95">
        <f>IF($AH95=1,IFERROR(IF(VALUE($F95)&lt;100000000,VALUE($F95),1000000000),IFERROR(IF(VALUE(MID($F95,2,20))&lt;100000000,VALUE(MID($F95,2,20)),1000000000),1000000000))+ROW()/100000,"")</f>
        <v/>
      </c>
    </row>
    <row r="96">
      <c r="A96">
        <f>IF($F96="","",IFERROR(IF(INDEX('Per Invoice'!$A$2:$A$2001,MATCH($F96,'Per Invoice'!$B$2:$B$2001,0))=0,"",INDEX('Per Invoice'!$A$2:$A$2001,MATCH($F96,'Per Invoice'!$B$2:$B$2001,0))),""))</f>
        <v/>
      </c>
      <c r="H96" s="11" t="n"/>
      <c r="R96" s="7">
        <f>IF($F96="","",Q96*Y96/100)</f>
        <v/>
      </c>
      <c r="X96" s="7" t="n"/>
      <c r="Y96" s="7" t="n"/>
      <c r="Z96" s="7">
        <f>IF($F96="","",Y96*AE96/100)</f>
        <v/>
      </c>
      <c r="AA96" s="7">
        <f>IF($F96="","",Y96-Z96)</f>
        <v/>
      </c>
      <c r="AB96" s="7">
        <f>IF($F96="","",AA96-R96)</f>
        <v/>
      </c>
      <c r="AE96">
        <f>IF($F96="","",IF($AK96=1,0,IF($AJ96=1,Settings!$C$6,Settings!$C$7))*100)</f>
        <v/>
      </c>
      <c r="AG96">
        <f>IF($F96="","",$F96&amp;"|"&amp;$D96&amp;"")</f>
        <v/>
      </c>
      <c r="AH96">
        <f>IF($F96="","",IF(COUNTIF($AG$2:$AG96,$AG96)=1,1,0))</f>
        <v/>
      </c>
      <c r="AI96">
        <f>IF($AH96=1,SUMPRODUCT(--($AL$2:$AL$8001&lt;$AL96))+1,"")</f>
        <v/>
      </c>
      <c r="AJ96">
        <f>IF($F96="","",IF(OR($U96=TRUE(),$U96="TRUE"),1,0))</f>
        <v/>
      </c>
      <c r="AK96">
        <f>IF($F96="","",IF($AD96="Yes",1,0))</f>
        <v/>
      </c>
      <c r="AL96">
        <f>IF($AH96=1,IFERROR(IF(VALUE($F96)&lt;100000000,VALUE($F96),1000000000),IFERROR(IF(VALUE(MID($F96,2,20))&lt;100000000,VALUE(MID($F96,2,20)),1000000000),1000000000))+ROW()/100000,"")</f>
        <v/>
      </c>
    </row>
    <row r="97">
      <c r="A97">
        <f>IF($F97="","",IFERROR(IF(INDEX('Per Invoice'!$A$2:$A$2001,MATCH($F97,'Per Invoice'!$B$2:$B$2001,0))=0,"",INDEX('Per Invoice'!$A$2:$A$2001,MATCH($F97,'Per Invoice'!$B$2:$B$2001,0))),""))</f>
        <v/>
      </c>
      <c r="H97" s="11" t="n"/>
      <c r="R97" s="7">
        <f>IF($F97="","",Q97*Y97/100)</f>
        <v/>
      </c>
      <c r="X97" s="7" t="n"/>
      <c r="Y97" s="7" t="n"/>
      <c r="Z97" s="7">
        <f>IF($F97="","",Y97*AE97/100)</f>
        <v/>
      </c>
      <c r="AA97" s="7">
        <f>IF($F97="","",Y97-Z97)</f>
        <v/>
      </c>
      <c r="AB97" s="7">
        <f>IF($F97="","",AA97-R97)</f>
        <v/>
      </c>
      <c r="AE97">
        <f>IF($F97="","",IF($AK97=1,0,IF($AJ97=1,Settings!$C$6,Settings!$C$7))*100)</f>
        <v/>
      </c>
      <c r="AG97">
        <f>IF($F97="","",$F97&amp;"|"&amp;$D97&amp;"")</f>
        <v/>
      </c>
      <c r="AH97">
        <f>IF($F97="","",IF(COUNTIF($AG$2:$AG97,$AG97)=1,1,0))</f>
        <v/>
      </c>
      <c r="AI97">
        <f>IF($AH97=1,SUMPRODUCT(--($AL$2:$AL$8001&lt;$AL97))+1,"")</f>
        <v/>
      </c>
      <c r="AJ97">
        <f>IF($F97="","",IF(OR($U97=TRUE(),$U97="TRUE"),1,0))</f>
        <v/>
      </c>
      <c r="AK97">
        <f>IF($F97="","",IF($AD97="Yes",1,0))</f>
        <v/>
      </c>
      <c r="AL97">
        <f>IF($AH97=1,IFERROR(IF(VALUE($F97)&lt;100000000,VALUE($F97),1000000000),IFERROR(IF(VALUE(MID($F97,2,20))&lt;100000000,VALUE(MID($F97,2,20)),1000000000),1000000000))+ROW()/100000,"")</f>
        <v/>
      </c>
    </row>
    <row r="98">
      <c r="A98">
        <f>IF($F98="","",IFERROR(IF(INDEX('Per Invoice'!$A$2:$A$2001,MATCH($F98,'Per Invoice'!$B$2:$B$2001,0))=0,"",INDEX('Per Invoice'!$A$2:$A$2001,MATCH($F98,'Per Invoice'!$B$2:$B$2001,0))),""))</f>
        <v/>
      </c>
      <c r="H98" s="11" t="n"/>
      <c r="R98" s="7">
        <f>IF($F98="","",Q98*Y98/100)</f>
        <v/>
      </c>
      <c r="X98" s="7" t="n"/>
      <c r="Y98" s="7" t="n"/>
      <c r="Z98" s="7">
        <f>IF($F98="","",Y98*AE98/100)</f>
        <v/>
      </c>
      <c r="AA98" s="7">
        <f>IF($F98="","",Y98-Z98)</f>
        <v/>
      </c>
      <c r="AB98" s="7">
        <f>IF($F98="","",AA98-R98)</f>
        <v/>
      </c>
      <c r="AE98">
        <f>IF($F98="","",IF($AK98=1,0,IF($AJ98=1,Settings!$C$6,Settings!$C$7))*100)</f>
        <v/>
      </c>
      <c r="AG98">
        <f>IF($F98="","",$F98&amp;"|"&amp;$D98&amp;"")</f>
        <v/>
      </c>
      <c r="AH98">
        <f>IF($F98="","",IF(COUNTIF($AG$2:$AG98,$AG98)=1,1,0))</f>
        <v/>
      </c>
      <c r="AI98">
        <f>IF($AH98=1,SUMPRODUCT(--($AL$2:$AL$8001&lt;$AL98))+1,"")</f>
        <v/>
      </c>
      <c r="AJ98">
        <f>IF($F98="","",IF(OR($U98=TRUE(),$U98="TRUE"),1,0))</f>
        <v/>
      </c>
      <c r="AK98">
        <f>IF($F98="","",IF($AD98="Yes",1,0))</f>
        <v/>
      </c>
      <c r="AL98">
        <f>IF($AH98=1,IFERROR(IF(VALUE($F98)&lt;100000000,VALUE($F98),1000000000),IFERROR(IF(VALUE(MID($F98,2,20))&lt;100000000,VALUE(MID($F98,2,20)),1000000000),1000000000))+ROW()/100000,"")</f>
        <v/>
      </c>
    </row>
    <row r="99">
      <c r="A99">
        <f>IF($F99="","",IFERROR(IF(INDEX('Per Invoice'!$A$2:$A$2001,MATCH($F99,'Per Invoice'!$B$2:$B$2001,0))=0,"",INDEX('Per Invoice'!$A$2:$A$2001,MATCH($F99,'Per Invoice'!$B$2:$B$2001,0))),""))</f>
        <v/>
      </c>
      <c r="H99" s="11" t="n"/>
      <c r="R99" s="7">
        <f>IF($F99="","",Q99*Y99/100)</f>
        <v/>
      </c>
      <c r="X99" s="7" t="n"/>
      <c r="Y99" s="7" t="n"/>
      <c r="Z99" s="7">
        <f>IF($F99="","",Y99*AE99/100)</f>
        <v/>
      </c>
      <c r="AA99" s="7">
        <f>IF($F99="","",Y99-Z99)</f>
        <v/>
      </c>
      <c r="AB99" s="7">
        <f>IF($F99="","",AA99-R99)</f>
        <v/>
      </c>
      <c r="AE99">
        <f>IF($F99="","",IF($AK99=1,0,IF($AJ99=1,Settings!$C$6,Settings!$C$7))*100)</f>
        <v/>
      </c>
      <c r="AG99">
        <f>IF($F99="","",$F99&amp;"|"&amp;$D99&amp;"")</f>
        <v/>
      </c>
      <c r="AH99">
        <f>IF($F99="","",IF(COUNTIF($AG$2:$AG99,$AG99)=1,1,0))</f>
        <v/>
      </c>
      <c r="AI99">
        <f>IF($AH99=1,SUMPRODUCT(--($AL$2:$AL$8001&lt;$AL99))+1,"")</f>
        <v/>
      </c>
      <c r="AJ99">
        <f>IF($F99="","",IF(OR($U99=TRUE(),$U99="TRUE"),1,0))</f>
        <v/>
      </c>
      <c r="AK99">
        <f>IF($F99="","",IF($AD99="Yes",1,0))</f>
        <v/>
      </c>
      <c r="AL99">
        <f>IF($AH99=1,IFERROR(IF(VALUE($F99)&lt;100000000,VALUE($F99),1000000000),IFERROR(IF(VALUE(MID($F99,2,20))&lt;100000000,VALUE(MID($F99,2,20)),1000000000),1000000000))+ROW()/100000,"")</f>
        <v/>
      </c>
    </row>
    <row r="100">
      <c r="A100">
        <f>IF($F100="","",IFERROR(IF(INDEX('Per Invoice'!$A$2:$A$2001,MATCH($F100,'Per Invoice'!$B$2:$B$2001,0))=0,"",INDEX('Per Invoice'!$A$2:$A$2001,MATCH($F100,'Per Invoice'!$B$2:$B$2001,0))),""))</f>
        <v/>
      </c>
      <c r="H100" s="11" t="n"/>
      <c r="R100" s="7">
        <f>IF($F100="","",Q100*Y100/100)</f>
        <v/>
      </c>
      <c r="X100" s="7" t="n"/>
      <c r="Y100" s="7" t="n"/>
      <c r="Z100" s="7">
        <f>IF($F100="","",Y100*AE100/100)</f>
        <v/>
      </c>
      <c r="AA100" s="7">
        <f>IF($F100="","",Y100-Z100)</f>
        <v/>
      </c>
      <c r="AB100" s="7">
        <f>IF($F100="","",AA100-R100)</f>
        <v/>
      </c>
      <c r="AE100">
        <f>IF($F100="","",IF($AK100=1,0,IF($AJ100=1,Settings!$C$6,Settings!$C$7))*100)</f>
        <v/>
      </c>
      <c r="AG100">
        <f>IF($F100="","",$F100&amp;"|"&amp;$D100&amp;"")</f>
        <v/>
      </c>
      <c r="AH100">
        <f>IF($F100="","",IF(COUNTIF($AG$2:$AG100,$AG100)=1,1,0))</f>
        <v/>
      </c>
      <c r="AI100">
        <f>IF($AH100=1,SUMPRODUCT(--($AL$2:$AL$8001&lt;$AL100))+1,"")</f>
        <v/>
      </c>
      <c r="AJ100">
        <f>IF($F100="","",IF(OR($U100=TRUE(),$U100="TRUE"),1,0))</f>
        <v/>
      </c>
      <c r="AK100">
        <f>IF($F100="","",IF($AD100="Yes",1,0))</f>
        <v/>
      </c>
      <c r="AL100">
        <f>IF($AH100=1,IFERROR(IF(VALUE($F100)&lt;100000000,VALUE($F100),1000000000),IFERROR(IF(VALUE(MID($F100,2,20))&lt;100000000,VALUE(MID($F100,2,20)),1000000000),1000000000))+ROW()/100000,"")</f>
        <v/>
      </c>
    </row>
    <row r="101">
      <c r="A101">
        <f>IF($F101="","",IFERROR(IF(INDEX('Per Invoice'!$A$2:$A$2001,MATCH($F101,'Per Invoice'!$B$2:$B$2001,0))=0,"",INDEX('Per Invoice'!$A$2:$A$2001,MATCH($F101,'Per Invoice'!$B$2:$B$2001,0))),""))</f>
        <v/>
      </c>
      <c r="H101" s="11" t="n"/>
      <c r="R101" s="7">
        <f>IF($F101="","",Q101*Y101/100)</f>
        <v/>
      </c>
      <c r="X101" s="7" t="n"/>
      <c r="Y101" s="7" t="n"/>
      <c r="Z101" s="7">
        <f>IF($F101="","",Y101*AE101/100)</f>
        <v/>
      </c>
      <c r="AA101" s="7">
        <f>IF($F101="","",Y101-Z101)</f>
        <v/>
      </c>
      <c r="AB101" s="7">
        <f>IF($F101="","",AA101-R101)</f>
        <v/>
      </c>
      <c r="AE101">
        <f>IF($F101="","",IF($AK101=1,0,IF($AJ101=1,Settings!$C$6,Settings!$C$7))*100)</f>
        <v/>
      </c>
      <c r="AG101">
        <f>IF($F101="","",$F101&amp;"|"&amp;$D101&amp;"")</f>
        <v/>
      </c>
      <c r="AH101">
        <f>IF($F101="","",IF(COUNTIF($AG$2:$AG101,$AG101)=1,1,0))</f>
        <v/>
      </c>
      <c r="AI101">
        <f>IF($AH101=1,SUMPRODUCT(--($AL$2:$AL$8001&lt;$AL101))+1,"")</f>
        <v/>
      </c>
      <c r="AJ101">
        <f>IF($F101="","",IF(OR($U101=TRUE(),$U101="TRUE"),1,0))</f>
        <v/>
      </c>
      <c r="AK101">
        <f>IF($F101="","",IF($AD101="Yes",1,0))</f>
        <v/>
      </c>
      <c r="AL101">
        <f>IF($AH101=1,IFERROR(IF(VALUE($F101)&lt;100000000,VALUE($F101),1000000000),IFERROR(IF(VALUE(MID($F101,2,20))&lt;100000000,VALUE(MID($F101,2,20)),1000000000),1000000000))+ROW()/100000,"")</f>
        <v/>
      </c>
    </row>
    <row r="102">
      <c r="A102">
        <f>IF($F102="","",IFERROR(IF(INDEX('Per Invoice'!$A$2:$A$2001,MATCH($F102,'Per Invoice'!$B$2:$B$2001,0))=0,"",INDEX('Per Invoice'!$A$2:$A$2001,MATCH($F102,'Per Invoice'!$B$2:$B$2001,0))),""))</f>
        <v/>
      </c>
      <c r="H102" s="11" t="n"/>
      <c r="R102" s="7">
        <f>IF($F102="","",Q102*Y102/100)</f>
        <v/>
      </c>
      <c r="X102" s="7" t="n"/>
      <c r="Y102" s="7" t="n"/>
      <c r="Z102" s="7">
        <f>IF($F102="","",Y102*AE102/100)</f>
        <v/>
      </c>
      <c r="AA102" s="7">
        <f>IF($F102="","",Y102-Z102)</f>
        <v/>
      </c>
      <c r="AB102" s="7">
        <f>IF($F102="","",AA102-R102)</f>
        <v/>
      </c>
      <c r="AE102">
        <f>IF($F102="","",IF($AK102=1,0,IF($AJ102=1,Settings!$C$6,Settings!$C$7))*100)</f>
        <v/>
      </c>
      <c r="AG102">
        <f>IF($F102="","",$F102&amp;"|"&amp;$D102&amp;"")</f>
        <v/>
      </c>
      <c r="AH102">
        <f>IF($F102="","",IF(COUNTIF($AG$2:$AG102,$AG102)=1,1,0))</f>
        <v/>
      </c>
      <c r="AI102">
        <f>IF($AH102=1,SUMPRODUCT(--($AL$2:$AL$8001&lt;$AL102))+1,"")</f>
        <v/>
      </c>
      <c r="AJ102">
        <f>IF($F102="","",IF(OR($U102=TRUE(),$U102="TRUE"),1,0))</f>
        <v/>
      </c>
      <c r="AK102">
        <f>IF($F102="","",IF($AD102="Yes",1,0))</f>
        <v/>
      </c>
      <c r="AL102">
        <f>IF($AH102=1,IFERROR(IF(VALUE($F102)&lt;100000000,VALUE($F102),1000000000),IFERROR(IF(VALUE(MID($F102,2,20))&lt;100000000,VALUE(MID($F102,2,20)),1000000000),1000000000))+ROW()/100000,"")</f>
        <v/>
      </c>
    </row>
    <row r="103">
      <c r="A103">
        <f>IF($F103="","",IFERROR(IF(INDEX('Per Invoice'!$A$2:$A$2001,MATCH($F103,'Per Invoice'!$B$2:$B$2001,0))=0,"",INDEX('Per Invoice'!$A$2:$A$2001,MATCH($F103,'Per Invoice'!$B$2:$B$2001,0))),""))</f>
        <v/>
      </c>
      <c r="H103" s="11" t="n"/>
      <c r="R103" s="7">
        <f>IF($F103="","",Q103*Y103/100)</f>
        <v/>
      </c>
      <c r="X103" s="7" t="n"/>
      <c r="Y103" s="7" t="n"/>
      <c r="Z103" s="7">
        <f>IF($F103="","",Y103*AE103/100)</f>
        <v/>
      </c>
      <c r="AA103" s="7">
        <f>IF($F103="","",Y103-Z103)</f>
        <v/>
      </c>
      <c r="AB103" s="7">
        <f>IF($F103="","",AA103-R103)</f>
        <v/>
      </c>
      <c r="AE103">
        <f>IF($F103="","",IF($AK103=1,0,IF($AJ103=1,Settings!$C$6,Settings!$C$7))*100)</f>
        <v/>
      </c>
      <c r="AG103">
        <f>IF($F103="","",$F103&amp;"|"&amp;$D103&amp;"")</f>
        <v/>
      </c>
      <c r="AH103">
        <f>IF($F103="","",IF(COUNTIF($AG$2:$AG103,$AG103)=1,1,0))</f>
        <v/>
      </c>
      <c r="AI103">
        <f>IF($AH103=1,SUMPRODUCT(--($AL$2:$AL$8001&lt;$AL103))+1,"")</f>
        <v/>
      </c>
      <c r="AJ103">
        <f>IF($F103="","",IF(OR($U103=TRUE(),$U103="TRUE"),1,0))</f>
        <v/>
      </c>
      <c r="AK103">
        <f>IF($F103="","",IF($AD103="Yes",1,0))</f>
        <v/>
      </c>
      <c r="AL103">
        <f>IF($AH103=1,IFERROR(IF(VALUE($F103)&lt;100000000,VALUE($F103),1000000000),IFERROR(IF(VALUE(MID($F103,2,20))&lt;100000000,VALUE(MID($F103,2,20)),1000000000),1000000000))+ROW()/100000,"")</f>
        <v/>
      </c>
    </row>
    <row r="104">
      <c r="A104">
        <f>IF($F104="","",IFERROR(IF(INDEX('Per Invoice'!$A$2:$A$2001,MATCH($F104,'Per Invoice'!$B$2:$B$2001,0))=0,"",INDEX('Per Invoice'!$A$2:$A$2001,MATCH($F104,'Per Invoice'!$B$2:$B$2001,0))),""))</f>
        <v/>
      </c>
      <c r="H104" s="11" t="n"/>
      <c r="R104" s="7">
        <f>IF($F104="","",Q104*Y104/100)</f>
        <v/>
      </c>
      <c r="X104" s="7" t="n"/>
      <c r="Y104" s="7" t="n"/>
      <c r="Z104" s="7">
        <f>IF($F104="","",Y104*AE104/100)</f>
        <v/>
      </c>
      <c r="AA104" s="7">
        <f>IF($F104="","",Y104-Z104)</f>
        <v/>
      </c>
      <c r="AB104" s="7">
        <f>IF($F104="","",AA104-R104)</f>
        <v/>
      </c>
      <c r="AE104">
        <f>IF($F104="","",IF($AK104=1,0,IF($AJ104=1,Settings!$C$6,Settings!$C$7))*100)</f>
        <v/>
      </c>
      <c r="AG104">
        <f>IF($F104="","",$F104&amp;"|"&amp;$D104&amp;"")</f>
        <v/>
      </c>
      <c r="AH104">
        <f>IF($F104="","",IF(COUNTIF($AG$2:$AG104,$AG104)=1,1,0))</f>
        <v/>
      </c>
      <c r="AI104">
        <f>IF($AH104=1,SUMPRODUCT(--($AL$2:$AL$8001&lt;$AL104))+1,"")</f>
        <v/>
      </c>
      <c r="AJ104">
        <f>IF($F104="","",IF(OR($U104=TRUE(),$U104="TRUE"),1,0))</f>
        <v/>
      </c>
      <c r="AK104">
        <f>IF($F104="","",IF($AD104="Yes",1,0))</f>
        <v/>
      </c>
      <c r="AL104">
        <f>IF($AH104=1,IFERROR(IF(VALUE($F104)&lt;100000000,VALUE($F104),1000000000),IFERROR(IF(VALUE(MID($F104,2,20))&lt;100000000,VALUE(MID($F104,2,20)),1000000000),1000000000))+ROW()/100000,"")</f>
        <v/>
      </c>
    </row>
    <row r="105">
      <c r="A105">
        <f>IF($F105="","",IFERROR(IF(INDEX('Per Invoice'!$A$2:$A$2001,MATCH($F105,'Per Invoice'!$B$2:$B$2001,0))=0,"",INDEX('Per Invoice'!$A$2:$A$2001,MATCH($F105,'Per Invoice'!$B$2:$B$2001,0))),""))</f>
        <v/>
      </c>
      <c r="H105" s="11" t="n"/>
      <c r="R105" s="7">
        <f>IF($F105="","",Q105*Y105/100)</f>
        <v/>
      </c>
      <c r="X105" s="7" t="n"/>
      <c r="Y105" s="7" t="n"/>
      <c r="Z105" s="7">
        <f>IF($F105="","",Y105*AE105/100)</f>
        <v/>
      </c>
      <c r="AA105" s="7">
        <f>IF($F105="","",Y105-Z105)</f>
        <v/>
      </c>
      <c r="AB105" s="7">
        <f>IF($F105="","",AA105-R105)</f>
        <v/>
      </c>
      <c r="AE105">
        <f>IF($F105="","",IF($AK105=1,0,IF($AJ105=1,Settings!$C$6,Settings!$C$7))*100)</f>
        <v/>
      </c>
      <c r="AG105">
        <f>IF($F105="","",$F105&amp;"|"&amp;$D105&amp;"")</f>
        <v/>
      </c>
      <c r="AH105">
        <f>IF($F105="","",IF(COUNTIF($AG$2:$AG105,$AG105)=1,1,0))</f>
        <v/>
      </c>
      <c r="AI105">
        <f>IF($AH105=1,SUMPRODUCT(--($AL$2:$AL$8001&lt;$AL105))+1,"")</f>
        <v/>
      </c>
      <c r="AJ105">
        <f>IF($F105="","",IF(OR($U105=TRUE(),$U105="TRUE"),1,0))</f>
        <v/>
      </c>
      <c r="AK105">
        <f>IF($F105="","",IF($AD105="Yes",1,0))</f>
        <v/>
      </c>
      <c r="AL105">
        <f>IF($AH105=1,IFERROR(IF(VALUE($F105)&lt;100000000,VALUE($F105),1000000000),IFERROR(IF(VALUE(MID($F105,2,20))&lt;100000000,VALUE(MID($F105,2,20)),1000000000),1000000000))+ROW()/100000,"")</f>
        <v/>
      </c>
    </row>
    <row r="106">
      <c r="A106">
        <f>IF($F106="","",IFERROR(IF(INDEX('Per Invoice'!$A$2:$A$2001,MATCH($F106,'Per Invoice'!$B$2:$B$2001,0))=0,"",INDEX('Per Invoice'!$A$2:$A$2001,MATCH($F106,'Per Invoice'!$B$2:$B$2001,0))),""))</f>
        <v/>
      </c>
      <c r="H106" s="11" t="n"/>
      <c r="R106" s="7">
        <f>IF($F106="","",Q106*Y106/100)</f>
        <v/>
      </c>
      <c r="X106" s="7" t="n"/>
      <c r="Y106" s="7" t="n"/>
      <c r="Z106" s="7">
        <f>IF($F106="","",Y106*AE106/100)</f>
        <v/>
      </c>
      <c r="AA106" s="7">
        <f>IF($F106="","",Y106-Z106)</f>
        <v/>
      </c>
      <c r="AB106" s="7">
        <f>IF($F106="","",AA106-R106)</f>
        <v/>
      </c>
      <c r="AE106">
        <f>IF($F106="","",IF($AK106=1,0,IF($AJ106=1,Settings!$C$6,Settings!$C$7))*100)</f>
        <v/>
      </c>
      <c r="AG106">
        <f>IF($F106="","",$F106&amp;"|"&amp;$D106&amp;"")</f>
        <v/>
      </c>
      <c r="AH106">
        <f>IF($F106="","",IF(COUNTIF($AG$2:$AG106,$AG106)=1,1,0))</f>
        <v/>
      </c>
      <c r="AI106">
        <f>IF($AH106=1,SUMPRODUCT(--($AL$2:$AL$8001&lt;$AL106))+1,"")</f>
        <v/>
      </c>
      <c r="AJ106">
        <f>IF($F106="","",IF(OR($U106=TRUE(),$U106="TRUE"),1,0))</f>
        <v/>
      </c>
      <c r="AK106">
        <f>IF($F106="","",IF($AD106="Yes",1,0))</f>
        <v/>
      </c>
      <c r="AL106">
        <f>IF($AH106=1,IFERROR(IF(VALUE($F106)&lt;100000000,VALUE($F106),1000000000),IFERROR(IF(VALUE(MID($F106,2,20))&lt;100000000,VALUE(MID($F106,2,20)),1000000000),1000000000))+ROW()/100000,"")</f>
        <v/>
      </c>
    </row>
    <row r="107">
      <c r="A107">
        <f>IF($F107="","",IFERROR(IF(INDEX('Per Invoice'!$A$2:$A$2001,MATCH($F107,'Per Invoice'!$B$2:$B$2001,0))=0,"",INDEX('Per Invoice'!$A$2:$A$2001,MATCH($F107,'Per Invoice'!$B$2:$B$2001,0))),""))</f>
        <v/>
      </c>
      <c r="H107" s="11" t="n"/>
      <c r="R107" s="7">
        <f>IF($F107="","",Q107*Y107/100)</f>
        <v/>
      </c>
      <c r="X107" s="7" t="n"/>
      <c r="Y107" s="7" t="n"/>
      <c r="Z107" s="7">
        <f>IF($F107="","",Y107*AE107/100)</f>
        <v/>
      </c>
      <c r="AA107" s="7">
        <f>IF($F107="","",Y107-Z107)</f>
        <v/>
      </c>
      <c r="AB107" s="7">
        <f>IF($F107="","",AA107-R107)</f>
        <v/>
      </c>
      <c r="AE107">
        <f>IF($F107="","",IF($AK107=1,0,IF($AJ107=1,Settings!$C$6,Settings!$C$7))*100)</f>
        <v/>
      </c>
      <c r="AG107">
        <f>IF($F107="","",$F107&amp;"|"&amp;$D107&amp;"")</f>
        <v/>
      </c>
      <c r="AH107">
        <f>IF($F107="","",IF(COUNTIF($AG$2:$AG107,$AG107)=1,1,0))</f>
        <v/>
      </c>
      <c r="AI107">
        <f>IF($AH107=1,SUMPRODUCT(--($AL$2:$AL$8001&lt;$AL107))+1,"")</f>
        <v/>
      </c>
      <c r="AJ107">
        <f>IF($F107="","",IF(OR($U107=TRUE(),$U107="TRUE"),1,0))</f>
        <v/>
      </c>
      <c r="AK107">
        <f>IF($F107="","",IF($AD107="Yes",1,0))</f>
        <v/>
      </c>
      <c r="AL107">
        <f>IF($AH107=1,IFERROR(IF(VALUE($F107)&lt;100000000,VALUE($F107),1000000000),IFERROR(IF(VALUE(MID($F107,2,20))&lt;100000000,VALUE(MID($F107,2,20)),1000000000),1000000000))+ROW()/100000,"")</f>
        <v/>
      </c>
    </row>
    <row r="108">
      <c r="A108">
        <f>IF($F108="","",IFERROR(IF(INDEX('Per Invoice'!$A$2:$A$2001,MATCH($F108,'Per Invoice'!$B$2:$B$2001,0))=0,"",INDEX('Per Invoice'!$A$2:$A$2001,MATCH($F108,'Per Invoice'!$B$2:$B$2001,0))),""))</f>
        <v/>
      </c>
      <c r="H108" s="11" t="n"/>
      <c r="R108" s="7">
        <f>IF($F108="","",Q108*Y108/100)</f>
        <v/>
      </c>
      <c r="X108" s="7" t="n"/>
      <c r="Y108" s="7" t="n"/>
      <c r="Z108" s="7">
        <f>IF($F108="","",Y108*AE108/100)</f>
        <v/>
      </c>
      <c r="AA108" s="7">
        <f>IF($F108="","",Y108-Z108)</f>
        <v/>
      </c>
      <c r="AB108" s="7">
        <f>IF($F108="","",AA108-R108)</f>
        <v/>
      </c>
      <c r="AE108">
        <f>IF($F108="","",IF($AK108=1,0,IF($AJ108=1,Settings!$C$6,Settings!$C$7))*100)</f>
        <v/>
      </c>
      <c r="AG108">
        <f>IF($F108="","",$F108&amp;"|"&amp;$D108&amp;"")</f>
        <v/>
      </c>
      <c r="AH108">
        <f>IF($F108="","",IF(COUNTIF($AG$2:$AG108,$AG108)=1,1,0))</f>
        <v/>
      </c>
      <c r="AI108">
        <f>IF($AH108=1,SUMPRODUCT(--($AL$2:$AL$8001&lt;$AL108))+1,"")</f>
        <v/>
      </c>
      <c r="AJ108">
        <f>IF($F108="","",IF(OR($U108=TRUE(),$U108="TRUE"),1,0))</f>
        <v/>
      </c>
      <c r="AK108">
        <f>IF($F108="","",IF($AD108="Yes",1,0))</f>
        <v/>
      </c>
      <c r="AL108">
        <f>IF($AH108=1,IFERROR(IF(VALUE($F108)&lt;100000000,VALUE($F108),1000000000),IFERROR(IF(VALUE(MID($F108,2,20))&lt;100000000,VALUE(MID($F108,2,20)),1000000000),1000000000))+ROW()/100000,"")</f>
        <v/>
      </c>
    </row>
    <row r="109">
      <c r="A109">
        <f>IF($F109="","",IFERROR(IF(INDEX('Per Invoice'!$A$2:$A$2001,MATCH($F109,'Per Invoice'!$B$2:$B$2001,0))=0,"",INDEX('Per Invoice'!$A$2:$A$2001,MATCH($F109,'Per Invoice'!$B$2:$B$2001,0))),""))</f>
        <v/>
      </c>
      <c r="H109" s="11" t="n"/>
      <c r="R109" s="7">
        <f>IF($F109="","",Q109*Y109/100)</f>
        <v/>
      </c>
      <c r="X109" s="7" t="n"/>
      <c r="Y109" s="7" t="n"/>
      <c r="Z109" s="7">
        <f>IF($F109="","",Y109*AE109/100)</f>
        <v/>
      </c>
      <c r="AA109" s="7">
        <f>IF($F109="","",Y109-Z109)</f>
        <v/>
      </c>
      <c r="AB109" s="7">
        <f>IF($F109="","",AA109-R109)</f>
        <v/>
      </c>
      <c r="AE109">
        <f>IF($F109="","",IF($AK109=1,0,IF($AJ109=1,Settings!$C$6,Settings!$C$7))*100)</f>
        <v/>
      </c>
      <c r="AG109">
        <f>IF($F109="","",$F109&amp;"|"&amp;$D109&amp;"")</f>
        <v/>
      </c>
      <c r="AH109">
        <f>IF($F109="","",IF(COUNTIF($AG$2:$AG109,$AG109)=1,1,0))</f>
        <v/>
      </c>
      <c r="AI109">
        <f>IF($AH109=1,SUMPRODUCT(--($AL$2:$AL$8001&lt;$AL109))+1,"")</f>
        <v/>
      </c>
      <c r="AJ109">
        <f>IF($F109="","",IF(OR($U109=TRUE(),$U109="TRUE"),1,0))</f>
        <v/>
      </c>
      <c r="AK109">
        <f>IF($F109="","",IF($AD109="Yes",1,0))</f>
        <v/>
      </c>
      <c r="AL109">
        <f>IF($AH109=1,IFERROR(IF(VALUE($F109)&lt;100000000,VALUE($F109),1000000000),IFERROR(IF(VALUE(MID($F109,2,20))&lt;100000000,VALUE(MID($F109,2,20)),1000000000),1000000000))+ROW()/100000,"")</f>
        <v/>
      </c>
    </row>
    <row r="110">
      <c r="A110">
        <f>IF($F110="","",IFERROR(IF(INDEX('Per Invoice'!$A$2:$A$2001,MATCH($F110,'Per Invoice'!$B$2:$B$2001,0))=0,"",INDEX('Per Invoice'!$A$2:$A$2001,MATCH($F110,'Per Invoice'!$B$2:$B$2001,0))),""))</f>
        <v/>
      </c>
      <c r="H110" s="11" t="n"/>
      <c r="R110" s="7">
        <f>IF($F110="","",Q110*Y110/100)</f>
        <v/>
      </c>
      <c r="X110" s="7" t="n"/>
      <c r="Y110" s="7" t="n"/>
      <c r="Z110" s="7">
        <f>IF($F110="","",Y110*AE110/100)</f>
        <v/>
      </c>
      <c r="AA110" s="7">
        <f>IF($F110="","",Y110-Z110)</f>
        <v/>
      </c>
      <c r="AB110" s="7">
        <f>IF($F110="","",AA110-R110)</f>
        <v/>
      </c>
      <c r="AE110">
        <f>IF($F110="","",IF($AK110=1,0,IF($AJ110=1,Settings!$C$6,Settings!$C$7))*100)</f>
        <v/>
      </c>
      <c r="AG110">
        <f>IF($F110="","",$F110&amp;"|"&amp;$D110&amp;"")</f>
        <v/>
      </c>
      <c r="AH110">
        <f>IF($F110="","",IF(COUNTIF($AG$2:$AG110,$AG110)=1,1,0))</f>
        <v/>
      </c>
      <c r="AI110">
        <f>IF($AH110=1,SUMPRODUCT(--($AL$2:$AL$8001&lt;$AL110))+1,"")</f>
        <v/>
      </c>
      <c r="AJ110">
        <f>IF($F110="","",IF(OR($U110=TRUE(),$U110="TRUE"),1,0))</f>
        <v/>
      </c>
      <c r="AK110">
        <f>IF($F110="","",IF($AD110="Yes",1,0))</f>
        <v/>
      </c>
      <c r="AL110">
        <f>IF($AH110=1,IFERROR(IF(VALUE($F110)&lt;100000000,VALUE($F110),1000000000),IFERROR(IF(VALUE(MID($F110,2,20))&lt;100000000,VALUE(MID($F110,2,20)),1000000000),1000000000))+ROW()/100000,"")</f>
        <v/>
      </c>
    </row>
    <row r="111">
      <c r="A111">
        <f>IF($F111="","",IFERROR(IF(INDEX('Per Invoice'!$A$2:$A$2001,MATCH($F111,'Per Invoice'!$B$2:$B$2001,0))=0,"",INDEX('Per Invoice'!$A$2:$A$2001,MATCH($F111,'Per Invoice'!$B$2:$B$2001,0))),""))</f>
        <v/>
      </c>
      <c r="H111" s="11" t="n"/>
      <c r="R111" s="7">
        <f>IF($F111="","",Q111*Y111/100)</f>
        <v/>
      </c>
      <c r="X111" s="7" t="n"/>
      <c r="Y111" s="7" t="n"/>
      <c r="Z111" s="7">
        <f>IF($F111="","",Y111*AE111/100)</f>
        <v/>
      </c>
      <c r="AA111" s="7">
        <f>IF($F111="","",Y111-Z111)</f>
        <v/>
      </c>
      <c r="AB111" s="7">
        <f>IF($F111="","",AA111-R111)</f>
        <v/>
      </c>
      <c r="AE111">
        <f>IF($F111="","",IF($AK111=1,0,IF($AJ111=1,Settings!$C$6,Settings!$C$7))*100)</f>
        <v/>
      </c>
      <c r="AG111">
        <f>IF($F111="","",$F111&amp;"|"&amp;$D111&amp;"")</f>
        <v/>
      </c>
      <c r="AH111">
        <f>IF($F111="","",IF(COUNTIF($AG$2:$AG111,$AG111)=1,1,0))</f>
        <v/>
      </c>
      <c r="AI111">
        <f>IF($AH111=1,SUMPRODUCT(--($AL$2:$AL$8001&lt;$AL111))+1,"")</f>
        <v/>
      </c>
      <c r="AJ111">
        <f>IF($F111="","",IF(OR($U111=TRUE(),$U111="TRUE"),1,0))</f>
        <v/>
      </c>
      <c r="AK111">
        <f>IF($F111="","",IF($AD111="Yes",1,0))</f>
        <v/>
      </c>
      <c r="AL111">
        <f>IF($AH111=1,IFERROR(IF(VALUE($F111)&lt;100000000,VALUE($F111),1000000000),IFERROR(IF(VALUE(MID($F111,2,20))&lt;100000000,VALUE(MID($F111,2,20)),1000000000),1000000000))+ROW()/100000,"")</f>
        <v/>
      </c>
    </row>
    <row r="112">
      <c r="A112">
        <f>IF($F112="","",IFERROR(IF(INDEX('Per Invoice'!$A$2:$A$2001,MATCH($F112,'Per Invoice'!$B$2:$B$2001,0))=0,"",INDEX('Per Invoice'!$A$2:$A$2001,MATCH($F112,'Per Invoice'!$B$2:$B$2001,0))),""))</f>
        <v/>
      </c>
      <c r="H112" s="11" t="n"/>
      <c r="R112" s="7">
        <f>IF($F112="","",Q112*Y112/100)</f>
        <v/>
      </c>
      <c r="X112" s="7" t="n"/>
      <c r="Y112" s="7" t="n"/>
      <c r="Z112" s="7">
        <f>IF($F112="","",Y112*AE112/100)</f>
        <v/>
      </c>
      <c r="AA112" s="7">
        <f>IF($F112="","",Y112-Z112)</f>
        <v/>
      </c>
      <c r="AB112" s="7">
        <f>IF($F112="","",AA112-R112)</f>
        <v/>
      </c>
      <c r="AE112">
        <f>IF($F112="","",IF($AK112=1,0,IF($AJ112=1,Settings!$C$6,Settings!$C$7))*100)</f>
        <v/>
      </c>
      <c r="AG112">
        <f>IF($F112="","",$F112&amp;"|"&amp;$D112&amp;"")</f>
        <v/>
      </c>
      <c r="AH112">
        <f>IF($F112="","",IF(COUNTIF($AG$2:$AG112,$AG112)=1,1,0))</f>
        <v/>
      </c>
      <c r="AI112">
        <f>IF($AH112=1,SUMPRODUCT(--($AL$2:$AL$8001&lt;$AL112))+1,"")</f>
        <v/>
      </c>
      <c r="AJ112">
        <f>IF($F112="","",IF(OR($U112=TRUE(),$U112="TRUE"),1,0))</f>
        <v/>
      </c>
      <c r="AK112">
        <f>IF($F112="","",IF($AD112="Yes",1,0))</f>
        <v/>
      </c>
      <c r="AL112">
        <f>IF($AH112=1,IFERROR(IF(VALUE($F112)&lt;100000000,VALUE($F112),1000000000),IFERROR(IF(VALUE(MID($F112,2,20))&lt;100000000,VALUE(MID($F112,2,20)),1000000000),1000000000))+ROW()/100000,"")</f>
        <v/>
      </c>
    </row>
    <row r="113">
      <c r="A113">
        <f>IF($F113="","",IFERROR(IF(INDEX('Per Invoice'!$A$2:$A$2001,MATCH($F113,'Per Invoice'!$B$2:$B$2001,0))=0,"",INDEX('Per Invoice'!$A$2:$A$2001,MATCH($F113,'Per Invoice'!$B$2:$B$2001,0))),""))</f>
        <v/>
      </c>
      <c r="H113" s="11" t="n"/>
      <c r="R113" s="7">
        <f>IF($F113="","",Q113*Y113/100)</f>
        <v/>
      </c>
      <c r="X113" s="7" t="n"/>
      <c r="Y113" s="7" t="n"/>
      <c r="Z113" s="7">
        <f>IF($F113="","",Y113*AE113/100)</f>
        <v/>
      </c>
      <c r="AA113" s="7">
        <f>IF($F113="","",Y113-Z113)</f>
        <v/>
      </c>
      <c r="AB113" s="7">
        <f>IF($F113="","",AA113-R113)</f>
        <v/>
      </c>
      <c r="AE113">
        <f>IF($F113="","",IF($AK113=1,0,IF($AJ113=1,Settings!$C$6,Settings!$C$7))*100)</f>
        <v/>
      </c>
      <c r="AG113">
        <f>IF($F113="","",$F113&amp;"|"&amp;$D113&amp;"")</f>
        <v/>
      </c>
      <c r="AH113">
        <f>IF($F113="","",IF(COUNTIF($AG$2:$AG113,$AG113)=1,1,0))</f>
        <v/>
      </c>
      <c r="AI113">
        <f>IF($AH113=1,SUMPRODUCT(--($AL$2:$AL$8001&lt;$AL113))+1,"")</f>
        <v/>
      </c>
      <c r="AJ113">
        <f>IF($F113="","",IF(OR($U113=TRUE(),$U113="TRUE"),1,0))</f>
        <v/>
      </c>
      <c r="AK113">
        <f>IF($F113="","",IF($AD113="Yes",1,0))</f>
        <v/>
      </c>
      <c r="AL113">
        <f>IF($AH113=1,IFERROR(IF(VALUE($F113)&lt;100000000,VALUE($F113),1000000000),IFERROR(IF(VALUE(MID($F113,2,20))&lt;100000000,VALUE(MID($F113,2,20)),1000000000),1000000000))+ROW()/100000,"")</f>
        <v/>
      </c>
    </row>
    <row r="114">
      <c r="A114">
        <f>IF($F114="","",IFERROR(IF(INDEX('Per Invoice'!$A$2:$A$2001,MATCH($F114,'Per Invoice'!$B$2:$B$2001,0))=0,"",INDEX('Per Invoice'!$A$2:$A$2001,MATCH($F114,'Per Invoice'!$B$2:$B$2001,0))),""))</f>
        <v/>
      </c>
      <c r="H114" s="11" t="n"/>
      <c r="R114" s="7">
        <f>IF($F114="","",Q114*Y114/100)</f>
        <v/>
      </c>
      <c r="X114" s="7" t="n"/>
      <c r="Y114" s="7" t="n"/>
      <c r="Z114" s="7">
        <f>IF($F114="","",Y114*AE114/100)</f>
        <v/>
      </c>
      <c r="AA114" s="7">
        <f>IF($F114="","",Y114-Z114)</f>
        <v/>
      </c>
      <c r="AB114" s="7">
        <f>IF($F114="","",AA114-R114)</f>
        <v/>
      </c>
      <c r="AE114">
        <f>IF($F114="","",IF($AK114=1,0,IF($AJ114=1,Settings!$C$6,Settings!$C$7))*100)</f>
        <v/>
      </c>
      <c r="AG114">
        <f>IF($F114="","",$F114&amp;"|"&amp;$D114&amp;"")</f>
        <v/>
      </c>
      <c r="AH114">
        <f>IF($F114="","",IF(COUNTIF($AG$2:$AG114,$AG114)=1,1,0))</f>
        <v/>
      </c>
      <c r="AI114">
        <f>IF($AH114=1,SUMPRODUCT(--($AL$2:$AL$8001&lt;$AL114))+1,"")</f>
        <v/>
      </c>
      <c r="AJ114">
        <f>IF($F114="","",IF(OR($U114=TRUE(),$U114="TRUE"),1,0))</f>
        <v/>
      </c>
      <c r="AK114">
        <f>IF($F114="","",IF($AD114="Yes",1,0))</f>
        <v/>
      </c>
      <c r="AL114">
        <f>IF($AH114=1,IFERROR(IF(VALUE($F114)&lt;100000000,VALUE($F114),1000000000),IFERROR(IF(VALUE(MID($F114,2,20))&lt;100000000,VALUE(MID($F114,2,20)),1000000000),1000000000))+ROW()/100000,"")</f>
        <v/>
      </c>
    </row>
    <row r="115">
      <c r="A115">
        <f>IF($F115="","",IFERROR(IF(INDEX('Per Invoice'!$A$2:$A$2001,MATCH($F115,'Per Invoice'!$B$2:$B$2001,0))=0,"",INDEX('Per Invoice'!$A$2:$A$2001,MATCH($F115,'Per Invoice'!$B$2:$B$2001,0))),""))</f>
        <v/>
      </c>
      <c r="H115" s="11" t="n"/>
      <c r="R115" s="7">
        <f>IF($F115="","",Q115*Y115/100)</f>
        <v/>
      </c>
      <c r="X115" s="7" t="n"/>
      <c r="Y115" s="7" t="n"/>
      <c r="Z115" s="7">
        <f>IF($F115="","",Y115*AE115/100)</f>
        <v/>
      </c>
      <c r="AA115" s="7">
        <f>IF($F115="","",Y115-Z115)</f>
        <v/>
      </c>
      <c r="AB115" s="7">
        <f>IF($F115="","",AA115-R115)</f>
        <v/>
      </c>
      <c r="AE115">
        <f>IF($F115="","",IF($AK115=1,0,IF($AJ115=1,Settings!$C$6,Settings!$C$7))*100)</f>
        <v/>
      </c>
      <c r="AG115">
        <f>IF($F115="","",$F115&amp;"|"&amp;$D115&amp;"")</f>
        <v/>
      </c>
      <c r="AH115">
        <f>IF($F115="","",IF(COUNTIF($AG$2:$AG115,$AG115)=1,1,0))</f>
        <v/>
      </c>
      <c r="AI115">
        <f>IF($AH115=1,SUMPRODUCT(--($AL$2:$AL$8001&lt;$AL115))+1,"")</f>
        <v/>
      </c>
      <c r="AJ115">
        <f>IF($F115="","",IF(OR($U115=TRUE(),$U115="TRUE"),1,0))</f>
        <v/>
      </c>
      <c r="AK115">
        <f>IF($F115="","",IF($AD115="Yes",1,0))</f>
        <v/>
      </c>
      <c r="AL115">
        <f>IF($AH115=1,IFERROR(IF(VALUE($F115)&lt;100000000,VALUE($F115),1000000000),IFERROR(IF(VALUE(MID($F115,2,20))&lt;100000000,VALUE(MID($F115,2,20)),1000000000),1000000000))+ROW()/100000,"")</f>
        <v/>
      </c>
    </row>
    <row r="116">
      <c r="A116">
        <f>IF($F116="","",IFERROR(IF(INDEX('Per Invoice'!$A$2:$A$2001,MATCH($F116,'Per Invoice'!$B$2:$B$2001,0))=0,"",INDEX('Per Invoice'!$A$2:$A$2001,MATCH($F116,'Per Invoice'!$B$2:$B$2001,0))),""))</f>
        <v/>
      </c>
      <c r="H116" s="11" t="n"/>
      <c r="R116" s="7">
        <f>IF($F116="","",Q116*Y116/100)</f>
        <v/>
      </c>
      <c r="X116" s="7" t="n"/>
      <c r="Y116" s="7" t="n"/>
      <c r="Z116" s="7">
        <f>IF($F116="","",Y116*AE116/100)</f>
        <v/>
      </c>
      <c r="AA116" s="7">
        <f>IF($F116="","",Y116-Z116)</f>
        <v/>
      </c>
      <c r="AB116" s="7">
        <f>IF($F116="","",AA116-R116)</f>
        <v/>
      </c>
      <c r="AE116">
        <f>IF($F116="","",IF($AK116=1,0,IF($AJ116=1,Settings!$C$6,Settings!$C$7))*100)</f>
        <v/>
      </c>
      <c r="AG116">
        <f>IF($F116="","",$F116&amp;"|"&amp;$D116&amp;"")</f>
        <v/>
      </c>
      <c r="AH116">
        <f>IF($F116="","",IF(COUNTIF($AG$2:$AG116,$AG116)=1,1,0))</f>
        <v/>
      </c>
      <c r="AI116">
        <f>IF($AH116=1,SUMPRODUCT(--($AL$2:$AL$8001&lt;$AL116))+1,"")</f>
        <v/>
      </c>
      <c r="AJ116">
        <f>IF($F116="","",IF(OR($U116=TRUE(),$U116="TRUE"),1,0))</f>
        <v/>
      </c>
      <c r="AK116">
        <f>IF($F116="","",IF($AD116="Yes",1,0))</f>
        <v/>
      </c>
      <c r="AL116">
        <f>IF($AH116=1,IFERROR(IF(VALUE($F116)&lt;100000000,VALUE($F116),1000000000),IFERROR(IF(VALUE(MID($F116,2,20))&lt;100000000,VALUE(MID($F116,2,20)),1000000000),1000000000))+ROW()/100000,"")</f>
        <v/>
      </c>
    </row>
    <row r="117">
      <c r="A117">
        <f>IF($F117="","",IFERROR(IF(INDEX('Per Invoice'!$A$2:$A$2001,MATCH($F117,'Per Invoice'!$B$2:$B$2001,0))=0,"",INDEX('Per Invoice'!$A$2:$A$2001,MATCH($F117,'Per Invoice'!$B$2:$B$2001,0))),""))</f>
        <v/>
      </c>
      <c r="H117" s="11" t="n"/>
      <c r="R117" s="7">
        <f>IF($F117="","",Q117*Y117/100)</f>
        <v/>
      </c>
      <c r="X117" s="7" t="n"/>
      <c r="Y117" s="7" t="n"/>
      <c r="Z117" s="7">
        <f>IF($F117="","",Y117*AE117/100)</f>
        <v/>
      </c>
      <c r="AA117" s="7">
        <f>IF($F117="","",Y117-Z117)</f>
        <v/>
      </c>
      <c r="AB117" s="7">
        <f>IF($F117="","",AA117-R117)</f>
        <v/>
      </c>
      <c r="AE117">
        <f>IF($F117="","",IF($AK117=1,0,IF($AJ117=1,Settings!$C$6,Settings!$C$7))*100)</f>
        <v/>
      </c>
      <c r="AG117">
        <f>IF($F117="","",$F117&amp;"|"&amp;$D117&amp;"")</f>
        <v/>
      </c>
      <c r="AH117">
        <f>IF($F117="","",IF(COUNTIF($AG$2:$AG117,$AG117)=1,1,0))</f>
        <v/>
      </c>
      <c r="AI117">
        <f>IF($AH117=1,SUMPRODUCT(--($AL$2:$AL$8001&lt;$AL117))+1,"")</f>
        <v/>
      </c>
      <c r="AJ117">
        <f>IF($F117="","",IF(OR($U117=TRUE(),$U117="TRUE"),1,0))</f>
        <v/>
      </c>
      <c r="AK117">
        <f>IF($F117="","",IF($AD117="Yes",1,0))</f>
        <v/>
      </c>
      <c r="AL117">
        <f>IF($AH117=1,IFERROR(IF(VALUE($F117)&lt;100000000,VALUE($F117),1000000000),IFERROR(IF(VALUE(MID($F117,2,20))&lt;100000000,VALUE(MID($F117,2,20)),1000000000),1000000000))+ROW()/100000,"")</f>
        <v/>
      </c>
    </row>
    <row r="118">
      <c r="A118">
        <f>IF($F118="","",IFERROR(IF(INDEX('Per Invoice'!$A$2:$A$2001,MATCH($F118,'Per Invoice'!$B$2:$B$2001,0))=0,"",INDEX('Per Invoice'!$A$2:$A$2001,MATCH($F118,'Per Invoice'!$B$2:$B$2001,0))),""))</f>
        <v/>
      </c>
      <c r="H118" s="11" t="n"/>
      <c r="R118" s="7">
        <f>IF($F118="","",Q118*Y118/100)</f>
        <v/>
      </c>
      <c r="X118" s="7" t="n"/>
      <c r="Y118" s="7" t="n"/>
      <c r="Z118" s="7">
        <f>IF($F118="","",Y118*AE118/100)</f>
        <v/>
      </c>
      <c r="AA118" s="7">
        <f>IF($F118="","",Y118-Z118)</f>
        <v/>
      </c>
      <c r="AB118" s="7">
        <f>IF($F118="","",AA118-R118)</f>
        <v/>
      </c>
      <c r="AE118">
        <f>IF($F118="","",IF($AK118=1,0,IF($AJ118=1,Settings!$C$6,Settings!$C$7))*100)</f>
        <v/>
      </c>
      <c r="AG118">
        <f>IF($F118="","",$F118&amp;"|"&amp;$D118&amp;"")</f>
        <v/>
      </c>
      <c r="AH118">
        <f>IF($F118="","",IF(COUNTIF($AG$2:$AG118,$AG118)=1,1,0))</f>
        <v/>
      </c>
      <c r="AI118">
        <f>IF($AH118=1,SUMPRODUCT(--($AL$2:$AL$8001&lt;$AL118))+1,"")</f>
        <v/>
      </c>
      <c r="AJ118">
        <f>IF($F118="","",IF(OR($U118=TRUE(),$U118="TRUE"),1,0))</f>
        <v/>
      </c>
      <c r="AK118">
        <f>IF($F118="","",IF($AD118="Yes",1,0))</f>
        <v/>
      </c>
      <c r="AL118">
        <f>IF($AH118=1,IFERROR(IF(VALUE($F118)&lt;100000000,VALUE($F118),1000000000),IFERROR(IF(VALUE(MID($F118,2,20))&lt;100000000,VALUE(MID($F118,2,20)),1000000000),1000000000))+ROW()/100000,"")</f>
        <v/>
      </c>
    </row>
    <row r="119">
      <c r="A119">
        <f>IF($F119="","",IFERROR(IF(INDEX('Per Invoice'!$A$2:$A$2001,MATCH($F119,'Per Invoice'!$B$2:$B$2001,0))=0,"",INDEX('Per Invoice'!$A$2:$A$2001,MATCH($F119,'Per Invoice'!$B$2:$B$2001,0))),""))</f>
        <v/>
      </c>
      <c r="H119" s="11" t="n"/>
      <c r="R119" s="7">
        <f>IF($F119="","",Q119*Y119/100)</f>
        <v/>
      </c>
      <c r="X119" s="7" t="n"/>
      <c r="Y119" s="7" t="n"/>
      <c r="Z119" s="7">
        <f>IF($F119="","",Y119*AE119/100)</f>
        <v/>
      </c>
      <c r="AA119" s="7">
        <f>IF($F119="","",Y119-Z119)</f>
        <v/>
      </c>
      <c r="AB119" s="7">
        <f>IF($F119="","",AA119-R119)</f>
        <v/>
      </c>
      <c r="AE119">
        <f>IF($F119="","",IF($AK119=1,0,IF($AJ119=1,Settings!$C$6,Settings!$C$7))*100)</f>
        <v/>
      </c>
      <c r="AG119">
        <f>IF($F119="","",$F119&amp;"|"&amp;$D119&amp;"")</f>
        <v/>
      </c>
      <c r="AH119">
        <f>IF($F119="","",IF(COUNTIF($AG$2:$AG119,$AG119)=1,1,0))</f>
        <v/>
      </c>
      <c r="AI119">
        <f>IF($AH119=1,SUMPRODUCT(--($AL$2:$AL$8001&lt;$AL119))+1,"")</f>
        <v/>
      </c>
      <c r="AJ119">
        <f>IF($F119="","",IF(OR($U119=TRUE(),$U119="TRUE"),1,0))</f>
        <v/>
      </c>
      <c r="AK119">
        <f>IF($F119="","",IF($AD119="Yes",1,0))</f>
        <v/>
      </c>
      <c r="AL119">
        <f>IF($AH119=1,IFERROR(IF(VALUE($F119)&lt;100000000,VALUE($F119),1000000000),IFERROR(IF(VALUE(MID($F119,2,20))&lt;100000000,VALUE(MID($F119,2,20)),1000000000),1000000000))+ROW()/100000,"")</f>
        <v/>
      </c>
    </row>
    <row r="120">
      <c r="A120">
        <f>IF($F120="","",IFERROR(IF(INDEX('Per Invoice'!$A$2:$A$2001,MATCH($F120,'Per Invoice'!$B$2:$B$2001,0))=0,"",INDEX('Per Invoice'!$A$2:$A$2001,MATCH($F120,'Per Invoice'!$B$2:$B$2001,0))),""))</f>
        <v/>
      </c>
      <c r="H120" s="11" t="n"/>
      <c r="R120" s="7">
        <f>IF($F120="","",Q120*Y120/100)</f>
        <v/>
      </c>
      <c r="X120" s="7" t="n"/>
      <c r="Y120" s="7" t="n"/>
      <c r="Z120" s="7">
        <f>IF($F120="","",Y120*AE120/100)</f>
        <v/>
      </c>
      <c r="AA120" s="7">
        <f>IF($F120="","",Y120-Z120)</f>
        <v/>
      </c>
      <c r="AB120" s="7">
        <f>IF($F120="","",AA120-R120)</f>
        <v/>
      </c>
      <c r="AE120">
        <f>IF($F120="","",IF($AK120=1,0,IF($AJ120=1,Settings!$C$6,Settings!$C$7))*100)</f>
        <v/>
      </c>
      <c r="AG120">
        <f>IF($F120="","",$F120&amp;"|"&amp;$D120&amp;"")</f>
        <v/>
      </c>
      <c r="AH120">
        <f>IF($F120="","",IF(COUNTIF($AG$2:$AG120,$AG120)=1,1,0))</f>
        <v/>
      </c>
      <c r="AI120">
        <f>IF($AH120=1,SUMPRODUCT(--($AL$2:$AL$8001&lt;$AL120))+1,"")</f>
        <v/>
      </c>
      <c r="AJ120">
        <f>IF($F120="","",IF(OR($U120=TRUE(),$U120="TRUE"),1,0))</f>
        <v/>
      </c>
      <c r="AK120">
        <f>IF($F120="","",IF($AD120="Yes",1,0))</f>
        <v/>
      </c>
      <c r="AL120">
        <f>IF($AH120=1,IFERROR(IF(VALUE($F120)&lt;100000000,VALUE($F120),1000000000),IFERROR(IF(VALUE(MID($F120,2,20))&lt;100000000,VALUE(MID($F120,2,20)),1000000000),1000000000))+ROW()/100000,"")</f>
        <v/>
      </c>
    </row>
    <row r="121">
      <c r="A121">
        <f>IF($F121="","",IFERROR(IF(INDEX('Per Invoice'!$A$2:$A$2001,MATCH($F121,'Per Invoice'!$B$2:$B$2001,0))=0,"",INDEX('Per Invoice'!$A$2:$A$2001,MATCH($F121,'Per Invoice'!$B$2:$B$2001,0))),""))</f>
        <v/>
      </c>
      <c r="H121" s="11" t="n"/>
      <c r="R121" s="7">
        <f>IF($F121="","",Q121*Y121/100)</f>
        <v/>
      </c>
      <c r="X121" s="7" t="n"/>
      <c r="Y121" s="7" t="n"/>
      <c r="Z121" s="7">
        <f>IF($F121="","",Y121*AE121/100)</f>
        <v/>
      </c>
      <c r="AA121" s="7">
        <f>IF($F121="","",Y121-Z121)</f>
        <v/>
      </c>
      <c r="AB121" s="7">
        <f>IF($F121="","",AA121-R121)</f>
        <v/>
      </c>
      <c r="AE121">
        <f>IF($F121="","",IF($AK121=1,0,IF($AJ121=1,Settings!$C$6,Settings!$C$7))*100)</f>
        <v/>
      </c>
      <c r="AG121">
        <f>IF($F121="","",$F121&amp;"|"&amp;$D121&amp;"")</f>
        <v/>
      </c>
      <c r="AH121">
        <f>IF($F121="","",IF(COUNTIF($AG$2:$AG121,$AG121)=1,1,0))</f>
        <v/>
      </c>
      <c r="AI121">
        <f>IF($AH121=1,SUMPRODUCT(--($AL$2:$AL$8001&lt;$AL121))+1,"")</f>
        <v/>
      </c>
      <c r="AJ121">
        <f>IF($F121="","",IF(OR($U121=TRUE(),$U121="TRUE"),1,0))</f>
        <v/>
      </c>
      <c r="AK121">
        <f>IF($F121="","",IF($AD121="Yes",1,0))</f>
        <v/>
      </c>
      <c r="AL121">
        <f>IF($AH121=1,IFERROR(IF(VALUE($F121)&lt;100000000,VALUE($F121),1000000000),IFERROR(IF(VALUE(MID($F121,2,20))&lt;100000000,VALUE(MID($F121,2,20)),1000000000),1000000000))+ROW()/100000,"")</f>
        <v/>
      </c>
    </row>
    <row r="122">
      <c r="A122">
        <f>IF($F122="","",IFERROR(IF(INDEX('Per Invoice'!$A$2:$A$2001,MATCH($F122,'Per Invoice'!$B$2:$B$2001,0))=0,"",INDEX('Per Invoice'!$A$2:$A$2001,MATCH($F122,'Per Invoice'!$B$2:$B$2001,0))),""))</f>
        <v/>
      </c>
      <c r="H122" s="11" t="n"/>
      <c r="R122" s="7">
        <f>IF($F122="","",Q122*Y122/100)</f>
        <v/>
      </c>
      <c r="X122" s="7" t="n"/>
      <c r="Y122" s="7" t="n"/>
      <c r="Z122" s="7">
        <f>IF($F122="","",Y122*AE122/100)</f>
        <v/>
      </c>
      <c r="AA122" s="7">
        <f>IF($F122="","",Y122-Z122)</f>
        <v/>
      </c>
      <c r="AB122" s="7">
        <f>IF($F122="","",AA122-R122)</f>
        <v/>
      </c>
      <c r="AE122">
        <f>IF($F122="","",IF($AK122=1,0,IF($AJ122=1,Settings!$C$6,Settings!$C$7))*100)</f>
        <v/>
      </c>
      <c r="AG122">
        <f>IF($F122="","",$F122&amp;"|"&amp;$D122&amp;"")</f>
        <v/>
      </c>
      <c r="AH122">
        <f>IF($F122="","",IF(COUNTIF($AG$2:$AG122,$AG122)=1,1,0))</f>
        <v/>
      </c>
      <c r="AI122">
        <f>IF($AH122=1,SUMPRODUCT(--($AL$2:$AL$8001&lt;$AL122))+1,"")</f>
        <v/>
      </c>
      <c r="AJ122">
        <f>IF($F122="","",IF(OR($U122=TRUE(),$U122="TRUE"),1,0))</f>
        <v/>
      </c>
      <c r="AK122">
        <f>IF($F122="","",IF($AD122="Yes",1,0))</f>
        <v/>
      </c>
      <c r="AL122">
        <f>IF($AH122=1,IFERROR(IF(VALUE($F122)&lt;100000000,VALUE($F122),1000000000),IFERROR(IF(VALUE(MID($F122,2,20))&lt;100000000,VALUE(MID($F122,2,20)),1000000000),1000000000))+ROW()/100000,"")</f>
        <v/>
      </c>
    </row>
    <row r="123">
      <c r="A123">
        <f>IF($F123="","",IFERROR(IF(INDEX('Per Invoice'!$A$2:$A$2001,MATCH($F123,'Per Invoice'!$B$2:$B$2001,0))=0,"",INDEX('Per Invoice'!$A$2:$A$2001,MATCH($F123,'Per Invoice'!$B$2:$B$2001,0))),""))</f>
        <v/>
      </c>
      <c r="H123" s="11" t="n"/>
      <c r="R123" s="7">
        <f>IF($F123="","",Q123*Y123/100)</f>
        <v/>
      </c>
      <c r="X123" s="7" t="n"/>
      <c r="Y123" s="7" t="n"/>
      <c r="Z123" s="7">
        <f>IF($F123="","",Y123*AE123/100)</f>
        <v/>
      </c>
      <c r="AA123" s="7">
        <f>IF($F123="","",Y123-Z123)</f>
        <v/>
      </c>
      <c r="AB123" s="7">
        <f>IF($F123="","",AA123-R123)</f>
        <v/>
      </c>
      <c r="AE123">
        <f>IF($F123="","",IF($AK123=1,0,IF($AJ123=1,Settings!$C$6,Settings!$C$7))*100)</f>
        <v/>
      </c>
      <c r="AG123">
        <f>IF($F123="","",$F123&amp;"|"&amp;$D123&amp;"")</f>
        <v/>
      </c>
      <c r="AH123">
        <f>IF($F123="","",IF(COUNTIF($AG$2:$AG123,$AG123)=1,1,0))</f>
        <v/>
      </c>
      <c r="AI123">
        <f>IF($AH123=1,SUMPRODUCT(--($AL$2:$AL$8001&lt;$AL123))+1,"")</f>
        <v/>
      </c>
      <c r="AJ123">
        <f>IF($F123="","",IF(OR($U123=TRUE(),$U123="TRUE"),1,0))</f>
        <v/>
      </c>
      <c r="AK123">
        <f>IF($F123="","",IF($AD123="Yes",1,0))</f>
        <v/>
      </c>
      <c r="AL123">
        <f>IF($AH123=1,IFERROR(IF(VALUE($F123)&lt;100000000,VALUE($F123),1000000000),IFERROR(IF(VALUE(MID($F123,2,20))&lt;100000000,VALUE(MID($F123,2,20)),1000000000),1000000000))+ROW()/100000,"")</f>
        <v/>
      </c>
    </row>
    <row r="124">
      <c r="A124">
        <f>IF($F124="","",IFERROR(IF(INDEX('Per Invoice'!$A$2:$A$2001,MATCH($F124,'Per Invoice'!$B$2:$B$2001,0))=0,"",INDEX('Per Invoice'!$A$2:$A$2001,MATCH($F124,'Per Invoice'!$B$2:$B$2001,0))),""))</f>
        <v/>
      </c>
      <c r="H124" s="11" t="n"/>
      <c r="R124" s="7">
        <f>IF($F124="","",Q124*Y124/100)</f>
        <v/>
      </c>
      <c r="X124" s="7" t="n"/>
      <c r="Y124" s="7" t="n"/>
      <c r="Z124" s="7">
        <f>IF($F124="","",Y124*AE124/100)</f>
        <v/>
      </c>
      <c r="AA124" s="7">
        <f>IF($F124="","",Y124-Z124)</f>
        <v/>
      </c>
      <c r="AB124" s="7">
        <f>IF($F124="","",AA124-R124)</f>
        <v/>
      </c>
      <c r="AE124">
        <f>IF($F124="","",IF($AK124=1,0,IF($AJ124=1,Settings!$C$6,Settings!$C$7))*100)</f>
        <v/>
      </c>
      <c r="AG124">
        <f>IF($F124="","",$F124&amp;"|"&amp;$D124&amp;"")</f>
        <v/>
      </c>
      <c r="AH124">
        <f>IF($F124="","",IF(COUNTIF($AG$2:$AG124,$AG124)=1,1,0))</f>
        <v/>
      </c>
      <c r="AI124">
        <f>IF($AH124=1,SUMPRODUCT(--($AL$2:$AL$8001&lt;$AL124))+1,"")</f>
        <v/>
      </c>
      <c r="AJ124">
        <f>IF($F124="","",IF(OR($U124=TRUE(),$U124="TRUE"),1,0))</f>
        <v/>
      </c>
      <c r="AK124">
        <f>IF($F124="","",IF($AD124="Yes",1,0))</f>
        <v/>
      </c>
      <c r="AL124">
        <f>IF($AH124=1,IFERROR(IF(VALUE($F124)&lt;100000000,VALUE($F124),1000000000),IFERROR(IF(VALUE(MID($F124,2,20))&lt;100000000,VALUE(MID($F124,2,20)),1000000000),1000000000))+ROW()/100000,"")</f>
        <v/>
      </c>
    </row>
    <row r="125">
      <c r="A125">
        <f>IF($F125="","",IFERROR(IF(INDEX('Per Invoice'!$A$2:$A$2001,MATCH($F125,'Per Invoice'!$B$2:$B$2001,0))=0,"",INDEX('Per Invoice'!$A$2:$A$2001,MATCH($F125,'Per Invoice'!$B$2:$B$2001,0))),""))</f>
        <v/>
      </c>
      <c r="H125" s="11" t="n"/>
      <c r="R125" s="7">
        <f>IF($F125="","",Q125*Y125/100)</f>
        <v/>
      </c>
      <c r="X125" s="7" t="n"/>
      <c r="Y125" s="7" t="n"/>
      <c r="Z125" s="7">
        <f>IF($F125="","",Y125*AE125/100)</f>
        <v/>
      </c>
      <c r="AA125" s="7">
        <f>IF($F125="","",Y125-Z125)</f>
        <v/>
      </c>
      <c r="AB125" s="7">
        <f>IF($F125="","",AA125-R125)</f>
        <v/>
      </c>
      <c r="AE125">
        <f>IF($F125="","",IF($AK125=1,0,IF($AJ125=1,Settings!$C$6,Settings!$C$7))*100)</f>
        <v/>
      </c>
      <c r="AG125">
        <f>IF($F125="","",$F125&amp;"|"&amp;$D125&amp;"")</f>
        <v/>
      </c>
      <c r="AH125">
        <f>IF($F125="","",IF(COUNTIF($AG$2:$AG125,$AG125)=1,1,0))</f>
        <v/>
      </c>
      <c r="AI125">
        <f>IF($AH125=1,SUMPRODUCT(--($AL$2:$AL$8001&lt;$AL125))+1,"")</f>
        <v/>
      </c>
      <c r="AJ125">
        <f>IF($F125="","",IF(OR($U125=TRUE(),$U125="TRUE"),1,0))</f>
        <v/>
      </c>
      <c r="AK125">
        <f>IF($F125="","",IF($AD125="Yes",1,0))</f>
        <v/>
      </c>
      <c r="AL125">
        <f>IF($AH125=1,IFERROR(IF(VALUE($F125)&lt;100000000,VALUE($F125),1000000000),IFERROR(IF(VALUE(MID($F125,2,20))&lt;100000000,VALUE(MID($F125,2,20)),1000000000),1000000000))+ROW()/100000,"")</f>
        <v/>
      </c>
    </row>
    <row r="126">
      <c r="A126">
        <f>IF($F126="","",IFERROR(IF(INDEX('Per Invoice'!$A$2:$A$2001,MATCH($F126,'Per Invoice'!$B$2:$B$2001,0))=0,"",INDEX('Per Invoice'!$A$2:$A$2001,MATCH($F126,'Per Invoice'!$B$2:$B$2001,0))),""))</f>
        <v/>
      </c>
      <c r="H126" s="11" t="n"/>
      <c r="R126" s="7">
        <f>IF($F126="","",Q126*Y126/100)</f>
        <v/>
      </c>
      <c r="X126" s="7" t="n"/>
      <c r="Y126" s="7" t="n"/>
      <c r="Z126" s="7">
        <f>IF($F126="","",Y126*AE126/100)</f>
        <v/>
      </c>
      <c r="AA126" s="7">
        <f>IF($F126="","",Y126-Z126)</f>
        <v/>
      </c>
      <c r="AB126" s="7">
        <f>IF($F126="","",AA126-R126)</f>
        <v/>
      </c>
      <c r="AE126">
        <f>IF($F126="","",IF($AK126=1,0,IF($AJ126=1,Settings!$C$6,Settings!$C$7))*100)</f>
        <v/>
      </c>
      <c r="AG126">
        <f>IF($F126="","",$F126&amp;"|"&amp;$D126&amp;"")</f>
        <v/>
      </c>
      <c r="AH126">
        <f>IF($F126="","",IF(COUNTIF($AG$2:$AG126,$AG126)=1,1,0))</f>
        <v/>
      </c>
      <c r="AI126">
        <f>IF($AH126=1,SUMPRODUCT(--($AL$2:$AL$8001&lt;$AL126))+1,"")</f>
        <v/>
      </c>
      <c r="AJ126">
        <f>IF($F126="","",IF(OR($U126=TRUE(),$U126="TRUE"),1,0))</f>
        <v/>
      </c>
      <c r="AK126">
        <f>IF($F126="","",IF($AD126="Yes",1,0))</f>
        <v/>
      </c>
      <c r="AL126">
        <f>IF($AH126=1,IFERROR(IF(VALUE($F126)&lt;100000000,VALUE($F126),1000000000),IFERROR(IF(VALUE(MID($F126,2,20))&lt;100000000,VALUE(MID($F126,2,20)),1000000000),1000000000))+ROW()/100000,"")</f>
        <v/>
      </c>
    </row>
    <row r="127">
      <c r="A127">
        <f>IF($F127="","",IFERROR(IF(INDEX('Per Invoice'!$A$2:$A$2001,MATCH($F127,'Per Invoice'!$B$2:$B$2001,0))=0,"",INDEX('Per Invoice'!$A$2:$A$2001,MATCH($F127,'Per Invoice'!$B$2:$B$2001,0))),""))</f>
        <v/>
      </c>
      <c r="H127" s="11" t="n"/>
      <c r="R127" s="7">
        <f>IF($F127="","",Q127*Y127/100)</f>
        <v/>
      </c>
      <c r="X127" s="7" t="n"/>
      <c r="Y127" s="7" t="n"/>
      <c r="Z127" s="7">
        <f>IF($F127="","",Y127*AE127/100)</f>
        <v/>
      </c>
      <c r="AA127" s="7">
        <f>IF($F127="","",Y127-Z127)</f>
        <v/>
      </c>
      <c r="AB127" s="7">
        <f>IF($F127="","",AA127-R127)</f>
        <v/>
      </c>
      <c r="AE127">
        <f>IF($F127="","",IF($AK127=1,0,IF($AJ127=1,Settings!$C$6,Settings!$C$7))*100)</f>
        <v/>
      </c>
      <c r="AG127">
        <f>IF($F127="","",$F127&amp;"|"&amp;$D127&amp;"")</f>
        <v/>
      </c>
      <c r="AH127">
        <f>IF($F127="","",IF(COUNTIF($AG$2:$AG127,$AG127)=1,1,0))</f>
        <v/>
      </c>
      <c r="AI127">
        <f>IF($AH127=1,SUMPRODUCT(--($AL$2:$AL$8001&lt;$AL127))+1,"")</f>
        <v/>
      </c>
      <c r="AJ127">
        <f>IF($F127="","",IF(OR($U127=TRUE(),$U127="TRUE"),1,0))</f>
        <v/>
      </c>
      <c r="AK127">
        <f>IF($F127="","",IF($AD127="Yes",1,0))</f>
        <v/>
      </c>
      <c r="AL127">
        <f>IF($AH127=1,IFERROR(IF(VALUE($F127)&lt;100000000,VALUE($F127),1000000000),IFERROR(IF(VALUE(MID($F127,2,20))&lt;100000000,VALUE(MID($F127,2,20)),1000000000),1000000000))+ROW()/100000,"")</f>
        <v/>
      </c>
    </row>
    <row r="128">
      <c r="A128">
        <f>IF($F128="","",IFERROR(IF(INDEX('Per Invoice'!$A$2:$A$2001,MATCH($F128,'Per Invoice'!$B$2:$B$2001,0))=0,"",INDEX('Per Invoice'!$A$2:$A$2001,MATCH($F128,'Per Invoice'!$B$2:$B$2001,0))),""))</f>
        <v/>
      </c>
      <c r="H128" s="11" t="n"/>
      <c r="R128" s="7">
        <f>IF($F128="","",Q128*Y128/100)</f>
        <v/>
      </c>
      <c r="X128" s="7" t="n"/>
      <c r="Y128" s="7" t="n"/>
      <c r="Z128" s="7">
        <f>IF($F128="","",Y128*AE128/100)</f>
        <v/>
      </c>
      <c r="AA128" s="7">
        <f>IF($F128="","",Y128-Z128)</f>
        <v/>
      </c>
      <c r="AB128" s="7">
        <f>IF($F128="","",AA128-R128)</f>
        <v/>
      </c>
      <c r="AE128">
        <f>IF($F128="","",IF($AK128=1,0,IF($AJ128=1,Settings!$C$6,Settings!$C$7))*100)</f>
        <v/>
      </c>
      <c r="AG128">
        <f>IF($F128="","",$F128&amp;"|"&amp;$D128&amp;"")</f>
        <v/>
      </c>
      <c r="AH128">
        <f>IF($F128="","",IF(COUNTIF($AG$2:$AG128,$AG128)=1,1,0))</f>
        <v/>
      </c>
      <c r="AI128">
        <f>IF($AH128=1,SUMPRODUCT(--($AL$2:$AL$8001&lt;$AL128))+1,"")</f>
        <v/>
      </c>
      <c r="AJ128">
        <f>IF($F128="","",IF(OR($U128=TRUE(),$U128="TRUE"),1,0))</f>
        <v/>
      </c>
      <c r="AK128">
        <f>IF($F128="","",IF($AD128="Yes",1,0))</f>
        <v/>
      </c>
      <c r="AL128">
        <f>IF($AH128=1,IFERROR(IF(VALUE($F128)&lt;100000000,VALUE($F128),1000000000),IFERROR(IF(VALUE(MID($F128,2,20))&lt;100000000,VALUE(MID($F128,2,20)),1000000000),1000000000))+ROW()/100000,"")</f>
        <v/>
      </c>
    </row>
    <row r="129">
      <c r="A129">
        <f>IF($F129="","",IFERROR(IF(INDEX('Per Invoice'!$A$2:$A$2001,MATCH($F129,'Per Invoice'!$B$2:$B$2001,0))=0,"",INDEX('Per Invoice'!$A$2:$A$2001,MATCH($F129,'Per Invoice'!$B$2:$B$2001,0))),""))</f>
        <v/>
      </c>
      <c r="H129" s="11" t="n"/>
      <c r="R129" s="7">
        <f>IF($F129="","",Q129*Y129/100)</f>
        <v/>
      </c>
      <c r="X129" s="7" t="n"/>
      <c r="Y129" s="7" t="n"/>
      <c r="Z129" s="7">
        <f>IF($F129="","",Y129*AE129/100)</f>
        <v/>
      </c>
      <c r="AA129" s="7">
        <f>IF($F129="","",Y129-Z129)</f>
        <v/>
      </c>
      <c r="AB129" s="7">
        <f>IF($F129="","",AA129-R129)</f>
        <v/>
      </c>
      <c r="AE129">
        <f>IF($F129="","",IF($AK129=1,0,IF($AJ129=1,Settings!$C$6,Settings!$C$7))*100)</f>
        <v/>
      </c>
      <c r="AG129">
        <f>IF($F129="","",$F129&amp;"|"&amp;$D129&amp;"")</f>
        <v/>
      </c>
      <c r="AH129">
        <f>IF($F129="","",IF(COUNTIF($AG$2:$AG129,$AG129)=1,1,0))</f>
        <v/>
      </c>
      <c r="AI129">
        <f>IF($AH129=1,SUMPRODUCT(--($AL$2:$AL$8001&lt;$AL129))+1,"")</f>
        <v/>
      </c>
      <c r="AJ129">
        <f>IF($F129="","",IF(OR($U129=TRUE(),$U129="TRUE"),1,0))</f>
        <v/>
      </c>
      <c r="AK129">
        <f>IF($F129="","",IF($AD129="Yes",1,0))</f>
        <v/>
      </c>
      <c r="AL129">
        <f>IF($AH129=1,IFERROR(IF(VALUE($F129)&lt;100000000,VALUE($F129),1000000000),IFERROR(IF(VALUE(MID($F129,2,20))&lt;100000000,VALUE(MID($F129,2,20)),1000000000),1000000000))+ROW()/100000,"")</f>
        <v/>
      </c>
    </row>
    <row r="130">
      <c r="A130">
        <f>IF($F130="","",IFERROR(IF(INDEX('Per Invoice'!$A$2:$A$2001,MATCH($F130,'Per Invoice'!$B$2:$B$2001,0))=0,"",INDEX('Per Invoice'!$A$2:$A$2001,MATCH($F130,'Per Invoice'!$B$2:$B$2001,0))),""))</f>
        <v/>
      </c>
      <c r="H130" s="11" t="n"/>
      <c r="R130" s="7">
        <f>IF($F130="","",Q130*Y130/100)</f>
        <v/>
      </c>
      <c r="X130" s="7" t="n"/>
      <c r="Y130" s="7" t="n"/>
      <c r="Z130" s="7">
        <f>IF($F130="","",Y130*AE130/100)</f>
        <v/>
      </c>
      <c r="AA130" s="7">
        <f>IF($F130="","",Y130-Z130)</f>
        <v/>
      </c>
      <c r="AB130" s="7">
        <f>IF($F130="","",AA130-R130)</f>
        <v/>
      </c>
      <c r="AE130">
        <f>IF($F130="","",IF($AK130=1,0,IF($AJ130=1,Settings!$C$6,Settings!$C$7))*100)</f>
        <v/>
      </c>
      <c r="AG130">
        <f>IF($F130="","",$F130&amp;"|"&amp;$D130&amp;"")</f>
        <v/>
      </c>
      <c r="AH130">
        <f>IF($F130="","",IF(COUNTIF($AG$2:$AG130,$AG130)=1,1,0))</f>
        <v/>
      </c>
      <c r="AI130">
        <f>IF($AH130=1,SUMPRODUCT(--($AL$2:$AL$8001&lt;$AL130))+1,"")</f>
        <v/>
      </c>
      <c r="AJ130">
        <f>IF($F130="","",IF(OR($U130=TRUE(),$U130="TRUE"),1,0))</f>
        <v/>
      </c>
      <c r="AK130">
        <f>IF($F130="","",IF($AD130="Yes",1,0))</f>
        <v/>
      </c>
      <c r="AL130">
        <f>IF($AH130=1,IFERROR(IF(VALUE($F130)&lt;100000000,VALUE($F130),1000000000),IFERROR(IF(VALUE(MID($F130,2,20))&lt;100000000,VALUE(MID($F130,2,20)),1000000000),1000000000))+ROW()/100000,"")</f>
        <v/>
      </c>
    </row>
    <row r="131">
      <c r="A131">
        <f>IF($F131="","",IFERROR(IF(INDEX('Per Invoice'!$A$2:$A$2001,MATCH($F131,'Per Invoice'!$B$2:$B$2001,0))=0,"",INDEX('Per Invoice'!$A$2:$A$2001,MATCH($F131,'Per Invoice'!$B$2:$B$2001,0))),""))</f>
        <v/>
      </c>
      <c r="H131" s="11" t="n"/>
      <c r="R131" s="7">
        <f>IF($F131="","",Q131*Y131/100)</f>
        <v/>
      </c>
      <c r="X131" s="7" t="n"/>
      <c r="Y131" s="7" t="n"/>
      <c r="Z131" s="7">
        <f>IF($F131="","",Y131*AE131/100)</f>
        <v/>
      </c>
      <c r="AA131" s="7">
        <f>IF($F131="","",Y131-Z131)</f>
        <v/>
      </c>
      <c r="AB131" s="7">
        <f>IF($F131="","",AA131-R131)</f>
        <v/>
      </c>
      <c r="AE131">
        <f>IF($F131="","",IF($AK131=1,0,IF($AJ131=1,Settings!$C$6,Settings!$C$7))*100)</f>
        <v/>
      </c>
      <c r="AG131">
        <f>IF($F131="","",$F131&amp;"|"&amp;$D131&amp;"")</f>
        <v/>
      </c>
      <c r="AH131">
        <f>IF($F131="","",IF(COUNTIF($AG$2:$AG131,$AG131)=1,1,0))</f>
        <v/>
      </c>
      <c r="AI131">
        <f>IF($AH131=1,SUMPRODUCT(--($AL$2:$AL$8001&lt;$AL131))+1,"")</f>
        <v/>
      </c>
      <c r="AJ131">
        <f>IF($F131="","",IF(OR($U131=TRUE(),$U131="TRUE"),1,0))</f>
        <v/>
      </c>
      <c r="AK131">
        <f>IF($F131="","",IF($AD131="Yes",1,0))</f>
        <v/>
      </c>
      <c r="AL131">
        <f>IF($AH131=1,IFERROR(IF(VALUE($F131)&lt;100000000,VALUE($F131),1000000000),IFERROR(IF(VALUE(MID($F131,2,20))&lt;100000000,VALUE(MID($F131,2,20)),1000000000),1000000000))+ROW()/100000,"")</f>
        <v/>
      </c>
    </row>
    <row r="132">
      <c r="A132">
        <f>IF($F132="","",IFERROR(IF(INDEX('Per Invoice'!$A$2:$A$2001,MATCH($F132,'Per Invoice'!$B$2:$B$2001,0))=0,"",INDEX('Per Invoice'!$A$2:$A$2001,MATCH($F132,'Per Invoice'!$B$2:$B$2001,0))),""))</f>
        <v/>
      </c>
      <c r="H132" s="11" t="n"/>
      <c r="R132" s="7">
        <f>IF($F132="","",Q132*Y132/100)</f>
        <v/>
      </c>
      <c r="X132" s="7" t="n"/>
      <c r="Y132" s="7" t="n"/>
      <c r="Z132" s="7">
        <f>IF($F132="","",Y132*AE132/100)</f>
        <v/>
      </c>
      <c r="AA132" s="7">
        <f>IF($F132="","",Y132-Z132)</f>
        <v/>
      </c>
      <c r="AB132" s="7">
        <f>IF($F132="","",AA132-R132)</f>
        <v/>
      </c>
      <c r="AE132">
        <f>IF($F132="","",IF($AK132=1,0,IF($AJ132=1,Settings!$C$6,Settings!$C$7))*100)</f>
        <v/>
      </c>
      <c r="AG132">
        <f>IF($F132="","",$F132&amp;"|"&amp;$D132&amp;"")</f>
        <v/>
      </c>
      <c r="AH132">
        <f>IF($F132="","",IF(COUNTIF($AG$2:$AG132,$AG132)=1,1,0))</f>
        <v/>
      </c>
      <c r="AI132">
        <f>IF($AH132=1,SUMPRODUCT(--($AL$2:$AL$8001&lt;$AL132))+1,"")</f>
        <v/>
      </c>
      <c r="AJ132">
        <f>IF($F132="","",IF(OR($U132=TRUE(),$U132="TRUE"),1,0))</f>
        <v/>
      </c>
      <c r="AK132">
        <f>IF($F132="","",IF($AD132="Yes",1,0))</f>
        <v/>
      </c>
      <c r="AL132">
        <f>IF($AH132=1,IFERROR(IF(VALUE($F132)&lt;100000000,VALUE($F132),1000000000),IFERROR(IF(VALUE(MID($F132,2,20))&lt;100000000,VALUE(MID($F132,2,20)),1000000000),1000000000))+ROW()/100000,"")</f>
        <v/>
      </c>
    </row>
    <row r="133">
      <c r="A133">
        <f>IF($F133="","",IFERROR(IF(INDEX('Per Invoice'!$A$2:$A$2001,MATCH($F133,'Per Invoice'!$B$2:$B$2001,0))=0,"",INDEX('Per Invoice'!$A$2:$A$2001,MATCH($F133,'Per Invoice'!$B$2:$B$2001,0))),""))</f>
        <v/>
      </c>
      <c r="H133" s="11" t="n"/>
      <c r="R133" s="7">
        <f>IF($F133="","",Q133*Y133/100)</f>
        <v/>
      </c>
      <c r="X133" s="7" t="n"/>
      <c r="Y133" s="7" t="n"/>
      <c r="Z133" s="7">
        <f>IF($F133="","",Y133*AE133/100)</f>
        <v/>
      </c>
      <c r="AA133" s="7">
        <f>IF($F133="","",Y133-Z133)</f>
        <v/>
      </c>
      <c r="AB133" s="7">
        <f>IF($F133="","",AA133-R133)</f>
        <v/>
      </c>
      <c r="AE133">
        <f>IF($F133="","",IF($AK133=1,0,IF($AJ133=1,Settings!$C$6,Settings!$C$7))*100)</f>
        <v/>
      </c>
      <c r="AG133">
        <f>IF($F133="","",$F133&amp;"|"&amp;$D133&amp;"")</f>
        <v/>
      </c>
      <c r="AH133">
        <f>IF($F133="","",IF(COUNTIF($AG$2:$AG133,$AG133)=1,1,0))</f>
        <v/>
      </c>
      <c r="AI133">
        <f>IF($AH133=1,SUMPRODUCT(--($AL$2:$AL$8001&lt;$AL133))+1,"")</f>
        <v/>
      </c>
      <c r="AJ133">
        <f>IF($F133="","",IF(OR($U133=TRUE(),$U133="TRUE"),1,0))</f>
        <v/>
      </c>
      <c r="AK133">
        <f>IF($F133="","",IF($AD133="Yes",1,0))</f>
        <v/>
      </c>
      <c r="AL133">
        <f>IF($AH133=1,IFERROR(IF(VALUE($F133)&lt;100000000,VALUE($F133),1000000000),IFERROR(IF(VALUE(MID($F133,2,20))&lt;100000000,VALUE(MID($F133,2,20)),1000000000),1000000000))+ROW()/100000,"")</f>
        <v/>
      </c>
    </row>
    <row r="134">
      <c r="A134">
        <f>IF($F134="","",IFERROR(IF(INDEX('Per Invoice'!$A$2:$A$2001,MATCH($F134,'Per Invoice'!$B$2:$B$2001,0))=0,"",INDEX('Per Invoice'!$A$2:$A$2001,MATCH($F134,'Per Invoice'!$B$2:$B$2001,0))),""))</f>
        <v/>
      </c>
      <c r="H134" s="11" t="n"/>
      <c r="R134" s="7">
        <f>IF($F134="","",Q134*Y134/100)</f>
        <v/>
      </c>
      <c r="X134" s="7" t="n"/>
      <c r="Y134" s="7" t="n"/>
      <c r="Z134" s="7">
        <f>IF($F134="","",Y134*AE134/100)</f>
        <v/>
      </c>
      <c r="AA134" s="7">
        <f>IF($F134="","",Y134-Z134)</f>
        <v/>
      </c>
      <c r="AB134" s="7">
        <f>IF($F134="","",AA134-R134)</f>
        <v/>
      </c>
      <c r="AE134">
        <f>IF($F134="","",IF($AK134=1,0,IF($AJ134=1,Settings!$C$6,Settings!$C$7))*100)</f>
        <v/>
      </c>
      <c r="AG134">
        <f>IF($F134="","",$F134&amp;"|"&amp;$D134&amp;"")</f>
        <v/>
      </c>
      <c r="AH134">
        <f>IF($F134="","",IF(COUNTIF($AG$2:$AG134,$AG134)=1,1,0))</f>
        <v/>
      </c>
      <c r="AI134">
        <f>IF($AH134=1,SUMPRODUCT(--($AL$2:$AL$8001&lt;$AL134))+1,"")</f>
        <v/>
      </c>
      <c r="AJ134">
        <f>IF($F134="","",IF(OR($U134=TRUE(),$U134="TRUE"),1,0))</f>
        <v/>
      </c>
      <c r="AK134">
        <f>IF($F134="","",IF($AD134="Yes",1,0))</f>
        <v/>
      </c>
      <c r="AL134">
        <f>IF($AH134=1,IFERROR(IF(VALUE($F134)&lt;100000000,VALUE($F134),1000000000),IFERROR(IF(VALUE(MID($F134,2,20))&lt;100000000,VALUE(MID($F134,2,20)),1000000000),1000000000))+ROW()/100000,"")</f>
        <v/>
      </c>
    </row>
    <row r="135">
      <c r="A135">
        <f>IF($F135="","",IFERROR(IF(INDEX('Per Invoice'!$A$2:$A$2001,MATCH($F135,'Per Invoice'!$B$2:$B$2001,0))=0,"",INDEX('Per Invoice'!$A$2:$A$2001,MATCH($F135,'Per Invoice'!$B$2:$B$2001,0))),""))</f>
        <v/>
      </c>
      <c r="H135" s="11" t="n"/>
      <c r="R135" s="7">
        <f>IF($F135="","",Q135*Y135/100)</f>
        <v/>
      </c>
      <c r="X135" s="7" t="n"/>
      <c r="Y135" s="7" t="n"/>
      <c r="Z135" s="7">
        <f>IF($F135="","",Y135*AE135/100)</f>
        <v/>
      </c>
      <c r="AA135" s="7">
        <f>IF($F135="","",Y135-Z135)</f>
        <v/>
      </c>
      <c r="AB135" s="7">
        <f>IF($F135="","",AA135-R135)</f>
        <v/>
      </c>
      <c r="AE135">
        <f>IF($F135="","",IF($AK135=1,0,IF($AJ135=1,Settings!$C$6,Settings!$C$7))*100)</f>
        <v/>
      </c>
      <c r="AG135">
        <f>IF($F135="","",$F135&amp;"|"&amp;$D135&amp;"")</f>
        <v/>
      </c>
      <c r="AH135">
        <f>IF($F135="","",IF(COUNTIF($AG$2:$AG135,$AG135)=1,1,0))</f>
        <v/>
      </c>
      <c r="AI135">
        <f>IF($AH135=1,SUMPRODUCT(--($AL$2:$AL$8001&lt;$AL135))+1,"")</f>
        <v/>
      </c>
      <c r="AJ135">
        <f>IF($F135="","",IF(OR($U135=TRUE(),$U135="TRUE"),1,0))</f>
        <v/>
      </c>
      <c r="AK135">
        <f>IF($F135="","",IF($AD135="Yes",1,0))</f>
        <v/>
      </c>
      <c r="AL135">
        <f>IF($AH135=1,IFERROR(IF(VALUE($F135)&lt;100000000,VALUE($F135),1000000000),IFERROR(IF(VALUE(MID($F135,2,20))&lt;100000000,VALUE(MID($F135,2,20)),1000000000),1000000000))+ROW()/100000,"")</f>
        <v/>
      </c>
    </row>
    <row r="136">
      <c r="A136">
        <f>IF($F136="","",IFERROR(IF(INDEX('Per Invoice'!$A$2:$A$2001,MATCH($F136,'Per Invoice'!$B$2:$B$2001,0))=0,"",INDEX('Per Invoice'!$A$2:$A$2001,MATCH($F136,'Per Invoice'!$B$2:$B$2001,0))),""))</f>
        <v/>
      </c>
      <c r="H136" s="11" t="n"/>
      <c r="R136" s="7">
        <f>IF($F136="","",Q136*Y136/100)</f>
        <v/>
      </c>
      <c r="X136" s="7" t="n"/>
      <c r="Y136" s="7" t="n"/>
      <c r="Z136" s="7">
        <f>IF($F136="","",Y136*AE136/100)</f>
        <v/>
      </c>
      <c r="AA136" s="7">
        <f>IF($F136="","",Y136-Z136)</f>
        <v/>
      </c>
      <c r="AB136" s="7">
        <f>IF($F136="","",AA136-R136)</f>
        <v/>
      </c>
      <c r="AE136">
        <f>IF($F136="","",IF($AK136=1,0,IF($AJ136=1,Settings!$C$6,Settings!$C$7))*100)</f>
        <v/>
      </c>
      <c r="AG136">
        <f>IF($F136="","",$F136&amp;"|"&amp;$D136&amp;"")</f>
        <v/>
      </c>
      <c r="AH136">
        <f>IF($F136="","",IF(COUNTIF($AG$2:$AG136,$AG136)=1,1,0))</f>
        <v/>
      </c>
      <c r="AI136">
        <f>IF($AH136=1,SUMPRODUCT(--($AL$2:$AL$8001&lt;$AL136))+1,"")</f>
        <v/>
      </c>
      <c r="AJ136">
        <f>IF($F136="","",IF(OR($U136=TRUE(),$U136="TRUE"),1,0))</f>
        <v/>
      </c>
      <c r="AK136">
        <f>IF($F136="","",IF($AD136="Yes",1,0))</f>
        <v/>
      </c>
      <c r="AL136">
        <f>IF($AH136=1,IFERROR(IF(VALUE($F136)&lt;100000000,VALUE($F136),1000000000),IFERROR(IF(VALUE(MID($F136,2,20))&lt;100000000,VALUE(MID($F136,2,20)),1000000000),1000000000))+ROW()/100000,"")</f>
        <v/>
      </c>
    </row>
    <row r="137">
      <c r="A137">
        <f>IF($F137="","",IFERROR(IF(INDEX('Per Invoice'!$A$2:$A$2001,MATCH($F137,'Per Invoice'!$B$2:$B$2001,0))=0,"",INDEX('Per Invoice'!$A$2:$A$2001,MATCH($F137,'Per Invoice'!$B$2:$B$2001,0))),""))</f>
        <v/>
      </c>
      <c r="H137" s="11" t="n"/>
      <c r="R137" s="7">
        <f>IF($F137="","",Q137*Y137/100)</f>
        <v/>
      </c>
      <c r="X137" s="7" t="n"/>
      <c r="Y137" s="7" t="n"/>
      <c r="Z137" s="7">
        <f>IF($F137="","",Y137*AE137/100)</f>
        <v/>
      </c>
      <c r="AA137" s="7">
        <f>IF($F137="","",Y137-Z137)</f>
        <v/>
      </c>
      <c r="AB137" s="7">
        <f>IF($F137="","",AA137-R137)</f>
        <v/>
      </c>
      <c r="AE137">
        <f>IF($F137="","",IF($AK137=1,0,IF($AJ137=1,Settings!$C$6,Settings!$C$7))*100)</f>
        <v/>
      </c>
      <c r="AG137">
        <f>IF($F137="","",$F137&amp;"|"&amp;$D137&amp;"")</f>
        <v/>
      </c>
      <c r="AH137">
        <f>IF($F137="","",IF(COUNTIF($AG$2:$AG137,$AG137)=1,1,0))</f>
        <v/>
      </c>
      <c r="AI137">
        <f>IF($AH137=1,SUMPRODUCT(--($AL$2:$AL$8001&lt;$AL137))+1,"")</f>
        <v/>
      </c>
      <c r="AJ137">
        <f>IF($F137="","",IF(OR($U137=TRUE(),$U137="TRUE"),1,0))</f>
        <v/>
      </c>
      <c r="AK137">
        <f>IF($F137="","",IF($AD137="Yes",1,0))</f>
        <v/>
      </c>
      <c r="AL137">
        <f>IF($AH137=1,IFERROR(IF(VALUE($F137)&lt;100000000,VALUE($F137),1000000000),IFERROR(IF(VALUE(MID($F137,2,20))&lt;100000000,VALUE(MID($F137,2,20)),1000000000),1000000000))+ROW()/100000,"")</f>
        <v/>
      </c>
    </row>
    <row r="138">
      <c r="A138">
        <f>IF($F138="","",IFERROR(IF(INDEX('Per Invoice'!$A$2:$A$2001,MATCH($F138,'Per Invoice'!$B$2:$B$2001,0))=0,"",INDEX('Per Invoice'!$A$2:$A$2001,MATCH($F138,'Per Invoice'!$B$2:$B$2001,0))),""))</f>
        <v/>
      </c>
      <c r="H138" s="11" t="n"/>
      <c r="R138" s="7">
        <f>IF($F138="","",Q138*Y138/100)</f>
        <v/>
      </c>
      <c r="X138" s="7" t="n"/>
      <c r="Y138" s="7" t="n"/>
      <c r="Z138" s="7">
        <f>IF($F138="","",Y138*AE138/100)</f>
        <v/>
      </c>
      <c r="AA138" s="7">
        <f>IF($F138="","",Y138-Z138)</f>
        <v/>
      </c>
      <c r="AB138" s="7">
        <f>IF($F138="","",AA138-R138)</f>
        <v/>
      </c>
      <c r="AE138">
        <f>IF($F138="","",IF($AK138=1,0,IF($AJ138=1,Settings!$C$6,Settings!$C$7))*100)</f>
        <v/>
      </c>
      <c r="AG138">
        <f>IF($F138="","",$F138&amp;"|"&amp;$D138&amp;"")</f>
        <v/>
      </c>
      <c r="AH138">
        <f>IF($F138="","",IF(COUNTIF($AG$2:$AG138,$AG138)=1,1,0))</f>
        <v/>
      </c>
      <c r="AI138">
        <f>IF($AH138=1,SUMPRODUCT(--($AL$2:$AL$8001&lt;$AL138))+1,"")</f>
        <v/>
      </c>
      <c r="AJ138">
        <f>IF($F138="","",IF(OR($U138=TRUE(),$U138="TRUE"),1,0))</f>
        <v/>
      </c>
      <c r="AK138">
        <f>IF($F138="","",IF($AD138="Yes",1,0))</f>
        <v/>
      </c>
      <c r="AL138">
        <f>IF($AH138=1,IFERROR(IF(VALUE($F138)&lt;100000000,VALUE($F138),1000000000),IFERROR(IF(VALUE(MID($F138,2,20))&lt;100000000,VALUE(MID($F138,2,20)),1000000000),1000000000))+ROW()/100000,"")</f>
        <v/>
      </c>
    </row>
    <row r="139">
      <c r="A139">
        <f>IF($F139="","",IFERROR(IF(INDEX('Per Invoice'!$A$2:$A$2001,MATCH($F139,'Per Invoice'!$B$2:$B$2001,0))=0,"",INDEX('Per Invoice'!$A$2:$A$2001,MATCH($F139,'Per Invoice'!$B$2:$B$2001,0))),""))</f>
        <v/>
      </c>
      <c r="H139" s="11" t="n"/>
      <c r="R139" s="7">
        <f>IF($F139="","",Q139*Y139/100)</f>
        <v/>
      </c>
      <c r="X139" s="7" t="n"/>
      <c r="Y139" s="7" t="n"/>
      <c r="Z139" s="7">
        <f>IF($F139="","",Y139*AE139/100)</f>
        <v/>
      </c>
      <c r="AA139" s="7">
        <f>IF($F139="","",Y139-Z139)</f>
        <v/>
      </c>
      <c r="AB139" s="7">
        <f>IF($F139="","",AA139-R139)</f>
        <v/>
      </c>
      <c r="AE139">
        <f>IF($F139="","",IF($AK139=1,0,IF($AJ139=1,Settings!$C$6,Settings!$C$7))*100)</f>
        <v/>
      </c>
      <c r="AG139">
        <f>IF($F139="","",$F139&amp;"|"&amp;$D139&amp;"")</f>
        <v/>
      </c>
      <c r="AH139">
        <f>IF($F139="","",IF(COUNTIF($AG$2:$AG139,$AG139)=1,1,0))</f>
        <v/>
      </c>
      <c r="AI139">
        <f>IF($AH139=1,SUMPRODUCT(--($AL$2:$AL$8001&lt;$AL139))+1,"")</f>
        <v/>
      </c>
      <c r="AJ139">
        <f>IF($F139="","",IF(OR($U139=TRUE(),$U139="TRUE"),1,0))</f>
        <v/>
      </c>
      <c r="AK139">
        <f>IF($F139="","",IF($AD139="Yes",1,0))</f>
        <v/>
      </c>
      <c r="AL139">
        <f>IF($AH139=1,IFERROR(IF(VALUE($F139)&lt;100000000,VALUE($F139),1000000000),IFERROR(IF(VALUE(MID($F139,2,20))&lt;100000000,VALUE(MID($F139,2,20)),1000000000),1000000000))+ROW()/100000,"")</f>
        <v/>
      </c>
    </row>
    <row r="140">
      <c r="A140">
        <f>IF($F140="","",IFERROR(IF(INDEX('Per Invoice'!$A$2:$A$2001,MATCH($F140,'Per Invoice'!$B$2:$B$2001,0))=0,"",INDEX('Per Invoice'!$A$2:$A$2001,MATCH($F140,'Per Invoice'!$B$2:$B$2001,0))),""))</f>
        <v/>
      </c>
      <c r="H140" s="11" t="n"/>
      <c r="R140" s="7">
        <f>IF($F140="","",Q140*Y140/100)</f>
        <v/>
      </c>
      <c r="X140" s="7" t="n"/>
      <c r="Y140" s="7" t="n"/>
      <c r="Z140" s="7">
        <f>IF($F140="","",Y140*AE140/100)</f>
        <v/>
      </c>
      <c r="AA140" s="7">
        <f>IF($F140="","",Y140-Z140)</f>
        <v/>
      </c>
      <c r="AB140" s="7">
        <f>IF($F140="","",AA140-R140)</f>
        <v/>
      </c>
      <c r="AE140">
        <f>IF($F140="","",IF($AK140=1,0,IF($AJ140=1,Settings!$C$6,Settings!$C$7))*100)</f>
        <v/>
      </c>
      <c r="AG140">
        <f>IF($F140="","",$F140&amp;"|"&amp;$D140&amp;"")</f>
        <v/>
      </c>
      <c r="AH140">
        <f>IF($F140="","",IF(COUNTIF($AG$2:$AG140,$AG140)=1,1,0))</f>
        <v/>
      </c>
      <c r="AI140">
        <f>IF($AH140=1,SUMPRODUCT(--($AL$2:$AL$8001&lt;$AL140))+1,"")</f>
        <v/>
      </c>
      <c r="AJ140">
        <f>IF($F140="","",IF(OR($U140=TRUE(),$U140="TRUE"),1,0))</f>
        <v/>
      </c>
      <c r="AK140">
        <f>IF($F140="","",IF($AD140="Yes",1,0))</f>
        <v/>
      </c>
      <c r="AL140">
        <f>IF($AH140=1,IFERROR(IF(VALUE($F140)&lt;100000000,VALUE($F140),1000000000),IFERROR(IF(VALUE(MID($F140,2,20))&lt;100000000,VALUE(MID($F140,2,20)),1000000000),1000000000))+ROW()/100000,"")</f>
        <v/>
      </c>
    </row>
    <row r="141">
      <c r="A141">
        <f>IF($F141="","",IFERROR(IF(INDEX('Per Invoice'!$A$2:$A$2001,MATCH($F141,'Per Invoice'!$B$2:$B$2001,0))=0,"",INDEX('Per Invoice'!$A$2:$A$2001,MATCH($F141,'Per Invoice'!$B$2:$B$2001,0))),""))</f>
        <v/>
      </c>
      <c r="H141" s="11" t="n"/>
      <c r="R141" s="7">
        <f>IF($F141="","",Q141*Y141/100)</f>
        <v/>
      </c>
      <c r="X141" s="7" t="n"/>
      <c r="Y141" s="7" t="n"/>
      <c r="Z141" s="7">
        <f>IF($F141="","",Y141*AE141/100)</f>
        <v/>
      </c>
      <c r="AA141" s="7">
        <f>IF($F141="","",Y141-Z141)</f>
        <v/>
      </c>
      <c r="AB141" s="7">
        <f>IF($F141="","",AA141-R141)</f>
        <v/>
      </c>
      <c r="AE141">
        <f>IF($F141="","",IF($AK141=1,0,IF($AJ141=1,Settings!$C$6,Settings!$C$7))*100)</f>
        <v/>
      </c>
      <c r="AG141">
        <f>IF($F141="","",$F141&amp;"|"&amp;$D141&amp;"")</f>
        <v/>
      </c>
      <c r="AH141">
        <f>IF($F141="","",IF(COUNTIF($AG$2:$AG141,$AG141)=1,1,0))</f>
        <v/>
      </c>
      <c r="AI141">
        <f>IF($AH141=1,SUMPRODUCT(--($AL$2:$AL$8001&lt;$AL141))+1,"")</f>
        <v/>
      </c>
      <c r="AJ141">
        <f>IF($F141="","",IF(OR($U141=TRUE(),$U141="TRUE"),1,0))</f>
        <v/>
      </c>
      <c r="AK141">
        <f>IF($F141="","",IF($AD141="Yes",1,0))</f>
        <v/>
      </c>
      <c r="AL141">
        <f>IF($AH141=1,IFERROR(IF(VALUE($F141)&lt;100000000,VALUE($F141),1000000000),IFERROR(IF(VALUE(MID($F141,2,20))&lt;100000000,VALUE(MID($F141,2,20)),1000000000),1000000000))+ROW()/100000,"")</f>
        <v/>
      </c>
    </row>
    <row r="142">
      <c r="A142">
        <f>IF($F142="","",IFERROR(IF(INDEX('Per Invoice'!$A$2:$A$2001,MATCH($F142,'Per Invoice'!$B$2:$B$2001,0))=0,"",INDEX('Per Invoice'!$A$2:$A$2001,MATCH($F142,'Per Invoice'!$B$2:$B$2001,0))),""))</f>
        <v/>
      </c>
      <c r="H142" s="11" t="n"/>
      <c r="R142" s="7">
        <f>IF($F142="","",Q142*Y142/100)</f>
        <v/>
      </c>
      <c r="X142" s="7" t="n"/>
      <c r="Y142" s="7" t="n"/>
      <c r="Z142" s="7">
        <f>IF($F142="","",Y142*AE142/100)</f>
        <v/>
      </c>
      <c r="AA142" s="7">
        <f>IF($F142="","",Y142-Z142)</f>
        <v/>
      </c>
      <c r="AB142" s="7">
        <f>IF($F142="","",AA142-R142)</f>
        <v/>
      </c>
      <c r="AE142">
        <f>IF($F142="","",IF($AK142=1,0,IF($AJ142=1,Settings!$C$6,Settings!$C$7))*100)</f>
        <v/>
      </c>
      <c r="AG142">
        <f>IF($F142="","",$F142&amp;"|"&amp;$D142&amp;"")</f>
        <v/>
      </c>
      <c r="AH142">
        <f>IF($F142="","",IF(COUNTIF($AG$2:$AG142,$AG142)=1,1,0))</f>
        <v/>
      </c>
      <c r="AI142">
        <f>IF($AH142=1,SUMPRODUCT(--($AL$2:$AL$8001&lt;$AL142))+1,"")</f>
        <v/>
      </c>
      <c r="AJ142">
        <f>IF($F142="","",IF(OR($U142=TRUE(),$U142="TRUE"),1,0))</f>
        <v/>
      </c>
      <c r="AK142">
        <f>IF($F142="","",IF($AD142="Yes",1,0))</f>
        <v/>
      </c>
      <c r="AL142">
        <f>IF($AH142=1,IFERROR(IF(VALUE($F142)&lt;100000000,VALUE($F142),1000000000),IFERROR(IF(VALUE(MID($F142,2,20))&lt;100000000,VALUE(MID($F142,2,20)),1000000000),1000000000))+ROW()/100000,"")</f>
        <v/>
      </c>
    </row>
    <row r="143">
      <c r="A143">
        <f>IF($F143="","",IFERROR(IF(INDEX('Per Invoice'!$A$2:$A$2001,MATCH($F143,'Per Invoice'!$B$2:$B$2001,0))=0,"",INDEX('Per Invoice'!$A$2:$A$2001,MATCH($F143,'Per Invoice'!$B$2:$B$2001,0))),""))</f>
        <v/>
      </c>
      <c r="H143" s="11" t="n"/>
      <c r="R143" s="7">
        <f>IF($F143="","",Q143*Y143/100)</f>
        <v/>
      </c>
      <c r="X143" s="7" t="n"/>
      <c r="Y143" s="7" t="n"/>
      <c r="Z143" s="7">
        <f>IF($F143="","",Y143*AE143/100)</f>
        <v/>
      </c>
      <c r="AA143" s="7">
        <f>IF($F143="","",Y143-Z143)</f>
        <v/>
      </c>
      <c r="AB143" s="7">
        <f>IF($F143="","",AA143-R143)</f>
        <v/>
      </c>
      <c r="AE143">
        <f>IF($F143="","",IF($AK143=1,0,IF($AJ143=1,Settings!$C$6,Settings!$C$7))*100)</f>
        <v/>
      </c>
      <c r="AG143">
        <f>IF($F143="","",$F143&amp;"|"&amp;$D143&amp;"")</f>
        <v/>
      </c>
      <c r="AH143">
        <f>IF($F143="","",IF(COUNTIF($AG$2:$AG143,$AG143)=1,1,0))</f>
        <v/>
      </c>
      <c r="AI143">
        <f>IF($AH143=1,SUMPRODUCT(--($AL$2:$AL$8001&lt;$AL143))+1,"")</f>
        <v/>
      </c>
      <c r="AJ143">
        <f>IF($F143="","",IF(OR($U143=TRUE(),$U143="TRUE"),1,0))</f>
        <v/>
      </c>
      <c r="AK143">
        <f>IF($F143="","",IF($AD143="Yes",1,0))</f>
        <v/>
      </c>
      <c r="AL143">
        <f>IF($AH143=1,IFERROR(IF(VALUE($F143)&lt;100000000,VALUE($F143),1000000000),IFERROR(IF(VALUE(MID($F143,2,20))&lt;100000000,VALUE(MID($F143,2,20)),1000000000),1000000000))+ROW()/100000,"")</f>
        <v/>
      </c>
    </row>
    <row r="144">
      <c r="A144">
        <f>IF($F144="","",IFERROR(IF(INDEX('Per Invoice'!$A$2:$A$2001,MATCH($F144,'Per Invoice'!$B$2:$B$2001,0))=0,"",INDEX('Per Invoice'!$A$2:$A$2001,MATCH($F144,'Per Invoice'!$B$2:$B$2001,0))),""))</f>
        <v/>
      </c>
      <c r="H144" s="11" t="n"/>
      <c r="R144" s="7">
        <f>IF($F144="","",Q144*Y144/100)</f>
        <v/>
      </c>
      <c r="X144" s="7" t="n"/>
      <c r="Y144" s="7" t="n"/>
      <c r="Z144" s="7">
        <f>IF($F144="","",Y144*AE144/100)</f>
        <v/>
      </c>
      <c r="AA144" s="7">
        <f>IF($F144="","",Y144-Z144)</f>
        <v/>
      </c>
      <c r="AB144" s="7">
        <f>IF($F144="","",AA144-R144)</f>
        <v/>
      </c>
      <c r="AE144">
        <f>IF($F144="","",IF($AK144=1,0,IF($AJ144=1,Settings!$C$6,Settings!$C$7))*100)</f>
        <v/>
      </c>
      <c r="AG144">
        <f>IF($F144="","",$F144&amp;"|"&amp;$D144&amp;"")</f>
        <v/>
      </c>
      <c r="AH144">
        <f>IF($F144="","",IF(COUNTIF($AG$2:$AG144,$AG144)=1,1,0))</f>
        <v/>
      </c>
      <c r="AI144">
        <f>IF($AH144=1,SUMPRODUCT(--($AL$2:$AL$8001&lt;$AL144))+1,"")</f>
        <v/>
      </c>
      <c r="AJ144">
        <f>IF($F144="","",IF(OR($U144=TRUE(),$U144="TRUE"),1,0))</f>
        <v/>
      </c>
      <c r="AK144">
        <f>IF($F144="","",IF($AD144="Yes",1,0))</f>
        <v/>
      </c>
      <c r="AL144">
        <f>IF($AH144=1,IFERROR(IF(VALUE($F144)&lt;100000000,VALUE($F144),1000000000),IFERROR(IF(VALUE(MID($F144,2,20))&lt;100000000,VALUE(MID($F144,2,20)),1000000000),1000000000))+ROW()/100000,"")</f>
        <v/>
      </c>
    </row>
    <row r="145">
      <c r="A145">
        <f>IF($F145="","",IFERROR(IF(INDEX('Per Invoice'!$A$2:$A$2001,MATCH($F145,'Per Invoice'!$B$2:$B$2001,0))=0,"",INDEX('Per Invoice'!$A$2:$A$2001,MATCH($F145,'Per Invoice'!$B$2:$B$2001,0))),""))</f>
        <v/>
      </c>
      <c r="H145" s="11" t="n"/>
      <c r="R145" s="7">
        <f>IF($F145="","",Q145*Y145/100)</f>
        <v/>
      </c>
      <c r="X145" s="7" t="n"/>
      <c r="Y145" s="7" t="n"/>
      <c r="Z145" s="7">
        <f>IF($F145="","",Y145*AE145/100)</f>
        <v/>
      </c>
      <c r="AA145" s="7">
        <f>IF($F145="","",Y145-Z145)</f>
        <v/>
      </c>
      <c r="AB145" s="7">
        <f>IF($F145="","",AA145-R145)</f>
        <v/>
      </c>
      <c r="AE145">
        <f>IF($F145="","",IF($AK145=1,0,IF($AJ145=1,Settings!$C$6,Settings!$C$7))*100)</f>
        <v/>
      </c>
      <c r="AG145">
        <f>IF($F145="","",$F145&amp;"|"&amp;$D145&amp;"")</f>
        <v/>
      </c>
      <c r="AH145">
        <f>IF($F145="","",IF(COUNTIF($AG$2:$AG145,$AG145)=1,1,0))</f>
        <v/>
      </c>
      <c r="AI145">
        <f>IF($AH145=1,SUMPRODUCT(--($AL$2:$AL$8001&lt;$AL145))+1,"")</f>
        <v/>
      </c>
      <c r="AJ145">
        <f>IF($F145="","",IF(OR($U145=TRUE(),$U145="TRUE"),1,0))</f>
        <v/>
      </c>
      <c r="AK145">
        <f>IF($F145="","",IF($AD145="Yes",1,0))</f>
        <v/>
      </c>
      <c r="AL145">
        <f>IF($AH145=1,IFERROR(IF(VALUE($F145)&lt;100000000,VALUE($F145),1000000000),IFERROR(IF(VALUE(MID($F145,2,20))&lt;100000000,VALUE(MID($F145,2,20)),1000000000),1000000000))+ROW()/100000,"")</f>
        <v/>
      </c>
    </row>
    <row r="146">
      <c r="A146">
        <f>IF($F146="","",IFERROR(IF(INDEX('Per Invoice'!$A$2:$A$2001,MATCH($F146,'Per Invoice'!$B$2:$B$2001,0))=0,"",INDEX('Per Invoice'!$A$2:$A$2001,MATCH($F146,'Per Invoice'!$B$2:$B$2001,0))),""))</f>
        <v/>
      </c>
      <c r="H146" s="11" t="n"/>
      <c r="R146" s="7">
        <f>IF($F146="","",Q146*Y146/100)</f>
        <v/>
      </c>
      <c r="X146" s="7" t="n"/>
      <c r="Y146" s="7" t="n"/>
      <c r="Z146" s="7">
        <f>IF($F146="","",Y146*AE146/100)</f>
        <v/>
      </c>
      <c r="AA146" s="7">
        <f>IF($F146="","",Y146-Z146)</f>
        <v/>
      </c>
      <c r="AB146" s="7">
        <f>IF($F146="","",AA146-R146)</f>
        <v/>
      </c>
      <c r="AE146">
        <f>IF($F146="","",IF($AK146=1,0,IF($AJ146=1,Settings!$C$6,Settings!$C$7))*100)</f>
        <v/>
      </c>
      <c r="AG146">
        <f>IF($F146="","",$F146&amp;"|"&amp;$D146&amp;"")</f>
        <v/>
      </c>
      <c r="AH146">
        <f>IF($F146="","",IF(COUNTIF($AG$2:$AG146,$AG146)=1,1,0))</f>
        <v/>
      </c>
      <c r="AI146">
        <f>IF($AH146=1,SUMPRODUCT(--($AL$2:$AL$8001&lt;$AL146))+1,"")</f>
        <v/>
      </c>
      <c r="AJ146">
        <f>IF($F146="","",IF(OR($U146=TRUE(),$U146="TRUE"),1,0))</f>
        <v/>
      </c>
      <c r="AK146">
        <f>IF($F146="","",IF($AD146="Yes",1,0))</f>
        <v/>
      </c>
      <c r="AL146">
        <f>IF($AH146=1,IFERROR(IF(VALUE($F146)&lt;100000000,VALUE($F146),1000000000),IFERROR(IF(VALUE(MID($F146,2,20))&lt;100000000,VALUE(MID($F146,2,20)),1000000000),1000000000))+ROW()/100000,"")</f>
        <v/>
      </c>
    </row>
    <row r="147">
      <c r="A147">
        <f>IF($F147="","",IFERROR(IF(INDEX('Per Invoice'!$A$2:$A$2001,MATCH($F147,'Per Invoice'!$B$2:$B$2001,0))=0,"",INDEX('Per Invoice'!$A$2:$A$2001,MATCH($F147,'Per Invoice'!$B$2:$B$2001,0))),""))</f>
        <v/>
      </c>
      <c r="H147" s="11" t="n"/>
      <c r="R147" s="7">
        <f>IF($F147="","",Q147*Y147/100)</f>
        <v/>
      </c>
      <c r="X147" s="7" t="n"/>
      <c r="Y147" s="7" t="n"/>
      <c r="Z147" s="7">
        <f>IF($F147="","",Y147*AE147/100)</f>
        <v/>
      </c>
      <c r="AA147" s="7">
        <f>IF($F147="","",Y147-Z147)</f>
        <v/>
      </c>
      <c r="AB147" s="7">
        <f>IF($F147="","",AA147-R147)</f>
        <v/>
      </c>
      <c r="AE147">
        <f>IF($F147="","",IF($AK147=1,0,IF($AJ147=1,Settings!$C$6,Settings!$C$7))*100)</f>
        <v/>
      </c>
      <c r="AG147">
        <f>IF($F147="","",$F147&amp;"|"&amp;$D147&amp;"")</f>
        <v/>
      </c>
      <c r="AH147">
        <f>IF($F147="","",IF(COUNTIF($AG$2:$AG147,$AG147)=1,1,0))</f>
        <v/>
      </c>
      <c r="AI147">
        <f>IF($AH147=1,SUMPRODUCT(--($AL$2:$AL$8001&lt;$AL147))+1,"")</f>
        <v/>
      </c>
      <c r="AJ147">
        <f>IF($F147="","",IF(OR($U147=TRUE(),$U147="TRUE"),1,0))</f>
        <v/>
      </c>
      <c r="AK147">
        <f>IF($F147="","",IF($AD147="Yes",1,0))</f>
        <v/>
      </c>
      <c r="AL147">
        <f>IF($AH147=1,IFERROR(IF(VALUE($F147)&lt;100000000,VALUE($F147),1000000000),IFERROR(IF(VALUE(MID($F147,2,20))&lt;100000000,VALUE(MID($F147,2,20)),1000000000),1000000000))+ROW()/100000,"")</f>
        <v/>
      </c>
    </row>
    <row r="148">
      <c r="A148">
        <f>IF($F148="","",IFERROR(IF(INDEX('Per Invoice'!$A$2:$A$2001,MATCH($F148,'Per Invoice'!$B$2:$B$2001,0))=0,"",INDEX('Per Invoice'!$A$2:$A$2001,MATCH($F148,'Per Invoice'!$B$2:$B$2001,0))),""))</f>
        <v/>
      </c>
      <c r="H148" s="11" t="n"/>
      <c r="R148" s="7">
        <f>IF($F148="","",Q148*Y148/100)</f>
        <v/>
      </c>
      <c r="X148" s="7" t="n"/>
      <c r="Y148" s="7" t="n"/>
      <c r="Z148" s="7">
        <f>IF($F148="","",Y148*AE148/100)</f>
        <v/>
      </c>
      <c r="AA148" s="7">
        <f>IF($F148="","",Y148-Z148)</f>
        <v/>
      </c>
      <c r="AB148" s="7">
        <f>IF($F148="","",AA148-R148)</f>
        <v/>
      </c>
      <c r="AE148">
        <f>IF($F148="","",IF($AK148=1,0,IF($AJ148=1,Settings!$C$6,Settings!$C$7))*100)</f>
        <v/>
      </c>
      <c r="AG148">
        <f>IF($F148="","",$F148&amp;"|"&amp;$D148&amp;"")</f>
        <v/>
      </c>
      <c r="AH148">
        <f>IF($F148="","",IF(COUNTIF($AG$2:$AG148,$AG148)=1,1,0))</f>
        <v/>
      </c>
      <c r="AI148">
        <f>IF($AH148=1,SUMPRODUCT(--($AL$2:$AL$8001&lt;$AL148))+1,"")</f>
        <v/>
      </c>
      <c r="AJ148">
        <f>IF($F148="","",IF(OR($U148=TRUE(),$U148="TRUE"),1,0))</f>
        <v/>
      </c>
      <c r="AK148">
        <f>IF($F148="","",IF($AD148="Yes",1,0))</f>
        <v/>
      </c>
      <c r="AL148">
        <f>IF($AH148=1,IFERROR(IF(VALUE($F148)&lt;100000000,VALUE($F148),1000000000),IFERROR(IF(VALUE(MID($F148,2,20))&lt;100000000,VALUE(MID($F148,2,20)),1000000000),1000000000))+ROW()/100000,"")</f>
        <v/>
      </c>
    </row>
    <row r="149">
      <c r="A149">
        <f>IF($F149="","",IFERROR(IF(INDEX('Per Invoice'!$A$2:$A$2001,MATCH($F149,'Per Invoice'!$B$2:$B$2001,0))=0,"",INDEX('Per Invoice'!$A$2:$A$2001,MATCH($F149,'Per Invoice'!$B$2:$B$2001,0))),""))</f>
        <v/>
      </c>
      <c r="H149" s="11" t="n"/>
      <c r="R149" s="7">
        <f>IF($F149="","",Q149*Y149/100)</f>
        <v/>
      </c>
      <c r="X149" s="7" t="n"/>
      <c r="Y149" s="7" t="n"/>
      <c r="Z149" s="7">
        <f>IF($F149="","",Y149*AE149/100)</f>
        <v/>
      </c>
      <c r="AA149" s="7">
        <f>IF($F149="","",Y149-Z149)</f>
        <v/>
      </c>
      <c r="AB149" s="7">
        <f>IF($F149="","",AA149-R149)</f>
        <v/>
      </c>
      <c r="AE149">
        <f>IF($F149="","",IF($AK149=1,0,IF($AJ149=1,Settings!$C$6,Settings!$C$7))*100)</f>
        <v/>
      </c>
      <c r="AG149">
        <f>IF($F149="","",$F149&amp;"|"&amp;$D149&amp;"")</f>
        <v/>
      </c>
      <c r="AH149">
        <f>IF($F149="","",IF(COUNTIF($AG$2:$AG149,$AG149)=1,1,0))</f>
        <v/>
      </c>
      <c r="AI149">
        <f>IF($AH149=1,SUMPRODUCT(--($AL$2:$AL$8001&lt;$AL149))+1,"")</f>
        <v/>
      </c>
      <c r="AJ149">
        <f>IF($F149="","",IF(OR($U149=TRUE(),$U149="TRUE"),1,0))</f>
        <v/>
      </c>
      <c r="AK149">
        <f>IF($F149="","",IF($AD149="Yes",1,0))</f>
        <v/>
      </c>
      <c r="AL149">
        <f>IF($AH149=1,IFERROR(IF(VALUE($F149)&lt;100000000,VALUE($F149),1000000000),IFERROR(IF(VALUE(MID($F149,2,20))&lt;100000000,VALUE(MID($F149,2,20)),1000000000),1000000000))+ROW()/100000,"")</f>
        <v/>
      </c>
    </row>
    <row r="150">
      <c r="A150">
        <f>IF($F150="","",IFERROR(IF(INDEX('Per Invoice'!$A$2:$A$2001,MATCH($F150,'Per Invoice'!$B$2:$B$2001,0))=0,"",INDEX('Per Invoice'!$A$2:$A$2001,MATCH($F150,'Per Invoice'!$B$2:$B$2001,0))),""))</f>
        <v/>
      </c>
      <c r="H150" s="11" t="n"/>
      <c r="R150" s="7">
        <f>IF($F150="","",Q150*Y150/100)</f>
        <v/>
      </c>
      <c r="X150" s="7" t="n"/>
      <c r="Y150" s="7" t="n"/>
      <c r="Z150" s="7">
        <f>IF($F150="","",Y150*AE150/100)</f>
        <v/>
      </c>
      <c r="AA150" s="7">
        <f>IF($F150="","",Y150-Z150)</f>
        <v/>
      </c>
      <c r="AB150" s="7">
        <f>IF($F150="","",AA150-R150)</f>
        <v/>
      </c>
      <c r="AE150">
        <f>IF($F150="","",IF($AK150=1,0,IF($AJ150=1,Settings!$C$6,Settings!$C$7))*100)</f>
        <v/>
      </c>
      <c r="AG150">
        <f>IF($F150="","",$F150&amp;"|"&amp;$D150&amp;"")</f>
        <v/>
      </c>
      <c r="AH150">
        <f>IF($F150="","",IF(COUNTIF($AG$2:$AG150,$AG150)=1,1,0))</f>
        <v/>
      </c>
      <c r="AI150">
        <f>IF($AH150=1,SUMPRODUCT(--($AL$2:$AL$8001&lt;$AL150))+1,"")</f>
        <v/>
      </c>
      <c r="AJ150">
        <f>IF($F150="","",IF(OR($U150=TRUE(),$U150="TRUE"),1,0))</f>
        <v/>
      </c>
      <c r="AK150">
        <f>IF($F150="","",IF($AD150="Yes",1,0))</f>
        <v/>
      </c>
      <c r="AL150">
        <f>IF($AH150=1,IFERROR(IF(VALUE($F150)&lt;100000000,VALUE($F150),1000000000),IFERROR(IF(VALUE(MID($F150,2,20))&lt;100000000,VALUE(MID($F150,2,20)),1000000000),1000000000))+ROW()/100000,"")</f>
        <v/>
      </c>
    </row>
    <row r="151">
      <c r="A151">
        <f>IF($F151="","",IFERROR(IF(INDEX('Per Invoice'!$A$2:$A$2001,MATCH($F151,'Per Invoice'!$B$2:$B$2001,0))=0,"",INDEX('Per Invoice'!$A$2:$A$2001,MATCH($F151,'Per Invoice'!$B$2:$B$2001,0))),""))</f>
        <v/>
      </c>
      <c r="H151" s="11" t="n"/>
      <c r="R151" s="7">
        <f>IF($F151="","",Q151*Y151/100)</f>
        <v/>
      </c>
      <c r="X151" s="7" t="n"/>
      <c r="Y151" s="7" t="n"/>
      <c r="Z151" s="7">
        <f>IF($F151="","",Y151*AE151/100)</f>
        <v/>
      </c>
      <c r="AA151" s="7">
        <f>IF($F151="","",Y151-Z151)</f>
        <v/>
      </c>
      <c r="AB151" s="7">
        <f>IF($F151="","",AA151-R151)</f>
        <v/>
      </c>
      <c r="AE151">
        <f>IF($F151="","",IF($AK151=1,0,IF($AJ151=1,Settings!$C$6,Settings!$C$7))*100)</f>
        <v/>
      </c>
      <c r="AG151">
        <f>IF($F151="","",$F151&amp;"|"&amp;$D151&amp;"")</f>
        <v/>
      </c>
      <c r="AH151">
        <f>IF($F151="","",IF(COUNTIF($AG$2:$AG151,$AG151)=1,1,0))</f>
        <v/>
      </c>
      <c r="AI151">
        <f>IF($AH151=1,SUMPRODUCT(--($AL$2:$AL$8001&lt;$AL151))+1,"")</f>
        <v/>
      </c>
      <c r="AJ151">
        <f>IF($F151="","",IF(OR($U151=TRUE(),$U151="TRUE"),1,0))</f>
        <v/>
      </c>
      <c r="AK151">
        <f>IF($F151="","",IF($AD151="Yes",1,0))</f>
        <v/>
      </c>
      <c r="AL151">
        <f>IF($AH151=1,IFERROR(IF(VALUE($F151)&lt;100000000,VALUE($F151),1000000000),IFERROR(IF(VALUE(MID($F151,2,20))&lt;100000000,VALUE(MID($F151,2,20)),1000000000),1000000000))+ROW()/100000,"")</f>
        <v/>
      </c>
    </row>
    <row r="152">
      <c r="A152">
        <f>IF($F152="","",IFERROR(IF(INDEX('Per Invoice'!$A$2:$A$2001,MATCH($F152,'Per Invoice'!$B$2:$B$2001,0))=0,"",INDEX('Per Invoice'!$A$2:$A$2001,MATCH($F152,'Per Invoice'!$B$2:$B$2001,0))),""))</f>
        <v/>
      </c>
      <c r="H152" s="11" t="n"/>
      <c r="R152" s="7">
        <f>IF($F152="","",Q152*Y152/100)</f>
        <v/>
      </c>
      <c r="X152" s="7" t="n"/>
      <c r="Y152" s="7" t="n"/>
      <c r="Z152" s="7">
        <f>IF($F152="","",Y152*AE152/100)</f>
        <v/>
      </c>
      <c r="AA152" s="7">
        <f>IF($F152="","",Y152-Z152)</f>
        <v/>
      </c>
      <c r="AB152" s="7">
        <f>IF($F152="","",AA152-R152)</f>
        <v/>
      </c>
      <c r="AE152">
        <f>IF($F152="","",IF($AK152=1,0,IF($AJ152=1,Settings!$C$6,Settings!$C$7))*100)</f>
        <v/>
      </c>
      <c r="AG152">
        <f>IF($F152="","",$F152&amp;"|"&amp;$D152&amp;"")</f>
        <v/>
      </c>
      <c r="AH152">
        <f>IF($F152="","",IF(COUNTIF($AG$2:$AG152,$AG152)=1,1,0))</f>
        <v/>
      </c>
      <c r="AI152">
        <f>IF($AH152=1,SUMPRODUCT(--($AL$2:$AL$8001&lt;$AL152))+1,"")</f>
        <v/>
      </c>
      <c r="AJ152">
        <f>IF($F152="","",IF(OR($U152=TRUE(),$U152="TRUE"),1,0))</f>
        <v/>
      </c>
      <c r="AK152">
        <f>IF($F152="","",IF($AD152="Yes",1,0))</f>
        <v/>
      </c>
      <c r="AL152">
        <f>IF($AH152=1,IFERROR(IF(VALUE($F152)&lt;100000000,VALUE($F152),1000000000),IFERROR(IF(VALUE(MID($F152,2,20))&lt;100000000,VALUE(MID($F152,2,20)),1000000000),1000000000))+ROW()/100000,"")</f>
        <v/>
      </c>
    </row>
    <row r="153">
      <c r="A153">
        <f>IF($F153="","",IFERROR(IF(INDEX('Per Invoice'!$A$2:$A$2001,MATCH($F153,'Per Invoice'!$B$2:$B$2001,0))=0,"",INDEX('Per Invoice'!$A$2:$A$2001,MATCH($F153,'Per Invoice'!$B$2:$B$2001,0))),""))</f>
        <v/>
      </c>
      <c r="H153" s="11" t="n"/>
      <c r="R153" s="7">
        <f>IF($F153="","",Q153*Y153/100)</f>
        <v/>
      </c>
      <c r="X153" s="7" t="n"/>
      <c r="Y153" s="7" t="n"/>
      <c r="Z153" s="7">
        <f>IF($F153="","",Y153*AE153/100)</f>
        <v/>
      </c>
      <c r="AA153" s="7">
        <f>IF($F153="","",Y153-Z153)</f>
        <v/>
      </c>
      <c r="AB153" s="7">
        <f>IF($F153="","",AA153-R153)</f>
        <v/>
      </c>
      <c r="AE153">
        <f>IF($F153="","",IF($AK153=1,0,IF($AJ153=1,Settings!$C$6,Settings!$C$7))*100)</f>
        <v/>
      </c>
      <c r="AG153">
        <f>IF($F153="","",$F153&amp;"|"&amp;$D153&amp;"")</f>
        <v/>
      </c>
      <c r="AH153">
        <f>IF($F153="","",IF(COUNTIF($AG$2:$AG153,$AG153)=1,1,0))</f>
        <v/>
      </c>
      <c r="AI153">
        <f>IF($AH153=1,SUMPRODUCT(--($AL$2:$AL$8001&lt;$AL153))+1,"")</f>
        <v/>
      </c>
      <c r="AJ153">
        <f>IF($F153="","",IF(OR($U153=TRUE(),$U153="TRUE"),1,0))</f>
        <v/>
      </c>
      <c r="AK153">
        <f>IF($F153="","",IF($AD153="Yes",1,0))</f>
        <v/>
      </c>
      <c r="AL153">
        <f>IF($AH153=1,IFERROR(IF(VALUE($F153)&lt;100000000,VALUE($F153),1000000000),IFERROR(IF(VALUE(MID($F153,2,20))&lt;100000000,VALUE(MID($F153,2,20)),1000000000),1000000000))+ROW()/100000,"")</f>
        <v/>
      </c>
    </row>
    <row r="154">
      <c r="A154">
        <f>IF($F154="","",IFERROR(IF(INDEX('Per Invoice'!$A$2:$A$2001,MATCH($F154,'Per Invoice'!$B$2:$B$2001,0))=0,"",INDEX('Per Invoice'!$A$2:$A$2001,MATCH($F154,'Per Invoice'!$B$2:$B$2001,0))),""))</f>
        <v/>
      </c>
      <c r="H154" s="11" t="n"/>
      <c r="R154" s="7">
        <f>IF($F154="","",Q154*Y154/100)</f>
        <v/>
      </c>
      <c r="X154" s="7" t="n"/>
      <c r="Y154" s="7" t="n"/>
      <c r="Z154" s="7">
        <f>IF($F154="","",Y154*AE154/100)</f>
        <v/>
      </c>
      <c r="AA154" s="7">
        <f>IF($F154="","",Y154-Z154)</f>
        <v/>
      </c>
      <c r="AB154" s="7">
        <f>IF($F154="","",AA154-R154)</f>
        <v/>
      </c>
      <c r="AE154">
        <f>IF($F154="","",IF($AK154=1,0,IF($AJ154=1,Settings!$C$6,Settings!$C$7))*100)</f>
        <v/>
      </c>
      <c r="AG154">
        <f>IF($F154="","",$F154&amp;"|"&amp;$D154&amp;"")</f>
        <v/>
      </c>
      <c r="AH154">
        <f>IF($F154="","",IF(COUNTIF($AG$2:$AG154,$AG154)=1,1,0))</f>
        <v/>
      </c>
      <c r="AI154">
        <f>IF($AH154=1,SUMPRODUCT(--($AL$2:$AL$8001&lt;$AL154))+1,"")</f>
        <v/>
      </c>
      <c r="AJ154">
        <f>IF($F154="","",IF(OR($U154=TRUE(),$U154="TRUE"),1,0))</f>
        <v/>
      </c>
      <c r="AK154">
        <f>IF($F154="","",IF($AD154="Yes",1,0))</f>
        <v/>
      </c>
      <c r="AL154">
        <f>IF($AH154=1,IFERROR(IF(VALUE($F154)&lt;100000000,VALUE($F154),1000000000),IFERROR(IF(VALUE(MID($F154,2,20))&lt;100000000,VALUE(MID($F154,2,20)),1000000000),1000000000))+ROW()/100000,"")</f>
        <v/>
      </c>
    </row>
    <row r="155">
      <c r="A155">
        <f>IF($F155="","",IFERROR(IF(INDEX('Per Invoice'!$A$2:$A$2001,MATCH($F155,'Per Invoice'!$B$2:$B$2001,0))=0,"",INDEX('Per Invoice'!$A$2:$A$2001,MATCH($F155,'Per Invoice'!$B$2:$B$2001,0))),""))</f>
        <v/>
      </c>
      <c r="H155" s="11" t="n"/>
      <c r="R155" s="7">
        <f>IF($F155="","",Q155*Y155/100)</f>
        <v/>
      </c>
      <c r="X155" s="7" t="n"/>
      <c r="Y155" s="7" t="n"/>
      <c r="Z155" s="7">
        <f>IF($F155="","",Y155*AE155/100)</f>
        <v/>
      </c>
      <c r="AA155" s="7">
        <f>IF($F155="","",Y155-Z155)</f>
        <v/>
      </c>
      <c r="AB155" s="7">
        <f>IF($F155="","",AA155-R155)</f>
        <v/>
      </c>
      <c r="AE155">
        <f>IF($F155="","",IF($AK155=1,0,IF($AJ155=1,Settings!$C$6,Settings!$C$7))*100)</f>
        <v/>
      </c>
      <c r="AG155">
        <f>IF($F155="","",$F155&amp;"|"&amp;$D155&amp;"")</f>
        <v/>
      </c>
      <c r="AH155">
        <f>IF($F155="","",IF(COUNTIF($AG$2:$AG155,$AG155)=1,1,0))</f>
        <v/>
      </c>
      <c r="AI155">
        <f>IF($AH155=1,SUMPRODUCT(--($AL$2:$AL$8001&lt;$AL155))+1,"")</f>
        <v/>
      </c>
      <c r="AJ155">
        <f>IF($F155="","",IF(OR($U155=TRUE(),$U155="TRUE"),1,0))</f>
        <v/>
      </c>
      <c r="AK155">
        <f>IF($F155="","",IF($AD155="Yes",1,0))</f>
        <v/>
      </c>
      <c r="AL155">
        <f>IF($AH155=1,IFERROR(IF(VALUE($F155)&lt;100000000,VALUE($F155),1000000000),IFERROR(IF(VALUE(MID($F155,2,20))&lt;100000000,VALUE(MID($F155,2,20)),1000000000),1000000000))+ROW()/100000,"")</f>
        <v/>
      </c>
    </row>
    <row r="156">
      <c r="A156">
        <f>IF($F156="","",IFERROR(IF(INDEX('Per Invoice'!$A$2:$A$2001,MATCH($F156,'Per Invoice'!$B$2:$B$2001,0))=0,"",INDEX('Per Invoice'!$A$2:$A$2001,MATCH($F156,'Per Invoice'!$B$2:$B$2001,0))),""))</f>
        <v/>
      </c>
      <c r="H156" s="11" t="n"/>
      <c r="R156" s="7">
        <f>IF($F156="","",Q156*Y156/100)</f>
        <v/>
      </c>
      <c r="X156" s="7" t="n"/>
      <c r="Y156" s="7" t="n"/>
      <c r="Z156" s="7">
        <f>IF($F156="","",Y156*AE156/100)</f>
        <v/>
      </c>
      <c r="AA156" s="7">
        <f>IF($F156="","",Y156-Z156)</f>
        <v/>
      </c>
      <c r="AB156" s="7">
        <f>IF($F156="","",AA156-R156)</f>
        <v/>
      </c>
      <c r="AE156">
        <f>IF($F156="","",IF($AK156=1,0,IF($AJ156=1,Settings!$C$6,Settings!$C$7))*100)</f>
        <v/>
      </c>
      <c r="AG156">
        <f>IF($F156="","",$F156&amp;"|"&amp;$D156&amp;"")</f>
        <v/>
      </c>
      <c r="AH156">
        <f>IF($F156="","",IF(COUNTIF($AG$2:$AG156,$AG156)=1,1,0))</f>
        <v/>
      </c>
      <c r="AI156">
        <f>IF($AH156=1,SUMPRODUCT(--($AL$2:$AL$8001&lt;$AL156))+1,"")</f>
        <v/>
      </c>
      <c r="AJ156">
        <f>IF($F156="","",IF(OR($U156=TRUE(),$U156="TRUE"),1,0))</f>
        <v/>
      </c>
      <c r="AK156">
        <f>IF($F156="","",IF($AD156="Yes",1,0))</f>
        <v/>
      </c>
      <c r="AL156">
        <f>IF($AH156=1,IFERROR(IF(VALUE($F156)&lt;100000000,VALUE($F156),1000000000),IFERROR(IF(VALUE(MID($F156,2,20))&lt;100000000,VALUE(MID($F156,2,20)),1000000000),1000000000))+ROW()/100000,"")</f>
        <v/>
      </c>
    </row>
    <row r="157">
      <c r="A157">
        <f>IF($F157="","",IFERROR(IF(INDEX('Per Invoice'!$A$2:$A$2001,MATCH($F157,'Per Invoice'!$B$2:$B$2001,0))=0,"",INDEX('Per Invoice'!$A$2:$A$2001,MATCH($F157,'Per Invoice'!$B$2:$B$2001,0))),""))</f>
        <v/>
      </c>
      <c r="H157" s="11" t="n"/>
      <c r="R157" s="7">
        <f>IF($F157="","",Q157*Y157/100)</f>
        <v/>
      </c>
      <c r="X157" s="7" t="n"/>
      <c r="Y157" s="7" t="n"/>
      <c r="Z157" s="7">
        <f>IF($F157="","",Y157*AE157/100)</f>
        <v/>
      </c>
      <c r="AA157" s="7">
        <f>IF($F157="","",Y157-Z157)</f>
        <v/>
      </c>
      <c r="AB157" s="7">
        <f>IF($F157="","",AA157-R157)</f>
        <v/>
      </c>
      <c r="AE157">
        <f>IF($F157="","",IF($AK157=1,0,IF($AJ157=1,Settings!$C$6,Settings!$C$7))*100)</f>
        <v/>
      </c>
      <c r="AG157">
        <f>IF($F157="","",$F157&amp;"|"&amp;$D157&amp;"")</f>
        <v/>
      </c>
      <c r="AH157">
        <f>IF($F157="","",IF(COUNTIF($AG$2:$AG157,$AG157)=1,1,0))</f>
        <v/>
      </c>
      <c r="AI157">
        <f>IF($AH157=1,SUMPRODUCT(--($AL$2:$AL$8001&lt;$AL157))+1,"")</f>
        <v/>
      </c>
      <c r="AJ157">
        <f>IF($F157="","",IF(OR($U157=TRUE(),$U157="TRUE"),1,0))</f>
        <v/>
      </c>
      <c r="AK157">
        <f>IF($F157="","",IF($AD157="Yes",1,0))</f>
        <v/>
      </c>
      <c r="AL157">
        <f>IF($AH157=1,IFERROR(IF(VALUE($F157)&lt;100000000,VALUE($F157),1000000000),IFERROR(IF(VALUE(MID($F157,2,20))&lt;100000000,VALUE(MID($F157,2,20)),1000000000),1000000000))+ROW()/100000,"")</f>
        <v/>
      </c>
    </row>
    <row r="158">
      <c r="A158">
        <f>IF($F158="","",IFERROR(IF(INDEX('Per Invoice'!$A$2:$A$2001,MATCH($F158,'Per Invoice'!$B$2:$B$2001,0))=0,"",INDEX('Per Invoice'!$A$2:$A$2001,MATCH($F158,'Per Invoice'!$B$2:$B$2001,0))),""))</f>
        <v/>
      </c>
      <c r="H158" s="11" t="n"/>
      <c r="R158" s="7">
        <f>IF($F158="","",Q158*Y158/100)</f>
        <v/>
      </c>
      <c r="X158" s="7" t="n"/>
      <c r="Y158" s="7" t="n"/>
      <c r="Z158" s="7">
        <f>IF($F158="","",Y158*AE158/100)</f>
        <v/>
      </c>
      <c r="AA158" s="7">
        <f>IF($F158="","",Y158-Z158)</f>
        <v/>
      </c>
      <c r="AB158" s="7">
        <f>IF($F158="","",AA158-R158)</f>
        <v/>
      </c>
      <c r="AE158">
        <f>IF($F158="","",IF($AK158=1,0,IF($AJ158=1,Settings!$C$6,Settings!$C$7))*100)</f>
        <v/>
      </c>
      <c r="AG158">
        <f>IF($F158="","",$F158&amp;"|"&amp;$D158&amp;"")</f>
        <v/>
      </c>
      <c r="AH158">
        <f>IF($F158="","",IF(COUNTIF($AG$2:$AG158,$AG158)=1,1,0))</f>
        <v/>
      </c>
      <c r="AI158">
        <f>IF($AH158=1,SUMPRODUCT(--($AL$2:$AL$8001&lt;$AL158))+1,"")</f>
        <v/>
      </c>
      <c r="AJ158">
        <f>IF($F158="","",IF(OR($U158=TRUE(),$U158="TRUE"),1,0))</f>
        <v/>
      </c>
      <c r="AK158">
        <f>IF($F158="","",IF($AD158="Yes",1,0))</f>
        <v/>
      </c>
      <c r="AL158">
        <f>IF($AH158=1,IFERROR(IF(VALUE($F158)&lt;100000000,VALUE($F158),1000000000),IFERROR(IF(VALUE(MID($F158,2,20))&lt;100000000,VALUE(MID($F158,2,20)),1000000000),1000000000))+ROW()/100000,"")</f>
        <v/>
      </c>
    </row>
    <row r="159">
      <c r="A159">
        <f>IF($F159="","",IFERROR(IF(INDEX('Per Invoice'!$A$2:$A$2001,MATCH($F159,'Per Invoice'!$B$2:$B$2001,0))=0,"",INDEX('Per Invoice'!$A$2:$A$2001,MATCH($F159,'Per Invoice'!$B$2:$B$2001,0))),""))</f>
        <v/>
      </c>
      <c r="H159" s="11" t="n"/>
      <c r="R159" s="7">
        <f>IF($F159="","",Q159*Y159/100)</f>
        <v/>
      </c>
      <c r="X159" s="7" t="n"/>
      <c r="Y159" s="7" t="n"/>
      <c r="Z159" s="7">
        <f>IF($F159="","",Y159*AE159/100)</f>
        <v/>
      </c>
      <c r="AA159" s="7">
        <f>IF($F159="","",Y159-Z159)</f>
        <v/>
      </c>
      <c r="AB159" s="7">
        <f>IF($F159="","",AA159-R159)</f>
        <v/>
      </c>
      <c r="AE159">
        <f>IF($F159="","",IF($AK159=1,0,IF($AJ159=1,Settings!$C$6,Settings!$C$7))*100)</f>
        <v/>
      </c>
      <c r="AG159">
        <f>IF($F159="","",$F159&amp;"|"&amp;$D159&amp;"")</f>
        <v/>
      </c>
      <c r="AH159">
        <f>IF($F159="","",IF(COUNTIF($AG$2:$AG159,$AG159)=1,1,0))</f>
        <v/>
      </c>
      <c r="AI159">
        <f>IF($AH159=1,SUMPRODUCT(--($AL$2:$AL$8001&lt;$AL159))+1,"")</f>
        <v/>
      </c>
      <c r="AJ159">
        <f>IF($F159="","",IF(OR($U159=TRUE(),$U159="TRUE"),1,0))</f>
        <v/>
      </c>
      <c r="AK159">
        <f>IF($F159="","",IF($AD159="Yes",1,0))</f>
        <v/>
      </c>
      <c r="AL159">
        <f>IF($AH159=1,IFERROR(IF(VALUE($F159)&lt;100000000,VALUE($F159),1000000000),IFERROR(IF(VALUE(MID($F159,2,20))&lt;100000000,VALUE(MID($F159,2,20)),1000000000),1000000000))+ROW()/100000,"")</f>
        <v/>
      </c>
    </row>
    <row r="160">
      <c r="A160">
        <f>IF($F160="","",IFERROR(IF(INDEX('Per Invoice'!$A$2:$A$2001,MATCH($F160,'Per Invoice'!$B$2:$B$2001,0))=0,"",INDEX('Per Invoice'!$A$2:$A$2001,MATCH($F160,'Per Invoice'!$B$2:$B$2001,0))),""))</f>
        <v/>
      </c>
      <c r="H160" s="11" t="n"/>
      <c r="R160" s="7">
        <f>IF($F160="","",Q160*Y160/100)</f>
        <v/>
      </c>
      <c r="X160" s="7" t="n"/>
      <c r="Y160" s="7" t="n"/>
      <c r="Z160" s="7">
        <f>IF($F160="","",Y160*AE160/100)</f>
        <v/>
      </c>
      <c r="AA160" s="7">
        <f>IF($F160="","",Y160-Z160)</f>
        <v/>
      </c>
      <c r="AB160" s="7">
        <f>IF($F160="","",AA160-R160)</f>
        <v/>
      </c>
      <c r="AE160">
        <f>IF($F160="","",IF($AK160=1,0,IF($AJ160=1,Settings!$C$6,Settings!$C$7))*100)</f>
        <v/>
      </c>
      <c r="AG160">
        <f>IF($F160="","",$F160&amp;"|"&amp;$D160&amp;"")</f>
        <v/>
      </c>
      <c r="AH160">
        <f>IF($F160="","",IF(COUNTIF($AG$2:$AG160,$AG160)=1,1,0))</f>
        <v/>
      </c>
      <c r="AI160">
        <f>IF($AH160=1,SUMPRODUCT(--($AL$2:$AL$8001&lt;$AL160))+1,"")</f>
        <v/>
      </c>
      <c r="AJ160">
        <f>IF($F160="","",IF(OR($U160=TRUE(),$U160="TRUE"),1,0))</f>
        <v/>
      </c>
      <c r="AK160">
        <f>IF($F160="","",IF($AD160="Yes",1,0))</f>
        <v/>
      </c>
      <c r="AL160">
        <f>IF($AH160=1,IFERROR(IF(VALUE($F160)&lt;100000000,VALUE($F160),1000000000),IFERROR(IF(VALUE(MID($F160,2,20))&lt;100000000,VALUE(MID($F160,2,20)),1000000000),1000000000))+ROW()/100000,"")</f>
        <v/>
      </c>
    </row>
    <row r="161">
      <c r="A161">
        <f>IF($F161="","",IFERROR(IF(INDEX('Per Invoice'!$A$2:$A$2001,MATCH($F161,'Per Invoice'!$B$2:$B$2001,0))=0,"",INDEX('Per Invoice'!$A$2:$A$2001,MATCH($F161,'Per Invoice'!$B$2:$B$2001,0))),""))</f>
        <v/>
      </c>
      <c r="H161" s="11" t="n"/>
      <c r="R161" s="7">
        <f>IF($F161="","",Q161*Y161/100)</f>
        <v/>
      </c>
      <c r="X161" s="7" t="n"/>
      <c r="Y161" s="7" t="n"/>
      <c r="Z161" s="7">
        <f>IF($F161="","",Y161*AE161/100)</f>
        <v/>
      </c>
      <c r="AA161" s="7">
        <f>IF($F161="","",Y161-Z161)</f>
        <v/>
      </c>
      <c r="AB161" s="7">
        <f>IF($F161="","",AA161-R161)</f>
        <v/>
      </c>
      <c r="AE161">
        <f>IF($F161="","",IF($AK161=1,0,IF($AJ161=1,Settings!$C$6,Settings!$C$7))*100)</f>
        <v/>
      </c>
      <c r="AG161">
        <f>IF($F161="","",$F161&amp;"|"&amp;$D161&amp;"")</f>
        <v/>
      </c>
      <c r="AH161">
        <f>IF($F161="","",IF(COUNTIF($AG$2:$AG161,$AG161)=1,1,0))</f>
        <v/>
      </c>
      <c r="AI161">
        <f>IF($AH161=1,SUMPRODUCT(--($AL$2:$AL$8001&lt;$AL161))+1,"")</f>
        <v/>
      </c>
      <c r="AJ161">
        <f>IF($F161="","",IF(OR($U161=TRUE(),$U161="TRUE"),1,0))</f>
        <v/>
      </c>
      <c r="AK161">
        <f>IF($F161="","",IF($AD161="Yes",1,0))</f>
        <v/>
      </c>
      <c r="AL161">
        <f>IF($AH161=1,IFERROR(IF(VALUE($F161)&lt;100000000,VALUE($F161),1000000000),IFERROR(IF(VALUE(MID($F161,2,20))&lt;100000000,VALUE(MID($F161,2,20)),1000000000),1000000000))+ROW()/100000,"")</f>
        <v/>
      </c>
    </row>
    <row r="162">
      <c r="A162">
        <f>IF($F162="","",IFERROR(IF(INDEX('Per Invoice'!$A$2:$A$2001,MATCH($F162,'Per Invoice'!$B$2:$B$2001,0))=0,"",INDEX('Per Invoice'!$A$2:$A$2001,MATCH($F162,'Per Invoice'!$B$2:$B$2001,0))),""))</f>
        <v/>
      </c>
      <c r="H162" s="11" t="n"/>
      <c r="R162" s="7">
        <f>IF($F162="","",Q162*Y162/100)</f>
        <v/>
      </c>
      <c r="X162" s="7" t="n"/>
      <c r="Y162" s="7" t="n"/>
      <c r="Z162" s="7">
        <f>IF($F162="","",Y162*AE162/100)</f>
        <v/>
      </c>
      <c r="AA162" s="7">
        <f>IF($F162="","",Y162-Z162)</f>
        <v/>
      </c>
      <c r="AB162" s="7">
        <f>IF($F162="","",AA162-R162)</f>
        <v/>
      </c>
      <c r="AE162">
        <f>IF($F162="","",IF($AK162=1,0,IF($AJ162=1,Settings!$C$6,Settings!$C$7))*100)</f>
        <v/>
      </c>
      <c r="AG162">
        <f>IF($F162="","",$F162&amp;"|"&amp;$D162&amp;"")</f>
        <v/>
      </c>
      <c r="AH162">
        <f>IF($F162="","",IF(COUNTIF($AG$2:$AG162,$AG162)=1,1,0))</f>
        <v/>
      </c>
      <c r="AI162">
        <f>IF($AH162=1,SUMPRODUCT(--($AL$2:$AL$8001&lt;$AL162))+1,"")</f>
        <v/>
      </c>
      <c r="AJ162">
        <f>IF($F162="","",IF(OR($U162=TRUE(),$U162="TRUE"),1,0))</f>
        <v/>
      </c>
      <c r="AK162">
        <f>IF($F162="","",IF($AD162="Yes",1,0))</f>
        <v/>
      </c>
      <c r="AL162">
        <f>IF($AH162=1,IFERROR(IF(VALUE($F162)&lt;100000000,VALUE($F162),1000000000),IFERROR(IF(VALUE(MID($F162,2,20))&lt;100000000,VALUE(MID($F162,2,20)),1000000000),1000000000))+ROW()/100000,"")</f>
        <v/>
      </c>
    </row>
    <row r="163">
      <c r="A163">
        <f>IF($F163="","",IFERROR(IF(INDEX('Per Invoice'!$A$2:$A$2001,MATCH($F163,'Per Invoice'!$B$2:$B$2001,0))=0,"",INDEX('Per Invoice'!$A$2:$A$2001,MATCH($F163,'Per Invoice'!$B$2:$B$2001,0))),""))</f>
        <v/>
      </c>
      <c r="H163" s="11" t="n"/>
      <c r="R163" s="7">
        <f>IF($F163="","",Q163*Y163/100)</f>
        <v/>
      </c>
      <c r="X163" s="7" t="n"/>
      <c r="Y163" s="7" t="n"/>
      <c r="Z163" s="7">
        <f>IF($F163="","",Y163*AE163/100)</f>
        <v/>
      </c>
      <c r="AA163" s="7">
        <f>IF($F163="","",Y163-Z163)</f>
        <v/>
      </c>
      <c r="AB163" s="7">
        <f>IF($F163="","",AA163-R163)</f>
        <v/>
      </c>
      <c r="AE163">
        <f>IF($F163="","",IF($AK163=1,0,IF($AJ163=1,Settings!$C$6,Settings!$C$7))*100)</f>
        <v/>
      </c>
      <c r="AG163">
        <f>IF($F163="","",$F163&amp;"|"&amp;$D163&amp;"")</f>
        <v/>
      </c>
      <c r="AH163">
        <f>IF($F163="","",IF(COUNTIF($AG$2:$AG163,$AG163)=1,1,0))</f>
        <v/>
      </c>
      <c r="AI163">
        <f>IF($AH163=1,SUMPRODUCT(--($AL$2:$AL$8001&lt;$AL163))+1,"")</f>
        <v/>
      </c>
      <c r="AJ163">
        <f>IF($F163="","",IF(OR($U163=TRUE(),$U163="TRUE"),1,0))</f>
        <v/>
      </c>
      <c r="AK163">
        <f>IF($F163="","",IF($AD163="Yes",1,0))</f>
        <v/>
      </c>
      <c r="AL163">
        <f>IF($AH163=1,IFERROR(IF(VALUE($F163)&lt;100000000,VALUE($F163),1000000000),IFERROR(IF(VALUE(MID($F163,2,20))&lt;100000000,VALUE(MID($F163,2,20)),1000000000),1000000000))+ROW()/100000,"")</f>
        <v/>
      </c>
    </row>
    <row r="164">
      <c r="A164">
        <f>IF($F164="","",IFERROR(IF(INDEX('Per Invoice'!$A$2:$A$2001,MATCH($F164,'Per Invoice'!$B$2:$B$2001,0))=0,"",INDEX('Per Invoice'!$A$2:$A$2001,MATCH($F164,'Per Invoice'!$B$2:$B$2001,0))),""))</f>
        <v/>
      </c>
      <c r="H164" s="11" t="n"/>
      <c r="R164" s="7">
        <f>IF($F164="","",Q164*Y164/100)</f>
        <v/>
      </c>
      <c r="X164" s="7" t="n"/>
      <c r="Y164" s="7" t="n"/>
      <c r="Z164" s="7">
        <f>IF($F164="","",Y164*AE164/100)</f>
        <v/>
      </c>
      <c r="AA164" s="7">
        <f>IF($F164="","",Y164-Z164)</f>
        <v/>
      </c>
      <c r="AB164" s="7">
        <f>IF($F164="","",AA164-R164)</f>
        <v/>
      </c>
      <c r="AE164">
        <f>IF($F164="","",IF($AK164=1,0,IF($AJ164=1,Settings!$C$6,Settings!$C$7))*100)</f>
        <v/>
      </c>
      <c r="AG164">
        <f>IF($F164="","",$F164&amp;"|"&amp;$D164&amp;"")</f>
        <v/>
      </c>
      <c r="AH164">
        <f>IF($F164="","",IF(COUNTIF($AG$2:$AG164,$AG164)=1,1,0))</f>
        <v/>
      </c>
      <c r="AI164">
        <f>IF($AH164=1,SUMPRODUCT(--($AL$2:$AL$8001&lt;$AL164))+1,"")</f>
        <v/>
      </c>
      <c r="AJ164">
        <f>IF($F164="","",IF(OR($U164=TRUE(),$U164="TRUE"),1,0))</f>
        <v/>
      </c>
      <c r="AK164">
        <f>IF($F164="","",IF($AD164="Yes",1,0))</f>
        <v/>
      </c>
      <c r="AL164">
        <f>IF($AH164=1,IFERROR(IF(VALUE($F164)&lt;100000000,VALUE($F164),1000000000),IFERROR(IF(VALUE(MID($F164,2,20))&lt;100000000,VALUE(MID($F164,2,20)),1000000000),1000000000))+ROW()/100000,"")</f>
        <v/>
      </c>
    </row>
    <row r="165">
      <c r="A165">
        <f>IF($F165="","",IFERROR(IF(INDEX('Per Invoice'!$A$2:$A$2001,MATCH($F165,'Per Invoice'!$B$2:$B$2001,0))=0,"",INDEX('Per Invoice'!$A$2:$A$2001,MATCH($F165,'Per Invoice'!$B$2:$B$2001,0))),""))</f>
        <v/>
      </c>
      <c r="H165" s="11" t="n"/>
      <c r="R165" s="7">
        <f>IF($F165="","",Q165*Y165/100)</f>
        <v/>
      </c>
      <c r="X165" s="7" t="n"/>
      <c r="Y165" s="7" t="n"/>
      <c r="Z165" s="7">
        <f>IF($F165="","",Y165*AE165/100)</f>
        <v/>
      </c>
      <c r="AA165" s="7">
        <f>IF($F165="","",Y165-Z165)</f>
        <v/>
      </c>
      <c r="AB165" s="7">
        <f>IF($F165="","",AA165-R165)</f>
        <v/>
      </c>
      <c r="AE165">
        <f>IF($F165="","",IF($AK165=1,0,IF($AJ165=1,Settings!$C$6,Settings!$C$7))*100)</f>
        <v/>
      </c>
      <c r="AG165">
        <f>IF($F165="","",$F165&amp;"|"&amp;$D165&amp;"")</f>
        <v/>
      </c>
      <c r="AH165">
        <f>IF($F165="","",IF(COUNTIF($AG$2:$AG165,$AG165)=1,1,0))</f>
        <v/>
      </c>
      <c r="AI165">
        <f>IF($AH165=1,SUMPRODUCT(--($AL$2:$AL$8001&lt;$AL165))+1,"")</f>
        <v/>
      </c>
      <c r="AJ165">
        <f>IF($F165="","",IF(OR($U165=TRUE(),$U165="TRUE"),1,0))</f>
        <v/>
      </c>
      <c r="AK165">
        <f>IF($F165="","",IF($AD165="Yes",1,0))</f>
        <v/>
      </c>
      <c r="AL165">
        <f>IF($AH165=1,IFERROR(IF(VALUE($F165)&lt;100000000,VALUE($F165),1000000000),IFERROR(IF(VALUE(MID($F165,2,20))&lt;100000000,VALUE(MID($F165,2,20)),1000000000),1000000000))+ROW()/100000,"")</f>
        <v/>
      </c>
    </row>
    <row r="166">
      <c r="A166">
        <f>IF($F166="","",IFERROR(IF(INDEX('Per Invoice'!$A$2:$A$2001,MATCH($F166,'Per Invoice'!$B$2:$B$2001,0))=0,"",INDEX('Per Invoice'!$A$2:$A$2001,MATCH($F166,'Per Invoice'!$B$2:$B$2001,0))),""))</f>
        <v/>
      </c>
      <c r="H166" s="11" t="n"/>
      <c r="R166" s="7">
        <f>IF($F166="","",Q166*Y166/100)</f>
        <v/>
      </c>
      <c r="X166" s="7" t="n"/>
      <c r="Y166" s="7" t="n"/>
      <c r="Z166" s="7">
        <f>IF($F166="","",Y166*AE166/100)</f>
        <v/>
      </c>
      <c r="AA166" s="7">
        <f>IF($F166="","",Y166-Z166)</f>
        <v/>
      </c>
      <c r="AB166" s="7">
        <f>IF($F166="","",AA166-R166)</f>
        <v/>
      </c>
      <c r="AE166">
        <f>IF($F166="","",IF($AK166=1,0,IF($AJ166=1,Settings!$C$6,Settings!$C$7))*100)</f>
        <v/>
      </c>
      <c r="AG166">
        <f>IF($F166="","",$F166&amp;"|"&amp;$D166&amp;"")</f>
        <v/>
      </c>
      <c r="AH166">
        <f>IF($F166="","",IF(COUNTIF($AG$2:$AG166,$AG166)=1,1,0))</f>
        <v/>
      </c>
      <c r="AI166">
        <f>IF($AH166=1,SUMPRODUCT(--($AL$2:$AL$8001&lt;$AL166))+1,"")</f>
        <v/>
      </c>
      <c r="AJ166">
        <f>IF($F166="","",IF(OR($U166=TRUE(),$U166="TRUE"),1,0))</f>
        <v/>
      </c>
      <c r="AK166">
        <f>IF($F166="","",IF($AD166="Yes",1,0))</f>
        <v/>
      </c>
      <c r="AL166">
        <f>IF($AH166=1,IFERROR(IF(VALUE($F166)&lt;100000000,VALUE($F166),1000000000),IFERROR(IF(VALUE(MID($F166,2,20))&lt;100000000,VALUE(MID($F166,2,20)),1000000000),1000000000))+ROW()/100000,"")</f>
        <v/>
      </c>
    </row>
    <row r="167">
      <c r="A167">
        <f>IF($F167="","",IFERROR(IF(INDEX('Per Invoice'!$A$2:$A$2001,MATCH($F167,'Per Invoice'!$B$2:$B$2001,0))=0,"",INDEX('Per Invoice'!$A$2:$A$2001,MATCH($F167,'Per Invoice'!$B$2:$B$2001,0))),""))</f>
        <v/>
      </c>
      <c r="H167" s="11" t="n"/>
      <c r="R167" s="7">
        <f>IF($F167="","",Q167*Y167/100)</f>
        <v/>
      </c>
      <c r="X167" s="7" t="n"/>
      <c r="Y167" s="7" t="n"/>
      <c r="Z167" s="7">
        <f>IF($F167="","",Y167*AE167/100)</f>
        <v/>
      </c>
      <c r="AA167" s="7">
        <f>IF($F167="","",Y167-Z167)</f>
        <v/>
      </c>
      <c r="AB167" s="7">
        <f>IF($F167="","",AA167-R167)</f>
        <v/>
      </c>
      <c r="AE167">
        <f>IF($F167="","",IF($AK167=1,0,IF($AJ167=1,Settings!$C$6,Settings!$C$7))*100)</f>
        <v/>
      </c>
      <c r="AG167">
        <f>IF($F167="","",$F167&amp;"|"&amp;$D167&amp;"")</f>
        <v/>
      </c>
      <c r="AH167">
        <f>IF($F167="","",IF(COUNTIF($AG$2:$AG167,$AG167)=1,1,0))</f>
        <v/>
      </c>
      <c r="AI167">
        <f>IF($AH167=1,SUMPRODUCT(--($AL$2:$AL$8001&lt;$AL167))+1,"")</f>
        <v/>
      </c>
      <c r="AJ167">
        <f>IF($F167="","",IF(OR($U167=TRUE(),$U167="TRUE"),1,0))</f>
        <v/>
      </c>
      <c r="AK167">
        <f>IF($F167="","",IF($AD167="Yes",1,0))</f>
        <v/>
      </c>
      <c r="AL167">
        <f>IF($AH167=1,IFERROR(IF(VALUE($F167)&lt;100000000,VALUE($F167),1000000000),IFERROR(IF(VALUE(MID($F167,2,20))&lt;100000000,VALUE(MID($F167,2,20)),1000000000),1000000000))+ROW()/100000,"")</f>
        <v/>
      </c>
    </row>
    <row r="168">
      <c r="A168">
        <f>IF($F168="","",IFERROR(IF(INDEX('Per Invoice'!$A$2:$A$2001,MATCH($F168,'Per Invoice'!$B$2:$B$2001,0))=0,"",INDEX('Per Invoice'!$A$2:$A$2001,MATCH($F168,'Per Invoice'!$B$2:$B$2001,0))),""))</f>
        <v/>
      </c>
      <c r="H168" s="11" t="n"/>
      <c r="R168" s="7">
        <f>IF($F168="","",Q168*Y168/100)</f>
        <v/>
      </c>
      <c r="X168" s="7" t="n"/>
      <c r="Y168" s="7" t="n"/>
      <c r="Z168" s="7">
        <f>IF($F168="","",Y168*AE168/100)</f>
        <v/>
      </c>
      <c r="AA168" s="7">
        <f>IF($F168="","",Y168-Z168)</f>
        <v/>
      </c>
      <c r="AB168" s="7">
        <f>IF($F168="","",AA168-R168)</f>
        <v/>
      </c>
      <c r="AE168">
        <f>IF($F168="","",IF($AK168=1,0,IF($AJ168=1,Settings!$C$6,Settings!$C$7))*100)</f>
        <v/>
      </c>
      <c r="AG168">
        <f>IF($F168="","",$F168&amp;"|"&amp;$D168&amp;"")</f>
        <v/>
      </c>
      <c r="AH168">
        <f>IF($F168="","",IF(COUNTIF($AG$2:$AG168,$AG168)=1,1,0))</f>
        <v/>
      </c>
      <c r="AI168">
        <f>IF($AH168=1,SUMPRODUCT(--($AL$2:$AL$8001&lt;$AL168))+1,"")</f>
        <v/>
      </c>
      <c r="AJ168">
        <f>IF($F168="","",IF(OR($U168=TRUE(),$U168="TRUE"),1,0))</f>
        <v/>
      </c>
      <c r="AK168">
        <f>IF($F168="","",IF($AD168="Yes",1,0))</f>
        <v/>
      </c>
      <c r="AL168">
        <f>IF($AH168=1,IFERROR(IF(VALUE($F168)&lt;100000000,VALUE($F168),1000000000),IFERROR(IF(VALUE(MID($F168,2,20))&lt;100000000,VALUE(MID($F168,2,20)),1000000000),1000000000))+ROW()/100000,"")</f>
        <v/>
      </c>
    </row>
    <row r="169">
      <c r="A169">
        <f>IF($F169="","",IFERROR(IF(INDEX('Per Invoice'!$A$2:$A$2001,MATCH($F169,'Per Invoice'!$B$2:$B$2001,0))=0,"",INDEX('Per Invoice'!$A$2:$A$2001,MATCH($F169,'Per Invoice'!$B$2:$B$2001,0))),""))</f>
        <v/>
      </c>
      <c r="H169" s="11" t="n"/>
      <c r="R169" s="7">
        <f>IF($F169="","",Q169*Y169/100)</f>
        <v/>
      </c>
      <c r="X169" s="7" t="n"/>
      <c r="Y169" s="7" t="n"/>
      <c r="Z169" s="7">
        <f>IF($F169="","",Y169*AE169/100)</f>
        <v/>
      </c>
      <c r="AA169" s="7">
        <f>IF($F169="","",Y169-Z169)</f>
        <v/>
      </c>
      <c r="AB169" s="7">
        <f>IF($F169="","",AA169-R169)</f>
        <v/>
      </c>
      <c r="AE169">
        <f>IF($F169="","",IF($AK169=1,0,IF($AJ169=1,Settings!$C$6,Settings!$C$7))*100)</f>
        <v/>
      </c>
      <c r="AG169">
        <f>IF($F169="","",$F169&amp;"|"&amp;$D169&amp;"")</f>
        <v/>
      </c>
      <c r="AH169">
        <f>IF($F169="","",IF(COUNTIF($AG$2:$AG169,$AG169)=1,1,0))</f>
        <v/>
      </c>
      <c r="AI169">
        <f>IF($AH169=1,SUMPRODUCT(--($AL$2:$AL$8001&lt;$AL169))+1,"")</f>
        <v/>
      </c>
      <c r="AJ169">
        <f>IF($F169="","",IF(OR($U169=TRUE(),$U169="TRUE"),1,0))</f>
        <v/>
      </c>
      <c r="AK169">
        <f>IF($F169="","",IF($AD169="Yes",1,0))</f>
        <v/>
      </c>
      <c r="AL169">
        <f>IF($AH169=1,IFERROR(IF(VALUE($F169)&lt;100000000,VALUE($F169),1000000000),IFERROR(IF(VALUE(MID($F169,2,20))&lt;100000000,VALUE(MID($F169,2,20)),1000000000),1000000000))+ROW()/100000,"")</f>
        <v/>
      </c>
    </row>
    <row r="170">
      <c r="A170">
        <f>IF($F170="","",IFERROR(IF(INDEX('Per Invoice'!$A$2:$A$2001,MATCH($F170,'Per Invoice'!$B$2:$B$2001,0))=0,"",INDEX('Per Invoice'!$A$2:$A$2001,MATCH($F170,'Per Invoice'!$B$2:$B$2001,0))),""))</f>
        <v/>
      </c>
      <c r="H170" s="11" t="n"/>
      <c r="R170" s="7">
        <f>IF($F170="","",Q170*Y170/100)</f>
        <v/>
      </c>
      <c r="X170" s="7" t="n"/>
      <c r="Y170" s="7" t="n"/>
      <c r="Z170" s="7">
        <f>IF($F170="","",Y170*AE170/100)</f>
        <v/>
      </c>
      <c r="AA170" s="7">
        <f>IF($F170="","",Y170-Z170)</f>
        <v/>
      </c>
      <c r="AB170" s="7">
        <f>IF($F170="","",AA170-R170)</f>
        <v/>
      </c>
      <c r="AE170">
        <f>IF($F170="","",IF($AK170=1,0,IF($AJ170=1,Settings!$C$6,Settings!$C$7))*100)</f>
        <v/>
      </c>
      <c r="AG170">
        <f>IF($F170="","",$F170&amp;"|"&amp;$D170&amp;"")</f>
        <v/>
      </c>
      <c r="AH170">
        <f>IF($F170="","",IF(COUNTIF($AG$2:$AG170,$AG170)=1,1,0))</f>
        <v/>
      </c>
      <c r="AI170">
        <f>IF($AH170=1,SUMPRODUCT(--($AL$2:$AL$8001&lt;$AL170))+1,"")</f>
        <v/>
      </c>
      <c r="AJ170">
        <f>IF($F170="","",IF(OR($U170=TRUE(),$U170="TRUE"),1,0))</f>
        <v/>
      </c>
      <c r="AK170">
        <f>IF($F170="","",IF($AD170="Yes",1,0))</f>
        <v/>
      </c>
      <c r="AL170">
        <f>IF($AH170=1,IFERROR(IF(VALUE($F170)&lt;100000000,VALUE($F170),1000000000),IFERROR(IF(VALUE(MID($F170,2,20))&lt;100000000,VALUE(MID($F170,2,20)),1000000000),1000000000))+ROW()/100000,"")</f>
        <v/>
      </c>
    </row>
    <row r="171">
      <c r="A171">
        <f>IF($F171="","",IFERROR(IF(INDEX('Per Invoice'!$A$2:$A$2001,MATCH($F171,'Per Invoice'!$B$2:$B$2001,0))=0,"",INDEX('Per Invoice'!$A$2:$A$2001,MATCH($F171,'Per Invoice'!$B$2:$B$2001,0))),""))</f>
        <v/>
      </c>
      <c r="H171" s="11" t="n"/>
      <c r="R171" s="7">
        <f>IF($F171="","",Q171*Y171/100)</f>
        <v/>
      </c>
      <c r="X171" s="7" t="n"/>
      <c r="Y171" s="7" t="n"/>
      <c r="Z171" s="7">
        <f>IF($F171="","",Y171*AE171/100)</f>
        <v/>
      </c>
      <c r="AA171" s="7">
        <f>IF($F171="","",Y171-Z171)</f>
        <v/>
      </c>
      <c r="AB171" s="7">
        <f>IF($F171="","",AA171-R171)</f>
        <v/>
      </c>
      <c r="AE171">
        <f>IF($F171="","",IF($AK171=1,0,IF($AJ171=1,Settings!$C$6,Settings!$C$7))*100)</f>
        <v/>
      </c>
      <c r="AG171">
        <f>IF($F171="","",$F171&amp;"|"&amp;$D171&amp;"")</f>
        <v/>
      </c>
      <c r="AH171">
        <f>IF($F171="","",IF(COUNTIF($AG$2:$AG171,$AG171)=1,1,0))</f>
        <v/>
      </c>
      <c r="AI171">
        <f>IF($AH171=1,SUMPRODUCT(--($AL$2:$AL$8001&lt;$AL171))+1,"")</f>
        <v/>
      </c>
      <c r="AJ171">
        <f>IF($F171="","",IF(OR($U171=TRUE(),$U171="TRUE"),1,0))</f>
        <v/>
      </c>
      <c r="AK171">
        <f>IF($F171="","",IF($AD171="Yes",1,0))</f>
        <v/>
      </c>
      <c r="AL171">
        <f>IF($AH171=1,IFERROR(IF(VALUE($F171)&lt;100000000,VALUE($F171),1000000000),IFERROR(IF(VALUE(MID($F171,2,20))&lt;100000000,VALUE(MID($F171,2,20)),1000000000),1000000000))+ROW()/100000,"")</f>
        <v/>
      </c>
    </row>
    <row r="172">
      <c r="A172">
        <f>IF($F172="","",IFERROR(IF(INDEX('Per Invoice'!$A$2:$A$2001,MATCH($F172,'Per Invoice'!$B$2:$B$2001,0))=0,"",INDEX('Per Invoice'!$A$2:$A$2001,MATCH($F172,'Per Invoice'!$B$2:$B$2001,0))),""))</f>
        <v/>
      </c>
      <c r="H172" s="11" t="n"/>
      <c r="R172" s="7">
        <f>IF($F172="","",Q172*Y172/100)</f>
        <v/>
      </c>
      <c r="X172" s="7" t="n"/>
      <c r="Y172" s="7" t="n"/>
      <c r="Z172" s="7">
        <f>IF($F172="","",Y172*AE172/100)</f>
        <v/>
      </c>
      <c r="AA172" s="7">
        <f>IF($F172="","",Y172-Z172)</f>
        <v/>
      </c>
      <c r="AB172" s="7">
        <f>IF($F172="","",AA172-R172)</f>
        <v/>
      </c>
      <c r="AE172">
        <f>IF($F172="","",IF($AK172=1,0,IF($AJ172=1,Settings!$C$6,Settings!$C$7))*100)</f>
        <v/>
      </c>
      <c r="AG172">
        <f>IF($F172="","",$F172&amp;"|"&amp;$D172&amp;"")</f>
        <v/>
      </c>
      <c r="AH172">
        <f>IF($F172="","",IF(COUNTIF($AG$2:$AG172,$AG172)=1,1,0))</f>
        <v/>
      </c>
      <c r="AI172">
        <f>IF($AH172=1,SUMPRODUCT(--($AL$2:$AL$8001&lt;$AL172))+1,"")</f>
        <v/>
      </c>
      <c r="AJ172">
        <f>IF($F172="","",IF(OR($U172=TRUE(),$U172="TRUE"),1,0))</f>
        <v/>
      </c>
      <c r="AK172">
        <f>IF($F172="","",IF($AD172="Yes",1,0))</f>
        <v/>
      </c>
      <c r="AL172">
        <f>IF($AH172=1,IFERROR(IF(VALUE($F172)&lt;100000000,VALUE($F172),1000000000),IFERROR(IF(VALUE(MID($F172,2,20))&lt;100000000,VALUE(MID($F172,2,20)),1000000000),1000000000))+ROW()/100000,"")</f>
        <v/>
      </c>
    </row>
    <row r="173">
      <c r="A173">
        <f>IF($F173="","",IFERROR(IF(INDEX('Per Invoice'!$A$2:$A$2001,MATCH($F173,'Per Invoice'!$B$2:$B$2001,0))=0,"",INDEX('Per Invoice'!$A$2:$A$2001,MATCH($F173,'Per Invoice'!$B$2:$B$2001,0))),""))</f>
        <v/>
      </c>
      <c r="H173" s="11" t="n"/>
      <c r="R173" s="7">
        <f>IF($F173="","",Q173*Y173/100)</f>
        <v/>
      </c>
      <c r="X173" s="7" t="n"/>
      <c r="Y173" s="7" t="n"/>
      <c r="Z173" s="7">
        <f>IF($F173="","",Y173*AE173/100)</f>
        <v/>
      </c>
      <c r="AA173" s="7">
        <f>IF($F173="","",Y173-Z173)</f>
        <v/>
      </c>
      <c r="AB173" s="7">
        <f>IF($F173="","",AA173-R173)</f>
        <v/>
      </c>
      <c r="AE173">
        <f>IF($F173="","",IF($AK173=1,0,IF($AJ173=1,Settings!$C$6,Settings!$C$7))*100)</f>
        <v/>
      </c>
      <c r="AG173">
        <f>IF($F173="","",$F173&amp;"|"&amp;$D173&amp;"")</f>
        <v/>
      </c>
      <c r="AH173">
        <f>IF($F173="","",IF(COUNTIF($AG$2:$AG173,$AG173)=1,1,0))</f>
        <v/>
      </c>
      <c r="AI173">
        <f>IF($AH173=1,SUMPRODUCT(--($AL$2:$AL$8001&lt;$AL173))+1,"")</f>
        <v/>
      </c>
      <c r="AJ173">
        <f>IF($F173="","",IF(OR($U173=TRUE(),$U173="TRUE"),1,0))</f>
        <v/>
      </c>
      <c r="AK173">
        <f>IF($F173="","",IF($AD173="Yes",1,0))</f>
        <v/>
      </c>
      <c r="AL173">
        <f>IF($AH173=1,IFERROR(IF(VALUE($F173)&lt;100000000,VALUE($F173),1000000000),IFERROR(IF(VALUE(MID($F173,2,20))&lt;100000000,VALUE(MID($F173,2,20)),1000000000),1000000000))+ROW()/100000,"")</f>
        <v/>
      </c>
    </row>
    <row r="174">
      <c r="A174">
        <f>IF($F174="","",IFERROR(IF(INDEX('Per Invoice'!$A$2:$A$2001,MATCH($F174,'Per Invoice'!$B$2:$B$2001,0))=0,"",INDEX('Per Invoice'!$A$2:$A$2001,MATCH($F174,'Per Invoice'!$B$2:$B$2001,0))),""))</f>
        <v/>
      </c>
      <c r="H174" s="11" t="n"/>
      <c r="R174" s="7">
        <f>IF($F174="","",Q174*Y174/100)</f>
        <v/>
      </c>
      <c r="X174" s="7" t="n"/>
      <c r="Y174" s="7" t="n"/>
      <c r="Z174" s="7">
        <f>IF($F174="","",Y174*AE174/100)</f>
        <v/>
      </c>
      <c r="AA174" s="7">
        <f>IF($F174="","",Y174-Z174)</f>
        <v/>
      </c>
      <c r="AB174" s="7">
        <f>IF($F174="","",AA174-R174)</f>
        <v/>
      </c>
      <c r="AE174">
        <f>IF($F174="","",IF($AK174=1,0,IF($AJ174=1,Settings!$C$6,Settings!$C$7))*100)</f>
        <v/>
      </c>
      <c r="AG174">
        <f>IF($F174="","",$F174&amp;"|"&amp;$D174&amp;"")</f>
        <v/>
      </c>
      <c r="AH174">
        <f>IF($F174="","",IF(COUNTIF($AG$2:$AG174,$AG174)=1,1,0))</f>
        <v/>
      </c>
      <c r="AI174">
        <f>IF($AH174=1,SUMPRODUCT(--($AL$2:$AL$8001&lt;$AL174))+1,"")</f>
        <v/>
      </c>
      <c r="AJ174">
        <f>IF($F174="","",IF(OR($U174=TRUE(),$U174="TRUE"),1,0))</f>
        <v/>
      </c>
      <c r="AK174">
        <f>IF($F174="","",IF($AD174="Yes",1,0))</f>
        <v/>
      </c>
      <c r="AL174">
        <f>IF($AH174=1,IFERROR(IF(VALUE($F174)&lt;100000000,VALUE($F174),1000000000),IFERROR(IF(VALUE(MID($F174,2,20))&lt;100000000,VALUE(MID($F174,2,20)),1000000000),1000000000))+ROW()/100000,"")</f>
        <v/>
      </c>
    </row>
    <row r="175">
      <c r="A175">
        <f>IF($F175="","",IFERROR(IF(INDEX('Per Invoice'!$A$2:$A$2001,MATCH($F175,'Per Invoice'!$B$2:$B$2001,0))=0,"",INDEX('Per Invoice'!$A$2:$A$2001,MATCH($F175,'Per Invoice'!$B$2:$B$2001,0))),""))</f>
        <v/>
      </c>
      <c r="H175" s="11" t="n"/>
      <c r="R175" s="7">
        <f>IF($F175="","",Q175*Y175/100)</f>
        <v/>
      </c>
      <c r="X175" s="7" t="n"/>
      <c r="Y175" s="7" t="n"/>
      <c r="Z175" s="7">
        <f>IF($F175="","",Y175*AE175/100)</f>
        <v/>
      </c>
      <c r="AA175" s="7">
        <f>IF($F175="","",Y175-Z175)</f>
        <v/>
      </c>
      <c r="AB175" s="7">
        <f>IF($F175="","",AA175-R175)</f>
        <v/>
      </c>
      <c r="AE175">
        <f>IF($F175="","",IF($AK175=1,0,IF($AJ175=1,Settings!$C$6,Settings!$C$7))*100)</f>
        <v/>
      </c>
      <c r="AG175">
        <f>IF($F175="","",$F175&amp;"|"&amp;$D175&amp;"")</f>
        <v/>
      </c>
      <c r="AH175">
        <f>IF($F175="","",IF(COUNTIF($AG$2:$AG175,$AG175)=1,1,0))</f>
        <v/>
      </c>
      <c r="AI175">
        <f>IF($AH175=1,SUMPRODUCT(--($AL$2:$AL$8001&lt;$AL175))+1,"")</f>
        <v/>
      </c>
      <c r="AJ175">
        <f>IF($F175="","",IF(OR($U175=TRUE(),$U175="TRUE"),1,0))</f>
        <v/>
      </c>
      <c r="AK175">
        <f>IF($F175="","",IF($AD175="Yes",1,0))</f>
        <v/>
      </c>
      <c r="AL175">
        <f>IF($AH175=1,IFERROR(IF(VALUE($F175)&lt;100000000,VALUE($F175),1000000000),IFERROR(IF(VALUE(MID($F175,2,20))&lt;100000000,VALUE(MID($F175,2,20)),1000000000),1000000000))+ROW()/100000,"")</f>
        <v/>
      </c>
    </row>
    <row r="176">
      <c r="A176">
        <f>IF($F176="","",IFERROR(IF(INDEX('Per Invoice'!$A$2:$A$2001,MATCH($F176,'Per Invoice'!$B$2:$B$2001,0))=0,"",INDEX('Per Invoice'!$A$2:$A$2001,MATCH($F176,'Per Invoice'!$B$2:$B$2001,0))),""))</f>
        <v/>
      </c>
      <c r="H176" s="11" t="n"/>
      <c r="R176" s="7">
        <f>IF($F176="","",Q176*Y176/100)</f>
        <v/>
      </c>
      <c r="X176" s="7" t="n"/>
      <c r="Y176" s="7" t="n"/>
      <c r="Z176" s="7">
        <f>IF($F176="","",Y176*AE176/100)</f>
        <v/>
      </c>
      <c r="AA176" s="7">
        <f>IF($F176="","",Y176-Z176)</f>
        <v/>
      </c>
      <c r="AB176" s="7">
        <f>IF($F176="","",AA176-R176)</f>
        <v/>
      </c>
      <c r="AE176">
        <f>IF($F176="","",IF($AK176=1,0,IF($AJ176=1,Settings!$C$6,Settings!$C$7))*100)</f>
        <v/>
      </c>
      <c r="AG176">
        <f>IF($F176="","",$F176&amp;"|"&amp;$D176&amp;"")</f>
        <v/>
      </c>
      <c r="AH176">
        <f>IF($F176="","",IF(COUNTIF($AG$2:$AG176,$AG176)=1,1,0))</f>
        <v/>
      </c>
      <c r="AI176">
        <f>IF($AH176=1,SUMPRODUCT(--($AL$2:$AL$8001&lt;$AL176))+1,"")</f>
        <v/>
      </c>
      <c r="AJ176">
        <f>IF($F176="","",IF(OR($U176=TRUE(),$U176="TRUE"),1,0))</f>
        <v/>
      </c>
      <c r="AK176">
        <f>IF($F176="","",IF($AD176="Yes",1,0))</f>
        <v/>
      </c>
      <c r="AL176">
        <f>IF($AH176=1,IFERROR(IF(VALUE($F176)&lt;100000000,VALUE($F176),1000000000),IFERROR(IF(VALUE(MID($F176,2,20))&lt;100000000,VALUE(MID($F176,2,20)),1000000000),1000000000))+ROW()/100000,"")</f>
        <v/>
      </c>
    </row>
    <row r="177">
      <c r="A177">
        <f>IF($F177="","",IFERROR(IF(INDEX('Per Invoice'!$A$2:$A$2001,MATCH($F177,'Per Invoice'!$B$2:$B$2001,0))=0,"",INDEX('Per Invoice'!$A$2:$A$2001,MATCH($F177,'Per Invoice'!$B$2:$B$2001,0))),""))</f>
        <v/>
      </c>
      <c r="H177" s="11" t="n"/>
      <c r="R177" s="7">
        <f>IF($F177="","",Q177*Y177/100)</f>
        <v/>
      </c>
      <c r="X177" s="7" t="n"/>
      <c r="Y177" s="7" t="n"/>
      <c r="Z177" s="7">
        <f>IF($F177="","",Y177*AE177/100)</f>
        <v/>
      </c>
      <c r="AA177" s="7">
        <f>IF($F177="","",Y177-Z177)</f>
        <v/>
      </c>
      <c r="AB177" s="7">
        <f>IF($F177="","",AA177-R177)</f>
        <v/>
      </c>
      <c r="AE177">
        <f>IF($F177="","",IF($AK177=1,0,IF($AJ177=1,Settings!$C$6,Settings!$C$7))*100)</f>
        <v/>
      </c>
      <c r="AG177">
        <f>IF($F177="","",$F177&amp;"|"&amp;$D177&amp;"")</f>
        <v/>
      </c>
      <c r="AH177">
        <f>IF($F177="","",IF(COUNTIF($AG$2:$AG177,$AG177)=1,1,0))</f>
        <v/>
      </c>
      <c r="AI177">
        <f>IF($AH177=1,SUMPRODUCT(--($AL$2:$AL$8001&lt;$AL177))+1,"")</f>
        <v/>
      </c>
      <c r="AJ177">
        <f>IF($F177="","",IF(OR($U177=TRUE(),$U177="TRUE"),1,0))</f>
        <v/>
      </c>
      <c r="AK177">
        <f>IF($F177="","",IF($AD177="Yes",1,0))</f>
        <v/>
      </c>
      <c r="AL177">
        <f>IF($AH177=1,IFERROR(IF(VALUE($F177)&lt;100000000,VALUE($F177),1000000000),IFERROR(IF(VALUE(MID($F177,2,20))&lt;100000000,VALUE(MID($F177,2,20)),1000000000),1000000000))+ROW()/100000,"")</f>
        <v/>
      </c>
    </row>
    <row r="178">
      <c r="A178">
        <f>IF($F178="","",IFERROR(IF(INDEX('Per Invoice'!$A$2:$A$2001,MATCH($F178,'Per Invoice'!$B$2:$B$2001,0))=0,"",INDEX('Per Invoice'!$A$2:$A$2001,MATCH($F178,'Per Invoice'!$B$2:$B$2001,0))),""))</f>
        <v/>
      </c>
      <c r="H178" s="11" t="n"/>
      <c r="R178" s="7">
        <f>IF($F178="","",Q178*Y178/100)</f>
        <v/>
      </c>
      <c r="X178" s="7" t="n"/>
      <c r="Y178" s="7" t="n"/>
      <c r="Z178" s="7">
        <f>IF($F178="","",Y178*AE178/100)</f>
        <v/>
      </c>
      <c r="AA178" s="7">
        <f>IF($F178="","",Y178-Z178)</f>
        <v/>
      </c>
      <c r="AB178" s="7">
        <f>IF($F178="","",AA178-R178)</f>
        <v/>
      </c>
      <c r="AE178">
        <f>IF($F178="","",IF($AK178=1,0,IF($AJ178=1,Settings!$C$6,Settings!$C$7))*100)</f>
        <v/>
      </c>
      <c r="AG178">
        <f>IF($F178="","",$F178&amp;"|"&amp;$D178&amp;"")</f>
        <v/>
      </c>
      <c r="AH178">
        <f>IF($F178="","",IF(COUNTIF($AG$2:$AG178,$AG178)=1,1,0))</f>
        <v/>
      </c>
      <c r="AI178">
        <f>IF($AH178=1,SUMPRODUCT(--($AL$2:$AL$8001&lt;$AL178))+1,"")</f>
        <v/>
      </c>
      <c r="AJ178">
        <f>IF($F178="","",IF(OR($U178=TRUE(),$U178="TRUE"),1,0))</f>
        <v/>
      </c>
      <c r="AK178">
        <f>IF($F178="","",IF($AD178="Yes",1,0))</f>
        <v/>
      </c>
      <c r="AL178">
        <f>IF($AH178=1,IFERROR(IF(VALUE($F178)&lt;100000000,VALUE($F178),1000000000),IFERROR(IF(VALUE(MID($F178,2,20))&lt;100000000,VALUE(MID($F178,2,20)),1000000000),1000000000))+ROW()/100000,"")</f>
        <v/>
      </c>
    </row>
    <row r="179">
      <c r="A179">
        <f>IF($F179="","",IFERROR(IF(INDEX('Per Invoice'!$A$2:$A$2001,MATCH($F179,'Per Invoice'!$B$2:$B$2001,0))=0,"",INDEX('Per Invoice'!$A$2:$A$2001,MATCH($F179,'Per Invoice'!$B$2:$B$2001,0))),""))</f>
        <v/>
      </c>
      <c r="H179" s="11" t="n"/>
      <c r="R179" s="7">
        <f>IF($F179="","",Q179*Y179/100)</f>
        <v/>
      </c>
      <c r="X179" s="7" t="n"/>
      <c r="Y179" s="7" t="n"/>
      <c r="Z179" s="7">
        <f>IF($F179="","",Y179*AE179/100)</f>
        <v/>
      </c>
      <c r="AA179" s="7">
        <f>IF($F179="","",Y179-Z179)</f>
        <v/>
      </c>
      <c r="AB179" s="7">
        <f>IF($F179="","",AA179-R179)</f>
        <v/>
      </c>
      <c r="AE179">
        <f>IF($F179="","",IF($AK179=1,0,IF($AJ179=1,Settings!$C$6,Settings!$C$7))*100)</f>
        <v/>
      </c>
      <c r="AG179">
        <f>IF($F179="","",$F179&amp;"|"&amp;$D179&amp;"")</f>
        <v/>
      </c>
      <c r="AH179">
        <f>IF($F179="","",IF(COUNTIF($AG$2:$AG179,$AG179)=1,1,0))</f>
        <v/>
      </c>
      <c r="AI179">
        <f>IF($AH179=1,SUMPRODUCT(--($AL$2:$AL$8001&lt;$AL179))+1,"")</f>
        <v/>
      </c>
      <c r="AJ179">
        <f>IF($F179="","",IF(OR($U179=TRUE(),$U179="TRUE"),1,0))</f>
        <v/>
      </c>
      <c r="AK179">
        <f>IF($F179="","",IF($AD179="Yes",1,0))</f>
        <v/>
      </c>
      <c r="AL179">
        <f>IF($AH179=1,IFERROR(IF(VALUE($F179)&lt;100000000,VALUE($F179),1000000000),IFERROR(IF(VALUE(MID($F179,2,20))&lt;100000000,VALUE(MID($F179,2,20)),1000000000),1000000000))+ROW()/100000,"")</f>
        <v/>
      </c>
    </row>
    <row r="180">
      <c r="A180">
        <f>IF($F180="","",IFERROR(IF(INDEX('Per Invoice'!$A$2:$A$2001,MATCH($F180,'Per Invoice'!$B$2:$B$2001,0))=0,"",INDEX('Per Invoice'!$A$2:$A$2001,MATCH($F180,'Per Invoice'!$B$2:$B$2001,0))),""))</f>
        <v/>
      </c>
      <c r="H180" s="11" t="n"/>
      <c r="R180" s="7">
        <f>IF($F180="","",Q180*Y180/100)</f>
        <v/>
      </c>
      <c r="X180" s="7" t="n"/>
      <c r="Y180" s="7" t="n"/>
      <c r="Z180" s="7">
        <f>IF($F180="","",Y180*AE180/100)</f>
        <v/>
      </c>
      <c r="AA180" s="7">
        <f>IF($F180="","",Y180-Z180)</f>
        <v/>
      </c>
      <c r="AB180" s="7">
        <f>IF($F180="","",AA180-R180)</f>
        <v/>
      </c>
      <c r="AE180">
        <f>IF($F180="","",IF($AK180=1,0,IF($AJ180=1,Settings!$C$6,Settings!$C$7))*100)</f>
        <v/>
      </c>
      <c r="AG180">
        <f>IF($F180="","",$F180&amp;"|"&amp;$D180&amp;"")</f>
        <v/>
      </c>
      <c r="AH180">
        <f>IF($F180="","",IF(COUNTIF($AG$2:$AG180,$AG180)=1,1,0))</f>
        <v/>
      </c>
      <c r="AI180">
        <f>IF($AH180=1,SUMPRODUCT(--($AL$2:$AL$8001&lt;$AL180))+1,"")</f>
        <v/>
      </c>
      <c r="AJ180">
        <f>IF($F180="","",IF(OR($U180=TRUE(),$U180="TRUE"),1,0))</f>
        <v/>
      </c>
      <c r="AK180">
        <f>IF($F180="","",IF($AD180="Yes",1,0))</f>
        <v/>
      </c>
      <c r="AL180">
        <f>IF($AH180=1,IFERROR(IF(VALUE($F180)&lt;100000000,VALUE($F180),1000000000),IFERROR(IF(VALUE(MID($F180,2,20))&lt;100000000,VALUE(MID($F180,2,20)),1000000000),1000000000))+ROW()/100000,"")</f>
        <v/>
      </c>
    </row>
    <row r="181">
      <c r="A181">
        <f>IF($F181="","",IFERROR(IF(INDEX('Per Invoice'!$A$2:$A$2001,MATCH($F181,'Per Invoice'!$B$2:$B$2001,0))=0,"",INDEX('Per Invoice'!$A$2:$A$2001,MATCH($F181,'Per Invoice'!$B$2:$B$2001,0))),""))</f>
        <v/>
      </c>
      <c r="H181" s="11" t="n"/>
      <c r="R181" s="7">
        <f>IF($F181="","",Q181*Y181/100)</f>
        <v/>
      </c>
      <c r="X181" s="7" t="n"/>
      <c r="Y181" s="7" t="n"/>
      <c r="Z181" s="7">
        <f>IF($F181="","",Y181*AE181/100)</f>
        <v/>
      </c>
      <c r="AA181" s="7">
        <f>IF($F181="","",Y181-Z181)</f>
        <v/>
      </c>
      <c r="AB181" s="7">
        <f>IF($F181="","",AA181-R181)</f>
        <v/>
      </c>
      <c r="AE181">
        <f>IF($F181="","",IF($AK181=1,0,IF($AJ181=1,Settings!$C$6,Settings!$C$7))*100)</f>
        <v/>
      </c>
      <c r="AG181">
        <f>IF($F181="","",$F181&amp;"|"&amp;$D181&amp;"")</f>
        <v/>
      </c>
      <c r="AH181">
        <f>IF($F181="","",IF(COUNTIF($AG$2:$AG181,$AG181)=1,1,0))</f>
        <v/>
      </c>
      <c r="AI181">
        <f>IF($AH181=1,SUMPRODUCT(--($AL$2:$AL$8001&lt;$AL181))+1,"")</f>
        <v/>
      </c>
      <c r="AJ181">
        <f>IF($F181="","",IF(OR($U181=TRUE(),$U181="TRUE"),1,0))</f>
        <v/>
      </c>
      <c r="AK181">
        <f>IF($F181="","",IF($AD181="Yes",1,0))</f>
        <v/>
      </c>
      <c r="AL181">
        <f>IF($AH181=1,IFERROR(IF(VALUE($F181)&lt;100000000,VALUE($F181),1000000000),IFERROR(IF(VALUE(MID($F181,2,20))&lt;100000000,VALUE(MID($F181,2,20)),1000000000),1000000000))+ROW()/100000,"")</f>
        <v/>
      </c>
    </row>
    <row r="182">
      <c r="A182">
        <f>IF($F182="","",IFERROR(IF(INDEX('Per Invoice'!$A$2:$A$2001,MATCH($F182,'Per Invoice'!$B$2:$B$2001,0))=0,"",INDEX('Per Invoice'!$A$2:$A$2001,MATCH($F182,'Per Invoice'!$B$2:$B$2001,0))),""))</f>
        <v/>
      </c>
      <c r="H182" s="11" t="n"/>
      <c r="R182" s="7">
        <f>IF($F182="","",Q182*Y182/100)</f>
        <v/>
      </c>
      <c r="X182" s="7" t="n"/>
      <c r="Y182" s="7" t="n"/>
      <c r="Z182" s="7">
        <f>IF($F182="","",Y182*AE182/100)</f>
        <v/>
      </c>
      <c r="AA182" s="7">
        <f>IF($F182="","",Y182-Z182)</f>
        <v/>
      </c>
      <c r="AB182" s="7">
        <f>IF($F182="","",AA182-R182)</f>
        <v/>
      </c>
      <c r="AE182">
        <f>IF($F182="","",IF($AK182=1,0,IF($AJ182=1,Settings!$C$6,Settings!$C$7))*100)</f>
        <v/>
      </c>
      <c r="AG182">
        <f>IF($F182="","",$F182&amp;"|"&amp;$D182&amp;"")</f>
        <v/>
      </c>
      <c r="AH182">
        <f>IF($F182="","",IF(COUNTIF($AG$2:$AG182,$AG182)=1,1,0))</f>
        <v/>
      </c>
      <c r="AI182">
        <f>IF($AH182=1,SUMPRODUCT(--($AL$2:$AL$8001&lt;$AL182))+1,"")</f>
        <v/>
      </c>
      <c r="AJ182">
        <f>IF($F182="","",IF(OR($U182=TRUE(),$U182="TRUE"),1,0))</f>
        <v/>
      </c>
      <c r="AK182">
        <f>IF($F182="","",IF($AD182="Yes",1,0))</f>
        <v/>
      </c>
      <c r="AL182">
        <f>IF($AH182=1,IFERROR(IF(VALUE($F182)&lt;100000000,VALUE($F182),1000000000),IFERROR(IF(VALUE(MID($F182,2,20))&lt;100000000,VALUE(MID($F182,2,20)),1000000000),1000000000))+ROW()/100000,"")</f>
        <v/>
      </c>
    </row>
    <row r="183">
      <c r="A183">
        <f>IF($F183="","",IFERROR(IF(INDEX('Per Invoice'!$A$2:$A$2001,MATCH($F183,'Per Invoice'!$B$2:$B$2001,0))=0,"",INDEX('Per Invoice'!$A$2:$A$2001,MATCH($F183,'Per Invoice'!$B$2:$B$2001,0))),""))</f>
        <v/>
      </c>
      <c r="H183" s="11" t="n"/>
      <c r="R183" s="7">
        <f>IF($F183="","",Q183*Y183/100)</f>
        <v/>
      </c>
      <c r="X183" s="7" t="n"/>
      <c r="Y183" s="7" t="n"/>
      <c r="Z183" s="7">
        <f>IF($F183="","",Y183*AE183/100)</f>
        <v/>
      </c>
      <c r="AA183" s="7">
        <f>IF($F183="","",Y183-Z183)</f>
        <v/>
      </c>
      <c r="AB183" s="7">
        <f>IF($F183="","",AA183-R183)</f>
        <v/>
      </c>
      <c r="AE183">
        <f>IF($F183="","",IF($AK183=1,0,IF($AJ183=1,Settings!$C$6,Settings!$C$7))*100)</f>
        <v/>
      </c>
      <c r="AG183">
        <f>IF($F183="","",$F183&amp;"|"&amp;$D183&amp;"")</f>
        <v/>
      </c>
      <c r="AH183">
        <f>IF($F183="","",IF(COUNTIF($AG$2:$AG183,$AG183)=1,1,0))</f>
        <v/>
      </c>
      <c r="AI183">
        <f>IF($AH183=1,SUMPRODUCT(--($AL$2:$AL$8001&lt;$AL183))+1,"")</f>
        <v/>
      </c>
      <c r="AJ183">
        <f>IF($F183="","",IF(OR($U183=TRUE(),$U183="TRUE"),1,0))</f>
        <v/>
      </c>
      <c r="AK183">
        <f>IF($F183="","",IF($AD183="Yes",1,0))</f>
        <v/>
      </c>
      <c r="AL183">
        <f>IF($AH183=1,IFERROR(IF(VALUE($F183)&lt;100000000,VALUE($F183),1000000000),IFERROR(IF(VALUE(MID($F183,2,20))&lt;100000000,VALUE(MID($F183,2,20)),1000000000),1000000000))+ROW()/100000,"")</f>
        <v/>
      </c>
    </row>
    <row r="184">
      <c r="A184">
        <f>IF($F184="","",IFERROR(IF(INDEX('Per Invoice'!$A$2:$A$2001,MATCH($F184,'Per Invoice'!$B$2:$B$2001,0))=0,"",INDEX('Per Invoice'!$A$2:$A$2001,MATCH($F184,'Per Invoice'!$B$2:$B$2001,0))),""))</f>
        <v/>
      </c>
      <c r="H184" s="11" t="n"/>
      <c r="R184" s="7">
        <f>IF($F184="","",Q184*Y184/100)</f>
        <v/>
      </c>
      <c r="X184" s="7" t="n"/>
      <c r="Y184" s="7" t="n"/>
      <c r="Z184" s="7">
        <f>IF($F184="","",Y184*AE184/100)</f>
        <v/>
      </c>
      <c r="AA184" s="7">
        <f>IF($F184="","",Y184-Z184)</f>
        <v/>
      </c>
      <c r="AB184" s="7">
        <f>IF($F184="","",AA184-R184)</f>
        <v/>
      </c>
      <c r="AE184">
        <f>IF($F184="","",IF($AK184=1,0,IF($AJ184=1,Settings!$C$6,Settings!$C$7))*100)</f>
        <v/>
      </c>
      <c r="AG184">
        <f>IF($F184="","",$F184&amp;"|"&amp;$D184&amp;"")</f>
        <v/>
      </c>
      <c r="AH184">
        <f>IF($F184="","",IF(COUNTIF($AG$2:$AG184,$AG184)=1,1,0))</f>
        <v/>
      </c>
      <c r="AI184">
        <f>IF($AH184=1,SUMPRODUCT(--($AL$2:$AL$8001&lt;$AL184))+1,"")</f>
        <v/>
      </c>
      <c r="AJ184">
        <f>IF($F184="","",IF(OR($U184=TRUE(),$U184="TRUE"),1,0))</f>
        <v/>
      </c>
      <c r="AK184">
        <f>IF($F184="","",IF($AD184="Yes",1,0))</f>
        <v/>
      </c>
      <c r="AL184">
        <f>IF($AH184=1,IFERROR(IF(VALUE($F184)&lt;100000000,VALUE($F184),1000000000),IFERROR(IF(VALUE(MID($F184,2,20))&lt;100000000,VALUE(MID($F184,2,20)),1000000000),1000000000))+ROW()/100000,"")</f>
        <v/>
      </c>
    </row>
    <row r="185">
      <c r="A185">
        <f>IF($F185="","",IFERROR(IF(INDEX('Per Invoice'!$A$2:$A$2001,MATCH($F185,'Per Invoice'!$B$2:$B$2001,0))=0,"",INDEX('Per Invoice'!$A$2:$A$2001,MATCH($F185,'Per Invoice'!$B$2:$B$2001,0))),""))</f>
        <v/>
      </c>
      <c r="H185" s="11" t="n"/>
      <c r="R185" s="7">
        <f>IF($F185="","",Q185*Y185/100)</f>
        <v/>
      </c>
      <c r="X185" s="7" t="n"/>
      <c r="Y185" s="7" t="n"/>
      <c r="Z185" s="7">
        <f>IF($F185="","",Y185*AE185/100)</f>
        <v/>
      </c>
      <c r="AA185" s="7">
        <f>IF($F185="","",Y185-Z185)</f>
        <v/>
      </c>
      <c r="AB185" s="7">
        <f>IF($F185="","",AA185-R185)</f>
        <v/>
      </c>
      <c r="AE185">
        <f>IF($F185="","",IF($AK185=1,0,IF($AJ185=1,Settings!$C$6,Settings!$C$7))*100)</f>
        <v/>
      </c>
      <c r="AG185">
        <f>IF($F185="","",$F185&amp;"|"&amp;$D185&amp;"")</f>
        <v/>
      </c>
      <c r="AH185">
        <f>IF($F185="","",IF(COUNTIF($AG$2:$AG185,$AG185)=1,1,0))</f>
        <v/>
      </c>
      <c r="AI185">
        <f>IF($AH185=1,SUMPRODUCT(--($AL$2:$AL$8001&lt;$AL185))+1,"")</f>
        <v/>
      </c>
      <c r="AJ185">
        <f>IF($F185="","",IF(OR($U185=TRUE(),$U185="TRUE"),1,0))</f>
        <v/>
      </c>
      <c r="AK185">
        <f>IF($F185="","",IF($AD185="Yes",1,0))</f>
        <v/>
      </c>
      <c r="AL185">
        <f>IF($AH185=1,IFERROR(IF(VALUE($F185)&lt;100000000,VALUE($F185),1000000000),IFERROR(IF(VALUE(MID($F185,2,20))&lt;100000000,VALUE(MID($F185,2,20)),1000000000),1000000000))+ROW()/100000,"")</f>
        <v/>
      </c>
    </row>
    <row r="186">
      <c r="A186">
        <f>IF($F186="","",IFERROR(IF(INDEX('Per Invoice'!$A$2:$A$2001,MATCH($F186,'Per Invoice'!$B$2:$B$2001,0))=0,"",INDEX('Per Invoice'!$A$2:$A$2001,MATCH($F186,'Per Invoice'!$B$2:$B$2001,0))),""))</f>
        <v/>
      </c>
      <c r="H186" s="11" t="n"/>
      <c r="R186" s="7">
        <f>IF($F186="","",Q186*Y186/100)</f>
        <v/>
      </c>
      <c r="X186" s="7" t="n"/>
      <c r="Y186" s="7" t="n"/>
      <c r="Z186" s="7">
        <f>IF($F186="","",Y186*AE186/100)</f>
        <v/>
      </c>
      <c r="AA186" s="7">
        <f>IF($F186="","",Y186-Z186)</f>
        <v/>
      </c>
      <c r="AB186" s="7">
        <f>IF($F186="","",AA186-R186)</f>
        <v/>
      </c>
      <c r="AE186">
        <f>IF($F186="","",IF($AK186=1,0,IF($AJ186=1,Settings!$C$6,Settings!$C$7))*100)</f>
        <v/>
      </c>
      <c r="AG186">
        <f>IF($F186="","",$F186&amp;"|"&amp;$D186&amp;"")</f>
        <v/>
      </c>
      <c r="AH186">
        <f>IF($F186="","",IF(COUNTIF($AG$2:$AG186,$AG186)=1,1,0))</f>
        <v/>
      </c>
      <c r="AI186">
        <f>IF($AH186=1,SUMPRODUCT(--($AL$2:$AL$8001&lt;$AL186))+1,"")</f>
        <v/>
      </c>
      <c r="AJ186">
        <f>IF($F186="","",IF(OR($U186=TRUE(),$U186="TRUE"),1,0))</f>
        <v/>
      </c>
      <c r="AK186">
        <f>IF($F186="","",IF($AD186="Yes",1,0))</f>
        <v/>
      </c>
      <c r="AL186">
        <f>IF($AH186=1,IFERROR(IF(VALUE($F186)&lt;100000000,VALUE($F186),1000000000),IFERROR(IF(VALUE(MID($F186,2,20))&lt;100000000,VALUE(MID($F186,2,20)),1000000000),1000000000))+ROW()/100000,"")</f>
        <v/>
      </c>
    </row>
    <row r="187">
      <c r="A187">
        <f>IF($F187="","",IFERROR(IF(INDEX('Per Invoice'!$A$2:$A$2001,MATCH($F187,'Per Invoice'!$B$2:$B$2001,0))=0,"",INDEX('Per Invoice'!$A$2:$A$2001,MATCH($F187,'Per Invoice'!$B$2:$B$2001,0))),""))</f>
        <v/>
      </c>
      <c r="H187" s="11" t="n"/>
      <c r="R187" s="7">
        <f>IF($F187="","",Q187*Y187/100)</f>
        <v/>
      </c>
      <c r="X187" s="7" t="n"/>
      <c r="Y187" s="7" t="n"/>
      <c r="Z187" s="7">
        <f>IF($F187="","",Y187*AE187/100)</f>
        <v/>
      </c>
      <c r="AA187" s="7">
        <f>IF($F187="","",Y187-Z187)</f>
        <v/>
      </c>
      <c r="AB187" s="7">
        <f>IF($F187="","",AA187-R187)</f>
        <v/>
      </c>
      <c r="AE187">
        <f>IF($F187="","",IF($AK187=1,0,IF($AJ187=1,Settings!$C$6,Settings!$C$7))*100)</f>
        <v/>
      </c>
      <c r="AG187">
        <f>IF($F187="","",$F187&amp;"|"&amp;$D187&amp;"")</f>
        <v/>
      </c>
      <c r="AH187">
        <f>IF($F187="","",IF(COUNTIF($AG$2:$AG187,$AG187)=1,1,0))</f>
        <v/>
      </c>
      <c r="AI187">
        <f>IF($AH187=1,SUMPRODUCT(--($AL$2:$AL$8001&lt;$AL187))+1,"")</f>
        <v/>
      </c>
      <c r="AJ187">
        <f>IF($F187="","",IF(OR($U187=TRUE(),$U187="TRUE"),1,0))</f>
        <v/>
      </c>
      <c r="AK187">
        <f>IF($F187="","",IF($AD187="Yes",1,0))</f>
        <v/>
      </c>
      <c r="AL187">
        <f>IF($AH187=1,IFERROR(IF(VALUE($F187)&lt;100000000,VALUE($F187),1000000000),IFERROR(IF(VALUE(MID($F187,2,20))&lt;100000000,VALUE(MID($F187,2,20)),1000000000),1000000000))+ROW()/100000,"")</f>
        <v/>
      </c>
    </row>
    <row r="188">
      <c r="A188">
        <f>IF($F188="","",IFERROR(IF(INDEX('Per Invoice'!$A$2:$A$2001,MATCH($F188,'Per Invoice'!$B$2:$B$2001,0))=0,"",INDEX('Per Invoice'!$A$2:$A$2001,MATCH($F188,'Per Invoice'!$B$2:$B$2001,0))),""))</f>
        <v/>
      </c>
      <c r="H188" s="11" t="n"/>
      <c r="R188" s="7">
        <f>IF($F188="","",Q188*Y188/100)</f>
        <v/>
      </c>
      <c r="X188" s="7" t="n"/>
      <c r="Y188" s="7" t="n"/>
      <c r="Z188" s="7">
        <f>IF($F188="","",Y188*AE188/100)</f>
        <v/>
      </c>
      <c r="AA188" s="7">
        <f>IF($F188="","",Y188-Z188)</f>
        <v/>
      </c>
      <c r="AB188" s="7">
        <f>IF($F188="","",AA188-R188)</f>
        <v/>
      </c>
      <c r="AE188">
        <f>IF($F188="","",IF($AK188=1,0,IF($AJ188=1,Settings!$C$6,Settings!$C$7))*100)</f>
        <v/>
      </c>
      <c r="AG188">
        <f>IF($F188="","",$F188&amp;"|"&amp;$D188&amp;"")</f>
        <v/>
      </c>
      <c r="AH188">
        <f>IF($F188="","",IF(COUNTIF($AG$2:$AG188,$AG188)=1,1,0))</f>
        <v/>
      </c>
      <c r="AI188">
        <f>IF($AH188=1,SUMPRODUCT(--($AL$2:$AL$8001&lt;$AL188))+1,"")</f>
        <v/>
      </c>
      <c r="AJ188">
        <f>IF($F188="","",IF(OR($U188=TRUE(),$U188="TRUE"),1,0))</f>
        <v/>
      </c>
      <c r="AK188">
        <f>IF($F188="","",IF($AD188="Yes",1,0))</f>
        <v/>
      </c>
      <c r="AL188">
        <f>IF($AH188=1,IFERROR(IF(VALUE($F188)&lt;100000000,VALUE($F188),1000000000),IFERROR(IF(VALUE(MID($F188,2,20))&lt;100000000,VALUE(MID($F188,2,20)),1000000000),1000000000))+ROW()/100000,"")</f>
        <v/>
      </c>
    </row>
    <row r="189">
      <c r="A189">
        <f>IF($F189="","",IFERROR(IF(INDEX('Per Invoice'!$A$2:$A$2001,MATCH($F189,'Per Invoice'!$B$2:$B$2001,0))=0,"",INDEX('Per Invoice'!$A$2:$A$2001,MATCH($F189,'Per Invoice'!$B$2:$B$2001,0))),""))</f>
        <v/>
      </c>
      <c r="H189" s="11" t="n"/>
      <c r="R189" s="7">
        <f>IF($F189="","",Q189*Y189/100)</f>
        <v/>
      </c>
      <c r="X189" s="7" t="n"/>
      <c r="Y189" s="7" t="n"/>
      <c r="Z189" s="7">
        <f>IF($F189="","",Y189*AE189/100)</f>
        <v/>
      </c>
      <c r="AA189" s="7">
        <f>IF($F189="","",Y189-Z189)</f>
        <v/>
      </c>
      <c r="AB189" s="7">
        <f>IF($F189="","",AA189-R189)</f>
        <v/>
      </c>
      <c r="AE189">
        <f>IF($F189="","",IF($AK189=1,0,IF($AJ189=1,Settings!$C$6,Settings!$C$7))*100)</f>
        <v/>
      </c>
      <c r="AG189">
        <f>IF($F189="","",$F189&amp;"|"&amp;$D189&amp;"")</f>
        <v/>
      </c>
      <c r="AH189">
        <f>IF($F189="","",IF(COUNTIF($AG$2:$AG189,$AG189)=1,1,0))</f>
        <v/>
      </c>
      <c r="AI189">
        <f>IF($AH189=1,SUMPRODUCT(--($AL$2:$AL$8001&lt;$AL189))+1,"")</f>
        <v/>
      </c>
      <c r="AJ189">
        <f>IF($F189="","",IF(OR($U189=TRUE(),$U189="TRUE"),1,0))</f>
        <v/>
      </c>
      <c r="AK189">
        <f>IF($F189="","",IF($AD189="Yes",1,0))</f>
        <v/>
      </c>
      <c r="AL189">
        <f>IF($AH189=1,IFERROR(IF(VALUE($F189)&lt;100000000,VALUE($F189),1000000000),IFERROR(IF(VALUE(MID($F189,2,20))&lt;100000000,VALUE(MID($F189,2,20)),1000000000),1000000000))+ROW()/100000,"")</f>
        <v/>
      </c>
    </row>
    <row r="190">
      <c r="A190">
        <f>IF($F190="","",IFERROR(IF(INDEX('Per Invoice'!$A$2:$A$2001,MATCH($F190,'Per Invoice'!$B$2:$B$2001,0))=0,"",INDEX('Per Invoice'!$A$2:$A$2001,MATCH($F190,'Per Invoice'!$B$2:$B$2001,0))),""))</f>
        <v/>
      </c>
      <c r="H190" s="11" t="n"/>
      <c r="R190" s="7">
        <f>IF($F190="","",Q190*Y190/100)</f>
        <v/>
      </c>
      <c r="X190" s="7" t="n"/>
      <c r="Y190" s="7" t="n"/>
      <c r="Z190" s="7">
        <f>IF($F190="","",Y190*AE190/100)</f>
        <v/>
      </c>
      <c r="AA190" s="7">
        <f>IF($F190="","",Y190-Z190)</f>
        <v/>
      </c>
      <c r="AB190" s="7">
        <f>IF($F190="","",AA190-R190)</f>
        <v/>
      </c>
      <c r="AE190">
        <f>IF($F190="","",IF($AK190=1,0,IF($AJ190=1,Settings!$C$6,Settings!$C$7))*100)</f>
        <v/>
      </c>
      <c r="AG190">
        <f>IF($F190="","",$F190&amp;"|"&amp;$D190&amp;"")</f>
        <v/>
      </c>
      <c r="AH190">
        <f>IF($F190="","",IF(COUNTIF($AG$2:$AG190,$AG190)=1,1,0))</f>
        <v/>
      </c>
      <c r="AI190">
        <f>IF($AH190=1,SUMPRODUCT(--($AL$2:$AL$8001&lt;$AL190))+1,"")</f>
        <v/>
      </c>
      <c r="AJ190">
        <f>IF($F190="","",IF(OR($U190=TRUE(),$U190="TRUE"),1,0))</f>
        <v/>
      </c>
      <c r="AK190">
        <f>IF($F190="","",IF($AD190="Yes",1,0))</f>
        <v/>
      </c>
      <c r="AL190">
        <f>IF($AH190=1,IFERROR(IF(VALUE($F190)&lt;100000000,VALUE($F190),1000000000),IFERROR(IF(VALUE(MID($F190,2,20))&lt;100000000,VALUE(MID($F190,2,20)),1000000000),1000000000))+ROW()/100000,"")</f>
        <v/>
      </c>
    </row>
    <row r="191">
      <c r="A191">
        <f>IF($F191="","",IFERROR(IF(INDEX('Per Invoice'!$A$2:$A$2001,MATCH($F191,'Per Invoice'!$B$2:$B$2001,0))=0,"",INDEX('Per Invoice'!$A$2:$A$2001,MATCH($F191,'Per Invoice'!$B$2:$B$2001,0))),""))</f>
        <v/>
      </c>
      <c r="H191" s="11" t="n"/>
      <c r="R191" s="7">
        <f>IF($F191="","",Q191*Y191/100)</f>
        <v/>
      </c>
      <c r="X191" s="7" t="n"/>
      <c r="Y191" s="7" t="n"/>
      <c r="Z191" s="7">
        <f>IF($F191="","",Y191*AE191/100)</f>
        <v/>
      </c>
      <c r="AA191" s="7">
        <f>IF($F191="","",Y191-Z191)</f>
        <v/>
      </c>
      <c r="AB191" s="7">
        <f>IF($F191="","",AA191-R191)</f>
        <v/>
      </c>
      <c r="AE191">
        <f>IF($F191="","",IF($AK191=1,0,IF($AJ191=1,Settings!$C$6,Settings!$C$7))*100)</f>
        <v/>
      </c>
      <c r="AG191">
        <f>IF($F191="","",$F191&amp;"|"&amp;$D191&amp;"")</f>
        <v/>
      </c>
      <c r="AH191">
        <f>IF($F191="","",IF(COUNTIF($AG$2:$AG191,$AG191)=1,1,0))</f>
        <v/>
      </c>
      <c r="AI191">
        <f>IF($AH191=1,SUMPRODUCT(--($AL$2:$AL$8001&lt;$AL191))+1,"")</f>
        <v/>
      </c>
      <c r="AJ191">
        <f>IF($F191="","",IF(OR($U191=TRUE(),$U191="TRUE"),1,0))</f>
        <v/>
      </c>
      <c r="AK191">
        <f>IF($F191="","",IF($AD191="Yes",1,0))</f>
        <v/>
      </c>
      <c r="AL191">
        <f>IF($AH191=1,IFERROR(IF(VALUE($F191)&lt;100000000,VALUE($F191),1000000000),IFERROR(IF(VALUE(MID($F191,2,20))&lt;100000000,VALUE(MID($F191,2,20)),1000000000),1000000000))+ROW()/100000,"")</f>
        <v/>
      </c>
    </row>
    <row r="192">
      <c r="A192">
        <f>IF($F192="","",IFERROR(IF(INDEX('Per Invoice'!$A$2:$A$2001,MATCH($F192,'Per Invoice'!$B$2:$B$2001,0))=0,"",INDEX('Per Invoice'!$A$2:$A$2001,MATCH($F192,'Per Invoice'!$B$2:$B$2001,0))),""))</f>
        <v/>
      </c>
      <c r="H192" s="11" t="n"/>
      <c r="R192" s="7">
        <f>IF($F192="","",Q192*Y192/100)</f>
        <v/>
      </c>
      <c r="X192" s="7" t="n"/>
      <c r="Y192" s="7" t="n"/>
      <c r="Z192" s="7">
        <f>IF($F192="","",Y192*AE192/100)</f>
        <v/>
      </c>
      <c r="AA192" s="7">
        <f>IF($F192="","",Y192-Z192)</f>
        <v/>
      </c>
      <c r="AB192" s="7">
        <f>IF($F192="","",AA192-R192)</f>
        <v/>
      </c>
      <c r="AE192">
        <f>IF($F192="","",IF($AK192=1,0,IF($AJ192=1,Settings!$C$6,Settings!$C$7))*100)</f>
        <v/>
      </c>
      <c r="AG192">
        <f>IF($F192="","",$F192&amp;"|"&amp;$D192&amp;"")</f>
        <v/>
      </c>
      <c r="AH192">
        <f>IF($F192="","",IF(COUNTIF($AG$2:$AG192,$AG192)=1,1,0))</f>
        <v/>
      </c>
      <c r="AI192">
        <f>IF($AH192=1,SUMPRODUCT(--($AL$2:$AL$8001&lt;$AL192))+1,"")</f>
        <v/>
      </c>
      <c r="AJ192">
        <f>IF($F192="","",IF(OR($U192=TRUE(),$U192="TRUE"),1,0))</f>
        <v/>
      </c>
      <c r="AK192">
        <f>IF($F192="","",IF($AD192="Yes",1,0))</f>
        <v/>
      </c>
      <c r="AL192">
        <f>IF($AH192=1,IFERROR(IF(VALUE($F192)&lt;100000000,VALUE($F192),1000000000),IFERROR(IF(VALUE(MID($F192,2,20))&lt;100000000,VALUE(MID($F192,2,20)),1000000000),1000000000))+ROW()/100000,"")</f>
        <v/>
      </c>
    </row>
    <row r="193">
      <c r="A193">
        <f>IF($F193="","",IFERROR(IF(INDEX('Per Invoice'!$A$2:$A$2001,MATCH($F193,'Per Invoice'!$B$2:$B$2001,0))=0,"",INDEX('Per Invoice'!$A$2:$A$2001,MATCH($F193,'Per Invoice'!$B$2:$B$2001,0))),""))</f>
        <v/>
      </c>
      <c r="H193" s="11" t="n"/>
      <c r="R193" s="7">
        <f>IF($F193="","",Q193*Y193/100)</f>
        <v/>
      </c>
      <c r="X193" s="7" t="n"/>
      <c r="Y193" s="7" t="n"/>
      <c r="Z193" s="7">
        <f>IF($F193="","",Y193*AE193/100)</f>
        <v/>
      </c>
      <c r="AA193" s="7">
        <f>IF($F193="","",Y193-Z193)</f>
        <v/>
      </c>
      <c r="AB193" s="7">
        <f>IF($F193="","",AA193-R193)</f>
        <v/>
      </c>
      <c r="AE193">
        <f>IF($F193="","",IF($AK193=1,0,IF($AJ193=1,Settings!$C$6,Settings!$C$7))*100)</f>
        <v/>
      </c>
      <c r="AG193">
        <f>IF($F193="","",$F193&amp;"|"&amp;$D193&amp;"")</f>
        <v/>
      </c>
      <c r="AH193">
        <f>IF($F193="","",IF(COUNTIF($AG$2:$AG193,$AG193)=1,1,0))</f>
        <v/>
      </c>
      <c r="AI193">
        <f>IF($AH193=1,SUMPRODUCT(--($AL$2:$AL$8001&lt;$AL193))+1,"")</f>
        <v/>
      </c>
      <c r="AJ193">
        <f>IF($F193="","",IF(OR($U193=TRUE(),$U193="TRUE"),1,0))</f>
        <v/>
      </c>
      <c r="AK193">
        <f>IF($F193="","",IF($AD193="Yes",1,0))</f>
        <v/>
      </c>
      <c r="AL193">
        <f>IF($AH193=1,IFERROR(IF(VALUE($F193)&lt;100000000,VALUE($F193),1000000000),IFERROR(IF(VALUE(MID($F193,2,20))&lt;100000000,VALUE(MID($F193,2,20)),1000000000),1000000000))+ROW()/100000,"")</f>
        <v/>
      </c>
    </row>
    <row r="194">
      <c r="A194">
        <f>IF($F194="","",IFERROR(IF(INDEX('Per Invoice'!$A$2:$A$2001,MATCH($F194,'Per Invoice'!$B$2:$B$2001,0))=0,"",INDEX('Per Invoice'!$A$2:$A$2001,MATCH($F194,'Per Invoice'!$B$2:$B$2001,0))),""))</f>
        <v/>
      </c>
      <c r="H194" s="11" t="n"/>
      <c r="R194" s="7">
        <f>IF($F194="","",Q194*Y194/100)</f>
        <v/>
      </c>
      <c r="X194" s="7" t="n"/>
      <c r="Y194" s="7" t="n"/>
      <c r="Z194" s="7">
        <f>IF($F194="","",Y194*AE194/100)</f>
        <v/>
      </c>
      <c r="AA194" s="7">
        <f>IF($F194="","",Y194-Z194)</f>
        <v/>
      </c>
      <c r="AB194" s="7">
        <f>IF($F194="","",AA194-R194)</f>
        <v/>
      </c>
      <c r="AE194">
        <f>IF($F194="","",IF($AK194=1,0,IF($AJ194=1,Settings!$C$6,Settings!$C$7))*100)</f>
        <v/>
      </c>
      <c r="AG194">
        <f>IF($F194="","",$F194&amp;"|"&amp;$D194&amp;"")</f>
        <v/>
      </c>
      <c r="AH194">
        <f>IF($F194="","",IF(COUNTIF($AG$2:$AG194,$AG194)=1,1,0))</f>
        <v/>
      </c>
      <c r="AI194">
        <f>IF($AH194=1,SUMPRODUCT(--($AL$2:$AL$8001&lt;$AL194))+1,"")</f>
        <v/>
      </c>
      <c r="AJ194">
        <f>IF($F194="","",IF(OR($U194=TRUE(),$U194="TRUE"),1,0))</f>
        <v/>
      </c>
      <c r="AK194">
        <f>IF($F194="","",IF($AD194="Yes",1,0))</f>
        <v/>
      </c>
      <c r="AL194">
        <f>IF($AH194=1,IFERROR(IF(VALUE($F194)&lt;100000000,VALUE($F194),1000000000),IFERROR(IF(VALUE(MID($F194,2,20))&lt;100000000,VALUE(MID($F194,2,20)),1000000000),1000000000))+ROW()/100000,"")</f>
        <v/>
      </c>
    </row>
    <row r="195">
      <c r="A195">
        <f>IF($F195="","",IFERROR(IF(INDEX('Per Invoice'!$A$2:$A$2001,MATCH($F195,'Per Invoice'!$B$2:$B$2001,0))=0,"",INDEX('Per Invoice'!$A$2:$A$2001,MATCH($F195,'Per Invoice'!$B$2:$B$2001,0))),""))</f>
        <v/>
      </c>
      <c r="H195" s="11" t="n"/>
      <c r="R195" s="7">
        <f>IF($F195="","",Q195*Y195/100)</f>
        <v/>
      </c>
      <c r="X195" s="7" t="n"/>
      <c r="Y195" s="7" t="n"/>
      <c r="Z195" s="7">
        <f>IF($F195="","",Y195*AE195/100)</f>
        <v/>
      </c>
      <c r="AA195" s="7">
        <f>IF($F195="","",Y195-Z195)</f>
        <v/>
      </c>
      <c r="AB195" s="7">
        <f>IF($F195="","",AA195-R195)</f>
        <v/>
      </c>
      <c r="AE195">
        <f>IF($F195="","",IF($AK195=1,0,IF($AJ195=1,Settings!$C$6,Settings!$C$7))*100)</f>
        <v/>
      </c>
      <c r="AG195">
        <f>IF($F195="","",$F195&amp;"|"&amp;$D195&amp;"")</f>
        <v/>
      </c>
      <c r="AH195">
        <f>IF($F195="","",IF(COUNTIF($AG$2:$AG195,$AG195)=1,1,0))</f>
        <v/>
      </c>
      <c r="AI195">
        <f>IF($AH195=1,SUMPRODUCT(--($AL$2:$AL$8001&lt;$AL195))+1,"")</f>
        <v/>
      </c>
      <c r="AJ195">
        <f>IF($F195="","",IF(OR($U195=TRUE(),$U195="TRUE"),1,0))</f>
        <v/>
      </c>
      <c r="AK195">
        <f>IF($F195="","",IF($AD195="Yes",1,0))</f>
        <v/>
      </c>
      <c r="AL195">
        <f>IF($AH195=1,IFERROR(IF(VALUE($F195)&lt;100000000,VALUE($F195),1000000000),IFERROR(IF(VALUE(MID($F195,2,20))&lt;100000000,VALUE(MID($F195,2,20)),1000000000),1000000000))+ROW()/100000,"")</f>
        <v/>
      </c>
    </row>
    <row r="196">
      <c r="A196">
        <f>IF($F196="","",IFERROR(IF(INDEX('Per Invoice'!$A$2:$A$2001,MATCH($F196,'Per Invoice'!$B$2:$B$2001,0))=0,"",INDEX('Per Invoice'!$A$2:$A$2001,MATCH($F196,'Per Invoice'!$B$2:$B$2001,0))),""))</f>
        <v/>
      </c>
      <c r="H196" s="11" t="n"/>
      <c r="R196" s="7">
        <f>IF($F196="","",Q196*Y196/100)</f>
        <v/>
      </c>
      <c r="X196" s="7" t="n"/>
      <c r="Y196" s="7" t="n"/>
      <c r="Z196" s="7">
        <f>IF($F196="","",Y196*AE196/100)</f>
        <v/>
      </c>
      <c r="AA196" s="7">
        <f>IF($F196="","",Y196-Z196)</f>
        <v/>
      </c>
      <c r="AB196" s="7">
        <f>IF($F196="","",AA196-R196)</f>
        <v/>
      </c>
      <c r="AE196">
        <f>IF($F196="","",IF($AK196=1,0,IF($AJ196=1,Settings!$C$6,Settings!$C$7))*100)</f>
        <v/>
      </c>
      <c r="AG196">
        <f>IF($F196="","",$F196&amp;"|"&amp;$D196&amp;"")</f>
        <v/>
      </c>
      <c r="AH196">
        <f>IF($F196="","",IF(COUNTIF($AG$2:$AG196,$AG196)=1,1,0))</f>
        <v/>
      </c>
      <c r="AI196">
        <f>IF($AH196=1,SUMPRODUCT(--($AL$2:$AL$8001&lt;$AL196))+1,"")</f>
        <v/>
      </c>
      <c r="AJ196">
        <f>IF($F196="","",IF(OR($U196=TRUE(),$U196="TRUE"),1,0))</f>
        <v/>
      </c>
      <c r="AK196">
        <f>IF($F196="","",IF($AD196="Yes",1,0))</f>
        <v/>
      </c>
      <c r="AL196">
        <f>IF($AH196=1,IFERROR(IF(VALUE($F196)&lt;100000000,VALUE($F196),1000000000),IFERROR(IF(VALUE(MID($F196,2,20))&lt;100000000,VALUE(MID($F196,2,20)),1000000000),1000000000))+ROW()/100000,"")</f>
        <v/>
      </c>
    </row>
    <row r="197">
      <c r="A197">
        <f>IF($F197="","",IFERROR(IF(INDEX('Per Invoice'!$A$2:$A$2001,MATCH($F197,'Per Invoice'!$B$2:$B$2001,0))=0,"",INDEX('Per Invoice'!$A$2:$A$2001,MATCH($F197,'Per Invoice'!$B$2:$B$2001,0))),""))</f>
        <v/>
      </c>
      <c r="H197" s="11" t="n"/>
      <c r="R197" s="7">
        <f>IF($F197="","",Q197*Y197/100)</f>
        <v/>
      </c>
      <c r="X197" s="7" t="n"/>
      <c r="Y197" s="7" t="n"/>
      <c r="Z197" s="7">
        <f>IF($F197="","",Y197*AE197/100)</f>
        <v/>
      </c>
      <c r="AA197" s="7">
        <f>IF($F197="","",Y197-Z197)</f>
        <v/>
      </c>
      <c r="AB197" s="7">
        <f>IF($F197="","",AA197-R197)</f>
        <v/>
      </c>
      <c r="AE197">
        <f>IF($F197="","",IF($AK197=1,0,IF($AJ197=1,Settings!$C$6,Settings!$C$7))*100)</f>
        <v/>
      </c>
      <c r="AG197">
        <f>IF($F197="","",$F197&amp;"|"&amp;$D197&amp;"")</f>
        <v/>
      </c>
      <c r="AH197">
        <f>IF($F197="","",IF(COUNTIF($AG$2:$AG197,$AG197)=1,1,0))</f>
        <v/>
      </c>
      <c r="AI197">
        <f>IF($AH197=1,SUMPRODUCT(--($AL$2:$AL$8001&lt;$AL197))+1,"")</f>
        <v/>
      </c>
      <c r="AJ197">
        <f>IF($F197="","",IF(OR($U197=TRUE(),$U197="TRUE"),1,0))</f>
        <v/>
      </c>
      <c r="AK197">
        <f>IF($F197="","",IF($AD197="Yes",1,0))</f>
        <v/>
      </c>
      <c r="AL197">
        <f>IF($AH197=1,IFERROR(IF(VALUE($F197)&lt;100000000,VALUE($F197),1000000000),IFERROR(IF(VALUE(MID($F197,2,20))&lt;100000000,VALUE(MID($F197,2,20)),1000000000),1000000000))+ROW()/100000,"")</f>
        <v/>
      </c>
    </row>
    <row r="198">
      <c r="A198">
        <f>IF($F198="","",IFERROR(IF(INDEX('Per Invoice'!$A$2:$A$2001,MATCH($F198,'Per Invoice'!$B$2:$B$2001,0))=0,"",INDEX('Per Invoice'!$A$2:$A$2001,MATCH($F198,'Per Invoice'!$B$2:$B$2001,0))),""))</f>
        <v/>
      </c>
      <c r="H198" s="11" t="n"/>
      <c r="R198" s="7">
        <f>IF($F198="","",Q198*Y198/100)</f>
        <v/>
      </c>
      <c r="X198" s="7" t="n"/>
      <c r="Y198" s="7" t="n"/>
      <c r="Z198" s="7">
        <f>IF($F198="","",Y198*AE198/100)</f>
        <v/>
      </c>
      <c r="AA198" s="7">
        <f>IF($F198="","",Y198-Z198)</f>
        <v/>
      </c>
      <c r="AB198" s="7">
        <f>IF($F198="","",AA198-R198)</f>
        <v/>
      </c>
      <c r="AE198">
        <f>IF($F198="","",IF($AK198=1,0,IF($AJ198=1,Settings!$C$6,Settings!$C$7))*100)</f>
        <v/>
      </c>
      <c r="AG198">
        <f>IF($F198="","",$F198&amp;"|"&amp;$D198&amp;"")</f>
        <v/>
      </c>
      <c r="AH198">
        <f>IF($F198="","",IF(COUNTIF($AG$2:$AG198,$AG198)=1,1,0))</f>
        <v/>
      </c>
      <c r="AI198">
        <f>IF($AH198=1,SUMPRODUCT(--($AL$2:$AL$8001&lt;$AL198))+1,"")</f>
        <v/>
      </c>
      <c r="AJ198">
        <f>IF($F198="","",IF(OR($U198=TRUE(),$U198="TRUE"),1,0))</f>
        <v/>
      </c>
      <c r="AK198">
        <f>IF($F198="","",IF($AD198="Yes",1,0))</f>
        <v/>
      </c>
      <c r="AL198">
        <f>IF($AH198=1,IFERROR(IF(VALUE($F198)&lt;100000000,VALUE($F198),1000000000),IFERROR(IF(VALUE(MID($F198,2,20))&lt;100000000,VALUE(MID($F198,2,20)),1000000000),1000000000))+ROW()/100000,"")</f>
        <v/>
      </c>
    </row>
    <row r="199">
      <c r="A199">
        <f>IF($F199="","",IFERROR(IF(INDEX('Per Invoice'!$A$2:$A$2001,MATCH($F199,'Per Invoice'!$B$2:$B$2001,0))=0,"",INDEX('Per Invoice'!$A$2:$A$2001,MATCH($F199,'Per Invoice'!$B$2:$B$2001,0))),""))</f>
        <v/>
      </c>
      <c r="H199" s="11" t="n"/>
      <c r="R199" s="7">
        <f>IF($F199="","",Q199*Y199/100)</f>
        <v/>
      </c>
      <c r="X199" s="7" t="n"/>
      <c r="Y199" s="7" t="n"/>
      <c r="Z199" s="7">
        <f>IF($F199="","",Y199*AE199/100)</f>
        <v/>
      </c>
      <c r="AA199" s="7">
        <f>IF($F199="","",Y199-Z199)</f>
        <v/>
      </c>
      <c r="AB199" s="7">
        <f>IF($F199="","",AA199-R199)</f>
        <v/>
      </c>
      <c r="AE199">
        <f>IF($F199="","",IF($AK199=1,0,IF($AJ199=1,Settings!$C$6,Settings!$C$7))*100)</f>
        <v/>
      </c>
      <c r="AG199">
        <f>IF($F199="","",$F199&amp;"|"&amp;$D199&amp;"")</f>
        <v/>
      </c>
      <c r="AH199">
        <f>IF($F199="","",IF(COUNTIF($AG$2:$AG199,$AG199)=1,1,0))</f>
        <v/>
      </c>
      <c r="AI199">
        <f>IF($AH199=1,SUMPRODUCT(--($AL$2:$AL$8001&lt;$AL199))+1,"")</f>
        <v/>
      </c>
      <c r="AJ199">
        <f>IF($F199="","",IF(OR($U199=TRUE(),$U199="TRUE"),1,0))</f>
        <v/>
      </c>
      <c r="AK199">
        <f>IF($F199="","",IF($AD199="Yes",1,0))</f>
        <v/>
      </c>
      <c r="AL199">
        <f>IF($AH199=1,IFERROR(IF(VALUE($F199)&lt;100000000,VALUE($F199),1000000000),IFERROR(IF(VALUE(MID($F199,2,20))&lt;100000000,VALUE(MID($F199,2,20)),1000000000),1000000000))+ROW()/100000,"")</f>
        <v/>
      </c>
    </row>
    <row r="200">
      <c r="A200">
        <f>IF($F200="","",IFERROR(IF(INDEX('Per Invoice'!$A$2:$A$2001,MATCH($F200,'Per Invoice'!$B$2:$B$2001,0))=0,"",INDEX('Per Invoice'!$A$2:$A$2001,MATCH($F200,'Per Invoice'!$B$2:$B$2001,0))),""))</f>
        <v/>
      </c>
      <c r="H200" s="11" t="n"/>
      <c r="R200" s="7">
        <f>IF($F200="","",Q200*Y200/100)</f>
        <v/>
      </c>
      <c r="X200" s="7" t="n"/>
      <c r="Y200" s="7" t="n"/>
      <c r="Z200" s="7">
        <f>IF($F200="","",Y200*AE200/100)</f>
        <v/>
      </c>
      <c r="AA200" s="7">
        <f>IF($F200="","",Y200-Z200)</f>
        <v/>
      </c>
      <c r="AB200" s="7">
        <f>IF($F200="","",AA200-R200)</f>
        <v/>
      </c>
      <c r="AE200">
        <f>IF($F200="","",IF($AK200=1,0,IF($AJ200=1,Settings!$C$6,Settings!$C$7))*100)</f>
        <v/>
      </c>
      <c r="AG200">
        <f>IF($F200="","",$F200&amp;"|"&amp;$D200&amp;"")</f>
        <v/>
      </c>
      <c r="AH200">
        <f>IF($F200="","",IF(COUNTIF($AG$2:$AG200,$AG200)=1,1,0))</f>
        <v/>
      </c>
      <c r="AI200">
        <f>IF($AH200=1,SUMPRODUCT(--($AL$2:$AL$8001&lt;$AL200))+1,"")</f>
        <v/>
      </c>
      <c r="AJ200">
        <f>IF($F200="","",IF(OR($U200=TRUE(),$U200="TRUE"),1,0))</f>
        <v/>
      </c>
      <c r="AK200">
        <f>IF($F200="","",IF($AD200="Yes",1,0))</f>
        <v/>
      </c>
      <c r="AL200">
        <f>IF($AH200=1,IFERROR(IF(VALUE($F200)&lt;100000000,VALUE($F200),1000000000),IFERROR(IF(VALUE(MID($F200,2,20))&lt;100000000,VALUE(MID($F200,2,20)),1000000000),1000000000))+ROW()/100000,"")</f>
        <v/>
      </c>
    </row>
    <row r="201">
      <c r="A201">
        <f>IF($F201="","",IFERROR(IF(INDEX('Per Invoice'!$A$2:$A$2001,MATCH($F201,'Per Invoice'!$B$2:$B$2001,0))=0,"",INDEX('Per Invoice'!$A$2:$A$2001,MATCH($F201,'Per Invoice'!$B$2:$B$2001,0))),""))</f>
        <v/>
      </c>
      <c r="H201" s="11" t="n"/>
      <c r="R201" s="7">
        <f>IF($F201="","",Q201*Y201/100)</f>
        <v/>
      </c>
      <c r="X201" s="7" t="n"/>
      <c r="Y201" s="7" t="n"/>
      <c r="Z201" s="7">
        <f>IF($F201="","",Y201*AE201/100)</f>
        <v/>
      </c>
      <c r="AA201" s="7">
        <f>IF($F201="","",Y201-Z201)</f>
        <v/>
      </c>
      <c r="AB201" s="7">
        <f>IF($F201="","",AA201-R201)</f>
        <v/>
      </c>
      <c r="AE201">
        <f>IF($F201="","",IF($AK201=1,0,IF($AJ201=1,Settings!$C$6,Settings!$C$7))*100)</f>
        <v/>
      </c>
      <c r="AG201">
        <f>IF($F201="","",$F201&amp;"|"&amp;$D201&amp;"")</f>
        <v/>
      </c>
      <c r="AH201">
        <f>IF($F201="","",IF(COUNTIF($AG$2:$AG201,$AG201)=1,1,0))</f>
        <v/>
      </c>
      <c r="AI201">
        <f>IF($AH201=1,SUMPRODUCT(--($AL$2:$AL$8001&lt;$AL201))+1,"")</f>
        <v/>
      </c>
      <c r="AJ201">
        <f>IF($F201="","",IF(OR($U201=TRUE(),$U201="TRUE"),1,0))</f>
        <v/>
      </c>
      <c r="AK201">
        <f>IF($F201="","",IF($AD201="Yes",1,0))</f>
        <v/>
      </c>
      <c r="AL201">
        <f>IF($AH201=1,IFERROR(IF(VALUE($F201)&lt;100000000,VALUE($F201),1000000000),IFERROR(IF(VALUE(MID($F201,2,20))&lt;100000000,VALUE(MID($F201,2,20)),1000000000),1000000000))+ROW()/100000,"")</f>
        <v/>
      </c>
    </row>
    <row r="202">
      <c r="A202">
        <f>IF($F202="","",IFERROR(IF(INDEX('Per Invoice'!$A$2:$A$2001,MATCH($F202,'Per Invoice'!$B$2:$B$2001,0))=0,"",INDEX('Per Invoice'!$A$2:$A$2001,MATCH($F202,'Per Invoice'!$B$2:$B$2001,0))),""))</f>
        <v/>
      </c>
      <c r="H202" s="11" t="n"/>
      <c r="R202" s="7">
        <f>IF($F202="","",Q202*Y202/100)</f>
        <v/>
      </c>
      <c r="X202" s="7" t="n"/>
      <c r="Y202" s="7" t="n"/>
      <c r="Z202" s="7">
        <f>IF($F202="","",Y202*AE202/100)</f>
        <v/>
      </c>
      <c r="AA202" s="7">
        <f>IF($F202="","",Y202-Z202)</f>
        <v/>
      </c>
      <c r="AB202" s="7">
        <f>IF($F202="","",AA202-R202)</f>
        <v/>
      </c>
      <c r="AE202">
        <f>IF($F202="","",IF($AK202=1,0,IF($AJ202=1,Settings!$C$6,Settings!$C$7))*100)</f>
        <v/>
      </c>
      <c r="AG202">
        <f>IF($F202="","",$F202&amp;"|"&amp;$D202&amp;"")</f>
        <v/>
      </c>
      <c r="AH202">
        <f>IF($F202="","",IF(COUNTIF($AG$2:$AG202,$AG202)=1,1,0))</f>
        <v/>
      </c>
      <c r="AI202">
        <f>IF($AH202=1,SUMPRODUCT(--($AL$2:$AL$8001&lt;$AL202))+1,"")</f>
        <v/>
      </c>
      <c r="AJ202">
        <f>IF($F202="","",IF(OR($U202=TRUE(),$U202="TRUE"),1,0))</f>
        <v/>
      </c>
      <c r="AK202">
        <f>IF($F202="","",IF($AD202="Yes",1,0))</f>
        <v/>
      </c>
      <c r="AL202">
        <f>IF($AH202=1,IFERROR(IF(VALUE($F202)&lt;100000000,VALUE($F202),1000000000),IFERROR(IF(VALUE(MID($F202,2,20))&lt;100000000,VALUE(MID($F202,2,20)),1000000000),1000000000))+ROW()/100000,"")</f>
        <v/>
      </c>
    </row>
    <row r="203">
      <c r="A203">
        <f>IF($F203="","",IFERROR(IF(INDEX('Per Invoice'!$A$2:$A$2001,MATCH($F203,'Per Invoice'!$B$2:$B$2001,0))=0,"",INDEX('Per Invoice'!$A$2:$A$2001,MATCH($F203,'Per Invoice'!$B$2:$B$2001,0))),""))</f>
        <v/>
      </c>
      <c r="H203" s="11" t="n"/>
      <c r="R203" s="7">
        <f>IF($F203="","",Q203*Y203/100)</f>
        <v/>
      </c>
      <c r="X203" s="7" t="n"/>
      <c r="Y203" s="7" t="n"/>
      <c r="Z203" s="7">
        <f>IF($F203="","",Y203*AE203/100)</f>
        <v/>
      </c>
      <c r="AA203" s="7">
        <f>IF($F203="","",Y203-Z203)</f>
        <v/>
      </c>
      <c r="AB203" s="7">
        <f>IF($F203="","",AA203-R203)</f>
        <v/>
      </c>
      <c r="AE203">
        <f>IF($F203="","",IF($AK203=1,0,IF($AJ203=1,Settings!$C$6,Settings!$C$7))*100)</f>
        <v/>
      </c>
      <c r="AG203">
        <f>IF($F203="","",$F203&amp;"|"&amp;$D203&amp;"")</f>
        <v/>
      </c>
      <c r="AH203">
        <f>IF($F203="","",IF(COUNTIF($AG$2:$AG203,$AG203)=1,1,0))</f>
        <v/>
      </c>
      <c r="AI203">
        <f>IF($AH203=1,SUMPRODUCT(--($AL$2:$AL$8001&lt;$AL203))+1,"")</f>
        <v/>
      </c>
      <c r="AJ203">
        <f>IF($F203="","",IF(OR($U203=TRUE(),$U203="TRUE"),1,0))</f>
        <v/>
      </c>
      <c r="AK203">
        <f>IF($F203="","",IF($AD203="Yes",1,0))</f>
        <v/>
      </c>
      <c r="AL203">
        <f>IF($AH203=1,IFERROR(IF(VALUE($F203)&lt;100000000,VALUE($F203),1000000000),IFERROR(IF(VALUE(MID($F203,2,20))&lt;100000000,VALUE(MID($F203,2,20)),1000000000),1000000000))+ROW()/100000,"")</f>
        <v/>
      </c>
    </row>
    <row r="204">
      <c r="A204">
        <f>IF($F204="","",IFERROR(IF(INDEX('Per Invoice'!$A$2:$A$2001,MATCH($F204,'Per Invoice'!$B$2:$B$2001,0))=0,"",INDEX('Per Invoice'!$A$2:$A$2001,MATCH($F204,'Per Invoice'!$B$2:$B$2001,0))),""))</f>
        <v/>
      </c>
      <c r="H204" s="11" t="n"/>
      <c r="R204" s="7">
        <f>IF($F204="","",Q204*Y204/100)</f>
        <v/>
      </c>
      <c r="X204" s="7" t="n"/>
      <c r="Y204" s="7" t="n"/>
      <c r="Z204" s="7">
        <f>IF($F204="","",Y204*AE204/100)</f>
        <v/>
      </c>
      <c r="AA204" s="7">
        <f>IF($F204="","",Y204-Z204)</f>
        <v/>
      </c>
      <c r="AB204" s="7">
        <f>IF($F204="","",AA204-R204)</f>
        <v/>
      </c>
      <c r="AE204">
        <f>IF($F204="","",IF($AK204=1,0,IF($AJ204=1,Settings!$C$6,Settings!$C$7))*100)</f>
        <v/>
      </c>
      <c r="AG204">
        <f>IF($F204="","",$F204&amp;"|"&amp;$D204&amp;"")</f>
        <v/>
      </c>
      <c r="AH204">
        <f>IF($F204="","",IF(COUNTIF($AG$2:$AG204,$AG204)=1,1,0))</f>
        <v/>
      </c>
      <c r="AI204">
        <f>IF($AH204=1,SUMPRODUCT(--($AL$2:$AL$8001&lt;$AL204))+1,"")</f>
        <v/>
      </c>
      <c r="AJ204">
        <f>IF($F204="","",IF(OR($U204=TRUE(),$U204="TRUE"),1,0))</f>
        <v/>
      </c>
      <c r="AK204">
        <f>IF($F204="","",IF($AD204="Yes",1,0))</f>
        <v/>
      </c>
      <c r="AL204">
        <f>IF($AH204=1,IFERROR(IF(VALUE($F204)&lt;100000000,VALUE($F204),1000000000),IFERROR(IF(VALUE(MID($F204,2,20))&lt;100000000,VALUE(MID($F204,2,20)),1000000000),1000000000))+ROW()/100000,"")</f>
        <v/>
      </c>
    </row>
    <row r="205">
      <c r="A205">
        <f>IF($F205="","",IFERROR(IF(INDEX('Per Invoice'!$A$2:$A$2001,MATCH($F205,'Per Invoice'!$B$2:$B$2001,0))=0,"",INDEX('Per Invoice'!$A$2:$A$2001,MATCH($F205,'Per Invoice'!$B$2:$B$2001,0))),""))</f>
        <v/>
      </c>
      <c r="H205" s="11" t="n"/>
      <c r="R205" s="7">
        <f>IF($F205="","",Q205*Y205/100)</f>
        <v/>
      </c>
      <c r="X205" s="7" t="n"/>
      <c r="Y205" s="7" t="n"/>
      <c r="Z205" s="7">
        <f>IF($F205="","",Y205*AE205/100)</f>
        <v/>
      </c>
      <c r="AA205" s="7">
        <f>IF($F205="","",Y205-Z205)</f>
        <v/>
      </c>
      <c r="AB205" s="7">
        <f>IF($F205="","",AA205-R205)</f>
        <v/>
      </c>
      <c r="AE205">
        <f>IF($F205="","",IF($AK205=1,0,IF($AJ205=1,Settings!$C$6,Settings!$C$7))*100)</f>
        <v/>
      </c>
      <c r="AG205">
        <f>IF($F205="","",$F205&amp;"|"&amp;$D205&amp;"")</f>
        <v/>
      </c>
      <c r="AH205">
        <f>IF($F205="","",IF(COUNTIF($AG$2:$AG205,$AG205)=1,1,0))</f>
        <v/>
      </c>
      <c r="AI205">
        <f>IF($AH205=1,SUMPRODUCT(--($AL$2:$AL$8001&lt;$AL205))+1,"")</f>
        <v/>
      </c>
      <c r="AJ205">
        <f>IF($F205="","",IF(OR($U205=TRUE(),$U205="TRUE"),1,0))</f>
        <v/>
      </c>
      <c r="AK205">
        <f>IF($F205="","",IF($AD205="Yes",1,0))</f>
        <v/>
      </c>
      <c r="AL205">
        <f>IF($AH205=1,IFERROR(IF(VALUE($F205)&lt;100000000,VALUE($F205),1000000000),IFERROR(IF(VALUE(MID($F205,2,20))&lt;100000000,VALUE(MID($F205,2,20)),1000000000),1000000000))+ROW()/100000,"")</f>
        <v/>
      </c>
    </row>
    <row r="206">
      <c r="A206">
        <f>IF($F206="","",IFERROR(IF(INDEX('Per Invoice'!$A$2:$A$2001,MATCH($F206,'Per Invoice'!$B$2:$B$2001,0))=0,"",INDEX('Per Invoice'!$A$2:$A$2001,MATCH($F206,'Per Invoice'!$B$2:$B$2001,0))),""))</f>
        <v/>
      </c>
      <c r="H206" s="11" t="n"/>
      <c r="R206" s="7">
        <f>IF($F206="","",Q206*Y206/100)</f>
        <v/>
      </c>
      <c r="X206" s="7" t="n"/>
      <c r="Y206" s="7" t="n"/>
      <c r="Z206" s="7">
        <f>IF($F206="","",Y206*AE206/100)</f>
        <v/>
      </c>
      <c r="AA206" s="7">
        <f>IF($F206="","",Y206-Z206)</f>
        <v/>
      </c>
      <c r="AB206" s="7">
        <f>IF($F206="","",AA206-R206)</f>
        <v/>
      </c>
      <c r="AE206">
        <f>IF($F206="","",IF($AK206=1,0,IF($AJ206=1,Settings!$C$6,Settings!$C$7))*100)</f>
        <v/>
      </c>
      <c r="AG206">
        <f>IF($F206="","",$F206&amp;"|"&amp;$D206&amp;"")</f>
        <v/>
      </c>
      <c r="AH206">
        <f>IF($F206="","",IF(COUNTIF($AG$2:$AG206,$AG206)=1,1,0))</f>
        <v/>
      </c>
      <c r="AI206">
        <f>IF($AH206=1,SUMPRODUCT(--($AL$2:$AL$8001&lt;$AL206))+1,"")</f>
        <v/>
      </c>
      <c r="AJ206">
        <f>IF($F206="","",IF(OR($U206=TRUE(),$U206="TRUE"),1,0))</f>
        <v/>
      </c>
      <c r="AK206">
        <f>IF($F206="","",IF($AD206="Yes",1,0))</f>
        <v/>
      </c>
      <c r="AL206">
        <f>IF($AH206=1,IFERROR(IF(VALUE($F206)&lt;100000000,VALUE($F206),1000000000),IFERROR(IF(VALUE(MID($F206,2,20))&lt;100000000,VALUE(MID($F206,2,20)),1000000000),1000000000))+ROW()/100000,"")</f>
        <v/>
      </c>
    </row>
    <row r="207">
      <c r="A207">
        <f>IF($F207="","",IFERROR(IF(INDEX('Per Invoice'!$A$2:$A$2001,MATCH($F207,'Per Invoice'!$B$2:$B$2001,0))=0,"",INDEX('Per Invoice'!$A$2:$A$2001,MATCH($F207,'Per Invoice'!$B$2:$B$2001,0))),""))</f>
        <v/>
      </c>
      <c r="H207" s="11" t="n"/>
      <c r="R207" s="7">
        <f>IF($F207="","",Q207*Y207/100)</f>
        <v/>
      </c>
      <c r="X207" s="7" t="n"/>
      <c r="Y207" s="7" t="n"/>
      <c r="Z207" s="7">
        <f>IF($F207="","",Y207*AE207/100)</f>
        <v/>
      </c>
      <c r="AA207" s="7">
        <f>IF($F207="","",Y207-Z207)</f>
        <v/>
      </c>
      <c r="AB207" s="7">
        <f>IF($F207="","",AA207-R207)</f>
        <v/>
      </c>
      <c r="AE207">
        <f>IF($F207="","",IF($AK207=1,0,IF($AJ207=1,Settings!$C$6,Settings!$C$7))*100)</f>
        <v/>
      </c>
      <c r="AG207">
        <f>IF($F207="","",$F207&amp;"|"&amp;$D207&amp;"")</f>
        <v/>
      </c>
      <c r="AH207">
        <f>IF($F207="","",IF(COUNTIF($AG$2:$AG207,$AG207)=1,1,0))</f>
        <v/>
      </c>
      <c r="AI207">
        <f>IF($AH207=1,SUMPRODUCT(--($AL$2:$AL$8001&lt;$AL207))+1,"")</f>
        <v/>
      </c>
      <c r="AJ207">
        <f>IF($F207="","",IF(OR($U207=TRUE(),$U207="TRUE"),1,0))</f>
        <v/>
      </c>
      <c r="AK207">
        <f>IF($F207="","",IF($AD207="Yes",1,0))</f>
        <v/>
      </c>
      <c r="AL207">
        <f>IF($AH207=1,IFERROR(IF(VALUE($F207)&lt;100000000,VALUE($F207),1000000000),IFERROR(IF(VALUE(MID($F207,2,20))&lt;100000000,VALUE(MID($F207,2,20)),1000000000),1000000000))+ROW()/100000,"")</f>
        <v/>
      </c>
    </row>
    <row r="208">
      <c r="A208">
        <f>IF($F208="","",IFERROR(IF(INDEX('Per Invoice'!$A$2:$A$2001,MATCH($F208,'Per Invoice'!$B$2:$B$2001,0))=0,"",INDEX('Per Invoice'!$A$2:$A$2001,MATCH($F208,'Per Invoice'!$B$2:$B$2001,0))),""))</f>
        <v/>
      </c>
      <c r="H208" s="11" t="n"/>
      <c r="R208" s="7">
        <f>IF($F208="","",Q208*Y208/100)</f>
        <v/>
      </c>
      <c r="X208" s="7" t="n"/>
      <c r="Y208" s="7" t="n"/>
      <c r="Z208" s="7">
        <f>IF($F208="","",Y208*AE208/100)</f>
        <v/>
      </c>
      <c r="AA208" s="7">
        <f>IF($F208="","",Y208-Z208)</f>
        <v/>
      </c>
      <c r="AB208" s="7">
        <f>IF($F208="","",AA208-R208)</f>
        <v/>
      </c>
      <c r="AE208">
        <f>IF($F208="","",IF($AK208=1,0,IF($AJ208=1,Settings!$C$6,Settings!$C$7))*100)</f>
        <v/>
      </c>
      <c r="AG208">
        <f>IF($F208="","",$F208&amp;"|"&amp;$D208&amp;"")</f>
        <v/>
      </c>
      <c r="AH208">
        <f>IF($F208="","",IF(COUNTIF($AG$2:$AG208,$AG208)=1,1,0))</f>
        <v/>
      </c>
      <c r="AI208">
        <f>IF($AH208=1,SUMPRODUCT(--($AL$2:$AL$8001&lt;$AL208))+1,"")</f>
        <v/>
      </c>
      <c r="AJ208">
        <f>IF($F208="","",IF(OR($U208=TRUE(),$U208="TRUE"),1,0))</f>
        <v/>
      </c>
      <c r="AK208">
        <f>IF($F208="","",IF($AD208="Yes",1,0))</f>
        <v/>
      </c>
      <c r="AL208">
        <f>IF($AH208=1,IFERROR(IF(VALUE($F208)&lt;100000000,VALUE($F208),1000000000),IFERROR(IF(VALUE(MID($F208,2,20))&lt;100000000,VALUE(MID($F208,2,20)),1000000000),1000000000))+ROW()/100000,"")</f>
        <v/>
      </c>
    </row>
    <row r="209">
      <c r="A209">
        <f>IF($F209="","",IFERROR(IF(INDEX('Per Invoice'!$A$2:$A$2001,MATCH($F209,'Per Invoice'!$B$2:$B$2001,0))=0,"",INDEX('Per Invoice'!$A$2:$A$2001,MATCH($F209,'Per Invoice'!$B$2:$B$2001,0))),""))</f>
        <v/>
      </c>
      <c r="H209" s="11" t="n"/>
      <c r="R209" s="7">
        <f>IF($F209="","",Q209*Y209/100)</f>
        <v/>
      </c>
      <c r="X209" s="7" t="n"/>
      <c r="Y209" s="7" t="n"/>
      <c r="Z209" s="7">
        <f>IF($F209="","",Y209*AE209/100)</f>
        <v/>
      </c>
      <c r="AA209" s="7">
        <f>IF($F209="","",Y209-Z209)</f>
        <v/>
      </c>
      <c r="AB209" s="7">
        <f>IF($F209="","",AA209-R209)</f>
        <v/>
      </c>
      <c r="AE209">
        <f>IF($F209="","",IF($AK209=1,0,IF($AJ209=1,Settings!$C$6,Settings!$C$7))*100)</f>
        <v/>
      </c>
      <c r="AG209">
        <f>IF($F209="","",$F209&amp;"|"&amp;$D209&amp;"")</f>
        <v/>
      </c>
      <c r="AH209">
        <f>IF($F209="","",IF(COUNTIF($AG$2:$AG209,$AG209)=1,1,0))</f>
        <v/>
      </c>
      <c r="AI209">
        <f>IF($AH209=1,SUMPRODUCT(--($AL$2:$AL$8001&lt;$AL209))+1,"")</f>
        <v/>
      </c>
      <c r="AJ209">
        <f>IF($F209="","",IF(OR($U209=TRUE(),$U209="TRUE"),1,0))</f>
        <v/>
      </c>
      <c r="AK209">
        <f>IF($F209="","",IF($AD209="Yes",1,0))</f>
        <v/>
      </c>
      <c r="AL209">
        <f>IF($AH209=1,IFERROR(IF(VALUE($F209)&lt;100000000,VALUE($F209),1000000000),IFERROR(IF(VALUE(MID($F209,2,20))&lt;100000000,VALUE(MID($F209,2,20)),1000000000),1000000000))+ROW()/100000,"")</f>
        <v/>
      </c>
    </row>
    <row r="210">
      <c r="A210">
        <f>IF($F210="","",IFERROR(IF(INDEX('Per Invoice'!$A$2:$A$2001,MATCH($F210,'Per Invoice'!$B$2:$B$2001,0))=0,"",INDEX('Per Invoice'!$A$2:$A$2001,MATCH($F210,'Per Invoice'!$B$2:$B$2001,0))),""))</f>
        <v/>
      </c>
      <c r="H210" s="11" t="n"/>
      <c r="R210" s="7">
        <f>IF($F210="","",Q210*Y210/100)</f>
        <v/>
      </c>
      <c r="X210" s="7" t="n"/>
      <c r="Y210" s="7" t="n"/>
      <c r="Z210" s="7">
        <f>IF($F210="","",Y210*AE210/100)</f>
        <v/>
      </c>
      <c r="AA210" s="7">
        <f>IF($F210="","",Y210-Z210)</f>
        <v/>
      </c>
      <c r="AB210" s="7">
        <f>IF($F210="","",AA210-R210)</f>
        <v/>
      </c>
      <c r="AE210">
        <f>IF($F210="","",IF($AK210=1,0,IF($AJ210=1,Settings!$C$6,Settings!$C$7))*100)</f>
        <v/>
      </c>
      <c r="AG210">
        <f>IF($F210="","",$F210&amp;"|"&amp;$D210&amp;"")</f>
        <v/>
      </c>
      <c r="AH210">
        <f>IF($F210="","",IF(COUNTIF($AG$2:$AG210,$AG210)=1,1,0))</f>
        <v/>
      </c>
      <c r="AI210">
        <f>IF($AH210=1,SUMPRODUCT(--($AL$2:$AL$8001&lt;$AL210))+1,"")</f>
        <v/>
      </c>
      <c r="AJ210">
        <f>IF($F210="","",IF(OR($U210=TRUE(),$U210="TRUE"),1,0))</f>
        <v/>
      </c>
      <c r="AK210">
        <f>IF($F210="","",IF($AD210="Yes",1,0))</f>
        <v/>
      </c>
      <c r="AL210">
        <f>IF($AH210=1,IFERROR(IF(VALUE($F210)&lt;100000000,VALUE($F210),1000000000),IFERROR(IF(VALUE(MID($F210,2,20))&lt;100000000,VALUE(MID($F210,2,20)),1000000000),1000000000))+ROW()/100000,"")</f>
        <v/>
      </c>
    </row>
    <row r="211">
      <c r="A211">
        <f>IF($F211="","",IFERROR(IF(INDEX('Per Invoice'!$A$2:$A$2001,MATCH($F211,'Per Invoice'!$B$2:$B$2001,0))=0,"",INDEX('Per Invoice'!$A$2:$A$2001,MATCH($F211,'Per Invoice'!$B$2:$B$2001,0))),""))</f>
        <v/>
      </c>
      <c r="H211" s="11" t="n"/>
      <c r="R211" s="7">
        <f>IF($F211="","",Q211*Y211/100)</f>
        <v/>
      </c>
      <c r="X211" s="7" t="n"/>
      <c r="Y211" s="7" t="n"/>
      <c r="Z211" s="7">
        <f>IF($F211="","",Y211*AE211/100)</f>
        <v/>
      </c>
      <c r="AA211" s="7">
        <f>IF($F211="","",Y211-Z211)</f>
        <v/>
      </c>
      <c r="AB211" s="7">
        <f>IF($F211="","",AA211-R211)</f>
        <v/>
      </c>
      <c r="AE211">
        <f>IF($F211="","",IF($AK211=1,0,IF($AJ211=1,Settings!$C$6,Settings!$C$7))*100)</f>
        <v/>
      </c>
      <c r="AG211">
        <f>IF($F211="","",$F211&amp;"|"&amp;$D211&amp;"")</f>
        <v/>
      </c>
      <c r="AH211">
        <f>IF($F211="","",IF(COUNTIF($AG$2:$AG211,$AG211)=1,1,0))</f>
        <v/>
      </c>
      <c r="AI211">
        <f>IF($AH211=1,SUMPRODUCT(--($AL$2:$AL$8001&lt;$AL211))+1,"")</f>
        <v/>
      </c>
      <c r="AJ211">
        <f>IF($F211="","",IF(OR($U211=TRUE(),$U211="TRUE"),1,0))</f>
        <v/>
      </c>
      <c r="AK211">
        <f>IF($F211="","",IF($AD211="Yes",1,0))</f>
        <v/>
      </c>
      <c r="AL211">
        <f>IF($AH211=1,IFERROR(IF(VALUE($F211)&lt;100000000,VALUE($F211),1000000000),IFERROR(IF(VALUE(MID($F211,2,20))&lt;100000000,VALUE(MID($F211,2,20)),1000000000),1000000000))+ROW()/100000,"")</f>
        <v/>
      </c>
    </row>
    <row r="212">
      <c r="A212">
        <f>IF($F212="","",IFERROR(IF(INDEX('Per Invoice'!$A$2:$A$2001,MATCH($F212,'Per Invoice'!$B$2:$B$2001,0))=0,"",INDEX('Per Invoice'!$A$2:$A$2001,MATCH($F212,'Per Invoice'!$B$2:$B$2001,0))),""))</f>
        <v/>
      </c>
      <c r="H212" s="11" t="n"/>
      <c r="R212" s="7">
        <f>IF($F212="","",Q212*Y212/100)</f>
        <v/>
      </c>
      <c r="X212" s="7" t="n"/>
      <c r="Y212" s="7" t="n"/>
      <c r="Z212" s="7">
        <f>IF($F212="","",Y212*AE212/100)</f>
        <v/>
      </c>
      <c r="AA212" s="7">
        <f>IF($F212="","",Y212-Z212)</f>
        <v/>
      </c>
      <c r="AB212" s="7">
        <f>IF($F212="","",AA212-R212)</f>
        <v/>
      </c>
      <c r="AE212">
        <f>IF($F212="","",IF($AK212=1,0,IF($AJ212=1,Settings!$C$6,Settings!$C$7))*100)</f>
        <v/>
      </c>
      <c r="AG212">
        <f>IF($F212="","",$F212&amp;"|"&amp;$D212&amp;"")</f>
        <v/>
      </c>
      <c r="AH212">
        <f>IF($F212="","",IF(COUNTIF($AG$2:$AG212,$AG212)=1,1,0))</f>
        <v/>
      </c>
      <c r="AI212">
        <f>IF($AH212=1,SUMPRODUCT(--($AL$2:$AL$8001&lt;$AL212))+1,"")</f>
        <v/>
      </c>
      <c r="AJ212">
        <f>IF($F212="","",IF(OR($U212=TRUE(),$U212="TRUE"),1,0))</f>
        <v/>
      </c>
      <c r="AK212">
        <f>IF($F212="","",IF($AD212="Yes",1,0))</f>
        <v/>
      </c>
      <c r="AL212">
        <f>IF($AH212=1,IFERROR(IF(VALUE($F212)&lt;100000000,VALUE($F212),1000000000),IFERROR(IF(VALUE(MID($F212,2,20))&lt;100000000,VALUE(MID($F212,2,20)),1000000000),1000000000))+ROW()/100000,"")</f>
        <v/>
      </c>
    </row>
    <row r="213">
      <c r="A213">
        <f>IF($F213="","",IFERROR(IF(INDEX('Per Invoice'!$A$2:$A$2001,MATCH($F213,'Per Invoice'!$B$2:$B$2001,0))=0,"",INDEX('Per Invoice'!$A$2:$A$2001,MATCH($F213,'Per Invoice'!$B$2:$B$2001,0))),""))</f>
        <v/>
      </c>
      <c r="H213" s="11" t="n"/>
      <c r="R213" s="7">
        <f>IF($F213="","",Q213*Y213/100)</f>
        <v/>
      </c>
      <c r="X213" s="7" t="n"/>
      <c r="Y213" s="7" t="n"/>
      <c r="Z213" s="7">
        <f>IF($F213="","",Y213*AE213/100)</f>
        <v/>
      </c>
      <c r="AA213" s="7">
        <f>IF($F213="","",Y213-Z213)</f>
        <v/>
      </c>
      <c r="AB213" s="7">
        <f>IF($F213="","",AA213-R213)</f>
        <v/>
      </c>
      <c r="AE213">
        <f>IF($F213="","",IF($AK213=1,0,IF($AJ213=1,Settings!$C$6,Settings!$C$7))*100)</f>
        <v/>
      </c>
      <c r="AG213">
        <f>IF($F213="","",$F213&amp;"|"&amp;$D213&amp;"")</f>
        <v/>
      </c>
      <c r="AH213">
        <f>IF($F213="","",IF(COUNTIF($AG$2:$AG213,$AG213)=1,1,0))</f>
        <v/>
      </c>
      <c r="AI213">
        <f>IF($AH213=1,SUMPRODUCT(--($AL$2:$AL$8001&lt;$AL213))+1,"")</f>
        <v/>
      </c>
      <c r="AJ213">
        <f>IF($F213="","",IF(OR($U213=TRUE(),$U213="TRUE"),1,0))</f>
        <v/>
      </c>
      <c r="AK213">
        <f>IF($F213="","",IF($AD213="Yes",1,0))</f>
        <v/>
      </c>
      <c r="AL213">
        <f>IF($AH213=1,IFERROR(IF(VALUE($F213)&lt;100000000,VALUE($F213),1000000000),IFERROR(IF(VALUE(MID($F213,2,20))&lt;100000000,VALUE(MID($F213,2,20)),1000000000),1000000000))+ROW()/100000,"")</f>
        <v/>
      </c>
    </row>
    <row r="214">
      <c r="A214">
        <f>IF($F214="","",IFERROR(IF(INDEX('Per Invoice'!$A$2:$A$2001,MATCH($F214,'Per Invoice'!$B$2:$B$2001,0))=0,"",INDEX('Per Invoice'!$A$2:$A$2001,MATCH($F214,'Per Invoice'!$B$2:$B$2001,0))),""))</f>
        <v/>
      </c>
      <c r="H214" s="11" t="n"/>
      <c r="R214" s="7">
        <f>IF($F214="","",Q214*Y214/100)</f>
        <v/>
      </c>
      <c r="X214" s="7" t="n"/>
      <c r="Y214" s="7" t="n"/>
      <c r="Z214" s="7">
        <f>IF($F214="","",Y214*AE214/100)</f>
        <v/>
      </c>
      <c r="AA214" s="7">
        <f>IF($F214="","",Y214-Z214)</f>
        <v/>
      </c>
      <c r="AB214" s="7">
        <f>IF($F214="","",AA214-R214)</f>
        <v/>
      </c>
      <c r="AE214">
        <f>IF($F214="","",IF($AK214=1,0,IF($AJ214=1,Settings!$C$6,Settings!$C$7))*100)</f>
        <v/>
      </c>
      <c r="AG214">
        <f>IF($F214="","",$F214&amp;"|"&amp;$D214&amp;"")</f>
        <v/>
      </c>
      <c r="AH214">
        <f>IF($F214="","",IF(COUNTIF($AG$2:$AG214,$AG214)=1,1,0))</f>
        <v/>
      </c>
      <c r="AI214">
        <f>IF($AH214=1,SUMPRODUCT(--($AL$2:$AL$8001&lt;$AL214))+1,"")</f>
        <v/>
      </c>
      <c r="AJ214">
        <f>IF($F214="","",IF(OR($U214=TRUE(),$U214="TRUE"),1,0))</f>
        <v/>
      </c>
      <c r="AK214">
        <f>IF($F214="","",IF($AD214="Yes",1,0))</f>
        <v/>
      </c>
      <c r="AL214">
        <f>IF($AH214=1,IFERROR(IF(VALUE($F214)&lt;100000000,VALUE($F214),1000000000),IFERROR(IF(VALUE(MID($F214,2,20))&lt;100000000,VALUE(MID($F214,2,20)),1000000000),1000000000))+ROW()/100000,"")</f>
        <v/>
      </c>
    </row>
    <row r="215">
      <c r="A215">
        <f>IF($F215="","",IFERROR(IF(INDEX('Per Invoice'!$A$2:$A$2001,MATCH($F215,'Per Invoice'!$B$2:$B$2001,0))=0,"",INDEX('Per Invoice'!$A$2:$A$2001,MATCH($F215,'Per Invoice'!$B$2:$B$2001,0))),""))</f>
        <v/>
      </c>
      <c r="H215" s="11" t="n"/>
      <c r="R215" s="7">
        <f>IF($F215="","",Q215*Y215/100)</f>
        <v/>
      </c>
      <c r="X215" s="7" t="n"/>
      <c r="Y215" s="7" t="n"/>
      <c r="Z215" s="7">
        <f>IF($F215="","",Y215*AE215/100)</f>
        <v/>
      </c>
      <c r="AA215" s="7">
        <f>IF($F215="","",Y215-Z215)</f>
        <v/>
      </c>
      <c r="AB215" s="7">
        <f>IF($F215="","",AA215-R215)</f>
        <v/>
      </c>
      <c r="AE215">
        <f>IF($F215="","",IF($AK215=1,0,IF($AJ215=1,Settings!$C$6,Settings!$C$7))*100)</f>
        <v/>
      </c>
      <c r="AG215">
        <f>IF($F215="","",$F215&amp;"|"&amp;$D215&amp;"")</f>
        <v/>
      </c>
      <c r="AH215">
        <f>IF($F215="","",IF(COUNTIF($AG$2:$AG215,$AG215)=1,1,0))</f>
        <v/>
      </c>
      <c r="AI215">
        <f>IF($AH215=1,SUMPRODUCT(--($AL$2:$AL$8001&lt;$AL215))+1,"")</f>
        <v/>
      </c>
      <c r="AJ215">
        <f>IF($F215="","",IF(OR($U215=TRUE(),$U215="TRUE"),1,0))</f>
        <v/>
      </c>
      <c r="AK215">
        <f>IF($F215="","",IF($AD215="Yes",1,0))</f>
        <v/>
      </c>
      <c r="AL215">
        <f>IF($AH215=1,IFERROR(IF(VALUE($F215)&lt;100000000,VALUE($F215),1000000000),IFERROR(IF(VALUE(MID($F215,2,20))&lt;100000000,VALUE(MID($F215,2,20)),1000000000),1000000000))+ROW()/100000,"")</f>
        <v/>
      </c>
    </row>
    <row r="216">
      <c r="A216">
        <f>IF($F216="","",IFERROR(IF(INDEX('Per Invoice'!$A$2:$A$2001,MATCH($F216,'Per Invoice'!$B$2:$B$2001,0))=0,"",INDEX('Per Invoice'!$A$2:$A$2001,MATCH($F216,'Per Invoice'!$B$2:$B$2001,0))),""))</f>
        <v/>
      </c>
      <c r="H216" s="11" t="n"/>
      <c r="R216" s="7">
        <f>IF($F216="","",Q216*Y216/100)</f>
        <v/>
      </c>
      <c r="X216" s="7" t="n"/>
      <c r="Y216" s="7" t="n"/>
      <c r="Z216" s="7">
        <f>IF($F216="","",Y216*AE216/100)</f>
        <v/>
      </c>
      <c r="AA216" s="7">
        <f>IF($F216="","",Y216-Z216)</f>
        <v/>
      </c>
      <c r="AB216" s="7">
        <f>IF($F216="","",AA216-R216)</f>
        <v/>
      </c>
      <c r="AE216">
        <f>IF($F216="","",IF($AK216=1,0,IF($AJ216=1,Settings!$C$6,Settings!$C$7))*100)</f>
        <v/>
      </c>
      <c r="AG216">
        <f>IF($F216="","",$F216&amp;"|"&amp;$D216&amp;"")</f>
        <v/>
      </c>
      <c r="AH216">
        <f>IF($F216="","",IF(COUNTIF($AG$2:$AG216,$AG216)=1,1,0))</f>
        <v/>
      </c>
      <c r="AI216">
        <f>IF($AH216=1,SUMPRODUCT(--($AL$2:$AL$8001&lt;$AL216))+1,"")</f>
        <v/>
      </c>
      <c r="AJ216">
        <f>IF($F216="","",IF(OR($U216=TRUE(),$U216="TRUE"),1,0))</f>
        <v/>
      </c>
      <c r="AK216">
        <f>IF($F216="","",IF($AD216="Yes",1,0))</f>
        <v/>
      </c>
      <c r="AL216">
        <f>IF($AH216=1,IFERROR(IF(VALUE($F216)&lt;100000000,VALUE($F216),1000000000),IFERROR(IF(VALUE(MID($F216,2,20))&lt;100000000,VALUE(MID($F216,2,20)),1000000000),1000000000))+ROW()/100000,"")</f>
        <v/>
      </c>
    </row>
    <row r="217">
      <c r="A217">
        <f>IF($F217="","",IFERROR(IF(INDEX('Per Invoice'!$A$2:$A$2001,MATCH($F217,'Per Invoice'!$B$2:$B$2001,0))=0,"",INDEX('Per Invoice'!$A$2:$A$2001,MATCH($F217,'Per Invoice'!$B$2:$B$2001,0))),""))</f>
        <v/>
      </c>
      <c r="H217" s="11" t="n"/>
      <c r="R217" s="7">
        <f>IF($F217="","",Q217*Y217/100)</f>
        <v/>
      </c>
      <c r="X217" s="7" t="n"/>
      <c r="Y217" s="7" t="n"/>
      <c r="Z217" s="7">
        <f>IF($F217="","",Y217*AE217/100)</f>
        <v/>
      </c>
      <c r="AA217" s="7">
        <f>IF($F217="","",Y217-Z217)</f>
        <v/>
      </c>
      <c r="AB217" s="7">
        <f>IF($F217="","",AA217-R217)</f>
        <v/>
      </c>
      <c r="AE217">
        <f>IF($F217="","",IF($AK217=1,0,IF($AJ217=1,Settings!$C$6,Settings!$C$7))*100)</f>
        <v/>
      </c>
      <c r="AG217">
        <f>IF($F217="","",$F217&amp;"|"&amp;$D217&amp;"")</f>
        <v/>
      </c>
      <c r="AH217">
        <f>IF($F217="","",IF(COUNTIF($AG$2:$AG217,$AG217)=1,1,0))</f>
        <v/>
      </c>
      <c r="AI217">
        <f>IF($AH217=1,SUMPRODUCT(--($AL$2:$AL$8001&lt;$AL217))+1,"")</f>
        <v/>
      </c>
      <c r="AJ217">
        <f>IF($F217="","",IF(OR($U217=TRUE(),$U217="TRUE"),1,0))</f>
        <v/>
      </c>
      <c r="AK217">
        <f>IF($F217="","",IF($AD217="Yes",1,0))</f>
        <v/>
      </c>
      <c r="AL217">
        <f>IF($AH217=1,IFERROR(IF(VALUE($F217)&lt;100000000,VALUE($F217),1000000000),IFERROR(IF(VALUE(MID($F217,2,20))&lt;100000000,VALUE(MID($F217,2,20)),1000000000),1000000000))+ROW()/100000,"")</f>
        <v/>
      </c>
    </row>
    <row r="218">
      <c r="A218">
        <f>IF($F218="","",IFERROR(IF(INDEX('Per Invoice'!$A$2:$A$2001,MATCH($F218,'Per Invoice'!$B$2:$B$2001,0))=0,"",INDEX('Per Invoice'!$A$2:$A$2001,MATCH($F218,'Per Invoice'!$B$2:$B$2001,0))),""))</f>
        <v/>
      </c>
      <c r="H218" s="11" t="n"/>
      <c r="R218" s="7">
        <f>IF($F218="","",Q218*Y218/100)</f>
        <v/>
      </c>
      <c r="X218" s="7" t="n"/>
      <c r="Y218" s="7" t="n"/>
      <c r="Z218" s="7">
        <f>IF($F218="","",Y218*AE218/100)</f>
        <v/>
      </c>
      <c r="AA218" s="7">
        <f>IF($F218="","",Y218-Z218)</f>
        <v/>
      </c>
      <c r="AB218" s="7">
        <f>IF($F218="","",AA218-R218)</f>
        <v/>
      </c>
      <c r="AE218">
        <f>IF($F218="","",IF($AK218=1,0,IF($AJ218=1,Settings!$C$6,Settings!$C$7))*100)</f>
        <v/>
      </c>
      <c r="AG218">
        <f>IF($F218="","",$F218&amp;"|"&amp;$D218&amp;"")</f>
        <v/>
      </c>
      <c r="AH218">
        <f>IF($F218="","",IF(COUNTIF($AG$2:$AG218,$AG218)=1,1,0))</f>
        <v/>
      </c>
      <c r="AI218">
        <f>IF($AH218=1,SUMPRODUCT(--($AL$2:$AL$8001&lt;$AL218))+1,"")</f>
        <v/>
      </c>
      <c r="AJ218">
        <f>IF($F218="","",IF(OR($U218=TRUE(),$U218="TRUE"),1,0))</f>
        <v/>
      </c>
      <c r="AK218">
        <f>IF($F218="","",IF($AD218="Yes",1,0))</f>
        <v/>
      </c>
      <c r="AL218">
        <f>IF($AH218=1,IFERROR(IF(VALUE($F218)&lt;100000000,VALUE($F218),1000000000),IFERROR(IF(VALUE(MID($F218,2,20))&lt;100000000,VALUE(MID($F218,2,20)),1000000000),1000000000))+ROW()/100000,"")</f>
        <v/>
      </c>
    </row>
    <row r="219">
      <c r="A219">
        <f>IF($F219="","",IFERROR(IF(INDEX('Per Invoice'!$A$2:$A$2001,MATCH($F219,'Per Invoice'!$B$2:$B$2001,0))=0,"",INDEX('Per Invoice'!$A$2:$A$2001,MATCH($F219,'Per Invoice'!$B$2:$B$2001,0))),""))</f>
        <v/>
      </c>
      <c r="H219" s="11" t="n"/>
      <c r="R219" s="7">
        <f>IF($F219="","",Q219*Y219/100)</f>
        <v/>
      </c>
      <c r="X219" s="7" t="n"/>
      <c r="Y219" s="7" t="n"/>
      <c r="Z219" s="7">
        <f>IF($F219="","",Y219*AE219/100)</f>
        <v/>
      </c>
      <c r="AA219" s="7">
        <f>IF($F219="","",Y219-Z219)</f>
        <v/>
      </c>
      <c r="AB219" s="7">
        <f>IF($F219="","",AA219-R219)</f>
        <v/>
      </c>
      <c r="AE219">
        <f>IF($F219="","",IF($AK219=1,0,IF($AJ219=1,Settings!$C$6,Settings!$C$7))*100)</f>
        <v/>
      </c>
      <c r="AG219">
        <f>IF($F219="","",$F219&amp;"|"&amp;$D219&amp;"")</f>
        <v/>
      </c>
      <c r="AH219">
        <f>IF($F219="","",IF(COUNTIF($AG$2:$AG219,$AG219)=1,1,0))</f>
        <v/>
      </c>
      <c r="AI219">
        <f>IF($AH219=1,SUMPRODUCT(--($AL$2:$AL$8001&lt;$AL219))+1,"")</f>
        <v/>
      </c>
      <c r="AJ219">
        <f>IF($F219="","",IF(OR($U219=TRUE(),$U219="TRUE"),1,0))</f>
        <v/>
      </c>
      <c r="AK219">
        <f>IF($F219="","",IF($AD219="Yes",1,0))</f>
        <v/>
      </c>
      <c r="AL219">
        <f>IF($AH219=1,IFERROR(IF(VALUE($F219)&lt;100000000,VALUE($F219),1000000000),IFERROR(IF(VALUE(MID($F219,2,20))&lt;100000000,VALUE(MID($F219,2,20)),1000000000),1000000000))+ROW()/100000,"")</f>
        <v/>
      </c>
    </row>
    <row r="220">
      <c r="A220">
        <f>IF($F220="","",IFERROR(IF(INDEX('Per Invoice'!$A$2:$A$2001,MATCH($F220,'Per Invoice'!$B$2:$B$2001,0))=0,"",INDEX('Per Invoice'!$A$2:$A$2001,MATCH($F220,'Per Invoice'!$B$2:$B$2001,0))),""))</f>
        <v/>
      </c>
      <c r="H220" s="11" t="n"/>
      <c r="R220" s="7">
        <f>IF($F220="","",Q220*Y220/100)</f>
        <v/>
      </c>
      <c r="X220" s="7" t="n"/>
      <c r="Y220" s="7" t="n"/>
      <c r="Z220" s="7">
        <f>IF($F220="","",Y220*AE220/100)</f>
        <v/>
      </c>
      <c r="AA220" s="7">
        <f>IF($F220="","",Y220-Z220)</f>
        <v/>
      </c>
      <c r="AB220" s="7">
        <f>IF($F220="","",AA220-R220)</f>
        <v/>
      </c>
      <c r="AE220">
        <f>IF($F220="","",IF($AK220=1,0,IF($AJ220=1,Settings!$C$6,Settings!$C$7))*100)</f>
        <v/>
      </c>
      <c r="AG220">
        <f>IF($F220="","",$F220&amp;"|"&amp;$D220&amp;"")</f>
        <v/>
      </c>
      <c r="AH220">
        <f>IF($F220="","",IF(COUNTIF($AG$2:$AG220,$AG220)=1,1,0))</f>
        <v/>
      </c>
      <c r="AI220">
        <f>IF($AH220=1,SUMPRODUCT(--($AL$2:$AL$8001&lt;$AL220))+1,"")</f>
        <v/>
      </c>
      <c r="AJ220">
        <f>IF($F220="","",IF(OR($U220=TRUE(),$U220="TRUE"),1,0))</f>
        <v/>
      </c>
      <c r="AK220">
        <f>IF($F220="","",IF($AD220="Yes",1,0))</f>
        <v/>
      </c>
      <c r="AL220">
        <f>IF($AH220=1,IFERROR(IF(VALUE($F220)&lt;100000000,VALUE($F220),1000000000),IFERROR(IF(VALUE(MID($F220,2,20))&lt;100000000,VALUE(MID($F220,2,20)),1000000000),1000000000))+ROW()/100000,"")</f>
        <v/>
      </c>
    </row>
    <row r="221">
      <c r="A221">
        <f>IF($F221="","",IFERROR(IF(INDEX('Per Invoice'!$A$2:$A$2001,MATCH($F221,'Per Invoice'!$B$2:$B$2001,0))=0,"",INDEX('Per Invoice'!$A$2:$A$2001,MATCH($F221,'Per Invoice'!$B$2:$B$2001,0))),""))</f>
        <v/>
      </c>
      <c r="H221" s="11" t="n"/>
      <c r="R221" s="7">
        <f>IF($F221="","",Q221*Y221/100)</f>
        <v/>
      </c>
      <c r="X221" s="7" t="n"/>
      <c r="Y221" s="7" t="n"/>
      <c r="Z221" s="7">
        <f>IF($F221="","",Y221*AE221/100)</f>
        <v/>
      </c>
      <c r="AA221" s="7">
        <f>IF($F221="","",Y221-Z221)</f>
        <v/>
      </c>
      <c r="AB221" s="7">
        <f>IF($F221="","",AA221-R221)</f>
        <v/>
      </c>
      <c r="AE221">
        <f>IF($F221="","",IF($AK221=1,0,IF($AJ221=1,Settings!$C$6,Settings!$C$7))*100)</f>
        <v/>
      </c>
      <c r="AG221">
        <f>IF($F221="","",$F221&amp;"|"&amp;$D221&amp;"")</f>
        <v/>
      </c>
      <c r="AH221">
        <f>IF($F221="","",IF(COUNTIF($AG$2:$AG221,$AG221)=1,1,0))</f>
        <v/>
      </c>
      <c r="AI221">
        <f>IF($AH221=1,SUMPRODUCT(--($AL$2:$AL$8001&lt;$AL221))+1,"")</f>
        <v/>
      </c>
      <c r="AJ221">
        <f>IF($F221="","",IF(OR($U221=TRUE(),$U221="TRUE"),1,0))</f>
        <v/>
      </c>
      <c r="AK221">
        <f>IF($F221="","",IF($AD221="Yes",1,0))</f>
        <v/>
      </c>
      <c r="AL221">
        <f>IF($AH221=1,IFERROR(IF(VALUE($F221)&lt;100000000,VALUE($F221),1000000000),IFERROR(IF(VALUE(MID($F221,2,20))&lt;100000000,VALUE(MID($F221,2,20)),1000000000),1000000000))+ROW()/100000,"")</f>
        <v/>
      </c>
    </row>
    <row r="222">
      <c r="A222">
        <f>IF($F222="","",IFERROR(IF(INDEX('Per Invoice'!$A$2:$A$2001,MATCH($F222,'Per Invoice'!$B$2:$B$2001,0))=0,"",INDEX('Per Invoice'!$A$2:$A$2001,MATCH($F222,'Per Invoice'!$B$2:$B$2001,0))),""))</f>
        <v/>
      </c>
      <c r="H222" s="11" t="n"/>
      <c r="R222" s="7">
        <f>IF($F222="","",Q222*Y222/100)</f>
        <v/>
      </c>
      <c r="X222" s="7" t="n"/>
      <c r="Y222" s="7" t="n"/>
      <c r="Z222" s="7">
        <f>IF($F222="","",Y222*AE222/100)</f>
        <v/>
      </c>
      <c r="AA222" s="7">
        <f>IF($F222="","",Y222-Z222)</f>
        <v/>
      </c>
      <c r="AB222" s="7">
        <f>IF($F222="","",AA222-R222)</f>
        <v/>
      </c>
      <c r="AE222">
        <f>IF($F222="","",IF($AK222=1,0,IF($AJ222=1,Settings!$C$6,Settings!$C$7))*100)</f>
        <v/>
      </c>
      <c r="AG222">
        <f>IF($F222="","",$F222&amp;"|"&amp;$D222&amp;"")</f>
        <v/>
      </c>
      <c r="AH222">
        <f>IF($F222="","",IF(COUNTIF($AG$2:$AG222,$AG222)=1,1,0))</f>
        <v/>
      </c>
      <c r="AI222">
        <f>IF($AH222=1,SUMPRODUCT(--($AL$2:$AL$8001&lt;$AL222))+1,"")</f>
        <v/>
      </c>
      <c r="AJ222">
        <f>IF($F222="","",IF(OR($U222=TRUE(),$U222="TRUE"),1,0))</f>
        <v/>
      </c>
      <c r="AK222">
        <f>IF($F222="","",IF($AD222="Yes",1,0))</f>
        <v/>
      </c>
      <c r="AL222">
        <f>IF($AH222=1,IFERROR(IF(VALUE($F222)&lt;100000000,VALUE($F222),1000000000),IFERROR(IF(VALUE(MID($F222,2,20))&lt;100000000,VALUE(MID($F222,2,20)),1000000000),1000000000))+ROW()/100000,"")</f>
        <v/>
      </c>
    </row>
    <row r="223">
      <c r="A223">
        <f>IF($F223="","",IFERROR(IF(INDEX('Per Invoice'!$A$2:$A$2001,MATCH($F223,'Per Invoice'!$B$2:$B$2001,0))=0,"",INDEX('Per Invoice'!$A$2:$A$2001,MATCH($F223,'Per Invoice'!$B$2:$B$2001,0))),""))</f>
        <v/>
      </c>
      <c r="H223" s="11" t="n"/>
      <c r="R223" s="7">
        <f>IF($F223="","",Q223*Y223/100)</f>
        <v/>
      </c>
      <c r="X223" s="7" t="n"/>
      <c r="Y223" s="7" t="n"/>
      <c r="Z223" s="7">
        <f>IF($F223="","",Y223*AE223/100)</f>
        <v/>
      </c>
      <c r="AA223" s="7">
        <f>IF($F223="","",Y223-Z223)</f>
        <v/>
      </c>
      <c r="AB223" s="7">
        <f>IF($F223="","",AA223-R223)</f>
        <v/>
      </c>
      <c r="AE223">
        <f>IF($F223="","",IF($AK223=1,0,IF($AJ223=1,Settings!$C$6,Settings!$C$7))*100)</f>
        <v/>
      </c>
      <c r="AG223">
        <f>IF($F223="","",$F223&amp;"|"&amp;$D223&amp;"")</f>
        <v/>
      </c>
      <c r="AH223">
        <f>IF($F223="","",IF(COUNTIF($AG$2:$AG223,$AG223)=1,1,0))</f>
        <v/>
      </c>
      <c r="AI223">
        <f>IF($AH223=1,SUMPRODUCT(--($AL$2:$AL$8001&lt;$AL223))+1,"")</f>
        <v/>
      </c>
      <c r="AJ223">
        <f>IF($F223="","",IF(OR($U223=TRUE(),$U223="TRUE"),1,0))</f>
        <v/>
      </c>
      <c r="AK223">
        <f>IF($F223="","",IF($AD223="Yes",1,0))</f>
        <v/>
      </c>
      <c r="AL223">
        <f>IF($AH223=1,IFERROR(IF(VALUE($F223)&lt;100000000,VALUE($F223),1000000000),IFERROR(IF(VALUE(MID($F223,2,20))&lt;100000000,VALUE(MID($F223,2,20)),1000000000),1000000000))+ROW()/100000,"")</f>
        <v/>
      </c>
    </row>
    <row r="224">
      <c r="A224">
        <f>IF($F224="","",IFERROR(IF(INDEX('Per Invoice'!$A$2:$A$2001,MATCH($F224,'Per Invoice'!$B$2:$B$2001,0))=0,"",INDEX('Per Invoice'!$A$2:$A$2001,MATCH($F224,'Per Invoice'!$B$2:$B$2001,0))),""))</f>
        <v/>
      </c>
      <c r="H224" s="11" t="n"/>
      <c r="R224" s="7">
        <f>IF($F224="","",Q224*Y224/100)</f>
        <v/>
      </c>
      <c r="X224" s="7" t="n"/>
      <c r="Y224" s="7" t="n"/>
      <c r="Z224" s="7">
        <f>IF($F224="","",Y224*AE224/100)</f>
        <v/>
      </c>
      <c r="AA224" s="7">
        <f>IF($F224="","",Y224-Z224)</f>
        <v/>
      </c>
      <c r="AB224" s="7">
        <f>IF($F224="","",AA224-R224)</f>
        <v/>
      </c>
      <c r="AE224">
        <f>IF($F224="","",IF($AK224=1,0,IF($AJ224=1,Settings!$C$6,Settings!$C$7))*100)</f>
        <v/>
      </c>
      <c r="AG224">
        <f>IF($F224="","",$F224&amp;"|"&amp;$D224&amp;"")</f>
        <v/>
      </c>
      <c r="AH224">
        <f>IF($F224="","",IF(COUNTIF($AG$2:$AG224,$AG224)=1,1,0))</f>
        <v/>
      </c>
      <c r="AI224">
        <f>IF($AH224=1,SUMPRODUCT(--($AL$2:$AL$8001&lt;$AL224))+1,"")</f>
        <v/>
      </c>
      <c r="AJ224">
        <f>IF($F224="","",IF(OR($U224=TRUE(),$U224="TRUE"),1,0))</f>
        <v/>
      </c>
      <c r="AK224">
        <f>IF($F224="","",IF($AD224="Yes",1,0))</f>
        <v/>
      </c>
      <c r="AL224">
        <f>IF($AH224=1,IFERROR(IF(VALUE($F224)&lt;100000000,VALUE($F224),1000000000),IFERROR(IF(VALUE(MID($F224,2,20))&lt;100000000,VALUE(MID($F224,2,20)),1000000000),1000000000))+ROW()/100000,"")</f>
        <v/>
      </c>
    </row>
    <row r="225">
      <c r="A225">
        <f>IF($F225="","",IFERROR(IF(INDEX('Per Invoice'!$A$2:$A$2001,MATCH($F225,'Per Invoice'!$B$2:$B$2001,0))=0,"",INDEX('Per Invoice'!$A$2:$A$2001,MATCH($F225,'Per Invoice'!$B$2:$B$2001,0))),""))</f>
        <v/>
      </c>
      <c r="H225" s="11" t="n"/>
      <c r="R225" s="7">
        <f>IF($F225="","",Q225*Y225/100)</f>
        <v/>
      </c>
      <c r="X225" s="7" t="n"/>
      <c r="Y225" s="7" t="n"/>
      <c r="Z225" s="7">
        <f>IF($F225="","",Y225*AE225/100)</f>
        <v/>
      </c>
      <c r="AA225" s="7">
        <f>IF($F225="","",Y225-Z225)</f>
        <v/>
      </c>
      <c r="AB225" s="7">
        <f>IF($F225="","",AA225-R225)</f>
        <v/>
      </c>
      <c r="AE225">
        <f>IF($F225="","",IF($AK225=1,0,IF($AJ225=1,Settings!$C$6,Settings!$C$7))*100)</f>
        <v/>
      </c>
      <c r="AG225">
        <f>IF($F225="","",$F225&amp;"|"&amp;$D225&amp;"")</f>
        <v/>
      </c>
      <c r="AH225">
        <f>IF($F225="","",IF(COUNTIF($AG$2:$AG225,$AG225)=1,1,0))</f>
        <v/>
      </c>
      <c r="AI225">
        <f>IF($AH225=1,SUMPRODUCT(--($AL$2:$AL$8001&lt;$AL225))+1,"")</f>
        <v/>
      </c>
      <c r="AJ225">
        <f>IF($F225="","",IF(OR($U225=TRUE(),$U225="TRUE"),1,0))</f>
        <v/>
      </c>
      <c r="AK225">
        <f>IF($F225="","",IF($AD225="Yes",1,0))</f>
        <v/>
      </c>
      <c r="AL225">
        <f>IF($AH225=1,IFERROR(IF(VALUE($F225)&lt;100000000,VALUE($F225),1000000000),IFERROR(IF(VALUE(MID($F225,2,20))&lt;100000000,VALUE(MID($F225,2,20)),1000000000),1000000000))+ROW()/100000,"")</f>
        <v/>
      </c>
    </row>
    <row r="226">
      <c r="A226">
        <f>IF($F226="","",IFERROR(IF(INDEX('Per Invoice'!$A$2:$A$2001,MATCH($F226,'Per Invoice'!$B$2:$B$2001,0))=0,"",INDEX('Per Invoice'!$A$2:$A$2001,MATCH($F226,'Per Invoice'!$B$2:$B$2001,0))),""))</f>
        <v/>
      </c>
      <c r="H226" s="11" t="n"/>
      <c r="R226" s="7">
        <f>IF($F226="","",Q226*Y226/100)</f>
        <v/>
      </c>
      <c r="X226" s="7" t="n"/>
      <c r="Y226" s="7" t="n"/>
      <c r="Z226" s="7">
        <f>IF($F226="","",Y226*AE226/100)</f>
        <v/>
      </c>
      <c r="AA226" s="7">
        <f>IF($F226="","",Y226-Z226)</f>
        <v/>
      </c>
      <c r="AB226" s="7">
        <f>IF($F226="","",AA226-R226)</f>
        <v/>
      </c>
      <c r="AE226">
        <f>IF($F226="","",IF($AK226=1,0,IF($AJ226=1,Settings!$C$6,Settings!$C$7))*100)</f>
        <v/>
      </c>
      <c r="AG226">
        <f>IF($F226="","",$F226&amp;"|"&amp;$D226&amp;"")</f>
        <v/>
      </c>
      <c r="AH226">
        <f>IF($F226="","",IF(COUNTIF($AG$2:$AG226,$AG226)=1,1,0))</f>
        <v/>
      </c>
      <c r="AI226">
        <f>IF($AH226=1,SUMPRODUCT(--($AL$2:$AL$8001&lt;$AL226))+1,"")</f>
        <v/>
      </c>
      <c r="AJ226">
        <f>IF($F226="","",IF(OR($U226=TRUE(),$U226="TRUE"),1,0))</f>
        <v/>
      </c>
      <c r="AK226">
        <f>IF($F226="","",IF($AD226="Yes",1,0))</f>
        <v/>
      </c>
      <c r="AL226">
        <f>IF($AH226=1,IFERROR(IF(VALUE($F226)&lt;100000000,VALUE($F226),1000000000),IFERROR(IF(VALUE(MID($F226,2,20))&lt;100000000,VALUE(MID($F226,2,20)),1000000000),1000000000))+ROW()/100000,"")</f>
        <v/>
      </c>
    </row>
    <row r="227">
      <c r="A227">
        <f>IF($F227="","",IFERROR(IF(INDEX('Per Invoice'!$A$2:$A$2001,MATCH($F227,'Per Invoice'!$B$2:$B$2001,0))=0,"",INDEX('Per Invoice'!$A$2:$A$2001,MATCH($F227,'Per Invoice'!$B$2:$B$2001,0))),""))</f>
        <v/>
      </c>
      <c r="H227" s="11" t="n"/>
      <c r="R227" s="7">
        <f>IF($F227="","",Q227*Y227/100)</f>
        <v/>
      </c>
      <c r="X227" s="7" t="n"/>
      <c r="Y227" s="7" t="n"/>
      <c r="Z227" s="7">
        <f>IF($F227="","",Y227*AE227/100)</f>
        <v/>
      </c>
      <c r="AA227" s="7">
        <f>IF($F227="","",Y227-Z227)</f>
        <v/>
      </c>
      <c r="AB227" s="7">
        <f>IF($F227="","",AA227-R227)</f>
        <v/>
      </c>
      <c r="AE227">
        <f>IF($F227="","",IF($AK227=1,0,IF($AJ227=1,Settings!$C$6,Settings!$C$7))*100)</f>
        <v/>
      </c>
      <c r="AG227">
        <f>IF($F227="","",$F227&amp;"|"&amp;$D227&amp;"")</f>
        <v/>
      </c>
      <c r="AH227">
        <f>IF($F227="","",IF(COUNTIF($AG$2:$AG227,$AG227)=1,1,0))</f>
        <v/>
      </c>
      <c r="AI227">
        <f>IF($AH227=1,SUMPRODUCT(--($AL$2:$AL$8001&lt;$AL227))+1,"")</f>
        <v/>
      </c>
      <c r="AJ227">
        <f>IF($F227="","",IF(OR($U227=TRUE(),$U227="TRUE"),1,0))</f>
        <v/>
      </c>
      <c r="AK227">
        <f>IF($F227="","",IF($AD227="Yes",1,0))</f>
        <v/>
      </c>
      <c r="AL227">
        <f>IF($AH227=1,IFERROR(IF(VALUE($F227)&lt;100000000,VALUE($F227),1000000000),IFERROR(IF(VALUE(MID($F227,2,20))&lt;100000000,VALUE(MID($F227,2,20)),1000000000),1000000000))+ROW()/100000,"")</f>
        <v/>
      </c>
    </row>
    <row r="228">
      <c r="A228">
        <f>IF($F228="","",IFERROR(IF(INDEX('Per Invoice'!$A$2:$A$2001,MATCH($F228,'Per Invoice'!$B$2:$B$2001,0))=0,"",INDEX('Per Invoice'!$A$2:$A$2001,MATCH($F228,'Per Invoice'!$B$2:$B$2001,0))),""))</f>
        <v/>
      </c>
      <c r="H228" s="11" t="n"/>
      <c r="R228" s="7">
        <f>IF($F228="","",Q228*Y228/100)</f>
        <v/>
      </c>
      <c r="X228" s="7" t="n"/>
      <c r="Y228" s="7" t="n"/>
      <c r="Z228" s="7">
        <f>IF($F228="","",Y228*AE228/100)</f>
        <v/>
      </c>
      <c r="AA228" s="7">
        <f>IF($F228="","",Y228-Z228)</f>
        <v/>
      </c>
      <c r="AB228" s="7">
        <f>IF($F228="","",AA228-R228)</f>
        <v/>
      </c>
      <c r="AE228">
        <f>IF($F228="","",IF($AK228=1,0,IF($AJ228=1,Settings!$C$6,Settings!$C$7))*100)</f>
        <v/>
      </c>
      <c r="AG228">
        <f>IF($F228="","",$F228&amp;"|"&amp;$D228&amp;"")</f>
        <v/>
      </c>
      <c r="AH228">
        <f>IF($F228="","",IF(COUNTIF($AG$2:$AG228,$AG228)=1,1,0))</f>
        <v/>
      </c>
      <c r="AI228">
        <f>IF($AH228=1,SUMPRODUCT(--($AL$2:$AL$8001&lt;$AL228))+1,"")</f>
        <v/>
      </c>
      <c r="AJ228">
        <f>IF($F228="","",IF(OR($U228=TRUE(),$U228="TRUE"),1,0))</f>
        <v/>
      </c>
      <c r="AK228">
        <f>IF($F228="","",IF($AD228="Yes",1,0))</f>
        <v/>
      </c>
      <c r="AL228">
        <f>IF($AH228=1,IFERROR(IF(VALUE($F228)&lt;100000000,VALUE($F228),1000000000),IFERROR(IF(VALUE(MID($F228,2,20))&lt;100000000,VALUE(MID($F228,2,20)),1000000000),1000000000))+ROW()/100000,"")</f>
        <v/>
      </c>
    </row>
    <row r="229">
      <c r="A229">
        <f>IF($F229="","",IFERROR(IF(INDEX('Per Invoice'!$A$2:$A$2001,MATCH($F229,'Per Invoice'!$B$2:$B$2001,0))=0,"",INDEX('Per Invoice'!$A$2:$A$2001,MATCH($F229,'Per Invoice'!$B$2:$B$2001,0))),""))</f>
        <v/>
      </c>
      <c r="H229" s="11" t="n"/>
      <c r="R229" s="7">
        <f>IF($F229="","",Q229*Y229/100)</f>
        <v/>
      </c>
      <c r="X229" s="7" t="n"/>
      <c r="Y229" s="7" t="n"/>
      <c r="Z229" s="7">
        <f>IF($F229="","",Y229*AE229/100)</f>
        <v/>
      </c>
      <c r="AA229" s="7">
        <f>IF($F229="","",Y229-Z229)</f>
        <v/>
      </c>
      <c r="AB229" s="7">
        <f>IF($F229="","",AA229-R229)</f>
        <v/>
      </c>
      <c r="AE229">
        <f>IF($F229="","",IF($AK229=1,0,IF($AJ229=1,Settings!$C$6,Settings!$C$7))*100)</f>
        <v/>
      </c>
      <c r="AG229">
        <f>IF($F229="","",$F229&amp;"|"&amp;$D229&amp;"")</f>
        <v/>
      </c>
      <c r="AH229">
        <f>IF($F229="","",IF(COUNTIF($AG$2:$AG229,$AG229)=1,1,0))</f>
        <v/>
      </c>
      <c r="AI229">
        <f>IF($AH229=1,SUMPRODUCT(--($AL$2:$AL$8001&lt;$AL229))+1,"")</f>
        <v/>
      </c>
      <c r="AJ229">
        <f>IF($F229="","",IF(OR($U229=TRUE(),$U229="TRUE"),1,0))</f>
        <v/>
      </c>
      <c r="AK229">
        <f>IF($F229="","",IF($AD229="Yes",1,0))</f>
        <v/>
      </c>
      <c r="AL229">
        <f>IF($AH229=1,IFERROR(IF(VALUE($F229)&lt;100000000,VALUE($F229),1000000000),IFERROR(IF(VALUE(MID($F229,2,20))&lt;100000000,VALUE(MID($F229,2,20)),1000000000),1000000000))+ROW()/100000,"")</f>
        <v/>
      </c>
    </row>
    <row r="230">
      <c r="A230">
        <f>IF($F230="","",IFERROR(IF(INDEX('Per Invoice'!$A$2:$A$2001,MATCH($F230,'Per Invoice'!$B$2:$B$2001,0))=0,"",INDEX('Per Invoice'!$A$2:$A$2001,MATCH($F230,'Per Invoice'!$B$2:$B$2001,0))),""))</f>
        <v/>
      </c>
      <c r="H230" s="11" t="n"/>
      <c r="R230" s="7">
        <f>IF($F230="","",Q230*Y230/100)</f>
        <v/>
      </c>
      <c r="X230" s="7" t="n"/>
      <c r="Y230" s="7" t="n"/>
      <c r="Z230" s="7">
        <f>IF($F230="","",Y230*AE230/100)</f>
        <v/>
      </c>
      <c r="AA230" s="7">
        <f>IF($F230="","",Y230-Z230)</f>
        <v/>
      </c>
      <c r="AB230" s="7">
        <f>IF($F230="","",AA230-R230)</f>
        <v/>
      </c>
      <c r="AE230">
        <f>IF($F230="","",IF($AK230=1,0,IF($AJ230=1,Settings!$C$6,Settings!$C$7))*100)</f>
        <v/>
      </c>
      <c r="AG230">
        <f>IF($F230="","",$F230&amp;"|"&amp;$D230&amp;"")</f>
        <v/>
      </c>
      <c r="AH230">
        <f>IF($F230="","",IF(COUNTIF($AG$2:$AG230,$AG230)=1,1,0))</f>
        <v/>
      </c>
      <c r="AI230">
        <f>IF($AH230=1,SUMPRODUCT(--($AL$2:$AL$8001&lt;$AL230))+1,"")</f>
        <v/>
      </c>
      <c r="AJ230">
        <f>IF($F230="","",IF(OR($U230=TRUE(),$U230="TRUE"),1,0))</f>
        <v/>
      </c>
      <c r="AK230">
        <f>IF($F230="","",IF($AD230="Yes",1,0))</f>
        <v/>
      </c>
      <c r="AL230">
        <f>IF($AH230=1,IFERROR(IF(VALUE($F230)&lt;100000000,VALUE($F230),1000000000),IFERROR(IF(VALUE(MID($F230,2,20))&lt;100000000,VALUE(MID($F230,2,20)),1000000000),1000000000))+ROW()/100000,"")</f>
        <v/>
      </c>
    </row>
    <row r="231">
      <c r="A231">
        <f>IF($F231="","",IFERROR(IF(INDEX('Per Invoice'!$A$2:$A$2001,MATCH($F231,'Per Invoice'!$B$2:$B$2001,0))=0,"",INDEX('Per Invoice'!$A$2:$A$2001,MATCH($F231,'Per Invoice'!$B$2:$B$2001,0))),""))</f>
        <v/>
      </c>
      <c r="H231" s="11" t="n"/>
      <c r="R231" s="7">
        <f>IF($F231="","",Q231*Y231/100)</f>
        <v/>
      </c>
      <c r="X231" s="7" t="n"/>
      <c r="Y231" s="7" t="n"/>
      <c r="Z231" s="7">
        <f>IF($F231="","",Y231*AE231/100)</f>
        <v/>
      </c>
      <c r="AA231" s="7">
        <f>IF($F231="","",Y231-Z231)</f>
        <v/>
      </c>
      <c r="AB231" s="7">
        <f>IF($F231="","",AA231-R231)</f>
        <v/>
      </c>
      <c r="AE231">
        <f>IF($F231="","",IF($AK231=1,0,IF($AJ231=1,Settings!$C$6,Settings!$C$7))*100)</f>
        <v/>
      </c>
      <c r="AG231">
        <f>IF($F231="","",$F231&amp;"|"&amp;$D231&amp;"")</f>
        <v/>
      </c>
      <c r="AH231">
        <f>IF($F231="","",IF(COUNTIF($AG$2:$AG231,$AG231)=1,1,0))</f>
        <v/>
      </c>
      <c r="AI231">
        <f>IF($AH231=1,SUMPRODUCT(--($AL$2:$AL$8001&lt;$AL231))+1,"")</f>
        <v/>
      </c>
      <c r="AJ231">
        <f>IF($F231="","",IF(OR($U231=TRUE(),$U231="TRUE"),1,0))</f>
        <v/>
      </c>
      <c r="AK231">
        <f>IF($F231="","",IF($AD231="Yes",1,0))</f>
        <v/>
      </c>
      <c r="AL231">
        <f>IF($AH231=1,IFERROR(IF(VALUE($F231)&lt;100000000,VALUE($F231),1000000000),IFERROR(IF(VALUE(MID($F231,2,20))&lt;100000000,VALUE(MID($F231,2,20)),1000000000),1000000000))+ROW()/100000,"")</f>
        <v/>
      </c>
    </row>
    <row r="232">
      <c r="A232">
        <f>IF($F232="","",IFERROR(IF(INDEX('Per Invoice'!$A$2:$A$2001,MATCH($F232,'Per Invoice'!$B$2:$B$2001,0))=0,"",INDEX('Per Invoice'!$A$2:$A$2001,MATCH($F232,'Per Invoice'!$B$2:$B$2001,0))),""))</f>
        <v/>
      </c>
      <c r="H232" s="11" t="n"/>
      <c r="R232" s="7">
        <f>IF($F232="","",Q232*Y232/100)</f>
        <v/>
      </c>
      <c r="X232" s="7" t="n"/>
      <c r="Y232" s="7" t="n"/>
      <c r="Z232" s="7">
        <f>IF($F232="","",Y232*AE232/100)</f>
        <v/>
      </c>
      <c r="AA232" s="7">
        <f>IF($F232="","",Y232-Z232)</f>
        <v/>
      </c>
      <c r="AB232" s="7">
        <f>IF($F232="","",AA232-R232)</f>
        <v/>
      </c>
      <c r="AE232">
        <f>IF($F232="","",IF($AK232=1,0,IF($AJ232=1,Settings!$C$6,Settings!$C$7))*100)</f>
        <v/>
      </c>
      <c r="AG232">
        <f>IF($F232="","",$F232&amp;"|"&amp;$D232&amp;"")</f>
        <v/>
      </c>
      <c r="AH232">
        <f>IF($F232="","",IF(COUNTIF($AG$2:$AG232,$AG232)=1,1,0))</f>
        <v/>
      </c>
      <c r="AI232">
        <f>IF($AH232=1,SUMPRODUCT(--($AL$2:$AL$8001&lt;$AL232))+1,"")</f>
        <v/>
      </c>
      <c r="AJ232">
        <f>IF($F232="","",IF(OR($U232=TRUE(),$U232="TRUE"),1,0))</f>
        <v/>
      </c>
      <c r="AK232">
        <f>IF($F232="","",IF($AD232="Yes",1,0))</f>
        <v/>
      </c>
      <c r="AL232">
        <f>IF($AH232=1,IFERROR(IF(VALUE($F232)&lt;100000000,VALUE($F232),1000000000),IFERROR(IF(VALUE(MID($F232,2,20))&lt;100000000,VALUE(MID($F232,2,20)),1000000000),1000000000))+ROW()/100000,"")</f>
        <v/>
      </c>
    </row>
    <row r="233">
      <c r="A233">
        <f>IF($F233="","",IFERROR(IF(INDEX('Per Invoice'!$A$2:$A$2001,MATCH($F233,'Per Invoice'!$B$2:$B$2001,0))=0,"",INDEX('Per Invoice'!$A$2:$A$2001,MATCH($F233,'Per Invoice'!$B$2:$B$2001,0))),""))</f>
        <v/>
      </c>
      <c r="H233" s="11" t="n"/>
      <c r="R233" s="7">
        <f>IF($F233="","",Q233*Y233/100)</f>
        <v/>
      </c>
      <c r="X233" s="7" t="n"/>
      <c r="Y233" s="7" t="n"/>
      <c r="Z233" s="7">
        <f>IF($F233="","",Y233*AE233/100)</f>
        <v/>
      </c>
      <c r="AA233" s="7">
        <f>IF($F233="","",Y233-Z233)</f>
        <v/>
      </c>
      <c r="AB233" s="7">
        <f>IF($F233="","",AA233-R233)</f>
        <v/>
      </c>
      <c r="AE233">
        <f>IF($F233="","",IF($AK233=1,0,IF($AJ233=1,Settings!$C$6,Settings!$C$7))*100)</f>
        <v/>
      </c>
      <c r="AG233">
        <f>IF($F233="","",$F233&amp;"|"&amp;$D233&amp;"")</f>
        <v/>
      </c>
      <c r="AH233">
        <f>IF($F233="","",IF(COUNTIF($AG$2:$AG233,$AG233)=1,1,0))</f>
        <v/>
      </c>
      <c r="AI233">
        <f>IF($AH233=1,SUMPRODUCT(--($AL$2:$AL$8001&lt;$AL233))+1,"")</f>
        <v/>
      </c>
      <c r="AJ233">
        <f>IF($F233="","",IF(OR($U233=TRUE(),$U233="TRUE"),1,0))</f>
        <v/>
      </c>
      <c r="AK233">
        <f>IF($F233="","",IF($AD233="Yes",1,0))</f>
        <v/>
      </c>
      <c r="AL233">
        <f>IF($AH233=1,IFERROR(IF(VALUE($F233)&lt;100000000,VALUE($F233),1000000000),IFERROR(IF(VALUE(MID($F233,2,20))&lt;100000000,VALUE(MID($F233,2,20)),1000000000),1000000000))+ROW()/100000,"")</f>
        <v/>
      </c>
    </row>
    <row r="234">
      <c r="A234">
        <f>IF($F234="","",IFERROR(IF(INDEX('Per Invoice'!$A$2:$A$2001,MATCH($F234,'Per Invoice'!$B$2:$B$2001,0))=0,"",INDEX('Per Invoice'!$A$2:$A$2001,MATCH($F234,'Per Invoice'!$B$2:$B$2001,0))),""))</f>
        <v/>
      </c>
      <c r="H234" s="11" t="n"/>
      <c r="R234" s="7">
        <f>IF($F234="","",Q234*Y234/100)</f>
        <v/>
      </c>
      <c r="X234" s="7" t="n"/>
      <c r="Y234" s="7" t="n"/>
      <c r="Z234" s="7">
        <f>IF($F234="","",Y234*AE234/100)</f>
        <v/>
      </c>
      <c r="AA234" s="7">
        <f>IF($F234="","",Y234-Z234)</f>
        <v/>
      </c>
      <c r="AB234" s="7">
        <f>IF($F234="","",AA234-R234)</f>
        <v/>
      </c>
      <c r="AE234">
        <f>IF($F234="","",IF($AK234=1,0,IF($AJ234=1,Settings!$C$6,Settings!$C$7))*100)</f>
        <v/>
      </c>
      <c r="AG234">
        <f>IF($F234="","",$F234&amp;"|"&amp;$D234&amp;"")</f>
        <v/>
      </c>
      <c r="AH234">
        <f>IF($F234="","",IF(COUNTIF($AG$2:$AG234,$AG234)=1,1,0))</f>
        <v/>
      </c>
      <c r="AI234">
        <f>IF($AH234=1,SUMPRODUCT(--($AL$2:$AL$8001&lt;$AL234))+1,"")</f>
        <v/>
      </c>
      <c r="AJ234">
        <f>IF($F234="","",IF(OR($U234=TRUE(),$U234="TRUE"),1,0))</f>
        <v/>
      </c>
      <c r="AK234">
        <f>IF($F234="","",IF($AD234="Yes",1,0))</f>
        <v/>
      </c>
      <c r="AL234">
        <f>IF($AH234=1,IFERROR(IF(VALUE($F234)&lt;100000000,VALUE($F234),1000000000),IFERROR(IF(VALUE(MID($F234,2,20))&lt;100000000,VALUE(MID($F234,2,20)),1000000000),1000000000))+ROW()/100000,"")</f>
        <v/>
      </c>
    </row>
    <row r="235">
      <c r="A235">
        <f>IF($F235="","",IFERROR(IF(INDEX('Per Invoice'!$A$2:$A$2001,MATCH($F235,'Per Invoice'!$B$2:$B$2001,0))=0,"",INDEX('Per Invoice'!$A$2:$A$2001,MATCH($F235,'Per Invoice'!$B$2:$B$2001,0))),""))</f>
        <v/>
      </c>
      <c r="H235" s="11" t="n"/>
      <c r="R235" s="7">
        <f>IF($F235="","",Q235*Y235/100)</f>
        <v/>
      </c>
      <c r="X235" s="7" t="n"/>
      <c r="Y235" s="7" t="n"/>
      <c r="Z235" s="7">
        <f>IF($F235="","",Y235*AE235/100)</f>
        <v/>
      </c>
      <c r="AA235" s="7">
        <f>IF($F235="","",Y235-Z235)</f>
        <v/>
      </c>
      <c r="AB235" s="7">
        <f>IF($F235="","",AA235-R235)</f>
        <v/>
      </c>
      <c r="AE235">
        <f>IF($F235="","",IF($AK235=1,0,IF($AJ235=1,Settings!$C$6,Settings!$C$7))*100)</f>
        <v/>
      </c>
      <c r="AG235">
        <f>IF($F235="","",$F235&amp;"|"&amp;$D235&amp;"")</f>
        <v/>
      </c>
      <c r="AH235">
        <f>IF($F235="","",IF(COUNTIF($AG$2:$AG235,$AG235)=1,1,0))</f>
        <v/>
      </c>
      <c r="AI235">
        <f>IF($AH235=1,SUMPRODUCT(--($AL$2:$AL$8001&lt;$AL235))+1,"")</f>
        <v/>
      </c>
      <c r="AJ235">
        <f>IF($F235="","",IF(OR($U235=TRUE(),$U235="TRUE"),1,0))</f>
        <v/>
      </c>
      <c r="AK235">
        <f>IF($F235="","",IF($AD235="Yes",1,0))</f>
        <v/>
      </c>
      <c r="AL235">
        <f>IF($AH235=1,IFERROR(IF(VALUE($F235)&lt;100000000,VALUE($F235),1000000000),IFERROR(IF(VALUE(MID($F235,2,20))&lt;100000000,VALUE(MID($F235,2,20)),1000000000),1000000000))+ROW()/100000,"")</f>
        <v/>
      </c>
    </row>
    <row r="236">
      <c r="A236">
        <f>IF($F236="","",IFERROR(IF(INDEX('Per Invoice'!$A$2:$A$2001,MATCH($F236,'Per Invoice'!$B$2:$B$2001,0))=0,"",INDEX('Per Invoice'!$A$2:$A$2001,MATCH($F236,'Per Invoice'!$B$2:$B$2001,0))),""))</f>
        <v/>
      </c>
      <c r="H236" s="11" t="n"/>
      <c r="R236" s="7">
        <f>IF($F236="","",Q236*Y236/100)</f>
        <v/>
      </c>
      <c r="X236" s="7" t="n"/>
      <c r="Y236" s="7" t="n"/>
      <c r="Z236" s="7">
        <f>IF($F236="","",Y236*AE236/100)</f>
        <v/>
      </c>
      <c r="AA236" s="7">
        <f>IF($F236="","",Y236-Z236)</f>
        <v/>
      </c>
      <c r="AB236" s="7">
        <f>IF($F236="","",AA236-R236)</f>
        <v/>
      </c>
      <c r="AE236">
        <f>IF($F236="","",IF($AK236=1,0,IF($AJ236=1,Settings!$C$6,Settings!$C$7))*100)</f>
        <v/>
      </c>
      <c r="AG236">
        <f>IF($F236="","",$F236&amp;"|"&amp;$D236&amp;"")</f>
        <v/>
      </c>
      <c r="AH236">
        <f>IF($F236="","",IF(COUNTIF($AG$2:$AG236,$AG236)=1,1,0))</f>
        <v/>
      </c>
      <c r="AI236">
        <f>IF($AH236=1,SUMPRODUCT(--($AL$2:$AL$8001&lt;$AL236))+1,"")</f>
        <v/>
      </c>
      <c r="AJ236">
        <f>IF($F236="","",IF(OR($U236=TRUE(),$U236="TRUE"),1,0))</f>
        <v/>
      </c>
      <c r="AK236">
        <f>IF($F236="","",IF($AD236="Yes",1,0))</f>
        <v/>
      </c>
      <c r="AL236">
        <f>IF($AH236=1,IFERROR(IF(VALUE($F236)&lt;100000000,VALUE($F236),1000000000),IFERROR(IF(VALUE(MID($F236,2,20))&lt;100000000,VALUE(MID($F236,2,20)),1000000000),1000000000))+ROW()/100000,"")</f>
        <v/>
      </c>
    </row>
    <row r="237">
      <c r="A237">
        <f>IF($F237="","",IFERROR(IF(INDEX('Per Invoice'!$A$2:$A$2001,MATCH($F237,'Per Invoice'!$B$2:$B$2001,0))=0,"",INDEX('Per Invoice'!$A$2:$A$2001,MATCH($F237,'Per Invoice'!$B$2:$B$2001,0))),""))</f>
        <v/>
      </c>
      <c r="H237" s="11" t="n"/>
      <c r="R237" s="7">
        <f>IF($F237="","",Q237*Y237/100)</f>
        <v/>
      </c>
      <c r="X237" s="7" t="n"/>
      <c r="Y237" s="7" t="n"/>
      <c r="Z237" s="7">
        <f>IF($F237="","",Y237*AE237/100)</f>
        <v/>
      </c>
      <c r="AA237" s="7">
        <f>IF($F237="","",Y237-Z237)</f>
        <v/>
      </c>
      <c r="AB237" s="7">
        <f>IF($F237="","",AA237-R237)</f>
        <v/>
      </c>
      <c r="AE237">
        <f>IF($F237="","",IF($AK237=1,0,IF($AJ237=1,Settings!$C$6,Settings!$C$7))*100)</f>
        <v/>
      </c>
      <c r="AG237">
        <f>IF($F237="","",$F237&amp;"|"&amp;$D237&amp;"")</f>
        <v/>
      </c>
      <c r="AH237">
        <f>IF($F237="","",IF(COUNTIF($AG$2:$AG237,$AG237)=1,1,0))</f>
        <v/>
      </c>
      <c r="AI237">
        <f>IF($AH237=1,SUMPRODUCT(--($AL$2:$AL$8001&lt;$AL237))+1,"")</f>
        <v/>
      </c>
      <c r="AJ237">
        <f>IF($F237="","",IF(OR($U237=TRUE(),$U237="TRUE"),1,0))</f>
        <v/>
      </c>
      <c r="AK237">
        <f>IF($F237="","",IF($AD237="Yes",1,0))</f>
        <v/>
      </c>
      <c r="AL237">
        <f>IF($AH237=1,IFERROR(IF(VALUE($F237)&lt;100000000,VALUE($F237),1000000000),IFERROR(IF(VALUE(MID($F237,2,20))&lt;100000000,VALUE(MID($F237,2,20)),1000000000),1000000000))+ROW()/100000,"")</f>
        <v/>
      </c>
    </row>
    <row r="238">
      <c r="A238">
        <f>IF($F238="","",IFERROR(IF(INDEX('Per Invoice'!$A$2:$A$2001,MATCH($F238,'Per Invoice'!$B$2:$B$2001,0))=0,"",INDEX('Per Invoice'!$A$2:$A$2001,MATCH($F238,'Per Invoice'!$B$2:$B$2001,0))),""))</f>
        <v/>
      </c>
      <c r="H238" s="11" t="n"/>
      <c r="R238" s="7">
        <f>IF($F238="","",Q238*Y238/100)</f>
        <v/>
      </c>
      <c r="X238" s="7" t="n"/>
      <c r="Y238" s="7" t="n"/>
      <c r="Z238" s="7">
        <f>IF($F238="","",Y238*AE238/100)</f>
        <v/>
      </c>
      <c r="AA238" s="7">
        <f>IF($F238="","",Y238-Z238)</f>
        <v/>
      </c>
      <c r="AB238" s="7">
        <f>IF($F238="","",AA238-R238)</f>
        <v/>
      </c>
      <c r="AE238">
        <f>IF($F238="","",IF($AK238=1,0,IF($AJ238=1,Settings!$C$6,Settings!$C$7))*100)</f>
        <v/>
      </c>
      <c r="AG238">
        <f>IF($F238="","",$F238&amp;"|"&amp;$D238&amp;"")</f>
        <v/>
      </c>
      <c r="AH238">
        <f>IF($F238="","",IF(COUNTIF($AG$2:$AG238,$AG238)=1,1,0))</f>
        <v/>
      </c>
      <c r="AI238">
        <f>IF($AH238=1,SUMPRODUCT(--($AL$2:$AL$8001&lt;$AL238))+1,"")</f>
        <v/>
      </c>
      <c r="AJ238">
        <f>IF($F238="","",IF(OR($U238=TRUE(),$U238="TRUE"),1,0))</f>
        <v/>
      </c>
      <c r="AK238">
        <f>IF($F238="","",IF($AD238="Yes",1,0))</f>
        <v/>
      </c>
      <c r="AL238">
        <f>IF($AH238=1,IFERROR(IF(VALUE($F238)&lt;100000000,VALUE($F238),1000000000),IFERROR(IF(VALUE(MID($F238,2,20))&lt;100000000,VALUE(MID($F238,2,20)),1000000000),1000000000))+ROW()/100000,"")</f>
        <v/>
      </c>
    </row>
    <row r="239">
      <c r="A239">
        <f>IF($F239="","",IFERROR(IF(INDEX('Per Invoice'!$A$2:$A$2001,MATCH($F239,'Per Invoice'!$B$2:$B$2001,0))=0,"",INDEX('Per Invoice'!$A$2:$A$2001,MATCH($F239,'Per Invoice'!$B$2:$B$2001,0))),""))</f>
        <v/>
      </c>
      <c r="H239" s="11" t="n"/>
      <c r="R239" s="7">
        <f>IF($F239="","",Q239*Y239/100)</f>
        <v/>
      </c>
      <c r="X239" s="7" t="n"/>
      <c r="Y239" s="7" t="n"/>
      <c r="Z239" s="7">
        <f>IF($F239="","",Y239*AE239/100)</f>
        <v/>
      </c>
      <c r="AA239" s="7">
        <f>IF($F239="","",Y239-Z239)</f>
        <v/>
      </c>
      <c r="AB239" s="7">
        <f>IF($F239="","",AA239-R239)</f>
        <v/>
      </c>
      <c r="AE239">
        <f>IF($F239="","",IF($AK239=1,0,IF($AJ239=1,Settings!$C$6,Settings!$C$7))*100)</f>
        <v/>
      </c>
      <c r="AG239">
        <f>IF($F239="","",$F239&amp;"|"&amp;$D239&amp;"")</f>
        <v/>
      </c>
      <c r="AH239">
        <f>IF($F239="","",IF(COUNTIF($AG$2:$AG239,$AG239)=1,1,0))</f>
        <v/>
      </c>
      <c r="AI239">
        <f>IF($AH239=1,SUMPRODUCT(--($AL$2:$AL$8001&lt;$AL239))+1,"")</f>
        <v/>
      </c>
      <c r="AJ239">
        <f>IF($F239="","",IF(OR($U239=TRUE(),$U239="TRUE"),1,0))</f>
        <v/>
      </c>
      <c r="AK239">
        <f>IF($F239="","",IF($AD239="Yes",1,0))</f>
        <v/>
      </c>
      <c r="AL239">
        <f>IF($AH239=1,IFERROR(IF(VALUE($F239)&lt;100000000,VALUE($F239),1000000000),IFERROR(IF(VALUE(MID($F239,2,20))&lt;100000000,VALUE(MID($F239,2,20)),1000000000),1000000000))+ROW()/100000,"")</f>
        <v/>
      </c>
    </row>
    <row r="240">
      <c r="A240">
        <f>IF($F240="","",IFERROR(IF(INDEX('Per Invoice'!$A$2:$A$2001,MATCH($F240,'Per Invoice'!$B$2:$B$2001,0))=0,"",INDEX('Per Invoice'!$A$2:$A$2001,MATCH($F240,'Per Invoice'!$B$2:$B$2001,0))),""))</f>
        <v/>
      </c>
      <c r="H240" s="11" t="n"/>
      <c r="R240" s="7">
        <f>IF($F240="","",Q240*Y240/100)</f>
        <v/>
      </c>
      <c r="X240" s="7" t="n"/>
      <c r="Y240" s="7" t="n"/>
      <c r="Z240" s="7">
        <f>IF($F240="","",Y240*AE240/100)</f>
        <v/>
      </c>
      <c r="AA240" s="7">
        <f>IF($F240="","",Y240-Z240)</f>
        <v/>
      </c>
      <c r="AB240" s="7">
        <f>IF($F240="","",AA240-R240)</f>
        <v/>
      </c>
      <c r="AE240">
        <f>IF($F240="","",IF($AK240=1,0,IF($AJ240=1,Settings!$C$6,Settings!$C$7))*100)</f>
        <v/>
      </c>
      <c r="AG240">
        <f>IF($F240="","",$F240&amp;"|"&amp;$D240&amp;"")</f>
        <v/>
      </c>
      <c r="AH240">
        <f>IF($F240="","",IF(COUNTIF($AG$2:$AG240,$AG240)=1,1,0))</f>
        <v/>
      </c>
      <c r="AI240">
        <f>IF($AH240=1,SUMPRODUCT(--($AL$2:$AL$8001&lt;$AL240))+1,"")</f>
        <v/>
      </c>
      <c r="AJ240">
        <f>IF($F240="","",IF(OR($U240=TRUE(),$U240="TRUE"),1,0))</f>
        <v/>
      </c>
      <c r="AK240">
        <f>IF($F240="","",IF($AD240="Yes",1,0))</f>
        <v/>
      </c>
      <c r="AL240">
        <f>IF($AH240=1,IFERROR(IF(VALUE($F240)&lt;100000000,VALUE($F240),1000000000),IFERROR(IF(VALUE(MID($F240,2,20))&lt;100000000,VALUE(MID($F240,2,20)),1000000000),1000000000))+ROW()/100000,"")</f>
        <v/>
      </c>
    </row>
    <row r="241">
      <c r="A241">
        <f>IF($F241="","",IFERROR(IF(INDEX('Per Invoice'!$A$2:$A$2001,MATCH($F241,'Per Invoice'!$B$2:$B$2001,0))=0,"",INDEX('Per Invoice'!$A$2:$A$2001,MATCH($F241,'Per Invoice'!$B$2:$B$2001,0))),""))</f>
        <v/>
      </c>
      <c r="H241" s="11" t="n"/>
      <c r="R241" s="7">
        <f>IF($F241="","",Q241*Y241/100)</f>
        <v/>
      </c>
      <c r="X241" s="7" t="n"/>
      <c r="Y241" s="7" t="n"/>
      <c r="Z241" s="7">
        <f>IF($F241="","",Y241*AE241/100)</f>
        <v/>
      </c>
      <c r="AA241" s="7">
        <f>IF($F241="","",Y241-Z241)</f>
        <v/>
      </c>
      <c r="AB241" s="7">
        <f>IF($F241="","",AA241-R241)</f>
        <v/>
      </c>
      <c r="AE241">
        <f>IF($F241="","",IF($AK241=1,0,IF($AJ241=1,Settings!$C$6,Settings!$C$7))*100)</f>
        <v/>
      </c>
      <c r="AG241">
        <f>IF($F241="","",$F241&amp;"|"&amp;$D241&amp;"")</f>
        <v/>
      </c>
      <c r="AH241">
        <f>IF($F241="","",IF(COUNTIF($AG$2:$AG241,$AG241)=1,1,0))</f>
        <v/>
      </c>
      <c r="AI241">
        <f>IF($AH241=1,SUMPRODUCT(--($AL$2:$AL$8001&lt;$AL241))+1,"")</f>
        <v/>
      </c>
      <c r="AJ241">
        <f>IF($F241="","",IF(OR($U241=TRUE(),$U241="TRUE"),1,0))</f>
        <v/>
      </c>
      <c r="AK241">
        <f>IF($F241="","",IF($AD241="Yes",1,0))</f>
        <v/>
      </c>
      <c r="AL241">
        <f>IF($AH241=1,IFERROR(IF(VALUE($F241)&lt;100000000,VALUE($F241),1000000000),IFERROR(IF(VALUE(MID($F241,2,20))&lt;100000000,VALUE(MID($F241,2,20)),1000000000),1000000000))+ROW()/100000,"")</f>
        <v/>
      </c>
    </row>
    <row r="242">
      <c r="A242">
        <f>IF($F242="","",IFERROR(IF(INDEX('Per Invoice'!$A$2:$A$2001,MATCH($F242,'Per Invoice'!$B$2:$B$2001,0))=0,"",INDEX('Per Invoice'!$A$2:$A$2001,MATCH($F242,'Per Invoice'!$B$2:$B$2001,0))),""))</f>
        <v/>
      </c>
      <c r="H242" s="11" t="n"/>
      <c r="R242" s="7">
        <f>IF($F242="","",Q242*Y242/100)</f>
        <v/>
      </c>
      <c r="X242" s="7" t="n"/>
      <c r="Y242" s="7" t="n"/>
      <c r="Z242" s="7">
        <f>IF($F242="","",Y242*AE242/100)</f>
        <v/>
      </c>
      <c r="AA242" s="7">
        <f>IF($F242="","",Y242-Z242)</f>
        <v/>
      </c>
      <c r="AB242" s="7">
        <f>IF($F242="","",AA242-R242)</f>
        <v/>
      </c>
      <c r="AE242">
        <f>IF($F242="","",IF($AK242=1,0,IF($AJ242=1,Settings!$C$6,Settings!$C$7))*100)</f>
        <v/>
      </c>
      <c r="AG242">
        <f>IF($F242="","",$F242&amp;"|"&amp;$D242&amp;"")</f>
        <v/>
      </c>
      <c r="AH242">
        <f>IF($F242="","",IF(COUNTIF($AG$2:$AG242,$AG242)=1,1,0))</f>
        <v/>
      </c>
      <c r="AI242">
        <f>IF($AH242=1,SUMPRODUCT(--($AL$2:$AL$8001&lt;$AL242))+1,"")</f>
        <v/>
      </c>
      <c r="AJ242">
        <f>IF($F242="","",IF(OR($U242=TRUE(),$U242="TRUE"),1,0))</f>
        <v/>
      </c>
      <c r="AK242">
        <f>IF($F242="","",IF($AD242="Yes",1,0))</f>
        <v/>
      </c>
      <c r="AL242">
        <f>IF($AH242=1,IFERROR(IF(VALUE($F242)&lt;100000000,VALUE($F242),1000000000),IFERROR(IF(VALUE(MID($F242,2,20))&lt;100000000,VALUE(MID($F242,2,20)),1000000000),1000000000))+ROW()/100000,"")</f>
        <v/>
      </c>
    </row>
    <row r="243">
      <c r="A243">
        <f>IF($F243="","",IFERROR(IF(INDEX('Per Invoice'!$A$2:$A$2001,MATCH($F243,'Per Invoice'!$B$2:$B$2001,0))=0,"",INDEX('Per Invoice'!$A$2:$A$2001,MATCH($F243,'Per Invoice'!$B$2:$B$2001,0))),""))</f>
        <v/>
      </c>
      <c r="H243" s="11" t="n"/>
      <c r="R243" s="7">
        <f>IF($F243="","",Q243*Y243/100)</f>
        <v/>
      </c>
      <c r="X243" s="7" t="n"/>
      <c r="Y243" s="7" t="n"/>
      <c r="Z243" s="7">
        <f>IF($F243="","",Y243*AE243/100)</f>
        <v/>
      </c>
      <c r="AA243" s="7">
        <f>IF($F243="","",Y243-Z243)</f>
        <v/>
      </c>
      <c r="AB243" s="7">
        <f>IF($F243="","",AA243-R243)</f>
        <v/>
      </c>
      <c r="AE243">
        <f>IF($F243="","",IF($AK243=1,0,IF($AJ243=1,Settings!$C$6,Settings!$C$7))*100)</f>
        <v/>
      </c>
      <c r="AG243">
        <f>IF($F243="","",$F243&amp;"|"&amp;$D243&amp;"")</f>
        <v/>
      </c>
      <c r="AH243">
        <f>IF($F243="","",IF(COUNTIF($AG$2:$AG243,$AG243)=1,1,0))</f>
        <v/>
      </c>
      <c r="AI243">
        <f>IF($AH243=1,SUMPRODUCT(--($AL$2:$AL$8001&lt;$AL243))+1,"")</f>
        <v/>
      </c>
      <c r="AJ243">
        <f>IF($F243="","",IF(OR($U243=TRUE(),$U243="TRUE"),1,0))</f>
        <v/>
      </c>
      <c r="AK243">
        <f>IF($F243="","",IF($AD243="Yes",1,0))</f>
        <v/>
      </c>
      <c r="AL243">
        <f>IF($AH243=1,IFERROR(IF(VALUE($F243)&lt;100000000,VALUE($F243),1000000000),IFERROR(IF(VALUE(MID($F243,2,20))&lt;100000000,VALUE(MID($F243,2,20)),1000000000),1000000000))+ROW()/100000,"")</f>
        <v/>
      </c>
    </row>
    <row r="244">
      <c r="A244">
        <f>IF($F244="","",IFERROR(IF(INDEX('Per Invoice'!$A$2:$A$2001,MATCH($F244,'Per Invoice'!$B$2:$B$2001,0))=0,"",INDEX('Per Invoice'!$A$2:$A$2001,MATCH($F244,'Per Invoice'!$B$2:$B$2001,0))),""))</f>
        <v/>
      </c>
      <c r="H244" s="11" t="n"/>
      <c r="R244" s="7">
        <f>IF($F244="","",Q244*Y244/100)</f>
        <v/>
      </c>
      <c r="X244" s="7" t="n"/>
      <c r="Y244" s="7" t="n"/>
      <c r="Z244" s="7">
        <f>IF($F244="","",Y244*AE244/100)</f>
        <v/>
      </c>
      <c r="AA244" s="7">
        <f>IF($F244="","",Y244-Z244)</f>
        <v/>
      </c>
      <c r="AB244" s="7">
        <f>IF($F244="","",AA244-R244)</f>
        <v/>
      </c>
      <c r="AE244">
        <f>IF($F244="","",IF($AK244=1,0,IF($AJ244=1,Settings!$C$6,Settings!$C$7))*100)</f>
        <v/>
      </c>
      <c r="AG244">
        <f>IF($F244="","",$F244&amp;"|"&amp;$D244&amp;"")</f>
        <v/>
      </c>
      <c r="AH244">
        <f>IF($F244="","",IF(COUNTIF($AG$2:$AG244,$AG244)=1,1,0))</f>
        <v/>
      </c>
      <c r="AI244">
        <f>IF($AH244=1,SUMPRODUCT(--($AL$2:$AL$8001&lt;$AL244))+1,"")</f>
        <v/>
      </c>
      <c r="AJ244">
        <f>IF($F244="","",IF(OR($U244=TRUE(),$U244="TRUE"),1,0))</f>
        <v/>
      </c>
      <c r="AK244">
        <f>IF($F244="","",IF($AD244="Yes",1,0))</f>
        <v/>
      </c>
      <c r="AL244">
        <f>IF($AH244=1,IFERROR(IF(VALUE($F244)&lt;100000000,VALUE($F244),1000000000),IFERROR(IF(VALUE(MID($F244,2,20))&lt;100000000,VALUE(MID($F244,2,20)),1000000000),1000000000))+ROW()/100000,"")</f>
        <v/>
      </c>
    </row>
    <row r="245">
      <c r="A245">
        <f>IF($F245="","",IFERROR(IF(INDEX('Per Invoice'!$A$2:$A$2001,MATCH($F245,'Per Invoice'!$B$2:$B$2001,0))=0,"",INDEX('Per Invoice'!$A$2:$A$2001,MATCH($F245,'Per Invoice'!$B$2:$B$2001,0))),""))</f>
        <v/>
      </c>
      <c r="H245" s="11" t="n"/>
      <c r="R245" s="7">
        <f>IF($F245="","",Q245*Y245/100)</f>
        <v/>
      </c>
      <c r="X245" s="7" t="n"/>
      <c r="Y245" s="7" t="n"/>
      <c r="Z245" s="7">
        <f>IF($F245="","",Y245*AE245/100)</f>
        <v/>
      </c>
      <c r="AA245" s="7">
        <f>IF($F245="","",Y245-Z245)</f>
        <v/>
      </c>
      <c r="AB245" s="7">
        <f>IF($F245="","",AA245-R245)</f>
        <v/>
      </c>
      <c r="AE245">
        <f>IF($F245="","",IF($AK245=1,0,IF($AJ245=1,Settings!$C$6,Settings!$C$7))*100)</f>
        <v/>
      </c>
      <c r="AG245">
        <f>IF($F245="","",$F245&amp;"|"&amp;$D245&amp;"")</f>
        <v/>
      </c>
      <c r="AH245">
        <f>IF($F245="","",IF(COUNTIF($AG$2:$AG245,$AG245)=1,1,0))</f>
        <v/>
      </c>
      <c r="AI245">
        <f>IF($AH245=1,SUMPRODUCT(--($AL$2:$AL$8001&lt;$AL245))+1,"")</f>
        <v/>
      </c>
      <c r="AJ245">
        <f>IF($F245="","",IF(OR($U245=TRUE(),$U245="TRUE"),1,0))</f>
        <v/>
      </c>
      <c r="AK245">
        <f>IF($F245="","",IF($AD245="Yes",1,0))</f>
        <v/>
      </c>
      <c r="AL245">
        <f>IF($AH245=1,IFERROR(IF(VALUE($F245)&lt;100000000,VALUE($F245),1000000000),IFERROR(IF(VALUE(MID($F245,2,20))&lt;100000000,VALUE(MID($F245,2,20)),1000000000),1000000000))+ROW()/100000,"")</f>
        <v/>
      </c>
    </row>
    <row r="246">
      <c r="A246">
        <f>IF($F246="","",IFERROR(IF(INDEX('Per Invoice'!$A$2:$A$2001,MATCH($F246,'Per Invoice'!$B$2:$B$2001,0))=0,"",INDEX('Per Invoice'!$A$2:$A$2001,MATCH($F246,'Per Invoice'!$B$2:$B$2001,0))),""))</f>
        <v/>
      </c>
      <c r="H246" s="11" t="n"/>
      <c r="R246" s="7">
        <f>IF($F246="","",Q246*Y246/100)</f>
        <v/>
      </c>
      <c r="X246" s="7" t="n"/>
      <c r="Y246" s="7" t="n"/>
      <c r="Z246" s="7">
        <f>IF($F246="","",Y246*AE246/100)</f>
        <v/>
      </c>
      <c r="AA246" s="7">
        <f>IF($F246="","",Y246-Z246)</f>
        <v/>
      </c>
      <c r="AB246" s="7">
        <f>IF($F246="","",AA246-R246)</f>
        <v/>
      </c>
      <c r="AE246">
        <f>IF($F246="","",IF($AK246=1,0,IF($AJ246=1,Settings!$C$6,Settings!$C$7))*100)</f>
        <v/>
      </c>
      <c r="AG246">
        <f>IF($F246="","",$F246&amp;"|"&amp;$D246&amp;"")</f>
        <v/>
      </c>
      <c r="AH246">
        <f>IF($F246="","",IF(COUNTIF($AG$2:$AG246,$AG246)=1,1,0))</f>
        <v/>
      </c>
      <c r="AI246">
        <f>IF($AH246=1,SUMPRODUCT(--($AL$2:$AL$8001&lt;$AL246))+1,"")</f>
        <v/>
      </c>
      <c r="AJ246">
        <f>IF($F246="","",IF(OR($U246=TRUE(),$U246="TRUE"),1,0))</f>
        <v/>
      </c>
      <c r="AK246">
        <f>IF($F246="","",IF($AD246="Yes",1,0))</f>
        <v/>
      </c>
      <c r="AL246">
        <f>IF($AH246=1,IFERROR(IF(VALUE($F246)&lt;100000000,VALUE($F246),1000000000),IFERROR(IF(VALUE(MID($F246,2,20))&lt;100000000,VALUE(MID($F246,2,20)),1000000000),1000000000))+ROW()/100000,"")</f>
        <v/>
      </c>
    </row>
    <row r="247">
      <c r="A247">
        <f>IF($F247="","",IFERROR(IF(INDEX('Per Invoice'!$A$2:$A$2001,MATCH($F247,'Per Invoice'!$B$2:$B$2001,0))=0,"",INDEX('Per Invoice'!$A$2:$A$2001,MATCH($F247,'Per Invoice'!$B$2:$B$2001,0))),""))</f>
        <v/>
      </c>
      <c r="H247" s="11" t="n"/>
      <c r="R247" s="7">
        <f>IF($F247="","",Q247*Y247/100)</f>
        <v/>
      </c>
      <c r="X247" s="7" t="n"/>
      <c r="Y247" s="7" t="n"/>
      <c r="Z247" s="7">
        <f>IF($F247="","",Y247*AE247/100)</f>
        <v/>
      </c>
      <c r="AA247" s="7">
        <f>IF($F247="","",Y247-Z247)</f>
        <v/>
      </c>
      <c r="AB247" s="7">
        <f>IF($F247="","",AA247-R247)</f>
        <v/>
      </c>
      <c r="AE247">
        <f>IF($F247="","",IF($AK247=1,0,IF($AJ247=1,Settings!$C$6,Settings!$C$7))*100)</f>
        <v/>
      </c>
      <c r="AG247">
        <f>IF($F247="","",$F247&amp;"|"&amp;$D247&amp;"")</f>
        <v/>
      </c>
      <c r="AH247">
        <f>IF($F247="","",IF(COUNTIF($AG$2:$AG247,$AG247)=1,1,0))</f>
        <v/>
      </c>
      <c r="AI247">
        <f>IF($AH247=1,SUMPRODUCT(--($AL$2:$AL$8001&lt;$AL247))+1,"")</f>
        <v/>
      </c>
      <c r="AJ247">
        <f>IF($F247="","",IF(OR($U247=TRUE(),$U247="TRUE"),1,0))</f>
        <v/>
      </c>
      <c r="AK247">
        <f>IF($F247="","",IF($AD247="Yes",1,0))</f>
        <v/>
      </c>
      <c r="AL247">
        <f>IF($AH247=1,IFERROR(IF(VALUE($F247)&lt;100000000,VALUE($F247),1000000000),IFERROR(IF(VALUE(MID($F247,2,20))&lt;100000000,VALUE(MID($F247,2,20)),1000000000),1000000000))+ROW()/100000,"")</f>
        <v/>
      </c>
    </row>
    <row r="248">
      <c r="A248">
        <f>IF($F248="","",IFERROR(IF(INDEX('Per Invoice'!$A$2:$A$2001,MATCH($F248,'Per Invoice'!$B$2:$B$2001,0))=0,"",INDEX('Per Invoice'!$A$2:$A$2001,MATCH($F248,'Per Invoice'!$B$2:$B$2001,0))),""))</f>
        <v/>
      </c>
      <c r="H248" s="11" t="n"/>
      <c r="R248" s="7">
        <f>IF($F248="","",Q248*Y248/100)</f>
        <v/>
      </c>
      <c r="X248" s="7" t="n"/>
      <c r="Y248" s="7" t="n"/>
      <c r="Z248" s="7">
        <f>IF($F248="","",Y248*AE248/100)</f>
        <v/>
      </c>
      <c r="AA248" s="7">
        <f>IF($F248="","",Y248-Z248)</f>
        <v/>
      </c>
      <c r="AB248" s="7">
        <f>IF($F248="","",AA248-R248)</f>
        <v/>
      </c>
      <c r="AE248">
        <f>IF($F248="","",IF($AK248=1,0,IF($AJ248=1,Settings!$C$6,Settings!$C$7))*100)</f>
        <v/>
      </c>
      <c r="AG248">
        <f>IF($F248="","",$F248&amp;"|"&amp;$D248&amp;"")</f>
        <v/>
      </c>
      <c r="AH248">
        <f>IF($F248="","",IF(COUNTIF($AG$2:$AG248,$AG248)=1,1,0))</f>
        <v/>
      </c>
      <c r="AI248">
        <f>IF($AH248=1,SUMPRODUCT(--($AL$2:$AL$8001&lt;$AL248))+1,"")</f>
        <v/>
      </c>
      <c r="AJ248">
        <f>IF($F248="","",IF(OR($U248=TRUE(),$U248="TRUE"),1,0))</f>
        <v/>
      </c>
      <c r="AK248">
        <f>IF($F248="","",IF($AD248="Yes",1,0))</f>
        <v/>
      </c>
      <c r="AL248">
        <f>IF($AH248=1,IFERROR(IF(VALUE($F248)&lt;100000000,VALUE($F248),1000000000),IFERROR(IF(VALUE(MID($F248,2,20))&lt;100000000,VALUE(MID($F248,2,20)),1000000000),1000000000))+ROW()/100000,"")</f>
        <v/>
      </c>
    </row>
    <row r="249">
      <c r="A249">
        <f>IF($F249="","",IFERROR(IF(INDEX('Per Invoice'!$A$2:$A$2001,MATCH($F249,'Per Invoice'!$B$2:$B$2001,0))=0,"",INDEX('Per Invoice'!$A$2:$A$2001,MATCH($F249,'Per Invoice'!$B$2:$B$2001,0))),""))</f>
        <v/>
      </c>
      <c r="H249" s="11" t="n"/>
      <c r="R249" s="7">
        <f>IF($F249="","",Q249*Y249/100)</f>
        <v/>
      </c>
      <c r="X249" s="7" t="n"/>
      <c r="Y249" s="7" t="n"/>
      <c r="Z249" s="7">
        <f>IF($F249="","",Y249*AE249/100)</f>
        <v/>
      </c>
      <c r="AA249" s="7">
        <f>IF($F249="","",Y249-Z249)</f>
        <v/>
      </c>
      <c r="AB249" s="7">
        <f>IF($F249="","",AA249-R249)</f>
        <v/>
      </c>
      <c r="AE249">
        <f>IF($F249="","",IF($AK249=1,0,IF($AJ249=1,Settings!$C$6,Settings!$C$7))*100)</f>
        <v/>
      </c>
      <c r="AG249">
        <f>IF($F249="","",$F249&amp;"|"&amp;$D249&amp;"")</f>
        <v/>
      </c>
      <c r="AH249">
        <f>IF($F249="","",IF(COUNTIF($AG$2:$AG249,$AG249)=1,1,0))</f>
        <v/>
      </c>
      <c r="AI249">
        <f>IF($AH249=1,SUMPRODUCT(--($AL$2:$AL$8001&lt;$AL249))+1,"")</f>
        <v/>
      </c>
      <c r="AJ249">
        <f>IF($F249="","",IF(OR($U249=TRUE(),$U249="TRUE"),1,0))</f>
        <v/>
      </c>
      <c r="AK249">
        <f>IF($F249="","",IF($AD249="Yes",1,0))</f>
        <v/>
      </c>
      <c r="AL249">
        <f>IF($AH249=1,IFERROR(IF(VALUE($F249)&lt;100000000,VALUE($F249),1000000000),IFERROR(IF(VALUE(MID($F249,2,20))&lt;100000000,VALUE(MID($F249,2,20)),1000000000),1000000000))+ROW()/100000,"")</f>
        <v/>
      </c>
    </row>
    <row r="250">
      <c r="A250">
        <f>IF($F250="","",IFERROR(IF(INDEX('Per Invoice'!$A$2:$A$2001,MATCH($F250,'Per Invoice'!$B$2:$B$2001,0))=0,"",INDEX('Per Invoice'!$A$2:$A$2001,MATCH($F250,'Per Invoice'!$B$2:$B$2001,0))),""))</f>
        <v/>
      </c>
      <c r="H250" s="11" t="n"/>
      <c r="R250" s="7">
        <f>IF($F250="","",Q250*Y250/100)</f>
        <v/>
      </c>
      <c r="X250" s="7" t="n"/>
      <c r="Y250" s="7" t="n"/>
      <c r="Z250" s="7">
        <f>IF($F250="","",Y250*AE250/100)</f>
        <v/>
      </c>
      <c r="AA250" s="7">
        <f>IF($F250="","",Y250-Z250)</f>
        <v/>
      </c>
      <c r="AB250" s="7">
        <f>IF($F250="","",AA250-R250)</f>
        <v/>
      </c>
      <c r="AE250">
        <f>IF($F250="","",IF($AK250=1,0,IF($AJ250=1,Settings!$C$6,Settings!$C$7))*100)</f>
        <v/>
      </c>
      <c r="AG250">
        <f>IF($F250="","",$F250&amp;"|"&amp;$D250&amp;"")</f>
        <v/>
      </c>
      <c r="AH250">
        <f>IF($F250="","",IF(COUNTIF($AG$2:$AG250,$AG250)=1,1,0))</f>
        <v/>
      </c>
      <c r="AI250">
        <f>IF($AH250=1,SUMPRODUCT(--($AL$2:$AL$8001&lt;$AL250))+1,"")</f>
        <v/>
      </c>
      <c r="AJ250">
        <f>IF($F250="","",IF(OR($U250=TRUE(),$U250="TRUE"),1,0))</f>
        <v/>
      </c>
      <c r="AK250">
        <f>IF($F250="","",IF($AD250="Yes",1,0))</f>
        <v/>
      </c>
      <c r="AL250">
        <f>IF($AH250=1,IFERROR(IF(VALUE($F250)&lt;100000000,VALUE($F250),1000000000),IFERROR(IF(VALUE(MID($F250,2,20))&lt;100000000,VALUE(MID($F250,2,20)),1000000000),1000000000))+ROW()/100000,"")</f>
        <v/>
      </c>
    </row>
    <row r="251">
      <c r="A251">
        <f>IF($F251="","",IFERROR(IF(INDEX('Per Invoice'!$A$2:$A$2001,MATCH($F251,'Per Invoice'!$B$2:$B$2001,0))=0,"",INDEX('Per Invoice'!$A$2:$A$2001,MATCH($F251,'Per Invoice'!$B$2:$B$2001,0))),""))</f>
        <v/>
      </c>
      <c r="H251" s="11" t="n"/>
      <c r="R251" s="7">
        <f>IF($F251="","",Q251*Y251/100)</f>
        <v/>
      </c>
      <c r="X251" s="7" t="n"/>
      <c r="Y251" s="7" t="n"/>
      <c r="Z251" s="7">
        <f>IF($F251="","",Y251*AE251/100)</f>
        <v/>
      </c>
      <c r="AA251" s="7">
        <f>IF($F251="","",Y251-Z251)</f>
        <v/>
      </c>
      <c r="AB251" s="7">
        <f>IF($F251="","",AA251-R251)</f>
        <v/>
      </c>
      <c r="AE251">
        <f>IF($F251="","",IF($AK251=1,0,IF($AJ251=1,Settings!$C$6,Settings!$C$7))*100)</f>
        <v/>
      </c>
      <c r="AG251">
        <f>IF($F251="","",$F251&amp;"|"&amp;$D251&amp;"")</f>
        <v/>
      </c>
      <c r="AH251">
        <f>IF($F251="","",IF(COUNTIF($AG$2:$AG251,$AG251)=1,1,0))</f>
        <v/>
      </c>
      <c r="AI251">
        <f>IF($AH251=1,SUMPRODUCT(--($AL$2:$AL$8001&lt;$AL251))+1,"")</f>
        <v/>
      </c>
      <c r="AJ251">
        <f>IF($F251="","",IF(OR($U251=TRUE(),$U251="TRUE"),1,0))</f>
        <v/>
      </c>
      <c r="AK251">
        <f>IF($F251="","",IF($AD251="Yes",1,0))</f>
        <v/>
      </c>
      <c r="AL251">
        <f>IF($AH251=1,IFERROR(IF(VALUE($F251)&lt;100000000,VALUE($F251),1000000000),IFERROR(IF(VALUE(MID($F251,2,20))&lt;100000000,VALUE(MID($F251,2,20)),1000000000),1000000000))+ROW()/100000,"")</f>
        <v/>
      </c>
    </row>
    <row r="252">
      <c r="A252">
        <f>IF($F252="","",IFERROR(IF(INDEX('Per Invoice'!$A$2:$A$2001,MATCH($F252,'Per Invoice'!$B$2:$B$2001,0))=0,"",INDEX('Per Invoice'!$A$2:$A$2001,MATCH($F252,'Per Invoice'!$B$2:$B$2001,0))),""))</f>
        <v/>
      </c>
      <c r="H252" s="11" t="n"/>
      <c r="R252" s="7">
        <f>IF($F252="","",Q252*Y252/100)</f>
        <v/>
      </c>
      <c r="X252" s="7" t="n"/>
      <c r="Y252" s="7" t="n"/>
      <c r="Z252" s="7">
        <f>IF($F252="","",Y252*AE252/100)</f>
        <v/>
      </c>
      <c r="AA252" s="7">
        <f>IF($F252="","",Y252-Z252)</f>
        <v/>
      </c>
      <c r="AB252" s="7">
        <f>IF($F252="","",AA252-R252)</f>
        <v/>
      </c>
      <c r="AE252">
        <f>IF($F252="","",IF($AK252=1,0,IF($AJ252=1,Settings!$C$6,Settings!$C$7))*100)</f>
        <v/>
      </c>
      <c r="AG252">
        <f>IF($F252="","",$F252&amp;"|"&amp;$D252&amp;"")</f>
        <v/>
      </c>
      <c r="AH252">
        <f>IF($F252="","",IF(COUNTIF($AG$2:$AG252,$AG252)=1,1,0))</f>
        <v/>
      </c>
      <c r="AI252">
        <f>IF($AH252=1,SUMPRODUCT(--($AL$2:$AL$8001&lt;$AL252))+1,"")</f>
        <v/>
      </c>
      <c r="AJ252">
        <f>IF($F252="","",IF(OR($U252=TRUE(),$U252="TRUE"),1,0))</f>
        <v/>
      </c>
      <c r="AK252">
        <f>IF($F252="","",IF($AD252="Yes",1,0))</f>
        <v/>
      </c>
      <c r="AL252">
        <f>IF($AH252=1,IFERROR(IF(VALUE($F252)&lt;100000000,VALUE($F252),1000000000),IFERROR(IF(VALUE(MID($F252,2,20))&lt;100000000,VALUE(MID($F252,2,20)),1000000000),1000000000))+ROW()/100000,"")</f>
        <v/>
      </c>
    </row>
    <row r="253">
      <c r="A253">
        <f>IF($F253="","",IFERROR(IF(INDEX('Per Invoice'!$A$2:$A$2001,MATCH($F253,'Per Invoice'!$B$2:$B$2001,0))=0,"",INDEX('Per Invoice'!$A$2:$A$2001,MATCH($F253,'Per Invoice'!$B$2:$B$2001,0))),""))</f>
        <v/>
      </c>
      <c r="H253" s="11" t="n"/>
      <c r="R253" s="7">
        <f>IF($F253="","",Q253*Y253/100)</f>
        <v/>
      </c>
      <c r="X253" s="7" t="n"/>
      <c r="Y253" s="7" t="n"/>
      <c r="Z253" s="7">
        <f>IF($F253="","",Y253*AE253/100)</f>
        <v/>
      </c>
      <c r="AA253" s="7">
        <f>IF($F253="","",Y253-Z253)</f>
        <v/>
      </c>
      <c r="AB253" s="7">
        <f>IF($F253="","",AA253-R253)</f>
        <v/>
      </c>
      <c r="AE253">
        <f>IF($F253="","",IF($AK253=1,0,IF($AJ253=1,Settings!$C$6,Settings!$C$7))*100)</f>
        <v/>
      </c>
      <c r="AG253">
        <f>IF($F253="","",$F253&amp;"|"&amp;$D253&amp;"")</f>
        <v/>
      </c>
      <c r="AH253">
        <f>IF($F253="","",IF(COUNTIF($AG$2:$AG253,$AG253)=1,1,0))</f>
        <v/>
      </c>
      <c r="AI253">
        <f>IF($AH253=1,SUMPRODUCT(--($AL$2:$AL$8001&lt;$AL253))+1,"")</f>
        <v/>
      </c>
      <c r="AJ253">
        <f>IF($F253="","",IF(OR($U253=TRUE(),$U253="TRUE"),1,0))</f>
        <v/>
      </c>
      <c r="AK253">
        <f>IF($F253="","",IF($AD253="Yes",1,0))</f>
        <v/>
      </c>
      <c r="AL253">
        <f>IF($AH253=1,IFERROR(IF(VALUE($F253)&lt;100000000,VALUE($F253),1000000000),IFERROR(IF(VALUE(MID($F253,2,20))&lt;100000000,VALUE(MID($F253,2,20)),1000000000),1000000000))+ROW()/100000,"")</f>
        <v/>
      </c>
    </row>
    <row r="254">
      <c r="A254">
        <f>IF($F254="","",IFERROR(IF(INDEX('Per Invoice'!$A$2:$A$2001,MATCH($F254,'Per Invoice'!$B$2:$B$2001,0))=0,"",INDEX('Per Invoice'!$A$2:$A$2001,MATCH($F254,'Per Invoice'!$B$2:$B$2001,0))),""))</f>
        <v/>
      </c>
      <c r="H254" s="11" t="n"/>
      <c r="R254" s="7">
        <f>IF($F254="","",Q254*Y254/100)</f>
        <v/>
      </c>
      <c r="X254" s="7" t="n"/>
      <c r="Y254" s="7" t="n"/>
      <c r="Z254" s="7">
        <f>IF($F254="","",Y254*AE254/100)</f>
        <v/>
      </c>
      <c r="AA254" s="7">
        <f>IF($F254="","",Y254-Z254)</f>
        <v/>
      </c>
      <c r="AB254" s="7">
        <f>IF($F254="","",AA254-R254)</f>
        <v/>
      </c>
      <c r="AE254">
        <f>IF($F254="","",IF($AK254=1,0,IF($AJ254=1,Settings!$C$6,Settings!$C$7))*100)</f>
        <v/>
      </c>
      <c r="AG254">
        <f>IF($F254="","",$F254&amp;"|"&amp;$D254&amp;"")</f>
        <v/>
      </c>
      <c r="AH254">
        <f>IF($F254="","",IF(COUNTIF($AG$2:$AG254,$AG254)=1,1,0))</f>
        <v/>
      </c>
      <c r="AI254">
        <f>IF($AH254=1,SUMPRODUCT(--($AL$2:$AL$8001&lt;$AL254))+1,"")</f>
        <v/>
      </c>
      <c r="AJ254">
        <f>IF($F254="","",IF(OR($U254=TRUE(),$U254="TRUE"),1,0))</f>
        <v/>
      </c>
      <c r="AK254">
        <f>IF($F254="","",IF($AD254="Yes",1,0))</f>
        <v/>
      </c>
      <c r="AL254">
        <f>IF($AH254=1,IFERROR(IF(VALUE($F254)&lt;100000000,VALUE($F254),1000000000),IFERROR(IF(VALUE(MID($F254,2,20))&lt;100000000,VALUE(MID($F254,2,20)),1000000000),1000000000))+ROW()/100000,"")</f>
        <v/>
      </c>
    </row>
    <row r="255">
      <c r="A255">
        <f>IF($F255="","",IFERROR(IF(INDEX('Per Invoice'!$A$2:$A$2001,MATCH($F255,'Per Invoice'!$B$2:$B$2001,0))=0,"",INDEX('Per Invoice'!$A$2:$A$2001,MATCH($F255,'Per Invoice'!$B$2:$B$2001,0))),""))</f>
        <v/>
      </c>
      <c r="H255" s="11" t="n"/>
      <c r="R255" s="7">
        <f>IF($F255="","",Q255*Y255/100)</f>
        <v/>
      </c>
      <c r="X255" s="7" t="n"/>
      <c r="Y255" s="7" t="n"/>
      <c r="Z255" s="7">
        <f>IF($F255="","",Y255*AE255/100)</f>
        <v/>
      </c>
      <c r="AA255" s="7">
        <f>IF($F255="","",Y255-Z255)</f>
        <v/>
      </c>
      <c r="AB255" s="7">
        <f>IF($F255="","",AA255-R255)</f>
        <v/>
      </c>
      <c r="AE255">
        <f>IF($F255="","",IF($AK255=1,0,IF($AJ255=1,Settings!$C$6,Settings!$C$7))*100)</f>
        <v/>
      </c>
      <c r="AG255">
        <f>IF($F255="","",$F255&amp;"|"&amp;$D255&amp;"")</f>
        <v/>
      </c>
      <c r="AH255">
        <f>IF($F255="","",IF(COUNTIF($AG$2:$AG255,$AG255)=1,1,0))</f>
        <v/>
      </c>
      <c r="AI255">
        <f>IF($AH255=1,SUMPRODUCT(--($AL$2:$AL$8001&lt;$AL255))+1,"")</f>
        <v/>
      </c>
      <c r="AJ255">
        <f>IF($F255="","",IF(OR($U255=TRUE(),$U255="TRUE"),1,0))</f>
        <v/>
      </c>
      <c r="AK255">
        <f>IF($F255="","",IF($AD255="Yes",1,0))</f>
        <v/>
      </c>
      <c r="AL255">
        <f>IF($AH255=1,IFERROR(IF(VALUE($F255)&lt;100000000,VALUE($F255),1000000000),IFERROR(IF(VALUE(MID($F255,2,20))&lt;100000000,VALUE(MID($F255,2,20)),1000000000),1000000000))+ROW()/100000,"")</f>
        <v/>
      </c>
    </row>
    <row r="256">
      <c r="A256">
        <f>IF($F256="","",IFERROR(IF(INDEX('Per Invoice'!$A$2:$A$2001,MATCH($F256,'Per Invoice'!$B$2:$B$2001,0))=0,"",INDEX('Per Invoice'!$A$2:$A$2001,MATCH($F256,'Per Invoice'!$B$2:$B$2001,0))),""))</f>
        <v/>
      </c>
      <c r="H256" s="11" t="n"/>
      <c r="R256" s="7">
        <f>IF($F256="","",Q256*Y256/100)</f>
        <v/>
      </c>
      <c r="X256" s="7" t="n"/>
      <c r="Y256" s="7" t="n"/>
      <c r="Z256" s="7">
        <f>IF($F256="","",Y256*AE256/100)</f>
        <v/>
      </c>
      <c r="AA256" s="7">
        <f>IF($F256="","",Y256-Z256)</f>
        <v/>
      </c>
      <c r="AB256" s="7">
        <f>IF($F256="","",AA256-R256)</f>
        <v/>
      </c>
      <c r="AE256">
        <f>IF($F256="","",IF($AK256=1,0,IF($AJ256=1,Settings!$C$6,Settings!$C$7))*100)</f>
        <v/>
      </c>
      <c r="AG256">
        <f>IF($F256="","",$F256&amp;"|"&amp;$D256&amp;"")</f>
        <v/>
      </c>
      <c r="AH256">
        <f>IF($F256="","",IF(COUNTIF($AG$2:$AG256,$AG256)=1,1,0))</f>
        <v/>
      </c>
      <c r="AI256">
        <f>IF($AH256=1,SUMPRODUCT(--($AL$2:$AL$8001&lt;$AL256))+1,"")</f>
        <v/>
      </c>
      <c r="AJ256">
        <f>IF($F256="","",IF(OR($U256=TRUE(),$U256="TRUE"),1,0))</f>
        <v/>
      </c>
      <c r="AK256">
        <f>IF($F256="","",IF($AD256="Yes",1,0))</f>
        <v/>
      </c>
      <c r="AL256">
        <f>IF($AH256=1,IFERROR(IF(VALUE($F256)&lt;100000000,VALUE($F256),1000000000),IFERROR(IF(VALUE(MID($F256,2,20))&lt;100000000,VALUE(MID($F256,2,20)),1000000000),1000000000))+ROW()/100000,"")</f>
        <v/>
      </c>
    </row>
    <row r="257">
      <c r="A257">
        <f>IF($F257="","",IFERROR(IF(INDEX('Per Invoice'!$A$2:$A$2001,MATCH($F257,'Per Invoice'!$B$2:$B$2001,0))=0,"",INDEX('Per Invoice'!$A$2:$A$2001,MATCH($F257,'Per Invoice'!$B$2:$B$2001,0))),""))</f>
        <v/>
      </c>
      <c r="H257" s="11" t="n"/>
      <c r="R257" s="7">
        <f>IF($F257="","",Q257*Y257/100)</f>
        <v/>
      </c>
      <c r="X257" s="7" t="n"/>
      <c r="Y257" s="7" t="n"/>
      <c r="Z257" s="7">
        <f>IF($F257="","",Y257*AE257/100)</f>
        <v/>
      </c>
      <c r="AA257" s="7">
        <f>IF($F257="","",Y257-Z257)</f>
        <v/>
      </c>
      <c r="AB257" s="7">
        <f>IF($F257="","",AA257-R257)</f>
        <v/>
      </c>
      <c r="AE257">
        <f>IF($F257="","",IF($AK257=1,0,IF($AJ257=1,Settings!$C$6,Settings!$C$7))*100)</f>
        <v/>
      </c>
      <c r="AG257">
        <f>IF($F257="","",$F257&amp;"|"&amp;$D257&amp;"")</f>
        <v/>
      </c>
      <c r="AH257">
        <f>IF($F257="","",IF(COUNTIF($AG$2:$AG257,$AG257)=1,1,0))</f>
        <v/>
      </c>
      <c r="AI257">
        <f>IF($AH257=1,SUMPRODUCT(--($AL$2:$AL$8001&lt;$AL257))+1,"")</f>
        <v/>
      </c>
      <c r="AJ257">
        <f>IF($F257="","",IF(OR($U257=TRUE(),$U257="TRUE"),1,0))</f>
        <v/>
      </c>
      <c r="AK257">
        <f>IF($F257="","",IF($AD257="Yes",1,0))</f>
        <v/>
      </c>
      <c r="AL257">
        <f>IF($AH257=1,IFERROR(IF(VALUE($F257)&lt;100000000,VALUE($F257),1000000000),IFERROR(IF(VALUE(MID($F257,2,20))&lt;100000000,VALUE(MID($F257,2,20)),1000000000),1000000000))+ROW()/100000,"")</f>
        <v/>
      </c>
    </row>
    <row r="258">
      <c r="A258">
        <f>IF($F258="","",IFERROR(IF(INDEX('Per Invoice'!$A$2:$A$2001,MATCH($F258,'Per Invoice'!$B$2:$B$2001,0))=0,"",INDEX('Per Invoice'!$A$2:$A$2001,MATCH($F258,'Per Invoice'!$B$2:$B$2001,0))),""))</f>
        <v/>
      </c>
      <c r="H258" s="11" t="n"/>
      <c r="R258" s="7">
        <f>IF($F258="","",Q258*Y258/100)</f>
        <v/>
      </c>
      <c r="X258" s="7" t="n"/>
      <c r="Y258" s="7" t="n"/>
      <c r="Z258" s="7">
        <f>IF($F258="","",Y258*AE258/100)</f>
        <v/>
      </c>
      <c r="AA258" s="7">
        <f>IF($F258="","",Y258-Z258)</f>
        <v/>
      </c>
      <c r="AB258" s="7">
        <f>IF($F258="","",AA258-R258)</f>
        <v/>
      </c>
      <c r="AE258">
        <f>IF($F258="","",IF($AK258=1,0,IF($AJ258=1,Settings!$C$6,Settings!$C$7))*100)</f>
        <v/>
      </c>
      <c r="AG258">
        <f>IF($F258="","",$F258&amp;"|"&amp;$D258&amp;"")</f>
        <v/>
      </c>
      <c r="AH258">
        <f>IF($F258="","",IF(COUNTIF($AG$2:$AG258,$AG258)=1,1,0))</f>
        <v/>
      </c>
      <c r="AI258">
        <f>IF($AH258=1,SUMPRODUCT(--($AL$2:$AL$8001&lt;$AL258))+1,"")</f>
        <v/>
      </c>
      <c r="AJ258">
        <f>IF($F258="","",IF(OR($U258=TRUE(),$U258="TRUE"),1,0))</f>
        <v/>
      </c>
      <c r="AK258">
        <f>IF($F258="","",IF($AD258="Yes",1,0))</f>
        <v/>
      </c>
      <c r="AL258">
        <f>IF($AH258=1,IFERROR(IF(VALUE($F258)&lt;100000000,VALUE($F258),1000000000),IFERROR(IF(VALUE(MID($F258,2,20))&lt;100000000,VALUE(MID($F258,2,20)),1000000000),1000000000))+ROW()/100000,"")</f>
        <v/>
      </c>
    </row>
    <row r="259">
      <c r="A259">
        <f>IF($F259="","",IFERROR(IF(INDEX('Per Invoice'!$A$2:$A$2001,MATCH($F259,'Per Invoice'!$B$2:$B$2001,0))=0,"",INDEX('Per Invoice'!$A$2:$A$2001,MATCH($F259,'Per Invoice'!$B$2:$B$2001,0))),""))</f>
        <v/>
      </c>
      <c r="H259" s="11" t="n"/>
      <c r="R259" s="7">
        <f>IF($F259="","",Q259*Y259/100)</f>
        <v/>
      </c>
      <c r="X259" s="7" t="n"/>
      <c r="Y259" s="7" t="n"/>
      <c r="Z259" s="7">
        <f>IF($F259="","",Y259*AE259/100)</f>
        <v/>
      </c>
      <c r="AA259" s="7">
        <f>IF($F259="","",Y259-Z259)</f>
        <v/>
      </c>
      <c r="AB259" s="7">
        <f>IF($F259="","",AA259-R259)</f>
        <v/>
      </c>
      <c r="AE259">
        <f>IF($F259="","",IF($AK259=1,0,IF($AJ259=1,Settings!$C$6,Settings!$C$7))*100)</f>
        <v/>
      </c>
      <c r="AG259">
        <f>IF($F259="","",$F259&amp;"|"&amp;$D259&amp;"")</f>
        <v/>
      </c>
      <c r="AH259">
        <f>IF($F259="","",IF(COUNTIF($AG$2:$AG259,$AG259)=1,1,0))</f>
        <v/>
      </c>
      <c r="AI259">
        <f>IF($AH259=1,SUMPRODUCT(--($AL$2:$AL$8001&lt;$AL259))+1,"")</f>
        <v/>
      </c>
      <c r="AJ259">
        <f>IF($F259="","",IF(OR($U259=TRUE(),$U259="TRUE"),1,0))</f>
        <v/>
      </c>
      <c r="AK259">
        <f>IF($F259="","",IF($AD259="Yes",1,0))</f>
        <v/>
      </c>
      <c r="AL259">
        <f>IF($AH259=1,IFERROR(IF(VALUE($F259)&lt;100000000,VALUE($F259),1000000000),IFERROR(IF(VALUE(MID($F259,2,20))&lt;100000000,VALUE(MID($F259,2,20)),1000000000),1000000000))+ROW()/100000,"")</f>
        <v/>
      </c>
    </row>
    <row r="260">
      <c r="A260">
        <f>IF($F260="","",IFERROR(IF(INDEX('Per Invoice'!$A$2:$A$2001,MATCH($F260,'Per Invoice'!$B$2:$B$2001,0))=0,"",INDEX('Per Invoice'!$A$2:$A$2001,MATCH($F260,'Per Invoice'!$B$2:$B$2001,0))),""))</f>
        <v/>
      </c>
      <c r="H260" s="11" t="n"/>
      <c r="R260" s="7">
        <f>IF($F260="","",Q260*Y260/100)</f>
        <v/>
      </c>
      <c r="X260" s="7" t="n"/>
      <c r="Y260" s="7" t="n"/>
      <c r="Z260" s="7">
        <f>IF($F260="","",Y260*AE260/100)</f>
        <v/>
      </c>
      <c r="AA260" s="7">
        <f>IF($F260="","",Y260-Z260)</f>
        <v/>
      </c>
      <c r="AB260" s="7">
        <f>IF($F260="","",AA260-R260)</f>
        <v/>
      </c>
      <c r="AE260">
        <f>IF($F260="","",IF($AK260=1,0,IF($AJ260=1,Settings!$C$6,Settings!$C$7))*100)</f>
        <v/>
      </c>
      <c r="AG260">
        <f>IF($F260="","",$F260&amp;"|"&amp;$D260&amp;"")</f>
        <v/>
      </c>
      <c r="AH260">
        <f>IF($F260="","",IF(COUNTIF($AG$2:$AG260,$AG260)=1,1,0))</f>
        <v/>
      </c>
      <c r="AI260">
        <f>IF($AH260=1,SUMPRODUCT(--($AL$2:$AL$8001&lt;$AL260))+1,"")</f>
        <v/>
      </c>
      <c r="AJ260">
        <f>IF($F260="","",IF(OR($U260=TRUE(),$U260="TRUE"),1,0))</f>
        <v/>
      </c>
      <c r="AK260">
        <f>IF($F260="","",IF($AD260="Yes",1,0))</f>
        <v/>
      </c>
      <c r="AL260">
        <f>IF($AH260=1,IFERROR(IF(VALUE($F260)&lt;100000000,VALUE($F260),1000000000),IFERROR(IF(VALUE(MID($F260,2,20))&lt;100000000,VALUE(MID($F260,2,20)),1000000000),1000000000))+ROW()/100000,"")</f>
        <v/>
      </c>
    </row>
    <row r="261">
      <c r="A261">
        <f>IF($F261="","",IFERROR(IF(INDEX('Per Invoice'!$A$2:$A$2001,MATCH($F261,'Per Invoice'!$B$2:$B$2001,0))=0,"",INDEX('Per Invoice'!$A$2:$A$2001,MATCH($F261,'Per Invoice'!$B$2:$B$2001,0))),""))</f>
        <v/>
      </c>
      <c r="H261" s="11" t="n"/>
      <c r="R261" s="7">
        <f>IF($F261="","",Q261*Y261/100)</f>
        <v/>
      </c>
      <c r="X261" s="7" t="n"/>
      <c r="Y261" s="7" t="n"/>
      <c r="Z261" s="7">
        <f>IF($F261="","",Y261*AE261/100)</f>
        <v/>
      </c>
      <c r="AA261" s="7">
        <f>IF($F261="","",Y261-Z261)</f>
        <v/>
      </c>
      <c r="AB261" s="7">
        <f>IF($F261="","",AA261-R261)</f>
        <v/>
      </c>
      <c r="AE261">
        <f>IF($F261="","",IF($AK261=1,0,IF($AJ261=1,Settings!$C$6,Settings!$C$7))*100)</f>
        <v/>
      </c>
      <c r="AG261">
        <f>IF($F261="","",$F261&amp;"|"&amp;$D261&amp;"")</f>
        <v/>
      </c>
      <c r="AH261">
        <f>IF($F261="","",IF(COUNTIF($AG$2:$AG261,$AG261)=1,1,0))</f>
        <v/>
      </c>
      <c r="AI261">
        <f>IF($AH261=1,SUMPRODUCT(--($AL$2:$AL$8001&lt;$AL261))+1,"")</f>
        <v/>
      </c>
      <c r="AJ261">
        <f>IF($F261="","",IF(OR($U261=TRUE(),$U261="TRUE"),1,0))</f>
        <v/>
      </c>
      <c r="AK261">
        <f>IF($F261="","",IF($AD261="Yes",1,0))</f>
        <v/>
      </c>
      <c r="AL261">
        <f>IF($AH261=1,IFERROR(IF(VALUE($F261)&lt;100000000,VALUE($F261),1000000000),IFERROR(IF(VALUE(MID($F261,2,20))&lt;100000000,VALUE(MID($F261,2,20)),1000000000),1000000000))+ROW()/100000,"")</f>
        <v/>
      </c>
    </row>
    <row r="262">
      <c r="A262">
        <f>IF($F262="","",IFERROR(IF(INDEX('Per Invoice'!$A$2:$A$2001,MATCH($F262,'Per Invoice'!$B$2:$B$2001,0))=0,"",INDEX('Per Invoice'!$A$2:$A$2001,MATCH($F262,'Per Invoice'!$B$2:$B$2001,0))),""))</f>
        <v/>
      </c>
      <c r="H262" s="11" t="n"/>
      <c r="R262" s="7">
        <f>IF($F262="","",Q262*Y262/100)</f>
        <v/>
      </c>
      <c r="X262" s="7" t="n"/>
      <c r="Y262" s="7" t="n"/>
      <c r="Z262" s="7">
        <f>IF($F262="","",Y262*AE262/100)</f>
        <v/>
      </c>
      <c r="AA262" s="7">
        <f>IF($F262="","",Y262-Z262)</f>
        <v/>
      </c>
      <c r="AB262" s="7">
        <f>IF($F262="","",AA262-R262)</f>
        <v/>
      </c>
      <c r="AE262">
        <f>IF($F262="","",IF($AK262=1,0,IF($AJ262=1,Settings!$C$6,Settings!$C$7))*100)</f>
        <v/>
      </c>
      <c r="AG262">
        <f>IF($F262="","",$F262&amp;"|"&amp;$D262&amp;"")</f>
        <v/>
      </c>
      <c r="AH262">
        <f>IF($F262="","",IF(COUNTIF($AG$2:$AG262,$AG262)=1,1,0))</f>
        <v/>
      </c>
      <c r="AI262">
        <f>IF($AH262=1,SUMPRODUCT(--($AL$2:$AL$8001&lt;$AL262))+1,"")</f>
        <v/>
      </c>
      <c r="AJ262">
        <f>IF($F262="","",IF(OR($U262=TRUE(),$U262="TRUE"),1,0))</f>
        <v/>
      </c>
      <c r="AK262">
        <f>IF($F262="","",IF($AD262="Yes",1,0))</f>
        <v/>
      </c>
      <c r="AL262">
        <f>IF($AH262=1,IFERROR(IF(VALUE($F262)&lt;100000000,VALUE($F262),1000000000),IFERROR(IF(VALUE(MID($F262,2,20))&lt;100000000,VALUE(MID($F262,2,20)),1000000000),1000000000))+ROW()/100000,"")</f>
        <v/>
      </c>
    </row>
    <row r="263">
      <c r="A263">
        <f>IF($F263="","",IFERROR(IF(INDEX('Per Invoice'!$A$2:$A$2001,MATCH($F263,'Per Invoice'!$B$2:$B$2001,0))=0,"",INDEX('Per Invoice'!$A$2:$A$2001,MATCH($F263,'Per Invoice'!$B$2:$B$2001,0))),""))</f>
        <v/>
      </c>
      <c r="H263" s="11" t="n"/>
      <c r="R263" s="7">
        <f>IF($F263="","",Q263*Y263/100)</f>
        <v/>
      </c>
      <c r="X263" s="7" t="n"/>
      <c r="Y263" s="7" t="n"/>
      <c r="Z263" s="7">
        <f>IF($F263="","",Y263*AE263/100)</f>
        <v/>
      </c>
      <c r="AA263" s="7">
        <f>IF($F263="","",Y263-Z263)</f>
        <v/>
      </c>
      <c r="AB263" s="7">
        <f>IF($F263="","",AA263-R263)</f>
        <v/>
      </c>
      <c r="AE263">
        <f>IF($F263="","",IF($AK263=1,0,IF($AJ263=1,Settings!$C$6,Settings!$C$7))*100)</f>
        <v/>
      </c>
      <c r="AG263">
        <f>IF($F263="","",$F263&amp;"|"&amp;$D263&amp;"")</f>
        <v/>
      </c>
      <c r="AH263">
        <f>IF($F263="","",IF(COUNTIF($AG$2:$AG263,$AG263)=1,1,0))</f>
        <v/>
      </c>
      <c r="AI263">
        <f>IF($AH263=1,SUMPRODUCT(--($AL$2:$AL$8001&lt;$AL263))+1,"")</f>
        <v/>
      </c>
      <c r="AJ263">
        <f>IF($F263="","",IF(OR($U263=TRUE(),$U263="TRUE"),1,0))</f>
        <v/>
      </c>
      <c r="AK263">
        <f>IF($F263="","",IF($AD263="Yes",1,0))</f>
        <v/>
      </c>
      <c r="AL263">
        <f>IF($AH263=1,IFERROR(IF(VALUE($F263)&lt;100000000,VALUE($F263),1000000000),IFERROR(IF(VALUE(MID($F263,2,20))&lt;100000000,VALUE(MID($F263,2,20)),1000000000),1000000000))+ROW()/100000,"")</f>
        <v/>
      </c>
    </row>
    <row r="264">
      <c r="A264">
        <f>IF($F264="","",IFERROR(IF(INDEX('Per Invoice'!$A$2:$A$2001,MATCH($F264,'Per Invoice'!$B$2:$B$2001,0))=0,"",INDEX('Per Invoice'!$A$2:$A$2001,MATCH($F264,'Per Invoice'!$B$2:$B$2001,0))),""))</f>
        <v/>
      </c>
      <c r="H264" s="11" t="n"/>
      <c r="R264" s="7">
        <f>IF($F264="","",Q264*Y264/100)</f>
        <v/>
      </c>
      <c r="X264" s="7" t="n"/>
      <c r="Y264" s="7" t="n"/>
      <c r="Z264" s="7">
        <f>IF($F264="","",Y264*AE264/100)</f>
        <v/>
      </c>
      <c r="AA264" s="7">
        <f>IF($F264="","",Y264-Z264)</f>
        <v/>
      </c>
      <c r="AB264" s="7">
        <f>IF($F264="","",AA264-R264)</f>
        <v/>
      </c>
      <c r="AE264">
        <f>IF($F264="","",IF($AK264=1,0,IF($AJ264=1,Settings!$C$6,Settings!$C$7))*100)</f>
        <v/>
      </c>
      <c r="AG264">
        <f>IF($F264="","",$F264&amp;"|"&amp;$D264&amp;"")</f>
        <v/>
      </c>
      <c r="AH264">
        <f>IF($F264="","",IF(COUNTIF($AG$2:$AG264,$AG264)=1,1,0))</f>
        <v/>
      </c>
      <c r="AI264">
        <f>IF($AH264=1,SUMPRODUCT(--($AL$2:$AL$8001&lt;$AL264))+1,"")</f>
        <v/>
      </c>
      <c r="AJ264">
        <f>IF($F264="","",IF(OR($U264=TRUE(),$U264="TRUE"),1,0))</f>
        <v/>
      </c>
      <c r="AK264">
        <f>IF($F264="","",IF($AD264="Yes",1,0))</f>
        <v/>
      </c>
      <c r="AL264">
        <f>IF($AH264=1,IFERROR(IF(VALUE($F264)&lt;100000000,VALUE($F264),1000000000),IFERROR(IF(VALUE(MID($F264,2,20))&lt;100000000,VALUE(MID($F264,2,20)),1000000000),1000000000))+ROW()/100000,"")</f>
        <v/>
      </c>
    </row>
    <row r="265">
      <c r="A265">
        <f>IF($F265="","",IFERROR(IF(INDEX('Per Invoice'!$A$2:$A$2001,MATCH($F265,'Per Invoice'!$B$2:$B$2001,0))=0,"",INDEX('Per Invoice'!$A$2:$A$2001,MATCH($F265,'Per Invoice'!$B$2:$B$2001,0))),""))</f>
        <v/>
      </c>
      <c r="H265" s="11" t="n"/>
      <c r="R265" s="7">
        <f>IF($F265="","",Q265*Y265/100)</f>
        <v/>
      </c>
      <c r="X265" s="7" t="n"/>
      <c r="Y265" s="7" t="n"/>
      <c r="Z265" s="7">
        <f>IF($F265="","",Y265*AE265/100)</f>
        <v/>
      </c>
      <c r="AA265" s="7">
        <f>IF($F265="","",Y265-Z265)</f>
        <v/>
      </c>
      <c r="AB265" s="7">
        <f>IF($F265="","",AA265-R265)</f>
        <v/>
      </c>
      <c r="AE265">
        <f>IF($F265="","",IF($AK265=1,0,IF($AJ265=1,Settings!$C$6,Settings!$C$7))*100)</f>
        <v/>
      </c>
      <c r="AG265">
        <f>IF($F265="","",$F265&amp;"|"&amp;$D265&amp;"")</f>
        <v/>
      </c>
      <c r="AH265">
        <f>IF($F265="","",IF(COUNTIF($AG$2:$AG265,$AG265)=1,1,0))</f>
        <v/>
      </c>
      <c r="AI265">
        <f>IF($AH265=1,SUMPRODUCT(--($AL$2:$AL$8001&lt;$AL265))+1,"")</f>
        <v/>
      </c>
      <c r="AJ265">
        <f>IF($F265="","",IF(OR($U265=TRUE(),$U265="TRUE"),1,0))</f>
        <v/>
      </c>
      <c r="AK265">
        <f>IF($F265="","",IF($AD265="Yes",1,0))</f>
        <v/>
      </c>
      <c r="AL265">
        <f>IF($AH265=1,IFERROR(IF(VALUE($F265)&lt;100000000,VALUE($F265),1000000000),IFERROR(IF(VALUE(MID($F265,2,20))&lt;100000000,VALUE(MID($F265,2,20)),1000000000),1000000000))+ROW()/100000,"")</f>
        <v/>
      </c>
    </row>
    <row r="266">
      <c r="A266">
        <f>IF($F266="","",IFERROR(IF(INDEX('Per Invoice'!$A$2:$A$2001,MATCH($F266,'Per Invoice'!$B$2:$B$2001,0))=0,"",INDEX('Per Invoice'!$A$2:$A$2001,MATCH($F266,'Per Invoice'!$B$2:$B$2001,0))),""))</f>
        <v/>
      </c>
      <c r="H266" s="11" t="n"/>
      <c r="R266" s="7">
        <f>IF($F266="","",Q266*Y266/100)</f>
        <v/>
      </c>
      <c r="X266" s="7" t="n"/>
      <c r="Y266" s="7" t="n"/>
      <c r="Z266" s="7">
        <f>IF($F266="","",Y266*AE266/100)</f>
        <v/>
      </c>
      <c r="AA266" s="7">
        <f>IF($F266="","",Y266-Z266)</f>
        <v/>
      </c>
      <c r="AB266" s="7">
        <f>IF($F266="","",AA266-R266)</f>
        <v/>
      </c>
      <c r="AE266">
        <f>IF($F266="","",IF($AK266=1,0,IF($AJ266=1,Settings!$C$6,Settings!$C$7))*100)</f>
        <v/>
      </c>
      <c r="AG266">
        <f>IF($F266="","",$F266&amp;"|"&amp;$D266&amp;"")</f>
        <v/>
      </c>
      <c r="AH266">
        <f>IF($F266="","",IF(COUNTIF($AG$2:$AG266,$AG266)=1,1,0))</f>
        <v/>
      </c>
      <c r="AI266">
        <f>IF($AH266=1,SUMPRODUCT(--($AL$2:$AL$8001&lt;$AL266))+1,"")</f>
        <v/>
      </c>
      <c r="AJ266">
        <f>IF($F266="","",IF(OR($U266=TRUE(),$U266="TRUE"),1,0))</f>
        <v/>
      </c>
      <c r="AK266">
        <f>IF($F266="","",IF($AD266="Yes",1,0))</f>
        <v/>
      </c>
      <c r="AL266">
        <f>IF($AH266=1,IFERROR(IF(VALUE($F266)&lt;100000000,VALUE($F266),1000000000),IFERROR(IF(VALUE(MID($F266,2,20))&lt;100000000,VALUE(MID($F266,2,20)),1000000000),1000000000))+ROW()/100000,"")</f>
        <v/>
      </c>
    </row>
    <row r="267">
      <c r="A267">
        <f>IF($F267="","",IFERROR(IF(INDEX('Per Invoice'!$A$2:$A$2001,MATCH($F267,'Per Invoice'!$B$2:$B$2001,0))=0,"",INDEX('Per Invoice'!$A$2:$A$2001,MATCH($F267,'Per Invoice'!$B$2:$B$2001,0))),""))</f>
        <v/>
      </c>
      <c r="H267" s="11" t="n"/>
      <c r="R267" s="7">
        <f>IF($F267="","",Q267*Y267/100)</f>
        <v/>
      </c>
      <c r="X267" s="7" t="n"/>
      <c r="Y267" s="7" t="n"/>
      <c r="Z267" s="7">
        <f>IF($F267="","",Y267*AE267/100)</f>
        <v/>
      </c>
      <c r="AA267" s="7">
        <f>IF($F267="","",Y267-Z267)</f>
        <v/>
      </c>
      <c r="AB267" s="7">
        <f>IF($F267="","",AA267-R267)</f>
        <v/>
      </c>
      <c r="AE267">
        <f>IF($F267="","",IF($AK267=1,0,IF($AJ267=1,Settings!$C$6,Settings!$C$7))*100)</f>
        <v/>
      </c>
      <c r="AG267">
        <f>IF($F267="","",$F267&amp;"|"&amp;$D267&amp;"")</f>
        <v/>
      </c>
      <c r="AH267">
        <f>IF($F267="","",IF(COUNTIF($AG$2:$AG267,$AG267)=1,1,0))</f>
        <v/>
      </c>
      <c r="AI267">
        <f>IF($AH267=1,SUMPRODUCT(--($AL$2:$AL$8001&lt;$AL267))+1,"")</f>
        <v/>
      </c>
      <c r="AJ267">
        <f>IF($F267="","",IF(OR($U267=TRUE(),$U267="TRUE"),1,0))</f>
        <v/>
      </c>
      <c r="AK267">
        <f>IF($F267="","",IF($AD267="Yes",1,0))</f>
        <v/>
      </c>
      <c r="AL267">
        <f>IF($AH267=1,IFERROR(IF(VALUE($F267)&lt;100000000,VALUE($F267),1000000000),IFERROR(IF(VALUE(MID($F267,2,20))&lt;100000000,VALUE(MID($F267,2,20)),1000000000),1000000000))+ROW()/100000,"")</f>
        <v/>
      </c>
    </row>
    <row r="268">
      <c r="A268">
        <f>IF($F268="","",IFERROR(IF(INDEX('Per Invoice'!$A$2:$A$2001,MATCH($F268,'Per Invoice'!$B$2:$B$2001,0))=0,"",INDEX('Per Invoice'!$A$2:$A$2001,MATCH($F268,'Per Invoice'!$B$2:$B$2001,0))),""))</f>
        <v/>
      </c>
      <c r="H268" s="11" t="n"/>
      <c r="R268" s="7">
        <f>IF($F268="","",Q268*Y268/100)</f>
        <v/>
      </c>
      <c r="X268" s="7" t="n"/>
      <c r="Y268" s="7" t="n"/>
      <c r="Z268" s="7">
        <f>IF($F268="","",Y268*AE268/100)</f>
        <v/>
      </c>
      <c r="AA268" s="7">
        <f>IF($F268="","",Y268-Z268)</f>
        <v/>
      </c>
      <c r="AB268" s="7">
        <f>IF($F268="","",AA268-R268)</f>
        <v/>
      </c>
      <c r="AE268">
        <f>IF($F268="","",IF($AK268=1,0,IF($AJ268=1,Settings!$C$6,Settings!$C$7))*100)</f>
        <v/>
      </c>
      <c r="AG268">
        <f>IF($F268="","",$F268&amp;"|"&amp;$D268&amp;"")</f>
        <v/>
      </c>
      <c r="AH268">
        <f>IF($F268="","",IF(COUNTIF($AG$2:$AG268,$AG268)=1,1,0))</f>
        <v/>
      </c>
      <c r="AI268">
        <f>IF($AH268=1,SUMPRODUCT(--($AL$2:$AL$8001&lt;$AL268))+1,"")</f>
        <v/>
      </c>
      <c r="AJ268">
        <f>IF($F268="","",IF(OR($U268=TRUE(),$U268="TRUE"),1,0))</f>
        <v/>
      </c>
      <c r="AK268">
        <f>IF($F268="","",IF($AD268="Yes",1,0))</f>
        <v/>
      </c>
      <c r="AL268">
        <f>IF($AH268=1,IFERROR(IF(VALUE($F268)&lt;100000000,VALUE($F268),1000000000),IFERROR(IF(VALUE(MID($F268,2,20))&lt;100000000,VALUE(MID($F268,2,20)),1000000000),1000000000))+ROW()/100000,"")</f>
        <v/>
      </c>
    </row>
    <row r="269">
      <c r="A269">
        <f>IF($F269="","",IFERROR(IF(INDEX('Per Invoice'!$A$2:$A$2001,MATCH($F269,'Per Invoice'!$B$2:$B$2001,0))=0,"",INDEX('Per Invoice'!$A$2:$A$2001,MATCH($F269,'Per Invoice'!$B$2:$B$2001,0))),""))</f>
        <v/>
      </c>
      <c r="H269" s="11" t="n"/>
      <c r="R269" s="7">
        <f>IF($F269="","",Q269*Y269/100)</f>
        <v/>
      </c>
      <c r="X269" s="7" t="n"/>
      <c r="Y269" s="7" t="n"/>
      <c r="Z269" s="7">
        <f>IF($F269="","",Y269*AE269/100)</f>
        <v/>
      </c>
      <c r="AA269" s="7">
        <f>IF($F269="","",Y269-Z269)</f>
        <v/>
      </c>
      <c r="AB269" s="7">
        <f>IF($F269="","",AA269-R269)</f>
        <v/>
      </c>
      <c r="AE269">
        <f>IF($F269="","",IF($AK269=1,0,IF($AJ269=1,Settings!$C$6,Settings!$C$7))*100)</f>
        <v/>
      </c>
      <c r="AG269">
        <f>IF($F269="","",$F269&amp;"|"&amp;$D269&amp;"")</f>
        <v/>
      </c>
      <c r="AH269">
        <f>IF($F269="","",IF(COUNTIF($AG$2:$AG269,$AG269)=1,1,0))</f>
        <v/>
      </c>
      <c r="AI269">
        <f>IF($AH269=1,SUMPRODUCT(--($AL$2:$AL$8001&lt;$AL269))+1,"")</f>
        <v/>
      </c>
      <c r="AJ269">
        <f>IF($F269="","",IF(OR($U269=TRUE(),$U269="TRUE"),1,0))</f>
        <v/>
      </c>
      <c r="AK269">
        <f>IF($F269="","",IF($AD269="Yes",1,0))</f>
        <v/>
      </c>
      <c r="AL269">
        <f>IF($AH269=1,IFERROR(IF(VALUE($F269)&lt;100000000,VALUE($F269),1000000000),IFERROR(IF(VALUE(MID($F269,2,20))&lt;100000000,VALUE(MID($F269,2,20)),1000000000),1000000000))+ROW()/100000,"")</f>
        <v/>
      </c>
    </row>
    <row r="270">
      <c r="A270">
        <f>IF($F270="","",IFERROR(IF(INDEX('Per Invoice'!$A$2:$A$2001,MATCH($F270,'Per Invoice'!$B$2:$B$2001,0))=0,"",INDEX('Per Invoice'!$A$2:$A$2001,MATCH($F270,'Per Invoice'!$B$2:$B$2001,0))),""))</f>
        <v/>
      </c>
      <c r="H270" s="11" t="n"/>
      <c r="R270" s="7">
        <f>IF($F270="","",Q270*Y270/100)</f>
        <v/>
      </c>
      <c r="X270" s="7" t="n"/>
      <c r="Y270" s="7" t="n"/>
      <c r="Z270" s="7">
        <f>IF($F270="","",Y270*AE270/100)</f>
        <v/>
      </c>
      <c r="AA270" s="7">
        <f>IF($F270="","",Y270-Z270)</f>
        <v/>
      </c>
      <c r="AB270" s="7">
        <f>IF($F270="","",AA270-R270)</f>
        <v/>
      </c>
      <c r="AE270">
        <f>IF($F270="","",IF($AK270=1,0,IF($AJ270=1,Settings!$C$6,Settings!$C$7))*100)</f>
        <v/>
      </c>
      <c r="AG270">
        <f>IF($F270="","",$F270&amp;"|"&amp;$D270&amp;"")</f>
        <v/>
      </c>
      <c r="AH270">
        <f>IF($F270="","",IF(COUNTIF($AG$2:$AG270,$AG270)=1,1,0))</f>
        <v/>
      </c>
      <c r="AI270">
        <f>IF($AH270=1,SUMPRODUCT(--($AL$2:$AL$8001&lt;$AL270))+1,"")</f>
        <v/>
      </c>
      <c r="AJ270">
        <f>IF($F270="","",IF(OR($U270=TRUE(),$U270="TRUE"),1,0))</f>
        <v/>
      </c>
      <c r="AK270">
        <f>IF($F270="","",IF($AD270="Yes",1,0))</f>
        <v/>
      </c>
      <c r="AL270">
        <f>IF($AH270=1,IFERROR(IF(VALUE($F270)&lt;100000000,VALUE($F270),1000000000),IFERROR(IF(VALUE(MID($F270,2,20))&lt;100000000,VALUE(MID($F270,2,20)),1000000000),1000000000))+ROW()/100000,"")</f>
        <v/>
      </c>
    </row>
    <row r="271">
      <c r="A271">
        <f>IF($F271="","",IFERROR(IF(INDEX('Per Invoice'!$A$2:$A$2001,MATCH($F271,'Per Invoice'!$B$2:$B$2001,0))=0,"",INDEX('Per Invoice'!$A$2:$A$2001,MATCH($F271,'Per Invoice'!$B$2:$B$2001,0))),""))</f>
        <v/>
      </c>
      <c r="H271" s="11" t="n"/>
      <c r="R271" s="7">
        <f>IF($F271="","",Q271*Y271/100)</f>
        <v/>
      </c>
      <c r="X271" s="7" t="n"/>
      <c r="Y271" s="7" t="n"/>
      <c r="Z271" s="7">
        <f>IF($F271="","",Y271*AE271/100)</f>
        <v/>
      </c>
      <c r="AA271" s="7">
        <f>IF($F271="","",Y271-Z271)</f>
        <v/>
      </c>
      <c r="AB271" s="7">
        <f>IF($F271="","",AA271-R271)</f>
        <v/>
      </c>
      <c r="AE271">
        <f>IF($F271="","",IF($AK271=1,0,IF($AJ271=1,Settings!$C$6,Settings!$C$7))*100)</f>
        <v/>
      </c>
      <c r="AG271">
        <f>IF($F271="","",$F271&amp;"|"&amp;$D271&amp;"")</f>
        <v/>
      </c>
      <c r="AH271">
        <f>IF($F271="","",IF(COUNTIF($AG$2:$AG271,$AG271)=1,1,0))</f>
        <v/>
      </c>
      <c r="AI271">
        <f>IF($AH271=1,SUMPRODUCT(--($AL$2:$AL$8001&lt;$AL271))+1,"")</f>
        <v/>
      </c>
      <c r="AJ271">
        <f>IF($F271="","",IF(OR($U271=TRUE(),$U271="TRUE"),1,0))</f>
        <v/>
      </c>
      <c r="AK271">
        <f>IF($F271="","",IF($AD271="Yes",1,0))</f>
        <v/>
      </c>
      <c r="AL271">
        <f>IF($AH271=1,IFERROR(IF(VALUE($F271)&lt;100000000,VALUE($F271),1000000000),IFERROR(IF(VALUE(MID($F271,2,20))&lt;100000000,VALUE(MID($F271,2,20)),1000000000),1000000000))+ROW()/100000,"")</f>
        <v/>
      </c>
    </row>
    <row r="272">
      <c r="A272">
        <f>IF($F272="","",IFERROR(IF(INDEX('Per Invoice'!$A$2:$A$2001,MATCH($F272,'Per Invoice'!$B$2:$B$2001,0))=0,"",INDEX('Per Invoice'!$A$2:$A$2001,MATCH($F272,'Per Invoice'!$B$2:$B$2001,0))),""))</f>
        <v/>
      </c>
      <c r="H272" s="11" t="n"/>
      <c r="R272" s="7">
        <f>IF($F272="","",Q272*Y272/100)</f>
        <v/>
      </c>
      <c r="X272" s="7" t="n"/>
      <c r="Y272" s="7" t="n"/>
      <c r="Z272" s="7">
        <f>IF($F272="","",Y272*AE272/100)</f>
        <v/>
      </c>
      <c r="AA272" s="7">
        <f>IF($F272="","",Y272-Z272)</f>
        <v/>
      </c>
      <c r="AB272" s="7">
        <f>IF($F272="","",AA272-R272)</f>
        <v/>
      </c>
      <c r="AE272">
        <f>IF($F272="","",IF($AK272=1,0,IF($AJ272=1,Settings!$C$6,Settings!$C$7))*100)</f>
        <v/>
      </c>
      <c r="AG272">
        <f>IF($F272="","",$F272&amp;"|"&amp;$D272&amp;"")</f>
        <v/>
      </c>
      <c r="AH272">
        <f>IF($F272="","",IF(COUNTIF($AG$2:$AG272,$AG272)=1,1,0))</f>
        <v/>
      </c>
      <c r="AI272">
        <f>IF($AH272=1,SUMPRODUCT(--($AL$2:$AL$8001&lt;$AL272))+1,"")</f>
        <v/>
      </c>
      <c r="AJ272">
        <f>IF($F272="","",IF(OR($U272=TRUE(),$U272="TRUE"),1,0))</f>
        <v/>
      </c>
      <c r="AK272">
        <f>IF($F272="","",IF($AD272="Yes",1,0))</f>
        <v/>
      </c>
      <c r="AL272">
        <f>IF($AH272=1,IFERROR(IF(VALUE($F272)&lt;100000000,VALUE($F272),1000000000),IFERROR(IF(VALUE(MID($F272,2,20))&lt;100000000,VALUE(MID($F272,2,20)),1000000000),1000000000))+ROW()/100000,"")</f>
        <v/>
      </c>
    </row>
    <row r="273">
      <c r="A273">
        <f>IF($F273="","",IFERROR(IF(INDEX('Per Invoice'!$A$2:$A$2001,MATCH($F273,'Per Invoice'!$B$2:$B$2001,0))=0,"",INDEX('Per Invoice'!$A$2:$A$2001,MATCH($F273,'Per Invoice'!$B$2:$B$2001,0))),""))</f>
        <v/>
      </c>
      <c r="H273" s="11" t="n"/>
      <c r="R273" s="7">
        <f>IF($F273="","",Q273*Y273/100)</f>
        <v/>
      </c>
      <c r="X273" s="7" t="n"/>
      <c r="Y273" s="7" t="n"/>
      <c r="Z273" s="7">
        <f>IF($F273="","",Y273*AE273/100)</f>
        <v/>
      </c>
      <c r="AA273" s="7">
        <f>IF($F273="","",Y273-Z273)</f>
        <v/>
      </c>
      <c r="AB273" s="7">
        <f>IF($F273="","",AA273-R273)</f>
        <v/>
      </c>
      <c r="AE273">
        <f>IF($F273="","",IF($AK273=1,0,IF($AJ273=1,Settings!$C$6,Settings!$C$7))*100)</f>
        <v/>
      </c>
      <c r="AG273">
        <f>IF($F273="","",$F273&amp;"|"&amp;$D273&amp;"")</f>
        <v/>
      </c>
      <c r="AH273">
        <f>IF($F273="","",IF(COUNTIF($AG$2:$AG273,$AG273)=1,1,0))</f>
        <v/>
      </c>
      <c r="AI273">
        <f>IF($AH273=1,SUMPRODUCT(--($AL$2:$AL$8001&lt;$AL273))+1,"")</f>
        <v/>
      </c>
      <c r="AJ273">
        <f>IF($F273="","",IF(OR($U273=TRUE(),$U273="TRUE"),1,0))</f>
        <v/>
      </c>
      <c r="AK273">
        <f>IF($F273="","",IF($AD273="Yes",1,0))</f>
        <v/>
      </c>
      <c r="AL273">
        <f>IF($AH273=1,IFERROR(IF(VALUE($F273)&lt;100000000,VALUE($F273),1000000000),IFERROR(IF(VALUE(MID($F273,2,20))&lt;100000000,VALUE(MID($F273,2,20)),1000000000),1000000000))+ROW()/100000,"")</f>
        <v/>
      </c>
    </row>
    <row r="274">
      <c r="A274">
        <f>IF($F274="","",IFERROR(IF(INDEX('Per Invoice'!$A$2:$A$2001,MATCH($F274,'Per Invoice'!$B$2:$B$2001,0))=0,"",INDEX('Per Invoice'!$A$2:$A$2001,MATCH($F274,'Per Invoice'!$B$2:$B$2001,0))),""))</f>
        <v/>
      </c>
      <c r="H274" s="11" t="n"/>
      <c r="R274" s="7">
        <f>IF($F274="","",Q274*Y274/100)</f>
        <v/>
      </c>
      <c r="X274" s="7" t="n"/>
      <c r="Y274" s="7" t="n"/>
      <c r="Z274" s="7">
        <f>IF($F274="","",Y274*AE274/100)</f>
        <v/>
      </c>
      <c r="AA274" s="7">
        <f>IF($F274="","",Y274-Z274)</f>
        <v/>
      </c>
      <c r="AB274" s="7">
        <f>IF($F274="","",AA274-R274)</f>
        <v/>
      </c>
      <c r="AE274">
        <f>IF($F274="","",IF($AK274=1,0,IF($AJ274=1,Settings!$C$6,Settings!$C$7))*100)</f>
        <v/>
      </c>
      <c r="AG274">
        <f>IF($F274="","",$F274&amp;"|"&amp;$D274&amp;"")</f>
        <v/>
      </c>
      <c r="AH274">
        <f>IF($F274="","",IF(COUNTIF($AG$2:$AG274,$AG274)=1,1,0))</f>
        <v/>
      </c>
      <c r="AI274">
        <f>IF($AH274=1,SUMPRODUCT(--($AL$2:$AL$8001&lt;$AL274))+1,"")</f>
        <v/>
      </c>
      <c r="AJ274">
        <f>IF($F274="","",IF(OR($U274=TRUE(),$U274="TRUE"),1,0))</f>
        <v/>
      </c>
      <c r="AK274">
        <f>IF($F274="","",IF($AD274="Yes",1,0))</f>
        <v/>
      </c>
      <c r="AL274">
        <f>IF($AH274=1,IFERROR(IF(VALUE($F274)&lt;100000000,VALUE($F274),1000000000),IFERROR(IF(VALUE(MID($F274,2,20))&lt;100000000,VALUE(MID($F274,2,20)),1000000000),1000000000))+ROW()/100000,"")</f>
        <v/>
      </c>
    </row>
    <row r="275">
      <c r="A275">
        <f>IF($F275="","",IFERROR(IF(INDEX('Per Invoice'!$A$2:$A$2001,MATCH($F275,'Per Invoice'!$B$2:$B$2001,0))=0,"",INDEX('Per Invoice'!$A$2:$A$2001,MATCH($F275,'Per Invoice'!$B$2:$B$2001,0))),""))</f>
        <v/>
      </c>
      <c r="H275" s="11" t="n"/>
      <c r="R275" s="7">
        <f>IF($F275="","",Q275*Y275/100)</f>
        <v/>
      </c>
      <c r="X275" s="7" t="n"/>
      <c r="Y275" s="7" t="n"/>
      <c r="Z275" s="7">
        <f>IF($F275="","",Y275*AE275/100)</f>
        <v/>
      </c>
      <c r="AA275" s="7">
        <f>IF($F275="","",Y275-Z275)</f>
        <v/>
      </c>
      <c r="AB275" s="7">
        <f>IF($F275="","",AA275-R275)</f>
        <v/>
      </c>
      <c r="AE275">
        <f>IF($F275="","",IF($AK275=1,0,IF($AJ275=1,Settings!$C$6,Settings!$C$7))*100)</f>
        <v/>
      </c>
      <c r="AG275">
        <f>IF($F275="","",$F275&amp;"|"&amp;$D275&amp;"")</f>
        <v/>
      </c>
      <c r="AH275">
        <f>IF($F275="","",IF(COUNTIF($AG$2:$AG275,$AG275)=1,1,0))</f>
        <v/>
      </c>
      <c r="AI275">
        <f>IF($AH275=1,SUMPRODUCT(--($AL$2:$AL$8001&lt;$AL275))+1,"")</f>
        <v/>
      </c>
      <c r="AJ275">
        <f>IF($F275="","",IF(OR($U275=TRUE(),$U275="TRUE"),1,0))</f>
        <v/>
      </c>
      <c r="AK275">
        <f>IF($F275="","",IF($AD275="Yes",1,0))</f>
        <v/>
      </c>
      <c r="AL275">
        <f>IF($AH275=1,IFERROR(IF(VALUE($F275)&lt;100000000,VALUE($F275),1000000000),IFERROR(IF(VALUE(MID($F275,2,20))&lt;100000000,VALUE(MID($F275,2,20)),1000000000),1000000000))+ROW()/100000,"")</f>
        <v/>
      </c>
    </row>
    <row r="276">
      <c r="A276">
        <f>IF($F276="","",IFERROR(IF(INDEX('Per Invoice'!$A$2:$A$2001,MATCH($F276,'Per Invoice'!$B$2:$B$2001,0))=0,"",INDEX('Per Invoice'!$A$2:$A$2001,MATCH($F276,'Per Invoice'!$B$2:$B$2001,0))),""))</f>
        <v/>
      </c>
      <c r="H276" s="11" t="n"/>
      <c r="R276" s="7">
        <f>IF($F276="","",Q276*Y276/100)</f>
        <v/>
      </c>
      <c r="X276" s="7" t="n"/>
      <c r="Y276" s="7" t="n"/>
      <c r="Z276" s="7">
        <f>IF($F276="","",Y276*AE276/100)</f>
        <v/>
      </c>
      <c r="AA276" s="7">
        <f>IF($F276="","",Y276-Z276)</f>
        <v/>
      </c>
      <c r="AB276" s="7">
        <f>IF($F276="","",AA276-R276)</f>
        <v/>
      </c>
      <c r="AE276">
        <f>IF($F276="","",IF($AK276=1,0,IF($AJ276=1,Settings!$C$6,Settings!$C$7))*100)</f>
        <v/>
      </c>
      <c r="AG276">
        <f>IF($F276="","",$F276&amp;"|"&amp;$D276&amp;"")</f>
        <v/>
      </c>
      <c r="AH276">
        <f>IF($F276="","",IF(COUNTIF($AG$2:$AG276,$AG276)=1,1,0))</f>
        <v/>
      </c>
      <c r="AI276">
        <f>IF($AH276=1,SUMPRODUCT(--($AL$2:$AL$8001&lt;$AL276))+1,"")</f>
        <v/>
      </c>
      <c r="AJ276">
        <f>IF($F276="","",IF(OR($U276=TRUE(),$U276="TRUE"),1,0))</f>
        <v/>
      </c>
      <c r="AK276">
        <f>IF($F276="","",IF($AD276="Yes",1,0))</f>
        <v/>
      </c>
      <c r="AL276">
        <f>IF($AH276=1,IFERROR(IF(VALUE($F276)&lt;100000000,VALUE($F276),1000000000),IFERROR(IF(VALUE(MID($F276,2,20))&lt;100000000,VALUE(MID($F276,2,20)),1000000000),1000000000))+ROW()/100000,"")</f>
        <v/>
      </c>
    </row>
    <row r="277">
      <c r="A277">
        <f>IF($F277="","",IFERROR(IF(INDEX('Per Invoice'!$A$2:$A$2001,MATCH($F277,'Per Invoice'!$B$2:$B$2001,0))=0,"",INDEX('Per Invoice'!$A$2:$A$2001,MATCH($F277,'Per Invoice'!$B$2:$B$2001,0))),""))</f>
        <v/>
      </c>
      <c r="H277" s="11" t="n"/>
      <c r="R277" s="7">
        <f>IF($F277="","",Q277*Y277/100)</f>
        <v/>
      </c>
      <c r="X277" s="7" t="n"/>
      <c r="Y277" s="7" t="n"/>
      <c r="Z277" s="7">
        <f>IF($F277="","",Y277*AE277/100)</f>
        <v/>
      </c>
      <c r="AA277" s="7">
        <f>IF($F277="","",Y277-Z277)</f>
        <v/>
      </c>
      <c r="AB277" s="7">
        <f>IF($F277="","",AA277-R277)</f>
        <v/>
      </c>
      <c r="AE277">
        <f>IF($F277="","",IF($AK277=1,0,IF($AJ277=1,Settings!$C$6,Settings!$C$7))*100)</f>
        <v/>
      </c>
      <c r="AG277">
        <f>IF($F277="","",$F277&amp;"|"&amp;$D277&amp;"")</f>
        <v/>
      </c>
      <c r="AH277">
        <f>IF($F277="","",IF(COUNTIF($AG$2:$AG277,$AG277)=1,1,0))</f>
        <v/>
      </c>
      <c r="AI277">
        <f>IF($AH277=1,SUMPRODUCT(--($AL$2:$AL$8001&lt;$AL277))+1,"")</f>
        <v/>
      </c>
      <c r="AJ277">
        <f>IF($F277="","",IF(OR($U277=TRUE(),$U277="TRUE"),1,0))</f>
        <v/>
      </c>
      <c r="AK277">
        <f>IF($F277="","",IF($AD277="Yes",1,0))</f>
        <v/>
      </c>
      <c r="AL277">
        <f>IF($AH277=1,IFERROR(IF(VALUE($F277)&lt;100000000,VALUE($F277),1000000000),IFERROR(IF(VALUE(MID($F277,2,20))&lt;100000000,VALUE(MID($F277,2,20)),1000000000),1000000000))+ROW()/100000,"")</f>
        <v/>
      </c>
    </row>
    <row r="278">
      <c r="A278">
        <f>IF($F278="","",IFERROR(IF(INDEX('Per Invoice'!$A$2:$A$2001,MATCH($F278,'Per Invoice'!$B$2:$B$2001,0))=0,"",INDEX('Per Invoice'!$A$2:$A$2001,MATCH($F278,'Per Invoice'!$B$2:$B$2001,0))),""))</f>
        <v/>
      </c>
      <c r="H278" s="11" t="n"/>
      <c r="R278" s="7">
        <f>IF($F278="","",Q278*Y278/100)</f>
        <v/>
      </c>
      <c r="X278" s="7" t="n"/>
      <c r="Y278" s="7" t="n"/>
      <c r="Z278" s="7">
        <f>IF($F278="","",Y278*AE278/100)</f>
        <v/>
      </c>
      <c r="AA278" s="7">
        <f>IF($F278="","",Y278-Z278)</f>
        <v/>
      </c>
      <c r="AB278" s="7">
        <f>IF($F278="","",AA278-R278)</f>
        <v/>
      </c>
      <c r="AE278">
        <f>IF($F278="","",IF($AK278=1,0,IF($AJ278=1,Settings!$C$6,Settings!$C$7))*100)</f>
        <v/>
      </c>
      <c r="AG278">
        <f>IF($F278="","",$F278&amp;"|"&amp;$D278&amp;"")</f>
        <v/>
      </c>
      <c r="AH278">
        <f>IF($F278="","",IF(COUNTIF($AG$2:$AG278,$AG278)=1,1,0))</f>
        <v/>
      </c>
      <c r="AI278">
        <f>IF($AH278=1,SUMPRODUCT(--($AL$2:$AL$8001&lt;$AL278))+1,"")</f>
        <v/>
      </c>
      <c r="AJ278">
        <f>IF($F278="","",IF(OR($U278=TRUE(),$U278="TRUE"),1,0))</f>
        <v/>
      </c>
      <c r="AK278">
        <f>IF($F278="","",IF($AD278="Yes",1,0))</f>
        <v/>
      </c>
      <c r="AL278">
        <f>IF($AH278=1,IFERROR(IF(VALUE($F278)&lt;100000000,VALUE($F278),1000000000),IFERROR(IF(VALUE(MID($F278,2,20))&lt;100000000,VALUE(MID($F278,2,20)),1000000000),1000000000))+ROW()/100000,"")</f>
        <v/>
      </c>
    </row>
    <row r="279">
      <c r="A279">
        <f>IF($F279="","",IFERROR(IF(INDEX('Per Invoice'!$A$2:$A$2001,MATCH($F279,'Per Invoice'!$B$2:$B$2001,0))=0,"",INDEX('Per Invoice'!$A$2:$A$2001,MATCH($F279,'Per Invoice'!$B$2:$B$2001,0))),""))</f>
        <v/>
      </c>
      <c r="H279" s="11" t="n"/>
      <c r="R279" s="7">
        <f>IF($F279="","",Q279*Y279/100)</f>
        <v/>
      </c>
      <c r="X279" s="7" t="n"/>
      <c r="Y279" s="7" t="n"/>
      <c r="Z279" s="7">
        <f>IF($F279="","",Y279*AE279/100)</f>
        <v/>
      </c>
      <c r="AA279" s="7">
        <f>IF($F279="","",Y279-Z279)</f>
        <v/>
      </c>
      <c r="AB279" s="7">
        <f>IF($F279="","",AA279-R279)</f>
        <v/>
      </c>
      <c r="AE279">
        <f>IF($F279="","",IF($AK279=1,0,IF($AJ279=1,Settings!$C$6,Settings!$C$7))*100)</f>
        <v/>
      </c>
      <c r="AG279">
        <f>IF($F279="","",$F279&amp;"|"&amp;$D279&amp;"")</f>
        <v/>
      </c>
      <c r="AH279">
        <f>IF($F279="","",IF(COUNTIF($AG$2:$AG279,$AG279)=1,1,0))</f>
        <v/>
      </c>
      <c r="AI279">
        <f>IF($AH279=1,SUMPRODUCT(--($AL$2:$AL$8001&lt;$AL279))+1,"")</f>
        <v/>
      </c>
      <c r="AJ279">
        <f>IF($F279="","",IF(OR($U279=TRUE(),$U279="TRUE"),1,0))</f>
        <v/>
      </c>
      <c r="AK279">
        <f>IF($F279="","",IF($AD279="Yes",1,0))</f>
        <v/>
      </c>
      <c r="AL279">
        <f>IF($AH279=1,IFERROR(IF(VALUE($F279)&lt;100000000,VALUE($F279),1000000000),IFERROR(IF(VALUE(MID($F279,2,20))&lt;100000000,VALUE(MID($F279,2,20)),1000000000),1000000000))+ROW()/100000,"")</f>
        <v/>
      </c>
    </row>
    <row r="280">
      <c r="A280">
        <f>IF($F280="","",IFERROR(IF(INDEX('Per Invoice'!$A$2:$A$2001,MATCH($F280,'Per Invoice'!$B$2:$B$2001,0))=0,"",INDEX('Per Invoice'!$A$2:$A$2001,MATCH($F280,'Per Invoice'!$B$2:$B$2001,0))),""))</f>
        <v/>
      </c>
      <c r="H280" s="11" t="n"/>
      <c r="R280" s="7">
        <f>IF($F280="","",Q280*Y280/100)</f>
        <v/>
      </c>
      <c r="X280" s="7" t="n"/>
      <c r="Y280" s="7" t="n"/>
      <c r="Z280" s="7">
        <f>IF($F280="","",Y280*AE280/100)</f>
        <v/>
      </c>
      <c r="AA280" s="7">
        <f>IF($F280="","",Y280-Z280)</f>
        <v/>
      </c>
      <c r="AB280" s="7">
        <f>IF($F280="","",AA280-R280)</f>
        <v/>
      </c>
      <c r="AE280">
        <f>IF($F280="","",IF($AK280=1,0,IF($AJ280=1,Settings!$C$6,Settings!$C$7))*100)</f>
        <v/>
      </c>
      <c r="AG280">
        <f>IF($F280="","",$F280&amp;"|"&amp;$D280&amp;"")</f>
        <v/>
      </c>
      <c r="AH280">
        <f>IF($F280="","",IF(COUNTIF($AG$2:$AG280,$AG280)=1,1,0))</f>
        <v/>
      </c>
      <c r="AI280">
        <f>IF($AH280=1,SUMPRODUCT(--($AL$2:$AL$8001&lt;$AL280))+1,"")</f>
        <v/>
      </c>
      <c r="AJ280">
        <f>IF($F280="","",IF(OR($U280=TRUE(),$U280="TRUE"),1,0))</f>
        <v/>
      </c>
      <c r="AK280">
        <f>IF($F280="","",IF($AD280="Yes",1,0))</f>
        <v/>
      </c>
      <c r="AL280">
        <f>IF($AH280=1,IFERROR(IF(VALUE($F280)&lt;100000000,VALUE($F280),1000000000),IFERROR(IF(VALUE(MID($F280,2,20))&lt;100000000,VALUE(MID($F280,2,20)),1000000000),1000000000))+ROW()/100000,"")</f>
        <v/>
      </c>
    </row>
    <row r="281">
      <c r="A281">
        <f>IF($F281="","",IFERROR(IF(INDEX('Per Invoice'!$A$2:$A$2001,MATCH($F281,'Per Invoice'!$B$2:$B$2001,0))=0,"",INDEX('Per Invoice'!$A$2:$A$2001,MATCH($F281,'Per Invoice'!$B$2:$B$2001,0))),""))</f>
        <v/>
      </c>
      <c r="H281" s="11" t="n"/>
      <c r="R281" s="7">
        <f>IF($F281="","",Q281*Y281/100)</f>
        <v/>
      </c>
      <c r="X281" s="7" t="n"/>
      <c r="Y281" s="7" t="n"/>
      <c r="Z281" s="7">
        <f>IF($F281="","",Y281*AE281/100)</f>
        <v/>
      </c>
      <c r="AA281" s="7">
        <f>IF($F281="","",Y281-Z281)</f>
        <v/>
      </c>
      <c r="AB281" s="7">
        <f>IF($F281="","",AA281-R281)</f>
        <v/>
      </c>
      <c r="AE281">
        <f>IF($F281="","",IF($AK281=1,0,IF($AJ281=1,Settings!$C$6,Settings!$C$7))*100)</f>
        <v/>
      </c>
      <c r="AG281">
        <f>IF($F281="","",$F281&amp;"|"&amp;$D281&amp;"")</f>
        <v/>
      </c>
      <c r="AH281">
        <f>IF($F281="","",IF(COUNTIF($AG$2:$AG281,$AG281)=1,1,0))</f>
        <v/>
      </c>
      <c r="AI281">
        <f>IF($AH281=1,SUMPRODUCT(--($AL$2:$AL$8001&lt;$AL281))+1,"")</f>
        <v/>
      </c>
      <c r="AJ281">
        <f>IF($F281="","",IF(OR($U281=TRUE(),$U281="TRUE"),1,0))</f>
        <v/>
      </c>
      <c r="AK281">
        <f>IF($F281="","",IF($AD281="Yes",1,0))</f>
        <v/>
      </c>
      <c r="AL281">
        <f>IF($AH281=1,IFERROR(IF(VALUE($F281)&lt;100000000,VALUE($F281),1000000000),IFERROR(IF(VALUE(MID($F281,2,20))&lt;100000000,VALUE(MID($F281,2,20)),1000000000),1000000000))+ROW()/100000,"")</f>
        <v/>
      </c>
    </row>
    <row r="282">
      <c r="A282">
        <f>IF($F282="","",IFERROR(IF(INDEX('Per Invoice'!$A$2:$A$2001,MATCH($F282,'Per Invoice'!$B$2:$B$2001,0))=0,"",INDEX('Per Invoice'!$A$2:$A$2001,MATCH($F282,'Per Invoice'!$B$2:$B$2001,0))),""))</f>
        <v/>
      </c>
      <c r="H282" s="11" t="n"/>
      <c r="R282" s="7">
        <f>IF($F282="","",Q282*Y282/100)</f>
        <v/>
      </c>
      <c r="X282" s="7" t="n"/>
      <c r="Y282" s="7" t="n"/>
      <c r="Z282" s="7">
        <f>IF($F282="","",Y282*AE282/100)</f>
        <v/>
      </c>
      <c r="AA282" s="7">
        <f>IF($F282="","",Y282-Z282)</f>
        <v/>
      </c>
      <c r="AB282" s="7">
        <f>IF($F282="","",AA282-R282)</f>
        <v/>
      </c>
      <c r="AE282">
        <f>IF($F282="","",IF($AK282=1,0,IF($AJ282=1,Settings!$C$6,Settings!$C$7))*100)</f>
        <v/>
      </c>
      <c r="AG282">
        <f>IF($F282="","",$F282&amp;"|"&amp;$D282&amp;"")</f>
        <v/>
      </c>
      <c r="AH282">
        <f>IF($F282="","",IF(COUNTIF($AG$2:$AG282,$AG282)=1,1,0))</f>
        <v/>
      </c>
      <c r="AI282">
        <f>IF($AH282=1,SUMPRODUCT(--($AL$2:$AL$8001&lt;$AL282))+1,"")</f>
        <v/>
      </c>
      <c r="AJ282">
        <f>IF($F282="","",IF(OR($U282=TRUE(),$U282="TRUE"),1,0))</f>
        <v/>
      </c>
      <c r="AK282">
        <f>IF($F282="","",IF($AD282="Yes",1,0))</f>
        <v/>
      </c>
      <c r="AL282">
        <f>IF($AH282=1,IFERROR(IF(VALUE($F282)&lt;100000000,VALUE($F282),1000000000),IFERROR(IF(VALUE(MID($F282,2,20))&lt;100000000,VALUE(MID($F282,2,20)),1000000000),1000000000))+ROW()/100000,"")</f>
        <v/>
      </c>
    </row>
    <row r="283">
      <c r="A283">
        <f>IF($F283="","",IFERROR(IF(INDEX('Per Invoice'!$A$2:$A$2001,MATCH($F283,'Per Invoice'!$B$2:$B$2001,0))=0,"",INDEX('Per Invoice'!$A$2:$A$2001,MATCH($F283,'Per Invoice'!$B$2:$B$2001,0))),""))</f>
        <v/>
      </c>
      <c r="H283" s="11" t="n"/>
      <c r="R283" s="7">
        <f>IF($F283="","",Q283*Y283/100)</f>
        <v/>
      </c>
      <c r="X283" s="7" t="n"/>
      <c r="Y283" s="7" t="n"/>
      <c r="Z283" s="7">
        <f>IF($F283="","",Y283*AE283/100)</f>
        <v/>
      </c>
      <c r="AA283" s="7">
        <f>IF($F283="","",Y283-Z283)</f>
        <v/>
      </c>
      <c r="AB283" s="7">
        <f>IF($F283="","",AA283-R283)</f>
        <v/>
      </c>
      <c r="AE283">
        <f>IF($F283="","",IF($AK283=1,0,IF($AJ283=1,Settings!$C$6,Settings!$C$7))*100)</f>
        <v/>
      </c>
      <c r="AG283">
        <f>IF($F283="","",$F283&amp;"|"&amp;$D283&amp;"")</f>
        <v/>
      </c>
      <c r="AH283">
        <f>IF($F283="","",IF(COUNTIF($AG$2:$AG283,$AG283)=1,1,0))</f>
        <v/>
      </c>
      <c r="AI283">
        <f>IF($AH283=1,SUMPRODUCT(--($AL$2:$AL$8001&lt;$AL283))+1,"")</f>
        <v/>
      </c>
      <c r="AJ283">
        <f>IF($F283="","",IF(OR($U283=TRUE(),$U283="TRUE"),1,0))</f>
        <v/>
      </c>
      <c r="AK283">
        <f>IF($F283="","",IF($AD283="Yes",1,0))</f>
        <v/>
      </c>
      <c r="AL283">
        <f>IF($AH283=1,IFERROR(IF(VALUE($F283)&lt;100000000,VALUE($F283),1000000000),IFERROR(IF(VALUE(MID($F283,2,20))&lt;100000000,VALUE(MID($F283,2,20)),1000000000),1000000000))+ROW()/100000,"")</f>
        <v/>
      </c>
    </row>
    <row r="284">
      <c r="A284">
        <f>IF($F284="","",IFERROR(IF(INDEX('Per Invoice'!$A$2:$A$2001,MATCH($F284,'Per Invoice'!$B$2:$B$2001,0))=0,"",INDEX('Per Invoice'!$A$2:$A$2001,MATCH($F284,'Per Invoice'!$B$2:$B$2001,0))),""))</f>
        <v/>
      </c>
      <c r="H284" s="11" t="n"/>
      <c r="R284" s="7">
        <f>IF($F284="","",Q284*Y284/100)</f>
        <v/>
      </c>
      <c r="X284" s="7" t="n"/>
      <c r="Y284" s="7" t="n"/>
      <c r="Z284" s="7">
        <f>IF($F284="","",Y284*AE284/100)</f>
        <v/>
      </c>
      <c r="AA284" s="7">
        <f>IF($F284="","",Y284-Z284)</f>
        <v/>
      </c>
      <c r="AB284" s="7">
        <f>IF($F284="","",AA284-R284)</f>
        <v/>
      </c>
      <c r="AE284">
        <f>IF($F284="","",IF($AK284=1,0,IF($AJ284=1,Settings!$C$6,Settings!$C$7))*100)</f>
        <v/>
      </c>
      <c r="AG284">
        <f>IF($F284="","",$F284&amp;"|"&amp;$D284&amp;"")</f>
        <v/>
      </c>
      <c r="AH284">
        <f>IF($F284="","",IF(COUNTIF($AG$2:$AG284,$AG284)=1,1,0))</f>
        <v/>
      </c>
      <c r="AI284">
        <f>IF($AH284=1,SUMPRODUCT(--($AL$2:$AL$8001&lt;$AL284))+1,"")</f>
        <v/>
      </c>
      <c r="AJ284">
        <f>IF($F284="","",IF(OR($U284=TRUE(),$U284="TRUE"),1,0))</f>
        <v/>
      </c>
      <c r="AK284">
        <f>IF($F284="","",IF($AD284="Yes",1,0))</f>
        <v/>
      </c>
      <c r="AL284">
        <f>IF($AH284=1,IFERROR(IF(VALUE($F284)&lt;100000000,VALUE($F284),1000000000),IFERROR(IF(VALUE(MID($F284,2,20))&lt;100000000,VALUE(MID($F284,2,20)),1000000000),1000000000))+ROW()/100000,"")</f>
        <v/>
      </c>
    </row>
    <row r="285">
      <c r="A285">
        <f>IF($F285="","",IFERROR(IF(INDEX('Per Invoice'!$A$2:$A$2001,MATCH($F285,'Per Invoice'!$B$2:$B$2001,0))=0,"",INDEX('Per Invoice'!$A$2:$A$2001,MATCH($F285,'Per Invoice'!$B$2:$B$2001,0))),""))</f>
        <v/>
      </c>
      <c r="H285" s="11" t="n"/>
      <c r="R285" s="7">
        <f>IF($F285="","",Q285*Y285/100)</f>
        <v/>
      </c>
      <c r="X285" s="7" t="n"/>
      <c r="Y285" s="7" t="n"/>
      <c r="Z285" s="7">
        <f>IF($F285="","",Y285*AE285/100)</f>
        <v/>
      </c>
      <c r="AA285" s="7">
        <f>IF($F285="","",Y285-Z285)</f>
        <v/>
      </c>
      <c r="AB285" s="7">
        <f>IF($F285="","",AA285-R285)</f>
        <v/>
      </c>
      <c r="AE285">
        <f>IF($F285="","",IF($AK285=1,0,IF($AJ285=1,Settings!$C$6,Settings!$C$7))*100)</f>
        <v/>
      </c>
      <c r="AG285">
        <f>IF($F285="","",$F285&amp;"|"&amp;$D285&amp;"")</f>
        <v/>
      </c>
      <c r="AH285">
        <f>IF($F285="","",IF(COUNTIF($AG$2:$AG285,$AG285)=1,1,0))</f>
        <v/>
      </c>
      <c r="AI285">
        <f>IF($AH285=1,SUMPRODUCT(--($AL$2:$AL$8001&lt;$AL285))+1,"")</f>
        <v/>
      </c>
      <c r="AJ285">
        <f>IF($F285="","",IF(OR($U285=TRUE(),$U285="TRUE"),1,0))</f>
        <v/>
      </c>
      <c r="AK285">
        <f>IF($F285="","",IF($AD285="Yes",1,0))</f>
        <v/>
      </c>
      <c r="AL285">
        <f>IF($AH285=1,IFERROR(IF(VALUE($F285)&lt;100000000,VALUE($F285),1000000000),IFERROR(IF(VALUE(MID($F285,2,20))&lt;100000000,VALUE(MID($F285,2,20)),1000000000),1000000000))+ROW()/100000,"")</f>
        <v/>
      </c>
    </row>
    <row r="286">
      <c r="A286">
        <f>IF($F286="","",IFERROR(IF(INDEX('Per Invoice'!$A$2:$A$2001,MATCH($F286,'Per Invoice'!$B$2:$B$2001,0))=0,"",INDEX('Per Invoice'!$A$2:$A$2001,MATCH($F286,'Per Invoice'!$B$2:$B$2001,0))),""))</f>
        <v/>
      </c>
      <c r="H286" s="11" t="n"/>
      <c r="R286" s="7">
        <f>IF($F286="","",Q286*Y286/100)</f>
        <v/>
      </c>
      <c r="X286" s="7" t="n"/>
      <c r="Y286" s="7" t="n"/>
      <c r="Z286" s="7">
        <f>IF($F286="","",Y286*AE286/100)</f>
        <v/>
      </c>
      <c r="AA286" s="7">
        <f>IF($F286="","",Y286-Z286)</f>
        <v/>
      </c>
      <c r="AB286" s="7">
        <f>IF($F286="","",AA286-R286)</f>
        <v/>
      </c>
      <c r="AE286">
        <f>IF($F286="","",IF($AK286=1,0,IF($AJ286=1,Settings!$C$6,Settings!$C$7))*100)</f>
        <v/>
      </c>
      <c r="AG286">
        <f>IF($F286="","",$F286&amp;"|"&amp;$D286&amp;"")</f>
        <v/>
      </c>
      <c r="AH286">
        <f>IF($F286="","",IF(COUNTIF($AG$2:$AG286,$AG286)=1,1,0))</f>
        <v/>
      </c>
      <c r="AI286">
        <f>IF($AH286=1,SUMPRODUCT(--($AL$2:$AL$8001&lt;$AL286))+1,"")</f>
        <v/>
      </c>
      <c r="AJ286">
        <f>IF($F286="","",IF(OR($U286=TRUE(),$U286="TRUE"),1,0))</f>
        <v/>
      </c>
      <c r="AK286">
        <f>IF($F286="","",IF($AD286="Yes",1,0))</f>
        <v/>
      </c>
      <c r="AL286">
        <f>IF($AH286=1,IFERROR(IF(VALUE($F286)&lt;100000000,VALUE($F286),1000000000),IFERROR(IF(VALUE(MID($F286,2,20))&lt;100000000,VALUE(MID($F286,2,20)),1000000000),1000000000))+ROW()/100000,"")</f>
        <v/>
      </c>
    </row>
    <row r="287">
      <c r="A287">
        <f>IF($F287="","",IFERROR(IF(INDEX('Per Invoice'!$A$2:$A$2001,MATCH($F287,'Per Invoice'!$B$2:$B$2001,0))=0,"",INDEX('Per Invoice'!$A$2:$A$2001,MATCH($F287,'Per Invoice'!$B$2:$B$2001,0))),""))</f>
        <v/>
      </c>
      <c r="H287" s="11" t="n"/>
      <c r="R287" s="7">
        <f>IF($F287="","",Q287*Y287/100)</f>
        <v/>
      </c>
      <c r="X287" s="7" t="n"/>
      <c r="Y287" s="7" t="n"/>
      <c r="Z287" s="7">
        <f>IF($F287="","",Y287*AE287/100)</f>
        <v/>
      </c>
      <c r="AA287" s="7">
        <f>IF($F287="","",Y287-Z287)</f>
        <v/>
      </c>
      <c r="AB287" s="7">
        <f>IF($F287="","",AA287-R287)</f>
        <v/>
      </c>
      <c r="AE287">
        <f>IF($F287="","",IF($AK287=1,0,IF($AJ287=1,Settings!$C$6,Settings!$C$7))*100)</f>
        <v/>
      </c>
      <c r="AG287">
        <f>IF($F287="","",$F287&amp;"|"&amp;$D287&amp;"")</f>
        <v/>
      </c>
      <c r="AH287">
        <f>IF($F287="","",IF(COUNTIF($AG$2:$AG287,$AG287)=1,1,0))</f>
        <v/>
      </c>
      <c r="AI287">
        <f>IF($AH287=1,SUMPRODUCT(--($AL$2:$AL$8001&lt;$AL287))+1,"")</f>
        <v/>
      </c>
      <c r="AJ287">
        <f>IF($F287="","",IF(OR($U287=TRUE(),$U287="TRUE"),1,0))</f>
        <v/>
      </c>
      <c r="AK287">
        <f>IF($F287="","",IF($AD287="Yes",1,0))</f>
        <v/>
      </c>
      <c r="AL287">
        <f>IF($AH287=1,IFERROR(IF(VALUE($F287)&lt;100000000,VALUE($F287),1000000000),IFERROR(IF(VALUE(MID($F287,2,20))&lt;100000000,VALUE(MID($F287,2,20)),1000000000),1000000000))+ROW()/100000,"")</f>
        <v/>
      </c>
    </row>
    <row r="288">
      <c r="A288">
        <f>IF($F288="","",IFERROR(IF(INDEX('Per Invoice'!$A$2:$A$2001,MATCH($F288,'Per Invoice'!$B$2:$B$2001,0))=0,"",INDEX('Per Invoice'!$A$2:$A$2001,MATCH($F288,'Per Invoice'!$B$2:$B$2001,0))),""))</f>
        <v/>
      </c>
      <c r="H288" s="11" t="n"/>
      <c r="R288" s="7">
        <f>IF($F288="","",Q288*Y288/100)</f>
        <v/>
      </c>
      <c r="X288" s="7" t="n"/>
      <c r="Y288" s="7" t="n"/>
      <c r="Z288" s="7">
        <f>IF($F288="","",Y288*AE288/100)</f>
        <v/>
      </c>
      <c r="AA288" s="7">
        <f>IF($F288="","",Y288-Z288)</f>
        <v/>
      </c>
      <c r="AB288" s="7">
        <f>IF($F288="","",AA288-R288)</f>
        <v/>
      </c>
      <c r="AE288">
        <f>IF($F288="","",IF($AK288=1,0,IF($AJ288=1,Settings!$C$6,Settings!$C$7))*100)</f>
        <v/>
      </c>
      <c r="AG288">
        <f>IF($F288="","",$F288&amp;"|"&amp;$D288&amp;"")</f>
        <v/>
      </c>
      <c r="AH288">
        <f>IF($F288="","",IF(COUNTIF($AG$2:$AG288,$AG288)=1,1,0))</f>
        <v/>
      </c>
      <c r="AI288">
        <f>IF($AH288=1,SUMPRODUCT(--($AL$2:$AL$8001&lt;$AL288))+1,"")</f>
        <v/>
      </c>
      <c r="AJ288">
        <f>IF($F288="","",IF(OR($U288=TRUE(),$U288="TRUE"),1,0))</f>
        <v/>
      </c>
      <c r="AK288">
        <f>IF($F288="","",IF($AD288="Yes",1,0))</f>
        <v/>
      </c>
      <c r="AL288">
        <f>IF($AH288=1,IFERROR(IF(VALUE($F288)&lt;100000000,VALUE($F288),1000000000),IFERROR(IF(VALUE(MID($F288,2,20))&lt;100000000,VALUE(MID($F288,2,20)),1000000000),1000000000))+ROW()/100000,"")</f>
        <v/>
      </c>
    </row>
    <row r="289">
      <c r="A289">
        <f>IF($F289="","",IFERROR(IF(INDEX('Per Invoice'!$A$2:$A$2001,MATCH($F289,'Per Invoice'!$B$2:$B$2001,0))=0,"",INDEX('Per Invoice'!$A$2:$A$2001,MATCH($F289,'Per Invoice'!$B$2:$B$2001,0))),""))</f>
        <v/>
      </c>
      <c r="H289" s="11" t="n"/>
      <c r="R289" s="7">
        <f>IF($F289="","",Q289*Y289/100)</f>
        <v/>
      </c>
      <c r="X289" s="7" t="n"/>
      <c r="Y289" s="7" t="n"/>
      <c r="Z289" s="7">
        <f>IF($F289="","",Y289*AE289/100)</f>
        <v/>
      </c>
      <c r="AA289" s="7">
        <f>IF($F289="","",Y289-Z289)</f>
        <v/>
      </c>
      <c r="AB289" s="7">
        <f>IF($F289="","",AA289-R289)</f>
        <v/>
      </c>
      <c r="AE289">
        <f>IF($F289="","",IF($AK289=1,0,IF($AJ289=1,Settings!$C$6,Settings!$C$7))*100)</f>
        <v/>
      </c>
      <c r="AG289">
        <f>IF($F289="","",$F289&amp;"|"&amp;$D289&amp;"")</f>
        <v/>
      </c>
      <c r="AH289">
        <f>IF($F289="","",IF(COUNTIF($AG$2:$AG289,$AG289)=1,1,0))</f>
        <v/>
      </c>
      <c r="AI289">
        <f>IF($AH289=1,SUMPRODUCT(--($AL$2:$AL$8001&lt;$AL289))+1,"")</f>
        <v/>
      </c>
      <c r="AJ289">
        <f>IF($F289="","",IF(OR($U289=TRUE(),$U289="TRUE"),1,0))</f>
        <v/>
      </c>
      <c r="AK289">
        <f>IF($F289="","",IF($AD289="Yes",1,0))</f>
        <v/>
      </c>
      <c r="AL289">
        <f>IF($AH289=1,IFERROR(IF(VALUE($F289)&lt;100000000,VALUE($F289),1000000000),IFERROR(IF(VALUE(MID($F289,2,20))&lt;100000000,VALUE(MID($F289,2,20)),1000000000),1000000000))+ROW()/100000,"")</f>
        <v/>
      </c>
    </row>
    <row r="290">
      <c r="A290">
        <f>IF($F290="","",IFERROR(IF(INDEX('Per Invoice'!$A$2:$A$2001,MATCH($F290,'Per Invoice'!$B$2:$B$2001,0))=0,"",INDEX('Per Invoice'!$A$2:$A$2001,MATCH($F290,'Per Invoice'!$B$2:$B$2001,0))),""))</f>
        <v/>
      </c>
      <c r="H290" s="11" t="n"/>
      <c r="R290" s="7">
        <f>IF($F290="","",Q290*Y290/100)</f>
        <v/>
      </c>
      <c r="X290" s="7" t="n"/>
      <c r="Y290" s="7" t="n"/>
      <c r="Z290" s="7">
        <f>IF($F290="","",Y290*AE290/100)</f>
        <v/>
      </c>
      <c r="AA290" s="7">
        <f>IF($F290="","",Y290-Z290)</f>
        <v/>
      </c>
      <c r="AB290" s="7">
        <f>IF($F290="","",AA290-R290)</f>
        <v/>
      </c>
      <c r="AE290">
        <f>IF($F290="","",IF($AK290=1,0,IF($AJ290=1,Settings!$C$6,Settings!$C$7))*100)</f>
        <v/>
      </c>
      <c r="AG290">
        <f>IF($F290="","",$F290&amp;"|"&amp;$D290&amp;"")</f>
        <v/>
      </c>
      <c r="AH290">
        <f>IF($F290="","",IF(COUNTIF($AG$2:$AG290,$AG290)=1,1,0))</f>
        <v/>
      </c>
      <c r="AI290">
        <f>IF($AH290=1,SUMPRODUCT(--($AL$2:$AL$8001&lt;$AL290))+1,"")</f>
        <v/>
      </c>
      <c r="AJ290">
        <f>IF($F290="","",IF(OR($U290=TRUE(),$U290="TRUE"),1,0))</f>
        <v/>
      </c>
      <c r="AK290">
        <f>IF($F290="","",IF($AD290="Yes",1,0))</f>
        <v/>
      </c>
      <c r="AL290">
        <f>IF($AH290=1,IFERROR(IF(VALUE($F290)&lt;100000000,VALUE($F290),1000000000),IFERROR(IF(VALUE(MID($F290,2,20))&lt;100000000,VALUE(MID($F290,2,20)),1000000000),1000000000))+ROW()/100000,"")</f>
        <v/>
      </c>
    </row>
    <row r="291">
      <c r="A291">
        <f>IF($F291="","",IFERROR(IF(INDEX('Per Invoice'!$A$2:$A$2001,MATCH($F291,'Per Invoice'!$B$2:$B$2001,0))=0,"",INDEX('Per Invoice'!$A$2:$A$2001,MATCH($F291,'Per Invoice'!$B$2:$B$2001,0))),""))</f>
        <v/>
      </c>
      <c r="H291" s="11" t="n"/>
      <c r="R291" s="7">
        <f>IF($F291="","",Q291*Y291/100)</f>
        <v/>
      </c>
      <c r="X291" s="7" t="n"/>
      <c r="Y291" s="7" t="n"/>
      <c r="Z291" s="7">
        <f>IF($F291="","",Y291*AE291/100)</f>
        <v/>
      </c>
      <c r="AA291" s="7">
        <f>IF($F291="","",Y291-Z291)</f>
        <v/>
      </c>
      <c r="AB291" s="7">
        <f>IF($F291="","",AA291-R291)</f>
        <v/>
      </c>
      <c r="AE291">
        <f>IF($F291="","",IF($AK291=1,0,IF($AJ291=1,Settings!$C$6,Settings!$C$7))*100)</f>
        <v/>
      </c>
      <c r="AG291">
        <f>IF($F291="","",$F291&amp;"|"&amp;$D291&amp;"")</f>
        <v/>
      </c>
      <c r="AH291">
        <f>IF($F291="","",IF(COUNTIF($AG$2:$AG291,$AG291)=1,1,0))</f>
        <v/>
      </c>
      <c r="AI291">
        <f>IF($AH291=1,SUMPRODUCT(--($AL$2:$AL$8001&lt;$AL291))+1,"")</f>
        <v/>
      </c>
      <c r="AJ291">
        <f>IF($F291="","",IF(OR($U291=TRUE(),$U291="TRUE"),1,0))</f>
        <v/>
      </c>
      <c r="AK291">
        <f>IF($F291="","",IF($AD291="Yes",1,0))</f>
        <v/>
      </c>
      <c r="AL291">
        <f>IF($AH291=1,IFERROR(IF(VALUE($F291)&lt;100000000,VALUE($F291),1000000000),IFERROR(IF(VALUE(MID($F291,2,20))&lt;100000000,VALUE(MID($F291,2,20)),1000000000),1000000000))+ROW()/100000,"")</f>
        <v/>
      </c>
    </row>
    <row r="292">
      <c r="A292">
        <f>IF($F292="","",IFERROR(IF(INDEX('Per Invoice'!$A$2:$A$2001,MATCH($F292,'Per Invoice'!$B$2:$B$2001,0))=0,"",INDEX('Per Invoice'!$A$2:$A$2001,MATCH($F292,'Per Invoice'!$B$2:$B$2001,0))),""))</f>
        <v/>
      </c>
      <c r="H292" s="11" t="n"/>
      <c r="R292" s="7">
        <f>IF($F292="","",Q292*Y292/100)</f>
        <v/>
      </c>
      <c r="X292" s="7" t="n"/>
      <c r="Y292" s="7" t="n"/>
      <c r="Z292" s="7">
        <f>IF($F292="","",Y292*AE292/100)</f>
        <v/>
      </c>
      <c r="AA292" s="7">
        <f>IF($F292="","",Y292-Z292)</f>
        <v/>
      </c>
      <c r="AB292" s="7">
        <f>IF($F292="","",AA292-R292)</f>
        <v/>
      </c>
      <c r="AE292">
        <f>IF($F292="","",IF($AK292=1,0,IF($AJ292=1,Settings!$C$6,Settings!$C$7))*100)</f>
        <v/>
      </c>
      <c r="AG292">
        <f>IF($F292="","",$F292&amp;"|"&amp;$D292&amp;"")</f>
        <v/>
      </c>
      <c r="AH292">
        <f>IF($F292="","",IF(COUNTIF($AG$2:$AG292,$AG292)=1,1,0))</f>
        <v/>
      </c>
      <c r="AI292">
        <f>IF($AH292=1,SUMPRODUCT(--($AL$2:$AL$8001&lt;$AL292))+1,"")</f>
        <v/>
      </c>
      <c r="AJ292">
        <f>IF($F292="","",IF(OR($U292=TRUE(),$U292="TRUE"),1,0))</f>
        <v/>
      </c>
      <c r="AK292">
        <f>IF($F292="","",IF($AD292="Yes",1,0))</f>
        <v/>
      </c>
      <c r="AL292">
        <f>IF($AH292=1,IFERROR(IF(VALUE($F292)&lt;100000000,VALUE($F292),1000000000),IFERROR(IF(VALUE(MID($F292,2,20))&lt;100000000,VALUE(MID($F292,2,20)),1000000000),1000000000))+ROW()/100000,"")</f>
        <v/>
      </c>
    </row>
    <row r="293">
      <c r="A293">
        <f>IF($F293="","",IFERROR(IF(INDEX('Per Invoice'!$A$2:$A$2001,MATCH($F293,'Per Invoice'!$B$2:$B$2001,0))=0,"",INDEX('Per Invoice'!$A$2:$A$2001,MATCH($F293,'Per Invoice'!$B$2:$B$2001,0))),""))</f>
        <v/>
      </c>
      <c r="H293" s="11" t="n"/>
      <c r="R293" s="7">
        <f>IF($F293="","",Q293*Y293/100)</f>
        <v/>
      </c>
      <c r="X293" s="7" t="n"/>
      <c r="Y293" s="7" t="n"/>
      <c r="Z293" s="7">
        <f>IF($F293="","",Y293*AE293/100)</f>
        <v/>
      </c>
      <c r="AA293" s="7">
        <f>IF($F293="","",Y293-Z293)</f>
        <v/>
      </c>
      <c r="AB293" s="7">
        <f>IF($F293="","",AA293-R293)</f>
        <v/>
      </c>
      <c r="AE293">
        <f>IF($F293="","",IF($AK293=1,0,IF($AJ293=1,Settings!$C$6,Settings!$C$7))*100)</f>
        <v/>
      </c>
      <c r="AG293">
        <f>IF($F293="","",$F293&amp;"|"&amp;$D293&amp;"")</f>
        <v/>
      </c>
      <c r="AH293">
        <f>IF($F293="","",IF(COUNTIF($AG$2:$AG293,$AG293)=1,1,0))</f>
        <v/>
      </c>
      <c r="AI293">
        <f>IF($AH293=1,SUMPRODUCT(--($AL$2:$AL$8001&lt;$AL293))+1,"")</f>
        <v/>
      </c>
      <c r="AJ293">
        <f>IF($F293="","",IF(OR($U293=TRUE(),$U293="TRUE"),1,0))</f>
        <v/>
      </c>
      <c r="AK293">
        <f>IF($F293="","",IF($AD293="Yes",1,0))</f>
        <v/>
      </c>
      <c r="AL293">
        <f>IF($AH293=1,IFERROR(IF(VALUE($F293)&lt;100000000,VALUE($F293),1000000000),IFERROR(IF(VALUE(MID($F293,2,20))&lt;100000000,VALUE(MID($F293,2,20)),1000000000),1000000000))+ROW()/100000,"")</f>
        <v/>
      </c>
    </row>
    <row r="294">
      <c r="A294">
        <f>IF($F294="","",IFERROR(IF(INDEX('Per Invoice'!$A$2:$A$2001,MATCH($F294,'Per Invoice'!$B$2:$B$2001,0))=0,"",INDEX('Per Invoice'!$A$2:$A$2001,MATCH($F294,'Per Invoice'!$B$2:$B$2001,0))),""))</f>
        <v/>
      </c>
      <c r="H294" s="11" t="n"/>
      <c r="R294" s="7">
        <f>IF($F294="","",Q294*Y294/100)</f>
        <v/>
      </c>
      <c r="X294" s="7" t="n"/>
      <c r="Y294" s="7" t="n"/>
      <c r="Z294" s="7">
        <f>IF($F294="","",Y294*AE294/100)</f>
        <v/>
      </c>
      <c r="AA294" s="7">
        <f>IF($F294="","",Y294-Z294)</f>
        <v/>
      </c>
      <c r="AB294" s="7">
        <f>IF($F294="","",AA294-R294)</f>
        <v/>
      </c>
      <c r="AE294">
        <f>IF($F294="","",IF($AK294=1,0,IF($AJ294=1,Settings!$C$6,Settings!$C$7))*100)</f>
        <v/>
      </c>
      <c r="AG294">
        <f>IF($F294="","",$F294&amp;"|"&amp;$D294&amp;"")</f>
        <v/>
      </c>
      <c r="AH294">
        <f>IF($F294="","",IF(COUNTIF($AG$2:$AG294,$AG294)=1,1,0))</f>
        <v/>
      </c>
      <c r="AI294">
        <f>IF($AH294=1,SUMPRODUCT(--($AL$2:$AL$8001&lt;$AL294))+1,"")</f>
        <v/>
      </c>
      <c r="AJ294">
        <f>IF($F294="","",IF(OR($U294=TRUE(),$U294="TRUE"),1,0))</f>
        <v/>
      </c>
      <c r="AK294">
        <f>IF($F294="","",IF($AD294="Yes",1,0))</f>
        <v/>
      </c>
      <c r="AL294">
        <f>IF($AH294=1,IFERROR(IF(VALUE($F294)&lt;100000000,VALUE($F294),1000000000),IFERROR(IF(VALUE(MID($F294,2,20))&lt;100000000,VALUE(MID($F294,2,20)),1000000000),1000000000))+ROW()/100000,"")</f>
        <v/>
      </c>
    </row>
    <row r="295">
      <c r="A295">
        <f>IF($F295="","",IFERROR(IF(INDEX('Per Invoice'!$A$2:$A$2001,MATCH($F295,'Per Invoice'!$B$2:$B$2001,0))=0,"",INDEX('Per Invoice'!$A$2:$A$2001,MATCH($F295,'Per Invoice'!$B$2:$B$2001,0))),""))</f>
        <v/>
      </c>
      <c r="H295" s="11" t="n"/>
      <c r="R295" s="7">
        <f>IF($F295="","",Q295*Y295/100)</f>
        <v/>
      </c>
      <c r="X295" s="7" t="n"/>
      <c r="Y295" s="7" t="n"/>
      <c r="Z295" s="7">
        <f>IF($F295="","",Y295*AE295/100)</f>
        <v/>
      </c>
      <c r="AA295" s="7">
        <f>IF($F295="","",Y295-Z295)</f>
        <v/>
      </c>
      <c r="AB295" s="7">
        <f>IF($F295="","",AA295-R295)</f>
        <v/>
      </c>
      <c r="AE295">
        <f>IF($F295="","",IF($AK295=1,0,IF($AJ295=1,Settings!$C$6,Settings!$C$7))*100)</f>
        <v/>
      </c>
      <c r="AG295">
        <f>IF($F295="","",$F295&amp;"|"&amp;$D295&amp;"")</f>
        <v/>
      </c>
      <c r="AH295">
        <f>IF($F295="","",IF(COUNTIF($AG$2:$AG295,$AG295)=1,1,0))</f>
        <v/>
      </c>
      <c r="AI295">
        <f>IF($AH295=1,SUMPRODUCT(--($AL$2:$AL$8001&lt;$AL295))+1,"")</f>
        <v/>
      </c>
      <c r="AJ295">
        <f>IF($F295="","",IF(OR($U295=TRUE(),$U295="TRUE"),1,0))</f>
        <v/>
      </c>
      <c r="AK295">
        <f>IF($F295="","",IF($AD295="Yes",1,0))</f>
        <v/>
      </c>
      <c r="AL295">
        <f>IF($AH295=1,IFERROR(IF(VALUE($F295)&lt;100000000,VALUE($F295),1000000000),IFERROR(IF(VALUE(MID($F295,2,20))&lt;100000000,VALUE(MID($F295,2,20)),1000000000),1000000000))+ROW()/100000,"")</f>
        <v/>
      </c>
    </row>
    <row r="296">
      <c r="A296">
        <f>IF($F296="","",IFERROR(IF(INDEX('Per Invoice'!$A$2:$A$2001,MATCH($F296,'Per Invoice'!$B$2:$B$2001,0))=0,"",INDEX('Per Invoice'!$A$2:$A$2001,MATCH($F296,'Per Invoice'!$B$2:$B$2001,0))),""))</f>
        <v/>
      </c>
      <c r="H296" s="11" t="n"/>
      <c r="R296" s="7">
        <f>IF($F296="","",Q296*Y296/100)</f>
        <v/>
      </c>
      <c r="X296" s="7" t="n"/>
      <c r="Y296" s="7" t="n"/>
      <c r="Z296" s="7">
        <f>IF($F296="","",Y296*AE296/100)</f>
        <v/>
      </c>
      <c r="AA296" s="7">
        <f>IF($F296="","",Y296-Z296)</f>
        <v/>
      </c>
      <c r="AB296" s="7">
        <f>IF($F296="","",AA296-R296)</f>
        <v/>
      </c>
      <c r="AE296">
        <f>IF($F296="","",IF($AK296=1,0,IF($AJ296=1,Settings!$C$6,Settings!$C$7))*100)</f>
        <v/>
      </c>
      <c r="AG296">
        <f>IF($F296="","",$F296&amp;"|"&amp;$D296&amp;"")</f>
        <v/>
      </c>
      <c r="AH296">
        <f>IF($F296="","",IF(COUNTIF($AG$2:$AG296,$AG296)=1,1,0))</f>
        <v/>
      </c>
      <c r="AI296">
        <f>IF($AH296=1,SUMPRODUCT(--($AL$2:$AL$8001&lt;$AL296))+1,"")</f>
        <v/>
      </c>
      <c r="AJ296">
        <f>IF($F296="","",IF(OR($U296=TRUE(),$U296="TRUE"),1,0))</f>
        <v/>
      </c>
      <c r="AK296">
        <f>IF($F296="","",IF($AD296="Yes",1,0))</f>
        <v/>
      </c>
      <c r="AL296">
        <f>IF($AH296=1,IFERROR(IF(VALUE($F296)&lt;100000000,VALUE($F296),1000000000),IFERROR(IF(VALUE(MID($F296,2,20))&lt;100000000,VALUE(MID($F296,2,20)),1000000000),1000000000))+ROW()/100000,"")</f>
        <v/>
      </c>
    </row>
    <row r="297">
      <c r="A297">
        <f>IF($F297="","",IFERROR(IF(INDEX('Per Invoice'!$A$2:$A$2001,MATCH($F297,'Per Invoice'!$B$2:$B$2001,0))=0,"",INDEX('Per Invoice'!$A$2:$A$2001,MATCH($F297,'Per Invoice'!$B$2:$B$2001,0))),""))</f>
        <v/>
      </c>
      <c r="H297" s="11" t="n"/>
      <c r="R297" s="7">
        <f>IF($F297="","",Q297*Y297/100)</f>
        <v/>
      </c>
      <c r="X297" s="7" t="n"/>
      <c r="Y297" s="7" t="n"/>
      <c r="Z297" s="7">
        <f>IF($F297="","",Y297*AE297/100)</f>
        <v/>
      </c>
      <c r="AA297" s="7">
        <f>IF($F297="","",Y297-Z297)</f>
        <v/>
      </c>
      <c r="AB297" s="7">
        <f>IF($F297="","",AA297-R297)</f>
        <v/>
      </c>
      <c r="AE297">
        <f>IF($F297="","",IF($AK297=1,0,IF($AJ297=1,Settings!$C$6,Settings!$C$7))*100)</f>
        <v/>
      </c>
      <c r="AG297">
        <f>IF($F297="","",$F297&amp;"|"&amp;$D297&amp;"")</f>
        <v/>
      </c>
      <c r="AH297">
        <f>IF($F297="","",IF(COUNTIF($AG$2:$AG297,$AG297)=1,1,0))</f>
        <v/>
      </c>
      <c r="AI297">
        <f>IF($AH297=1,SUMPRODUCT(--($AL$2:$AL$8001&lt;$AL297))+1,"")</f>
        <v/>
      </c>
      <c r="AJ297">
        <f>IF($F297="","",IF(OR($U297=TRUE(),$U297="TRUE"),1,0))</f>
        <v/>
      </c>
      <c r="AK297">
        <f>IF($F297="","",IF($AD297="Yes",1,0))</f>
        <v/>
      </c>
      <c r="AL297">
        <f>IF($AH297=1,IFERROR(IF(VALUE($F297)&lt;100000000,VALUE($F297),1000000000),IFERROR(IF(VALUE(MID($F297,2,20))&lt;100000000,VALUE(MID($F297,2,20)),1000000000),1000000000))+ROW()/100000,"")</f>
        <v/>
      </c>
    </row>
    <row r="298">
      <c r="A298">
        <f>IF($F298="","",IFERROR(IF(INDEX('Per Invoice'!$A$2:$A$2001,MATCH($F298,'Per Invoice'!$B$2:$B$2001,0))=0,"",INDEX('Per Invoice'!$A$2:$A$2001,MATCH($F298,'Per Invoice'!$B$2:$B$2001,0))),""))</f>
        <v/>
      </c>
      <c r="H298" s="11" t="n"/>
      <c r="R298" s="7">
        <f>IF($F298="","",Q298*Y298/100)</f>
        <v/>
      </c>
      <c r="X298" s="7" t="n"/>
      <c r="Y298" s="7" t="n"/>
      <c r="Z298" s="7">
        <f>IF($F298="","",Y298*AE298/100)</f>
        <v/>
      </c>
      <c r="AA298" s="7">
        <f>IF($F298="","",Y298-Z298)</f>
        <v/>
      </c>
      <c r="AB298" s="7">
        <f>IF($F298="","",AA298-R298)</f>
        <v/>
      </c>
      <c r="AE298">
        <f>IF($F298="","",IF($AK298=1,0,IF($AJ298=1,Settings!$C$6,Settings!$C$7))*100)</f>
        <v/>
      </c>
      <c r="AG298">
        <f>IF($F298="","",$F298&amp;"|"&amp;$D298&amp;"")</f>
        <v/>
      </c>
      <c r="AH298">
        <f>IF($F298="","",IF(COUNTIF($AG$2:$AG298,$AG298)=1,1,0))</f>
        <v/>
      </c>
      <c r="AI298">
        <f>IF($AH298=1,SUMPRODUCT(--($AL$2:$AL$8001&lt;$AL298))+1,"")</f>
        <v/>
      </c>
      <c r="AJ298">
        <f>IF($F298="","",IF(OR($U298=TRUE(),$U298="TRUE"),1,0))</f>
        <v/>
      </c>
      <c r="AK298">
        <f>IF($F298="","",IF($AD298="Yes",1,0))</f>
        <v/>
      </c>
      <c r="AL298">
        <f>IF($AH298=1,IFERROR(IF(VALUE($F298)&lt;100000000,VALUE($F298),1000000000),IFERROR(IF(VALUE(MID($F298,2,20))&lt;100000000,VALUE(MID($F298,2,20)),1000000000),1000000000))+ROW()/100000,"")</f>
        <v/>
      </c>
    </row>
    <row r="299">
      <c r="A299">
        <f>IF($F299="","",IFERROR(IF(INDEX('Per Invoice'!$A$2:$A$2001,MATCH($F299,'Per Invoice'!$B$2:$B$2001,0))=0,"",INDEX('Per Invoice'!$A$2:$A$2001,MATCH($F299,'Per Invoice'!$B$2:$B$2001,0))),""))</f>
        <v/>
      </c>
      <c r="H299" s="11" t="n"/>
      <c r="R299" s="7">
        <f>IF($F299="","",Q299*Y299/100)</f>
        <v/>
      </c>
      <c r="X299" s="7" t="n"/>
      <c r="Y299" s="7" t="n"/>
      <c r="Z299" s="7">
        <f>IF($F299="","",Y299*AE299/100)</f>
        <v/>
      </c>
      <c r="AA299" s="7">
        <f>IF($F299="","",Y299-Z299)</f>
        <v/>
      </c>
      <c r="AB299" s="7">
        <f>IF($F299="","",AA299-R299)</f>
        <v/>
      </c>
      <c r="AE299">
        <f>IF($F299="","",IF($AK299=1,0,IF($AJ299=1,Settings!$C$6,Settings!$C$7))*100)</f>
        <v/>
      </c>
      <c r="AG299">
        <f>IF($F299="","",$F299&amp;"|"&amp;$D299&amp;"")</f>
        <v/>
      </c>
      <c r="AH299">
        <f>IF($F299="","",IF(COUNTIF($AG$2:$AG299,$AG299)=1,1,0))</f>
        <v/>
      </c>
      <c r="AI299">
        <f>IF($AH299=1,SUMPRODUCT(--($AL$2:$AL$8001&lt;$AL299))+1,"")</f>
        <v/>
      </c>
      <c r="AJ299">
        <f>IF($F299="","",IF(OR($U299=TRUE(),$U299="TRUE"),1,0))</f>
        <v/>
      </c>
      <c r="AK299">
        <f>IF($F299="","",IF($AD299="Yes",1,0))</f>
        <v/>
      </c>
      <c r="AL299">
        <f>IF($AH299=1,IFERROR(IF(VALUE($F299)&lt;100000000,VALUE($F299),1000000000),IFERROR(IF(VALUE(MID($F299,2,20))&lt;100000000,VALUE(MID($F299,2,20)),1000000000),1000000000))+ROW()/100000,"")</f>
        <v/>
      </c>
    </row>
    <row r="300">
      <c r="A300">
        <f>IF($F300="","",IFERROR(IF(INDEX('Per Invoice'!$A$2:$A$2001,MATCH($F300,'Per Invoice'!$B$2:$B$2001,0))=0,"",INDEX('Per Invoice'!$A$2:$A$2001,MATCH($F300,'Per Invoice'!$B$2:$B$2001,0))),""))</f>
        <v/>
      </c>
      <c r="H300" s="11" t="n"/>
      <c r="R300" s="7">
        <f>IF($F300="","",Q300*Y300/100)</f>
        <v/>
      </c>
      <c r="X300" s="7" t="n"/>
      <c r="Y300" s="7" t="n"/>
      <c r="Z300" s="7">
        <f>IF($F300="","",Y300*AE300/100)</f>
        <v/>
      </c>
      <c r="AA300" s="7">
        <f>IF($F300="","",Y300-Z300)</f>
        <v/>
      </c>
      <c r="AB300" s="7">
        <f>IF($F300="","",AA300-R300)</f>
        <v/>
      </c>
      <c r="AE300">
        <f>IF($F300="","",IF($AK300=1,0,IF($AJ300=1,Settings!$C$6,Settings!$C$7))*100)</f>
        <v/>
      </c>
      <c r="AG300">
        <f>IF($F300="","",$F300&amp;"|"&amp;$D300&amp;"")</f>
        <v/>
      </c>
      <c r="AH300">
        <f>IF($F300="","",IF(COUNTIF($AG$2:$AG300,$AG300)=1,1,0))</f>
        <v/>
      </c>
      <c r="AI300">
        <f>IF($AH300=1,SUMPRODUCT(--($AL$2:$AL$8001&lt;$AL300))+1,"")</f>
        <v/>
      </c>
      <c r="AJ300">
        <f>IF($F300="","",IF(OR($U300=TRUE(),$U300="TRUE"),1,0))</f>
        <v/>
      </c>
      <c r="AK300">
        <f>IF($F300="","",IF($AD300="Yes",1,0))</f>
        <v/>
      </c>
      <c r="AL300">
        <f>IF($AH300=1,IFERROR(IF(VALUE($F300)&lt;100000000,VALUE($F300),1000000000),IFERROR(IF(VALUE(MID($F300,2,20))&lt;100000000,VALUE(MID($F300,2,20)),1000000000),1000000000))+ROW()/100000,"")</f>
        <v/>
      </c>
    </row>
    <row r="301">
      <c r="A301">
        <f>IF($F301="","",IFERROR(IF(INDEX('Per Invoice'!$A$2:$A$2001,MATCH($F301,'Per Invoice'!$B$2:$B$2001,0))=0,"",INDEX('Per Invoice'!$A$2:$A$2001,MATCH($F301,'Per Invoice'!$B$2:$B$2001,0))),""))</f>
        <v/>
      </c>
      <c r="H301" s="11" t="n"/>
      <c r="R301" s="7">
        <f>IF($F301="","",Q301*Y301/100)</f>
        <v/>
      </c>
      <c r="X301" s="7" t="n"/>
      <c r="Y301" s="7" t="n"/>
      <c r="Z301" s="7">
        <f>IF($F301="","",Y301*AE301/100)</f>
        <v/>
      </c>
      <c r="AA301" s="7">
        <f>IF($F301="","",Y301-Z301)</f>
        <v/>
      </c>
      <c r="AB301" s="7">
        <f>IF($F301="","",AA301-R301)</f>
        <v/>
      </c>
      <c r="AE301">
        <f>IF($F301="","",IF($AK301=1,0,IF($AJ301=1,Settings!$C$6,Settings!$C$7))*100)</f>
        <v/>
      </c>
      <c r="AG301">
        <f>IF($F301="","",$F301&amp;"|"&amp;$D301&amp;"")</f>
        <v/>
      </c>
      <c r="AH301">
        <f>IF($F301="","",IF(COUNTIF($AG$2:$AG301,$AG301)=1,1,0))</f>
        <v/>
      </c>
      <c r="AI301">
        <f>IF($AH301=1,SUMPRODUCT(--($AL$2:$AL$8001&lt;$AL301))+1,"")</f>
        <v/>
      </c>
      <c r="AJ301">
        <f>IF($F301="","",IF(OR($U301=TRUE(),$U301="TRUE"),1,0))</f>
        <v/>
      </c>
      <c r="AK301">
        <f>IF($F301="","",IF($AD301="Yes",1,0))</f>
        <v/>
      </c>
      <c r="AL301">
        <f>IF($AH301=1,IFERROR(IF(VALUE($F301)&lt;100000000,VALUE($F301),1000000000),IFERROR(IF(VALUE(MID($F301,2,20))&lt;100000000,VALUE(MID($F301,2,20)),1000000000),1000000000))+ROW()/100000,"")</f>
        <v/>
      </c>
    </row>
    <row r="302">
      <c r="A302">
        <f>IF($F302="","",IFERROR(IF(INDEX('Per Invoice'!$A$2:$A$2001,MATCH($F302,'Per Invoice'!$B$2:$B$2001,0))=0,"",INDEX('Per Invoice'!$A$2:$A$2001,MATCH($F302,'Per Invoice'!$B$2:$B$2001,0))),""))</f>
        <v/>
      </c>
      <c r="H302" s="11" t="n"/>
      <c r="R302" s="7">
        <f>IF($F302="","",Q302*Y302/100)</f>
        <v/>
      </c>
      <c r="X302" s="7" t="n"/>
      <c r="Y302" s="7" t="n"/>
      <c r="Z302" s="7">
        <f>IF($F302="","",Y302*AE302/100)</f>
        <v/>
      </c>
      <c r="AA302" s="7">
        <f>IF($F302="","",Y302-Z302)</f>
        <v/>
      </c>
      <c r="AB302" s="7">
        <f>IF($F302="","",AA302-R302)</f>
        <v/>
      </c>
      <c r="AE302">
        <f>IF($F302="","",IF($AK302=1,0,IF($AJ302=1,Settings!$C$6,Settings!$C$7))*100)</f>
        <v/>
      </c>
      <c r="AG302">
        <f>IF($F302="","",$F302&amp;"|"&amp;$D302&amp;"")</f>
        <v/>
      </c>
      <c r="AH302">
        <f>IF($F302="","",IF(COUNTIF($AG$2:$AG302,$AG302)=1,1,0))</f>
        <v/>
      </c>
      <c r="AI302">
        <f>IF($AH302=1,SUMPRODUCT(--($AL$2:$AL$8001&lt;$AL302))+1,"")</f>
        <v/>
      </c>
      <c r="AJ302">
        <f>IF($F302="","",IF(OR($U302=TRUE(),$U302="TRUE"),1,0))</f>
        <v/>
      </c>
      <c r="AK302">
        <f>IF($F302="","",IF($AD302="Yes",1,0))</f>
        <v/>
      </c>
      <c r="AL302">
        <f>IF($AH302=1,IFERROR(IF(VALUE($F302)&lt;100000000,VALUE($F302),1000000000),IFERROR(IF(VALUE(MID($F302,2,20))&lt;100000000,VALUE(MID($F302,2,20)),1000000000),1000000000))+ROW()/100000,"")</f>
        <v/>
      </c>
    </row>
    <row r="303">
      <c r="A303">
        <f>IF($F303="","",IFERROR(IF(INDEX('Per Invoice'!$A$2:$A$2001,MATCH($F303,'Per Invoice'!$B$2:$B$2001,0))=0,"",INDEX('Per Invoice'!$A$2:$A$2001,MATCH($F303,'Per Invoice'!$B$2:$B$2001,0))),""))</f>
        <v/>
      </c>
      <c r="H303" s="11" t="n"/>
      <c r="R303" s="7">
        <f>IF($F303="","",Q303*Y303/100)</f>
        <v/>
      </c>
      <c r="X303" s="7" t="n"/>
      <c r="Y303" s="7" t="n"/>
      <c r="Z303" s="7">
        <f>IF($F303="","",Y303*AE303/100)</f>
        <v/>
      </c>
      <c r="AA303" s="7">
        <f>IF($F303="","",Y303-Z303)</f>
        <v/>
      </c>
      <c r="AB303" s="7">
        <f>IF($F303="","",AA303-R303)</f>
        <v/>
      </c>
      <c r="AE303">
        <f>IF($F303="","",IF($AK303=1,0,IF($AJ303=1,Settings!$C$6,Settings!$C$7))*100)</f>
        <v/>
      </c>
      <c r="AG303">
        <f>IF($F303="","",$F303&amp;"|"&amp;$D303&amp;"")</f>
        <v/>
      </c>
      <c r="AH303">
        <f>IF($F303="","",IF(COUNTIF($AG$2:$AG303,$AG303)=1,1,0))</f>
        <v/>
      </c>
      <c r="AI303">
        <f>IF($AH303=1,SUMPRODUCT(--($AL$2:$AL$8001&lt;$AL303))+1,"")</f>
        <v/>
      </c>
      <c r="AJ303">
        <f>IF($F303="","",IF(OR($U303=TRUE(),$U303="TRUE"),1,0))</f>
        <v/>
      </c>
      <c r="AK303">
        <f>IF($F303="","",IF($AD303="Yes",1,0))</f>
        <v/>
      </c>
      <c r="AL303">
        <f>IF($AH303=1,IFERROR(IF(VALUE($F303)&lt;100000000,VALUE($F303),1000000000),IFERROR(IF(VALUE(MID($F303,2,20))&lt;100000000,VALUE(MID($F303,2,20)),1000000000),1000000000))+ROW()/100000,"")</f>
        <v/>
      </c>
    </row>
    <row r="304">
      <c r="A304">
        <f>IF($F304="","",IFERROR(IF(INDEX('Per Invoice'!$A$2:$A$2001,MATCH($F304,'Per Invoice'!$B$2:$B$2001,0))=0,"",INDEX('Per Invoice'!$A$2:$A$2001,MATCH($F304,'Per Invoice'!$B$2:$B$2001,0))),""))</f>
        <v/>
      </c>
      <c r="H304" s="11" t="n"/>
      <c r="R304" s="7">
        <f>IF($F304="","",Q304*Y304/100)</f>
        <v/>
      </c>
      <c r="X304" s="7" t="n"/>
      <c r="Y304" s="7" t="n"/>
      <c r="Z304" s="7">
        <f>IF($F304="","",Y304*AE304/100)</f>
        <v/>
      </c>
      <c r="AA304" s="7">
        <f>IF($F304="","",Y304-Z304)</f>
        <v/>
      </c>
      <c r="AB304" s="7">
        <f>IF($F304="","",AA304-R304)</f>
        <v/>
      </c>
      <c r="AE304">
        <f>IF($F304="","",IF($AK304=1,0,IF($AJ304=1,Settings!$C$6,Settings!$C$7))*100)</f>
        <v/>
      </c>
      <c r="AG304">
        <f>IF($F304="","",$F304&amp;"|"&amp;$D304&amp;"")</f>
        <v/>
      </c>
      <c r="AH304">
        <f>IF($F304="","",IF(COUNTIF($AG$2:$AG304,$AG304)=1,1,0))</f>
        <v/>
      </c>
      <c r="AI304">
        <f>IF($AH304=1,SUMPRODUCT(--($AL$2:$AL$8001&lt;$AL304))+1,"")</f>
        <v/>
      </c>
      <c r="AJ304">
        <f>IF($F304="","",IF(OR($U304=TRUE(),$U304="TRUE"),1,0))</f>
        <v/>
      </c>
      <c r="AK304">
        <f>IF($F304="","",IF($AD304="Yes",1,0))</f>
        <v/>
      </c>
      <c r="AL304">
        <f>IF($AH304=1,IFERROR(IF(VALUE($F304)&lt;100000000,VALUE($F304),1000000000),IFERROR(IF(VALUE(MID($F304,2,20))&lt;100000000,VALUE(MID($F304,2,20)),1000000000),1000000000))+ROW()/100000,"")</f>
        <v/>
      </c>
    </row>
    <row r="305">
      <c r="A305">
        <f>IF($F305="","",IFERROR(IF(INDEX('Per Invoice'!$A$2:$A$2001,MATCH($F305,'Per Invoice'!$B$2:$B$2001,0))=0,"",INDEX('Per Invoice'!$A$2:$A$2001,MATCH($F305,'Per Invoice'!$B$2:$B$2001,0))),""))</f>
        <v/>
      </c>
      <c r="H305" s="11" t="n"/>
      <c r="R305" s="7">
        <f>IF($F305="","",Q305*Y305/100)</f>
        <v/>
      </c>
      <c r="X305" s="7" t="n"/>
      <c r="Y305" s="7" t="n"/>
      <c r="Z305" s="7">
        <f>IF($F305="","",Y305*AE305/100)</f>
        <v/>
      </c>
      <c r="AA305" s="7">
        <f>IF($F305="","",Y305-Z305)</f>
        <v/>
      </c>
      <c r="AB305" s="7">
        <f>IF($F305="","",AA305-R305)</f>
        <v/>
      </c>
      <c r="AE305">
        <f>IF($F305="","",IF($AK305=1,0,IF($AJ305=1,Settings!$C$6,Settings!$C$7))*100)</f>
        <v/>
      </c>
      <c r="AG305">
        <f>IF($F305="","",$F305&amp;"|"&amp;$D305&amp;"")</f>
        <v/>
      </c>
      <c r="AH305">
        <f>IF($F305="","",IF(COUNTIF($AG$2:$AG305,$AG305)=1,1,0))</f>
        <v/>
      </c>
      <c r="AI305">
        <f>IF($AH305=1,SUMPRODUCT(--($AL$2:$AL$8001&lt;$AL305))+1,"")</f>
        <v/>
      </c>
      <c r="AJ305">
        <f>IF($F305="","",IF(OR($U305=TRUE(),$U305="TRUE"),1,0))</f>
        <v/>
      </c>
      <c r="AK305">
        <f>IF($F305="","",IF($AD305="Yes",1,0))</f>
        <v/>
      </c>
      <c r="AL305">
        <f>IF($AH305=1,IFERROR(IF(VALUE($F305)&lt;100000000,VALUE($F305),1000000000),IFERROR(IF(VALUE(MID($F305,2,20))&lt;100000000,VALUE(MID($F305,2,20)),1000000000),1000000000))+ROW()/100000,"")</f>
        <v/>
      </c>
    </row>
    <row r="306">
      <c r="A306">
        <f>IF($F306="","",IFERROR(IF(INDEX('Per Invoice'!$A$2:$A$2001,MATCH($F306,'Per Invoice'!$B$2:$B$2001,0))=0,"",INDEX('Per Invoice'!$A$2:$A$2001,MATCH($F306,'Per Invoice'!$B$2:$B$2001,0))),""))</f>
        <v/>
      </c>
      <c r="H306" s="11" t="n"/>
      <c r="R306" s="7">
        <f>IF($F306="","",Q306*Y306/100)</f>
        <v/>
      </c>
      <c r="X306" s="7" t="n"/>
      <c r="Y306" s="7" t="n"/>
      <c r="Z306" s="7">
        <f>IF($F306="","",Y306*AE306/100)</f>
        <v/>
      </c>
      <c r="AA306" s="7">
        <f>IF($F306="","",Y306-Z306)</f>
        <v/>
      </c>
      <c r="AB306" s="7">
        <f>IF($F306="","",AA306-R306)</f>
        <v/>
      </c>
      <c r="AE306">
        <f>IF($F306="","",IF($AK306=1,0,IF($AJ306=1,Settings!$C$6,Settings!$C$7))*100)</f>
        <v/>
      </c>
      <c r="AG306">
        <f>IF($F306="","",$F306&amp;"|"&amp;$D306&amp;"")</f>
        <v/>
      </c>
      <c r="AH306">
        <f>IF($F306="","",IF(COUNTIF($AG$2:$AG306,$AG306)=1,1,0))</f>
        <v/>
      </c>
      <c r="AI306">
        <f>IF($AH306=1,SUMPRODUCT(--($AL$2:$AL$8001&lt;$AL306))+1,"")</f>
        <v/>
      </c>
      <c r="AJ306">
        <f>IF($F306="","",IF(OR($U306=TRUE(),$U306="TRUE"),1,0))</f>
        <v/>
      </c>
      <c r="AK306">
        <f>IF($F306="","",IF($AD306="Yes",1,0))</f>
        <v/>
      </c>
      <c r="AL306">
        <f>IF($AH306=1,IFERROR(IF(VALUE($F306)&lt;100000000,VALUE($F306),1000000000),IFERROR(IF(VALUE(MID($F306,2,20))&lt;100000000,VALUE(MID($F306,2,20)),1000000000),1000000000))+ROW()/100000,"")</f>
        <v/>
      </c>
    </row>
    <row r="307">
      <c r="A307">
        <f>IF($F307="","",IFERROR(IF(INDEX('Per Invoice'!$A$2:$A$2001,MATCH($F307,'Per Invoice'!$B$2:$B$2001,0))=0,"",INDEX('Per Invoice'!$A$2:$A$2001,MATCH($F307,'Per Invoice'!$B$2:$B$2001,0))),""))</f>
        <v/>
      </c>
      <c r="H307" s="11" t="n"/>
      <c r="R307" s="7">
        <f>IF($F307="","",Q307*Y307/100)</f>
        <v/>
      </c>
      <c r="X307" s="7" t="n"/>
      <c r="Y307" s="7" t="n"/>
      <c r="Z307" s="7">
        <f>IF($F307="","",Y307*AE307/100)</f>
        <v/>
      </c>
      <c r="AA307" s="7">
        <f>IF($F307="","",Y307-Z307)</f>
        <v/>
      </c>
      <c r="AB307" s="7">
        <f>IF($F307="","",AA307-R307)</f>
        <v/>
      </c>
      <c r="AE307">
        <f>IF($F307="","",IF($AK307=1,0,IF($AJ307=1,Settings!$C$6,Settings!$C$7))*100)</f>
        <v/>
      </c>
      <c r="AG307">
        <f>IF($F307="","",$F307&amp;"|"&amp;$D307&amp;"")</f>
        <v/>
      </c>
      <c r="AH307">
        <f>IF($F307="","",IF(COUNTIF($AG$2:$AG307,$AG307)=1,1,0))</f>
        <v/>
      </c>
      <c r="AI307">
        <f>IF($AH307=1,SUMPRODUCT(--($AL$2:$AL$8001&lt;$AL307))+1,"")</f>
        <v/>
      </c>
      <c r="AJ307">
        <f>IF($F307="","",IF(OR($U307=TRUE(),$U307="TRUE"),1,0))</f>
        <v/>
      </c>
      <c r="AK307">
        <f>IF($F307="","",IF($AD307="Yes",1,0))</f>
        <v/>
      </c>
      <c r="AL307">
        <f>IF($AH307=1,IFERROR(IF(VALUE($F307)&lt;100000000,VALUE($F307),1000000000),IFERROR(IF(VALUE(MID($F307,2,20))&lt;100000000,VALUE(MID($F307,2,20)),1000000000),1000000000))+ROW()/100000,"")</f>
        <v/>
      </c>
    </row>
    <row r="308">
      <c r="A308">
        <f>IF($F308="","",IFERROR(IF(INDEX('Per Invoice'!$A$2:$A$2001,MATCH($F308,'Per Invoice'!$B$2:$B$2001,0))=0,"",INDEX('Per Invoice'!$A$2:$A$2001,MATCH($F308,'Per Invoice'!$B$2:$B$2001,0))),""))</f>
        <v/>
      </c>
      <c r="H308" s="11" t="n"/>
      <c r="R308" s="7">
        <f>IF($F308="","",Q308*Y308/100)</f>
        <v/>
      </c>
      <c r="X308" s="7" t="n"/>
      <c r="Y308" s="7" t="n"/>
      <c r="Z308" s="7">
        <f>IF($F308="","",Y308*AE308/100)</f>
        <v/>
      </c>
      <c r="AA308" s="7">
        <f>IF($F308="","",Y308-Z308)</f>
        <v/>
      </c>
      <c r="AB308" s="7">
        <f>IF($F308="","",AA308-R308)</f>
        <v/>
      </c>
      <c r="AE308">
        <f>IF($F308="","",IF($AK308=1,0,IF($AJ308=1,Settings!$C$6,Settings!$C$7))*100)</f>
        <v/>
      </c>
      <c r="AG308">
        <f>IF($F308="","",$F308&amp;"|"&amp;$D308&amp;"")</f>
        <v/>
      </c>
      <c r="AH308">
        <f>IF($F308="","",IF(COUNTIF($AG$2:$AG308,$AG308)=1,1,0))</f>
        <v/>
      </c>
      <c r="AI308">
        <f>IF($AH308=1,SUMPRODUCT(--($AL$2:$AL$8001&lt;$AL308))+1,"")</f>
        <v/>
      </c>
      <c r="AJ308">
        <f>IF($F308="","",IF(OR($U308=TRUE(),$U308="TRUE"),1,0))</f>
        <v/>
      </c>
      <c r="AK308">
        <f>IF($F308="","",IF($AD308="Yes",1,0))</f>
        <v/>
      </c>
      <c r="AL308">
        <f>IF($AH308=1,IFERROR(IF(VALUE($F308)&lt;100000000,VALUE($F308),1000000000),IFERROR(IF(VALUE(MID($F308,2,20))&lt;100000000,VALUE(MID($F308,2,20)),1000000000),1000000000))+ROW()/100000,"")</f>
        <v/>
      </c>
    </row>
    <row r="309">
      <c r="A309">
        <f>IF($F309="","",IFERROR(IF(INDEX('Per Invoice'!$A$2:$A$2001,MATCH($F309,'Per Invoice'!$B$2:$B$2001,0))=0,"",INDEX('Per Invoice'!$A$2:$A$2001,MATCH($F309,'Per Invoice'!$B$2:$B$2001,0))),""))</f>
        <v/>
      </c>
      <c r="H309" s="11" t="n"/>
      <c r="R309" s="7">
        <f>IF($F309="","",Q309*Y309/100)</f>
        <v/>
      </c>
      <c r="X309" s="7" t="n"/>
      <c r="Y309" s="7" t="n"/>
      <c r="Z309" s="7">
        <f>IF($F309="","",Y309*AE309/100)</f>
        <v/>
      </c>
      <c r="AA309" s="7">
        <f>IF($F309="","",Y309-Z309)</f>
        <v/>
      </c>
      <c r="AB309" s="7">
        <f>IF($F309="","",AA309-R309)</f>
        <v/>
      </c>
      <c r="AE309">
        <f>IF($F309="","",IF($AK309=1,0,IF($AJ309=1,Settings!$C$6,Settings!$C$7))*100)</f>
        <v/>
      </c>
      <c r="AG309">
        <f>IF($F309="","",$F309&amp;"|"&amp;$D309&amp;"")</f>
        <v/>
      </c>
      <c r="AH309">
        <f>IF($F309="","",IF(COUNTIF($AG$2:$AG309,$AG309)=1,1,0))</f>
        <v/>
      </c>
      <c r="AI309">
        <f>IF($AH309=1,SUMPRODUCT(--($AL$2:$AL$8001&lt;$AL309))+1,"")</f>
        <v/>
      </c>
      <c r="AJ309">
        <f>IF($F309="","",IF(OR($U309=TRUE(),$U309="TRUE"),1,0))</f>
        <v/>
      </c>
      <c r="AK309">
        <f>IF($F309="","",IF($AD309="Yes",1,0))</f>
        <v/>
      </c>
      <c r="AL309">
        <f>IF($AH309=1,IFERROR(IF(VALUE($F309)&lt;100000000,VALUE($F309),1000000000),IFERROR(IF(VALUE(MID($F309,2,20))&lt;100000000,VALUE(MID($F309,2,20)),1000000000),1000000000))+ROW()/100000,"")</f>
        <v/>
      </c>
    </row>
    <row r="310">
      <c r="A310">
        <f>IF($F310="","",IFERROR(IF(INDEX('Per Invoice'!$A$2:$A$2001,MATCH($F310,'Per Invoice'!$B$2:$B$2001,0))=0,"",INDEX('Per Invoice'!$A$2:$A$2001,MATCH($F310,'Per Invoice'!$B$2:$B$2001,0))),""))</f>
        <v/>
      </c>
      <c r="H310" s="11" t="n"/>
      <c r="R310" s="7">
        <f>IF($F310="","",Q310*Y310/100)</f>
        <v/>
      </c>
      <c r="X310" s="7" t="n"/>
      <c r="Y310" s="7" t="n"/>
      <c r="Z310" s="7">
        <f>IF($F310="","",Y310*AE310/100)</f>
        <v/>
      </c>
      <c r="AA310" s="7">
        <f>IF($F310="","",Y310-Z310)</f>
        <v/>
      </c>
      <c r="AB310" s="7">
        <f>IF($F310="","",AA310-R310)</f>
        <v/>
      </c>
      <c r="AE310">
        <f>IF($F310="","",IF($AK310=1,0,IF($AJ310=1,Settings!$C$6,Settings!$C$7))*100)</f>
        <v/>
      </c>
      <c r="AG310">
        <f>IF($F310="","",$F310&amp;"|"&amp;$D310&amp;"")</f>
        <v/>
      </c>
      <c r="AH310">
        <f>IF($F310="","",IF(COUNTIF($AG$2:$AG310,$AG310)=1,1,0))</f>
        <v/>
      </c>
      <c r="AI310">
        <f>IF($AH310=1,SUMPRODUCT(--($AL$2:$AL$8001&lt;$AL310))+1,"")</f>
        <v/>
      </c>
      <c r="AJ310">
        <f>IF($F310="","",IF(OR($U310=TRUE(),$U310="TRUE"),1,0))</f>
        <v/>
      </c>
      <c r="AK310">
        <f>IF($F310="","",IF($AD310="Yes",1,0))</f>
        <v/>
      </c>
      <c r="AL310">
        <f>IF($AH310=1,IFERROR(IF(VALUE($F310)&lt;100000000,VALUE($F310),1000000000),IFERROR(IF(VALUE(MID($F310,2,20))&lt;100000000,VALUE(MID($F310,2,20)),1000000000),1000000000))+ROW()/100000,"")</f>
        <v/>
      </c>
    </row>
    <row r="311">
      <c r="A311">
        <f>IF($F311="","",IFERROR(IF(INDEX('Per Invoice'!$A$2:$A$2001,MATCH($F311,'Per Invoice'!$B$2:$B$2001,0))=0,"",INDEX('Per Invoice'!$A$2:$A$2001,MATCH($F311,'Per Invoice'!$B$2:$B$2001,0))),""))</f>
        <v/>
      </c>
      <c r="H311" s="11" t="n"/>
      <c r="R311" s="7">
        <f>IF($F311="","",Q311*Y311/100)</f>
        <v/>
      </c>
      <c r="X311" s="7" t="n"/>
      <c r="Y311" s="7" t="n"/>
      <c r="Z311" s="7">
        <f>IF($F311="","",Y311*AE311/100)</f>
        <v/>
      </c>
      <c r="AA311" s="7">
        <f>IF($F311="","",Y311-Z311)</f>
        <v/>
      </c>
      <c r="AB311" s="7">
        <f>IF($F311="","",AA311-R311)</f>
        <v/>
      </c>
      <c r="AE311">
        <f>IF($F311="","",IF($AK311=1,0,IF($AJ311=1,Settings!$C$6,Settings!$C$7))*100)</f>
        <v/>
      </c>
      <c r="AG311">
        <f>IF($F311="","",$F311&amp;"|"&amp;$D311&amp;"")</f>
        <v/>
      </c>
      <c r="AH311">
        <f>IF($F311="","",IF(COUNTIF($AG$2:$AG311,$AG311)=1,1,0))</f>
        <v/>
      </c>
      <c r="AI311">
        <f>IF($AH311=1,SUMPRODUCT(--($AL$2:$AL$8001&lt;$AL311))+1,"")</f>
        <v/>
      </c>
      <c r="AJ311">
        <f>IF($F311="","",IF(OR($U311=TRUE(),$U311="TRUE"),1,0))</f>
        <v/>
      </c>
      <c r="AK311">
        <f>IF($F311="","",IF($AD311="Yes",1,0))</f>
        <v/>
      </c>
      <c r="AL311">
        <f>IF($AH311=1,IFERROR(IF(VALUE($F311)&lt;100000000,VALUE($F311),1000000000),IFERROR(IF(VALUE(MID($F311,2,20))&lt;100000000,VALUE(MID($F311,2,20)),1000000000),1000000000))+ROW()/100000,"")</f>
        <v/>
      </c>
    </row>
    <row r="312">
      <c r="A312">
        <f>IF($F312="","",IFERROR(IF(INDEX('Per Invoice'!$A$2:$A$2001,MATCH($F312,'Per Invoice'!$B$2:$B$2001,0))=0,"",INDEX('Per Invoice'!$A$2:$A$2001,MATCH($F312,'Per Invoice'!$B$2:$B$2001,0))),""))</f>
        <v/>
      </c>
      <c r="H312" s="11" t="n"/>
      <c r="R312" s="7">
        <f>IF($F312="","",Q312*Y312/100)</f>
        <v/>
      </c>
      <c r="X312" s="7" t="n"/>
      <c r="Y312" s="7" t="n"/>
      <c r="Z312" s="7">
        <f>IF($F312="","",Y312*AE312/100)</f>
        <v/>
      </c>
      <c r="AA312" s="7">
        <f>IF($F312="","",Y312-Z312)</f>
        <v/>
      </c>
      <c r="AB312" s="7">
        <f>IF($F312="","",AA312-R312)</f>
        <v/>
      </c>
      <c r="AE312">
        <f>IF($F312="","",IF($AK312=1,0,IF($AJ312=1,Settings!$C$6,Settings!$C$7))*100)</f>
        <v/>
      </c>
      <c r="AG312">
        <f>IF($F312="","",$F312&amp;"|"&amp;$D312&amp;"")</f>
        <v/>
      </c>
      <c r="AH312">
        <f>IF($F312="","",IF(COUNTIF($AG$2:$AG312,$AG312)=1,1,0))</f>
        <v/>
      </c>
      <c r="AI312">
        <f>IF($AH312=1,SUMPRODUCT(--($AL$2:$AL$8001&lt;$AL312))+1,"")</f>
        <v/>
      </c>
      <c r="AJ312">
        <f>IF($F312="","",IF(OR($U312=TRUE(),$U312="TRUE"),1,0))</f>
        <v/>
      </c>
      <c r="AK312">
        <f>IF($F312="","",IF($AD312="Yes",1,0))</f>
        <v/>
      </c>
      <c r="AL312">
        <f>IF($AH312=1,IFERROR(IF(VALUE($F312)&lt;100000000,VALUE($F312),1000000000),IFERROR(IF(VALUE(MID($F312,2,20))&lt;100000000,VALUE(MID($F312,2,20)),1000000000),1000000000))+ROW()/100000,"")</f>
        <v/>
      </c>
    </row>
    <row r="313">
      <c r="A313">
        <f>IF($F313="","",IFERROR(IF(INDEX('Per Invoice'!$A$2:$A$2001,MATCH($F313,'Per Invoice'!$B$2:$B$2001,0))=0,"",INDEX('Per Invoice'!$A$2:$A$2001,MATCH($F313,'Per Invoice'!$B$2:$B$2001,0))),""))</f>
        <v/>
      </c>
      <c r="H313" s="11" t="n"/>
      <c r="R313" s="7">
        <f>IF($F313="","",Q313*Y313/100)</f>
        <v/>
      </c>
      <c r="X313" s="7" t="n"/>
      <c r="Y313" s="7" t="n"/>
      <c r="Z313" s="7">
        <f>IF($F313="","",Y313*AE313/100)</f>
        <v/>
      </c>
      <c r="AA313" s="7">
        <f>IF($F313="","",Y313-Z313)</f>
        <v/>
      </c>
      <c r="AB313" s="7">
        <f>IF($F313="","",AA313-R313)</f>
        <v/>
      </c>
      <c r="AE313">
        <f>IF($F313="","",IF($AK313=1,0,IF($AJ313=1,Settings!$C$6,Settings!$C$7))*100)</f>
        <v/>
      </c>
      <c r="AG313">
        <f>IF($F313="","",$F313&amp;"|"&amp;$D313&amp;"")</f>
        <v/>
      </c>
      <c r="AH313">
        <f>IF($F313="","",IF(COUNTIF($AG$2:$AG313,$AG313)=1,1,0))</f>
        <v/>
      </c>
      <c r="AI313">
        <f>IF($AH313=1,SUMPRODUCT(--($AL$2:$AL$8001&lt;$AL313))+1,"")</f>
        <v/>
      </c>
      <c r="AJ313">
        <f>IF($F313="","",IF(OR($U313=TRUE(),$U313="TRUE"),1,0))</f>
        <v/>
      </c>
      <c r="AK313">
        <f>IF($F313="","",IF($AD313="Yes",1,0))</f>
        <v/>
      </c>
      <c r="AL313">
        <f>IF($AH313=1,IFERROR(IF(VALUE($F313)&lt;100000000,VALUE($F313),1000000000),IFERROR(IF(VALUE(MID($F313,2,20))&lt;100000000,VALUE(MID($F313,2,20)),1000000000),1000000000))+ROW()/100000,"")</f>
        <v/>
      </c>
    </row>
    <row r="314">
      <c r="A314">
        <f>IF($F314="","",IFERROR(IF(INDEX('Per Invoice'!$A$2:$A$2001,MATCH($F314,'Per Invoice'!$B$2:$B$2001,0))=0,"",INDEX('Per Invoice'!$A$2:$A$2001,MATCH($F314,'Per Invoice'!$B$2:$B$2001,0))),""))</f>
        <v/>
      </c>
      <c r="H314" s="11" t="n"/>
      <c r="R314" s="7">
        <f>IF($F314="","",Q314*Y314/100)</f>
        <v/>
      </c>
      <c r="X314" s="7" t="n"/>
      <c r="Y314" s="7" t="n"/>
      <c r="Z314" s="7">
        <f>IF($F314="","",Y314*AE314/100)</f>
        <v/>
      </c>
      <c r="AA314" s="7">
        <f>IF($F314="","",Y314-Z314)</f>
        <v/>
      </c>
      <c r="AB314" s="7">
        <f>IF($F314="","",AA314-R314)</f>
        <v/>
      </c>
      <c r="AE314">
        <f>IF($F314="","",IF($AK314=1,0,IF($AJ314=1,Settings!$C$6,Settings!$C$7))*100)</f>
        <v/>
      </c>
      <c r="AG314">
        <f>IF($F314="","",$F314&amp;"|"&amp;$D314&amp;"")</f>
        <v/>
      </c>
      <c r="AH314">
        <f>IF($F314="","",IF(COUNTIF($AG$2:$AG314,$AG314)=1,1,0))</f>
        <v/>
      </c>
      <c r="AI314">
        <f>IF($AH314=1,SUMPRODUCT(--($AL$2:$AL$8001&lt;$AL314))+1,"")</f>
        <v/>
      </c>
      <c r="AJ314">
        <f>IF($F314="","",IF(OR($U314=TRUE(),$U314="TRUE"),1,0))</f>
        <v/>
      </c>
      <c r="AK314">
        <f>IF($F314="","",IF($AD314="Yes",1,0))</f>
        <v/>
      </c>
      <c r="AL314">
        <f>IF($AH314=1,IFERROR(IF(VALUE($F314)&lt;100000000,VALUE($F314),1000000000),IFERROR(IF(VALUE(MID($F314,2,20))&lt;100000000,VALUE(MID($F314,2,20)),1000000000),1000000000))+ROW()/100000,"")</f>
        <v/>
      </c>
    </row>
    <row r="315">
      <c r="A315">
        <f>IF($F315="","",IFERROR(IF(INDEX('Per Invoice'!$A$2:$A$2001,MATCH($F315,'Per Invoice'!$B$2:$B$2001,0))=0,"",INDEX('Per Invoice'!$A$2:$A$2001,MATCH($F315,'Per Invoice'!$B$2:$B$2001,0))),""))</f>
        <v/>
      </c>
      <c r="H315" s="11" t="n"/>
      <c r="R315" s="7">
        <f>IF($F315="","",Q315*Y315/100)</f>
        <v/>
      </c>
      <c r="X315" s="7" t="n"/>
      <c r="Y315" s="7" t="n"/>
      <c r="Z315" s="7">
        <f>IF($F315="","",Y315*AE315/100)</f>
        <v/>
      </c>
      <c r="AA315" s="7">
        <f>IF($F315="","",Y315-Z315)</f>
        <v/>
      </c>
      <c r="AB315" s="7">
        <f>IF($F315="","",AA315-R315)</f>
        <v/>
      </c>
      <c r="AE315">
        <f>IF($F315="","",IF($AK315=1,0,IF($AJ315=1,Settings!$C$6,Settings!$C$7))*100)</f>
        <v/>
      </c>
      <c r="AG315">
        <f>IF($F315="","",$F315&amp;"|"&amp;$D315&amp;"")</f>
        <v/>
      </c>
      <c r="AH315">
        <f>IF($F315="","",IF(COUNTIF($AG$2:$AG315,$AG315)=1,1,0))</f>
        <v/>
      </c>
      <c r="AI315">
        <f>IF($AH315=1,SUMPRODUCT(--($AL$2:$AL$8001&lt;$AL315))+1,"")</f>
        <v/>
      </c>
      <c r="AJ315">
        <f>IF($F315="","",IF(OR($U315=TRUE(),$U315="TRUE"),1,0))</f>
        <v/>
      </c>
      <c r="AK315">
        <f>IF($F315="","",IF($AD315="Yes",1,0))</f>
        <v/>
      </c>
      <c r="AL315">
        <f>IF($AH315=1,IFERROR(IF(VALUE($F315)&lt;100000000,VALUE($F315),1000000000),IFERROR(IF(VALUE(MID($F315,2,20))&lt;100000000,VALUE(MID($F315,2,20)),1000000000),1000000000))+ROW()/100000,"")</f>
        <v/>
      </c>
    </row>
    <row r="316">
      <c r="A316">
        <f>IF($F316="","",IFERROR(IF(INDEX('Per Invoice'!$A$2:$A$2001,MATCH($F316,'Per Invoice'!$B$2:$B$2001,0))=0,"",INDEX('Per Invoice'!$A$2:$A$2001,MATCH($F316,'Per Invoice'!$B$2:$B$2001,0))),""))</f>
        <v/>
      </c>
      <c r="H316" s="11" t="n"/>
      <c r="R316" s="7">
        <f>IF($F316="","",Q316*Y316/100)</f>
        <v/>
      </c>
      <c r="X316" s="7" t="n"/>
      <c r="Y316" s="7" t="n"/>
      <c r="Z316" s="7">
        <f>IF($F316="","",Y316*AE316/100)</f>
        <v/>
      </c>
      <c r="AA316" s="7">
        <f>IF($F316="","",Y316-Z316)</f>
        <v/>
      </c>
      <c r="AB316" s="7">
        <f>IF($F316="","",AA316-R316)</f>
        <v/>
      </c>
      <c r="AE316">
        <f>IF($F316="","",IF($AK316=1,0,IF($AJ316=1,Settings!$C$6,Settings!$C$7))*100)</f>
        <v/>
      </c>
      <c r="AG316">
        <f>IF($F316="","",$F316&amp;"|"&amp;$D316&amp;"")</f>
        <v/>
      </c>
      <c r="AH316">
        <f>IF($F316="","",IF(COUNTIF($AG$2:$AG316,$AG316)=1,1,0))</f>
        <v/>
      </c>
      <c r="AI316">
        <f>IF($AH316=1,SUMPRODUCT(--($AL$2:$AL$8001&lt;$AL316))+1,"")</f>
        <v/>
      </c>
      <c r="AJ316">
        <f>IF($F316="","",IF(OR($U316=TRUE(),$U316="TRUE"),1,0))</f>
        <v/>
      </c>
      <c r="AK316">
        <f>IF($F316="","",IF($AD316="Yes",1,0))</f>
        <v/>
      </c>
      <c r="AL316">
        <f>IF($AH316=1,IFERROR(IF(VALUE($F316)&lt;100000000,VALUE($F316),1000000000),IFERROR(IF(VALUE(MID($F316,2,20))&lt;100000000,VALUE(MID($F316,2,20)),1000000000),1000000000))+ROW()/100000,"")</f>
        <v/>
      </c>
    </row>
    <row r="317">
      <c r="A317">
        <f>IF($F317="","",IFERROR(IF(INDEX('Per Invoice'!$A$2:$A$2001,MATCH($F317,'Per Invoice'!$B$2:$B$2001,0))=0,"",INDEX('Per Invoice'!$A$2:$A$2001,MATCH($F317,'Per Invoice'!$B$2:$B$2001,0))),""))</f>
        <v/>
      </c>
      <c r="H317" s="11" t="n"/>
      <c r="R317" s="7">
        <f>IF($F317="","",Q317*Y317/100)</f>
        <v/>
      </c>
      <c r="X317" s="7" t="n"/>
      <c r="Y317" s="7" t="n"/>
      <c r="Z317" s="7">
        <f>IF($F317="","",Y317*AE317/100)</f>
        <v/>
      </c>
      <c r="AA317" s="7">
        <f>IF($F317="","",Y317-Z317)</f>
        <v/>
      </c>
      <c r="AB317" s="7">
        <f>IF($F317="","",AA317-R317)</f>
        <v/>
      </c>
      <c r="AE317">
        <f>IF($F317="","",IF($AK317=1,0,IF($AJ317=1,Settings!$C$6,Settings!$C$7))*100)</f>
        <v/>
      </c>
      <c r="AG317">
        <f>IF($F317="","",$F317&amp;"|"&amp;$D317&amp;"")</f>
        <v/>
      </c>
      <c r="AH317">
        <f>IF($F317="","",IF(COUNTIF($AG$2:$AG317,$AG317)=1,1,0))</f>
        <v/>
      </c>
      <c r="AI317">
        <f>IF($AH317=1,SUMPRODUCT(--($AL$2:$AL$8001&lt;$AL317))+1,"")</f>
        <v/>
      </c>
      <c r="AJ317">
        <f>IF($F317="","",IF(OR($U317=TRUE(),$U317="TRUE"),1,0))</f>
        <v/>
      </c>
      <c r="AK317">
        <f>IF($F317="","",IF($AD317="Yes",1,0))</f>
        <v/>
      </c>
      <c r="AL317">
        <f>IF($AH317=1,IFERROR(IF(VALUE($F317)&lt;100000000,VALUE($F317),1000000000),IFERROR(IF(VALUE(MID($F317,2,20))&lt;100000000,VALUE(MID($F317,2,20)),1000000000),1000000000))+ROW()/100000,"")</f>
        <v/>
      </c>
    </row>
    <row r="318">
      <c r="A318">
        <f>IF($F318="","",IFERROR(IF(INDEX('Per Invoice'!$A$2:$A$2001,MATCH($F318,'Per Invoice'!$B$2:$B$2001,0))=0,"",INDEX('Per Invoice'!$A$2:$A$2001,MATCH($F318,'Per Invoice'!$B$2:$B$2001,0))),""))</f>
        <v/>
      </c>
      <c r="H318" s="11" t="n"/>
      <c r="R318" s="7">
        <f>IF($F318="","",Q318*Y318/100)</f>
        <v/>
      </c>
      <c r="X318" s="7" t="n"/>
      <c r="Y318" s="7" t="n"/>
      <c r="Z318" s="7">
        <f>IF($F318="","",Y318*AE318/100)</f>
        <v/>
      </c>
      <c r="AA318" s="7">
        <f>IF($F318="","",Y318-Z318)</f>
        <v/>
      </c>
      <c r="AB318" s="7">
        <f>IF($F318="","",AA318-R318)</f>
        <v/>
      </c>
      <c r="AE318">
        <f>IF($F318="","",IF($AK318=1,0,IF($AJ318=1,Settings!$C$6,Settings!$C$7))*100)</f>
        <v/>
      </c>
      <c r="AG318">
        <f>IF($F318="","",$F318&amp;"|"&amp;$D318&amp;"")</f>
        <v/>
      </c>
      <c r="AH318">
        <f>IF($F318="","",IF(COUNTIF($AG$2:$AG318,$AG318)=1,1,0))</f>
        <v/>
      </c>
      <c r="AI318">
        <f>IF($AH318=1,SUMPRODUCT(--($AL$2:$AL$8001&lt;$AL318))+1,"")</f>
        <v/>
      </c>
      <c r="AJ318">
        <f>IF($F318="","",IF(OR($U318=TRUE(),$U318="TRUE"),1,0))</f>
        <v/>
      </c>
      <c r="AK318">
        <f>IF($F318="","",IF($AD318="Yes",1,0))</f>
        <v/>
      </c>
      <c r="AL318">
        <f>IF($AH318=1,IFERROR(IF(VALUE($F318)&lt;100000000,VALUE($F318),1000000000),IFERROR(IF(VALUE(MID($F318,2,20))&lt;100000000,VALUE(MID($F318,2,20)),1000000000),1000000000))+ROW()/100000,"")</f>
        <v/>
      </c>
    </row>
    <row r="319">
      <c r="A319">
        <f>IF($F319="","",IFERROR(IF(INDEX('Per Invoice'!$A$2:$A$2001,MATCH($F319,'Per Invoice'!$B$2:$B$2001,0))=0,"",INDEX('Per Invoice'!$A$2:$A$2001,MATCH($F319,'Per Invoice'!$B$2:$B$2001,0))),""))</f>
        <v/>
      </c>
      <c r="H319" s="11" t="n"/>
      <c r="R319" s="7">
        <f>IF($F319="","",Q319*Y319/100)</f>
        <v/>
      </c>
      <c r="X319" s="7" t="n"/>
      <c r="Y319" s="7" t="n"/>
      <c r="Z319" s="7">
        <f>IF($F319="","",Y319*AE319/100)</f>
        <v/>
      </c>
      <c r="AA319" s="7">
        <f>IF($F319="","",Y319-Z319)</f>
        <v/>
      </c>
      <c r="AB319" s="7">
        <f>IF($F319="","",AA319-R319)</f>
        <v/>
      </c>
      <c r="AE319">
        <f>IF($F319="","",IF($AK319=1,0,IF($AJ319=1,Settings!$C$6,Settings!$C$7))*100)</f>
        <v/>
      </c>
      <c r="AG319">
        <f>IF($F319="","",$F319&amp;"|"&amp;$D319&amp;"")</f>
        <v/>
      </c>
      <c r="AH319">
        <f>IF($F319="","",IF(COUNTIF($AG$2:$AG319,$AG319)=1,1,0))</f>
        <v/>
      </c>
      <c r="AI319">
        <f>IF($AH319=1,SUMPRODUCT(--($AL$2:$AL$8001&lt;$AL319))+1,"")</f>
        <v/>
      </c>
      <c r="AJ319">
        <f>IF($F319="","",IF(OR($U319=TRUE(),$U319="TRUE"),1,0))</f>
        <v/>
      </c>
      <c r="AK319">
        <f>IF($F319="","",IF($AD319="Yes",1,0))</f>
        <v/>
      </c>
      <c r="AL319">
        <f>IF($AH319=1,IFERROR(IF(VALUE($F319)&lt;100000000,VALUE($F319),1000000000),IFERROR(IF(VALUE(MID($F319,2,20))&lt;100000000,VALUE(MID($F319,2,20)),1000000000),1000000000))+ROW()/100000,"")</f>
        <v/>
      </c>
    </row>
    <row r="320">
      <c r="A320">
        <f>IF($F320="","",IFERROR(IF(INDEX('Per Invoice'!$A$2:$A$2001,MATCH($F320,'Per Invoice'!$B$2:$B$2001,0))=0,"",INDEX('Per Invoice'!$A$2:$A$2001,MATCH($F320,'Per Invoice'!$B$2:$B$2001,0))),""))</f>
        <v/>
      </c>
      <c r="H320" s="11" t="n"/>
      <c r="R320" s="7">
        <f>IF($F320="","",Q320*Y320/100)</f>
        <v/>
      </c>
      <c r="X320" s="7" t="n"/>
      <c r="Y320" s="7" t="n"/>
      <c r="Z320" s="7">
        <f>IF($F320="","",Y320*AE320/100)</f>
        <v/>
      </c>
      <c r="AA320" s="7">
        <f>IF($F320="","",Y320-Z320)</f>
        <v/>
      </c>
      <c r="AB320" s="7">
        <f>IF($F320="","",AA320-R320)</f>
        <v/>
      </c>
      <c r="AE320">
        <f>IF($F320="","",IF($AK320=1,0,IF($AJ320=1,Settings!$C$6,Settings!$C$7))*100)</f>
        <v/>
      </c>
      <c r="AG320">
        <f>IF($F320="","",$F320&amp;"|"&amp;$D320&amp;"")</f>
        <v/>
      </c>
      <c r="AH320">
        <f>IF($F320="","",IF(COUNTIF($AG$2:$AG320,$AG320)=1,1,0))</f>
        <v/>
      </c>
      <c r="AI320">
        <f>IF($AH320=1,SUMPRODUCT(--($AL$2:$AL$8001&lt;$AL320))+1,"")</f>
        <v/>
      </c>
      <c r="AJ320">
        <f>IF($F320="","",IF(OR($U320=TRUE(),$U320="TRUE"),1,0))</f>
        <v/>
      </c>
      <c r="AK320">
        <f>IF($F320="","",IF($AD320="Yes",1,0))</f>
        <v/>
      </c>
      <c r="AL320">
        <f>IF($AH320=1,IFERROR(IF(VALUE($F320)&lt;100000000,VALUE($F320),1000000000),IFERROR(IF(VALUE(MID($F320,2,20))&lt;100000000,VALUE(MID($F320,2,20)),1000000000),1000000000))+ROW()/100000,"")</f>
        <v/>
      </c>
    </row>
    <row r="321">
      <c r="A321">
        <f>IF($F321="","",IFERROR(IF(INDEX('Per Invoice'!$A$2:$A$2001,MATCH($F321,'Per Invoice'!$B$2:$B$2001,0))=0,"",INDEX('Per Invoice'!$A$2:$A$2001,MATCH($F321,'Per Invoice'!$B$2:$B$2001,0))),""))</f>
        <v/>
      </c>
      <c r="H321" s="11" t="n"/>
      <c r="R321" s="7">
        <f>IF($F321="","",Q321*Y321/100)</f>
        <v/>
      </c>
      <c r="X321" s="7" t="n"/>
      <c r="Y321" s="7" t="n"/>
      <c r="Z321" s="7">
        <f>IF($F321="","",Y321*AE321/100)</f>
        <v/>
      </c>
      <c r="AA321" s="7">
        <f>IF($F321="","",Y321-Z321)</f>
        <v/>
      </c>
      <c r="AB321" s="7">
        <f>IF($F321="","",AA321-R321)</f>
        <v/>
      </c>
      <c r="AE321">
        <f>IF($F321="","",IF($AK321=1,0,IF($AJ321=1,Settings!$C$6,Settings!$C$7))*100)</f>
        <v/>
      </c>
      <c r="AG321">
        <f>IF($F321="","",$F321&amp;"|"&amp;$D321&amp;"")</f>
        <v/>
      </c>
      <c r="AH321">
        <f>IF($F321="","",IF(COUNTIF($AG$2:$AG321,$AG321)=1,1,0))</f>
        <v/>
      </c>
      <c r="AI321">
        <f>IF($AH321=1,SUMPRODUCT(--($AL$2:$AL$8001&lt;$AL321))+1,"")</f>
        <v/>
      </c>
      <c r="AJ321">
        <f>IF($F321="","",IF(OR($U321=TRUE(),$U321="TRUE"),1,0))</f>
        <v/>
      </c>
      <c r="AK321">
        <f>IF($F321="","",IF($AD321="Yes",1,0))</f>
        <v/>
      </c>
      <c r="AL321">
        <f>IF($AH321=1,IFERROR(IF(VALUE($F321)&lt;100000000,VALUE($F321),1000000000),IFERROR(IF(VALUE(MID($F321,2,20))&lt;100000000,VALUE(MID($F321,2,20)),1000000000),1000000000))+ROW()/100000,"")</f>
        <v/>
      </c>
    </row>
    <row r="322">
      <c r="A322">
        <f>IF($F322="","",IFERROR(IF(INDEX('Per Invoice'!$A$2:$A$2001,MATCH($F322,'Per Invoice'!$B$2:$B$2001,0))=0,"",INDEX('Per Invoice'!$A$2:$A$2001,MATCH($F322,'Per Invoice'!$B$2:$B$2001,0))),""))</f>
        <v/>
      </c>
      <c r="H322" s="11" t="n"/>
      <c r="R322" s="7">
        <f>IF($F322="","",Q322*Y322/100)</f>
        <v/>
      </c>
      <c r="X322" s="7" t="n"/>
      <c r="Y322" s="7" t="n"/>
      <c r="Z322" s="7">
        <f>IF($F322="","",Y322*AE322/100)</f>
        <v/>
      </c>
      <c r="AA322" s="7">
        <f>IF($F322="","",Y322-Z322)</f>
        <v/>
      </c>
      <c r="AB322" s="7">
        <f>IF($F322="","",AA322-R322)</f>
        <v/>
      </c>
      <c r="AE322">
        <f>IF($F322="","",IF($AK322=1,0,IF($AJ322=1,Settings!$C$6,Settings!$C$7))*100)</f>
        <v/>
      </c>
      <c r="AG322">
        <f>IF($F322="","",$F322&amp;"|"&amp;$D322&amp;"")</f>
        <v/>
      </c>
      <c r="AH322">
        <f>IF($F322="","",IF(COUNTIF($AG$2:$AG322,$AG322)=1,1,0))</f>
        <v/>
      </c>
      <c r="AI322">
        <f>IF($AH322=1,SUMPRODUCT(--($AL$2:$AL$8001&lt;$AL322))+1,"")</f>
        <v/>
      </c>
      <c r="AJ322">
        <f>IF($F322="","",IF(OR($U322=TRUE(),$U322="TRUE"),1,0))</f>
        <v/>
      </c>
      <c r="AK322">
        <f>IF($F322="","",IF($AD322="Yes",1,0))</f>
        <v/>
      </c>
      <c r="AL322">
        <f>IF($AH322=1,IFERROR(IF(VALUE($F322)&lt;100000000,VALUE($F322),1000000000),IFERROR(IF(VALUE(MID($F322,2,20))&lt;100000000,VALUE(MID($F322,2,20)),1000000000),1000000000))+ROW()/100000,"")</f>
        <v/>
      </c>
    </row>
    <row r="323">
      <c r="A323">
        <f>IF($F323="","",IFERROR(IF(INDEX('Per Invoice'!$A$2:$A$2001,MATCH($F323,'Per Invoice'!$B$2:$B$2001,0))=0,"",INDEX('Per Invoice'!$A$2:$A$2001,MATCH($F323,'Per Invoice'!$B$2:$B$2001,0))),""))</f>
        <v/>
      </c>
      <c r="H323" s="11" t="n"/>
      <c r="R323" s="7">
        <f>IF($F323="","",Q323*Y323/100)</f>
        <v/>
      </c>
      <c r="X323" s="7" t="n"/>
      <c r="Y323" s="7" t="n"/>
      <c r="Z323" s="7">
        <f>IF($F323="","",Y323*AE323/100)</f>
        <v/>
      </c>
      <c r="AA323" s="7">
        <f>IF($F323="","",Y323-Z323)</f>
        <v/>
      </c>
      <c r="AB323" s="7">
        <f>IF($F323="","",AA323-R323)</f>
        <v/>
      </c>
      <c r="AE323">
        <f>IF($F323="","",IF($AK323=1,0,IF($AJ323=1,Settings!$C$6,Settings!$C$7))*100)</f>
        <v/>
      </c>
      <c r="AG323">
        <f>IF($F323="","",$F323&amp;"|"&amp;$D323&amp;"")</f>
        <v/>
      </c>
      <c r="AH323">
        <f>IF($F323="","",IF(COUNTIF($AG$2:$AG323,$AG323)=1,1,0))</f>
        <v/>
      </c>
      <c r="AI323">
        <f>IF($AH323=1,SUMPRODUCT(--($AL$2:$AL$8001&lt;$AL323))+1,"")</f>
        <v/>
      </c>
      <c r="AJ323">
        <f>IF($F323="","",IF(OR($U323=TRUE(),$U323="TRUE"),1,0))</f>
        <v/>
      </c>
      <c r="AK323">
        <f>IF($F323="","",IF($AD323="Yes",1,0))</f>
        <v/>
      </c>
      <c r="AL323">
        <f>IF($AH323=1,IFERROR(IF(VALUE($F323)&lt;100000000,VALUE($F323),1000000000),IFERROR(IF(VALUE(MID($F323,2,20))&lt;100000000,VALUE(MID($F323,2,20)),1000000000),1000000000))+ROW()/100000,"")</f>
        <v/>
      </c>
    </row>
    <row r="324">
      <c r="A324">
        <f>IF($F324="","",IFERROR(IF(INDEX('Per Invoice'!$A$2:$A$2001,MATCH($F324,'Per Invoice'!$B$2:$B$2001,0))=0,"",INDEX('Per Invoice'!$A$2:$A$2001,MATCH($F324,'Per Invoice'!$B$2:$B$2001,0))),""))</f>
        <v/>
      </c>
      <c r="H324" s="11" t="n"/>
      <c r="R324" s="7">
        <f>IF($F324="","",Q324*Y324/100)</f>
        <v/>
      </c>
      <c r="X324" s="7" t="n"/>
      <c r="Y324" s="7" t="n"/>
      <c r="Z324" s="7">
        <f>IF($F324="","",Y324*AE324/100)</f>
        <v/>
      </c>
      <c r="AA324" s="7">
        <f>IF($F324="","",Y324-Z324)</f>
        <v/>
      </c>
      <c r="AB324" s="7">
        <f>IF($F324="","",AA324-R324)</f>
        <v/>
      </c>
      <c r="AE324">
        <f>IF($F324="","",IF($AK324=1,0,IF($AJ324=1,Settings!$C$6,Settings!$C$7))*100)</f>
        <v/>
      </c>
      <c r="AG324">
        <f>IF($F324="","",$F324&amp;"|"&amp;$D324&amp;"")</f>
        <v/>
      </c>
      <c r="AH324">
        <f>IF($F324="","",IF(COUNTIF($AG$2:$AG324,$AG324)=1,1,0))</f>
        <v/>
      </c>
      <c r="AI324">
        <f>IF($AH324=1,SUMPRODUCT(--($AL$2:$AL$8001&lt;$AL324))+1,"")</f>
        <v/>
      </c>
      <c r="AJ324">
        <f>IF($F324="","",IF(OR($U324=TRUE(),$U324="TRUE"),1,0))</f>
        <v/>
      </c>
      <c r="AK324">
        <f>IF($F324="","",IF($AD324="Yes",1,0))</f>
        <v/>
      </c>
      <c r="AL324">
        <f>IF($AH324=1,IFERROR(IF(VALUE($F324)&lt;100000000,VALUE($F324),1000000000),IFERROR(IF(VALUE(MID($F324,2,20))&lt;100000000,VALUE(MID($F324,2,20)),1000000000),1000000000))+ROW()/100000,"")</f>
        <v/>
      </c>
    </row>
    <row r="325">
      <c r="A325">
        <f>IF($F325="","",IFERROR(IF(INDEX('Per Invoice'!$A$2:$A$2001,MATCH($F325,'Per Invoice'!$B$2:$B$2001,0))=0,"",INDEX('Per Invoice'!$A$2:$A$2001,MATCH($F325,'Per Invoice'!$B$2:$B$2001,0))),""))</f>
        <v/>
      </c>
      <c r="H325" s="11" t="n"/>
      <c r="R325" s="7">
        <f>IF($F325="","",Q325*Y325/100)</f>
        <v/>
      </c>
      <c r="X325" s="7" t="n"/>
      <c r="Y325" s="7" t="n"/>
      <c r="Z325" s="7">
        <f>IF($F325="","",Y325*AE325/100)</f>
        <v/>
      </c>
      <c r="AA325" s="7">
        <f>IF($F325="","",Y325-Z325)</f>
        <v/>
      </c>
      <c r="AB325" s="7">
        <f>IF($F325="","",AA325-R325)</f>
        <v/>
      </c>
      <c r="AE325">
        <f>IF($F325="","",IF($AK325=1,0,IF($AJ325=1,Settings!$C$6,Settings!$C$7))*100)</f>
        <v/>
      </c>
      <c r="AG325">
        <f>IF($F325="","",$F325&amp;"|"&amp;$D325&amp;"")</f>
        <v/>
      </c>
      <c r="AH325">
        <f>IF($F325="","",IF(COUNTIF($AG$2:$AG325,$AG325)=1,1,0))</f>
        <v/>
      </c>
      <c r="AI325">
        <f>IF($AH325=1,SUMPRODUCT(--($AL$2:$AL$8001&lt;$AL325))+1,"")</f>
        <v/>
      </c>
      <c r="AJ325">
        <f>IF($F325="","",IF(OR($U325=TRUE(),$U325="TRUE"),1,0))</f>
        <v/>
      </c>
      <c r="AK325">
        <f>IF($F325="","",IF($AD325="Yes",1,0))</f>
        <v/>
      </c>
      <c r="AL325">
        <f>IF($AH325=1,IFERROR(IF(VALUE($F325)&lt;100000000,VALUE($F325),1000000000),IFERROR(IF(VALUE(MID($F325,2,20))&lt;100000000,VALUE(MID($F325,2,20)),1000000000),1000000000))+ROW()/100000,"")</f>
        <v/>
      </c>
    </row>
    <row r="326">
      <c r="A326">
        <f>IF($F326="","",IFERROR(IF(INDEX('Per Invoice'!$A$2:$A$2001,MATCH($F326,'Per Invoice'!$B$2:$B$2001,0))=0,"",INDEX('Per Invoice'!$A$2:$A$2001,MATCH($F326,'Per Invoice'!$B$2:$B$2001,0))),""))</f>
        <v/>
      </c>
      <c r="H326" s="11" t="n"/>
      <c r="R326" s="7">
        <f>IF($F326="","",Q326*Y326/100)</f>
        <v/>
      </c>
      <c r="X326" s="7" t="n"/>
      <c r="Y326" s="7" t="n"/>
      <c r="Z326" s="7">
        <f>IF($F326="","",Y326*AE326/100)</f>
        <v/>
      </c>
      <c r="AA326" s="7">
        <f>IF($F326="","",Y326-Z326)</f>
        <v/>
      </c>
      <c r="AB326" s="7">
        <f>IF($F326="","",AA326-R326)</f>
        <v/>
      </c>
      <c r="AE326">
        <f>IF($F326="","",IF($AK326=1,0,IF($AJ326=1,Settings!$C$6,Settings!$C$7))*100)</f>
        <v/>
      </c>
      <c r="AG326">
        <f>IF($F326="","",$F326&amp;"|"&amp;$D326&amp;"")</f>
        <v/>
      </c>
      <c r="AH326">
        <f>IF($F326="","",IF(COUNTIF($AG$2:$AG326,$AG326)=1,1,0))</f>
        <v/>
      </c>
      <c r="AI326">
        <f>IF($AH326=1,SUMPRODUCT(--($AL$2:$AL$8001&lt;$AL326))+1,"")</f>
        <v/>
      </c>
      <c r="AJ326">
        <f>IF($F326="","",IF(OR($U326=TRUE(),$U326="TRUE"),1,0))</f>
        <v/>
      </c>
      <c r="AK326">
        <f>IF($F326="","",IF($AD326="Yes",1,0))</f>
        <v/>
      </c>
      <c r="AL326">
        <f>IF($AH326=1,IFERROR(IF(VALUE($F326)&lt;100000000,VALUE($F326),1000000000),IFERROR(IF(VALUE(MID($F326,2,20))&lt;100000000,VALUE(MID($F326,2,20)),1000000000),1000000000))+ROW()/100000,"")</f>
        <v/>
      </c>
    </row>
    <row r="327">
      <c r="A327">
        <f>IF($F327="","",IFERROR(IF(INDEX('Per Invoice'!$A$2:$A$2001,MATCH($F327,'Per Invoice'!$B$2:$B$2001,0))=0,"",INDEX('Per Invoice'!$A$2:$A$2001,MATCH($F327,'Per Invoice'!$B$2:$B$2001,0))),""))</f>
        <v/>
      </c>
      <c r="H327" s="11" t="n"/>
      <c r="R327" s="7">
        <f>IF($F327="","",Q327*Y327/100)</f>
        <v/>
      </c>
      <c r="X327" s="7" t="n"/>
      <c r="Y327" s="7" t="n"/>
      <c r="Z327" s="7">
        <f>IF($F327="","",Y327*AE327/100)</f>
        <v/>
      </c>
      <c r="AA327" s="7">
        <f>IF($F327="","",Y327-Z327)</f>
        <v/>
      </c>
      <c r="AB327" s="7">
        <f>IF($F327="","",AA327-R327)</f>
        <v/>
      </c>
      <c r="AE327">
        <f>IF($F327="","",IF($AK327=1,0,IF($AJ327=1,Settings!$C$6,Settings!$C$7))*100)</f>
        <v/>
      </c>
      <c r="AG327">
        <f>IF($F327="","",$F327&amp;"|"&amp;$D327&amp;"")</f>
        <v/>
      </c>
      <c r="AH327">
        <f>IF($F327="","",IF(COUNTIF($AG$2:$AG327,$AG327)=1,1,0))</f>
        <v/>
      </c>
      <c r="AI327">
        <f>IF($AH327=1,SUMPRODUCT(--($AL$2:$AL$8001&lt;$AL327))+1,"")</f>
        <v/>
      </c>
      <c r="AJ327">
        <f>IF($F327="","",IF(OR($U327=TRUE(),$U327="TRUE"),1,0))</f>
        <v/>
      </c>
      <c r="AK327">
        <f>IF($F327="","",IF($AD327="Yes",1,0))</f>
        <v/>
      </c>
      <c r="AL327">
        <f>IF($AH327=1,IFERROR(IF(VALUE($F327)&lt;100000000,VALUE($F327),1000000000),IFERROR(IF(VALUE(MID($F327,2,20))&lt;100000000,VALUE(MID($F327,2,20)),1000000000),1000000000))+ROW()/100000,"")</f>
        <v/>
      </c>
    </row>
    <row r="328">
      <c r="A328">
        <f>IF($F328="","",IFERROR(IF(INDEX('Per Invoice'!$A$2:$A$2001,MATCH($F328,'Per Invoice'!$B$2:$B$2001,0))=0,"",INDEX('Per Invoice'!$A$2:$A$2001,MATCH($F328,'Per Invoice'!$B$2:$B$2001,0))),""))</f>
        <v/>
      </c>
      <c r="H328" s="11" t="n"/>
      <c r="R328" s="7">
        <f>IF($F328="","",Q328*Y328/100)</f>
        <v/>
      </c>
      <c r="X328" s="7" t="n"/>
      <c r="Y328" s="7" t="n"/>
      <c r="Z328" s="7">
        <f>IF($F328="","",Y328*AE328/100)</f>
        <v/>
      </c>
      <c r="AA328" s="7">
        <f>IF($F328="","",Y328-Z328)</f>
        <v/>
      </c>
      <c r="AB328" s="7">
        <f>IF($F328="","",AA328-R328)</f>
        <v/>
      </c>
      <c r="AE328">
        <f>IF($F328="","",IF($AK328=1,0,IF($AJ328=1,Settings!$C$6,Settings!$C$7))*100)</f>
        <v/>
      </c>
      <c r="AG328">
        <f>IF($F328="","",$F328&amp;"|"&amp;$D328&amp;"")</f>
        <v/>
      </c>
      <c r="AH328">
        <f>IF($F328="","",IF(COUNTIF($AG$2:$AG328,$AG328)=1,1,0))</f>
        <v/>
      </c>
      <c r="AI328">
        <f>IF($AH328=1,SUMPRODUCT(--($AL$2:$AL$8001&lt;$AL328))+1,"")</f>
        <v/>
      </c>
      <c r="AJ328">
        <f>IF($F328="","",IF(OR($U328=TRUE(),$U328="TRUE"),1,0))</f>
        <v/>
      </c>
      <c r="AK328">
        <f>IF($F328="","",IF($AD328="Yes",1,0))</f>
        <v/>
      </c>
      <c r="AL328">
        <f>IF($AH328=1,IFERROR(IF(VALUE($F328)&lt;100000000,VALUE($F328),1000000000),IFERROR(IF(VALUE(MID($F328,2,20))&lt;100000000,VALUE(MID($F328,2,20)),1000000000),1000000000))+ROW()/100000,"")</f>
        <v/>
      </c>
    </row>
    <row r="329">
      <c r="A329">
        <f>IF($F329="","",IFERROR(IF(INDEX('Per Invoice'!$A$2:$A$2001,MATCH($F329,'Per Invoice'!$B$2:$B$2001,0))=0,"",INDEX('Per Invoice'!$A$2:$A$2001,MATCH($F329,'Per Invoice'!$B$2:$B$2001,0))),""))</f>
        <v/>
      </c>
      <c r="H329" s="11" t="n"/>
      <c r="R329" s="7">
        <f>IF($F329="","",Q329*Y329/100)</f>
        <v/>
      </c>
      <c r="X329" s="7" t="n"/>
      <c r="Y329" s="7" t="n"/>
      <c r="Z329" s="7">
        <f>IF($F329="","",Y329*AE329/100)</f>
        <v/>
      </c>
      <c r="AA329" s="7">
        <f>IF($F329="","",Y329-Z329)</f>
        <v/>
      </c>
      <c r="AB329" s="7">
        <f>IF($F329="","",AA329-R329)</f>
        <v/>
      </c>
      <c r="AE329">
        <f>IF($F329="","",IF($AK329=1,0,IF($AJ329=1,Settings!$C$6,Settings!$C$7))*100)</f>
        <v/>
      </c>
      <c r="AG329">
        <f>IF($F329="","",$F329&amp;"|"&amp;$D329&amp;"")</f>
        <v/>
      </c>
      <c r="AH329">
        <f>IF($F329="","",IF(COUNTIF($AG$2:$AG329,$AG329)=1,1,0))</f>
        <v/>
      </c>
      <c r="AI329">
        <f>IF($AH329=1,SUMPRODUCT(--($AL$2:$AL$8001&lt;$AL329))+1,"")</f>
        <v/>
      </c>
      <c r="AJ329">
        <f>IF($F329="","",IF(OR($U329=TRUE(),$U329="TRUE"),1,0))</f>
        <v/>
      </c>
      <c r="AK329">
        <f>IF($F329="","",IF($AD329="Yes",1,0))</f>
        <v/>
      </c>
      <c r="AL329">
        <f>IF($AH329=1,IFERROR(IF(VALUE($F329)&lt;100000000,VALUE($F329),1000000000),IFERROR(IF(VALUE(MID($F329,2,20))&lt;100000000,VALUE(MID($F329,2,20)),1000000000),1000000000))+ROW()/100000,"")</f>
        <v/>
      </c>
    </row>
    <row r="330">
      <c r="A330">
        <f>IF($F330="","",IFERROR(IF(INDEX('Per Invoice'!$A$2:$A$2001,MATCH($F330,'Per Invoice'!$B$2:$B$2001,0))=0,"",INDEX('Per Invoice'!$A$2:$A$2001,MATCH($F330,'Per Invoice'!$B$2:$B$2001,0))),""))</f>
        <v/>
      </c>
      <c r="H330" s="11" t="n"/>
      <c r="R330" s="7">
        <f>IF($F330="","",Q330*Y330/100)</f>
        <v/>
      </c>
      <c r="X330" s="7" t="n"/>
      <c r="Y330" s="7" t="n"/>
      <c r="Z330" s="7">
        <f>IF($F330="","",Y330*AE330/100)</f>
        <v/>
      </c>
      <c r="AA330" s="7">
        <f>IF($F330="","",Y330-Z330)</f>
        <v/>
      </c>
      <c r="AB330" s="7">
        <f>IF($F330="","",AA330-R330)</f>
        <v/>
      </c>
      <c r="AE330">
        <f>IF($F330="","",IF($AK330=1,0,IF($AJ330=1,Settings!$C$6,Settings!$C$7))*100)</f>
        <v/>
      </c>
      <c r="AG330">
        <f>IF($F330="","",$F330&amp;"|"&amp;$D330&amp;"")</f>
        <v/>
      </c>
      <c r="AH330">
        <f>IF($F330="","",IF(COUNTIF($AG$2:$AG330,$AG330)=1,1,0))</f>
        <v/>
      </c>
      <c r="AI330">
        <f>IF($AH330=1,SUMPRODUCT(--($AL$2:$AL$8001&lt;$AL330))+1,"")</f>
        <v/>
      </c>
      <c r="AJ330">
        <f>IF($F330="","",IF(OR($U330=TRUE(),$U330="TRUE"),1,0))</f>
        <v/>
      </c>
      <c r="AK330">
        <f>IF($F330="","",IF($AD330="Yes",1,0))</f>
        <v/>
      </c>
      <c r="AL330">
        <f>IF($AH330=1,IFERROR(IF(VALUE($F330)&lt;100000000,VALUE($F330),1000000000),IFERROR(IF(VALUE(MID($F330,2,20))&lt;100000000,VALUE(MID($F330,2,20)),1000000000),1000000000))+ROW()/100000,"")</f>
        <v/>
      </c>
    </row>
    <row r="331">
      <c r="A331">
        <f>IF($F331="","",IFERROR(IF(INDEX('Per Invoice'!$A$2:$A$2001,MATCH($F331,'Per Invoice'!$B$2:$B$2001,0))=0,"",INDEX('Per Invoice'!$A$2:$A$2001,MATCH($F331,'Per Invoice'!$B$2:$B$2001,0))),""))</f>
        <v/>
      </c>
      <c r="H331" s="11" t="n"/>
      <c r="R331" s="7">
        <f>IF($F331="","",Q331*Y331/100)</f>
        <v/>
      </c>
      <c r="X331" s="7" t="n"/>
      <c r="Y331" s="7" t="n"/>
      <c r="Z331" s="7">
        <f>IF($F331="","",Y331*AE331/100)</f>
        <v/>
      </c>
      <c r="AA331" s="7">
        <f>IF($F331="","",Y331-Z331)</f>
        <v/>
      </c>
      <c r="AB331" s="7">
        <f>IF($F331="","",AA331-R331)</f>
        <v/>
      </c>
      <c r="AE331">
        <f>IF($F331="","",IF($AK331=1,0,IF($AJ331=1,Settings!$C$6,Settings!$C$7))*100)</f>
        <v/>
      </c>
      <c r="AG331">
        <f>IF($F331="","",$F331&amp;"|"&amp;$D331&amp;"")</f>
        <v/>
      </c>
      <c r="AH331">
        <f>IF($F331="","",IF(COUNTIF($AG$2:$AG331,$AG331)=1,1,0))</f>
        <v/>
      </c>
      <c r="AI331">
        <f>IF($AH331=1,SUMPRODUCT(--($AL$2:$AL$8001&lt;$AL331))+1,"")</f>
        <v/>
      </c>
      <c r="AJ331">
        <f>IF($F331="","",IF(OR($U331=TRUE(),$U331="TRUE"),1,0))</f>
        <v/>
      </c>
      <c r="AK331">
        <f>IF($F331="","",IF($AD331="Yes",1,0))</f>
        <v/>
      </c>
      <c r="AL331">
        <f>IF($AH331=1,IFERROR(IF(VALUE($F331)&lt;100000000,VALUE($F331),1000000000),IFERROR(IF(VALUE(MID($F331,2,20))&lt;100000000,VALUE(MID($F331,2,20)),1000000000),1000000000))+ROW()/100000,"")</f>
        <v/>
      </c>
    </row>
    <row r="332">
      <c r="A332">
        <f>IF($F332="","",IFERROR(IF(INDEX('Per Invoice'!$A$2:$A$2001,MATCH($F332,'Per Invoice'!$B$2:$B$2001,0))=0,"",INDEX('Per Invoice'!$A$2:$A$2001,MATCH($F332,'Per Invoice'!$B$2:$B$2001,0))),""))</f>
        <v/>
      </c>
      <c r="H332" s="11" t="n"/>
      <c r="R332" s="7">
        <f>IF($F332="","",Q332*Y332/100)</f>
        <v/>
      </c>
      <c r="X332" s="7" t="n"/>
      <c r="Y332" s="7" t="n"/>
      <c r="Z332" s="7">
        <f>IF($F332="","",Y332*AE332/100)</f>
        <v/>
      </c>
      <c r="AA332" s="7">
        <f>IF($F332="","",Y332-Z332)</f>
        <v/>
      </c>
      <c r="AB332" s="7">
        <f>IF($F332="","",AA332-R332)</f>
        <v/>
      </c>
      <c r="AE332">
        <f>IF($F332="","",IF($AK332=1,0,IF($AJ332=1,Settings!$C$6,Settings!$C$7))*100)</f>
        <v/>
      </c>
      <c r="AG332">
        <f>IF($F332="","",$F332&amp;"|"&amp;$D332&amp;"")</f>
        <v/>
      </c>
      <c r="AH332">
        <f>IF($F332="","",IF(COUNTIF($AG$2:$AG332,$AG332)=1,1,0))</f>
        <v/>
      </c>
      <c r="AI332">
        <f>IF($AH332=1,SUMPRODUCT(--($AL$2:$AL$8001&lt;$AL332))+1,"")</f>
        <v/>
      </c>
      <c r="AJ332">
        <f>IF($F332="","",IF(OR($U332=TRUE(),$U332="TRUE"),1,0))</f>
        <v/>
      </c>
      <c r="AK332">
        <f>IF($F332="","",IF($AD332="Yes",1,0))</f>
        <v/>
      </c>
      <c r="AL332">
        <f>IF($AH332=1,IFERROR(IF(VALUE($F332)&lt;100000000,VALUE($F332),1000000000),IFERROR(IF(VALUE(MID($F332,2,20))&lt;100000000,VALUE(MID($F332,2,20)),1000000000),1000000000))+ROW()/100000,"")</f>
        <v/>
      </c>
    </row>
    <row r="333">
      <c r="A333">
        <f>IF($F333="","",IFERROR(IF(INDEX('Per Invoice'!$A$2:$A$2001,MATCH($F333,'Per Invoice'!$B$2:$B$2001,0))=0,"",INDEX('Per Invoice'!$A$2:$A$2001,MATCH($F333,'Per Invoice'!$B$2:$B$2001,0))),""))</f>
        <v/>
      </c>
      <c r="H333" s="11" t="n"/>
      <c r="R333" s="7">
        <f>IF($F333="","",Q333*Y333/100)</f>
        <v/>
      </c>
      <c r="X333" s="7" t="n"/>
      <c r="Y333" s="7" t="n"/>
      <c r="Z333" s="7">
        <f>IF($F333="","",Y333*AE333/100)</f>
        <v/>
      </c>
      <c r="AA333" s="7">
        <f>IF($F333="","",Y333-Z333)</f>
        <v/>
      </c>
      <c r="AB333" s="7">
        <f>IF($F333="","",AA333-R333)</f>
        <v/>
      </c>
      <c r="AE333">
        <f>IF($F333="","",IF($AK333=1,0,IF($AJ333=1,Settings!$C$6,Settings!$C$7))*100)</f>
        <v/>
      </c>
      <c r="AG333">
        <f>IF($F333="","",$F333&amp;"|"&amp;$D333&amp;"")</f>
        <v/>
      </c>
      <c r="AH333">
        <f>IF($F333="","",IF(COUNTIF($AG$2:$AG333,$AG333)=1,1,0))</f>
        <v/>
      </c>
      <c r="AI333">
        <f>IF($AH333=1,SUMPRODUCT(--($AL$2:$AL$8001&lt;$AL333))+1,"")</f>
        <v/>
      </c>
      <c r="AJ333">
        <f>IF($F333="","",IF(OR($U333=TRUE(),$U333="TRUE"),1,0))</f>
        <v/>
      </c>
      <c r="AK333">
        <f>IF($F333="","",IF($AD333="Yes",1,0))</f>
        <v/>
      </c>
      <c r="AL333">
        <f>IF($AH333=1,IFERROR(IF(VALUE($F333)&lt;100000000,VALUE($F333),1000000000),IFERROR(IF(VALUE(MID($F333,2,20))&lt;100000000,VALUE(MID($F333,2,20)),1000000000),1000000000))+ROW()/100000,"")</f>
        <v/>
      </c>
    </row>
    <row r="334">
      <c r="A334">
        <f>IF($F334="","",IFERROR(IF(INDEX('Per Invoice'!$A$2:$A$2001,MATCH($F334,'Per Invoice'!$B$2:$B$2001,0))=0,"",INDEX('Per Invoice'!$A$2:$A$2001,MATCH($F334,'Per Invoice'!$B$2:$B$2001,0))),""))</f>
        <v/>
      </c>
      <c r="H334" s="11" t="n"/>
      <c r="R334" s="7">
        <f>IF($F334="","",Q334*Y334/100)</f>
        <v/>
      </c>
      <c r="X334" s="7" t="n"/>
      <c r="Y334" s="7" t="n"/>
      <c r="Z334" s="7">
        <f>IF($F334="","",Y334*AE334/100)</f>
        <v/>
      </c>
      <c r="AA334" s="7">
        <f>IF($F334="","",Y334-Z334)</f>
        <v/>
      </c>
      <c r="AB334" s="7">
        <f>IF($F334="","",AA334-R334)</f>
        <v/>
      </c>
      <c r="AE334">
        <f>IF($F334="","",IF($AK334=1,0,IF($AJ334=1,Settings!$C$6,Settings!$C$7))*100)</f>
        <v/>
      </c>
      <c r="AG334">
        <f>IF($F334="","",$F334&amp;"|"&amp;$D334&amp;"")</f>
        <v/>
      </c>
      <c r="AH334">
        <f>IF($F334="","",IF(COUNTIF($AG$2:$AG334,$AG334)=1,1,0))</f>
        <v/>
      </c>
      <c r="AI334">
        <f>IF($AH334=1,SUMPRODUCT(--($AL$2:$AL$8001&lt;$AL334))+1,"")</f>
        <v/>
      </c>
      <c r="AJ334">
        <f>IF($F334="","",IF(OR($U334=TRUE(),$U334="TRUE"),1,0))</f>
        <v/>
      </c>
      <c r="AK334">
        <f>IF($F334="","",IF($AD334="Yes",1,0))</f>
        <v/>
      </c>
      <c r="AL334">
        <f>IF($AH334=1,IFERROR(IF(VALUE($F334)&lt;100000000,VALUE($F334),1000000000),IFERROR(IF(VALUE(MID($F334,2,20))&lt;100000000,VALUE(MID($F334,2,20)),1000000000),1000000000))+ROW()/100000,"")</f>
        <v/>
      </c>
    </row>
    <row r="335">
      <c r="A335">
        <f>IF($F335="","",IFERROR(IF(INDEX('Per Invoice'!$A$2:$A$2001,MATCH($F335,'Per Invoice'!$B$2:$B$2001,0))=0,"",INDEX('Per Invoice'!$A$2:$A$2001,MATCH($F335,'Per Invoice'!$B$2:$B$2001,0))),""))</f>
        <v/>
      </c>
      <c r="H335" s="11" t="n"/>
      <c r="R335" s="7">
        <f>IF($F335="","",Q335*Y335/100)</f>
        <v/>
      </c>
      <c r="X335" s="7" t="n"/>
      <c r="Y335" s="7" t="n"/>
      <c r="Z335" s="7">
        <f>IF($F335="","",Y335*AE335/100)</f>
        <v/>
      </c>
      <c r="AA335" s="7">
        <f>IF($F335="","",Y335-Z335)</f>
        <v/>
      </c>
      <c r="AB335" s="7">
        <f>IF($F335="","",AA335-R335)</f>
        <v/>
      </c>
      <c r="AE335">
        <f>IF($F335="","",IF($AK335=1,0,IF($AJ335=1,Settings!$C$6,Settings!$C$7))*100)</f>
        <v/>
      </c>
      <c r="AG335">
        <f>IF($F335="","",$F335&amp;"|"&amp;$D335&amp;"")</f>
        <v/>
      </c>
      <c r="AH335">
        <f>IF($F335="","",IF(COUNTIF($AG$2:$AG335,$AG335)=1,1,0))</f>
        <v/>
      </c>
      <c r="AI335">
        <f>IF($AH335=1,SUMPRODUCT(--($AL$2:$AL$8001&lt;$AL335))+1,"")</f>
        <v/>
      </c>
      <c r="AJ335">
        <f>IF($F335="","",IF(OR($U335=TRUE(),$U335="TRUE"),1,0))</f>
        <v/>
      </c>
      <c r="AK335">
        <f>IF($F335="","",IF($AD335="Yes",1,0))</f>
        <v/>
      </c>
      <c r="AL335">
        <f>IF($AH335=1,IFERROR(IF(VALUE($F335)&lt;100000000,VALUE($F335),1000000000),IFERROR(IF(VALUE(MID($F335,2,20))&lt;100000000,VALUE(MID($F335,2,20)),1000000000),1000000000))+ROW()/100000,"")</f>
        <v/>
      </c>
    </row>
    <row r="336">
      <c r="A336">
        <f>IF($F336="","",IFERROR(IF(INDEX('Per Invoice'!$A$2:$A$2001,MATCH($F336,'Per Invoice'!$B$2:$B$2001,0))=0,"",INDEX('Per Invoice'!$A$2:$A$2001,MATCH($F336,'Per Invoice'!$B$2:$B$2001,0))),""))</f>
        <v/>
      </c>
      <c r="H336" s="11" t="n"/>
      <c r="R336" s="7">
        <f>IF($F336="","",Q336*Y336/100)</f>
        <v/>
      </c>
      <c r="X336" s="7" t="n"/>
      <c r="Y336" s="7" t="n"/>
      <c r="Z336" s="7">
        <f>IF($F336="","",Y336*AE336/100)</f>
        <v/>
      </c>
      <c r="AA336" s="7">
        <f>IF($F336="","",Y336-Z336)</f>
        <v/>
      </c>
      <c r="AB336" s="7">
        <f>IF($F336="","",AA336-R336)</f>
        <v/>
      </c>
      <c r="AE336">
        <f>IF($F336="","",IF($AK336=1,0,IF($AJ336=1,Settings!$C$6,Settings!$C$7))*100)</f>
        <v/>
      </c>
      <c r="AG336">
        <f>IF($F336="","",$F336&amp;"|"&amp;$D336&amp;"")</f>
        <v/>
      </c>
      <c r="AH336">
        <f>IF($F336="","",IF(COUNTIF($AG$2:$AG336,$AG336)=1,1,0))</f>
        <v/>
      </c>
      <c r="AI336">
        <f>IF($AH336=1,SUMPRODUCT(--($AL$2:$AL$8001&lt;$AL336))+1,"")</f>
        <v/>
      </c>
      <c r="AJ336">
        <f>IF($F336="","",IF(OR($U336=TRUE(),$U336="TRUE"),1,0))</f>
        <v/>
      </c>
      <c r="AK336">
        <f>IF($F336="","",IF($AD336="Yes",1,0))</f>
        <v/>
      </c>
      <c r="AL336">
        <f>IF($AH336=1,IFERROR(IF(VALUE($F336)&lt;100000000,VALUE($F336),1000000000),IFERROR(IF(VALUE(MID($F336,2,20))&lt;100000000,VALUE(MID($F336,2,20)),1000000000),1000000000))+ROW()/100000,"")</f>
        <v/>
      </c>
    </row>
    <row r="337">
      <c r="A337">
        <f>IF($F337="","",IFERROR(IF(INDEX('Per Invoice'!$A$2:$A$2001,MATCH($F337,'Per Invoice'!$B$2:$B$2001,0))=0,"",INDEX('Per Invoice'!$A$2:$A$2001,MATCH($F337,'Per Invoice'!$B$2:$B$2001,0))),""))</f>
        <v/>
      </c>
      <c r="H337" s="11" t="n"/>
      <c r="R337" s="7">
        <f>IF($F337="","",Q337*Y337/100)</f>
        <v/>
      </c>
      <c r="X337" s="7" t="n"/>
      <c r="Y337" s="7" t="n"/>
      <c r="Z337" s="7">
        <f>IF($F337="","",Y337*AE337/100)</f>
        <v/>
      </c>
      <c r="AA337" s="7">
        <f>IF($F337="","",Y337-Z337)</f>
        <v/>
      </c>
      <c r="AB337" s="7">
        <f>IF($F337="","",AA337-R337)</f>
        <v/>
      </c>
      <c r="AE337">
        <f>IF($F337="","",IF($AK337=1,0,IF($AJ337=1,Settings!$C$6,Settings!$C$7))*100)</f>
        <v/>
      </c>
      <c r="AG337">
        <f>IF($F337="","",$F337&amp;"|"&amp;$D337&amp;"")</f>
        <v/>
      </c>
      <c r="AH337">
        <f>IF($F337="","",IF(COUNTIF($AG$2:$AG337,$AG337)=1,1,0))</f>
        <v/>
      </c>
      <c r="AI337">
        <f>IF($AH337=1,SUMPRODUCT(--($AL$2:$AL$8001&lt;$AL337))+1,"")</f>
        <v/>
      </c>
      <c r="AJ337">
        <f>IF($F337="","",IF(OR($U337=TRUE(),$U337="TRUE"),1,0))</f>
        <v/>
      </c>
      <c r="AK337">
        <f>IF($F337="","",IF($AD337="Yes",1,0))</f>
        <v/>
      </c>
      <c r="AL337">
        <f>IF($AH337=1,IFERROR(IF(VALUE($F337)&lt;100000000,VALUE($F337),1000000000),IFERROR(IF(VALUE(MID($F337,2,20))&lt;100000000,VALUE(MID($F337,2,20)),1000000000),1000000000))+ROW()/100000,"")</f>
        <v/>
      </c>
    </row>
    <row r="338">
      <c r="A338">
        <f>IF($F338="","",IFERROR(IF(INDEX('Per Invoice'!$A$2:$A$2001,MATCH($F338,'Per Invoice'!$B$2:$B$2001,0))=0,"",INDEX('Per Invoice'!$A$2:$A$2001,MATCH($F338,'Per Invoice'!$B$2:$B$2001,0))),""))</f>
        <v/>
      </c>
      <c r="H338" s="11" t="n"/>
      <c r="R338" s="7">
        <f>IF($F338="","",Q338*Y338/100)</f>
        <v/>
      </c>
      <c r="X338" s="7" t="n"/>
      <c r="Y338" s="7" t="n"/>
      <c r="Z338" s="7">
        <f>IF($F338="","",Y338*AE338/100)</f>
        <v/>
      </c>
      <c r="AA338" s="7">
        <f>IF($F338="","",Y338-Z338)</f>
        <v/>
      </c>
      <c r="AB338" s="7">
        <f>IF($F338="","",AA338-R338)</f>
        <v/>
      </c>
      <c r="AE338">
        <f>IF($F338="","",IF($AK338=1,0,IF($AJ338=1,Settings!$C$6,Settings!$C$7))*100)</f>
        <v/>
      </c>
      <c r="AG338">
        <f>IF($F338="","",$F338&amp;"|"&amp;$D338&amp;"")</f>
        <v/>
      </c>
      <c r="AH338">
        <f>IF($F338="","",IF(COUNTIF($AG$2:$AG338,$AG338)=1,1,0))</f>
        <v/>
      </c>
      <c r="AI338">
        <f>IF($AH338=1,SUMPRODUCT(--($AL$2:$AL$8001&lt;$AL338))+1,"")</f>
        <v/>
      </c>
      <c r="AJ338">
        <f>IF($F338="","",IF(OR($U338=TRUE(),$U338="TRUE"),1,0))</f>
        <v/>
      </c>
      <c r="AK338">
        <f>IF($F338="","",IF($AD338="Yes",1,0))</f>
        <v/>
      </c>
      <c r="AL338">
        <f>IF($AH338=1,IFERROR(IF(VALUE($F338)&lt;100000000,VALUE($F338),1000000000),IFERROR(IF(VALUE(MID($F338,2,20))&lt;100000000,VALUE(MID($F338,2,20)),1000000000),1000000000))+ROW()/100000,"")</f>
        <v/>
      </c>
    </row>
    <row r="339">
      <c r="A339">
        <f>IF($F339="","",IFERROR(IF(INDEX('Per Invoice'!$A$2:$A$2001,MATCH($F339,'Per Invoice'!$B$2:$B$2001,0))=0,"",INDEX('Per Invoice'!$A$2:$A$2001,MATCH($F339,'Per Invoice'!$B$2:$B$2001,0))),""))</f>
        <v/>
      </c>
      <c r="H339" s="11" t="n"/>
      <c r="R339" s="7">
        <f>IF($F339="","",Q339*Y339/100)</f>
        <v/>
      </c>
      <c r="X339" s="7" t="n"/>
      <c r="Y339" s="7" t="n"/>
      <c r="Z339" s="7">
        <f>IF($F339="","",Y339*AE339/100)</f>
        <v/>
      </c>
      <c r="AA339" s="7">
        <f>IF($F339="","",Y339-Z339)</f>
        <v/>
      </c>
      <c r="AB339" s="7">
        <f>IF($F339="","",AA339-R339)</f>
        <v/>
      </c>
      <c r="AE339">
        <f>IF($F339="","",IF($AK339=1,0,IF($AJ339=1,Settings!$C$6,Settings!$C$7))*100)</f>
        <v/>
      </c>
      <c r="AG339">
        <f>IF($F339="","",$F339&amp;"|"&amp;$D339&amp;"")</f>
        <v/>
      </c>
      <c r="AH339">
        <f>IF($F339="","",IF(COUNTIF($AG$2:$AG339,$AG339)=1,1,0))</f>
        <v/>
      </c>
      <c r="AI339">
        <f>IF($AH339=1,SUMPRODUCT(--($AL$2:$AL$8001&lt;$AL339))+1,"")</f>
        <v/>
      </c>
      <c r="AJ339">
        <f>IF($F339="","",IF(OR($U339=TRUE(),$U339="TRUE"),1,0))</f>
        <v/>
      </c>
      <c r="AK339">
        <f>IF($F339="","",IF($AD339="Yes",1,0))</f>
        <v/>
      </c>
      <c r="AL339">
        <f>IF($AH339=1,IFERROR(IF(VALUE($F339)&lt;100000000,VALUE($F339),1000000000),IFERROR(IF(VALUE(MID($F339,2,20))&lt;100000000,VALUE(MID($F339,2,20)),1000000000),1000000000))+ROW()/100000,"")</f>
        <v/>
      </c>
    </row>
    <row r="340">
      <c r="A340">
        <f>IF($F340="","",IFERROR(IF(INDEX('Per Invoice'!$A$2:$A$2001,MATCH($F340,'Per Invoice'!$B$2:$B$2001,0))=0,"",INDEX('Per Invoice'!$A$2:$A$2001,MATCH($F340,'Per Invoice'!$B$2:$B$2001,0))),""))</f>
        <v/>
      </c>
      <c r="H340" s="11" t="n"/>
      <c r="R340" s="7">
        <f>IF($F340="","",Q340*Y340/100)</f>
        <v/>
      </c>
      <c r="X340" s="7" t="n"/>
      <c r="Y340" s="7" t="n"/>
      <c r="Z340" s="7">
        <f>IF($F340="","",Y340*AE340/100)</f>
        <v/>
      </c>
      <c r="AA340" s="7">
        <f>IF($F340="","",Y340-Z340)</f>
        <v/>
      </c>
      <c r="AB340" s="7">
        <f>IF($F340="","",AA340-R340)</f>
        <v/>
      </c>
      <c r="AE340">
        <f>IF($F340="","",IF($AK340=1,0,IF($AJ340=1,Settings!$C$6,Settings!$C$7))*100)</f>
        <v/>
      </c>
      <c r="AG340">
        <f>IF($F340="","",$F340&amp;"|"&amp;$D340&amp;"")</f>
        <v/>
      </c>
      <c r="AH340">
        <f>IF($F340="","",IF(COUNTIF($AG$2:$AG340,$AG340)=1,1,0))</f>
        <v/>
      </c>
      <c r="AI340">
        <f>IF($AH340=1,SUMPRODUCT(--($AL$2:$AL$8001&lt;$AL340))+1,"")</f>
        <v/>
      </c>
      <c r="AJ340">
        <f>IF($F340="","",IF(OR($U340=TRUE(),$U340="TRUE"),1,0))</f>
        <v/>
      </c>
      <c r="AK340">
        <f>IF($F340="","",IF($AD340="Yes",1,0))</f>
        <v/>
      </c>
      <c r="AL340">
        <f>IF($AH340=1,IFERROR(IF(VALUE($F340)&lt;100000000,VALUE($F340),1000000000),IFERROR(IF(VALUE(MID($F340,2,20))&lt;100000000,VALUE(MID($F340,2,20)),1000000000),1000000000))+ROW()/100000,"")</f>
        <v/>
      </c>
    </row>
    <row r="341">
      <c r="A341">
        <f>IF($F341="","",IFERROR(IF(INDEX('Per Invoice'!$A$2:$A$2001,MATCH($F341,'Per Invoice'!$B$2:$B$2001,0))=0,"",INDEX('Per Invoice'!$A$2:$A$2001,MATCH($F341,'Per Invoice'!$B$2:$B$2001,0))),""))</f>
        <v/>
      </c>
      <c r="H341" s="11" t="n"/>
      <c r="R341" s="7">
        <f>IF($F341="","",Q341*Y341/100)</f>
        <v/>
      </c>
      <c r="X341" s="7" t="n"/>
      <c r="Y341" s="7" t="n"/>
      <c r="Z341" s="7">
        <f>IF($F341="","",Y341*AE341/100)</f>
        <v/>
      </c>
      <c r="AA341" s="7">
        <f>IF($F341="","",Y341-Z341)</f>
        <v/>
      </c>
      <c r="AB341" s="7">
        <f>IF($F341="","",AA341-R341)</f>
        <v/>
      </c>
      <c r="AE341">
        <f>IF($F341="","",IF($AK341=1,0,IF($AJ341=1,Settings!$C$6,Settings!$C$7))*100)</f>
        <v/>
      </c>
      <c r="AG341">
        <f>IF($F341="","",$F341&amp;"|"&amp;$D341&amp;"")</f>
        <v/>
      </c>
      <c r="AH341">
        <f>IF($F341="","",IF(COUNTIF($AG$2:$AG341,$AG341)=1,1,0))</f>
        <v/>
      </c>
      <c r="AI341">
        <f>IF($AH341=1,SUMPRODUCT(--($AL$2:$AL$8001&lt;$AL341))+1,"")</f>
        <v/>
      </c>
      <c r="AJ341">
        <f>IF($F341="","",IF(OR($U341=TRUE(),$U341="TRUE"),1,0))</f>
        <v/>
      </c>
      <c r="AK341">
        <f>IF($F341="","",IF($AD341="Yes",1,0))</f>
        <v/>
      </c>
      <c r="AL341">
        <f>IF($AH341=1,IFERROR(IF(VALUE($F341)&lt;100000000,VALUE($F341),1000000000),IFERROR(IF(VALUE(MID($F341,2,20))&lt;100000000,VALUE(MID($F341,2,20)),1000000000),1000000000))+ROW()/100000,"")</f>
        <v/>
      </c>
    </row>
    <row r="342">
      <c r="A342">
        <f>IF($F342="","",IFERROR(IF(INDEX('Per Invoice'!$A$2:$A$2001,MATCH($F342,'Per Invoice'!$B$2:$B$2001,0))=0,"",INDEX('Per Invoice'!$A$2:$A$2001,MATCH($F342,'Per Invoice'!$B$2:$B$2001,0))),""))</f>
        <v/>
      </c>
      <c r="H342" s="11" t="n"/>
      <c r="R342" s="7">
        <f>IF($F342="","",Q342*Y342/100)</f>
        <v/>
      </c>
      <c r="X342" s="7" t="n"/>
      <c r="Y342" s="7" t="n"/>
      <c r="Z342" s="7">
        <f>IF($F342="","",Y342*AE342/100)</f>
        <v/>
      </c>
      <c r="AA342" s="7">
        <f>IF($F342="","",Y342-Z342)</f>
        <v/>
      </c>
      <c r="AB342" s="7">
        <f>IF($F342="","",AA342-R342)</f>
        <v/>
      </c>
      <c r="AE342">
        <f>IF($F342="","",IF($AK342=1,0,IF($AJ342=1,Settings!$C$6,Settings!$C$7))*100)</f>
        <v/>
      </c>
      <c r="AG342">
        <f>IF($F342="","",$F342&amp;"|"&amp;$D342&amp;"")</f>
        <v/>
      </c>
      <c r="AH342">
        <f>IF($F342="","",IF(COUNTIF($AG$2:$AG342,$AG342)=1,1,0))</f>
        <v/>
      </c>
      <c r="AI342">
        <f>IF($AH342=1,SUMPRODUCT(--($AL$2:$AL$8001&lt;$AL342))+1,"")</f>
        <v/>
      </c>
      <c r="AJ342">
        <f>IF($F342="","",IF(OR($U342=TRUE(),$U342="TRUE"),1,0))</f>
        <v/>
      </c>
      <c r="AK342">
        <f>IF($F342="","",IF($AD342="Yes",1,0))</f>
        <v/>
      </c>
      <c r="AL342">
        <f>IF($AH342=1,IFERROR(IF(VALUE($F342)&lt;100000000,VALUE($F342),1000000000),IFERROR(IF(VALUE(MID($F342,2,20))&lt;100000000,VALUE(MID($F342,2,20)),1000000000),1000000000))+ROW()/100000,"")</f>
        <v/>
      </c>
    </row>
    <row r="343">
      <c r="A343">
        <f>IF($F343="","",IFERROR(IF(INDEX('Per Invoice'!$A$2:$A$2001,MATCH($F343,'Per Invoice'!$B$2:$B$2001,0))=0,"",INDEX('Per Invoice'!$A$2:$A$2001,MATCH($F343,'Per Invoice'!$B$2:$B$2001,0))),""))</f>
        <v/>
      </c>
      <c r="H343" s="11" t="n"/>
      <c r="R343" s="7">
        <f>IF($F343="","",Q343*Y343/100)</f>
        <v/>
      </c>
      <c r="X343" s="7" t="n"/>
      <c r="Y343" s="7" t="n"/>
      <c r="Z343" s="7">
        <f>IF($F343="","",Y343*AE343/100)</f>
        <v/>
      </c>
      <c r="AA343" s="7">
        <f>IF($F343="","",Y343-Z343)</f>
        <v/>
      </c>
      <c r="AB343" s="7">
        <f>IF($F343="","",AA343-R343)</f>
        <v/>
      </c>
      <c r="AE343">
        <f>IF($F343="","",IF($AK343=1,0,IF($AJ343=1,Settings!$C$6,Settings!$C$7))*100)</f>
        <v/>
      </c>
      <c r="AG343">
        <f>IF($F343="","",$F343&amp;"|"&amp;$D343&amp;"")</f>
        <v/>
      </c>
      <c r="AH343">
        <f>IF($F343="","",IF(COUNTIF($AG$2:$AG343,$AG343)=1,1,0))</f>
        <v/>
      </c>
      <c r="AI343">
        <f>IF($AH343=1,SUMPRODUCT(--($AL$2:$AL$8001&lt;$AL343))+1,"")</f>
        <v/>
      </c>
      <c r="AJ343">
        <f>IF($F343="","",IF(OR($U343=TRUE(),$U343="TRUE"),1,0))</f>
        <v/>
      </c>
      <c r="AK343">
        <f>IF($F343="","",IF($AD343="Yes",1,0))</f>
        <v/>
      </c>
      <c r="AL343">
        <f>IF($AH343=1,IFERROR(IF(VALUE($F343)&lt;100000000,VALUE($F343),1000000000),IFERROR(IF(VALUE(MID($F343,2,20))&lt;100000000,VALUE(MID($F343,2,20)),1000000000),1000000000))+ROW()/100000,"")</f>
        <v/>
      </c>
    </row>
    <row r="344">
      <c r="A344">
        <f>IF($F344="","",IFERROR(IF(INDEX('Per Invoice'!$A$2:$A$2001,MATCH($F344,'Per Invoice'!$B$2:$B$2001,0))=0,"",INDEX('Per Invoice'!$A$2:$A$2001,MATCH($F344,'Per Invoice'!$B$2:$B$2001,0))),""))</f>
        <v/>
      </c>
      <c r="H344" s="11" t="n"/>
      <c r="R344" s="7">
        <f>IF($F344="","",Q344*Y344/100)</f>
        <v/>
      </c>
      <c r="X344" s="7" t="n"/>
      <c r="Y344" s="7" t="n"/>
      <c r="Z344" s="7">
        <f>IF($F344="","",Y344*AE344/100)</f>
        <v/>
      </c>
      <c r="AA344" s="7">
        <f>IF($F344="","",Y344-Z344)</f>
        <v/>
      </c>
      <c r="AB344" s="7">
        <f>IF($F344="","",AA344-R344)</f>
        <v/>
      </c>
      <c r="AE344">
        <f>IF($F344="","",IF($AK344=1,0,IF($AJ344=1,Settings!$C$6,Settings!$C$7))*100)</f>
        <v/>
      </c>
      <c r="AG344">
        <f>IF($F344="","",$F344&amp;"|"&amp;$D344&amp;"")</f>
        <v/>
      </c>
      <c r="AH344">
        <f>IF($F344="","",IF(COUNTIF($AG$2:$AG344,$AG344)=1,1,0))</f>
        <v/>
      </c>
      <c r="AI344">
        <f>IF($AH344=1,SUMPRODUCT(--($AL$2:$AL$8001&lt;$AL344))+1,"")</f>
        <v/>
      </c>
      <c r="AJ344">
        <f>IF($F344="","",IF(OR($U344=TRUE(),$U344="TRUE"),1,0))</f>
        <v/>
      </c>
      <c r="AK344">
        <f>IF($F344="","",IF($AD344="Yes",1,0))</f>
        <v/>
      </c>
      <c r="AL344">
        <f>IF($AH344=1,IFERROR(IF(VALUE($F344)&lt;100000000,VALUE($F344),1000000000),IFERROR(IF(VALUE(MID($F344,2,20))&lt;100000000,VALUE(MID($F344,2,20)),1000000000),1000000000))+ROW()/100000,"")</f>
        <v/>
      </c>
    </row>
    <row r="345">
      <c r="A345">
        <f>IF($F345="","",IFERROR(IF(INDEX('Per Invoice'!$A$2:$A$2001,MATCH($F345,'Per Invoice'!$B$2:$B$2001,0))=0,"",INDEX('Per Invoice'!$A$2:$A$2001,MATCH($F345,'Per Invoice'!$B$2:$B$2001,0))),""))</f>
        <v/>
      </c>
      <c r="H345" s="11" t="n"/>
      <c r="R345" s="7">
        <f>IF($F345="","",Q345*Y345/100)</f>
        <v/>
      </c>
      <c r="X345" s="7" t="n"/>
      <c r="Y345" s="7" t="n"/>
      <c r="Z345" s="7">
        <f>IF($F345="","",Y345*AE345/100)</f>
        <v/>
      </c>
      <c r="AA345" s="7">
        <f>IF($F345="","",Y345-Z345)</f>
        <v/>
      </c>
      <c r="AB345" s="7">
        <f>IF($F345="","",AA345-R345)</f>
        <v/>
      </c>
      <c r="AE345">
        <f>IF($F345="","",IF($AK345=1,0,IF($AJ345=1,Settings!$C$6,Settings!$C$7))*100)</f>
        <v/>
      </c>
      <c r="AG345">
        <f>IF($F345="","",$F345&amp;"|"&amp;$D345&amp;"")</f>
        <v/>
      </c>
      <c r="AH345">
        <f>IF($F345="","",IF(COUNTIF($AG$2:$AG345,$AG345)=1,1,0))</f>
        <v/>
      </c>
      <c r="AI345">
        <f>IF($AH345=1,SUMPRODUCT(--($AL$2:$AL$8001&lt;$AL345))+1,"")</f>
        <v/>
      </c>
      <c r="AJ345">
        <f>IF($F345="","",IF(OR($U345=TRUE(),$U345="TRUE"),1,0))</f>
        <v/>
      </c>
      <c r="AK345">
        <f>IF($F345="","",IF($AD345="Yes",1,0))</f>
        <v/>
      </c>
      <c r="AL345">
        <f>IF($AH345=1,IFERROR(IF(VALUE($F345)&lt;100000000,VALUE($F345),1000000000),IFERROR(IF(VALUE(MID($F345,2,20))&lt;100000000,VALUE(MID($F345,2,20)),1000000000),1000000000))+ROW()/100000,"")</f>
        <v/>
      </c>
    </row>
    <row r="346">
      <c r="A346">
        <f>IF($F346="","",IFERROR(IF(INDEX('Per Invoice'!$A$2:$A$2001,MATCH($F346,'Per Invoice'!$B$2:$B$2001,0))=0,"",INDEX('Per Invoice'!$A$2:$A$2001,MATCH($F346,'Per Invoice'!$B$2:$B$2001,0))),""))</f>
        <v/>
      </c>
      <c r="H346" s="11" t="n"/>
      <c r="R346" s="7">
        <f>IF($F346="","",Q346*Y346/100)</f>
        <v/>
      </c>
      <c r="X346" s="7" t="n"/>
      <c r="Y346" s="7" t="n"/>
      <c r="Z346" s="7">
        <f>IF($F346="","",Y346*AE346/100)</f>
        <v/>
      </c>
      <c r="AA346" s="7">
        <f>IF($F346="","",Y346-Z346)</f>
        <v/>
      </c>
      <c r="AB346" s="7">
        <f>IF($F346="","",AA346-R346)</f>
        <v/>
      </c>
      <c r="AE346">
        <f>IF($F346="","",IF($AK346=1,0,IF($AJ346=1,Settings!$C$6,Settings!$C$7))*100)</f>
        <v/>
      </c>
      <c r="AG346">
        <f>IF($F346="","",$F346&amp;"|"&amp;$D346&amp;"")</f>
        <v/>
      </c>
      <c r="AH346">
        <f>IF($F346="","",IF(COUNTIF($AG$2:$AG346,$AG346)=1,1,0))</f>
        <v/>
      </c>
      <c r="AI346">
        <f>IF($AH346=1,SUMPRODUCT(--($AL$2:$AL$8001&lt;$AL346))+1,"")</f>
        <v/>
      </c>
      <c r="AJ346">
        <f>IF($F346="","",IF(OR($U346=TRUE(),$U346="TRUE"),1,0))</f>
        <v/>
      </c>
      <c r="AK346">
        <f>IF($F346="","",IF($AD346="Yes",1,0))</f>
        <v/>
      </c>
      <c r="AL346">
        <f>IF($AH346=1,IFERROR(IF(VALUE($F346)&lt;100000000,VALUE($F346),1000000000),IFERROR(IF(VALUE(MID($F346,2,20))&lt;100000000,VALUE(MID($F346,2,20)),1000000000),1000000000))+ROW()/100000,"")</f>
        <v/>
      </c>
    </row>
    <row r="347">
      <c r="A347">
        <f>IF($F347="","",IFERROR(IF(INDEX('Per Invoice'!$A$2:$A$2001,MATCH($F347,'Per Invoice'!$B$2:$B$2001,0))=0,"",INDEX('Per Invoice'!$A$2:$A$2001,MATCH($F347,'Per Invoice'!$B$2:$B$2001,0))),""))</f>
        <v/>
      </c>
      <c r="H347" s="11" t="n"/>
      <c r="R347" s="7">
        <f>IF($F347="","",Q347*Y347/100)</f>
        <v/>
      </c>
      <c r="X347" s="7" t="n"/>
      <c r="Y347" s="7" t="n"/>
      <c r="Z347" s="7">
        <f>IF($F347="","",Y347*AE347/100)</f>
        <v/>
      </c>
      <c r="AA347" s="7">
        <f>IF($F347="","",Y347-Z347)</f>
        <v/>
      </c>
      <c r="AB347" s="7">
        <f>IF($F347="","",AA347-R347)</f>
        <v/>
      </c>
      <c r="AE347">
        <f>IF($F347="","",IF($AK347=1,0,IF($AJ347=1,Settings!$C$6,Settings!$C$7))*100)</f>
        <v/>
      </c>
      <c r="AG347">
        <f>IF($F347="","",$F347&amp;"|"&amp;$D347&amp;"")</f>
        <v/>
      </c>
      <c r="AH347">
        <f>IF($F347="","",IF(COUNTIF($AG$2:$AG347,$AG347)=1,1,0))</f>
        <v/>
      </c>
      <c r="AI347">
        <f>IF($AH347=1,SUMPRODUCT(--($AL$2:$AL$8001&lt;$AL347))+1,"")</f>
        <v/>
      </c>
      <c r="AJ347">
        <f>IF($F347="","",IF(OR($U347=TRUE(),$U347="TRUE"),1,0))</f>
        <v/>
      </c>
      <c r="AK347">
        <f>IF($F347="","",IF($AD347="Yes",1,0))</f>
        <v/>
      </c>
      <c r="AL347">
        <f>IF($AH347=1,IFERROR(IF(VALUE($F347)&lt;100000000,VALUE($F347),1000000000),IFERROR(IF(VALUE(MID($F347,2,20))&lt;100000000,VALUE(MID($F347,2,20)),1000000000),1000000000))+ROW()/100000,"")</f>
        <v/>
      </c>
    </row>
    <row r="348">
      <c r="A348">
        <f>IF($F348="","",IFERROR(IF(INDEX('Per Invoice'!$A$2:$A$2001,MATCH($F348,'Per Invoice'!$B$2:$B$2001,0))=0,"",INDEX('Per Invoice'!$A$2:$A$2001,MATCH($F348,'Per Invoice'!$B$2:$B$2001,0))),""))</f>
        <v/>
      </c>
      <c r="H348" s="11" t="n"/>
      <c r="R348" s="7">
        <f>IF($F348="","",Q348*Y348/100)</f>
        <v/>
      </c>
      <c r="X348" s="7" t="n"/>
      <c r="Y348" s="7" t="n"/>
      <c r="Z348" s="7">
        <f>IF($F348="","",Y348*AE348/100)</f>
        <v/>
      </c>
      <c r="AA348" s="7">
        <f>IF($F348="","",Y348-Z348)</f>
        <v/>
      </c>
      <c r="AB348" s="7">
        <f>IF($F348="","",AA348-R348)</f>
        <v/>
      </c>
      <c r="AE348">
        <f>IF($F348="","",IF($AK348=1,0,IF($AJ348=1,Settings!$C$6,Settings!$C$7))*100)</f>
        <v/>
      </c>
      <c r="AG348">
        <f>IF($F348="","",$F348&amp;"|"&amp;$D348&amp;"")</f>
        <v/>
      </c>
      <c r="AH348">
        <f>IF($F348="","",IF(COUNTIF($AG$2:$AG348,$AG348)=1,1,0))</f>
        <v/>
      </c>
      <c r="AI348">
        <f>IF($AH348=1,SUMPRODUCT(--($AL$2:$AL$8001&lt;$AL348))+1,"")</f>
        <v/>
      </c>
      <c r="AJ348">
        <f>IF($F348="","",IF(OR($U348=TRUE(),$U348="TRUE"),1,0))</f>
        <v/>
      </c>
      <c r="AK348">
        <f>IF($F348="","",IF($AD348="Yes",1,0))</f>
        <v/>
      </c>
      <c r="AL348">
        <f>IF($AH348=1,IFERROR(IF(VALUE($F348)&lt;100000000,VALUE($F348),1000000000),IFERROR(IF(VALUE(MID($F348,2,20))&lt;100000000,VALUE(MID($F348,2,20)),1000000000),1000000000))+ROW()/100000,"")</f>
        <v/>
      </c>
    </row>
    <row r="349">
      <c r="A349">
        <f>IF($F349="","",IFERROR(IF(INDEX('Per Invoice'!$A$2:$A$2001,MATCH($F349,'Per Invoice'!$B$2:$B$2001,0))=0,"",INDEX('Per Invoice'!$A$2:$A$2001,MATCH($F349,'Per Invoice'!$B$2:$B$2001,0))),""))</f>
        <v/>
      </c>
      <c r="H349" s="11" t="n"/>
      <c r="R349" s="7">
        <f>IF($F349="","",Q349*Y349/100)</f>
        <v/>
      </c>
      <c r="X349" s="7" t="n"/>
      <c r="Y349" s="7" t="n"/>
      <c r="Z349" s="7">
        <f>IF($F349="","",Y349*AE349/100)</f>
        <v/>
      </c>
      <c r="AA349" s="7">
        <f>IF($F349="","",Y349-Z349)</f>
        <v/>
      </c>
      <c r="AB349" s="7">
        <f>IF($F349="","",AA349-R349)</f>
        <v/>
      </c>
      <c r="AE349">
        <f>IF($F349="","",IF($AK349=1,0,IF($AJ349=1,Settings!$C$6,Settings!$C$7))*100)</f>
        <v/>
      </c>
      <c r="AG349">
        <f>IF($F349="","",$F349&amp;"|"&amp;$D349&amp;"")</f>
        <v/>
      </c>
      <c r="AH349">
        <f>IF($F349="","",IF(COUNTIF($AG$2:$AG349,$AG349)=1,1,0))</f>
        <v/>
      </c>
      <c r="AI349">
        <f>IF($AH349=1,SUMPRODUCT(--($AL$2:$AL$8001&lt;$AL349))+1,"")</f>
        <v/>
      </c>
      <c r="AJ349">
        <f>IF($F349="","",IF(OR($U349=TRUE(),$U349="TRUE"),1,0))</f>
        <v/>
      </c>
      <c r="AK349">
        <f>IF($F349="","",IF($AD349="Yes",1,0))</f>
        <v/>
      </c>
      <c r="AL349">
        <f>IF($AH349=1,IFERROR(IF(VALUE($F349)&lt;100000000,VALUE($F349),1000000000),IFERROR(IF(VALUE(MID($F349,2,20))&lt;100000000,VALUE(MID($F349,2,20)),1000000000),1000000000))+ROW()/100000,"")</f>
        <v/>
      </c>
    </row>
    <row r="350">
      <c r="A350">
        <f>IF($F350="","",IFERROR(IF(INDEX('Per Invoice'!$A$2:$A$2001,MATCH($F350,'Per Invoice'!$B$2:$B$2001,0))=0,"",INDEX('Per Invoice'!$A$2:$A$2001,MATCH($F350,'Per Invoice'!$B$2:$B$2001,0))),""))</f>
        <v/>
      </c>
      <c r="H350" s="11" t="n"/>
      <c r="R350" s="7">
        <f>IF($F350="","",Q350*Y350/100)</f>
        <v/>
      </c>
      <c r="X350" s="7" t="n"/>
      <c r="Y350" s="7" t="n"/>
      <c r="Z350" s="7">
        <f>IF($F350="","",Y350*AE350/100)</f>
        <v/>
      </c>
      <c r="AA350" s="7">
        <f>IF($F350="","",Y350-Z350)</f>
        <v/>
      </c>
      <c r="AB350" s="7">
        <f>IF($F350="","",AA350-R350)</f>
        <v/>
      </c>
      <c r="AE350">
        <f>IF($F350="","",IF($AK350=1,0,IF($AJ350=1,Settings!$C$6,Settings!$C$7))*100)</f>
        <v/>
      </c>
      <c r="AG350">
        <f>IF($F350="","",$F350&amp;"|"&amp;$D350&amp;"")</f>
        <v/>
      </c>
      <c r="AH350">
        <f>IF($F350="","",IF(COUNTIF($AG$2:$AG350,$AG350)=1,1,0))</f>
        <v/>
      </c>
      <c r="AI350">
        <f>IF($AH350=1,SUMPRODUCT(--($AL$2:$AL$8001&lt;$AL350))+1,"")</f>
        <v/>
      </c>
      <c r="AJ350">
        <f>IF($F350="","",IF(OR($U350=TRUE(),$U350="TRUE"),1,0))</f>
        <v/>
      </c>
      <c r="AK350">
        <f>IF($F350="","",IF($AD350="Yes",1,0))</f>
        <v/>
      </c>
      <c r="AL350">
        <f>IF($AH350=1,IFERROR(IF(VALUE($F350)&lt;100000000,VALUE($F350),1000000000),IFERROR(IF(VALUE(MID($F350,2,20))&lt;100000000,VALUE(MID($F350,2,20)),1000000000),1000000000))+ROW()/100000,"")</f>
        <v/>
      </c>
    </row>
    <row r="351">
      <c r="A351">
        <f>IF($F351="","",IFERROR(IF(INDEX('Per Invoice'!$A$2:$A$2001,MATCH($F351,'Per Invoice'!$B$2:$B$2001,0))=0,"",INDEX('Per Invoice'!$A$2:$A$2001,MATCH($F351,'Per Invoice'!$B$2:$B$2001,0))),""))</f>
        <v/>
      </c>
      <c r="H351" s="11" t="n"/>
      <c r="R351" s="7">
        <f>IF($F351="","",Q351*Y351/100)</f>
        <v/>
      </c>
      <c r="X351" s="7" t="n"/>
      <c r="Y351" s="7" t="n"/>
      <c r="Z351" s="7">
        <f>IF($F351="","",Y351*AE351/100)</f>
        <v/>
      </c>
      <c r="AA351" s="7">
        <f>IF($F351="","",Y351-Z351)</f>
        <v/>
      </c>
      <c r="AB351" s="7">
        <f>IF($F351="","",AA351-R351)</f>
        <v/>
      </c>
      <c r="AE351">
        <f>IF($F351="","",IF($AK351=1,0,IF($AJ351=1,Settings!$C$6,Settings!$C$7))*100)</f>
        <v/>
      </c>
      <c r="AG351">
        <f>IF($F351="","",$F351&amp;"|"&amp;$D351&amp;"")</f>
        <v/>
      </c>
      <c r="AH351">
        <f>IF($F351="","",IF(COUNTIF($AG$2:$AG351,$AG351)=1,1,0))</f>
        <v/>
      </c>
      <c r="AI351">
        <f>IF($AH351=1,SUMPRODUCT(--($AL$2:$AL$8001&lt;$AL351))+1,"")</f>
        <v/>
      </c>
      <c r="AJ351">
        <f>IF($F351="","",IF(OR($U351=TRUE(),$U351="TRUE"),1,0))</f>
        <v/>
      </c>
      <c r="AK351">
        <f>IF($F351="","",IF($AD351="Yes",1,0))</f>
        <v/>
      </c>
      <c r="AL351">
        <f>IF($AH351=1,IFERROR(IF(VALUE($F351)&lt;100000000,VALUE($F351),1000000000),IFERROR(IF(VALUE(MID($F351,2,20))&lt;100000000,VALUE(MID($F351,2,20)),1000000000),1000000000))+ROW()/100000,"")</f>
        <v/>
      </c>
    </row>
    <row r="352">
      <c r="A352">
        <f>IF($F352="","",IFERROR(IF(INDEX('Per Invoice'!$A$2:$A$2001,MATCH($F352,'Per Invoice'!$B$2:$B$2001,0))=0,"",INDEX('Per Invoice'!$A$2:$A$2001,MATCH($F352,'Per Invoice'!$B$2:$B$2001,0))),""))</f>
        <v/>
      </c>
      <c r="H352" s="11" t="n"/>
      <c r="R352" s="7">
        <f>IF($F352="","",Q352*Y352/100)</f>
        <v/>
      </c>
      <c r="X352" s="7" t="n"/>
      <c r="Y352" s="7" t="n"/>
      <c r="Z352" s="7">
        <f>IF($F352="","",Y352*AE352/100)</f>
        <v/>
      </c>
      <c r="AA352" s="7">
        <f>IF($F352="","",Y352-Z352)</f>
        <v/>
      </c>
      <c r="AB352" s="7">
        <f>IF($F352="","",AA352-R352)</f>
        <v/>
      </c>
      <c r="AE352">
        <f>IF($F352="","",IF($AK352=1,0,IF($AJ352=1,Settings!$C$6,Settings!$C$7))*100)</f>
        <v/>
      </c>
      <c r="AG352">
        <f>IF($F352="","",$F352&amp;"|"&amp;$D352&amp;"")</f>
        <v/>
      </c>
      <c r="AH352">
        <f>IF($F352="","",IF(COUNTIF($AG$2:$AG352,$AG352)=1,1,0))</f>
        <v/>
      </c>
      <c r="AI352">
        <f>IF($AH352=1,SUMPRODUCT(--($AL$2:$AL$8001&lt;$AL352))+1,"")</f>
        <v/>
      </c>
      <c r="AJ352">
        <f>IF($F352="","",IF(OR($U352=TRUE(),$U352="TRUE"),1,0))</f>
        <v/>
      </c>
      <c r="AK352">
        <f>IF($F352="","",IF($AD352="Yes",1,0))</f>
        <v/>
      </c>
      <c r="AL352">
        <f>IF($AH352=1,IFERROR(IF(VALUE($F352)&lt;100000000,VALUE($F352),1000000000),IFERROR(IF(VALUE(MID($F352,2,20))&lt;100000000,VALUE(MID($F352,2,20)),1000000000),1000000000))+ROW()/100000,"")</f>
        <v/>
      </c>
    </row>
    <row r="353">
      <c r="A353">
        <f>IF($F353="","",IFERROR(IF(INDEX('Per Invoice'!$A$2:$A$2001,MATCH($F353,'Per Invoice'!$B$2:$B$2001,0))=0,"",INDEX('Per Invoice'!$A$2:$A$2001,MATCH($F353,'Per Invoice'!$B$2:$B$2001,0))),""))</f>
        <v/>
      </c>
      <c r="H353" s="11" t="n"/>
      <c r="R353" s="7">
        <f>IF($F353="","",Q353*Y353/100)</f>
        <v/>
      </c>
      <c r="X353" s="7" t="n"/>
      <c r="Y353" s="7" t="n"/>
      <c r="Z353" s="7">
        <f>IF($F353="","",Y353*AE353/100)</f>
        <v/>
      </c>
      <c r="AA353" s="7">
        <f>IF($F353="","",Y353-Z353)</f>
        <v/>
      </c>
      <c r="AB353" s="7">
        <f>IF($F353="","",AA353-R353)</f>
        <v/>
      </c>
      <c r="AE353">
        <f>IF($F353="","",IF($AK353=1,0,IF($AJ353=1,Settings!$C$6,Settings!$C$7))*100)</f>
        <v/>
      </c>
      <c r="AG353">
        <f>IF($F353="","",$F353&amp;"|"&amp;$D353&amp;"")</f>
        <v/>
      </c>
      <c r="AH353">
        <f>IF($F353="","",IF(COUNTIF($AG$2:$AG353,$AG353)=1,1,0))</f>
        <v/>
      </c>
      <c r="AI353">
        <f>IF($AH353=1,SUMPRODUCT(--($AL$2:$AL$8001&lt;$AL353))+1,"")</f>
        <v/>
      </c>
      <c r="AJ353">
        <f>IF($F353="","",IF(OR($U353=TRUE(),$U353="TRUE"),1,0))</f>
        <v/>
      </c>
      <c r="AK353">
        <f>IF($F353="","",IF($AD353="Yes",1,0))</f>
        <v/>
      </c>
      <c r="AL353">
        <f>IF($AH353=1,IFERROR(IF(VALUE($F353)&lt;100000000,VALUE($F353),1000000000),IFERROR(IF(VALUE(MID($F353,2,20))&lt;100000000,VALUE(MID($F353,2,20)),1000000000),1000000000))+ROW()/100000,"")</f>
        <v/>
      </c>
    </row>
    <row r="354">
      <c r="A354">
        <f>IF($F354="","",IFERROR(IF(INDEX('Per Invoice'!$A$2:$A$2001,MATCH($F354,'Per Invoice'!$B$2:$B$2001,0))=0,"",INDEX('Per Invoice'!$A$2:$A$2001,MATCH($F354,'Per Invoice'!$B$2:$B$2001,0))),""))</f>
        <v/>
      </c>
      <c r="H354" s="11" t="n"/>
      <c r="R354" s="7">
        <f>IF($F354="","",Q354*Y354/100)</f>
        <v/>
      </c>
      <c r="X354" s="7" t="n"/>
      <c r="Y354" s="7" t="n"/>
      <c r="Z354" s="7">
        <f>IF($F354="","",Y354*AE354/100)</f>
        <v/>
      </c>
      <c r="AA354" s="7">
        <f>IF($F354="","",Y354-Z354)</f>
        <v/>
      </c>
      <c r="AB354" s="7">
        <f>IF($F354="","",AA354-R354)</f>
        <v/>
      </c>
      <c r="AE354">
        <f>IF($F354="","",IF($AK354=1,0,IF($AJ354=1,Settings!$C$6,Settings!$C$7))*100)</f>
        <v/>
      </c>
      <c r="AG354">
        <f>IF($F354="","",$F354&amp;"|"&amp;$D354&amp;"")</f>
        <v/>
      </c>
      <c r="AH354">
        <f>IF($F354="","",IF(COUNTIF($AG$2:$AG354,$AG354)=1,1,0))</f>
        <v/>
      </c>
      <c r="AI354">
        <f>IF($AH354=1,SUMPRODUCT(--($AL$2:$AL$8001&lt;$AL354))+1,"")</f>
        <v/>
      </c>
      <c r="AJ354">
        <f>IF($F354="","",IF(OR($U354=TRUE(),$U354="TRUE"),1,0))</f>
        <v/>
      </c>
      <c r="AK354">
        <f>IF($F354="","",IF($AD354="Yes",1,0))</f>
        <v/>
      </c>
      <c r="AL354">
        <f>IF($AH354=1,IFERROR(IF(VALUE($F354)&lt;100000000,VALUE($F354),1000000000),IFERROR(IF(VALUE(MID($F354,2,20))&lt;100000000,VALUE(MID($F354,2,20)),1000000000),1000000000))+ROW()/100000,"")</f>
        <v/>
      </c>
    </row>
    <row r="355">
      <c r="A355">
        <f>IF($F355="","",IFERROR(IF(INDEX('Per Invoice'!$A$2:$A$2001,MATCH($F355,'Per Invoice'!$B$2:$B$2001,0))=0,"",INDEX('Per Invoice'!$A$2:$A$2001,MATCH($F355,'Per Invoice'!$B$2:$B$2001,0))),""))</f>
        <v/>
      </c>
      <c r="H355" s="11" t="n"/>
      <c r="R355" s="7">
        <f>IF($F355="","",Q355*Y355/100)</f>
        <v/>
      </c>
      <c r="X355" s="7" t="n"/>
      <c r="Y355" s="7" t="n"/>
      <c r="Z355" s="7">
        <f>IF($F355="","",Y355*AE355/100)</f>
        <v/>
      </c>
      <c r="AA355" s="7">
        <f>IF($F355="","",Y355-Z355)</f>
        <v/>
      </c>
      <c r="AB355" s="7">
        <f>IF($F355="","",AA355-R355)</f>
        <v/>
      </c>
      <c r="AE355">
        <f>IF($F355="","",IF($AK355=1,0,IF($AJ355=1,Settings!$C$6,Settings!$C$7))*100)</f>
        <v/>
      </c>
      <c r="AG355">
        <f>IF($F355="","",$F355&amp;"|"&amp;$D355&amp;"")</f>
        <v/>
      </c>
      <c r="AH355">
        <f>IF($F355="","",IF(COUNTIF($AG$2:$AG355,$AG355)=1,1,0))</f>
        <v/>
      </c>
      <c r="AI355">
        <f>IF($AH355=1,SUMPRODUCT(--($AL$2:$AL$8001&lt;$AL355))+1,"")</f>
        <v/>
      </c>
      <c r="AJ355">
        <f>IF($F355="","",IF(OR($U355=TRUE(),$U355="TRUE"),1,0))</f>
        <v/>
      </c>
      <c r="AK355">
        <f>IF($F355="","",IF($AD355="Yes",1,0))</f>
        <v/>
      </c>
      <c r="AL355">
        <f>IF($AH355=1,IFERROR(IF(VALUE($F355)&lt;100000000,VALUE($F355),1000000000),IFERROR(IF(VALUE(MID($F355,2,20))&lt;100000000,VALUE(MID($F355,2,20)),1000000000),1000000000))+ROW()/100000,"")</f>
        <v/>
      </c>
    </row>
    <row r="356">
      <c r="A356">
        <f>IF($F356="","",IFERROR(IF(INDEX('Per Invoice'!$A$2:$A$2001,MATCH($F356,'Per Invoice'!$B$2:$B$2001,0))=0,"",INDEX('Per Invoice'!$A$2:$A$2001,MATCH($F356,'Per Invoice'!$B$2:$B$2001,0))),""))</f>
        <v/>
      </c>
      <c r="H356" s="11" t="n"/>
      <c r="R356" s="7">
        <f>IF($F356="","",Q356*Y356/100)</f>
        <v/>
      </c>
      <c r="X356" s="7" t="n"/>
      <c r="Y356" s="7" t="n"/>
      <c r="Z356" s="7">
        <f>IF($F356="","",Y356*AE356/100)</f>
        <v/>
      </c>
      <c r="AA356" s="7">
        <f>IF($F356="","",Y356-Z356)</f>
        <v/>
      </c>
      <c r="AB356" s="7">
        <f>IF($F356="","",AA356-R356)</f>
        <v/>
      </c>
      <c r="AE356">
        <f>IF($F356="","",IF($AK356=1,0,IF($AJ356=1,Settings!$C$6,Settings!$C$7))*100)</f>
        <v/>
      </c>
      <c r="AG356">
        <f>IF($F356="","",$F356&amp;"|"&amp;$D356&amp;"")</f>
        <v/>
      </c>
      <c r="AH356">
        <f>IF($F356="","",IF(COUNTIF($AG$2:$AG356,$AG356)=1,1,0))</f>
        <v/>
      </c>
      <c r="AI356">
        <f>IF($AH356=1,SUMPRODUCT(--($AL$2:$AL$8001&lt;$AL356))+1,"")</f>
        <v/>
      </c>
      <c r="AJ356">
        <f>IF($F356="","",IF(OR($U356=TRUE(),$U356="TRUE"),1,0))</f>
        <v/>
      </c>
      <c r="AK356">
        <f>IF($F356="","",IF($AD356="Yes",1,0))</f>
        <v/>
      </c>
      <c r="AL356">
        <f>IF($AH356=1,IFERROR(IF(VALUE($F356)&lt;100000000,VALUE($F356),1000000000),IFERROR(IF(VALUE(MID($F356,2,20))&lt;100000000,VALUE(MID($F356,2,20)),1000000000),1000000000))+ROW()/100000,"")</f>
        <v/>
      </c>
    </row>
    <row r="357">
      <c r="A357">
        <f>IF($F357="","",IFERROR(IF(INDEX('Per Invoice'!$A$2:$A$2001,MATCH($F357,'Per Invoice'!$B$2:$B$2001,0))=0,"",INDEX('Per Invoice'!$A$2:$A$2001,MATCH($F357,'Per Invoice'!$B$2:$B$2001,0))),""))</f>
        <v/>
      </c>
      <c r="H357" s="11" t="n"/>
      <c r="R357" s="7">
        <f>IF($F357="","",Q357*Y357/100)</f>
        <v/>
      </c>
      <c r="X357" s="7" t="n"/>
      <c r="Y357" s="7" t="n"/>
      <c r="Z357" s="7">
        <f>IF($F357="","",Y357*AE357/100)</f>
        <v/>
      </c>
      <c r="AA357" s="7">
        <f>IF($F357="","",Y357-Z357)</f>
        <v/>
      </c>
      <c r="AB357" s="7">
        <f>IF($F357="","",AA357-R357)</f>
        <v/>
      </c>
      <c r="AE357">
        <f>IF($F357="","",IF($AK357=1,0,IF($AJ357=1,Settings!$C$6,Settings!$C$7))*100)</f>
        <v/>
      </c>
      <c r="AG357">
        <f>IF($F357="","",$F357&amp;"|"&amp;$D357&amp;"")</f>
        <v/>
      </c>
      <c r="AH357">
        <f>IF($F357="","",IF(COUNTIF($AG$2:$AG357,$AG357)=1,1,0))</f>
        <v/>
      </c>
      <c r="AI357">
        <f>IF($AH357=1,SUMPRODUCT(--($AL$2:$AL$8001&lt;$AL357))+1,"")</f>
        <v/>
      </c>
      <c r="AJ357">
        <f>IF($F357="","",IF(OR($U357=TRUE(),$U357="TRUE"),1,0))</f>
        <v/>
      </c>
      <c r="AK357">
        <f>IF($F357="","",IF($AD357="Yes",1,0))</f>
        <v/>
      </c>
      <c r="AL357">
        <f>IF($AH357=1,IFERROR(IF(VALUE($F357)&lt;100000000,VALUE($F357),1000000000),IFERROR(IF(VALUE(MID($F357,2,20))&lt;100000000,VALUE(MID($F357,2,20)),1000000000),1000000000))+ROW()/100000,"")</f>
        <v/>
      </c>
    </row>
    <row r="358">
      <c r="A358">
        <f>IF($F358="","",IFERROR(IF(INDEX('Per Invoice'!$A$2:$A$2001,MATCH($F358,'Per Invoice'!$B$2:$B$2001,0))=0,"",INDEX('Per Invoice'!$A$2:$A$2001,MATCH($F358,'Per Invoice'!$B$2:$B$2001,0))),""))</f>
        <v/>
      </c>
      <c r="H358" s="11" t="n"/>
      <c r="R358" s="7">
        <f>IF($F358="","",Q358*Y358/100)</f>
        <v/>
      </c>
      <c r="X358" s="7" t="n"/>
      <c r="Y358" s="7" t="n"/>
      <c r="Z358" s="7">
        <f>IF($F358="","",Y358*AE358/100)</f>
        <v/>
      </c>
      <c r="AA358" s="7">
        <f>IF($F358="","",Y358-Z358)</f>
        <v/>
      </c>
      <c r="AB358" s="7">
        <f>IF($F358="","",AA358-R358)</f>
        <v/>
      </c>
      <c r="AE358">
        <f>IF($F358="","",IF($AK358=1,0,IF($AJ358=1,Settings!$C$6,Settings!$C$7))*100)</f>
        <v/>
      </c>
      <c r="AG358">
        <f>IF($F358="","",$F358&amp;"|"&amp;$D358&amp;"")</f>
        <v/>
      </c>
      <c r="AH358">
        <f>IF($F358="","",IF(COUNTIF($AG$2:$AG358,$AG358)=1,1,0))</f>
        <v/>
      </c>
      <c r="AI358">
        <f>IF($AH358=1,SUMPRODUCT(--($AL$2:$AL$8001&lt;$AL358))+1,"")</f>
        <v/>
      </c>
      <c r="AJ358">
        <f>IF($F358="","",IF(OR($U358=TRUE(),$U358="TRUE"),1,0))</f>
        <v/>
      </c>
      <c r="AK358">
        <f>IF($F358="","",IF($AD358="Yes",1,0))</f>
        <v/>
      </c>
      <c r="AL358">
        <f>IF($AH358=1,IFERROR(IF(VALUE($F358)&lt;100000000,VALUE($F358),1000000000),IFERROR(IF(VALUE(MID($F358,2,20))&lt;100000000,VALUE(MID($F358,2,20)),1000000000),1000000000))+ROW()/100000,"")</f>
        <v/>
      </c>
    </row>
    <row r="359">
      <c r="A359">
        <f>IF($F359="","",IFERROR(IF(INDEX('Per Invoice'!$A$2:$A$2001,MATCH($F359,'Per Invoice'!$B$2:$B$2001,0))=0,"",INDEX('Per Invoice'!$A$2:$A$2001,MATCH($F359,'Per Invoice'!$B$2:$B$2001,0))),""))</f>
        <v/>
      </c>
      <c r="H359" s="11" t="n"/>
      <c r="R359" s="7">
        <f>IF($F359="","",Q359*Y359/100)</f>
        <v/>
      </c>
      <c r="X359" s="7" t="n"/>
      <c r="Y359" s="7" t="n"/>
      <c r="Z359" s="7">
        <f>IF($F359="","",Y359*AE359/100)</f>
        <v/>
      </c>
      <c r="AA359" s="7">
        <f>IF($F359="","",Y359-Z359)</f>
        <v/>
      </c>
      <c r="AB359" s="7">
        <f>IF($F359="","",AA359-R359)</f>
        <v/>
      </c>
      <c r="AE359">
        <f>IF($F359="","",IF($AK359=1,0,IF($AJ359=1,Settings!$C$6,Settings!$C$7))*100)</f>
        <v/>
      </c>
      <c r="AG359">
        <f>IF($F359="","",$F359&amp;"|"&amp;$D359&amp;"")</f>
        <v/>
      </c>
      <c r="AH359">
        <f>IF($F359="","",IF(COUNTIF($AG$2:$AG359,$AG359)=1,1,0))</f>
        <v/>
      </c>
      <c r="AI359">
        <f>IF($AH359=1,SUMPRODUCT(--($AL$2:$AL$8001&lt;$AL359))+1,"")</f>
        <v/>
      </c>
      <c r="AJ359">
        <f>IF($F359="","",IF(OR($U359=TRUE(),$U359="TRUE"),1,0))</f>
        <v/>
      </c>
      <c r="AK359">
        <f>IF($F359="","",IF($AD359="Yes",1,0))</f>
        <v/>
      </c>
      <c r="AL359">
        <f>IF($AH359=1,IFERROR(IF(VALUE($F359)&lt;100000000,VALUE($F359),1000000000),IFERROR(IF(VALUE(MID($F359,2,20))&lt;100000000,VALUE(MID($F359,2,20)),1000000000),1000000000))+ROW()/100000,"")</f>
        <v/>
      </c>
    </row>
    <row r="360">
      <c r="A360">
        <f>IF($F360="","",IFERROR(IF(INDEX('Per Invoice'!$A$2:$A$2001,MATCH($F360,'Per Invoice'!$B$2:$B$2001,0))=0,"",INDEX('Per Invoice'!$A$2:$A$2001,MATCH($F360,'Per Invoice'!$B$2:$B$2001,0))),""))</f>
        <v/>
      </c>
      <c r="H360" s="11" t="n"/>
      <c r="R360" s="7">
        <f>IF($F360="","",Q360*Y360/100)</f>
        <v/>
      </c>
      <c r="X360" s="7" t="n"/>
      <c r="Y360" s="7" t="n"/>
      <c r="Z360" s="7">
        <f>IF($F360="","",Y360*AE360/100)</f>
        <v/>
      </c>
      <c r="AA360" s="7">
        <f>IF($F360="","",Y360-Z360)</f>
        <v/>
      </c>
      <c r="AB360" s="7">
        <f>IF($F360="","",AA360-R360)</f>
        <v/>
      </c>
      <c r="AE360">
        <f>IF($F360="","",IF($AK360=1,0,IF($AJ360=1,Settings!$C$6,Settings!$C$7))*100)</f>
        <v/>
      </c>
      <c r="AG360">
        <f>IF($F360="","",$F360&amp;"|"&amp;$D360&amp;"")</f>
        <v/>
      </c>
      <c r="AH360">
        <f>IF($F360="","",IF(COUNTIF($AG$2:$AG360,$AG360)=1,1,0))</f>
        <v/>
      </c>
      <c r="AI360">
        <f>IF($AH360=1,SUMPRODUCT(--($AL$2:$AL$8001&lt;$AL360))+1,"")</f>
        <v/>
      </c>
      <c r="AJ360">
        <f>IF($F360="","",IF(OR($U360=TRUE(),$U360="TRUE"),1,0))</f>
        <v/>
      </c>
      <c r="AK360">
        <f>IF($F360="","",IF($AD360="Yes",1,0))</f>
        <v/>
      </c>
      <c r="AL360">
        <f>IF($AH360=1,IFERROR(IF(VALUE($F360)&lt;100000000,VALUE($F360),1000000000),IFERROR(IF(VALUE(MID($F360,2,20))&lt;100000000,VALUE(MID($F360,2,20)),1000000000),1000000000))+ROW()/100000,"")</f>
        <v/>
      </c>
    </row>
    <row r="361">
      <c r="A361">
        <f>IF($F361="","",IFERROR(IF(INDEX('Per Invoice'!$A$2:$A$2001,MATCH($F361,'Per Invoice'!$B$2:$B$2001,0))=0,"",INDEX('Per Invoice'!$A$2:$A$2001,MATCH($F361,'Per Invoice'!$B$2:$B$2001,0))),""))</f>
        <v/>
      </c>
      <c r="H361" s="11" t="n"/>
      <c r="R361" s="7">
        <f>IF($F361="","",Q361*Y361/100)</f>
        <v/>
      </c>
      <c r="X361" s="7" t="n"/>
      <c r="Y361" s="7" t="n"/>
      <c r="Z361" s="7">
        <f>IF($F361="","",Y361*AE361/100)</f>
        <v/>
      </c>
      <c r="AA361" s="7">
        <f>IF($F361="","",Y361-Z361)</f>
        <v/>
      </c>
      <c r="AB361" s="7">
        <f>IF($F361="","",AA361-R361)</f>
        <v/>
      </c>
      <c r="AE361">
        <f>IF($F361="","",IF($AK361=1,0,IF($AJ361=1,Settings!$C$6,Settings!$C$7))*100)</f>
        <v/>
      </c>
      <c r="AG361">
        <f>IF($F361="","",$F361&amp;"|"&amp;$D361&amp;"")</f>
        <v/>
      </c>
      <c r="AH361">
        <f>IF($F361="","",IF(COUNTIF($AG$2:$AG361,$AG361)=1,1,0))</f>
        <v/>
      </c>
      <c r="AI361">
        <f>IF($AH361=1,SUMPRODUCT(--($AL$2:$AL$8001&lt;$AL361))+1,"")</f>
        <v/>
      </c>
      <c r="AJ361">
        <f>IF($F361="","",IF(OR($U361=TRUE(),$U361="TRUE"),1,0))</f>
        <v/>
      </c>
      <c r="AK361">
        <f>IF($F361="","",IF($AD361="Yes",1,0))</f>
        <v/>
      </c>
      <c r="AL361">
        <f>IF($AH361=1,IFERROR(IF(VALUE($F361)&lt;100000000,VALUE($F361),1000000000),IFERROR(IF(VALUE(MID($F361,2,20))&lt;100000000,VALUE(MID($F361,2,20)),1000000000),1000000000))+ROW()/100000,"")</f>
        <v/>
      </c>
    </row>
    <row r="362">
      <c r="A362">
        <f>IF($F362="","",IFERROR(IF(INDEX('Per Invoice'!$A$2:$A$2001,MATCH($F362,'Per Invoice'!$B$2:$B$2001,0))=0,"",INDEX('Per Invoice'!$A$2:$A$2001,MATCH($F362,'Per Invoice'!$B$2:$B$2001,0))),""))</f>
        <v/>
      </c>
      <c r="H362" s="11" t="n"/>
      <c r="R362" s="7">
        <f>IF($F362="","",Q362*Y362/100)</f>
        <v/>
      </c>
      <c r="X362" s="7" t="n"/>
      <c r="Y362" s="7" t="n"/>
      <c r="Z362" s="7">
        <f>IF($F362="","",Y362*AE362/100)</f>
        <v/>
      </c>
      <c r="AA362" s="7">
        <f>IF($F362="","",Y362-Z362)</f>
        <v/>
      </c>
      <c r="AB362" s="7">
        <f>IF($F362="","",AA362-R362)</f>
        <v/>
      </c>
      <c r="AE362">
        <f>IF($F362="","",IF($AK362=1,0,IF($AJ362=1,Settings!$C$6,Settings!$C$7))*100)</f>
        <v/>
      </c>
      <c r="AG362">
        <f>IF($F362="","",$F362&amp;"|"&amp;$D362&amp;"")</f>
        <v/>
      </c>
      <c r="AH362">
        <f>IF($F362="","",IF(COUNTIF($AG$2:$AG362,$AG362)=1,1,0))</f>
        <v/>
      </c>
      <c r="AI362">
        <f>IF($AH362=1,SUMPRODUCT(--($AL$2:$AL$8001&lt;$AL362))+1,"")</f>
        <v/>
      </c>
      <c r="AJ362">
        <f>IF($F362="","",IF(OR($U362=TRUE(),$U362="TRUE"),1,0))</f>
        <v/>
      </c>
      <c r="AK362">
        <f>IF($F362="","",IF($AD362="Yes",1,0))</f>
        <v/>
      </c>
      <c r="AL362">
        <f>IF($AH362=1,IFERROR(IF(VALUE($F362)&lt;100000000,VALUE($F362),1000000000),IFERROR(IF(VALUE(MID($F362,2,20))&lt;100000000,VALUE(MID($F362,2,20)),1000000000),1000000000))+ROW()/100000,"")</f>
        <v/>
      </c>
    </row>
    <row r="363">
      <c r="A363">
        <f>IF($F363="","",IFERROR(IF(INDEX('Per Invoice'!$A$2:$A$2001,MATCH($F363,'Per Invoice'!$B$2:$B$2001,0))=0,"",INDEX('Per Invoice'!$A$2:$A$2001,MATCH($F363,'Per Invoice'!$B$2:$B$2001,0))),""))</f>
        <v/>
      </c>
      <c r="H363" s="11" t="n"/>
      <c r="R363" s="7">
        <f>IF($F363="","",Q363*Y363/100)</f>
        <v/>
      </c>
      <c r="X363" s="7" t="n"/>
      <c r="Y363" s="7" t="n"/>
      <c r="Z363" s="7">
        <f>IF($F363="","",Y363*AE363/100)</f>
        <v/>
      </c>
      <c r="AA363" s="7">
        <f>IF($F363="","",Y363-Z363)</f>
        <v/>
      </c>
      <c r="AB363" s="7">
        <f>IF($F363="","",AA363-R363)</f>
        <v/>
      </c>
      <c r="AE363">
        <f>IF($F363="","",IF($AK363=1,0,IF($AJ363=1,Settings!$C$6,Settings!$C$7))*100)</f>
        <v/>
      </c>
      <c r="AG363">
        <f>IF($F363="","",$F363&amp;"|"&amp;$D363&amp;"")</f>
        <v/>
      </c>
      <c r="AH363">
        <f>IF($F363="","",IF(COUNTIF($AG$2:$AG363,$AG363)=1,1,0))</f>
        <v/>
      </c>
      <c r="AI363">
        <f>IF($AH363=1,SUMPRODUCT(--($AL$2:$AL$8001&lt;$AL363))+1,"")</f>
        <v/>
      </c>
      <c r="AJ363">
        <f>IF($F363="","",IF(OR($U363=TRUE(),$U363="TRUE"),1,0))</f>
        <v/>
      </c>
      <c r="AK363">
        <f>IF($F363="","",IF($AD363="Yes",1,0))</f>
        <v/>
      </c>
      <c r="AL363">
        <f>IF($AH363=1,IFERROR(IF(VALUE($F363)&lt;100000000,VALUE($F363),1000000000),IFERROR(IF(VALUE(MID($F363,2,20))&lt;100000000,VALUE(MID($F363,2,20)),1000000000),1000000000))+ROW()/100000,"")</f>
        <v/>
      </c>
    </row>
    <row r="364">
      <c r="A364">
        <f>IF($F364="","",IFERROR(IF(INDEX('Per Invoice'!$A$2:$A$2001,MATCH($F364,'Per Invoice'!$B$2:$B$2001,0))=0,"",INDEX('Per Invoice'!$A$2:$A$2001,MATCH($F364,'Per Invoice'!$B$2:$B$2001,0))),""))</f>
        <v/>
      </c>
      <c r="H364" s="11" t="n"/>
      <c r="R364" s="7">
        <f>IF($F364="","",Q364*Y364/100)</f>
        <v/>
      </c>
      <c r="X364" s="7" t="n"/>
      <c r="Y364" s="7" t="n"/>
      <c r="Z364" s="7">
        <f>IF($F364="","",Y364*AE364/100)</f>
        <v/>
      </c>
      <c r="AA364" s="7">
        <f>IF($F364="","",Y364-Z364)</f>
        <v/>
      </c>
      <c r="AB364" s="7">
        <f>IF($F364="","",AA364-R364)</f>
        <v/>
      </c>
      <c r="AE364">
        <f>IF($F364="","",IF($AK364=1,0,IF($AJ364=1,Settings!$C$6,Settings!$C$7))*100)</f>
        <v/>
      </c>
      <c r="AG364">
        <f>IF($F364="","",$F364&amp;"|"&amp;$D364&amp;"")</f>
        <v/>
      </c>
      <c r="AH364">
        <f>IF($F364="","",IF(COUNTIF($AG$2:$AG364,$AG364)=1,1,0))</f>
        <v/>
      </c>
      <c r="AI364">
        <f>IF($AH364=1,SUMPRODUCT(--($AL$2:$AL$8001&lt;$AL364))+1,"")</f>
        <v/>
      </c>
      <c r="AJ364">
        <f>IF($F364="","",IF(OR($U364=TRUE(),$U364="TRUE"),1,0))</f>
        <v/>
      </c>
      <c r="AK364">
        <f>IF($F364="","",IF($AD364="Yes",1,0))</f>
        <v/>
      </c>
      <c r="AL364">
        <f>IF($AH364=1,IFERROR(IF(VALUE($F364)&lt;100000000,VALUE($F364),1000000000),IFERROR(IF(VALUE(MID($F364,2,20))&lt;100000000,VALUE(MID($F364,2,20)),1000000000),1000000000))+ROW()/100000,"")</f>
        <v/>
      </c>
    </row>
    <row r="365">
      <c r="A365">
        <f>IF($F365="","",IFERROR(IF(INDEX('Per Invoice'!$A$2:$A$2001,MATCH($F365,'Per Invoice'!$B$2:$B$2001,0))=0,"",INDEX('Per Invoice'!$A$2:$A$2001,MATCH($F365,'Per Invoice'!$B$2:$B$2001,0))),""))</f>
        <v/>
      </c>
      <c r="H365" s="11" t="n"/>
      <c r="R365" s="7">
        <f>IF($F365="","",Q365*Y365/100)</f>
        <v/>
      </c>
      <c r="X365" s="7" t="n"/>
      <c r="Y365" s="7" t="n"/>
      <c r="Z365" s="7">
        <f>IF($F365="","",Y365*AE365/100)</f>
        <v/>
      </c>
      <c r="AA365" s="7">
        <f>IF($F365="","",Y365-Z365)</f>
        <v/>
      </c>
      <c r="AB365" s="7">
        <f>IF($F365="","",AA365-R365)</f>
        <v/>
      </c>
      <c r="AE365">
        <f>IF($F365="","",IF($AK365=1,0,IF($AJ365=1,Settings!$C$6,Settings!$C$7))*100)</f>
        <v/>
      </c>
      <c r="AG365">
        <f>IF($F365="","",$F365&amp;"|"&amp;$D365&amp;"")</f>
        <v/>
      </c>
      <c r="AH365">
        <f>IF($F365="","",IF(COUNTIF($AG$2:$AG365,$AG365)=1,1,0))</f>
        <v/>
      </c>
      <c r="AI365">
        <f>IF($AH365=1,SUMPRODUCT(--($AL$2:$AL$8001&lt;$AL365))+1,"")</f>
        <v/>
      </c>
      <c r="AJ365">
        <f>IF($F365="","",IF(OR($U365=TRUE(),$U365="TRUE"),1,0))</f>
        <v/>
      </c>
      <c r="AK365">
        <f>IF($F365="","",IF($AD365="Yes",1,0))</f>
        <v/>
      </c>
      <c r="AL365">
        <f>IF($AH365=1,IFERROR(IF(VALUE($F365)&lt;100000000,VALUE($F365),1000000000),IFERROR(IF(VALUE(MID($F365,2,20))&lt;100000000,VALUE(MID($F365,2,20)),1000000000),1000000000))+ROW()/100000,"")</f>
        <v/>
      </c>
    </row>
    <row r="366">
      <c r="A366">
        <f>IF($F366="","",IFERROR(IF(INDEX('Per Invoice'!$A$2:$A$2001,MATCH($F366,'Per Invoice'!$B$2:$B$2001,0))=0,"",INDEX('Per Invoice'!$A$2:$A$2001,MATCH($F366,'Per Invoice'!$B$2:$B$2001,0))),""))</f>
        <v/>
      </c>
      <c r="H366" s="11" t="n"/>
      <c r="R366" s="7">
        <f>IF($F366="","",Q366*Y366/100)</f>
        <v/>
      </c>
      <c r="X366" s="7" t="n"/>
      <c r="Y366" s="7" t="n"/>
      <c r="Z366" s="7">
        <f>IF($F366="","",Y366*AE366/100)</f>
        <v/>
      </c>
      <c r="AA366" s="7">
        <f>IF($F366="","",Y366-Z366)</f>
        <v/>
      </c>
      <c r="AB366" s="7">
        <f>IF($F366="","",AA366-R366)</f>
        <v/>
      </c>
      <c r="AE366">
        <f>IF($F366="","",IF($AK366=1,0,IF($AJ366=1,Settings!$C$6,Settings!$C$7))*100)</f>
        <v/>
      </c>
      <c r="AG366">
        <f>IF($F366="","",$F366&amp;"|"&amp;$D366&amp;"")</f>
        <v/>
      </c>
      <c r="AH366">
        <f>IF($F366="","",IF(COUNTIF($AG$2:$AG366,$AG366)=1,1,0))</f>
        <v/>
      </c>
      <c r="AI366">
        <f>IF($AH366=1,SUMPRODUCT(--($AL$2:$AL$8001&lt;$AL366))+1,"")</f>
        <v/>
      </c>
      <c r="AJ366">
        <f>IF($F366="","",IF(OR($U366=TRUE(),$U366="TRUE"),1,0))</f>
        <v/>
      </c>
      <c r="AK366">
        <f>IF($F366="","",IF($AD366="Yes",1,0))</f>
        <v/>
      </c>
      <c r="AL366">
        <f>IF($AH366=1,IFERROR(IF(VALUE($F366)&lt;100000000,VALUE($F366),1000000000),IFERROR(IF(VALUE(MID($F366,2,20))&lt;100000000,VALUE(MID($F366,2,20)),1000000000),1000000000))+ROW()/100000,"")</f>
        <v/>
      </c>
    </row>
    <row r="367">
      <c r="A367">
        <f>IF($F367="","",IFERROR(IF(INDEX('Per Invoice'!$A$2:$A$2001,MATCH($F367,'Per Invoice'!$B$2:$B$2001,0))=0,"",INDEX('Per Invoice'!$A$2:$A$2001,MATCH($F367,'Per Invoice'!$B$2:$B$2001,0))),""))</f>
        <v/>
      </c>
      <c r="H367" s="11" t="n"/>
      <c r="R367" s="7">
        <f>IF($F367="","",Q367*Y367/100)</f>
        <v/>
      </c>
      <c r="X367" s="7" t="n"/>
      <c r="Y367" s="7" t="n"/>
      <c r="Z367" s="7">
        <f>IF($F367="","",Y367*AE367/100)</f>
        <v/>
      </c>
      <c r="AA367" s="7">
        <f>IF($F367="","",Y367-Z367)</f>
        <v/>
      </c>
      <c r="AB367" s="7">
        <f>IF($F367="","",AA367-R367)</f>
        <v/>
      </c>
      <c r="AE367">
        <f>IF($F367="","",IF($AK367=1,0,IF($AJ367=1,Settings!$C$6,Settings!$C$7))*100)</f>
        <v/>
      </c>
      <c r="AG367">
        <f>IF($F367="","",$F367&amp;"|"&amp;$D367&amp;"")</f>
        <v/>
      </c>
      <c r="AH367">
        <f>IF($F367="","",IF(COUNTIF($AG$2:$AG367,$AG367)=1,1,0))</f>
        <v/>
      </c>
      <c r="AI367">
        <f>IF($AH367=1,SUMPRODUCT(--($AL$2:$AL$8001&lt;$AL367))+1,"")</f>
        <v/>
      </c>
      <c r="AJ367">
        <f>IF($F367="","",IF(OR($U367=TRUE(),$U367="TRUE"),1,0))</f>
        <v/>
      </c>
      <c r="AK367">
        <f>IF($F367="","",IF($AD367="Yes",1,0))</f>
        <v/>
      </c>
      <c r="AL367">
        <f>IF($AH367=1,IFERROR(IF(VALUE($F367)&lt;100000000,VALUE($F367),1000000000),IFERROR(IF(VALUE(MID($F367,2,20))&lt;100000000,VALUE(MID($F367,2,20)),1000000000),1000000000))+ROW()/100000,"")</f>
        <v/>
      </c>
    </row>
    <row r="368">
      <c r="A368">
        <f>IF($F368="","",IFERROR(IF(INDEX('Per Invoice'!$A$2:$A$2001,MATCH($F368,'Per Invoice'!$B$2:$B$2001,0))=0,"",INDEX('Per Invoice'!$A$2:$A$2001,MATCH($F368,'Per Invoice'!$B$2:$B$2001,0))),""))</f>
        <v/>
      </c>
      <c r="H368" s="11" t="n"/>
      <c r="R368" s="7">
        <f>IF($F368="","",Q368*Y368/100)</f>
        <v/>
      </c>
      <c r="X368" s="7" t="n"/>
      <c r="Y368" s="7" t="n"/>
      <c r="Z368" s="7">
        <f>IF($F368="","",Y368*AE368/100)</f>
        <v/>
      </c>
      <c r="AA368" s="7">
        <f>IF($F368="","",Y368-Z368)</f>
        <v/>
      </c>
      <c r="AB368" s="7">
        <f>IF($F368="","",AA368-R368)</f>
        <v/>
      </c>
      <c r="AE368">
        <f>IF($F368="","",IF($AK368=1,0,IF($AJ368=1,Settings!$C$6,Settings!$C$7))*100)</f>
        <v/>
      </c>
      <c r="AG368">
        <f>IF($F368="","",$F368&amp;"|"&amp;$D368&amp;"")</f>
        <v/>
      </c>
      <c r="AH368">
        <f>IF($F368="","",IF(COUNTIF($AG$2:$AG368,$AG368)=1,1,0))</f>
        <v/>
      </c>
      <c r="AI368">
        <f>IF($AH368=1,SUMPRODUCT(--($AL$2:$AL$8001&lt;$AL368))+1,"")</f>
        <v/>
      </c>
      <c r="AJ368">
        <f>IF($F368="","",IF(OR($U368=TRUE(),$U368="TRUE"),1,0))</f>
        <v/>
      </c>
      <c r="AK368">
        <f>IF($F368="","",IF($AD368="Yes",1,0))</f>
        <v/>
      </c>
      <c r="AL368">
        <f>IF($AH368=1,IFERROR(IF(VALUE($F368)&lt;100000000,VALUE($F368),1000000000),IFERROR(IF(VALUE(MID($F368,2,20))&lt;100000000,VALUE(MID($F368,2,20)),1000000000),1000000000))+ROW()/100000,"")</f>
        <v/>
      </c>
    </row>
    <row r="369">
      <c r="A369">
        <f>IF($F369="","",IFERROR(IF(INDEX('Per Invoice'!$A$2:$A$2001,MATCH($F369,'Per Invoice'!$B$2:$B$2001,0))=0,"",INDEX('Per Invoice'!$A$2:$A$2001,MATCH($F369,'Per Invoice'!$B$2:$B$2001,0))),""))</f>
        <v/>
      </c>
      <c r="H369" s="11" t="n"/>
      <c r="R369" s="7">
        <f>IF($F369="","",Q369*Y369/100)</f>
        <v/>
      </c>
      <c r="X369" s="7" t="n"/>
      <c r="Y369" s="7" t="n"/>
      <c r="Z369" s="7">
        <f>IF($F369="","",Y369*AE369/100)</f>
        <v/>
      </c>
      <c r="AA369" s="7">
        <f>IF($F369="","",Y369-Z369)</f>
        <v/>
      </c>
      <c r="AB369" s="7">
        <f>IF($F369="","",AA369-R369)</f>
        <v/>
      </c>
      <c r="AE369">
        <f>IF($F369="","",IF($AK369=1,0,IF($AJ369=1,Settings!$C$6,Settings!$C$7))*100)</f>
        <v/>
      </c>
      <c r="AG369">
        <f>IF($F369="","",$F369&amp;"|"&amp;$D369&amp;"")</f>
        <v/>
      </c>
      <c r="AH369">
        <f>IF($F369="","",IF(COUNTIF($AG$2:$AG369,$AG369)=1,1,0))</f>
        <v/>
      </c>
      <c r="AI369">
        <f>IF($AH369=1,SUMPRODUCT(--($AL$2:$AL$8001&lt;$AL369))+1,"")</f>
        <v/>
      </c>
      <c r="AJ369">
        <f>IF($F369="","",IF(OR($U369=TRUE(),$U369="TRUE"),1,0))</f>
        <v/>
      </c>
      <c r="AK369">
        <f>IF($F369="","",IF($AD369="Yes",1,0))</f>
        <v/>
      </c>
      <c r="AL369">
        <f>IF($AH369=1,IFERROR(IF(VALUE($F369)&lt;100000000,VALUE($F369),1000000000),IFERROR(IF(VALUE(MID($F369,2,20))&lt;100000000,VALUE(MID($F369,2,20)),1000000000),1000000000))+ROW()/100000,"")</f>
        <v/>
      </c>
    </row>
    <row r="370">
      <c r="A370">
        <f>IF($F370="","",IFERROR(IF(INDEX('Per Invoice'!$A$2:$A$2001,MATCH($F370,'Per Invoice'!$B$2:$B$2001,0))=0,"",INDEX('Per Invoice'!$A$2:$A$2001,MATCH($F370,'Per Invoice'!$B$2:$B$2001,0))),""))</f>
        <v/>
      </c>
      <c r="H370" s="11" t="n"/>
      <c r="R370" s="7">
        <f>IF($F370="","",Q370*Y370/100)</f>
        <v/>
      </c>
      <c r="X370" s="7" t="n"/>
      <c r="Y370" s="7" t="n"/>
      <c r="Z370" s="7">
        <f>IF($F370="","",Y370*AE370/100)</f>
        <v/>
      </c>
      <c r="AA370" s="7">
        <f>IF($F370="","",Y370-Z370)</f>
        <v/>
      </c>
      <c r="AB370" s="7">
        <f>IF($F370="","",AA370-R370)</f>
        <v/>
      </c>
      <c r="AE370">
        <f>IF($F370="","",IF($AK370=1,0,IF($AJ370=1,Settings!$C$6,Settings!$C$7))*100)</f>
        <v/>
      </c>
      <c r="AG370">
        <f>IF($F370="","",$F370&amp;"|"&amp;$D370&amp;"")</f>
        <v/>
      </c>
      <c r="AH370">
        <f>IF($F370="","",IF(COUNTIF($AG$2:$AG370,$AG370)=1,1,0))</f>
        <v/>
      </c>
      <c r="AI370">
        <f>IF($AH370=1,SUMPRODUCT(--($AL$2:$AL$8001&lt;$AL370))+1,"")</f>
        <v/>
      </c>
      <c r="AJ370">
        <f>IF($F370="","",IF(OR($U370=TRUE(),$U370="TRUE"),1,0))</f>
        <v/>
      </c>
      <c r="AK370">
        <f>IF($F370="","",IF($AD370="Yes",1,0))</f>
        <v/>
      </c>
      <c r="AL370">
        <f>IF($AH370=1,IFERROR(IF(VALUE($F370)&lt;100000000,VALUE($F370),1000000000),IFERROR(IF(VALUE(MID($F370,2,20))&lt;100000000,VALUE(MID($F370,2,20)),1000000000),1000000000))+ROW()/100000,"")</f>
        <v/>
      </c>
    </row>
    <row r="371">
      <c r="A371">
        <f>IF($F371="","",IFERROR(IF(INDEX('Per Invoice'!$A$2:$A$2001,MATCH($F371,'Per Invoice'!$B$2:$B$2001,0))=0,"",INDEX('Per Invoice'!$A$2:$A$2001,MATCH($F371,'Per Invoice'!$B$2:$B$2001,0))),""))</f>
        <v/>
      </c>
      <c r="H371" s="11" t="n"/>
      <c r="R371" s="7">
        <f>IF($F371="","",Q371*Y371/100)</f>
        <v/>
      </c>
      <c r="X371" s="7" t="n"/>
      <c r="Y371" s="7" t="n"/>
      <c r="Z371" s="7">
        <f>IF($F371="","",Y371*AE371/100)</f>
        <v/>
      </c>
      <c r="AA371" s="7">
        <f>IF($F371="","",Y371-Z371)</f>
        <v/>
      </c>
      <c r="AB371" s="7">
        <f>IF($F371="","",AA371-R371)</f>
        <v/>
      </c>
      <c r="AE371">
        <f>IF($F371="","",IF($AK371=1,0,IF($AJ371=1,Settings!$C$6,Settings!$C$7))*100)</f>
        <v/>
      </c>
      <c r="AG371">
        <f>IF($F371="","",$F371&amp;"|"&amp;$D371&amp;"")</f>
        <v/>
      </c>
      <c r="AH371">
        <f>IF($F371="","",IF(COUNTIF($AG$2:$AG371,$AG371)=1,1,0))</f>
        <v/>
      </c>
      <c r="AI371">
        <f>IF($AH371=1,SUMPRODUCT(--($AL$2:$AL$8001&lt;$AL371))+1,"")</f>
        <v/>
      </c>
      <c r="AJ371">
        <f>IF($F371="","",IF(OR($U371=TRUE(),$U371="TRUE"),1,0))</f>
        <v/>
      </c>
      <c r="AK371">
        <f>IF($F371="","",IF($AD371="Yes",1,0))</f>
        <v/>
      </c>
      <c r="AL371">
        <f>IF($AH371=1,IFERROR(IF(VALUE($F371)&lt;100000000,VALUE($F371),1000000000),IFERROR(IF(VALUE(MID($F371,2,20))&lt;100000000,VALUE(MID($F371,2,20)),1000000000),1000000000))+ROW()/100000,"")</f>
        <v/>
      </c>
    </row>
    <row r="372">
      <c r="A372">
        <f>IF($F372="","",IFERROR(IF(INDEX('Per Invoice'!$A$2:$A$2001,MATCH($F372,'Per Invoice'!$B$2:$B$2001,0))=0,"",INDEX('Per Invoice'!$A$2:$A$2001,MATCH($F372,'Per Invoice'!$B$2:$B$2001,0))),""))</f>
        <v/>
      </c>
      <c r="H372" s="11" t="n"/>
      <c r="R372" s="7">
        <f>IF($F372="","",Q372*Y372/100)</f>
        <v/>
      </c>
      <c r="X372" s="7" t="n"/>
      <c r="Y372" s="7" t="n"/>
      <c r="Z372" s="7">
        <f>IF($F372="","",Y372*AE372/100)</f>
        <v/>
      </c>
      <c r="AA372" s="7">
        <f>IF($F372="","",Y372-Z372)</f>
        <v/>
      </c>
      <c r="AB372" s="7">
        <f>IF($F372="","",AA372-R372)</f>
        <v/>
      </c>
      <c r="AE372">
        <f>IF($F372="","",IF($AK372=1,0,IF($AJ372=1,Settings!$C$6,Settings!$C$7))*100)</f>
        <v/>
      </c>
      <c r="AG372">
        <f>IF($F372="","",$F372&amp;"|"&amp;$D372&amp;"")</f>
        <v/>
      </c>
      <c r="AH372">
        <f>IF($F372="","",IF(COUNTIF($AG$2:$AG372,$AG372)=1,1,0))</f>
        <v/>
      </c>
      <c r="AI372">
        <f>IF($AH372=1,SUMPRODUCT(--($AL$2:$AL$8001&lt;$AL372))+1,"")</f>
        <v/>
      </c>
      <c r="AJ372">
        <f>IF($F372="","",IF(OR($U372=TRUE(),$U372="TRUE"),1,0))</f>
        <v/>
      </c>
      <c r="AK372">
        <f>IF($F372="","",IF($AD372="Yes",1,0))</f>
        <v/>
      </c>
      <c r="AL372">
        <f>IF($AH372=1,IFERROR(IF(VALUE($F372)&lt;100000000,VALUE($F372),1000000000),IFERROR(IF(VALUE(MID($F372,2,20))&lt;100000000,VALUE(MID($F372,2,20)),1000000000),1000000000))+ROW()/100000,"")</f>
        <v/>
      </c>
    </row>
    <row r="373">
      <c r="A373">
        <f>IF($F373="","",IFERROR(IF(INDEX('Per Invoice'!$A$2:$A$2001,MATCH($F373,'Per Invoice'!$B$2:$B$2001,0))=0,"",INDEX('Per Invoice'!$A$2:$A$2001,MATCH($F373,'Per Invoice'!$B$2:$B$2001,0))),""))</f>
        <v/>
      </c>
      <c r="H373" s="11" t="n"/>
      <c r="R373" s="7">
        <f>IF($F373="","",Q373*Y373/100)</f>
        <v/>
      </c>
      <c r="X373" s="7" t="n"/>
      <c r="Y373" s="7" t="n"/>
      <c r="Z373" s="7">
        <f>IF($F373="","",Y373*AE373/100)</f>
        <v/>
      </c>
      <c r="AA373" s="7">
        <f>IF($F373="","",Y373-Z373)</f>
        <v/>
      </c>
      <c r="AB373" s="7">
        <f>IF($F373="","",AA373-R373)</f>
        <v/>
      </c>
      <c r="AE373">
        <f>IF($F373="","",IF($AK373=1,0,IF($AJ373=1,Settings!$C$6,Settings!$C$7))*100)</f>
        <v/>
      </c>
      <c r="AG373">
        <f>IF($F373="","",$F373&amp;"|"&amp;$D373&amp;"")</f>
        <v/>
      </c>
      <c r="AH373">
        <f>IF($F373="","",IF(COUNTIF($AG$2:$AG373,$AG373)=1,1,0))</f>
        <v/>
      </c>
      <c r="AI373">
        <f>IF($AH373=1,SUMPRODUCT(--($AL$2:$AL$8001&lt;$AL373))+1,"")</f>
        <v/>
      </c>
      <c r="AJ373">
        <f>IF($F373="","",IF(OR($U373=TRUE(),$U373="TRUE"),1,0))</f>
        <v/>
      </c>
      <c r="AK373">
        <f>IF($F373="","",IF($AD373="Yes",1,0))</f>
        <v/>
      </c>
      <c r="AL373">
        <f>IF($AH373=1,IFERROR(IF(VALUE($F373)&lt;100000000,VALUE($F373),1000000000),IFERROR(IF(VALUE(MID($F373,2,20))&lt;100000000,VALUE(MID($F373,2,20)),1000000000),1000000000))+ROW()/100000,"")</f>
        <v/>
      </c>
    </row>
    <row r="374">
      <c r="A374">
        <f>IF($F374="","",IFERROR(IF(INDEX('Per Invoice'!$A$2:$A$2001,MATCH($F374,'Per Invoice'!$B$2:$B$2001,0))=0,"",INDEX('Per Invoice'!$A$2:$A$2001,MATCH($F374,'Per Invoice'!$B$2:$B$2001,0))),""))</f>
        <v/>
      </c>
      <c r="H374" s="11" t="n"/>
      <c r="R374" s="7">
        <f>IF($F374="","",Q374*Y374/100)</f>
        <v/>
      </c>
      <c r="X374" s="7" t="n"/>
      <c r="Y374" s="7" t="n"/>
      <c r="Z374" s="7">
        <f>IF($F374="","",Y374*AE374/100)</f>
        <v/>
      </c>
      <c r="AA374" s="7">
        <f>IF($F374="","",Y374-Z374)</f>
        <v/>
      </c>
      <c r="AB374" s="7">
        <f>IF($F374="","",AA374-R374)</f>
        <v/>
      </c>
      <c r="AE374">
        <f>IF($F374="","",IF($AK374=1,0,IF($AJ374=1,Settings!$C$6,Settings!$C$7))*100)</f>
        <v/>
      </c>
      <c r="AG374">
        <f>IF($F374="","",$F374&amp;"|"&amp;$D374&amp;"")</f>
        <v/>
      </c>
      <c r="AH374">
        <f>IF($F374="","",IF(COUNTIF($AG$2:$AG374,$AG374)=1,1,0))</f>
        <v/>
      </c>
      <c r="AI374">
        <f>IF($AH374=1,SUMPRODUCT(--($AL$2:$AL$8001&lt;$AL374))+1,"")</f>
        <v/>
      </c>
      <c r="AJ374">
        <f>IF($F374="","",IF(OR($U374=TRUE(),$U374="TRUE"),1,0))</f>
        <v/>
      </c>
      <c r="AK374">
        <f>IF($F374="","",IF($AD374="Yes",1,0))</f>
        <v/>
      </c>
      <c r="AL374">
        <f>IF($AH374=1,IFERROR(IF(VALUE($F374)&lt;100000000,VALUE($F374),1000000000),IFERROR(IF(VALUE(MID($F374,2,20))&lt;100000000,VALUE(MID($F374,2,20)),1000000000),1000000000))+ROW()/100000,"")</f>
        <v/>
      </c>
    </row>
    <row r="375">
      <c r="A375">
        <f>IF($F375="","",IFERROR(IF(INDEX('Per Invoice'!$A$2:$A$2001,MATCH($F375,'Per Invoice'!$B$2:$B$2001,0))=0,"",INDEX('Per Invoice'!$A$2:$A$2001,MATCH($F375,'Per Invoice'!$B$2:$B$2001,0))),""))</f>
        <v/>
      </c>
      <c r="H375" s="11" t="n"/>
      <c r="R375" s="7">
        <f>IF($F375="","",Q375*Y375/100)</f>
        <v/>
      </c>
      <c r="X375" s="7" t="n"/>
      <c r="Y375" s="7" t="n"/>
      <c r="Z375" s="7">
        <f>IF($F375="","",Y375*AE375/100)</f>
        <v/>
      </c>
      <c r="AA375" s="7">
        <f>IF($F375="","",Y375-Z375)</f>
        <v/>
      </c>
      <c r="AB375" s="7">
        <f>IF($F375="","",AA375-R375)</f>
        <v/>
      </c>
      <c r="AE375">
        <f>IF($F375="","",IF($AK375=1,0,IF($AJ375=1,Settings!$C$6,Settings!$C$7))*100)</f>
        <v/>
      </c>
      <c r="AG375">
        <f>IF($F375="","",$F375&amp;"|"&amp;$D375&amp;"")</f>
        <v/>
      </c>
      <c r="AH375">
        <f>IF($F375="","",IF(COUNTIF($AG$2:$AG375,$AG375)=1,1,0))</f>
        <v/>
      </c>
      <c r="AI375">
        <f>IF($AH375=1,SUMPRODUCT(--($AL$2:$AL$8001&lt;$AL375))+1,"")</f>
        <v/>
      </c>
      <c r="AJ375">
        <f>IF($F375="","",IF(OR($U375=TRUE(),$U375="TRUE"),1,0))</f>
        <v/>
      </c>
      <c r="AK375">
        <f>IF($F375="","",IF($AD375="Yes",1,0))</f>
        <v/>
      </c>
      <c r="AL375">
        <f>IF($AH375=1,IFERROR(IF(VALUE($F375)&lt;100000000,VALUE($F375),1000000000),IFERROR(IF(VALUE(MID($F375,2,20))&lt;100000000,VALUE(MID($F375,2,20)),1000000000),1000000000))+ROW()/100000,"")</f>
        <v/>
      </c>
    </row>
    <row r="376">
      <c r="A376">
        <f>IF($F376="","",IFERROR(IF(INDEX('Per Invoice'!$A$2:$A$2001,MATCH($F376,'Per Invoice'!$B$2:$B$2001,0))=0,"",INDEX('Per Invoice'!$A$2:$A$2001,MATCH($F376,'Per Invoice'!$B$2:$B$2001,0))),""))</f>
        <v/>
      </c>
      <c r="H376" s="11" t="n"/>
      <c r="R376" s="7">
        <f>IF($F376="","",Q376*Y376/100)</f>
        <v/>
      </c>
      <c r="X376" s="7" t="n"/>
      <c r="Y376" s="7" t="n"/>
      <c r="Z376" s="7">
        <f>IF($F376="","",Y376*AE376/100)</f>
        <v/>
      </c>
      <c r="AA376" s="7">
        <f>IF($F376="","",Y376-Z376)</f>
        <v/>
      </c>
      <c r="AB376" s="7">
        <f>IF($F376="","",AA376-R376)</f>
        <v/>
      </c>
      <c r="AE376">
        <f>IF($F376="","",IF($AK376=1,0,IF($AJ376=1,Settings!$C$6,Settings!$C$7))*100)</f>
        <v/>
      </c>
      <c r="AG376">
        <f>IF($F376="","",$F376&amp;"|"&amp;$D376&amp;"")</f>
        <v/>
      </c>
      <c r="AH376">
        <f>IF($F376="","",IF(COUNTIF($AG$2:$AG376,$AG376)=1,1,0))</f>
        <v/>
      </c>
      <c r="AI376">
        <f>IF($AH376=1,SUMPRODUCT(--($AL$2:$AL$8001&lt;$AL376))+1,"")</f>
        <v/>
      </c>
      <c r="AJ376">
        <f>IF($F376="","",IF(OR($U376=TRUE(),$U376="TRUE"),1,0))</f>
        <v/>
      </c>
      <c r="AK376">
        <f>IF($F376="","",IF($AD376="Yes",1,0))</f>
        <v/>
      </c>
      <c r="AL376">
        <f>IF($AH376=1,IFERROR(IF(VALUE($F376)&lt;100000000,VALUE($F376),1000000000),IFERROR(IF(VALUE(MID($F376,2,20))&lt;100000000,VALUE(MID($F376,2,20)),1000000000),1000000000))+ROW()/100000,"")</f>
        <v/>
      </c>
    </row>
    <row r="377">
      <c r="A377">
        <f>IF($F377="","",IFERROR(IF(INDEX('Per Invoice'!$A$2:$A$2001,MATCH($F377,'Per Invoice'!$B$2:$B$2001,0))=0,"",INDEX('Per Invoice'!$A$2:$A$2001,MATCH($F377,'Per Invoice'!$B$2:$B$2001,0))),""))</f>
        <v/>
      </c>
      <c r="H377" s="11" t="n"/>
      <c r="R377" s="7">
        <f>IF($F377="","",Q377*Y377/100)</f>
        <v/>
      </c>
      <c r="X377" s="7" t="n"/>
      <c r="Y377" s="7" t="n"/>
      <c r="Z377" s="7">
        <f>IF($F377="","",Y377*AE377/100)</f>
        <v/>
      </c>
      <c r="AA377" s="7">
        <f>IF($F377="","",Y377-Z377)</f>
        <v/>
      </c>
      <c r="AB377" s="7">
        <f>IF($F377="","",AA377-R377)</f>
        <v/>
      </c>
      <c r="AE377">
        <f>IF($F377="","",IF($AK377=1,0,IF($AJ377=1,Settings!$C$6,Settings!$C$7))*100)</f>
        <v/>
      </c>
      <c r="AG377">
        <f>IF($F377="","",$F377&amp;"|"&amp;$D377&amp;"")</f>
        <v/>
      </c>
      <c r="AH377">
        <f>IF($F377="","",IF(COUNTIF($AG$2:$AG377,$AG377)=1,1,0))</f>
        <v/>
      </c>
      <c r="AI377">
        <f>IF($AH377=1,SUMPRODUCT(--($AL$2:$AL$8001&lt;$AL377))+1,"")</f>
        <v/>
      </c>
      <c r="AJ377">
        <f>IF($F377="","",IF(OR($U377=TRUE(),$U377="TRUE"),1,0))</f>
        <v/>
      </c>
      <c r="AK377">
        <f>IF($F377="","",IF($AD377="Yes",1,0))</f>
        <v/>
      </c>
      <c r="AL377">
        <f>IF($AH377=1,IFERROR(IF(VALUE($F377)&lt;100000000,VALUE($F377),1000000000),IFERROR(IF(VALUE(MID($F377,2,20))&lt;100000000,VALUE(MID($F377,2,20)),1000000000),1000000000))+ROW()/100000,"")</f>
        <v/>
      </c>
    </row>
    <row r="378">
      <c r="A378">
        <f>IF($F378="","",IFERROR(IF(INDEX('Per Invoice'!$A$2:$A$2001,MATCH($F378,'Per Invoice'!$B$2:$B$2001,0))=0,"",INDEX('Per Invoice'!$A$2:$A$2001,MATCH($F378,'Per Invoice'!$B$2:$B$2001,0))),""))</f>
        <v/>
      </c>
      <c r="H378" s="11" t="n"/>
      <c r="R378" s="7">
        <f>IF($F378="","",Q378*Y378/100)</f>
        <v/>
      </c>
      <c r="X378" s="7" t="n"/>
      <c r="Y378" s="7" t="n"/>
      <c r="Z378" s="7">
        <f>IF($F378="","",Y378*AE378/100)</f>
        <v/>
      </c>
      <c r="AA378" s="7">
        <f>IF($F378="","",Y378-Z378)</f>
        <v/>
      </c>
      <c r="AB378" s="7">
        <f>IF($F378="","",AA378-R378)</f>
        <v/>
      </c>
      <c r="AE378">
        <f>IF($F378="","",IF($AK378=1,0,IF($AJ378=1,Settings!$C$6,Settings!$C$7))*100)</f>
        <v/>
      </c>
      <c r="AG378">
        <f>IF($F378="","",$F378&amp;"|"&amp;$D378&amp;"")</f>
        <v/>
      </c>
      <c r="AH378">
        <f>IF($F378="","",IF(COUNTIF($AG$2:$AG378,$AG378)=1,1,0))</f>
        <v/>
      </c>
      <c r="AI378">
        <f>IF($AH378=1,SUMPRODUCT(--($AL$2:$AL$8001&lt;$AL378))+1,"")</f>
        <v/>
      </c>
      <c r="AJ378">
        <f>IF($F378="","",IF(OR($U378=TRUE(),$U378="TRUE"),1,0))</f>
        <v/>
      </c>
      <c r="AK378">
        <f>IF($F378="","",IF($AD378="Yes",1,0))</f>
        <v/>
      </c>
      <c r="AL378">
        <f>IF($AH378=1,IFERROR(IF(VALUE($F378)&lt;100000000,VALUE($F378),1000000000),IFERROR(IF(VALUE(MID($F378,2,20))&lt;100000000,VALUE(MID($F378,2,20)),1000000000),1000000000))+ROW()/100000,"")</f>
        <v/>
      </c>
    </row>
    <row r="379">
      <c r="A379">
        <f>IF($F379="","",IFERROR(IF(INDEX('Per Invoice'!$A$2:$A$2001,MATCH($F379,'Per Invoice'!$B$2:$B$2001,0))=0,"",INDEX('Per Invoice'!$A$2:$A$2001,MATCH($F379,'Per Invoice'!$B$2:$B$2001,0))),""))</f>
        <v/>
      </c>
      <c r="H379" s="11" t="n"/>
      <c r="R379" s="7">
        <f>IF($F379="","",Q379*Y379/100)</f>
        <v/>
      </c>
      <c r="X379" s="7" t="n"/>
      <c r="Y379" s="7" t="n"/>
      <c r="Z379" s="7">
        <f>IF($F379="","",Y379*AE379/100)</f>
        <v/>
      </c>
      <c r="AA379" s="7">
        <f>IF($F379="","",Y379-Z379)</f>
        <v/>
      </c>
      <c r="AB379" s="7">
        <f>IF($F379="","",AA379-R379)</f>
        <v/>
      </c>
      <c r="AE379">
        <f>IF($F379="","",IF($AK379=1,0,IF($AJ379=1,Settings!$C$6,Settings!$C$7))*100)</f>
        <v/>
      </c>
      <c r="AG379">
        <f>IF($F379="","",$F379&amp;"|"&amp;$D379&amp;"")</f>
        <v/>
      </c>
      <c r="AH379">
        <f>IF($F379="","",IF(COUNTIF($AG$2:$AG379,$AG379)=1,1,0))</f>
        <v/>
      </c>
      <c r="AI379">
        <f>IF($AH379=1,SUMPRODUCT(--($AL$2:$AL$8001&lt;$AL379))+1,"")</f>
        <v/>
      </c>
      <c r="AJ379">
        <f>IF($F379="","",IF(OR($U379=TRUE(),$U379="TRUE"),1,0))</f>
        <v/>
      </c>
      <c r="AK379">
        <f>IF($F379="","",IF($AD379="Yes",1,0))</f>
        <v/>
      </c>
      <c r="AL379">
        <f>IF($AH379=1,IFERROR(IF(VALUE($F379)&lt;100000000,VALUE($F379),1000000000),IFERROR(IF(VALUE(MID($F379,2,20))&lt;100000000,VALUE(MID($F379,2,20)),1000000000),1000000000))+ROW()/100000,"")</f>
        <v/>
      </c>
    </row>
    <row r="380">
      <c r="A380">
        <f>IF($F380="","",IFERROR(IF(INDEX('Per Invoice'!$A$2:$A$2001,MATCH($F380,'Per Invoice'!$B$2:$B$2001,0))=0,"",INDEX('Per Invoice'!$A$2:$A$2001,MATCH($F380,'Per Invoice'!$B$2:$B$2001,0))),""))</f>
        <v/>
      </c>
      <c r="H380" s="11" t="n"/>
      <c r="R380" s="7">
        <f>IF($F380="","",Q380*Y380/100)</f>
        <v/>
      </c>
      <c r="X380" s="7" t="n"/>
      <c r="Y380" s="7" t="n"/>
      <c r="Z380" s="7">
        <f>IF($F380="","",Y380*AE380/100)</f>
        <v/>
      </c>
      <c r="AA380" s="7">
        <f>IF($F380="","",Y380-Z380)</f>
        <v/>
      </c>
      <c r="AB380" s="7">
        <f>IF($F380="","",AA380-R380)</f>
        <v/>
      </c>
      <c r="AE380">
        <f>IF($F380="","",IF($AK380=1,0,IF($AJ380=1,Settings!$C$6,Settings!$C$7))*100)</f>
        <v/>
      </c>
      <c r="AG380">
        <f>IF($F380="","",$F380&amp;"|"&amp;$D380&amp;"")</f>
        <v/>
      </c>
      <c r="AH380">
        <f>IF($F380="","",IF(COUNTIF($AG$2:$AG380,$AG380)=1,1,0))</f>
        <v/>
      </c>
      <c r="AI380">
        <f>IF($AH380=1,SUMPRODUCT(--($AL$2:$AL$8001&lt;$AL380))+1,"")</f>
        <v/>
      </c>
      <c r="AJ380">
        <f>IF($F380="","",IF(OR($U380=TRUE(),$U380="TRUE"),1,0))</f>
        <v/>
      </c>
      <c r="AK380">
        <f>IF($F380="","",IF($AD380="Yes",1,0))</f>
        <v/>
      </c>
      <c r="AL380">
        <f>IF($AH380=1,IFERROR(IF(VALUE($F380)&lt;100000000,VALUE($F380),1000000000),IFERROR(IF(VALUE(MID($F380,2,20))&lt;100000000,VALUE(MID($F380,2,20)),1000000000),1000000000))+ROW()/100000,"")</f>
        <v/>
      </c>
    </row>
    <row r="381">
      <c r="A381">
        <f>IF($F381="","",IFERROR(IF(INDEX('Per Invoice'!$A$2:$A$2001,MATCH($F381,'Per Invoice'!$B$2:$B$2001,0))=0,"",INDEX('Per Invoice'!$A$2:$A$2001,MATCH($F381,'Per Invoice'!$B$2:$B$2001,0))),""))</f>
        <v/>
      </c>
      <c r="H381" s="11" t="n"/>
      <c r="R381" s="7">
        <f>IF($F381="","",Q381*Y381/100)</f>
        <v/>
      </c>
      <c r="X381" s="7" t="n"/>
      <c r="Y381" s="7" t="n"/>
      <c r="Z381" s="7">
        <f>IF($F381="","",Y381*AE381/100)</f>
        <v/>
      </c>
      <c r="AA381" s="7">
        <f>IF($F381="","",Y381-Z381)</f>
        <v/>
      </c>
      <c r="AB381" s="7">
        <f>IF($F381="","",AA381-R381)</f>
        <v/>
      </c>
      <c r="AE381">
        <f>IF($F381="","",IF($AK381=1,0,IF($AJ381=1,Settings!$C$6,Settings!$C$7))*100)</f>
        <v/>
      </c>
      <c r="AG381">
        <f>IF($F381="","",$F381&amp;"|"&amp;$D381&amp;"")</f>
        <v/>
      </c>
      <c r="AH381">
        <f>IF($F381="","",IF(COUNTIF($AG$2:$AG381,$AG381)=1,1,0))</f>
        <v/>
      </c>
      <c r="AI381">
        <f>IF($AH381=1,SUMPRODUCT(--($AL$2:$AL$8001&lt;$AL381))+1,"")</f>
        <v/>
      </c>
      <c r="AJ381">
        <f>IF($F381="","",IF(OR($U381=TRUE(),$U381="TRUE"),1,0))</f>
        <v/>
      </c>
      <c r="AK381">
        <f>IF($F381="","",IF($AD381="Yes",1,0))</f>
        <v/>
      </c>
      <c r="AL381">
        <f>IF($AH381=1,IFERROR(IF(VALUE($F381)&lt;100000000,VALUE($F381),1000000000),IFERROR(IF(VALUE(MID($F381,2,20))&lt;100000000,VALUE(MID($F381,2,20)),1000000000),1000000000))+ROW()/100000,"")</f>
        <v/>
      </c>
    </row>
    <row r="382">
      <c r="A382">
        <f>IF($F382="","",IFERROR(IF(INDEX('Per Invoice'!$A$2:$A$2001,MATCH($F382,'Per Invoice'!$B$2:$B$2001,0))=0,"",INDEX('Per Invoice'!$A$2:$A$2001,MATCH($F382,'Per Invoice'!$B$2:$B$2001,0))),""))</f>
        <v/>
      </c>
      <c r="H382" s="11" t="n"/>
      <c r="R382" s="7">
        <f>IF($F382="","",Q382*Y382/100)</f>
        <v/>
      </c>
      <c r="X382" s="7" t="n"/>
      <c r="Y382" s="7" t="n"/>
      <c r="Z382" s="7">
        <f>IF($F382="","",Y382*AE382/100)</f>
        <v/>
      </c>
      <c r="AA382" s="7">
        <f>IF($F382="","",Y382-Z382)</f>
        <v/>
      </c>
      <c r="AB382" s="7">
        <f>IF($F382="","",AA382-R382)</f>
        <v/>
      </c>
      <c r="AE382">
        <f>IF($F382="","",IF($AK382=1,0,IF($AJ382=1,Settings!$C$6,Settings!$C$7))*100)</f>
        <v/>
      </c>
      <c r="AG382">
        <f>IF($F382="","",$F382&amp;"|"&amp;$D382&amp;"")</f>
        <v/>
      </c>
      <c r="AH382">
        <f>IF($F382="","",IF(COUNTIF($AG$2:$AG382,$AG382)=1,1,0))</f>
        <v/>
      </c>
      <c r="AI382">
        <f>IF($AH382=1,SUMPRODUCT(--($AL$2:$AL$8001&lt;$AL382))+1,"")</f>
        <v/>
      </c>
      <c r="AJ382">
        <f>IF($F382="","",IF(OR($U382=TRUE(),$U382="TRUE"),1,0))</f>
        <v/>
      </c>
      <c r="AK382">
        <f>IF($F382="","",IF($AD382="Yes",1,0))</f>
        <v/>
      </c>
      <c r="AL382">
        <f>IF($AH382=1,IFERROR(IF(VALUE($F382)&lt;100000000,VALUE($F382),1000000000),IFERROR(IF(VALUE(MID($F382,2,20))&lt;100000000,VALUE(MID($F382,2,20)),1000000000),1000000000))+ROW()/100000,"")</f>
        <v/>
      </c>
    </row>
    <row r="383">
      <c r="A383">
        <f>IF($F383="","",IFERROR(IF(INDEX('Per Invoice'!$A$2:$A$2001,MATCH($F383,'Per Invoice'!$B$2:$B$2001,0))=0,"",INDEX('Per Invoice'!$A$2:$A$2001,MATCH($F383,'Per Invoice'!$B$2:$B$2001,0))),""))</f>
        <v/>
      </c>
      <c r="H383" s="11" t="n"/>
      <c r="R383" s="7">
        <f>IF($F383="","",Q383*Y383/100)</f>
        <v/>
      </c>
      <c r="X383" s="7" t="n"/>
      <c r="Y383" s="7" t="n"/>
      <c r="Z383" s="7">
        <f>IF($F383="","",Y383*AE383/100)</f>
        <v/>
      </c>
      <c r="AA383" s="7">
        <f>IF($F383="","",Y383-Z383)</f>
        <v/>
      </c>
      <c r="AB383" s="7">
        <f>IF($F383="","",AA383-R383)</f>
        <v/>
      </c>
      <c r="AE383">
        <f>IF($F383="","",IF($AK383=1,0,IF($AJ383=1,Settings!$C$6,Settings!$C$7))*100)</f>
        <v/>
      </c>
      <c r="AG383">
        <f>IF($F383="","",$F383&amp;"|"&amp;$D383&amp;"")</f>
        <v/>
      </c>
      <c r="AH383">
        <f>IF($F383="","",IF(COUNTIF($AG$2:$AG383,$AG383)=1,1,0))</f>
        <v/>
      </c>
      <c r="AI383">
        <f>IF($AH383=1,SUMPRODUCT(--($AL$2:$AL$8001&lt;$AL383))+1,"")</f>
        <v/>
      </c>
      <c r="AJ383">
        <f>IF($F383="","",IF(OR($U383=TRUE(),$U383="TRUE"),1,0))</f>
        <v/>
      </c>
      <c r="AK383">
        <f>IF($F383="","",IF($AD383="Yes",1,0))</f>
        <v/>
      </c>
      <c r="AL383">
        <f>IF($AH383=1,IFERROR(IF(VALUE($F383)&lt;100000000,VALUE($F383),1000000000),IFERROR(IF(VALUE(MID($F383,2,20))&lt;100000000,VALUE(MID($F383,2,20)),1000000000),1000000000))+ROW()/100000,"")</f>
        <v/>
      </c>
    </row>
    <row r="384">
      <c r="A384">
        <f>IF($F384="","",IFERROR(IF(INDEX('Per Invoice'!$A$2:$A$2001,MATCH($F384,'Per Invoice'!$B$2:$B$2001,0))=0,"",INDEX('Per Invoice'!$A$2:$A$2001,MATCH($F384,'Per Invoice'!$B$2:$B$2001,0))),""))</f>
        <v/>
      </c>
      <c r="H384" s="11" t="n"/>
      <c r="R384" s="7">
        <f>IF($F384="","",Q384*Y384/100)</f>
        <v/>
      </c>
      <c r="X384" s="7" t="n"/>
      <c r="Y384" s="7" t="n"/>
      <c r="Z384" s="7">
        <f>IF($F384="","",Y384*AE384/100)</f>
        <v/>
      </c>
      <c r="AA384" s="7">
        <f>IF($F384="","",Y384-Z384)</f>
        <v/>
      </c>
      <c r="AB384" s="7">
        <f>IF($F384="","",AA384-R384)</f>
        <v/>
      </c>
      <c r="AE384">
        <f>IF($F384="","",IF($AK384=1,0,IF($AJ384=1,Settings!$C$6,Settings!$C$7))*100)</f>
        <v/>
      </c>
      <c r="AG384">
        <f>IF($F384="","",$F384&amp;"|"&amp;$D384&amp;"")</f>
        <v/>
      </c>
      <c r="AH384">
        <f>IF($F384="","",IF(COUNTIF($AG$2:$AG384,$AG384)=1,1,0))</f>
        <v/>
      </c>
      <c r="AI384">
        <f>IF($AH384=1,SUMPRODUCT(--($AL$2:$AL$8001&lt;$AL384))+1,"")</f>
        <v/>
      </c>
      <c r="AJ384">
        <f>IF($F384="","",IF(OR($U384=TRUE(),$U384="TRUE"),1,0))</f>
        <v/>
      </c>
      <c r="AK384">
        <f>IF($F384="","",IF($AD384="Yes",1,0))</f>
        <v/>
      </c>
      <c r="AL384">
        <f>IF($AH384=1,IFERROR(IF(VALUE($F384)&lt;100000000,VALUE($F384),1000000000),IFERROR(IF(VALUE(MID($F384,2,20))&lt;100000000,VALUE(MID($F384,2,20)),1000000000),1000000000))+ROW()/100000,"")</f>
        <v/>
      </c>
    </row>
    <row r="385">
      <c r="A385">
        <f>IF($F385="","",IFERROR(IF(INDEX('Per Invoice'!$A$2:$A$2001,MATCH($F385,'Per Invoice'!$B$2:$B$2001,0))=0,"",INDEX('Per Invoice'!$A$2:$A$2001,MATCH($F385,'Per Invoice'!$B$2:$B$2001,0))),""))</f>
        <v/>
      </c>
      <c r="H385" s="11" t="n"/>
      <c r="R385" s="7">
        <f>IF($F385="","",Q385*Y385/100)</f>
        <v/>
      </c>
      <c r="X385" s="7" t="n"/>
      <c r="Y385" s="7" t="n"/>
      <c r="Z385" s="7">
        <f>IF($F385="","",Y385*AE385/100)</f>
        <v/>
      </c>
      <c r="AA385" s="7">
        <f>IF($F385="","",Y385-Z385)</f>
        <v/>
      </c>
      <c r="AB385" s="7">
        <f>IF($F385="","",AA385-R385)</f>
        <v/>
      </c>
      <c r="AE385">
        <f>IF($F385="","",IF($AK385=1,0,IF($AJ385=1,Settings!$C$6,Settings!$C$7))*100)</f>
        <v/>
      </c>
      <c r="AG385">
        <f>IF($F385="","",$F385&amp;"|"&amp;$D385&amp;"")</f>
        <v/>
      </c>
      <c r="AH385">
        <f>IF($F385="","",IF(COUNTIF($AG$2:$AG385,$AG385)=1,1,0))</f>
        <v/>
      </c>
      <c r="AI385">
        <f>IF($AH385=1,SUMPRODUCT(--($AL$2:$AL$8001&lt;$AL385))+1,"")</f>
        <v/>
      </c>
      <c r="AJ385">
        <f>IF($F385="","",IF(OR($U385=TRUE(),$U385="TRUE"),1,0))</f>
        <v/>
      </c>
      <c r="AK385">
        <f>IF($F385="","",IF($AD385="Yes",1,0))</f>
        <v/>
      </c>
      <c r="AL385">
        <f>IF($AH385=1,IFERROR(IF(VALUE($F385)&lt;100000000,VALUE($F385),1000000000),IFERROR(IF(VALUE(MID($F385,2,20))&lt;100000000,VALUE(MID($F385,2,20)),1000000000),1000000000))+ROW()/100000,"")</f>
        <v/>
      </c>
    </row>
    <row r="386">
      <c r="A386">
        <f>IF($F386="","",IFERROR(IF(INDEX('Per Invoice'!$A$2:$A$2001,MATCH($F386,'Per Invoice'!$B$2:$B$2001,0))=0,"",INDEX('Per Invoice'!$A$2:$A$2001,MATCH($F386,'Per Invoice'!$B$2:$B$2001,0))),""))</f>
        <v/>
      </c>
      <c r="H386" s="11" t="n"/>
      <c r="R386" s="7">
        <f>IF($F386="","",Q386*Y386/100)</f>
        <v/>
      </c>
      <c r="X386" s="7" t="n"/>
      <c r="Y386" s="7" t="n"/>
      <c r="Z386" s="7">
        <f>IF($F386="","",Y386*AE386/100)</f>
        <v/>
      </c>
      <c r="AA386" s="7">
        <f>IF($F386="","",Y386-Z386)</f>
        <v/>
      </c>
      <c r="AB386" s="7">
        <f>IF($F386="","",AA386-R386)</f>
        <v/>
      </c>
      <c r="AE386">
        <f>IF($F386="","",IF($AK386=1,0,IF($AJ386=1,Settings!$C$6,Settings!$C$7))*100)</f>
        <v/>
      </c>
      <c r="AG386">
        <f>IF($F386="","",$F386&amp;"|"&amp;$D386&amp;"")</f>
        <v/>
      </c>
      <c r="AH386">
        <f>IF($F386="","",IF(COUNTIF($AG$2:$AG386,$AG386)=1,1,0))</f>
        <v/>
      </c>
      <c r="AI386">
        <f>IF($AH386=1,SUMPRODUCT(--($AL$2:$AL$8001&lt;$AL386))+1,"")</f>
        <v/>
      </c>
      <c r="AJ386">
        <f>IF($F386="","",IF(OR($U386=TRUE(),$U386="TRUE"),1,0))</f>
        <v/>
      </c>
      <c r="AK386">
        <f>IF($F386="","",IF($AD386="Yes",1,0))</f>
        <v/>
      </c>
      <c r="AL386">
        <f>IF($AH386=1,IFERROR(IF(VALUE($F386)&lt;100000000,VALUE($F386),1000000000),IFERROR(IF(VALUE(MID($F386,2,20))&lt;100000000,VALUE(MID($F386,2,20)),1000000000),1000000000))+ROW()/100000,"")</f>
        <v/>
      </c>
    </row>
    <row r="387">
      <c r="A387">
        <f>IF($F387="","",IFERROR(IF(INDEX('Per Invoice'!$A$2:$A$2001,MATCH($F387,'Per Invoice'!$B$2:$B$2001,0))=0,"",INDEX('Per Invoice'!$A$2:$A$2001,MATCH($F387,'Per Invoice'!$B$2:$B$2001,0))),""))</f>
        <v/>
      </c>
      <c r="H387" s="11" t="n"/>
      <c r="R387" s="7">
        <f>IF($F387="","",Q387*Y387/100)</f>
        <v/>
      </c>
      <c r="X387" s="7" t="n"/>
      <c r="Y387" s="7" t="n"/>
      <c r="Z387" s="7">
        <f>IF($F387="","",Y387*AE387/100)</f>
        <v/>
      </c>
      <c r="AA387" s="7">
        <f>IF($F387="","",Y387-Z387)</f>
        <v/>
      </c>
      <c r="AB387" s="7">
        <f>IF($F387="","",AA387-R387)</f>
        <v/>
      </c>
      <c r="AE387">
        <f>IF($F387="","",IF($AK387=1,0,IF($AJ387=1,Settings!$C$6,Settings!$C$7))*100)</f>
        <v/>
      </c>
      <c r="AG387">
        <f>IF($F387="","",$F387&amp;"|"&amp;$D387&amp;"")</f>
        <v/>
      </c>
      <c r="AH387">
        <f>IF($F387="","",IF(COUNTIF($AG$2:$AG387,$AG387)=1,1,0))</f>
        <v/>
      </c>
      <c r="AI387">
        <f>IF($AH387=1,SUMPRODUCT(--($AL$2:$AL$8001&lt;$AL387))+1,"")</f>
        <v/>
      </c>
      <c r="AJ387">
        <f>IF($F387="","",IF(OR($U387=TRUE(),$U387="TRUE"),1,0))</f>
        <v/>
      </c>
      <c r="AK387">
        <f>IF($F387="","",IF($AD387="Yes",1,0))</f>
        <v/>
      </c>
      <c r="AL387">
        <f>IF($AH387=1,IFERROR(IF(VALUE($F387)&lt;100000000,VALUE($F387),1000000000),IFERROR(IF(VALUE(MID($F387,2,20))&lt;100000000,VALUE(MID($F387,2,20)),1000000000),1000000000))+ROW()/100000,"")</f>
        <v/>
      </c>
    </row>
    <row r="388">
      <c r="A388">
        <f>IF($F388="","",IFERROR(IF(INDEX('Per Invoice'!$A$2:$A$2001,MATCH($F388,'Per Invoice'!$B$2:$B$2001,0))=0,"",INDEX('Per Invoice'!$A$2:$A$2001,MATCH($F388,'Per Invoice'!$B$2:$B$2001,0))),""))</f>
        <v/>
      </c>
      <c r="H388" s="11" t="n"/>
      <c r="R388" s="7">
        <f>IF($F388="","",Q388*Y388/100)</f>
        <v/>
      </c>
      <c r="X388" s="7" t="n"/>
      <c r="Y388" s="7" t="n"/>
      <c r="Z388" s="7">
        <f>IF($F388="","",Y388*AE388/100)</f>
        <v/>
      </c>
      <c r="AA388" s="7">
        <f>IF($F388="","",Y388-Z388)</f>
        <v/>
      </c>
      <c r="AB388" s="7">
        <f>IF($F388="","",AA388-R388)</f>
        <v/>
      </c>
      <c r="AE388">
        <f>IF($F388="","",IF($AK388=1,0,IF($AJ388=1,Settings!$C$6,Settings!$C$7))*100)</f>
        <v/>
      </c>
      <c r="AG388">
        <f>IF($F388="","",$F388&amp;"|"&amp;$D388&amp;"")</f>
        <v/>
      </c>
      <c r="AH388">
        <f>IF($F388="","",IF(COUNTIF($AG$2:$AG388,$AG388)=1,1,0))</f>
        <v/>
      </c>
      <c r="AI388">
        <f>IF($AH388=1,SUMPRODUCT(--($AL$2:$AL$8001&lt;$AL388))+1,"")</f>
        <v/>
      </c>
      <c r="AJ388">
        <f>IF($F388="","",IF(OR($U388=TRUE(),$U388="TRUE"),1,0))</f>
        <v/>
      </c>
      <c r="AK388">
        <f>IF($F388="","",IF($AD388="Yes",1,0))</f>
        <v/>
      </c>
      <c r="AL388">
        <f>IF($AH388=1,IFERROR(IF(VALUE($F388)&lt;100000000,VALUE($F388),1000000000),IFERROR(IF(VALUE(MID($F388,2,20))&lt;100000000,VALUE(MID($F388,2,20)),1000000000),1000000000))+ROW()/100000,"")</f>
        <v/>
      </c>
    </row>
    <row r="389">
      <c r="A389">
        <f>IF($F389="","",IFERROR(IF(INDEX('Per Invoice'!$A$2:$A$2001,MATCH($F389,'Per Invoice'!$B$2:$B$2001,0))=0,"",INDEX('Per Invoice'!$A$2:$A$2001,MATCH($F389,'Per Invoice'!$B$2:$B$2001,0))),""))</f>
        <v/>
      </c>
      <c r="H389" s="11" t="n"/>
      <c r="R389" s="7">
        <f>IF($F389="","",Q389*Y389/100)</f>
        <v/>
      </c>
      <c r="X389" s="7" t="n"/>
      <c r="Y389" s="7" t="n"/>
      <c r="Z389" s="7">
        <f>IF($F389="","",Y389*AE389/100)</f>
        <v/>
      </c>
      <c r="AA389" s="7">
        <f>IF($F389="","",Y389-Z389)</f>
        <v/>
      </c>
      <c r="AB389" s="7">
        <f>IF($F389="","",AA389-R389)</f>
        <v/>
      </c>
      <c r="AE389">
        <f>IF($F389="","",IF($AK389=1,0,IF($AJ389=1,Settings!$C$6,Settings!$C$7))*100)</f>
        <v/>
      </c>
      <c r="AG389">
        <f>IF($F389="","",$F389&amp;"|"&amp;$D389&amp;"")</f>
        <v/>
      </c>
      <c r="AH389">
        <f>IF($F389="","",IF(COUNTIF($AG$2:$AG389,$AG389)=1,1,0))</f>
        <v/>
      </c>
      <c r="AI389">
        <f>IF($AH389=1,SUMPRODUCT(--($AL$2:$AL$8001&lt;$AL389))+1,"")</f>
        <v/>
      </c>
      <c r="AJ389">
        <f>IF($F389="","",IF(OR($U389=TRUE(),$U389="TRUE"),1,0))</f>
        <v/>
      </c>
      <c r="AK389">
        <f>IF($F389="","",IF($AD389="Yes",1,0))</f>
        <v/>
      </c>
      <c r="AL389">
        <f>IF($AH389=1,IFERROR(IF(VALUE($F389)&lt;100000000,VALUE($F389),1000000000),IFERROR(IF(VALUE(MID($F389,2,20))&lt;100000000,VALUE(MID($F389,2,20)),1000000000),1000000000))+ROW()/100000,"")</f>
        <v/>
      </c>
    </row>
    <row r="390">
      <c r="A390">
        <f>IF($F390="","",IFERROR(IF(INDEX('Per Invoice'!$A$2:$A$2001,MATCH($F390,'Per Invoice'!$B$2:$B$2001,0))=0,"",INDEX('Per Invoice'!$A$2:$A$2001,MATCH($F390,'Per Invoice'!$B$2:$B$2001,0))),""))</f>
        <v/>
      </c>
      <c r="H390" s="11" t="n"/>
      <c r="R390" s="7">
        <f>IF($F390="","",Q390*Y390/100)</f>
        <v/>
      </c>
      <c r="X390" s="7" t="n"/>
      <c r="Y390" s="7" t="n"/>
      <c r="Z390" s="7">
        <f>IF($F390="","",Y390*AE390/100)</f>
        <v/>
      </c>
      <c r="AA390" s="7">
        <f>IF($F390="","",Y390-Z390)</f>
        <v/>
      </c>
      <c r="AB390" s="7">
        <f>IF($F390="","",AA390-R390)</f>
        <v/>
      </c>
      <c r="AE390">
        <f>IF($F390="","",IF($AK390=1,0,IF($AJ390=1,Settings!$C$6,Settings!$C$7))*100)</f>
        <v/>
      </c>
      <c r="AG390">
        <f>IF($F390="","",$F390&amp;"|"&amp;$D390&amp;"")</f>
        <v/>
      </c>
      <c r="AH390">
        <f>IF($F390="","",IF(COUNTIF($AG$2:$AG390,$AG390)=1,1,0))</f>
        <v/>
      </c>
      <c r="AI390">
        <f>IF($AH390=1,SUMPRODUCT(--($AL$2:$AL$8001&lt;$AL390))+1,"")</f>
        <v/>
      </c>
      <c r="AJ390">
        <f>IF($F390="","",IF(OR($U390=TRUE(),$U390="TRUE"),1,0))</f>
        <v/>
      </c>
      <c r="AK390">
        <f>IF($F390="","",IF($AD390="Yes",1,0))</f>
        <v/>
      </c>
      <c r="AL390">
        <f>IF($AH390=1,IFERROR(IF(VALUE($F390)&lt;100000000,VALUE($F390),1000000000),IFERROR(IF(VALUE(MID($F390,2,20))&lt;100000000,VALUE(MID($F390,2,20)),1000000000),1000000000))+ROW()/100000,"")</f>
        <v/>
      </c>
    </row>
    <row r="391">
      <c r="A391">
        <f>IF($F391="","",IFERROR(IF(INDEX('Per Invoice'!$A$2:$A$2001,MATCH($F391,'Per Invoice'!$B$2:$B$2001,0))=0,"",INDEX('Per Invoice'!$A$2:$A$2001,MATCH($F391,'Per Invoice'!$B$2:$B$2001,0))),""))</f>
        <v/>
      </c>
      <c r="H391" s="11" t="n"/>
      <c r="R391" s="7">
        <f>IF($F391="","",Q391*Y391/100)</f>
        <v/>
      </c>
      <c r="X391" s="7" t="n"/>
      <c r="Y391" s="7" t="n"/>
      <c r="Z391" s="7">
        <f>IF($F391="","",Y391*AE391/100)</f>
        <v/>
      </c>
      <c r="AA391" s="7">
        <f>IF($F391="","",Y391-Z391)</f>
        <v/>
      </c>
      <c r="AB391" s="7">
        <f>IF($F391="","",AA391-R391)</f>
        <v/>
      </c>
      <c r="AE391">
        <f>IF($F391="","",IF($AK391=1,0,IF($AJ391=1,Settings!$C$6,Settings!$C$7))*100)</f>
        <v/>
      </c>
      <c r="AG391">
        <f>IF($F391="","",$F391&amp;"|"&amp;$D391&amp;"")</f>
        <v/>
      </c>
      <c r="AH391">
        <f>IF($F391="","",IF(COUNTIF($AG$2:$AG391,$AG391)=1,1,0))</f>
        <v/>
      </c>
      <c r="AI391">
        <f>IF($AH391=1,SUMPRODUCT(--($AL$2:$AL$8001&lt;$AL391))+1,"")</f>
        <v/>
      </c>
      <c r="AJ391">
        <f>IF($F391="","",IF(OR($U391=TRUE(),$U391="TRUE"),1,0))</f>
        <v/>
      </c>
      <c r="AK391">
        <f>IF($F391="","",IF($AD391="Yes",1,0))</f>
        <v/>
      </c>
      <c r="AL391">
        <f>IF($AH391=1,IFERROR(IF(VALUE($F391)&lt;100000000,VALUE($F391),1000000000),IFERROR(IF(VALUE(MID($F391,2,20))&lt;100000000,VALUE(MID($F391,2,20)),1000000000),1000000000))+ROW()/100000,"")</f>
        <v/>
      </c>
    </row>
    <row r="392">
      <c r="A392">
        <f>IF($F392="","",IFERROR(IF(INDEX('Per Invoice'!$A$2:$A$2001,MATCH($F392,'Per Invoice'!$B$2:$B$2001,0))=0,"",INDEX('Per Invoice'!$A$2:$A$2001,MATCH($F392,'Per Invoice'!$B$2:$B$2001,0))),""))</f>
        <v/>
      </c>
      <c r="H392" s="11" t="n"/>
      <c r="R392" s="7">
        <f>IF($F392="","",Q392*Y392/100)</f>
        <v/>
      </c>
      <c r="X392" s="7" t="n"/>
      <c r="Y392" s="7" t="n"/>
      <c r="Z392" s="7">
        <f>IF($F392="","",Y392*AE392/100)</f>
        <v/>
      </c>
      <c r="AA392" s="7">
        <f>IF($F392="","",Y392-Z392)</f>
        <v/>
      </c>
      <c r="AB392" s="7">
        <f>IF($F392="","",AA392-R392)</f>
        <v/>
      </c>
      <c r="AE392">
        <f>IF($F392="","",IF($AK392=1,0,IF($AJ392=1,Settings!$C$6,Settings!$C$7))*100)</f>
        <v/>
      </c>
      <c r="AG392">
        <f>IF($F392="","",$F392&amp;"|"&amp;$D392&amp;"")</f>
        <v/>
      </c>
      <c r="AH392">
        <f>IF($F392="","",IF(COUNTIF($AG$2:$AG392,$AG392)=1,1,0))</f>
        <v/>
      </c>
      <c r="AI392">
        <f>IF($AH392=1,SUMPRODUCT(--($AL$2:$AL$8001&lt;$AL392))+1,"")</f>
        <v/>
      </c>
      <c r="AJ392">
        <f>IF($F392="","",IF(OR($U392=TRUE(),$U392="TRUE"),1,0))</f>
        <v/>
      </c>
      <c r="AK392">
        <f>IF($F392="","",IF($AD392="Yes",1,0))</f>
        <v/>
      </c>
      <c r="AL392">
        <f>IF($AH392=1,IFERROR(IF(VALUE($F392)&lt;100000000,VALUE($F392),1000000000),IFERROR(IF(VALUE(MID($F392,2,20))&lt;100000000,VALUE(MID($F392,2,20)),1000000000),1000000000))+ROW()/100000,"")</f>
        <v/>
      </c>
    </row>
    <row r="393">
      <c r="A393">
        <f>IF($F393="","",IFERROR(IF(INDEX('Per Invoice'!$A$2:$A$2001,MATCH($F393,'Per Invoice'!$B$2:$B$2001,0))=0,"",INDEX('Per Invoice'!$A$2:$A$2001,MATCH($F393,'Per Invoice'!$B$2:$B$2001,0))),""))</f>
        <v/>
      </c>
      <c r="H393" s="11" t="n"/>
      <c r="R393" s="7">
        <f>IF($F393="","",Q393*Y393/100)</f>
        <v/>
      </c>
      <c r="X393" s="7" t="n"/>
      <c r="Y393" s="7" t="n"/>
      <c r="Z393" s="7">
        <f>IF($F393="","",Y393*AE393/100)</f>
        <v/>
      </c>
      <c r="AA393" s="7">
        <f>IF($F393="","",Y393-Z393)</f>
        <v/>
      </c>
      <c r="AB393" s="7">
        <f>IF($F393="","",AA393-R393)</f>
        <v/>
      </c>
      <c r="AE393">
        <f>IF($F393="","",IF($AK393=1,0,IF($AJ393=1,Settings!$C$6,Settings!$C$7))*100)</f>
        <v/>
      </c>
      <c r="AG393">
        <f>IF($F393="","",$F393&amp;"|"&amp;$D393&amp;"")</f>
        <v/>
      </c>
      <c r="AH393">
        <f>IF($F393="","",IF(COUNTIF($AG$2:$AG393,$AG393)=1,1,0))</f>
        <v/>
      </c>
      <c r="AI393">
        <f>IF($AH393=1,SUMPRODUCT(--($AL$2:$AL$8001&lt;$AL393))+1,"")</f>
        <v/>
      </c>
      <c r="AJ393">
        <f>IF($F393="","",IF(OR($U393=TRUE(),$U393="TRUE"),1,0))</f>
        <v/>
      </c>
      <c r="AK393">
        <f>IF($F393="","",IF($AD393="Yes",1,0))</f>
        <v/>
      </c>
      <c r="AL393">
        <f>IF($AH393=1,IFERROR(IF(VALUE($F393)&lt;100000000,VALUE($F393),1000000000),IFERROR(IF(VALUE(MID($F393,2,20))&lt;100000000,VALUE(MID($F393,2,20)),1000000000),1000000000))+ROW()/100000,"")</f>
        <v/>
      </c>
    </row>
    <row r="394">
      <c r="A394">
        <f>IF($F394="","",IFERROR(IF(INDEX('Per Invoice'!$A$2:$A$2001,MATCH($F394,'Per Invoice'!$B$2:$B$2001,0))=0,"",INDEX('Per Invoice'!$A$2:$A$2001,MATCH($F394,'Per Invoice'!$B$2:$B$2001,0))),""))</f>
        <v/>
      </c>
      <c r="H394" s="11" t="n"/>
      <c r="R394" s="7">
        <f>IF($F394="","",Q394*Y394/100)</f>
        <v/>
      </c>
      <c r="X394" s="7" t="n"/>
      <c r="Y394" s="7" t="n"/>
      <c r="Z394" s="7">
        <f>IF($F394="","",Y394*AE394/100)</f>
        <v/>
      </c>
      <c r="AA394" s="7">
        <f>IF($F394="","",Y394-Z394)</f>
        <v/>
      </c>
      <c r="AB394" s="7">
        <f>IF($F394="","",AA394-R394)</f>
        <v/>
      </c>
      <c r="AE394">
        <f>IF($F394="","",IF($AK394=1,0,IF($AJ394=1,Settings!$C$6,Settings!$C$7))*100)</f>
        <v/>
      </c>
      <c r="AG394">
        <f>IF($F394="","",$F394&amp;"|"&amp;$D394&amp;"")</f>
        <v/>
      </c>
      <c r="AH394">
        <f>IF($F394="","",IF(COUNTIF($AG$2:$AG394,$AG394)=1,1,0))</f>
        <v/>
      </c>
      <c r="AI394">
        <f>IF($AH394=1,SUMPRODUCT(--($AL$2:$AL$8001&lt;$AL394))+1,"")</f>
        <v/>
      </c>
      <c r="AJ394">
        <f>IF($F394="","",IF(OR($U394=TRUE(),$U394="TRUE"),1,0))</f>
        <v/>
      </c>
      <c r="AK394">
        <f>IF($F394="","",IF($AD394="Yes",1,0))</f>
        <v/>
      </c>
      <c r="AL394">
        <f>IF($AH394=1,IFERROR(IF(VALUE($F394)&lt;100000000,VALUE($F394),1000000000),IFERROR(IF(VALUE(MID($F394,2,20))&lt;100000000,VALUE(MID($F394,2,20)),1000000000),1000000000))+ROW()/100000,"")</f>
        <v/>
      </c>
    </row>
    <row r="395">
      <c r="A395">
        <f>IF($F395="","",IFERROR(IF(INDEX('Per Invoice'!$A$2:$A$2001,MATCH($F395,'Per Invoice'!$B$2:$B$2001,0))=0,"",INDEX('Per Invoice'!$A$2:$A$2001,MATCH($F395,'Per Invoice'!$B$2:$B$2001,0))),""))</f>
        <v/>
      </c>
      <c r="H395" s="11" t="n"/>
      <c r="R395" s="7">
        <f>IF($F395="","",Q395*Y395/100)</f>
        <v/>
      </c>
      <c r="X395" s="7" t="n"/>
      <c r="Y395" s="7" t="n"/>
      <c r="Z395" s="7">
        <f>IF($F395="","",Y395*AE395/100)</f>
        <v/>
      </c>
      <c r="AA395" s="7">
        <f>IF($F395="","",Y395-Z395)</f>
        <v/>
      </c>
      <c r="AB395" s="7">
        <f>IF($F395="","",AA395-R395)</f>
        <v/>
      </c>
      <c r="AE395">
        <f>IF($F395="","",IF($AK395=1,0,IF($AJ395=1,Settings!$C$6,Settings!$C$7))*100)</f>
        <v/>
      </c>
      <c r="AG395">
        <f>IF($F395="","",$F395&amp;"|"&amp;$D395&amp;"")</f>
        <v/>
      </c>
      <c r="AH395">
        <f>IF($F395="","",IF(COUNTIF($AG$2:$AG395,$AG395)=1,1,0))</f>
        <v/>
      </c>
      <c r="AI395">
        <f>IF($AH395=1,SUMPRODUCT(--($AL$2:$AL$8001&lt;$AL395))+1,"")</f>
        <v/>
      </c>
      <c r="AJ395">
        <f>IF($F395="","",IF(OR($U395=TRUE(),$U395="TRUE"),1,0))</f>
        <v/>
      </c>
      <c r="AK395">
        <f>IF($F395="","",IF($AD395="Yes",1,0))</f>
        <v/>
      </c>
      <c r="AL395">
        <f>IF($AH395=1,IFERROR(IF(VALUE($F395)&lt;100000000,VALUE($F395),1000000000),IFERROR(IF(VALUE(MID($F395,2,20))&lt;100000000,VALUE(MID($F395,2,20)),1000000000),1000000000))+ROW()/100000,"")</f>
        <v/>
      </c>
    </row>
    <row r="396">
      <c r="A396">
        <f>IF($F396="","",IFERROR(IF(INDEX('Per Invoice'!$A$2:$A$2001,MATCH($F396,'Per Invoice'!$B$2:$B$2001,0))=0,"",INDEX('Per Invoice'!$A$2:$A$2001,MATCH($F396,'Per Invoice'!$B$2:$B$2001,0))),""))</f>
        <v/>
      </c>
      <c r="H396" s="11" t="n"/>
      <c r="R396" s="7">
        <f>IF($F396="","",Q396*Y396/100)</f>
        <v/>
      </c>
      <c r="X396" s="7" t="n"/>
      <c r="Y396" s="7" t="n"/>
      <c r="Z396" s="7">
        <f>IF($F396="","",Y396*AE396/100)</f>
        <v/>
      </c>
      <c r="AA396" s="7">
        <f>IF($F396="","",Y396-Z396)</f>
        <v/>
      </c>
      <c r="AB396" s="7">
        <f>IF($F396="","",AA396-R396)</f>
        <v/>
      </c>
      <c r="AE396">
        <f>IF($F396="","",IF($AK396=1,0,IF($AJ396=1,Settings!$C$6,Settings!$C$7))*100)</f>
        <v/>
      </c>
      <c r="AG396">
        <f>IF($F396="","",$F396&amp;"|"&amp;$D396&amp;"")</f>
        <v/>
      </c>
      <c r="AH396">
        <f>IF($F396="","",IF(COUNTIF($AG$2:$AG396,$AG396)=1,1,0))</f>
        <v/>
      </c>
      <c r="AI396">
        <f>IF($AH396=1,SUMPRODUCT(--($AL$2:$AL$8001&lt;$AL396))+1,"")</f>
        <v/>
      </c>
      <c r="AJ396">
        <f>IF($F396="","",IF(OR($U396=TRUE(),$U396="TRUE"),1,0))</f>
        <v/>
      </c>
      <c r="AK396">
        <f>IF($F396="","",IF($AD396="Yes",1,0))</f>
        <v/>
      </c>
      <c r="AL396">
        <f>IF($AH396=1,IFERROR(IF(VALUE($F396)&lt;100000000,VALUE($F396),1000000000),IFERROR(IF(VALUE(MID($F396,2,20))&lt;100000000,VALUE(MID($F396,2,20)),1000000000),1000000000))+ROW()/100000,"")</f>
        <v/>
      </c>
    </row>
    <row r="397">
      <c r="A397">
        <f>IF($F397="","",IFERROR(IF(INDEX('Per Invoice'!$A$2:$A$2001,MATCH($F397,'Per Invoice'!$B$2:$B$2001,0))=0,"",INDEX('Per Invoice'!$A$2:$A$2001,MATCH($F397,'Per Invoice'!$B$2:$B$2001,0))),""))</f>
        <v/>
      </c>
      <c r="H397" s="11" t="n"/>
      <c r="R397" s="7">
        <f>IF($F397="","",Q397*Y397/100)</f>
        <v/>
      </c>
      <c r="X397" s="7" t="n"/>
      <c r="Y397" s="7" t="n"/>
      <c r="Z397" s="7">
        <f>IF($F397="","",Y397*AE397/100)</f>
        <v/>
      </c>
      <c r="AA397" s="7">
        <f>IF($F397="","",Y397-Z397)</f>
        <v/>
      </c>
      <c r="AB397" s="7">
        <f>IF($F397="","",AA397-R397)</f>
        <v/>
      </c>
      <c r="AE397">
        <f>IF($F397="","",IF($AK397=1,0,IF($AJ397=1,Settings!$C$6,Settings!$C$7))*100)</f>
        <v/>
      </c>
      <c r="AG397">
        <f>IF($F397="","",$F397&amp;"|"&amp;$D397&amp;"")</f>
        <v/>
      </c>
      <c r="AH397">
        <f>IF($F397="","",IF(COUNTIF($AG$2:$AG397,$AG397)=1,1,0))</f>
        <v/>
      </c>
      <c r="AI397">
        <f>IF($AH397=1,SUMPRODUCT(--($AL$2:$AL$8001&lt;$AL397))+1,"")</f>
        <v/>
      </c>
      <c r="AJ397">
        <f>IF($F397="","",IF(OR($U397=TRUE(),$U397="TRUE"),1,0))</f>
        <v/>
      </c>
      <c r="AK397">
        <f>IF($F397="","",IF($AD397="Yes",1,0))</f>
        <v/>
      </c>
      <c r="AL397">
        <f>IF($AH397=1,IFERROR(IF(VALUE($F397)&lt;100000000,VALUE($F397),1000000000),IFERROR(IF(VALUE(MID($F397,2,20))&lt;100000000,VALUE(MID($F397,2,20)),1000000000),1000000000))+ROW()/100000,"")</f>
        <v/>
      </c>
    </row>
    <row r="398">
      <c r="A398">
        <f>IF($F398="","",IFERROR(IF(INDEX('Per Invoice'!$A$2:$A$2001,MATCH($F398,'Per Invoice'!$B$2:$B$2001,0))=0,"",INDEX('Per Invoice'!$A$2:$A$2001,MATCH($F398,'Per Invoice'!$B$2:$B$2001,0))),""))</f>
        <v/>
      </c>
      <c r="H398" s="11" t="n"/>
      <c r="R398" s="7">
        <f>IF($F398="","",Q398*Y398/100)</f>
        <v/>
      </c>
      <c r="X398" s="7" t="n"/>
      <c r="Y398" s="7" t="n"/>
      <c r="Z398" s="7">
        <f>IF($F398="","",Y398*AE398/100)</f>
        <v/>
      </c>
      <c r="AA398" s="7">
        <f>IF($F398="","",Y398-Z398)</f>
        <v/>
      </c>
      <c r="AB398" s="7">
        <f>IF($F398="","",AA398-R398)</f>
        <v/>
      </c>
      <c r="AE398">
        <f>IF($F398="","",IF($AK398=1,0,IF($AJ398=1,Settings!$C$6,Settings!$C$7))*100)</f>
        <v/>
      </c>
      <c r="AG398">
        <f>IF($F398="","",$F398&amp;"|"&amp;$D398&amp;"")</f>
        <v/>
      </c>
      <c r="AH398">
        <f>IF($F398="","",IF(COUNTIF($AG$2:$AG398,$AG398)=1,1,0))</f>
        <v/>
      </c>
      <c r="AI398">
        <f>IF($AH398=1,SUMPRODUCT(--($AL$2:$AL$8001&lt;$AL398))+1,"")</f>
        <v/>
      </c>
      <c r="AJ398">
        <f>IF($F398="","",IF(OR($U398=TRUE(),$U398="TRUE"),1,0))</f>
        <v/>
      </c>
      <c r="AK398">
        <f>IF($F398="","",IF($AD398="Yes",1,0))</f>
        <v/>
      </c>
      <c r="AL398">
        <f>IF($AH398=1,IFERROR(IF(VALUE($F398)&lt;100000000,VALUE($F398),1000000000),IFERROR(IF(VALUE(MID($F398,2,20))&lt;100000000,VALUE(MID($F398,2,20)),1000000000),1000000000))+ROW()/100000,"")</f>
        <v/>
      </c>
    </row>
    <row r="399">
      <c r="A399">
        <f>IF($F399="","",IFERROR(IF(INDEX('Per Invoice'!$A$2:$A$2001,MATCH($F399,'Per Invoice'!$B$2:$B$2001,0))=0,"",INDEX('Per Invoice'!$A$2:$A$2001,MATCH($F399,'Per Invoice'!$B$2:$B$2001,0))),""))</f>
        <v/>
      </c>
      <c r="H399" s="11" t="n"/>
      <c r="R399" s="7">
        <f>IF($F399="","",Q399*Y399/100)</f>
        <v/>
      </c>
      <c r="X399" s="7" t="n"/>
      <c r="Y399" s="7" t="n"/>
      <c r="Z399" s="7">
        <f>IF($F399="","",Y399*AE399/100)</f>
        <v/>
      </c>
      <c r="AA399" s="7">
        <f>IF($F399="","",Y399-Z399)</f>
        <v/>
      </c>
      <c r="AB399" s="7">
        <f>IF($F399="","",AA399-R399)</f>
        <v/>
      </c>
      <c r="AE399">
        <f>IF($F399="","",IF($AK399=1,0,IF($AJ399=1,Settings!$C$6,Settings!$C$7))*100)</f>
        <v/>
      </c>
      <c r="AG399">
        <f>IF($F399="","",$F399&amp;"|"&amp;$D399&amp;"")</f>
        <v/>
      </c>
      <c r="AH399">
        <f>IF($F399="","",IF(COUNTIF($AG$2:$AG399,$AG399)=1,1,0))</f>
        <v/>
      </c>
      <c r="AI399">
        <f>IF($AH399=1,SUMPRODUCT(--($AL$2:$AL$8001&lt;$AL399))+1,"")</f>
        <v/>
      </c>
      <c r="AJ399">
        <f>IF($F399="","",IF(OR($U399=TRUE(),$U399="TRUE"),1,0))</f>
        <v/>
      </c>
      <c r="AK399">
        <f>IF($F399="","",IF($AD399="Yes",1,0))</f>
        <v/>
      </c>
      <c r="AL399">
        <f>IF($AH399=1,IFERROR(IF(VALUE($F399)&lt;100000000,VALUE($F399),1000000000),IFERROR(IF(VALUE(MID($F399,2,20))&lt;100000000,VALUE(MID($F399,2,20)),1000000000),1000000000))+ROW()/100000,"")</f>
        <v/>
      </c>
    </row>
    <row r="400">
      <c r="A400">
        <f>IF($F400="","",IFERROR(IF(INDEX('Per Invoice'!$A$2:$A$2001,MATCH($F400,'Per Invoice'!$B$2:$B$2001,0))=0,"",INDEX('Per Invoice'!$A$2:$A$2001,MATCH($F400,'Per Invoice'!$B$2:$B$2001,0))),""))</f>
        <v/>
      </c>
      <c r="H400" s="11" t="n"/>
      <c r="R400" s="7">
        <f>IF($F400="","",Q400*Y400/100)</f>
        <v/>
      </c>
      <c r="X400" s="7" t="n"/>
      <c r="Y400" s="7" t="n"/>
      <c r="Z400" s="7">
        <f>IF($F400="","",Y400*AE400/100)</f>
        <v/>
      </c>
      <c r="AA400" s="7">
        <f>IF($F400="","",Y400-Z400)</f>
        <v/>
      </c>
      <c r="AB400" s="7">
        <f>IF($F400="","",AA400-R400)</f>
        <v/>
      </c>
      <c r="AE400">
        <f>IF($F400="","",IF($AK400=1,0,IF($AJ400=1,Settings!$C$6,Settings!$C$7))*100)</f>
        <v/>
      </c>
      <c r="AG400">
        <f>IF($F400="","",$F400&amp;"|"&amp;$D400&amp;"")</f>
        <v/>
      </c>
      <c r="AH400">
        <f>IF($F400="","",IF(COUNTIF($AG$2:$AG400,$AG400)=1,1,0))</f>
        <v/>
      </c>
      <c r="AI400">
        <f>IF($AH400=1,SUMPRODUCT(--($AL$2:$AL$8001&lt;$AL400))+1,"")</f>
        <v/>
      </c>
      <c r="AJ400">
        <f>IF($F400="","",IF(OR($U400=TRUE(),$U400="TRUE"),1,0))</f>
        <v/>
      </c>
      <c r="AK400">
        <f>IF($F400="","",IF($AD400="Yes",1,0))</f>
        <v/>
      </c>
      <c r="AL400">
        <f>IF($AH400=1,IFERROR(IF(VALUE($F400)&lt;100000000,VALUE($F400),1000000000),IFERROR(IF(VALUE(MID($F400,2,20))&lt;100000000,VALUE(MID($F400,2,20)),1000000000),1000000000))+ROW()/100000,"")</f>
        <v/>
      </c>
    </row>
    <row r="401">
      <c r="A401">
        <f>IF($F401="","",IFERROR(IF(INDEX('Per Invoice'!$A$2:$A$2001,MATCH($F401,'Per Invoice'!$B$2:$B$2001,0))=0,"",INDEX('Per Invoice'!$A$2:$A$2001,MATCH($F401,'Per Invoice'!$B$2:$B$2001,0))),""))</f>
        <v/>
      </c>
      <c r="H401" s="11" t="n"/>
      <c r="R401" s="7">
        <f>IF($F401="","",Q401*Y401/100)</f>
        <v/>
      </c>
      <c r="X401" s="7" t="n"/>
      <c r="Y401" s="7" t="n"/>
      <c r="Z401" s="7">
        <f>IF($F401="","",Y401*AE401/100)</f>
        <v/>
      </c>
      <c r="AA401" s="7">
        <f>IF($F401="","",Y401-Z401)</f>
        <v/>
      </c>
      <c r="AB401" s="7">
        <f>IF($F401="","",AA401-R401)</f>
        <v/>
      </c>
      <c r="AE401">
        <f>IF($F401="","",IF($AK401=1,0,IF($AJ401=1,Settings!$C$6,Settings!$C$7))*100)</f>
        <v/>
      </c>
      <c r="AG401">
        <f>IF($F401="","",$F401&amp;"|"&amp;$D401&amp;"")</f>
        <v/>
      </c>
      <c r="AH401">
        <f>IF($F401="","",IF(COUNTIF($AG$2:$AG401,$AG401)=1,1,0))</f>
        <v/>
      </c>
      <c r="AI401">
        <f>IF($AH401=1,SUMPRODUCT(--($AL$2:$AL$8001&lt;$AL401))+1,"")</f>
        <v/>
      </c>
      <c r="AJ401">
        <f>IF($F401="","",IF(OR($U401=TRUE(),$U401="TRUE"),1,0))</f>
        <v/>
      </c>
      <c r="AK401">
        <f>IF($F401="","",IF($AD401="Yes",1,0))</f>
        <v/>
      </c>
      <c r="AL401">
        <f>IF($AH401=1,IFERROR(IF(VALUE($F401)&lt;100000000,VALUE($F401),1000000000),IFERROR(IF(VALUE(MID($F401,2,20))&lt;100000000,VALUE(MID($F401,2,20)),1000000000),1000000000))+ROW()/100000,"")</f>
        <v/>
      </c>
    </row>
    <row r="402">
      <c r="A402">
        <f>IF($F402="","",IFERROR(IF(INDEX('Per Invoice'!$A$2:$A$2001,MATCH($F402,'Per Invoice'!$B$2:$B$2001,0))=0,"",INDEX('Per Invoice'!$A$2:$A$2001,MATCH($F402,'Per Invoice'!$B$2:$B$2001,0))),""))</f>
        <v/>
      </c>
      <c r="H402" s="11" t="n"/>
      <c r="R402" s="7">
        <f>IF($F402="","",Q402*Y402/100)</f>
        <v/>
      </c>
      <c r="X402" s="7" t="n"/>
      <c r="Y402" s="7" t="n"/>
      <c r="Z402" s="7">
        <f>IF($F402="","",Y402*AE402/100)</f>
        <v/>
      </c>
      <c r="AA402" s="7">
        <f>IF($F402="","",Y402-Z402)</f>
        <v/>
      </c>
      <c r="AB402" s="7">
        <f>IF($F402="","",AA402-R402)</f>
        <v/>
      </c>
      <c r="AE402">
        <f>IF($F402="","",IF($AK402=1,0,IF($AJ402=1,Settings!$C$6,Settings!$C$7))*100)</f>
        <v/>
      </c>
      <c r="AG402">
        <f>IF($F402="","",$F402&amp;"|"&amp;$D402&amp;"")</f>
        <v/>
      </c>
      <c r="AH402">
        <f>IF($F402="","",IF(COUNTIF($AG$2:$AG402,$AG402)=1,1,0))</f>
        <v/>
      </c>
      <c r="AI402">
        <f>IF($AH402=1,SUMPRODUCT(--($AL$2:$AL$8001&lt;$AL402))+1,"")</f>
        <v/>
      </c>
      <c r="AJ402">
        <f>IF($F402="","",IF(OR($U402=TRUE(),$U402="TRUE"),1,0))</f>
        <v/>
      </c>
      <c r="AK402">
        <f>IF($F402="","",IF($AD402="Yes",1,0))</f>
        <v/>
      </c>
      <c r="AL402">
        <f>IF($AH402=1,IFERROR(IF(VALUE($F402)&lt;100000000,VALUE($F402),1000000000),IFERROR(IF(VALUE(MID($F402,2,20))&lt;100000000,VALUE(MID($F402,2,20)),1000000000),1000000000))+ROW()/100000,"")</f>
        <v/>
      </c>
    </row>
    <row r="403">
      <c r="A403">
        <f>IF($F403="","",IFERROR(IF(INDEX('Per Invoice'!$A$2:$A$2001,MATCH($F403,'Per Invoice'!$B$2:$B$2001,0))=0,"",INDEX('Per Invoice'!$A$2:$A$2001,MATCH($F403,'Per Invoice'!$B$2:$B$2001,0))),""))</f>
        <v/>
      </c>
      <c r="H403" s="11" t="n"/>
      <c r="R403" s="7">
        <f>IF($F403="","",Q403*Y403/100)</f>
        <v/>
      </c>
      <c r="X403" s="7" t="n"/>
      <c r="Y403" s="7" t="n"/>
      <c r="Z403" s="7">
        <f>IF($F403="","",Y403*AE403/100)</f>
        <v/>
      </c>
      <c r="AA403" s="7">
        <f>IF($F403="","",Y403-Z403)</f>
        <v/>
      </c>
      <c r="AB403" s="7">
        <f>IF($F403="","",AA403-R403)</f>
        <v/>
      </c>
      <c r="AE403">
        <f>IF($F403="","",IF($AK403=1,0,IF($AJ403=1,Settings!$C$6,Settings!$C$7))*100)</f>
        <v/>
      </c>
      <c r="AG403">
        <f>IF($F403="","",$F403&amp;"|"&amp;$D403&amp;"")</f>
        <v/>
      </c>
      <c r="AH403">
        <f>IF($F403="","",IF(COUNTIF($AG$2:$AG403,$AG403)=1,1,0))</f>
        <v/>
      </c>
      <c r="AI403">
        <f>IF($AH403=1,SUMPRODUCT(--($AL$2:$AL$8001&lt;$AL403))+1,"")</f>
        <v/>
      </c>
      <c r="AJ403">
        <f>IF($F403="","",IF(OR($U403=TRUE(),$U403="TRUE"),1,0))</f>
        <v/>
      </c>
      <c r="AK403">
        <f>IF($F403="","",IF($AD403="Yes",1,0))</f>
        <v/>
      </c>
      <c r="AL403">
        <f>IF($AH403=1,IFERROR(IF(VALUE($F403)&lt;100000000,VALUE($F403),1000000000),IFERROR(IF(VALUE(MID($F403,2,20))&lt;100000000,VALUE(MID($F403,2,20)),1000000000),1000000000))+ROW()/100000,"")</f>
        <v/>
      </c>
    </row>
    <row r="404">
      <c r="A404">
        <f>IF($F404="","",IFERROR(IF(INDEX('Per Invoice'!$A$2:$A$2001,MATCH($F404,'Per Invoice'!$B$2:$B$2001,0))=0,"",INDEX('Per Invoice'!$A$2:$A$2001,MATCH($F404,'Per Invoice'!$B$2:$B$2001,0))),""))</f>
        <v/>
      </c>
      <c r="H404" s="11" t="n"/>
      <c r="R404" s="7">
        <f>IF($F404="","",Q404*Y404/100)</f>
        <v/>
      </c>
      <c r="X404" s="7" t="n"/>
      <c r="Y404" s="7" t="n"/>
      <c r="Z404" s="7">
        <f>IF($F404="","",Y404*AE404/100)</f>
        <v/>
      </c>
      <c r="AA404" s="7">
        <f>IF($F404="","",Y404-Z404)</f>
        <v/>
      </c>
      <c r="AB404" s="7">
        <f>IF($F404="","",AA404-R404)</f>
        <v/>
      </c>
      <c r="AE404">
        <f>IF($F404="","",IF($AK404=1,0,IF($AJ404=1,Settings!$C$6,Settings!$C$7))*100)</f>
        <v/>
      </c>
      <c r="AG404">
        <f>IF($F404="","",$F404&amp;"|"&amp;$D404&amp;"")</f>
        <v/>
      </c>
      <c r="AH404">
        <f>IF($F404="","",IF(COUNTIF($AG$2:$AG404,$AG404)=1,1,0))</f>
        <v/>
      </c>
      <c r="AI404">
        <f>IF($AH404=1,SUMPRODUCT(--($AL$2:$AL$8001&lt;$AL404))+1,"")</f>
        <v/>
      </c>
      <c r="AJ404">
        <f>IF($F404="","",IF(OR($U404=TRUE(),$U404="TRUE"),1,0))</f>
        <v/>
      </c>
      <c r="AK404">
        <f>IF($F404="","",IF($AD404="Yes",1,0))</f>
        <v/>
      </c>
      <c r="AL404">
        <f>IF($AH404=1,IFERROR(IF(VALUE($F404)&lt;100000000,VALUE($F404),1000000000),IFERROR(IF(VALUE(MID($F404,2,20))&lt;100000000,VALUE(MID($F404,2,20)),1000000000),1000000000))+ROW()/100000,"")</f>
        <v/>
      </c>
    </row>
    <row r="405">
      <c r="A405">
        <f>IF($F405="","",IFERROR(IF(INDEX('Per Invoice'!$A$2:$A$2001,MATCH($F405,'Per Invoice'!$B$2:$B$2001,0))=0,"",INDEX('Per Invoice'!$A$2:$A$2001,MATCH($F405,'Per Invoice'!$B$2:$B$2001,0))),""))</f>
        <v/>
      </c>
      <c r="H405" s="11" t="n"/>
      <c r="R405" s="7">
        <f>IF($F405="","",Q405*Y405/100)</f>
        <v/>
      </c>
      <c r="X405" s="7" t="n"/>
      <c r="Y405" s="7" t="n"/>
      <c r="Z405" s="7">
        <f>IF($F405="","",Y405*AE405/100)</f>
        <v/>
      </c>
      <c r="AA405" s="7">
        <f>IF($F405="","",Y405-Z405)</f>
        <v/>
      </c>
      <c r="AB405" s="7">
        <f>IF($F405="","",AA405-R405)</f>
        <v/>
      </c>
      <c r="AE405">
        <f>IF($F405="","",IF($AK405=1,0,IF($AJ405=1,Settings!$C$6,Settings!$C$7))*100)</f>
        <v/>
      </c>
      <c r="AG405">
        <f>IF($F405="","",$F405&amp;"|"&amp;$D405&amp;"")</f>
        <v/>
      </c>
      <c r="AH405">
        <f>IF($F405="","",IF(COUNTIF($AG$2:$AG405,$AG405)=1,1,0))</f>
        <v/>
      </c>
      <c r="AI405">
        <f>IF($AH405=1,SUMPRODUCT(--($AL$2:$AL$8001&lt;$AL405))+1,"")</f>
        <v/>
      </c>
      <c r="AJ405">
        <f>IF($F405="","",IF(OR($U405=TRUE(),$U405="TRUE"),1,0))</f>
        <v/>
      </c>
      <c r="AK405">
        <f>IF($F405="","",IF($AD405="Yes",1,0))</f>
        <v/>
      </c>
      <c r="AL405">
        <f>IF($AH405=1,IFERROR(IF(VALUE($F405)&lt;100000000,VALUE($F405),1000000000),IFERROR(IF(VALUE(MID($F405,2,20))&lt;100000000,VALUE(MID($F405,2,20)),1000000000),1000000000))+ROW()/100000,"")</f>
        <v/>
      </c>
    </row>
    <row r="406">
      <c r="A406">
        <f>IF($F406="","",IFERROR(IF(INDEX('Per Invoice'!$A$2:$A$2001,MATCH($F406,'Per Invoice'!$B$2:$B$2001,0))=0,"",INDEX('Per Invoice'!$A$2:$A$2001,MATCH($F406,'Per Invoice'!$B$2:$B$2001,0))),""))</f>
        <v/>
      </c>
      <c r="H406" s="11" t="n"/>
      <c r="R406" s="7">
        <f>IF($F406="","",Q406*Y406/100)</f>
        <v/>
      </c>
      <c r="X406" s="7" t="n"/>
      <c r="Y406" s="7" t="n"/>
      <c r="Z406" s="7">
        <f>IF($F406="","",Y406*AE406/100)</f>
        <v/>
      </c>
      <c r="AA406" s="7">
        <f>IF($F406="","",Y406-Z406)</f>
        <v/>
      </c>
      <c r="AB406" s="7">
        <f>IF($F406="","",AA406-R406)</f>
        <v/>
      </c>
      <c r="AE406">
        <f>IF($F406="","",IF($AK406=1,0,IF($AJ406=1,Settings!$C$6,Settings!$C$7))*100)</f>
        <v/>
      </c>
      <c r="AG406">
        <f>IF($F406="","",$F406&amp;"|"&amp;$D406&amp;"")</f>
        <v/>
      </c>
      <c r="AH406">
        <f>IF($F406="","",IF(COUNTIF($AG$2:$AG406,$AG406)=1,1,0))</f>
        <v/>
      </c>
      <c r="AI406">
        <f>IF($AH406=1,SUMPRODUCT(--($AL$2:$AL$8001&lt;$AL406))+1,"")</f>
        <v/>
      </c>
      <c r="AJ406">
        <f>IF($F406="","",IF(OR($U406=TRUE(),$U406="TRUE"),1,0))</f>
        <v/>
      </c>
      <c r="AK406">
        <f>IF($F406="","",IF($AD406="Yes",1,0))</f>
        <v/>
      </c>
      <c r="AL406">
        <f>IF($AH406=1,IFERROR(IF(VALUE($F406)&lt;100000000,VALUE($F406),1000000000),IFERROR(IF(VALUE(MID($F406,2,20))&lt;100000000,VALUE(MID($F406,2,20)),1000000000),1000000000))+ROW()/100000,"")</f>
        <v/>
      </c>
    </row>
    <row r="407">
      <c r="A407">
        <f>IF($F407="","",IFERROR(IF(INDEX('Per Invoice'!$A$2:$A$2001,MATCH($F407,'Per Invoice'!$B$2:$B$2001,0))=0,"",INDEX('Per Invoice'!$A$2:$A$2001,MATCH($F407,'Per Invoice'!$B$2:$B$2001,0))),""))</f>
        <v/>
      </c>
      <c r="H407" s="11" t="n"/>
      <c r="R407" s="7">
        <f>IF($F407="","",Q407*Y407/100)</f>
        <v/>
      </c>
      <c r="X407" s="7" t="n"/>
      <c r="Y407" s="7" t="n"/>
      <c r="Z407" s="7">
        <f>IF($F407="","",Y407*AE407/100)</f>
        <v/>
      </c>
      <c r="AA407" s="7">
        <f>IF($F407="","",Y407-Z407)</f>
        <v/>
      </c>
      <c r="AB407" s="7">
        <f>IF($F407="","",AA407-R407)</f>
        <v/>
      </c>
      <c r="AE407">
        <f>IF($F407="","",IF($AK407=1,0,IF($AJ407=1,Settings!$C$6,Settings!$C$7))*100)</f>
        <v/>
      </c>
      <c r="AG407">
        <f>IF($F407="","",$F407&amp;"|"&amp;$D407&amp;"")</f>
        <v/>
      </c>
      <c r="AH407">
        <f>IF($F407="","",IF(COUNTIF($AG$2:$AG407,$AG407)=1,1,0))</f>
        <v/>
      </c>
      <c r="AI407">
        <f>IF($AH407=1,SUMPRODUCT(--($AL$2:$AL$8001&lt;$AL407))+1,"")</f>
        <v/>
      </c>
      <c r="AJ407">
        <f>IF($F407="","",IF(OR($U407=TRUE(),$U407="TRUE"),1,0))</f>
        <v/>
      </c>
      <c r="AK407">
        <f>IF($F407="","",IF($AD407="Yes",1,0))</f>
        <v/>
      </c>
      <c r="AL407">
        <f>IF($AH407=1,IFERROR(IF(VALUE($F407)&lt;100000000,VALUE($F407),1000000000),IFERROR(IF(VALUE(MID($F407,2,20))&lt;100000000,VALUE(MID($F407,2,20)),1000000000),1000000000))+ROW()/100000,"")</f>
        <v/>
      </c>
    </row>
    <row r="408">
      <c r="A408">
        <f>IF($F408="","",IFERROR(IF(INDEX('Per Invoice'!$A$2:$A$2001,MATCH($F408,'Per Invoice'!$B$2:$B$2001,0))=0,"",INDEX('Per Invoice'!$A$2:$A$2001,MATCH($F408,'Per Invoice'!$B$2:$B$2001,0))),""))</f>
        <v/>
      </c>
      <c r="H408" s="11" t="n"/>
      <c r="R408" s="7">
        <f>IF($F408="","",Q408*Y408/100)</f>
        <v/>
      </c>
      <c r="X408" s="7" t="n"/>
      <c r="Y408" s="7" t="n"/>
      <c r="Z408" s="7">
        <f>IF($F408="","",Y408*AE408/100)</f>
        <v/>
      </c>
      <c r="AA408" s="7">
        <f>IF($F408="","",Y408-Z408)</f>
        <v/>
      </c>
      <c r="AB408" s="7">
        <f>IF($F408="","",AA408-R408)</f>
        <v/>
      </c>
      <c r="AE408">
        <f>IF($F408="","",IF($AK408=1,0,IF($AJ408=1,Settings!$C$6,Settings!$C$7))*100)</f>
        <v/>
      </c>
      <c r="AG408">
        <f>IF($F408="","",$F408&amp;"|"&amp;$D408&amp;"")</f>
        <v/>
      </c>
      <c r="AH408">
        <f>IF($F408="","",IF(COUNTIF($AG$2:$AG408,$AG408)=1,1,0))</f>
        <v/>
      </c>
      <c r="AI408">
        <f>IF($AH408=1,SUMPRODUCT(--($AL$2:$AL$8001&lt;$AL408))+1,"")</f>
        <v/>
      </c>
      <c r="AJ408">
        <f>IF($F408="","",IF(OR($U408=TRUE(),$U408="TRUE"),1,0))</f>
        <v/>
      </c>
      <c r="AK408">
        <f>IF($F408="","",IF($AD408="Yes",1,0))</f>
        <v/>
      </c>
      <c r="AL408">
        <f>IF($AH408=1,IFERROR(IF(VALUE($F408)&lt;100000000,VALUE($F408),1000000000),IFERROR(IF(VALUE(MID($F408,2,20))&lt;100000000,VALUE(MID($F408,2,20)),1000000000),1000000000))+ROW()/100000,"")</f>
        <v/>
      </c>
    </row>
    <row r="409">
      <c r="A409">
        <f>IF($F409="","",IFERROR(IF(INDEX('Per Invoice'!$A$2:$A$2001,MATCH($F409,'Per Invoice'!$B$2:$B$2001,0))=0,"",INDEX('Per Invoice'!$A$2:$A$2001,MATCH($F409,'Per Invoice'!$B$2:$B$2001,0))),""))</f>
        <v/>
      </c>
      <c r="H409" s="11" t="n"/>
      <c r="R409" s="7">
        <f>IF($F409="","",Q409*Y409/100)</f>
        <v/>
      </c>
      <c r="X409" s="7" t="n"/>
      <c r="Y409" s="7" t="n"/>
      <c r="Z409" s="7">
        <f>IF($F409="","",Y409*AE409/100)</f>
        <v/>
      </c>
      <c r="AA409" s="7">
        <f>IF($F409="","",Y409-Z409)</f>
        <v/>
      </c>
      <c r="AB409" s="7">
        <f>IF($F409="","",AA409-R409)</f>
        <v/>
      </c>
      <c r="AE409">
        <f>IF($F409="","",IF($AK409=1,0,IF($AJ409=1,Settings!$C$6,Settings!$C$7))*100)</f>
        <v/>
      </c>
      <c r="AG409">
        <f>IF($F409="","",$F409&amp;"|"&amp;$D409&amp;"")</f>
        <v/>
      </c>
      <c r="AH409">
        <f>IF($F409="","",IF(COUNTIF($AG$2:$AG409,$AG409)=1,1,0))</f>
        <v/>
      </c>
      <c r="AI409">
        <f>IF($AH409=1,SUMPRODUCT(--($AL$2:$AL$8001&lt;$AL409))+1,"")</f>
        <v/>
      </c>
      <c r="AJ409">
        <f>IF($F409="","",IF(OR($U409=TRUE(),$U409="TRUE"),1,0))</f>
        <v/>
      </c>
      <c r="AK409">
        <f>IF($F409="","",IF($AD409="Yes",1,0))</f>
        <v/>
      </c>
      <c r="AL409">
        <f>IF($AH409=1,IFERROR(IF(VALUE($F409)&lt;100000000,VALUE($F409),1000000000),IFERROR(IF(VALUE(MID($F409,2,20))&lt;100000000,VALUE(MID($F409,2,20)),1000000000),1000000000))+ROW()/100000,"")</f>
        <v/>
      </c>
    </row>
    <row r="410">
      <c r="A410">
        <f>IF($F410="","",IFERROR(IF(INDEX('Per Invoice'!$A$2:$A$2001,MATCH($F410,'Per Invoice'!$B$2:$B$2001,0))=0,"",INDEX('Per Invoice'!$A$2:$A$2001,MATCH($F410,'Per Invoice'!$B$2:$B$2001,0))),""))</f>
        <v/>
      </c>
      <c r="H410" s="11" t="n"/>
      <c r="R410" s="7">
        <f>IF($F410="","",Q410*Y410/100)</f>
        <v/>
      </c>
      <c r="X410" s="7" t="n"/>
      <c r="Y410" s="7" t="n"/>
      <c r="Z410" s="7">
        <f>IF($F410="","",Y410*AE410/100)</f>
        <v/>
      </c>
      <c r="AA410" s="7">
        <f>IF($F410="","",Y410-Z410)</f>
        <v/>
      </c>
      <c r="AB410" s="7">
        <f>IF($F410="","",AA410-R410)</f>
        <v/>
      </c>
      <c r="AE410">
        <f>IF($F410="","",IF($AK410=1,0,IF($AJ410=1,Settings!$C$6,Settings!$C$7))*100)</f>
        <v/>
      </c>
      <c r="AG410">
        <f>IF($F410="","",$F410&amp;"|"&amp;$D410&amp;"")</f>
        <v/>
      </c>
      <c r="AH410">
        <f>IF($F410="","",IF(COUNTIF($AG$2:$AG410,$AG410)=1,1,0))</f>
        <v/>
      </c>
      <c r="AI410">
        <f>IF($AH410=1,SUMPRODUCT(--($AL$2:$AL$8001&lt;$AL410))+1,"")</f>
        <v/>
      </c>
      <c r="AJ410">
        <f>IF($F410="","",IF(OR($U410=TRUE(),$U410="TRUE"),1,0))</f>
        <v/>
      </c>
      <c r="AK410">
        <f>IF($F410="","",IF($AD410="Yes",1,0))</f>
        <v/>
      </c>
      <c r="AL410">
        <f>IF($AH410=1,IFERROR(IF(VALUE($F410)&lt;100000000,VALUE($F410),1000000000),IFERROR(IF(VALUE(MID($F410,2,20))&lt;100000000,VALUE(MID($F410,2,20)),1000000000),1000000000))+ROW()/100000,"")</f>
        <v/>
      </c>
    </row>
    <row r="411">
      <c r="A411">
        <f>IF($F411="","",IFERROR(IF(INDEX('Per Invoice'!$A$2:$A$2001,MATCH($F411,'Per Invoice'!$B$2:$B$2001,0))=0,"",INDEX('Per Invoice'!$A$2:$A$2001,MATCH($F411,'Per Invoice'!$B$2:$B$2001,0))),""))</f>
        <v/>
      </c>
      <c r="H411" s="11" t="n"/>
      <c r="R411" s="7">
        <f>IF($F411="","",Q411*Y411/100)</f>
        <v/>
      </c>
      <c r="X411" s="7" t="n"/>
      <c r="Y411" s="7" t="n"/>
      <c r="Z411" s="7">
        <f>IF($F411="","",Y411*AE411/100)</f>
        <v/>
      </c>
      <c r="AA411" s="7">
        <f>IF($F411="","",Y411-Z411)</f>
        <v/>
      </c>
      <c r="AB411" s="7">
        <f>IF($F411="","",AA411-R411)</f>
        <v/>
      </c>
      <c r="AE411">
        <f>IF($F411="","",IF($AK411=1,0,IF($AJ411=1,Settings!$C$6,Settings!$C$7))*100)</f>
        <v/>
      </c>
      <c r="AG411">
        <f>IF($F411="","",$F411&amp;"|"&amp;$D411&amp;"")</f>
        <v/>
      </c>
      <c r="AH411">
        <f>IF($F411="","",IF(COUNTIF($AG$2:$AG411,$AG411)=1,1,0))</f>
        <v/>
      </c>
      <c r="AI411">
        <f>IF($AH411=1,SUMPRODUCT(--($AL$2:$AL$8001&lt;$AL411))+1,"")</f>
        <v/>
      </c>
      <c r="AJ411">
        <f>IF($F411="","",IF(OR($U411=TRUE(),$U411="TRUE"),1,0))</f>
        <v/>
      </c>
      <c r="AK411">
        <f>IF($F411="","",IF($AD411="Yes",1,0))</f>
        <v/>
      </c>
      <c r="AL411">
        <f>IF($AH411=1,IFERROR(IF(VALUE($F411)&lt;100000000,VALUE($F411),1000000000),IFERROR(IF(VALUE(MID($F411,2,20))&lt;100000000,VALUE(MID($F411,2,20)),1000000000),1000000000))+ROW()/100000,"")</f>
        <v/>
      </c>
    </row>
    <row r="412">
      <c r="A412">
        <f>IF($F412="","",IFERROR(IF(INDEX('Per Invoice'!$A$2:$A$2001,MATCH($F412,'Per Invoice'!$B$2:$B$2001,0))=0,"",INDEX('Per Invoice'!$A$2:$A$2001,MATCH($F412,'Per Invoice'!$B$2:$B$2001,0))),""))</f>
        <v/>
      </c>
      <c r="H412" s="11" t="n"/>
      <c r="R412" s="7">
        <f>IF($F412="","",Q412*Y412/100)</f>
        <v/>
      </c>
      <c r="X412" s="7" t="n"/>
      <c r="Y412" s="7" t="n"/>
      <c r="Z412" s="7">
        <f>IF($F412="","",Y412*AE412/100)</f>
        <v/>
      </c>
      <c r="AA412" s="7">
        <f>IF($F412="","",Y412-Z412)</f>
        <v/>
      </c>
      <c r="AB412" s="7">
        <f>IF($F412="","",AA412-R412)</f>
        <v/>
      </c>
      <c r="AE412">
        <f>IF($F412="","",IF($AK412=1,0,IF($AJ412=1,Settings!$C$6,Settings!$C$7))*100)</f>
        <v/>
      </c>
      <c r="AG412">
        <f>IF($F412="","",$F412&amp;"|"&amp;$D412&amp;"")</f>
        <v/>
      </c>
      <c r="AH412">
        <f>IF($F412="","",IF(COUNTIF($AG$2:$AG412,$AG412)=1,1,0))</f>
        <v/>
      </c>
      <c r="AI412">
        <f>IF($AH412=1,SUMPRODUCT(--($AL$2:$AL$8001&lt;$AL412))+1,"")</f>
        <v/>
      </c>
      <c r="AJ412">
        <f>IF($F412="","",IF(OR($U412=TRUE(),$U412="TRUE"),1,0))</f>
        <v/>
      </c>
      <c r="AK412">
        <f>IF($F412="","",IF($AD412="Yes",1,0))</f>
        <v/>
      </c>
      <c r="AL412">
        <f>IF($AH412=1,IFERROR(IF(VALUE($F412)&lt;100000000,VALUE($F412),1000000000),IFERROR(IF(VALUE(MID($F412,2,20))&lt;100000000,VALUE(MID($F412,2,20)),1000000000),1000000000))+ROW()/100000,"")</f>
        <v/>
      </c>
    </row>
    <row r="413">
      <c r="A413">
        <f>IF($F413="","",IFERROR(IF(INDEX('Per Invoice'!$A$2:$A$2001,MATCH($F413,'Per Invoice'!$B$2:$B$2001,0))=0,"",INDEX('Per Invoice'!$A$2:$A$2001,MATCH($F413,'Per Invoice'!$B$2:$B$2001,0))),""))</f>
        <v/>
      </c>
      <c r="H413" s="11" t="n"/>
      <c r="R413" s="7">
        <f>IF($F413="","",Q413*Y413/100)</f>
        <v/>
      </c>
      <c r="X413" s="7" t="n"/>
      <c r="Y413" s="7" t="n"/>
      <c r="Z413" s="7">
        <f>IF($F413="","",Y413*AE413/100)</f>
        <v/>
      </c>
      <c r="AA413" s="7">
        <f>IF($F413="","",Y413-Z413)</f>
        <v/>
      </c>
      <c r="AB413" s="7">
        <f>IF($F413="","",AA413-R413)</f>
        <v/>
      </c>
      <c r="AE413">
        <f>IF($F413="","",IF($AK413=1,0,IF($AJ413=1,Settings!$C$6,Settings!$C$7))*100)</f>
        <v/>
      </c>
      <c r="AG413">
        <f>IF($F413="","",$F413&amp;"|"&amp;$D413&amp;"")</f>
        <v/>
      </c>
      <c r="AH413">
        <f>IF($F413="","",IF(COUNTIF($AG$2:$AG413,$AG413)=1,1,0))</f>
        <v/>
      </c>
      <c r="AI413">
        <f>IF($AH413=1,SUMPRODUCT(--($AL$2:$AL$8001&lt;$AL413))+1,"")</f>
        <v/>
      </c>
      <c r="AJ413">
        <f>IF($F413="","",IF(OR($U413=TRUE(),$U413="TRUE"),1,0))</f>
        <v/>
      </c>
      <c r="AK413">
        <f>IF($F413="","",IF($AD413="Yes",1,0))</f>
        <v/>
      </c>
      <c r="AL413">
        <f>IF($AH413=1,IFERROR(IF(VALUE($F413)&lt;100000000,VALUE($F413),1000000000),IFERROR(IF(VALUE(MID($F413,2,20))&lt;100000000,VALUE(MID($F413,2,20)),1000000000),1000000000))+ROW()/100000,"")</f>
        <v/>
      </c>
    </row>
    <row r="414">
      <c r="A414">
        <f>IF($F414="","",IFERROR(IF(INDEX('Per Invoice'!$A$2:$A$2001,MATCH($F414,'Per Invoice'!$B$2:$B$2001,0))=0,"",INDEX('Per Invoice'!$A$2:$A$2001,MATCH($F414,'Per Invoice'!$B$2:$B$2001,0))),""))</f>
        <v/>
      </c>
      <c r="H414" s="11" t="n"/>
      <c r="R414" s="7">
        <f>IF($F414="","",Q414*Y414/100)</f>
        <v/>
      </c>
      <c r="X414" s="7" t="n"/>
      <c r="Y414" s="7" t="n"/>
      <c r="Z414" s="7">
        <f>IF($F414="","",Y414*AE414/100)</f>
        <v/>
      </c>
      <c r="AA414" s="7">
        <f>IF($F414="","",Y414-Z414)</f>
        <v/>
      </c>
      <c r="AB414" s="7">
        <f>IF($F414="","",AA414-R414)</f>
        <v/>
      </c>
      <c r="AE414">
        <f>IF($F414="","",IF($AK414=1,0,IF($AJ414=1,Settings!$C$6,Settings!$C$7))*100)</f>
        <v/>
      </c>
      <c r="AG414">
        <f>IF($F414="","",$F414&amp;"|"&amp;$D414&amp;"")</f>
        <v/>
      </c>
      <c r="AH414">
        <f>IF($F414="","",IF(COUNTIF($AG$2:$AG414,$AG414)=1,1,0))</f>
        <v/>
      </c>
      <c r="AI414">
        <f>IF($AH414=1,SUMPRODUCT(--($AL$2:$AL$8001&lt;$AL414))+1,"")</f>
        <v/>
      </c>
      <c r="AJ414">
        <f>IF($F414="","",IF(OR($U414=TRUE(),$U414="TRUE"),1,0))</f>
        <v/>
      </c>
      <c r="AK414">
        <f>IF($F414="","",IF($AD414="Yes",1,0))</f>
        <v/>
      </c>
      <c r="AL414">
        <f>IF($AH414=1,IFERROR(IF(VALUE($F414)&lt;100000000,VALUE($F414),1000000000),IFERROR(IF(VALUE(MID($F414,2,20))&lt;100000000,VALUE(MID($F414,2,20)),1000000000),1000000000))+ROW()/100000,"")</f>
        <v/>
      </c>
    </row>
    <row r="415">
      <c r="A415">
        <f>IF($F415="","",IFERROR(IF(INDEX('Per Invoice'!$A$2:$A$2001,MATCH($F415,'Per Invoice'!$B$2:$B$2001,0))=0,"",INDEX('Per Invoice'!$A$2:$A$2001,MATCH($F415,'Per Invoice'!$B$2:$B$2001,0))),""))</f>
        <v/>
      </c>
      <c r="H415" s="11" t="n"/>
      <c r="R415" s="7">
        <f>IF($F415="","",Q415*Y415/100)</f>
        <v/>
      </c>
      <c r="X415" s="7" t="n"/>
      <c r="Y415" s="7" t="n"/>
      <c r="Z415" s="7">
        <f>IF($F415="","",Y415*AE415/100)</f>
        <v/>
      </c>
      <c r="AA415" s="7">
        <f>IF($F415="","",Y415-Z415)</f>
        <v/>
      </c>
      <c r="AB415" s="7">
        <f>IF($F415="","",AA415-R415)</f>
        <v/>
      </c>
      <c r="AE415">
        <f>IF($F415="","",IF($AK415=1,0,IF($AJ415=1,Settings!$C$6,Settings!$C$7))*100)</f>
        <v/>
      </c>
      <c r="AG415">
        <f>IF($F415="","",$F415&amp;"|"&amp;$D415&amp;"")</f>
        <v/>
      </c>
      <c r="AH415">
        <f>IF($F415="","",IF(COUNTIF($AG$2:$AG415,$AG415)=1,1,0))</f>
        <v/>
      </c>
      <c r="AI415">
        <f>IF($AH415=1,SUMPRODUCT(--($AL$2:$AL$8001&lt;$AL415))+1,"")</f>
        <v/>
      </c>
      <c r="AJ415">
        <f>IF($F415="","",IF(OR($U415=TRUE(),$U415="TRUE"),1,0))</f>
        <v/>
      </c>
      <c r="AK415">
        <f>IF($F415="","",IF($AD415="Yes",1,0))</f>
        <v/>
      </c>
      <c r="AL415">
        <f>IF($AH415=1,IFERROR(IF(VALUE($F415)&lt;100000000,VALUE($F415),1000000000),IFERROR(IF(VALUE(MID($F415,2,20))&lt;100000000,VALUE(MID($F415,2,20)),1000000000),1000000000))+ROW()/100000,"")</f>
        <v/>
      </c>
    </row>
    <row r="416">
      <c r="A416">
        <f>IF($F416="","",IFERROR(IF(INDEX('Per Invoice'!$A$2:$A$2001,MATCH($F416,'Per Invoice'!$B$2:$B$2001,0))=0,"",INDEX('Per Invoice'!$A$2:$A$2001,MATCH($F416,'Per Invoice'!$B$2:$B$2001,0))),""))</f>
        <v/>
      </c>
      <c r="H416" s="11" t="n"/>
      <c r="R416" s="7">
        <f>IF($F416="","",Q416*Y416/100)</f>
        <v/>
      </c>
      <c r="X416" s="7" t="n"/>
      <c r="Y416" s="7" t="n"/>
      <c r="Z416" s="7">
        <f>IF($F416="","",Y416*AE416/100)</f>
        <v/>
      </c>
      <c r="AA416" s="7">
        <f>IF($F416="","",Y416-Z416)</f>
        <v/>
      </c>
      <c r="AB416" s="7">
        <f>IF($F416="","",AA416-R416)</f>
        <v/>
      </c>
      <c r="AE416">
        <f>IF($F416="","",IF($AK416=1,0,IF($AJ416=1,Settings!$C$6,Settings!$C$7))*100)</f>
        <v/>
      </c>
      <c r="AG416">
        <f>IF($F416="","",$F416&amp;"|"&amp;$D416&amp;"")</f>
        <v/>
      </c>
      <c r="AH416">
        <f>IF($F416="","",IF(COUNTIF($AG$2:$AG416,$AG416)=1,1,0))</f>
        <v/>
      </c>
      <c r="AI416">
        <f>IF($AH416=1,SUMPRODUCT(--($AL$2:$AL$8001&lt;$AL416))+1,"")</f>
        <v/>
      </c>
      <c r="AJ416">
        <f>IF($F416="","",IF(OR($U416=TRUE(),$U416="TRUE"),1,0))</f>
        <v/>
      </c>
      <c r="AK416">
        <f>IF($F416="","",IF($AD416="Yes",1,0))</f>
        <v/>
      </c>
      <c r="AL416">
        <f>IF($AH416=1,IFERROR(IF(VALUE($F416)&lt;100000000,VALUE($F416),1000000000),IFERROR(IF(VALUE(MID($F416,2,20))&lt;100000000,VALUE(MID($F416,2,20)),1000000000),1000000000))+ROW()/100000,"")</f>
        <v/>
      </c>
    </row>
    <row r="417">
      <c r="A417">
        <f>IF($F417="","",IFERROR(IF(INDEX('Per Invoice'!$A$2:$A$2001,MATCH($F417,'Per Invoice'!$B$2:$B$2001,0))=0,"",INDEX('Per Invoice'!$A$2:$A$2001,MATCH($F417,'Per Invoice'!$B$2:$B$2001,0))),""))</f>
        <v/>
      </c>
      <c r="H417" s="11" t="n"/>
      <c r="R417" s="7">
        <f>IF($F417="","",Q417*Y417/100)</f>
        <v/>
      </c>
      <c r="X417" s="7" t="n"/>
      <c r="Y417" s="7" t="n"/>
      <c r="Z417" s="7">
        <f>IF($F417="","",Y417*AE417/100)</f>
        <v/>
      </c>
      <c r="AA417" s="7">
        <f>IF($F417="","",Y417-Z417)</f>
        <v/>
      </c>
      <c r="AB417" s="7">
        <f>IF($F417="","",AA417-R417)</f>
        <v/>
      </c>
      <c r="AE417">
        <f>IF($F417="","",IF($AK417=1,0,IF($AJ417=1,Settings!$C$6,Settings!$C$7))*100)</f>
        <v/>
      </c>
      <c r="AG417">
        <f>IF($F417="","",$F417&amp;"|"&amp;$D417&amp;"")</f>
        <v/>
      </c>
      <c r="AH417">
        <f>IF($F417="","",IF(COUNTIF($AG$2:$AG417,$AG417)=1,1,0))</f>
        <v/>
      </c>
      <c r="AI417">
        <f>IF($AH417=1,SUMPRODUCT(--($AL$2:$AL$8001&lt;$AL417))+1,"")</f>
        <v/>
      </c>
      <c r="AJ417">
        <f>IF($F417="","",IF(OR($U417=TRUE(),$U417="TRUE"),1,0))</f>
        <v/>
      </c>
      <c r="AK417">
        <f>IF($F417="","",IF($AD417="Yes",1,0))</f>
        <v/>
      </c>
      <c r="AL417">
        <f>IF($AH417=1,IFERROR(IF(VALUE($F417)&lt;100000000,VALUE($F417),1000000000),IFERROR(IF(VALUE(MID($F417,2,20))&lt;100000000,VALUE(MID($F417,2,20)),1000000000),1000000000))+ROW()/100000,"")</f>
        <v/>
      </c>
    </row>
    <row r="418">
      <c r="A418">
        <f>IF($F418="","",IFERROR(IF(INDEX('Per Invoice'!$A$2:$A$2001,MATCH($F418,'Per Invoice'!$B$2:$B$2001,0))=0,"",INDEX('Per Invoice'!$A$2:$A$2001,MATCH($F418,'Per Invoice'!$B$2:$B$2001,0))),""))</f>
        <v/>
      </c>
      <c r="H418" s="11" t="n"/>
      <c r="R418" s="7">
        <f>IF($F418="","",Q418*Y418/100)</f>
        <v/>
      </c>
      <c r="X418" s="7" t="n"/>
      <c r="Y418" s="7" t="n"/>
      <c r="Z418" s="7">
        <f>IF($F418="","",Y418*AE418/100)</f>
        <v/>
      </c>
      <c r="AA418" s="7">
        <f>IF($F418="","",Y418-Z418)</f>
        <v/>
      </c>
      <c r="AB418" s="7">
        <f>IF($F418="","",AA418-R418)</f>
        <v/>
      </c>
      <c r="AE418">
        <f>IF($F418="","",IF($AK418=1,0,IF($AJ418=1,Settings!$C$6,Settings!$C$7))*100)</f>
        <v/>
      </c>
      <c r="AG418">
        <f>IF($F418="","",$F418&amp;"|"&amp;$D418&amp;"")</f>
        <v/>
      </c>
      <c r="AH418">
        <f>IF($F418="","",IF(COUNTIF($AG$2:$AG418,$AG418)=1,1,0))</f>
        <v/>
      </c>
      <c r="AI418">
        <f>IF($AH418=1,SUMPRODUCT(--($AL$2:$AL$8001&lt;$AL418))+1,"")</f>
        <v/>
      </c>
      <c r="AJ418">
        <f>IF($F418="","",IF(OR($U418=TRUE(),$U418="TRUE"),1,0))</f>
        <v/>
      </c>
      <c r="AK418">
        <f>IF($F418="","",IF($AD418="Yes",1,0))</f>
        <v/>
      </c>
      <c r="AL418">
        <f>IF($AH418=1,IFERROR(IF(VALUE($F418)&lt;100000000,VALUE($F418),1000000000),IFERROR(IF(VALUE(MID($F418,2,20))&lt;100000000,VALUE(MID($F418,2,20)),1000000000),1000000000))+ROW()/100000,"")</f>
        <v/>
      </c>
    </row>
    <row r="419">
      <c r="A419">
        <f>IF($F419="","",IFERROR(IF(INDEX('Per Invoice'!$A$2:$A$2001,MATCH($F419,'Per Invoice'!$B$2:$B$2001,0))=0,"",INDEX('Per Invoice'!$A$2:$A$2001,MATCH($F419,'Per Invoice'!$B$2:$B$2001,0))),""))</f>
        <v/>
      </c>
      <c r="H419" s="11" t="n"/>
      <c r="R419" s="7">
        <f>IF($F419="","",Q419*Y419/100)</f>
        <v/>
      </c>
      <c r="X419" s="7" t="n"/>
      <c r="Y419" s="7" t="n"/>
      <c r="Z419" s="7">
        <f>IF($F419="","",Y419*AE419/100)</f>
        <v/>
      </c>
      <c r="AA419" s="7">
        <f>IF($F419="","",Y419-Z419)</f>
        <v/>
      </c>
      <c r="AB419" s="7">
        <f>IF($F419="","",AA419-R419)</f>
        <v/>
      </c>
      <c r="AE419">
        <f>IF($F419="","",IF($AK419=1,0,IF($AJ419=1,Settings!$C$6,Settings!$C$7))*100)</f>
        <v/>
      </c>
      <c r="AG419">
        <f>IF($F419="","",$F419&amp;"|"&amp;$D419&amp;"")</f>
        <v/>
      </c>
      <c r="AH419">
        <f>IF($F419="","",IF(COUNTIF($AG$2:$AG419,$AG419)=1,1,0))</f>
        <v/>
      </c>
      <c r="AI419">
        <f>IF($AH419=1,SUMPRODUCT(--($AL$2:$AL$8001&lt;$AL419))+1,"")</f>
        <v/>
      </c>
      <c r="AJ419">
        <f>IF($F419="","",IF(OR($U419=TRUE(),$U419="TRUE"),1,0))</f>
        <v/>
      </c>
      <c r="AK419">
        <f>IF($F419="","",IF($AD419="Yes",1,0))</f>
        <v/>
      </c>
      <c r="AL419">
        <f>IF($AH419=1,IFERROR(IF(VALUE($F419)&lt;100000000,VALUE($F419),1000000000),IFERROR(IF(VALUE(MID($F419,2,20))&lt;100000000,VALUE(MID($F419,2,20)),1000000000),1000000000))+ROW()/100000,"")</f>
        <v/>
      </c>
    </row>
    <row r="420">
      <c r="A420">
        <f>IF($F420="","",IFERROR(IF(INDEX('Per Invoice'!$A$2:$A$2001,MATCH($F420,'Per Invoice'!$B$2:$B$2001,0))=0,"",INDEX('Per Invoice'!$A$2:$A$2001,MATCH($F420,'Per Invoice'!$B$2:$B$2001,0))),""))</f>
        <v/>
      </c>
      <c r="H420" s="11" t="n"/>
      <c r="R420" s="7">
        <f>IF($F420="","",Q420*Y420/100)</f>
        <v/>
      </c>
      <c r="X420" s="7" t="n"/>
      <c r="Y420" s="7" t="n"/>
      <c r="Z420" s="7">
        <f>IF($F420="","",Y420*AE420/100)</f>
        <v/>
      </c>
      <c r="AA420" s="7">
        <f>IF($F420="","",Y420-Z420)</f>
        <v/>
      </c>
      <c r="AB420" s="7">
        <f>IF($F420="","",AA420-R420)</f>
        <v/>
      </c>
      <c r="AE420">
        <f>IF($F420="","",IF($AK420=1,0,IF($AJ420=1,Settings!$C$6,Settings!$C$7))*100)</f>
        <v/>
      </c>
      <c r="AG420">
        <f>IF($F420="","",$F420&amp;"|"&amp;$D420&amp;"")</f>
        <v/>
      </c>
      <c r="AH420">
        <f>IF($F420="","",IF(COUNTIF($AG$2:$AG420,$AG420)=1,1,0))</f>
        <v/>
      </c>
      <c r="AI420">
        <f>IF($AH420=1,SUMPRODUCT(--($AL$2:$AL$8001&lt;$AL420))+1,"")</f>
        <v/>
      </c>
      <c r="AJ420">
        <f>IF($F420="","",IF(OR($U420=TRUE(),$U420="TRUE"),1,0))</f>
        <v/>
      </c>
      <c r="AK420">
        <f>IF($F420="","",IF($AD420="Yes",1,0))</f>
        <v/>
      </c>
      <c r="AL420">
        <f>IF($AH420=1,IFERROR(IF(VALUE($F420)&lt;100000000,VALUE($F420),1000000000),IFERROR(IF(VALUE(MID($F420,2,20))&lt;100000000,VALUE(MID($F420,2,20)),1000000000),1000000000))+ROW()/100000,"")</f>
        <v/>
      </c>
    </row>
    <row r="421">
      <c r="A421">
        <f>IF($F421="","",IFERROR(IF(INDEX('Per Invoice'!$A$2:$A$2001,MATCH($F421,'Per Invoice'!$B$2:$B$2001,0))=0,"",INDEX('Per Invoice'!$A$2:$A$2001,MATCH($F421,'Per Invoice'!$B$2:$B$2001,0))),""))</f>
        <v/>
      </c>
      <c r="H421" s="11" t="n"/>
      <c r="R421" s="7">
        <f>IF($F421="","",Q421*Y421/100)</f>
        <v/>
      </c>
      <c r="X421" s="7" t="n"/>
      <c r="Y421" s="7" t="n"/>
      <c r="Z421" s="7">
        <f>IF($F421="","",Y421*AE421/100)</f>
        <v/>
      </c>
      <c r="AA421" s="7">
        <f>IF($F421="","",Y421-Z421)</f>
        <v/>
      </c>
      <c r="AB421" s="7">
        <f>IF($F421="","",AA421-R421)</f>
        <v/>
      </c>
      <c r="AE421">
        <f>IF($F421="","",IF($AK421=1,0,IF($AJ421=1,Settings!$C$6,Settings!$C$7))*100)</f>
        <v/>
      </c>
      <c r="AG421">
        <f>IF($F421="","",$F421&amp;"|"&amp;$D421&amp;"")</f>
        <v/>
      </c>
      <c r="AH421">
        <f>IF($F421="","",IF(COUNTIF($AG$2:$AG421,$AG421)=1,1,0))</f>
        <v/>
      </c>
      <c r="AI421">
        <f>IF($AH421=1,SUMPRODUCT(--($AL$2:$AL$8001&lt;$AL421))+1,"")</f>
        <v/>
      </c>
      <c r="AJ421">
        <f>IF($F421="","",IF(OR($U421=TRUE(),$U421="TRUE"),1,0))</f>
        <v/>
      </c>
      <c r="AK421">
        <f>IF($F421="","",IF($AD421="Yes",1,0))</f>
        <v/>
      </c>
      <c r="AL421">
        <f>IF($AH421=1,IFERROR(IF(VALUE($F421)&lt;100000000,VALUE($F421),1000000000),IFERROR(IF(VALUE(MID($F421,2,20))&lt;100000000,VALUE(MID($F421,2,20)),1000000000),1000000000))+ROW()/100000,"")</f>
        <v/>
      </c>
    </row>
    <row r="422">
      <c r="A422">
        <f>IF($F422="","",IFERROR(IF(INDEX('Per Invoice'!$A$2:$A$2001,MATCH($F422,'Per Invoice'!$B$2:$B$2001,0))=0,"",INDEX('Per Invoice'!$A$2:$A$2001,MATCH($F422,'Per Invoice'!$B$2:$B$2001,0))),""))</f>
        <v/>
      </c>
      <c r="H422" s="11" t="n"/>
      <c r="R422" s="7">
        <f>IF($F422="","",Q422*Y422/100)</f>
        <v/>
      </c>
      <c r="X422" s="7" t="n"/>
      <c r="Y422" s="7" t="n"/>
      <c r="Z422" s="7">
        <f>IF($F422="","",Y422*AE422/100)</f>
        <v/>
      </c>
      <c r="AA422" s="7">
        <f>IF($F422="","",Y422-Z422)</f>
        <v/>
      </c>
      <c r="AB422" s="7">
        <f>IF($F422="","",AA422-R422)</f>
        <v/>
      </c>
      <c r="AE422">
        <f>IF($F422="","",IF($AK422=1,0,IF($AJ422=1,Settings!$C$6,Settings!$C$7))*100)</f>
        <v/>
      </c>
      <c r="AG422">
        <f>IF($F422="","",$F422&amp;"|"&amp;$D422&amp;"")</f>
        <v/>
      </c>
      <c r="AH422">
        <f>IF($F422="","",IF(COUNTIF($AG$2:$AG422,$AG422)=1,1,0))</f>
        <v/>
      </c>
      <c r="AI422">
        <f>IF($AH422=1,SUMPRODUCT(--($AL$2:$AL$8001&lt;$AL422))+1,"")</f>
        <v/>
      </c>
      <c r="AJ422">
        <f>IF($F422="","",IF(OR($U422=TRUE(),$U422="TRUE"),1,0))</f>
        <v/>
      </c>
      <c r="AK422">
        <f>IF($F422="","",IF($AD422="Yes",1,0))</f>
        <v/>
      </c>
      <c r="AL422">
        <f>IF($AH422=1,IFERROR(IF(VALUE($F422)&lt;100000000,VALUE($F422),1000000000),IFERROR(IF(VALUE(MID($F422,2,20))&lt;100000000,VALUE(MID($F422,2,20)),1000000000),1000000000))+ROW()/100000,"")</f>
        <v/>
      </c>
    </row>
    <row r="423">
      <c r="A423">
        <f>IF($F423="","",IFERROR(IF(INDEX('Per Invoice'!$A$2:$A$2001,MATCH($F423,'Per Invoice'!$B$2:$B$2001,0))=0,"",INDEX('Per Invoice'!$A$2:$A$2001,MATCH($F423,'Per Invoice'!$B$2:$B$2001,0))),""))</f>
        <v/>
      </c>
      <c r="H423" s="11" t="n"/>
      <c r="R423" s="7">
        <f>IF($F423="","",Q423*Y423/100)</f>
        <v/>
      </c>
      <c r="X423" s="7" t="n"/>
      <c r="Y423" s="7" t="n"/>
      <c r="Z423" s="7">
        <f>IF($F423="","",Y423*AE423/100)</f>
        <v/>
      </c>
      <c r="AA423" s="7">
        <f>IF($F423="","",Y423-Z423)</f>
        <v/>
      </c>
      <c r="AB423" s="7">
        <f>IF($F423="","",AA423-R423)</f>
        <v/>
      </c>
      <c r="AE423">
        <f>IF($F423="","",IF($AK423=1,0,IF($AJ423=1,Settings!$C$6,Settings!$C$7))*100)</f>
        <v/>
      </c>
      <c r="AG423">
        <f>IF($F423="","",$F423&amp;"|"&amp;$D423&amp;"")</f>
        <v/>
      </c>
      <c r="AH423">
        <f>IF($F423="","",IF(COUNTIF($AG$2:$AG423,$AG423)=1,1,0))</f>
        <v/>
      </c>
      <c r="AI423">
        <f>IF($AH423=1,SUMPRODUCT(--($AL$2:$AL$8001&lt;$AL423))+1,"")</f>
        <v/>
      </c>
      <c r="AJ423">
        <f>IF($F423="","",IF(OR($U423=TRUE(),$U423="TRUE"),1,0))</f>
        <v/>
      </c>
      <c r="AK423">
        <f>IF($F423="","",IF($AD423="Yes",1,0))</f>
        <v/>
      </c>
      <c r="AL423">
        <f>IF($AH423=1,IFERROR(IF(VALUE($F423)&lt;100000000,VALUE($F423),1000000000),IFERROR(IF(VALUE(MID($F423,2,20))&lt;100000000,VALUE(MID($F423,2,20)),1000000000),1000000000))+ROW()/100000,"")</f>
        <v/>
      </c>
    </row>
    <row r="424">
      <c r="A424">
        <f>IF($F424="","",IFERROR(IF(INDEX('Per Invoice'!$A$2:$A$2001,MATCH($F424,'Per Invoice'!$B$2:$B$2001,0))=0,"",INDEX('Per Invoice'!$A$2:$A$2001,MATCH($F424,'Per Invoice'!$B$2:$B$2001,0))),""))</f>
        <v/>
      </c>
      <c r="H424" s="11" t="n"/>
      <c r="R424" s="7">
        <f>IF($F424="","",Q424*Y424/100)</f>
        <v/>
      </c>
      <c r="X424" s="7" t="n"/>
      <c r="Y424" s="7" t="n"/>
      <c r="Z424" s="7">
        <f>IF($F424="","",Y424*AE424/100)</f>
        <v/>
      </c>
      <c r="AA424" s="7">
        <f>IF($F424="","",Y424-Z424)</f>
        <v/>
      </c>
      <c r="AB424" s="7">
        <f>IF($F424="","",AA424-R424)</f>
        <v/>
      </c>
      <c r="AE424">
        <f>IF($F424="","",IF($AK424=1,0,IF($AJ424=1,Settings!$C$6,Settings!$C$7))*100)</f>
        <v/>
      </c>
      <c r="AG424">
        <f>IF($F424="","",$F424&amp;"|"&amp;$D424&amp;"")</f>
        <v/>
      </c>
      <c r="AH424">
        <f>IF($F424="","",IF(COUNTIF($AG$2:$AG424,$AG424)=1,1,0))</f>
        <v/>
      </c>
      <c r="AI424">
        <f>IF($AH424=1,SUMPRODUCT(--($AL$2:$AL$8001&lt;$AL424))+1,"")</f>
        <v/>
      </c>
      <c r="AJ424">
        <f>IF($F424="","",IF(OR($U424=TRUE(),$U424="TRUE"),1,0))</f>
        <v/>
      </c>
      <c r="AK424">
        <f>IF($F424="","",IF($AD424="Yes",1,0))</f>
        <v/>
      </c>
      <c r="AL424">
        <f>IF($AH424=1,IFERROR(IF(VALUE($F424)&lt;100000000,VALUE($F424),1000000000),IFERROR(IF(VALUE(MID($F424,2,20))&lt;100000000,VALUE(MID($F424,2,20)),1000000000),1000000000))+ROW()/100000,"")</f>
        <v/>
      </c>
    </row>
    <row r="425">
      <c r="A425">
        <f>IF($F425="","",IFERROR(IF(INDEX('Per Invoice'!$A$2:$A$2001,MATCH($F425,'Per Invoice'!$B$2:$B$2001,0))=0,"",INDEX('Per Invoice'!$A$2:$A$2001,MATCH($F425,'Per Invoice'!$B$2:$B$2001,0))),""))</f>
        <v/>
      </c>
      <c r="H425" s="11" t="n"/>
      <c r="R425" s="7">
        <f>IF($F425="","",Q425*Y425/100)</f>
        <v/>
      </c>
      <c r="X425" s="7" t="n"/>
      <c r="Y425" s="7" t="n"/>
      <c r="Z425" s="7">
        <f>IF($F425="","",Y425*AE425/100)</f>
        <v/>
      </c>
      <c r="AA425" s="7">
        <f>IF($F425="","",Y425-Z425)</f>
        <v/>
      </c>
      <c r="AB425" s="7">
        <f>IF($F425="","",AA425-R425)</f>
        <v/>
      </c>
      <c r="AE425">
        <f>IF($F425="","",IF($AK425=1,0,IF($AJ425=1,Settings!$C$6,Settings!$C$7))*100)</f>
        <v/>
      </c>
      <c r="AG425">
        <f>IF($F425="","",$F425&amp;"|"&amp;$D425&amp;"")</f>
        <v/>
      </c>
      <c r="AH425">
        <f>IF($F425="","",IF(COUNTIF($AG$2:$AG425,$AG425)=1,1,0))</f>
        <v/>
      </c>
      <c r="AI425">
        <f>IF($AH425=1,SUMPRODUCT(--($AL$2:$AL$8001&lt;$AL425))+1,"")</f>
        <v/>
      </c>
      <c r="AJ425">
        <f>IF($F425="","",IF(OR($U425=TRUE(),$U425="TRUE"),1,0))</f>
        <v/>
      </c>
      <c r="AK425">
        <f>IF($F425="","",IF($AD425="Yes",1,0))</f>
        <v/>
      </c>
      <c r="AL425">
        <f>IF($AH425=1,IFERROR(IF(VALUE($F425)&lt;100000000,VALUE($F425),1000000000),IFERROR(IF(VALUE(MID($F425,2,20))&lt;100000000,VALUE(MID($F425,2,20)),1000000000),1000000000))+ROW()/100000,"")</f>
        <v/>
      </c>
    </row>
    <row r="426">
      <c r="A426">
        <f>IF($F426="","",IFERROR(IF(INDEX('Per Invoice'!$A$2:$A$2001,MATCH($F426,'Per Invoice'!$B$2:$B$2001,0))=0,"",INDEX('Per Invoice'!$A$2:$A$2001,MATCH($F426,'Per Invoice'!$B$2:$B$2001,0))),""))</f>
        <v/>
      </c>
      <c r="H426" s="11" t="n"/>
      <c r="R426" s="7">
        <f>IF($F426="","",Q426*Y426/100)</f>
        <v/>
      </c>
      <c r="X426" s="7" t="n"/>
      <c r="Y426" s="7" t="n"/>
      <c r="Z426" s="7">
        <f>IF($F426="","",Y426*AE426/100)</f>
        <v/>
      </c>
      <c r="AA426" s="7">
        <f>IF($F426="","",Y426-Z426)</f>
        <v/>
      </c>
      <c r="AB426" s="7">
        <f>IF($F426="","",AA426-R426)</f>
        <v/>
      </c>
      <c r="AE426">
        <f>IF($F426="","",IF($AK426=1,0,IF($AJ426=1,Settings!$C$6,Settings!$C$7))*100)</f>
        <v/>
      </c>
      <c r="AG426">
        <f>IF($F426="","",$F426&amp;"|"&amp;$D426&amp;"")</f>
        <v/>
      </c>
      <c r="AH426">
        <f>IF($F426="","",IF(COUNTIF($AG$2:$AG426,$AG426)=1,1,0))</f>
        <v/>
      </c>
      <c r="AI426">
        <f>IF($AH426=1,SUMPRODUCT(--($AL$2:$AL$8001&lt;$AL426))+1,"")</f>
        <v/>
      </c>
      <c r="AJ426">
        <f>IF($F426="","",IF(OR($U426=TRUE(),$U426="TRUE"),1,0))</f>
        <v/>
      </c>
      <c r="AK426">
        <f>IF($F426="","",IF($AD426="Yes",1,0))</f>
        <v/>
      </c>
      <c r="AL426">
        <f>IF($AH426=1,IFERROR(IF(VALUE($F426)&lt;100000000,VALUE($F426),1000000000),IFERROR(IF(VALUE(MID($F426,2,20))&lt;100000000,VALUE(MID($F426,2,20)),1000000000),1000000000))+ROW()/100000,"")</f>
        <v/>
      </c>
    </row>
    <row r="427">
      <c r="A427">
        <f>IF($F427="","",IFERROR(IF(INDEX('Per Invoice'!$A$2:$A$2001,MATCH($F427,'Per Invoice'!$B$2:$B$2001,0))=0,"",INDEX('Per Invoice'!$A$2:$A$2001,MATCH($F427,'Per Invoice'!$B$2:$B$2001,0))),""))</f>
        <v/>
      </c>
      <c r="H427" s="11" t="n"/>
      <c r="R427" s="7">
        <f>IF($F427="","",Q427*Y427/100)</f>
        <v/>
      </c>
      <c r="X427" s="7" t="n"/>
      <c r="Y427" s="7" t="n"/>
      <c r="Z427" s="7">
        <f>IF($F427="","",Y427*AE427/100)</f>
        <v/>
      </c>
      <c r="AA427" s="7">
        <f>IF($F427="","",Y427-Z427)</f>
        <v/>
      </c>
      <c r="AB427" s="7">
        <f>IF($F427="","",AA427-R427)</f>
        <v/>
      </c>
      <c r="AE427">
        <f>IF($F427="","",IF($AK427=1,0,IF($AJ427=1,Settings!$C$6,Settings!$C$7))*100)</f>
        <v/>
      </c>
      <c r="AG427">
        <f>IF($F427="","",$F427&amp;"|"&amp;$D427&amp;"")</f>
        <v/>
      </c>
      <c r="AH427">
        <f>IF($F427="","",IF(COUNTIF($AG$2:$AG427,$AG427)=1,1,0))</f>
        <v/>
      </c>
      <c r="AI427">
        <f>IF($AH427=1,SUMPRODUCT(--($AL$2:$AL$8001&lt;$AL427))+1,"")</f>
        <v/>
      </c>
      <c r="AJ427">
        <f>IF($F427="","",IF(OR($U427=TRUE(),$U427="TRUE"),1,0))</f>
        <v/>
      </c>
      <c r="AK427">
        <f>IF($F427="","",IF($AD427="Yes",1,0))</f>
        <v/>
      </c>
      <c r="AL427">
        <f>IF($AH427=1,IFERROR(IF(VALUE($F427)&lt;100000000,VALUE($F427),1000000000),IFERROR(IF(VALUE(MID($F427,2,20))&lt;100000000,VALUE(MID($F427,2,20)),1000000000),1000000000))+ROW()/100000,"")</f>
        <v/>
      </c>
    </row>
    <row r="428">
      <c r="A428">
        <f>IF($F428="","",IFERROR(IF(INDEX('Per Invoice'!$A$2:$A$2001,MATCH($F428,'Per Invoice'!$B$2:$B$2001,0))=0,"",INDEX('Per Invoice'!$A$2:$A$2001,MATCH($F428,'Per Invoice'!$B$2:$B$2001,0))),""))</f>
        <v/>
      </c>
      <c r="H428" s="11" t="n"/>
      <c r="R428" s="7">
        <f>IF($F428="","",Q428*Y428/100)</f>
        <v/>
      </c>
      <c r="X428" s="7" t="n"/>
      <c r="Y428" s="7" t="n"/>
      <c r="Z428" s="7">
        <f>IF($F428="","",Y428*AE428/100)</f>
        <v/>
      </c>
      <c r="AA428" s="7">
        <f>IF($F428="","",Y428-Z428)</f>
        <v/>
      </c>
      <c r="AB428" s="7">
        <f>IF($F428="","",AA428-R428)</f>
        <v/>
      </c>
      <c r="AE428">
        <f>IF($F428="","",IF($AK428=1,0,IF($AJ428=1,Settings!$C$6,Settings!$C$7))*100)</f>
        <v/>
      </c>
      <c r="AG428">
        <f>IF($F428="","",$F428&amp;"|"&amp;$D428&amp;"")</f>
        <v/>
      </c>
      <c r="AH428">
        <f>IF($F428="","",IF(COUNTIF($AG$2:$AG428,$AG428)=1,1,0))</f>
        <v/>
      </c>
      <c r="AI428">
        <f>IF($AH428=1,SUMPRODUCT(--($AL$2:$AL$8001&lt;$AL428))+1,"")</f>
        <v/>
      </c>
      <c r="AJ428">
        <f>IF($F428="","",IF(OR($U428=TRUE(),$U428="TRUE"),1,0))</f>
        <v/>
      </c>
      <c r="AK428">
        <f>IF($F428="","",IF($AD428="Yes",1,0))</f>
        <v/>
      </c>
      <c r="AL428">
        <f>IF($AH428=1,IFERROR(IF(VALUE($F428)&lt;100000000,VALUE($F428),1000000000),IFERROR(IF(VALUE(MID($F428,2,20))&lt;100000000,VALUE(MID($F428,2,20)),1000000000),1000000000))+ROW()/100000,"")</f>
        <v/>
      </c>
    </row>
    <row r="429">
      <c r="A429">
        <f>IF($F429="","",IFERROR(IF(INDEX('Per Invoice'!$A$2:$A$2001,MATCH($F429,'Per Invoice'!$B$2:$B$2001,0))=0,"",INDEX('Per Invoice'!$A$2:$A$2001,MATCH($F429,'Per Invoice'!$B$2:$B$2001,0))),""))</f>
        <v/>
      </c>
      <c r="H429" s="11" t="n"/>
      <c r="R429" s="7">
        <f>IF($F429="","",Q429*Y429/100)</f>
        <v/>
      </c>
      <c r="X429" s="7" t="n"/>
      <c r="Y429" s="7" t="n"/>
      <c r="Z429" s="7">
        <f>IF($F429="","",Y429*AE429/100)</f>
        <v/>
      </c>
      <c r="AA429" s="7">
        <f>IF($F429="","",Y429-Z429)</f>
        <v/>
      </c>
      <c r="AB429" s="7">
        <f>IF($F429="","",AA429-R429)</f>
        <v/>
      </c>
      <c r="AE429">
        <f>IF($F429="","",IF($AK429=1,0,IF($AJ429=1,Settings!$C$6,Settings!$C$7))*100)</f>
        <v/>
      </c>
      <c r="AG429">
        <f>IF($F429="","",$F429&amp;"|"&amp;$D429&amp;"")</f>
        <v/>
      </c>
      <c r="AH429">
        <f>IF($F429="","",IF(COUNTIF($AG$2:$AG429,$AG429)=1,1,0))</f>
        <v/>
      </c>
      <c r="AI429">
        <f>IF($AH429=1,SUMPRODUCT(--($AL$2:$AL$8001&lt;$AL429))+1,"")</f>
        <v/>
      </c>
      <c r="AJ429">
        <f>IF($F429="","",IF(OR($U429=TRUE(),$U429="TRUE"),1,0))</f>
        <v/>
      </c>
      <c r="AK429">
        <f>IF($F429="","",IF($AD429="Yes",1,0))</f>
        <v/>
      </c>
      <c r="AL429">
        <f>IF($AH429=1,IFERROR(IF(VALUE($F429)&lt;100000000,VALUE($F429),1000000000),IFERROR(IF(VALUE(MID($F429,2,20))&lt;100000000,VALUE(MID($F429,2,20)),1000000000),1000000000))+ROW()/100000,"")</f>
        <v/>
      </c>
    </row>
    <row r="430">
      <c r="A430">
        <f>IF($F430="","",IFERROR(IF(INDEX('Per Invoice'!$A$2:$A$2001,MATCH($F430,'Per Invoice'!$B$2:$B$2001,0))=0,"",INDEX('Per Invoice'!$A$2:$A$2001,MATCH($F430,'Per Invoice'!$B$2:$B$2001,0))),""))</f>
        <v/>
      </c>
      <c r="H430" s="11" t="n"/>
      <c r="R430" s="7">
        <f>IF($F430="","",Q430*Y430/100)</f>
        <v/>
      </c>
      <c r="X430" s="7" t="n"/>
      <c r="Y430" s="7" t="n"/>
      <c r="Z430" s="7">
        <f>IF($F430="","",Y430*AE430/100)</f>
        <v/>
      </c>
      <c r="AA430" s="7">
        <f>IF($F430="","",Y430-Z430)</f>
        <v/>
      </c>
      <c r="AB430" s="7">
        <f>IF($F430="","",AA430-R430)</f>
        <v/>
      </c>
      <c r="AE430">
        <f>IF($F430="","",IF($AK430=1,0,IF($AJ430=1,Settings!$C$6,Settings!$C$7))*100)</f>
        <v/>
      </c>
      <c r="AG430">
        <f>IF($F430="","",$F430&amp;"|"&amp;$D430&amp;"")</f>
        <v/>
      </c>
      <c r="AH430">
        <f>IF($F430="","",IF(COUNTIF($AG$2:$AG430,$AG430)=1,1,0))</f>
        <v/>
      </c>
      <c r="AI430">
        <f>IF($AH430=1,SUMPRODUCT(--($AL$2:$AL$8001&lt;$AL430))+1,"")</f>
        <v/>
      </c>
      <c r="AJ430">
        <f>IF($F430="","",IF(OR($U430=TRUE(),$U430="TRUE"),1,0))</f>
        <v/>
      </c>
      <c r="AK430">
        <f>IF($F430="","",IF($AD430="Yes",1,0))</f>
        <v/>
      </c>
      <c r="AL430">
        <f>IF($AH430=1,IFERROR(IF(VALUE($F430)&lt;100000000,VALUE($F430),1000000000),IFERROR(IF(VALUE(MID($F430,2,20))&lt;100000000,VALUE(MID($F430,2,20)),1000000000),1000000000))+ROW()/100000,"")</f>
        <v/>
      </c>
    </row>
    <row r="431">
      <c r="A431">
        <f>IF($F431="","",IFERROR(IF(INDEX('Per Invoice'!$A$2:$A$2001,MATCH($F431,'Per Invoice'!$B$2:$B$2001,0))=0,"",INDEX('Per Invoice'!$A$2:$A$2001,MATCH($F431,'Per Invoice'!$B$2:$B$2001,0))),""))</f>
        <v/>
      </c>
      <c r="H431" s="11" t="n"/>
      <c r="R431" s="7">
        <f>IF($F431="","",Q431*Y431/100)</f>
        <v/>
      </c>
      <c r="X431" s="7" t="n"/>
      <c r="Y431" s="7" t="n"/>
      <c r="Z431" s="7">
        <f>IF($F431="","",Y431*AE431/100)</f>
        <v/>
      </c>
      <c r="AA431" s="7">
        <f>IF($F431="","",Y431-Z431)</f>
        <v/>
      </c>
      <c r="AB431" s="7">
        <f>IF($F431="","",AA431-R431)</f>
        <v/>
      </c>
      <c r="AE431">
        <f>IF($F431="","",IF($AK431=1,0,IF($AJ431=1,Settings!$C$6,Settings!$C$7))*100)</f>
        <v/>
      </c>
      <c r="AG431">
        <f>IF($F431="","",$F431&amp;"|"&amp;$D431&amp;"")</f>
        <v/>
      </c>
      <c r="AH431">
        <f>IF($F431="","",IF(COUNTIF($AG$2:$AG431,$AG431)=1,1,0))</f>
        <v/>
      </c>
      <c r="AI431">
        <f>IF($AH431=1,SUMPRODUCT(--($AL$2:$AL$8001&lt;$AL431))+1,"")</f>
        <v/>
      </c>
      <c r="AJ431">
        <f>IF($F431="","",IF(OR($U431=TRUE(),$U431="TRUE"),1,0))</f>
        <v/>
      </c>
      <c r="AK431">
        <f>IF($F431="","",IF($AD431="Yes",1,0))</f>
        <v/>
      </c>
      <c r="AL431">
        <f>IF($AH431=1,IFERROR(IF(VALUE($F431)&lt;100000000,VALUE($F431),1000000000),IFERROR(IF(VALUE(MID($F431,2,20))&lt;100000000,VALUE(MID($F431,2,20)),1000000000),1000000000))+ROW()/100000,"")</f>
        <v/>
      </c>
    </row>
    <row r="432">
      <c r="A432">
        <f>IF($F432="","",IFERROR(IF(INDEX('Per Invoice'!$A$2:$A$2001,MATCH($F432,'Per Invoice'!$B$2:$B$2001,0))=0,"",INDEX('Per Invoice'!$A$2:$A$2001,MATCH($F432,'Per Invoice'!$B$2:$B$2001,0))),""))</f>
        <v/>
      </c>
      <c r="H432" s="11" t="n"/>
      <c r="R432" s="7">
        <f>IF($F432="","",Q432*Y432/100)</f>
        <v/>
      </c>
      <c r="X432" s="7" t="n"/>
      <c r="Y432" s="7" t="n"/>
      <c r="Z432" s="7">
        <f>IF($F432="","",Y432*AE432/100)</f>
        <v/>
      </c>
      <c r="AA432" s="7">
        <f>IF($F432="","",Y432-Z432)</f>
        <v/>
      </c>
      <c r="AB432" s="7">
        <f>IF($F432="","",AA432-R432)</f>
        <v/>
      </c>
      <c r="AE432">
        <f>IF($F432="","",IF($AK432=1,0,IF($AJ432=1,Settings!$C$6,Settings!$C$7))*100)</f>
        <v/>
      </c>
      <c r="AG432">
        <f>IF($F432="","",$F432&amp;"|"&amp;$D432&amp;"")</f>
        <v/>
      </c>
      <c r="AH432">
        <f>IF($F432="","",IF(COUNTIF($AG$2:$AG432,$AG432)=1,1,0))</f>
        <v/>
      </c>
      <c r="AI432">
        <f>IF($AH432=1,SUMPRODUCT(--($AL$2:$AL$8001&lt;$AL432))+1,"")</f>
        <v/>
      </c>
      <c r="AJ432">
        <f>IF($F432="","",IF(OR($U432=TRUE(),$U432="TRUE"),1,0))</f>
        <v/>
      </c>
      <c r="AK432">
        <f>IF($F432="","",IF($AD432="Yes",1,0))</f>
        <v/>
      </c>
      <c r="AL432">
        <f>IF($AH432=1,IFERROR(IF(VALUE($F432)&lt;100000000,VALUE($F432),1000000000),IFERROR(IF(VALUE(MID($F432,2,20))&lt;100000000,VALUE(MID($F432,2,20)),1000000000),1000000000))+ROW()/100000,"")</f>
        <v/>
      </c>
    </row>
    <row r="433">
      <c r="A433">
        <f>IF($F433="","",IFERROR(IF(INDEX('Per Invoice'!$A$2:$A$2001,MATCH($F433,'Per Invoice'!$B$2:$B$2001,0))=0,"",INDEX('Per Invoice'!$A$2:$A$2001,MATCH($F433,'Per Invoice'!$B$2:$B$2001,0))),""))</f>
        <v/>
      </c>
      <c r="H433" s="11" t="n"/>
      <c r="R433" s="7">
        <f>IF($F433="","",Q433*Y433/100)</f>
        <v/>
      </c>
      <c r="X433" s="7" t="n"/>
      <c r="Y433" s="7" t="n"/>
      <c r="Z433" s="7">
        <f>IF($F433="","",Y433*AE433/100)</f>
        <v/>
      </c>
      <c r="AA433" s="7">
        <f>IF($F433="","",Y433-Z433)</f>
        <v/>
      </c>
      <c r="AB433" s="7">
        <f>IF($F433="","",AA433-R433)</f>
        <v/>
      </c>
      <c r="AE433">
        <f>IF($F433="","",IF($AK433=1,0,IF($AJ433=1,Settings!$C$6,Settings!$C$7))*100)</f>
        <v/>
      </c>
      <c r="AG433">
        <f>IF($F433="","",$F433&amp;"|"&amp;$D433&amp;"")</f>
        <v/>
      </c>
      <c r="AH433">
        <f>IF($F433="","",IF(COUNTIF($AG$2:$AG433,$AG433)=1,1,0))</f>
        <v/>
      </c>
      <c r="AI433">
        <f>IF($AH433=1,SUMPRODUCT(--($AL$2:$AL$8001&lt;$AL433))+1,"")</f>
        <v/>
      </c>
      <c r="AJ433">
        <f>IF($F433="","",IF(OR($U433=TRUE(),$U433="TRUE"),1,0))</f>
        <v/>
      </c>
      <c r="AK433">
        <f>IF($F433="","",IF($AD433="Yes",1,0))</f>
        <v/>
      </c>
      <c r="AL433">
        <f>IF($AH433=1,IFERROR(IF(VALUE($F433)&lt;100000000,VALUE($F433),1000000000),IFERROR(IF(VALUE(MID($F433,2,20))&lt;100000000,VALUE(MID($F433,2,20)),1000000000),1000000000))+ROW()/100000,"")</f>
        <v/>
      </c>
    </row>
    <row r="434">
      <c r="A434">
        <f>IF($F434="","",IFERROR(IF(INDEX('Per Invoice'!$A$2:$A$2001,MATCH($F434,'Per Invoice'!$B$2:$B$2001,0))=0,"",INDEX('Per Invoice'!$A$2:$A$2001,MATCH($F434,'Per Invoice'!$B$2:$B$2001,0))),""))</f>
        <v/>
      </c>
      <c r="H434" s="11" t="n"/>
      <c r="R434" s="7">
        <f>IF($F434="","",Q434*Y434/100)</f>
        <v/>
      </c>
      <c r="X434" s="7" t="n"/>
      <c r="Y434" s="7" t="n"/>
      <c r="Z434" s="7">
        <f>IF($F434="","",Y434*AE434/100)</f>
        <v/>
      </c>
      <c r="AA434" s="7">
        <f>IF($F434="","",Y434-Z434)</f>
        <v/>
      </c>
      <c r="AB434" s="7">
        <f>IF($F434="","",AA434-R434)</f>
        <v/>
      </c>
      <c r="AE434">
        <f>IF($F434="","",IF($AK434=1,0,IF($AJ434=1,Settings!$C$6,Settings!$C$7))*100)</f>
        <v/>
      </c>
      <c r="AG434">
        <f>IF($F434="","",$F434&amp;"|"&amp;$D434&amp;"")</f>
        <v/>
      </c>
      <c r="AH434">
        <f>IF($F434="","",IF(COUNTIF($AG$2:$AG434,$AG434)=1,1,0))</f>
        <v/>
      </c>
      <c r="AI434">
        <f>IF($AH434=1,SUMPRODUCT(--($AL$2:$AL$8001&lt;$AL434))+1,"")</f>
        <v/>
      </c>
      <c r="AJ434">
        <f>IF($F434="","",IF(OR($U434=TRUE(),$U434="TRUE"),1,0))</f>
        <v/>
      </c>
      <c r="AK434">
        <f>IF($F434="","",IF($AD434="Yes",1,0))</f>
        <v/>
      </c>
      <c r="AL434">
        <f>IF($AH434=1,IFERROR(IF(VALUE($F434)&lt;100000000,VALUE($F434),1000000000),IFERROR(IF(VALUE(MID($F434,2,20))&lt;100000000,VALUE(MID($F434,2,20)),1000000000),1000000000))+ROW()/100000,"")</f>
        <v/>
      </c>
    </row>
    <row r="435">
      <c r="A435">
        <f>IF($F435="","",IFERROR(IF(INDEX('Per Invoice'!$A$2:$A$2001,MATCH($F435,'Per Invoice'!$B$2:$B$2001,0))=0,"",INDEX('Per Invoice'!$A$2:$A$2001,MATCH($F435,'Per Invoice'!$B$2:$B$2001,0))),""))</f>
        <v/>
      </c>
      <c r="H435" s="11" t="n"/>
      <c r="R435" s="7">
        <f>IF($F435="","",Q435*Y435/100)</f>
        <v/>
      </c>
      <c r="X435" s="7" t="n"/>
      <c r="Y435" s="7" t="n"/>
      <c r="Z435" s="7">
        <f>IF($F435="","",Y435*AE435/100)</f>
        <v/>
      </c>
      <c r="AA435" s="7">
        <f>IF($F435="","",Y435-Z435)</f>
        <v/>
      </c>
      <c r="AB435" s="7">
        <f>IF($F435="","",AA435-R435)</f>
        <v/>
      </c>
      <c r="AE435">
        <f>IF($F435="","",IF($AK435=1,0,IF($AJ435=1,Settings!$C$6,Settings!$C$7))*100)</f>
        <v/>
      </c>
      <c r="AG435">
        <f>IF($F435="","",$F435&amp;"|"&amp;$D435&amp;"")</f>
        <v/>
      </c>
      <c r="AH435">
        <f>IF($F435="","",IF(COUNTIF($AG$2:$AG435,$AG435)=1,1,0))</f>
        <v/>
      </c>
      <c r="AI435">
        <f>IF($AH435=1,SUMPRODUCT(--($AL$2:$AL$8001&lt;$AL435))+1,"")</f>
        <v/>
      </c>
      <c r="AJ435">
        <f>IF($F435="","",IF(OR($U435=TRUE(),$U435="TRUE"),1,0))</f>
        <v/>
      </c>
      <c r="AK435">
        <f>IF($F435="","",IF($AD435="Yes",1,0))</f>
        <v/>
      </c>
      <c r="AL435">
        <f>IF($AH435=1,IFERROR(IF(VALUE($F435)&lt;100000000,VALUE($F435),1000000000),IFERROR(IF(VALUE(MID($F435,2,20))&lt;100000000,VALUE(MID($F435,2,20)),1000000000),1000000000))+ROW()/100000,"")</f>
        <v/>
      </c>
    </row>
    <row r="436">
      <c r="A436">
        <f>IF($F436="","",IFERROR(IF(INDEX('Per Invoice'!$A$2:$A$2001,MATCH($F436,'Per Invoice'!$B$2:$B$2001,0))=0,"",INDEX('Per Invoice'!$A$2:$A$2001,MATCH($F436,'Per Invoice'!$B$2:$B$2001,0))),""))</f>
        <v/>
      </c>
      <c r="H436" s="11" t="n"/>
      <c r="R436" s="7">
        <f>IF($F436="","",Q436*Y436/100)</f>
        <v/>
      </c>
      <c r="X436" s="7" t="n"/>
      <c r="Y436" s="7" t="n"/>
      <c r="Z436" s="7">
        <f>IF($F436="","",Y436*AE436/100)</f>
        <v/>
      </c>
      <c r="AA436" s="7">
        <f>IF($F436="","",Y436-Z436)</f>
        <v/>
      </c>
      <c r="AB436" s="7">
        <f>IF($F436="","",AA436-R436)</f>
        <v/>
      </c>
      <c r="AE436">
        <f>IF($F436="","",IF($AK436=1,0,IF($AJ436=1,Settings!$C$6,Settings!$C$7))*100)</f>
        <v/>
      </c>
      <c r="AG436">
        <f>IF($F436="","",$F436&amp;"|"&amp;$D436&amp;"")</f>
        <v/>
      </c>
      <c r="AH436">
        <f>IF($F436="","",IF(COUNTIF($AG$2:$AG436,$AG436)=1,1,0))</f>
        <v/>
      </c>
      <c r="AI436">
        <f>IF($AH436=1,SUMPRODUCT(--($AL$2:$AL$8001&lt;$AL436))+1,"")</f>
        <v/>
      </c>
      <c r="AJ436">
        <f>IF($F436="","",IF(OR($U436=TRUE(),$U436="TRUE"),1,0))</f>
        <v/>
      </c>
      <c r="AK436">
        <f>IF($F436="","",IF($AD436="Yes",1,0))</f>
        <v/>
      </c>
      <c r="AL436">
        <f>IF($AH436=1,IFERROR(IF(VALUE($F436)&lt;100000000,VALUE($F436),1000000000),IFERROR(IF(VALUE(MID($F436,2,20))&lt;100000000,VALUE(MID($F436,2,20)),1000000000),1000000000))+ROW()/100000,"")</f>
        <v/>
      </c>
    </row>
    <row r="437">
      <c r="A437">
        <f>IF($F437="","",IFERROR(IF(INDEX('Per Invoice'!$A$2:$A$2001,MATCH($F437,'Per Invoice'!$B$2:$B$2001,0))=0,"",INDEX('Per Invoice'!$A$2:$A$2001,MATCH($F437,'Per Invoice'!$B$2:$B$2001,0))),""))</f>
        <v/>
      </c>
      <c r="H437" s="11" t="n"/>
      <c r="R437" s="7">
        <f>IF($F437="","",Q437*Y437/100)</f>
        <v/>
      </c>
      <c r="X437" s="7" t="n"/>
      <c r="Y437" s="7" t="n"/>
      <c r="Z437" s="7">
        <f>IF($F437="","",Y437*AE437/100)</f>
        <v/>
      </c>
      <c r="AA437" s="7">
        <f>IF($F437="","",Y437-Z437)</f>
        <v/>
      </c>
      <c r="AB437" s="7">
        <f>IF($F437="","",AA437-R437)</f>
        <v/>
      </c>
      <c r="AE437">
        <f>IF($F437="","",IF($AK437=1,0,IF($AJ437=1,Settings!$C$6,Settings!$C$7))*100)</f>
        <v/>
      </c>
      <c r="AG437">
        <f>IF($F437="","",$F437&amp;"|"&amp;$D437&amp;"")</f>
        <v/>
      </c>
      <c r="AH437">
        <f>IF($F437="","",IF(COUNTIF($AG$2:$AG437,$AG437)=1,1,0))</f>
        <v/>
      </c>
      <c r="AI437">
        <f>IF($AH437=1,SUMPRODUCT(--($AL$2:$AL$8001&lt;$AL437))+1,"")</f>
        <v/>
      </c>
      <c r="AJ437">
        <f>IF($F437="","",IF(OR($U437=TRUE(),$U437="TRUE"),1,0))</f>
        <v/>
      </c>
      <c r="AK437">
        <f>IF($F437="","",IF($AD437="Yes",1,0))</f>
        <v/>
      </c>
      <c r="AL437">
        <f>IF($AH437=1,IFERROR(IF(VALUE($F437)&lt;100000000,VALUE($F437),1000000000),IFERROR(IF(VALUE(MID($F437,2,20))&lt;100000000,VALUE(MID($F437,2,20)),1000000000),1000000000))+ROW()/100000,"")</f>
        <v/>
      </c>
    </row>
    <row r="438">
      <c r="A438">
        <f>IF($F438="","",IFERROR(IF(INDEX('Per Invoice'!$A$2:$A$2001,MATCH($F438,'Per Invoice'!$B$2:$B$2001,0))=0,"",INDEX('Per Invoice'!$A$2:$A$2001,MATCH($F438,'Per Invoice'!$B$2:$B$2001,0))),""))</f>
        <v/>
      </c>
      <c r="H438" s="11" t="n"/>
      <c r="R438" s="7">
        <f>IF($F438="","",Q438*Y438/100)</f>
        <v/>
      </c>
      <c r="X438" s="7" t="n"/>
      <c r="Y438" s="7" t="n"/>
      <c r="Z438" s="7">
        <f>IF($F438="","",Y438*AE438/100)</f>
        <v/>
      </c>
      <c r="AA438" s="7">
        <f>IF($F438="","",Y438-Z438)</f>
        <v/>
      </c>
      <c r="AB438" s="7">
        <f>IF($F438="","",AA438-R438)</f>
        <v/>
      </c>
      <c r="AE438">
        <f>IF($F438="","",IF($AK438=1,0,IF($AJ438=1,Settings!$C$6,Settings!$C$7))*100)</f>
        <v/>
      </c>
      <c r="AG438">
        <f>IF($F438="","",$F438&amp;"|"&amp;$D438&amp;"")</f>
        <v/>
      </c>
      <c r="AH438">
        <f>IF($F438="","",IF(COUNTIF($AG$2:$AG438,$AG438)=1,1,0))</f>
        <v/>
      </c>
      <c r="AI438">
        <f>IF($AH438=1,SUMPRODUCT(--($AL$2:$AL$8001&lt;$AL438))+1,"")</f>
        <v/>
      </c>
      <c r="AJ438">
        <f>IF($F438="","",IF(OR($U438=TRUE(),$U438="TRUE"),1,0))</f>
        <v/>
      </c>
      <c r="AK438">
        <f>IF($F438="","",IF($AD438="Yes",1,0))</f>
        <v/>
      </c>
      <c r="AL438">
        <f>IF($AH438=1,IFERROR(IF(VALUE($F438)&lt;100000000,VALUE($F438),1000000000),IFERROR(IF(VALUE(MID($F438,2,20))&lt;100000000,VALUE(MID($F438,2,20)),1000000000),1000000000))+ROW()/100000,"")</f>
        <v/>
      </c>
    </row>
    <row r="439">
      <c r="A439">
        <f>IF($F439="","",IFERROR(IF(INDEX('Per Invoice'!$A$2:$A$2001,MATCH($F439,'Per Invoice'!$B$2:$B$2001,0))=0,"",INDEX('Per Invoice'!$A$2:$A$2001,MATCH($F439,'Per Invoice'!$B$2:$B$2001,0))),""))</f>
        <v/>
      </c>
      <c r="H439" s="11" t="n"/>
      <c r="R439" s="7">
        <f>IF($F439="","",Q439*Y439/100)</f>
        <v/>
      </c>
      <c r="X439" s="7" t="n"/>
      <c r="Y439" s="7" t="n"/>
      <c r="Z439" s="7">
        <f>IF($F439="","",Y439*AE439/100)</f>
        <v/>
      </c>
      <c r="AA439" s="7">
        <f>IF($F439="","",Y439-Z439)</f>
        <v/>
      </c>
      <c r="AB439" s="7">
        <f>IF($F439="","",AA439-R439)</f>
        <v/>
      </c>
      <c r="AE439">
        <f>IF($F439="","",IF($AK439=1,0,IF($AJ439=1,Settings!$C$6,Settings!$C$7))*100)</f>
        <v/>
      </c>
      <c r="AG439">
        <f>IF($F439="","",$F439&amp;"|"&amp;$D439&amp;"")</f>
        <v/>
      </c>
      <c r="AH439">
        <f>IF($F439="","",IF(COUNTIF($AG$2:$AG439,$AG439)=1,1,0))</f>
        <v/>
      </c>
      <c r="AI439">
        <f>IF($AH439=1,SUMPRODUCT(--($AL$2:$AL$8001&lt;$AL439))+1,"")</f>
        <v/>
      </c>
      <c r="AJ439">
        <f>IF($F439="","",IF(OR($U439=TRUE(),$U439="TRUE"),1,0))</f>
        <v/>
      </c>
      <c r="AK439">
        <f>IF($F439="","",IF($AD439="Yes",1,0))</f>
        <v/>
      </c>
      <c r="AL439">
        <f>IF($AH439=1,IFERROR(IF(VALUE($F439)&lt;100000000,VALUE($F439),1000000000),IFERROR(IF(VALUE(MID($F439,2,20))&lt;100000000,VALUE(MID($F439,2,20)),1000000000),1000000000))+ROW()/100000,"")</f>
        <v/>
      </c>
    </row>
    <row r="440">
      <c r="A440">
        <f>IF($F440="","",IFERROR(IF(INDEX('Per Invoice'!$A$2:$A$2001,MATCH($F440,'Per Invoice'!$B$2:$B$2001,0))=0,"",INDEX('Per Invoice'!$A$2:$A$2001,MATCH($F440,'Per Invoice'!$B$2:$B$2001,0))),""))</f>
        <v/>
      </c>
      <c r="H440" s="11" t="n"/>
      <c r="R440" s="7">
        <f>IF($F440="","",Q440*Y440/100)</f>
        <v/>
      </c>
      <c r="X440" s="7" t="n"/>
      <c r="Y440" s="7" t="n"/>
      <c r="Z440" s="7">
        <f>IF($F440="","",Y440*AE440/100)</f>
        <v/>
      </c>
      <c r="AA440" s="7">
        <f>IF($F440="","",Y440-Z440)</f>
        <v/>
      </c>
      <c r="AB440" s="7">
        <f>IF($F440="","",AA440-R440)</f>
        <v/>
      </c>
      <c r="AE440">
        <f>IF($F440="","",IF($AK440=1,0,IF($AJ440=1,Settings!$C$6,Settings!$C$7))*100)</f>
        <v/>
      </c>
      <c r="AG440">
        <f>IF($F440="","",$F440&amp;"|"&amp;$D440&amp;"")</f>
        <v/>
      </c>
      <c r="AH440">
        <f>IF($F440="","",IF(COUNTIF($AG$2:$AG440,$AG440)=1,1,0))</f>
        <v/>
      </c>
      <c r="AI440">
        <f>IF($AH440=1,SUMPRODUCT(--($AL$2:$AL$8001&lt;$AL440))+1,"")</f>
        <v/>
      </c>
      <c r="AJ440">
        <f>IF($F440="","",IF(OR($U440=TRUE(),$U440="TRUE"),1,0))</f>
        <v/>
      </c>
      <c r="AK440">
        <f>IF($F440="","",IF($AD440="Yes",1,0))</f>
        <v/>
      </c>
      <c r="AL440">
        <f>IF($AH440=1,IFERROR(IF(VALUE($F440)&lt;100000000,VALUE($F440),1000000000),IFERROR(IF(VALUE(MID($F440,2,20))&lt;100000000,VALUE(MID($F440,2,20)),1000000000),1000000000))+ROW()/100000,"")</f>
        <v/>
      </c>
    </row>
    <row r="441">
      <c r="A441">
        <f>IF($F441="","",IFERROR(IF(INDEX('Per Invoice'!$A$2:$A$2001,MATCH($F441,'Per Invoice'!$B$2:$B$2001,0))=0,"",INDEX('Per Invoice'!$A$2:$A$2001,MATCH($F441,'Per Invoice'!$B$2:$B$2001,0))),""))</f>
        <v/>
      </c>
      <c r="H441" s="11" t="n"/>
      <c r="R441" s="7">
        <f>IF($F441="","",Q441*Y441/100)</f>
        <v/>
      </c>
      <c r="X441" s="7" t="n"/>
      <c r="Y441" s="7" t="n"/>
      <c r="Z441" s="7">
        <f>IF($F441="","",Y441*AE441/100)</f>
        <v/>
      </c>
      <c r="AA441" s="7">
        <f>IF($F441="","",Y441-Z441)</f>
        <v/>
      </c>
      <c r="AB441" s="7">
        <f>IF($F441="","",AA441-R441)</f>
        <v/>
      </c>
      <c r="AE441">
        <f>IF($F441="","",IF($AK441=1,0,IF($AJ441=1,Settings!$C$6,Settings!$C$7))*100)</f>
        <v/>
      </c>
      <c r="AG441">
        <f>IF($F441="","",$F441&amp;"|"&amp;$D441&amp;"")</f>
        <v/>
      </c>
      <c r="AH441">
        <f>IF($F441="","",IF(COUNTIF($AG$2:$AG441,$AG441)=1,1,0))</f>
        <v/>
      </c>
      <c r="AI441">
        <f>IF($AH441=1,SUMPRODUCT(--($AL$2:$AL$8001&lt;$AL441))+1,"")</f>
        <v/>
      </c>
      <c r="AJ441">
        <f>IF($F441="","",IF(OR($U441=TRUE(),$U441="TRUE"),1,0))</f>
        <v/>
      </c>
      <c r="AK441">
        <f>IF($F441="","",IF($AD441="Yes",1,0))</f>
        <v/>
      </c>
      <c r="AL441">
        <f>IF($AH441=1,IFERROR(IF(VALUE($F441)&lt;100000000,VALUE($F441),1000000000),IFERROR(IF(VALUE(MID($F441,2,20))&lt;100000000,VALUE(MID($F441,2,20)),1000000000),1000000000))+ROW()/100000,"")</f>
        <v/>
      </c>
    </row>
    <row r="442">
      <c r="A442">
        <f>IF($F442="","",IFERROR(IF(INDEX('Per Invoice'!$A$2:$A$2001,MATCH($F442,'Per Invoice'!$B$2:$B$2001,0))=0,"",INDEX('Per Invoice'!$A$2:$A$2001,MATCH($F442,'Per Invoice'!$B$2:$B$2001,0))),""))</f>
        <v/>
      </c>
      <c r="H442" s="11" t="n"/>
      <c r="R442" s="7">
        <f>IF($F442="","",Q442*Y442/100)</f>
        <v/>
      </c>
      <c r="X442" s="7" t="n"/>
      <c r="Y442" s="7" t="n"/>
      <c r="Z442" s="7">
        <f>IF($F442="","",Y442*AE442/100)</f>
        <v/>
      </c>
      <c r="AA442" s="7">
        <f>IF($F442="","",Y442-Z442)</f>
        <v/>
      </c>
      <c r="AB442" s="7">
        <f>IF($F442="","",AA442-R442)</f>
        <v/>
      </c>
      <c r="AE442">
        <f>IF($F442="","",IF($AK442=1,0,IF($AJ442=1,Settings!$C$6,Settings!$C$7))*100)</f>
        <v/>
      </c>
      <c r="AG442">
        <f>IF($F442="","",$F442&amp;"|"&amp;$D442&amp;"")</f>
        <v/>
      </c>
      <c r="AH442">
        <f>IF($F442="","",IF(COUNTIF($AG$2:$AG442,$AG442)=1,1,0))</f>
        <v/>
      </c>
      <c r="AI442">
        <f>IF($AH442=1,SUMPRODUCT(--($AL$2:$AL$8001&lt;$AL442))+1,"")</f>
        <v/>
      </c>
      <c r="AJ442">
        <f>IF($F442="","",IF(OR($U442=TRUE(),$U442="TRUE"),1,0))</f>
        <v/>
      </c>
      <c r="AK442">
        <f>IF($F442="","",IF($AD442="Yes",1,0))</f>
        <v/>
      </c>
      <c r="AL442">
        <f>IF($AH442=1,IFERROR(IF(VALUE($F442)&lt;100000000,VALUE($F442),1000000000),IFERROR(IF(VALUE(MID($F442,2,20))&lt;100000000,VALUE(MID($F442,2,20)),1000000000),1000000000))+ROW()/100000,"")</f>
        <v/>
      </c>
    </row>
    <row r="443">
      <c r="A443">
        <f>IF($F443="","",IFERROR(IF(INDEX('Per Invoice'!$A$2:$A$2001,MATCH($F443,'Per Invoice'!$B$2:$B$2001,0))=0,"",INDEX('Per Invoice'!$A$2:$A$2001,MATCH($F443,'Per Invoice'!$B$2:$B$2001,0))),""))</f>
        <v/>
      </c>
      <c r="H443" s="11" t="n"/>
      <c r="R443" s="7">
        <f>IF($F443="","",Q443*Y443/100)</f>
        <v/>
      </c>
      <c r="X443" s="7" t="n"/>
      <c r="Y443" s="7" t="n"/>
      <c r="Z443" s="7">
        <f>IF($F443="","",Y443*AE443/100)</f>
        <v/>
      </c>
      <c r="AA443" s="7">
        <f>IF($F443="","",Y443-Z443)</f>
        <v/>
      </c>
      <c r="AB443" s="7">
        <f>IF($F443="","",AA443-R443)</f>
        <v/>
      </c>
      <c r="AE443">
        <f>IF($F443="","",IF($AK443=1,0,IF($AJ443=1,Settings!$C$6,Settings!$C$7))*100)</f>
        <v/>
      </c>
      <c r="AG443">
        <f>IF($F443="","",$F443&amp;"|"&amp;$D443&amp;"")</f>
        <v/>
      </c>
      <c r="AH443">
        <f>IF($F443="","",IF(COUNTIF($AG$2:$AG443,$AG443)=1,1,0))</f>
        <v/>
      </c>
      <c r="AI443">
        <f>IF($AH443=1,SUMPRODUCT(--($AL$2:$AL$8001&lt;$AL443))+1,"")</f>
        <v/>
      </c>
      <c r="AJ443">
        <f>IF($F443="","",IF(OR($U443=TRUE(),$U443="TRUE"),1,0))</f>
        <v/>
      </c>
      <c r="AK443">
        <f>IF($F443="","",IF($AD443="Yes",1,0))</f>
        <v/>
      </c>
      <c r="AL443">
        <f>IF($AH443=1,IFERROR(IF(VALUE($F443)&lt;100000000,VALUE($F443),1000000000),IFERROR(IF(VALUE(MID($F443,2,20))&lt;100000000,VALUE(MID($F443,2,20)),1000000000),1000000000))+ROW()/100000,"")</f>
        <v/>
      </c>
    </row>
    <row r="444">
      <c r="A444">
        <f>IF($F444="","",IFERROR(IF(INDEX('Per Invoice'!$A$2:$A$2001,MATCH($F444,'Per Invoice'!$B$2:$B$2001,0))=0,"",INDEX('Per Invoice'!$A$2:$A$2001,MATCH($F444,'Per Invoice'!$B$2:$B$2001,0))),""))</f>
        <v/>
      </c>
      <c r="H444" s="11" t="n"/>
      <c r="R444" s="7">
        <f>IF($F444="","",Q444*Y444/100)</f>
        <v/>
      </c>
      <c r="X444" s="7" t="n"/>
      <c r="Y444" s="7" t="n"/>
      <c r="Z444" s="7">
        <f>IF($F444="","",Y444*AE444/100)</f>
        <v/>
      </c>
      <c r="AA444" s="7">
        <f>IF($F444="","",Y444-Z444)</f>
        <v/>
      </c>
      <c r="AB444" s="7">
        <f>IF($F444="","",AA444-R444)</f>
        <v/>
      </c>
      <c r="AE444">
        <f>IF($F444="","",IF($AK444=1,0,IF($AJ444=1,Settings!$C$6,Settings!$C$7))*100)</f>
        <v/>
      </c>
      <c r="AG444">
        <f>IF($F444="","",$F444&amp;"|"&amp;$D444&amp;"")</f>
        <v/>
      </c>
      <c r="AH444">
        <f>IF($F444="","",IF(COUNTIF($AG$2:$AG444,$AG444)=1,1,0))</f>
        <v/>
      </c>
      <c r="AI444">
        <f>IF($AH444=1,SUMPRODUCT(--($AL$2:$AL$8001&lt;$AL444))+1,"")</f>
        <v/>
      </c>
      <c r="AJ444">
        <f>IF($F444="","",IF(OR($U444=TRUE(),$U444="TRUE"),1,0))</f>
        <v/>
      </c>
      <c r="AK444">
        <f>IF($F444="","",IF($AD444="Yes",1,0))</f>
        <v/>
      </c>
      <c r="AL444">
        <f>IF($AH444=1,IFERROR(IF(VALUE($F444)&lt;100000000,VALUE($F444),1000000000),IFERROR(IF(VALUE(MID($F444,2,20))&lt;100000000,VALUE(MID($F444,2,20)),1000000000),1000000000))+ROW()/100000,"")</f>
        <v/>
      </c>
    </row>
    <row r="445">
      <c r="A445">
        <f>IF($F445="","",IFERROR(IF(INDEX('Per Invoice'!$A$2:$A$2001,MATCH($F445,'Per Invoice'!$B$2:$B$2001,0))=0,"",INDEX('Per Invoice'!$A$2:$A$2001,MATCH($F445,'Per Invoice'!$B$2:$B$2001,0))),""))</f>
        <v/>
      </c>
      <c r="H445" s="11" t="n"/>
      <c r="R445" s="7">
        <f>IF($F445="","",Q445*Y445/100)</f>
        <v/>
      </c>
      <c r="X445" s="7" t="n"/>
      <c r="Y445" s="7" t="n"/>
      <c r="Z445" s="7">
        <f>IF($F445="","",Y445*AE445/100)</f>
        <v/>
      </c>
      <c r="AA445" s="7">
        <f>IF($F445="","",Y445-Z445)</f>
        <v/>
      </c>
      <c r="AB445" s="7">
        <f>IF($F445="","",AA445-R445)</f>
        <v/>
      </c>
      <c r="AE445">
        <f>IF($F445="","",IF($AK445=1,0,IF($AJ445=1,Settings!$C$6,Settings!$C$7))*100)</f>
        <v/>
      </c>
      <c r="AG445">
        <f>IF($F445="","",$F445&amp;"|"&amp;$D445&amp;"")</f>
        <v/>
      </c>
      <c r="AH445">
        <f>IF($F445="","",IF(COUNTIF($AG$2:$AG445,$AG445)=1,1,0))</f>
        <v/>
      </c>
      <c r="AI445">
        <f>IF($AH445=1,SUMPRODUCT(--($AL$2:$AL$8001&lt;$AL445))+1,"")</f>
        <v/>
      </c>
      <c r="AJ445">
        <f>IF($F445="","",IF(OR($U445=TRUE(),$U445="TRUE"),1,0))</f>
        <v/>
      </c>
      <c r="AK445">
        <f>IF($F445="","",IF($AD445="Yes",1,0))</f>
        <v/>
      </c>
      <c r="AL445">
        <f>IF($AH445=1,IFERROR(IF(VALUE($F445)&lt;100000000,VALUE($F445),1000000000),IFERROR(IF(VALUE(MID($F445,2,20))&lt;100000000,VALUE(MID($F445,2,20)),1000000000),1000000000))+ROW()/100000,"")</f>
        <v/>
      </c>
    </row>
    <row r="446">
      <c r="A446">
        <f>IF($F446="","",IFERROR(IF(INDEX('Per Invoice'!$A$2:$A$2001,MATCH($F446,'Per Invoice'!$B$2:$B$2001,0))=0,"",INDEX('Per Invoice'!$A$2:$A$2001,MATCH($F446,'Per Invoice'!$B$2:$B$2001,0))),""))</f>
        <v/>
      </c>
      <c r="H446" s="11" t="n"/>
      <c r="R446" s="7">
        <f>IF($F446="","",Q446*Y446/100)</f>
        <v/>
      </c>
      <c r="X446" s="7" t="n"/>
      <c r="Y446" s="7" t="n"/>
      <c r="Z446" s="7">
        <f>IF($F446="","",Y446*AE446/100)</f>
        <v/>
      </c>
      <c r="AA446" s="7">
        <f>IF($F446="","",Y446-Z446)</f>
        <v/>
      </c>
      <c r="AB446" s="7">
        <f>IF($F446="","",AA446-R446)</f>
        <v/>
      </c>
      <c r="AE446">
        <f>IF($F446="","",IF($AK446=1,0,IF($AJ446=1,Settings!$C$6,Settings!$C$7))*100)</f>
        <v/>
      </c>
      <c r="AG446">
        <f>IF($F446="","",$F446&amp;"|"&amp;$D446&amp;"")</f>
        <v/>
      </c>
      <c r="AH446">
        <f>IF($F446="","",IF(COUNTIF($AG$2:$AG446,$AG446)=1,1,0))</f>
        <v/>
      </c>
      <c r="AI446">
        <f>IF($AH446=1,SUMPRODUCT(--($AL$2:$AL$8001&lt;$AL446))+1,"")</f>
        <v/>
      </c>
      <c r="AJ446">
        <f>IF($F446="","",IF(OR($U446=TRUE(),$U446="TRUE"),1,0))</f>
        <v/>
      </c>
      <c r="AK446">
        <f>IF($F446="","",IF($AD446="Yes",1,0))</f>
        <v/>
      </c>
      <c r="AL446">
        <f>IF($AH446=1,IFERROR(IF(VALUE($F446)&lt;100000000,VALUE($F446),1000000000),IFERROR(IF(VALUE(MID($F446,2,20))&lt;100000000,VALUE(MID($F446,2,20)),1000000000),1000000000))+ROW()/100000,"")</f>
        <v/>
      </c>
    </row>
    <row r="447">
      <c r="A447">
        <f>IF($F447="","",IFERROR(IF(INDEX('Per Invoice'!$A$2:$A$2001,MATCH($F447,'Per Invoice'!$B$2:$B$2001,0))=0,"",INDEX('Per Invoice'!$A$2:$A$2001,MATCH($F447,'Per Invoice'!$B$2:$B$2001,0))),""))</f>
        <v/>
      </c>
      <c r="H447" s="11" t="n"/>
      <c r="R447" s="7">
        <f>IF($F447="","",Q447*Y447/100)</f>
        <v/>
      </c>
      <c r="X447" s="7" t="n"/>
      <c r="Y447" s="7" t="n"/>
      <c r="Z447" s="7">
        <f>IF($F447="","",Y447*AE447/100)</f>
        <v/>
      </c>
      <c r="AA447" s="7">
        <f>IF($F447="","",Y447-Z447)</f>
        <v/>
      </c>
      <c r="AB447" s="7">
        <f>IF($F447="","",AA447-R447)</f>
        <v/>
      </c>
      <c r="AE447">
        <f>IF($F447="","",IF($AK447=1,0,IF($AJ447=1,Settings!$C$6,Settings!$C$7))*100)</f>
        <v/>
      </c>
      <c r="AG447">
        <f>IF($F447="","",$F447&amp;"|"&amp;$D447&amp;"")</f>
        <v/>
      </c>
      <c r="AH447">
        <f>IF($F447="","",IF(COUNTIF($AG$2:$AG447,$AG447)=1,1,0))</f>
        <v/>
      </c>
      <c r="AI447">
        <f>IF($AH447=1,SUMPRODUCT(--($AL$2:$AL$8001&lt;$AL447))+1,"")</f>
        <v/>
      </c>
      <c r="AJ447">
        <f>IF($F447="","",IF(OR($U447=TRUE(),$U447="TRUE"),1,0))</f>
        <v/>
      </c>
      <c r="AK447">
        <f>IF($F447="","",IF($AD447="Yes",1,0))</f>
        <v/>
      </c>
      <c r="AL447">
        <f>IF($AH447=1,IFERROR(IF(VALUE($F447)&lt;100000000,VALUE($F447),1000000000),IFERROR(IF(VALUE(MID($F447,2,20))&lt;100000000,VALUE(MID($F447,2,20)),1000000000),1000000000))+ROW()/100000,"")</f>
        <v/>
      </c>
    </row>
    <row r="448">
      <c r="A448">
        <f>IF($F448="","",IFERROR(IF(INDEX('Per Invoice'!$A$2:$A$2001,MATCH($F448,'Per Invoice'!$B$2:$B$2001,0))=0,"",INDEX('Per Invoice'!$A$2:$A$2001,MATCH($F448,'Per Invoice'!$B$2:$B$2001,0))),""))</f>
        <v/>
      </c>
      <c r="H448" s="11" t="n"/>
      <c r="R448" s="7">
        <f>IF($F448="","",Q448*Y448/100)</f>
        <v/>
      </c>
      <c r="X448" s="7" t="n"/>
      <c r="Y448" s="7" t="n"/>
      <c r="Z448" s="7">
        <f>IF($F448="","",Y448*AE448/100)</f>
        <v/>
      </c>
      <c r="AA448" s="7">
        <f>IF($F448="","",Y448-Z448)</f>
        <v/>
      </c>
      <c r="AB448" s="7">
        <f>IF($F448="","",AA448-R448)</f>
        <v/>
      </c>
      <c r="AE448">
        <f>IF($F448="","",IF($AK448=1,0,IF($AJ448=1,Settings!$C$6,Settings!$C$7))*100)</f>
        <v/>
      </c>
      <c r="AG448">
        <f>IF($F448="","",$F448&amp;"|"&amp;$D448&amp;"")</f>
        <v/>
      </c>
      <c r="AH448">
        <f>IF($F448="","",IF(COUNTIF($AG$2:$AG448,$AG448)=1,1,0))</f>
        <v/>
      </c>
      <c r="AI448">
        <f>IF($AH448=1,SUMPRODUCT(--($AL$2:$AL$8001&lt;$AL448))+1,"")</f>
        <v/>
      </c>
      <c r="AJ448">
        <f>IF($F448="","",IF(OR($U448=TRUE(),$U448="TRUE"),1,0))</f>
        <v/>
      </c>
      <c r="AK448">
        <f>IF($F448="","",IF($AD448="Yes",1,0))</f>
        <v/>
      </c>
      <c r="AL448">
        <f>IF($AH448=1,IFERROR(IF(VALUE($F448)&lt;100000000,VALUE($F448),1000000000),IFERROR(IF(VALUE(MID($F448,2,20))&lt;100000000,VALUE(MID($F448,2,20)),1000000000),1000000000))+ROW()/100000,"")</f>
        <v/>
      </c>
    </row>
    <row r="449">
      <c r="A449">
        <f>IF($F449="","",IFERROR(IF(INDEX('Per Invoice'!$A$2:$A$2001,MATCH($F449,'Per Invoice'!$B$2:$B$2001,0))=0,"",INDEX('Per Invoice'!$A$2:$A$2001,MATCH($F449,'Per Invoice'!$B$2:$B$2001,0))),""))</f>
        <v/>
      </c>
      <c r="H449" s="11" t="n"/>
      <c r="R449" s="7">
        <f>IF($F449="","",Q449*Y449/100)</f>
        <v/>
      </c>
      <c r="X449" s="7" t="n"/>
      <c r="Y449" s="7" t="n"/>
      <c r="Z449" s="7">
        <f>IF($F449="","",Y449*AE449/100)</f>
        <v/>
      </c>
      <c r="AA449" s="7">
        <f>IF($F449="","",Y449-Z449)</f>
        <v/>
      </c>
      <c r="AB449" s="7">
        <f>IF($F449="","",AA449-R449)</f>
        <v/>
      </c>
      <c r="AE449">
        <f>IF($F449="","",IF($AK449=1,0,IF($AJ449=1,Settings!$C$6,Settings!$C$7))*100)</f>
        <v/>
      </c>
      <c r="AG449">
        <f>IF($F449="","",$F449&amp;"|"&amp;$D449&amp;"")</f>
        <v/>
      </c>
      <c r="AH449">
        <f>IF($F449="","",IF(COUNTIF($AG$2:$AG449,$AG449)=1,1,0))</f>
        <v/>
      </c>
      <c r="AI449">
        <f>IF($AH449=1,SUMPRODUCT(--($AL$2:$AL$8001&lt;$AL449))+1,"")</f>
        <v/>
      </c>
      <c r="AJ449">
        <f>IF($F449="","",IF(OR($U449=TRUE(),$U449="TRUE"),1,0))</f>
        <v/>
      </c>
      <c r="AK449">
        <f>IF($F449="","",IF($AD449="Yes",1,0))</f>
        <v/>
      </c>
      <c r="AL449">
        <f>IF($AH449=1,IFERROR(IF(VALUE($F449)&lt;100000000,VALUE($F449),1000000000),IFERROR(IF(VALUE(MID($F449,2,20))&lt;100000000,VALUE(MID($F449,2,20)),1000000000),1000000000))+ROW()/100000,"")</f>
        <v/>
      </c>
    </row>
    <row r="450">
      <c r="A450">
        <f>IF($F450="","",IFERROR(IF(INDEX('Per Invoice'!$A$2:$A$2001,MATCH($F450,'Per Invoice'!$B$2:$B$2001,0))=0,"",INDEX('Per Invoice'!$A$2:$A$2001,MATCH($F450,'Per Invoice'!$B$2:$B$2001,0))),""))</f>
        <v/>
      </c>
      <c r="H450" s="11" t="n"/>
      <c r="R450" s="7">
        <f>IF($F450="","",Q450*Y450/100)</f>
        <v/>
      </c>
      <c r="X450" s="7" t="n"/>
      <c r="Y450" s="7" t="n"/>
      <c r="Z450" s="7">
        <f>IF($F450="","",Y450*AE450/100)</f>
        <v/>
      </c>
      <c r="AA450" s="7">
        <f>IF($F450="","",Y450-Z450)</f>
        <v/>
      </c>
      <c r="AB450" s="7">
        <f>IF($F450="","",AA450-R450)</f>
        <v/>
      </c>
      <c r="AE450">
        <f>IF($F450="","",IF($AK450=1,0,IF($AJ450=1,Settings!$C$6,Settings!$C$7))*100)</f>
        <v/>
      </c>
      <c r="AG450">
        <f>IF($F450="","",$F450&amp;"|"&amp;$D450&amp;"")</f>
        <v/>
      </c>
      <c r="AH450">
        <f>IF($F450="","",IF(COUNTIF($AG$2:$AG450,$AG450)=1,1,0))</f>
        <v/>
      </c>
      <c r="AI450">
        <f>IF($AH450=1,SUMPRODUCT(--($AL$2:$AL$8001&lt;$AL450))+1,"")</f>
        <v/>
      </c>
      <c r="AJ450">
        <f>IF($F450="","",IF(OR($U450=TRUE(),$U450="TRUE"),1,0))</f>
        <v/>
      </c>
      <c r="AK450">
        <f>IF($F450="","",IF($AD450="Yes",1,0))</f>
        <v/>
      </c>
      <c r="AL450">
        <f>IF($AH450=1,IFERROR(IF(VALUE($F450)&lt;100000000,VALUE($F450),1000000000),IFERROR(IF(VALUE(MID($F450,2,20))&lt;100000000,VALUE(MID($F450,2,20)),1000000000),1000000000))+ROW()/100000,"")</f>
        <v/>
      </c>
    </row>
    <row r="451">
      <c r="A451">
        <f>IF($F451="","",IFERROR(IF(INDEX('Per Invoice'!$A$2:$A$2001,MATCH($F451,'Per Invoice'!$B$2:$B$2001,0))=0,"",INDEX('Per Invoice'!$A$2:$A$2001,MATCH($F451,'Per Invoice'!$B$2:$B$2001,0))),""))</f>
        <v/>
      </c>
      <c r="H451" s="11" t="n"/>
      <c r="R451" s="7">
        <f>IF($F451="","",Q451*Y451/100)</f>
        <v/>
      </c>
      <c r="X451" s="7" t="n"/>
      <c r="Y451" s="7" t="n"/>
      <c r="Z451" s="7">
        <f>IF($F451="","",Y451*AE451/100)</f>
        <v/>
      </c>
      <c r="AA451" s="7">
        <f>IF($F451="","",Y451-Z451)</f>
        <v/>
      </c>
      <c r="AB451" s="7">
        <f>IF($F451="","",AA451-R451)</f>
        <v/>
      </c>
      <c r="AE451">
        <f>IF($F451="","",IF($AK451=1,0,IF($AJ451=1,Settings!$C$6,Settings!$C$7))*100)</f>
        <v/>
      </c>
      <c r="AG451">
        <f>IF($F451="","",$F451&amp;"|"&amp;$D451&amp;"")</f>
        <v/>
      </c>
      <c r="AH451">
        <f>IF($F451="","",IF(COUNTIF($AG$2:$AG451,$AG451)=1,1,0))</f>
        <v/>
      </c>
      <c r="AI451">
        <f>IF($AH451=1,SUMPRODUCT(--($AL$2:$AL$8001&lt;$AL451))+1,"")</f>
        <v/>
      </c>
      <c r="AJ451">
        <f>IF($F451="","",IF(OR($U451=TRUE(),$U451="TRUE"),1,0))</f>
        <v/>
      </c>
      <c r="AK451">
        <f>IF($F451="","",IF($AD451="Yes",1,0))</f>
        <v/>
      </c>
      <c r="AL451">
        <f>IF($AH451=1,IFERROR(IF(VALUE($F451)&lt;100000000,VALUE($F451),1000000000),IFERROR(IF(VALUE(MID($F451,2,20))&lt;100000000,VALUE(MID($F451,2,20)),1000000000),1000000000))+ROW()/100000,"")</f>
        <v/>
      </c>
    </row>
    <row r="452">
      <c r="A452">
        <f>IF($F452="","",IFERROR(IF(INDEX('Per Invoice'!$A$2:$A$2001,MATCH($F452,'Per Invoice'!$B$2:$B$2001,0))=0,"",INDEX('Per Invoice'!$A$2:$A$2001,MATCH($F452,'Per Invoice'!$B$2:$B$2001,0))),""))</f>
        <v/>
      </c>
      <c r="H452" s="11" t="n"/>
      <c r="R452" s="7">
        <f>IF($F452="","",Q452*Y452/100)</f>
        <v/>
      </c>
      <c r="X452" s="7" t="n"/>
      <c r="Y452" s="7" t="n"/>
      <c r="Z452" s="7">
        <f>IF($F452="","",Y452*AE452/100)</f>
        <v/>
      </c>
      <c r="AA452" s="7">
        <f>IF($F452="","",Y452-Z452)</f>
        <v/>
      </c>
      <c r="AB452" s="7">
        <f>IF($F452="","",AA452-R452)</f>
        <v/>
      </c>
      <c r="AE452">
        <f>IF($F452="","",IF($AK452=1,0,IF($AJ452=1,Settings!$C$6,Settings!$C$7))*100)</f>
        <v/>
      </c>
      <c r="AG452">
        <f>IF($F452="","",$F452&amp;"|"&amp;$D452&amp;"")</f>
        <v/>
      </c>
      <c r="AH452">
        <f>IF($F452="","",IF(COUNTIF($AG$2:$AG452,$AG452)=1,1,0))</f>
        <v/>
      </c>
      <c r="AI452">
        <f>IF($AH452=1,SUMPRODUCT(--($AL$2:$AL$8001&lt;$AL452))+1,"")</f>
        <v/>
      </c>
      <c r="AJ452">
        <f>IF($F452="","",IF(OR($U452=TRUE(),$U452="TRUE"),1,0))</f>
        <v/>
      </c>
      <c r="AK452">
        <f>IF($F452="","",IF($AD452="Yes",1,0))</f>
        <v/>
      </c>
      <c r="AL452">
        <f>IF($AH452=1,IFERROR(IF(VALUE($F452)&lt;100000000,VALUE($F452),1000000000),IFERROR(IF(VALUE(MID($F452,2,20))&lt;100000000,VALUE(MID($F452,2,20)),1000000000),1000000000))+ROW()/100000,"")</f>
        <v/>
      </c>
    </row>
    <row r="453">
      <c r="A453">
        <f>IF($F453="","",IFERROR(IF(INDEX('Per Invoice'!$A$2:$A$2001,MATCH($F453,'Per Invoice'!$B$2:$B$2001,0))=0,"",INDEX('Per Invoice'!$A$2:$A$2001,MATCH($F453,'Per Invoice'!$B$2:$B$2001,0))),""))</f>
        <v/>
      </c>
      <c r="H453" s="11" t="n"/>
      <c r="R453" s="7">
        <f>IF($F453="","",Q453*Y453/100)</f>
        <v/>
      </c>
      <c r="X453" s="7" t="n"/>
      <c r="Y453" s="7" t="n"/>
      <c r="Z453" s="7">
        <f>IF($F453="","",Y453*AE453/100)</f>
        <v/>
      </c>
      <c r="AA453" s="7">
        <f>IF($F453="","",Y453-Z453)</f>
        <v/>
      </c>
      <c r="AB453" s="7">
        <f>IF($F453="","",AA453-R453)</f>
        <v/>
      </c>
      <c r="AE453">
        <f>IF($F453="","",IF($AK453=1,0,IF($AJ453=1,Settings!$C$6,Settings!$C$7))*100)</f>
        <v/>
      </c>
      <c r="AG453">
        <f>IF($F453="","",$F453&amp;"|"&amp;$D453&amp;"")</f>
        <v/>
      </c>
      <c r="AH453">
        <f>IF($F453="","",IF(COUNTIF($AG$2:$AG453,$AG453)=1,1,0))</f>
        <v/>
      </c>
      <c r="AI453">
        <f>IF($AH453=1,SUMPRODUCT(--($AL$2:$AL$8001&lt;$AL453))+1,"")</f>
        <v/>
      </c>
      <c r="AJ453">
        <f>IF($F453="","",IF(OR($U453=TRUE(),$U453="TRUE"),1,0))</f>
        <v/>
      </c>
      <c r="AK453">
        <f>IF($F453="","",IF($AD453="Yes",1,0))</f>
        <v/>
      </c>
      <c r="AL453">
        <f>IF($AH453=1,IFERROR(IF(VALUE($F453)&lt;100000000,VALUE($F453),1000000000),IFERROR(IF(VALUE(MID($F453,2,20))&lt;100000000,VALUE(MID($F453,2,20)),1000000000),1000000000))+ROW()/100000,"")</f>
        <v/>
      </c>
    </row>
    <row r="454">
      <c r="A454">
        <f>IF($F454="","",IFERROR(IF(INDEX('Per Invoice'!$A$2:$A$2001,MATCH($F454,'Per Invoice'!$B$2:$B$2001,0))=0,"",INDEX('Per Invoice'!$A$2:$A$2001,MATCH($F454,'Per Invoice'!$B$2:$B$2001,0))),""))</f>
        <v/>
      </c>
      <c r="H454" s="11" t="n"/>
      <c r="R454" s="7">
        <f>IF($F454="","",Q454*Y454/100)</f>
        <v/>
      </c>
      <c r="X454" s="7" t="n"/>
      <c r="Y454" s="7" t="n"/>
      <c r="Z454" s="7">
        <f>IF($F454="","",Y454*AE454/100)</f>
        <v/>
      </c>
      <c r="AA454" s="7">
        <f>IF($F454="","",Y454-Z454)</f>
        <v/>
      </c>
      <c r="AB454" s="7">
        <f>IF($F454="","",AA454-R454)</f>
        <v/>
      </c>
      <c r="AE454">
        <f>IF($F454="","",IF($AK454=1,0,IF($AJ454=1,Settings!$C$6,Settings!$C$7))*100)</f>
        <v/>
      </c>
      <c r="AG454">
        <f>IF($F454="","",$F454&amp;"|"&amp;$D454&amp;"")</f>
        <v/>
      </c>
      <c r="AH454">
        <f>IF($F454="","",IF(COUNTIF($AG$2:$AG454,$AG454)=1,1,0))</f>
        <v/>
      </c>
      <c r="AI454">
        <f>IF($AH454=1,SUMPRODUCT(--($AL$2:$AL$8001&lt;$AL454))+1,"")</f>
        <v/>
      </c>
      <c r="AJ454">
        <f>IF($F454="","",IF(OR($U454=TRUE(),$U454="TRUE"),1,0))</f>
        <v/>
      </c>
      <c r="AK454">
        <f>IF($F454="","",IF($AD454="Yes",1,0))</f>
        <v/>
      </c>
      <c r="AL454">
        <f>IF($AH454=1,IFERROR(IF(VALUE($F454)&lt;100000000,VALUE($F454),1000000000),IFERROR(IF(VALUE(MID($F454,2,20))&lt;100000000,VALUE(MID($F454,2,20)),1000000000),1000000000))+ROW()/100000,"")</f>
        <v/>
      </c>
    </row>
    <row r="455">
      <c r="A455">
        <f>IF($F455="","",IFERROR(IF(INDEX('Per Invoice'!$A$2:$A$2001,MATCH($F455,'Per Invoice'!$B$2:$B$2001,0))=0,"",INDEX('Per Invoice'!$A$2:$A$2001,MATCH($F455,'Per Invoice'!$B$2:$B$2001,0))),""))</f>
        <v/>
      </c>
      <c r="H455" s="11" t="n"/>
      <c r="R455" s="7">
        <f>IF($F455="","",Q455*Y455/100)</f>
        <v/>
      </c>
      <c r="X455" s="7" t="n"/>
      <c r="Y455" s="7" t="n"/>
      <c r="Z455" s="7">
        <f>IF($F455="","",Y455*AE455/100)</f>
        <v/>
      </c>
      <c r="AA455" s="7">
        <f>IF($F455="","",Y455-Z455)</f>
        <v/>
      </c>
      <c r="AB455" s="7">
        <f>IF($F455="","",AA455-R455)</f>
        <v/>
      </c>
      <c r="AE455">
        <f>IF($F455="","",IF($AK455=1,0,IF($AJ455=1,Settings!$C$6,Settings!$C$7))*100)</f>
        <v/>
      </c>
      <c r="AG455">
        <f>IF($F455="","",$F455&amp;"|"&amp;$D455&amp;"")</f>
        <v/>
      </c>
      <c r="AH455">
        <f>IF($F455="","",IF(COUNTIF($AG$2:$AG455,$AG455)=1,1,0))</f>
        <v/>
      </c>
      <c r="AI455">
        <f>IF($AH455=1,SUMPRODUCT(--($AL$2:$AL$8001&lt;$AL455))+1,"")</f>
        <v/>
      </c>
      <c r="AJ455">
        <f>IF($F455="","",IF(OR($U455=TRUE(),$U455="TRUE"),1,0))</f>
        <v/>
      </c>
      <c r="AK455">
        <f>IF($F455="","",IF($AD455="Yes",1,0))</f>
        <v/>
      </c>
      <c r="AL455">
        <f>IF($AH455=1,IFERROR(IF(VALUE($F455)&lt;100000000,VALUE($F455),1000000000),IFERROR(IF(VALUE(MID($F455,2,20))&lt;100000000,VALUE(MID($F455,2,20)),1000000000),1000000000))+ROW()/100000,"")</f>
        <v/>
      </c>
    </row>
    <row r="456">
      <c r="A456">
        <f>IF($F456="","",IFERROR(IF(INDEX('Per Invoice'!$A$2:$A$2001,MATCH($F456,'Per Invoice'!$B$2:$B$2001,0))=0,"",INDEX('Per Invoice'!$A$2:$A$2001,MATCH($F456,'Per Invoice'!$B$2:$B$2001,0))),""))</f>
        <v/>
      </c>
      <c r="H456" s="11" t="n"/>
      <c r="R456" s="7">
        <f>IF($F456="","",Q456*Y456/100)</f>
        <v/>
      </c>
      <c r="X456" s="7" t="n"/>
      <c r="Y456" s="7" t="n"/>
      <c r="Z456" s="7">
        <f>IF($F456="","",Y456*AE456/100)</f>
        <v/>
      </c>
      <c r="AA456" s="7">
        <f>IF($F456="","",Y456-Z456)</f>
        <v/>
      </c>
      <c r="AB456" s="7">
        <f>IF($F456="","",AA456-R456)</f>
        <v/>
      </c>
      <c r="AE456">
        <f>IF($F456="","",IF($AK456=1,0,IF($AJ456=1,Settings!$C$6,Settings!$C$7))*100)</f>
        <v/>
      </c>
      <c r="AG456">
        <f>IF($F456="","",$F456&amp;"|"&amp;$D456&amp;"")</f>
        <v/>
      </c>
      <c r="AH456">
        <f>IF($F456="","",IF(COUNTIF($AG$2:$AG456,$AG456)=1,1,0))</f>
        <v/>
      </c>
      <c r="AI456">
        <f>IF($AH456=1,SUMPRODUCT(--($AL$2:$AL$8001&lt;$AL456))+1,"")</f>
        <v/>
      </c>
      <c r="AJ456">
        <f>IF($F456="","",IF(OR($U456=TRUE(),$U456="TRUE"),1,0))</f>
        <v/>
      </c>
      <c r="AK456">
        <f>IF($F456="","",IF($AD456="Yes",1,0))</f>
        <v/>
      </c>
      <c r="AL456">
        <f>IF($AH456=1,IFERROR(IF(VALUE($F456)&lt;100000000,VALUE($F456),1000000000),IFERROR(IF(VALUE(MID($F456,2,20))&lt;100000000,VALUE(MID($F456,2,20)),1000000000),1000000000))+ROW()/100000,"")</f>
        <v/>
      </c>
    </row>
    <row r="457">
      <c r="A457">
        <f>IF($F457="","",IFERROR(IF(INDEX('Per Invoice'!$A$2:$A$2001,MATCH($F457,'Per Invoice'!$B$2:$B$2001,0))=0,"",INDEX('Per Invoice'!$A$2:$A$2001,MATCH($F457,'Per Invoice'!$B$2:$B$2001,0))),""))</f>
        <v/>
      </c>
      <c r="H457" s="11" t="n"/>
      <c r="R457" s="7">
        <f>IF($F457="","",Q457*Y457/100)</f>
        <v/>
      </c>
      <c r="X457" s="7" t="n"/>
      <c r="Y457" s="7" t="n"/>
      <c r="Z457" s="7">
        <f>IF($F457="","",Y457*AE457/100)</f>
        <v/>
      </c>
      <c r="AA457" s="7">
        <f>IF($F457="","",Y457-Z457)</f>
        <v/>
      </c>
      <c r="AB457" s="7">
        <f>IF($F457="","",AA457-R457)</f>
        <v/>
      </c>
      <c r="AE457">
        <f>IF($F457="","",IF($AK457=1,0,IF($AJ457=1,Settings!$C$6,Settings!$C$7))*100)</f>
        <v/>
      </c>
      <c r="AG457">
        <f>IF($F457="","",$F457&amp;"|"&amp;$D457&amp;"")</f>
        <v/>
      </c>
      <c r="AH457">
        <f>IF($F457="","",IF(COUNTIF($AG$2:$AG457,$AG457)=1,1,0))</f>
        <v/>
      </c>
      <c r="AI457">
        <f>IF($AH457=1,SUMPRODUCT(--($AL$2:$AL$8001&lt;$AL457))+1,"")</f>
        <v/>
      </c>
      <c r="AJ457">
        <f>IF($F457="","",IF(OR($U457=TRUE(),$U457="TRUE"),1,0))</f>
        <v/>
      </c>
      <c r="AK457">
        <f>IF($F457="","",IF($AD457="Yes",1,0))</f>
        <v/>
      </c>
      <c r="AL457">
        <f>IF($AH457=1,IFERROR(IF(VALUE($F457)&lt;100000000,VALUE($F457),1000000000),IFERROR(IF(VALUE(MID($F457,2,20))&lt;100000000,VALUE(MID($F457,2,20)),1000000000),1000000000))+ROW()/100000,"")</f>
        <v/>
      </c>
    </row>
    <row r="458">
      <c r="A458">
        <f>IF($F458="","",IFERROR(IF(INDEX('Per Invoice'!$A$2:$A$2001,MATCH($F458,'Per Invoice'!$B$2:$B$2001,0))=0,"",INDEX('Per Invoice'!$A$2:$A$2001,MATCH($F458,'Per Invoice'!$B$2:$B$2001,0))),""))</f>
        <v/>
      </c>
      <c r="H458" s="11" t="n"/>
      <c r="R458" s="7">
        <f>IF($F458="","",Q458*Y458/100)</f>
        <v/>
      </c>
      <c r="X458" s="7" t="n"/>
      <c r="Y458" s="7" t="n"/>
      <c r="Z458" s="7">
        <f>IF($F458="","",Y458*AE458/100)</f>
        <v/>
      </c>
      <c r="AA458" s="7">
        <f>IF($F458="","",Y458-Z458)</f>
        <v/>
      </c>
      <c r="AB458" s="7">
        <f>IF($F458="","",AA458-R458)</f>
        <v/>
      </c>
      <c r="AE458">
        <f>IF($F458="","",IF($AK458=1,0,IF($AJ458=1,Settings!$C$6,Settings!$C$7))*100)</f>
        <v/>
      </c>
      <c r="AG458">
        <f>IF($F458="","",$F458&amp;"|"&amp;$D458&amp;"")</f>
        <v/>
      </c>
      <c r="AH458">
        <f>IF($F458="","",IF(COUNTIF($AG$2:$AG458,$AG458)=1,1,0))</f>
        <v/>
      </c>
      <c r="AI458">
        <f>IF($AH458=1,SUMPRODUCT(--($AL$2:$AL$8001&lt;$AL458))+1,"")</f>
        <v/>
      </c>
      <c r="AJ458">
        <f>IF($F458="","",IF(OR($U458=TRUE(),$U458="TRUE"),1,0))</f>
        <v/>
      </c>
      <c r="AK458">
        <f>IF($F458="","",IF($AD458="Yes",1,0))</f>
        <v/>
      </c>
      <c r="AL458">
        <f>IF($AH458=1,IFERROR(IF(VALUE($F458)&lt;100000000,VALUE($F458),1000000000),IFERROR(IF(VALUE(MID($F458,2,20))&lt;100000000,VALUE(MID($F458,2,20)),1000000000),1000000000))+ROW()/100000,"")</f>
        <v/>
      </c>
    </row>
    <row r="459">
      <c r="A459">
        <f>IF($F459="","",IFERROR(IF(INDEX('Per Invoice'!$A$2:$A$2001,MATCH($F459,'Per Invoice'!$B$2:$B$2001,0))=0,"",INDEX('Per Invoice'!$A$2:$A$2001,MATCH($F459,'Per Invoice'!$B$2:$B$2001,0))),""))</f>
        <v/>
      </c>
      <c r="H459" s="11" t="n"/>
      <c r="R459" s="7">
        <f>IF($F459="","",Q459*Y459/100)</f>
        <v/>
      </c>
      <c r="X459" s="7" t="n"/>
      <c r="Y459" s="7" t="n"/>
      <c r="Z459" s="7">
        <f>IF($F459="","",Y459*AE459/100)</f>
        <v/>
      </c>
      <c r="AA459" s="7">
        <f>IF($F459="","",Y459-Z459)</f>
        <v/>
      </c>
      <c r="AB459" s="7">
        <f>IF($F459="","",AA459-R459)</f>
        <v/>
      </c>
      <c r="AE459">
        <f>IF($F459="","",IF($AK459=1,0,IF($AJ459=1,Settings!$C$6,Settings!$C$7))*100)</f>
        <v/>
      </c>
      <c r="AG459">
        <f>IF($F459="","",$F459&amp;"|"&amp;$D459&amp;"")</f>
        <v/>
      </c>
      <c r="AH459">
        <f>IF($F459="","",IF(COUNTIF($AG$2:$AG459,$AG459)=1,1,0))</f>
        <v/>
      </c>
      <c r="AI459">
        <f>IF($AH459=1,SUMPRODUCT(--($AL$2:$AL$8001&lt;$AL459))+1,"")</f>
        <v/>
      </c>
      <c r="AJ459">
        <f>IF($F459="","",IF(OR($U459=TRUE(),$U459="TRUE"),1,0))</f>
        <v/>
      </c>
      <c r="AK459">
        <f>IF($F459="","",IF($AD459="Yes",1,0))</f>
        <v/>
      </c>
      <c r="AL459">
        <f>IF($AH459=1,IFERROR(IF(VALUE($F459)&lt;100000000,VALUE($F459),1000000000),IFERROR(IF(VALUE(MID($F459,2,20))&lt;100000000,VALUE(MID($F459,2,20)),1000000000),1000000000))+ROW()/100000,"")</f>
        <v/>
      </c>
    </row>
    <row r="460">
      <c r="A460">
        <f>IF($F460="","",IFERROR(IF(INDEX('Per Invoice'!$A$2:$A$2001,MATCH($F460,'Per Invoice'!$B$2:$B$2001,0))=0,"",INDEX('Per Invoice'!$A$2:$A$2001,MATCH($F460,'Per Invoice'!$B$2:$B$2001,0))),""))</f>
        <v/>
      </c>
      <c r="H460" s="11" t="n"/>
      <c r="R460" s="7">
        <f>IF($F460="","",Q460*Y460/100)</f>
        <v/>
      </c>
      <c r="X460" s="7" t="n"/>
      <c r="Y460" s="7" t="n"/>
      <c r="Z460" s="7">
        <f>IF($F460="","",Y460*AE460/100)</f>
        <v/>
      </c>
      <c r="AA460" s="7">
        <f>IF($F460="","",Y460-Z460)</f>
        <v/>
      </c>
      <c r="AB460" s="7">
        <f>IF($F460="","",AA460-R460)</f>
        <v/>
      </c>
      <c r="AE460">
        <f>IF($F460="","",IF($AK460=1,0,IF($AJ460=1,Settings!$C$6,Settings!$C$7))*100)</f>
        <v/>
      </c>
      <c r="AG460">
        <f>IF($F460="","",$F460&amp;"|"&amp;$D460&amp;"")</f>
        <v/>
      </c>
      <c r="AH460">
        <f>IF($F460="","",IF(COUNTIF($AG$2:$AG460,$AG460)=1,1,0))</f>
        <v/>
      </c>
      <c r="AI460">
        <f>IF($AH460=1,SUMPRODUCT(--($AL$2:$AL$8001&lt;$AL460))+1,"")</f>
        <v/>
      </c>
      <c r="AJ460">
        <f>IF($F460="","",IF(OR($U460=TRUE(),$U460="TRUE"),1,0))</f>
        <v/>
      </c>
      <c r="AK460">
        <f>IF($F460="","",IF($AD460="Yes",1,0))</f>
        <v/>
      </c>
      <c r="AL460">
        <f>IF($AH460=1,IFERROR(IF(VALUE($F460)&lt;100000000,VALUE($F460),1000000000),IFERROR(IF(VALUE(MID($F460,2,20))&lt;100000000,VALUE(MID($F460,2,20)),1000000000),1000000000))+ROW()/100000,"")</f>
        <v/>
      </c>
    </row>
    <row r="461">
      <c r="A461">
        <f>IF($F461="","",IFERROR(IF(INDEX('Per Invoice'!$A$2:$A$2001,MATCH($F461,'Per Invoice'!$B$2:$B$2001,0))=0,"",INDEX('Per Invoice'!$A$2:$A$2001,MATCH($F461,'Per Invoice'!$B$2:$B$2001,0))),""))</f>
        <v/>
      </c>
      <c r="H461" s="11" t="n"/>
      <c r="R461" s="7">
        <f>IF($F461="","",Q461*Y461/100)</f>
        <v/>
      </c>
      <c r="X461" s="7" t="n"/>
      <c r="Y461" s="7" t="n"/>
      <c r="Z461" s="7">
        <f>IF($F461="","",Y461*AE461/100)</f>
        <v/>
      </c>
      <c r="AA461" s="7">
        <f>IF($F461="","",Y461-Z461)</f>
        <v/>
      </c>
      <c r="AB461" s="7">
        <f>IF($F461="","",AA461-R461)</f>
        <v/>
      </c>
      <c r="AE461">
        <f>IF($F461="","",IF($AK461=1,0,IF($AJ461=1,Settings!$C$6,Settings!$C$7))*100)</f>
        <v/>
      </c>
      <c r="AG461">
        <f>IF($F461="","",$F461&amp;"|"&amp;$D461&amp;"")</f>
        <v/>
      </c>
      <c r="AH461">
        <f>IF($F461="","",IF(COUNTIF($AG$2:$AG461,$AG461)=1,1,0))</f>
        <v/>
      </c>
      <c r="AI461">
        <f>IF($AH461=1,SUMPRODUCT(--($AL$2:$AL$8001&lt;$AL461))+1,"")</f>
        <v/>
      </c>
      <c r="AJ461">
        <f>IF($F461="","",IF(OR($U461=TRUE(),$U461="TRUE"),1,0))</f>
        <v/>
      </c>
      <c r="AK461">
        <f>IF($F461="","",IF($AD461="Yes",1,0))</f>
        <v/>
      </c>
      <c r="AL461">
        <f>IF($AH461=1,IFERROR(IF(VALUE($F461)&lt;100000000,VALUE($F461),1000000000),IFERROR(IF(VALUE(MID($F461,2,20))&lt;100000000,VALUE(MID($F461,2,20)),1000000000),1000000000))+ROW()/100000,"")</f>
        <v/>
      </c>
    </row>
    <row r="462">
      <c r="A462">
        <f>IF($F462="","",IFERROR(IF(INDEX('Per Invoice'!$A$2:$A$2001,MATCH($F462,'Per Invoice'!$B$2:$B$2001,0))=0,"",INDEX('Per Invoice'!$A$2:$A$2001,MATCH($F462,'Per Invoice'!$B$2:$B$2001,0))),""))</f>
        <v/>
      </c>
      <c r="H462" s="11" t="n"/>
      <c r="R462" s="7">
        <f>IF($F462="","",Q462*Y462/100)</f>
        <v/>
      </c>
      <c r="X462" s="7" t="n"/>
      <c r="Y462" s="7" t="n"/>
      <c r="Z462" s="7">
        <f>IF($F462="","",Y462*AE462/100)</f>
        <v/>
      </c>
      <c r="AA462" s="7">
        <f>IF($F462="","",Y462-Z462)</f>
        <v/>
      </c>
      <c r="AB462" s="7">
        <f>IF($F462="","",AA462-R462)</f>
        <v/>
      </c>
      <c r="AE462">
        <f>IF($F462="","",IF($AK462=1,0,IF($AJ462=1,Settings!$C$6,Settings!$C$7))*100)</f>
        <v/>
      </c>
      <c r="AG462">
        <f>IF($F462="","",$F462&amp;"|"&amp;$D462&amp;"")</f>
        <v/>
      </c>
      <c r="AH462">
        <f>IF($F462="","",IF(COUNTIF($AG$2:$AG462,$AG462)=1,1,0))</f>
        <v/>
      </c>
      <c r="AI462">
        <f>IF($AH462=1,SUMPRODUCT(--($AL$2:$AL$8001&lt;$AL462))+1,"")</f>
        <v/>
      </c>
      <c r="AJ462">
        <f>IF($F462="","",IF(OR($U462=TRUE(),$U462="TRUE"),1,0))</f>
        <v/>
      </c>
      <c r="AK462">
        <f>IF($F462="","",IF($AD462="Yes",1,0))</f>
        <v/>
      </c>
      <c r="AL462">
        <f>IF($AH462=1,IFERROR(IF(VALUE($F462)&lt;100000000,VALUE($F462),1000000000),IFERROR(IF(VALUE(MID($F462,2,20))&lt;100000000,VALUE(MID($F462,2,20)),1000000000),1000000000))+ROW()/100000,"")</f>
        <v/>
      </c>
    </row>
    <row r="463">
      <c r="A463">
        <f>IF($F463="","",IFERROR(IF(INDEX('Per Invoice'!$A$2:$A$2001,MATCH($F463,'Per Invoice'!$B$2:$B$2001,0))=0,"",INDEX('Per Invoice'!$A$2:$A$2001,MATCH($F463,'Per Invoice'!$B$2:$B$2001,0))),""))</f>
        <v/>
      </c>
      <c r="H463" s="11" t="n"/>
      <c r="R463" s="7">
        <f>IF($F463="","",Q463*Y463/100)</f>
        <v/>
      </c>
      <c r="X463" s="7" t="n"/>
      <c r="Y463" s="7" t="n"/>
      <c r="Z463" s="7">
        <f>IF($F463="","",Y463*AE463/100)</f>
        <v/>
      </c>
      <c r="AA463" s="7">
        <f>IF($F463="","",Y463-Z463)</f>
        <v/>
      </c>
      <c r="AB463" s="7">
        <f>IF($F463="","",AA463-R463)</f>
        <v/>
      </c>
      <c r="AE463">
        <f>IF($F463="","",IF($AK463=1,0,IF($AJ463=1,Settings!$C$6,Settings!$C$7))*100)</f>
        <v/>
      </c>
      <c r="AG463">
        <f>IF($F463="","",$F463&amp;"|"&amp;$D463&amp;"")</f>
        <v/>
      </c>
      <c r="AH463">
        <f>IF($F463="","",IF(COUNTIF($AG$2:$AG463,$AG463)=1,1,0))</f>
        <v/>
      </c>
      <c r="AI463">
        <f>IF($AH463=1,SUMPRODUCT(--($AL$2:$AL$8001&lt;$AL463))+1,"")</f>
        <v/>
      </c>
      <c r="AJ463">
        <f>IF($F463="","",IF(OR($U463=TRUE(),$U463="TRUE"),1,0))</f>
        <v/>
      </c>
      <c r="AK463">
        <f>IF($F463="","",IF($AD463="Yes",1,0))</f>
        <v/>
      </c>
      <c r="AL463">
        <f>IF($AH463=1,IFERROR(IF(VALUE($F463)&lt;100000000,VALUE($F463),1000000000),IFERROR(IF(VALUE(MID($F463,2,20))&lt;100000000,VALUE(MID($F463,2,20)),1000000000),1000000000))+ROW()/100000,"")</f>
        <v/>
      </c>
    </row>
    <row r="464">
      <c r="A464">
        <f>IF($F464="","",IFERROR(IF(INDEX('Per Invoice'!$A$2:$A$2001,MATCH($F464,'Per Invoice'!$B$2:$B$2001,0))=0,"",INDEX('Per Invoice'!$A$2:$A$2001,MATCH($F464,'Per Invoice'!$B$2:$B$2001,0))),""))</f>
        <v/>
      </c>
      <c r="H464" s="11" t="n"/>
      <c r="R464" s="7">
        <f>IF($F464="","",Q464*Y464/100)</f>
        <v/>
      </c>
      <c r="X464" s="7" t="n"/>
      <c r="Y464" s="7" t="n"/>
      <c r="Z464" s="7">
        <f>IF($F464="","",Y464*AE464/100)</f>
        <v/>
      </c>
      <c r="AA464" s="7">
        <f>IF($F464="","",Y464-Z464)</f>
        <v/>
      </c>
      <c r="AB464" s="7">
        <f>IF($F464="","",AA464-R464)</f>
        <v/>
      </c>
      <c r="AE464">
        <f>IF($F464="","",IF($AK464=1,0,IF($AJ464=1,Settings!$C$6,Settings!$C$7))*100)</f>
        <v/>
      </c>
      <c r="AG464">
        <f>IF($F464="","",$F464&amp;"|"&amp;$D464&amp;"")</f>
        <v/>
      </c>
      <c r="AH464">
        <f>IF($F464="","",IF(COUNTIF($AG$2:$AG464,$AG464)=1,1,0))</f>
        <v/>
      </c>
      <c r="AI464">
        <f>IF($AH464=1,SUMPRODUCT(--($AL$2:$AL$8001&lt;$AL464))+1,"")</f>
        <v/>
      </c>
      <c r="AJ464">
        <f>IF($F464="","",IF(OR($U464=TRUE(),$U464="TRUE"),1,0))</f>
        <v/>
      </c>
      <c r="AK464">
        <f>IF($F464="","",IF($AD464="Yes",1,0))</f>
        <v/>
      </c>
      <c r="AL464">
        <f>IF($AH464=1,IFERROR(IF(VALUE($F464)&lt;100000000,VALUE($F464),1000000000),IFERROR(IF(VALUE(MID($F464,2,20))&lt;100000000,VALUE(MID($F464,2,20)),1000000000),1000000000))+ROW()/100000,"")</f>
        <v/>
      </c>
    </row>
    <row r="465">
      <c r="A465">
        <f>IF($F465="","",IFERROR(IF(INDEX('Per Invoice'!$A$2:$A$2001,MATCH($F465,'Per Invoice'!$B$2:$B$2001,0))=0,"",INDEX('Per Invoice'!$A$2:$A$2001,MATCH($F465,'Per Invoice'!$B$2:$B$2001,0))),""))</f>
        <v/>
      </c>
      <c r="H465" s="11" t="n"/>
      <c r="R465" s="7">
        <f>IF($F465="","",Q465*Y465/100)</f>
        <v/>
      </c>
      <c r="X465" s="7" t="n"/>
      <c r="Y465" s="7" t="n"/>
      <c r="Z465" s="7">
        <f>IF($F465="","",Y465*AE465/100)</f>
        <v/>
      </c>
      <c r="AA465" s="7">
        <f>IF($F465="","",Y465-Z465)</f>
        <v/>
      </c>
      <c r="AB465" s="7">
        <f>IF($F465="","",AA465-R465)</f>
        <v/>
      </c>
      <c r="AE465">
        <f>IF($F465="","",IF($AK465=1,0,IF($AJ465=1,Settings!$C$6,Settings!$C$7))*100)</f>
        <v/>
      </c>
      <c r="AG465">
        <f>IF($F465="","",$F465&amp;"|"&amp;$D465&amp;"")</f>
        <v/>
      </c>
      <c r="AH465">
        <f>IF($F465="","",IF(COUNTIF($AG$2:$AG465,$AG465)=1,1,0))</f>
        <v/>
      </c>
      <c r="AI465">
        <f>IF($AH465=1,SUMPRODUCT(--($AL$2:$AL$8001&lt;$AL465))+1,"")</f>
        <v/>
      </c>
      <c r="AJ465">
        <f>IF($F465="","",IF(OR($U465=TRUE(),$U465="TRUE"),1,0))</f>
        <v/>
      </c>
      <c r="AK465">
        <f>IF($F465="","",IF($AD465="Yes",1,0))</f>
        <v/>
      </c>
      <c r="AL465">
        <f>IF($AH465=1,IFERROR(IF(VALUE($F465)&lt;100000000,VALUE($F465),1000000000),IFERROR(IF(VALUE(MID($F465,2,20))&lt;100000000,VALUE(MID($F465,2,20)),1000000000),1000000000))+ROW()/100000,"")</f>
        <v/>
      </c>
    </row>
    <row r="466">
      <c r="A466">
        <f>IF($F466="","",IFERROR(IF(INDEX('Per Invoice'!$A$2:$A$2001,MATCH($F466,'Per Invoice'!$B$2:$B$2001,0))=0,"",INDEX('Per Invoice'!$A$2:$A$2001,MATCH($F466,'Per Invoice'!$B$2:$B$2001,0))),""))</f>
        <v/>
      </c>
      <c r="H466" s="11" t="n"/>
      <c r="R466" s="7">
        <f>IF($F466="","",Q466*Y466/100)</f>
        <v/>
      </c>
      <c r="X466" s="7" t="n"/>
      <c r="Y466" s="7" t="n"/>
      <c r="Z466" s="7">
        <f>IF($F466="","",Y466*AE466/100)</f>
        <v/>
      </c>
      <c r="AA466" s="7">
        <f>IF($F466="","",Y466-Z466)</f>
        <v/>
      </c>
      <c r="AB466" s="7">
        <f>IF($F466="","",AA466-R466)</f>
        <v/>
      </c>
      <c r="AE466">
        <f>IF($F466="","",IF($AK466=1,0,IF($AJ466=1,Settings!$C$6,Settings!$C$7))*100)</f>
        <v/>
      </c>
      <c r="AG466">
        <f>IF($F466="","",$F466&amp;"|"&amp;$D466&amp;"")</f>
        <v/>
      </c>
      <c r="AH466">
        <f>IF($F466="","",IF(COUNTIF($AG$2:$AG466,$AG466)=1,1,0))</f>
        <v/>
      </c>
      <c r="AI466">
        <f>IF($AH466=1,SUMPRODUCT(--($AL$2:$AL$8001&lt;$AL466))+1,"")</f>
        <v/>
      </c>
      <c r="AJ466">
        <f>IF($F466="","",IF(OR($U466=TRUE(),$U466="TRUE"),1,0))</f>
        <v/>
      </c>
      <c r="AK466">
        <f>IF($F466="","",IF($AD466="Yes",1,0))</f>
        <v/>
      </c>
      <c r="AL466">
        <f>IF($AH466=1,IFERROR(IF(VALUE($F466)&lt;100000000,VALUE($F466),1000000000),IFERROR(IF(VALUE(MID($F466,2,20))&lt;100000000,VALUE(MID($F466,2,20)),1000000000),1000000000))+ROW()/100000,"")</f>
        <v/>
      </c>
    </row>
    <row r="467">
      <c r="A467">
        <f>IF($F467="","",IFERROR(IF(INDEX('Per Invoice'!$A$2:$A$2001,MATCH($F467,'Per Invoice'!$B$2:$B$2001,0))=0,"",INDEX('Per Invoice'!$A$2:$A$2001,MATCH($F467,'Per Invoice'!$B$2:$B$2001,0))),""))</f>
        <v/>
      </c>
      <c r="H467" s="11" t="n"/>
      <c r="R467" s="7">
        <f>IF($F467="","",Q467*Y467/100)</f>
        <v/>
      </c>
      <c r="X467" s="7" t="n"/>
      <c r="Y467" s="7" t="n"/>
      <c r="Z467" s="7">
        <f>IF($F467="","",Y467*AE467/100)</f>
        <v/>
      </c>
      <c r="AA467" s="7">
        <f>IF($F467="","",Y467-Z467)</f>
        <v/>
      </c>
      <c r="AB467" s="7">
        <f>IF($F467="","",AA467-R467)</f>
        <v/>
      </c>
      <c r="AE467">
        <f>IF($F467="","",IF($AK467=1,0,IF($AJ467=1,Settings!$C$6,Settings!$C$7))*100)</f>
        <v/>
      </c>
      <c r="AG467">
        <f>IF($F467="","",$F467&amp;"|"&amp;$D467&amp;"")</f>
        <v/>
      </c>
      <c r="AH467">
        <f>IF($F467="","",IF(COUNTIF($AG$2:$AG467,$AG467)=1,1,0))</f>
        <v/>
      </c>
      <c r="AI467">
        <f>IF($AH467=1,SUMPRODUCT(--($AL$2:$AL$8001&lt;$AL467))+1,"")</f>
        <v/>
      </c>
      <c r="AJ467">
        <f>IF($F467="","",IF(OR($U467=TRUE(),$U467="TRUE"),1,0))</f>
        <v/>
      </c>
      <c r="AK467">
        <f>IF($F467="","",IF($AD467="Yes",1,0))</f>
        <v/>
      </c>
      <c r="AL467">
        <f>IF($AH467=1,IFERROR(IF(VALUE($F467)&lt;100000000,VALUE($F467),1000000000),IFERROR(IF(VALUE(MID($F467,2,20))&lt;100000000,VALUE(MID($F467,2,20)),1000000000),1000000000))+ROW()/100000,"")</f>
        <v/>
      </c>
    </row>
    <row r="468">
      <c r="A468">
        <f>IF($F468="","",IFERROR(IF(INDEX('Per Invoice'!$A$2:$A$2001,MATCH($F468,'Per Invoice'!$B$2:$B$2001,0))=0,"",INDEX('Per Invoice'!$A$2:$A$2001,MATCH($F468,'Per Invoice'!$B$2:$B$2001,0))),""))</f>
        <v/>
      </c>
      <c r="H468" s="11" t="n"/>
      <c r="R468" s="7">
        <f>IF($F468="","",Q468*Y468/100)</f>
        <v/>
      </c>
      <c r="X468" s="7" t="n"/>
      <c r="Y468" s="7" t="n"/>
      <c r="Z468" s="7">
        <f>IF($F468="","",Y468*AE468/100)</f>
        <v/>
      </c>
      <c r="AA468" s="7">
        <f>IF($F468="","",Y468-Z468)</f>
        <v/>
      </c>
      <c r="AB468" s="7">
        <f>IF($F468="","",AA468-R468)</f>
        <v/>
      </c>
      <c r="AE468">
        <f>IF($F468="","",IF($AK468=1,0,IF($AJ468=1,Settings!$C$6,Settings!$C$7))*100)</f>
        <v/>
      </c>
      <c r="AG468">
        <f>IF($F468="","",$F468&amp;"|"&amp;$D468&amp;"")</f>
        <v/>
      </c>
      <c r="AH468">
        <f>IF($F468="","",IF(COUNTIF($AG$2:$AG468,$AG468)=1,1,0))</f>
        <v/>
      </c>
      <c r="AI468">
        <f>IF($AH468=1,SUMPRODUCT(--($AL$2:$AL$8001&lt;$AL468))+1,"")</f>
        <v/>
      </c>
      <c r="AJ468">
        <f>IF($F468="","",IF(OR($U468=TRUE(),$U468="TRUE"),1,0))</f>
        <v/>
      </c>
      <c r="AK468">
        <f>IF($F468="","",IF($AD468="Yes",1,0))</f>
        <v/>
      </c>
      <c r="AL468">
        <f>IF($AH468=1,IFERROR(IF(VALUE($F468)&lt;100000000,VALUE($F468),1000000000),IFERROR(IF(VALUE(MID($F468,2,20))&lt;100000000,VALUE(MID($F468,2,20)),1000000000),1000000000))+ROW()/100000,"")</f>
        <v/>
      </c>
    </row>
    <row r="469">
      <c r="A469">
        <f>IF($F469="","",IFERROR(IF(INDEX('Per Invoice'!$A$2:$A$2001,MATCH($F469,'Per Invoice'!$B$2:$B$2001,0))=0,"",INDEX('Per Invoice'!$A$2:$A$2001,MATCH($F469,'Per Invoice'!$B$2:$B$2001,0))),""))</f>
        <v/>
      </c>
      <c r="H469" s="11" t="n"/>
      <c r="R469" s="7">
        <f>IF($F469="","",Q469*Y469/100)</f>
        <v/>
      </c>
      <c r="X469" s="7" t="n"/>
      <c r="Y469" s="7" t="n"/>
      <c r="Z469" s="7">
        <f>IF($F469="","",Y469*AE469/100)</f>
        <v/>
      </c>
      <c r="AA469" s="7">
        <f>IF($F469="","",Y469-Z469)</f>
        <v/>
      </c>
      <c r="AB469" s="7">
        <f>IF($F469="","",AA469-R469)</f>
        <v/>
      </c>
      <c r="AE469">
        <f>IF($F469="","",IF($AK469=1,0,IF($AJ469=1,Settings!$C$6,Settings!$C$7))*100)</f>
        <v/>
      </c>
      <c r="AG469">
        <f>IF($F469="","",$F469&amp;"|"&amp;$D469&amp;"")</f>
        <v/>
      </c>
      <c r="AH469">
        <f>IF($F469="","",IF(COUNTIF($AG$2:$AG469,$AG469)=1,1,0))</f>
        <v/>
      </c>
      <c r="AI469">
        <f>IF($AH469=1,SUMPRODUCT(--($AL$2:$AL$8001&lt;$AL469))+1,"")</f>
        <v/>
      </c>
      <c r="AJ469">
        <f>IF($F469="","",IF(OR($U469=TRUE(),$U469="TRUE"),1,0))</f>
        <v/>
      </c>
      <c r="AK469">
        <f>IF($F469="","",IF($AD469="Yes",1,0))</f>
        <v/>
      </c>
      <c r="AL469">
        <f>IF($AH469=1,IFERROR(IF(VALUE($F469)&lt;100000000,VALUE($F469),1000000000),IFERROR(IF(VALUE(MID($F469,2,20))&lt;100000000,VALUE(MID($F469,2,20)),1000000000),1000000000))+ROW()/100000,"")</f>
        <v/>
      </c>
    </row>
    <row r="470">
      <c r="A470">
        <f>IF($F470="","",IFERROR(IF(INDEX('Per Invoice'!$A$2:$A$2001,MATCH($F470,'Per Invoice'!$B$2:$B$2001,0))=0,"",INDEX('Per Invoice'!$A$2:$A$2001,MATCH($F470,'Per Invoice'!$B$2:$B$2001,0))),""))</f>
        <v/>
      </c>
      <c r="H470" s="11" t="n"/>
      <c r="R470" s="7">
        <f>IF($F470="","",Q470*Y470/100)</f>
        <v/>
      </c>
      <c r="X470" s="7" t="n"/>
      <c r="Y470" s="7" t="n"/>
      <c r="Z470" s="7">
        <f>IF($F470="","",Y470*AE470/100)</f>
        <v/>
      </c>
      <c r="AA470" s="7">
        <f>IF($F470="","",Y470-Z470)</f>
        <v/>
      </c>
      <c r="AB470" s="7">
        <f>IF($F470="","",AA470-R470)</f>
        <v/>
      </c>
      <c r="AE470">
        <f>IF($F470="","",IF($AK470=1,0,IF($AJ470=1,Settings!$C$6,Settings!$C$7))*100)</f>
        <v/>
      </c>
      <c r="AG470">
        <f>IF($F470="","",$F470&amp;"|"&amp;$D470&amp;"")</f>
        <v/>
      </c>
      <c r="AH470">
        <f>IF($F470="","",IF(COUNTIF($AG$2:$AG470,$AG470)=1,1,0))</f>
        <v/>
      </c>
      <c r="AI470">
        <f>IF($AH470=1,SUMPRODUCT(--($AL$2:$AL$8001&lt;$AL470))+1,"")</f>
        <v/>
      </c>
      <c r="AJ470">
        <f>IF($F470="","",IF(OR($U470=TRUE(),$U470="TRUE"),1,0))</f>
        <v/>
      </c>
      <c r="AK470">
        <f>IF($F470="","",IF($AD470="Yes",1,0))</f>
        <v/>
      </c>
      <c r="AL470">
        <f>IF($AH470=1,IFERROR(IF(VALUE($F470)&lt;100000000,VALUE($F470),1000000000),IFERROR(IF(VALUE(MID($F470,2,20))&lt;100000000,VALUE(MID($F470,2,20)),1000000000),1000000000))+ROW()/100000,"")</f>
        <v/>
      </c>
    </row>
    <row r="471">
      <c r="A471">
        <f>IF($F471="","",IFERROR(IF(INDEX('Per Invoice'!$A$2:$A$2001,MATCH($F471,'Per Invoice'!$B$2:$B$2001,0))=0,"",INDEX('Per Invoice'!$A$2:$A$2001,MATCH($F471,'Per Invoice'!$B$2:$B$2001,0))),""))</f>
        <v/>
      </c>
      <c r="H471" s="11" t="n"/>
      <c r="R471" s="7">
        <f>IF($F471="","",Q471*Y471/100)</f>
        <v/>
      </c>
      <c r="X471" s="7" t="n"/>
      <c r="Y471" s="7" t="n"/>
      <c r="Z471" s="7">
        <f>IF($F471="","",Y471*AE471/100)</f>
        <v/>
      </c>
      <c r="AA471" s="7">
        <f>IF($F471="","",Y471-Z471)</f>
        <v/>
      </c>
      <c r="AB471" s="7">
        <f>IF($F471="","",AA471-R471)</f>
        <v/>
      </c>
      <c r="AE471">
        <f>IF($F471="","",IF($AK471=1,0,IF($AJ471=1,Settings!$C$6,Settings!$C$7))*100)</f>
        <v/>
      </c>
      <c r="AG471">
        <f>IF($F471="","",$F471&amp;"|"&amp;$D471&amp;"")</f>
        <v/>
      </c>
      <c r="AH471">
        <f>IF($F471="","",IF(COUNTIF($AG$2:$AG471,$AG471)=1,1,0))</f>
        <v/>
      </c>
      <c r="AI471">
        <f>IF($AH471=1,SUMPRODUCT(--($AL$2:$AL$8001&lt;$AL471))+1,"")</f>
        <v/>
      </c>
      <c r="AJ471">
        <f>IF($F471="","",IF(OR($U471=TRUE(),$U471="TRUE"),1,0))</f>
        <v/>
      </c>
      <c r="AK471">
        <f>IF($F471="","",IF($AD471="Yes",1,0))</f>
        <v/>
      </c>
      <c r="AL471">
        <f>IF($AH471=1,IFERROR(IF(VALUE($F471)&lt;100000000,VALUE($F471),1000000000),IFERROR(IF(VALUE(MID($F471,2,20))&lt;100000000,VALUE(MID($F471,2,20)),1000000000),1000000000))+ROW()/100000,"")</f>
        <v/>
      </c>
    </row>
    <row r="472">
      <c r="A472">
        <f>IF($F472="","",IFERROR(IF(INDEX('Per Invoice'!$A$2:$A$2001,MATCH($F472,'Per Invoice'!$B$2:$B$2001,0))=0,"",INDEX('Per Invoice'!$A$2:$A$2001,MATCH($F472,'Per Invoice'!$B$2:$B$2001,0))),""))</f>
        <v/>
      </c>
      <c r="H472" s="11" t="n"/>
      <c r="R472" s="7">
        <f>IF($F472="","",Q472*Y472/100)</f>
        <v/>
      </c>
      <c r="X472" s="7" t="n"/>
      <c r="Y472" s="7" t="n"/>
      <c r="Z472" s="7">
        <f>IF($F472="","",Y472*AE472/100)</f>
        <v/>
      </c>
      <c r="AA472" s="7">
        <f>IF($F472="","",Y472-Z472)</f>
        <v/>
      </c>
      <c r="AB472" s="7">
        <f>IF($F472="","",AA472-R472)</f>
        <v/>
      </c>
      <c r="AE472">
        <f>IF($F472="","",IF($AK472=1,0,IF($AJ472=1,Settings!$C$6,Settings!$C$7))*100)</f>
        <v/>
      </c>
      <c r="AG472">
        <f>IF($F472="","",$F472&amp;"|"&amp;$D472&amp;"")</f>
        <v/>
      </c>
      <c r="AH472">
        <f>IF($F472="","",IF(COUNTIF($AG$2:$AG472,$AG472)=1,1,0))</f>
        <v/>
      </c>
      <c r="AI472">
        <f>IF($AH472=1,SUMPRODUCT(--($AL$2:$AL$8001&lt;$AL472))+1,"")</f>
        <v/>
      </c>
      <c r="AJ472">
        <f>IF($F472="","",IF(OR($U472=TRUE(),$U472="TRUE"),1,0))</f>
        <v/>
      </c>
      <c r="AK472">
        <f>IF($F472="","",IF($AD472="Yes",1,0))</f>
        <v/>
      </c>
      <c r="AL472">
        <f>IF($AH472=1,IFERROR(IF(VALUE($F472)&lt;100000000,VALUE($F472),1000000000),IFERROR(IF(VALUE(MID($F472,2,20))&lt;100000000,VALUE(MID($F472,2,20)),1000000000),1000000000))+ROW()/100000,"")</f>
        <v/>
      </c>
    </row>
    <row r="473">
      <c r="A473">
        <f>IF($F473="","",IFERROR(IF(INDEX('Per Invoice'!$A$2:$A$2001,MATCH($F473,'Per Invoice'!$B$2:$B$2001,0))=0,"",INDEX('Per Invoice'!$A$2:$A$2001,MATCH($F473,'Per Invoice'!$B$2:$B$2001,0))),""))</f>
        <v/>
      </c>
      <c r="H473" s="11" t="n"/>
      <c r="R473" s="7">
        <f>IF($F473="","",Q473*Y473/100)</f>
        <v/>
      </c>
      <c r="X473" s="7" t="n"/>
      <c r="Y473" s="7" t="n"/>
      <c r="Z473" s="7">
        <f>IF($F473="","",Y473*AE473/100)</f>
        <v/>
      </c>
      <c r="AA473" s="7">
        <f>IF($F473="","",Y473-Z473)</f>
        <v/>
      </c>
      <c r="AB473" s="7">
        <f>IF($F473="","",AA473-R473)</f>
        <v/>
      </c>
      <c r="AE473">
        <f>IF($F473="","",IF($AK473=1,0,IF($AJ473=1,Settings!$C$6,Settings!$C$7))*100)</f>
        <v/>
      </c>
      <c r="AG473">
        <f>IF($F473="","",$F473&amp;"|"&amp;$D473&amp;"")</f>
        <v/>
      </c>
      <c r="AH473">
        <f>IF($F473="","",IF(COUNTIF($AG$2:$AG473,$AG473)=1,1,0))</f>
        <v/>
      </c>
      <c r="AI473">
        <f>IF($AH473=1,SUMPRODUCT(--($AL$2:$AL$8001&lt;$AL473))+1,"")</f>
        <v/>
      </c>
      <c r="AJ473">
        <f>IF($F473="","",IF(OR($U473=TRUE(),$U473="TRUE"),1,0))</f>
        <v/>
      </c>
      <c r="AK473">
        <f>IF($F473="","",IF($AD473="Yes",1,0))</f>
        <v/>
      </c>
      <c r="AL473">
        <f>IF($AH473=1,IFERROR(IF(VALUE($F473)&lt;100000000,VALUE($F473),1000000000),IFERROR(IF(VALUE(MID($F473,2,20))&lt;100000000,VALUE(MID($F473,2,20)),1000000000),1000000000))+ROW()/100000,"")</f>
        <v/>
      </c>
    </row>
    <row r="474">
      <c r="A474">
        <f>IF($F474="","",IFERROR(IF(INDEX('Per Invoice'!$A$2:$A$2001,MATCH($F474,'Per Invoice'!$B$2:$B$2001,0))=0,"",INDEX('Per Invoice'!$A$2:$A$2001,MATCH($F474,'Per Invoice'!$B$2:$B$2001,0))),""))</f>
        <v/>
      </c>
      <c r="H474" s="11" t="n"/>
      <c r="R474" s="7">
        <f>IF($F474="","",Q474*Y474/100)</f>
        <v/>
      </c>
      <c r="X474" s="7" t="n"/>
      <c r="Y474" s="7" t="n"/>
      <c r="Z474" s="7">
        <f>IF($F474="","",Y474*AE474/100)</f>
        <v/>
      </c>
      <c r="AA474" s="7">
        <f>IF($F474="","",Y474-Z474)</f>
        <v/>
      </c>
      <c r="AB474" s="7">
        <f>IF($F474="","",AA474-R474)</f>
        <v/>
      </c>
      <c r="AE474">
        <f>IF($F474="","",IF($AK474=1,0,IF($AJ474=1,Settings!$C$6,Settings!$C$7))*100)</f>
        <v/>
      </c>
      <c r="AG474">
        <f>IF($F474="","",$F474&amp;"|"&amp;$D474&amp;"")</f>
        <v/>
      </c>
      <c r="AH474">
        <f>IF($F474="","",IF(COUNTIF($AG$2:$AG474,$AG474)=1,1,0))</f>
        <v/>
      </c>
      <c r="AI474">
        <f>IF($AH474=1,SUMPRODUCT(--($AL$2:$AL$8001&lt;$AL474))+1,"")</f>
        <v/>
      </c>
      <c r="AJ474">
        <f>IF($F474="","",IF(OR($U474=TRUE(),$U474="TRUE"),1,0))</f>
        <v/>
      </c>
      <c r="AK474">
        <f>IF($F474="","",IF($AD474="Yes",1,0))</f>
        <v/>
      </c>
      <c r="AL474">
        <f>IF($AH474=1,IFERROR(IF(VALUE($F474)&lt;100000000,VALUE($F474),1000000000),IFERROR(IF(VALUE(MID($F474,2,20))&lt;100000000,VALUE(MID($F474,2,20)),1000000000),1000000000))+ROW()/100000,"")</f>
        <v/>
      </c>
    </row>
    <row r="475">
      <c r="A475">
        <f>IF($F475="","",IFERROR(IF(INDEX('Per Invoice'!$A$2:$A$2001,MATCH($F475,'Per Invoice'!$B$2:$B$2001,0))=0,"",INDEX('Per Invoice'!$A$2:$A$2001,MATCH($F475,'Per Invoice'!$B$2:$B$2001,0))),""))</f>
        <v/>
      </c>
      <c r="H475" s="11" t="n"/>
      <c r="R475" s="7">
        <f>IF($F475="","",Q475*Y475/100)</f>
        <v/>
      </c>
      <c r="X475" s="7" t="n"/>
      <c r="Y475" s="7" t="n"/>
      <c r="Z475" s="7">
        <f>IF($F475="","",Y475*AE475/100)</f>
        <v/>
      </c>
      <c r="AA475" s="7">
        <f>IF($F475="","",Y475-Z475)</f>
        <v/>
      </c>
      <c r="AB475" s="7">
        <f>IF($F475="","",AA475-R475)</f>
        <v/>
      </c>
      <c r="AE475">
        <f>IF($F475="","",IF($AK475=1,0,IF($AJ475=1,Settings!$C$6,Settings!$C$7))*100)</f>
        <v/>
      </c>
      <c r="AG475">
        <f>IF($F475="","",$F475&amp;"|"&amp;$D475&amp;"")</f>
        <v/>
      </c>
      <c r="AH475">
        <f>IF($F475="","",IF(COUNTIF($AG$2:$AG475,$AG475)=1,1,0))</f>
        <v/>
      </c>
      <c r="AI475">
        <f>IF($AH475=1,SUMPRODUCT(--($AL$2:$AL$8001&lt;$AL475))+1,"")</f>
        <v/>
      </c>
      <c r="AJ475">
        <f>IF($F475="","",IF(OR($U475=TRUE(),$U475="TRUE"),1,0))</f>
        <v/>
      </c>
      <c r="AK475">
        <f>IF($F475="","",IF($AD475="Yes",1,0))</f>
        <v/>
      </c>
      <c r="AL475">
        <f>IF($AH475=1,IFERROR(IF(VALUE($F475)&lt;100000000,VALUE($F475),1000000000),IFERROR(IF(VALUE(MID($F475,2,20))&lt;100000000,VALUE(MID($F475,2,20)),1000000000),1000000000))+ROW()/100000,"")</f>
        <v/>
      </c>
    </row>
    <row r="476">
      <c r="A476">
        <f>IF($F476="","",IFERROR(IF(INDEX('Per Invoice'!$A$2:$A$2001,MATCH($F476,'Per Invoice'!$B$2:$B$2001,0))=0,"",INDEX('Per Invoice'!$A$2:$A$2001,MATCH($F476,'Per Invoice'!$B$2:$B$2001,0))),""))</f>
        <v/>
      </c>
      <c r="H476" s="11" t="n"/>
      <c r="R476" s="7">
        <f>IF($F476="","",Q476*Y476/100)</f>
        <v/>
      </c>
      <c r="X476" s="7" t="n"/>
      <c r="Y476" s="7" t="n"/>
      <c r="Z476" s="7">
        <f>IF($F476="","",Y476*AE476/100)</f>
        <v/>
      </c>
      <c r="AA476" s="7">
        <f>IF($F476="","",Y476-Z476)</f>
        <v/>
      </c>
      <c r="AB476" s="7">
        <f>IF($F476="","",AA476-R476)</f>
        <v/>
      </c>
      <c r="AE476">
        <f>IF($F476="","",IF($AK476=1,0,IF($AJ476=1,Settings!$C$6,Settings!$C$7))*100)</f>
        <v/>
      </c>
      <c r="AG476">
        <f>IF($F476="","",$F476&amp;"|"&amp;$D476&amp;"")</f>
        <v/>
      </c>
      <c r="AH476">
        <f>IF($F476="","",IF(COUNTIF($AG$2:$AG476,$AG476)=1,1,0))</f>
        <v/>
      </c>
      <c r="AI476">
        <f>IF($AH476=1,SUMPRODUCT(--($AL$2:$AL$8001&lt;$AL476))+1,"")</f>
        <v/>
      </c>
      <c r="AJ476">
        <f>IF($F476="","",IF(OR($U476=TRUE(),$U476="TRUE"),1,0))</f>
        <v/>
      </c>
      <c r="AK476">
        <f>IF($F476="","",IF($AD476="Yes",1,0))</f>
        <v/>
      </c>
      <c r="AL476">
        <f>IF($AH476=1,IFERROR(IF(VALUE($F476)&lt;100000000,VALUE($F476),1000000000),IFERROR(IF(VALUE(MID($F476,2,20))&lt;100000000,VALUE(MID($F476,2,20)),1000000000),1000000000))+ROW()/100000,"")</f>
        <v/>
      </c>
    </row>
    <row r="477">
      <c r="A477">
        <f>IF($F477="","",IFERROR(IF(INDEX('Per Invoice'!$A$2:$A$2001,MATCH($F477,'Per Invoice'!$B$2:$B$2001,0))=0,"",INDEX('Per Invoice'!$A$2:$A$2001,MATCH($F477,'Per Invoice'!$B$2:$B$2001,0))),""))</f>
        <v/>
      </c>
      <c r="H477" s="11" t="n"/>
      <c r="R477" s="7">
        <f>IF($F477="","",Q477*Y477/100)</f>
        <v/>
      </c>
      <c r="X477" s="7" t="n"/>
      <c r="Y477" s="7" t="n"/>
      <c r="Z477" s="7">
        <f>IF($F477="","",Y477*AE477/100)</f>
        <v/>
      </c>
      <c r="AA477" s="7">
        <f>IF($F477="","",Y477-Z477)</f>
        <v/>
      </c>
      <c r="AB477" s="7">
        <f>IF($F477="","",AA477-R477)</f>
        <v/>
      </c>
      <c r="AE477">
        <f>IF($F477="","",IF($AK477=1,0,IF($AJ477=1,Settings!$C$6,Settings!$C$7))*100)</f>
        <v/>
      </c>
      <c r="AG477">
        <f>IF($F477="","",$F477&amp;"|"&amp;$D477&amp;"")</f>
        <v/>
      </c>
      <c r="AH477">
        <f>IF($F477="","",IF(COUNTIF($AG$2:$AG477,$AG477)=1,1,0))</f>
        <v/>
      </c>
      <c r="AI477">
        <f>IF($AH477=1,SUMPRODUCT(--($AL$2:$AL$8001&lt;$AL477))+1,"")</f>
        <v/>
      </c>
      <c r="AJ477">
        <f>IF($F477="","",IF(OR($U477=TRUE(),$U477="TRUE"),1,0))</f>
        <v/>
      </c>
      <c r="AK477">
        <f>IF($F477="","",IF($AD477="Yes",1,0))</f>
        <v/>
      </c>
      <c r="AL477">
        <f>IF($AH477=1,IFERROR(IF(VALUE($F477)&lt;100000000,VALUE($F477),1000000000),IFERROR(IF(VALUE(MID($F477,2,20))&lt;100000000,VALUE(MID($F477,2,20)),1000000000),1000000000))+ROW()/100000,"")</f>
        <v/>
      </c>
    </row>
    <row r="478">
      <c r="A478">
        <f>IF($F478="","",IFERROR(IF(INDEX('Per Invoice'!$A$2:$A$2001,MATCH($F478,'Per Invoice'!$B$2:$B$2001,0))=0,"",INDEX('Per Invoice'!$A$2:$A$2001,MATCH($F478,'Per Invoice'!$B$2:$B$2001,0))),""))</f>
        <v/>
      </c>
      <c r="H478" s="11" t="n"/>
      <c r="R478" s="7">
        <f>IF($F478="","",Q478*Y478/100)</f>
        <v/>
      </c>
      <c r="X478" s="7" t="n"/>
      <c r="Y478" s="7" t="n"/>
      <c r="Z478" s="7">
        <f>IF($F478="","",Y478*AE478/100)</f>
        <v/>
      </c>
      <c r="AA478" s="7">
        <f>IF($F478="","",Y478-Z478)</f>
        <v/>
      </c>
      <c r="AB478" s="7">
        <f>IF($F478="","",AA478-R478)</f>
        <v/>
      </c>
      <c r="AE478">
        <f>IF($F478="","",IF($AK478=1,0,IF($AJ478=1,Settings!$C$6,Settings!$C$7))*100)</f>
        <v/>
      </c>
      <c r="AG478">
        <f>IF($F478="","",$F478&amp;"|"&amp;$D478&amp;"")</f>
        <v/>
      </c>
      <c r="AH478">
        <f>IF($F478="","",IF(COUNTIF($AG$2:$AG478,$AG478)=1,1,0))</f>
        <v/>
      </c>
      <c r="AI478">
        <f>IF($AH478=1,SUMPRODUCT(--($AL$2:$AL$8001&lt;$AL478))+1,"")</f>
        <v/>
      </c>
      <c r="AJ478">
        <f>IF($F478="","",IF(OR($U478=TRUE(),$U478="TRUE"),1,0))</f>
        <v/>
      </c>
      <c r="AK478">
        <f>IF($F478="","",IF($AD478="Yes",1,0))</f>
        <v/>
      </c>
      <c r="AL478">
        <f>IF($AH478=1,IFERROR(IF(VALUE($F478)&lt;100000000,VALUE($F478),1000000000),IFERROR(IF(VALUE(MID($F478,2,20))&lt;100000000,VALUE(MID($F478,2,20)),1000000000),1000000000))+ROW()/100000,"")</f>
        <v/>
      </c>
    </row>
    <row r="479">
      <c r="A479">
        <f>IF($F479="","",IFERROR(IF(INDEX('Per Invoice'!$A$2:$A$2001,MATCH($F479,'Per Invoice'!$B$2:$B$2001,0))=0,"",INDEX('Per Invoice'!$A$2:$A$2001,MATCH($F479,'Per Invoice'!$B$2:$B$2001,0))),""))</f>
        <v/>
      </c>
      <c r="H479" s="11" t="n"/>
      <c r="R479" s="7">
        <f>IF($F479="","",Q479*Y479/100)</f>
        <v/>
      </c>
      <c r="X479" s="7" t="n"/>
      <c r="Y479" s="7" t="n"/>
      <c r="Z479" s="7">
        <f>IF($F479="","",Y479*AE479/100)</f>
        <v/>
      </c>
      <c r="AA479" s="7">
        <f>IF($F479="","",Y479-Z479)</f>
        <v/>
      </c>
      <c r="AB479" s="7">
        <f>IF($F479="","",AA479-R479)</f>
        <v/>
      </c>
      <c r="AE479">
        <f>IF($F479="","",IF($AK479=1,0,IF($AJ479=1,Settings!$C$6,Settings!$C$7))*100)</f>
        <v/>
      </c>
      <c r="AG479">
        <f>IF($F479="","",$F479&amp;"|"&amp;$D479&amp;"")</f>
        <v/>
      </c>
      <c r="AH479">
        <f>IF($F479="","",IF(COUNTIF($AG$2:$AG479,$AG479)=1,1,0))</f>
        <v/>
      </c>
      <c r="AI479">
        <f>IF($AH479=1,SUMPRODUCT(--($AL$2:$AL$8001&lt;$AL479))+1,"")</f>
        <v/>
      </c>
      <c r="AJ479">
        <f>IF($F479="","",IF(OR($U479=TRUE(),$U479="TRUE"),1,0))</f>
        <v/>
      </c>
      <c r="AK479">
        <f>IF($F479="","",IF($AD479="Yes",1,0))</f>
        <v/>
      </c>
      <c r="AL479">
        <f>IF($AH479=1,IFERROR(IF(VALUE($F479)&lt;100000000,VALUE($F479),1000000000),IFERROR(IF(VALUE(MID($F479,2,20))&lt;100000000,VALUE(MID($F479,2,20)),1000000000),1000000000))+ROW()/100000,"")</f>
        <v/>
      </c>
    </row>
    <row r="480">
      <c r="A480">
        <f>IF($F480="","",IFERROR(IF(INDEX('Per Invoice'!$A$2:$A$2001,MATCH($F480,'Per Invoice'!$B$2:$B$2001,0))=0,"",INDEX('Per Invoice'!$A$2:$A$2001,MATCH($F480,'Per Invoice'!$B$2:$B$2001,0))),""))</f>
        <v/>
      </c>
      <c r="H480" s="11" t="n"/>
      <c r="R480" s="7">
        <f>IF($F480="","",Q480*Y480/100)</f>
        <v/>
      </c>
      <c r="X480" s="7" t="n"/>
      <c r="Y480" s="7" t="n"/>
      <c r="Z480" s="7">
        <f>IF($F480="","",Y480*AE480/100)</f>
        <v/>
      </c>
      <c r="AA480" s="7">
        <f>IF($F480="","",Y480-Z480)</f>
        <v/>
      </c>
      <c r="AB480" s="7">
        <f>IF($F480="","",AA480-R480)</f>
        <v/>
      </c>
      <c r="AE480">
        <f>IF($F480="","",IF($AK480=1,0,IF($AJ480=1,Settings!$C$6,Settings!$C$7))*100)</f>
        <v/>
      </c>
      <c r="AG480">
        <f>IF($F480="","",$F480&amp;"|"&amp;$D480&amp;"")</f>
        <v/>
      </c>
      <c r="AH480">
        <f>IF($F480="","",IF(COUNTIF($AG$2:$AG480,$AG480)=1,1,0))</f>
        <v/>
      </c>
      <c r="AI480">
        <f>IF($AH480=1,SUMPRODUCT(--($AL$2:$AL$8001&lt;$AL480))+1,"")</f>
        <v/>
      </c>
      <c r="AJ480">
        <f>IF($F480="","",IF(OR($U480=TRUE(),$U480="TRUE"),1,0))</f>
        <v/>
      </c>
      <c r="AK480">
        <f>IF($F480="","",IF($AD480="Yes",1,0))</f>
        <v/>
      </c>
      <c r="AL480">
        <f>IF($AH480=1,IFERROR(IF(VALUE($F480)&lt;100000000,VALUE($F480),1000000000),IFERROR(IF(VALUE(MID($F480,2,20))&lt;100000000,VALUE(MID($F480,2,20)),1000000000),1000000000))+ROW()/100000,"")</f>
        <v/>
      </c>
    </row>
    <row r="481">
      <c r="A481">
        <f>IF($F481="","",IFERROR(IF(INDEX('Per Invoice'!$A$2:$A$2001,MATCH($F481,'Per Invoice'!$B$2:$B$2001,0))=0,"",INDEX('Per Invoice'!$A$2:$A$2001,MATCH($F481,'Per Invoice'!$B$2:$B$2001,0))),""))</f>
        <v/>
      </c>
      <c r="H481" s="11" t="n"/>
      <c r="R481" s="7">
        <f>IF($F481="","",Q481*Y481/100)</f>
        <v/>
      </c>
      <c r="X481" s="7" t="n"/>
      <c r="Y481" s="7" t="n"/>
      <c r="Z481" s="7">
        <f>IF($F481="","",Y481*AE481/100)</f>
        <v/>
      </c>
      <c r="AA481" s="7">
        <f>IF($F481="","",Y481-Z481)</f>
        <v/>
      </c>
      <c r="AB481" s="7">
        <f>IF($F481="","",AA481-R481)</f>
        <v/>
      </c>
      <c r="AE481">
        <f>IF($F481="","",IF($AK481=1,0,IF($AJ481=1,Settings!$C$6,Settings!$C$7))*100)</f>
        <v/>
      </c>
      <c r="AG481">
        <f>IF($F481="","",$F481&amp;"|"&amp;$D481&amp;"")</f>
        <v/>
      </c>
      <c r="AH481">
        <f>IF($F481="","",IF(COUNTIF($AG$2:$AG481,$AG481)=1,1,0))</f>
        <v/>
      </c>
      <c r="AI481">
        <f>IF($AH481=1,SUMPRODUCT(--($AL$2:$AL$8001&lt;$AL481))+1,"")</f>
        <v/>
      </c>
      <c r="AJ481">
        <f>IF($F481="","",IF(OR($U481=TRUE(),$U481="TRUE"),1,0))</f>
        <v/>
      </c>
      <c r="AK481">
        <f>IF($F481="","",IF($AD481="Yes",1,0))</f>
        <v/>
      </c>
      <c r="AL481">
        <f>IF($AH481=1,IFERROR(IF(VALUE($F481)&lt;100000000,VALUE($F481),1000000000),IFERROR(IF(VALUE(MID($F481,2,20))&lt;100000000,VALUE(MID($F481,2,20)),1000000000),1000000000))+ROW()/100000,"")</f>
        <v/>
      </c>
    </row>
    <row r="482">
      <c r="A482">
        <f>IF($F482="","",IFERROR(IF(INDEX('Per Invoice'!$A$2:$A$2001,MATCH($F482,'Per Invoice'!$B$2:$B$2001,0))=0,"",INDEX('Per Invoice'!$A$2:$A$2001,MATCH($F482,'Per Invoice'!$B$2:$B$2001,0))),""))</f>
        <v/>
      </c>
      <c r="H482" s="11" t="n"/>
      <c r="R482" s="7">
        <f>IF($F482="","",Q482*Y482/100)</f>
        <v/>
      </c>
      <c r="X482" s="7" t="n"/>
      <c r="Y482" s="7" t="n"/>
      <c r="Z482" s="7">
        <f>IF($F482="","",Y482*AE482/100)</f>
        <v/>
      </c>
      <c r="AA482" s="7">
        <f>IF($F482="","",Y482-Z482)</f>
        <v/>
      </c>
      <c r="AB482" s="7">
        <f>IF($F482="","",AA482-R482)</f>
        <v/>
      </c>
      <c r="AE482">
        <f>IF($F482="","",IF($AK482=1,0,IF($AJ482=1,Settings!$C$6,Settings!$C$7))*100)</f>
        <v/>
      </c>
      <c r="AG482">
        <f>IF($F482="","",$F482&amp;"|"&amp;$D482&amp;"")</f>
        <v/>
      </c>
      <c r="AH482">
        <f>IF($F482="","",IF(COUNTIF($AG$2:$AG482,$AG482)=1,1,0))</f>
        <v/>
      </c>
      <c r="AI482">
        <f>IF($AH482=1,SUMPRODUCT(--($AL$2:$AL$8001&lt;$AL482))+1,"")</f>
        <v/>
      </c>
      <c r="AJ482">
        <f>IF($F482="","",IF(OR($U482=TRUE(),$U482="TRUE"),1,0))</f>
        <v/>
      </c>
      <c r="AK482">
        <f>IF($F482="","",IF($AD482="Yes",1,0))</f>
        <v/>
      </c>
      <c r="AL482">
        <f>IF($AH482=1,IFERROR(IF(VALUE($F482)&lt;100000000,VALUE($F482),1000000000),IFERROR(IF(VALUE(MID($F482,2,20))&lt;100000000,VALUE(MID($F482,2,20)),1000000000),1000000000))+ROW()/100000,"")</f>
        <v/>
      </c>
    </row>
    <row r="483">
      <c r="A483">
        <f>IF($F483="","",IFERROR(IF(INDEX('Per Invoice'!$A$2:$A$2001,MATCH($F483,'Per Invoice'!$B$2:$B$2001,0))=0,"",INDEX('Per Invoice'!$A$2:$A$2001,MATCH($F483,'Per Invoice'!$B$2:$B$2001,0))),""))</f>
        <v/>
      </c>
      <c r="H483" s="11" t="n"/>
      <c r="R483" s="7">
        <f>IF($F483="","",Q483*Y483/100)</f>
        <v/>
      </c>
      <c r="X483" s="7" t="n"/>
      <c r="Y483" s="7" t="n"/>
      <c r="Z483" s="7">
        <f>IF($F483="","",Y483*AE483/100)</f>
        <v/>
      </c>
      <c r="AA483" s="7">
        <f>IF($F483="","",Y483-Z483)</f>
        <v/>
      </c>
      <c r="AB483" s="7">
        <f>IF($F483="","",AA483-R483)</f>
        <v/>
      </c>
      <c r="AE483">
        <f>IF($F483="","",IF($AK483=1,0,IF($AJ483=1,Settings!$C$6,Settings!$C$7))*100)</f>
        <v/>
      </c>
      <c r="AG483">
        <f>IF($F483="","",$F483&amp;"|"&amp;$D483&amp;"")</f>
        <v/>
      </c>
      <c r="AH483">
        <f>IF($F483="","",IF(COUNTIF($AG$2:$AG483,$AG483)=1,1,0))</f>
        <v/>
      </c>
      <c r="AI483">
        <f>IF($AH483=1,SUMPRODUCT(--($AL$2:$AL$8001&lt;$AL483))+1,"")</f>
        <v/>
      </c>
      <c r="AJ483">
        <f>IF($F483="","",IF(OR($U483=TRUE(),$U483="TRUE"),1,0))</f>
        <v/>
      </c>
      <c r="AK483">
        <f>IF($F483="","",IF($AD483="Yes",1,0))</f>
        <v/>
      </c>
      <c r="AL483">
        <f>IF($AH483=1,IFERROR(IF(VALUE($F483)&lt;100000000,VALUE($F483),1000000000),IFERROR(IF(VALUE(MID($F483,2,20))&lt;100000000,VALUE(MID($F483,2,20)),1000000000),1000000000))+ROW()/100000,"")</f>
        <v/>
      </c>
    </row>
    <row r="484">
      <c r="A484">
        <f>IF($F484="","",IFERROR(IF(INDEX('Per Invoice'!$A$2:$A$2001,MATCH($F484,'Per Invoice'!$B$2:$B$2001,0))=0,"",INDEX('Per Invoice'!$A$2:$A$2001,MATCH($F484,'Per Invoice'!$B$2:$B$2001,0))),""))</f>
        <v/>
      </c>
      <c r="H484" s="11" t="n"/>
      <c r="R484" s="7">
        <f>IF($F484="","",Q484*Y484/100)</f>
        <v/>
      </c>
      <c r="X484" s="7" t="n"/>
      <c r="Y484" s="7" t="n"/>
      <c r="Z484" s="7">
        <f>IF($F484="","",Y484*AE484/100)</f>
        <v/>
      </c>
      <c r="AA484" s="7">
        <f>IF($F484="","",Y484-Z484)</f>
        <v/>
      </c>
      <c r="AB484" s="7">
        <f>IF($F484="","",AA484-R484)</f>
        <v/>
      </c>
      <c r="AE484">
        <f>IF($F484="","",IF($AK484=1,0,IF($AJ484=1,Settings!$C$6,Settings!$C$7))*100)</f>
        <v/>
      </c>
      <c r="AG484">
        <f>IF($F484="","",$F484&amp;"|"&amp;$D484&amp;"")</f>
        <v/>
      </c>
      <c r="AH484">
        <f>IF($F484="","",IF(COUNTIF($AG$2:$AG484,$AG484)=1,1,0))</f>
        <v/>
      </c>
      <c r="AI484">
        <f>IF($AH484=1,SUMPRODUCT(--($AL$2:$AL$8001&lt;$AL484))+1,"")</f>
        <v/>
      </c>
      <c r="AJ484">
        <f>IF($F484="","",IF(OR($U484=TRUE(),$U484="TRUE"),1,0))</f>
        <v/>
      </c>
      <c r="AK484">
        <f>IF($F484="","",IF($AD484="Yes",1,0))</f>
        <v/>
      </c>
      <c r="AL484">
        <f>IF($AH484=1,IFERROR(IF(VALUE($F484)&lt;100000000,VALUE($F484),1000000000),IFERROR(IF(VALUE(MID($F484,2,20))&lt;100000000,VALUE(MID($F484,2,20)),1000000000),1000000000))+ROW()/100000,"")</f>
        <v/>
      </c>
    </row>
    <row r="485">
      <c r="A485">
        <f>IF($F485="","",IFERROR(IF(INDEX('Per Invoice'!$A$2:$A$2001,MATCH($F485,'Per Invoice'!$B$2:$B$2001,0))=0,"",INDEX('Per Invoice'!$A$2:$A$2001,MATCH($F485,'Per Invoice'!$B$2:$B$2001,0))),""))</f>
        <v/>
      </c>
      <c r="H485" s="11" t="n"/>
      <c r="R485" s="7">
        <f>IF($F485="","",Q485*Y485/100)</f>
        <v/>
      </c>
      <c r="X485" s="7" t="n"/>
      <c r="Y485" s="7" t="n"/>
      <c r="Z485" s="7">
        <f>IF($F485="","",Y485*AE485/100)</f>
        <v/>
      </c>
      <c r="AA485" s="7">
        <f>IF($F485="","",Y485-Z485)</f>
        <v/>
      </c>
      <c r="AB485" s="7">
        <f>IF($F485="","",AA485-R485)</f>
        <v/>
      </c>
      <c r="AE485">
        <f>IF($F485="","",IF($AK485=1,0,IF($AJ485=1,Settings!$C$6,Settings!$C$7))*100)</f>
        <v/>
      </c>
      <c r="AG485">
        <f>IF($F485="","",$F485&amp;"|"&amp;$D485&amp;"")</f>
        <v/>
      </c>
      <c r="AH485">
        <f>IF($F485="","",IF(COUNTIF($AG$2:$AG485,$AG485)=1,1,0))</f>
        <v/>
      </c>
      <c r="AI485">
        <f>IF($AH485=1,SUMPRODUCT(--($AL$2:$AL$8001&lt;$AL485))+1,"")</f>
        <v/>
      </c>
      <c r="AJ485">
        <f>IF($F485="","",IF(OR($U485=TRUE(),$U485="TRUE"),1,0))</f>
        <v/>
      </c>
      <c r="AK485">
        <f>IF($F485="","",IF($AD485="Yes",1,0))</f>
        <v/>
      </c>
      <c r="AL485">
        <f>IF($AH485=1,IFERROR(IF(VALUE($F485)&lt;100000000,VALUE($F485),1000000000),IFERROR(IF(VALUE(MID($F485,2,20))&lt;100000000,VALUE(MID($F485,2,20)),1000000000),1000000000))+ROW()/100000,"")</f>
        <v/>
      </c>
    </row>
    <row r="486">
      <c r="A486">
        <f>IF($F486="","",IFERROR(IF(INDEX('Per Invoice'!$A$2:$A$2001,MATCH($F486,'Per Invoice'!$B$2:$B$2001,0))=0,"",INDEX('Per Invoice'!$A$2:$A$2001,MATCH($F486,'Per Invoice'!$B$2:$B$2001,0))),""))</f>
        <v/>
      </c>
      <c r="H486" s="11" t="n"/>
      <c r="R486" s="7">
        <f>IF($F486="","",Q486*Y486/100)</f>
        <v/>
      </c>
      <c r="X486" s="7" t="n"/>
      <c r="Y486" s="7" t="n"/>
      <c r="Z486" s="7">
        <f>IF($F486="","",Y486*AE486/100)</f>
        <v/>
      </c>
      <c r="AA486" s="7">
        <f>IF($F486="","",Y486-Z486)</f>
        <v/>
      </c>
      <c r="AB486" s="7">
        <f>IF($F486="","",AA486-R486)</f>
        <v/>
      </c>
      <c r="AE486">
        <f>IF($F486="","",IF($AK486=1,0,IF($AJ486=1,Settings!$C$6,Settings!$C$7))*100)</f>
        <v/>
      </c>
      <c r="AG486">
        <f>IF($F486="","",$F486&amp;"|"&amp;$D486&amp;"")</f>
        <v/>
      </c>
      <c r="AH486">
        <f>IF($F486="","",IF(COUNTIF($AG$2:$AG486,$AG486)=1,1,0))</f>
        <v/>
      </c>
      <c r="AI486">
        <f>IF($AH486=1,SUMPRODUCT(--($AL$2:$AL$8001&lt;$AL486))+1,"")</f>
        <v/>
      </c>
      <c r="AJ486">
        <f>IF($F486="","",IF(OR($U486=TRUE(),$U486="TRUE"),1,0))</f>
        <v/>
      </c>
      <c r="AK486">
        <f>IF($F486="","",IF($AD486="Yes",1,0))</f>
        <v/>
      </c>
      <c r="AL486">
        <f>IF($AH486=1,IFERROR(IF(VALUE($F486)&lt;100000000,VALUE($F486),1000000000),IFERROR(IF(VALUE(MID($F486,2,20))&lt;100000000,VALUE(MID($F486,2,20)),1000000000),1000000000))+ROW()/100000,"")</f>
        <v/>
      </c>
    </row>
    <row r="487">
      <c r="A487">
        <f>IF($F487="","",IFERROR(IF(INDEX('Per Invoice'!$A$2:$A$2001,MATCH($F487,'Per Invoice'!$B$2:$B$2001,0))=0,"",INDEX('Per Invoice'!$A$2:$A$2001,MATCH($F487,'Per Invoice'!$B$2:$B$2001,0))),""))</f>
        <v/>
      </c>
      <c r="H487" s="11" t="n"/>
      <c r="R487" s="7">
        <f>IF($F487="","",Q487*Y487/100)</f>
        <v/>
      </c>
      <c r="X487" s="7" t="n"/>
      <c r="Y487" s="7" t="n"/>
      <c r="Z487" s="7">
        <f>IF($F487="","",Y487*AE487/100)</f>
        <v/>
      </c>
      <c r="AA487" s="7">
        <f>IF($F487="","",Y487-Z487)</f>
        <v/>
      </c>
      <c r="AB487" s="7">
        <f>IF($F487="","",AA487-R487)</f>
        <v/>
      </c>
      <c r="AE487">
        <f>IF($F487="","",IF($AK487=1,0,IF($AJ487=1,Settings!$C$6,Settings!$C$7))*100)</f>
        <v/>
      </c>
      <c r="AG487">
        <f>IF($F487="","",$F487&amp;"|"&amp;$D487&amp;"")</f>
        <v/>
      </c>
      <c r="AH487">
        <f>IF($F487="","",IF(COUNTIF($AG$2:$AG487,$AG487)=1,1,0))</f>
        <v/>
      </c>
      <c r="AI487">
        <f>IF($AH487=1,SUMPRODUCT(--($AL$2:$AL$8001&lt;$AL487))+1,"")</f>
        <v/>
      </c>
      <c r="AJ487">
        <f>IF($F487="","",IF(OR($U487=TRUE(),$U487="TRUE"),1,0))</f>
        <v/>
      </c>
      <c r="AK487">
        <f>IF($F487="","",IF($AD487="Yes",1,0))</f>
        <v/>
      </c>
      <c r="AL487">
        <f>IF($AH487=1,IFERROR(IF(VALUE($F487)&lt;100000000,VALUE($F487),1000000000),IFERROR(IF(VALUE(MID($F487,2,20))&lt;100000000,VALUE(MID($F487,2,20)),1000000000),1000000000))+ROW()/100000,"")</f>
        <v/>
      </c>
    </row>
    <row r="488">
      <c r="A488">
        <f>IF($F488="","",IFERROR(IF(INDEX('Per Invoice'!$A$2:$A$2001,MATCH($F488,'Per Invoice'!$B$2:$B$2001,0))=0,"",INDEX('Per Invoice'!$A$2:$A$2001,MATCH($F488,'Per Invoice'!$B$2:$B$2001,0))),""))</f>
        <v/>
      </c>
      <c r="H488" s="11" t="n"/>
      <c r="R488" s="7">
        <f>IF($F488="","",Q488*Y488/100)</f>
        <v/>
      </c>
      <c r="X488" s="7" t="n"/>
      <c r="Y488" s="7" t="n"/>
      <c r="Z488" s="7">
        <f>IF($F488="","",Y488*AE488/100)</f>
        <v/>
      </c>
      <c r="AA488" s="7">
        <f>IF($F488="","",Y488-Z488)</f>
        <v/>
      </c>
      <c r="AB488" s="7">
        <f>IF($F488="","",AA488-R488)</f>
        <v/>
      </c>
      <c r="AE488">
        <f>IF($F488="","",IF($AK488=1,0,IF($AJ488=1,Settings!$C$6,Settings!$C$7))*100)</f>
        <v/>
      </c>
      <c r="AG488">
        <f>IF($F488="","",$F488&amp;"|"&amp;$D488&amp;"")</f>
        <v/>
      </c>
      <c r="AH488">
        <f>IF($F488="","",IF(COUNTIF($AG$2:$AG488,$AG488)=1,1,0))</f>
        <v/>
      </c>
      <c r="AI488">
        <f>IF($AH488=1,SUMPRODUCT(--($AL$2:$AL$8001&lt;$AL488))+1,"")</f>
        <v/>
      </c>
      <c r="AJ488">
        <f>IF($F488="","",IF(OR($U488=TRUE(),$U488="TRUE"),1,0))</f>
        <v/>
      </c>
      <c r="AK488">
        <f>IF($F488="","",IF($AD488="Yes",1,0))</f>
        <v/>
      </c>
      <c r="AL488">
        <f>IF($AH488=1,IFERROR(IF(VALUE($F488)&lt;100000000,VALUE($F488),1000000000),IFERROR(IF(VALUE(MID($F488,2,20))&lt;100000000,VALUE(MID($F488,2,20)),1000000000),1000000000))+ROW()/100000,"")</f>
        <v/>
      </c>
    </row>
    <row r="489">
      <c r="A489">
        <f>IF($F489="","",IFERROR(IF(INDEX('Per Invoice'!$A$2:$A$2001,MATCH($F489,'Per Invoice'!$B$2:$B$2001,0))=0,"",INDEX('Per Invoice'!$A$2:$A$2001,MATCH($F489,'Per Invoice'!$B$2:$B$2001,0))),""))</f>
        <v/>
      </c>
      <c r="H489" s="11" t="n"/>
      <c r="R489" s="7">
        <f>IF($F489="","",Q489*Y489/100)</f>
        <v/>
      </c>
      <c r="X489" s="7" t="n"/>
      <c r="Y489" s="7" t="n"/>
      <c r="Z489" s="7">
        <f>IF($F489="","",Y489*AE489/100)</f>
        <v/>
      </c>
      <c r="AA489" s="7">
        <f>IF($F489="","",Y489-Z489)</f>
        <v/>
      </c>
      <c r="AB489" s="7">
        <f>IF($F489="","",AA489-R489)</f>
        <v/>
      </c>
      <c r="AE489">
        <f>IF($F489="","",IF($AK489=1,0,IF($AJ489=1,Settings!$C$6,Settings!$C$7))*100)</f>
        <v/>
      </c>
      <c r="AG489">
        <f>IF($F489="","",$F489&amp;"|"&amp;$D489&amp;"")</f>
        <v/>
      </c>
      <c r="AH489">
        <f>IF($F489="","",IF(COUNTIF($AG$2:$AG489,$AG489)=1,1,0))</f>
        <v/>
      </c>
      <c r="AI489">
        <f>IF($AH489=1,SUMPRODUCT(--($AL$2:$AL$8001&lt;$AL489))+1,"")</f>
        <v/>
      </c>
      <c r="AJ489">
        <f>IF($F489="","",IF(OR($U489=TRUE(),$U489="TRUE"),1,0))</f>
        <v/>
      </c>
      <c r="AK489">
        <f>IF($F489="","",IF($AD489="Yes",1,0))</f>
        <v/>
      </c>
      <c r="AL489">
        <f>IF($AH489=1,IFERROR(IF(VALUE($F489)&lt;100000000,VALUE($F489),1000000000),IFERROR(IF(VALUE(MID($F489,2,20))&lt;100000000,VALUE(MID($F489,2,20)),1000000000),1000000000))+ROW()/100000,"")</f>
        <v/>
      </c>
    </row>
    <row r="490">
      <c r="A490">
        <f>IF($F490="","",IFERROR(IF(INDEX('Per Invoice'!$A$2:$A$2001,MATCH($F490,'Per Invoice'!$B$2:$B$2001,0))=0,"",INDEX('Per Invoice'!$A$2:$A$2001,MATCH($F490,'Per Invoice'!$B$2:$B$2001,0))),""))</f>
        <v/>
      </c>
      <c r="H490" s="11" t="n"/>
      <c r="R490" s="7">
        <f>IF($F490="","",Q490*Y490/100)</f>
        <v/>
      </c>
      <c r="X490" s="7" t="n"/>
      <c r="Y490" s="7" t="n"/>
      <c r="Z490" s="7">
        <f>IF($F490="","",Y490*AE490/100)</f>
        <v/>
      </c>
      <c r="AA490" s="7">
        <f>IF($F490="","",Y490-Z490)</f>
        <v/>
      </c>
      <c r="AB490" s="7">
        <f>IF($F490="","",AA490-R490)</f>
        <v/>
      </c>
      <c r="AE490">
        <f>IF($F490="","",IF($AK490=1,0,IF($AJ490=1,Settings!$C$6,Settings!$C$7))*100)</f>
        <v/>
      </c>
      <c r="AG490">
        <f>IF($F490="","",$F490&amp;"|"&amp;$D490&amp;"")</f>
        <v/>
      </c>
      <c r="AH490">
        <f>IF($F490="","",IF(COUNTIF($AG$2:$AG490,$AG490)=1,1,0))</f>
        <v/>
      </c>
      <c r="AI490">
        <f>IF($AH490=1,SUMPRODUCT(--($AL$2:$AL$8001&lt;$AL490))+1,"")</f>
        <v/>
      </c>
      <c r="AJ490">
        <f>IF($F490="","",IF(OR($U490=TRUE(),$U490="TRUE"),1,0))</f>
        <v/>
      </c>
      <c r="AK490">
        <f>IF($F490="","",IF($AD490="Yes",1,0))</f>
        <v/>
      </c>
      <c r="AL490">
        <f>IF($AH490=1,IFERROR(IF(VALUE($F490)&lt;100000000,VALUE($F490),1000000000),IFERROR(IF(VALUE(MID($F490,2,20))&lt;100000000,VALUE(MID($F490,2,20)),1000000000),1000000000))+ROW()/100000,"")</f>
        <v/>
      </c>
    </row>
    <row r="491">
      <c r="A491">
        <f>IF($F491="","",IFERROR(IF(INDEX('Per Invoice'!$A$2:$A$2001,MATCH($F491,'Per Invoice'!$B$2:$B$2001,0))=0,"",INDEX('Per Invoice'!$A$2:$A$2001,MATCH($F491,'Per Invoice'!$B$2:$B$2001,0))),""))</f>
        <v/>
      </c>
      <c r="H491" s="11" t="n"/>
      <c r="R491" s="7">
        <f>IF($F491="","",Q491*Y491/100)</f>
        <v/>
      </c>
      <c r="X491" s="7" t="n"/>
      <c r="Y491" s="7" t="n"/>
      <c r="Z491" s="7">
        <f>IF($F491="","",Y491*AE491/100)</f>
        <v/>
      </c>
      <c r="AA491" s="7">
        <f>IF($F491="","",Y491-Z491)</f>
        <v/>
      </c>
      <c r="AB491" s="7">
        <f>IF($F491="","",AA491-R491)</f>
        <v/>
      </c>
      <c r="AE491">
        <f>IF($F491="","",IF($AK491=1,0,IF($AJ491=1,Settings!$C$6,Settings!$C$7))*100)</f>
        <v/>
      </c>
      <c r="AG491">
        <f>IF($F491="","",$F491&amp;"|"&amp;$D491&amp;"")</f>
        <v/>
      </c>
      <c r="AH491">
        <f>IF($F491="","",IF(COUNTIF($AG$2:$AG491,$AG491)=1,1,0))</f>
        <v/>
      </c>
      <c r="AI491">
        <f>IF($AH491=1,SUMPRODUCT(--($AL$2:$AL$8001&lt;$AL491))+1,"")</f>
        <v/>
      </c>
      <c r="AJ491">
        <f>IF($F491="","",IF(OR($U491=TRUE(),$U491="TRUE"),1,0))</f>
        <v/>
      </c>
      <c r="AK491">
        <f>IF($F491="","",IF($AD491="Yes",1,0))</f>
        <v/>
      </c>
      <c r="AL491">
        <f>IF($AH491=1,IFERROR(IF(VALUE($F491)&lt;100000000,VALUE($F491),1000000000),IFERROR(IF(VALUE(MID($F491,2,20))&lt;100000000,VALUE(MID($F491,2,20)),1000000000),1000000000))+ROW()/100000,"")</f>
        <v/>
      </c>
    </row>
    <row r="492">
      <c r="A492">
        <f>IF($F492="","",IFERROR(IF(INDEX('Per Invoice'!$A$2:$A$2001,MATCH($F492,'Per Invoice'!$B$2:$B$2001,0))=0,"",INDEX('Per Invoice'!$A$2:$A$2001,MATCH($F492,'Per Invoice'!$B$2:$B$2001,0))),""))</f>
        <v/>
      </c>
      <c r="H492" s="11" t="n"/>
      <c r="R492" s="7">
        <f>IF($F492="","",Q492*Y492/100)</f>
        <v/>
      </c>
      <c r="X492" s="7" t="n"/>
      <c r="Y492" s="7" t="n"/>
      <c r="Z492" s="7">
        <f>IF($F492="","",Y492*AE492/100)</f>
        <v/>
      </c>
      <c r="AA492" s="7">
        <f>IF($F492="","",Y492-Z492)</f>
        <v/>
      </c>
      <c r="AB492" s="7">
        <f>IF($F492="","",AA492-R492)</f>
        <v/>
      </c>
      <c r="AE492">
        <f>IF($F492="","",IF($AK492=1,0,IF($AJ492=1,Settings!$C$6,Settings!$C$7))*100)</f>
        <v/>
      </c>
      <c r="AG492">
        <f>IF($F492="","",$F492&amp;"|"&amp;$D492&amp;"")</f>
        <v/>
      </c>
      <c r="AH492">
        <f>IF($F492="","",IF(COUNTIF($AG$2:$AG492,$AG492)=1,1,0))</f>
        <v/>
      </c>
      <c r="AI492">
        <f>IF($AH492=1,SUMPRODUCT(--($AL$2:$AL$8001&lt;$AL492))+1,"")</f>
        <v/>
      </c>
      <c r="AJ492">
        <f>IF($F492="","",IF(OR($U492=TRUE(),$U492="TRUE"),1,0))</f>
        <v/>
      </c>
      <c r="AK492">
        <f>IF($F492="","",IF($AD492="Yes",1,0))</f>
        <v/>
      </c>
      <c r="AL492">
        <f>IF($AH492=1,IFERROR(IF(VALUE($F492)&lt;100000000,VALUE($F492),1000000000),IFERROR(IF(VALUE(MID($F492,2,20))&lt;100000000,VALUE(MID($F492,2,20)),1000000000),1000000000))+ROW()/100000,"")</f>
        <v/>
      </c>
    </row>
    <row r="493">
      <c r="A493">
        <f>IF($F493="","",IFERROR(IF(INDEX('Per Invoice'!$A$2:$A$2001,MATCH($F493,'Per Invoice'!$B$2:$B$2001,0))=0,"",INDEX('Per Invoice'!$A$2:$A$2001,MATCH($F493,'Per Invoice'!$B$2:$B$2001,0))),""))</f>
        <v/>
      </c>
      <c r="H493" s="11" t="n"/>
      <c r="R493" s="7">
        <f>IF($F493="","",Q493*Y493/100)</f>
        <v/>
      </c>
      <c r="X493" s="7" t="n"/>
      <c r="Y493" s="7" t="n"/>
      <c r="Z493" s="7">
        <f>IF($F493="","",Y493*AE493/100)</f>
        <v/>
      </c>
      <c r="AA493" s="7">
        <f>IF($F493="","",Y493-Z493)</f>
        <v/>
      </c>
      <c r="AB493" s="7">
        <f>IF($F493="","",AA493-R493)</f>
        <v/>
      </c>
      <c r="AE493">
        <f>IF($F493="","",IF($AK493=1,0,IF($AJ493=1,Settings!$C$6,Settings!$C$7))*100)</f>
        <v/>
      </c>
      <c r="AG493">
        <f>IF($F493="","",$F493&amp;"|"&amp;$D493&amp;"")</f>
        <v/>
      </c>
      <c r="AH493">
        <f>IF($F493="","",IF(COUNTIF($AG$2:$AG493,$AG493)=1,1,0))</f>
        <v/>
      </c>
      <c r="AI493">
        <f>IF($AH493=1,SUMPRODUCT(--($AL$2:$AL$8001&lt;$AL493))+1,"")</f>
        <v/>
      </c>
      <c r="AJ493">
        <f>IF($F493="","",IF(OR($U493=TRUE(),$U493="TRUE"),1,0))</f>
        <v/>
      </c>
      <c r="AK493">
        <f>IF($F493="","",IF($AD493="Yes",1,0))</f>
        <v/>
      </c>
      <c r="AL493">
        <f>IF($AH493=1,IFERROR(IF(VALUE($F493)&lt;100000000,VALUE($F493),1000000000),IFERROR(IF(VALUE(MID($F493,2,20))&lt;100000000,VALUE(MID($F493,2,20)),1000000000),1000000000))+ROW()/100000,"")</f>
        <v/>
      </c>
    </row>
    <row r="494">
      <c r="A494">
        <f>IF($F494="","",IFERROR(IF(INDEX('Per Invoice'!$A$2:$A$2001,MATCH($F494,'Per Invoice'!$B$2:$B$2001,0))=0,"",INDEX('Per Invoice'!$A$2:$A$2001,MATCH($F494,'Per Invoice'!$B$2:$B$2001,0))),""))</f>
        <v/>
      </c>
      <c r="H494" s="11" t="n"/>
      <c r="R494" s="7">
        <f>IF($F494="","",Q494*Y494/100)</f>
        <v/>
      </c>
      <c r="X494" s="7" t="n"/>
      <c r="Y494" s="7" t="n"/>
      <c r="Z494" s="7">
        <f>IF($F494="","",Y494*AE494/100)</f>
        <v/>
      </c>
      <c r="AA494" s="7">
        <f>IF($F494="","",Y494-Z494)</f>
        <v/>
      </c>
      <c r="AB494" s="7">
        <f>IF($F494="","",AA494-R494)</f>
        <v/>
      </c>
      <c r="AE494">
        <f>IF($F494="","",IF($AK494=1,0,IF($AJ494=1,Settings!$C$6,Settings!$C$7))*100)</f>
        <v/>
      </c>
      <c r="AG494">
        <f>IF($F494="","",$F494&amp;"|"&amp;$D494&amp;"")</f>
        <v/>
      </c>
      <c r="AH494">
        <f>IF($F494="","",IF(COUNTIF($AG$2:$AG494,$AG494)=1,1,0))</f>
        <v/>
      </c>
      <c r="AI494">
        <f>IF($AH494=1,SUMPRODUCT(--($AL$2:$AL$8001&lt;$AL494))+1,"")</f>
        <v/>
      </c>
      <c r="AJ494">
        <f>IF($F494="","",IF(OR($U494=TRUE(),$U494="TRUE"),1,0))</f>
        <v/>
      </c>
      <c r="AK494">
        <f>IF($F494="","",IF($AD494="Yes",1,0))</f>
        <v/>
      </c>
      <c r="AL494">
        <f>IF($AH494=1,IFERROR(IF(VALUE($F494)&lt;100000000,VALUE($F494),1000000000),IFERROR(IF(VALUE(MID($F494,2,20))&lt;100000000,VALUE(MID($F494,2,20)),1000000000),1000000000))+ROW()/100000,"")</f>
        <v/>
      </c>
    </row>
    <row r="495">
      <c r="A495">
        <f>IF($F495="","",IFERROR(IF(INDEX('Per Invoice'!$A$2:$A$2001,MATCH($F495,'Per Invoice'!$B$2:$B$2001,0))=0,"",INDEX('Per Invoice'!$A$2:$A$2001,MATCH($F495,'Per Invoice'!$B$2:$B$2001,0))),""))</f>
        <v/>
      </c>
      <c r="H495" s="11" t="n"/>
      <c r="R495" s="7">
        <f>IF($F495="","",Q495*Y495/100)</f>
        <v/>
      </c>
      <c r="X495" s="7" t="n"/>
      <c r="Y495" s="7" t="n"/>
      <c r="Z495" s="7">
        <f>IF($F495="","",Y495*AE495/100)</f>
        <v/>
      </c>
      <c r="AA495" s="7">
        <f>IF($F495="","",Y495-Z495)</f>
        <v/>
      </c>
      <c r="AB495" s="7">
        <f>IF($F495="","",AA495-R495)</f>
        <v/>
      </c>
      <c r="AE495">
        <f>IF($F495="","",IF($AK495=1,0,IF($AJ495=1,Settings!$C$6,Settings!$C$7))*100)</f>
        <v/>
      </c>
      <c r="AG495">
        <f>IF($F495="","",$F495&amp;"|"&amp;$D495&amp;"")</f>
        <v/>
      </c>
      <c r="AH495">
        <f>IF($F495="","",IF(COUNTIF($AG$2:$AG495,$AG495)=1,1,0))</f>
        <v/>
      </c>
      <c r="AI495">
        <f>IF($AH495=1,SUMPRODUCT(--($AL$2:$AL$8001&lt;$AL495))+1,"")</f>
        <v/>
      </c>
      <c r="AJ495">
        <f>IF($F495="","",IF(OR($U495=TRUE(),$U495="TRUE"),1,0))</f>
        <v/>
      </c>
      <c r="AK495">
        <f>IF($F495="","",IF($AD495="Yes",1,0))</f>
        <v/>
      </c>
      <c r="AL495">
        <f>IF($AH495=1,IFERROR(IF(VALUE($F495)&lt;100000000,VALUE($F495),1000000000),IFERROR(IF(VALUE(MID($F495,2,20))&lt;100000000,VALUE(MID($F495,2,20)),1000000000),1000000000))+ROW()/100000,"")</f>
        <v/>
      </c>
    </row>
    <row r="496">
      <c r="A496">
        <f>IF($F496="","",IFERROR(IF(INDEX('Per Invoice'!$A$2:$A$2001,MATCH($F496,'Per Invoice'!$B$2:$B$2001,0))=0,"",INDEX('Per Invoice'!$A$2:$A$2001,MATCH($F496,'Per Invoice'!$B$2:$B$2001,0))),""))</f>
        <v/>
      </c>
      <c r="H496" s="11" t="n"/>
      <c r="R496" s="7">
        <f>IF($F496="","",Q496*Y496/100)</f>
        <v/>
      </c>
      <c r="X496" s="7" t="n"/>
      <c r="Y496" s="7" t="n"/>
      <c r="Z496" s="7">
        <f>IF($F496="","",Y496*AE496/100)</f>
        <v/>
      </c>
      <c r="AA496" s="7">
        <f>IF($F496="","",Y496-Z496)</f>
        <v/>
      </c>
      <c r="AB496" s="7">
        <f>IF($F496="","",AA496-R496)</f>
        <v/>
      </c>
      <c r="AE496">
        <f>IF($F496="","",IF($AK496=1,0,IF($AJ496=1,Settings!$C$6,Settings!$C$7))*100)</f>
        <v/>
      </c>
      <c r="AG496">
        <f>IF($F496="","",$F496&amp;"|"&amp;$D496&amp;"")</f>
        <v/>
      </c>
      <c r="AH496">
        <f>IF($F496="","",IF(COUNTIF($AG$2:$AG496,$AG496)=1,1,0))</f>
        <v/>
      </c>
      <c r="AI496">
        <f>IF($AH496=1,SUMPRODUCT(--($AL$2:$AL$8001&lt;$AL496))+1,"")</f>
        <v/>
      </c>
      <c r="AJ496">
        <f>IF($F496="","",IF(OR($U496=TRUE(),$U496="TRUE"),1,0))</f>
        <v/>
      </c>
      <c r="AK496">
        <f>IF($F496="","",IF($AD496="Yes",1,0))</f>
        <v/>
      </c>
      <c r="AL496">
        <f>IF($AH496=1,IFERROR(IF(VALUE($F496)&lt;100000000,VALUE($F496),1000000000),IFERROR(IF(VALUE(MID($F496,2,20))&lt;100000000,VALUE(MID($F496,2,20)),1000000000),1000000000))+ROW()/100000,"")</f>
        <v/>
      </c>
    </row>
    <row r="497">
      <c r="A497">
        <f>IF($F497="","",IFERROR(IF(INDEX('Per Invoice'!$A$2:$A$2001,MATCH($F497,'Per Invoice'!$B$2:$B$2001,0))=0,"",INDEX('Per Invoice'!$A$2:$A$2001,MATCH($F497,'Per Invoice'!$B$2:$B$2001,0))),""))</f>
        <v/>
      </c>
      <c r="H497" s="11" t="n"/>
      <c r="R497" s="7">
        <f>IF($F497="","",Q497*Y497/100)</f>
        <v/>
      </c>
      <c r="X497" s="7" t="n"/>
      <c r="Y497" s="7" t="n"/>
      <c r="Z497" s="7">
        <f>IF($F497="","",Y497*AE497/100)</f>
        <v/>
      </c>
      <c r="AA497" s="7">
        <f>IF($F497="","",Y497-Z497)</f>
        <v/>
      </c>
      <c r="AB497" s="7">
        <f>IF($F497="","",AA497-R497)</f>
        <v/>
      </c>
      <c r="AE497">
        <f>IF($F497="","",IF($AK497=1,0,IF($AJ497=1,Settings!$C$6,Settings!$C$7))*100)</f>
        <v/>
      </c>
      <c r="AG497">
        <f>IF($F497="","",$F497&amp;"|"&amp;$D497&amp;"")</f>
        <v/>
      </c>
      <c r="AH497">
        <f>IF($F497="","",IF(COUNTIF($AG$2:$AG497,$AG497)=1,1,0))</f>
        <v/>
      </c>
      <c r="AI497">
        <f>IF($AH497=1,SUMPRODUCT(--($AL$2:$AL$8001&lt;$AL497))+1,"")</f>
        <v/>
      </c>
      <c r="AJ497">
        <f>IF($F497="","",IF(OR($U497=TRUE(),$U497="TRUE"),1,0))</f>
        <v/>
      </c>
      <c r="AK497">
        <f>IF($F497="","",IF($AD497="Yes",1,0))</f>
        <v/>
      </c>
      <c r="AL497">
        <f>IF($AH497=1,IFERROR(IF(VALUE($F497)&lt;100000000,VALUE($F497),1000000000),IFERROR(IF(VALUE(MID($F497,2,20))&lt;100000000,VALUE(MID($F497,2,20)),1000000000),1000000000))+ROW()/100000,"")</f>
        <v/>
      </c>
    </row>
    <row r="498">
      <c r="A498">
        <f>IF($F498="","",IFERROR(IF(INDEX('Per Invoice'!$A$2:$A$2001,MATCH($F498,'Per Invoice'!$B$2:$B$2001,0))=0,"",INDEX('Per Invoice'!$A$2:$A$2001,MATCH($F498,'Per Invoice'!$B$2:$B$2001,0))),""))</f>
        <v/>
      </c>
      <c r="H498" s="11" t="n"/>
      <c r="R498" s="7">
        <f>IF($F498="","",Q498*Y498/100)</f>
        <v/>
      </c>
      <c r="X498" s="7" t="n"/>
      <c r="Y498" s="7" t="n"/>
      <c r="Z498" s="7">
        <f>IF($F498="","",Y498*AE498/100)</f>
        <v/>
      </c>
      <c r="AA498" s="7">
        <f>IF($F498="","",Y498-Z498)</f>
        <v/>
      </c>
      <c r="AB498" s="7">
        <f>IF($F498="","",AA498-R498)</f>
        <v/>
      </c>
      <c r="AE498">
        <f>IF($F498="","",IF($AK498=1,0,IF($AJ498=1,Settings!$C$6,Settings!$C$7))*100)</f>
        <v/>
      </c>
      <c r="AG498">
        <f>IF($F498="","",$F498&amp;"|"&amp;$D498&amp;"")</f>
        <v/>
      </c>
      <c r="AH498">
        <f>IF($F498="","",IF(COUNTIF($AG$2:$AG498,$AG498)=1,1,0))</f>
        <v/>
      </c>
      <c r="AI498">
        <f>IF($AH498=1,SUMPRODUCT(--($AL$2:$AL$8001&lt;$AL498))+1,"")</f>
        <v/>
      </c>
      <c r="AJ498">
        <f>IF($F498="","",IF(OR($U498=TRUE(),$U498="TRUE"),1,0))</f>
        <v/>
      </c>
      <c r="AK498">
        <f>IF($F498="","",IF($AD498="Yes",1,0))</f>
        <v/>
      </c>
      <c r="AL498">
        <f>IF($AH498=1,IFERROR(IF(VALUE($F498)&lt;100000000,VALUE($F498),1000000000),IFERROR(IF(VALUE(MID($F498,2,20))&lt;100000000,VALUE(MID($F498,2,20)),1000000000),1000000000))+ROW()/100000,"")</f>
        <v/>
      </c>
    </row>
    <row r="499">
      <c r="A499">
        <f>IF($F499="","",IFERROR(IF(INDEX('Per Invoice'!$A$2:$A$2001,MATCH($F499,'Per Invoice'!$B$2:$B$2001,0))=0,"",INDEX('Per Invoice'!$A$2:$A$2001,MATCH($F499,'Per Invoice'!$B$2:$B$2001,0))),""))</f>
        <v/>
      </c>
      <c r="H499" s="11" t="n"/>
      <c r="R499" s="7">
        <f>IF($F499="","",Q499*Y499/100)</f>
        <v/>
      </c>
      <c r="X499" s="7" t="n"/>
      <c r="Y499" s="7" t="n"/>
      <c r="Z499" s="7">
        <f>IF($F499="","",Y499*AE499/100)</f>
        <v/>
      </c>
      <c r="AA499" s="7">
        <f>IF($F499="","",Y499-Z499)</f>
        <v/>
      </c>
      <c r="AB499" s="7">
        <f>IF($F499="","",AA499-R499)</f>
        <v/>
      </c>
      <c r="AE499">
        <f>IF($F499="","",IF($AK499=1,0,IF($AJ499=1,Settings!$C$6,Settings!$C$7))*100)</f>
        <v/>
      </c>
      <c r="AG499">
        <f>IF($F499="","",$F499&amp;"|"&amp;$D499&amp;"")</f>
        <v/>
      </c>
      <c r="AH499">
        <f>IF($F499="","",IF(COUNTIF($AG$2:$AG499,$AG499)=1,1,0))</f>
        <v/>
      </c>
      <c r="AI499">
        <f>IF($AH499=1,SUMPRODUCT(--($AL$2:$AL$8001&lt;$AL499))+1,"")</f>
        <v/>
      </c>
      <c r="AJ499">
        <f>IF($F499="","",IF(OR($U499=TRUE(),$U499="TRUE"),1,0))</f>
        <v/>
      </c>
      <c r="AK499">
        <f>IF($F499="","",IF($AD499="Yes",1,0))</f>
        <v/>
      </c>
      <c r="AL499">
        <f>IF($AH499=1,IFERROR(IF(VALUE($F499)&lt;100000000,VALUE($F499),1000000000),IFERROR(IF(VALUE(MID($F499,2,20))&lt;100000000,VALUE(MID($F499,2,20)),1000000000),1000000000))+ROW()/100000,"")</f>
        <v/>
      </c>
    </row>
    <row r="500">
      <c r="A500">
        <f>IF($F500="","",IFERROR(IF(INDEX('Per Invoice'!$A$2:$A$2001,MATCH($F500,'Per Invoice'!$B$2:$B$2001,0))=0,"",INDEX('Per Invoice'!$A$2:$A$2001,MATCH($F500,'Per Invoice'!$B$2:$B$2001,0))),""))</f>
        <v/>
      </c>
      <c r="H500" s="11" t="n"/>
      <c r="R500" s="7">
        <f>IF($F500="","",Q500*Y500/100)</f>
        <v/>
      </c>
      <c r="X500" s="7" t="n"/>
      <c r="Y500" s="7" t="n"/>
      <c r="Z500" s="7">
        <f>IF($F500="","",Y500*AE500/100)</f>
        <v/>
      </c>
      <c r="AA500" s="7">
        <f>IF($F500="","",Y500-Z500)</f>
        <v/>
      </c>
      <c r="AB500" s="7">
        <f>IF($F500="","",AA500-R500)</f>
        <v/>
      </c>
      <c r="AE500">
        <f>IF($F500="","",IF($AK500=1,0,IF($AJ500=1,Settings!$C$6,Settings!$C$7))*100)</f>
        <v/>
      </c>
      <c r="AG500">
        <f>IF($F500="","",$F500&amp;"|"&amp;$D500&amp;"")</f>
        <v/>
      </c>
      <c r="AH500">
        <f>IF($F500="","",IF(COUNTIF($AG$2:$AG500,$AG500)=1,1,0))</f>
        <v/>
      </c>
      <c r="AI500">
        <f>IF($AH500=1,SUMPRODUCT(--($AL$2:$AL$8001&lt;$AL500))+1,"")</f>
        <v/>
      </c>
      <c r="AJ500">
        <f>IF($F500="","",IF(OR($U500=TRUE(),$U500="TRUE"),1,0))</f>
        <v/>
      </c>
      <c r="AK500">
        <f>IF($F500="","",IF($AD500="Yes",1,0))</f>
        <v/>
      </c>
      <c r="AL500">
        <f>IF($AH500=1,IFERROR(IF(VALUE($F500)&lt;100000000,VALUE($F500),1000000000),IFERROR(IF(VALUE(MID($F500,2,20))&lt;100000000,VALUE(MID($F500,2,20)),1000000000),1000000000))+ROW()/100000,"")</f>
        <v/>
      </c>
    </row>
    <row r="501">
      <c r="A501">
        <f>IF($F501="","",IFERROR(IF(INDEX('Per Invoice'!$A$2:$A$2001,MATCH($F501,'Per Invoice'!$B$2:$B$2001,0))=0,"",INDEX('Per Invoice'!$A$2:$A$2001,MATCH($F501,'Per Invoice'!$B$2:$B$2001,0))),""))</f>
        <v/>
      </c>
      <c r="H501" s="11" t="n"/>
      <c r="R501" s="7">
        <f>IF($F501="","",Q501*Y501/100)</f>
        <v/>
      </c>
      <c r="X501" s="7" t="n"/>
      <c r="Y501" s="7" t="n"/>
      <c r="Z501" s="7">
        <f>IF($F501="","",Y501*AE501/100)</f>
        <v/>
      </c>
      <c r="AA501" s="7">
        <f>IF($F501="","",Y501-Z501)</f>
        <v/>
      </c>
      <c r="AB501" s="7">
        <f>IF($F501="","",AA501-R501)</f>
        <v/>
      </c>
      <c r="AE501">
        <f>IF($F501="","",IF($AK501=1,0,IF($AJ501=1,Settings!$C$6,Settings!$C$7))*100)</f>
        <v/>
      </c>
      <c r="AG501">
        <f>IF($F501="","",$F501&amp;"|"&amp;$D501&amp;"")</f>
        <v/>
      </c>
      <c r="AH501">
        <f>IF($F501="","",IF(COUNTIF($AG$2:$AG501,$AG501)=1,1,0))</f>
        <v/>
      </c>
      <c r="AI501">
        <f>IF($AH501=1,SUMPRODUCT(--($AL$2:$AL$8001&lt;$AL501))+1,"")</f>
        <v/>
      </c>
      <c r="AJ501">
        <f>IF($F501="","",IF(OR($U501=TRUE(),$U501="TRUE"),1,0))</f>
        <v/>
      </c>
      <c r="AK501">
        <f>IF($F501="","",IF($AD501="Yes",1,0))</f>
        <v/>
      </c>
      <c r="AL501">
        <f>IF($AH501=1,IFERROR(IF(VALUE($F501)&lt;100000000,VALUE($F501),1000000000),IFERROR(IF(VALUE(MID($F501,2,20))&lt;100000000,VALUE(MID($F501,2,20)),1000000000),1000000000))+ROW()/100000,"")</f>
        <v/>
      </c>
    </row>
    <row r="502">
      <c r="A502">
        <f>IF($F502="","",IFERROR(IF(INDEX('Per Invoice'!$A$2:$A$2001,MATCH($F502,'Per Invoice'!$B$2:$B$2001,0))=0,"",INDEX('Per Invoice'!$A$2:$A$2001,MATCH($F502,'Per Invoice'!$B$2:$B$2001,0))),""))</f>
        <v/>
      </c>
      <c r="H502" s="11" t="n"/>
      <c r="R502" s="7">
        <f>IF($F502="","",Q502*Y502/100)</f>
        <v/>
      </c>
      <c r="X502" s="7" t="n"/>
      <c r="Y502" s="7" t="n"/>
      <c r="Z502" s="7">
        <f>IF($F502="","",Y502*AE502/100)</f>
        <v/>
      </c>
      <c r="AA502" s="7">
        <f>IF($F502="","",Y502-Z502)</f>
        <v/>
      </c>
      <c r="AB502" s="7">
        <f>IF($F502="","",AA502-R502)</f>
        <v/>
      </c>
      <c r="AE502">
        <f>IF($F502="","",IF($AK502=1,0,IF($AJ502=1,Settings!$C$6,Settings!$C$7))*100)</f>
        <v/>
      </c>
      <c r="AG502">
        <f>IF($F502="","",$F502&amp;"|"&amp;$D502&amp;"")</f>
        <v/>
      </c>
      <c r="AH502">
        <f>IF($F502="","",IF(COUNTIF($AG$2:$AG502,$AG502)=1,1,0))</f>
        <v/>
      </c>
      <c r="AI502">
        <f>IF($AH502=1,SUMPRODUCT(--($AL$2:$AL$8001&lt;$AL502))+1,"")</f>
        <v/>
      </c>
      <c r="AJ502">
        <f>IF($F502="","",IF(OR($U502=TRUE(),$U502="TRUE"),1,0))</f>
        <v/>
      </c>
      <c r="AK502">
        <f>IF($F502="","",IF($AD502="Yes",1,0))</f>
        <v/>
      </c>
      <c r="AL502">
        <f>IF($AH502=1,IFERROR(IF(VALUE($F502)&lt;100000000,VALUE($F502),1000000000),IFERROR(IF(VALUE(MID($F502,2,20))&lt;100000000,VALUE(MID($F502,2,20)),1000000000),1000000000))+ROW()/100000,"")</f>
        <v/>
      </c>
    </row>
    <row r="503">
      <c r="A503">
        <f>IF($F503="","",IFERROR(IF(INDEX('Per Invoice'!$A$2:$A$2001,MATCH($F503,'Per Invoice'!$B$2:$B$2001,0))=0,"",INDEX('Per Invoice'!$A$2:$A$2001,MATCH($F503,'Per Invoice'!$B$2:$B$2001,0))),""))</f>
        <v/>
      </c>
      <c r="H503" s="11" t="n"/>
      <c r="R503" s="7">
        <f>IF($F503="","",Q503*Y503/100)</f>
        <v/>
      </c>
      <c r="X503" s="7" t="n"/>
      <c r="Y503" s="7" t="n"/>
      <c r="Z503" s="7">
        <f>IF($F503="","",Y503*AE503/100)</f>
        <v/>
      </c>
      <c r="AA503" s="7">
        <f>IF($F503="","",Y503-Z503)</f>
        <v/>
      </c>
      <c r="AB503" s="7">
        <f>IF($F503="","",AA503-R503)</f>
        <v/>
      </c>
      <c r="AE503">
        <f>IF($F503="","",IF($AK503=1,0,IF($AJ503=1,Settings!$C$6,Settings!$C$7))*100)</f>
        <v/>
      </c>
      <c r="AG503">
        <f>IF($F503="","",$F503&amp;"|"&amp;$D503&amp;"")</f>
        <v/>
      </c>
      <c r="AH503">
        <f>IF($F503="","",IF(COUNTIF($AG$2:$AG503,$AG503)=1,1,0))</f>
        <v/>
      </c>
      <c r="AI503">
        <f>IF($AH503=1,SUMPRODUCT(--($AL$2:$AL$8001&lt;$AL503))+1,"")</f>
        <v/>
      </c>
      <c r="AJ503">
        <f>IF($F503="","",IF(OR($U503=TRUE(),$U503="TRUE"),1,0))</f>
        <v/>
      </c>
      <c r="AK503">
        <f>IF($F503="","",IF($AD503="Yes",1,0))</f>
        <v/>
      </c>
      <c r="AL503">
        <f>IF($AH503=1,IFERROR(IF(VALUE($F503)&lt;100000000,VALUE($F503),1000000000),IFERROR(IF(VALUE(MID($F503,2,20))&lt;100000000,VALUE(MID($F503,2,20)),1000000000),1000000000))+ROW()/100000,"")</f>
        <v/>
      </c>
    </row>
    <row r="504">
      <c r="A504">
        <f>IF($F504="","",IFERROR(IF(INDEX('Per Invoice'!$A$2:$A$2001,MATCH($F504,'Per Invoice'!$B$2:$B$2001,0))=0,"",INDEX('Per Invoice'!$A$2:$A$2001,MATCH($F504,'Per Invoice'!$B$2:$B$2001,0))),""))</f>
        <v/>
      </c>
      <c r="H504" s="11" t="n"/>
      <c r="R504" s="7">
        <f>IF($F504="","",Q504*Y504/100)</f>
        <v/>
      </c>
      <c r="X504" s="7" t="n"/>
      <c r="Y504" s="7" t="n"/>
      <c r="Z504" s="7">
        <f>IF($F504="","",Y504*AE504/100)</f>
        <v/>
      </c>
      <c r="AA504" s="7">
        <f>IF($F504="","",Y504-Z504)</f>
        <v/>
      </c>
      <c r="AB504" s="7">
        <f>IF($F504="","",AA504-R504)</f>
        <v/>
      </c>
      <c r="AE504">
        <f>IF($F504="","",IF($AK504=1,0,IF($AJ504=1,Settings!$C$6,Settings!$C$7))*100)</f>
        <v/>
      </c>
      <c r="AG504">
        <f>IF($F504="","",$F504&amp;"|"&amp;$D504&amp;"")</f>
        <v/>
      </c>
      <c r="AH504">
        <f>IF($F504="","",IF(COUNTIF($AG$2:$AG504,$AG504)=1,1,0))</f>
        <v/>
      </c>
      <c r="AI504">
        <f>IF($AH504=1,SUMPRODUCT(--($AL$2:$AL$8001&lt;$AL504))+1,"")</f>
        <v/>
      </c>
      <c r="AJ504">
        <f>IF($F504="","",IF(OR($U504=TRUE(),$U504="TRUE"),1,0))</f>
        <v/>
      </c>
      <c r="AK504">
        <f>IF($F504="","",IF($AD504="Yes",1,0))</f>
        <v/>
      </c>
      <c r="AL504">
        <f>IF($AH504=1,IFERROR(IF(VALUE($F504)&lt;100000000,VALUE($F504),1000000000),IFERROR(IF(VALUE(MID($F504,2,20))&lt;100000000,VALUE(MID($F504,2,20)),1000000000),1000000000))+ROW()/100000,"")</f>
        <v/>
      </c>
    </row>
    <row r="505">
      <c r="A505">
        <f>IF($F505="","",IFERROR(IF(INDEX('Per Invoice'!$A$2:$A$2001,MATCH($F505,'Per Invoice'!$B$2:$B$2001,0))=0,"",INDEX('Per Invoice'!$A$2:$A$2001,MATCH($F505,'Per Invoice'!$B$2:$B$2001,0))),""))</f>
        <v/>
      </c>
      <c r="H505" s="11" t="n"/>
      <c r="R505" s="7">
        <f>IF($F505="","",Q505*Y505/100)</f>
        <v/>
      </c>
      <c r="X505" s="7" t="n"/>
      <c r="Y505" s="7" t="n"/>
      <c r="Z505" s="7">
        <f>IF($F505="","",Y505*AE505/100)</f>
        <v/>
      </c>
      <c r="AA505" s="7">
        <f>IF($F505="","",Y505-Z505)</f>
        <v/>
      </c>
      <c r="AB505" s="7">
        <f>IF($F505="","",AA505-R505)</f>
        <v/>
      </c>
      <c r="AE505">
        <f>IF($F505="","",IF($AK505=1,0,IF($AJ505=1,Settings!$C$6,Settings!$C$7))*100)</f>
        <v/>
      </c>
      <c r="AG505">
        <f>IF($F505="","",$F505&amp;"|"&amp;$D505&amp;"")</f>
        <v/>
      </c>
      <c r="AH505">
        <f>IF($F505="","",IF(COUNTIF($AG$2:$AG505,$AG505)=1,1,0))</f>
        <v/>
      </c>
      <c r="AI505">
        <f>IF($AH505=1,SUMPRODUCT(--($AL$2:$AL$8001&lt;$AL505))+1,"")</f>
        <v/>
      </c>
      <c r="AJ505">
        <f>IF($F505="","",IF(OR($U505=TRUE(),$U505="TRUE"),1,0))</f>
        <v/>
      </c>
      <c r="AK505">
        <f>IF($F505="","",IF($AD505="Yes",1,0))</f>
        <v/>
      </c>
      <c r="AL505">
        <f>IF($AH505=1,IFERROR(IF(VALUE($F505)&lt;100000000,VALUE($F505),1000000000),IFERROR(IF(VALUE(MID($F505,2,20))&lt;100000000,VALUE(MID($F505,2,20)),1000000000),1000000000))+ROW()/100000,"")</f>
        <v/>
      </c>
    </row>
    <row r="506">
      <c r="A506">
        <f>IF($F506="","",IFERROR(IF(INDEX('Per Invoice'!$A$2:$A$2001,MATCH($F506,'Per Invoice'!$B$2:$B$2001,0))=0,"",INDEX('Per Invoice'!$A$2:$A$2001,MATCH($F506,'Per Invoice'!$B$2:$B$2001,0))),""))</f>
        <v/>
      </c>
      <c r="H506" s="11" t="n"/>
      <c r="R506" s="7">
        <f>IF($F506="","",Q506*Y506/100)</f>
        <v/>
      </c>
      <c r="X506" s="7" t="n"/>
      <c r="Y506" s="7" t="n"/>
      <c r="Z506" s="7">
        <f>IF($F506="","",Y506*AE506/100)</f>
        <v/>
      </c>
      <c r="AA506" s="7">
        <f>IF($F506="","",Y506-Z506)</f>
        <v/>
      </c>
      <c r="AB506" s="7">
        <f>IF($F506="","",AA506-R506)</f>
        <v/>
      </c>
      <c r="AE506">
        <f>IF($F506="","",IF($AK506=1,0,IF($AJ506=1,Settings!$C$6,Settings!$C$7))*100)</f>
        <v/>
      </c>
      <c r="AG506">
        <f>IF($F506="","",$F506&amp;"|"&amp;$D506&amp;"")</f>
        <v/>
      </c>
      <c r="AH506">
        <f>IF($F506="","",IF(COUNTIF($AG$2:$AG506,$AG506)=1,1,0))</f>
        <v/>
      </c>
      <c r="AI506">
        <f>IF($AH506=1,SUMPRODUCT(--($AL$2:$AL$8001&lt;$AL506))+1,"")</f>
        <v/>
      </c>
      <c r="AJ506">
        <f>IF($F506="","",IF(OR($U506=TRUE(),$U506="TRUE"),1,0))</f>
        <v/>
      </c>
      <c r="AK506">
        <f>IF($F506="","",IF($AD506="Yes",1,0))</f>
        <v/>
      </c>
      <c r="AL506">
        <f>IF($AH506=1,IFERROR(IF(VALUE($F506)&lt;100000000,VALUE($F506),1000000000),IFERROR(IF(VALUE(MID($F506,2,20))&lt;100000000,VALUE(MID($F506,2,20)),1000000000),1000000000))+ROW()/100000,"")</f>
        <v/>
      </c>
    </row>
    <row r="507">
      <c r="A507">
        <f>IF($F507="","",IFERROR(IF(INDEX('Per Invoice'!$A$2:$A$2001,MATCH($F507,'Per Invoice'!$B$2:$B$2001,0))=0,"",INDEX('Per Invoice'!$A$2:$A$2001,MATCH($F507,'Per Invoice'!$B$2:$B$2001,0))),""))</f>
        <v/>
      </c>
      <c r="H507" s="11" t="n"/>
      <c r="R507" s="7">
        <f>IF($F507="","",Q507*Y507/100)</f>
        <v/>
      </c>
      <c r="X507" s="7" t="n"/>
      <c r="Y507" s="7" t="n"/>
      <c r="Z507" s="7">
        <f>IF($F507="","",Y507*AE507/100)</f>
        <v/>
      </c>
      <c r="AA507" s="7">
        <f>IF($F507="","",Y507-Z507)</f>
        <v/>
      </c>
      <c r="AB507" s="7">
        <f>IF($F507="","",AA507-R507)</f>
        <v/>
      </c>
      <c r="AE507">
        <f>IF($F507="","",IF($AK507=1,0,IF($AJ507=1,Settings!$C$6,Settings!$C$7))*100)</f>
        <v/>
      </c>
      <c r="AG507">
        <f>IF($F507="","",$F507&amp;"|"&amp;$D507&amp;"")</f>
        <v/>
      </c>
      <c r="AH507">
        <f>IF($F507="","",IF(COUNTIF($AG$2:$AG507,$AG507)=1,1,0))</f>
        <v/>
      </c>
      <c r="AI507">
        <f>IF($AH507=1,SUMPRODUCT(--($AL$2:$AL$8001&lt;$AL507))+1,"")</f>
        <v/>
      </c>
      <c r="AJ507">
        <f>IF($F507="","",IF(OR($U507=TRUE(),$U507="TRUE"),1,0))</f>
        <v/>
      </c>
      <c r="AK507">
        <f>IF($F507="","",IF($AD507="Yes",1,0))</f>
        <v/>
      </c>
      <c r="AL507">
        <f>IF($AH507=1,IFERROR(IF(VALUE($F507)&lt;100000000,VALUE($F507),1000000000),IFERROR(IF(VALUE(MID($F507,2,20))&lt;100000000,VALUE(MID($F507,2,20)),1000000000),1000000000))+ROW()/100000,"")</f>
        <v/>
      </c>
    </row>
    <row r="508">
      <c r="A508">
        <f>IF($F508="","",IFERROR(IF(INDEX('Per Invoice'!$A$2:$A$2001,MATCH($F508,'Per Invoice'!$B$2:$B$2001,0))=0,"",INDEX('Per Invoice'!$A$2:$A$2001,MATCH($F508,'Per Invoice'!$B$2:$B$2001,0))),""))</f>
        <v/>
      </c>
      <c r="H508" s="11" t="n"/>
      <c r="R508" s="7">
        <f>IF($F508="","",Q508*Y508/100)</f>
        <v/>
      </c>
      <c r="X508" s="7" t="n"/>
      <c r="Y508" s="7" t="n"/>
      <c r="Z508" s="7">
        <f>IF($F508="","",Y508*AE508/100)</f>
        <v/>
      </c>
      <c r="AA508" s="7">
        <f>IF($F508="","",Y508-Z508)</f>
        <v/>
      </c>
      <c r="AB508" s="7">
        <f>IF($F508="","",AA508-R508)</f>
        <v/>
      </c>
      <c r="AE508">
        <f>IF($F508="","",IF($AK508=1,0,IF($AJ508=1,Settings!$C$6,Settings!$C$7))*100)</f>
        <v/>
      </c>
      <c r="AG508">
        <f>IF($F508="","",$F508&amp;"|"&amp;$D508&amp;"")</f>
        <v/>
      </c>
      <c r="AH508">
        <f>IF($F508="","",IF(COUNTIF($AG$2:$AG508,$AG508)=1,1,0))</f>
        <v/>
      </c>
      <c r="AI508">
        <f>IF($AH508=1,SUMPRODUCT(--($AL$2:$AL$8001&lt;$AL508))+1,"")</f>
        <v/>
      </c>
      <c r="AJ508">
        <f>IF($F508="","",IF(OR($U508=TRUE(),$U508="TRUE"),1,0))</f>
        <v/>
      </c>
      <c r="AK508">
        <f>IF($F508="","",IF($AD508="Yes",1,0))</f>
        <v/>
      </c>
      <c r="AL508">
        <f>IF($AH508=1,IFERROR(IF(VALUE($F508)&lt;100000000,VALUE($F508),1000000000),IFERROR(IF(VALUE(MID($F508,2,20))&lt;100000000,VALUE(MID($F508,2,20)),1000000000),1000000000))+ROW()/100000,"")</f>
        <v/>
      </c>
    </row>
    <row r="509">
      <c r="A509">
        <f>IF($F509="","",IFERROR(IF(INDEX('Per Invoice'!$A$2:$A$2001,MATCH($F509,'Per Invoice'!$B$2:$B$2001,0))=0,"",INDEX('Per Invoice'!$A$2:$A$2001,MATCH($F509,'Per Invoice'!$B$2:$B$2001,0))),""))</f>
        <v/>
      </c>
      <c r="H509" s="11" t="n"/>
      <c r="R509" s="7">
        <f>IF($F509="","",Q509*Y509/100)</f>
        <v/>
      </c>
      <c r="X509" s="7" t="n"/>
      <c r="Y509" s="7" t="n"/>
      <c r="Z509" s="7">
        <f>IF($F509="","",Y509*AE509/100)</f>
        <v/>
      </c>
      <c r="AA509" s="7">
        <f>IF($F509="","",Y509-Z509)</f>
        <v/>
      </c>
      <c r="AB509" s="7">
        <f>IF($F509="","",AA509-R509)</f>
        <v/>
      </c>
      <c r="AE509">
        <f>IF($F509="","",IF($AK509=1,0,IF($AJ509=1,Settings!$C$6,Settings!$C$7))*100)</f>
        <v/>
      </c>
      <c r="AG509">
        <f>IF($F509="","",$F509&amp;"|"&amp;$D509&amp;"")</f>
        <v/>
      </c>
      <c r="AH509">
        <f>IF($F509="","",IF(COUNTIF($AG$2:$AG509,$AG509)=1,1,0))</f>
        <v/>
      </c>
      <c r="AI509">
        <f>IF($AH509=1,SUMPRODUCT(--($AL$2:$AL$8001&lt;$AL509))+1,"")</f>
        <v/>
      </c>
      <c r="AJ509">
        <f>IF($F509="","",IF(OR($U509=TRUE(),$U509="TRUE"),1,0))</f>
        <v/>
      </c>
      <c r="AK509">
        <f>IF($F509="","",IF($AD509="Yes",1,0))</f>
        <v/>
      </c>
      <c r="AL509">
        <f>IF($AH509=1,IFERROR(IF(VALUE($F509)&lt;100000000,VALUE($F509),1000000000),IFERROR(IF(VALUE(MID($F509,2,20))&lt;100000000,VALUE(MID($F509,2,20)),1000000000),1000000000))+ROW()/100000,"")</f>
        <v/>
      </c>
    </row>
    <row r="510">
      <c r="A510">
        <f>IF($F510="","",IFERROR(IF(INDEX('Per Invoice'!$A$2:$A$2001,MATCH($F510,'Per Invoice'!$B$2:$B$2001,0))=0,"",INDEX('Per Invoice'!$A$2:$A$2001,MATCH($F510,'Per Invoice'!$B$2:$B$2001,0))),""))</f>
        <v/>
      </c>
      <c r="H510" s="11" t="n"/>
      <c r="R510" s="7">
        <f>IF($F510="","",Q510*Y510/100)</f>
        <v/>
      </c>
      <c r="X510" s="7" t="n"/>
      <c r="Y510" s="7" t="n"/>
      <c r="Z510" s="7">
        <f>IF($F510="","",Y510*AE510/100)</f>
        <v/>
      </c>
      <c r="AA510" s="7">
        <f>IF($F510="","",Y510-Z510)</f>
        <v/>
      </c>
      <c r="AB510" s="7">
        <f>IF($F510="","",AA510-R510)</f>
        <v/>
      </c>
      <c r="AE510">
        <f>IF($F510="","",IF($AK510=1,0,IF($AJ510=1,Settings!$C$6,Settings!$C$7))*100)</f>
        <v/>
      </c>
      <c r="AG510">
        <f>IF($F510="","",$F510&amp;"|"&amp;$D510&amp;"")</f>
        <v/>
      </c>
      <c r="AH510">
        <f>IF($F510="","",IF(COUNTIF($AG$2:$AG510,$AG510)=1,1,0))</f>
        <v/>
      </c>
      <c r="AI510">
        <f>IF($AH510=1,SUMPRODUCT(--($AL$2:$AL$8001&lt;$AL510))+1,"")</f>
        <v/>
      </c>
      <c r="AJ510">
        <f>IF($F510="","",IF(OR($U510=TRUE(),$U510="TRUE"),1,0))</f>
        <v/>
      </c>
      <c r="AK510">
        <f>IF($F510="","",IF($AD510="Yes",1,0))</f>
        <v/>
      </c>
      <c r="AL510">
        <f>IF($AH510=1,IFERROR(IF(VALUE($F510)&lt;100000000,VALUE($F510),1000000000),IFERROR(IF(VALUE(MID($F510,2,20))&lt;100000000,VALUE(MID($F510,2,20)),1000000000),1000000000))+ROW()/100000,"")</f>
        <v/>
      </c>
    </row>
    <row r="511">
      <c r="A511">
        <f>IF($F511="","",IFERROR(IF(INDEX('Per Invoice'!$A$2:$A$2001,MATCH($F511,'Per Invoice'!$B$2:$B$2001,0))=0,"",INDEX('Per Invoice'!$A$2:$A$2001,MATCH($F511,'Per Invoice'!$B$2:$B$2001,0))),""))</f>
        <v/>
      </c>
      <c r="H511" s="11" t="n"/>
      <c r="R511" s="7">
        <f>IF($F511="","",Q511*Y511/100)</f>
        <v/>
      </c>
      <c r="X511" s="7" t="n"/>
      <c r="Y511" s="7" t="n"/>
      <c r="Z511" s="7">
        <f>IF($F511="","",Y511*AE511/100)</f>
        <v/>
      </c>
      <c r="AA511" s="7">
        <f>IF($F511="","",Y511-Z511)</f>
        <v/>
      </c>
      <c r="AB511" s="7">
        <f>IF($F511="","",AA511-R511)</f>
        <v/>
      </c>
      <c r="AE511">
        <f>IF($F511="","",IF($AK511=1,0,IF($AJ511=1,Settings!$C$6,Settings!$C$7))*100)</f>
        <v/>
      </c>
      <c r="AG511">
        <f>IF($F511="","",$F511&amp;"|"&amp;$D511&amp;"")</f>
        <v/>
      </c>
      <c r="AH511">
        <f>IF($F511="","",IF(COUNTIF($AG$2:$AG511,$AG511)=1,1,0))</f>
        <v/>
      </c>
      <c r="AI511">
        <f>IF($AH511=1,SUMPRODUCT(--($AL$2:$AL$8001&lt;$AL511))+1,"")</f>
        <v/>
      </c>
      <c r="AJ511">
        <f>IF($F511="","",IF(OR($U511=TRUE(),$U511="TRUE"),1,0))</f>
        <v/>
      </c>
      <c r="AK511">
        <f>IF($F511="","",IF($AD511="Yes",1,0))</f>
        <v/>
      </c>
      <c r="AL511">
        <f>IF($AH511=1,IFERROR(IF(VALUE($F511)&lt;100000000,VALUE($F511),1000000000),IFERROR(IF(VALUE(MID($F511,2,20))&lt;100000000,VALUE(MID($F511,2,20)),1000000000),1000000000))+ROW()/100000,"")</f>
        <v/>
      </c>
    </row>
    <row r="512">
      <c r="A512">
        <f>IF($F512="","",IFERROR(IF(INDEX('Per Invoice'!$A$2:$A$2001,MATCH($F512,'Per Invoice'!$B$2:$B$2001,0))=0,"",INDEX('Per Invoice'!$A$2:$A$2001,MATCH($F512,'Per Invoice'!$B$2:$B$2001,0))),""))</f>
        <v/>
      </c>
      <c r="H512" s="11" t="n"/>
      <c r="R512" s="7">
        <f>IF($F512="","",Q512*Y512/100)</f>
        <v/>
      </c>
      <c r="X512" s="7" t="n"/>
      <c r="Y512" s="7" t="n"/>
      <c r="Z512" s="7">
        <f>IF($F512="","",Y512*AE512/100)</f>
        <v/>
      </c>
      <c r="AA512" s="7">
        <f>IF($F512="","",Y512-Z512)</f>
        <v/>
      </c>
      <c r="AB512" s="7">
        <f>IF($F512="","",AA512-R512)</f>
        <v/>
      </c>
      <c r="AE512">
        <f>IF($F512="","",IF($AK512=1,0,IF($AJ512=1,Settings!$C$6,Settings!$C$7))*100)</f>
        <v/>
      </c>
      <c r="AG512">
        <f>IF($F512="","",$F512&amp;"|"&amp;$D512&amp;"")</f>
        <v/>
      </c>
      <c r="AH512">
        <f>IF($F512="","",IF(COUNTIF($AG$2:$AG512,$AG512)=1,1,0))</f>
        <v/>
      </c>
      <c r="AI512">
        <f>IF($AH512=1,SUMPRODUCT(--($AL$2:$AL$8001&lt;$AL512))+1,"")</f>
        <v/>
      </c>
      <c r="AJ512">
        <f>IF($F512="","",IF(OR($U512=TRUE(),$U512="TRUE"),1,0))</f>
        <v/>
      </c>
      <c r="AK512">
        <f>IF($F512="","",IF($AD512="Yes",1,0))</f>
        <v/>
      </c>
      <c r="AL512">
        <f>IF($AH512=1,IFERROR(IF(VALUE($F512)&lt;100000000,VALUE($F512),1000000000),IFERROR(IF(VALUE(MID($F512,2,20))&lt;100000000,VALUE(MID($F512,2,20)),1000000000),1000000000))+ROW()/100000,"")</f>
        <v/>
      </c>
    </row>
    <row r="513">
      <c r="A513">
        <f>IF($F513="","",IFERROR(IF(INDEX('Per Invoice'!$A$2:$A$2001,MATCH($F513,'Per Invoice'!$B$2:$B$2001,0))=0,"",INDEX('Per Invoice'!$A$2:$A$2001,MATCH($F513,'Per Invoice'!$B$2:$B$2001,0))),""))</f>
        <v/>
      </c>
      <c r="H513" s="11" t="n"/>
      <c r="R513" s="7">
        <f>IF($F513="","",Q513*Y513/100)</f>
        <v/>
      </c>
      <c r="X513" s="7" t="n"/>
      <c r="Y513" s="7" t="n"/>
      <c r="Z513" s="7">
        <f>IF($F513="","",Y513*AE513/100)</f>
        <v/>
      </c>
      <c r="AA513" s="7">
        <f>IF($F513="","",Y513-Z513)</f>
        <v/>
      </c>
      <c r="AB513" s="7">
        <f>IF($F513="","",AA513-R513)</f>
        <v/>
      </c>
      <c r="AE513">
        <f>IF($F513="","",IF($AK513=1,0,IF($AJ513=1,Settings!$C$6,Settings!$C$7))*100)</f>
        <v/>
      </c>
      <c r="AG513">
        <f>IF($F513="","",$F513&amp;"|"&amp;$D513&amp;"")</f>
        <v/>
      </c>
      <c r="AH513">
        <f>IF($F513="","",IF(COUNTIF($AG$2:$AG513,$AG513)=1,1,0))</f>
        <v/>
      </c>
      <c r="AI513">
        <f>IF($AH513=1,SUMPRODUCT(--($AL$2:$AL$8001&lt;$AL513))+1,"")</f>
        <v/>
      </c>
      <c r="AJ513">
        <f>IF($F513="","",IF(OR($U513=TRUE(),$U513="TRUE"),1,0))</f>
        <v/>
      </c>
      <c r="AK513">
        <f>IF($F513="","",IF($AD513="Yes",1,0))</f>
        <v/>
      </c>
      <c r="AL513">
        <f>IF($AH513=1,IFERROR(IF(VALUE($F513)&lt;100000000,VALUE($F513),1000000000),IFERROR(IF(VALUE(MID($F513,2,20))&lt;100000000,VALUE(MID($F513,2,20)),1000000000),1000000000))+ROW()/100000,"")</f>
        <v/>
      </c>
    </row>
    <row r="514">
      <c r="A514">
        <f>IF($F514="","",IFERROR(IF(INDEX('Per Invoice'!$A$2:$A$2001,MATCH($F514,'Per Invoice'!$B$2:$B$2001,0))=0,"",INDEX('Per Invoice'!$A$2:$A$2001,MATCH($F514,'Per Invoice'!$B$2:$B$2001,0))),""))</f>
        <v/>
      </c>
      <c r="H514" s="11" t="n"/>
      <c r="R514" s="7">
        <f>IF($F514="","",Q514*Y514/100)</f>
        <v/>
      </c>
      <c r="X514" s="7" t="n"/>
      <c r="Y514" s="7" t="n"/>
      <c r="Z514" s="7">
        <f>IF($F514="","",Y514*AE514/100)</f>
        <v/>
      </c>
      <c r="AA514" s="7">
        <f>IF($F514="","",Y514-Z514)</f>
        <v/>
      </c>
      <c r="AB514" s="7">
        <f>IF($F514="","",AA514-R514)</f>
        <v/>
      </c>
      <c r="AE514">
        <f>IF($F514="","",IF($AK514=1,0,IF($AJ514=1,Settings!$C$6,Settings!$C$7))*100)</f>
        <v/>
      </c>
      <c r="AG514">
        <f>IF($F514="","",$F514&amp;"|"&amp;$D514&amp;"")</f>
        <v/>
      </c>
      <c r="AH514">
        <f>IF($F514="","",IF(COUNTIF($AG$2:$AG514,$AG514)=1,1,0))</f>
        <v/>
      </c>
      <c r="AI514">
        <f>IF($AH514=1,SUMPRODUCT(--($AL$2:$AL$8001&lt;$AL514))+1,"")</f>
        <v/>
      </c>
      <c r="AJ514">
        <f>IF($F514="","",IF(OR($U514=TRUE(),$U514="TRUE"),1,0))</f>
        <v/>
      </c>
      <c r="AK514">
        <f>IF($F514="","",IF($AD514="Yes",1,0))</f>
        <v/>
      </c>
      <c r="AL514">
        <f>IF($AH514=1,IFERROR(IF(VALUE($F514)&lt;100000000,VALUE($F514),1000000000),IFERROR(IF(VALUE(MID($F514,2,20))&lt;100000000,VALUE(MID($F514,2,20)),1000000000),1000000000))+ROW()/100000,"")</f>
        <v/>
      </c>
    </row>
    <row r="515">
      <c r="A515">
        <f>IF($F515="","",IFERROR(IF(INDEX('Per Invoice'!$A$2:$A$2001,MATCH($F515,'Per Invoice'!$B$2:$B$2001,0))=0,"",INDEX('Per Invoice'!$A$2:$A$2001,MATCH($F515,'Per Invoice'!$B$2:$B$2001,0))),""))</f>
        <v/>
      </c>
      <c r="H515" s="11" t="n"/>
      <c r="R515" s="7">
        <f>IF($F515="","",Q515*Y515/100)</f>
        <v/>
      </c>
      <c r="X515" s="7" t="n"/>
      <c r="Y515" s="7" t="n"/>
      <c r="Z515" s="7">
        <f>IF($F515="","",Y515*AE515/100)</f>
        <v/>
      </c>
      <c r="AA515" s="7">
        <f>IF($F515="","",Y515-Z515)</f>
        <v/>
      </c>
      <c r="AB515" s="7">
        <f>IF($F515="","",AA515-R515)</f>
        <v/>
      </c>
      <c r="AE515">
        <f>IF($F515="","",IF($AK515=1,0,IF($AJ515=1,Settings!$C$6,Settings!$C$7))*100)</f>
        <v/>
      </c>
      <c r="AG515">
        <f>IF($F515="","",$F515&amp;"|"&amp;$D515&amp;"")</f>
        <v/>
      </c>
      <c r="AH515">
        <f>IF($F515="","",IF(COUNTIF($AG$2:$AG515,$AG515)=1,1,0))</f>
        <v/>
      </c>
      <c r="AI515">
        <f>IF($AH515=1,SUMPRODUCT(--($AL$2:$AL$8001&lt;$AL515))+1,"")</f>
        <v/>
      </c>
      <c r="AJ515">
        <f>IF($F515="","",IF(OR($U515=TRUE(),$U515="TRUE"),1,0))</f>
        <v/>
      </c>
      <c r="AK515">
        <f>IF($F515="","",IF($AD515="Yes",1,0))</f>
        <v/>
      </c>
      <c r="AL515">
        <f>IF($AH515=1,IFERROR(IF(VALUE($F515)&lt;100000000,VALUE($F515),1000000000),IFERROR(IF(VALUE(MID($F515,2,20))&lt;100000000,VALUE(MID($F515,2,20)),1000000000),1000000000))+ROW()/100000,"")</f>
        <v/>
      </c>
    </row>
    <row r="516">
      <c r="A516">
        <f>IF($F516="","",IFERROR(IF(INDEX('Per Invoice'!$A$2:$A$2001,MATCH($F516,'Per Invoice'!$B$2:$B$2001,0))=0,"",INDEX('Per Invoice'!$A$2:$A$2001,MATCH($F516,'Per Invoice'!$B$2:$B$2001,0))),""))</f>
        <v/>
      </c>
      <c r="H516" s="11" t="n"/>
      <c r="R516" s="7">
        <f>IF($F516="","",Q516*Y516/100)</f>
        <v/>
      </c>
      <c r="X516" s="7" t="n"/>
      <c r="Y516" s="7" t="n"/>
      <c r="Z516" s="7">
        <f>IF($F516="","",Y516*AE516/100)</f>
        <v/>
      </c>
      <c r="AA516" s="7">
        <f>IF($F516="","",Y516-Z516)</f>
        <v/>
      </c>
      <c r="AB516" s="7">
        <f>IF($F516="","",AA516-R516)</f>
        <v/>
      </c>
      <c r="AE516">
        <f>IF($F516="","",IF($AK516=1,0,IF($AJ516=1,Settings!$C$6,Settings!$C$7))*100)</f>
        <v/>
      </c>
      <c r="AG516">
        <f>IF($F516="","",$F516&amp;"|"&amp;$D516&amp;"")</f>
        <v/>
      </c>
      <c r="AH516">
        <f>IF($F516="","",IF(COUNTIF($AG$2:$AG516,$AG516)=1,1,0))</f>
        <v/>
      </c>
      <c r="AI516">
        <f>IF($AH516=1,SUMPRODUCT(--($AL$2:$AL$8001&lt;$AL516))+1,"")</f>
        <v/>
      </c>
      <c r="AJ516">
        <f>IF($F516="","",IF(OR($U516=TRUE(),$U516="TRUE"),1,0))</f>
        <v/>
      </c>
      <c r="AK516">
        <f>IF($F516="","",IF($AD516="Yes",1,0))</f>
        <v/>
      </c>
      <c r="AL516">
        <f>IF($AH516=1,IFERROR(IF(VALUE($F516)&lt;100000000,VALUE($F516),1000000000),IFERROR(IF(VALUE(MID($F516,2,20))&lt;100000000,VALUE(MID($F516,2,20)),1000000000),1000000000))+ROW()/100000,"")</f>
        <v/>
      </c>
    </row>
    <row r="517">
      <c r="A517">
        <f>IF($F517="","",IFERROR(IF(INDEX('Per Invoice'!$A$2:$A$2001,MATCH($F517,'Per Invoice'!$B$2:$B$2001,0))=0,"",INDEX('Per Invoice'!$A$2:$A$2001,MATCH($F517,'Per Invoice'!$B$2:$B$2001,0))),""))</f>
        <v/>
      </c>
      <c r="H517" s="11" t="n"/>
      <c r="R517" s="7">
        <f>IF($F517="","",Q517*Y517/100)</f>
        <v/>
      </c>
      <c r="X517" s="7" t="n"/>
      <c r="Y517" s="7" t="n"/>
      <c r="Z517" s="7">
        <f>IF($F517="","",Y517*AE517/100)</f>
        <v/>
      </c>
      <c r="AA517" s="7">
        <f>IF($F517="","",Y517-Z517)</f>
        <v/>
      </c>
      <c r="AB517" s="7">
        <f>IF($F517="","",AA517-R517)</f>
        <v/>
      </c>
      <c r="AE517">
        <f>IF($F517="","",IF($AK517=1,0,IF($AJ517=1,Settings!$C$6,Settings!$C$7))*100)</f>
        <v/>
      </c>
      <c r="AG517">
        <f>IF($F517="","",$F517&amp;"|"&amp;$D517&amp;"")</f>
        <v/>
      </c>
      <c r="AH517">
        <f>IF($F517="","",IF(COUNTIF($AG$2:$AG517,$AG517)=1,1,0))</f>
        <v/>
      </c>
      <c r="AI517">
        <f>IF($AH517=1,SUMPRODUCT(--($AL$2:$AL$8001&lt;$AL517))+1,"")</f>
        <v/>
      </c>
      <c r="AJ517">
        <f>IF($F517="","",IF(OR($U517=TRUE(),$U517="TRUE"),1,0))</f>
        <v/>
      </c>
      <c r="AK517">
        <f>IF($F517="","",IF($AD517="Yes",1,0))</f>
        <v/>
      </c>
      <c r="AL517">
        <f>IF($AH517=1,IFERROR(IF(VALUE($F517)&lt;100000000,VALUE($F517),1000000000),IFERROR(IF(VALUE(MID($F517,2,20))&lt;100000000,VALUE(MID($F517,2,20)),1000000000),1000000000))+ROW()/100000,"")</f>
        <v/>
      </c>
    </row>
    <row r="518">
      <c r="A518">
        <f>IF($F518="","",IFERROR(IF(INDEX('Per Invoice'!$A$2:$A$2001,MATCH($F518,'Per Invoice'!$B$2:$B$2001,0))=0,"",INDEX('Per Invoice'!$A$2:$A$2001,MATCH($F518,'Per Invoice'!$B$2:$B$2001,0))),""))</f>
        <v/>
      </c>
      <c r="H518" s="11" t="n"/>
      <c r="R518" s="7">
        <f>IF($F518="","",Q518*Y518/100)</f>
        <v/>
      </c>
      <c r="X518" s="7" t="n"/>
      <c r="Y518" s="7" t="n"/>
      <c r="Z518" s="7">
        <f>IF($F518="","",Y518*AE518/100)</f>
        <v/>
      </c>
      <c r="AA518" s="7">
        <f>IF($F518="","",Y518-Z518)</f>
        <v/>
      </c>
      <c r="AB518" s="7">
        <f>IF($F518="","",AA518-R518)</f>
        <v/>
      </c>
      <c r="AE518">
        <f>IF($F518="","",IF($AK518=1,0,IF($AJ518=1,Settings!$C$6,Settings!$C$7))*100)</f>
        <v/>
      </c>
      <c r="AG518">
        <f>IF($F518="","",$F518&amp;"|"&amp;$D518&amp;"")</f>
        <v/>
      </c>
      <c r="AH518">
        <f>IF($F518="","",IF(COUNTIF($AG$2:$AG518,$AG518)=1,1,0))</f>
        <v/>
      </c>
      <c r="AI518">
        <f>IF($AH518=1,SUMPRODUCT(--($AL$2:$AL$8001&lt;$AL518))+1,"")</f>
        <v/>
      </c>
      <c r="AJ518">
        <f>IF($F518="","",IF(OR($U518=TRUE(),$U518="TRUE"),1,0))</f>
        <v/>
      </c>
      <c r="AK518">
        <f>IF($F518="","",IF($AD518="Yes",1,0))</f>
        <v/>
      </c>
      <c r="AL518">
        <f>IF($AH518=1,IFERROR(IF(VALUE($F518)&lt;100000000,VALUE($F518),1000000000),IFERROR(IF(VALUE(MID($F518,2,20))&lt;100000000,VALUE(MID($F518,2,20)),1000000000),1000000000))+ROW()/100000,"")</f>
        <v/>
      </c>
    </row>
    <row r="519">
      <c r="A519">
        <f>IF($F519="","",IFERROR(IF(INDEX('Per Invoice'!$A$2:$A$2001,MATCH($F519,'Per Invoice'!$B$2:$B$2001,0))=0,"",INDEX('Per Invoice'!$A$2:$A$2001,MATCH($F519,'Per Invoice'!$B$2:$B$2001,0))),""))</f>
        <v/>
      </c>
      <c r="H519" s="11" t="n"/>
      <c r="R519" s="7">
        <f>IF($F519="","",Q519*Y519/100)</f>
        <v/>
      </c>
      <c r="X519" s="7" t="n"/>
      <c r="Y519" s="7" t="n"/>
      <c r="Z519" s="7">
        <f>IF($F519="","",Y519*AE519/100)</f>
        <v/>
      </c>
      <c r="AA519" s="7">
        <f>IF($F519="","",Y519-Z519)</f>
        <v/>
      </c>
      <c r="AB519" s="7">
        <f>IF($F519="","",AA519-R519)</f>
        <v/>
      </c>
      <c r="AE519">
        <f>IF($F519="","",IF($AK519=1,0,IF($AJ519=1,Settings!$C$6,Settings!$C$7))*100)</f>
        <v/>
      </c>
      <c r="AG519">
        <f>IF($F519="","",$F519&amp;"|"&amp;$D519&amp;"")</f>
        <v/>
      </c>
      <c r="AH519">
        <f>IF($F519="","",IF(COUNTIF($AG$2:$AG519,$AG519)=1,1,0))</f>
        <v/>
      </c>
      <c r="AI519">
        <f>IF($AH519=1,SUMPRODUCT(--($AL$2:$AL$8001&lt;$AL519))+1,"")</f>
        <v/>
      </c>
      <c r="AJ519">
        <f>IF($F519="","",IF(OR($U519=TRUE(),$U519="TRUE"),1,0))</f>
        <v/>
      </c>
      <c r="AK519">
        <f>IF($F519="","",IF($AD519="Yes",1,0))</f>
        <v/>
      </c>
      <c r="AL519">
        <f>IF($AH519=1,IFERROR(IF(VALUE($F519)&lt;100000000,VALUE($F519),1000000000),IFERROR(IF(VALUE(MID($F519,2,20))&lt;100000000,VALUE(MID($F519,2,20)),1000000000),1000000000))+ROW()/100000,"")</f>
        <v/>
      </c>
    </row>
    <row r="520">
      <c r="A520">
        <f>IF($F520="","",IFERROR(IF(INDEX('Per Invoice'!$A$2:$A$2001,MATCH($F520,'Per Invoice'!$B$2:$B$2001,0))=0,"",INDEX('Per Invoice'!$A$2:$A$2001,MATCH($F520,'Per Invoice'!$B$2:$B$2001,0))),""))</f>
        <v/>
      </c>
      <c r="H520" s="11" t="n"/>
      <c r="R520" s="7">
        <f>IF($F520="","",Q520*Y520/100)</f>
        <v/>
      </c>
      <c r="X520" s="7" t="n"/>
      <c r="Y520" s="7" t="n"/>
      <c r="Z520" s="7">
        <f>IF($F520="","",Y520*AE520/100)</f>
        <v/>
      </c>
      <c r="AA520" s="7">
        <f>IF($F520="","",Y520-Z520)</f>
        <v/>
      </c>
      <c r="AB520" s="7">
        <f>IF($F520="","",AA520-R520)</f>
        <v/>
      </c>
      <c r="AE520">
        <f>IF($F520="","",IF($AK520=1,0,IF($AJ520=1,Settings!$C$6,Settings!$C$7))*100)</f>
        <v/>
      </c>
      <c r="AG520">
        <f>IF($F520="","",$F520&amp;"|"&amp;$D520&amp;"")</f>
        <v/>
      </c>
      <c r="AH520">
        <f>IF($F520="","",IF(COUNTIF($AG$2:$AG520,$AG520)=1,1,0))</f>
        <v/>
      </c>
      <c r="AI520">
        <f>IF($AH520=1,SUMPRODUCT(--($AL$2:$AL$8001&lt;$AL520))+1,"")</f>
        <v/>
      </c>
      <c r="AJ520">
        <f>IF($F520="","",IF(OR($U520=TRUE(),$U520="TRUE"),1,0))</f>
        <v/>
      </c>
      <c r="AK520">
        <f>IF($F520="","",IF($AD520="Yes",1,0))</f>
        <v/>
      </c>
      <c r="AL520">
        <f>IF($AH520=1,IFERROR(IF(VALUE($F520)&lt;100000000,VALUE($F520),1000000000),IFERROR(IF(VALUE(MID($F520,2,20))&lt;100000000,VALUE(MID($F520,2,20)),1000000000),1000000000))+ROW()/100000,"")</f>
        <v/>
      </c>
    </row>
    <row r="521">
      <c r="A521">
        <f>IF($F521="","",IFERROR(IF(INDEX('Per Invoice'!$A$2:$A$2001,MATCH($F521,'Per Invoice'!$B$2:$B$2001,0))=0,"",INDEX('Per Invoice'!$A$2:$A$2001,MATCH($F521,'Per Invoice'!$B$2:$B$2001,0))),""))</f>
        <v/>
      </c>
      <c r="H521" s="11" t="n"/>
      <c r="R521" s="7">
        <f>IF($F521="","",Q521*Y521/100)</f>
        <v/>
      </c>
      <c r="X521" s="7" t="n"/>
      <c r="Y521" s="7" t="n"/>
      <c r="Z521" s="7">
        <f>IF($F521="","",Y521*AE521/100)</f>
        <v/>
      </c>
      <c r="AA521" s="7">
        <f>IF($F521="","",Y521-Z521)</f>
        <v/>
      </c>
      <c r="AB521" s="7">
        <f>IF($F521="","",AA521-R521)</f>
        <v/>
      </c>
      <c r="AE521">
        <f>IF($F521="","",IF($AK521=1,0,IF($AJ521=1,Settings!$C$6,Settings!$C$7))*100)</f>
        <v/>
      </c>
      <c r="AG521">
        <f>IF($F521="","",$F521&amp;"|"&amp;$D521&amp;"")</f>
        <v/>
      </c>
      <c r="AH521">
        <f>IF($F521="","",IF(COUNTIF($AG$2:$AG521,$AG521)=1,1,0))</f>
        <v/>
      </c>
      <c r="AI521">
        <f>IF($AH521=1,SUMPRODUCT(--($AL$2:$AL$8001&lt;$AL521))+1,"")</f>
        <v/>
      </c>
      <c r="AJ521">
        <f>IF($F521="","",IF(OR($U521=TRUE(),$U521="TRUE"),1,0))</f>
        <v/>
      </c>
      <c r="AK521">
        <f>IF($F521="","",IF($AD521="Yes",1,0))</f>
        <v/>
      </c>
      <c r="AL521">
        <f>IF($AH521=1,IFERROR(IF(VALUE($F521)&lt;100000000,VALUE($F521),1000000000),IFERROR(IF(VALUE(MID($F521,2,20))&lt;100000000,VALUE(MID($F521,2,20)),1000000000),1000000000))+ROW()/100000,"")</f>
        <v/>
      </c>
    </row>
    <row r="522">
      <c r="A522">
        <f>IF($F522="","",IFERROR(IF(INDEX('Per Invoice'!$A$2:$A$2001,MATCH($F522,'Per Invoice'!$B$2:$B$2001,0))=0,"",INDEX('Per Invoice'!$A$2:$A$2001,MATCH($F522,'Per Invoice'!$B$2:$B$2001,0))),""))</f>
        <v/>
      </c>
      <c r="H522" s="11" t="n"/>
      <c r="R522" s="7">
        <f>IF($F522="","",Q522*Y522/100)</f>
        <v/>
      </c>
      <c r="X522" s="7" t="n"/>
      <c r="Y522" s="7" t="n"/>
      <c r="Z522" s="7">
        <f>IF($F522="","",Y522*AE522/100)</f>
        <v/>
      </c>
      <c r="AA522" s="7">
        <f>IF($F522="","",Y522-Z522)</f>
        <v/>
      </c>
      <c r="AB522" s="7">
        <f>IF($F522="","",AA522-R522)</f>
        <v/>
      </c>
      <c r="AE522">
        <f>IF($F522="","",IF($AK522=1,0,IF($AJ522=1,Settings!$C$6,Settings!$C$7))*100)</f>
        <v/>
      </c>
      <c r="AG522">
        <f>IF($F522="","",$F522&amp;"|"&amp;$D522&amp;"")</f>
        <v/>
      </c>
      <c r="AH522">
        <f>IF($F522="","",IF(COUNTIF($AG$2:$AG522,$AG522)=1,1,0))</f>
        <v/>
      </c>
      <c r="AI522">
        <f>IF($AH522=1,SUMPRODUCT(--($AL$2:$AL$8001&lt;$AL522))+1,"")</f>
        <v/>
      </c>
      <c r="AJ522">
        <f>IF($F522="","",IF(OR($U522=TRUE(),$U522="TRUE"),1,0))</f>
        <v/>
      </c>
      <c r="AK522">
        <f>IF($F522="","",IF($AD522="Yes",1,0))</f>
        <v/>
      </c>
      <c r="AL522">
        <f>IF($AH522=1,IFERROR(IF(VALUE($F522)&lt;100000000,VALUE($F522),1000000000),IFERROR(IF(VALUE(MID($F522,2,20))&lt;100000000,VALUE(MID($F522,2,20)),1000000000),1000000000))+ROW()/100000,"")</f>
        <v/>
      </c>
    </row>
    <row r="523">
      <c r="A523">
        <f>IF($F523="","",IFERROR(IF(INDEX('Per Invoice'!$A$2:$A$2001,MATCH($F523,'Per Invoice'!$B$2:$B$2001,0))=0,"",INDEX('Per Invoice'!$A$2:$A$2001,MATCH($F523,'Per Invoice'!$B$2:$B$2001,0))),""))</f>
        <v/>
      </c>
      <c r="H523" s="11" t="n"/>
      <c r="R523" s="7">
        <f>IF($F523="","",Q523*Y523/100)</f>
        <v/>
      </c>
      <c r="X523" s="7" t="n"/>
      <c r="Y523" s="7" t="n"/>
      <c r="Z523" s="7">
        <f>IF($F523="","",Y523*AE523/100)</f>
        <v/>
      </c>
      <c r="AA523" s="7">
        <f>IF($F523="","",Y523-Z523)</f>
        <v/>
      </c>
      <c r="AB523" s="7">
        <f>IF($F523="","",AA523-R523)</f>
        <v/>
      </c>
      <c r="AE523">
        <f>IF($F523="","",IF($AK523=1,0,IF($AJ523=1,Settings!$C$6,Settings!$C$7))*100)</f>
        <v/>
      </c>
      <c r="AG523">
        <f>IF($F523="","",$F523&amp;"|"&amp;$D523&amp;"")</f>
        <v/>
      </c>
      <c r="AH523">
        <f>IF($F523="","",IF(COUNTIF($AG$2:$AG523,$AG523)=1,1,0))</f>
        <v/>
      </c>
      <c r="AI523">
        <f>IF($AH523=1,SUMPRODUCT(--($AL$2:$AL$8001&lt;$AL523))+1,"")</f>
        <v/>
      </c>
      <c r="AJ523">
        <f>IF($F523="","",IF(OR($U523=TRUE(),$U523="TRUE"),1,0))</f>
        <v/>
      </c>
      <c r="AK523">
        <f>IF($F523="","",IF($AD523="Yes",1,0))</f>
        <v/>
      </c>
      <c r="AL523">
        <f>IF($AH523=1,IFERROR(IF(VALUE($F523)&lt;100000000,VALUE($F523),1000000000),IFERROR(IF(VALUE(MID($F523,2,20))&lt;100000000,VALUE(MID($F523,2,20)),1000000000),1000000000))+ROW()/100000,"")</f>
        <v/>
      </c>
    </row>
    <row r="524">
      <c r="A524">
        <f>IF($F524="","",IFERROR(IF(INDEX('Per Invoice'!$A$2:$A$2001,MATCH($F524,'Per Invoice'!$B$2:$B$2001,0))=0,"",INDEX('Per Invoice'!$A$2:$A$2001,MATCH($F524,'Per Invoice'!$B$2:$B$2001,0))),""))</f>
        <v/>
      </c>
      <c r="H524" s="11" t="n"/>
      <c r="R524" s="7">
        <f>IF($F524="","",Q524*Y524/100)</f>
        <v/>
      </c>
      <c r="X524" s="7" t="n"/>
      <c r="Y524" s="7" t="n"/>
      <c r="Z524" s="7">
        <f>IF($F524="","",Y524*AE524/100)</f>
        <v/>
      </c>
      <c r="AA524" s="7">
        <f>IF($F524="","",Y524-Z524)</f>
        <v/>
      </c>
      <c r="AB524" s="7">
        <f>IF($F524="","",AA524-R524)</f>
        <v/>
      </c>
      <c r="AE524">
        <f>IF($F524="","",IF($AK524=1,0,IF($AJ524=1,Settings!$C$6,Settings!$C$7))*100)</f>
        <v/>
      </c>
      <c r="AG524">
        <f>IF($F524="","",$F524&amp;"|"&amp;$D524&amp;"")</f>
        <v/>
      </c>
      <c r="AH524">
        <f>IF($F524="","",IF(COUNTIF($AG$2:$AG524,$AG524)=1,1,0))</f>
        <v/>
      </c>
      <c r="AI524">
        <f>IF($AH524=1,SUMPRODUCT(--($AL$2:$AL$8001&lt;$AL524))+1,"")</f>
        <v/>
      </c>
      <c r="AJ524">
        <f>IF($F524="","",IF(OR($U524=TRUE(),$U524="TRUE"),1,0))</f>
        <v/>
      </c>
      <c r="AK524">
        <f>IF($F524="","",IF($AD524="Yes",1,0))</f>
        <v/>
      </c>
      <c r="AL524">
        <f>IF($AH524=1,IFERROR(IF(VALUE($F524)&lt;100000000,VALUE($F524),1000000000),IFERROR(IF(VALUE(MID($F524,2,20))&lt;100000000,VALUE(MID($F524,2,20)),1000000000),1000000000))+ROW()/100000,"")</f>
        <v/>
      </c>
    </row>
    <row r="525">
      <c r="A525">
        <f>IF($F525="","",IFERROR(IF(INDEX('Per Invoice'!$A$2:$A$2001,MATCH($F525,'Per Invoice'!$B$2:$B$2001,0))=0,"",INDEX('Per Invoice'!$A$2:$A$2001,MATCH($F525,'Per Invoice'!$B$2:$B$2001,0))),""))</f>
        <v/>
      </c>
      <c r="H525" s="11" t="n"/>
      <c r="R525" s="7">
        <f>IF($F525="","",Q525*Y525/100)</f>
        <v/>
      </c>
      <c r="X525" s="7" t="n"/>
      <c r="Y525" s="7" t="n"/>
      <c r="Z525" s="7">
        <f>IF($F525="","",Y525*AE525/100)</f>
        <v/>
      </c>
      <c r="AA525" s="7">
        <f>IF($F525="","",Y525-Z525)</f>
        <v/>
      </c>
      <c r="AB525" s="7">
        <f>IF($F525="","",AA525-R525)</f>
        <v/>
      </c>
      <c r="AE525">
        <f>IF($F525="","",IF($AK525=1,0,IF($AJ525=1,Settings!$C$6,Settings!$C$7))*100)</f>
        <v/>
      </c>
      <c r="AG525">
        <f>IF($F525="","",$F525&amp;"|"&amp;$D525&amp;"")</f>
        <v/>
      </c>
      <c r="AH525">
        <f>IF($F525="","",IF(COUNTIF($AG$2:$AG525,$AG525)=1,1,0))</f>
        <v/>
      </c>
      <c r="AI525">
        <f>IF($AH525=1,SUMPRODUCT(--($AL$2:$AL$8001&lt;$AL525))+1,"")</f>
        <v/>
      </c>
      <c r="AJ525">
        <f>IF($F525="","",IF(OR($U525=TRUE(),$U525="TRUE"),1,0))</f>
        <v/>
      </c>
      <c r="AK525">
        <f>IF($F525="","",IF($AD525="Yes",1,0))</f>
        <v/>
      </c>
      <c r="AL525">
        <f>IF($AH525=1,IFERROR(IF(VALUE($F525)&lt;100000000,VALUE($F525),1000000000),IFERROR(IF(VALUE(MID($F525,2,20))&lt;100000000,VALUE(MID($F525,2,20)),1000000000),1000000000))+ROW()/100000,"")</f>
        <v/>
      </c>
    </row>
    <row r="526">
      <c r="A526">
        <f>IF($F526="","",IFERROR(IF(INDEX('Per Invoice'!$A$2:$A$2001,MATCH($F526,'Per Invoice'!$B$2:$B$2001,0))=0,"",INDEX('Per Invoice'!$A$2:$A$2001,MATCH($F526,'Per Invoice'!$B$2:$B$2001,0))),""))</f>
        <v/>
      </c>
      <c r="H526" s="11" t="n"/>
      <c r="R526" s="7">
        <f>IF($F526="","",Q526*Y526/100)</f>
        <v/>
      </c>
      <c r="X526" s="7" t="n"/>
      <c r="Y526" s="7" t="n"/>
      <c r="Z526" s="7">
        <f>IF($F526="","",Y526*AE526/100)</f>
        <v/>
      </c>
      <c r="AA526" s="7">
        <f>IF($F526="","",Y526-Z526)</f>
        <v/>
      </c>
      <c r="AB526" s="7">
        <f>IF($F526="","",AA526-R526)</f>
        <v/>
      </c>
      <c r="AE526">
        <f>IF($F526="","",IF($AK526=1,0,IF($AJ526=1,Settings!$C$6,Settings!$C$7))*100)</f>
        <v/>
      </c>
      <c r="AG526">
        <f>IF($F526="","",$F526&amp;"|"&amp;$D526&amp;"")</f>
        <v/>
      </c>
      <c r="AH526">
        <f>IF($F526="","",IF(COUNTIF($AG$2:$AG526,$AG526)=1,1,0))</f>
        <v/>
      </c>
      <c r="AI526">
        <f>IF($AH526=1,SUMPRODUCT(--($AL$2:$AL$8001&lt;$AL526))+1,"")</f>
        <v/>
      </c>
      <c r="AJ526">
        <f>IF($F526="","",IF(OR($U526=TRUE(),$U526="TRUE"),1,0))</f>
        <v/>
      </c>
      <c r="AK526">
        <f>IF($F526="","",IF($AD526="Yes",1,0))</f>
        <v/>
      </c>
      <c r="AL526">
        <f>IF($AH526=1,IFERROR(IF(VALUE($F526)&lt;100000000,VALUE($F526),1000000000),IFERROR(IF(VALUE(MID($F526,2,20))&lt;100000000,VALUE(MID($F526,2,20)),1000000000),1000000000))+ROW()/100000,"")</f>
        <v/>
      </c>
    </row>
    <row r="527">
      <c r="A527">
        <f>IF($F527="","",IFERROR(IF(INDEX('Per Invoice'!$A$2:$A$2001,MATCH($F527,'Per Invoice'!$B$2:$B$2001,0))=0,"",INDEX('Per Invoice'!$A$2:$A$2001,MATCH($F527,'Per Invoice'!$B$2:$B$2001,0))),""))</f>
        <v/>
      </c>
      <c r="H527" s="11" t="n"/>
      <c r="R527" s="7">
        <f>IF($F527="","",Q527*Y527/100)</f>
        <v/>
      </c>
      <c r="X527" s="7" t="n"/>
      <c r="Y527" s="7" t="n"/>
      <c r="Z527" s="7">
        <f>IF($F527="","",Y527*AE527/100)</f>
        <v/>
      </c>
      <c r="AA527" s="7">
        <f>IF($F527="","",Y527-Z527)</f>
        <v/>
      </c>
      <c r="AB527" s="7">
        <f>IF($F527="","",AA527-R527)</f>
        <v/>
      </c>
      <c r="AE527">
        <f>IF($F527="","",IF($AK527=1,0,IF($AJ527=1,Settings!$C$6,Settings!$C$7))*100)</f>
        <v/>
      </c>
      <c r="AG527">
        <f>IF($F527="","",$F527&amp;"|"&amp;$D527&amp;"")</f>
        <v/>
      </c>
      <c r="AH527">
        <f>IF($F527="","",IF(COUNTIF($AG$2:$AG527,$AG527)=1,1,0))</f>
        <v/>
      </c>
      <c r="AI527">
        <f>IF($AH527=1,SUMPRODUCT(--($AL$2:$AL$8001&lt;$AL527))+1,"")</f>
        <v/>
      </c>
      <c r="AJ527">
        <f>IF($F527="","",IF(OR($U527=TRUE(),$U527="TRUE"),1,0))</f>
        <v/>
      </c>
      <c r="AK527">
        <f>IF($F527="","",IF($AD527="Yes",1,0))</f>
        <v/>
      </c>
      <c r="AL527">
        <f>IF($AH527=1,IFERROR(IF(VALUE($F527)&lt;100000000,VALUE($F527),1000000000),IFERROR(IF(VALUE(MID($F527,2,20))&lt;100000000,VALUE(MID($F527,2,20)),1000000000),1000000000))+ROW()/100000,"")</f>
        <v/>
      </c>
    </row>
    <row r="528">
      <c r="A528">
        <f>IF($F528="","",IFERROR(IF(INDEX('Per Invoice'!$A$2:$A$2001,MATCH($F528,'Per Invoice'!$B$2:$B$2001,0))=0,"",INDEX('Per Invoice'!$A$2:$A$2001,MATCH($F528,'Per Invoice'!$B$2:$B$2001,0))),""))</f>
        <v/>
      </c>
      <c r="H528" s="11" t="n"/>
      <c r="R528" s="7">
        <f>IF($F528="","",Q528*Y528/100)</f>
        <v/>
      </c>
      <c r="X528" s="7" t="n"/>
      <c r="Y528" s="7" t="n"/>
      <c r="Z528" s="7">
        <f>IF($F528="","",Y528*AE528/100)</f>
        <v/>
      </c>
      <c r="AA528" s="7">
        <f>IF($F528="","",Y528-Z528)</f>
        <v/>
      </c>
      <c r="AB528" s="7">
        <f>IF($F528="","",AA528-R528)</f>
        <v/>
      </c>
      <c r="AE528">
        <f>IF($F528="","",IF($AK528=1,0,IF($AJ528=1,Settings!$C$6,Settings!$C$7))*100)</f>
        <v/>
      </c>
      <c r="AG528">
        <f>IF($F528="","",$F528&amp;"|"&amp;$D528&amp;"")</f>
        <v/>
      </c>
      <c r="AH528">
        <f>IF($F528="","",IF(COUNTIF($AG$2:$AG528,$AG528)=1,1,0))</f>
        <v/>
      </c>
      <c r="AI528">
        <f>IF($AH528=1,SUMPRODUCT(--($AL$2:$AL$8001&lt;$AL528))+1,"")</f>
        <v/>
      </c>
      <c r="AJ528">
        <f>IF($F528="","",IF(OR($U528=TRUE(),$U528="TRUE"),1,0))</f>
        <v/>
      </c>
      <c r="AK528">
        <f>IF($F528="","",IF($AD528="Yes",1,0))</f>
        <v/>
      </c>
      <c r="AL528">
        <f>IF($AH528=1,IFERROR(IF(VALUE($F528)&lt;100000000,VALUE($F528),1000000000),IFERROR(IF(VALUE(MID($F528,2,20))&lt;100000000,VALUE(MID($F528,2,20)),1000000000),1000000000))+ROW()/100000,"")</f>
        <v/>
      </c>
    </row>
    <row r="529">
      <c r="A529">
        <f>IF($F529="","",IFERROR(IF(INDEX('Per Invoice'!$A$2:$A$2001,MATCH($F529,'Per Invoice'!$B$2:$B$2001,0))=0,"",INDEX('Per Invoice'!$A$2:$A$2001,MATCH($F529,'Per Invoice'!$B$2:$B$2001,0))),""))</f>
        <v/>
      </c>
      <c r="H529" s="11" t="n"/>
      <c r="R529" s="7">
        <f>IF($F529="","",Q529*Y529/100)</f>
        <v/>
      </c>
      <c r="X529" s="7" t="n"/>
      <c r="Y529" s="7" t="n"/>
      <c r="Z529" s="7">
        <f>IF($F529="","",Y529*AE529/100)</f>
        <v/>
      </c>
      <c r="AA529" s="7">
        <f>IF($F529="","",Y529-Z529)</f>
        <v/>
      </c>
      <c r="AB529" s="7">
        <f>IF($F529="","",AA529-R529)</f>
        <v/>
      </c>
      <c r="AE529">
        <f>IF($F529="","",IF($AK529=1,0,IF($AJ529=1,Settings!$C$6,Settings!$C$7))*100)</f>
        <v/>
      </c>
      <c r="AG529">
        <f>IF($F529="","",$F529&amp;"|"&amp;$D529&amp;"")</f>
        <v/>
      </c>
      <c r="AH529">
        <f>IF($F529="","",IF(COUNTIF($AG$2:$AG529,$AG529)=1,1,0))</f>
        <v/>
      </c>
      <c r="AI529">
        <f>IF($AH529=1,SUMPRODUCT(--($AL$2:$AL$8001&lt;$AL529))+1,"")</f>
        <v/>
      </c>
      <c r="AJ529">
        <f>IF($F529="","",IF(OR($U529=TRUE(),$U529="TRUE"),1,0))</f>
        <v/>
      </c>
      <c r="AK529">
        <f>IF($F529="","",IF($AD529="Yes",1,0))</f>
        <v/>
      </c>
      <c r="AL529">
        <f>IF($AH529=1,IFERROR(IF(VALUE($F529)&lt;100000000,VALUE($F529),1000000000),IFERROR(IF(VALUE(MID($F529,2,20))&lt;100000000,VALUE(MID($F529,2,20)),1000000000),1000000000))+ROW()/100000,"")</f>
        <v/>
      </c>
    </row>
    <row r="530">
      <c r="A530">
        <f>IF($F530="","",IFERROR(IF(INDEX('Per Invoice'!$A$2:$A$2001,MATCH($F530,'Per Invoice'!$B$2:$B$2001,0))=0,"",INDEX('Per Invoice'!$A$2:$A$2001,MATCH($F530,'Per Invoice'!$B$2:$B$2001,0))),""))</f>
        <v/>
      </c>
      <c r="H530" s="11" t="n"/>
      <c r="R530" s="7">
        <f>IF($F530="","",Q530*Y530/100)</f>
        <v/>
      </c>
      <c r="X530" s="7" t="n"/>
      <c r="Y530" s="7" t="n"/>
      <c r="Z530" s="7">
        <f>IF($F530="","",Y530*AE530/100)</f>
        <v/>
      </c>
      <c r="AA530" s="7">
        <f>IF($F530="","",Y530-Z530)</f>
        <v/>
      </c>
      <c r="AB530" s="7">
        <f>IF($F530="","",AA530-R530)</f>
        <v/>
      </c>
      <c r="AE530">
        <f>IF($F530="","",IF($AK530=1,0,IF($AJ530=1,Settings!$C$6,Settings!$C$7))*100)</f>
        <v/>
      </c>
      <c r="AG530">
        <f>IF($F530="","",$F530&amp;"|"&amp;$D530&amp;"")</f>
        <v/>
      </c>
      <c r="AH530">
        <f>IF($F530="","",IF(COUNTIF($AG$2:$AG530,$AG530)=1,1,0))</f>
        <v/>
      </c>
      <c r="AI530">
        <f>IF($AH530=1,SUMPRODUCT(--($AL$2:$AL$8001&lt;$AL530))+1,"")</f>
        <v/>
      </c>
      <c r="AJ530">
        <f>IF($F530="","",IF(OR($U530=TRUE(),$U530="TRUE"),1,0))</f>
        <v/>
      </c>
      <c r="AK530">
        <f>IF($F530="","",IF($AD530="Yes",1,0))</f>
        <v/>
      </c>
      <c r="AL530">
        <f>IF($AH530=1,IFERROR(IF(VALUE($F530)&lt;100000000,VALUE($F530),1000000000),IFERROR(IF(VALUE(MID($F530,2,20))&lt;100000000,VALUE(MID($F530,2,20)),1000000000),1000000000))+ROW()/100000,"")</f>
        <v/>
      </c>
    </row>
    <row r="531">
      <c r="A531">
        <f>IF($F531="","",IFERROR(IF(INDEX('Per Invoice'!$A$2:$A$2001,MATCH($F531,'Per Invoice'!$B$2:$B$2001,0))=0,"",INDEX('Per Invoice'!$A$2:$A$2001,MATCH($F531,'Per Invoice'!$B$2:$B$2001,0))),""))</f>
        <v/>
      </c>
      <c r="H531" s="11" t="n"/>
      <c r="R531" s="7">
        <f>IF($F531="","",Q531*Y531/100)</f>
        <v/>
      </c>
      <c r="X531" s="7" t="n"/>
      <c r="Y531" s="7" t="n"/>
      <c r="Z531" s="7">
        <f>IF($F531="","",Y531*AE531/100)</f>
        <v/>
      </c>
      <c r="AA531" s="7">
        <f>IF($F531="","",Y531-Z531)</f>
        <v/>
      </c>
      <c r="AB531" s="7">
        <f>IF($F531="","",AA531-R531)</f>
        <v/>
      </c>
      <c r="AE531">
        <f>IF($F531="","",IF($AK531=1,0,IF($AJ531=1,Settings!$C$6,Settings!$C$7))*100)</f>
        <v/>
      </c>
      <c r="AG531">
        <f>IF($F531="","",$F531&amp;"|"&amp;$D531&amp;"")</f>
        <v/>
      </c>
      <c r="AH531">
        <f>IF($F531="","",IF(COUNTIF($AG$2:$AG531,$AG531)=1,1,0))</f>
        <v/>
      </c>
      <c r="AI531">
        <f>IF($AH531=1,SUMPRODUCT(--($AL$2:$AL$8001&lt;$AL531))+1,"")</f>
        <v/>
      </c>
      <c r="AJ531">
        <f>IF($F531="","",IF(OR($U531=TRUE(),$U531="TRUE"),1,0))</f>
        <v/>
      </c>
      <c r="AK531">
        <f>IF($F531="","",IF($AD531="Yes",1,0))</f>
        <v/>
      </c>
      <c r="AL531">
        <f>IF($AH531=1,IFERROR(IF(VALUE($F531)&lt;100000000,VALUE($F531),1000000000),IFERROR(IF(VALUE(MID($F531,2,20))&lt;100000000,VALUE(MID($F531,2,20)),1000000000),1000000000))+ROW()/100000,"")</f>
        <v/>
      </c>
    </row>
    <row r="532">
      <c r="A532">
        <f>IF($F532="","",IFERROR(IF(INDEX('Per Invoice'!$A$2:$A$2001,MATCH($F532,'Per Invoice'!$B$2:$B$2001,0))=0,"",INDEX('Per Invoice'!$A$2:$A$2001,MATCH($F532,'Per Invoice'!$B$2:$B$2001,0))),""))</f>
        <v/>
      </c>
      <c r="H532" s="11" t="n"/>
      <c r="R532" s="7">
        <f>IF($F532="","",Q532*Y532/100)</f>
        <v/>
      </c>
      <c r="X532" s="7" t="n"/>
      <c r="Y532" s="7" t="n"/>
      <c r="Z532" s="7">
        <f>IF($F532="","",Y532*AE532/100)</f>
        <v/>
      </c>
      <c r="AA532" s="7">
        <f>IF($F532="","",Y532-Z532)</f>
        <v/>
      </c>
      <c r="AB532" s="7">
        <f>IF($F532="","",AA532-R532)</f>
        <v/>
      </c>
      <c r="AE532">
        <f>IF($F532="","",IF($AK532=1,0,IF($AJ532=1,Settings!$C$6,Settings!$C$7))*100)</f>
        <v/>
      </c>
      <c r="AG532">
        <f>IF($F532="","",$F532&amp;"|"&amp;$D532&amp;"")</f>
        <v/>
      </c>
      <c r="AH532">
        <f>IF($F532="","",IF(COUNTIF($AG$2:$AG532,$AG532)=1,1,0))</f>
        <v/>
      </c>
      <c r="AI532">
        <f>IF($AH532=1,SUMPRODUCT(--($AL$2:$AL$8001&lt;$AL532))+1,"")</f>
        <v/>
      </c>
      <c r="AJ532">
        <f>IF($F532="","",IF(OR($U532=TRUE(),$U532="TRUE"),1,0))</f>
        <v/>
      </c>
      <c r="AK532">
        <f>IF($F532="","",IF($AD532="Yes",1,0))</f>
        <v/>
      </c>
      <c r="AL532">
        <f>IF($AH532=1,IFERROR(IF(VALUE($F532)&lt;100000000,VALUE($F532),1000000000),IFERROR(IF(VALUE(MID($F532,2,20))&lt;100000000,VALUE(MID($F532,2,20)),1000000000),1000000000))+ROW()/100000,"")</f>
        <v/>
      </c>
    </row>
    <row r="533">
      <c r="A533">
        <f>IF($F533="","",IFERROR(IF(INDEX('Per Invoice'!$A$2:$A$2001,MATCH($F533,'Per Invoice'!$B$2:$B$2001,0))=0,"",INDEX('Per Invoice'!$A$2:$A$2001,MATCH($F533,'Per Invoice'!$B$2:$B$2001,0))),""))</f>
        <v/>
      </c>
      <c r="H533" s="11" t="n"/>
      <c r="R533" s="7">
        <f>IF($F533="","",Q533*Y533/100)</f>
        <v/>
      </c>
      <c r="X533" s="7" t="n"/>
      <c r="Y533" s="7" t="n"/>
      <c r="Z533" s="7">
        <f>IF($F533="","",Y533*AE533/100)</f>
        <v/>
      </c>
      <c r="AA533" s="7">
        <f>IF($F533="","",Y533-Z533)</f>
        <v/>
      </c>
      <c r="AB533" s="7">
        <f>IF($F533="","",AA533-R533)</f>
        <v/>
      </c>
      <c r="AE533">
        <f>IF($F533="","",IF($AK533=1,0,IF($AJ533=1,Settings!$C$6,Settings!$C$7))*100)</f>
        <v/>
      </c>
      <c r="AG533">
        <f>IF($F533="","",$F533&amp;"|"&amp;$D533&amp;"")</f>
        <v/>
      </c>
      <c r="AH533">
        <f>IF($F533="","",IF(COUNTIF($AG$2:$AG533,$AG533)=1,1,0))</f>
        <v/>
      </c>
      <c r="AI533">
        <f>IF($AH533=1,SUMPRODUCT(--($AL$2:$AL$8001&lt;$AL533))+1,"")</f>
        <v/>
      </c>
      <c r="AJ533">
        <f>IF($F533="","",IF(OR($U533=TRUE(),$U533="TRUE"),1,0))</f>
        <v/>
      </c>
      <c r="AK533">
        <f>IF($F533="","",IF($AD533="Yes",1,0))</f>
        <v/>
      </c>
      <c r="AL533">
        <f>IF($AH533=1,IFERROR(IF(VALUE($F533)&lt;100000000,VALUE($F533),1000000000),IFERROR(IF(VALUE(MID($F533,2,20))&lt;100000000,VALUE(MID($F533,2,20)),1000000000),1000000000))+ROW()/100000,"")</f>
        <v/>
      </c>
    </row>
    <row r="534">
      <c r="A534">
        <f>IF($F534="","",IFERROR(IF(INDEX('Per Invoice'!$A$2:$A$2001,MATCH($F534,'Per Invoice'!$B$2:$B$2001,0))=0,"",INDEX('Per Invoice'!$A$2:$A$2001,MATCH($F534,'Per Invoice'!$B$2:$B$2001,0))),""))</f>
        <v/>
      </c>
      <c r="H534" s="11" t="n"/>
      <c r="R534" s="7">
        <f>IF($F534="","",Q534*Y534/100)</f>
        <v/>
      </c>
      <c r="X534" s="7" t="n"/>
      <c r="Y534" s="7" t="n"/>
      <c r="Z534" s="7">
        <f>IF($F534="","",Y534*AE534/100)</f>
        <v/>
      </c>
      <c r="AA534" s="7">
        <f>IF($F534="","",Y534-Z534)</f>
        <v/>
      </c>
      <c r="AB534" s="7">
        <f>IF($F534="","",AA534-R534)</f>
        <v/>
      </c>
      <c r="AE534">
        <f>IF($F534="","",IF($AK534=1,0,IF($AJ534=1,Settings!$C$6,Settings!$C$7))*100)</f>
        <v/>
      </c>
      <c r="AG534">
        <f>IF($F534="","",$F534&amp;"|"&amp;$D534&amp;"")</f>
        <v/>
      </c>
      <c r="AH534">
        <f>IF($F534="","",IF(COUNTIF($AG$2:$AG534,$AG534)=1,1,0))</f>
        <v/>
      </c>
      <c r="AI534">
        <f>IF($AH534=1,SUMPRODUCT(--($AL$2:$AL$8001&lt;$AL534))+1,"")</f>
        <v/>
      </c>
      <c r="AJ534">
        <f>IF($F534="","",IF(OR($U534=TRUE(),$U534="TRUE"),1,0))</f>
        <v/>
      </c>
      <c r="AK534">
        <f>IF($F534="","",IF($AD534="Yes",1,0))</f>
        <v/>
      </c>
      <c r="AL534">
        <f>IF($AH534=1,IFERROR(IF(VALUE($F534)&lt;100000000,VALUE($F534),1000000000),IFERROR(IF(VALUE(MID($F534,2,20))&lt;100000000,VALUE(MID($F534,2,20)),1000000000),1000000000))+ROW()/100000,"")</f>
        <v/>
      </c>
    </row>
    <row r="535">
      <c r="A535">
        <f>IF($F535="","",IFERROR(IF(INDEX('Per Invoice'!$A$2:$A$2001,MATCH($F535,'Per Invoice'!$B$2:$B$2001,0))=0,"",INDEX('Per Invoice'!$A$2:$A$2001,MATCH($F535,'Per Invoice'!$B$2:$B$2001,0))),""))</f>
        <v/>
      </c>
      <c r="H535" s="11" t="n"/>
      <c r="R535" s="7">
        <f>IF($F535="","",Q535*Y535/100)</f>
        <v/>
      </c>
      <c r="X535" s="7" t="n"/>
      <c r="Y535" s="7" t="n"/>
      <c r="Z535" s="7">
        <f>IF($F535="","",Y535*AE535/100)</f>
        <v/>
      </c>
      <c r="AA535" s="7">
        <f>IF($F535="","",Y535-Z535)</f>
        <v/>
      </c>
      <c r="AB535" s="7">
        <f>IF($F535="","",AA535-R535)</f>
        <v/>
      </c>
      <c r="AE535">
        <f>IF($F535="","",IF($AK535=1,0,IF($AJ535=1,Settings!$C$6,Settings!$C$7))*100)</f>
        <v/>
      </c>
      <c r="AG535">
        <f>IF($F535="","",$F535&amp;"|"&amp;$D535&amp;"")</f>
        <v/>
      </c>
      <c r="AH535">
        <f>IF($F535="","",IF(COUNTIF($AG$2:$AG535,$AG535)=1,1,0))</f>
        <v/>
      </c>
      <c r="AI535">
        <f>IF($AH535=1,SUMPRODUCT(--($AL$2:$AL$8001&lt;$AL535))+1,"")</f>
        <v/>
      </c>
      <c r="AJ535">
        <f>IF($F535="","",IF(OR($U535=TRUE(),$U535="TRUE"),1,0))</f>
        <v/>
      </c>
      <c r="AK535">
        <f>IF($F535="","",IF($AD535="Yes",1,0))</f>
        <v/>
      </c>
      <c r="AL535">
        <f>IF($AH535=1,IFERROR(IF(VALUE($F535)&lt;100000000,VALUE($F535),1000000000),IFERROR(IF(VALUE(MID($F535,2,20))&lt;100000000,VALUE(MID($F535,2,20)),1000000000),1000000000))+ROW()/100000,"")</f>
        <v/>
      </c>
    </row>
    <row r="536">
      <c r="A536">
        <f>IF($F536="","",IFERROR(IF(INDEX('Per Invoice'!$A$2:$A$2001,MATCH($F536,'Per Invoice'!$B$2:$B$2001,0))=0,"",INDEX('Per Invoice'!$A$2:$A$2001,MATCH($F536,'Per Invoice'!$B$2:$B$2001,0))),""))</f>
        <v/>
      </c>
      <c r="H536" s="11" t="n"/>
      <c r="R536" s="7">
        <f>IF($F536="","",Q536*Y536/100)</f>
        <v/>
      </c>
      <c r="X536" s="7" t="n"/>
      <c r="Y536" s="7" t="n"/>
      <c r="Z536" s="7">
        <f>IF($F536="","",Y536*AE536/100)</f>
        <v/>
      </c>
      <c r="AA536" s="7">
        <f>IF($F536="","",Y536-Z536)</f>
        <v/>
      </c>
      <c r="AB536" s="7">
        <f>IF($F536="","",AA536-R536)</f>
        <v/>
      </c>
      <c r="AE536">
        <f>IF($F536="","",IF($AK536=1,0,IF($AJ536=1,Settings!$C$6,Settings!$C$7))*100)</f>
        <v/>
      </c>
      <c r="AG536">
        <f>IF($F536="","",$F536&amp;"|"&amp;$D536&amp;"")</f>
        <v/>
      </c>
      <c r="AH536">
        <f>IF($F536="","",IF(COUNTIF($AG$2:$AG536,$AG536)=1,1,0))</f>
        <v/>
      </c>
      <c r="AI536">
        <f>IF($AH536=1,SUMPRODUCT(--($AL$2:$AL$8001&lt;$AL536))+1,"")</f>
        <v/>
      </c>
      <c r="AJ536">
        <f>IF($F536="","",IF(OR($U536=TRUE(),$U536="TRUE"),1,0))</f>
        <v/>
      </c>
      <c r="AK536">
        <f>IF($F536="","",IF($AD536="Yes",1,0))</f>
        <v/>
      </c>
      <c r="AL536">
        <f>IF($AH536=1,IFERROR(IF(VALUE($F536)&lt;100000000,VALUE($F536),1000000000),IFERROR(IF(VALUE(MID($F536,2,20))&lt;100000000,VALUE(MID($F536,2,20)),1000000000),1000000000))+ROW()/100000,"")</f>
        <v/>
      </c>
    </row>
    <row r="537">
      <c r="A537">
        <f>IF($F537="","",IFERROR(IF(INDEX('Per Invoice'!$A$2:$A$2001,MATCH($F537,'Per Invoice'!$B$2:$B$2001,0))=0,"",INDEX('Per Invoice'!$A$2:$A$2001,MATCH($F537,'Per Invoice'!$B$2:$B$2001,0))),""))</f>
        <v/>
      </c>
      <c r="H537" s="11" t="n"/>
      <c r="R537" s="7">
        <f>IF($F537="","",Q537*Y537/100)</f>
        <v/>
      </c>
      <c r="X537" s="7" t="n"/>
      <c r="Y537" s="7" t="n"/>
      <c r="Z537" s="7">
        <f>IF($F537="","",Y537*AE537/100)</f>
        <v/>
      </c>
      <c r="AA537" s="7">
        <f>IF($F537="","",Y537-Z537)</f>
        <v/>
      </c>
      <c r="AB537" s="7">
        <f>IF($F537="","",AA537-R537)</f>
        <v/>
      </c>
      <c r="AE537">
        <f>IF($F537="","",IF($AK537=1,0,IF($AJ537=1,Settings!$C$6,Settings!$C$7))*100)</f>
        <v/>
      </c>
      <c r="AG537">
        <f>IF($F537="","",$F537&amp;"|"&amp;$D537&amp;"")</f>
        <v/>
      </c>
      <c r="AH537">
        <f>IF($F537="","",IF(COUNTIF($AG$2:$AG537,$AG537)=1,1,0))</f>
        <v/>
      </c>
      <c r="AI537">
        <f>IF($AH537=1,SUMPRODUCT(--($AL$2:$AL$8001&lt;$AL537))+1,"")</f>
        <v/>
      </c>
      <c r="AJ537">
        <f>IF($F537="","",IF(OR($U537=TRUE(),$U537="TRUE"),1,0))</f>
        <v/>
      </c>
      <c r="AK537">
        <f>IF($F537="","",IF($AD537="Yes",1,0))</f>
        <v/>
      </c>
      <c r="AL537">
        <f>IF($AH537=1,IFERROR(IF(VALUE($F537)&lt;100000000,VALUE($F537),1000000000),IFERROR(IF(VALUE(MID($F537,2,20))&lt;100000000,VALUE(MID($F537,2,20)),1000000000),1000000000))+ROW()/100000,"")</f>
        <v/>
      </c>
    </row>
    <row r="538">
      <c r="A538">
        <f>IF($F538="","",IFERROR(IF(INDEX('Per Invoice'!$A$2:$A$2001,MATCH($F538,'Per Invoice'!$B$2:$B$2001,0))=0,"",INDEX('Per Invoice'!$A$2:$A$2001,MATCH($F538,'Per Invoice'!$B$2:$B$2001,0))),""))</f>
        <v/>
      </c>
      <c r="H538" s="11" t="n"/>
      <c r="R538" s="7">
        <f>IF($F538="","",Q538*Y538/100)</f>
        <v/>
      </c>
      <c r="X538" s="7" t="n"/>
      <c r="Y538" s="7" t="n"/>
      <c r="Z538" s="7">
        <f>IF($F538="","",Y538*AE538/100)</f>
        <v/>
      </c>
      <c r="AA538" s="7">
        <f>IF($F538="","",Y538-Z538)</f>
        <v/>
      </c>
      <c r="AB538" s="7">
        <f>IF($F538="","",AA538-R538)</f>
        <v/>
      </c>
      <c r="AE538">
        <f>IF($F538="","",IF($AK538=1,0,IF($AJ538=1,Settings!$C$6,Settings!$C$7))*100)</f>
        <v/>
      </c>
      <c r="AG538">
        <f>IF($F538="","",$F538&amp;"|"&amp;$D538&amp;"")</f>
        <v/>
      </c>
      <c r="AH538">
        <f>IF($F538="","",IF(COUNTIF($AG$2:$AG538,$AG538)=1,1,0))</f>
        <v/>
      </c>
      <c r="AI538">
        <f>IF($AH538=1,SUMPRODUCT(--($AL$2:$AL$8001&lt;$AL538))+1,"")</f>
        <v/>
      </c>
      <c r="AJ538">
        <f>IF($F538="","",IF(OR($U538=TRUE(),$U538="TRUE"),1,0))</f>
        <v/>
      </c>
      <c r="AK538">
        <f>IF($F538="","",IF($AD538="Yes",1,0))</f>
        <v/>
      </c>
      <c r="AL538">
        <f>IF($AH538=1,IFERROR(IF(VALUE($F538)&lt;100000000,VALUE($F538),1000000000),IFERROR(IF(VALUE(MID($F538,2,20))&lt;100000000,VALUE(MID($F538,2,20)),1000000000),1000000000))+ROW()/100000,"")</f>
        <v/>
      </c>
    </row>
    <row r="539">
      <c r="A539">
        <f>IF($F539="","",IFERROR(IF(INDEX('Per Invoice'!$A$2:$A$2001,MATCH($F539,'Per Invoice'!$B$2:$B$2001,0))=0,"",INDEX('Per Invoice'!$A$2:$A$2001,MATCH($F539,'Per Invoice'!$B$2:$B$2001,0))),""))</f>
        <v/>
      </c>
      <c r="H539" s="11" t="n"/>
      <c r="R539" s="7">
        <f>IF($F539="","",Q539*Y539/100)</f>
        <v/>
      </c>
      <c r="X539" s="7" t="n"/>
      <c r="Y539" s="7" t="n"/>
      <c r="Z539" s="7">
        <f>IF($F539="","",Y539*AE539/100)</f>
        <v/>
      </c>
      <c r="AA539" s="7">
        <f>IF($F539="","",Y539-Z539)</f>
        <v/>
      </c>
      <c r="AB539" s="7">
        <f>IF($F539="","",AA539-R539)</f>
        <v/>
      </c>
      <c r="AE539">
        <f>IF($F539="","",IF($AK539=1,0,IF($AJ539=1,Settings!$C$6,Settings!$C$7))*100)</f>
        <v/>
      </c>
      <c r="AG539">
        <f>IF($F539="","",$F539&amp;"|"&amp;$D539&amp;"")</f>
        <v/>
      </c>
      <c r="AH539">
        <f>IF($F539="","",IF(COUNTIF($AG$2:$AG539,$AG539)=1,1,0))</f>
        <v/>
      </c>
      <c r="AI539">
        <f>IF($AH539=1,SUMPRODUCT(--($AL$2:$AL$8001&lt;$AL539))+1,"")</f>
        <v/>
      </c>
      <c r="AJ539">
        <f>IF($F539="","",IF(OR($U539=TRUE(),$U539="TRUE"),1,0))</f>
        <v/>
      </c>
      <c r="AK539">
        <f>IF($F539="","",IF($AD539="Yes",1,0))</f>
        <v/>
      </c>
      <c r="AL539">
        <f>IF($AH539=1,IFERROR(IF(VALUE($F539)&lt;100000000,VALUE($F539),1000000000),IFERROR(IF(VALUE(MID($F539,2,20))&lt;100000000,VALUE(MID($F539,2,20)),1000000000),1000000000))+ROW()/100000,"")</f>
        <v/>
      </c>
    </row>
    <row r="540">
      <c r="A540">
        <f>IF($F540="","",IFERROR(IF(INDEX('Per Invoice'!$A$2:$A$2001,MATCH($F540,'Per Invoice'!$B$2:$B$2001,0))=0,"",INDEX('Per Invoice'!$A$2:$A$2001,MATCH($F540,'Per Invoice'!$B$2:$B$2001,0))),""))</f>
        <v/>
      </c>
      <c r="H540" s="11" t="n"/>
      <c r="R540" s="7">
        <f>IF($F540="","",Q540*Y540/100)</f>
        <v/>
      </c>
      <c r="X540" s="7" t="n"/>
      <c r="Y540" s="7" t="n"/>
      <c r="Z540" s="7">
        <f>IF($F540="","",Y540*AE540/100)</f>
        <v/>
      </c>
      <c r="AA540" s="7">
        <f>IF($F540="","",Y540-Z540)</f>
        <v/>
      </c>
      <c r="AB540" s="7">
        <f>IF($F540="","",AA540-R540)</f>
        <v/>
      </c>
      <c r="AE540">
        <f>IF($F540="","",IF($AK540=1,0,IF($AJ540=1,Settings!$C$6,Settings!$C$7))*100)</f>
        <v/>
      </c>
      <c r="AG540">
        <f>IF($F540="","",$F540&amp;"|"&amp;$D540&amp;"")</f>
        <v/>
      </c>
      <c r="AH540">
        <f>IF($F540="","",IF(COUNTIF($AG$2:$AG540,$AG540)=1,1,0))</f>
        <v/>
      </c>
      <c r="AI540">
        <f>IF($AH540=1,SUMPRODUCT(--($AL$2:$AL$8001&lt;$AL540))+1,"")</f>
        <v/>
      </c>
      <c r="AJ540">
        <f>IF($F540="","",IF(OR($U540=TRUE(),$U540="TRUE"),1,0))</f>
        <v/>
      </c>
      <c r="AK540">
        <f>IF($F540="","",IF($AD540="Yes",1,0))</f>
        <v/>
      </c>
      <c r="AL540">
        <f>IF($AH540=1,IFERROR(IF(VALUE($F540)&lt;100000000,VALUE($F540),1000000000),IFERROR(IF(VALUE(MID($F540,2,20))&lt;100000000,VALUE(MID($F540,2,20)),1000000000),1000000000))+ROW()/100000,"")</f>
        <v/>
      </c>
    </row>
    <row r="541">
      <c r="A541">
        <f>IF($F541="","",IFERROR(IF(INDEX('Per Invoice'!$A$2:$A$2001,MATCH($F541,'Per Invoice'!$B$2:$B$2001,0))=0,"",INDEX('Per Invoice'!$A$2:$A$2001,MATCH($F541,'Per Invoice'!$B$2:$B$2001,0))),""))</f>
        <v/>
      </c>
      <c r="H541" s="11" t="n"/>
      <c r="R541" s="7">
        <f>IF($F541="","",Q541*Y541/100)</f>
        <v/>
      </c>
      <c r="X541" s="7" t="n"/>
      <c r="Y541" s="7" t="n"/>
      <c r="Z541" s="7">
        <f>IF($F541="","",Y541*AE541/100)</f>
        <v/>
      </c>
      <c r="AA541" s="7">
        <f>IF($F541="","",Y541-Z541)</f>
        <v/>
      </c>
      <c r="AB541" s="7">
        <f>IF($F541="","",AA541-R541)</f>
        <v/>
      </c>
      <c r="AE541">
        <f>IF($F541="","",IF($AK541=1,0,IF($AJ541=1,Settings!$C$6,Settings!$C$7))*100)</f>
        <v/>
      </c>
      <c r="AG541">
        <f>IF($F541="","",$F541&amp;"|"&amp;$D541&amp;"")</f>
        <v/>
      </c>
      <c r="AH541">
        <f>IF($F541="","",IF(COUNTIF($AG$2:$AG541,$AG541)=1,1,0))</f>
        <v/>
      </c>
      <c r="AI541">
        <f>IF($AH541=1,SUMPRODUCT(--($AL$2:$AL$8001&lt;$AL541))+1,"")</f>
        <v/>
      </c>
      <c r="AJ541">
        <f>IF($F541="","",IF(OR($U541=TRUE(),$U541="TRUE"),1,0))</f>
        <v/>
      </c>
      <c r="AK541">
        <f>IF($F541="","",IF($AD541="Yes",1,0))</f>
        <v/>
      </c>
      <c r="AL541">
        <f>IF($AH541=1,IFERROR(IF(VALUE($F541)&lt;100000000,VALUE($F541),1000000000),IFERROR(IF(VALUE(MID($F541,2,20))&lt;100000000,VALUE(MID($F541,2,20)),1000000000),1000000000))+ROW()/100000,"")</f>
        <v/>
      </c>
    </row>
    <row r="542">
      <c r="A542">
        <f>IF($F542="","",IFERROR(IF(INDEX('Per Invoice'!$A$2:$A$2001,MATCH($F542,'Per Invoice'!$B$2:$B$2001,0))=0,"",INDEX('Per Invoice'!$A$2:$A$2001,MATCH($F542,'Per Invoice'!$B$2:$B$2001,0))),""))</f>
        <v/>
      </c>
      <c r="H542" s="11" t="n"/>
      <c r="R542" s="7">
        <f>IF($F542="","",Q542*Y542/100)</f>
        <v/>
      </c>
      <c r="X542" s="7" t="n"/>
      <c r="Y542" s="7" t="n"/>
      <c r="Z542" s="7">
        <f>IF($F542="","",Y542*AE542/100)</f>
        <v/>
      </c>
      <c r="AA542" s="7">
        <f>IF($F542="","",Y542-Z542)</f>
        <v/>
      </c>
      <c r="AB542" s="7">
        <f>IF($F542="","",AA542-R542)</f>
        <v/>
      </c>
      <c r="AE542">
        <f>IF($F542="","",IF($AK542=1,0,IF($AJ542=1,Settings!$C$6,Settings!$C$7))*100)</f>
        <v/>
      </c>
      <c r="AG542">
        <f>IF($F542="","",$F542&amp;"|"&amp;$D542&amp;"")</f>
        <v/>
      </c>
      <c r="AH542">
        <f>IF($F542="","",IF(COUNTIF($AG$2:$AG542,$AG542)=1,1,0))</f>
        <v/>
      </c>
      <c r="AI542">
        <f>IF($AH542=1,SUMPRODUCT(--($AL$2:$AL$8001&lt;$AL542))+1,"")</f>
        <v/>
      </c>
      <c r="AJ542">
        <f>IF($F542="","",IF(OR($U542=TRUE(),$U542="TRUE"),1,0))</f>
        <v/>
      </c>
      <c r="AK542">
        <f>IF($F542="","",IF($AD542="Yes",1,0))</f>
        <v/>
      </c>
      <c r="AL542">
        <f>IF($AH542=1,IFERROR(IF(VALUE($F542)&lt;100000000,VALUE($F542),1000000000),IFERROR(IF(VALUE(MID($F542,2,20))&lt;100000000,VALUE(MID($F542,2,20)),1000000000),1000000000))+ROW()/100000,"")</f>
        <v/>
      </c>
    </row>
    <row r="543">
      <c r="A543">
        <f>IF($F543="","",IFERROR(IF(INDEX('Per Invoice'!$A$2:$A$2001,MATCH($F543,'Per Invoice'!$B$2:$B$2001,0))=0,"",INDEX('Per Invoice'!$A$2:$A$2001,MATCH($F543,'Per Invoice'!$B$2:$B$2001,0))),""))</f>
        <v/>
      </c>
      <c r="H543" s="11" t="n"/>
      <c r="R543" s="7">
        <f>IF($F543="","",Q543*Y543/100)</f>
        <v/>
      </c>
      <c r="X543" s="7" t="n"/>
      <c r="Y543" s="7" t="n"/>
      <c r="Z543" s="7">
        <f>IF($F543="","",Y543*AE543/100)</f>
        <v/>
      </c>
      <c r="AA543" s="7">
        <f>IF($F543="","",Y543-Z543)</f>
        <v/>
      </c>
      <c r="AB543" s="7">
        <f>IF($F543="","",AA543-R543)</f>
        <v/>
      </c>
      <c r="AE543">
        <f>IF($F543="","",IF($AK543=1,0,IF($AJ543=1,Settings!$C$6,Settings!$C$7))*100)</f>
        <v/>
      </c>
      <c r="AG543">
        <f>IF($F543="","",$F543&amp;"|"&amp;$D543&amp;"")</f>
        <v/>
      </c>
      <c r="AH543">
        <f>IF($F543="","",IF(COUNTIF($AG$2:$AG543,$AG543)=1,1,0))</f>
        <v/>
      </c>
      <c r="AI543">
        <f>IF($AH543=1,SUMPRODUCT(--($AL$2:$AL$8001&lt;$AL543))+1,"")</f>
        <v/>
      </c>
      <c r="AJ543">
        <f>IF($F543="","",IF(OR($U543=TRUE(),$U543="TRUE"),1,0))</f>
        <v/>
      </c>
      <c r="AK543">
        <f>IF($F543="","",IF($AD543="Yes",1,0))</f>
        <v/>
      </c>
      <c r="AL543">
        <f>IF($AH543=1,IFERROR(IF(VALUE($F543)&lt;100000000,VALUE($F543),1000000000),IFERROR(IF(VALUE(MID($F543,2,20))&lt;100000000,VALUE(MID($F543,2,20)),1000000000),1000000000))+ROW()/100000,"")</f>
        <v/>
      </c>
    </row>
    <row r="544">
      <c r="A544">
        <f>IF($F544="","",IFERROR(IF(INDEX('Per Invoice'!$A$2:$A$2001,MATCH($F544,'Per Invoice'!$B$2:$B$2001,0))=0,"",INDEX('Per Invoice'!$A$2:$A$2001,MATCH($F544,'Per Invoice'!$B$2:$B$2001,0))),""))</f>
        <v/>
      </c>
      <c r="H544" s="11" t="n"/>
      <c r="R544" s="7">
        <f>IF($F544="","",Q544*Y544/100)</f>
        <v/>
      </c>
      <c r="X544" s="7" t="n"/>
      <c r="Y544" s="7" t="n"/>
      <c r="Z544" s="7">
        <f>IF($F544="","",Y544*AE544/100)</f>
        <v/>
      </c>
      <c r="AA544" s="7">
        <f>IF($F544="","",Y544-Z544)</f>
        <v/>
      </c>
      <c r="AB544" s="7">
        <f>IF($F544="","",AA544-R544)</f>
        <v/>
      </c>
      <c r="AE544">
        <f>IF($F544="","",IF($AK544=1,0,IF($AJ544=1,Settings!$C$6,Settings!$C$7))*100)</f>
        <v/>
      </c>
      <c r="AG544">
        <f>IF($F544="","",$F544&amp;"|"&amp;$D544&amp;"")</f>
        <v/>
      </c>
      <c r="AH544">
        <f>IF($F544="","",IF(COUNTIF($AG$2:$AG544,$AG544)=1,1,0))</f>
        <v/>
      </c>
      <c r="AI544">
        <f>IF($AH544=1,SUMPRODUCT(--($AL$2:$AL$8001&lt;$AL544))+1,"")</f>
        <v/>
      </c>
      <c r="AJ544">
        <f>IF($F544="","",IF(OR($U544=TRUE(),$U544="TRUE"),1,0))</f>
        <v/>
      </c>
      <c r="AK544">
        <f>IF($F544="","",IF($AD544="Yes",1,0))</f>
        <v/>
      </c>
      <c r="AL544">
        <f>IF($AH544=1,IFERROR(IF(VALUE($F544)&lt;100000000,VALUE($F544),1000000000),IFERROR(IF(VALUE(MID($F544,2,20))&lt;100000000,VALUE(MID($F544,2,20)),1000000000),1000000000))+ROW()/100000,"")</f>
        <v/>
      </c>
    </row>
    <row r="545">
      <c r="A545">
        <f>IF($F545="","",IFERROR(IF(INDEX('Per Invoice'!$A$2:$A$2001,MATCH($F545,'Per Invoice'!$B$2:$B$2001,0))=0,"",INDEX('Per Invoice'!$A$2:$A$2001,MATCH($F545,'Per Invoice'!$B$2:$B$2001,0))),""))</f>
        <v/>
      </c>
      <c r="H545" s="11" t="n"/>
      <c r="R545" s="7">
        <f>IF($F545="","",Q545*Y545/100)</f>
        <v/>
      </c>
      <c r="X545" s="7" t="n"/>
      <c r="Y545" s="7" t="n"/>
      <c r="Z545" s="7">
        <f>IF($F545="","",Y545*AE545/100)</f>
        <v/>
      </c>
      <c r="AA545" s="7">
        <f>IF($F545="","",Y545-Z545)</f>
        <v/>
      </c>
      <c r="AB545" s="7">
        <f>IF($F545="","",AA545-R545)</f>
        <v/>
      </c>
      <c r="AE545">
        <f>IF($F545="","",IF($AK545=1,0,IF($AJ545=1,Settings!$C$6,Settings!$C$7))*100)</f>
        <v/>
      </c>
      <c r="AG545">
        <f>IF($F545="","",$F545&amp;"|"&amp;$D545&amp;"")</f>
        <v/>
      </c>
      <c r="AH545">
        <f>IF($F545="","",IF(COUNTIF($AG$2:$AG545,$AG545)=1,1,0))</f>
        <v/>
      </c>
      <c r="AI545">
        <f>IF($AH545=1,SUMPRODUCT(--($AL$2:$AL$8001&lt;$AL545))+1,"")</f>
        <v/>
      </c>
      <c r="AJ545">
        <f>IF($F545="","",IF(OR($U545=TRUE(),$U545="TRUE"),1,0))</f>
        <v/>
      </c>
      <c r="AK545">
        <f>IF($F545="","",IF($AD545="Yes",1,0))</f>
        <v/>
      </c>
      <c r="AL545">
        <f>IF($AH545=1,IFERROR(IF(VALUE($F545)&lt;100000000,VALUE($F545),1000000000),IFERROR(IF(VALUE(MID($F545,2,20))&lt;100000000,VALUE(MID($F545,2,20)),1000000000),1000000000))+ROW()/100000,"")</f>
        <v/>
      </c>
    </row>
    <row r="546">
      <c r="A546">
        <f>IF($F546="","",IFERROR(IF(INDEX('Per Invoice'!$A$2:$A$2001,MATCH($F546,'Per Invoice'!$B$2:$B$2001,0))=0,"",INDEX('Per Invoice'!$A$2:$A$2001,MATCH($F546,'Per Invoice'!$B$2:$B$2001,0))),""))</f>
        <v/>
      </c>
      <c r="H546" s="11" t="n"/>
      <c r="R546" s="7">
        <f>IF($F546="","",Q546*Y546/100)</f>
        <v/>
      </c>
      <c r="X546" s="7" t="n"/>
      <c r="Y546" s="7" t="n"/>
      <c r="Z546" s="7">
        <f>IF($F546="","",Y546*AE546/100)</f>
        <v/>
      </c>
      <c r="AA546" s="7">
        <f>IF($F546="","",Y546-Z546)</f>
        <v/>
      </c>
      <c r="AB546" s="7">
        <f>IF($F546="","",AA546-R546)</f>
        <v/>
      </c>
      <c r="AE546">
        <f>IF($F546="","",IF($AK546=1,0,IF($AJ546=1,Settings!$C$6,Settings!$C$7))*100)</f>
        <v/>
      </c>
      <c r="AG546">
        <f>IF($F546="","",$F546&amp;"|"&amp;$D546&amp;"")</f>
        <v/>
      </c>
      <c r="AH546">
        <f>IF($F546="","",IF(COUNTIF($AG$2:$AG546,$AG546)=1,1,0))</f>
        <v/>
      </c>
      <c r="AI546">
        <f>IF($AH546=1,SUMPRODUCT(--($AL$2:$AL$8001&lt;$AL546))+1,"")</f>
        <v/>
      </c>
      <c r="AJ546">
        <f>IF($F546="","",IF(OR($U546=TRUE(),$U546="TRUE"),1,0))</f>
        <v/>
      </c>
      <c r="AK546">
        <f>IF($F546="","",IF($AD546="Yes",1,0))</f>
        <v/>
      </c>
      <c r="AL546">
        <f>IF($AH546=1,IFERROR(IF(VALUE($F546)&lt;100000000,VALUE($F546),1000000000),IFERROR(IF(VALUE(MID($F546,2,20))&lt;100000000,VALUE(MID($F546,2,20)),1000000000),1000000000))+ROW()/100000,"")</f>
        <v/>
      </c>
    </row>
    <row r="547">
      <c r="A547">
        <f>IF($F547="","",IFERROR(IF(INDEX('Per Invoice'!$A$2:$A$2001,MATCH($F547,'Per Invoice'!$B$2:$B$2001,0))=0,"",INDEX('Per Invoice'!$A$2:$A$2001,MATCH($F547,'Per Invoice'!$B$2:$B$2001,0))),""))</f>
        <v/>
      </c>
      <c r="H547" s="11" t="n"/>
      <c r="R547" s="7">
        <f>IF($F547="","",Q547*Y547/100)</f>
        <v/>
      </c>
      <c r="X547" s="7" t="n"/>
      <c r="Y547" s="7" t="n"/>
      <c r="Z547" s="7">
        <f>IF($F547="","",Y547*AE547/100)</f>
        <v/>
      </c>
      <c r="AA547" s="7">
        <f>IF($F547="","",Y547-Z547)</f>
        <v/>
      </c>
      <c r="AB547" s="7">
        <f>IF($F547="","",AA547-R547)</f>
        <v/>
      </c>
      <c r="AE547">
        <f>IF($F547="","",IF($AK547=1,0,IF($AJ547=1,Settings!$C$6,Settings!$C$7))*100)</f>
        <v/>
      </c>
      <c r="AG547">
        <f>IF($F547="","",$F547&amp;"|"&amp;$D547&amp;"")</f>
        <v/>
      </c>
      <c r="AH547">
        <f>IF($F547="","",IF(COUNTIF($AG$2:$AG547,$AG547)=1,1,0))</f>
        <v/>
      </c>
      <c r="AI547">
        <f>IF($AH547=1,SUMPRODUCT(--($AL$2:$AL$8001&lt;$AL547))+1,"")</f>
        <v/>
      </c>
      <c r="AJ547">
        <f>IF($F547="","",IF(OR($U547=TRUE(),$U547="TRUE"),1,0))</f>
        <v/>
      </c>
      <c r="AK547">
        <f>IF($F547="","",IF($AD547="Yes",1,0))</f>
        <v/>
      </c>
      <c r="AL547">
        <f>IF($AH547=1,IFERROR(IF(VALUE($F547)&lt;100000000,VALUE($F547),1000000000),IFERROR(IF(VALUE(MID($F547,2,20))&lt;100000000,VALUE(MID($F547,2,20)),1000000000),1000000000))+ROW()/100000,"")</f>
        <v/>
      </c>
    </row>
    <row r="548">
      <c r="A548">
        <f>IF($F548="","",IFERROR(IF(INDEX('Per Invoice'!$A$2:$A$2001,MATCH($F548,'Per Invoice'!$B$2:$B$2001,0))=0,"",INDEX('Per Invoice'!$A$2:$A$2001,MATCH($F548,'Per Invoice'!$B$2:$B$2001,0))),""))</f>
        <v/>
      </c>
      <c r="H548" s="11" t="n"/>
      <c r="R548" s="7">
        <f>IF($F548="","",Q548*Y548/100)</f>
        <v/>
      </c>
      <c r="X548" s="7" t="n"/>
      <c r="Y548" s="7" t="n"/>
      <c r="Z548" s="7">
        <f>IF($F548="","",Y548*AE548/100)</f>
        <v/>
      </c>
      <c r="AA548" s="7">
        <f>IF($F548="","",Y548-Z548)</f>
        <v/>
      </c>
      <c r="AB548" s="7">
        <f>IF($F548="","",AA548-R548)</f>
        <v/>
      </c>
      <c r="AE548">
        <f>IF($F548="","",IF($AK548=1,0,IF($AJ548=1,Settings!$C$6,Settings!$C$7))*100)</f>
        <v/>
      </c>
      <c r="AG548">
        <f>IF($F548="","",$F548&amp;"|"&amp;$D548&amp;"")</f>
        <v/>
      </c>
      <c r="AH548">
        <f>IF($F548="","",IF(COUNTIF($AG$2:$AG548,$AG548)=1,1,0))</f>
        <v/>
      </c>
      <c r="AI548">
        <f>IF($AH548=1,SUMPRODUCT(--($AL$2:$AL$8001&lt;$AL548))+1,"")</f>
        <v/>
      </c>
      <c r="AJ548">
        <f>IF($F548="","",IF(OR($U548=TRUE(),$U548="TRUE"),1,0))</f>
        <v/>
      </c>
      <c r="AK548">
        <f>IF($F548="","",IF($AD548="Yes",1,0))</f>
        <v/>
      </c>
      <c r="AL548">
        <f>IF($AH548=1,IFERROR(IF(VALUE($F548)&lt;100000000,VALUE($F548),1000000000),IFERROR(IF(VALUE(MID($F548,2,20))&lt;100000000,VALUE(MID($F548,2,20)),1000000000),1000000000))+ROW()/100000,"")</f>
        <v/>
      </c>
    </row>
    <row r="549">
      <c r="A549">
        <f>IF($F549="","",IFERROR(IF(INDEX('Per Invoice'!$A$2:$A$2001,MATCH($F549,'Per Invoice'!$B$2:$B$2001,0))=0,"",INDEX('Per Invoice'!$A$2:$A$2001,MATCH($F549,'Per Invoice'!$B$2:$B$2001,0))),""))</f>
        <v/>
      </c>
      <c r="H549" s="11" t="n"/>
      <c r="R549" s="7">
        <f>IF($F549="","",Q549*Y549/100)</f>
        <v/>
      </c>
      <c r="X549" s="7" t="n"/>
      <c r="Y549" s="7" t="n"/>
      <c r="Z549" s="7">
        <f>IF($F549="","",Y549*AE549/100)</f>
        <v/>
      </c>
      <c r="AA549" s="7">
        <f>IF($F549="","",Y549-Z549)</f>
        <v/>
      </c>
      <c r="AB549" s="7">
        <f>IF($F549="","",AA549-R549)</f>
        <v/>
      </c>
      <c r="AE549">
        <f>IF($F549="","",IF($AK549=1,0,IF($AJ549=1,Settings!$C$6,Settings!$C$7))*100)</f>
        <v/>
      </c>
      <c r="AG549">
        <f>IF($F549="","",$F549&amp;"|"&amp;$D549&amp;"")</f>
        <v/>
      </c>
      <c r="AH549">
        <f>IF($F549="","",IF(COUNTIF($AG$2:$AG549,$AG549)=1,1,0))</f>
        <v/>
      </c>
      <c r="AI549">
        <f>IF($AH549=1,SUMPRODUCT(--($AL$2:$AL$8001&lt;$AL549))+1,"")</f>
        <v/>
      </c>
      <c r="AJ549">
        <f>IF($F549="","",IF(OR($U549=TRUE(),$U549="TRUE"),1,0))</f>
        <v/>
      </c>
      <c r="AK549">
        <f>IF($F549="","",IF($AD549="Yes",1,0))</f>
        <v/>
      </c>
      <c r="AL549">
        <f>IF($AH549=1,IFERROR(IF(VALUE($F549)&lt;100000000,VALUE($F549),1000000000),IFERROR(IF(VALUE(MID($F549,2,20))&lt;100000000,VALUE(MID($F549,2,20)),1000000000),1000000000))+ROW()/100000,"")</f>
        <v/>
      </c>
    </row>
    <row r="550">
      <c r="A550">
        <f>IF($F550="","",IFERROR(IF(INDEX('Per Invoice'!$A$2:$A$2001,MATCH($F550,'Per Invoice'!$B$2:$B$2001,0))=0,"",INDEX('Per Invoice'!$A$2:$A$2001,MATCH($F550,'Per Invoice'!$B$2:$B$2001,0))),""))</f>
        <v/>
      </c>
      <c r="H550" s="11" t="n"/>
      <c r="R550" s="7">
        <f>IF($F550="","",Q550*Y550/100)</f>
        <v/>
      </c>
      <c r="X550" s="7" t="n"/>
      <c r="Y550" s="7" t="n"/>
      <c r="Z550" s="7">
        <f>IF($F550="","",Y550*AE550/100)</f>
        <v/>
      </c>
      <c r="AA550" s="7">
        <f>IF($F550="","",Y550-Z550)</f>
        <v/>
      </c>
      <c r="AB550" s="7">
        <f>IF($F550="","",AA550-R550)</f>
        <v/>
      </c>
      <c r="AE550">
        <f>IF($F550="","",IF($AK550=1,0,IF($AJ550=1,Settings!$C$6,Settings!$C$7))*100)</f>
        <v/>
      </c>
      <c r="AG550">
        <f>IF($F550="","",$F550&amp;"|"&amp;$D550&amp;"")</f>
        <v/>
      </c>
      <c r="AH550">
        <f>IF($F550="","",IF(COUNTIF($AG$2:$AG550,$AG550)=1,1,0))</f>
        <v/>
      </c>
      <c r="AI550">
        <f>IF($AH550=1,SUMPRODUCT(--($AL$2:$AL$8001&lt;$AL550))+1,"")</f>
        <v/>
      </c>
      <c r="AJ550">
        <f>IF($F550="","",IF(OR($U550=TRUE(),$U550="TRUE"),1,0))</f>
        <v/>
      </c>
      <c r="AK550">
        <f>IF($F550="","",IF($AD550="Yes",1,0))</f>
        <v/>
      </c>
      <c r="AL550">
        <f>IF($AH550=1,IFERROR(IF(VALUE($F550)&lt;100000000,VALUE($F550),1000000000),IFERROR(IF(VALUE(MID($F550,2,20))&lt;100000000,VALUE(MID($F550,2,20)),1000000000),1000000000))+ROW()/100000,"")</f>
        <v/>
      </c>
    </row>
    <row r="551">
      <c r="A551">
        <f>IF($F551="","",IFERROR(IF(INDEX('Per Invoice'!$A$2:$A$2001,MATCH($F551,'Per Invoice'!$B$2:$B$2001,0))=0,"",INDEX('Per Invoice'!$A$2:$A$2001,MATCH($F551,'Per Invoice'!$B$2:$B$2001,0))),""))</f>
        <v/>
      </c>
      <c r="H551" s="11" t="n"/>
      <c r="R551" s="7">
        <f>IF($F551="","",Q551*Y551/100)</f>
        <v/>
      </c>
      <c r="X551" s="7" t="n"/>
      <c r="Y551" s="7" t="n"/>
      <c r="Z551" s="7">
        <f>IF($F551="","",Y551*AE551/100)</f>
        <v/>
      </c>
      <c r="AA551" s="7">
        <f>IF($F551="","",Y551-Z551)</f>
        <v/>
      </c>
      <c r="AB551" s="7">
        <f>IF($F551="","",AA551-R551)</f>
        <v/>
      </c>
      <c r="AE551">
        <f>IF($F551="","",IF($AK551=1,0,IF($AJ551=1,Settings!$C$6,Settings!$C$7))*100)</f>
        <v/>
      </c>
      <c r="AG551">
        <f>IF($F551="","",$F551&amp;"|"&amp;$D551&amp;"")</f>
        <v/>
      </c>
      <c r="AH551">
        <f>IF($F551="","",IF(COUNTIF($AG$2:$AG551,$AG551)=1,1,0))</f>
        <v/>
      </c>
      <c r="AI551">
        <f>IF($AH551=1,SUMPRODUCT(--($AL$2:$AL$8001&lt;$AL551))+1,"")</f>
        <v/>
      </c>
      <c r="AJ551">
        <f>IF($F551="","",IF(OR($U551=TRUE(),$U551="TRUE"),1,0))</f>
        <v/>
      </c>
      <c r="AK551">
        <f>IF($F551="","",IF($AD551="Yes",1,0))</f>
        <v/>
      </c>
      <c r="AL551">
        <f>IF($AH551=1,IFERROR(IF(VALUE($F551)&lt;100000000,VALUE($F551),1000000000),IFERROR(IF(VALUE(MID($F551,2,20))&lt;100000000,VALUE(MID($F551,2,20)),1000000000),1000000000))+ROW()/100000,"")</f>
        <v/>
      </c>
    </row>
    <row r="552">
      <c r="A552">
        <f>IF($F552="","",IFERROR(IF(INDEX('Per Invoice'!$A$2:$A$2001,MATCH($F552,'Per Invoice'!$B$2:$B$2001,0))=0,"",INDEX('Per Invoice'!$A$2:$A$2001,MATCH($F552,'Per Invoice'!$B$2:$B$2001,0))),""))</f>
        <v/>
      </c>
      <c r="H552" s="11" t="n"/>
      <c r="R552" s="7">
        <f>IF($F552="","",Q552*Y552/100)</f>
        <v/>
      </c>
      <c r="X552" s="7" t="n"/>
      <c r="Y552" s="7" t="n"/>
      <c r="Z552" s="7">
        <f>IF($F552="","",Y552*AE552/100)</f>
        <v/>
      </c>
      <c r="AA552" s="7">
        <f>IF($F552="","",Y552-Z552)</f>
        <v/>
      </c>
      <c r="AB552" s="7">
        <f>IF($F552="","",AA552-R552)</f>
        <v/>
      </c>
      <c r="AE552">
        <f>IF($F552="","",IF($AK552=1,0,IF($AJ552=1,Settings!$C$6,Settings!$C$7))*100)</f>
        <v/>
      </c>
      <c r="AG552">
        <f>IF($F552="","",$F552&amp;"|"&amp;$D552&amp;"")</f>
        <v/>
      </c>
      <c r="AH552">
        <f>IF($F552="","",IF(COUNTIF($AG$2:$AG552,$AG552)=1,1,0))</f>
        <v/>
      </c>
      <c r="AI552">
        <f>IF($AH552=1,SUMPRODUCT(--($AL$2:$AL$8001&lt;$AL552))+1,"")</f>
        <v/>
      </c>
      <c r="AJ552">
        <f>IF($F552="","",IF(OR($U552=TRUE(),$U552="TRUE"),1,0))</f>
        <v/>
      </c>
      <c r="AK552">
        <f>IF($F552="","",IF($AD552="Yes",1,0))</f>
        <v/>
      </c>
      <c r="AL552">
        <f>IF($AH552=1,IFERROR(IF(VALUE($F552)&lt;100000000,VALUE($F552),1000000000),IFERROR(IF(VALUE(MID($F552,2,20))&lt;100000000,VALUE(MID($F552,2,20)),1000000000),1000000000))+ROW()/100000,"")</f>
        <v/>
      </c>
    </row>
    <row r="553">
      <c r="A553">
        <f>IF($F553="","",IFERROR(IF(INDEX('Per Invoice'!$A$2:$A$2001,MATCH($F553,'Per Invoice'!$B$2:$B$2001,0))=0,"",INDEX('Per Invoice'!$A$2:$A$2001,MATCH($F553,'Per Invoice'!$B$2:$B$2001,0))),""))</f>
        <v/>
      </c>
      <c r="H553" s="11" t="n"/>
      <c r="R553" s="7">
        <f>IF($F553="","",Q553*Y553/100)</f>
        <v/>
      </c>
      <c r="X553" s="7" t="n"/>
      <c r="Y553" s="7" t="n"/>
      <c r="Z553" s="7">
        <f>IF($F553="","",Y553*AE553/100)</f>
        <v/>
      </c>
      <c r="AA553" s="7">
        <f>IF($F553="","",Y553-Z553)</f>
        <v/>
      </c>
      <c r="AB553" s="7">
        <f>IF($F553="","",AA553-R553)</f>
        <v/>
      </c>
      <c r="AE553">
        <f>IF($F553="","",IF($AK553=1,0,IF($AJ553=1,Settings!$C$6,Settings!$C$7))*100)</f>
        <v/>
      </c>
      <c r="AG553">
        <f>IF($F553="","",$F553&amp;"|"&amp;$D553&amp;"")</f>
        <v/>
      </c>
      <c r="AH553">
        <f>IF($F553="","",IF(COUNTIF($AG$2:$AG553,$AG553)=1,1,0))</f>
        <v/>
      </c>
      <c r="AI553">
        <f>IF($AH553=1,SUMPRODUCT(--($AL$2:$AL$8001&lt;$AL553))+1,"")</f>
        <v/>
      </c>
      <c r="AJ553">
        <f>IF($F553="","",IF(OR($U553=TRUE(),$U553="TRUE"),1,0))</f>
        <v/>
      </c>
      <c r="AK553">
        <f>IF($F553="","",IF($AD553="Yes",1,0))</f>
        <v/>
      </c>
      <c r="AL553">
        <f>IF($AH553=1,IFERROR(IF(VALUE($F553)&lt;100000000,VALUE($F553),1000000000),IFERROR(IF(VALUE(MID($F553,2,20))&lt;100000000,VALUE(MID($F553,2,20)),1000000000),1000000000))+ROW()/100000,"")</f>
        <v/>
      </c>
    </row>
    <row r="554">
      <c r="A554">
        <f>IF($F554="","",IFERROR(IF(INDEX('Per Invoice'!$A$2:$A$2001,MATCH($F554,'Per Invoice'!$B$2:$B$2001,0))=0,"",INDEX('Per Invoice'!$A$2:$A$2001,MATCH($F554,'Per Invoice'!$B$2:$B$2001,0))),""))</f>
        <v/>
      </c>
      <c r="H554" s="11" t="n"/>
      <c r="R554" s="7">
        <f>IF($F554="","",Q554*Y554/100)</f>
        <v/>
      </c>
      <c r="X554" s="7" t="n"/>
      <c r="Y554" s="7" t="n"/>
      <c r="Z554" s="7">
        <f>IF($F554="","",Y554*AE554/100)</f>
        <v/>
      </c>
      <c r="AA554" s="7">
        <f>IF($F554="","",Y554-Z554)</f>
        <v/>
      </c>
      <c r="AB554" s="7">
        <f>IF($F554="","",AA554-R554)</f>
        <v/>
      </c>
      <c r="AE554">
        <f>IF($F554="","",IF($AK554=1,0,IF($AJ554=1,Settings!$C$6,Settings!$C$7))*100)</f>
        <v/>
      </c>
      <c r="AG554">
        <f>IF($F554="","",$F554&amp;"|"&amp;$D554&amp;"")</f>
        <v/>
      </c>
      <c r="AH554">
        <f>IF($F554="","",IF(COUNTIF($AG$2:$AG554,$AG554)=1,1,0))</f>
        <v/>
      </c>
      <c r="AI554">
        <f>IF($AH554=1,SUMPRODUCT(--($AL$2:$AL$8001&lt;$AL554))+1,"")</f>
        <v/>
      </c>
      <c r="AJ554">
        <f>IF($F554="","",IF(OR($U554=TRUE(),$U554="TRUE"),1,0))</f>
        <v/>
      </c>
      <c r="AK554">
        <f>IF($F554="","",IF($AD554="Yes",1,0))</f>
        <v/>
      </c>
      <c r="AL554">
        <f>IF($AH554=1,IFERROR(IF(VALUE($F554)&lt;100000000,VALUE($F554),1000000000),IFERROR(IF(VALUE(MID($F554,2,20))&lt;100000000,VALUE(MID($F554,2,20)),1000000000),1000000000))+ROW()/100000,"")</f>
        <v/>
      </c>
    </row>
    <row r="555">
      <c r="A555">
        <f>IF($F555="","",IFERROR(IF(INDEX('Per Invoice'!$A$2:$A$2001,MATCH($F555,'Per Invoice'!$B$2:$B$2001,0))=0,"",INDEX('Per Invoice'!$A$2:$A$2001,MATCH($F555,'Per Invoice'!$B$2:$B$2001,0))),""))</f>
        <v/>
      </c>
      <c r="H555" s="11" t="n"/>
      <c r="R555" s="7">
        <f>IF($F555="","",Q555*Y555/100)</f>
        <v/>
      </c>
      <c r="X555" s="7" t="n"/>
      <c r="Y555" s="7" t="n"/>
      <c r="Z555" s="7">
        <f>IF($F555="","",Y555*AE555/100)</f>
        <v/>
      </c>
      <c r="AA555" s="7">
        <f>IF($F555="","",Y555-Z555)</f>
        <v/>
      </c>
      <c r="AB555" s="7">
        <f>IF($F555="","",AA555-R555)</f>
        <v/>
      </c>
      <c r="AE555">
        <f>IF($F555="","",IF($AK555=1,0,IF($AJ555=1,Settings!$C$6,Settings!$C$7))*100)</f>
        <v/>
      </c>
      <c r="AG555">
        <f>IF($F555="","",$F555&amp;"|"&amp;$D555&amp;"")</f>
        <v/>
      </c>
      <c r="AH555">
        <f>IF($F555="","",IF(COUNTIF($AG$2:$AG555,$AG555)=1,1,0))</f>
        <v/>
      </c>
      <c r="AI555">
        <f>IF($AH555=1,SUMPRODUCT(--($AL$2:$AL$8001&lt;$AL555))+1,"")</f>
        <v/>
      </c>
      <c r="AJ555">
        <f>IF($F555="","",IF(OR($U555=TRUE(),$U555="TRUE"),1,0))</f>
        <v/>
      </c>
      <c r="AK555">
        <f>IF($F555="","",IF($AD555="Yes",1,0))</f>
        <v/>
      </c>
      <c r="AL555">
        <f>IF($AH555=1,IFERROR(IF(VALUE($F555)&lt;100000000,VALUE($F555),1000000000),IFERROR(IF(VALUE(MID($F555,2,20))&lt;100000000,VALUE(MID($F555,2,20)),1000000000),1000000000))+ROW()/100000,"")</f>
        <v/>
      </c>
    </row>
    <row r="556">
      <c r="A556">
        <f>IF($F556="","",IFERROR(IF(INDEX('Per Invoice'!$A$2:$A$2001,MATCH($F556,'Per Invoice'!$B$2:$B$2001,0))=0,"",INDEX('Per Invoice'!$A$2:$A$2001,MATCH($F556,'Per Invoice'!$B$2:$B$2001,0))),""))</f>
        <v/>
      </c>
      <c r="H556" s="11" t="n"/>
      <c r="R556" s="7">
        <f>IF($F556="","",Q556*Y556/100)</f>
        <v/>
      </c>
      <c r="X556" s="7" t="n"/>
      <c r="Y556" s="7" t="n"/>
      <c r="Z556" s="7">
        <f>IF($F556="","",Y556*AE556/100)</f>
        <v/>
      </c>
      <c r="AA556" s="7">
        <f>IF($F556="","",Y556-Z556)</f>
        <v/>
      </c>
      <c r="AB556" s="7">
        <f>IF($F556="","",AA556-R556)</f>
        <v/>
      </c>
      <c r="AE556">
        <f>IF($F556="","",IF($AK556=1,0,IF($AJ556=1,Settings!$C$6,Settings!$C$7))*100)</f>
        <v/>
      </c>
      <c r="AG556">
        <f>IF($F556="","",$F556&amp;"|"&amp;$D556&amp;"")</f>
        <v/>
      </c>
      <c r="AH556">
        <f>IF($F556="","",IF(COUNTIF($AG$2:$AG556,$AG556)=1,1,0))</f>
        <v/>
      </c>
      <c r="AI556">
        <f>IF($AH556=1,SUMPRODUCT(--($AL$2:$AL$8001&lt;$AL556))+1,"")</f>
        <v/>
      </c>
      <c r="AJ556">
        <f>IF($F556="","",IF(OR($U556=TRUE(),$U556="TRUE"),1,0))</f>
        <v/>
      </c>
      <c r="AK556">
        <f>IF($F556="","",IF($AD556="Yes",1,0))</f>
        <v/>
      </c>
      <c r="AL556">
        <f>IF($AH556=1,IFERROR(IF(VALUE($F556)&lt;100000000,VALUE($F556),1000000000),IFERROR(IF(VALUE(MID($F556,2,20))&lt;100000000,VALUE(MID($F556,2,20)),1000000000),1000000000))+ROW()/100000,"")</f>
        <v/>
      </c>
    </row>
    <row r="557">
      <c r="A557">
        <f>IF($F557="","",IFERROR(IF(INDEX('Per Invoice'!$A$2:$A$2001,MATCH($F557,'Per Invoice'!$B$2:$B$2001,0))=0,"",INDEX('Per Invoice'!$A$2:$A$2001,MATCH($F557,'Per Invoice'!$B$2:$B$2001,0))),""))</f>
        <v/>
      </c>
      <c r="H557" s="11" t="n"/>
      <c r="R557" s="7">
        <f>IF($F557="","",Q557*Y557/100)</f>
        <v/>
      </c>
      <c r="X557" s="7" t="n"/>
      <c r="Y557" s="7" t="n"/>
      <c r="Z557" s="7">
        <f>IF($F557="","",Y557*AE557/100)</f>
        <v/>
      </c>
      <c r="AA557" s="7">
        <f>IF($F557="","",Y557-Z557)</f>
        <v/>
      </c>
      <c r="AB557" s="7">
        <f>IF($F557="","",AA557-R557)</f>
        <v/>
      </c>
      <c r="AE557">
        <f>IF($F557="","",IF($AK557=1,0,IF($AJ557=1,Settings!$C$6,Settings!$C$7))*100)</f>
        <v/>
      </c>
      <c r="AG557">
        <f>IF($F557="","",$F557&amp;"|"&amp;$D557&amp;"")</f>
        <v/>
      </c>
      <c r="AH557">
        <f>IF($F557="","",IF(COUNTIF($AG$2:$AG557,$AG557)=1,1,0))</f>
        <v/>
      </c>
      <c r="AI557">
        <f>IF($AH557=1,SUMPRODUCT(--($AL$2:$AL$8001&lt;$AL557))+1,"")</f>
        <v/>
      </c>
      <c r="AJ557">
        <f>IF($F557="","",IF(OR($U557=TRUE(),$U557="TRUE"),1,0))</f>
        <v/>
      </c>
      <c r="AK557">
        <f>IF($F557="","",IF($AD557="Yes",1,0))</f>
        <v/>
      </c>
      <c r="AL557">
        <f>IF($AH557=1,IFERROR(IF(VALUE($F557)&lt;100000000,VALUE($F557),1000000000),IFERROR(IF(VALUE(MID($F557,2,20))&lt;100000000,VALUE(MID($F557,2,20)),1000000000),1000000000))+ROW()/100000,"")</f>
        <v/>
      </c>
    </row>
    <row r="558">
      <c r="A558">
        <f>IF($F558="","",IFERROR(IF(INDEX('Per Invoice'!$A$2:$A$2001,MATCH($F558,'Per Invoice'!$B$2:$B$2001,0))=0,"",INDEX('Per Invoice'!$A$2:$A$2001,MATCH($F558,'Per Invoice'!$B$2:$B$2001,0))),""))</f>
        <v/>
      </c>
      <c r="H558" s="11" t="n"/>
      <c r="R558" s="7">
        <f>IF($F558="","",Q558*Y558/100)</f>
        <v/>
      </c>
      <c r="X558" s="7" t="n"/>
      <c r="Y558" s="7" t="n"/>
      <c r="Z558" s="7">
        <f>IF($F558="","",Y558*AE558/100)</f>
        <v/>
      </c>
      <c r="AA558" s="7">
        <f>IF($F558="","",Y558-Z558)</f>
        <v/>
      </c>
      <c r="AB558" s="7">
        <f>IF($F558="","",AA558-R558)</f>
        <v/>
      </c>
      <c r="AE558">
        <f>IF($F558="","",IF($AK558=1,0,IF($AJ558=1,Settings!$C$6,Settings!$C$7))*100)</f>
        <v/>
      </c>
      <c r="AG558">
        <f>IF($F558="","",$F558&amp;"|"&amp;$D558&amp;"")</f>
        <v/>
      </c>
      <c r="AH558">
        <f>IF($F558="","",IF(COUNTIF($AG$2:$AG558,$AG558)=1,1,0))</f>
        <v/>
      </c>
      <c r="AI558">
        <f>IF($AH558=1,SUMPRODUCT(--($AL$2:$AL$8001&lt;$AL558))+1,"")</f>
        <v/>
      </c>
      <c r="AJ558">
        <f>IF($F558="","",IF(OR($U558=TRUE(),$U558="TRUE"),1,0))</f>
        <v/>
      </c>
      <c r="AK558">
        <f>IF($F558="","",IF($AD558="Yes",1,0))</f>
        <v/>
      </c>
      <c r="AL558">
        <f>IF($AH558=1,IFERROR(IF(VALUE($F558)&lt;100000000,VALUE($F558),1000000000),IFERROR(IF(VALUE(MID($F558,2,20))&lt;100000000,VALUE(MID($F558,2,20)),1000000000),1000000000))+ROW()/100000,"")</f>
        <v/>
      </c>
    </row>
    <row r="559">
      <c r="A559">
        <f>IF($F559="","",IFERROR(IF(INDEX('Per Invoice'!$A$2:$A$2001,MATCH($F559,'Per Invoice'!$B$2:$B$2001,0))=0,"",INDEX('Per Invoice'!$A$2:$A$2001,MATCH($F559,'Per Invoice'!$B$2:$B$2001,0))),""))</f>
        <v/>
      </c>
      <c r="H559" s="11" t="n"/>
      <c r="R559" s="7">
        <f>IF($F559="","",Q559*Y559/100)</f>
        <v/>
      </c>
      <c r="X559" s="7" t="n"/>
      <c r="Y559" s="7" t="n"/>
      <c r="Z559" s="7">
        <f>IF($F559="","",Y559*AE559/100)</f>
        <v/>
      </c>
      <c r="AA559" s="7">
        <f>IF($F559="","",Y559-Z559)</f>
        <v/>
      </c>
      <c r="AB559" s="7">
        <f>IF($F559="","",AA559-R559)</f>
        <v/>
      </c>
      <c r="AE559">
        <f>IF($F559="","",IF($AK559=1,0,IF($AJ559=1,Settings!$C$6,Settings!$C$7))*100)</f>
        <v/>
      </c>
      <c r="AG559">
        <f>IF($F559="","",$F559&amp;"|"&amp;$D559&amp;"")</f>
        <v/>
      </c>
      <c r="AH559">
        <f>IF($F559="","",IF(COUNTIF($AG$2:$AG559,$AG559)=1,1,0))</f>
        <v/>
      </c>
      <c r="AI559">
        <f>IF($AH559=1,SUMPRODUCT(--($AL$2:$AL$8001&lt;$AL559))+1,"")</f>
        <v/>
      </c>
      <c r="AJ559">
        <f>IF($F559="","",IF(OR($U559=TRUE(),$U559="TRUE"),1,0))</f>
        <v/>
      </c>
      <c r="AK559">
        <f>IF($F559="","",IF($AD559="Yes",1,0))</f>
        <v/>
      </c>
      <c r="AL559">
        <f>IF($AH559=1,IFERROR(IF(VALUE($F559)&lt;100000000,VALUE($F559),1000000000),IFERROR(IF(VALUE(MID($F559,2,20))&lt;100000000,VALUE(MID($F559,2,20)),1000000000),1000000000))+ROW()/100000,"")</f>
        <v/>
      </c>
    </row>
    <row r="560">
      <c r="A560">
        <f>IF($F560="","",IFERROR(IF(INDEX('Per Invoice'!$A$2:$A$2001,MATCH($F560,'Per Invoice'!$B$2:$B$2001,0))=0,"",INDEX('Per Invoice'!$A$2:$A$2001,MATCH($F560,'Per Invoice'!$B$2:$B$2001,0))),""))</f>
        <v/>
      </c>
      <c r="H560" s="11" t="n"/>
      <c r="R560" s="7">
        <f>IF($F560="","",Q560*Y560/100)</f>
        <v/>
      </c>
      <c r="X560" s="7" t="n"/>
      <c r="Y560" s="7" t="n"/>
      <c r="Z560" s="7">
        <f>IF($F560="","",Y560*AE560/100)</f>
        <v/>
      </c>
      <c r="AA560" s="7">
        <f>IF($F560="","",Y560-Z560)</f>
        <v/>
      </c>
      <c r="AB560" s="7">
        <f>IF($F560="","",AA560-R560)</f>
        <v/>
      </c>
      <c r="AE560">
        <f>IF($F560="","",IF($AK560=1,0,IF($AJ560=1,Settings!$C$6,Settings!$C$7))*100)</f>
        <v/>
      </c>
      <c r="AG560">
        <f>IF($F560="","",$F560&amp;"|"&amp;$D560&amp;"")</f>
        <v/>
      </c>
      <c r="AH560">
        <f>IF($F560="","",IF(COUNTIF($AG$2:$AG560,$AG560)=1,1,0))</f>
        <v/>
      </c>
      <c r="AI560">
        <f>IF($AH560=1,SUMPRODUCT(--($AL$2:$AL$8001&lt;$AL560))+1,"")</f>
        <v/>
      </c>
      <c r="AJ560">
        <f>IF($F560="","",IF(OR($U560=TRUE(),$U560="TRUE"),1,0))</f>
        <v/>
      </c>
      <c r="AK560">
        <f>IF($F560="","",IF($AD560="Yes",1,0))</f>
        <v/>
      </c>
      <c r="AL560">
        <f>IF($AH560=1,IFERROR(IF(VALUE($F560)&lt;100000000,VALUE($F560),1000000000),IFERROR(IF(VALUE(MID($F560,2,20))&lt;100000000,VALUE(MID($F560,2,20)),1000000000),1000000000))+ROW()/100000,"")</f>
        <v/>
      </c>
    </row>
    <row r="561">
      <c r="A561">
        <f>IF($F561="","",IFERROR(IF(INDEX('Per Invoice'!$A$2:$A$2001,MATCH($F561,'Per Invoice'!$B$2:$B$2001,0))=0,"",INDEX('Per Invoice'!$A$2:$A$2001,MATCH($F561,'Per Invoice'!$B$2:$B$2001,0))),""))</f>
        <v/>
      </c>
      <c r="H561" s="11" t="n"/>
      <c r="R561" s="7">
        <f>IF($F561="","",Q561*Y561/100)</f>
        <v/>
      </c>
      <c r="X561" s="7" t="n"/>
      <c r="Y561" s="7" t="n"/>
      <c r="Z561" s="7">
        <f>IF($F561="","",Y561*AE561/100)</f>
        <v/>
      </c>
      <c r="AA561" s="7">
        <f>IF($F561="","",Y561-Z561)</f>
        <v/>
      </c>
      <c r="AB561" s="7">
        <f>IF($F561="","",AA561-R561)</f>
        <v/>
      </c>
      <c r="AE561">
        <f>IF($F561="","",IF($AK561=1,0,IF($AJ561=1,Settings!$C$6,Settings!$C$7))*100)</f>
        <v/>
      </c>
      <c r="AG561">
        <f>IF($F561="","",$F561&amp;"|"&amp;$D561&amp;"")</f>
        <v/>
      </c>
      <c r="AH561">
        <f>IF($F561="","",IF(COUNTIF($AG$2:$AG561,$AG561)=1,1,0))</f>
        <v/>
      </c>
      <c r="AI561">
        <f>IF($AH561=1,SUMPRODUCT(--($AL$2:$AL$8001&lt;$AL561))+1,"")</f>
        <v/>
      </c>
      <c r="AJ561">
        <f>IF($F561="","",IF(OR($U561=TRUE(),$U561="TRUE"),1,0))</f>
        <v/>
      </c>
      <c r="AK561">
        <f>IF($F561="","",IF($AD561="Yes",1,0))</f>
        <v/>
      </c>
      <c r="AL561">
        <f>IF($AH561=1,IFERROR(IF(VALUE($F561)&lt;100000000,VALUE($F561),1000000000),IFERROR(IF(VALUE(MID($F561,2,20))&lt;100000000,VALUE(MID($F561,2,20)),1000000000),1000000000))+ROW()/100000,"")</f>
        <v/>
      </c>
    </row>
    <row r="562">
      <c r="A562">
        <f>IF($F562="","",IFERROR(IF(INDEX('Per Invoice'!$A$2:$A$2001,MATCH($F562,'Per Invoice'!$B$2:$B$2001,0))=0,"",INDEX('Per Invoice'!$A$2:$A$2001,MATCH($F562,'Per Invoice'!$B$2:$B$2001,0))),""))</f>
        <v/>
      </c>
      <c r="H562" s="11" t="n"/>
      <c r="R562" s="7">
        <f>IF($F562="","",Q562*Y562/100)</f>
        <v/>
      </c>
      <c r="X562" s="7" t="n"/>
      <c r="Y562" s="7" t="n"/>
      <c r="Z562" s="7">
        <f>IF($F562="","",Y562*AE562/100)</f>
        <v/>
      </c>
      <c r="AA562" s="7">
        <f>IF($F562="","",Y562-Z562)</f>
        <v/>
      </c>
      <c r="AB562" s="7">
        <f>IF($F562="","",AA562-R562)</f>
        <v/>
      </c>
      <c r="AE562">
        <f>IF($F562="","",IF($AK562=1,0,IF($AJ562=1,Settings!$C$6,Settings!$C$7))*100)</f>
        <v/>
      </c>
      <c r="AG562">
        <f>IF($F562="","",$F562&amp;"|"&amp;$D562&amp;"")</f>
        <v/>
      </c>
      <c r="AH562">
        <f>IF($F562="","",IF(COUNTIF($AG$2:$AG562,$AG562)=1,1,0))</f>
        <v/>
      </c>
      <c r="AI562">
        <f>IF($AH562=1,SUMPRODUCT(--($AL$2:$AL$8001&lt;$AL562))+1,"")</f>
        <v/>
      </c>
      <c r="AJ562">
        <f>IF($F562="","",IF(OR($U562=TRUE(),$U562="TRUE"),1,0))</f>
        <v/>
      </c>
      <c r="AK562">
        <f>IF($F562="","",IF($AD562="Yes",1,0))</f>
        <v/>
      </c>
      <c r="AL562">
        <f>IF($AH562=1,IFERROR(IF(VALUE($F562)&lt;100000000,VALUE($F562),1000000000),IFERROR(IF(VALUE(MID($F562,2,20))&lt;100000000,VALUE(MID($F562,2,20)),1000000000),1000000000))+ROW()/100000,"")</f>
        <v/>
      </c>
    </row>
    <row r="563">
      <c r="A563">
        <f>IF($F563="","",IFERROR(IF(INDEX('Per Invoice'!$A$2:$A$2001,MATCH($F563,'Per Invoice'!$B$2:$B$2001,0))=0,"",INDEX('Per Invoice'!$A$2:$A$2001,MATCH($F563,'Per Invoice'!$B$2:$B$2001,0))),""))</f>
        <v/>
      </c>
      <c r="H563" s="11" t="n"/>
      <c r="R563" s="7">
        <f>IF($F563="","",Q563*Y563/100)</f>
        <v/>
      </c>
      <c r="X563" s="7" t="n"/>
      <c r="Y563" s="7" t="n"/>
      <c r="Z563" s="7">
        <f>IF($F563="","",Y563*AE563/100)</f>
        <v/>
      </c>
      <c r="AA563" s="7">
        <f>IF($F563="","",Y563-Z563)</f>
        <v/>
      </c>
      <c r="AB563" s="7">
        <f>IF($F563="","",AA563-R563)</f>
        <v/>
      </c>
      <c r="AE563">
        <f>IF($F563="","",IF($AK563=1,0,IF($AJ563=1,Settings!$C$6,Settings!$C$7))*100)</f>
        <v/>
      </c>
      <c r="AG563">
        <f>IF($F563="","",$F563&amp;"|"&amp;$D563&amp;"")</f>
        <v/>
      </c>
      <c r="AH563">
        <f>IF($F563="","",IF(COUNTIF($AG$2:$AG563,$AG563)=1,1,0))</f>
        <v/>
      </c>
      <c r="AI563">
        <f>IF($AH563=1,SUMPRODUCT(--($AL$2:$AL$8001&lt;$AL563))+1,"")</f>
        <v/>
      </c>
      <c r="AJ563">
        <f>IF($F563="","",IF(OR($U563=TRUE(),$U563="TRUE"),1,0))</f>
        <v/>
      </c>
      <c r="AK563">
        <f>IF($F563="","",IF($AD563="Yes",1,0))</f>
        <v/>
      </c>
      <c r="AL563">
        <f>IF($AH563=1,IFERROR(IF(VALUE($F563)&lt;100000000,VALUE($F563),1000000000),IFERROR(IF(VALUE(MID($F563,2,20))&lt;100000000,VALUE(MID($F563,2,20)),1000000000),1000000000))+ROW()/100000,"")</f>
        <v/>
      </c>
    </row>
    <row r="564">
      <c r="A564">
        <f>IF($F564="","",IFERROR(IF(INDEX('Per Invoice'!$A$2:$A$2001,MATCH($F564,'Per Invoice'!$B$2:$B$2001,0))=0,"",INDEX('Per Invoice'!$A$2:$A$2001,MATCH($F564,'Per Invoice'!$B$2:$B$2001,0))),""))</f>
        <v/>
      </c>
      <c r="H564" s="11" t="n"/>
      <c r="R564" s="7">
        <f>IF($F564="","",Q564*Y564/100)</f>
        <v/>
      </c>
      <c r="X564" s="7" t="n"/>
      <c r="Y564" s="7" t="n"/>
      <c r="Z564" s="7">
        <f>IF($F564="","",Y564*AE564/100)</f>
        <v/>
      </c>
      <c r="AA564" s="7">
        <f>IF($F564="","",Y564-Z564)</f>
        <v/>
      </c>
      <c r="AB564" s="7">
        <f>IF($F564="","",AA564-R564)</f>
        <v/>
      </c>
      <c r="AE564">
        <f>IF($F564="","",IF($AK564=1,0,IF($AJ564=1,Settings!$C$6,Settings!$C$7))*100)</f>
        <v/>
      </c>
      <c r="AG564">
        <f>IF($F564="","",$F564&amp;"|"&amp;$D564&amp;"")</f>
        <v/>
      </c>
      <c r="AH564">
        <f>IF($F564="","",IF(COUNTIF($AG$2:$AG564,$AG564)=1,1,0))</f>
        <v/>
      </c>
      <c r="AI564">
        <f>IF($AH564=1,SUMPRODUCT(--($AL$2:$AL$8001&lt;$AL564))+1,"")</f>
        <v/>
      </c>
      <c r="AJ564">
        <f>IF($F564="","",IF(OR($U564=TRUE(),$U564="TRUE"),1,0))</f>
        <v/>
      </c>
      <c r="AK564">
        <f>IF($F564="","",IF($AD564="Yes",1,0))</f>
        <v/>
      </c>
      <c r="AL564">
        <f>IF($AH564=1,IFERROR(IF(VALUE($F564)&lt;100000000,VALUE($F564),1000000000),IFERROR(IF(VALUE(MID($F564,2,20))&lt;100000000,VALUE(MID($F564,2,20)),1000000000),1000000000))+ROW()/100000,"")</f>
        <v/>
      </c>
    </row>
    <row r="565">
      <c r="A565">
        <f>IF($F565="","",IFERROR(IF(INDEX('Per Invoice'!$A$2:$A$2001,MATCH($F565,'Per Invoice'!$B$2:$B$2001,0))=0,"",INDEX('Per Invoice'!$A$2:$A$2001,MATCH($F565,'Per Invoice'!$B$2:$B$2001,0))),""))</f>
        <v/>
      </c>
      <c r="H565" s="11" t="n"/>
      <c r="R565" s="7">
        <f>IF($F565="","",Q565*Y565/100)</f>
        <v/>
      </c>
      <c r="X565" s="7" t="n"/>
      <c r="Y565" s="7" t="n"/>
      <c r="Z565" s="7">
        <f>IF($F565="","",Y565*AE565/100)</f>
        <v/>
      </c>
      <c r="AA565" s="7">
        <f>IF($F565="","",Y565-Z565)</f>
        <v/>
      </c>
      <c r="AB565" s="7">
        <f>IF($F565="","",AA565-R565)</f>
        <v/>
      </c>
      <c r="AE565">
        <f>IF($F565="","",IF($AK565=1,0,IF($AJ565=1,Settings!$C$6,Settings!$C$7))*100)</f>
        <v/>
      </c>
      <c r="AG565">
        <f>IF($F565="","",$F565&amp;"|"&amp;$D565&amp;"")</f>
        <v/>
      </c>
      <c r="AH565">
        <f>IF($F565="","",IF(COUNTIF($AG$2:$AG565,$AG565)=1,1,0))</f>
        <v/>
      </c>
      <c r="AI565">
        <f>IF($AH565=1,SUMPRODUCT(--($AL$2:$AL$8001&lt;$AL565))+1,"")</f>
        <v/>
      </c>
      <c r="AJ565">
        <f>IF($F565="","",IF(OR($U565=TRUE(),$U565="TRUE"),1,0))</f>
        <v/>
      </c>
      <c r="AK565">
        <f>IF($F565="","",IF($AD565="Yes",1,0))</f>
        <v/>
      </c>
      <c r="AL565">
        <f>IF($AH565=1,IFERROR(IF(VALUE($F565)&lt;100000000,VALUE($F565),1000000000),IFERROR(IF(VALUE(MID($F565,2,20))&lt;100000000,VALUE(MID($F565,2,20)),1000000000),1000000000))+ROW()/100000,"")</f>
        <v/>
      </c>
    </row>
    <row r="566">
      <c r="A566">
        <f>IF($F566="","",IFERROR(IF(INDEX('Per Invoice'!$A$2:$A$2001,MATCH($F566,'Per Invoice'!$B$2:$B$2001,0))=0,"",INDEX('Per Invoice'!$A$2:$A$2001,MATCH($F566,'Per Invoice'!$B$2:$B$2001,0))),""))</f>
        <v/>
      </c>
      <c r="H566" s="11" t="n"/>
      <c r="R566" s="7">
        <f>IF($F566="","",Q566*Y566/100)</f>
        <v/>
      </c>
      <c r="X566" s="7" t="n"/>
      <c r="Y566" s="7" t="n"/>
      <c r="Z566" s="7">
        <f>IF($F566="","",Y566*AE566/100)</f>
        <v/>
      </c>
      <c r="AA566" s="7">
        <f>IF($F566="","",Y566-Z566)</f>
        <v/>
      </c>
      <c r="AB566" s="7">
        <f>IF($F566="","",AA566-R566)</f>
        <v/>
      </c>
      <c r="AE566">
        <f>IF($F566="","",IF($AK566=1,0,IF($AJ566=1,Settings!$C$6,Settings!$C$7))*100)</f>
        <v/>
      </c>
      <c r="AG566">
        <f>IF($F566="","",$F566&amp;"|"&amp;$D566&amp;"")</f>
        <v/>
      </c>
      <c r="AH566">
        <f>IF($F566="","",IF(COUNTIF($AG$2:$AG566,$AG566)=1,1,0))</f>
        <v/>
      </c>
      <c r="AI566">
        <f>IF($AH566=1,SUMPRODUCT(--($AL$2:$AL$8001&lt;$AL566))+1,"")</f>
        <v/>
      </c>
      <c r="AJ566">
        <f>IF($F566="","",IF(OR($U566=TRUE(),$U566="TRUE"),1,0))</f>
        <v/>
      </c>
      <c r="AK566">
        <f>IF($F566="","",IF($AD566="Yes",1,0))</f>
        <v/>
      </c>
      <c r="AL566">
        <f>IF($AH566=1,IFERROR(IF(VALUE($F566)&lt;100000000,VALUE($F566),1000000000),IFERROR(IF(VALUE(MID($F566,2,20))&lt;100000000,VALUE(MID($F566,2,20)),1000000000),1000000000))+ROW()/100000,"")</f>
        <v/>
      </c>
    </row>
    <row r="567">
      <c r="A567">
        <f>IF($F567="","",IFERROR(IF(INDEX('Per Invoice'!$A$2:$A$2001,MATCH($F567,'Per Invoice'!$B$2:$B$2001,0))=0,"",INDEX('Per Invoice'!$A$2:$A$2001,MATCH($F567,'Per Invoice'!$B$2:$B$2001,0))),""))</f>
        <v/>
      </c>
      <c r="H567" s="11" t="n"/>
      <c r="R567" s="7">
        <f>IF($F567="","",Q567*Y567/100)</f>
        <v/>
      </c>
      <c r="X567" s="7" t="n"/>
      <c r="Y567" s="7" t="n"/>
      <c r="Z567" s="7">
        <f>IF($F567="","",Y567*AE567/100)</f>
        <v/>
      </c>
      <c r="AA567" s="7">
        <f>IF($F567="","",Y567-Z567)</f>
        <v/>
      </c>
      <c r="AB567" s="7">
        <f>IF($F567="","",AA567-R567)</f>
        <v/>
      </c>
      <c r="AE567">
        <f>IF($F567="","",IF($AK567=1,0,IF($AJ567=1,Settings!$C$6,Settings!$C$7))*100)</f>
        <v/>
      </c>
      <c r="AG567">
        <f>IF($F567="","",$F567&amp;"|"&amp;$D567&amp;"")</f>
        <v/>
      </c>
      <c r="AH567">
        <f>IF($F567="","",IF(COUNTIF($AG$2:$AG567,$AG567)=1,1,0))</f>
        <v/>
      </c>
      <c r="AI567">
        <f>IF($AH567=1,SUMPRODUCT(--($AL$2:$AL$8001&lt;$AL567))+1,"")</f>
        <v/>
      </c>
      <c r="AJ567">
        <f>IF($F567="","",IF(OR($U567=TRUE(),$U567="TRUE"),1,0))</f>
        <v/>
      </c>
      <c r="AK567">
        <f>IF($F567="","",IF($AD567="Yes",1,0))</f>
        <v/>
      </c>
      <c r="AL567">
        <f>IF($AH567=1,IFERROR(IF(VALUE($F567)&lt;100000000,VALUE($F567),1000000000),IFERROR(IF(VALUE(MID($F567,2,20))&lt;100000000,VALUE(MID($F567,2,20)),1000000000),1000000000))+ROW()/100000,"")</f>
        <v/>
      </c>
    </row>
    <row r="568">
      <c r="A568">
        <f>IF($F568="","",IFERROR(IF(INDEX('Per Invoice'!$A$2:$A$2001,MATCH($F568,'Per Invoice'!$B$2:$B$2001,0))=0,"",INDEX('Per Invoice'!$A$2:$A$2001,MATCH($F568,'Per Invoice'!$B$2:$B$2001,0))),""))</f>
        <v/>
      </c>
      <c r="H568" s="11" t="n"/>
      <c r="R568" s="7">
        <f>IF($F568="","",Q568*Y568/100)</f>
        <v/>
      </c>
      <c r="X568" s="7" t="n"/>
      <c r="Y568" s="7" t="n"/>
      <c r="Z568" s="7">
        <f>IF($F568="","",Y568*AE568/100)</f>
        <v/>
      </c>
      <c r="AA568" s="7">
        <f>IF($F568="","",Y568-Z568)</f>
        <v/>
      </c>
      <c r="AB568" s="7">
        <f>IF($F568="","",AA568-R568)</f>
        <v/>
      </c>
      <c r="AE568">
        <f>IF($F568="","",IF($AK568=1,0,IF($AJ568=1,Settings!$C$6,Settings!$C$7))*100)</f>
        <v/>
      </c>
      <c r="AG568">
        <f>IF($F568="","",$F568&amp;"|"&amp;$D568&amp;"")</f>
        <v/>
      </c>
      <c r="AH568">
        <f>IF($F568="","",IF(COUNTIF($AG$2:$AG568,$AG568)=1,1,0))</f>
        <v/>
      </c>
      <c r="AI568">
        <f>IF($AH568=1,SUMPRODUCT(--($AL$2:$AL$8001&lt;$AL568))+1,"")</f>
        <v/>
      </c>
      <c r="AJ568">
        <f>IF($F568="","",IF(OR($U568=TRUE(),$U568="TRUE"),1,0))</f>
        <v/>
      </c>
      <c r="AK568">
        <f>IF($F568="","",IF($AD568="Yes",1,0))</f>
        <v/>
      </c>
      <c r="AL568">
        <f>IF($AH568=1,IFERROR(IF(VALUE($F568)&lt;100000000,VALUE($F568),1000000000),IFERROR(IF(VALUE(MID($F568,2,20))&lt;100000000,VALUE(MID($F568,2,20)),1000000000),1000000000))+ROW()/100000,"")</f>
        <v/>
      </c>
    </row>
    <row r="569">
      <c r="A569">
        <f>IF($F569="","",IFERROR(IF(INDEX('Per Invoice'!$A$2:$A$2001,MATCH($F569,'Per Invoice'!$B$2:$B$2001,0))=0,"",INDEX('Per Invoice'!$A$2:$A$2001,MATCH($F569,'Per Invoice'!$B$2:$B$2001,0))),""))</f>
        <v/>
      </c>
      <c r="H569" s="11" t="n"/>
      <c r="R569" s="7">
        <f>IF($F569="","",Q569*Y569/100)</f>
        <v/>
      </c>
      <c r="X569" s="7" t="n"/>
      <c r="Y569" s="7" t="n"/>
      <c r="Z569" s="7">
        <f>IF($F569="","",Y569*AE569/100)</f>
        <v/>
      </c>
      <c r="AA569" s="7">
        <f>IF($F569="","",Y569-Z569)</f>
        <v/>
      </c>
      <c r="AB569" s="7">
        <f>IF($F569="","",AA569-R569)</f>
        <v/>
      </c>
      <c r="AE569">
        <f>IF($F569="","",IF($AK569=1,0,IF($AJ569=1,Settings!$C$6,Settings!$C$7))*100)</f>
        <v/>
      </c>
      <c r="AG569">
        <f>IF($F569="","",$F569&amp;"|"&amp;$D569&amp;"")</f>
        <v/>
      </c>
      <c r="AH569">
        <f>IF($F569="","",IF(COUNTIF($AG$2:$AG569,$AG569)=1,1,0))</f>
        <v/>
      </c>
      <c r="AI569">
        <f>IF($AH569=1,SUMPRODUCT(--($AL$2:$AL$8001&lt;$AL569))+1,"")</f>
        <v/>
      </c>
      <c r="AJ569">
        <f>IF($F569="","",IF(OR($U569=TRUE(),$U569="TRUE"),1,0))</f>
        <v/>
      </c>
      <c r="AK569">
        <f>IF($F569="","",IF($AD569="Yes",1,0))</f>
        <v/>
      </c>
      <c r="AL569">
        <f>IF($AH569=1,IFERROR(IF(VALUE($F569)&lt;100000000,VALUE($F569),1000000000),IFERROR(IF(VALUE(MID($F569,2,20))&lt;100000000,VALUE(MID($F569,2,20)),1000000000),1000000000))+ROW()/100000,"")</f>
        <v/>
      </c>
    </row>
    <row r="570">
      <c r="A570">
        <f>IF($F570="","",IFERROR(IF(INDEX('Per Invoice'!$A$2:$A$2001,MATCH($F570,'Per Invoice'!$B$2:$B$2001,0))=0,"",INDEX('Per Invoice'!$A$2:$A$2001,MATCH($F570,'Per Invoice'!$B$2:$B$2001,0))),""))</f>
        <v/>
      </c>
      <c r="H570" s="11" t="n"/>
      <c r="R570" s="7">
        <f>IF($F570="","",Q570*Y570/100)</f>
        <v/>
      </c>
      <c r="X570" s="7" t="n"/>
      <c r="Y570" s="7" t="n"/>
      <c r="Z570" s="7">
        <f>IF($F570="","",Y570*AE570/100)</f>
        <v/>
      </c>
      <c r="AA570" s="7">
        <f>IF($F570="","",Y570-Z570)</f>
        <v/>
      </c>
      <c r="AB570" s="7">
        <f>IF($F570="","",AA570-R570)</f>
        <v/>
      </c>
      <c r="AE570">
        <f>IF($F570="","",IF($AK570=1,0,IF($AJ570=1,Settings!$C$6,Settings!$C$7))*100)</f>
        <v/>
      </c>
      <c r="AG570">
        <f>IF($F570="","",$F570&amp;"|"&amp;$D570&amp;"")</f>
        <v/>
      </c>
      <c r="AH570">
        <f>IF($F570="","",IF(COUNTIF($AG$2:$AG570,$AG570)=1,1,0))</f>
        <v/>
      </c>
      <c r="AI570">
        <f>IF($AH570=1,SUMPRODUCT(--($AL$2:$AL$8001&lt;$AL570))+1,"")</f>
        <v/>
      </c>
      <c r="AJ570">
        <f>IF($F570="","",IF(OR($U570=TRUE(),$U570="TRUE"),1,0))</f>
        <v/>
      </c>
      <c r="AK570">
        <f>IF($F570="","",IF($AD570="Yes",1,0))</f>
        <v/>
      </c>
      <c r="AL570">
        <f>IF($AH570=1,IFERROR(IF(VALUE($F570)&lt;100000000,VALUE($F570),1000000000),IFERROR(IF(VALUE(MID($F570,2,20))&lt;100000000,VALUE(MID($F570,2,20)),1000000000),1000000000))+ROW()/100000,"")</f>
        <v/>
      </c>
    </row>
    <row r="571">
      <c r="A571">
        <f>IF($F571="","",IFERROR(IF(INDEX('Per Invoice'!$A$2:$A$2001,MATCH($F571,'Per Invoice'!$B$2:$B$2001,0))=0,"",INDEX('Per Invoice'!$A$2:$A$2001,MATCH($F571,'Per Invoice'!$B$2:$B$2001,0))),""))</f>
        <v/>
      </c>
      <c r="H571" s="11" t="n"/>
      <c r="R571" s="7">
        <f>IF($F571="","",Q571*Y571/100)</f>
        <v/>
      </c>
      <c r="X571" s="7" t="n"/>
      <c r="Y571" s="7" t="n"/>
      <c r="Z571" s="7">
        <f>IF($F571="","",Y571*AE571/100)</f>
        <v/>
      </c>
      <c r="AA571" s="7">
        <f>IF($F571="","",Y571-Z571)</f>
        <v/>
      </c>
      <c r="AB571" s="7">
        <f>IF($F571="","",AA571-R571)</f>
        <v/>
      </c>
      <c r="AE571">
        <f>IF($F571="","",IF($AK571=1,0,IF($AJ571=1,Settings!$C$6,Settings!$C$7))*100)</f>
        <v/>
      </c>
      <c r="AG571">
        <f>IF($F571="","",$F571&amp;"|"&amp;$D571&amp;"")</f>
        <v/>
      </c>
      <c r="AH571">
        <f>IF($F571="","",IF(COUNTIF($AG$2:$AG571,$AG571)=1,1,0))</f>
        <v/>
      </c>
      <c r="AI571">
        <f>IF($AH571=1,SUMPRODUCT(--($AL$2:$AL$8001&lt;$AL571))+1,"")</f>
        <v/>
      </c>
      <c r="AJ571">
        <f>IF($F571="","",IF(OR($U571=TRUE(),$U571="TRUE"),1,0))</f>
        <v/>
      </c>
      <c r="AK571">
        <f>IF($F571="","",IF($AD571="Yes",1,0))</f>
        <v/>
      </c>
      <c r="AL571">
        <f>IF($AH571=1,IFERROR(IF(VALUE($F571)&lt;100000000,VALUE($F571),1000000000),IFERROR(IF(VALUE(MID($F571,2,20))&lt;100000000,VALUE(MID($F571,2,20)),1000000000),1000000000))+ROW()/100000,"")</f>
        <v/>
      </c>
    </row>
    <row r="572">
      <c r="A572">
        <f>IF($F572="","",IFERROR(IF(INDEX('Per Invoice'!$A$2:$A$2001,MATCH($F572,'Per Invoice'!$B$2:$B$2001,0))=0,"",INDEX('Per Invoice'!$A$2:$A$2001,MATCH($F572,'Per Invoice'!$B$2:$B$2001,0))),""))</f>
        <v/>
      </c>
      <c r="H572" s="11" t="n"/>
      <c r="R572" s="7">
        <f>IF($F572="","",Q572*Y572/100)</f>
        <v/>
      </c>
      <c r="X572" s="7" t="n"/>
      <c r="Y572" s="7" t="n"/>
      <c r="Z572" s="7">
        <f>IF($F572="","",Y572*AE572/100)</f>
        <v/>
      </c>
      <c r="AA572" s="7">
        <f>IF($F572="","",Y572-Z572)</f>
        <v/>
      </c>
      <c r="AB572" s="7">
        <f>IF($F572="","",AA572-R572)</f>
        <v/>
      </c>
      <c r="AE572">
        <f>IF($F572="","",IF($AK572=1,0,IF($AJ572=1,Settings!$C$6,Settings!$C$7))*100)</f>
        <v/>
      </c>
      <c r="AG572">
        <f>IF($F572="","",$F572&amp;"|"&amp;$D572&amp;"")</f>
        <v/>
      </c>
      <c r="AH572">
        <f>IF($F572="","",IF(COUNTIF($AG$2:$AG572,$AG572)=1,1,0))</f>
        <v/>
      </c>
      <c r="AI572">
        <f>IF($AH572=1,SUMPRODUCT(--($AL$2:$AL$8001&lt;$AL572))+1,"")</f>
        <v/>
      </c>
      <c r="AJ572">
        <f>IF($F572="","",IF(OR($U572=TRUE(),$U572="TRUE"),1,0))</f>
        <v/>
      </c>
      <c r="AK572">
        <f>IF($F572="","",IF($AD572="Yes",1,0))</f>
        <v/>
      </c>
      <c r="AL572">
        <f>IF($AH572=1,IFERROR(IF(VALUE($F572)&lt;100000000,VALUE($F572),1000000000),IFERROR(IF(VALUE(MID($F572,2,20))&lt;100000000,VALUE(MID($F572,2,20)),1000000000),1000000000))+ROW()/100000,"")</f>
        <v/>
      </c>
    </row>
    <row r="573">
      <c r="A573">
        <f>IF($F573="","",IFERROR(IF(INDEX('Per Invoice'!$A$2:$A$2001,MATCH($F573,'Per Invoice'!$B$2:$B$2001,0))=0,"",INDEX('Per Invoice'!$A$2:$A$2001,MATCH($F573,'Per Invoice'!$B$2:$B$2001,0))),""))</f>
        <v/>
      </c>
      <c r="H573" s="11" t="n"/>
      <c r="R573" s="7">
        <f>IF($F573="","",Q573*Y573/100)</f>
        <v/>
      </c>
      <c r="X573" s="7" t="n"/>
      <c r="Y573" s="7" t="n"/>
      <c r="Z573" s="7">
        <f>IF($F573="","",Y573*AE573/100)</f>
        <v/>
      </c>
      <c r="AA573" s="7">
        <f>IF($F573="","",Y573-Z573)</f>
        <v/>
      </c>
      <c r="AB573" s="7">
        <f>IF($F573="","",AA573-R573)</f>
        <v/>
      </c>
      <c r="AE573">
        <f>IF($F573="","",IF($AK573=1,0,IF($AJ573=1,Settings!$C$6,Settings!$C$7))*100)</f>
        <v/>
      </c>
      <c r="AG573">
        <f>IF($F573="","",$F573&amp;"|"&amp;$D573&amp;"")</f>
        <v/>
      </c>
      <c r="AH573">
        <f>IF($F573="","",IF(COUNTIF($AG$2:$AG573,$AG573)=1,1,0))</f>
        <v/>
      </c>
      <c r="AI573">
        <f>IF($AH573=1,SUMPRODUCT(--($AL$2:$AL$8001&lt;$AL573))+1,"")</f>
        <v/>
      </c>
      <c r="AJ573">
        <f>IF($F573="","",IF(OR($U573=TRUE(),$U573="TRUE"),1,0))</f>
        <v/>
      </c>
      <c r="AK573">
        <f>IF($F573="","",IF($AD573="Yes",1,0))</f>
        <v/>
      </c>
      <c r="AL573">
        <f>IF($AH573=1,IFERROR(IF(VALUE($F573)&lt;100000000,VALUE($F573),1000000000),IFERROR(IF(VALUE(MID($F573,2,20))&lt;100000000,VALUE(MID($F573,2,20)),1000000000),1000000000))+ROW()/100000,"")</f>
        <v/>
      </c>
    </row>
    <row r="574">
      <c r="A574">
        <f>IF($F574="","",IFERROR(IF(INDEX('Per Invoice'!$A$2:$A$2001,MATCH($F574,'Per Invoice'!$B$2:$B$2001,0))=0,"",INDEX('Per Invoice'!$A$2:$A$2001,MATCH($F574,'Per Invoice'!$B$2:$B$2001,0))),""))</f>
        <v/>
      </c>
      <c r="H574" s="11" t="n"/>
      <c r="R574" s="7">
        <f>IF($F574="","",Q574*Y574/100)</f>
        <v/>
      </c>
      <c r="X574" s="7" t="n"/>
      <c r="Y574" s="7" t="n"/>
      <c r="Z574" s="7">
        <f>IF($F574="","",Y574*AE574/100)</f>
        <v/>
      </c>
      <c r="AA574" s="7">
        <f>IF($F574="","",Y574-Z574)</f>
        <v/>
      </c>
      <c r="AB574" s="7">
        <f>IF($F574="","",AA574-R574)</f>
        <v/>
      </c>
      <c r="AE574">
        <f>IF($F574="","",IF($AK574=1,0,IF($AJ574=1,Settings!$C$6,Settings!$C$7))*100)</f>
        <v/>
      </c>
      <c r="AG574">
        <f>IF($F574="","",$F574&amp;"|"&amp;$D574&amp;"")</f>
        <v/>
      </c>
      <c r="AH574">
        <f>IF($F574="","",IF(COUNTIF($AG$2:$AG574,$AG574)=1,1,0))</f>
        <v/>
      </c>
      <c r="AI574">
        <f>IF($AH574=1,SUMPRODUCT(--($AL$2:$AL$8001&lt;$AL574))+1,"")</f>
        <v/>
      </c>
      <c r="AJ574">
        <f>IF($F574="","",IF(OR($U574=TRUE(),$U574="TRUE"),1,0))</f>
        <v/>
      </c>
      <c r="AK574">
        <f>IF($F574="","",IF($AD574="Yes",1,0))</f>
        <v/>
      </c>
      <c r="AL574">
        <f>IF($AH574=1,IFERROR(IF(VALUE($F574)&lt;100000000,VALUE($F574),1000000000),IFERROR(IF(VALUE(MID($F574,2,20))&lt;100000000,VALUE(MID($F574,2,20)),1000000000),1000000000))+ROW()/100000,"")</f>
        <v/>
      </c>
    </row>
    <row r="575">
      <c r="A575">
        <f>IF($F575="","",IFERROR(IF(INDEX('Per Invoice'!$A$2:$A$2001,MATCH($F575,'Per Invoice'!$B$2:$B$2001,0))=0,"",INDEX('Per Invoice'!$A$2:$A$2001,MATCH($F575,'Per Invoice'!$B$2:$B$2001,0))),""))</f>
        <v/>
      </c>
      <c r="H575" s="11" t="n"/>
      <c r="R575" s="7">
        <f>IF($F575="","",Q575*Y575/100)</f>
        <v/>
      </c>
      <c r="X575" s="7" t="n"/>
      <c r="Y575" s="7" t="n"/>
      <c r="Z575" s="7">
        <f>IF($F575="","",Y575*AE575/100)</f>
        <v/>
      </c>
      <c r="AA575" s="7">
        <f>IF($F575="","",Y575-Z575)</f>
        <v/>
      </c>
      <c r="AB575" s="7">
        <f>IF($F575="","",AA575-R575)</f>
        <v/>
      </c>
      <c r="AE575">
        <f>IF($F575="","",IF($AK575=1,0,IF($AJ575=1,Settings!$C$6,Settings!$C$7))*100)</f>
        <v/>
      </c>
      <c r="AG575">
        <f>IF($F575="","",$F575&amp;"|"&amp;$D575&amp;"")</f>
        <v/>
      </c>
      <c r="AH575">
        <f>IF($F575="","",IF(COUNTIF($AG$2:$AG575,$AG575)=1,1,0))</f>
        <v/>
      </c>
      <c r="AI575">
        <f>IF($AH575=1,SUMPRODUCT(--($AL$2:$AL$8001&lt;$AL575))+1,"")</f>
        <v/>
      </c>
      <c r="AJ575">
        <f>IF($F575="","",IF(OR($U575=TRUE(),$U575="TRUE"),1,0))</f>
        <v/>
      </c>
      <c r="AK575">
        <f>IF($F575="","",IF($AD575="Yes",1,0))</f>
        <v/>
      </c>
      <c r="AL575">
        <f>IF($AH575=1,IFERROR(IF(VALUE($F575)&lt;100000000,VALUE($F575),1000000000),IFERROR(IF(VALUE(MID($F575,2,20))&lt;100000000,VALUE(MID($F575,2,20)),1000000000),1000000000))+ROW()/100000,"")</f>
        <v/>
      </c>
    </row>
    <row r="576">
      <c r="A576">
        <f>IF($F576="","",IFERROR(IF(INDEX('Per Invoice'!$A$2:$A$2001,MATCH($F576,'Per Invoice'!$B$2:$B$2001,0))=0,"",INDEX('Per Invoice'!$A$2:$A$2001,MATCH($F576,'Per Invoice'!$B$2:$B$2001,0))),""))</f>
        <v/>
      </c>
      <c r="H576" s="11" t="n"/>
      <c r="R576" s="7">
        <f>IF($F576="","",Q576*Y576/100)</f>
        <v/>
      </c>
      <c r="X576" s="7" t="n"/>
      <c r="Y576" s="7" t="n"/>
      <c r="Z576" s="7">
        <f>IF($F576="","",Y576*AE576/100)</f>
        <v/>
      </c>
      <c r="AA576" s="7">
        <f>IF($F576="","",Y576-Z576)</f>
        <v/>
      </c>
      <c r="AB576" s="7">
        <f>IF($F576="","",AA576-R576)</f>
        <v/>
      </c>
      <c r="AE576">
        <f>IF($F576="","",IF($AK576=1,0,IF($AJ576=1,Settings!$C$6,Settings!$C$7))*100)</f>
        <v/>
      </c>
      <c r="AG576">
        <f>IF($F576="","",$F576&amp;"|"&amp;$D576&amp;"")</f>
        <v/>
      </c>
      <c r="AH576">
        <f>IF($F576="","",IF(COUNTIF($AG$2:$AG576,$AG576)=1,1,0))</f>
        <v/>
      </c>
      <c r="AI576">
        <f>IF($AH576=1,SUMPRODUCT(--($AL$2:$AL$8001&lt;$AL576))+1,"")</f>
        <v/>
      </c>
      <c r="AJ576">
        <f>IF($F576="","",IF(OR($U576=TRUE(),$U576="TRUE"),1,0))</f>
        <v/>
      </c>
      <c r="AK576">
        <f>IF($F576="","",IF($AD576="Yes",1,0))</f>
        <v/>
      </c>
      <c r="AL576">
        <f>IF($AH576=1,IFERROR(IF(VALUE($F576)&lt;100000000,VALUE($F576),1000000000),IFERROR(IF(VALUE(MID($F576,2,20))&lt;100000000,VALUE(MID($F576,2,20)),1000000000),1000000000))+ROW()/100000,"")</f>
        <v/>
      </c>
    </row>
    <row r="577">
      <c r="A577">
        <f>IF($F577="","",IFERROR(IF(INDEX('Per Invoice'!$A$2:$A$2001,MATCH($F577,'Per Invoice'!$B$2:$B$2001,0))=0,"",INDEX('Per Invoice'!$A$2:$A$2001,MATCH($F577,'Per Invoice'!$B$2:$B$2001,0))),""))</f>
        <v/>
      </c>
      <c r="H577" s="11" t="n"/>
      <c r="R577" s="7">
        <f>IF($F577="","",Q577*Y577/100)</f>
        <v/>
      </c>
      <c r="X577" s="7" t="n"/>
      <c r="Y577" s="7" t="n"/>
      <c r="Z577" s="7">
        <f>IF($F577="","",Y577*AE577/100)</f>
        <v/>
      </c>
      <c r="AA577" s="7">
        <f>IF($F577="","",Y577-Z577)</f>
        <v/>
      </c>
      <c r="AB577" s="7">
        <f>IF($F577="","",AA577-R577)</f>
        <v/>
      </c>
      <c r="AE577">
        <f>IF($F577="","",IF($AK577=1,0,IF($AJ577=1,Settings!$C$6,Settings!$C$7))*100)</f>
        <v/>
      </c>
      <c r="AG577">
        <f>IF($F577="","",$F577&amp;"|"&amp;$D577&amp;"")</f>
        <v/>
      </c>
      <c r="AH577">
        <f>IF($F577="","",IF(COUNTIF($AG$2:$AG577,$AG577)=1,1,0))</f>
        <v/>
      </c>
      <c r="AI577">
        <f>IF($AH577=1,SUMPRODUCT(--($AL$2:$AL$8001&lt;$AL577))+1,"")</f>
        <v/>
      </c>
      <c r="AJ577">
        <f>IF($F577="","",IF(OR($U577=TRUE(),$U577="TRUE"),1,0))</f>
        <v/>
      </c>
      <c r="AK577">
        <f>IF($F577="","",IF($AD577="Yes",1,0))</f>
        <v/>
      </c>
      <c r="AL577">
        <f>IF($AH577=1,IFERROR(IF(VALUE($F577)&lt;100000000,VALUE($F577),1000000000),IFERROR(IF(VALUE(MID($F577,2,20))&lt;100000000,VALUE(MID($F577,2,20)),1000000000),1000000000))+ROW()/100000,"")</f>
        <v/>
      </c>
    </row>
    <row r="578">
      <c r="A578">
        <f>IF($F578="","",IFERROR(IF(INDEX('Per Invoice'!$A$2:$A$2001,MATCH($F578,'Per Invoice'!$B$2:$B$2001,0))=0,"",INDEX('Per Invoice'!$A$2:$A$2001,MATCH($F578,'Per Invoice'!$B$2:$B$2001,0))),""))</f>
        <v/>
      </c>
      <c r="H578" s="11" t="n"/>
      <c r="R578" s="7">
        <f>IF($F578="","",Q578*Y578/100)</f>
        <v/>
      </c>
      <c r="X578" s="7" t="n"/>
      <c r="Y578" s="7" t="n"/>
      <c r="Z578" s="7">
        <f>IF($F578="","",Y578*AE578/100)</f>
        <v/>
      </c>
      <c r="AA578" s="7">
        <f>IF($F578="","",Y578-Z578)</f>
        <v/>
      </c>
      <c r="AB578" s="7">
        <f>IF($F578="","",AA578-R578)</f>
        <v/>
      </c>
      <c r="AE578">
        <f>IF($F578="","",IF($AK578=1,0,IF($AJ578=1,Settings!$C$6,Settings!$C$7))*100)</f>
        <v/>
      </c>
      <c r="AG578">
        <f>IF($F578="","",$F578&amp;"|"&amp;$D578&amp;"")</f>
        <v/>
      </c>
      <c r="AH578">
        <f>IF($F578="","",IF(COUNTIF($AG$2:$AG578,$AG578)=1,1,0))</f>
        <v/>
      </c>
      <c r="AI578">
        <f>IF($AH578=1,SUMPRODUCT(--($AL$2:$AL$8001&lt;$AL578))+1,"")</f>
        <v/>
      </c>
      <c r="AJ578">
        <f>IF($F578="","",IF(OR($U578=TRUE(),$U578="TRUE"),1,0))</f>
        <v/>
      </c>
      <c r="AK578">
        <f>IF($F578="","",IF($AD578="Yes",1,0))</f>
        <v/>
      </c>
      <c r="AL578">
        <f>IF($AH578=1,IFERROR(IF(VALUE($F578)&lt;100000000,VALUE($F578),1000000000),IFERROR(IF(VALUE(MID($F578,2,20))&lt;100000000,VALUE(MID($F578,2,20)),1000000000),1000000000))+ROW()/100000,"")</f>
        <v/>
      </c>
    </row>
    <row r="579">
      <c r="A579">
        <f>IF($F579="","",IFERROR(IF(INDEX('Per Invoice'!$A$2:$A$2001,MATCH($F579,'Per Invoice'!$B$2:$B$2001,0))=0,"",INDEX('Per Invoice'!$A$2:$A$2001,MATCH($F579,'Per Invoice'!$B$2:$B$2001,0))),""))</f>
        <v/>
      </c>
      <c r="H579" s="11" t="n"/>
      <c r="R579" s="7">
        <f>IF($F579="","",Q579*Y579/100)</f>
        <v/>
      </c>
      <c r="X579" s="7" t="n"/>
      <c r="Y579" s="7" t="n"/>
      <c r="Z579" s="7">
        <f>IF($F579="","",Y579*AE579/100)</f>
        <v/>
      </c>
      <c r="AA579" s="7">
        <f>IF($F579="","",Y579-Z579)</f>
        <v/>
      </c>
      <c r="AB579" s="7">
        <f>IF($F579="","",AA579-R579)</f>
        <v/>
      </c>
      <c r="AE579">
        <f>IF($F579="","",IF($AK579=1,0,IF($AJ579=1,Settings!$C$6,Settings!$C$7))*100)</f>
        <v/>
      </c>
      <c r="AG579">
        <f>IF($F579="","",$F579&amp;"|"&amp;$D579&amp;"")</f>
        <v/>
      </c>
      <c r="AH579">
        <f>IF($F579="","",IF(COUNTIF($AG$2:$AG579,$AG579)=1,1,0))</f>
        <v/>
      </c>
      <c r="AI579">
        <f>IF($AH579=1,SUMPRODUCT(--($AL$2:$AL$8001&lt;$AL579))+1,"")</f>
        <v/>
      </c>
      <c r="AJ579">
        <f>IF($F579="","",IF(OR($U579=TRUE(),$U579="TRUE"),1,0))</f>
        <v/>
      </c>
      <c r="AK579">
        <f>IF($F579="","",IF($AD579="Yes",1,0))</f>
        <v/>
      </c>
      <c r="AL579">
        <f>IF($AH579=1,IFERROR(IF(VALUE($F579)&lt;100000000,VALUE($F579),1000000000),IFERROR(IF(VALUE(MID($F579,2,20))&lt;100000000,VALUE(MID($F579,2,20)),1000000000),1000000000))+ROW()/100000,"")</f>
        <v/>
      </c>
    </row>
    <row r="580">
      <c r="A580">
        <f>IF($F580="","",IFERROR(IF(INDEX('Per Invoice'!$A$2:$A$2001,MATCH($F580,'Per Invoice'!$B$2:$B$2001,0))=0,"",INDEX('Per Invoice'!$A$2:$A$2001,MATCH($F580,'Per Invoice'!$B$2:$B$2001,0))),""))</f>
        <v/>
      </c>
      <c r="H580" s="11" t="n"/>
      <c r="R580" s="7">
        <f>IF($F580="","",Q580*Y580/100)</f>
        <v/>
      </c>
      <c r="X580" s="7" t="n"/>
      <c r="Y580" s="7" t="n"/>
      <c r="Z580" s="7">
        <f>IF($F580="","",Y580*AE580/100)</f>
        <v/>
      </c>
      <c r="AA580" s="7">
        <f>IF($F580="","",Y580-Z580)</f>
        <v/>
      </c>
      <c r="AB580" s="7">
        <f>IF($F580="","",AA580-R580)</f>
        <v/>
      </c>
      <c r="AE580">
        <f>IF($F580="","",IF($AK580=1,0,IF($AJ580=1,Settings!$C$6,Settings!$C$7))*100)</f>
        <v/>
      </c>
      <c r="AG580">
        <f>IF($F580="","",$F580&amp;"|"&amp;$D580&amp;"")</f>
        <v/>
      </c>
      <c r="AH580">
        <f>IF($F580="","",IF(COUNTIF($AG$2:$AG580,$AG580)=1,1,0))</f>
        <v/>
      </c>
      <c r="AI580">
        <f>IF($AH580=1,SUMPRODUCT(--($AL$2:$AL$8001&lt;$AL580))+1,"")</f>
        <v/>
      </c>
      <c r="AJ580">
        <f>IF($F580="","",IF(OR($U580=TRUE(),$U580="TRUE"),1,0))</f>
        <v/>
      </c>
      <c r="AK580">
        <f>IF($F580="","",IF($AD580="Yes",1,0))</f>
        <v/>
      </c>
      <c r="AL580">
        <f>IF($AH580=1,IFERROR(IF(VALUE($F580)&lt;100000000,VALUE($F580),1000000000),IFERROR(IF(VALUE(MID($F580,2,20))&lt;100000000,VALUE(MID($F580,2,20)),1000000000),1000000000))+ROW()/100000,"")</f>
        <v/>
      </c>
    </row>
    <row r="581">
      <c r="A581">
        <f>IF($F581="","",IFERROR(IF(INDEX('Per Invoice'!$A$2:$A$2001,MATCH($F581,'Per Invoice'!$B$2:$B$2001,0))=0,"",INDEX('Per Invoice'!$A$2:$A$2001,MATCH($F581,'Per Invoice'!$B$2:$B$2001,0))),""))</f>
        <v/>
      </c>
      <c r="H581" s="11" t="n"/>
      <c r="R581" s="7">
        <f>IF($F581="","",Q581*Y581/100)</f>
        <v/>
      </c>
      <c r="X581" s="7" t="n"/>
      <c r="Y581" s="7" t="n"/>
      <c r="Z581" s="7">
        <f>IF($F581="","",Y581*AE581/100)</f>
        <v/>
      </c>
      <c r="AA581" s="7">
        <f>IF($F581="","",Y581-Z581)</f>
        <v/>
      </c>
      <c r="AB581" s="7">
        <f>IF($F581="","",AA581-R581)</f>
        <v/>
      </c>
      <c r="AE581">
        <f>IF($F581="","",IF($AK581=1,0,IF($AJ581=1,Settings!$C$6,Settings!$C$7))*100)</f>
        <v/>
      </c>
      <c r="AG581">
        <f>IF($F581="","",$F581&amp;"|"&amp;$D581&amp;"")</f>
        <v/>
      </c>
      <c r="AH581">
        <f>IF($F581="","",IF(COUNTIF($AG$2:$AG581,$AG581)=1,1,0))</f>
        <v/>
      </c>
      <c r="AI581">
        <f>IF($AH581=1,SUMPRODUCT(--($AL$2:$AL$8001&lt;$AL581))+1,"")</f>
        <v/>
      </c>
      <c r="AJ581">
        <f>IF($F581="","",IF(OR($U581=TRUE(),$U581="TRUE"),1,0))</f>
        <v/>
      </c>
      <c r="AK581">
        <f>IF($F581="","",IF($AD581="Yes",1,0))</f>
        <v/>
      </c>
      <c r="AL581">
        <f>IF($AH581=1,IFERROR(IF(VALUE($F581)&lt;100000000,VALUE($F581),1000000000),IFERROR(IF(VALUE(MID($F581,2,20))&lt;100000000,VALUE(MID($F581,2,20)),1000000000),1000000000))+ROW()/100000,"")</f>
        <v/>
      </c>
    </row>
    <row r="582">
      <c r="A582">
        <f>IF($F582="","",IFERROR(IF(INDEX('Per Invoice'!$A$2:$A$2001,MATCH($F582,'Per Invoice'!$B$2:$B$2001,0))=0,"",INDEX('Per Invoice'!$A$2:$A$2001,MATCH($F582,'Per Invoice'!$B$2:$B$2001,0))),""))</f>
        <v/>
      </c>
      <c r="H582" s="11" t="n"/>
      <c r="R582" s="7">
        <f>IF($F582="","",Q582*Y582/100)</f>
        <v/>
      </c>
      <c r="X582" s="7" t="n"/>
      <c r="Y582" s="7" t="n"/>
      <c r="Z582" s="7">
        <f>IF($F582="","",Y582*AE582/100)</f>
        <v/>
      </c>
      <c r="AA582" s="7">
        <f>IF($F582="","",Y582-Z582)</f>
        <v/>
      </c>
      <c r="AB582" s="7">
        <f>IF($F582="","",AA582-R582)</f>
        <v/>
      </c>
      <c r="AE582">
        <f>IF($F582="","",IF($AK582=1,0,IF($AJ582=1,Settings!$C$6,Settings!$C$7))*100)</f>
        <v/>
      </c>
      <c r="AG582">
        <f>IF($F582="","",$F582&amp;"|"&amp;$D582&amp;"")</f>
        <v/>
      </c>
      <c r="AH582">
        <f>IF($F582="","",IF(COUNTIF($AG$2:$AG582,$AG582)=1,1,0))</f>
        <v/>
      </c>
      <c r="AI582">
        <f>IF($AH582=1,SUMPRODUCT(--($AL$2:$AL$8001&lt;$AL582))+1,"")</f>
        <v/>
      </c>
      <c r="AJ582">
        <f>IF($F582="","",IF(OR($U582=TRUE(),$U582="TRUE"),1,0))</f>
        <v/>
      </c>
      <c r="AK582">
        <f>IF($F582="","",IF($AD582="Yes",1,0))</f>
        <v/>
      </c>
      <c r="AL582">
        <f>IF($AH582=1,IFERROR(IF(VALUE($F582)&lt;100000000,VALUE($F582),1000000000),IFERROR(IF(VALUE(MID($F582,2,20))&lt;100000000,VALUE(MID($F582,2,20)),1000000000),1000000000))+ROW()/100000,"")</f>
        <v/>
      </c>
    </row>
    <row r="583">
      <c r="A583">
        <f>IF($F583="","",IFERROR(IF(INDEX('Per Invoice'!$A$2:$A$2001,MATCH($F583,'Per Invoice'!$B$2:$B$2001,0))=0,"",INDEX('Per Invoice'!$A$2:$A$2001,MATCH($F583,'Per Invoice'!$B$2:$B$2001,0))),""))</f>
        <v/>
      </c>
      <c r="H583" s="11" t="n"/>
      <c r="R583" s="7">
        <f>IF($F583="","",Q583*Y583/100)</f>
        <v/>
      </c>
      <c r="X583" s="7" t="n"/>
      <c r="Y583" s="7" t="n"/>
      <c r="Z583" s="7">
        <f>IF($F583="","",Y583*AE583/100)</f>
        <v/>
      </c>
      <c r="AA583" s="7">
        <f>IF($F583="","",Y583-Z583)</f>
        <v/>
      </c>
      <c r="AB583" s="7">
        <f>IF($F583="","",AA583-R583)</f>
        <v/>
      </c>
      <c r="AE583">
        <f>IF($F583="","",IF($AK583=1,0,IF($AJ583=1,Settings!$C$6,Settings!$C$7))*100)</f>
        <v/>
      </c>
      <c r="AG583">
        <f>IF($F583="","",$F583&amp;"|"&amp;$D583&amp;"")</f>
        <v/>
      </c>
      <c r="AH583">
        <f>IF($F583="","",IF(COUNTIF($AG$2:$AG583,$AG583)=1,1,0))</f>
        <v/>
      </c>
      <c r="AI583">
        <f>IF($AH583=1,SUMPRODUCT(--($AL$2:$AL$8001&lt;$AL583))+1,"")</f>
        <v/>
      </c>
      <c r="AJ583">
        <f>IF($F583="","",IF(OR($U583=TRUE(),$U583="TRUE"),1,0))</f>
        <v/>
      </c>
      <c r="AK583">
        <f>IF($F583="","",IF($AD583="Yes",1,0))</f>
        <v/>
      </c>
      <c r="AL583">
        <f>IF($AH583=1,IFERROR(IF(VALUE($F583)&lt;100000000,VALUE($F583),1000000000),IFERROR(IF(VALUE(MID($F583,2,20))&lt;100000000,VALUE(MID($F583,2,20)),1000000000),1000000000))+ROW()/100000,"")</f>
        <v/>
      </c>
    </row>
    <row r="584">
      <c r="A584">
        <f>IF($F584="","",IFERROR(IF(INDEX('Per Invoice'!$A$2:$A$2001,MATCH($F584,'Per Invoice'!$B$2:$B$2001,0))=0,"",INDEX('Per Invoice'!$A$2:$A$2001,MATCH($F584,'Per Invoice'!$B$2:$B$2001,0))),""))</f>
        <v/>
      </c>
      <c r="H584" s="11" t="n"/>
      <c r="R584" s="7">
        <f>IF($F584="","",Q584*Y584/100)</f>
        <v/>
      </c>
      <c r="X584" s="7" t="n"/>
      <c r="Y584" s="7" t="n"/>
      <c r="Z584" s="7">
        <f>IF($F584="","",Y584*AE584/100)</f>
        <v/>
      </c>
      <c r="AA584" s="7">
        <f>IF($F584="","",Y584-Z584)</f>
        <v/>
      </c>
      <c r="AB584" s="7">
        <f>IF($F584="","",AA584-R584)</f>
        <v/>
      </c>
      <c r="AE584">
        <f>IF($F584="","",IF($AK584=1,0,IF($AJ584=1,Settings!$C$6,Settings!$C$7))*100)</f>
        <v/>
      </c>
      <c r="AG584">
        <f>IF($F584="","",$F584&amp;"|"&amp;$D584&amp;"")</f>
        <v/>
      </c>
      <c r="AH584">
        <f>IF($F584="","",IF(COUNTIF($AG$2:$AG584,$AG584)=1,1,0))</f>
        <v/>
      </c>
      <c r="AI584">
        <f>IF($AH584=1,SUMPRODUCT(--($AL$2:$AL$8001&lt;$AL584))+1,"")</f>
        <v/>
      </c>
      <c r="AJ584">
        <f>IF($F584="","",IF(OR($U584=TRUE(),$U584="TRUE"),1,0))</f>
        <v/>
      </c>
      <c r="AK584">
        <f>IF($F584="","",IF($AD584="Yes",1,0))</f>
        <v/>
      </c>
      <c r="AL584">
        <f>IF($AH584=1,IFERROR(IF(VALUE($F584)&lt;100000000,VALUE($F584),1000000000),IFERROR(IF(VALUE(MID($F584,2,20))&lt;100000000,VALUE(MID($F584,2,20)),1000000000),1000000000))+ROW()/100000,"")</f>
        <v/>
      </c>
    </row>
    <row r="585">
      <c r="A585">
        <f>IF($F585="","",IFERROR(IF(INDEX('Per Invoice'!$A$2:$A$2001,MATCH($F585,'Per Invoice'!$B$2:$B$2001,0))=0,"",INDEX('Per Invoice'!$A$2:$A$2001,MATCH($F585,'Per Invoice'!$B$2:$B$2001,0))),""))</f>
        <v/>
      </c>
      <c r="H585" s="11" t="n"/>
      <c r="R585" s="7">
        <f>IF($F585="","",Q585*Y585/100)</f>
        <v/>
      </c>
      <c r="X585" s="7" t="n"/>
      <c r="Y585" s="7" t="n"/>
      <c r="Z585" s="7">
        <f>IF($F585="","",Y585*AE585/100)</f>
        <v/>
      </c>
      <c r="AA585" s="7">
        <f>IF($F585="","",Y585-Z585)</f>
        <v/>
      </c>
      <c r="AB585" s="7">
        <f>IF($F585="","",AA585-R585)</f>
        <v/>
      </c>
      <c r="AE585">
        <f>IF($F585="","",IF($AK585=1,0,IF($AJ585=1,Settings!$C$6,Settings!$C$7))*100)</f>
        <v/>
      </c>
      <c r="AG585">
        <f>IF($F585="","",$F585&amp;"|"&amp;$D585&amp;"")</f>
        <v/>
      </c>
      <c r="AH585">
        <f>IF($F585="","",IF(COUNTIF($AG$2:$AG585,$AG585)=1,1,0))</f>
        <v/>
      </c>
      <c r="AI585">
        <f>IF($AH585=1,SUMPRODUCT(--($AL$2:$AL$8001&lt;$AL585))+1,"")</f>
        <v/>
      </c>
      <c r="AJ585">
        <f>IF($F585="","",IF(OR($U585=TRUE(),$U585="TRUE"),1,0))</f>
        <v/>
      </c>
      <c r="AK585">
        <f>IF($F585="","",IF($AD585="Yes",1,0))</f>
        <v/>
      </c>
      <c r="AL585">
        <f>IF($AH585=1,IFERROR(IF(VALUE($F585)&lt;100000000,VALUE($F585),1000000000),IFERROR(IF(VALUE(MID($F585,2,20))&lt;100000000,VALUE(MID($F585,2,20)),1000000000),1000000000))+ROW()/100000,"")</f>
        <v/>
      </c>
    </row>
    <row r="586">
      <c r="A586">
        <f>IF($F586="","",IFERROR(IF(INDEX('Per Invoice'!$A$2:$A$2001,MATCH($F586,'Per Invoice'!$B$2:$B$2001,0))=0,"",INDEX('Per Invoice'!$A$2:$A$2001,MATCH($F586,'Per Invoice'!$B$2:$B$2001,0))),""))</f>
        <v/>
      </c>
      <c r="H586" s="11" t="n"/>
      <c r="R586" s="7">
        <f>IF($F586="","",Q586*Y586/100)</f>
        <v/>
      </c>
      <c r="X586" s="7" t="n"/>
      <c r="Y586" s="7" t="n"/>
      <c r="Z586" s="7">
        <f>IF($F586="","",Y586*AE586/100)</f>
        <v/>
      </c>
      <c r="AA586" s="7">
        <f>IF($F586="","",Y586-Z586)</f>
        <v/>
      </c>
      <c r="AB586" s="7">
        <f>IF($F586="","",AA586-R586)</f>
        <v/>
      </c>
      <c r="AE586">
        <f>IF($F586="","",IF($AK586=1,0,IF($AJ586=1,Settings!$C$6,Settings!$C$7))*100)</f>
        <v/>
      </c>
      <c r="AG586">
        <f>IF($F586="","",$F586&amp;"|"&amp;$D586&amp;"")</f>
        <v/>
      </c>
      <c r="AH586">
        <f>IF($F586="","",IF(COUNTIF($AG$2:$AG586,$AG586)=1,1,0))</f>
        <v/>
      </c>
      <c r="AI586">
        <f>IF($AH586=1,SUMPRODUCT(--($AL$2:$AL$8001&lt;$AL586))+1,"")</f>
        <v/>
      </c>
      <c r="AJ586">
        <f>IF($F586="","",IF(OR($U586=TRUE(),$U586="TRUE"),1,0))</f>
        <v/>
      </c>
      <c r="AK586">
        <f>IF($F586="","",IF($AD586="Yes",1,0))</f>
        <v/>
      </c>
      <c r="AL586">
        <f>IF($AH586=1,IFERROR(IF(VALUE($F586)&lt;100000000,VALUE($F586),1000000000),IFERROR(IF(VALUE(MID($F586,2,20))&lt;100000000,VALUE(MID($F586,2,20)),1000000000),1000000000))+ROW()/100000,"")</f>
        <v/>
      </c>
    </row>
    <row r="587">
      <c r="A587">
        <f>IF($F587="","",IFERROR(IF(INDEX('Per Invoice'!$A$2:$A$2001,MATCH($F587,'Per Invoice'!$B$2:$B$2001,0))=0,"",INDEX('Per Invoice'!$A$2:$A$2001,MATCH($F587,'Per Invoice'!$B$2:$B$2001,0))),""))</f>
        <v/>
      </c>
      <c r="H587" s="11" t="n"/>
      <c r="R587" s="7">
        <f>IF($F587="","",Q587*Y587/100)</f>
        <v/>
      </c>
      <c r="X587" s="7" t="n"/>
      <c r="Y587" s="7" t="n"/>
      <c r="Z587" s="7">
        <f>IF($F587="","",Y587*AE587/100)</f>
        <v/>
      </c>
      <c r="AA587" s="7">
        <f>IF($F587="","",Y587-Z587)</f>
        <v/>
      </c>
      <c r="AB587" s="7">
        <f>IF($F587="","",AA587-R587)</f>
        <v/>
      </c>
      <c r="AE587">
        <f>IF($F587="","",IF($AK587=1,0,IF($AJ587=1,Settings!$C$6,Settings!$C$7))*100)</f>
        <v/>
      </c>
      <c r="AG587">
        <f>IF($F587="","",$F587&amp;"|"&amp;$D587&amp;"")</f>
        <v/>
      </c>
      <c r="AH587">
        <f>IF($F587="","",IF(COUNTIF($AG$2:$AG587,$AG587)=1,1,0))</f>
        <v/>
      </c>
      <c r="AI587">
        <f>IF($AH587=1,SUMPRODUCT(--($AL$2:$AL$8001&lt;$AL587))+1,"")</f>
        <v/>
      </c>
      <c r="AJ587">
        <f>IF($F587="","",IF(OR($U587=TRUE(),$U587="TRUE"),1,0))</f>
        <v/>
      </c>
      <c r="AK587">
        <f>IF($F587="","",IF($AD587="Yes",1,0))</f>
        <v/>
      </c>
      <c r="AL587">
        <f>IF($AH587=1,IFERROR(IF(VALUE($F587)&lt;100000000,VALUE($F587),1000000000),IFERROR(IF(VALUE(MID($F587,2,20))&lt;100000000,VALUE(MID($F587,2,20)),1000000000),1000000000))+ROW()/100000,"")</f>
        <v/>
      </c>
    </row>
    <row r="588">
      <c r="A588">
        <f>IF($F588="","",IFERROR(IF(INDEX('Per Invoice'!$A$2:$A$2001,MATCH($F588,'Per Invoice'!$B$2:$B$2001,0))=0,"",INDEX('Per Invoice'!$A$2:$A$2001,MATCH($F588,'Per Invoice'!$B$2:$B$2001,0))),""))</f>
        <v/>
      </c>
      <c r="H588" s="11" t="n"/>
      <c r="R588" s="7">
        <f>IF($F588="","",Q588*Y588/100)</f>
        <v/>
      </c>
      <c r="X588" s="7" t="n"/>
      <c r="Y588" s="7" t="n"/>
      <c r="Z588" s="7">
        <f>IF($F588="","",Y588*AE588/100)</f>
        <v/>
      </c>
      <c r="AA588" s="7">
        <f>IF($F588="","",Y588-Z588)</f>
        <v/>
      </c>
      <c r="AB588" s="7">
        <f>IF($F588="","",AA588-R588)</f>
        <v/>
      </c>
      <c r="AE588">
        <f>IF($F588="","",IF($AK588=1,0,IF($AJ588=1,Settings!$C$6,Settings!$C$7))*100)</f>
        <v/>
      </c>
      <c r="AG588">
        <f>IF($F588="","",$F588&amp;"|"&amp;$D588&amp;"")</f>
        <v/>
      </c>
      <c r="AH588">
        <f>IF($F588="","",IF(COUNTIF($AG$2:$AG588,$AG588)=1,1,0))</f>
        <v/>
      </c>
      <c r="AI588">
        <f>IF($AH588=1,SUMPRODUCT(--($AL$2:$AL$8001&lt;$AL588))+1,"")</f>
        <v/>
      </c>
      <c r="AJ588">
        <f>IF($F588="","",IF(OR($U588=TRUE(),$U588="TRUE"),1,0))</f>
        <v/>
      </c>
      <c r="AK588">
        <f>IF($F588="","",IF($AD588="Yes",1,0))</f>
        <v/>
      </c>
      <c r="AL588">
        <f>IF($AH588=1,IFERROR(IF(VALUE($F588)&lt;100000000,VALUE($F588),1000000000),IFERROR(IF(VALUE(MID($F588,2,20))&lt;100000000,VALUE(MID($F588,2,20)),1000000000),1000000000))+ROW()/100000,"")</f>
        <v/>
      </c>
    </row>
    <row r="589">
      <c r="A589">
        <f>IF($F589="","",IFERROR(IF(INDEX('Per Invoice'!$A$2:$A$2001,MATCH($F589,'Per Invoice'!$B$2:$B$2001,0))=0,"",INDEX('Per Invoice'!$A$2:$A$2001,MATCH($F589,'Per Invoice'!$B$2:$B$2001,0))),""))</f>
        <v/>
      </c>
      <c r="H589" s="11" t="n"/>
      <c r="R589" s="7">
        <f>IF($F589="","",Q589*Y589/100)</f>
        <v/>
      </c>
      <c r="X589" s="7" t="n"/>
      <c r="Y589" s="7" t="n"/>
      <c r="Z589" s="7">
        <f>IF($F589="","",Y589*AE589/100)</f>
        <v/>
      </c>
      <c r="AA589" s="7">
        <f>IF($F589="","",Y589-Z589)</f>
        <v/>
      </c>
      <c r="AB589" s="7">
        <f>IF($F589="","",AA589-R589)</f>
        <v/>
      </c>
      <c r="AE589">
        <f>IF($F589="","",IF($AK589=1,0,IF($AJ589=1,Settings!$C$6,Settings!$C$7))*100)</f>
        <v/>
      </c>
      <c r="AG589">
        <f>IF($F589="","",$F589&amp;"|"&amp;$D589&amp;"")</f>
        <v/>
      </c>
      <c r="AH589">
        <f>IF($F589="","",IF(COUNTIF($AG$2:$AG589,$AG589)=1,1,0))</f>
        <v/>
      </c>
      <c r="AI589">
        <f>IF($AH589=1,SUMPRODUCT(--($AL$2:$AL$8001&lt;$AL589))+1,"")</f>
        <v/>
      </c>
      <c r="AJ589">
        <f>IF($F589="","",IF(OR($U589=TRUE(),$U589="TRUE"),1,0))</f>
        <v/>
      </c>
      <c r="AK589">
        <f>IF($F589="","",IF($AD589="Yes",1,0))</f>
        <v/>
      </c>
      <c r="AL589">
        <f>IF($AH589=1,IFERROR(IF(VALUE($F589)&lt;100000000,VALUE($F589),1000000000),IFERROR(IF(VALUE(MID($F589,2,20))&lt;100000000,VALUE(MID($F589,2,20)),1000000000),1000000000))+ROW()/100000,"")</f>
        <v/>
      </c>
    </row>
    <row r="590">
      <c r="A590">
        <f>IF($F590="","",IFERROR(IF(INDEX('Per Invoice'!$A$2:$A$2001,MATCH($F590,'Per Invoice'!$B$2:$B$2001,0))=0,"",INDEX('Per Invoice'!$A$2:$A$2001,MATCH($F590,'Per Invoice'!$B$2:$B$2001,0))),""))</f>
        <v/>
      </c>
      <c r="H590" s="11" t="n"/>
      <c r="R590" s="7">
        <f>IF($F590="","",Q590*Y590/100)</f>
        <v/>
      </c>
      <c r="X590" s="7" t="n"/>
      <c r="Y590" s="7" t="n"/>
      <c r="Z590" s="7">
        <f>IF($F590="","",Y590*AE590/100)</f>
        <v/>
      </c>
      <c r="AA590" s="7">
        <f>IF($F590="","",Y590-Z590)</f>
        <v/>
      </c>
      <c r="AB590" s="7">
        <f>IF($F590="","",AA590-R590)</f>
        <v/>
      </c>
      <c r="AE590">
        <f>IF($F590="","",IF($AK590=1,0,IF($AJ590=1,Settings!$C$6,Settings!$C$7))*100)</f>
        <v/>
      </c>
      <c r="AG590">
        <f>IF($F590="","",$F590&amp;"|"&amp;$D590&amp;"")</f>
        <v/>
      </c>
      <c r="AH590">
        <f>IF($F590="","",IF(COUNTIF($AG$2:$AG590,$AG590)=1,1,0))</f>
        <v/>
      </c>
      <c r="AI590">
        <f>IF($AH590=1,SUMPRODUCT(--($AL$2:$AL$8001&lt;$AL590))+1,"")</f>
        <v/>
      </c>
      <c r="AJ590">
        <f>IF($F590="","",IF(OR($U590=TRUE(),$U590="TRUE"),1,0))</f>
        <v/>
      </c>
      <c r="AK590">
        <f>IF($F590="","",IF($AD590="Yes",1,0))</f>
        <v/>
      </c>
      <c r="AL590">
        <f>IF($AH590=1,IFERROR(IF(VALUE($F590)&lt;100000000,VALUE($F590),1000000000),IFERROR(IF(VALUE(MID($F590,2,20))&lt;100000000,VALUE(MID($F590,2,20)),1000000000),1000000000))+ROW()/100000,"")</f>
        <v/>
      </c>
    </row>
    <row r="591">
      <c r="A591">
        <f>IF($F591="","",IFERROR(IF(INDEX('Per Invoice'!$A$2:$A$2001,MATCH($F591,'Per Invoice'!$B$2:$B$2001,0))=0,"",INDEX('Per Invoice'!$A$2:$A$2001,MATCH($F591,'Per Invoice'!$B$2:$B$2001,0))),""))</f>
        <v/>
      </c>
      <c r="H591" s="11" t="n"/>
      <c r="R591" s="7">
        <f>IF($F591="","",Q591*Y591/100)</f>
        <v/>
      </c>
      <c r="X591" s="7" t="n"/>
      <c r="Y591" s="7" t="n"/>
      <c r="Z591" s="7">
        <f>IF($F591="","",Y591*AE591/100)</f>
        <v/>
      </c>
      <c r="AA591" s="7">
        <f>IF($F591="","",Y591-Z591)</f>
        <v/>
      </c>
      <c r="AB591" s="7">
        <f>IF($F591="","",AA591-R591)</f>
        <v/>
      </c>
      <c r="AE591">
        <f>IF($F591="","",IF($AK591=1,0,IF($AJ591=1,Settings!$C$6,Settings!$C$7))*100)</f>
        <v/>
      </c>
      <c r="AG591">
        <f>IF($F591="","",$F591&amp;"|"&amp;$D591&amp;"")</f>
        <v/>
      </c>
      <c r="AH591">
        <f>IF($F591="","",IF(COUNTIF($AG$2:$AG591,$AG591)=1,1,0))</f>
        <v/>
      </c>
      <c r="AI591">
        <f>IF($AH591=1,SUMPRODUCT(--($AL$2:$AL$8001&lt;$AL591))+1,"")</f>
        <v/>
      </c>
      <c r="AJ591">
        <f>IF($F591="","",IF(OR($U591=TRUE(),$U591="TRUE"),1,0))</f>
        <v/>
      </c>
      <c r="AK591">
        <f>IF($F591="","",IF($AD591="Yes",1,0))</f>
        <v/>
      </c>
      <c r="AL591">
        <f>IF($AH591=1,IFERROR(IF(VALUE($F591)&lt;100000000,VALUE($F591),1000000000),IFERROR(IF(VALUE(MID($F591,2,20))&lt;100000000,VALUE(MID($F591,2,20)),1000000000),1000000000))+ROW()/100000,"")</f>
        <v/>
      </c>
    </row>
    <row r="592">
      <c r="A592">
        <f>IF($F592="","",IFERROR(IF(INDEX('Per Invoice'!$A$2:$A$2001,MATCH($F592,'Per Invoice'!$B$2:$B$2001,0))=0,"",INDEX('Per Invoice'!$A$2:$A$2001,MATCH($F592,'Per Invoice'!$B$2:$B$2001,0))),""))</f>
        <v/>
      </c>
      <c r="H592" s="11" t="n"/>
      <c r="R592" s="7">
        <f>IF($F592="","",Q592*Y592/100)</f>
        <v/>
      </c>
      <c r="X592" s="7" t="n"/>
      <c r="Y592" s="7" t="n"/>
      <c r="Z592" s="7">
        <f>IF($F592="","",Y592*AE592/100)</f>
        <v/>
      </c>
      <c r="AA592" s="7">
        <f>IF($F592="","",Y592-Z592)</f>
        <v/>
      </c>
      <c r="AB592" s="7">
        <f>IF($F592="","",AA592-R592)</f>
        <v/>
      </c>
      <c r="AE592">
        <f>IF($F592="","",IF($AK592=1,0,IF($AJ592=1,Settings!$C$6,Settings!$C$7))*100)</f>
        <v/>
      </c>
      <c r="AG592">
        <f>IF($F592="","",$F592&amp;"|"&amp;$D592&amp;"")</f>
        <v/>
      </c>
      <c r="AH592">
        <f>IF($F592="","",IF(COUNTIF($AG$2:$AG592,$AG592)=1,1,0))</f>
        <v/>
      </c>
      <c r="AI592">
        <f>IF($AH592=1,SUMPRODUCT(--($AL$2:$AL$8001&lt;$AL592))+1,"")</f>
        <v/>
      </c>
      <c r="AJ592">
        <f>IF($F592="","",IF(OR($U592=TRUE(),$U592="TRUE"),1,0))</f>
        <v/>
      </c>
      <c r="AK592">
        <f>IF($F592="","",IF($AD592="Yes",1,0))</f>
        <v/>
      </c>
      <c r="AL592">
        <f>IF($AH592=1,IFERROR(IF(VALUE($F592)&lt;100000000,VALUE($F592),1000000000),IFERROR(IF(VALUE(MID($F592,2,20))&lt;100000000,VALUE(MID($F592,2,20)),1000000000),1000000000))+ROW()/100000,"")</f>
        <v/>
      </c>
    </row>
    <row r="593">
      <c r="A593">
        <f>IF($F593="","",IFERROR(IF(INDEX('Per Invoice'!$A$2:$A$2001,MATCH($F593,'Per Invoice'!$B$2:$B$2001,0))=0,"",INDEX('Per Invoice'!$A$2:$A$2001,MATCH($F593,'Per Invoice'!$B$2:$B$2001,0))),""))</f>
        <v/>
      </c>
      <c r="H593" s="11" t="n"/>
      <c r="R593" s="7">
        <f>IF($F593="","",Q593*Y593/100)</f>
        <v/>
      </c>
      <c r="X593" s="7" t="n"/>
      <c r="Y593" s="7" t="n"/>
      <c r="Z593" s="7">
        <f>IF($F593="","",Y593*AE593/100)</f>
        <v/>
      </c>
      <c r="AA593" s="7">
        <f>IF($F593="","",Y593-Z593)</f>
        <v/>
      </c>
      <c r="AB593" s="7">
        <f>IF($F593="","",AA593-R593)</f>
        <v/>
      </c>
      <c r="AE593">
        <f>IF($F593="","",IF($AK593=1,0,IF($AJ593=1,Settings!$C$6,Settings!$C$7))*100)</f>
        <v/>
      </c>
      <c r="AG593">
        <f>IF($F593="","",$F593&amp;"|"&amp;$D593&amp;"")</f>
        <v/>
      </c>
      <c r="AH593">
        <f>IF($F593="","",IF(COUNTIF($AG$2:$AG593,$AG593)=1,1,0))</f>
        <v/>
      </c>
      <c r="AI593">
        <f>IF($AH593=1,SUMPRODUCT(--($AL$2:$AL$8001&lt;$AL593))+1,"")</f>
        <v/>
      </c>
      <c r="AJ593">
        <f>IF($F593="","",IF(OR($U593=TRUE(),$U593="TRUE"),1,0))</f>
        <v/>
      </c>
      <c r="AK593">
        <f>IF($F593="","",IF($AD593="Yes",1,0))</f>
        <v/>
      </c>
      <c r="AL593">
        <f>IF($AH593=1,IFERROR(IF(VALUE($F593)&lt;100000000,VALUE($F593),1000000000),IFERROR(IF(VALUE(MID($F593,2,20))&lt;100000000,VALUE(MID($F593,2,20)),1000000000),1000000000))+ROW()/100000,"")</f>
        <v/>
      </c>
    </row>
    <row r="594">
      <c r="A594">
        <f>IF($F594="","",IFERROR(IF(INDEX('Per Invoice'!$A$2:$A$2001,MATCH($F594,'Per Invoice'!$B$2:$B$2001,0))=0,"",INDEX('Per Invoice'!$A$2:$A$2001,MATCH($F594,'Per Invoice'!$B$2:$B$2001,0))),""))</f>
        <v/>
      </c>
      <c r="H594" s="11" t="n"/>
      <c r="R594" s="7">
        <f>IF($F594="","",Q594*Y594/100)</f>
        <v/>
      </c>
      <c r="X594" s="7" t="n"/>
      <c r="Y594" s="7" t="n"/>
      <c r="Z594" s="7">
        <f>IF($F594="","",Y594*AE594/100)</f>
        <v/>
      </c>
      <c r="AA594" s="7">
        <f>IF($F594="","",Y594-Z594)</f>
        <v/>
      </c>
      <c r="AB594" s="7">
        <f>IF($F594="","",AA594-R594)</f>
        <v/>
      </c>
      <c r="AE594">
        <f>IF($F594="","",IF($AK594=1,0,IF($AJ594=1,Settings!$C$6,Settings!$C$7))*100)</f>
        <v/>
      </c>
      <c r="AG594">
        <f>IF($F594="","",$F594&amp;"|"&amp;$D594&amp;"")</f>
        <v/>
      </c>
      <c r="AH594">
        <f>IF($F594="","",IF(COUNTIF($AG$2:$AG594,$AG594)=1,1,0))</f>
        <v/>
      </c>
      <c r="AI594">
        <f>IF($AH594=1,SUMPRODUCT(--($AL$2:$AL$8001&lt;$AL594))+1,"")</f>
        <v/>
      </c>
      <c r="AJ594">
        <f>IF($F594="","",IF(OR($U594=TRUE(),$U594="TRUE"),1,0))</f>
        <v/>
      </c>
      <c r="AK594">
        <f>IF($F594="","",IF($AD594="Yes",1,0))</f>
        <v/>
      </c>
      <c r="AL594">
        <f>IF($AH594=1,IFERROR(IF(VALUE($F594)&lt;100000000,VALUE($F594),1000000000),IFERROR(IF(VALUE(MID($F594,2,20))&lt;100000000,VALUE(MID($F594,2,20)),1000000000),1000000000))+ROW()/100000,"")</f>
        <v/>
      </c>
    </row>
    <row r="595">
      <c r="A595">
        <f>IF($F595="","",IFERROR(IF(INDEX('Per Invoice'!$A$2:$A$2001,MATCH($F595,'Per Invoice'!$B$2:$B$2001,0))=0,"",INDEX('Per Invoice'!$A$2:$A$2001,MATCH($F595,'Per Invoice'!$B$2:$B$2001,0))),""))</f>
        <v/>
      </c>
      <c r="H595" s="11" t="n"/>
      <c r="R595" s="7">
        <f>IF($F595="","",Q595*Y595/100)</f>
        <v/>
      </c>
      <c r="X595" s="7" t="n"/>
      <c r="Y595" s="7" t="n"/>
      <c r="Z595" s="7">
        <f>IF($F595="","",Y595*AE595/100)</f>
        <v/>
      </c>
      <c r="AA595" s="7">
        <f>IF($F595="","",Y595-Z595)</f>
        <v/>
      </c>
      <c r="AB595" s="7">
        <f>IF($F595="","",AA595-R595)</f>
        <v/>
      </c>
      <c r="AE595">
        <f>IF($F595="","",IF($AK595=1,0,IF($AJ595=1,Settings!$C$6,Settings!$C$7))*100)</f>
        <v/>
      </c>
      <c r="AG595">
        <f>IF($F595="","",$F595&amp;"|"&amp;$D595&amp;"")</f>
        <v/>
      </c>
      <c r="AH595">
        <f>IF($F595="","",IF(COUNTIF($AG$2:$AG595,$AG595)=1,1,0))</f>
        <v/>
      </c>
      <c r="AI595">
        <f>IF($AH595=1,SUMPRODUCT(--($AL$2:$AL$8001&lt;$AL595))+1,"")</f>
        <v/>
      </c>
      <c r="AJ595">
        <f>IF($F595="","",IF(OR($U595=TRUE(),$U595="TRUE"),1,0))</f>
        <v/>
      </c>
      <c r="AK595">
        <f>IF($F595="","",IF($AD595="Yes",1,0))</f>
        <v/>
      </c>
      <c r="AL595">
        <f>IF($AH595=1,IFERROR(IF(VALUE($F595)&lt;100000000,VALUE($F595),1000000000),IFERROR(IF(VALUE(MID($F595,2,20))&lt;100000000,VALUE(MID($F595,2,20)),1000000000),1000000000))+ROW()/100000,"")</f>
        <v/>
      </c>
    </row>
    <row r="596">
      <c r="A596">
        <f>IF($F596="","",IFERROR(IF(INDEX('Per Invoice'!$A$2:$A$2001,MATCH($F596,'Per Invoice'!$B$2:$B$2001,0))=0,"",INDEX('Per Invoice'!$A$2:$A$2001,MATCH($F596,'Per Invoice'!$B$2:$B$2001,0))),""))</f>
        <v/>
      </c>
      <c r="H596" s="11" t="n"/>
      <c r="R596" s="7">
        <f>IF($F596="","",Q596*Y596/100)</f>
        <v/>
      </c>
      <c r="X596" s="7" t="n"/>
      <c r="Y596" s="7" t="n"/>
      <c r="Z596" s="7">
        <f>IF($F596="","",Y596*AE596/100)</f>
        <v/>
      </c>
      <c r="AA596" s="7">
        <f>IF($F596="","",Y596-Z596)</f>
        <v/>
      </c>
      <c r="AB596" s="7">
        <f>IF($F596="","",AA596-R596)</f>
        <v/>
      </c>
      <c r="AE596">
        <f>IF($F596="","",IF($AK596=1,0,IF($AJ596=1,Settings!$C$6,Settings!$C$7))*100)</f>
        <v/>
      </c>
      <c r="AG596">
        <f>IF($F596="","",$F596&amp;"|"&amp;$D596&amp;"")</f>
        <v/>
      </c>
      <c r="AH596">
        <f>IF($F596="","",IF(COUNTIF($AG$2:$AG596,$AG596)=1,1,0))</f>
        <v/>
      </c>
      <c r="AI596">
        <f>IF($AH596=1,SUMPRODUCT(--($AL$2:$AL$8001&lt;$AL596))+1,"")</f>
        <v/>
      </c>
      <c r="AJ596">
        <f>IF($F596="","",IF(OR($U596=TRUE(),$U596="TRUE"),1,0))</f>
        <v/>
      </c>
      <c r="AK596">
        <f>IF($F596="","",IF($AD596="Yes",1,0))</f>
        <v/>
      </c>
      <c r="AL596">
        <f>IF($AH596=1,IFERROR(IF(VALUE($F596)&lt;100000000,VALUE($F596),1000000000),IFERROR(IF(VALUE(MID($F596,2,20))&lt;100000000,VALUE(MID($F596,2,20)),1000000000),1000000000))+ROW()/100000,"")</f>
        <v/>
      </c>
    </row>
    <row r="597">
      <c r="A597">
        <f>IF($F597="","",IFERROR(IF(INDEX('Per Invoice'!$A$2:$A$2001,MATCH($F597,'Per Invoice'!$B$2:$B$2001,0))=0,"",INDEX('Per Invoice'!$A$2:$A$2001,MATCH($F597,'Per Invoice'!$B$2:$B$2001,0))),""))</f>
        <v/>
      </c>
      <c r="H597" s="11" t="n"/>
      <c r="R597" s="7">
        <f>IF($F597="","",Q597*Y597/100)</f>
        <v/>
      </c>
      <c r="X597" s="7" t="n"/>
      <c r="Y597" s="7" t="n"/>
      <c r="Z597" s="7">
        <f>IF($F597="","",Y597*AE597/100)</f>
        <v/>
      </c>
      <c r="AA597" s="7">
        <f>IF($F597="","",Y597-Z597)</f>
        <v/>
      </c>
      <c r="AB597" s="7">
        <f>IF($F597="","",AA597-R597)</f>
        <v/>
      </c>
      <c r="AE597">
        <f>IF($F597="","",IF($AK597=1,0,IF($AJ597=1,Settings!$C$6,Settings!$C$7))*100)</f>
        <v/>
      </c>
      <c r="AG597">
        <f>IF($F597="","",$F597&amp;"|"&amp;$D597&amp;"")</f>
        <v/>
      </c>
      <c r="AH597">
        <f>IF($F597="","",IF(COUNTIF($AG$2:$AG597,$AG597)=1,1,0))</f>
        <v/>
      </c>
      <c r="AI597">
        <f>IF($AH597=1,SUMPRODUCT(--($AL$2:$AL$8001&lt;$AL597))+1,"")</f>
        <v/>
      </c>
      <c r="AJ597">
        <f>IF($F597="","",IF(OR($U597=TRUE(),$U597="TRUE"),1,0))</f>
        <v/>
      </c>
      <c r="AK597">
        <f>IF($F597="","",IF($AD597="Yes",1,0))</f>
        <v/>
      </c>
      <c r="AL597">
        <f>IF($AH597=1,IFERROR(IF(VALUE($F597)&lt;100000000,VALUE($F597),1000000000),IFERROR(IF(VALUE(MID($F597,2,20))&lt;100000000,VALUE(MID($F597,2,20)),1000000000),1000000000))+ROW()/100000,"")</f>
        <v/>
      </c>
    </row>
    <row r="598">
      <c r="A598">
        <f>IF($F598="","",IFERROR(IF(INDEX('Per Invoice'!$A$2:$A$2001,MATCH($F598,'Per Invoice'!$B$2:$B$2001,0))=0,"",INDEX('Per Invoice'!$A$2:$A$2001,MATCH($F598,'Per Invoice'!$B$2:$B$2001,0))),""))</f>
        <v/>
      </c>
      <c r="H598" s="11" t="n"/>
      <c r="R598" s="7">
        <f>IF($F598="","",Q598*Y598/100)</f>
        <v/>
      </c>
      <c r="X598" s="7" t="n"/>
      <c r="Y598" s="7" t="n"/>
      <c r="Z598" s="7">
        <f>IF($F598="","",Y598*AE598/100)</f>
        <v/>
      </c>
      <c r="AA598" s="7">
        <f>IF($F598="","",Y598-Z598)</f>
        <v/>
      </c>
      <c r="AB598" s="7">
        <f>IF($F598="","",AA598-R598)</f>
        <v/>
      </c>
      <c r="AE598">
        <f>IF($F598="","",IF($AK598=1,0,IF($AJ598=1,Settings!$C$6,Settings!$C$7))*100)</f>
        <v/>
      </c>
      <c r="AG598">
        <f>IF($F598="","",$F598&amp;"|"&amp;$D598&amp;"")</f>
        <v/>
      </c>
      <c r="AH598">
        <f>IF($F598="","",IF(COUNTIF($AG$2:$AG598,$AG598)=1,1,0))</f>
        <v/>
      </c>
      <c r="AI598">
        <f>IF($AH598=1,SUMPRODUCT(--($AL$2:$AL$8001&lt;$AL598))+1,"")</f>
        <v/>
      </c>
      <c r="AJ598">
        <f>IF($F598="","",IF(OR($U598=TRUE(),$U598="TRUE"),1,0))</f>
        <v/>
      </c>
      <c r="AK598">
        <f>IF($F598="","",IF($AD598="Yes",1,0))</f>
        <v/>
      </c>
      <c r="AL598">
        <f>IF($AH598=1,IFERROR(IF(VALUE($F598)&lt;100000000,VALUE($F598),1000000000),IFERROR(IF(VALUE(MID($F598,2,20))&lt;100000000,VALUE(MID($F598,2,20)),1000000000),1000000000))+ROW()/100000,"")</f>
        <v/>
      </c>
    </row>
    <row r="599">
      <c r="A599">
        <f>IF($F599="","",IFERROR(IF(INDEX('Per Invoice'!$A$2:$A$2001,MATCH($F599,'Per Invoice'!$B$2:$B$2001,0))=0,"",INDEX('Per Invoice'!$A$2:$A$2001,MATCH($F599,'Per Invoice'!$B$2:$B$2001,0))),""))</f>
        <v/>
      </c>
      <c r="H599" s="11" t="n"/>
      <c r="R599" s="7">
        <f>IF($F599="","",Q599*Y599/100)</f>
        <v/>
      </c>
      <c r="X599" s="7" t="n"/>
      <c r="Y599" s="7" t="n"/>
      <c r="Z599" s="7">
        <f>IF($F599="","",Y599*AE599/100)</f>
        <v/>
      </c>
      <c r="AA599" s="7">
        <f>IF($F599="","",Y599-Z599)</f>
        <v/>
      </c>
      <c r="AB599" s="7">
        <f>IF($F599="","",AA599-R599)</f>
        <v/>
      </c>
      <c r="AE599">
        <f>IF($F599="","",IF($AK599=1,0,IF($AJ599=1,Settings!$C$6,Settings!$C$7))*100)</f>
        <v/>
      </c>
      <c r="AG599">
        <f>IF($F599="","",$F599&amp;"|"&amp;$D599&amp;"")</f>
        <v/>
      </c>
      <c r="AH599">
        <f>IF($F599="","",IF(COUNTIF($AG$2:$AG599,$AG599)=1,1,0))</f>
        <v/>
      </c>
      <c r="AI599">
        <f>IF($AH599=1,SUMPRODUCT(--($AL$2:$AL$8001&lt;$AL599))+1,"")</f>
        <v/>
      </c>
      <c r="AJ599">
        <f>IF($F599="","",IF(OR($U599=TRUE(),$U599="TRUE"),1,0))</f>
        <v/>
      </c>
      <c r="AK599">
        <f>IF($F599="","",IF($AD599="Yes",1,0))</f>
        <v/>
      </c>
      <c r="AL599">
        <f>IF($AH599=1,IFERROR(IF(VALUE($F599)&lt;100000000,VALUE($F599),1000000000),IFERROR(IF(VALUE(MID($F599,2,20))&lt;100000000,VALUE(MID($F599,2,20)),1000000000),1000000000))+ROW()/100000,"")</f>
        <v/>
      </c>
    </row>
    <row r="600">
      <c r="A600">
        <f>IF($F600="","",IFERROR(IF(INDEX('Per Invoice'!$A$2:$A$2001,MATCH($F600,'Per Invoice'!$B$2:$B$2001,0))=0,"",INDEX('Per Invoice'!$A$2:$A$2001,MATCH($F600,'Per Invoice'!$B$2:$B$2001,0))),""))</f>
        <v/>
      </c>
      <c r="H600" s="11" t="n"/>
      <c r="R600" s="7">
        <f>IF($F600="","",Q600*Y600/100)</f>
        <v/>
      </c>
      <c r="X600" s="7" t="n"/>
      <c r="Y600" s="7" t="n"/>
      <c r="Z600" s="7">
        <f>IF($F600="","",Y600*AE600/100)</f>
        <v/>
      </c>
      <c r="AA600" s="7">
        <f>IF($F600="","",Y600-Z600)</f>
        <v/>
      </c>
      <c r="AB600" s="7">
        <f>IF($F600="","",AA600-R600)</f>
        <v/>
      </c>
      <c r="AE600">
        <f>IF($F600="","",IF($AK600=1,0,IF($AJ600=1,Settings!$C$6,Settings!$C$7))*100)</f>
        <v/>
      </c>
      <c r="AG600">
        <f>IF($F600="","",$F600&amp;"|"&amp;$D600&amp;"")</f>
        <v/>
      </c>
      <c r="AH600">
        <f>IF($F600="","",IF(COUNTIF($AG$2:$AG600,$AG600)=1,1,0))</f>
        <v/>
      </c>
      <c r="AI600">
        <f>IF($AH600=1,SUMPRODUCT(--($AL$2:$AL$8001&lt;$AL600))+1,"")</f>
        <v/>
      </c>
      <c r="AJ600">
        <f>IF($F600="","",IF(OR($U600=TRUE(),$U600="TRUE"),1,0))</f>
        <v/>
      </c>
      <c r="AK600">
        <f>IF($F600="","",IF($AD600="Yes",1,0))</f>
        <v/>
      </c>
      <c r="AL600">
        <f>IF($AH600=1,IFERROR(IF(VALUE($F600)&lt;100000000,VALUE($F600),1000000000),IFERROR(IF(VALUE(MID($F600,2,20))&lt;100000000,VALUE(MID($F600,2,20)),1000000000),1000000000))+ROW()/100000,"")</f>
        <v/>
      </c>
    </row>
    <row r="601">
      <c r="A601">
        <f>IF($F601="","",IFERROR(IF(INDEX('Per Invoice'!$A$2:$A$2001,MATCH($F601,'Per Invoice'!$B$2:$B$2001,0))=0,"",INDEX('Per Invoice'!$A$2:$A$2001,MATCH($F601,'Per Invoice'!$B$2:$B$2001,0))),""))</f>
        <v/>
      </c>
      <c r="H601" s="11" t="n"/>
      <c r="R601" s="7">
        <f>IF($F601="","",Q601*Y601/100)</f>
        <v/>
      </c>
      <c r="X601" s="7" t="n"/>
      <c r="Y601" s="7" t="n"/>
      <c r="Z601" s="7">
        <f>IF($F601="","",Y601*AE601/100)</f>
        <v/>
      </c>
      <c r="AA601" s="7">
        <f>IF($F601="","",Y601-Z601)</f>
        <v/>
      </c>
      <c r="AB601" s="7">
        <f>IF($F601="","",AA601-R601)</f>
        <v/>
      </c>
      <c r="AE601">
        <f>IF($F601="","",IF($AK601=1,0,IF($AJ601=1,Settings!$C$6,Settings!$C$7))*100)</f>
        <v/>
      </c>
      <c r="AG601">
        <f>IF($F601="","",$F601&amp;"|"&amp;$D601&amp;"")</f>
        <v/>
      </c>
      <c r="AH601">
        <f>IF($F601="","",IF(COUNTIF($AG$2:$AG601,$AG601)=1,1,0))</f>
        <v/>
      </c>
      <c r="AI601">
        <f>IF($AH601=1,SUMPRODUCT(--($AL$2:$AL$8001&lt;$AL601))+1,"")</f>
        <v/>
      </c>
      <c r="AJ601">
        <f>IF($F601="","",IF(OR($U601=TRUE(),$U601="TRUE"),1,0))</f>
        <v/>
      </c>
      <c r="AK601">
        <f>IF($F601="","",IF($AD601="Yes",1,0))</f>
        <v/>
      </c>
      <c r="AL601">
        <f>IF($AH601=1,IFERROR(IF(VALUE($F601)&lt;100000000,VALUE($F601),1000000000),IFERROR(IF(VALUE(MID($F601,2,20))&lt;100000000,VALUE(MID($F601,2,20)),1000000000),1000000000))+ROW()/100000,"")</f>
        <v/>
      </c>
    </row>
    <row r="602">
      <c r="A602">
        <f>IF($F602="","",IFERROR(IF(INDEX('Per Invoice'!$A$2:$A$2001,MATCH($F602,'Per Invoice'!$B$2:$B$2001,0))=0,"",INDEX('Per Invoice'!$A$2:$A$2001,MATCH($F602,'Per Invoice'!$B$2:$B$2001,0))),""))</f>
        <v/>
      </c>
      <c r="H602" s="11" t="n"/>
      <c r="R602" s="7">
        <f>IF($F602="","",Q602*Y602/100)</f>
        <v/>
      </c>
      <c r="X602" s="7" t="n"/>
      <c r="Y602" s="7" t="n"/>
      <c r="Z602" s="7">
        <f>IF($F602="","",Y602*AE602/100)</f>
        <v/>
      </c>
      <c r="AA602" s="7">
        <f>IF($F602="","",Y602-Z602)</f>
        <v/>
      </c>
      <c r="AB602" s="7">
        <f>IF($F602="","",AA602-R602)</f>
        <v/>
      </c>
      <c r="AE602">
        <f>IF($F602="","",IF($AK602=1,0,IF($AJ602=1,Settings!$C$6,Settings!$C$7))*100)</f>
        <v/>
      </c>
      <c r="AG602">
        <f>IF($F602="","",$F602&amp;"|"&amp;$D602&amp;"")</f>
        <v/>
      </c>
      <c r="AH602">
        <f>IF($F602="","",IF(COUNTIF($AG$2:$AG602,$AG602)=1,1,0))</f>
        <v/>
      </c>
      <c r="AI602">
        <f>IF($AH602=1,SUMPRODUCT(--($AL$2:$AL$8001&lt;$AL602))+1,"")</f>
        <v/>
      </c>
      <c r="AJ602">
        <f>IF($F602="","",IF(OR($U602=TRUE(),$U602="TRUE"),1,0))</f>
        <v/>
      </c>
      <c r="AK602">
        <f>IF($F602="","",IF($AD602="Yes",1,0))</f>
        <v/>
      </c>
      <c r="AL602">
        <f>IF($AH602=1,IFERROR(IF(VALUE($F602)&lt;100000000,VALUE($F602),1000000000),IFERROR(IF(VALUE(MID($F602,2,20))&lt;100000000,VALUE(MID($F602,2,20)),1000000000),1000000000))+ROW()/100000,"")</f>
        <v/>
      </c>
    </row>
    <row r="603">
      <c r="A603">
        <f>IF($F603="","",IFERROR(IF(INDEX('Per Invoice'!$A$2:$A$2001,MATCH($F603,'Per Invoice'!$B$2:$B$2001,0))=0,"",INDEX('Per Invoice'!$A$2:$A$2001,MATCH($F603,'Per Invoice'!$B$2:$B$2001,0))),""))</f>
        <v/>
      </c>
      <c r="H603" s="11" t="n"/>
      <c r="R603" s="7">
        <f>IF($F603="","",Q603*Y603/100)</f>
        <v/>
      </c>
      <c r="X603" s="7" t="n"/>
      <c r="Y603" s="7" t="n"/>
      <c r="Z603" s="7">
        <f>IF($F603="","",Y603*AE603/100)</f>
        <v/>
      </c>
      <c r="AA603" s="7">
        <f>IF($F603="","",Y603-Z603)</f>
        <v/>
      </c>
      <c r="AB603" s="7">
        <f>IF($F603="","",AA603-R603)</f>
        <v/>
      </c>
      <c r="AE603">
        <f>IF($F603="","",IF($AK603=1,0,IF($AJ603=1,Settings!$C$6,Settings!$C$7))*100)</f>
        <v/>
      </c>
      <c r="AG603">
        <f>IF($F603="","",$F603&amp;"|"&amp;$D603&amp;"")</f>
        <v/>
      </c>
      <c r="AH603">
        <f>IF($F603="","",IF(COUNTIF($AG$2:$AG603,$AG603)=1,1,0))</f>
        <v/>
      </c>
      <c r="AI603">
        <f>IF($AH603=1,SUMPRODUCT(--($AL$2:$AL$8001&lt;$AL603))+1,"")</f>
        <v/>
      </c>
      <c r="AJ603">
        <f>IF($F603="","",IF(OR($U603=TRUE(),$U603="TRUE"),1,0))</f>
        <v/>
      </c>
      <c r="AK603">
        <f>IF($F603="","",IF($AD603="Yes",1,0))</f>
        <v/>
      </c>
      <c r="AL603">
        <f>IF($AH603=1,IFERROR(IF(VALUE($F603)&lt;100000000,VALUE($F603),1000000000),IFERROR(IF(VALUE(MID($F603,2,20))&lt;100000000,VALUE(MID($F603,2,20)),1000000000),1000000000))+ROW()/100000,"")</f>
        <v/>
      </c>
    </row>
    <row r="604">
      <c r="A604">
        <f>IF($F604="","",IFERROR(IF(INDEX('Per Invoice'!$A$2:$A$2001,MATCH($F604,'Per Invoice'!$B$2:$B$2001,0))=0,"",INDEX('Per Invoice'!$A$2:$A$2001,MATCH($F604,'Per Invoice'!$B$2:$B$2001,0))),""))</f>
        <v/>
      </c>
      <c r="H604" s="11" t="n"/>
      <c r="R604" s="7">
        <f>IF($F604="","",Q604*Y604/100)</f>
        <v/>
      </c>
      <c r="X604" s="7" t="n"/>
      <c r="Y604" s="7" t="n"/>
      <c r="Z604" s="7">
        <f>IF($F604="","",Y604*AE604/100)</f>
        <v/>
      </c>
      <c r="AA604" s="7">
        <f>IF($F604="","",Y604-Z604)</f>
        <v/>
      </c>
      <c r="AB604" s="7">
        <f>IF($F604="","",AA604-R604)</f>
        <v/>
      </c>
      <c r="AE604">
        <f>IF($F604="","",IF($AK604=1,0,IF($AJ604=1,Settings!$C$6,Settings!$C$7))*100)</f>
        <v/>
      </c>
      <c r="AG604">
        <f>IF($F604="","",$F604&amp;"|"&amp;$D604&amp;"")</f>
        <v/>
      </c>
      <c r="AH604">
        <f>IF($F604="","",IF(COUNTIF($AG$2:$AG604,$AG604)=1,1,0))</f>
        <v/>
      </c>
      <c r="AI604">
        <f>IF($AH604=1,SUMPRODUCT(--($AL$2:$AL$8001&lt;$AL604))+1,"")</f>
        <v/>
      </c>
      <c r="AJ604">
        <f>IF($F604="","",IF(OR($U604=TRUE(),$U604="TRUE"),1,0))</f>
        <v/>
      </c>
      <c r="AK604">
        <f>IF($F604="","",IF($AD604="Yes",1,0))</f>
        <v/>
      </c>
      <c r="AL604">
        <f>IF($AH604=1,IFERROR(IF(VALUE($F604)&lt;100000000,VALUE($F604),1000000000),IFERROR(IF(VALUE(MID($F604,2,20))&lt;100000000,VALUE(MID($F604,2,20)),1000000000),1000000000))+ROW()/100000,"")</f>
        <v/>
      </c>
    </row>
    <row r="605">
      <c r="A605">
        <f>IF($F605="","",IFERROR(IF(INDEX('Per Invoice'!$A$2:$A$2001,MATCH($F605,'Per Invoice'!$B$2:$B$2001,0))=0,"",INDEX('Per Invoice'!$A$2:$A$2001,MATCH($F605,'Per Invoice'!$B$2:$B$2001,0))),""))</f>
        <v/>
      </c>
      <c r="H605" s="11" t="n"/>
      <c r="R605" s="7">
        <f>IF($F605="","",Q605*Y605/100)</f>
        <v/>
      </c>
      <c r="X605" s="7" t="n"/>
      <c r="Y605" s="7" t="n"/>
      <c r="Z605" s="7">
        <f>IF($F605="","",Y605*AE605/100)</f>
        <v/>
      </c>
      <c r="AA605" s="7">
        <f>IF($F605="","",Y605-Z605)</f>
        <v/>
      </c>
      <c r="AB605" s="7">
        <f>IF($F605="","",AA605-R605)</f>
        <v/>
      </c>
      <c r="AE605">
        <f>IF($F605="","",IF($AK605=1,0,IF($AJ605=1,Settings!$C$6,Settings!$C$7))*100)</f>
        <v/>
      </c>
      <c r="AG605">
        <f>IF($F605="","",$F605&amp;"|"&amp;$D605&amp;"")</f>
        <v/>
      </c>
      <c r="AH605">
        <f>IF($F605="","",IF(COUNTIF($AG$2:$AG605,$AG605)=1,1,0))</f>
        <v/>
      </c>
      <c r="AI605">
        <f>IF($AH605=1,SUMPRODUCT(--($AL$2:$AL$8001&lt;$AL605))+1,"")</f>
        <v/>
      </c>
      <c r="AJ605">
        <f>IF($F605="","",IF(OR($U605=TRUE(),$U605="TRUE"),1,0))</f>
        <v/>
      </c>
      <c r="AK605">
        <f>IF($F605="","",IF($AD605="Yes",1,0))</f>
        <v/>
      </c>
      <c r="AL605">
        <f>IF($AH605=1,IFERROR(IF(VALUE($F605)&lt;100000000,VALUE($F605),1000000000),IFERROR(IF(VALUE(MID($F605,2,20))&lt;100000000,VALUE(MID($F605,2,20)),1000000000),1000000000))+ROW()/100000,"")</f>
        <v/>
      </c>
    </row>
    <row r="606">
      <c r="A606">
        <f>IF($F606="","",IFERROR(IF(INDEX('Per Invoice'!$A$2:$A$2001,MATCH($F606,'Per Invoice'!$B$2:$B$2001,0))=0,"",INDEX('Per Invoice'!$A$2:$A$2001,MATCH($F606,'Per Invoice'!$B$2:$B$2001,0))),""))</f>
        <v/>
      </c>
      <c r="H606" s="11" t="n"/>
      <c r="R606" s="7">
        <f>IF($F606="","",Q606*Y606/100)</f>
        <v/>
      </c>
      <c r="X606" s="7" t="n"/>
      <c r="Y606" s="7" t="n"/>
      <c r="Z606" s="7">
        <f>IF($F606="","",Y606*AE606/100)</f>
        <v/>
      </c>
      <c r="AA606" s="7">
        <f>IF($F606="","",Y606-Z606)</f>
        <v/>
      </c>
      <c r="AB606" s="7">
        <f>IF($F606="","",AA606-R606)</f>
        <v/>
      </c>
      <c r="AE606">
        <f>IF($F606="","",IF($AK606=1,0,IF($AJ606=1,Settings!$C$6,Settings!$C$7))*100)</f>
        <v/>
      </c>
      <c r="AG606">
        <f>IF($F606="","",$F606&amp;"|"&amp;$D606&amp;"")</f>
        <v/>
      </c>
      <c r="AH606">
        <f>IF($F606="","",IF(COUNTIF($AG$2:$AG606,$AG606)=1,1,0))</f>
        <v/>
      </c>
      <c r="AI606">
        <f>IF($AH606=1,SUMPRODUCT(--($AL$2:$AL$8001&lt;$AL606))+1,"")</f>
        <v/>
      </c>
      <c r="AJ606">
        <f>IF($F606="","",IF(OR($U606=TRUE(),$U606="TRUE"),1,0))</f>
        <v/>
      </c>
      <c r="AK606">
        <f>IF($F606="","",IF($AD606="Yes",1,0))</f>
        <v/>
      </c>
      <c r="AL606">
        <f>IF($AH606=1,IFERROR(IF(VALUE($F606)&lt;100000000,VALUE($F606),1000000000),IFERROR(IF(VALUE(MID($F606,2,20))&lt;100000000,VALUE(MID($F606,2,20)),1000000000),1000000000))+ROW()/100000,"")</f>
        <v/>
      </c>
    </row>
    <row r="607">
      <c r="A607">
        <f>IF($F607="","",IFERROR(IF(INDEX('Per Invoice'!$A$2:$A$2001,MATCH($F607,'Per Invoice'!$B$2:$B$2001,0))=0,"",INDEX('Per Invoice'!$A$2:$A$2001,MATCH($F607,'Per Invoice'!$B$2:$B$2001,0))),""))</f>
        <v/>
      </c>
      <c r="H607" s="11" t="n"/>
      <c r="R607" s="7">
        <f>IF($F607="","",Q607*Y607/100)</f>
        <v/>
      </c>
      <c r="X607" s="7" t="n"/>
      <c r="Y607" s="7" t="n"/>
      <c r="Z607" s="7">
        <f>IF($F607="","",Y607*AE607/100)</f>
        <v/>
      </c>
      <c r="AA607" s="7">
        <f>IF($F607="","",Y607-Z607)</f>
        <v/>
      </c>
      <c r="AB607" s="7">
        <f>IF($F607="","",AA607-R607)</f>
        <v/>
      </c>
      <c r="AE607">
        <f>IF($F607="","",IF($AK607=1,0,IF($AJ607=1,Settings!$C$6,Settings!$C$7))*100)</f>
        <v/>
      </c>
      <c r="AG607">
        <f>IF($F607="","",$F607&amp;"|"&amp;$D607&amp;"")</f>
        <v/>
      </c>
      <c r="AH607">
        <f>IF($F607="","",IF(COUNTIF($AG$2:$AG607,$AG607)=1,1,0))</f>
        <v/>
      </c>
      <c r="AI607">
        <f>IF($AH607=1,SUMPRODUCT(--($AL$2:$AL$8001&lt;$AL607))+1,"")</f>
        <v/>
      </c>
      <c r="AJ607">
        <f>IF($F607="","",IF(OR($U607=TRUE(),$U607="TRUE"),1,0))</f>
        <v/>
      </c>
      <c r="AK607">
        <f>IF($F607="","",IF($AD607="Yes",1,0))</f>
        <v/>
      </c>
      <c r="AL607">
        <f>IF($AH607=1,IFERROR(IF(VALUE($F607)&lt;100000000,VALUE($F607),1000000000),IFERROR(IF(VALUE(MID($F607,2,20))&lt;100000000,VALUE(MID($F607,2,20)),1000000000),1000000000))+ROW()/100000,"")</f>
        <v/>
      </c>
    </row>
    <row r="608">
      <c r="A608">
        <f>IF($F608="","",IFERROR(IF(INDEX('Per Invoice'!$A$2:$A$2001,MATCH($F608,'Per Invoice'!$B$2:$B$2001,0))=0,"",INDEX('Per Invoice'!$A$2:$A$2001,MATCH($F608,'Per Invoice'!$B$2:$B$2001,0))),""))</f>
        <v/>
      </c>
      <c r="H608" s="11" t="n"/>
      <c r="R608" s="7">
        <f>IF($F608="","",Q608*Y608/100)</f>
        <v/>
      </c>
      <c r="X608" s="7" t="n"/>
      <c r="Y608" s="7" t="n"/>
      <c r="Z608" s="7">
        <f>IF($F608="","",Y608*AE608/100)</f>
        <v/>
      </c>
      <c r="AA608" s="7">
        <f>IF($F608="","",Y608-Z608)</f>
        <v/>
      </c>
      <c r="AB608" s="7">
        <f>IF($F608="","",AA608-R608)</f>
        <v/>
      </c>
      <c r="AE608">
        <f>IF($F608="","",IF($AK608=1,0,IF($AJ608=1,Settings!$C$6,Settings!$C$7))*100)</f>
        <v/>
      </c>
      <c r="AG608">
        <f>IF($F608="","",$F608&amp;"|"&amp;$D608&amp;"")</f>
        <v/>
      </c>
      <c r="AH608">
        <f>IF($F608="","",IF(COUNTIF($AG$2:$AG608,$AG608)=1,1,0))</f>
        <v/>
      </c>
      <c r="AI608">
        <f>IF($AH608=1,SUMPRODUCT(--($AL$2:$AL$8001&lt;$AL608))+1,"")</f>
        <v/>
      </c>
      <c r="AJ608">
        <f>IF($F608="","",IF(OR($U608=TRUE(),$U608="TRUE"),1,0))</f>
        <v/>
      </c>
      <c r="AK608">
        <f>IF($F608="","",IF($AD608="Yes",1,0))</f>
        <v/>
      </c>
      <c r="AL608">
        <f>IF($AH608=1,IFERROR(IF(VALUE($F608)&lt;100000000,VALUE($F608),1000000000),IFERROR(IF(VALUE(MID($F608,2,20))&lt;100000000,VALUE(MID($F608,2,20)),1000000000),1000000000))+ROW()/100000,"")</f>
        <v/>
      </c>
    </row>
    <row r="609">
      <c r="A609">
        <f>IF($F609="","",IFERROR(IF(INDEX('Per Invoice'!$A$2:$A$2001,MATCH($F609,'Per Invoice'!$B$2:$B$2001,0))=0,"",INDEX('Per Invoice'!$A$2:$A$2001,MATCH($F609,'Per Invoice'!$B$2:$B$2001,0))),""))</f>
        <v/>
      </c>
      <c r="H609" s="11" t="n"/>
      <c r="R609" s="7">
        <f>IF($F609="","",Q609*Y609/100)</f>
        <v/>
      </c>
      <c r="X609" s="7" t="n"/>
      <c r="Y609" s="7" t="n"/>
      <c r="Z609" s="7">
        <f>IF($F609="","",Y609*AE609/100)</f>
        <v/>
      </c>
      <c r="AA609" s="7">
        <f>IF($F609="","",Y609-Z609)</f>
        <v/>
      </c>
      <c r="AB609" s="7">
        <f>IF($F609="","",AA609-R609)</f>
        <v/>
      </c>
      <c r="AE609">
        <f>IF($F609="","",IF($AK609=1,0,IF($AJ609=1,Settings!$C$6,Settings!$C$7))*100)</f>
        <v/>
      </c>
      <c r="AG609">
        <f>IF($F609="","",$F609&amp;"|"&amp;$D609&amp;"")</f>
        <v/>
      </c>
      <c r="AH609">
        <f>IF($F609="","",IF(COUNTIF($AG$2:$AG609,$AG609)=1,1,0))</f>
        <v/>
      </c>
      <c r="AI609">
        <f>IF($AH609=1,SUMPRODUCT(--($AL$2:$AL$8001&lt;$AL609))+1,"")</f>
        <v/>
      </c>
      <c r="AJ609">
        <f>IF($F609="","",IF(OR($U609=TRUE(),$U609="TRUE"),1,0))</f>
        <v/>
      </c>
      <c r="AK609">
        <f>IF($F609="","",IF($AD609="Yes",1,0))</f>
        <v/>
      </c>
      <c r="AL609">
        <f>IF($AH609=1,IFERROR(IF(VALUE($F609)&lt;100000000,VALUE($F609),1000000000),IFERROR(IF(VALUE(MID($F609,2,20))&lt;100000000,VALUE(MID($F609,2,20)),1000000000),1000000000))+ROW()/100000,"")</f>
        <v/>
      </c>
    </row>
    <row r="610">
      <c r="A610">
        <f>IF($F610="","",IFERROR(IF(INDEX('Per Invoice'!$A$2:$A$2001,MATCH($F610,'Per Invoice'!$B$2:$B$2001,0))=0,"",INDEX('Per Invoice'!$A$2:$A$2001,MATCH($F610,'Per Invoice'!$B$2:$B$2001,0))),""))</f>
        <v/>
      </c>
      <c r="H610" s="11" t="n"/>
      <c r="R610" s="7">
        <f>IF($F610="","",Q610*Y610/100)</f>
        <v/>
      </c>
      <c r="X610" s="7" t="n"/>
      <c r="Y610" s="7" t="n"/>
      <c r="Z610" s="7">
        <f>IF($F610="","",Y610*AE610/100)</f>
        <v/>
      </c>
      <c r="AA610" s="7">
        <f>IF($F610="","",Y610-Z610)</f>
        <v/>
      </c>
      <c r="AB610" s="7">
        <f>IF($F610="","",AA610-R610)</f>
        <v/>
      </c>
      <c r="AE610">
        <f>IF($F610="","",IF($AK610=1,0,IF($AJ610=1,Settings!$C$6,Settings!$C$7))*100)</f>
        <v/>
      </c>
      <c r="AG610">
        <f>IF($F610="","",$F610&amp;"|"&amp;$D610&amp;"")</f>
        <v/>
      </c>
      <c r="AH610">
        <f>IF($F610="","",IF(COUNTIF($AG$2:$AG610,$AG610)=1,1,0))</f>
        <v/>
      </c>
      <c r="AI610">
        <f>IF($AH610=1,SUMPRODUCT(--($AL$2:$AL$8001&lt;$AL610))+1,"")</f>
        <v/>
      </c>
      <c r="AJ610">
        <f>IF($F610="","",IF(OR($U610=TRUE(),$U610="TRUE"),1,0))</f>
        <v/>
      </c>
      <c r="AK610">
        <f>IF($F610="","",IF($AD610="Yes",1,0))</f>
        <v/>
      </c>
      <c r="AL610">
        <f>IF($AH610=1,IFERROR(IF(VALUE($F610)&lt;100000000,VALUE($F610),1000000000),IFERROR(IF(VALUE(MID($F610,2,20))&lt;100000000,VALUE(MID($F610,2,20)),1000000000),1000000000))+ROW()/100000,"")</f>
        <v/>
      </c>
    </row>
    <row r="611">
      <c r="A611">
        <f>IF($F611="","",IFERROR(IF(INDEX('Per Invoice'!$A$2:$A$2001,MATCH($F611,'Per Invoice'!$B$2:$B$2001,0))=0,"",INDEX('Per Invoice'!$A$2:$A$2001,MATCH($F611,'Per Invoice'!$B$2:$B$2001,0))),""))</f>
        <v/>
      </c>
      <c r="H611" s="11" t="n"/>
      <c r="R611" s="7">
        <f>IF($F611="","",Q611*Y611/100)</f>
        <v/>
      </c>
      <c r="X611" s="7" t="n"/>
      <c r="Y611" s="7" t="n"/>
      <c r="Z611" s="7">
        <f>IF($F611="","",Y611*AE611/100)</f>
        <v/>
      </c>
      <c r="AA611" s="7">
        <f>IF($F611="","",Y611-Z611)</f>
        <v/>
      </c>
      <c r="AB611" s="7">
        <f>IF($F611="","",AA611-R611)</f>
        <v/>
      </c>
      <c r="AE611">
        <f>IF($F611="","",IF($AK611=1,0,IF($AJ611=1,Settings!$C$6,Settings!$C$7))*100)</f>
        <v/>
      </c>
      <c r="AG611">
        <f>IF($F611="","",$F611&amp;"|"&amp;$D611&amp;"")</f>
        <v/>
      </c>
      <c r="AH611">
        <f>IF($F611="","",IF(COUNTIF($AG$2:$AG611,$AG611)=1,1,0))</f>
        <v/>
      </c>
      <c r="AI611">
        <f>IF($AH611=1,SUMPRODUCT(--($AL$2:$AL$8001&lt;$AL611))+1,"")</f>
        <v/>
      </c>
      <c r="AJ611">
        <f>IF($F611="","",IF(OR($U611=TRUE(),$U611="TRUE"),1,0))</f>
        <v/>
      </c>
      <c r="AK611">
        <f>IF($F611="","",IF($AD611="Yes",1,0))</f>
        <v/>
      </c>
      <c r="AL611">
        <f>IF($AH611=1,IFERROR(IF(VALUE($F611)&lt;100000000,VALUE($F611),1000000000),IFERROR(IF(VALUE(MID($F611,2,20))&lt;100000000,VALUE(MID($F611,2,20)),1000000000),1000000000))+ROW()/100000,"")</f>
        <v/>
      </c>
    </row>
    <row r="612">
      <c r="A612">
        <f>IF($F612="","",IFERROR(IF(INDEX('Per Invoice'!$A$2:$A$2001,MATCH($F612,'Per Invoice'!$B$2:$B$2001,0))=0,"",INDEX('Per Invoice'!$A$2:$A$2001,MATCH($F612,'Per Invoice'!$B$2:$B$2001,0))),""))</f>
        <v/>
      </c>
      <c r="H612" s="11" t="n"/>
      <c r="R612" s="7">
        <f>IF($F612="","",Q612*Y612/100)</f>
        <v/>
      </c>
      <c r="X612" s="7" t="n"/>
      <c r="Y612" s="7" t="n"/>
      <c r="Z612" s="7">
        <f>IF($F612="","",Y612*AE612/100)</f>
        <v/>
      </c>
      <c r="AA612" s="7">
        <f>IF($F612="","",Y612-Z612)</f>
        <v/>
      </c>
      <c r="AB612" s="7">
        <f>IF($F612="","",AA612-R612)</f>
        <v/>
      </c>
      <c r="AE612">
        <f>IF($F612="","",IF($AK612=1,0,IF($AJ612=1,Settings!$C$6,Settings!$C$7))*100)</f>
        <v/>
      </c>
      <c r="AG612">
        <f>IF($F612="","",$F612&amp;"|"&amp;$D612&amp;"")</f>
        <v/>
      </c>
      <c r="AH612">
        <f>IF($F612="","",IF(COUNTIF($AG$2:$AG612,$AG612)=1,1,0))</f>
        <v/>
      </c>
      <c r="AI612">
        <f>IF($AH612=1,SUMPRODUCT(--($AL$2:$AL$8001&lt;$AL612))+1,"")</f>
        <v/>
      </c>
      <c r="AJ612">
        <f>IF($F612="","",IF(OR($U612=TRUE(),$U612="TRUE"),1,0))</f>
        <v/>
      </c>
      <c r="AK612">
        <f>IF($F612="","",IF($AD612="Yes",1,0))</f>
        <v/>
      </c>
      <c r="AL612">
        <f>IF($AH612=1,IFERROR(IF(VALUE($F612)&lt;100000000,VALUE($F612),1000000000),IFERROR(IF(VALUE(MID($F612,2,20))&lt;100000000,VALUE(MID($F612,2,20)),1000000000),1000000000))+ROW()/100000,"")</f>
        <v/>
      </c>
    </row>
    <row r="613">
      <c r="A613">
        <f>IF($F613="","",IFERROR(IF(INDEX('Per Invoice'!$A$2:$A$2001,MATCH($F613,'Per Invoice'!$B$2:$B$2001,0))=0,"",INDEX('Per Invoice'!$A$2:$A$2001,MATCH($F613,'Per Invoice'!$B$2:$B$2001,0))),""))</f>
        <v/>
      </c>
      <c r="H613" s="11" t="n"/>
      <c r="R613" s="7">
        <f>IF($F613="","",Q613*Y613/100)</f>
        <v/>
      </c>
      <c r="X613" s="7" t="n"/>
      <c r="Y613" s="7" t="n"/>
      <c r="Z613" s="7">
        <f>IF($F613="","",Y613*AE613/100)</f>
        <v/>
      </c>
      <c r="AA613" s="7">
        <f>IF($F613="","",Y613-Z613)</f>
        <v/>
      </c>
      <c r="AB613" s="7">
        <f>IF($F613="","",AA613-R613)</f>
        <v/>
      </c>
      <c r="AE613">
        <f>IF($F613="","",IF($AK613=1,0,IF($AJ613=1,Settings!$C$6,Settings!$C$7))*100)</f>
        <v/>
      </c>
      <c r="AG613">
        <f>IF($F613="","",$F613&amp;"|"&amp;$D613&amp;"")</f>
        <v/>
      </c>
      <c r="AH613">
        <f>IF($F613="","",IF(COUNTIF($AG$2:$AG613,$AG613)=1,1,0))</f>
        <v/>
      </c>
      <c r="AI613">
        <f>IF($AH613=1,SUMPRODUCT(--($AL$2:$AL$8001&lt;$AL613))+1,"")</f>
        <v/>
      </c>
      <c r="AJ613">
        <f>IF($F613="","",IF(OR($U613=TRUE(),$U613="TRUE"),1,0))</f>
        <v/>
      </c>
      <c r="AK613">
        <f>IF($F613="","",IF($AD613="Yes",1,0))</f>
        <v/>
      </c>
      <c r="AL613">
        <f>IF($AH613=1,IFERROR(IF(VALUE($F613)&lt;100000000,VALUE($F613),1000000000),IFERROR(IF(VALUE(MID($F613,2,20))&lt;100000000,VALUE(MID($F613,2,20)),1000000000),1000000000))+ROW()/100000,"")</f>
        <v/>
      </c>
    </row>
    <row r="614">
      <c r="A614">
        <f>IF($F614="","",IFERROR(IF(INDEX('Per Invoice'!$A$2:$A$2001,MATCH($F614,'Per Invoice'!$B$2:$B$2001,0))=0,"",INDEX('Per Invoice'!$A$2:$A$2001,MATCH($F614,'Per Invoice'!$B$2:$B$2001,0))),""))</f>
        <v/>
      </c>
      <c r="H614" s="11" t="n"/>
      <c r="R614" s="7">
        <f>IF($F614="","",Q614*Y614/100)</f>
        <v/>
      </c>
      <c r="X614" s="7" t="n"/>
      <c r="Y614" s="7" t="n"/>
      <c r="Z614" s="7">
        <f>IF($F614="","",Y614*AE614/100)</f>
        <v/>
      </c>
      <c r="AA614" s="7">
        <f>IF($F614="","",Y614-Z614)</f>
        <v/>
      </c>
      <c r="AB614" s="7">
        <f>IF($F614="","",AA614-R614)</f>
        <v/>
      </c>
      <c r="AE614">
        <f>IF($F614="","",IF($AK614=1,0,IF($AJ614=1,Settings!$C$6,Settings!$C$7))*100)</f>
        <v/>
      </c>
      <c r="AG614">
        <f>IF($F614="","",$F614&amp;"|"&amp;$D614&amp;"")</f>
        <v/>
      </c>
      <c r="AH614">
        <f>IF($F614="","",IF(COUNTIF($AG$2:$AG614,$AG614)=1,1,0))</f>
        <v/>
      </c>
      <c r="AI614">
        <f>IF($AH614=1,SUMPRODUCT(--($AL$2:$AL$8001&lt;$AL614))+1,"")</f>
        <v/>
      </c>
      <c r="AJ614">
        <f>IF($F614="","",IF(OR($U614=TRUE(),$U614="TRUE"),1,0))</f>
        <v/>
      </c>
      <c r="AK614">
        <f>IF($F614="","",IF($AD614="Yes",1,0))</f>
        <v/>
      </c>
      <c r="AL614">
        <f>IF($AH614=1,IFERROR(IF(VALUE($F614)&lt;100000000,VALUE($F614),1000000000),IFERROR(IF(VALUE(MID($F614,2,20))&lt;100000000,VALUE(MID($F614,2,20)),1000000000),1000000000))+ROW()/100000,"")</f>
        <v/>
      </c>
    </row>
    <row r="615">
      <c r="A615">
        <f>IF($F615="","",IFERROR(IF(INDEX('Per Invoice'!$A$2:$A$2001,MATCH($F615,'Per Invoice'!$B$2:$B$2001,0))=0,"",INDEX('Per Invoice'!$A$2:$A$2001,MATCH($F615,'Per Invoice'!$B$2:$B$2001,0))),""))</f>
        <v/>
      </c>
      <c r="H615" s="11" t="n"/>
      <c r="R615" s="7">
        <f>IF($F615="","",Q615*Y615/100)</f>
        <v/>
      </c>
      <c r="X615" s="7" t="n"/>
      <c r="Y615" s="7" t="n"/>
      <c r="Z615" s="7">
        <f>IF($F615="","",Y615*AE615/100)</f>
        <v/>
      </c>
      <c r="AA615" s="7">
        <f>IF($F615="","",Y615-Z615)</f>
        <v/>
      </c>
      <c r="AB615" s="7">
        <f>IF($F615="","",AA615-R615)</f>
        <v/>
      </c>
      <c r="AE615">
        <f>IF($F615="","",IF($AK615=1,0,IF($AJ615=1,Settings!$C$6,Settings!$C$7))*100)</f>
        <v/>
      </c>
      <c r="AG615">
        <f>IF($F615="","",$F615&amp;"|"&amp;$D615&amp;"")</f>
        <v/>
      </c>
      <c r="AH615">
        <f>IF($F615="","",IF(COUNTIF($AG$2:$AG615,$AG615)=1,1,0))</f>
        <v/>
      </c>
      <c r="AI615">
        <f>IF($AH615=1,SUMPRODUCT(--($AL$2:$AL$8001&lt;$AL615))+1,"")</f>
        <v/>
      </c>
      <c r="AJ615">
        <f>IF($F615="","",IF(OR($U615=TRUE(),$U615="TRUE"),1,0))</f>
        <v/>
      </c>
      <c r="AK615">
        <f>IF($F615="","",IF($AD615="Yes",1,0))</f>
        <v/>
      </c>
      <c r="AL615">
        <f>IF($AH615=1,IFERROR(IF(VALUE($F615)&lt;100000000,VALUE($F615),1000000000),IFERROR(IF(VALUE(MID($F615,2,20))&lt;100000000,VALUE(MID($F615,2,20)),1000000000),1000000000))+ROW()/100000,"")</f>
        <v/>
      </c>
    </row>
    <row r="616">
      <c r="A616">
        <f>IF($F616="","",IFERROR(IF(INDEX('Per Invoice'!$A$2:$A$2001,MATCH($F616,'Per Invoice'!$B$2:$B$2001,0))=0,"",INDEX('Per Invoice'!$A$2:$A$2001,MATCH($F616,'Per Invoice'!$B$2:$B$2001,0))),""))</f>
        <v/>
      </c>
      <c r="H616" s="11" t="n"/>
      <c r="R616" s="7">
        <f>IF($F616="","",Q616*Y616/100)</f>
        <v/>
      </c>
      <c r="X616" s="7" t="n"/>
      <c r="Y616" s="7" t="n"/>
      <c r="Z616" s="7">
        <f>IF($F616="","",Y616*AE616/100)</f>
        <v/>
      </c>
      <c r="AA616" s="7">
        <f>IF($F616="","",Y616-Z616)</f>
        <v/>
      </c>
      <c r="AB616" s="7">
        <f>IF($F616="","",AA616-R616)</f>
        <v/>
      </c>
      <c r="AE616">
        <f>IF($F616="","",IF($AK616=1,0,IF($AJ616=1,Settings!$C$6,Settings!$C$7))*100)</f>
        <v/>
      </c>
      <c r="AG616">
        <f>IF($F616="","",$F616&amp;"|"&amp;$D616&amp;"")</f>
        <v/>
      </c>
      <c r="AH616">
        <f>IF($F616="","",IF(COUNTIF($AG$2:$AG616,$AG616)=1,1,0))</f>
        <v/>
      </c>
      <c r="AI616">
        <f>IF($AH616=1,SUMPRODUCT(--($AL$2:$AL$8001&lt;$AL616))+1,"")</f>
        <v/>
      </c>
      <c r="AJ616">
        <f>IF($F616="","",IF(OR($U616=TRUE(),$U616="TRUE"),1,0))</f>
        <v/>
      </c>
      <c r="AK616">
        <f>IF($F616="","",IF($AD616="Yes",1,0))</f>
        <v/>
      </c>
      <c r="AL616">
        <f>IF($AH616=1,IFERROR(IF(VALUE($F616)&lt;100000000,VALUE($F616),1000000000),IFERROR(IF(VALUE(MID($F616,2,20))&lt;100000000,VALUE(MID($F616,2,20)),1000000000),1000000000))+ROW()/100000,"")</f>
        <v/>
      </c>
    </row>
    <row r="617">
      <c r="A617">
        <f>IF($F617="","",IFERROR(IF(INDEX('Per Invoice'!$A$2:$A$2001,MATCH($F617,'Per Invoice'!$B$2:$B$2001,0))=0,"",INDEX('Per Invoice'!$A$2:$A$2001,MATCH($F617,'Per Invoice'!$B$2:$B$2001,0))),""))</f>
        <v/>
      </c>
      <c r="H617" s="11" t="n"/>
      <c r="R617" s="7">
        <f>IF($F617="","",Q617*Y617/100)</f>
        <v/>
      </c>
      <c r="X617" s="7" t="n"/>
      <c r="Y617" s="7" t="n"/>
      <c r="Z617" s="7">
        <f>IF($F617="","",Y617*AE617/100)</f>
        <v/>
      </c>
      <c r="AA617" s="7">
        <f>IF($F617="","",Y617-Z617)</f>
        <v/>
      </c>
      <c r="AB617" s="7">
        <f>IF($F617="","",AA617-R617)</f>
        <v/>
      </c>
      <c r="AE617">
        <f>IF($F617="","",IF($AK617=1,0,IF($AJ617=1,Settings!$C$6,Settings!$C$7))*100)</f>
        <v/>
      </c>
      <c r="AG617">
        <f>IF($F617="","",$F617&amp;"|"&amp;$D617&amp;"")</f>
        <v/>
      </c>
      <c r="AH617">
        <f>IF($F617="","",IF(COUNTIF($AG$2:$AG617,$AG617)=1,1,0))</f>
        <v/>
      </c>
      <c r="AI617">
        <f>IF($AH617=1,SUMPRODUCT(--($AL$2:$AL$8001&lt;$AL617))+1,"")</f>
        <v/>
      </c>
      <c r="AJ617">
        <f>IF($F617="","",IF(OR($U617=TRUE(),$U617="TRUE"),1,0))</f>
        <v/>
      </c>
      <c r="AK617">
        <f>IF($F617="","",IF($AD617="Yes",1,0))</f>
        <v/>
      </c>
      <c r="AL617">
        <f>IF($AH617=1,IFERROR(IF(VALUE($F617)&lt;100000000,VALUE($F617),1000000000),IFERROR(IF(VALUE(MID($F617,2,20))&lt;100000000,VALUE(MID($F617,2,20)),1000000000),1000000000))+ROW()/100000,"")</f>
        <v/>
      </c>
    </row>
    <row r="618">
      <c r="A618">
        <f>IF($F618="","",IFERROR(IF(INDEX('Per Invoice'!$A$2:$A$2001,MATCH($F618,'Per Invoice'!$B$2:$B$2001,0))=0,"",INDEX('Per Invoice'!$A$2:$A$2001,MATCH($F618,'Per Invoice'!$B$2:$B$2001,0))),""))</f>
        <v/>
      </c>
      <c r="H618" s="11" t="n"/>
      <c r="R618" s="7">
        <f>IF($F618="","",Q618*Y618/100)</f>
        <v/>
      </c>
      <c r="X618" s="7" t="n"/>
      <c r="Y618" s="7" t="n"/>
      <c r="Z618" s="7">
        <f>IF($F618="","",Y618*AE618/100)</f>
        <v/>
      </c>
      <c r="AA618" s="7">
        <f>IF($F618="","",Y618-Z618)</f>
        <v/>
      </c>
      <c r="AB618" s="7">
        <f>IF($F618="","",AA618-R618)</f>
        <v/>
      </c>
      <c r="AE618">
        <f>IF($F618="","",IF($AK618=1,0,IF($AJ618=1,Settings!$C$6,Settings!$C$7))*100)</f>
        <v/>
      </c>
      <c r="AG618">
        <f>IF($F618="","",$F618&amp;"|"&amp;$D618&amp;"")</f>
        <v/>
      </c>
      <c r="AH618">
        <f>IF($F618="","",IF(COUNTIF($AG$2:$AG618,$AG618)=1,1,0))</f>
        <v/>
      </c>
      <c r="AI618">
        <f>IF($AH618=1,SUMPRODUCT(--($AL$2:$AL$8001&lt;$AL618))+1,"")</f>
        <v/>
      </c>
      <c r="AJ618">
        <f>IF($F618="","",IF(OR($U618=TRUE(),$U618="TRUE"),1,0))</f>
        <v/>
      </c>
      <c r="AK618">
        <f>IF($F618="","",IF($AD618="Yes",1,0))</f>
        <v/>
      </c>
      <c r="AL618">
        <f>IF($AH618=1,IFERROR(IF(VALUE($F618)&lt;100000000,VALUE($F618),1000000000),IFERROR(IF(VALUE(MID($F618,2,20))&lt;100000000,VALUE(MID($F618,2,20)),1000000000),1000000000))+ROW()/100000,"")</f>
        <v/>
      </c>
    </row>
    <row r="619">
      <c r="A619">
        <f>IF($F619="","",IFERROR(IF(INDEX('Per Invoice'!$A$2:$A$2001,MATCH($F619,'Per Invoice'!$B$2:$B$2001,0))=0,"",INDEX('Per Invoice'!$A$2:$A$2001,MATCH($F619,'Per Invoice'!$B$2:$B$2001,0))),""))</f>
        <v/>
      </c>
      <c r="H619" s="11" t="n"/>
      <c r="R619" s="7">
        <f>IF($F619="","",Q619*Y619/100)</f>
        <v/>
      </c>
      <c r="X619" s="7" t="n"/>
      <c r="Y619" s="7" t="n"/>
      <c r="Z619" s="7">
        <f>IF($F619="","",Y619*AE619/100)</f>
        <v/>
      </c>
      <c r="AA619" s="7">
        <f>IF($F619="","",Y619-Z619)</f>
        <v/>
      </c>
      <c r="AB619" s="7">
        <f>IF($F619="","",AA619-R619)</f>
        <v/>
      </c>
      <c r="AE619">
        <f>IF($F619="","",IF($AK619=1,0,IF($AJ619=1,Settings!$C$6,Settings!$C$7))*100)</f>
        <v/>
      </c>
      <c r="AG619">
        <f>IF($F619="","",$F619&amp;"|"&amp;$D619&amp;"")</f>
        <v/>
      </c>
      <c r="AH619">
        <f>IF($F619="","",IF(COUNTIF($AG$2:$AG619,$AG619)=1,1,0))</f>
        <v/>
      </c>
      <c r="AI619">
        <f>IF($AH619=1,SUMPRODUCT(--($AL$2:$AL$8001&lt;$AL619))+1,"")</f>
        <v/>
      </c>
      <c r="AJ619">
        <f>IF($F619="","",IF(OR($U619=TRUE(),$U619="TRUE"),1,0))</f>
        <v/>
      </c>
      <c r="AK619">
        <f>IF($F619="","",IF($AD619="Yes",1,0))</f>
        <v/>
      </c>
      <c r="AL619">
        <f>IF($AH619=1,IFERROR(IF(VALUE($F619)&lt;100000000,VALUE($F619),1000000000),IFERROR(IF(VALUE(MID($F619,2,20))&lt;100000000,VALUE(MID($F619,2,20)),1000000000),1000000000))+ROW()/100000,"")</f>
        <v/>
      </c>
    </row>
    <row r="620">
      <c r="A620">
        <f>IF($F620="","",IFERROR(IF(INDEX('Per Invoice'!$A$2:$A$2001,MATCH($F620,'Per Invoice'!$B$2:$B$2001,0))=0,"",INDEX('Per Invoice'!$A$2:$A$2001,MATCH($F620,'Per Invoice'!$B$2:$B$2001,0))),""))</f>
        <v/>
      </c>
      <c r="H620" s="11" t="n"/>
      <c r="R620" s="7">
        <f>IF($F620="","",Q620*Y620/100)</f>
        <v/>
      </c>
      <c r="X620" s="7" t="n"/>
      <c r="Y620" s="7" t="n"/>
      <c r="Z620" s="7">
        <f>IF($F620="","",Y620*AE620/100)</f>
        <v/>
      </c>
      <c r="AA620" s="7">
        <f>IF($F620="","",Y620-Z620)</f>
        <v/>
      </c>
      <c r="AB620" s="7">
        <f>IF($F620="","",AA620-R620)</f>
        <v/>
      </c>
      <c r="AE620">
        <f>IF($F620="","",IF($AK620=1,0,IF($AJ620=1,Settings!$C$6,Settings!$C$7))*100)</f>
        <v/>
      </c>
      <c r="AG620">
        <f>IF($F620="","",$F620&amp;"|"&amp;$D620&amp;"")</f>
        <v/>
      </c>
      <c r="AH620">
        <f>IF($F620="","",IF(COUNTIF($AG$2:$AG620,$AG620)=1,1,0))</f>
        <v/>
      </c>
      <c r="AI620">
        <f>IF($AH620=1,SUMPRODUCT(--($AL$2:$AL$8001&lt;$AL620))+1,"")</f>
        <v/>
      </c>
      <c r="AJ620">
        <f>IF($F620="","",IF(OR($U620=TRUE(),$U620="TRUE"),1,0))</f>
        <v/>
      </c>
      <c r="AK620">
        <f>IF($F620="","",IF($AD620="Yes",1,0))</f>
        <v/>
      </c>
      <c r="AL620">
        <f>IF($AH620=1,IFERROR(IF(VALUE($F620)&lt;100000000,VALUE($F620),1000000000),IFERROR(IF(VALUE(MID($F620,2,20))&lt;100000000,VALUE(MID($F620,2,20)),1000000000),1000000000))+ROW()/100000,"")</f>
        <v/>
      </c>
    </row>
    <row r="621">
      <c r="A621">
        <f>IF($F621="","",IFERROR(IF(INDEX('Per Invoice'!$A$2:$A$2001,MATCH($F621,'Per Invoice'!$B$2:$B$2001,0))=0,"",INDEX('Per Invoice'!$A$2:$A$2001,MATCH($F621,'Per Invoice'!$B$2:$B$2001,0))),""))</f>
        <v/>
      </c>
      <c r="H621" s="11" t="n"/>
      <c r="R621" s="7">
        <f>IF($F621="","",Q621*Y621/100)</f>
        <v/>
      </c>
      <c r="X621" s="7" t="n"/>
      <c r="Y621" s="7" t="n"/>
      <c r="Z621" s="7">
        <f>IF($F621="","",Y621*AE621/100)</f>
        <v/>
      </c>
      <c r="AA621" s="7">
        <f>IF($F621="","",Y621-Z621)</f>
        <v/>
      </c>
      <c r="AB621" s="7">
        <f>IF($F621="","",AA621-R621)</f>
        <v/>
      </c>
      <c r="AE621">
        <f>IF($F621="","",IF($AK621=1,0,IF($AJ621=1,Settings!$C$6,Settings!$C$7))*100)</f>
        <v/>
      </c>
      <c r="AG621">
        <f>IF($F621="","",$F621&amp;"|"&amp;$D621&amp;"")</f>
        <v/>
      </c>
      <c r="AH621">
        <f>IF($F621="","",IF(COUNTIF($AG$2:$AG621,$AG621)=1,1,0))</f>
        <v/>
      </c>
      <c r="AI621">
        <f>IF($AH621=1,SUMPRODUCT(--($AL$2:$AL$8001&lt;$AL621))+1,"")</f>
        <v/>
      </c>
      <c r="AJ621">
        <f>IF($F621="","",IF(OR($U621=TRUE(),$U621="TRUE"),1,0))</f>
        <v/>
      </c>
      <c r="AK621">
        <f>IF($F621="","",IF($AD621="Yes",1,0))</f>
        <v/>
      </c>
      <c r="AL621">
        <f>IF($AH621=1,IFERROR(IF(VALUE($F621)&lt;100000000,VALUE($F621),1000000000),IFERROR(IF(VALUE(MID($F621,2,20))&lt;100000000,VALUE(MID($F621,2,20)),1000000000),1000000000))+ROW()/100000,"")</f>
        <v/>
      </c>
    </row>
    <row r="622">
      <c r="A622">
        <f>IF($F622="","",IFERROR(IF(INDEX('Per Invoice'!$A$2:$A$2001,MATCH($F622,'Per Invoice'!$B$2:$B$2001,0))=0,"",INDEX('Per Invoice'!$A$2:$A$2001,MATCH($F622,'Per Invoice'!$B$2:$B$2001,0))),""))</f>
        <v/>
      </c>
      <c r="H622" s="11" t="n"/>
      <c r="R622" s="7">
        <f>IF($F622="","",Q622*Y622/100)</f>
        <v/>
      </c>
      <c r="X622" s="7" t="n"/>
      <c r="Y622" s="7" t="n"/>
      <c r="Z622" s="7">
        <f>IF($F622="","",Y622*AE622/100)</f>
        <v/>
      </c>
      <c r="AA622" s="7">
        <f>IF($F622="","",Y622-Z622)</f>
        <v/>
      </c>
      <c r="AB622" s="7">
        <f>IF($F622="","",AA622-R622)</f>
        <v/>
      </c>
      <c r="AE622">
        <f>IF($F622="","",IF($AK622=1,0,IF($AJ622=1,Settings!$C$6,Settings!$C$7))*100)</f>
        <v/>
      </c>
      <c r="AG622">
        <f>IF($F622="","",$F622&amp;"|"&amp;$D622&amp;"")</f>
        <v/>
      </c>
      <c r="AH622">
        <f>IF($F622="","",IF(COUNTIF($AG$2:$AG622,$AG622)=1,1,0))</f>
        <v/>
      </c>
      <c r="AI622">
        <f>IF($AH622=1,SUMPRODUCT(--($AL$2:$AL$8001&lt;$AL622))+1,"")</f>
        <v/>
      </c>
      <c r="AJ622">
        <f>IF($F622="","",IF(OR($U622=TRUE(),$U622="TRUE"),1,0))</f>
        <v/>
      </c>
      <c r="AK622">
        <f>IF($F622="","",IF($AD622="Yes",1,0))</f>
        <v/>
      </c>
      <c r="AL622">
        <f>IF($AH622=1,IFERROR(IF(VALUE($F622)&lt;100000000,VALUE($F622),1000000000),IFERROR(IF(VALUE(MID($F622,2,20))&lt;100000000,VALUE(MID($F622,2,20)),1000000000),1000000000))+ROW()/100000,"")</f>
        <v/>
      </c>
    </row>
    <row r="623">
      <c r="A623">
        <f>IF($F623="","",IFERROR(IF(INDEX('Per Invoice'!$A$2:$A$2001,MATCH($F623,'Per Invoice'!$B$2:$B$2001,0))=0,"",INDEX('Per Invoice'!$A$2:$A$2001,MATCH($F623,'Per Invoice'!$B$2:$B$2001,0))),""))</f>
        <v/>
      </c>
      <c r="H623" s="11" t="n"/>
      <c r="R623" s="7">
        <f>IF($F623="","",Q623*Y623/100)</f>
        <v/>
      </c>
      <c r="X623" s="7" t="n"/>
      <c r="Y623" s="7" t="n"/>
      <c r="Z623" s="7">
        <f>IF($F623="","",Y623*AE623/100)</f>
        <v/>
      </c>
      <c r="AA623" s="7">
        <f>IF($F623="","",Y623-Z623)</f>
        <v/>
      </c>
      <c r="AB623" s="7">
        <f>IF($F623="","",AA623-R623)</f>
        <v/>
      </c>
      <c r="AE623">
        <f>IF($F623="","",IF($AK623=1,0,IF($AJ623=1,Settings!$C$6,Settings!$C$7))*100)</f>
        <v/>
      </c>
      <c r="AG623">
        <f>IF($F623="","",$F623&amp;"|"&amp;$D623&amp;"")</f>
        <v/>
      </c>
      <c r="AH623">
        <f>IF($F623="","",IF(COUNTIF($AG$2:$AG623,$AG623)=1,1,0))</f>
        <v/>
      </c>
      <c r="AI623">
        <f>IF($AH623=1,SUMPRODUCT(--($AL$2:$AL$8001&lt;$AL623))+1,"")</f>
        <v/>
      </c>
      <c r="AJ623">
        <f>IF($F623="","",IF(OR($U623=TRUE(),$U623="TRUE"),1,0))</f>
        <v/>
      </c>
      <c r="AK623">
        <f>IF($F623="","",IF($AD623="Yes",1,0))</f>
        <v/>
      </c>
      <c r="AL623">
        <f>IF($AH623=1,IFERROR(IF(VALUE($F623)&lt;100000000,VALUE($F623),1000000000),IFERROR(IF(VALUE(MID($F623,2,20))&lt;100000000,VALUE(MID($F623,2,20)),1000000000),1000000000))+ROW()/100000,"")</f>
        <v/>
      </c>
    </row>
    <row r="624">
      <c r="A624">
        <f>IF($F624="","",IFERROR(IF(INDEX('Per Invoice'!$A$2:$A$2001,MATCH($F624,'Per Invoice'!$B$2:$B$2001,0))=0,"",INDEX('Per Invoice'!$A$2:$A$2001,MATCH($F624,'Per Invoice'!$B$2:$B$2001,0))),""))</f>
        <v/>
      </c>
      <c r="H624" s="11" t="n"/>
      <c r="R624" s="7">
        <f>IF($F624="","",Q624*Y624/100)</f>
        <v/>
      </c>
      <c r="X624" s="7" t="n"/>
      <c r="Y624" s="7" t="n"/>
      <c r="Z624" s="7">
        <f>IF($F624="","",Y624*AE624/100)</f>
        <v/>
      </c>
      <c r="AA624" s="7">
        <f>IF($F624="","",Y624-Z624)</f>
        <v/>
      </c>
      <c r="AB624" s="7">
        <f>IF($F624="","",AA624-R624)</f>
        <v/>
      </c>
      <c r="AE624">
        <f>IF($F624="","",IF($AK624=1,0,IF($AJ624=1,Settings!$C$6,Settings!$C$7))*100)</f>
        <v/>
      </c>
      <c r="AG624">
        <f>IF($F624="","",$F624&amp;"|"&amp;$D624&amp;"")</f>
        <v/>
      </c>
      <c r="AH624">
        <f>IF($F624="","",IF(COUNTIF($AG$2:$AG624,$AG624)=1,1,0))</f>
        <v/>
      </c>
      <c r="AI624">
        <f>IF($AH624=1,SUMPRODUCT(--($AL$2:$AL$8001&lt;$AL624))+1,"")</f>
        <v/>
      </c>
      <c r="AJ624">
        <f>IF($F624="","",IF(OR($U624=TRUE(),$U624="TRUE"),1,0))</f>
        <v/>
      </c>
      <c r="AK624">
        <f>IF($F624="","",IF($AD624="Yes",1,0))</f>
        <v/>
      </c>
      <c r="AL624">
        <f>IF($AH624=1,IFERROR(IF(VALUE($F624)&lt;100000000,VALUE($F624),1000000000),IFERROR(IF(VALUE(MID($F624,2,20))&lt;100000000,VALUE(MID($F624,2,20)),1000000000),1000000000))+ROW()/100000,"")</f>
        <v/>
      </c>
    </row>
    <row r="625">
      <c r="A625">
        <f>IF($F625="","",IFERROR(IF(INDEX('Per Invoice'!$A$2:$A$2001,MATCH($F625,'Per Invoice'!$B$2:$B$2001,0))=0,"",INDEX('Per Invoice'!$A$2:$A$2001,MATCH($F625,'Per Invoice'!$B$2:$B$2001,0))),""))</f>
        <v/>
      </c>
      <c r="H625" s="11" t="n"/>
      <c r="R625" s="7">
        <f>IF($F625="","",Q625*Y625/100)</f>
        <v/>
      </c>
      <c r="X625" s="7" t="n"/>
      <c r="Y625" s="7" t="n"/>
      <c r="Z625" s="7">
        <f>IF($F625="","",Y625*AE625/100)</f>
        <v/>
      </c>
      <c r="AA625" s="7">
        <f>IF($F625="","",Y625-Z625)</f>
        <v/>
      </c>
      <c r="AB625" s="7">
        <f>IF($F625="","",AA625-R625)</f>
        <v/>
      </c>
      <c r="AE625">
        <f>IF($F625="","",IF($AK625=1,0,IF($AJ625=1,Settings!$C$6,Settings!$C$7))*100)</f>
        <v/>
      </c>
      <c r="AG625">
        <f>IF($F625="","",$F625&amp;"|"&amp;$D625&amp;"")</f>
        <v/>
      </c>
      <c r="AH625">
        <f>IF($F625="","",IF(COUNTIF($AG$2:$AG625,$AG625)=1,1,0))</f>
        <v/>
      </c>
      <c r="AI625">
        <f>IF($AH625=1,SUMPRODUCT(--($AL$2:$AL$8001&lt;$AL625))+1,"")</f>
        <v/>
      </c>
      <c r="AJ625">
        <f>IF($F625="","",IF(OR($U625=TRUE(),$U625="TRUE"),1,0))</f>
        <v/>
      </c>
      <c r="AK625">
        <f>IF($F625="","",IF($AD625="Yes",1,0))</f>
        <v/>
      </c>
      <c r="AL625">
        <f>IF($AH625=1,IFERROR(IF(VALUE($F625)&lt;100000000,VALUE($F625),1000000000),IFERROR(IF(VALUE(MID($F625,2,20))&lt;100000000,VALUE(MID($F625,2,20)),1000000000),1000000000))+ROW()/100000,"")</f>
        <v/>
      </c>
    </row>
    <row r="626">
      <c r="A626">
        <f>IF($F626="","",IFERROR(IF(INDEX('Per Invoice'!$A$2:$A$2001,MATCH($F626,'Per Invoice'!$B$2:$B$2001,0))=0,"",INDEX('Per Invoice'!$A$2:$A$2001,MATCH($F626,'Per Invoice'!$B$2:$B$2001,0))),""))</f>
        <v/>
      </c>
      <c r="H626" s="11" t="n"/>
      <c r="R626" s="7">
        <f>IF($F626="","",Q626*Y626/100)</f>
        <v/>
      </c>
      <c r="X626" s="7" t="n"/>
      <c r="Y626" s="7" t="n"/>
      <c r="Z626" s="7">
        <f>IF($F626="","",Y626*AE626/100)</f>
        <v/>
      </c>
      <c r="AA626" s="7">
        <f>IF($F626="","",Y626-Z626)</f>
        <v/>
      </c>
      <c r="AB626" s="7">
        <f>IF($F626="","",AA626-R626)</f>
        <v/>
      </c>
      <c r="AE626">
        <f>IF($F626="","",IF($AK626=1,0,IF($AJ626=1,Settings!$C$6,Settings!$C$7))*100)</f>
        <v/>
      </c>
      <c r="AG626">
        <f>IF($F626="","",$F626&amp;"|"&amp;$D626&amp;"")</f>
        <v/>
      </c>
      <c r="AH626">
        <f>IF($F626="","",IF(COUNTIF($AG$2:$AG626,$AG626)=1,1,0))</f>
        <v/>
      </c>
      <c r="AI626">
        <f>IF($AH626=1,SUMPRODUCT(--($AL$2:$AL$8001&lt;$AL626))+1,"")</f>
        <v/>
      </c>
      <c r="AJ626">
        <f>IF($F626="","",IF(OR($U626=TRUE(),$U626="TRUE"),1,0))</f>
        <v/>
      </c>
      <c r="AK626">
        <f>IF($F626="","",IF($AD626="Yes",1,0))</f>
        <v/>
      </c>
      <c r="AL626">
        <f>IF($AH626=1,IFERROR(IF(VALUE($F626)&lt;100000000,VALUE($F626),1000000000),IFERROR(IF(VALUE(MID($F626,2,20))&lt;100000000,VALUE(MID($F626,2,20)),1000000000),1000000000))+ROW()/100000,"")</f>
        <v/>
      </c>
    </row>
    <row r="627">
      <c r="A627">
        <f>IF($F627="","",IFERROR(IF(INDEX('Per Invoice'!$A$2:$A$2001,MATCH($F627,'Per Invoice'!$B$2:$B$2001,0))=0,"",INDEX('Per Invoice'!$A$2:$A$2001,MATCH($F627,'Per Invoice'!$B$2:$B$2001,0))),""))</f>
        <v/>
      </c>
      <c r="H627" s="11" t="n"/>
      <c r="R627" s="7">
        <f>IF($F627="","",Q627*Y627/100)</f>
        <v/>
      </c>
      <c r="X627" s="7" t="n"/>
      <c r="Y627" s="7" t="n"/>
      <c r="Z627" s="7">
        <f>IF($F627="","",Y627*AE627/100)</f>
        <v/>
      </c>
      <c r="AA627" s="7">
        <f>IF($F627="","",Y627-Z627)</f>
        <v/>
      </c>
      <c r="AB627" s="7">
        <f>IF($F627="","",AA627-R627)</f>
        <v/>
      </c>
      <c r="AE627">
        <f>IF($F627="","",IF($AK627=1,0,IF($AJ627=1,Settings!$C$6,Settings!$C$7))*100)</f>
        <v/>
      </c>
      <c r="AG627">
        <f>IF($F627="","",$F627&amp;"|"&amp;$D627&amp;"")</f>
        <v/>
      </c>
      <c r="AH627">
        <f>IF($F627="","",IF(COUNTIF($AG$2:$AG627,$AG627)=1,1,0))</f>
        <v/>
      </c>
      <c r="AI627">
        <f>IF($AH627=1,SUMPRODUCT(--($AL$2:$AL$8001&lt;$AL627))+1,"")</f>
        <v/>
      </c>
      <c r="AJ627">
        <f>IF($F627="","",IF(OR($U627=TRUE(),$U627="TRUE"),1,0))</f>
        <v/>
      </c>
      <c r="AK627">
        <f>IF($F627="","",IF($AD627="Yes",1,0))</f>
        <v/>
      </c>
      <c r="AL627">
        <f>IF($AH627=1,IFERROR(IF(VALUE($F627)&lt;100000000,VALUE($F627),1000000000),IFERROR(IF(VALUE(MID($F627,2,20))&lt;100000000,VALUE(MID($F627,2,20)),1000000000),1000000000))+ROW()/100000,"")</f>
        <v/>
      </c>
    </row>
    <row r="628">
      <c r="A628">
        <f>IF($F628="","",IFERROR(IF(INDEX('Per Invoice'!$A$2:$A$2001,MATCH($F628,'Per Invoice'!$B$2:$B$2001,0))=0,"",INDEX('Per Invoice'!$A$2:$A$2001,MATCH($F628,'Per Invoice'!$B$2:$B$2001,0))),""))</f>
        <v/>
      </c>
      <c r="H628" s="11" t="n"/>
      <c r="R628" s="7">
        <f>IF($F628="","",Q628*Y628/100)</f>
        <v/>
      </c>
      <c r="X628" s="7" t="n"/>
      <c r="Y628" s="7" t="n"/>
      <c r="Z628" s="7">
        <f>IF($F628="","",Y628*AE628/100)</f>
        <v/>
      </c>
      <c r="AA628" s="7">
        <f>IF($F628="","",Y628-Z628)</f>
        <v/>
      </c>
      <c r="AB628" s="7">
        <f>IF($F628="","",AA628-R628)</f>
        <v/>
      </c>
      <c r="AE628">
        <f>IF($F628="","",IF($AK628=1,0,IF($AJ628=1,Settings!$C$6,Settings!$C$7))*100)</f>
        <v/>
      </c>
      <c r="AG628">
        <f>IF($F628="","",$F628&amp;"|"&amp;$D628&amp;"")</f>
        <v/>
      </c>
      <c r="AH628">
        <f>IF($F628="","",IF(COUNTIF($AG$2:$AG628,$AG628)=1,1,0))</f>
        <v/>
      </c>
      <c r="AI628">
        <f>IF($AH628=1,SUMPRODUCT(--($AL$2:$AL$8001&lt;$AL628))+1,"")</f>
        <v/>
      </c>
      <c r="AJ628">
        <f>IF($F628="","",IF(OR($U628=TRUE(),$U628="TRUE"),1,0))</f>
        <v/>
      </c>
      <c r="AK628">
        <f>IF($F628="","",IF($AD628="Yes",1,0))</f>
        <v/>
      </c>
      <c r="AL628">
        <f>IF($AH628=1,IFERROR(IF(VALUE($F628)&lt;100000000,VALUE($F628),1000000000),IFERROR(IF(VALUE(MID($F628,2,20))&lt;100000000,VALUE(MID($F628,2,20)),1000000000),1000000000))+ROW()/100000,"")</f>
        <v/>
      </c>
    </row>
    <row r="629">
      <c r="A629">
        <f>IF($F629="","",IFERROR(IF(INDEX('Per Invoice'!$A$2:$A$2001,MATCH($F629,'Per Invoice'!$B$2:$B$2001,0))=0,"",INDEX('Per Invoice'!$A$2:$A$2001,MATCH($F629,'Per Invoice'!$B$2:$B$2001,0))),""))</f>
        <v/>
      </c>
      <c r="H629" s="11" t="n"/>
      <c r="R629" s="7">
        <f>IF($F629="","",Q629*Y629/100)</f>
        <v/>
      </c>
      <c r="X629" s="7" t="n"/>
      <c r="Y629" s="7" t="n"/>
      <c r="Z629" s="7">
        <f>IF($F629="","",Y629*AE629/100)</f>
        <v/>
      </c>
      <c r="AA629" s="7">
        <f>IF($F629="","",Y629-Z629)</f>
        <v/>
      </c>
      <c r="AB629" s="7">
        <f>IF($F629="","",AA629-R629)</f>
        <v/>
      </c>
      <c r="AE629">
        <f>IF($F629="","",IF($AK629=1,0,IF($AJ629=1,Settings!$C$6,Settings!$C$7))*100)</f>
        <v/>
      </c>
      <c r="AG629">
        <f>IF($F629="","",$F629&amp;"|"&amp;$D629&amp;"")</f>
        <v/>
      </c>
      <c r="AH629">
        <f>IF($F629="","",IF(COUNTIF($AG$2:$AG629,$AG629)=1,1,0))</f>
        <v/>
      </c>
      <c r="AI629">
        <f>IF($AH629=1,SUMPRODUCT(--($AL$2:$AL$8001&lt;$AL629))+1,"")</f>
        <v/>
      </c>
      <c r="AJ629">
        <f>IF($F629="","",IF(OR($U629=TRUE(),$U629="TRUE"),1,0))</f>
        <v/>
      </c>
      <c r="AK629">
        <f>IF($F629="","",IF($AD629="Yes",1,0))</f>
        <v/>
      </c>
      <c r="AL629">
        <f>IF($AH629=1,IFERROR(IF(VALUE($F629)&lt;100000000,VALUE($F629),1000000000),IFERROR(IF(VALUE(MID($F629,2,20))&lt;100000000,VALUE(MID($F629,2,20)),1000000000),1000000000))+ROW()/100000,"")</f>
        <v/>
      </c>
    </row>
    <row r="630">
      <c r="A630">
        <f>IF($F630="","",IFERROR(IF(INDEX('Per Invoice'!$A$2:$A$2001,MATCH($F630,'Per Invoice'!$B$2:$B$2001,0))=0,"",INDEX('Per Invoice'!$A$2:$A$2001,MATCH($F630,'Per Invoice'!$B$2:$B$2001,0))),""))</f>
        <v/>
      </c>
      <c r="H630" s="11" t="n"/>
      <c r="R630" s="7">
        <f>IF($F630="","",Q630*Y630/100)</f>
        <v/>
      </c>
      <c r="X630" s="7" t="n"/>
      <c r="Y630" s="7" t="n"/>
      <c r="Z630" s="7">
        <f>IF($F630="","",Y630*AE630/100)</f>
        <v/>
      </c>
      <c r="AA630" s="7">
        <f>IF($F630="","",Y630-Z630)</f>
        <v/>
      </c>
      <c r="AB630" s="7">
        <f>IF($F630="","",AA630-R630)</f>
        <v/>
      </c>
      <c r="AE630">
        <f>IF($F630="","",IF($AK630=1,0,IF($AJ630=1,Settings!$C$6,Settings!$C$7))*100)</f>
        <v/>
      </c>
      <c r="AG630">
        <f>IF($F630="","",$F630&amp;"|"&amp;$D630&amp;"")</f>
        <v/>
      </c>
      <c r="AH630">
        <f>IF($F630="","",IF(COUNTIF($AG$2:$AG630,$AG630)=1,1,0))</f>
        <v/>
      </c>
      <c r="AI630">
        <f>IF($AH630=1,SUMPRODUCT(--($AL$2:$AL$8001&lt;$AL630))+1,"")</f>
        <v/>
      </c>
      <c r="AJ630">
        <f>IF($F630="","",IF(OR($U630=TRUE(),$U630="TRUE"),1,0))</f>
        <v/>
      </c>
      <c r="AK630">
        <f>IF($F630="","",IF($AD630="Yes",1,0))</f>
        <v/>
      </c>
      <c r="AL630">
        <f>IF($AH630=1,IFERROR(IF(VALUE($F630)&lt;100000000,VALUE($F630),1000000000),IFERROR(IF(VALUE(MID($F630,2,20))&lt;100000000,VALUE(MID($F630,2,20)),1000000000),1000000000))+ROW()/100000,"")</f>
        <v/>
      </c>
    </row>
    <row r="631">
      <c r="A631">
        <f>IF($F631="","",IFERROR(IF(INDEX('Per Invoice'!$A$2:$A$2001,MATCH($F631,'Per Invoice'!$B$2:$B$2001,0))=0,"",INDEX('Per Invoice'!$A$2:$A$2001,MATCH($F631,'Per Invoice'!$B$2:$B$2001,0))),""))</f>
        <v/>
      </c>
      <c r="H631" s="11" t="n"/>
      <c r="R631" s="7">
        <f>IF($F631="","",Q631*Y631/100)</f>
        <v/>
      </c>
      <c r="X631" s="7" t="n"/>
      <c r="Y631" s="7" t="n"/>
      <c r="Z631" s="7">
        <f>IF($F631="","",Y631*AE631/100)</f>
        <v/>
      </c>
      <c r="AA631" s="7">
        <f>IF($F631="","",Y631-Z631)</f>
        <v/>
      </c>
      <c r="AB631" s="7">
        <f>IF($F631="","",AA631-R631)</f>
        <v/>
      </c>
      <c r="AE631">
        <f>IF($F631="","",IF($AK631=1,0,IF($AJ631=1,Settings!$C$6,Settings!$C$7))*100)</f>
        <v/>
      </c>
      <c r="AG631">
        <f>IF($F631="","",$F631&amp;"|"&amp;$D631&amp;"")</f>
        <v/>
      </c>
      <c r="AH631">
        <f>IF($F631="","",IF(COUNTIF($AG$2:$AG631,$AG631)=1,1,0))</f>
        <v/>
      </c>
      <c r="AI631">
        <f>IF($AH631=1,SUMPRODUCT(--($AL$2:$AL$8001&lt;$AL631))+1,"")</f>
        <v/>
      </c>
      <c r="AJ631">
        <f>IF($F631="","",IF(OR($U631=TRUE(),$U631="TRUE"),1,0))</f>
        <v/>
      </c>
      <c r="AK631">
        <f>IF($F631="","",IF($AD631="Yes",1,0))</f>
        <v/>
      </c>
      <c r="AL631">
        <f>IF($AH631=1,IFERROR(IF(VALUE($F631)&lt;100000000,VALUE($F631),1000000000),IFERROR(IF(VALUE(MID($F631,2,20))&lt;100000000,VALUE(MID($F631,2,20)),1000000000),1000000000))+ROW()/100000,"")</f>
        <v/>
      </c>
    </row>
    <row r="632">
      <c r="A632">
        <f>IF($F632="","",IFERROR(IF(INDEX('Per Invoice'!$A$2:$A$2001,MATCH($F632,'Per Invoice'!$B$2:$B$2001,0))=0,"",INDEX('Per Invoice'!$A$2:$A$2001,MATCH($F632,'Per Invoice'!$B$2:$B$2001,0))),""))</f>
        <v/>
      </c>
      <c r="H632" s="11" t="n"/>
      <c r="R632" s="7">
        <f>IF($F632="","",Q632*Y632/100)</f>
        <v/>
      </c>
      <c r="X632" s="7" t="n"/>
      <c r="Y632" s="7" t="n"/>
      <c r="Z632" s="7">
        <f>IF($F632="","",Y632*AE632/100)</f>
        <v/>
      </c>
      <c r="AA632" s="7">
        <f>IF($F632="","",Y632-Z632)</f>
        <v/>
      </c>
      <c r="AB632" s="7">
        <f>IF($F632="","",AA632-R632)</f>
        <v/>
      </c>
      <c r="AE632">
        <f>IF($F632="","",IF($AK632=1,0,IF($AJ632=1,Settings!$C$6,Settings!$C$7))*100)</f>
        <v/>
      </c>
      <c r="AG632">
        <f>IF($F632="","",$F632&amp;"|"&amp;$D632&amp;"")</f>
        <v/>
      </c>
      <c r="AH632">
        <f>IF($F632="","",IF(COUNTIF($AG$2:$AG632,$AG632)=1,1,0))</f>
        <v/>
      </c>
      <c r="AI632">
        <f>IF($AH632=1,SUMPRODUCT(--($AL$2:$AL$8001&lt;$AL632))+1,"")</f>
        <v/>
      </c>
      <c r="AJ632">
        <f>IF($F632="","",IF(OR($U632=TRUE(),$U632="TRUE"),1,0))</f>
        <v/>
      </c>
      <c r="AK632">
        <f>IF($F632="","",IF($AD632="Yes",1,0))</f>
        <v/>
      </c>
      <c r="AL632">
        <f>IF($AH632=1,IFERROR(IF(VALUE($F632)&lt;100000000,VALUE($F632),1000000000),IFERROR(IF(VALUE(MID($F632,2,20))&lt;100000000,VALUE(MID($F632,2,20)),1000000000),1000000000))+ROW()/100000,"")</f>
        <v/>
      </c>
    </row>
    <row r="633">
      <c r="A633">
        <f>IF($F633="","",IFERROR(IF(INDEX('Per Invoice'!$A$2:$A$2001,MATCH($F633,'Per Invoice'!$B$2:$B$2001,0))=0,"",INDEX('Per Invoice'!$A$2:$A$2001,MATCH($F633,'Per Invoice'!$B$2:$B$2001,0))),""))</f>
        <v/>
      </c>
      <c r="H633" s="11" t="n"/>
      <c r="R633" s="7">
        <f>IF($F633="","",Q633*Y633/100)</f>
        <v/>
      </c>
      <c r="X633" s="7" t="n"/>
      <c r="Y633" s="7" t="n"/>
      <c r="Z633" s="7">
        <f>IF($F633="","",Y633*AE633/100)</f>
        <v/>
      </c>
      <c r="AA633" s="7">
        <f>IF($F633="","",Y633-Z633)</f>
        <v/>
      </c>
      <c r="AB633" s="7">
        <f>IF($F633="","",AA633-R633)</f>
        <v/>
      </c>
      <c r="AE633">
        <f>IF($F633="","",IF($AK633=1,0,IF($AJ633=1,Settings!$C$6,Settings!$C$7))*100)</f>
        <v/>
      </c>
      <c r="AG633">
        <f>IF($F633="","",$F633&amp;"|"&amp;$D633&amp;"")</f>
        <v/>
      </c>
      <c r="AH633">
        <f>IF($F633="","",IF(COUNTIF($AG$2:$AG633,$AG633)=1,1,0))</f>
        <v/>
      </c>
      <c r="AI633">
        <f>IF($AH633=1,SUMPRODUCT(--($AL$2:$AL$8001&lt;$AL633))+1,"")</f>
        <v/>
      </c>
      <c r="AJ633">
        <f>IF($F633="","",IF(OR($U633=TRUE(),$U633="TRUE"),1,0))</f>
        <v/>
      </c>
      <c r="AK633">
        <f>IF($F633="","",IF($AD633="Yes",1,0))</f>
        <v/>
      </c>
      <c r="AL633">
        <f>IF($AH633=1,IFERROR(IF(VALUE($F633)&lt;100000000,VALUE($F633),1000000000),IFERROR(IF(VALUE(MID($F633,2,20))&lt;100000000,VALUE(MID($F633,2,20)),1000000000),1000000000))+ROW()/100000,"")</f>
        <v/>
      </c>
    </row>
    <row r="634">
      <c r="A634">
        <f>IF($F634="","",IFERROR(IF(INDEX('Per Invoice'!$A$2:$A$2001,MATCH($F634,'Per Invoice'!$B$2:$B$2001,0))=0,"",INDEX('Per Invoice'!$A$2:$A$2001,MATCH($F634,'Per Invoice'!$B$2:$B$2001,0))),""))</f>
        <v/>
      </c>
      <c r="H634" s="11" t="n"/>
      <c r="R634" s="7">
        <f>IF($F634="","",Q634*Y634/100)</f>
        <v/>
      </c>
      <c r="X634" s="7" t="n"/>
      <c r="Y634" s="7" t="n"/>
      <c r="Z634" s="7">
        <f>IF($F634="","",Y634*AE634/100)</f>
        <v/>
      </c>
      <c r="AA634" s="7">
        <f>IF($F634="","",Y634-Z634)</f>
        <v/>
      </c>
      <c r="AB634" s="7">
        <f>IF($F634="","",AA634-R634)</f>
        <v/>
      </c>
      <c r="AE634">
        <f>IF($F634="","",IF($AK634=1,0,IF($AJ634=1,Settings!$C$6,Settings!$C$7))*100)</f>
        <v/>
      </c>
      <c r="AG634">
        <f>IF($F634="","",$F634&amp;"|"&amp;$D634&amp;"")</f>
        <v/>
      </c>
      <c r="AH634">
        <f>IF($F634="","",IF(COUNTIF($AG$2:$AG634,$AG634)=1,1,0))</f>
        <v/>
      </c>
      <c r="AI634">
        <f>IF($AH634=1,SUMPRODUCT(--($AL$2:$AL$8001&lt;$AL634))+1,"")</f>
        <v/>
      </c>
      <c r="AJ634">
        <f>IF($F634="","",IF(OR($U634=TRUE(),$U634="TRUE"),1,0))</f>
        <v/>
      </c>
      <c r="AK634">
        <f>IF($F634="","",IF($AD634="Yes",1,0))</f>
        <v/>
      </c>
      <c r="AL634">
        <f>IF($AH634=1,IFERROR(IF(VALUE($F634)&lt;100000000,VALUE($F634),1000000000),IFERROR(IF(VALUE(MID($F634,2,20))&lt;100000000,VALUE(MID($F634,2,20)),1000000000),1000000000))+ROW()/100000,"")</f>
        <v/>
      </c>
    </row>
    <row r="635">
      <c r="A635">
        <f>IF($F635="","",IFERROR(IF(INDEX('Per Invoice'!$A$2:$A$2001,MATCH($F635,'Per Invoice'!$B$2:$B$2001,0))=0,"",INDEX('Per Invoice'!$A$2:$A$2001,MATCH($F635,'Per Invoice'!$B$2:$B$2001,0))),""))</f>
        <v/>
      </c>
      <c r="H635" s="11" t="n"/>
      <c r="R635" s="7">
        <f>IF($F635="","",Q635*Y635/100)</f>
        <v/>
      </c>
      <c r="X635" s="7" t="n"/>
      <c r="Y635" s="7" t="n"/>
      <c r="Z635" s="7">
        <f>IF($F635="","",Y635*AE635/100)</f>
        <v/>
      </c>
      <c r="AA635" s="7">
        <f>IF($F635="","",Y635-Z635)</f>
        <v/>
      </c>
      <c r="AB635" s="7">
        <f>IF($F635="","",AA635-R635)</f>
        <v/>
      </c>
      <c r="AE635">
        <f>IF($F635="","",IF($AK635=1,0,IF($AJ635=1,Settings!$C$6,Settings!$C$7))*100)</f>
        <v/>
      </c>
      <c r="AG635">
        <f>IF($F635="","",$F635&amp;"|"&amp;$D635&amp;"")</f>
        <v/>
      </c>
      <c r="AH635">
        <f>IF($F635="","",IF(COUNTIF($AG$2:$AG635,$AG635)=1,1,0))</f>
        <v/>
      </c>
      <c r="AI635">
        <f>IF($AH635=1,SUMPRODUCT(--($AL$2:$AL$8001&lt;$AL635))+1,"")</f>
        <v/>
      </c>
      <c r="AJ635">
        <f>IF($F635="","",IF(OR($U635=TRUE(),$U635="TRUE"),1,0))</f>
        <v/>
      </c>
      <c r="AK635">
        <f>IF($F635="","",IF($AD635="Yes",1,0))</f>
        <v/>
      </c>
      <c r="AL635">
        <f>IF($AH635=1,IFERROR(IF(VALUE($F635)&lt;100000000,VALUE($F635),1000000000),IFERROR(IF(VALUE(MID($F635,2,20))&lt;100000000,VALUE(MID($F635,2,20)),1000000000),1000000000))+ROW()/100000,"")</f>
        <v/>
      </c>
    </row>
    <row r="636">
      <c r="A636">
        <f>IF($F636="","",IFERROR(IF(INDEX('Per Invoice'!$A$2:$A$2001,MATCH($F636,'Per Invoice'!$B$2:$B$2001,0))=0,"",INDEX('Per Invoice'!$A$2:$A$2001,MATCH($F636,'Per Invoice'!$B$2:$B$2001,0))),""))</f>
        <v/>
      </c>
      <c r="H636" s="11" t="n"/>
      <c r="R636" s="7">
        <f>IF($F636="","",Q636*Y636/100)</f>
        <v/>
      </c>
      <c r="X636" s="7" t="n"/>
      <c r="Y636" s="7" t="n"/>
      <c r="Z636" s="7">
        <f>IF($F636="","",Y636*AE636/100)</f>
        <v/>
      </c>
      <c r="AA636" s="7">
        <f>IF($F636="","",Y636-Z636)</f>
        <v/>
      </c>
      <c r="AB636" s="7">
        <f>IF($F636="","",AA636-R636)</f>
        <v/>
      </c>
      <c r="AE636">
        <f>IF($F636="","",IF($AK636=1,0,IF($AJ636=1,Settings!$C$6,Settings!$C$7))*100)</f>
        <v/>
      </c>
      <c r="AG636">
        <f>IF($F636="","",$F636&amp;"|"&amp;$D636&amp;"")</f>
        <v/>
      </c>
      <c r="AH636">
        <f>IF($F636="","",IF(COUNTIF($AG$2:$AG636,$AG636)=1,1,0))</f>
        <v/>
      </c>
      <c r="AI636">
        <f>IF($AH636=1,SUMPRODUCT(--($AL$2:$AL$8001&lt;$AL636))+1,"")</f>
        <v/>
      </c>
      <c r="AJ636">
        <f>IF($F636="","",IF(OR($U636=TRUE(),$U636="TRUE"),1,0))</f>
        <v/>
      </c>
      <c r="AK636">
        <f>IF($F636="","",IF($AD636="Yes",1,0))</f>
        <v/>
      </c>
      <c r="AL636">
        <f>IF($AH636=1,IFERROR(IF(VALUE($F636)&lt;100000000,VALUE($F636),1000000000),IFERROR(IF(VALUE(MID($F636,2,20))&lt;100000000,VALUE(MID($F636,2,20)),1000000000),1000000000))+ROW()/100000,"")</f>
        <v/>
      </c>
    </row>
    <row r="637">
      <c r="A637">
        <f>IF($F637="","",IFERROR(IF(INDEX('Per Invoice'!$A$2:$A$2001,MATCH($F637,'Per Invoice'!$B$2:$B$2001,0))=0,"",INDEX('Per Invoice'!$A$2:$A$2001,MATCH($F637,'Per Invoice'!$B$2:$B$2001,0))),""))</f>
        <v/>
      </c>
      <c r="H637" s="11" t="n"/>
      <c r="R637" s="7">
        <f>IF($F637="","",Q637*Y637/100)</f>
        <v/>
      </c>
      <c r="X637" s="7" t="n"/>
      <c r="Y637" s="7" t="n"/>
      <c r="Z637" s="7">
        <f>IF($F637="","",Y637*AE637/100)</f>
        <v/>
      </c>
      <c r="AA637" s="7">
        <f>IF($F637="","",Y637-Z637)</f>
        <v/>
      </c>
      <c r="AB637" s="7">
        <f>IF($F637="","",AA637-R637)</f>
        <v/>
      </c>
      <c r="AE637">
        <f>IF($F637="","",IF($AK637=1,0,IF($AJ637=1,Settings!$C$6,Settings!$C$7))*100)</f>
        <v/>
      </c>
      <c r="AG637">
        <f>IF($F637="","",$F637&amp;"|"&amp;$D637&amp;"")</f>
        <v/>
      </c>
      <c r="AH637">
        <f>IF($F637="","",IF(COUNTIF($AG$2:$AG637,$AG637)=1,1,0))</f>
        <v/>
      </c>
      <c r="AI637">
        <f>IF($AH637=1,SUMPRODUCT(--($AL$2:$AL$8001&lt;$AL637))+1,"")</f>
        <v/>
      </c>
      <c r="AJ637">
        <f>IF($F637="","",IF(OR($U637=TRUE(),$U637="TRUE"),1,0))</f>
        <v/>
      </c>
      <c r="AK637">
        <f>IF($F637="","",IF($AD637="Yes",1,0))</f>
        <v/>
      </c>
      <c r="AL637">
        <f>IF($AH637=1,IFERROR(IF(VALUE($F637)&lt;100000000,VALUE($F637),1000000000),IFERROR(IF(VALUE(MID($F637,2,20))&lt;100000000,VALUE(MID($F637,2,20)),1000000000),1000000000))+ROW()/100000,"")</f>
        <v/>
      </c>
    </row>
    <row r="638">
      <c r="A638">
        <f>IF($F638="","",IFERROR(IF(INDEX('Per Invoice'!$A$2:$A$2001,MATCH($F638,'Per Invoice'!$B$2:$B$2001,0))=0,"",INDEX('Per Invoice'!$A$2:$A$2001,MATCH($F638,'Per Invoice'!$B$2:$B$2001,0))),""))</f>
        <v/>
      </c>
      <c r="H638" s="11" t="n"/>
      <c r="R638" s="7">
        <f>IF($F638="","",Q638*Y638/100)</f>
        <v/>
      </c>
      <c r="X638" s="7" t="n"/>
      <c r="Y638" s="7" t="n"/>
      <c r="Z638" s="7">
        <f>IF($F638="","",Y638*AE638/100)</f>
        <v/>
      </c>
      <c r="AA638" s="7">
        <f>IF($F638="","",Y638-Z638)</f>
        <v/>
      </c>
      <c r="AB638" s="7">
        <f>IF($F638="","",AA638-R638)</f>
        <v/>
      </c>
      <c r="AE638">
        <f>IF($F638="","",IF($AK638=1,0,IF($AJ638=1,Settings!$C$6,Settings!$C$7))*100)</f>
        <v/>
      </c>
      <c r="AG638">
        <f>IF($F638="","",$F638&amp;"|"&amp;$D638&amp;"")</f>
        <v/>
      </c>
      <c r="AH638">
        <f>IF($F638="","",IF(COUNTIF($AG$2:$AG638,$AG638)=1,1,0))</f>
        <v/>
      </c>
      <c r="AI638">
        <f>IF($AH638=1,SUMPRODUCT(--($AL$2:$AL$8001&lt;$AL638))+1,"")</f>
        <v/>
      </c>
      <c r="AJ638">
        <f>IF($F638="","",IF(OR($U638=TRUE(),$U638="TRUE"),1,0))</f>
        <v/>
      </c>
      <c r="AK638">
        <f>IF($F638="","",IF($AD638="Yes",1,0))</f>
        <v/>
      </c>
      <c r="AL638">
        <f>IF($AH638=1,IFERROR(IF(VALUE($F638)&lt;100000000,VALUE($F638),1000000000),IFERROR(IF(VALUE(MID($F638,2,20))&lt;100000000,VALUE(MID($F638,2,20)),1000000000),1000000000))+ROW()/100000,"")</f>
        <v/>
      </c>
    </row>
    <row r="639">
      <c r="A639">
        <f>IF($F639="","",IFERROR(IF(INDEX('Per Invoice'!$A$2:$A$2001,MATCH($F639,'Per Invoice'!$B$2:$B$2001,0))=0,"",INDEX('Per Invoice'!$A$2:$A$2001,MATCH($F639,'Per Invoice'!$B$2:$B$2001,0))),""))</f>
        <v/>
      </c>
      <c r="H639" s="11" t="n"/>
      <c r="R639" s="7">
        <f>IF($F639="","",Q639*Y639/100)</f>
        <v/>
      </c>
      <c r="X639" s="7" t="n"/>
      <c r="Y639" s="7" t="n"/>
      <c r="Z639" s="7">
        <f>IF($F639="","",Y639*AE639/100)</f>
        <v/>
      </c>
      <c r="AA639" s="7">
        <f>IF($F639="","",Y639-Z639)</f>
        <v/>
      </c>
      <c r="AB639" s="7">
        <f>IF($F639="","",AA639-R639)</f>
        <v/>
      </c>
      <c r="AE639">
        <f>IF($F639="","",IF($AK639=1,0,IF($AJ639=1,Settings!$C$6,Settings!$C$7))*100)</f>
        <v/>
      </c>
      <c r="AG639">
        <f>IF($F639="","",$F639&amp;"|"&amp;$D639&amp;"")</f>
        <v/>
      </c>
      <c r="AH639">
        <f>IF($F639="","",IF(COUNTIF($AG$2:$AG639,$AG639)=1,1,0))</f>
        <v/>
      </c>
      <c r="AI639">
        <f>IF($AH639=1,SUMPRODUCT(--($AL$2:$AL$8001&lt;$AL639))+1,"")</f>
        <v/>
      </c>
      <c r="AJ639">
        <f>IF($F639="","",IF(OR($U639=TRUE(),$U639="TRUE"),1,0))</f>
        <v/>
      </c>
      <c r="AK639">
        <f>IF($F639="","",IF($AD639="Yes",1,0))</f>
        <v/>
      </c>
      <c r="AL639">
        <f>IF($AH639=1,IFERROR(IF(VALUE($F639)&lt;100000000,VALUE($F639),1000000000),IFERROR(IF(VALUE(MID($F639,2,20))&lt;100000000,VALUE(MID($F639,2,20)),1000000000),1000000000))+ROW()/100000,"")</f>
        <v/>
      </c>
    </row>
    <row r="640">
      <c r="A640">
        <f>IF($F640="","",IFERROR(IF(INDEX('Per Invoice'!$A$2:$A$2001,MATCH($F640,'Per Invoice'!$B$2:$B$2001,0))=0,"",INDEX('Per Invoice'!$A$2:$A$2001,MATCH($F640,'Per Invoice'!$B$2:$B$2001,0))),""))</f>
        <v/>
      </c>
      <c r="H640" s="11" t="n"/>
      <c r="R640" s="7">
        <f>IF($F640="","",Q640*Y640/100)</f>
        <v/>
      </c>
      <c r="X640" s="7" t="n"/>
      <c r="Y640" s="7" t="n"/>
      <c r="Z640" s="7">
        <f>IF($F640="","",Y640*AE640/100)</f>
        <v/>
      </c>
      <c r="AA640" s="7">
        <f>IF($F640="","",Y640-Z640)</f>
        <v/>
      </c>
      <c r="AB640" s="7">
        <f>IF($F640="","",AA640-R640)</f>
        <v/>
      </c>
      <c r="AE640">
        <f>IF($F640="","",IF($AK640=1,0,IF($AJ640=1,Settings!$C$6,Settings!$C$7))*100)</f>
        <v/>
      </c>
      <c r="AG640">
        <f>IF($F640="","",$F640&amp;"|"&amp;$D640&amp;"")</f>
        <v/>
      </c>
      <c r="AH640">
        <f>IF($F640="","",IF(COUNTIF($AG$2:$AG640,$AG640)=1,1,0))</f>
        <v/>
      </c>
      <c r="AI640">
        <f>IF($AH640=1,SUMPRODUCT(--($AL$2:$AL$8001&lt;$AL640))+1,"")</f>
        <v/>
      </c>
      <c r="AJ640">
        <f>IF($F640="","",IF(OR($U640=TRUE(),$U640="TRUE"),1,0))</f>
        <v/>
      </c>
      <c r="AK640">
        <f>IF($F640="","",IF($AD640="Yes",1,0))</f>
        <v/>
      </c>
      <c r="AL640">
        <f>IF($AH640=1,IFERROR(IF(VALUE($F640)&lt;100000000,VALUE($F640),1000000000),IFERROR(IF(VALUE(MID($F640,2,20))&lt;100000000,VALUE(MID($F640,2,20)),1000000000),1000000000))+ROW()/100000,"")</f>
        <v/>
      </c>
    </row>
    <row r="641">
      <c r="A641">
        <f>IF($F641="","",IFERROR(IF(INDEX('Per Invoice'!$A$2:$A$2001,MATCH($F641,'Per Invoice'!$B$2:$B$2001,0))=0,"",INDEX('Per Invoice'!$A$2:$A$2001,MATCH($F641,'Per Invoice'!$B$2:$B$2001,0))),""))</f>
        <v/>
      </c>
      <c r="H641" s="11" t="n"/>
      <c r="R641" s="7">
        <f>IF($F641="","",Q641*Y641/100)</f>
        <v/>
      </c>
      <c r="X641" s="7" t="n"/>
      <c r="Y641" s="7" t="n"/>
      <c r="Z641" s="7">
        <f>IF($F641="","",Y641*AE641/100)</f>
        <v/>
      </c>
      <c r="AA641" s="7">
        <f>IF($F641="","",Y641-Z641)</f>
        <v/>
      </c>
      <c r="AB641" s="7">
        <f>IF($F641="","",AA641-R641)</f>
        <v/>
      </c>
      <c r="AE641">
        <f>IF($F641="","",IF($AK641=1,0,IF($AJ641=1,Settings!$C$6,Settings!$C$7))*100)</f>
        <v/>
      </c>
      <c r="AG641">
        <f>IF($F641="","",$F641&amp;"|"&amp;$D641&amp;"")</f>
        <v/>
      </c>
      <c r="AH641">
        <f>IF($F641="","",IF(COUNTIF($AG$2:$AG641,$AG641)=1,1,0))</f>
        <v/>
      </c>
      <c r="AI641">
        <f>IF($AH641=1,SUMPRODUCT(--($AL$2:$AL$8001&lt;$AL641))+1,"")</f>
        <v/>
      </c>
      <c r="AJ641">
        <f>IF($F641="","",IF(OR($U641=TRUE(),$U641="TRUE"),1,0))</f>
        <v/>
      </c>
      <c r="AK641">
        <f>IF($F641="","",IF($AD641="Yes",1,0))</f>
        <v/>
      </c>
      <c r="AL641">
        <f>IF($AH641=1,IFERROR(IF(VALUE($F641)&lt;100000000,VALUE($F641),1000000000),IFERROR(IF(VALUE(MID($F641,2,20))&lt;100000000,VALUE(MID($F641,2,20)),1000000000),1000000000))+ROW()/100000,"")</f>
        <v/>
      </c>
    </row>
    <row r="642">
      <c r="A642">
        <f>IF($F642="","",IFERROR(IF(INDEX('Per Invoice'!$A$2:$A$2001,MATCH($F642,'Per Invoice'!$B$2:$B$2001,0))=0,"",INDEX('Per Invoice'!$A$2:$A$2001,MATCH($F642,'Per Invoice'!$B$2:$B$2001,0))),""))</f>
        <v/>
      </c>
      <c r="H642" s="11" t="n"/>
      <c r="R642" s="7">
        <f>IF($F642="","",Q642*Y642/100)</f>
        <v/>
      </c>
      <c r="X642" s="7" t="n"/>
      <c r="Y642" s="7" t="n"/>
      <c r="Z642" s="7">
        <f>IF($F642="","",Y642*AE642/100)</f>
        <v/>
      </c>
      <c r="AA642" s="7">
        <f>IF($F642="","",Y642-Z642)</f>
        <v/>
      </c>
      <c r="AB642" s="7">
        <f>IF($F642="","",AA642-R642)</f>
        <v/>
      </c>
      <c r="AE642">
        <f>IF($F642="","",IF($AK642=1,0,IF($AJ642=1,Settings!$C$6,Settings!$C$7))*100)</f>
        <v/>
      </c>
      <c r="AG642">
        <f>IF($F642="","",$F642&amp;"|"&amp;$D642&amp;"")</f>
        <v/>
      </c>
      <c r="AH642">
        <f>IF($F642="","",IF(COUNTIF($AG$2:$AG642,$AG642)=1,1,0))</f>
        <v/>
      </c>
      <c r="AI642">
        <f>IF($AH642=1,SUMPRODUCT(--($AL$2:$AL$8001&lt;$AL642))+1,"")</f>
        <v/>
      </c>
      <c r="AJ642">
        <f>IF($F642="","",IF(OR($U642=TRUE(),$U642="TRUE"),1,0))</f>
        <v/>
      </c>
      <c r="AK642">
        <f>IF($F642="","",IF($AD642="Yes",1,0))</f>
        <v/>
      </c>
      <c r="AL642">
        <f>IF($AH642=1,IFERROR(IF(VALUE($F642)&lt;100000000,VALUE($F642),1000000000),IFERROR(IF(VALUE(MID($F642,2,20))&lt;100000000,VALUE(MID($F642,2,20)),1000000000),1000000000))+ROW()/100000,"")</f>
        <v/>
      </c>
    </row>
    <row r="643">
      <c r="A643">
        <f>IF($F643="","",IFERROR(IF(INDEX('Per Invoice'!$A$2:$A$2001,MATCH($F643,'Per Invoice'!$B$2:$B$2001,0))=0,"",INDEX('Per Invoice'!$A$2:$A$2001,MATCH($F643,'Per Invoice'!$B$2:$B$2001,0))),""))</f>
        <v/>
      </c>
      <c r="H643" s="11" t="n"/>
      <c r="R643" s="7">
        <f>IF($F643="","",Q643*Y643/100)</f>
        <v/>
      </c>
      <c r="X643" s="7" t="n"/>
      <c r="Y643" s="7" t="n"/>
      <c r="Z643" s="7">
        <f>IF($F643="","",Y643*AE643/100)</f>
        <v/>
      </c>
      <c r="AA643" s="7">
        <f>IF($F643="","",Y643-Z643)</f>
        <v/>
      </c>
      <c r="AB643" s="7">
        <f>IF($F643="","",AA643-R643)</f>
        <v/>
      </c>
      <c r="AE643">
        <f>IF($F643="","",IF($AK643=1,0,IF($AJ643=1,Settings!$C$6,Settings!$C$7))*100)</f>
        <v/>
      </c>
      <c r="AG643">
        <f>IF($F643="","",$F643&amp;"|"&amp;$D643&amp;"")</f>
        <v/>
      </c>
      <c r="AH643">
        <f>IF($F643="","",IF(COUNTIF($AG$2:$AG643,$AG643)=1,1,0))</f>
        <v/>
      </c>
      <c r="AI643">
        <f>IF($AH643=1,SUMPRODUCT(--($AL$2:$AL$8001&lt;$AL643))+1,"")</f>
        <v/>
      </c>
      <c r="AJ643">
        <f>IF($F643="","",IF(OR($U643=TRUE(),$U643="TRUE"),1,0))</f>
        <v/>
      </c>
      <c r="AK643">
        <f>IF($F643="","",IF($AD643="Yes",1,0))</f>
        <v/>
      </c>
      <c r="AL643">
        <f>IF($AH643=1,IFERROR(IF(VALUE($F643)&lt;100000000,VALUE($F643),1000000000),IFERROR(IF(VALUE(MID($F643,2,20))&lt;100000000,VALUE(MID($F643,2,20)),1000000000),1000000000))+ROW()/100000,"")</f>
        <v/>
      </c>
    </row>
    <row r="644">
      <c r="A644">
        <f>IF($F644="","",IFERROR(IF(INDEX('Per Invoice'!$A$2:$A$2001,MATCH($F644,'Per Invoice'!$B$2:$B$2001,0))=0,"",INDEX('Per Invoice'!$A$2:$A$2001,MATCH($F644,'Per Invoice'!$B$2:$B$2001,0))),""))</f>
        <v/>
      </c>
      <c r="H644" s="11" t="n"/>
      <c r="R644" s="7">
        <f>IF($F644="","",Q644*Y644/100)</f>
        <v/>
      </c>
      <c r="X644" s="7" t="n"/>
      <c r="Y644" s="7" t="n"/>
      <c r="Z644" s="7">
        <f>IF($F644="","",Y644*AE644/100)</f>
        <v/>
      </c>
      <c r="AA644" s="7">
        <f>IF($F644="","",Y644-Z644)</f>
        <v/>
      </c>
      <c r="AB644" s="7">
        <f>IF($F644="","",AA644-R644)</f>
        <v/>
      </c>
      <c r="AE644">
        <f>IF($F644="","",IF($AK644=1,0,IF($AJ644=1,Settings!$C$6,Settings!$C$7))*100)</f>
        <v/>
      </c>
      <c r="AG644">
        <f>IF($F644="","",$F644&amp;"|"&amp;$D644&amp;"")</f>
        <v/>
      </c>
      <c r="AH644">
        <f>IF($F644="","",IF(COUNTIF($AG$2:$AG644,$AG644)=1,1,0))</f>
        <v/>
      </c>
      <c r="AI644">
        <f>IF($AH644=1,SUMPRODUCT(--($AL$2:$AL$8001&lt;$AL644))+1,"")</f>
        <v/>
      </c>
      <c r="AJ644">
        <f>IF($F644="","",IF(OR($U644=TRUE(),$U644="TRUE"),1,0))</f>
        <v/>
      </c>
      <c r="AK644">
        <f>IF($F644="","",IF($AD644="Yes",1,0))</f>
        <v/>
      </c>
      <c r="AL644">
        <f>IF($AH644=1,IFERROR(IF(VALUE($F644)&lt;100000000,VALUE($F644),1000000000),IFERROR(IF(VALUE(MID($F644,2,20))&lt;100000000,VALUE(MID($F644,2,20)),1000000000),1000000000))+ROW()/100000,"")</f>
        <v/>
      </c>
    </row>
    <row r="645">
      <c r="A645">
        <f>IF($F645="","",IFERROR(IF(INDEX('Per Invoice'!$A$2:$A$2001,MATCH($F645,'Per Invoice'!$B$2:$B$2001,0))=0,"",INDEX('Per Invoice'!$A$2:$A$2001,MATCH($F645,'Per Invoice'!$B$2:$B$2001,0))),""))</f>
        <v/>
      </c>
      <c r="H645" s="11" t="n"/>
      <c r="R645" s="7">
        <f>IF($F645="","",Q645*Y645/100)</f>
        <v/>
      </c>
      <c r="X645" s="7" t="n"/>
      <c r="Y645" s="7" t="n"/>
      <c r="Z645" s="7">
        <f>IF($F645="","",Y645*AE645/100)</f>
        <v/>
      </c>
      <c r="AA645" s="7">
        <f>IF($F645="","",Y645-Z645)</f>
        <v/>
      </c>
      <c r="AB645" s="7">
        <f>IF($F645="","",AA645-R645)</f>
        <v/>
      </c>
      <c r="AE645">
        <f>IF($F645="","",IF($AK645=1,0,IF($AJ645=1,Settings!$C$6,Settings!$C$7))*100)</f>
        <v/>
      </c>
      <c r="AG645">
        <f>IF($F645="","",$F645&amp;"|"&amp;$D645&amp;"")</f>
        <v/>
      </c>
      <c r="AH645">
        <f>IF($F645="","",IF(COUNTIF($AG$2:$AG645,$AG645)=1,1,0))</f>
        <v/>
      </c>
      <c r="AI645">
        <f>IF($AH645=1,SUMPRODUCT(--($AL$2:$AL$8001&lt;$AL645))+1,"")</f>
        <v/>
      </c>
      <c r="AJ645">
        <f>IF($F645="","",IF(OR($U645=TRUE(),$U645="TRUE"),1,0))</f>
        <v/>
      </c>
      <c r="AK645">
        <f>IF($F645="","",IF($AD645="Yes",1,0))</f>
        <v/>
      </c>
      <c r="AL645">
        <f>IF($AH645=1,IFERROR(IF(VALUE($F645)&lt;100000000,VALUE($F645),1000000000),IFERROR(IF(VALUE(MID($F645,2,20))&lt;100000000,VALUE(MID($F645,2,20)),1000000000),1000000000))+ROW()/100000,"")</f>
        <v/>
      </c>
    </row>
    <row r="646">
      <c r="A646">
        <f>IF($F646="","",IFERROR(IF(INDEX('Per Invoice'!$A$2:$A$2001,MATCH($F646,'Per Invoice'!$B$2:$B$2001,0))=0,"",INDEX('Per Invoice'!$A$2:$A$2001,MATCH($F646,'Per Invoice'!$B$2:$B$2001,0))),""))</f>
        <v/>
      </c>
      <c r="H646" s="11" t="n"/>
      <c r="R646" s="7">
        <f>IF($F646="","",Q646*Y646/100)</f>
        <v/>
      </c>
      <c r="X646" s="7" t="n"/>
      <c r="Y646" s="7" t="n"/>
      <c r="Z646" s="7">
        <f>IF($F646="","",Y646*AE646/100)</f>
        <v/>
      </c>
      <c r="AA646" s="7">
        <f>IF($F646="","",Y646-Z646)</f>
        <v/>
      </c>
      <c r="AB646" s="7">
        <f>IF($F646="","",AA646-R646)</f>
        <v/>
      </c>
      <c r="AE646">
        <f>IF($F646="","",IF($AK646=1,0,IF($AJ646=1,Settings!$C$6,Settings!$C$7))*100)</f>
        <v/>
      </c>
      <c r="AG646">
        <f>IF($F646="","",$F646&amp;"|"&amp;$D646&amp;"")</f>
        <v/>
      </c>
      <c r="AH646">
        <f>IF($F646="","",IF(COUNTIF($AG$2:$AG646,$AG646)=1,1,0))</f>
        <v/>
      </c>
      <c r="AI646">
        <f>IF($AH646=1,SUMPRODUCT(--($AL$2:$AL$8001&lt;$AL646))+1,"")</f>
        <v/>
      </c>
      <c r="AJ646">
        <f>IF($F646="","",IF(OR($U646=TRUE(),$U646="TRUE"),1,0))</f>
        <v/>
      </c>
      <c r="AK646">
        <f>IF($F646="","",IF($AD646="Yes",1,0))</f>
        <v/>
      </c>
      <c r="AL646">
        <f>IF($AH646=1,IFERROR(IF(VALUE($F646)&lt;100000000,VALUE($F646),1000000000),IFERROR(IF(VALUE(MID($F646,2,20))&lt;100000000,VALUE(MID($F646,2,20)),1000000000),1000000000))+ROW()/100000,"")</f>
        <v/>
      </c>
    </row>
    <row r="647">
      <c r="A647">
        <f>IF($F647="","",IFERROR(IF(INDEX('Per Invoice'!$A$2:$A$2001,MATCH($F647,'Per Invoice'!$B$2:$B$2001,0))=0,"",INDEX('Per Invoice'!$A$2:$A$2001,MATCH($F647,'Per Invoice'!$B$2:$B$2001,0))),""))</f>
        <v/>
      </c>
      <c r="H647" s="11" t="n"/>
      <c r="R647" s="7">
        <f>IF($F647="","",Q647*Y647/100)</f>
        <v/>
      </c>
      <c r="X647" s="7" t="n"/>
      <c r="Y647" s="7" t="n"/>
      <c r="Z647" s="7">
        <f>IF($F647="","",Y647*AE647/100)</f>
        <v/>
      </c>
      <c r="AA647" s="7">
        <f>IF($F647="","",Y647-Z647)</f>
        <v/>
      </c>
      <c r="AB647" s="7">
        <f>IF($F647="","",AA647-R647)</f>
        <v/>
      </c>
      <c r="AE647">
        <f>IF($F647="","",IF($AK647=1,0,IF($AJ647=1,Settings!$C$6,Settings!$C$7))*100)</f>
        <v/>
      </c>
      <c r="AG647">
        <f>IF($F647="","",$F647&amp;"|"&amp;$D647&amp;"")</f>
        <v/>
      </c>
      <c r="AH647">
        <f>IF($F647="","",IF(COUNTIF($AG$2:$AG647,$AG647)=1,1,0))</f>
        <v/>
      </c>
      <c r="AI647">
        <f>IF($AH647=1,SUMPRODUCT(--($AL$2:$AL$8001&lt;$AL647))+1,"")</f>
        <v/>
      </c>
      <c r="AJ647">
        <f>IF($F647="","",IF(OR($U647=TRUE(),$U647="TRUE"),1,0))</f>
        <v/>
      </c>
      <c r="AK647">
        <f>IF($F647="","",IF($AD647="Yes",1,0))</f>
        <v/>
      </c>
      <c r="AL647">
        <f>IF($AH647=1,IFERROR(IF(VALUE($F647)&lt;100000000,VALUE($F647),1000000000),IFERROR(IF(VALUE(MID($F647,2,20))&lt;100000000,VALUE(MID($F647,2,20)),1000000000),1000000000))+ROW()/100000,"")</f>
        <v/>
      </c>
    </row>
    <row r="648">
      <c r="A648">
        <f>IF($F648="","",IFERROR(IF(INDEX('Per Invoice'!$A$2:$A$2001,MATCH($F648,'Per Invoice'!$B$2:$B$2001,0))=0,"",INDEX('Per Invoice'!$A$2:$A$2001,MATCH($F648,'Per Invoice'!$B$2:$B$2001,0))),""))</f>
        <v/>
      </c>
      <c r="H648" s="11" t="n"/>
      <c r="R648" s="7">
        <f>IF($F648="","",Q648*Y648/100)</f>
        <v/>
      </c>
      <c r="X648" s="7" t="n"/>
      <c r="Y648" s="7" t="n"/>
      <c r="Z648" s="7">
        <f>IF($F648="","",Y648*AE648/100)</f>
        <v/>
      </c>
      <c r="AA648" s="7">
        <f>IF($F648="","",Y648-Z648)</f>
        <v/>
      </c>
      <c r="AB648" s="7">
        <f>IF($F648="","",AA648-R648)</f>
        <v/>
      </c>
      <c r="AE648">
        <f>IF($F648="","",IF($AK648=1,0,IF($AJ648=1,Settings!$C$6,Settings!$C$7))*100)</f>
        <v/>
      </c>
      <c r="AG648">
        <f>IF($F648="","",$F648&amp;"|"&amp;$D648&amp;"")</f>
        <v/>
      </c>
      <c r="AH648">
        <f>IF($F648="","",IF(COUNTIF($AG$2:$AG648,$AG648)=1,1,0))</f>
        <v/>
      </c>
      <c r="AI648">
        <f>IF($AH648=1,SUMPRODUCT(--($AL$2:$AL$8001&lt;$AL648))+1,"")</f>
        <v/>
      </c>
      <c r="AJ648">
        <f>IF($F648="","",IF(OR($U648=TRUE(),$U648="TRUE"),1,0))</f>
        <v/>
      </c>
      <c r="AK648">
        <f>IF($F648="","",IF($AD648="Yes",1,0))</f>
        <v/>
      </c>
      <c r="AL648">
        <f>IF($AH648=1,IFERROR(IF(VALUE($F648)&lt;100000000,VALUE($F648),1000000000),IFERROR(IF(VALUE(MID($F648,2,20))&lt;100000000,VALUE(MID($F648,2,20)),1000000000),1000000000))+ROW()/100000,"")</f>
        <v/>
      </c>
    </row>
    <row r="649">
      <c r="A649">
        <f>IF($F649="","",IFERROR(IF(INDEX('Per Invoice'!$A$2:$A$2001,MATCH($F649,'Per Invoice'!$B$2:$B$2001,0))=0,"",INDEX('Per Invoice'!$A$2:$A$2001,MATCH($F649,'Per Invoice'!$B$2:$B$2001,0))),""))</f>
        <v/>
      </c>
      <c r="H649" s="11" t="n"/>
      <c r="R649" s="7">
        <f>IF($F649="","",Q649*Y649/100)</f>
        <v/>
      </c>
      <c r="X649" s="7" t="n"/>
      <c r="Y649" s="7" t="n"/>
      <c r="Z649" s="7">
        <f>IF($F649="","",Y649*AE649/100)</f>
        <v/>
      </c>
      <c r="AA649" s="7">
        <f>IF($F649="","",Y649-Z649)</f>
        <v/>
      </c>
      <c r="AB649" s="7">
        <f>IF($F649="","",AA649-R649)</f>
        <v/>
      </c>
      <c r="AE649">
        <f>IF($F649="","",IF($AK649=1,0,IF($AJ649=1,Settings!$C$6,Settings!$C$7))*100)</f>
        <v/>
      </c>
      <c r="AG649">
        <f>IF($F649="","",$F649&amp;"|"&amp;$D649&amp;"")</f>
        <v/>
      </c>
      <c r="AH649">
        <f>IF($F649="","",IF(COUNTIF($AG$2:$AG649,$AG649)=1,1,0))</f>
        <v/>
      </c>
      <c r="AI649">
        <f>IF($AH649=1,SUMPRODUCT(--($AL$2:$AL$8001&lt;$AL649))+1,"")</f>
        <v/>
      </c>
      <c r="AJ649">
        <f>IF($F649="","",IF(OR($U649=TRUE(),$U649="TRUE"),1,0))</f>
        <v/>
      </c>
      <c r="AK649">
        <f>IF($F649="","",IF($AD649="Yes",1,0))</f>
        <v/>
      </c>
      <c r="AL649">
        <f>IF($AH649=1,IFERROR(IF(VALUE($F649)&lt;100000000,VALUE($F649),1000000000),IFERROR(IF(VALUE(MID($F649,2,20))&lt;100000000,VALUE(MID($F649,2,20)),1000000000),1000000000))+ROW()/100000,"")</f>
        <v/>
      </c>
    </row>
    <row r="650">
      <c r="A650">
        <f>IF($F650="","",IFERROR(IF(INDEX('Per Invoice'!$A$2:$A$2001,MATCH($F650,'Per Invoice'!$B$2:$B$2001,0))=0,"",INDEX('Per Invoice'!$A$2:$A$2001,MATCH($F650,'Per Invoice'!$B$2:$B$2001,0))),""))</f>
        <v/>
      </c>
      <c r="H650" s="11" t="n"/>
      <c r="R650" s="7">
        <f>IF($F650="","",Q650*Y650/100)</f>
        <v/>
      </c>
      <c r="X650" s="7" t="n"/>
      <c r="Y650" s="7" t="n"/>
      <c r="Z650" s="7">
        <f>IF($F650="","",Y650*AE650/100)</f>
        <v/>
      </c>
      <c r="AA650" s="7">
        <f>IF($F650="","",Y650-Z650)</f>
        <v/>
      </c>
      <c r="AB650" s="7">
        <f>IF($F650="","",AA650-R650)</f>
        <v/>
      </c>
      <c r="AE650">
        <f>IF($F650="","",IF($AK650=1,0,IF($AJ650=1,Settings!$C$6,Settings!$C$7))*100)</f>
        <v/>
      </c>
      <c r="AG650">
        <f>IF($F650="","",$F650&amp;"|"&amp;$D650&amp;"")</f>
        <v/>
      </c>
      <c r="AH650">
        <f>IF($F650="","",IF(COUNTIF($AG$2:$AG650,$AG650)=1,1,0))</f>
        <v/>
      </c>
      <c r="AI650">
        <f>IF($AH650=1,SUMPRODUCT(--($AL$2:$AL$8001&lt;$AL650))+1,"")</f>
        <v/>
      </c>
      <c r="AJ650">
        <f>IF($F650="","",IF(OR($U650=TRUE(),$U650="TRUE"),1,0))</f>
        <v/>
      </c>
      <c r="AK650">
        <f>IF($F650="","",IF($AD650="Yes",1,0))</f>
        <v/>
      </c>
      <c r="AL650">
        <f>IF($AH650=1,IFERROR(IF(VALUE($F650)&lt;100000000,VALUE($F650),1000000000),IFERROR(IF(VALUE(MID($F650,2,20))&lt;100000000,VALUE(MID($F650,2,20)),1000000000),1000000000))+ROW()/100000,"")</f>
        <v/>
      </c>
    </row>
    <row r="651">
      <c r="A651">
        <f>IF($F651="","",IFERROR(IF(INDEX('Per Invoice'!$A$2:$A$2001,MATCH($F651,'Per Invoice'!$B$2:$B$2001,0))=0,"",INDEX('Per Invoice'!$A$2:$A$2001,MATCH($F651,'Per Invoice'!$B$2:$B$2001,0))),""))</f>
        <v/>
      </c>
      <c r="H651" s="11" t="n"/>
      <c r="R651" s="7">
        <f>IF($F651="","",Q651*Y651/100)</f>
        <v/>
      </c>
      <c r="X651" s="7" t="n"/>
      <c r="Y651" s="7" t="n"/>
      <c r="Z651" s="7">
        <f>IF($F651="","",Y651*AE651/100)</f>
        <v/>
      </c>
      <c r="AA651" s="7">
        <f>IF($F651="","",Y651-Z651)</f>
        <v/>
      </c>
      <c r="AB651" s="7">
        <f>IF($F651="","",AA651-R651)</f>
        <v/>
      </c>
      <c r="AE651">
        <f>IF($F651="","",IF($AK651=1,0,IF($AJ651=1,Settings!$C$6,Settings!$C$7))*100)</f>
        <v/>
      </c>
      <c r="AG651">
        <f>IF($F651="","",$F651&amp;"|"&amp;$D651&amp;"")</f>
        <v/>
      </c>
      <c r="AH651">
        <f>IF($F651="","",IF(COUNTIF($AG$2:$AG651,$AG651)=1,1,0))</f>
        <v/>
      </c>
      <c r="AI651">
        <f>IF($AH651=1,SUMPRODUCT(--($AL$2:$AL$8001&lt;$AL651))+1,"")</f>
        <v/>
      </c>
      <c r="AJ651">
        <f>IF($F651="","",IF(OR($U651=TRUE(),$U651="TRUE"),1,0))</f>
        <v/>
      </c>
      <c r="AK651">
        <f>IF($F651="","",IF($AD651="Yes",1,0))</f>
        <v/>
      </c>
      <c r="AL651">
        <f>IF($AH651=1,IFERROR(IF(VALUE($F651)&lt;100000000,VALUE($F651),1000000000),IFERROR(IF(VALUE(MID($F651,2,20))&lt;100000000,VALUE(MID($F651,2,20)),1000000000),1000000000))+ROW()/100000,"")</f>
        <v/>
      </c>
    </row>
    <row r="652">
      <c r="A652">
        <f>IF($F652="","",IFERROR(IF(INDEX('Per Invoice'!$A$2:$A$2001,MATCH($F652,'Per Invoice'!$B$2:$B$2001,0))=0,"",INDEX('Per Invoice'!$A$2:$A$2001,MATCH($F652,'Per Invoice'!$B$2:$B$2001,0))),""))</f>
        <v/>
      </c>
      <c r="H652" s="11" t="n"/>
      <c r="R652" s="7">
        <f>IF($F652="","",Q652*Y652/100)</f>
        <v/>
      </c>
      <c r="X652" s="7" t="n"/>
      <c r="Y652" s="7" t="n"/>
      <c r="Z652" s="7">
        <f>IF($F652="","",Y652*AE652/100)</f>
        <v/>
      </c>
      <c r="AA652" s="7">
        <f>IF($F652="","",Y652-Z652)</f>
        <v/>
      </c>
      <c r="AB652" s="7">
        <f>IF($F652="","",AA652-R652)</f>
        <v/>
      </c>
      <c r="AE652">
        <f>IF($F652="","",IF($AK652=1,0,IF($AJ652=1,Settings!$C$6,Settings!$C$7))*100)</f>
        <v/>
      </c>
      <c r="AG652">
        <f>IF($F652="","",$F652&amp;"|"&amp;$D652&amp;"")</f>
        <v/>
      </c>
      <c r="AH652">
        <f>IF($F652="","",IF(COUNTIF($AG$2:$AG652,$AG652)=1,1,0))</f>
        <v/>
      </c>
      <c r="AI652">
        <f>IF($AH652=1,SUMPRODUCT(--($AL$2:$AL$8001&lt;$AL652))+1,"")</f>
        <v/>
      </c>
      <c r="AJ652">
        <f>IF($F652="","",IF(OR($U652=TRUE(),$U652="TRUE"),1,0))</f>
        <v/>
      </c>
      <c r="AK652">
        <f>IF($F652="","",IF($AD652="Yes",1,0))</f>
        <v/>
      </c>
      <c r="AL652">
        <f>IF($AH652=1,IFERROR(IF(VALUE($F652)&lt;100000000,VALUE($F652),1000000000),IFERROR(IF(VALUE(MID($F652,2,20))&lt;100000000,VALUE(MID($F652,2,20)),1000000000),1000000000))+ROW()/100000,"")</f>
        <v/>
      </c>
    </row>
    <row r="653">
      <c r="A653">
        <f>IF($F653="","",IFERROR(IF(INDEX('Per Invoice'!$A$2:$A$2001,MATCH($F653,'Per Invoice'!$B$2:$B$2001,0))=0,"",INDEX('Per Invoice'!$A$2:$A$2001,MATCH($F653,'Per Invoice'!$B$2:$B$2001,0))),""))</f>
        <v/>
      </c>
      <c r="H653" s="11" t="n"/>
      <c r="R653" s="7">
        <f>IF($F653="","",Q653*Y653/100)</f>
        <v/>
      </c>
      <c r="X653" s="7" t="n"/>
      <c r="Y653" s="7" t="n"/>
      <c r="Z653" s="7">
        <f>IF($F653="","",Y653*AE653/100)</f>
        <v/>
      </c>
      <c r="AA653" s="7">
        <f>IF($F653="","",Y653-Z653)</f>
        <v/>
      </c>
      <c r="AB653" s="7">
        <f>IF($F653="","",AA653-R653)</f>
        <v/>
      </c>
      <c r="AE653">
        <f>IF($F653="","",IF($AK653=1,0,IF($AJ653=1,Settings!$C$6,Settings!$C$7))*100)</f>
        <v/>
      </c>
      <c r="AG653">
        <f>IF($F653="","",$F653&amp;"|"&amp;$D653&amp;"")</f>
        <v/>
      </c>
      <c r="AH653">
        <f>IF($F653="","",IF(COUNTIF($AG$2:$AG653,$AG653)=1,1,0))</f>
        <v/>
      </c>
      <c r="AI653">
        <f>IF($AH653=1,SUMPRODUCT(--($AL$2:$AL$8001&lt;$AL653))+1,"")</f>
        <v/>
      </c>
      <c r="AJ653">
        <f>IF($F653="","",IF(OR($U653=TRUE(),$U653="TRUE"),1,0))</f>
        <v/>
      </c>
      <c r="AK653">
        <f>IF($F653="","",IF($AD653="Yes",1,0))</f>
        <v/>
      </c>
      <c r="AL653">
        <f>IF($AH653=1,IFERROR(IF(VALUE($F653)&lt;100000000,VALUE($F653),1000000000),IFERROR(IF(VALUE(MID($F653,2,20))&lt;100000000,VALUE(MID($F653,2,20)),1000000000),1000000000))+ROW()/100000,"")</f>
        <v/>
      </c>
    </row>
    <row r="654">
      <c r="A654">
        <f>IF($F654="","",IFERROR(IF(INDEX('Per Invoice'!$A$2:$A$2001,MATCH($F654,'Per Invoice'!$B$2:$B$2001,0))=0,"",INDEX('Per Invoice'!$A$2:$A$2001,MATCH($F654,'Per Invoice'!$B$2:$B$2001,0))),""))</f>
        <v/>
      </c>
      <c r="H654" s="11" t="n"/>
      <c r="R654" s="7">
        <f>IF($F654="","",Q654*Y654/100)</f>
        <v/>
      </c>
      <c r="X654" s="7" t="n"/>
      <c r="Y654" s="7" t="n"/>
      <c r="Z654" s="7">
        <f>IF($F654="","",Y654*AE654/100)</f>
        <v/>
      </c>
      <c r="AA654" s="7">
        <f>IF($F654="","",Y654-Z654)</f>
        <v/>
      </c>
      <c r="AB654" s="7">
        <f>IF($F654="","",AA654-R654)</f>
        <v/>
      </c>
      <c r="AE654">
        <f>IF($F654="","",IF($AK654=1,0,IF($AJ654=1,Settings!$C$6,Settings!$C$7))*100)</f>
        <v/>
      </c>
      <c r="AG654">
        <f>IF($F654="","",$F654&amp;"|"&amp;$D654&amp;"")</f>
        <v/>
      </c>
      <c r="AH654">
        <f>IF($F654="","",IF(COUNTIF($AG$2:$AG654,$AG654)=1,1,0))</f>
        <v/>
      </c>
      <c r="AI654">
        <f>IF($AH654=1,SUMPRODUCT(--($AL$2:$AL$8001&lt;$AL654))+1,"")</f>
        <v/>
      </c>
      <c r="AJ654">
        <f>IF($F654="","",IF(OR($U654=TRUE(),$U654="TRUE"),1,0))</f>
        <v/>
      </c>
      <c r="AK654">
        <f>IF($F654="","",IF($AD654="Yes",1,0))</f>
        <v/>
      </c>
      <c r="AL654">
        <f>IF($AH654=1,IFERROR(IF(VALUE($F654)&lt;100000000,VALUE($F654),1000000000),IFERROR(IF(VALUE(MID($F654,2,20))&lt;100000000,VALUE(MID($F654,2,20)),1000000000),1000000000))+ROW()/100000,"")</f>
        <v/>
      </c>
    </row>
    <row r="655">
      <c r="A655">
        <f>IF($F655="","",IFERROR(IF(INDEX('Per Invoice'!$A$2:$A$2001,MATCH($F655,'Per Invoice'!$B$2:$B$2001,0))=0,"",INDEX('Per Invoice'!$A$2:$A$2001,MATCH($F655,'Per Invoice'!$B$2:$B$2001,0))),""))</f>
        <v/>
      </c>
      <c r="H655" s="11" t="n"/>
      <c r="R655" s="7">
        <f>IF($F655="","",Q655*Y655/100)</f>
        <v/>
      </c>
      <c r="X655" s="7" t="n"/>
      <c r="Y655" s="7" t="n"/>
      <c r="Z655" s="7">
        <f>IF($F655="","",Y655*AE655/100)</f>
        <v/>
      </c>
      <c r="AA655" s="7">
        <f>IF($F655="","",Y655-Z655)</f>
        <v/>
      </c>
      <c r="AB655" s="7">
        <f>IF($F655="","",AA655-R655)</f>
        <v/>
      </c>
      <c r="AE655">
        <f>IF($F655="","",IF($AK655=1,0,IF($AJ655=1,Settings!$C$6,Settings!$C$7))*100)</f>
        <v/>
      </c>
      <c r="AG655">
        <f>IF($F655="","",$F655&amp;"|"&amp;$D655&amp;"")</f>
        <v/>
      </c>
      <c r="AH655">
        <f>IF($F655="","",IF(COUNTIF($AG$2:$AG655,$AG655)=1,1,0))</f>
        <v/>
      </c>
      <c r="AI655">
        <f>IF($AH655=1,SUMPRODUCT(--($AL$2:$AL$8001&lt;$AL655))+1,"")</f>
        <v/>
      </c>
      <c r="AJ655">
        <f>IF($F655="","",IF(OR($U655=TRUE(),$U655="TRUE"),1,0))</f>
        <v/>
      </c>
      <c r="AK655">
        <f>IF($F655="","",IF($AD655="Yes",1,0))</f>
        <v/>
      </c>
      <c r="AL655">
        <f>IF($AH655=1,IFERROR(IF(VALUE($F655)&lt;100000000,VALUE($F655),1000000000),IFERROR(IF(VALUE(MID($F655,2,20))&lt;100000000,VALUE(MID($F655,2,20)),1000000000),1000000000))+ROW()/100000,"")</f>
        <v/>
      </c>
    </row>
    <row r="656">
      <c r="A656">
        <f>IF($F656="","",IFERROR(IF(INDEX('Per Invoice'!$A$2:$A$2001,MATCH($F656,'Per Invoice'!$B$2:$B$2001,0))=0,"",INDEX('Per Invoice'!$A$2:$A$2001,MATCH($F656,'Per Invoice'!$B$2:$B$2001,0))),""))</f>
        <v/>
      </c>
      <c r="H656" s="11" t="n"/>
      <c r="R656" s="7">
        <f>IF($F656="","",Q656*Y656/100)</f>
        <v/>
      </c>
      <c r="X656" s="7" t="n"/>
      <c r="Y656" s="7" t="n"/>
      <c r="Z656" s="7">
        <f>IF($F656="","",Y656*AE656/100)</f>
        <v/>
      </c>
      <c r="AA656" s="7">
        <f>IF($F656="","",Y656-Z656)</f>
        <v/>
      </c>
      <c r="AB656" s="7">
        <f>IF($F656="","",AA656-R656)</f>
        <v/>
      </c>
      <c r="AE656">
        <f>IF($F656="","",IF($AK656=1,0,IF($AJ656=1,Settings!$C$6,Settings!$C$7))*100)</f>
        <v/>
      </c>
      <c r="AG656">
        <f>IF($F656="","",$F656&amp;"|"&amp;$D656&amp;"")</f>
        <v/>
      </c>
      <c r="AH656">
        <f>IF($F656="","",IF(COUNTIF($AG$2:$AG656,$AG656)=1,1,0))</f>
        <v/>
      </c>
      <c r="AI656">
        <f>IF($AH656=1,SUMPRODUCT(--($AL$2:$AL$8001&lt;$AL656))+1,"")</f>
        <v/>
      </c>
      <c r="AJ656">
        <f>IF($F656="","",IF(OR($U656=TRUE(),$U656="TRUE"),1,0))</f>
        <v/>
      </c>
      <c r="AK656">
        <f>IF($F656="","",IF($AD656="Yes",1,0))</f>
        <v/>
      </c>
      <c r="AL656">
        <f>IF($AH656=1,IFERROR(IF(VALUE($F656)&lt;100000000,VALUE($F656),1000000000),IFERROR(IF(VALUE(MID($F656,2,20))&lt;100000000,VALUE(MID($F656,2,20)),1000000000),1000000000))+ROW()/100000,"")</f>
        <v/>
      </c>
    </row>
    <row r="657">
      <c r="A657">
        <f>IF($F657="","",IFERROR(IF(INDEX('Per Invoice'!$A$2:$A$2001,MATCH($F657,'Per Invoice'!$B$2:$B$2001,0))=0,"",INDEX('Per Invoice'!$A$2:$A$2001,MATCH($F657,'Per Invoice'!$B$2:$B$2001,0))),""))</f>
        <v/>
      </c>
      <c r="H657" s="11" t="n"/>
      <c r="R657" s="7">
        <f>IF($F657="","",Q657*Y657/100)</f>
        <v/>
      </c>
      <c r="X657" s="7" t="n"/>
      <c r="Y657" s="7" t="n"/>
      <c r="Z657" s="7">
        <f>IF($F657="","",Y657*AE657/100)</f>
        <v/>
      </c>
      <c r="AA657" s="7">
        <f>IF($F657="","",Y657-Z657)</f>
        <v/>
      </c>
      <c r="AB657" s="7">
        <f>IF($F657="","",AA657-R657)</f>
        <v/>
      </c>
      <c r="AE657">
        <f>IF($F657="","",IF($AK657=1,0,IF($AJ657=1,Settings!$C$6,Settings!$C$7))*100)</f>
        <v/>
      </c>
      <c r="AG657">
        <f>IF($F657="","",$F657&amp;"|"&amp;$D657&amp;"")</f>
        <v/>
      </c>
      <c r="AH657">
        <f>IF($F657="","",IF(COUNTIF($AG$2:$AG657,$AG657)=1,1,0))</f>
        <v/>
      </c>
      <c r="AI657">
        <f>IF($AH657=1,SUMPRODUCT(--($AL$2:$AL$8001&lt;$AL657))+1,"")</f>
        <v/>
      </c>
      <c r="AJ657">
        <f>IF($F657="","",IF(OR($U657=TRUE(),$U657="TRUE"),1,0))</f>
        <v/>
      </c>
      <c r="AK657">
        <f>IF($F657="","",IF($AD657="Yes",1,0))</f>
        <v/>
      </c>
      <c r="AL657">
        <f>IF($AH657=1,IFERROR(IF(VALUE($F657)&lt;100000000,VALUE($F657),1000000000),IFERROR(IF(VALUE(MID($F657,2,20))&lt;100000000,VALUE(MID($F657,2,20)),1000000000),1000000000))+ROW()/100000,"")</f>
        <v/>
      </c>
    </row>
    <row r="658">
      <c r="A658">
        <f>IF($F658="","",IFERROR(IF(INDEX('Per Invoice'!$A$2:$A$2001,MATCH($F658,'Per Invoice'!$B$2:$B$2001,0))=0,"",INDEX('Per Invoice'!$A$2:$A$2001,MATCH($F658,'Per Invoice'!$B$2:$B$2001,0))),""))</f>
        <v/>
      </c>
      <c r="H658" s="11" t="n"/>
      <c r="R658" s="7">
        <f>IF($F658="","",Q658*Y658/100)</f>
        <v/>
      </c>
      <c r="X658" s="7" t="n"/>
      <c r="Y658" s="7" t="n"/>
      <c r="Z658" s="7">
        <f>IF($F658="","",Y658*AE658/100)</f>
        <v/>
      </c>
      <c r="AA658" s="7">
        <f>IF($F658="","",Y658-Z658)</f>
        <v/>
      </c>
      <c r="AB658" s="7">
        <f>IF($F658="","",AA658-R658)</f>
        <v/>
      </c>
      <c r="AE658">
        <f>IF($F658="","",IF($AK658=1,0,IF($AJ658=1,Settings!$C$6,Settings!$C$7))*100)</f>
        <v/>
      </c>
      <c r="AG658">
        <f>IF($F658="","",$F658&amp;"|"&amp;$D658&amp;"")</f>
        <v/>
      </c>
      <c r="AH658">
        <f>IF($F658="","",IF(COUNTIF($AG$2:$AG658,$AG658)=1,1,0))</f>
        <v/>
      </c>
      <c r="AI658">
        <f>IF($AH658=1,SUMPRODUCT(--($AL$2:$AL$8001&lt;$AL658))+1,"")</f>
        <v/>
      </c>
      <c r="AJ658">
        <f>IF($F658="","",IF(OR($U658=TRUE(),$U658="TRUE"),1,0))</f>
        <v/>
      </c>
      <c r="AK658">
        <f>IF($F658="","",IF($AD658="Yes",1,0))</f>
        <v/>
      </c>
      <c r="AL658">
        <f>IF($AH658=1,IFERROR(IF(VALUE($F658)&lt;100000000,VALUE($F658),1000000000),IFERROR(IF(VALUE(MID($F658,2,20))&lt;100000000,VALUE(MID($F658,2,20)),1000000000),1000000000))+ROW()/100000,"")</f>
        <v/>
      </c>
    </row>
    <row r="659">
      <c r="A659">
        <f>IF($F659="","",IFERROR(IF(INDEX('Per Invoice'!$A$2:$A$2001,MATCH($F659,'Per Invoice'!$B$2:$B$2001,0))=0,"",INDEX('Per Invoice'!$A$2:$A$2001,MATCH($F659,'Per Invoice'!$B$2:$B$2001,0))),""))</f>
        <v/>
      </c>
      <c r="H659" s="11" t="n"/>
      <c r="R659" s="7">
        <f>IF($F659="","",Q659*Y659/100)</f>
        <v/>
      </c>
      <c r="X659" s="7" t="n"/>
      <c r="Y659" s="7" t="n"/>
      <c r="Z659" s="7">
        <f>IF($F659="","",Y659*AE659/100)</f>
        <v/>
      </c>
      <c r="AA659" s="7">
        <f>IF($F659="","",Y659-Z659)</f>
        <v/>
      </c>
      <c r="AB659" s="7">
        <f>IF($F659="","",AA659-R659)</f>
        <v/>
      </c>
      <c r="AE659">
        <f>IF($F659="","",IF($AK659=1,0,IF($AJ659=1,Settings!$C$6,Settings!$C$7))*100)</f>
        <v/>
      </c>
      <c r="AG659">
        <f>IF($F659="","",$F659&amp;"|"&amp;$D659&amp;"")</f>
        <v/>
      </c>
      <c r="AH659">
        <f>IF($F659="","",IF(COUNTIF($AG$2:$AG659,$AG659)=1,1,0))</f>
        <v/>
      </c>
      <c r="AI659">
        <f>IF($AH659=1,SUMPRODUCT(--($AL$2:$AL$8001&lt;$AL659))+1,"")</f>
        <v/>
      </c>
      <c r="AJ659">
        <f>IF($F659="","",IF(OR($U659=TRUE(),$U659="TRUE"),1,0))</f>
        <v/>
      </c>
      <c r="AK659">
        <f>IF($F659="","",IF($AD659="Yes",1,0))</f>
        <v/>
      </c>
      <c r="AL659">
        <f>IF($AH659=1,IFERROR(IF(VALUE($F659)&lt;100000000,VALUE($F659),1000000000),IFERROR(IF(VALUE(MID($F659,2,20))&lt;100000000,VALUE(MID($F659,2,20)),1000000000),1000000000))+ROW()/100000,"")</f>
        <v/>
      </c>
    </row>
    <row r="660">
      <c r="A660">
        <f>IF($F660="","",IFERROR(IF(INDEX('Per Invoice'!$A$2:$A$2001,MATCH($F660,'Per Invoice'!$B$2:$B$2001,0))=0,"",INDEX('Per Invoice'!$A$2:$A$2001,MATCH($F660,'Per Invoice'!$B$2:$B$2001,0))),""))</f>
        <v/>
      </c>
      <c r="H660" s="11" t="n"/>
      <c r="R660" s="7">
        <f>IF($F660="","",Q660*Y660/100)</f>
        <v/>
      </c>
      <c r="X660" s="7" t="n"/>
      <c r="Y660" s="7" t="n"/>
      <c r="Z660" s="7">
        <f>IF($F660="","",Y660*AE660/100)</f>
        <v/>
      </c>
      <c r="AA660" s="7">
        <f>IF($F660="","",Y660-Z660)</f>
        <v/>
      </c>
      <c r="AB660" s="7">
        <f>IF($F660="","",AA660-R660)</f>
        <v/>
      </c>
      <c r="AE660">
        <f>IF($F660="","",IF($AK660=1,0,IF($AJ660=1,Settings!$C$6,Settings!$C$7))*100)</f>
        <v/>
      </c>
      <c r="AG660">
        <f>IF($F660="","",$F660&amp;"|"&amp;$D660&amp;"")</f>
        <v/>
      </c>
      <c r="AH660">
        <f>IF($F660="","",IF(COUNTIF($AG$2:$AG660,$AG660)=1,1,0))</f>
        <v/>
      </c>
      <c r="AI660">
        <f>IF($AH660=1,SUMPRODUCT(--($AL$2:$AL$8001&lt;$AL660))+1,"")</f>
        <v/>
      </c>
      <c r="AJ660">
        <f>IF($F660="","",IF(OR($U660=TRUE(),$U660="TRUE"),1,0))</f>
        <v/>
      </c>
      <c r="AK660">
        <f>IF($F660="","",IF($AD660="Yes",1,0))</f>
        <v/>
      </c>
      <c r="AL660">
        <f>IF($AH660=1,IFERROR(IF(VALUE($F660)&lt;100000000,VALUE($F660),1000000000),IFERROR(IF(VALUE(MID($F660,2,20))&lt;100000000,VALUE(MID($F660,2,20)),1000000000),1000000000))+ROW()/100000,"")</f>
        <v/>
      </c>
    </row>
    <row r="661">
      <c r="A661">
        <f>IF($F661="","",IFERROR(IF(INDEX('Per Invoice'!$A$2:$A$2001,MATCH($F661,'Per Invoice'!$B$2:$B$2001,0))=0,"",INDEX('Per Invoice'!$A$2:$A$2001,MATCH($F661,'Per Invoice'!$B$2:$B$2001,0))),""))</f>
        <v/>
      </c>
      <c r="H661" s="11" t="n"/>
      <c r="R661" s="7">
        <f>IF($F661="","",Q661*Y661/100)</f>
        <v/>
      </c>
      <c r="X661" s="7" t="n"/>
      <c r="Y661" s="7" t="n"/>
      <c r="Z661" s="7">
        <f>IF($F661="","",Y661*AE661/100)</f>
        <v/>
      </c>
      <c r="AA661" s="7">
        <f>IF($F661="","",Y661-Z661)</f>
        <v/>
      </c>
      <c r="AB661" s="7">
        <f>IF($F661="","",AA661-R661)</f>
        <v/>
      </c>
      <c r="AE661">
        <f>IF($F661="","",IF($AK661=1,0,IF($AJ661=1,Settings!$C$6,Settings!$C$7))*100)</f>
        <v/>
      </c>
      <c r="AG661">
        <f>IF($F661="","",$F661&amp;"|"&amp;$D661&amp;"")</f>
        <v/>
      </c>
      <c r="AH661">
        <f>IF($F661="","",IF(COUNTIF($AG$2:$AG661,$AG661)=1,1,0))</f>
        <v/>
      </c>
      <c r="AI661">
        <f>IF($AH661=1,SUMPRODUCT(--($AL$2:$AL$8001&lt;$AL661))+1,"")</f>
        <v/>
      </c>
      <c r="AJ661">
        <f>IF($F661="","",IF(OR($U661=TRUE(),$U661="TRUE"),1,0))</f>
        <v/>
      </c>
      <c r="AK661">
        <f>IF($F661="","",IF($AD661="Yes",1,0))</f>
        <v/>
      </c>
      <c r="AL661">
        <f>IF($AH661=1,IFERROR(IF(VALUE($F661)&lt;100000000,VALUE($F661),1000000000),IFERROR(IF(VALUE(MID($F661,2,20))&lt;100000000,VALUE(MID($F661,2,20)),1000000000),1000000000))+ROW()/100000,"")</f>
        <v/>
      </c>
    </row>
    <row r="662">
      <c r="A662">
        <f>IF($F662="","",IFERROR(IF(INDEX('Per Invoice'!$A$2:$A$2001,MATCH($F662,'Per Invoice'!$B$2:$B$2001,0))=0,"",INDEX('Per Invoice'!$A$2:$A$2001,MATCH($F662,'Per Invoice'!$B$2:$B$2001,0))),""))</f>
        <v/>
      </c>
      <c r="H662" s="11" t="n"/>
      <c r="R662" s="7">
        <f>IF($F662="","",Q662*Y662/100)</f>
        <v/>
      </c>
      <c r="X662" s="7" t="n"/>
      <c r="Y662" s="7" t="n"/>
      <c r="Z662" s="7">
        <f>IF($F662="","",Y662*AE662/100)</f>
        <v/>
      </c>
      <c r="AA662" s="7">
        <f>IF($F662="","",Y662-Z662)</f>
        <v/>
      </c>
      <c r="AB662" s="7">
        <f>IF($F662="","",AA662-R662)</f>
        <v/>
      </c>
      <c r="AE662">
        <f>IF($F662="","",IF($AK662=1,0,IF($AJ662=1,Settings!$C$6,Settings!$C$7))*100)</f>
        <v/>
      </c>
      <c r="AG662">
        <f>IF($F662="","",$F662&amp;"|"&amp;$D662&amp;"")</f>
        <v/>
      </c>
      <c r="AH662">
        <f>IF($F662="","",IF(COUNTIF($AG$2:$AG662,$AG662)=1,1,0))</f>
        <v/>
      </c>
      <c r="AI662">
        <f>IF($AH662=1,SUMPRODUCT(--($AL$2:$AL$8001&lt;$AL662))+1,"")</f>
        <v/>
      </c>
      <c r="AJ662">
        <f>IF($F662="","",IF(OR($U662=TRUE(),$U662="TRUE"),1,0))</f>
        <v/>
      </c>
      <c r="AK662">
        <f>IF($F662="","",IF($AD662="Yes",1,0))</f>
        <v/>
      </c>
      <c r="AL662">
        <f>IF($AH662=1,IFERROR(IF(VALUE($F662)&lt;100000000,VALUE($F662),1000000000),IFERROR(IF(VALUE(MID($F662,2,20))&lt;100000000,VALUE(MID($F662,2,20)),1000000000),1000000000))+ROW()/100000,"")</f>
        <v/>
      </c>
    </row>
    <row r="663">
      <c r="A663">
        <f>IF($F663="","",IFERROR(IF(INDEX('Per Invoice'!$A$2:$A$2001,MATCH($F663,'Per Invoice'!$B$2:$B$2001,0))=0,"",INDEX('Per Invoice'!$A$2:$A$2001,MATCH($F663,'Per Invoice'!$B$2:$B$2001,0))),""))</f>
        <v/>
      </c>
      <c r="H663" s="11" t="n"/>
      <c r="R663" s="7">
        <f>IF($F663="","",Q663*Y663/100)</f>
        <v/>
      </c>
      <c r="X663" s="7" t="n"/>
      <c r="Y663" s="7" t="n"/>
      <c r="Z663" s="7">
        <f>IF($F663="","",Y663*AE663/100)</f>
        <v/>
      </c>
      <c r="AA663" s="7">
        <f>IF($F663="","",Y663-Z663)</f>
        <v/>
      </c>
      <c r="AB663" s="7">
        <f>IF($F663="","",AA663-R663)</f>
        <v/>
      </c>
      <c r="AE663">
        <f>IF($F663="","",IF($AK663=1,0,IF($AJ663=1,Settings!$C$6,Settings!$C$7))*100)</f>
        <v/>
      </c>
      <c r="AG663">
        <f>IF($F663="","",$F663&amp;"|"&amp;$D663&amp;"")</f>
        <v/>
      </c>
      <c r="AH663">
        <f>IF($F663="","",IF(COUNTIF($AG$2:$AG663,$AG663)=1,1,0))</f>
        <v/>
      </c>
      <c r="AI663">
        <f>IF($AH663=1,SUMPRODUCT(--($AL$2:$AL$8001&lt;$AL663))+1,"")</f>
        <v/>
      </c>
      <c r="AJ663">
        <f>IF($F663="","",IF(OR($U663=TRUE(),$U663="TRUE"),1,0))</f>
        <v/>
      </c>
      <c r="AK663">
        <f>IF($F663="","",IF($AD663="Yes",1,0))</f>
        <v/>
      </c>
      <c r="AL663">
        <f>IF($AH663=1,IFERROR(IF(VALUE($F663)&lt;100000000,VALUE($F663),1000000000),IFERROR(IF(VALUE(MID($F663,2,20))&lt;100000000,VALUE(MID($F663,2,20)),1000000000),1000000000))+ROW()/100000,"")</f>
        <v/>
      </c>
    </row>
    <row r="664">
      <c r="A664">
        <f>IF($F664="","",IFERROR(IF(INDEX('Per Invoice'!$A$2:$A$2001,MATCH($F664,'Per Invoice'!$B$2:$B$2001,0))=0,"",INDEX('Per Invoice'!$A$2:$A$2001,MATCH($F664,'Per Invoice'!$B$2:$B$2001,0))),""))</f>
        <v/>
      </c>
      <c r="H664" s="11" t="n"/>
      <c r="R664" s="7">
        <f>IF($F664="","",Q664*Y664/100)</f>
        <v/>
      </c>
      <c r="X664" s="7" t="n"/>
      <c r="Y664" s="7" t="n"/>
      <c r="Z664" s="7">
        <f>IF($F664="","",Y664*AE664/100)</f>
        <v/>
      </c>
      <c r="AA664" s="7">
        <f>IF($F664="","",Y664-Z664)</f>
        <v/>
      </c>
      <c r="AB664" s="7">
        <f>IF($F664="","",AA664-R664)</f>
        <v/>
      </c>
      <c r="AE664">
        <f>IF($F664="","",IF($AK664=1,0,IF($AJ664=1,Settings!$C$6,Settings!$C$7))*100)</f>
        <v/>
      </c>
      <c r="AG664">
        <f>IF($F664="","",$F664&amp;"|"&amp;$D664&amp;"")</f>
        <v/>
      </c>
      <c r="AH664">
        <f>IF($F664="","",IF(COUNTIF($AG$2:$AG664,$AG664)=1,1,0))</f>
        <v/>
      </c>
      <c r="AI664">
        <f>IF($AH664=1,SUMPRODUCT(--($AL$2:$AL$8001&lt;$AL664))+1,"")</f>
        <v/>
      </c>
      <c r="AJ664">
        <f>IF($F664="","",IF(OR($U664=TRUE(),$U664="TRUE"),1,0))</f>
        <v/>
      </c>
      <c r="AK664">
        <f>IF($F664="","",IF($AD664="Yes",1,0))</f>
        <v/>
      </c>
      <c r="AL664">
        <f>IF($AH664=1,IFERROR(IF(VALUE($F664)&lt;100000000,VALUE($F664),1000000000),IFERROR(IF(VALUE(MID($F664,2,20))&lt;100000000,VALUE(MID($F664,2,20)),1000000000),1000000000))+ROW()/100000,"")</f>
        <v/>
      </c>
    </row>
    <row r="665">
      <c r="A665">
        <f>IF($F665="","",IFERROR(IF(INDEX('Per Invoice'!$A$2:$A$2001,MATCH($F665,'Per Invoice'!$B$2:$B$2001,0))=0,"",INDEX('Per Invoice'!$A$2:$A$2001,MATCH($F665,'Per Invoice'!$B$2:$B$2001,0))),""))</f>
        <v/>
      </c>
      <c r="H665" s="11" t="n"/>
      <c r="R665" s="7">
        <f>IF($F665="","",Q665*Y665/100)</f>
        <v/>
      </c>
      <c r="X665" s="7" t="n"/>
      <c r="Y665" s="7" t="n"/>
      <c r="Z665" s="7">
        <f>IF($F665="","",Y665*AE665/100)</f>
        <v/>
      </c>
      <c r="AA665" s="7">
        <f>IF($F665="","",Y665-Z665)</f>
        <v/>
      </c>
      <c r="AB665" s="7">
        <f>IF($F665="","",AA665-R665)</f>
        <v/>
      </c>
      <c r="AE665">
        <f>IF($F665="","",IF($AK665=1,0,IF($AJ665=1,Settings!$C$6,Settings!$C$7))*100)</f>
        <v/>
      </c>
      <c r="AG665">
        <f>IF($F665="","",$F665&amp;"|"&amp;$D665&amp;"")</f>
        <v/>
      </c>
      <c r="AH665">
        <f>IF($F665="","",IF(COUNTIF($AG$2:$AG665,$AG665)=1,1,0))</f>
        <v/>
      </c>
      <c r="AI665">
        <f>IF($AH665=1,SUMPRODUCT(--($AL$2:$AL$8001&lt;$AL665))+1,"")</f>
        <v/>
      </c>
      <c r="AJ665">
        <f>IF($F665="","",IF(OR($U665=TRUE(),$U665="TRUE"),1,0))</f>
        <v/>
      </c>
      <c r="AK665">
        <f>IF($F665="","",IF($AD665="Yes",1,0))</f>
        <v/>
      </c>
      <c r="AL665">
        <f>IF($AH665=1,IFERROR(IF(VALUE($F665)&lt;100000000,VALUE($F665),1000000000),IFERROR(IF(VALUE(MID($F665,2,20))&lt;100000000,VALUE(MID($F665,2,20)),1000000000),1000000000))+ROW()/100000,"")</f>
        <v/>
      </c>
    </row>
    <row r="666">
      <c r="A666">
        <f>IF($F666="","",IFERROR(IF(INDEX('Per Invoice'!$A$2:$A$2001,MATCH($F666,'Per Invoice'!$B$2:$B$2001,0))=0,"",INDEX('Per Invoice'!$A$2:$A$2001,MATCH($F666,'Per Invoice'!$B$2:$B$2001,0))),""))</f>
        <v/>
      </c>
      <c r="H666" s="11" t="n"/>
      <c r="R666" s="7">
        <f>IF($F666="","",Q666*Y666/100)</f>
        <v/>
      </c>
      <c r="X666" s="7" t="n"/>
      <c r="Y666" s="7" t="n"/>
      <c r="Z666" s="7">
        <f>IF($F666="","",Y666*AE666/100)</f>
        <v/>
      </c>
      <c r="AA666" s="7">
        <f>IF($F666="","",Y666-Z666)</f>
        <v/>
      </c>
      <c r="AB666" s="7">
        <f>IF($F666="","",AA666-R666)</f>
        <v/>
      </c>
      <c r="AE666">
        <f>IF($F666="","",IF($AK666=1,0,IF($AJ666=1,Settings!$C$6,Settings!$C$7))*100)</f>
        <v/>
      </c>
      <c r="AG666">
        <f>IF($F666="","",$F666&amp;"|"&amp;$D666&amp;"")</f>
        <v/>
      </c>
      <c r="AH666">
        <f>IF($F666="","",IF(COUNTIF($AG$2:$AG666,$AG666)=1,1,0))</f>
        <v/>
      </c>
      <c r="AI666">
        <f>IF($AH666=1,SUMPRODUCT(--($AL$2:$AL$8001&lt;$AL666))+1,"")</f>
        <v/>
      </c>
      <c r="AJ666">
        <f>IF($F666="","",IF(OR($U666=TRUE(),$U666="TRUE"),1,0))</f>
        <v/>
      </c>
      <c r="AK666">
        <f>IF($F666="","",IF($AD666="Yes",1,0))</f>
        <v/>
      </c>
      <c r="AL666">
        <f>IF($AH666=1,IFERROR(IF(VALUE($F666)&lt;100000000,VALUE($F666),1000000000),IFERROR(IF(VALUE(MID($F666,2,20))&lt;100000000,VALUE(MID($F666,2,20)),1000000000),1000000000))+ROW()/100000,"")</f>
        <v/>
      </c>
    </row>
    <row r="667">
      <c r="A667">
        <f>IF($F667="","",IFERROR(IF(INDEX('Per Invoice'!$A$2:$A$2001,MATCH($F667,'Per Invoice'!$B$2:$B$2001,0))=0,"",INDEX('Per Invoice'!$A$2:$A$2001,MATCH($F667,'Per Invoice'!$B$2:$B$2001,0))),""))</f>
        <v/>
      </c>
      <c r="H667" s="11" t="n"/>
      <c r="R667" s="7">
        <f>IF($F667="","",Q667*Y667/100)</f>
        <v/>
      </c>
      <c r="X667" s="7" t="n"/>
      <c r="Y667" s="7" t="n"/>
      <c r="Z667" s="7">
        <f>IF($F667="","",Y667*AE667/100)</f>
        <v/>
      </c>
      <c r="AA667" s="7">
        <f>IF($F667="","",Y667-Z667)</f>
        <v/>
      </c>
      <c r="AB667" s="7">
        <f>IF($F667="","",AA667-R667)</f>
        <v/>
      </c>
      <c r="AE667">
        <f>IF($F667="","",IF($AK667=1,0,IF($AJ667=1,Settings!$C$6,Settings!$C$7))*100)</f>
        <v/>
      </c>
      <c r="AG667">
        <f>IF($F667="","",$F667&amp;"|"&amp;$D667&amp;"")</f>
        <v/>
      </c>
      <c r="AH667">
        <f>IF($F667="","",IF(COUNTIF($AG$2:$AG667,$AG667)=1,1,0))</f>
        <v/>
      </c>
      <c r="AI667">
        <f>IF($AH667=1,SUMPRODUCT(--($AL$2:$AL$8001&lt;$AL667))+1,"")</f>
        <v/>
      </c>
      <c r="AJ667">
        <f>IF($F667="","",IF(OR($U667=TRUE(),$U667="TRUE"),1,0))</f>
        <v/>
      </c>
      <c r="AK667">
        <f>IF($F667="","",IF($AD667="Yes",1,0))</f>
        <v/>
      </c>
      <c r="AL667">
        <f>IF($AH667=1,IFERROR(IF(VALUE($F667)&lt;100000000,VALUE($F667),1000000000),IFERROR(IF(VALUE(MID($F667,2,20))&lt;100000000,VALUE(MID($F667,2,20)),1000000000),1000000000))+ROW()/100000,"")</f>
        <v/>
      </c>
    </row>
    <row r="668">
      <c r="A668">
        <f>IF($F668="","",IFERROR(IF(INDEX('Per Invoice'!$A$2:$A$2001,MATCH($F668,'Per Invoice'!$B$2:$B$2001,0))=0,"",INDEX('Per Invoice'!$A$2:$A$2001,MATCH($F668,'Per Invoice'!$B$2:$B$2001,0))),""))</f>
        <v/>
      </c>
      <c r="H668" s="11" t="n"/>
      <c r="R668" s="7">
        <f>IF($F668="","",Q668*Y668/100)</f>
        <v/>
      </c>
      <c r="X668" s="7" t="n"/>
      <c r="Y668" s="7" t="n"/>
      <c r="Z668" s="7">
        <f>IF($F668="","",Y668*AE668/100)</f>
        <v/>
      </c>
      <c r="AA668" s="7">
        <f>IF($F668="","",Y668-Z668)</f>
        <v/>
      </c>
      <c r="AB668" s="7">
        <f>IF($F668="","",AA668-R668)</f>
        <v/>
      </c>
      <c r="AE668">
        <f>IF($F668="","",IF($AK668=1,0,IF($AJ668=1,Settings!$C$6,Settings!$C$7))*100)</f>
        <v/>
      </c>
      <c r="AG668">
        <f>IF($F668="","",$F668&amp;"|"&amp;$D668&amp;"")</f>
        <v/>
      </c>
      <c r="AH668">
        <f>IF($F668="","",IF(COUNTIF($AG$2:$AG668,$AG668)=1,1,0))</f>
        <v/>
      </c>
      <c r="AI668">
        <f>IF($AH668=1,SUMPRODUCT(--($AL$2:$AL$8001&lt;$AL668))+1,"")</f>
        <v/>
      </c>
      <c r="AJ668">
        <f>IF($F668="","",IF(OR($U668=TRUE(),$U668="TRUE"),1,0))</f>
        <v/>
      </c>
      <c r="AK668">
        <f>IF($F668="","",IF($AD668="Yes",1,0))</f>
        <v/>
      </c>
      <c r="AL668">
        <f>IF($AH668=1,IFERROR(IF(VALUE($F668)&lt;100000000,VALUE($F668),1000000000),IFERROR(IF(VALUE(MID($F668,2,20))&lt;100000000,VALUE(MID($F668,2,20)),1000000000),1000000000))+ROW()/100000,"")</f>
        <v/>
      </c>
    </row>
    <row r="669">
      <c r="A669">
        <f>IF($F669="","",IFERROR(IF(INDEX('Per Invoice'!$A$2:$A$2001,MATCH($F669,'Per Invoice'!$B$2:$B$2001,0))=0,"",INDEX('Per Invoice'!$A$2:$A$2001,MATCH($F669,'Per Invoice'!$B$2:$B$2001,0))),""))</f>
        <v/>
      </c>
      <c r="H669" s="11" t="n"/>
      <c r="R669" s="7">
        <f>IF($F669="","",Q669*Y669/100)</f>
        <v/>
      </c>
      <c r="X669" s="7" t="n"/>
      <c r="Y669" s="7" t="n"/>
      <c r="Z669" s="7">
        <f>IF($F669="","",Y669*AE669/100)</f>
        <v/>
      </c>
      <c r="AA669" s="7">
        <f>IF($F669="","",Y669-Z669)</f>
        <v/>
      </c>
      <c r="AB669" s="7">
        <f>IF($F669="","",AA669-R669)</f>
        <v/>
      </c>
      <c r="AE669">
        <f>IF($F669="","",IF($AK669=1,0,IF($AJ669=1,Settings!$C$6,Settings!$C$7))*100)</f>
        <v/>
      </c>
      <c r="AG669">
        <f>IF($F669="","",$F669&amp;"|"&amp;$D669&amp;"")</f>
        <v/>
      </c>
      <c r="AH669">
        <f>IF($F669="","",IF(COUNTIF($AG$2:$AG669,$AG669)=1,1,0))</f>
        <v/>
      </c>
      <c r="AI669">
        <f>IF($AH669=1,SUMPRODUCT(--($AL$2:$AL$8001&lt;$AL669))+1,"")</f>
        <v/>
      </c>
      <c r="AJ669">
        <f>IF($F669="","",IF(OR($U669=TRUE(),$U669="TRUE"),1,0))</f>
        <v/>
      </c>
      <c r="AK669">
        <f>IF($F669="","",IF($AD669="Yes",1,0))</f>
        <v/>
      </c>
      <c r="AL669">
        <f>IF($AH669=1,IFERROR(IF(VALUE($F669)&lt;100000000,VALUE($F669),1000000000),IFERROR(IF(VALUE(MID($F669,2,20))&lt;100000000,VALUE(MID($F669,2,20)),1000000000),1000000000))+ROW()/100000,"")</f>
        <v/>
      </c>
    </row>
    <row r="670">
      <c r="A670">
        <f>IF($F670="","",IFERROR(IF(INDEX('Per Invoice'!$A$2:$A$2001,MATCH($F670,'Per Invoice'!$B$2:$B$2001,0))=0,"",INDEX('Per Invoice'!$A$2:$A$2001,MATCH($F670,'Per Invoice'!$B$2:$B$2001,0))),""))</f>
        <v/>
      </c>
      <c r="H670" s="11" t="n"/>
      <c r="R670" s="7">
        <f>IF($F670="","",Q670*Y670/100)</f>
        <v/>
      </c>
      <c r="X670" s="7" t="n"/>
      <c r="Y670" s="7" t="n"/>
      <c r="Z670" s="7">
        <f>IF($F670="","",Y670*AE670/100)</f>
        <v/>
      </c>
      <c r="AA670" s="7">
        <f>IF($F670="","",Y670-Z670)</f>
        <v/>
      </c>
      <c r="AB670" s="7">
        <f>IF($F670="","",AA670-R670)</f>
        <v/>
      </c>
      <c r="AE670">
        <f>IF($F670="","",IF($AK670=1,0,IF($AJ670=1,Settings!$C$6,Settings!$C$7))*100)</f>
        <v/>
      </c>
      <c r="AG670">
        <f>IF($F670="","",$F670&amp;"|"&amp;$D670&amp;"")</f>
        <v/>
      </c>
      <c r="AH670">
        <f>IF($F670="","",IF(COUNTIF($AG$2:$AG670,$AG670)=1,1,0))</f>
        <v/>
      </c>
      <c r="AI670">
        <f>IF($AH670=1,SUMPRODUCT(--($AL$2:$AL$8001&lt;$AL670))+1,"")</f>
        <v/>
      </c>
      <c r="AJ670">
        <f>IF($F670="","",IF(OR($U670=TRUE(),$U670="TRUE"),1,0))</f>
        <v/>
      </c>
      <c r="AK670">
        <f>IF($F670="","",IF($AD670="Yes",1,0))</f>
        <v/>
      </c>
      <c r="AL670">
        <f>IF($AH670=1,IFERROR(IF(VALUE($F670)&lt;100000000,VALUE($F670),1000000000),IFERROR(IF(VALUE(MID($F670,2,20))&lt;100000000,VALUE(MID($F670,2,20)),1000000000),1000000000))+ROW()/100000,"")</f>
        <v/>
      </c>
    </row>
    <row r="671">
      <c r="A671">
        <f>IF($F671="","",IFERROR(IF(INDEX('Per Invoice'!$A$2:$A$2001,MATCH($F671,'Per Invoice'!$B$2:$B$2001,0))=0,"",INDEX('Per Invoice'!$A$2:$A$2001,MATCH($F671,'Per Invoice'!$B$2:$B$2001,0))),""))</f>
        <v/>
      </c>
      <c r="H671" s="11" t="n"/>
      <c r="R671" s="7">
        <f>IF($F671="","",Q671*Y671/100)</f>
        <v/>
      </c>
      <c r="X671" s="7" t="n"/>
      <c r="Y671" s="7" t="n"/>
      <c r="Z671" s="7">
        <f>IF($F671="","",Y671*AE671/100)</f>
        <v/>
      </c>
      <c r="AA671" s="7">
        <f>IF($F671="","",Y671-Z671)</f>
        <v/>
      </c>
      <c r="AB671" s="7">
        <f>IF($F671="","",AA671-R671)</f>
        <v/>
      </c>
      <c r="AE671">
        <f>IF($F671="","",IF($AK671=1,0,IF($AJ671=1,Settings!$C$6,Settings!$C$7))*100)</f>
        <v/>
      </c>
      <c r="AG671">
        <f>IF($F671="","",$F671&amp;"|"&amp;$D671&amp;"")</f>
        <v/>
      </c>
      <c r="AH671">
        <f>IF($F671="","",IF(COUNTIF($AG$2:$AG671,$AG671)=1,1,0))</f>
        <v/>
      </c>
      <c r="AI671">
        <f>IF($AH671=1,SUMPRODUCT(--($AL$2:$AL$8001&lt;$AL671))+1,"")</f>
        <v/>
      </c>
      <c r="AJ671">
        <f>IF($F671="","",IF(OR($U671=TRUE(),$U671="TRUE"),1,0))</f>
        <v/>
      </c>
      <c r="AK671">
        <f>IF($F671="","",IF($AD671="Yes",1,0))</f>
        <v/>
      </c>
      <c r="AL671">
        <f>IF($AH671=1,IFERROR(IF(VALUE($F671)&lt;100000000,VALUE($F671),1000000000),IFERROR(IF(VALUE(MID($F671,2,20))&lt;100000000,VALUE(MID($F671,2,20)),1000000000),1000000000))+ROW()/100000,"")</f>
        <v/>
      </c>
    </row>
    <row r="672">
      <c r="A672">
        <f>IF($F672="","",IFERROR(IF(INDEX('Per Invoice'!$A$2:$A$2001,MATCH($F672,'Per Invoice'!$B$2:$B$2001,0))=0,"",INDEX('Per Invoice'!$A$2:$A$2001,MATCH($F672,'Per Invoice'!$B$2:$B$2001,0))),""))</f>
        <v/>
      </c>
      <c r="H672" s="11" t="n"/>
      <c r="R672" s="7">
        <f>IF($F672="","",Q672*Y672/100)</f>
        <v/>
      </c>
      <c r="X672" s="7" t="n"/>
      <c r="Y672" s="7" t="n"/>
      <c r="Z672" s="7">
        <f>IF($F672="","",Y672*AE672/100)</f>
        <v/>
      </c>
      <c r="AA672" s="7">
        <f>IF($F672="","",Y672-Z672)</f>
        <v/>
      </c>
      <c r="AB672" s="7">
        <f>IF($F672="","",AA672-R672)</f>
        <v/>
      </c>
      <c r="AE672">
        <f>IF($F672="","",IF($AK672=1,0,IF($AJ672=1,Settings!$C$6,Settings!$C$7))*100)</f>
        <v/>
      </c>
      <c r="AG672">
        <f>IF($F672="","",$F672&amp;"|"&amp;$D672&amp;"")</f>
        <v/>
      </c>
      <c r="AH672">
        <f>IF($F672="","",IF(COUNTIF($AG$2:$AG672,$AG672)=1,1,0))</f>
        <v/>
      </c>
      <c r="AI672">
        <f>IF($AH672=1,SUMPRODUCT(--($AL$2:$AL$8001&lt;$AL672))+1,"")</f>
        <v/>
      </c>
      <c r="AJ672">
        <f>IF($F672="","",IF(OR($U672=TRUE(),$U672="TRUE"),1,0))</f>
        <v/>
      </c>
      <c r="AK672">
        <f>IF($F672="","",IF($AD672="Yes",1,0))</f>
        <v/>
      </c>
      <c r="AL672">
        <f>IF($AH672=1,IFERROR(IF(VALUE($F672)&lt;100000000,VALUE($F672),1000000000),IFERROR(IF(VALUE(MID($F672,2,20))&lt;100000000,VALUE(MID($F672,2,20)),1000000000),1000000000))+ROW()/100000,"")</f>
        <v/>
      </c>
    </row>
    <row r="673">
      <c r="A673">
        <f>IF($F673="","",IFERROR(IF(INDEX('Per Invoice'!$A$2:$A$2001,MATCH($F673,'Per Invoice'!$B$2:$B$2001,0))=0,"",INDEX('Per Invoice'!$A$2:$A$2001,MATCH($F673,'Per Invoice'!$B$2:$B$2001,0))),""))</f>
        <v/>
      </c>
      <c r="H673" s="11" t="n"/>
      <c r="R673" s="7">
        <f>IF($F673="","",Q673*Y673/100)</f>
        <v/>
      </c>
      <c r="X673" s="7" t="n"/>
      <c r="Y673" s="7" t="n"/>
      <c r="Z673" s="7">
        <f>IF($F673="","",Y673*AE673/100)</f>
        <v/>
      </c>
      <c r="AA673" s="7">
        <f>IF($F673="","",Y673-Z673)</f>
        <v/>
      </c>
      <c r="AB673" s="7">
        <f>IF($F673="","",AA673-R673)</f>
        <v/>
      </c>
      <c r="AE673">
        <f>IF($F673="","",IF($AK673=1,0,IF($AJ673=1,Settings!$C$6,Settings!$C$7))*100)</f>
        <v/>
      </c>
      <c r="AG673">
        <f>IF($F673="","",$F673&amp;"|"&amp;$D673&amp;"")</f>
        <v/>
      </c>
      <c r="AH673">
        <f>IF($F673="","",IF(COUNTIF($AG$2:$AG673,$AG673)=1,1,0))</f>
        <v/>
      </c>
      <c r="AI673">
        <f>IF($AH673=1,SUMPRODUCT(--($AL$2:$AL$8001&lt;$AL673))+1,"")</f>
        <v/>
      </c>
      <c r="AJ673">
        <f>IF($F673="","",IF(OR($U673=TRUE(),$U673="TRUE"),1,0))</f>
        <v/>
      </c>
      <c r="AK673">
        <f>IF($F673="","",IF($AD673="Yes",1,0))</f>
        <v/>
      </c>
      <c r="AL673">
        <f>IF($AH673=1,IFERROR(IF(VALUE($F673)&lt;100000000,VALUE($F673),1000000000),IFERROR(IF(VALUE(MID($F673,2,20))&lt;100000000,VALUE(MID($F673,2,20)),1000000000),1000000000))+ROW()/100000,"")</f>
        <v/>
      </c>
    </row>
    <row r="674">
      <c r="A674">
        <f>IF($F674="","",IFERROR(IF(INDEX('Per Invoice'!$A$2:$A$2001,MATCH($F674,'Per Invoice'!$B$2:$B$2001,0))=0,"",INDEX('Per Invoice'!$A$2:$A$2001,MATCH($F674,'Per Invoice'!$B$2:$B$2001,0))),""))</f>
        <v/>
      </c>
      <c r="H674" s="11" t="n"/>
      <c r="R674" s="7">
        <f>IF($F674="","",Q674*Y674/100)</f>
        <v/>
      </c>
      <c r="X674" s="7" t="n"/>
      <c r="Y674" s="7" t="n"/>
      <c r="Z674" s="7">
        <f>IF($F674="","",Y674*AE674/100)</f>
        <v/>
      </c>
      <c r="AA674" s="7">
        <f>IF($F674="","",Y674-Z674)</f>
        <v/>
      </c>
      <c r="AB674" s="7">
        <f>IF($F674="","",AA674-R674)</f>
        <v/>
      </c>
      <c r="AE674">
        <f>IF($F674="","",IF($AK674=1,0,IF($AJ674=1,Settings!$C$6,Settings!$C$7))*100)</f>
        <v/>
      </c>
      <c r="AG674">
        <f>IF($F674="","",$F674&amp;"|"&amp;$D674&amp;"")</f>
        <v/>
      </c>
      <c r="AH674">
        <f>IF($F674="","",IF(COUNTIF($AG$2:$AG674,$AG674)=1,1,0))</f>
        <v/>
      </c>
      <c r="AI674">
        <f>IF($AH674=1,SUMPRODUCT(--($AL$2:$AL$8001&lt;$AL674))+1,"")</f>
        <v/>
      </c>
      <c r="AJ674">
        <f>IF($F674="","",IF(OR($U674=TRUE(),$U674="TRUE"),1,0))</f>
        <v/>
      </c>
      <c r="AK674">
        <f>IF($F674="","",IF($AD674="Yes",1,0))</f>
        <v/>
      </c>
      <c r="AL674">
        <f>IF($AH674=1,IFERROR(IF(VALUE($F674)&lt;100000000,VALUE($F674),1000000000),IFERROR(IF(VALUE(MID($F674,2,20))&lt;100000000,VALUE(MID($F674,2,20)),1000000000),1000000000))+ROW()/100000,"")</f>
        <v/>
      </c>
    </row>
    <row r="675">
      <c r="A675">
        <f>IF($F675="","",IFERROR(IF(INDEX('Per Invoice'!$A$2:$A$2001,MATCH($F675,'Per Invoice'!$B$2:$B$2001,0))=0,"",INDEX('Per Invoice'!$A$2:$A$2001,MATCH($F675,'Per Invoice'!$B$2:$B$2001,0))),""))</f>
        <v/>
      </c>
      <c r="H675" s="11" t="n"/>
      <c r="R675" s="7">
        <f>IF($F675="","",Q675*Y675/100)</f>
        <v/>
      </c>
      <c r="X675" s="7" t="n"/>
      <c r="Y675" s="7" t="n"/>
      <c r="Z675" s="7">
        <f>IF($F675="","",Y675*AE675/100)</f>
        <v/>
      </c>
      <c r="AA675" s="7">
        <f>IF($F675="","",Y675-Z675)</f>
        <v/>
      </c>
      <c r="AB675" s="7">
        <f>IF($F675="","",AA675-R675)</f>
        <v/>
      </c>
      <c r="AE675">
        <f>IF($F675="","",IF($AK675=1,0,IF($AJ675=1,Settings!$C$6,Settings!$C$7))*100)</f>
        <v/>
      </c>
      <c r="AG675">
        <f>IF($F675="","",$F675&amp;"|"&amp;$D675&amp;"")</f>
        <v/>
      </c>
      <c r="AH675">
        <f>IF($F675="","",IF(COUNTIF($AG$2:$AG675,$AG675)=1,1,0))</f>
        <v/>
      </c>
      <c r="AI675">
        <f>IF($AH675=1,SUMPRODUCT(--($AL$2:$AL$8001&lt;$AL675))+1,"")</f>
        <v/>
      </c>
      <c r="AJ675">
        <f>IF($F675="","",IF(OR($U675=TRUE(),$U675="TRUE"),1,0))</f>
        <v/>
      </c>
      <c r="AK675">
        <f>IF($F675="","",IF($AD675="Yes",1,0))</f>
        <v/>
      </c>
      <c r="AL675">
        <f>IF($AH675=1,IFERROR(IF(VALUE($F675)&lt;100000000,VALUE($F675),1000000000),IFERROR(IF(VALUE(MID($F675,2,20))&lt;100000000,VALUE(MID($F675,2,20)),1000000000),1000000000))+ROW()/100000,"")</f>
        <v/>
      </c>
    </row>
    <row r="676">
      <c r="A676">
        <f>IF($F676="","",IFERROR(IF(INDEX('Per Invoice'!$A$2:$A$2001,MATCH($F676,'Per Invoice'!$B$2:$B$2001,0))=0,"",INDEX('Per Invoice'!$A$2:$A$2001,MATCH($F676,'Per Invoice'!$B$2:$B$2001,0))),""))</f>
        <v/>
      </c>
      <c r="H676" s="11" t="n"/>
      <c r="R676" s="7">
        <f>IF($F676="","",Q676*Y676/100)</f>
        <v/>
      </c>
      <c r="X676" s="7" t="n"/>
      <c r="Y676" s="7" t="n"/>
      <c r="Z676" s="7">
        <f>IF($F676="","",Y676*AE676/100)</f>
        <v/>
      </c>
      <c r="AA676" s="7">
        <f>IF($F676="","",Y676-Z676)</f>
        <v/>
      </c>
      <c r="AB676" s="7">
        <f>IF($F676="","",AA676-R676)</f>
        <v/>
      </c>
      <c r="AE676">
        <f>IF($F676="","",IF($AK676=1,0,IF($AJ676=1,Settings!$C$6,Settings!$C$7))*100)</f>
        <v/>
      </c>
      <c r="AG676">
        <f>IF($F676="","",$F676&amp;"|"&amp;$D676&amp;"")</f>
        <v/>
      </c>
      <c r="AH676">
        <f>IF($F676="","",IF(COUNTIF($AG$2:$AG676,$AG676)=1,1,0))</f>
        <v/>
      </c>
      <c r="AI676">
        <f>IF($AH676=1,SUMPRODUCT(--($AL$2:$AL$8001&lt;$AL676))+1,"")</f>
        <v/>
      </c>
      <c r="AJ676">
        <f>IF($F676="","",IF(OR($U676=TRUE(),$U676="TRUE"),1,0))</f>
        <v/>
      </c>
      <c r="AK676">
        <f>IF($F676="","",IF($AD676="Yes",1,0))</f>
        <v/>
      </c>
      <c r="AL676">
        <f>IF($AH676=1,IFERROR(IF(VALUE($F676)&lt;100000000,VALUE($F676),1000000000),IFERROR(IF(VALUE(MID($F676,2,20))&lt;100000000,VALUE(MID($F676,2,20)),1000000000),1000000000))+ROW()/100000,"")</f>
        <v/>
      </c>
    </row>
    <row r="677">
      <c r="A677">
        <f>IF($F677="","",IFERROR(IF(INDEX('Per Invoice'!$A$2:$A$2001,MATCH($F677,'Per Invoice'!$B$2:$B$2001,0))=0,"",INDEX('Per Invoice'!$A$2:$A$2001,MATCH($F677,'Per Invoice'!$B$2:$B$2001,0))),""))</f>
        <v/>
      </c>
      <c r="H677" s="11" t="n"/>
      <c r="R677" s="7">
        <f>IF($F677="","",Q677*Y677/100)</f>
        <v/>
      </c>
      <c r="X677" s="7" t="n"/>
      <c r="Y677" s="7" t="n"/>
      <c r="Z677" s="7">
        <f>IF($F677="","",Y677*AE677/100)</f>
        <v/>
      </c>
      <c r="AA677" s="7">
        <f>IF($F677="","",Y677-Z677)</f>
        <v/>
      </c>
      <c r="AB677" s="7">
        <f>IF($F677="","",AA677-R677)</f>
        <v/>
      </c>
      <c r="AE677">
        <f>IF($F677="","",IF($AK677=1,0,IF($AJ677=1,Settings!$C$6,Settings!$C$7))*100)</f>
        <v/>
      </c>
      <c r="AG677">
        <f>IF($F677="","",$F677&amp;"|"&amp;$D677&amp;"")</f>
        <v/>
      </c>
      <c r="AH677">
        <f>IF($F677="","",IF(COUNTIF($AG$2:$AG677,$AG677)=1,1,0))</f>
        <v/>
      </c>
      <c r="AI677">
        <f>IF($AH677=1,SUMPRODUCT(--($AL$2:$AL$8001&lt;$AL677))+1,"")</f>
        <v/>
      </c>
      <c r="AJ677">
        <f>IF($F677="","",IF(OR($U677=TRUE(),$U677="TRUE"),1,0))</f>
        <v/>
      </c>
      <c r="AK677">
        <f>IF($F677="","",IF($AD677="Yes",1,0))</f>
        <v/>
      </c>
      <c r="AL677">
        <f>IF($AH677=1,IFERROR(IF(VALUE($F677)&lt;100000000,VALUE($F677),1000000000),IFERROR(IF(VALUE(MID($F677,2,20))&lt;100000000,VALUE(MID($F677,2,20)),1000000000),1000000000))+ROW()/100000,"")</f>
        <v/>
      </c>
    </row>
    <row r="678">
      <c r="A678">
        <f>IF($F678="","",IFERROR(IF(INDEX('Per Invoice'!$A$2:$A$2001,MATCH($F678,'Per Invoice'!$B$2:$B$2001,0))=0,"",INDEX('Per Invoice'!$A$2:$A$2001,MATCH($F678,'Per Invoice'!$B$2:$B$2001,0))),""))</f>
        <v/>
      </c>
      <c r="H678" s="11" t="n"/>
      <c r="R678" s="7">
        <f>IF($F678="","",Q678*Y678/100)</f>
        <v/>
      </c>
      <c r="X678" s="7" t="n"/>
      <c r="Y678" s="7" t="n"/>
      <c r="Z678" s="7">
        <f>IF($F678="","",Y678*AE678/100)</f>
        <v/>
      </c>
      <c r="AA678" s="7">
        <f>IF($F678="","",Y678-Z678)</f>
        <v/>
      </c>
      <c r="AB678" s="7">
        <f>IF($F678="","",AA678-R678)</f>
        <v/>
      </c>
      <c r="AE678">
        <f>IF($F678="","",IF($AK678=1,0,IF($AJ678=1,Settings!$C$6,Settings!$C$7))*100)</f>
        <v/>
      </c>
      <c r="AG678">
        <f>IF($F678="","",$F678&amp;"|"&amp;$D678&amp;"")</f>
        <v/>
      </c>
      <c r="AH678">
        <f>IF($F678="","",IF(COUNTIF($AG$2:$AG678,$AG678)=1,1,0))</f>
        <v/>
      </c>
      <c r="AI678">
        <f>IF($AH678=1,SUMPRODUCT(--($AL$2:$AL$8001&lt;$AL678))+1,"")</f>
        <v/>
      </c>
      <c r="AJ678">
        <f>IF($F678="","",IF(OR($U678=TRUE(),$U678="TRUE"),1,0))</f>
        <v/>
      </c>
      <c r="AK678">
        <f>IF($F678="","",IF($AD678="Yes",1,0))</f>
        <v/>
      </c>
      <c r="AL678">
        <f>IF($AH678=1,IFERROR(IF(VALUE($F678)&lt;100000000,VALUE($F678),1000000000),IFERROR(IF(VALUE(MID($F678,2,20))&lt;100000000,VALUE(MID($F678,2,20)),1000000000),1000000000))+ROW()/100000,"")</f>
        <v/>
      </c>
    </row>
    <row r="679">
      <c r="A679">
        <f>IF($F679="","",IFERROR(IF(INDEX('Per Invoice'!$A$2:$A$2001,MATCH($F679,'Per Invoice'!$B$2:$B$2001,0))=0,"",INDEX('Per Invoice'!$A$2:$A$2001,MATCH($F679,'Per Invoice'!$B$2:$B$2001,0))),""))</f>
        <v/>
      </c>
      <c r="H679" s="11" t="n"/>
      <c r="R679" s="7">
        <f>IF($F679="","",Q679*Y679/100)</f>
        <v/>
      </c>
      <c r="X679" s="7" t="n"/>
      <c r="Y679" s="7" t="n"/>
      <c r="Z679" s="7">
        <f>IF($F679="","",Y679*AE679/100)</f>
        <v/>
      </c>
      <c r="AA679" s="7">
        <f>IF($F679="","",Y679-Z679)</f>
        <v/>
      </c>
      <c r="AB679" s="7">
        <f>IF($F679="","",AA679-R679)</f>
        <v/>
      </c>
      <c r="AE679">
        <f>IF($F679="","",IF($AK679=1,0,IF($AJ679=1,Settings!$C$6,Settings!$C$7))*100)</f>
        <v/>
      </c>
      <c r="AG679">
        <f>IF($F679="","",$F679&amp;"|"&amp;$D679&amp;"")</f>
        <v/>
      </c>
      <c r="AH679">
        <f>IF($F679="","",IF(COUNTIF($AG$2:$AG679,$AG679)=1,1,0))</f>
        <v/>
      </c>
      <c r="AI679">
        <f>IF($AH679=1,SUMPRODUCT(--($AL$2:$AL$8001&lt;$AL679))+1,"")</f>
        <v/>
      </c>
      <c r="AJ679">
        <f>IF($F679="","",IF(OR($U679=TRUE(),$U679="TRUE"),1,0))</f>
        <v/>
      </c>
      <c r="AK679">
        <f>IF($F679="","",IF($AD679="Yes",1,0))</f>
        <v/>
      </c>
      <c r="AL679">
        <f>IF($AH679=1,IFERROR(IF(VALUE($F679)&lt;100000000,VALUE($F679),1000000000),IFERROR(IF(VALUE(MID($F679,2,20))&lt;100000000,VALUE(MID($F679,2,20)),1000000000),1000000000))+ROW()/100000,"")</f>
        <v/>
      </c>
    </row>
    <row r="680">
      <c r="A680">
        <f>IF($F680="","",IFERROR(IF(INDEX('Per Invoice'!$A$2:$A$2001,MATCH($F680,'Per Invoice'!$B$2:$B$2001,0))=0,"",INDEX('Per Invoice'!$A$2:$A$2001,MATCH($F680,'Per Invoice'!$B$2:$B$2001,0))),""))</f>
        <v/>
      </c>
      <c r="H680" s="11" t="n"/>
      <c r="R680" s="7">
        <f>IF($F680="","",Q680*Y680/100)</f>
        <v/>
      </c>
      <c r="X680" s="7" t="n"/>
      <c r="Y680" s="7" t="n"/>
      <c r="Z680" s="7">
        <f>IF($F680="","",Y680*AE680/100)</f>
        <v/>
      </c>
      <c r="AA680" s="7">
        <f>IF($F680="","",Y680-Z680)</f>
        <v/>
      </c>
      <c r="AB680" s="7">
        <f>IF($F680="","",AA680-R680)</f>
        <v/>
      </c>
      <c r="AE680">
        <f>IF($F680="","",IF($AK680=1,0,IF($AJ680=1,Settings!$C$6,Settings!$C$7))*100)</f>
        <v/>
      </c>
      <c r="AG680">
        <f>IF($F680="","",$F680&amp;"|"&amp;$D680&amp;"")</f>
        <v/>
      </c>
      <c r="AH680">
        <f>IF($F680="","",IF(COUNTIF($AG$2:$AG680,$AG680)=1,1,0))</f>
        <v/>
      </c>
      <c r="AI680">
        <f>IF($AH680=1,SUMPRODUCT(--($AL$2:$AL$8001&lt;$AL680))+1,"")</f>
        <v/>
      </c>
      <c r="AJ680">
        <f>IF($F680="","",IF(OR($U680=TRUE(),$U680="TRUE"),1,0))</f>
        <v/>
      </c>
      <c r="AK680">
        <f>IF($F680="","",IF($AD680="Yes",1,0))</f>
        <v/>
      </c>
      <c r="AL680">
        <f>IF($AH680=1,IFERROR(IF(VALUE($F680)&lt;100000000,VALUE($F680),1000000000),IFERROR(IF(VALUE(MID($F680,2,20))&lt;100000000,VALUE(MID($F680,2,20)),1000000000),1000000000))+ROW()/100000,"")</f>
        <v/>
      </c>
    </row>
    <row r="681">
      <c r="A681">
        <f>IF($F681="","",IFERROR(IF(INDEX('Per Invoice'!$A$2:$A$2001,MATCH($F681,'Per Invoice'!$B$2:$B$2001,0))=0,"",INDEX('Per Invoice'!$A$2:$A$2001,MATCH($F681,'Per Invoice'!$B$2:$B$2001,0))),""))</f>
        <v/>
      </c>
      <c r="H681" s="11" t="n"/>
      <c r="R681" s="7">
        <f>IF($F681="","",Q681*Y681/100)</f>
        <v/>
      </c>
      <c r="X681" s="7" t="n"/>
      <c r="Y681" s="7" t="n"/>
      <c r="Z681" s="7">
        <f>IF($F681="","",Y681*AE681/100)</f>
        <v/>
      </c>
      <c r="AA681" s="7">
        <f>IF($F681="","",Y681-Z681)</f>
        <v/>
      </c>
      <c r="AB681" s="7">
        <f>IF($F681="","",AA681-R681)</f>
        <v/>
      </c>
      <c r="AE681">
        <f>IF($F681="","",IF($AK681=1,0,IF($AJ681=1,Settings!$C$6,Settings!$C$7))*100)</f>
        <v/>
      </c>
      <c r="AG681">
        <f>IF($F681="","",$F681&amp;"|"&amp;$D681&amp;"")</f>
        <v/>
      </c>
      <c r="AH681">
        <f>IF($F681="","",IF(COUNTIF($AG$2:$AG681,$AG681)=1,1,0))</f>
        <v/>
      </c>
      <c r="AI681">
        <f>IF($AH681=1,SUMPRODUCT(--($AL$2:$AL$8001&lt;$AL681))+1,"")</f>
        <v/>
      </c>
      <c r="AJ681">
        <f>IF($F681="","",IF(OR($U681=TRUE(),$U681="TRUE"),1,0))</f>
        <v/>
      </c>
      <c r="AK681">
        <f>IF($F681="","",IF($AD681="Yes",1,0))</f>
        <v/>
      </c>
      <c r="AL681">
        <f>IF($AH681=1,IFERROR(IF(VALUE($F681)&lt;100000000,VALUE($F681),1000000000),IFERROR(IF(VALUE(MID($F681,2,20))&lt;100000000,VALUE(MID($F681,2,20)),1000000000),1000000000))+ROW()/100000,"")</f>
        <v/>
      </c>
    </row>
    <row r="682">
      <c r="A682">
        <f>IF($F682="","",IFERROR(IF(INDEX('Per Invoice'!$A$2:$A$2001,MATCH($F682,'Per Invoice'!$B$2:$B$2001,0))=0,"",INDEX('Per Invoice'!$A$2:$A$2001,MATCH($F682,'Per Invoice'!$B$2:$B$2001,0))),""))</f>
        <v/>
      </c>
      <c r="H682" s="11" t="n"/>
      <c r="R682" s="7">
        <f>IF($F682="","",Q682*Y682/100)</f>
        <v/>
      </c>
      <c r="X682" s="7" t="n"/>
      <c r="Y682" s="7" t="n"/>
      <c r="Z682" s="7">
        <f>IF($F682="","",Y682*AE682/100)</f>
        <v/>
      </c>
      <c r="AA682" s="7">
        <f>IF($F682="","",Y682-Z682)</f>
        <v/>
      </c>
      <c r="AB682" s="7">
        <f>IF($F682="","",AA682-R682)</f>
        <v/>
      </c>
      <c r="AE682">
        <f>IF($F682="","",IF($AK682=1,0,IF($AJ682=1,Settings!$C$6,Settings!$C$7))*100)</f>
        <v/>
      </c>
      <c r="AG682">
        <f>IF($F682="","",$F682&amp;"|"&amp;$D682&amp;"")</f>
        <v/>
      </c>
      <c r="AH682">
        <f>IF($F682="","",IF(COUNTIF($AG$2:$AG682,$AG682)=1,1,0))</f>
        <v/>
      </c>
      <c r="AI682">
        <f>IF($AH682=1,SUMPRODUCT(--($AL$2:$AL$8001&lt;$AL682))+1,"")</f>
        <v/>
      </c>
      <c r="AJ682">
        <f>IF($F682="","",IF(OR($U682=TRUE(),$U682="TRUE"),1,0))</f>
        <v/>
      </c>
      <c r="AK682">
        <f>IF($F682="","",IF($AD682="Yes",1,0))</f>
        <v/>
      </c>
      <c r="AL682">
        <f>IF($AH682=1,IFERROR(IF(VALUE($F682)&lt;100000000,VALUE($F682),1000000000),IFERROR(IF(VALUE(MID($F682,2,20))&lt;100000000,VALUE(MID($F682,2,20)),1000000000),1000000000))+ROW()/100000,"")</f>
        <v/>
      </c>
    </row>
    <row r="683">
      <c r="A683">
        <f>IF($F683="","",IFERROR(IF(INDEX('Per Invoice'!$A$2:$A$2001,MATCH($F683,'Per Invoice'!$B$2:$B$2001,0))=0,"",INDEX('Per Invoice'!$A$2:$A$2001,MATCH($F683,'Per Invoice'!$B$2:$B$2001,0))),""))</f>
        <v/>
      </c>
      <c r="H683" s="11" t="n"/>
      <c r="R683" s="7">
        <f>IF($F683="","",Q683*Y683/100)</f>
        <v/>
      </c>
      <c r="X683" s="7" t="n"/>
      <c r="Y683" s="7" t="n"/>
      <c r="Z683" s="7">
        <f>IF($F683="","",Y683*AE683/100)</f>
        <v/>
      </c>
      <c r="AA683" s="7">
        <f>IF($F683="","",Y683-Z683)</f>
        <v/>
      </c>
      <c r="AB683" s="7">
        <f>IF($F683="","",AA683-R683)</f>
        <v/>
      </c>
      <c r="AE683">
        <f>IF($F683="","",IF($AK683=1,0,IF($AJ683=1,Settings!$C$6,Settings!$C$7))*100)</f>
        <v/>
      </c>
      <c r="AG683">
        <f>IF($F683="","",$F683&amp;"|"&amp;$D683&amp;"")</f>
        <v/>
      </c>
      <c r="AH683">
        <f>IF($F683="","",IF(COUNTIF($AG$2:$AG683,$AG683)=1,1,0))</f>
        <v/>
      </c>
      <c r="AI683">
        <f>IF($AH683=1,SUMPRODUCT(--($AL$2:$AL$8001&lt;$AL683))+1,"")</f>
        <v/>
      </c>
      <c r="AJ683">
        <f>IF($F683="","",IF(OR($U683=TRUE(),$U683="TRUE"),1,0))</f>
        <v/>
      </c>
      <c r="AK683">
        <f>IF($F683="","",IF($AD683="Yes",1,0))</f>
        <v/>
      </c>
      <c r="AL683">
        <f>IF($AH683=1,IFERROR(IF(VALUE($F683)&lt;100000000,VALUE($F683),1000000000),IFERROR(IF(VALUE(MID($F683,2,20))&lt;100000000,VALUE(MID($F683,2,20)),1000000000),1000000000))+ROW()/100000,"")</f>
        <v/>
      </c>
    </row>
    <row r="684">
      <c r="A684">
        <f>IF($F684="","",IFERROR(IF(INDEX('Per Invoice'!$A$2:$A$2001,MATCH($F684,'Per Invoice'!$B$2:$B$2001,0))=0,"",INDEX('Per Invoice'!$A$2:$A$2001,MATCH($F684,'Per Invoice'!$B$2:$B$2001,0))),""))</f>
        <v/>
      </c>
      <c r="H684" s="11" t="n"/>
      <c r="R684" s="7">
        <f>IF($F684="","",Q684*Y684/100)</f>
        <v/>
      </c>
      <c r="X684" s="7" t="n"/>
      <c r="Y684" s="7" t="n"/>
      <c r="Z684" s="7">
        <f>IF($F684="","",Y684*AE684/100)</f>
        <v/>
      </c>
      <c r="AA684" s="7">
        <f>IF($F684="","",Y684-Z684)</f>
        <v/>
      </c>
      <c r="AB684" s="7">
        <f>IF($F684="","",AA684-R684)</f>
        <v/>
      </c>
      <c r="AE684">
        <f>IF($F684="","",IF($AK684=1,0,IF($AJ684=1,Settings!$C$6,Settings!$C$7))*100)</f>
        <v/>
      </c>
      <c r="AG684">
        <f>IF($F684="","",$F684&amp;"|"&amp;$D684&amp;"")</f>
        <v/>
      </c>
      <c r="AH684">
        <f>IF($F684="","",IF(COUNTIF($AG$2:$AG684,$AG684)=1,1,0))</f>
        <v/>
      </c>
      <c r="AI684">
        <f>IF($AH684=1,SUMPRODUCT(--($AL$2:$AL$8001&lt;$AL684))+1,"")</f>
        <v/>
      </c>
      <c r="AJ684">
        <f>IF($F684="","",IF(OR($U684=TRUE(),$U684="TRUE"),1,0))</f>
        <v/>
      </c>
      <c r="AK684">
        <f>IF($F684="","",IF($AD684="Yes",1,0))</f>
        <v/>
      </c>
      <c r="AL684">
        <f>IF($AH684=1,IFERROR(IF(VALUE($F684)&lt;100000000,VALUE($F684),1000000000),IFERROR(IF(VALUE(MID($F684,2,20))&lt;100000000,VALUE(MID($F684,2,20)),1000000000),1000000000))+ROW()/100000,"")</f>
        <v/>
      </c>
    </row>
    <row r="685">
      <c r="A685">
        <f>IF($F685="","",IFERROR(IF(INDEX('Per Invoice'!$A$2:$A$2001,MATCH($F685,'Per Invoice'!$B$2:$B$2001,0))=0,"",INDEX('Per Invoice'!$A$2:$A$2001,MATCH($F685,'Per Invoice'!$B$2:$B$2001,0))),""))</f>
        <v/>
      </c>
      <c r="H685" s="11" t="n"/>
      <c r="R685" s="7">
        <f>IF($F685="","",Q685*Y685/100)</f>
        <v/>
      </c>
      <c r="X685" s="7" t="n"/>
      <c r="Y685" s="7" t="n"/>
      <c r="Z685" s="7">
        <f>IF($F685="","",Y685*AE685/100)</f>
        <v/>
      </c>
      <c r="AA685" s="7">
        <f>IF($F685="","",Y685-Z685)</f>
        <v/>
      </c>
      <c r="AB685" s="7">
        <f>IF($F685="","",AA685-R685)</f>
        <v/>
      </c>
      <c r="AE685">
        <f>IF($F685="","",IF($AK685=1,0,IF($AJ685=1,Settings!$C$6,Settings!$C$7))*100)</f>
        <v/>
      </c>
      <c r="AG685">
        <f>IF($F685="","",$F685&amp;"|"&amp;$D685&amp;"")</f>
        <v/>
      </c>
      <c r="AH685">
        <f>IF($F685="","",IF(COUNTIF($AG$2:$AG685,$AG685)=1,1,0))</f>
        <v/>
      </c>
      <c r="AI685">
        <f>IF($AH685=1,SUMPRODUCT(--($AL$2:$AL$8001&lt;$AL685))+1,"")</f>
        <v/>
      </c>
      <c r="AJ685">
        <f>IF($F685="","",IF(OR($U685=TRUE(),$U685="TRUE"),1,0))</f>
        <v/>
      </c>
      <c r="AK685">
        <f>IF($F685="","",IF($AD685="Yes",1,0))</f>
        <v/>
      </c>
      <c r="AL685">
        <f>IF($AH685=1,IFERROR(IF(VALUE($F685)&lt;100000000,VALUE($F685),1000000000),IFERROR(IF(VALUE(MID($F685,2,20))&lt;100000000,VALUE(MID($F685,2,20)),1000000000),1000000000))+ROW()/100000,"")</f>
        <v/>
      </c>
    </row>
    <row r="686">
      <c r="A686">
        <f>IF($F686="","",IFERROR(IF(INDEX('Per Invoice'!$A$2:$A$2001,MATCH($F686,'Per Invoice'!$B$2:$B$2001,0))=0,"",INDEX('Per Invoice'!$A$2:$A$2001,MATCH($F686,'Per Invoice'!$B$2:$B$2001,0))),""))</f>
        <v/>
      </c>
      <c r="H686" s="11" t="n"/>
      <c r="R686" s="7">
        <f>IF($F686="","",Q686*Y686/100)</f>
        <v/>
      </c>
      <c r="X686" s="7" t="n"/>
      <c r="Y686" s="7" t="n"/>
      <c r="Z686" s="7">
        <f>IF($F686="","",Y686*AE686/100)</f>
        <v/>
      </c>
      <c r="AA686" s="7">
        <f>IF($F686="","",Y686-Z686)</f>
        <v/>
      </c>
      <c r="AB686" s="7">
        <f>IF($F686="","",AA686-R686)</f>
        <v/>
      </c>
      <c r="AE686">
        <f>IF($F686="","",IF($AK686=1,0,IF($AJ686=1,Settings!$C$6,Settings!$C$7))*100)</f>
        <v/>
      </c>
      <c r="AG686">
        <f>IF($F686="","",$F686&amp;"|"&amp;$D686&amp;"")</f>
        <v/>
      </c>
      <c r="AH686">
        <f>IF($F686="","",IF(COUNTIF($AG$2:$AG686,$AG686)=1,1,0))</f>
        <v/>
      </c>
      <c r="AI686">
        <f>IF($AH686=1,SUMPRODUCT(--($AL$2:$AL$8001&lt;$AL686))+1,"")</f>
        <v/>
      </c>
      <c r="AJ686">
        <f>IF($F686="","",IF(OR($U686=TRUE(),$U686="TRUE"),1,0))</f>
        <v/>
      </c>
      <c r="AK686">
        <f>IF($F686="","",IF($AD686="Yes",1,0))</f>
        <v/>
      </c>
      <c r="AL686">
        <f>IF($AH686=1,IFERROR(IF(VALUE($F686)&lt;100000000,VALUE($F686),1000000000),IFERROR(IF(VALUE(MID($F686,2,20))&lt;100000000,VALUE(MID($F686,2,20)),1000000000),1000000000))+ROW()/100000,"")</f>
        <v/>
      </c>
    </row>
    <row r="687">
      <c r="A687">
        <f>IF($F687="","",IFERROR(IF(INDEX('Per Invoice'!$A$2:$A$2001,MATCH($F687,'Per Invoice'!$B$2:$B$2001,0))=0,"",INDEX('Per Invoice'!$A$2:$A$2001,MATCH($F687,'Per Invoice'!$B$2:$B$2001,0))),""))</f>
        <v/>
      </c>
      <c r="H687" s="11" t="n"/>
      <c r="R687" s="7">
        <f>IF($F687="","",Q687*Y687/100)</f>
        <v/>
      </c>
      <c r="X687" s="7" t="n"/>
      <c r="Y687" s="7" t="n"/>
      <c r="Z687" s="7">
        <f>IF($F687="","",Y687*AE687/100)</f>
        <v/>
      </c>
      <c r="AA687" s="7">
        <f>IF($F687="","",Y687-Z687)</f>
        <v/>
      </c>
      <c r="AB687" s="7">
        <f>IF($F687="","",AA687-R687)</f>
        <v/>
      </c>
      <c r="AE687">
        <f>IF($F687="","",IF($AK687=1,0,IF($AJ687=1,Settings!$C$6,Settings!$C$7))*100)</f>
        <v/>
      </c>
      <c r="AG687">
        <f>IF($F687="","",$F687&amp;"|"&amp;$D687&amp;"")</f>
        <v/>
      </c>
      <c r="AH687">
        <f>IF($F687="","",IF(COUNTIF($AG$2:$AG687,$AG687)=1,1,0))</f>
        <v/>
      </c>
      <c r="AI687">
        <f>IF($AH687=1,SUMPRODUCT(--($AL$2:$AL$8001&lt;$AL687))+1,"")</f>
        <v/>
      </c>
      <c r="AJ687">
        <f>IF($F687="","",IF(OR($U687=TRUE(),$U687="TRUE"),1,0))</f>
        <v/>
      </c>
      <c r="AK687">
        <f>IF($F687="","",IF($AD687="Yes",1,0))</f>
        <v/>
      </c>
      <c r="AL687">
        <f>IF($AH687=1,IFERROR(IF(VALUE($F687)&lt;100000000,VALUE($F687),1000000000),IFERROR(IF(VALUE(MID($F687,2,20))&lt;100000000,VALUE(MID($F687,2,20)),1000000000),1000000000))+ROW()/100000,"")</f>
        <v/>
      </c>
    </row>
    <row r="688">
      <c r="A688">
        <f>IF($F688="","",IFERROR(IF(INDEX('Per Invoice'!$A$2:$A$2001,MATCH($F688,'Per Invoice'!$B$2:$B$2001,0))=0,"",INDEX('Per Invoice'!$A$2:$A$2001,MATCH($F688,'Per Invoice'!$B$2:$B$2001,0))),""))</f>
        <v/>
      </c>
      <c r="H688" s="11" t="n"/>
      <c r="R688" s="7">
        <f>IF($F688="","",Q688*Y688/100)</f>
        <v/>
      </c>
      <c r="X688" s="7" t="n"/>
      <c r="Y688" s="7" t="n"/>
      <c r="Z688" s="7">
        <f>IF($F688="","",Y688*AE688/100)</f>
        <v/>
      </c>
      <c r="AA688" s="7">
        <f>IF($F688="","",Y688-Z688)</f>
        <v/>
      </c>
      <c r="AB688" s="7">
        <f>IF($F688="","",AA688-R688)</f>
        <v/>
      </c>
      <c r="AE688">
        <f>IF($F688="","",IF($AK688=1,0,IF($AJ688=1,Settings!$C$6,Settings!$C$7))*100)</f>
        <v/>
      </c>
      <c r="AG688">
        <f>IF($F688="","",$F688&amp;"|"&amp;$D688&amp;"")</f>
        <v/>
      </c>
      <c r="AH688">
        <f>IF($F688="","",IF(COUNTIF($AG$2:$AG688,$AG688)=1,1,0))</f>
        <v/>
      </c>
      <c r="AI688">
        <f>IF($AH688=1,SUMPRODUCT(--($AL$2:$AL$8001&lt;$AL688))+1,"")</f>
        <v/>
      </c>
      <c r="AJ688">
        <f>IF($F688="","",IF(OR($U688=TRUE(),$U688="TRUE"),1,0))</f>
        <v/>
      </c>
      <c r="AK688">
        <f>IF($F688="","",IF($AD688="Yes",1,0))</f>
        <v/>
      </c>
      <c r="AL688">
        <f>IF($AH688=1,IFERROR(IF(VALUE($F688)&lt;100000000,VALUE($F688),1000000000),IFERROR(IF(VALUE(MID($F688,2,20))&lt;100000000,VALUE(MID($F688,2,20)),1000000000),1000000000))+ROW()/100000,"")</f>
        <v/>
      </c>
    </row>
    <row r="689">
      <c r="A689">
        <f>IF($F689="","",IFERROR(IF(INDEX('Per Invoice'!$A$2:$A$2001,MATCH($F689,'Per Invoice'!$B$2:$B$2001,0))=0,"",INDEX('Per Invoice'!$A$2:$A$2001,MATCH($F689,'Per Invoice'!$B$2:$B$2001,0))),""))</f>
        <v/>
      </c>
      <c r="H689" s="11" t="n"/>
      <c r="R689" s="7">
        <f>IF($F689="","",Q689*Y689/100)</f>
        <v/>
      </c>
      <c r="X689" s="7" t="n"/>
      <c r="Y689" s="7" t="n"/>
      <c r="Z689" s="7">
        <f>IF($F689="","",Y689*AE689/100)</f>
        <v/>
      </c>
      <c r="AA689" s="7">
        <f>IF($F689="","",Y689-Z689)</f>
        <v/>
      </c>
      <c r="AB689" s="7">
        <f>IF($F689="","",AA689-R689)</f>
        <v/>
      </c>
      <c r="AE689">
        <f>IF($F689="","",IF($AK689=1,0,IF($AJ689=1,Settings!$C$6,Settings!$C$7))*100)</f>
        <v/>
      </c>
      <c r="AG689">
        <f>IF($F689="","",$F689&amp;"|"&amp;$D689&amp;"")</f>
        <v/>
      </c>
      <c r="AH689">
        <f>IF($F689="","",IF(COUNTIF($AG$2:$AG689,$AG689)=1,1,0))</f>
        <v/>
      </c>
      <c r="AI689">
        <f>IF($AH689=1,SUMPRODUCT(--($AL$2:$AL$8001&lt;$AL689))+1,"")</f>
        <v/>
      </c>
      <c r="AJ689">
        <f>IF($F689="","",IF(OR($U689=TRUE(),$U689="TRUE"),1,0))</f>
        <v/>
      </c>
      <c r="AK689">
        <f>IF($F689="","",IF($AD689="Yes",1,0))</f>
        <v/>
      </c>
      <c r="AL689">
        <f>IF($AH689=1,IFERROR(IF(VALUE($F689)&lt;100000000,VALUE($F689),1000000000),IFERROR(IF(VALUE(MID($F689,2,20))&lt;100000000,VALUE(MID($F689,2,20)),1000000000),1000000000))+ROW()/100000,"")</f>
        <v/>
      </c>
    </row>
    <row r="690">
      <c r="A690">
        <f>IF($F690="","",IFERROR(IF(INDEX('Per Invoice'!$A$2:$A$2001,MATCH($F690,'Per Invoice'!$B$2:$B$2001,0))=0,"",INDEX('Per Invoice'!$A$2:$A$2001,MATCH($F690,'Per Invoice'!$B$2:$B$2001,0))),""))</f>
        <v/>
      </c>
      <c r="H690" s="11" t="n"/>
      <c r="R690" s="7">
        <f>IF($F690="","",Q690*Y690/100)</f>
        <v/>
      </c>
      <c r="X690" s="7" t="n"/>
      <c r="Y690" s="7" t="n"/>
      <c r="Z690" s="7">
        <f>IF($F690="","",Y690*AE690/100)</f>
        <v/>
      </c>
      <c r="AA690" s="7">
        <f>IF($F690="","",Y690-Z690)</f>
        <v/>
      </c>
      <c r="AB690" s="7">
        <f>IF($F690="","",AA690-R690)</f>
        <v/>
      </c>
      <c r="AE690">
        <f>IF($F690="","",IF($AK690=1,0,IF($AJ690=1,Settings!$C$6,Settings!$C$7))*100)</f>
        <v/>
      </c>
      <c r="AG690">
        <f>IF($F690="","",$F690&amp;"|"&amp;$D690&amp;"")</f>
        <v/>
      </c>
      <c r="AH690">
        <f>IF($F690="","",IF(COUNTIF($AG$2:$AG690,$AG690)=1,1,0))</f>
        <v/>
      </c>
      <c r="AI690">
        <f>IF($AH690=1,SUMPRODUCT(--($AL$2:$AL$8001&lt;$AL690))+1,"")</f>
        <v/>
      </c>
      <c r="AJ690">
        <f>IF($F690="","",IF(OR($U690=TRUE(),$U690="TRUE"),1,0))</f>
        <v/>
      </c>
      <c r="AK690">
        <f>IF($F690="","",IF($AD690="Yes",1,0))</f>
        <v/>
      </c>
      <c r="AL690">
        <f>IF($AH690=1,IFERROR(IF(VALUE($F690)&lt;100000000,VALUE($F690),1000000000),IFERROR(IF(VALUE(MID($F690,2,20))&lt;100000000,VALUE(MID($F690,2,20)),1000000000),1000000000))+ROW()/100000,"")</f>
        <v/>
      </c>
    </row>
    <row r="691">
      <c r="A691">
        <f>IF($F691="","",IFERROR(IF(INDEX('Per Invoice'!$A$2:$A$2001,MATCH($F691,'Per Invoice'!$B$2:$B$2001,0))=0,"",INDEX('Per Invoice'!$A$2:$A$2001,MATCH($F691,'Per Invoice'!$B$2:$B$2001,0))),""))</f>
        <v/>
      </c>
      <c r="H691" s="11" t="n"/>
      <c r="R691" s="7">
        <f>IF($F691="","",Q691*Y691/100)</f>
        <v/>
      </c>
      <c r="X691" s="7" t="n"/>
      <c r="Y691" s="7" t="n"/>
      <c r="Z691" s="7">
        <f>IF($F691="","",Y691*AE691/100)</f>
        <v/>
      </c>
      <c r="AA691" s="7">
        <f>IF($F691="","",Y691-Z691)</f>
        <v/>
      </c>
      <c r="AB691" s="7">
        <f>IF($F691="","",AA691-R691)</f>
        <v/>
      </c>
      <c r="AE691">
        <f>IF($F691="","",IF($AK691=1,0,IF($AJ691=1,Settings!$C$6,Settings!$C$7))*100)</f>
        <v/>
      </c>
      <c r="AG691">
        <f>IF($F691="","",$F691&amp;"|"&amp;$D691&amp;"")</f>
        <v/>
      </c>
      <c r="AH691">
        <f>IF($F691="","",IF(COUNTIF($AG$2:$AG691,$AG691)=1,1,0))</f>
        <v/>
      </c>
      <c r="AI691">
        <f>IF($AH691=1,SUMPRODUCT(--($AL$2:$AL$8001&lt;$AL691))+1,"")</f>
        <v/>
      </c>
      <c r="AJ691">
        <f>IF($F691="","",IF(OR($U691=TRUE(),$U691="TRUE"),1,0))</f>
        <v/>
      </c>
      <c r="AK691">
        <f>IF($F691="","",IF($AD691="Yes",1,0))</f>
        <v/>
      </c>
      <c r="AL691">
        <f>IF($AH691=1,IFERROR(IF(VALUE($F691)&lt;100000000,VALUE($F691),1000000000),IFERROR(IF(VALUE(MID($F691,2,20))&lt;100000000,VALUE(MID($F691,2,20)),1000000000),1000000000))+ROW()/100000,"")</f>
        <v/>
      </c>
    </row>
    <row r="692">
      <c r="A692">
        <f>IF($F692="","",IFERROR(IF(INDEX('Per Invoice'!$A$2:$A$2001,MATCH($F692,'Per Invoice'!$B$2:$B$2001,0))=0,"",INDEX('Per Invoice'!$A$2:$A$2001,MATCH($F692,'Per Invoice'!$B$2:$B$2001,0))),""))</f>
        <v/>
      </c>
      <c r="H692" s="11" t="n"/>
      <c r="R692" s="7">
        <f>IF($F692="","",Q692*Y692/100)</f>
        <v/>
      </c>
      <c r="X692" s="7" t="n"/>
      <c r="Y692" s="7" t="n"/>
      <c r="Z692" s="7">
        <f>IF($F692="","",Y692*AE692/100)</f>
        <v/>
      </c>
      <c r="AA692" s="7">
        <f>IF($F692="","",Y692-Z692)</f>
        <v/>
      </c>
      <c r="AB692" s="7">
        <f>IF($F692="","",AA692-R692)</f>
        <v/>
      </c>
      <c r="AE692">
        <f>IF($F692="","",IF($AK692=1,0,IF($AJ692=1,Settings!$C$6,Settings!$C$7))*100)</f>
        <v/>
      </c>
      <c r="AG692">
        <f>IF($F692="","",$F692&amp;"|"&amp;$D692&amp;"")</f>
        <v/>
      </c>
      <c r="AH692">
        <f>IF($F692="","",IF(COUNTIF($AG$2:$AG692,$AG692)=1,1,0))</f>
        <v/>
      </c>
      <c r="AI692">
        <f>IF($AH692=1,SUMPRODUCT(--($AL$2:$AL$8001&lt;$AL692))+1,"")</f>
        <v/>
      </c>
      <c r="AJ692">
        <f>IF($F692="","",IF(OR($U692=TRUE(),$U692="TRUE"),1,0))</f>
        <v/>
      </c>
      <c r="AK692">
        <f>IF($F692="","",IF($AD692="Yes",1,0))</f>
        <v/>
      </c>
      <c r="AL692">
        <f>IF($AH692=1,IFERROR(IF(VALUE($F692)&lt;100000000,VALUE($F692),1000000000),IFERROR(IF(VALUE(MID($F692,2,20))&lt;100000000,VALUE(MID($F692,2,20)),1000000000),1000000000))+ROW()/100000,"")</f>
        <v/>
      </c>
    </row>
    <row r="693">
      <c r="A693">
        <f>IF($F693="","",IFERROR(IF(INDEX('Per Invoice'!$A$2:$A$2001,MATCH($F693,'Per Invoice'!$B$2:$B$2001,0))=0,"",INDEX('Per Invoice'!$A$2:$A$2001,MATCH($F693,'Per Invoice'!$B$2:$B$2001,0))),""))</f>
        <v/>
      </c>
      <c r="H693" s="11" t="n"/>
      <c r="R693" s="7">
        <f>IF($F693="","",Q693*Y693/100)</f>
        <v/>
      </c>
      <c r="X693" s="7" t="n"/>
      <c r="Y693" s="7" t="n"/>
      <c r="Z693" s="7">
        <f>IF($F693="","",Y693*AE693/100)</f>
        <v/>
      </c>
      <c r="AA693" s="7">
        <f>IF($F693="","",Y693-Z693)</f>
        <v/>
      </c>
      <c r="AB693" s="7">
        <f>IF($F693="","",AA693-R693)</f>
        <v/>
      </c>
      <c r="AE693">
        <f>IF($F693="","",IF($AK693=1,0,IF($AJ693=1,Settings!$C$6,Settings!$C$7))*100)</f>
        <v/>
      </c>
      <c r="AG693">
        <f>IF($F693="","",$F693&amp;"|"&amp;$D693&amp;"")</f>
        <v/>
      </c>
      <c r="AH693">
        <f>IF($F693="","",IF(COUNTIF($AG$2:$AG693,$AG693)=1,1,0))</f>
        <v/>
      </c>
      <c r="AI693">
        <f>IF($AH693=1,SUMPRODUCT(--($AL$2:$AL$8001&lt;$AL693))+1,"")</f>
        <v/>
      </c>
      <c r="AJ693">
        <f>IF($F693="","",IF(OR($U693=TRUE(),$U693="TRUE"),1,0))</f>
        <v/>
      </c>
      <c r="AK693">
        <f>IF($F693="","",IF($AD693="Yes",1,0))</f>
        <v/>
      </c>
      <c r="AL693">
        <f>IF($AH693=1,IFERROR(IF(VALUE($F693)&lt;100000000,VALUE($F693),1000000000),IFERROR(IF(VALUE(MID($F693,2,20))&lt;100000000,VALUE(MID($F693,2,20)),1000000000),1000000000))+ROW()/100000,"")</f>
        <v/>
      </c>
    </row>
    <row r="694">
      <c r="A694">
        <f>IF($F694="","",IFERROR(IF(INDEX('Per Invoice'!$A$2:$A$2001,MATCH($F694,'Per Invoice'!$B$2:$B$2001,0))=0,"",INDEX('Per Invoice'!$A$2:$A$2001,MATCH($F694,'Per Invoice'!$B$2:$B$2001,0))),""))</f>
        <v/>
      </c>
      <c r="H694" s="11" t="n"/>
      <c r="R694" s="7">
        <f>IF($F694="","",Q694*Y694/100)</f>
        <v/>
      </c>
      <c r="X694" s="7" t="n"/>
      <c r="Y694" s="7" t="n"/>
      <c r="Z694" s="7">
        <f>IF($F694="","",Y694*AE694/100)</f>
        <v/>
      </c>
      <c r="AA694" s="7">
        <f>IF($F694="","",Y694-Z694)</f>
        <v/>
      </c>
      <c r="AB694" s="7">
        <f>IF($F694="","",AA694-R694)</f>
        <v/>
      </c>
      <c r="AE694">
        <f>IF($F694="","",IF($AK694=1,0,IF($AJ694=1,Settings!$C$6,Settings!$C$7))*100)</f>
        <v/>
      </c>
      <c r="AG694">
        <f>IF($F694="","",$F694&amp;"|"&amp;$D694&amp;"")</f>
        <v/>
      </c>
      <c r="AH694">
        <f>IF($F694="","",IF(COUNTIF($AG$2:$AG694,$AG694)=1,1,0))</f>
        <v/>
      </c>
      <c r="AI694">
        <f>IF($AH694=1,SUMPRODUCT(--($AL$2:$AL$8001&lt;$AL694))+1,"")</f>
        <v/>
      </c>
      <c r="AJ694">
        <f>IF($F694="","",IF(OR($U694=TRUE(),$U694="TRUE"),1,0))</f>
        <v/>
      </c>
      <c r="AK694">
        <f>IF($F694="","",IF($AD694="Yes",1,0))</f>
        <v/>
      </c>
      <c r="AL694">
        <f>IF($AH694=1,IFERROR(IF(VALUE($F694)&lt;100000000,VALUE($F694),1000000000),IFERROR(IF(VALUE(MID($F694,2,20))&lt;100000000,VALUE(MID($F694,2,20)),1000000000),1000000000))+ROW()/100000,"")</f>
        <v/>
      </c>
    </row>
    <row r="695">
      <c r="A695">
        <f>IF($F695="","",IFERROR(IF(INDEX('Per Invoice'!$A$2:$A$2001,MATCH($F695,'Per Invoice'!$B$2:$B$2001,0))=0,"",INDEX('Per Invoice'!$A$2:$A$2001,MATCH($F695,'Per Invoice'!$B$2:$B$2001,0))),""))</f>
        <v/>
      </c>
      <c r="H695" s="11" t="n"/>
      <c r="R695" s="7">
        <f>IF($F695="","",Q695*Y695/100)</f>
        <v/>
      </c>
      <c r="X695" s="7" t="n"/>
      <c r="Y695" s="7" t="n"/>
      <c r="Z695" s="7">
        <f>IF($F695="","",Y695*AE695/100)</f>
        <v/>
      </c>
      <c r="AA695" s="7">
        <f>IF($F695="","",Y695-Z695)</f>
        <v/>
      </c>
      <c r="AB695" s="7">
        <f>IF($F695="","",AA695-R695)</f>
        <v/>
      </c>
      <c r="AE695">
        <f>IF($F695="","",IF($AK695=1,0,IF($AJ695=1,Settings!$C$6,Settings!$C$7))*100)</f>
        <v/>
      </c>
      <c r="AG695">
        <f>IF($F695="","",$F695&amp;"|"&amp;$D695&amp;"")</f>
        <v/>
      </c>
      <c r="AH695">
        <f>IF($F695="","",IF(COUNTIF($AG$2:$AG695,$AG695)=1,1,0))</f>
        <v/>
      </c>
      <c r="AI695">
        <f>IF($AH695=1,SUMPRODUCT(--($AL$2:$AL$8001&lt;$AL695))+1,"")</f>
        <v/>
      </c>
      <c r="AJ695">
        <f>IF($F695="","",IF(OR($U695=TRUE(),$U695="TRUE"),1,0))</f>
        <v/>
      </c>
      <c r="AK695">
        <f>IF($F695="","",IF($AD695="Yes",1,0))</f>
        <v/>
      </c>
      <c r="AL695">
        <f>IF($AH695=1,IFERROR(IF(VALUE($F695)&lt;100000000,VALUE($F695),1000000000),IFERROR(IF(VALUE(MID($F695,2,20))&lt;100000000,VALUE(MID($F695,2,20)),1000000000),1000000000))+ROW()/100000,"")</f>
        <v/>
      </c>
    </row>
    <row r="696">
      <c r="A696">
        <f>IF($F696="","",IFERROR(IF(INDEX('Per Invoice'!$A$2:$A$2001,MATCH($F696,'Per Invoice'!$B$2:$B$2001,0))=0,"",INDEX('Per Invoice'!$A$2:$A$2001,MATCH($F696,'Per Invoice'!$B$2:$B$2001,0))),""))</f>
        <v/>
      </c>
      <c r="H696" s="11" t="n"/>
      <c r="R696" s="7">
        <f>IF($F696="","",Q696*Y696/100)</f>
        <v/>
      </c>
      <c r="X696" s="7" t="n"/>
      <c r="Y696" s="7" t="n"/>
      <c r="Z696" s="7">
        <f>IF($F696="","",Y696*AE696/100)</f>
        <v/>
      </c>
      <c r="AA696" s="7">
        <f>IF($F696="","",Y696-Z696)</f>
        <v/>
      </c>
      <c r="AB696" s="7">
        <f>IF($F696="","",AA696-R696)</f>
        <v/>
      </c>
      <c r="AE696">
        <f>IF($F696="","",IF($AK696=1,0,IF($AJ696=1,Settings!$C$6,Settings!$C$7))*100)</f>
        <v/>
      </c>
      <c r="AG696">
        <f>IF($F696="","",$F696&amp;"|"&amp;$D696&amp;"")</f>
        <v/>
      </c>
      <c r="AH696">
        <f>IF($F696="","",IF(COUNTIF($AG$2:$AG696,$AG696)=1,1,0))</f>
        <v/>
      </c>
      <c r="AI696">
        <f>IF($AH696=1,SUMPRODUCT(--($AL$2:$AL$8001&lt;$AL696))+1,"")</f>
        <v/>
      </c>
      <c r="AJ696">
        <f>IF($F696="","",IF(OR($U696=TRUE(),$U696="TRUE"),1,0))</f>
        <v/>
      </c>
      <c r="AK696">
        <f>IF($F696="","",IF($AD696="Yes",1,0))</f>
        <v/>
      </c>
      <c r="AL696">
        <f>IF($AH696=1,IFERROR(IF(VALUE($F696)&lt;100000000,VALUE($F696),1000000000),IFERROR(IF(VALUE(MID($F696,2,20))&lt;100000000,VALUE(MID($F696,2,20)),1000000000),1000000000))+ROW()/100000,"")</f>
        <v/>
      </c>
    </row>
    <row r="697">
      <c r="A697">
        <f>IF($F697="","",IFERROR(IF(INDEX('Per Invoice'!$A$2:$A$2001,MATCH($F697,'Per Invoice'!$B$2:$B$2001,0))=0,"",INDEX('Per Invoice'!$A$2:$A$2001,MATCH($F697,'Per Invoice'!$B$2:$B$2001,0))),""))</f>
        <v/>
      </c>
      <c r="H697" s="11" t="n"/>
      <c r="R697" s="7">
        <f>IF($F697="","",Q697*Y697/100)</f>
        <v/>
      </c>
      <c r="X697" s="7" t="n"/>
      <c r="Y697" s="7" t="n"/>
      <c r="Z697" s="7">
        <f>IF($F697="","",Y697*AE697/100)</f>
        <v/>
      </c>
      <c r="AA697" s="7">
        <f>IF($F697="","",Y697-Z697)</f>
        <v/>
      </c>
      <c r="AB697" s="7">
        <f>IF($F697="","",AA697-R697)</f>
        <v/>
      </c>
      <c r="AE697">
        <f>IF($F697="","",IF($AK697=1,0,IF($AJ697=1,Settings!$C$6,Settings!$C$7))*100)</f>
        <v/>
      </c>
      <c r="AG697">
        <f>IF($F697="","",$F697&amp;"|"&amp;$D697&amp;"")</f>
        <v/>
      </c>
      <c r="AH697">
        <f>IF($F697="","",IF(COUNTIF($AG$2:$AG697,$AG697)=1,1,0))</f>
        <v/>
      </c>
      <c r="AI697">
        <f>IF($AH697=1,SUMPRODUCT(--($AL$2:$AL$8001&lt;$AL697))+1,"")</f>
        <v/>
      </c>
      <c r="AJ697">
        <f>IF($F697="","",IF(OR($U697=TRUE(),$U697="TRUE"),1,0))</f>
        <v/>
      </c>
      <c r="AK697">
        <f>IF($F697="","",IF($AD697="Yes",1,0))</f>
        <v/>
      </c>
      <c r="AL697">
        <f>IF($AH697=1,IFERROR(IF(VALUE($F697)&lt;100000000,VALUE($F697),1000000000),IFERROR(IF(VALUE(MID($F697,2,20))&lt;100000000,VALUE(MID($F697,2,20)),1000000000),1000000000))+ROW()/100000,"")</f>
        <v/>
      </c>
    </row>
    <row r="698">
      <c r="A698">
        <f>IF($F698="","",IFERROR(IF(INDEX('Per Invoice'!$A$2:$A$2001,MATCH($F698,'Per Invoice'!$B$2:$B$2001,0))=0,"",INDEX('Per Invoice'!$A$2:$A$2001,MATCH($F698,'Per Invoice'!$B$2:$B$2001,0))),""))</f>
        <v/>
      </c>
      <c r="H698" s="11" t="n"/>
      <c r="R698" s="7">
        <f>IF($F698="","",Q698*Y698/100)</f>
        <v/>
      </c>
      <c r="X698" s="7" t="n"/>
      <c r="Y698" s="7" t="n"/>
      <c r="Z698" s="7">
        <f>IF($F698="","",Y698*AE698/100)</f>
        <v/>
      </c>
      <c r="AA698" s="7">
        <f>IF($F698="","",Y698-Z698)</f>
        <v/>
      </c>
      <c r="AB698" s="7">
        <f>IF($F698="","",AA698-R698)</f>
        <v/>
      </c>
      <c r="AE698">
        <f>IF($F698="","",IF($AK698=1,0,IF($AJ698=1,Settings!$C$6,Settings!$C$7))*100)</f>
        <v/>
      </c>
      <c r="AG698">
        <f>IF($F698="","",$F698&amp;"|"&amp;$D698&amp;"")</f>
        <v/>
      </c>
      <c r="AH698">
        <f>IF($F698="","",IF(COUNTIF($AG$2:$AG698,$AG698)=1,1,0))</f>
        <v/>
      </c>
      <c r="AI698">
        <f>IF($AH698=1,SUMPRODUCT(--($AL$2:$AL$8001&lt;$AL698))+1,"")</f>
        <v/>
      </c>
      <c r="AJ698">
        <f>IF($F698="","",IF(OR($U698=TRUE(),$U698="TRUE"),1,0))</f>
        <v/>
      </c>
      <c r="AK698">
        <f>IF($F698="","",IF($AD698="Yes",1,0))</f>
        <v/>
      </c>
      <c r="AL698">
        <f>IF($AH698=1,IFERROR(IF(VALUE($F698)&lt;100000000,VALUE($F698),1000000000),IFERROR(IF(VALUE(MID($F698,2,20))&lt;100000000,VALUE(MID($F698,2,20)),1000000000),1000000000))+ROW()/100000,"")</f>
        <v/>
      </c>
    </row>
    <row r="699">
      <c r="A699">
        <f>IF($F699="","",IFERROR(IF(INDEX('Per Invoice'!$A$2:$A$2001,MATCH($F699,'Per Invoice'!$B$2:$B$2001,0))=0,"",INDEX('Per Invoice'!$A$2:$A$2001,MATCH($F699,'Per Invoice'!$B$2:$B$2001,0))),""))</f>
        <v/>
      </c>
      <c r="H699" s="11" t="n"/>
      <c r="R699" s="7">
        <f>IF($F699="","",Q699*Y699/100)</f>
        <v/>
      </c>
      <c r="X699" s="7" t="n"/>
      <c r="Y699" s="7" t="n"/>
      <c r="Z699" s="7">
        <f>IF($F699="","",Y699*AE699/100)</f>
        <v/>
      </c>
      <c r="AA699" s="7">
        <f>IF($F699="","",Y699-Z699)</f>
        <v/>
      </c>
      <c r="AB699" s="7">
        <f>IF($F699="","",AA699-R699)</f>
        <v/>
      </c>
      <c r="AE699">
        <f>IF($F699="","",IF($AK699=1,0,IF($AJ699=1,Settings!$C$6,Settings!$C$7))*100)</f>
        <v/>
      </c>
      <c r="AG699">
        <f>IF($F699="","",$F699&amp;"|"&amp;$D699&amp;"")</f>
        <v/>
      </c>
      <c r="AH699">
        <f>IF($F699="","",IF(COUNTIF($AG$2:$AG699,$AG699)=1,1,0))</f>
        <v/>
      </c>
      <c r="AI699">
        <f>IF($AH699=1,SUMPRODUCT(--($AL$2:$AL$8001&lt;$AL699))+1,"")</f>
        <v/>
      </c>
      <c r="AJ699">
        <f>IF($F699="","",IF(OR($U699=TRUE(),$U699="TRUE"),1,0))</f>
        <v/>
      </c>
      <c r="AK699">
        <f>IF($F699="","",IF($AD699="Yes",1,0))</f>
        <v/>
      </c>
      <c r="AL699">
        <f>IF($AH699=1,IFERROR(IF(VALUE($F699)&lt;100000000,VALUE($F699),1000000000),IFERROR(IF(VALUE(MID($F699,2,20))&lt;100000000,VALUE(MID($F699,2,20)),1000000000),1000000000))+ROW()/100000,"")</f>
        <v/>
      </c>
    </row>
    <row r="700">
      <c r="A700">
        <f>IF($F700="","",IFERROR(IF(INDEX('Per Invoice'!$A$2:$A$2001,MATCH($F700,'Per Invoice'!$B$2:$B$2001,0))=0,"",INDEX('Per Invoice'!$A$2:$A$2001,MATCH($F700,'Per Invoice'!$B$2:$B$2001,0))),""))</f>
        <v/>
      </c>
      <c r="H700" s="11" t="n"/>
      <c r="R700" s="7">
        <f>IF($F700="","",Q700*Y700/100)</f>
        <v/>
      </c>
      <c r="X700" s="7" t="n"/>
      <c r="Y700" s="7" t="n"/>
      <c r="Z700" s="7">
        <f>IF($F700="","",Y700*AE700/100)</f>
        <v/>
      </c>
      <c r="AA700" s="7">
        <f>IF($F700="","",Y700-Z700)</f>
        <v/>
      </c>
      <c r="AB700" s="7">
        <f>IF($F700="","",AA700-R700)</f>
        <v/>
      </c>
      <c r="AE700">
        <f>IF($F700="","",IF($AK700=1,0,IF($AJ700=1,Settings!$C$6,Settings!$C$7))*100)</f>
        <v/>
      </c>
      <c r="AG700">
        <f>IF($F700="","",$F700&amp;"|"&amp;$D700&amp;"")</f>
        <v/>
      </c>
      <c r="AH700">
        <f>IF($F700="","",IF(COUNTIF($AG$2:$AG700,$AG700)=1,1,0))</f>
        <v/>
      </c>
      <c r="AI700">
        <f>IF($AH700=1,SUMPRODUCT(--($AL$2:$AL$8001&lt;$AL700))+1,"")</f>
        <v/>
      </c>
      <c r="AJ700">
        <f>IF($F700="","",IF(OR($U700=TRUE(),$U700="TRUE"),1,0))</f>
        <v/>
      </c>
      <c r="AK700">
        <f>IF($F700="","",IF($AD700="Yes",1,0))</f>
        <v/>
      </c>
      <c r="AL700">
        <f>IF($AH700=1,IFERROR(IF(VALUE($F700)&lt;100000000,VALUE($F700),1000000000),IFERROR(IF(VALUE(MID($F700,2,20))&lt;100000000,VALUE(MID($F700,2,20)),1000000000),1000000000))+ROW()/100000,"")</f>
        <v/>
      </c>
    </row>
    <row r="701">
      <c r="A701">
        <f>IF($F701="","",IFERROR(IF(INDEX('Per Invoice'!$A$2:$A$2001,MATCH($F701,'Per Invoice'!$B$2:$B$2001,0))=0,"",INDEX('Per Invoice'!$A$2:$A$2001,MATCH($F701,'Per Invoice'!$B$2:$B$2001,0))),""))</f>
        <v/>
      </c>
      <c r="H701" s="11" t="n"/>
      <c r="R701" s="7">
        <f>IF($F701="","",Q701*Y701/100)</f>
        <v/>
      </c>
      <c r="X701" s="7" t="n"/>
      <c r="Y701" s="7" t="n"/>
      <c r="Z701" s="7">
        <f>IF($F701="","",Y701*AE701/100)</f>
        <v/>
      </c>
      <c r="AA701" s="7">
        <f>IF($F701="","",Y701-Z701)</f>
        <v/>
      </c>
      <c r="AB701" s="7">
        <f>IF($F701="","",AA701-R701)</f>
        <v/>
      </c>
      <c r="AE701">
        <f>IF($F701="","",IF($AK701=1,0,IF($AJ701=1,Settings!$C$6,Settings!$C$7))*100)</f>
        <v/>
      </c>
      <c r="AG701">
        <f>IF($F701="","",$F701&amp;"|"&amp;$D701&amp;"")</f>
        <v/>
      </c>
      <c r="AH701">
        <f>IF($F701="","",IF(COUNTIF($AG$2:$AG701,$AG701)=1,1,0))</f>
        <v/>
      </c>
      <c r="AI701">
        <f>IF($AH701=1,SUMPRODUCT(--($AL$2:$AL$8001&lt;$AL701))+1,"")</f>
        <v/>
      </c>
      <c r="AJ701">
        <f>IF($F701="","",IF(OR($U701=TRUE(),$U701="TRUE"),1,0))</f>
        <v/>
      </c>
      <c r="AK701">
        <f>IF($F701="","",IF($AD701="Yes",1,0))</f>
        <v/>
      </c>
      <c r="AL701">
        <f>IF($AH701=1,IFERROR(IF(VALUE($F701)&lt;100000000,VALUE($F701),1000000000),IFERROR(IF(VALUE(MID($F701,2,20))&lt;100000000,VALUE(MID($F701,2,20)),1000000000),1000000000))+ROW()/100000,"")</f>
        <v/>
      </c>
    </row>
    <row r="702">
      <c r="A702">
        <f>IF($F702="","",IFERROR(IF(INDEX('Per Invoice'!$A$2:$A$2001,MATCH($F702,'Per Invoice'!$B$2:$B$2001,0))=0,"",INDEX('Per Invoice'!$A$2:$A$2001,MATCH($F702,'Per Invoice'!$B$2:$B$2001,0))),""))</f>
        <v/>
      </c>
      <c r="H702" s="11" t="n"/>
      <c r="R702" s="7">
        <f>IF($F702="","",Q702*Y702/100)</f>
        <v/>
      </c>
      <c r="X702" s="7" t="n"/>
      <c r="Y702" s="7" t="n"/>
      <c r="Z702" s="7">
        <f>IF($F702="","",Y702*AE702/100)</f>
        <v/>
      </c>
      <c r="AA702" s="7">
        <f>IF($F702="","",Y702-Z702)</f>
        <v/>
      </c>
      <c r="AB702" s="7">
        <f>IF($F702="","",AA702-R702)</f>
        <v/>
      </c>
      <c r="AE702">
        <f>IF($F702="","",IF($AK702=1,0,IF($AJ702=1,Settings!$C$6,Settings!$C$7))*100)</f>
        <v/>
      </c>
      <c r="AG702">
        <f>IF($F702="","",$F702&amp;"|"&amp;$D702&amp;"")</f>
        <v/>
      </c>
      <c r="AH702">
        <f>IF($F702="","",IF(COUNTIF($AG$2:$AG702,$AG702)=1,1,0))</f>
        <v/>
      </c>
      <c r="AI702">
        <f>IF($AH702=1,SUMPRODUCT(--($AL$2:$AL$8001&lt;$AL702))+1,"")</f>
        <v/>
      </c>
      <c r="AJ702">
        <f>IF($F702="","",IF(OR($U702=TRUE(),$U702="TRUE"),1,0))</f>
        <v/>
      </c>
      <c r="AK702">
        <f>IF($F702="","",IF($AD702="Yes",1,0))</f>
        <v/>
      </c>
      <c r="AL702">
        <f>IF($AH702=1,IFERROR(IF(VALUE($F702)&lt;100000000,VALUE($F702),1000000000),IFERROR(IF(VALUE(MID($F702,2,20))&lt;100000000,VALUE(MID($F702,2,20)),1000000000),1000000000))+ROW()/100000,"")</f>
        <v/>
      </c>
    </row>
    <row r="703">
      <c r="A703">
        <f>IF($F703="","",IFERROR(IF(INDEX('Per Invoice'!$A$2:$A$2001,MATCH($F703,'Per Invoice'!$B$2:$B$2001,0))=0,"",INDEX('Per Invoice'!$A$2:$A$2001,MATCH($F703,'Per Invoice'!$B$2:$B$2001,0))),""))</f>
        <v/>
      </c>
      <c r="H703" s="11" t="n"/>
      <c r="R703" s="7">
        <f>IF($F703="","",Q703*Y703/100)</f>
        <v/>
      </c>
      <c r="X703" s="7" t="n"/>
      <c r="Y703" s="7" t="n"/>
      <c r="Z703" s="7">
        <f>IF($F703="","",Y703*AE703/100)</f>
        <v/>
      </c>
      <c r="AA703" s="7">
        <f>IF($F703="","",Y703-Z703)</f>
        <v/>
      </c>
      <c r="AB703" s="7">
        <f>IF($F703="","",AA703-R703)</f>
        <v/>
      </c>
      <c r="AE703">
        <f>IF($F703="","",IF($AK703=1,0,IF($AJ703=1,Settings!$C$6,Settings!$C$7))*100)</f>
        <v/>
      </c>
      <c r="AG703">
        <f>IF($F703="","",$F703&amp;"|"&amp;$D703&amp;"")</f>
        <v/>
      </c>
      <c r="AH703">
        <f>IF($F703="","",IF(COUNTIF($AG$2:$AG703,$AG703)=1,1,0))</f>
        <v/>
      </c>
      <c r="AI703">
        <f>IF($AH703=1,SUMPRODUCT(--($AL$2:$AL$8001&lt;$AL703))+1,"")</f>
        <v/>
      </c>
      <c r="AJ703">
        <f>IF($F703="","",IF(OR($U703=TRUE(),$U703="TRUE"),1,0))</f>
        <v/>
      </c>
      <c r="AK703">
        <f>IF($F703="","",IF($AD703="Yes",1,0))</f>
        <v/>
      </c>
      <c r="AL703">
        <f>IF($AH703=1,IFERROR(IF(VALUE($F703)&lt;100000000,VALUE($F703),1000000000),IFERROR(IF(VALUE(MID($F703,2,20))&lt;100000000,VALUE(MID($F703,2,20)),1000000000),1000000000))+ROW()/100000,"")</f>
        <v/>
      </c>
    </row>
    <row r="704">
      <c r="A704">
        <f>IF($F704="","",IFERROR(IF(INDEX('Per Invoice'!$A$2:$A$2001,MATCH($F704,'Per Invoice'!$B$2:$B$2001,0))=0,"",INDEX('Per Invoice'!$A$2:$A$2001,MATCH($F704,'Per Invoice'!$B$2:$B$2001,0))),""))</f>
        <v/>
      </c>
      <c r="H704" s="11" t="n"/>
      <c r="R704" s="7">
        <f>IF($F704="","",Q704*Y704/100)</f>
        <v/>
      </c>
      <c r="X704" s="7" t="n"/>
      <c r="Y704" s="7" t="n"/>
      <c r="Z704" s="7">
        <f>IF($F704="","",Y704*AE704/100)</f>
        <v/>
      </c>
      <c r="AA704" s="7">
        <f>IF($F704="","",Y704-Z704)</f>
        <v/>
      </c>
      <c r="AB704" s="7">
        <f>IF($F704="","",AA704-R704)</f>
        <v/>
      </c>
      <c r="AE704">
        <f>IF($F704="","",IF($AK704=1,0,IF($AJ704=1,Settings!$C$6,Settings!$C$7))*100)</f>
        <v/>
      </c>
      <c r="AG704">
        <f>IF($F704="","",$F704&amp;"|"&amp;$D704&amp;"")</f>
        <v/>
      </c>
      <c r="AH704">
        <f>IF($F704="","",IF(COUNTIF($AG$2:$AG704,$AG704)=1,1,0))</f>
        <v/>
      </c>
      <c r="AI704">
        <f>IF($AH704=1,SUMPRODUCT(--($AL$2:$AL$8001&lt;$AL704))+1,"")</f>
        <v/>
      </c>
      <c r="AJ704">
        <f>IF($F704="","",IF(OR($U704=TRUE(),$U704="TRUE"),1,0))</f>
        <v/>
      </c>
      <c r="AK704">
        <f>IF($F704="","",IF($AD704="Yes",1,0))</f>
        <v/>
      </c>
      <c r="AL704">
        <f>IF($AH704=1,IFERROR(IF(VALUE($F704)&lt;100000000,VALUE($F704),1000000000),IFERROR(IF(VALUE(MID($F704,2,20))&lt;100000000,VALUE(MID($F704,2,20)),1000000000),1000000000))+ROW()/100000,"")</f>
        <v/>
      </c>
    </row>
    <row r="705">
      <c r="A705">
        <f>IF($F705="","",IFERROR(IF(INDEX('Per Invoice'!$A$2:$A$2001,MATCH($F705,'Per Invoice'!$B$2:$B$2001,0))=0,"",INDEX('Per Invoice'!$A$2:$A$2001,MATCH($F705,'Per Invoice'!$B$2:$B$2001,0))),""))</f>
        <v/>
      </c>
      <c r="H705" s="11" t="n"/>
      <c r="R705" s="7">
        <f>IF($F705="","",Q705*Y705/100)</f>
        <v/>
      </c>
      <c r="X705" s="7" t="n"/>
      <c r="Y705" s="7" t="n"/>
      <c r="Z705" s="7">
        <f>IF($F705="","",Y705*AE705/100)</f>
        <v/>
      </c>
      <c r="AA705" s="7">
        <f>IF($F705="","",Y705-Z705)</f>
        <v/>
      </c>
      <c r="AB705" s="7">
        <f>IF($F705="","",AA705-R705)</f>
        <v/>
      </c>
      <c r="AE705">
        <f>IF($F705="","",IF($AK705=1,0,IF($AJ705=1,Settings!$C$6,Settings!$C$7))*100)</f>
        <v/>
      </c>
      <c r="AG705">
        <f>IF($F705="","",$F705&amp;"|"&amp;$D705&amp;"")</f>
        <v/>
      </c>
      <c r="AH705">
        <f>IF($F705="","",IF(COUNTIF($AG$2:$AG705,$AG705)=1,1,0))</f>
        <v/>
      </c>
      <c r="AI705">
        <f>IF($AH705=1,SUMPRODUCT(--($AL$2:$AL$8001&lt;$AL705))+1,"")</f>
        <v/>
      </c>
      <c r="AJ705">
        <f>IF($F705="","",IF(OR($U705=TRUE(),$U705="TRUE"),1,0))</f>
        <v/>
      </c>
      <c r="AK705">
        <f>IF($F705="","",IF($AD705="Yes",1,0))</f>
        <v/>
      </c>
      <c r="AL705">
        <f>IF($AH705=1,IFERROR(IF(VALUE($F705)&lt;100000000,VALUE($F705),1000000000),IFERROR(IF(VALUE(MID($F705,2,20))&lt;100000000,VALUE(MID($F705,2,20)),1000000000),1000000000))+ROW()/100000,"")</f>
        <v/>
      </c>
    </row>
    <row r="706">
      <c r="A706">
        <f>IF($F706="","",IFERROR(IF(INDEX('Per Invoice'!$A$2:$A$2001,MATCH($F706,'Per Invoice'!$B$2:$B$2001,0))=0,"",INDEX('Per Invoice'!$A$2:$A$2001,MATCH($F706,'Per Invoice'!$B$2:$B$2001,0))),""))</f>
        <v/>
      </c>
      <c r="H706" s="11" t="n"/>
      <c r="R706" s="7">
        <f>IF($F706="","",Q706*Y706/100)</f>
        <v/>
      </c>
      <c r="X706" s="7" t="n"/>
      <c r="Y706" s="7" t="n"/>
      <c r="Z706" s="7">
        <f>IF($F706="","",Y706*AE706/100)</f>
        <v/>
      </c>
      <c r="AA706" s="7">
        <f>IF($F706="","",Y706-Z706)</f>
        <v/>
      </c>
      <c r="AB706" s="7">
        <f>IF($F706="","",AA706-R706)</f>
        <v/>
      </c>
      <c r="AE706">
        <f>IF($F706="","",IF($AK706=1,0,IF($AJ706=1,Settings!$C$6,Settings!$C$7))*100)</f>
        <v/>
      </c>
      <c r="AG706">
        <f>IF($F706="","",$F706&amp;"|"&amp;$D706&amp;"")</f>
        <v/>
      </c>
      <c r="AH706">
        <f>IF($F706="","",IF(COUNTIF($AG$2:$AG706,$AG706)=1,1,0))</f>
        <v/>
      </c>
      <c r="AI706">
        <f>IF($AH706=1,SUMPRODUCT(--($AL$2:$AL$8001&lt;$AL706))+1,"")</f>
        <v/>
      </c>
      <c r="AJ706">
        <f>IF($F706="","",IF(OR($U706=TRUE(),$U706="TRUE"),1,0))</f>
        <v/>
      </c>
      <c r="AK706">
        <f>IF($F706="","",IF($AD706="Yes",1,0))</f>
        <v/>
      </c>
      <c r="AL706">
        <f>IF($AH706=1,IFERROR(IF(VALUE($F706)&lt;100000000,VALUE($F706),1000000000),IFERROR(IF(VALUE(MID($F706,2,20))&lt;100000000,VALUE(MID($F706,2,20)),1000000000),1000000000))+ROW()/100000,"")</f>
        <v/>
      </c>
    </row>
    <row r="707">
      <c r="A707">
        <f>IF($F707="","",IFERROR(IF(INDEX('Per Invoice'!$A$2:$A$2001,MATCH($F707,'Per Invoice'!$B$2:$B$2001,0))=0,"",INDEX('Per Invoice'!$A$2:$A$2001,MATCH($F707,'Per Invoice'!$B$2:$B$2001,0))),""))</f>
        <v/>
      </c>
      <c r="H707" s="11" t="n"/>
      <c r="R707" s="7">
        <f>IF($F707="","",Q707*Y707/100)</f>
        <v/>
      </c>
      <c r="X707" s="7" t="n"/>
      <c r="Y707" s="7" t="n"/>
      <c r="Z707" s="7">
        <f>IF($F707="","",Y707*AE707/100)</f>
        <v/>
      </c>
      <c r="AA707" s="7">
        <f>IF($F707="","",Y707-Z707)</f>
        <v/>
      </c>
      <c r="AB707" s="7">
        <f>IF($F707="","",AA707-R707)</f>
        <v/>
      </c>
      <c r="AE707">
        <f>IF($F707="","",IF($AK707=1,0,IF($AJ707=1,Settings!$C$6,Settings!$C$7))*100)</f>
        <v/>
      </c>
      <c r="AG707">
        <f>IF($F707="","",$F707&amp;"|"&amp;$D707&amp;"")</f>
        <v/>
      </c>
      <c r="AH707">
        <f>IF($F707="","",IF(COUNTIF($AG$2:$AG707,$AG707)=1,1,0))</f>
        <v/>
      </c>
      <c r="AI707">
        <f>IF($AH707=1,SUMPRODUCT(--($AL$2:$AL$8001&lt;$AL707))+1,"")</f>
        <v/>
      </c>
      <c r="AJ707">
        <f>IF($F707="","",IF(OR($U707=TRUE(),$U707="TRUE"),1,0))</f>
        <v/>
      </c>
      <c r="AK707">
        <f>IF($F707="","",IF($AD707="Yes",1,0))</f>
        <v/>
      </c>
      <c r="AL707">
        <f>IF($AH707=1,IFERROR(IF(VALUE($F707)&lt;100000000,VALUE($F707),1000000000),IFERROR(IF(VALUE(MID($F707,2,20))&lt;100000000,VALUE(MID($F707,2,20)),1000000000),1000000000))+ROW()/100000,"")</f>
        <v/>
      </c>
    </row>
    <row r="708">
      <c r="A708">
        <f>IF($F708="","",IFERROR(IF(INDEX('Per Invoice'!$A$2:$A$2001,MATCH($F708,'Per Invoice'!$B$2:$B$2001,0))=0,"",INDEX('Per Invoice'!$A$2:$A$2001,MATCH($F708,'Per Invoice'!$B$2:$B$2001,0))),""))</f>
        <v/>
      </c>
      <c r="H708" s="11" t="n"/>
      <c r="R708" s="7">
        <f>IF($F708="","",Q708*Y708/100)</f>
        <v/>
      </c>
      <c r="X708" s="7" t="n"/>
      <c r="Y708" s="7" t="n"/>
      <c r="Z708" s="7">
        <f>IF($F708="","",Y708*AE708/100)</f>
        <v/>
      </c>
      <c r="AA708" s="7">
        <f>IF($F708="","",Y708-Z708)</f>
        <v/>
      </c>
      <c r="AB708" s="7">
        <f>IF($F708="","",AA708-R708)</f>
        <v/>
      </c>
      <c r="AE708">
        <f>IF($F708="","",IF($AK708=1,0,IF($AJ708=1,Settings!$C$6,Settings!$C$7))*100)</f>
        <v/>
      </c>
      <c r="AG708">
        <f>IF($F708="","",$F708&amp;"|"&amp;$D708&amp;"")</f>
        <v/>
      </c>
      <c r="AH708">
        <f>IF($F708="","",IF(COUNTIF($AG$2:$AG708,$AG708)=1,1,0))</f>
        <v/>
      </c>
      <c r="AI708">
        <f>IF($AH708=1,SUMPRODUCT(--($AL$2:$AL$8001&lt;$AL708))+1,"")</f>
        <v/>
      </c>
      <c r="AJ708">
        <f>IF($F708="","",IF(OR($U708=TRUE(),$U708="TRUE"),1,0))</f>
        <v/>
      </c>
      <c r="AK708">
        <f>IF($F708="","",IF($AD708="Yes",1,0))</f>
        <v/>
      </c>
      <c r="AL708">
        <f>IF($AH708=1,IFERROR(IF(VALUE($F708)&lt;100000000,VALUE($F708),1000000000),IFERROR(IF(VALUE(MID($F708,2,20))&lt;100000000,VALUE(MID($F708,2,20)),1000000000),1000000000))+ROW()/100000,"")</f>
        <v/>
      </c>
    </row>
    <row r="709">
      <c r="A709">
        <f>IF($F709="","",IFERROR(IF(INDEX('Per Invoice'!$A$2:$A$2001,MATCH($F709,'Per Invoice'!$B$2:$B$2001,0))=0,"",INDEX('Per Invoice'!$A$2:$A$2001,MATCH($F709,'Per Invoice'!$B$2:$B$2001,0))),""))</f>
        <v/>
      </c>
      <c r="H709" s="11" t="n"/>
      <c r="R709" s="7">
        <f>IF($F709="","",Q709*Y709/100)</f>
        <v/>
      </c>
      <c r="X709" s="7" t="n"/>
      <c r="Y709" s="7" t="n"/>
      <c r="Z709" s="7">
        <f>IF($F709="","",Y709*AE709/100)</f>
        <v/>
      </c>
      <c r="AA709" s="7">
        <f>IF($F709="","",Y709-Z709)</f>
        <v/>
      </c>
      <c r="AB709" s="7">
        <f>IF($F709="","",AA709-R709)</f>
        <v/>
      </c>
      <c r="AE709">
        <f>IF($F709="","",IF($AK709=1,0,IF($AJ709=1,Settings!$C$6,Settings!$C$7))*100)</f>
        <v/>
      </c>
      <c r="AG709">
        <f>IF($F709="","",$F709&amp;"|"&amp;$D709&amp;"")</f>
        <v/>
      </c>
      <c r="AH709">
        <f>IF($F709="","",IF(COUNTIF($AG$2:$AG709,$AG709)=1,1,0))</f>
        <v/>
      </c>
      <c r="AI709">
        <f>IF($AH709=1,SUMPRODUCT(--($AL$2:$AL$8001&lt;$AL709))+1,"")</f>
        <v/>
      </c>
      <c r="AJ709">
        <f>IF($F709="","",IF(OR($U709=TRUE(),$U709="TRUE"),1,0))</f>
        <v/>
      </c>
      <c r="AK709">
        <f>IF($F709="","",IF($AD709="Yes",1,0))</f>
        <v/>
      </c>
      <c r="AL709">
        <f>IF($AH709=1,IFERROR(IF(VALUE($F709)&lt;100000000,VALUE($F709),1000000000),IFERROR(IF(VALUE(MID($F709,2,20))&lt;100000000,VALUE(MID($F709,2,20)),1000000000),1000000000))+ROW()/100000,"")</f>
        <v/>
      </c>
    </row>
    <row r="710">
      <c r="A710">
        <f>IF($F710="","",IFERROR(IF(INDEX('Per Invoice'!$A$2:$A$2001,MATCH($F710,'Per Invoice'!$B$2:$B$2001,0))=0,"",INDEX('Per Invoice'!$A$2:$A$2001,MATCH($F710,'Per Invoice'!$B$2:$B$2001,0))),""))</f>
        <v/>
      </c>
      <c r="H710" s="11" t="n"/>
      <c r="R710" s="7">
        <f>IF($F710="","",Q710*Y710/100)</f>
        <v/>
      </c>
      <c r="X710" s="7" t="n"/>
      <c r="Y710" s="7" t="n"/>
      <c r="Z710" s="7">
        <f>IF($F710="","",Y710*AE710/100)</f>
        <v/>
      </c>
      <c r="AA710" s="7">
        <f>IF($F710="","",Y710-Z710)</f>
        <v/>
      </c>
      <c r="AB710" s="7">
        <f>IF($F710="","",AA710-R710)</f>
        <v/>
      </c>
      <c r="AE710">
        <f>IF($F710="","",IF($AK710=1,0,IF($AJ710=1,Settings!$C$6,Settings!$C$7))*100)</f>
        <v/>
      </c>
      <c r="AG710">
        <f>IF($F710="","",$F710&amp;"|"&amp;$D710&amp;"")</f>
        <v/>
      </c>
      <c r="AH710">
        <f>IF($F710="","",IF(COUNTIF($AG$2:$AG710,$AG710)=1,1,0))</f>
        <v/>
      </c>
      <c r="AI710">
        <f>IF($AH710=1,SUMPRODUCT(--($AL$2:$AL$8001&lt;$AL710))+1,"")</f>
        <v/>
      </c>
      <c r="AJ710">
        <f>IF($F710="","",IF(OR($U710=TRUE(),$U710="TRUE"),1,0))</f>
        <v/>
      </c>
      <c r="AK710">
        <f>IF($F710="","",IF($AD710="Yes",1,0))</f>
        <v/>
      </c>
      <c r="AL710">
        <f>IF($AH710=1,IFERROR(IF(VALUE($F710)&lt;100000000,VALUE($F710),1000000000),IFERROR(IF(VALUE(MID($F710,2,20))&lt;100000000,VALUE(MID($F710,2,20)),1000000000),1000000000))+ROW()/100000,"")</f>
        <v/>
      </c>
    </row>
    <row r="711">
      <c r="A711">
        <f>IF($F711="","",IFERROR(IF(INDEX('Per Invoice'!$A$2:$A$2001,MATCH($F711,'Per Invoice'!$B$2:$B$2001,0))=0,"",INDEX('Per Invoice'!$A$2:$A$2001,MATCH($F711,'Per Invoice'!$B$2:$B$2001,0))),""))</f>
        <v/>
      </c>
      <c r="H711" s="11" t="n"/>
      <c r="R711" s="7">
        <f>IF($F711="","",Q711*Y711/100)</f>
        <v/>
      </c>
      <c r="X711" s="7" t="n"/>
      <c r="Y711" s="7" t="n"/>
      <c r="Z711" s="7">
        <f>IF($F711="","",Y711*AE711/100)</f>
        <v/>
      </c>
      <c r="AA711" s="7">
        <f>IF($F711="","",Y711-Z711)</f>
        <v/>
      </c>
      <c r="AB711" s="7">
        <f>IF($F711="","",AA711-R711)</f>
        <v/>
      </c>
      <c r="AE711">
        <f>IF($F711="","",IF($AK711=1,0,IF($AJ711=1,Settings!$C$6,Settings!$C$7))*100)</f>
        <v/>
      </c>
      <c r="AG711">
        <f>IF($F711="","",$F711&amp;"|"&amp;$D711&amp;"")</f>
        <v/>
      </c>
      <c r="AH711">
        <f>IF($F711="","",IF(COUNTIF($AG$2:$AG711,$AG711)=1,1,0))</f>
        <v/>
      </c>
      <c r="AI711">
        <f>IF($AH711=1,SUMPRODUCT(--($AL$2:$AL$8001&lt;$AL711))+1,"")</f>
        <v/>
      </c>
      <c r="AJ711">
        <f>IF($F711="","",IF(OR($U711=TRUE(),$U711="TRUE"),1,0))</f>
        <v/>
      </c>
      <c r="AK711">
        <f>IF($F711="","",IF($AD711="Yes",1,0))</f>
        <v/>
      </c>
      <c r="AL711">
        <f>IF($AH711=1,IFERROR(IF(VALUE($F711)&lt;100000000,VALUE($F711),1000000000),IFERROR(IF(VALUE(MID($F711,2,20))&lt;100000000,VALUE(MID($F711,2,20)),1000000000),1000000000))+ROW()/100000,"")</f>
        <v/>
      </c>
    </row>
    <row r="712">
      <c r="A712">
        <f>IF($F712="","",IFERROR(IF(INDEX('Per Invoice'!$A$2:$A$2001,MATCH($F712,'Per Invoice'!$B$2:$B$2001,0))=0,"",INDEX('Per Invoice'!$A$2:$A$2001,MATCH($F712,'Per Invoice'!$B$2:$B$2001,0))),""))</f>
        <v/>
      </c>
      <c r="H712" s="11" t="n"/>
      <c r="R712" s="7">
        <f>IF($F712="","",Q712*Y712/100)</f>
        <v/>
      </c>
      <c r="X712" s="7" t="n"/>
      <c r="Y712" s="7" t="n"/>
      <c r="Z712" s="7">
        <f>IF($F712="","",Y712*AE712/100)</f>
        <v/>
      </c>
      <c r="AA712" s="7">
        <f>IF($F712="","",Y712-Z712)</f>
        <v/>
      </c>
      <c r="AB712" s="7">
        <f>IF($F712="","",AA712-R712)</f>
        <v/>
      </c>
      <c r="AE712">
        <f>IF($F712="","",IF($AK712=1,0,IF($AJ712=1,Settings!$C$6,Settings!$C$7))*100)</f>
        <v/>
      </c>
      <c r="AG712">
        <f>IF($F712="","",$F712&amp;"|"&amp;$D712&amp;"")</f>
        <v/>
      </c>
      <c r="AH712">
        <f>IF($F712="","",IF(COUNTIF($AG$2:$AG712,$AG712)=1,1,0))</f>
        <v/>
      </c>
      <c r="AI712">
        <f>IF($AH712=1,SUMPRODUCT(--($AL$2:$AL$8001&lt;$AL712))+1,"")</f>
        <v/>
      </c>
      <c r="AJ712">
        <f>IF($F712="","",IF(OR($U712=TRUE(),$U712="TRUE"),1,0))</f>
        <v/>
      </c>
      <c r="AK712">
        <f>IF($F712="","",IF($AD712="Yes",1,0))</f>
        <v/>
      </c>
      <c r="AL712">
        <f>IF($AH712=1,IFERROR(IF(VALUE($F712)&lt;100000000,VALUE($F712),1000000000),IFERROR(IF(VALUE(MID($F712,2,20))&lt;100000000,VALUE(MID($F712,2,20)),1000000000),1000000000))+ROW()/100000,"")</f>
        <v/>
      </c>
    </row>
    <row r="713">
      <c r="A713">
        <f>IF($F713="","",IFERROR(IF(INDEX('Per Invoice'!$A$2:$A$2001,MATCH($F713,'Per Invoice'!$B$2:$B$2001,0))=0,"",INDEX('Per Invoice'!$A$2:$A$2001,MATCH($F713,'Per Invoice'!$B$2:$B$2001,0))),""))</f>
        <v/>
      </c>
      <c r="H713" s="11" t="n"/>
      <c r="R713" s="7">
        <f>IF($F713="","",Q713*Y713/100)</f>
        <v/>
      </c>
      <c r="X713" s="7" t="n"/>
      <c r="Y713" s="7" t="n"/>
      <c r="Z713" s="7">
        <f>IF($F713="","",Y713*AE713/100)</f>
        <v/>
      </c>
      <c r="AA713" s="7">
        <f>IF($F713="","",Y713-Z713)</f>
        <v/>
      </c>
      <c r="AB713" s="7">
        <f>IF($F713="","",AA713-R713)</f>
        <v/>
      </c>
      <c r="AE713">
        <f>IF($F713="","",IF($AK713=1,0,IF($AJ713=1,Settings!$C$6,Settings!$C$7))*100)</f>
        <v/>
      </c>
      <c r="AG713">
        <f>IF($F713="","",$F713&amp;"|"&amp;$D713&amp;"")</f>
        <v/>
      </c>
      <c r="AH713">
        <f>IF($F713="","",IF(COUNTIF($AG$2:$AG713,$AG713)=1,1,0))</f>
        <v/>
      </c>
      <c r="AI713">
        <f>IF($AH713=1,SUMPRODUCT(--($AL$2:$AL$8001&lt;$AL713))+1,"")</f>
        <v/>
      </c>
      <c r="AJ713">
        <f>IF($F713="","",IF(OR($U713=TRUE(),$U713="TRUE"),1,0))</f>
        <v/>
      </c>
      <c r="AK713">
        <f>IF($F713="","",IF($AD713="Yes",1,0))</f>
        <v/>
      </c>
      <c r="AL713">
        <f>IF($AH713=1,IFERROR(IF(VALUE($F713)&lt;100000000,VALUE($F713),1000000000),IFERROR(IF(VALUE(MID($F713,2,20))&lt;100000000,VALUE(MID($F713,2,20)),1000000000),1000000000))+ROW()/100000,"")</f>
        <v/>
      </c>
    </row>
    <row r="714">
      <c r="A714">
        <f>IF($F714="","",IFERROR(IF(INDEX('Per Invoice'!$A$2:$A$2001,MATCH($F714,'Per Invoice'!$B$2:$B$2001,0))=0,"",INDEX('Per Invoice'!$A$2:$A$2001,MATCH($F714,'Per Invoice'!$B$2:$B$2001,0))),""))</f>
        <v/>
      </c>
      <c r="H714" s="11" t="n"/>
      <c r="R714" s="7">
        <f>IF($F714="","",Q714*Y714/100)</f>
        <v/>
      </c>
      <c r="X714" s="7" t="n"/>
      <c r="Y714" s="7" t="n"/>
      <c r="Z714" s="7">
        <f>IF($F714="","",Y714*AE714/100)</f>
        <v/>
      </c>
      <c r="AA714" s="7">
        <f>IF($F714="","",Y714-Z714)</f>
        <v/>
      </c>
      <c r="AB714" s="7">
        <f>IF($F714="","",AA714-R714)</f>
        <v/>
      </c>
      <c r="AE714">
        <f>IF($F714="","",IF($AK714=1,0,IF($AJ714=1,Settings!$C$6,Settings!$C$7))*100)</f>
        <v/>
      </c>
      <c r="AG714">
        <f>IF($F714="","",$F714&amp;"|"&amp;$D714&amp;"")</f>
        <v/>
      </c>
      <c r="AH714">
        <f>IF($F714="","",IF(COUNTIF($AG$2:$AG714,$AG714)=1,1,0))</f>
        <v/>
      </c>
      <c r="AI714">
        <f>IF($AH714=1,SUMPRODUCT(--($AL$2:$AL$8001&lt;$AL714))+1,"")</f>
        <v/>
      </c>
      <c r="AJ714">
        <f>IF($F714="","",IF(OR($U714=TRUE(),$U714="TRUE"),1,0))</f>
        <v/>
      </c>
      <c r="AK714">
        <f>IF($F714="","",IF($AD714="Yes",1,0))</f>
        <v/>
      </c>
      <c r="AL714">
        <f>IF($AH714=1,IFERROR(IF(VALUE($F714)&lt;100000000,VALUE($F714),1000000000),IFERROR(IF(VALUE(MID($F714,2,20))&lt;100000000,VALUE(MID($F714,2,20)),1000000000),1000000000))+ROW()/100000,"")</f>
        <v/>
      </c>
    </row>
    <row r="715">
      <c r="A715">
        <f>IF($F715="","",IFERROR(IF(INDEX('Per Invoice'!$A$2:$A$2001,MATCH($F715,'Per Invoice'!$B$2:$B$2001,0))=0,"",INDEX('Per Invoice'!$A$2:$A$2001,MATCH($F715,'Per Invoice'!$B$2:$B$2001,0))),""))</f>
        <v/>
      </c>
      <c r="H715" s="11" t="n"/>
      <c r="R715" s="7">
        <f>IF($F715="","",Q715*Y715/100)</f>
        <v/>
      </c>
      <c r="X715" s="7" t="n"/>
      <c r="Y715" s="7" t="n"/>
      <c r="Z715" s="7">
        <f>IF($F715="","",Y715*AE715/100)</f>
        <v/>
      </c>
      <c r="AA715" s="7">
        <f>IF($F715="","",Y715-Z715)</f>
        <v/>
      </c>
      <c r="AB715" s="7">
        <f>IF($F715="","",AA715-R715)</f>
        <v/>
      </c>
      <c r="AE715">
        <f>IF($F715="","",IF($AK715=1,0,IF($AJ715=1,Settings!$C$6,Settings!$C$7))*100)</f>
        <v/>
      </c>
      <c r="AG715">
        <f>IF($F715="","",$F715&amp;"|"&amp;$D715&amp;"")</f>
        <v/>
      </c>
      <c r="AH715">
        <f>IF($F715="","",IF(COUNTIF($AG$2:$AG715,$AG715)=1,1,0))</f>
        <v/>
      </c>
      <c r="AI715">
        <f>IF($AH715=1,SUMPRODUCT(--($AL$2:$AL$8001&lt;$AL715))+1,"")</f>
        <v/>
      </c>
      <c r="AJ715">
        <f>IF($F715="","",IF(OR($U715=TRUE(),$U715="TRUE"),1,0))</f>
        <v/>
      </c>
      <c r="AK715">
        <f>IF($F715="","",IF($AD715="Yes",1,0))</f>
        <v/>
      </c>
      <c r="AL715">
        <f>IF($AH715=1,IFERROR(IF(VALUE($F715)&lt;100000000,VALUE($F715),1000000000),IFERROR(IF(VALUE(MID($F715,2,20))&lt;100000000,VALUE(MID($F715,2,20)),1000000000),1000000000))+ROW()/100000,"")</f>
        <v/>
      </c>
    </row>
    <row r="716">
      <c r="A716">
        <f>IF($F716="","",IFERROR(IF(INDEX('Per Invoice'!$A$2:$A$2001,MATCH($F716,'Per Invoice'!$B$2:$B$2001,0))=0,"",INDEX('Per Invoice'!$A$2:$A$2001,MATCH($F716,'Per Invoice'!$B$2:$B$2001,0))),""))</f>
        <v/>
      </c>
      <c r="H716" s="11" t="n"/>
      <c r="R716" s="7">
        <f>IF($F716="","",Q716*Y716/100)</f>
        <v/>
      </c>
      <c r="X716" s="7" t="n"/>
      <c r="Y716" s="7" t="n"/>
      <c r="Z716" s="7">
        <f>IF($F716="","",Y716*AE716/100)</f>
        <v/>
      </c>
      <c r="AA716" s="7">
        <f>IF($F716="","",Y716-Z716)</f>
        <v/>
      </c>
      <c r="AB716" s="7">
        <f>IF($F716="","",AA716-R716)</f>
        <v/>
      </c>
      <c r="AE716">
        <f>IF($F716="","",IF($AK716=1,0,IF($AJ716=1,Settings!$C$6,Settings!$C$7))*100)</f>
        <v/>
      </c>
      <c r="AG716">
        <f>IF($F716="","",$F716&amp;"|"&amp;$D716&amp;"")</f>
        <v/>
      </c>
      <c r="AH716">
        <f>IF($F716="","",IF(COUNTIF($AG$2:$AG716,$AG716)=1,1,0))</f>
        <v/>
      </c>
      <c r="AI716">
        <f>IF($AH716=1,SUMPRODUCT(--($AL$2:$AL$8001&lt;$AL716))+1,"")</f>
        <v/>
      </c>
      <c r="AJ716">
        <f>IF($F716="","",IF(OR($U716=TRUE(),$U716="TRUE"),1,0))</f>
        <v/>
      </c>
      <c r="AK716">
        <f>IF($F716="","",IF($AD716="Yes",1,0))</f>
        <v/>
      </c>
      <c r="AL716">
        <f>IF($AH716=1,IFERROR(IF(VALUE($F716)&lt;100000000,VALUE($F716),1000000000),IFERROR(IF(VALUE(MID($F716,2,20))&lt;100000000,VALUE(MID($F716,2,20)),1000000000),1000000000))+ROW()/100000,"")</f>
        <v/>
      </c>
    </row>
    <row r="717">
      <c r="A717">
        <f>IF($F717="","",IFERROR(IF(INDEX('Per Invoice'!$A$2:$A$2001,MATCH($F717,'Per Invoice'!$B$2:$B$2001,0))=0,"",INDEX('Per Invoice'!$A$2:$A$2001,MATCH($F717,'Per Invoice'!$B$2:$B$2001,0))),""))</f>
        <v/>
      </c>
      <c r="H717" s="11" t="n"/>
      <c r="R717" s="7">
        <f>IF($F717="","",Q717*Y717/100)</f>
        <v/>
      </c>
      <c r="X717" s="7" t="n"/>
      <c r="Y717" s="7" t="n"/>
      <c r="Z717" s="7">
        <f>IF($F717="","",Y717*AE717/100)</f>
        <v/>
      </c>
      <c r="AA717" s="7">
        <f>IF($F717="","",Y717-Z717)</f>
        <v/>
      </c>
      <c r="AB717" s="7">
        <f>IF($F717="","",AA717-R717)</f>
        <v/>
      </c>
      <c r="AE717">
        <f>IF($F717="","",IF($AK717=1,0,IF($AJ717=1,Settings!$C$6,Settings!$C$7))*100)</f>
        <v/>
      </c>
      <c r="AG717">
        <f>IF($F717="","",$F717&amp;"|"&amp;$D717&amp;"")</f>
        <v/>
      </c>
      <c r="AH717">
        <f>IF($F717="","",IF(COUNTIF($AG$2:$AG717,$AG717)=1,1,0))</f>
        <v/>
      </c>
      <c r="AI717">
        <f>IF($AH717=1,SUMPRODUCT(--($AL$2:$AL$8001&lt;$AL717))+1,"")</f>
        <v/>
      </c>
      <c r="AJ717">
        <f>IF($F717="","",IF(OR($U717=TRUE(),$U717="TRUE"),1,0))</f>
        <v/>
      </c>
      <c r="AK717">
        <f>IF($F717="","",IF($AD717="Yes",1,0))</f>
        <v/>
      </c>
      <c r="AL717">
        <f>IF($AH717=1,IFERROR(IF(VALUE($F717)&lt;100000000,VALUE($F717),1000000000),IFERROR(IF(VALUE(MID($F717,2,20))&lt;100000000,VALUE(MID($F717,2,20)),1000000000),1000000000))+ROW()/100000,"")</f>
        <v/>
      </c>
    </row>
    <row r="718">
      <c r="A718">
        <f>IF($F718="","",IFERROR(IF(INDEX('Per Invoice'!$A$2:$A$2001,MATCH($F718,'Per Invoice'!$B$2:$B$2001,0))=0,"",INDEX('Per Invoice'!$A$2:$A$2001,MATCH($F718,'Per Invoice'!$B$2:$B$2001,0))),""))</f>
        <v/>
      </c>
      <c r="H718" s="11" t="n"/>
      <c r="R718" s="7">
        <f>IF($F718="","",Q718*Y718/100)</f>
        <v/>
      </c>
      <c r="X718" s="7" t="n"/>
      <c r="Y718" s="7" t="n"/>
      <c r="Z718" s="7">
        <f>IF($F718="","",Y718*AE718/100)</f>
        <v/>
      </c>
      <c r="AA718" s="7">
        <f>IF($F718="","",Y718-Z718)</f>
        <v/>
      </c>
      <c r="AB718" s="7">
        <f>IF($F718="","",AA718-R718)</f>
        <v/>
      </c>
      <c r="AE718">
        <f>IF($F718="","",IF($AK718=1,0,IF($AJ718=1,Settings!$C$6,Settings!$C$7))*100)</f>
        <v/>
      </c>
      <c r="AG718">
        <f>IF($F718="","",$F718&amp;"|"&amp;$D718&amp;"")</f>
        <v/>
      </c>
      <c r="AH718">
        <f>IF($F718="","",IF(COUNTIF($AG$2:$AG718,$AG718)=1,1,0))</f>
        <v/>
      </c>
      <c r="AI718">
        <f>IF($AH718=1,SUMPRODUCT(--($AL$2:$AL$8001&lt;$AL718))+1,"")</f>
        <v/>
      </c>
      <c r="AJ718">
        <f>IF($F718="","",IF(OR($U718=TRUE(),$U718="TRUE"),1,0))</f>
        <v/>
      </c>
      <c r="AK718">
        <f>IF($F718="","",IF($AD718="Yes",1,0))</f>
        <v/>
      </c>
      <c r="AL718">
        <f>IF($AH718=1,IFERROR(IF(VALUE($F718)&lt;100000000,VALUE($F718),1000000000),IFERROR(IF(VALUE(MID($F718,2,20))&lt;100000000,VALUE(MID($F718,2,20)),1000000000),1000000000))+ROW()/100000,"")</f>
        <v/>
      </c>
    </row>
    <row r="719">
      <c r="A719">
        <f>IF($F719="","",IFERROR(IF(INDEX('Per Invoice'!$A$2:$A$2001,MATCH($F719,'Per Invoice'!$B$2:$B$2001,0))=0,"",INDEX('Per Invoice'!$A$2:$A$2001,MATCH($F719,'Per Invoice'!$B$2:$B$2001,0))),""))</f>
        <v/>
      </c>
      <c r="H719" s="11" t="n"/>
      <c r="R719" s="7">
        <f>IF($F719="","",Q719*Y719/100)</f>
        <v/>
      </c>
      <c r="X719" s="7" t="n"/>
      <c r="Y719" s="7" t="n"/>
      <c r="Z719" s="7">
        <f>IF($F719="","",Y719*AE719/100)</f>
        <v/>
      </c>
      <c r="AA719" s="7">
        <f>IF($F719="","",Y719-Z719)</f>
        <v/>
      </c>
      <c r="AB719" s="7">
        <f>IF($F719="","",AA719-R719)</f>
        <v/>
      </c>
      <c r="AE719">
        <f>IF($F719="","",IF($AK719=1,0,IF($AJ719=1,Settings!$C$6,Settings!$C$7))*100)</f>
        <v/>
      </c>
      <c r="AG719">
        <f>IF($F719="","",$F719&amp;"|"&amp;$D719&amp;"")</f>
        <v/>
      </c>
      <c r="AH719">
        <f>IF($F719="","",IF(COUNTIF($AG$2:$AG719,$AG719)=1,1,0))</f>
        <v/>
      </c>
      <c r="AI719">
        <f>IF($AH719=1,SUMPRODUCT(--($AL$2:$AL$8001&lt;$AL719))+1,"")</f>
        <v/>
      </c>
      <c r="AJ719">
        <f>IF($F719="","",IF(OR($U719=TRUE(),$U719="TRUE"),1,0))</f>
        <v/>
      </c>
      <c r="AK719">
        <f>IF($F719="","",IF($AD719="Yes",1,0))</f>
        <v/>
      </c>
      <c r="AL719">
        <f>IF($AH719=1,IFERROR(IF(VALUE($F719)&lt;100000000,VALUE($F719),1000000000),IFERROR(IF(VALUE(MID($F719,2,20))&lt;100000000,VALUE(MID($F719,2,20)),1000000000),1000000000))+ROW()/100000,"")</f>
        <v/>
      </c>
    </row>
    <row r="720">
      <c r="A720">
        <f>IF($F720="","",IFERROR(IF(INDEX('Per Invoice'!$A$2:$A$2001,MATCH($F720,'Per Invoice'!$B$2:$B$2001,0))=0,"",INDEX('Per Invoice'!$A$2:$A$2001,MATCH($F720,'Per Invoice'!$B$2:$B$2001,0))),""))</f>
        <v/>
      </c>
      <c r="H720" s="11" t="n"/>
      <c r="R720" s="7">
        <f>IF($F720="","",Q720*Y720/100)</f>
        <v/>
      </c>
      <c r="X720" s="7" t="n"/>
      <c r="Y720" s="7" t="n"/>
      <c r="Z720" s="7">
        <f>IF($F720="","",Y720*AE720/100)</f>
        <v/>
      </c>
      <c r="AA720" s="7">
        <f>IF($F720="","",Y720-Z720)</f>
        <v/>
      </c>
      <c r="AB720" s="7">
        <f>IF($F720="","",AA720-R720)</f>
        <v/>
      </c>
      <c r="AE720">
        <f>IF($F720="","",IF($AK720=1,0,IF($AJ720=1,Settings!$C$6,Settings!$C$7))*100)</f>
        <v/>
      </c>
      <c r="AG720">
        <f>IF($F720="","",$F720&amp;"|"&amp;$D720&amp;"")</f>
        <v/>
      </c>
      <c r="AH720">
        <f>IF($F720="","",IF(COUNTIF($AG$2:$AG720,$AG720)=1,1,0))</f>
        <v/>
      </c>
      <c r="AI720">
        <f>IF($AH720=1,SUMPRODUCT(--($AL$2:$AL$8001&lt;$AL720))+1,"")</f>
        <v/>
      </c>
      <c r="AJ720">
        <f>IF($F720="","",IF(OR($U720=TRUE(),$U720="TRUE"),1,0))</f>
        <v/>
      </c>
      <c r="AK720">
        <f>IF($F720="","",IF($AD720="Yes",1,0))</f>
        <v/>
      </c>
      <c r="AL720">
        <f>IF($AH720=1,IFERROR(IF(VALUE($F720)&lt;100000000,VALUE($F720),1000000000),IFERROR(IF(VALUE(MID($F720,2,20))&lt;100000000,VALUE(MID($F720,2,20)),1000000000),1000000000))+ROW()/100000,"")</f>
        <v/>
      </c>
    </row>
    <row r="721">
      <c r="A721">
        <f>IF($F721="","",IFERROR(IF(INDEX('Per Invoice'!$A$2:$A$2001,MATCH($F721,'Per Invoice'!$B$2:$B$2001,0))=0,"",INDEX('Per Invoice'!$A$2:$A$2001,MATCH($F721,'Per Invoice'!$B$2:$B$2001,0))),""))</f>
        <v/>
      </c>
      <c r="H721" s="11" t="n"/>
      <c r="R721" s="7">
        <f>IF($F721="","",Q721*Y721/100)</f>
        <v/>
      </c>
      <c r="X721" s="7" t="n"/>
      <c r="Y721" s="7" t="n"/>
      <c r="Z721" s="7">
        <f>IF($F721="","",Y721*AE721/100)</f>
        <v/>
      </c>
      <c r="AA721" s="7">
        <f>IF($F721="","",Y721-Z721)</f>
        <v/>
      </c>
      <c r="AB721" s="7">
        <f>IF($F721="","",AA721-R721)</f>
        <v/>
      </c>
      <c r="AE721">
        <f>IF($F721="","",IF($AK721=1,0,IF($AJ721=1,Settings!$C$6,Settings!$C$7))*100)</f>
        <v/>
      </c>
      <c r="AG721">
        <f>IF($F721="","",$F721&amp;"|"&amp;$D721&amp;"")</f>
        <v/>
      </c>
      <c r="AH721">
        <f>IF($F721="","",IF(COUNTIF($AG$2:$AG721,$AG721)=1,1,0))</f>
        <v/>
      </c>
      <c r="AI721">
        <f>IF($AH721=1,SUMPRODUCT(--($AL$2:$AL$8001&lt;$AL721))+1,"")</f>
        <v/>
      </c>
      <c r="AJ721">
        <f>IF($F721="","",IF(OR($U721=TRUE(),$U721="TRUE"),1,0))</f>
        <v/>
      </c>
      <c r="AK721">
        <f>IF($F721="","",IF($AD721="Yes",1,0))</f>
        <v/>
      </c>
      <c r="AL721">
        <f>IF($AH721=1,IFERROR(IF(VALUE($F721)&lt;100000000,VALUE($F721),1000000000),IFERROR(IF(VALUE(MID($F721,2,20))&lt;100000000,VALUE(MID($F721,2,20)),1000000000),1000000000))+ROW()/100000,"")</f>
        <v/>
      </c>
    </row>
    <row r="722">
      <c r="A722">
        <f>IF($F722="","",IFERROR(IF(INDEX('Per Invoice'!$A$2:$A$2001,MATCH($F722,'Per Invoice'!$B$2:$B$2001,0))=0,"",INDEX('Per Invoice'!$A$2:$A$2001,MATCH($F722,'Per Invoice'!$B$2:$B$2001,0))),""))</f>
        <v/>
      </c>
      <c r="H722" s="11" t="n"/>
      <c r="R722" s="7">
        <f>IF($F722="","",Q722*Y722/100)</f>
        <v/>
      </c>
      <c r="X722" s="7" t="n"/>
      <c r="Y722" s="7" t="n"/>
      <c r="Z722" s="7">
        <f>IF($F722="","",Y722*AE722/100)</f>
        <v/>
      </c>
      <c r="AA722" s="7">
        <f>IF($F722="","",Y722-Z722)</f>
        <v/>
      </c>
      <c r="AB722" s="7">
        <f>IF($F722="","",AA722-R722)</f>
        <v/>
      </c>
      <c r="AE722">
        <f>IF($F722="","",IF($AK722=1,0,IF($AJ722=1,Settings!$C$6,Settings!$C$7))*100)</f>
        <v/>
      </c>
      <c r="AG722">
        <f>IF($F722="","",$F722&amp;"|"&amp;$D722&amp;"")</f>
        <v/>
      </c>
      <c r="AH722">
        <f>IF($F722="","",IF(COUNTIF($AG$2:$AG722,$AG722)=1,1,0))</f>
        <v/>
      </c>
      <c r="AI722">
        <f>IF($AH722=1,SUMPRODUCT(--($AL$2:$AL$8001&lt;$AL722))+1,"")</f>
        <v/>
      </c>
      <c r="AJ722">
        <f>IF($F722="","",IF(OR($U722=TRUE(),$U722="TRUE"),1,0))</f>
        <v/>
      </c>
      <c r="AK722">
        <f>IF($F722="","",IF($AD722="Yes",1,0))</f>
        <v/>
      </c>
      <c r="AL722">
        <f>IF($AH722=1,IFERROR(IF(VALUE($F722)&lt;100000000,VALUE($F722),1000000000),IFERROR(IF(VALUE(MID($F722,2,20))&lt;100000000,VALUE(MID($F722,2,20)),1000000000),1000000000))+ROW()/100000,"")</f>
        <v/>
      </c>
    </row>
    <row r="723">
      <c r="A723">
        <f>IF($F723="","",IFERROR(IF(INDEX('Per Invoice'!$A$2:$A$2001,MATCH($F723,'Per Invoice'!$B$2:$B$2001,0))=0,"",INDEX('Per Invoice'!$A$2:$A$2001,MATCH($F723,'Per Invoice'!$B$2:$B$2001,0))),""))</f>
        <v/>
      </c>
      <c r="H723" s="11" t="n"/>
      <c r="R723" s="7">
        <f>IF($F723="","",Q723*Y723/100)</f>
        <v/>
      </c>
      <c r="X723" s="7" t="n"/>
      <c r="Y723" s="7" t="n"/>
      <c r="Z723" s="7">
        <f>IF($F723="","",Y723*AE723/100)</f>
        <v/>
      </c>
      <c r="AA723" s="7">
        <f>IF($F723="","",Y723-Z723)</f>
        <v/>
      </c>
      <c r="AB723" s="7">
        <f>IF($F723="","",AA723-R723)</f>
        <v/>
      </c>
      <c r="AE723">
        <f>IF($F723="","",IF($AK723=1,0,IF($AJ723=1,Settings!$C$6,Settings!$C$7))*100)</f>
        <v/>
      </c>
      <c r="AG723">
        <f>IF($F723="","",$F723&amp;"|"&amp;$D723&amp;"")</f>
        <v/>
      </c>
      <c r="AH723">
        <f>IF($F723="","",IF(COUNTIF($AG$2:$AG723,$AG723)=1,1,0))</f>
        <v/>
      </c>
      <c r="AI723">
        <f>IF($AH723=1,SUMPRODUCT(--($AL$2:$AL$8001&lt;$AL723))+1,"")</f>
        <v/>
      </c>
      <c r="AJ723">
        <f>IF($F723="","",IF(OR($U723=TRUE(),$U723="TRUE"),1,0))</f>
        <v/>
      </c>
      <c r="AK723">
        <f>IF($F723="","",IF($AD723="Yes",1,0))</f>
        <v/>
      </c>
      <c r="AL723">
        <f>IF($AH723=1,IFERROR(IF(VALUE($F723)&lt;100000000,VALUE($F723),1000000000),IFERROR(IF(VALUE(MID($F723,2,20))&lt;100000000,VALUE(MID($F723,2,20)),1000000000),1000000000))+ROW()/100000,"")</f>
        <v/>
      </c>
    </row>
    <row r="724">
      <c r="A724">
        <f>IF($F724="","",IFERROR(IF(INDEX('Per Invoice'!$A$2:$A$2001,MATCH($F724,'Per Invoice'!$B$2:$B$2001,0))=0,"",INDEX('Per Invoice'!$A$2:$A$2001,MATCH($F724,'Per Invoice'!$B$2:$B$2001,0))),""))</f>
        <v/>
      </c>
      <c r="H724" s="11" t="n"/>
      <c r="R724" s="7">
        <f>IF($F724="","",Q724*Y724/100)</f>
        <v/>
      </c>
      <c r="X724" s="7" t="n"/>
      <c r="Y724" s="7" t="n"/>
      <c r="Z724" s="7">
        <f>IF($F724="","",Y724*AE724/100)</f>
        <v/>
      </c>
      <c r="AA724" s="7">
        <f>IF($F724="","",Y724-Z724)</f>
        <v/>
      </c>
      <c r="AB724" s="7">
        <f>IF($F724="","",AA724-R724)</f>
        <v/>
      </c>
      <c r="AE724">
        <f>IF($F724="","",IF($AK724=1,0,IF($AJ724=1,Settings!$C$6,Settings!$C$7))*100)</f>
        <v/>
      </c>
      <c r="AG724">
        <f>IF($F724="","",$F724&amp;"|"&amp;$D724&amp;"")</f>
        <v/>
      </c>
      <c r="AH724">
        <f>IF($F724="","",IF(COUNTIF($AG$2:$AG724,$AG724)=1,1,0))</f>
        <v/>
      </c>
      <c r="AI724">
        <f>IF($AH724=1,SUMPRODUCT(--($AL$2:$AL$8001&lt;$AL724))+1,"")</f>
        <v/>
      </c>
      <c r="AJ724">
        <f>IF($F724="","",IF(OR($U724=TRUE(),$U724="TRUE"),1,0))</f>
        <v/>
      </c>
      <c r="AK724">
        <f>IF($F724="","",IF($AD724="Yes",1,0))</f>
        <v/>
      </c>
      <c r="AL724">
        <f>IF($AH724=1,IFERROR(IF(VALUE($F724)&lt;100000000,VALUE($F724),1000000000),IFERROR(IF(VALUE(MID($F724,2,20))&lt;100000000,VALUE(MID($F724,2,20)),1000000000),1000000000))+ROW()/100000,"")</f>
        <v/>
      </c>
    </row>
    <row r="725">
      <c r="A725">
        <f>IF($F725="","",IFERROR(IF(INDEX('Per Invoice'!$A$2:$A$2001,MATCH($F725,'Per Invoice'!$B$2:$B$2001,0))=0,"",INDEX('Per Invoice'!$A$2:$A$2001,MATCH($F725,'Per Invoice'!$B$2:$B$2001,0))),""))</f>
        <v/>
      </c>
      <c r="H725" s="11" t="n"/>
      <c r="R725" s="7">
        <f>IF($F725="","",Q725*Y725/100)</f>
        <v/>
      </c>
      <c r="X725" s="7" t="n"/>
      <c r="Y725" s="7" t="n"/>
      <c r="Z725" s="7">
        <f>IF($F725="","",Y725*AE725/100)</f>
        <v/>
      </c>
      <c r="AA725" s="7">
        <f>IF($F725="","",Y725-Z725)</f>
        <v/>
      </c>
      <c r="AB725" s="7">
        <f>IF($F725="","",AA725-R725)</f>
        <v/>
      </c>
      <c r="AE725">
        <f>IF($F725="","",IF($AK725=1,0,IF($AJ725=1,Settings!$C$6,Settings!$C$7))*100)</f>
        <v/>
      </c>
      <c r="AG725">
        <f>IF($F725="","",$F725&amp;"|"&amp;$D725&amp;"")</f>
        <v/>
      </c>
      <c r="AH725">
        <f>IF($F725="","",IF(COUNTIF($AG$2:$AG725,$AG725)=1,1,0))</f>
        <v/>
      </c>
      <c r="AI725">
        <f>IF($AH725=1,SUMPRODUCT(--($AL$2:$AL$8001&lt;$AL725))+1,"")</f>
        <v/>
      </c>
      <c r="AJ725">
        <f>IF($F725="","",IF(OR($U725=TRUE(),$U725="TRUE"),1,0))</f>
        <v/>
      </c>
      <c r="AK725">
        <f>IF($F725="","",IF($AD725="Yes",1,0))</f>
        <v/>
      </c>
      <c r="AL725">
        <f>IF($AH725=1,IFERROR(IF(VALUE($F725)&lt;100000000,VALUE($F725),1000000000),IFERROR(IF(VALUE(MID($F725,2,20))&lt;100000000,VALUE(MID($F725,2,20)),1000000000),1000000000))+ROW()/100000,"")</f>
        <v/>
      </c>
    </row>
    <row r="726">
      <c r="A726">
        <f>IF($F726="","",IFERROR(IF(INDEX('Per Invoice'!$A$2:$A$2001,MATCH($F726,'Per Invoice'!$B$2:$B$2001,0))=0,"",INDEX('Per Invoice'!$A$2:$A$2001,MATCH($F726,'Per Invoice'!$B$2:$B$2001,0))),""))</f>
        <v/>
      </c>
      <c r="H726" s="11" t="n"/>
      <c r="R726" s="7">
        <f>IF($F726="","",Q726*Y726/100)</f>
        <v/>
      </c>
      <c r="X726" s="7" t="n"/>
      <c r="Y726" s="7" t="n"/>
      <c r="Z726" s="7">
        <f>IF($F726="","",Y726*AE726/100)</f>
        <v/>
      </c>
      <c r="AA726" s="7">
        <f>IF($F726="","",Y726-Z726)</f>
        <v/>
      </c>
      <c r="AB726" s="7">
        <f>IF($F726="","",AA726-R726)</f>
        <v/>
      </c>
      <c r="AE726">
        <f>IF($F726="","",IF($AK726=1,0,IF($AJ726=1,Settings!$C$6,Settings!$C$7))*100)</f>
        <v/>
      </c>
      <c r="AG726">
        <f>IF($F726="","",$F726&amp;"|"&amp;$D726&amp;"")</f>
        <v/>
      </c>
      <c r="AH726">
        <f>IF($F726="","",IF(COUNTIF($AG$2:$AG726,$AG726)=1,1,0))</f>
        <v/>
      </c>
      <c r="AI726">
        <f>IF($AH726=1,SUMPRODUCT(--($AL$2:$AL$8001&lt;$AL726))+1,"")</f>
        <v/>
      </c>
      <c r="AJ726">
        <f>IF($F726="","",IF(OR($U726=TRUE(),$U726="TRUE"),1,0))</f>
        <v/>
      </c>
      <c r="AK726">
        <f>IF($F726="","",IF($AD726="Yes",1,0))</f>
        <v/>
      </c>
      <c r="AL726">
        <f>IF($AH726=1,IFERROR(IF(VALUE($F726)&lt;100000000,VALUE($F726),1000000000),IFERROR(IF(VALUE(MID($F726,2,20))&lt;100000000,VALUE(MID($F726,2,20)),1000000000),1000000000))+ROW()/100000,"")</f>
        <v/>
      </c>
    </row>
    <row r="727">
      <c r="A727">
        <f>IF($F727="","",IFERROR(IF(INDEX('Per Invoice'!$A$2:$A$2001,MATCH($F727,'Per Invoice'!$B$2:$B$2001,0))=0,"",INDEX('Per Invoice'!$A$2:$A$2001,MATCH($F727,'Per Invoice'!$B$2:$B$2001,0))),""))</f>
        <v/>
      </c>
      <c r="H727" s="11" t="n"/>
      <c r="R727" s="7">
        <f>IF($F727="","",Q727*Y727/100)</f>
        <v/>
      </c>
      <c r="X727" s="7" t="n"/>
      <c r="Y727" s="7" t="n"/>
      <c r="Z727" s="7">
        <f>IF($F727="","",Y727*AE727/100)</f>
        <v/>
      </c>
      <c r="AA727" s="7">
        <f>IF($F727="","",Y727-Z727)</f>
        <v/>
      </c>
      <c r="AB727" s="7">
        <f>IF($F727="","",AA727-R727)</f>
        <v/>
      </c>
      <c r="AE727">
        <f>IF($F727="","",IF($AK727=1,0,IF($AJ727=1,Settings!$C$6,Settings!$C$7))*100)</f>
        <v/>
      </c>
      <c r="AG727">
        <f>IF($F727="","",$F727&amp;"|"&amp;$D727&amp;"")</f>
        <v/>
      </c>
      <c r="AH727">
        <f>IF($F727="","",IF(COUNTIF($AG$2:$AG727,$AG727)=1,1,0))</f>
        <v/>
      </c>
      <c r="AI727">
        <f>IF($AH727=1,SUMPRODUCT(--($AL$2:$AL$8001&lt;$AL727))+1,"")</f>
        <v/>
      </c>
      <c r="AJ727">
        <f>IF($F727="","",IF(OR($U727=TRUE(),$U727="TRUE"),1,0))</f>
        <v/>
      </c>
      <c r="AK727">
        <f>IF($F727="","",IF($AD727="Yes",1,0))</f>
        <v/>
      </c>
      <c r="AL727">
        <f>IF($AH727=1,IFERROR(IF(VALUE($F727)&lt;100000000,VALUE($F727),1000000000),IFERROR(IF(VALUE(MID($F727,2,20))&lt;100000000,VALUE(MID($F727,2,20)),1000000000),1000000000))+ROW()/100000,"")</f>
        <v/>
      </c>
    </row>
    <row r="728">
      <c r="A728">
        <f>IF($F728="","",IFERROR(IF(INDEX('Per Invoice'!$A$2:$A$2001,MATCH($F728,'Per Invoice'!$B$2:$B$2001,0))=0,"",INDEX('Per Invoice'!$A$2:$A$2001,MATCH($F728,'Per Invoice'!$B$2:$B$2001,0))),""))</f>
        <v/>
      </c>
      <c r="H728" s="11" t="n"/>
      <c r="R728" s="7">
        <f>IF($F728="","",Q728*Y728/100)</f>
        <v/>
      </c>
      <c r="X728" s="7" t="n"/>
      <c r="Y728" s="7" t="n"/>
      <c r="Z728" s="7">
        <f>IF($F728="","",Y728*AE728/100)</f>
        <v/>
      </c>
      <c r="AA728" s="7">
        <f>IF($F728="","",Y728-Z728)</f>
        <v/>
      </c>
      <c r="AB728" s="7">
        <f>IF($F728="","",AA728-R728)</f>
        <v/>
      </c>
      <c r="AE728">
        <f>IF($F728="","",IF($AK728=1,0,IF($AJ728=1,Settings!$C$6,Settings!$C$7))*100)</f>
        <v/>
      </c>
      <c r="AG728">
        <f>IF($F728="","",$F728&amp;"|"&amp;$D728&amp;"")</f>
        <v/>
      </c>
      <c r="AH728">
        <f>IF($F728="","",IF(COUNTIF($AG$2:$AG728,$AG728)=1,1,0))</f>
        <v/>
      </c>
      <c r="AI728">
        <f>IF($AH728=1,SUMPRODUCT(--($AL$2:$AL$8001&lt;$AL728))+1,"")</f>
        <v/>
      </c>
      <c r="AJ728">
        <f>IF($F728="","",IF(OR($U728=TRUE(),$U728="TRUE"),1,0))</f>
        <v/>
      </c>
      <c r="AK728">
        <f>IF($F728="","",IF($AD728="Yes",1,0))</f>
        <v/>
      </c>
      <c r="AL728">
        <f>IF($AH728=1,IFERROR(IF(VALUE($F728)&lt;100000000,VALUE($F728),1000000000),IFERROR(IF(VALUE(MID($F728,2,20))&lt;100000000,VALUE(MID($F728,2,20)),1000000000),1000000000))+ROW()/100000,"")</f>
        <v/>
      </c>
    </row>
    <row r="729">
      <c r="A729">
        <f>IF($F729="","",IFERROR(IF(INDEX('Per Invoice'!$A$2:$A$2001,MATCH($F729,'Per Invoice'!$B$2:$B$2001,0))=0,"",INDEX('Per Invoice'!$A$2:$A$2001,MATCH($F729,'Per Invoice'!$B$2:$B$2001,0))),""))</f>
        <v/>
      </c>
      <c r="H729" s="11" t="n"/>
      <c r="R729" s="7">
        <f>IF($F729="","",Q729*Y729/100)</f>
        <v/>
      </c>
      <c r="X729" s="7" t="n"/>
      <c r="Y729" s="7" t="n"/>
      <c r="Z729" s="7">
        <f>IF($F729="","",Y729*AE729/100)</f>
        <v/>
      </c>
      <c r="AA729" s="7">
        <f>IF($F729="","",Y729-Z729)</f>
        <v/>
      </c>
      <c r="AB729" s="7">
        <f>IF($F729="","",AA729-R729)</f>
        <v/>
      </c>
      <c r="AE729">
        <f>IF($F729="","",IF($AK729=1,0,IF($AJ729=1,Settings!$C$6,Settings!$C$7))*100)</f>
        <v/>
      </c>
      <c r="AG729">
        <f>IF($F729="","",$F729&amp;"|"&amp;$D729&amp;"")</f>
        <v/>
      </c>
      <c r="AH729">
        <f>IF($F729="","",IF(COUNTIF($AG$2:$AG729,$AG729)=1,1,0))</f>
        <v/>
      </c>
      <c r="AI729">
        <f>IF($AH729=1,SUMPRODUCT(--($AL$2:$AL$8001&lt;$AL729))+1,"")</f>
        <v/>
      </c>
      <c r="AJ729">
        <f>IF($F729="","",IF(OR($U729=TRUE(),$U729="TRUE"),1,0))</f>
        <v/>
      </c>
      <c r="AK729">
        <f>IF($F729="","",IF($AD729="Yes",1,0))</f>
        <v/>
      </c>
      <c r="AL729">
        <f>IF($AH729=1,IFERROR(IF(VALUE($F729)&lt;100000000,VALUE($F729),1000000000),IFERROR(IF(VALUE(MID($F729,2,20))&lt;100000000,VALUE(MID($F729,2,20)),1000000000),1000000000))+ROW()/100000,"")</f>
        <v/>
      </c>
    </row>
    <row r="730">
      <c r="A730">
        <f>IF($F730="","",IFERROR(IF(INDEX('Per Invoice'!$A$2:$A$2001,MATCH($F730,'Per Invoice'!$B$2:$B$2001,0))=0,"",INDEX('Per Invoice'!$A$2:$A$2001,MATCH($F730,'Per Invoice'!$B$2:$B$2001,0))),""))</f>
        <v/>
      </c>
      <c r="H730" s="11" t="n"/>
      <c r="R730" s="7">
        <f>IF($F730="","",Q730*Y730/100)</f>
        <v/>
      </c>
      <c r="X730" s="7" t="n"/>
      <c r="Y730" s="7" t="n"/>
      <c r="Z730" s="7">
        <f>IF($F730="","",Y730*AE730/100)</f>
        <v/>
      </c>
      <c r="AA730" s="7">
        <f>IF($F730="","",Y730-Z730)</f>
        <v/>
      </c>
      <c r="AB730" s="7">
        <f>IF($F730="","",AA730-R730)</f>
        <v/>
      </c>
      <c r="AE730">
        <f>IF($F730="","",IF($AK730=1,0,IF($AJ730=1,Settings!$C$6,Settings!$C$7))*100)</f>
        <v/>
      </c>
      <c r="AG730">
        <f>IF($F730="","",$F730&amp;"|"&amp;$D730&amp;"")</f>
        <v/>
      </c>
      <c r="AH730">
        <f>IF($F730="","",IF(COUNTIF($AG$2:$AG730,$AG730)=1,1,0))</f>
        <v/>
      </c>
      <c r="AI730">
        <f>IF($AH730=1,SUMPRODUCT(--($AL$2:$AL$8001&lt;$AL730))+1,"")</f>
        <v/>
      </c>
      <c r="AJ730">
        <f>IF($F730="","",IF(OR($U730=TRUE(),$U730="TRUE"),1,0))</f>
        <v/>
      </c>
      <c r="AK730">
        <f>IF($F730="","",IF($AD730="Yes",1,0))</f>
        <v/>
      </c>
      <c r="AL730">
        <f>IF($AH730=1,IFERROR(IF(VALUE($F730)&lt;100000000,VALUE($F730),1000000000),IFERROR(IF(VALUE(MID($F730,2,20))&lt;100000000,VALUE(MID($F730,2,20)),1000000000),1000000000))+ROW()/100000,"")</f>
        <v/>
      </c>
    </row>
    <row r="731">
      <c r="A731">
        <f>IF($F731="","",IFERROR(IF(INDEX('Per Invoice'!$A$2:$A$2001,MATCH($F731,'Per Invoice'!$B$2:$B$2001,0))=0,"",INDEX('Per Invoice'!$A$2:$A$2001,MATCH($F731,'Per Invoice'!$B$2:$B$2001,0))),""))</f>
        <v/>
      </c>
      <c r="H731" s="11" t="n"/>
      <c r="R731" s="7">
        <f>IF($F731="","",Q731*Y731/100)</f>
        <v/>
      </c>
      <c r="X731" s="7" t="n"/>
      <c r="Y731" s="7" t="n"/>
      <c r="Z731" s="7">
        <f>IF($F731="","",Y731*AE731/100)</f>
        <v/>
      </c>
      <c r="AA731" s="7">
        <f>IF($F731="","",Y731-Z731)</f>
        <v/>
      </c>
      <c r="AB731" s="7">
        <f>IF($F731="","",AA731-R731)</f>
        <v/>
      </c>
      <c r="AE731">
        <f>IF($F731="","",IF($AK731=1,0,IF($AJ731=1,Settings!$C$6,Settings!$C$7))*100)</f>
        <v/>
      </c>
      <c r="AG731">
        <f>IF($F731="","",$F731&amp;"|"&amp;$D731&amp;"")</f>
        <v/>
      </c>
      <c r="AH731">
        <f>IF($F731="","",IF(COUNTIF($AG$2:$AG731,$AG731)=1,1,0))</f>
        <v/>
      </c>
      <c r="AI731">
        <f>IF($AH731=1,SUMPRODUCT(--($AL$2:$AL$8001&lt;$AL731))+1,"")</f>
        <v/>
      </c>
      <c r="AJ731">
        <f>IF($F731="","",IF(OR($U731=TRUE(),$U731="TRUE"),1,0))</f>
        <v/>
      </c>
      <c r="AK731">
        <f>IF($F731="","",IF($AD731="Yes",1,0))</f>
        <v/>
      </c>
      <c r="AL731">
        <f>IF($AH731=1,IFERROR(IF(VALUE($F731)&lt;100000000,VALUE($F731),1000000000),IFERROR(IF(VALUE(MID($F731,2,20))&lt;100000000,VALUE(MID($F731,2,20)),1000000000),1000000000))+ROW()/100000,"")</f>
        <v/>
      </c>
    </row>
    <row r="732">
      <c r="A732">
        <f>IF($F732="","",IFERROR(IF(INDEX('Per Invoice'!$A$2:$A$2001,MATCH($F732,'Per Invoice'!$B$2:$B$2001,0))=0,"",INDEX('Per Invoice'!$A$2:$A$2001,MATCH($F732,'Per Invoice'!$B$2:$B$2001,0))),""))</f>
        <v/>
      </c>
      <c r="H732" s="11" t="n"/>
      <c r="R732" s="7">
        <f>IF($F732="","",Q732*Y732/100)</f>
        <v/>
      </c>
      <c r="X732" s="7" t="n"/>
      <c r="Y732" s="7" t="n"/>
      <c r="Z732" s="7">
        <f>IF($F732="","",Y732*AE732/100)</f>
        <v/>
      </c>
      <c r="AA732" s="7">
        <f>IF($F732="","",Y732-Z732)</f>
        <v/>
      </c>
      <c r="AB732" s="7">
        <f>IF($F732="","",AA732-R732)</f>
        <v/>
      </c>
      <c r="AE732">
        <f>IF($F732="","",IF($AK732=1,0,IF($AJ732=1,Settings!$C$6,Settings!$C$7))*100)</f>
        <v/>
      </c>
      <c r="AG732">
        <f>IF($F732="","",$F732&amp;"|"&amp;$D732&amp;"")</f>
        <v/>
      </c>
      <c r="AH732">
        <f>IF($F732="","",IF(COUNTIF($AG$2:$AG732,$AG732)=1,1,0))</f>
        <v/>
      </c>
      <c r="AI732">
        <f>IF($AH732=1,SUMPRODUCT(--($AL$2:$AL$8001&lt;$AL732))+1,"")</f>
        <v/>
      </c>
      <c r="AJ732">
        <f>IF($F732="","",IF(OR($U732=TRUE(),$U732="TRUE"),1,0))</f>
        <v/>
      </c>
      <c r="AK732">
        <f>IF($F732="","",IF($AD732="Yes",1,0))</f>
        <v/>
      </c>
      <c r="AL732">
        <f>IF($AH732=1,IFERROR(IF(VALUE($F732)&lt;100000000,VALUE($F732),1000000000),IFERROR(IF(VALUE(MID($F732,2,20))&lt;100000000,VALUE(MID($F732,2,20)),1000000000),1000000000))+ROW()/100000,"")</f>
        <v/>
      </c>
    </row>
    <row r="733">
      <c r="A733">
        <f>IF($F733="","",IFERROR(IF(INDEX('Per Invoice'!$A$2:$A$2001,MATCH($F733,'Per Invoice'!$B$2:$B$2001,0))=0,"",INDEX('Per Invoice'!$A$2:$A$2001,MATCH($F733,'Per Invoice'!$B$2:$B$2001,0))),""))</f>
        <v/>
      </c>
      <c r="H733" s="11" t="n"/>
      <c r="R733" s="7">
        <f>IF($F733="","",Q733*Y733/100)</f>
        <v/>
      </c>
      <c r="X733" s="7" t="n"/>
      <c r="Y733" s="7" t="n"/>
      <c r="Z733" s="7">
        <f>IF($F733="","",Y733*AE733/100)</f>
        <v/>
      </c>
      <c r="AA733" s="7">
        <f>IF($F733="","",Y733-Z733)</f>
        <v/>
      </c>
      <c r="AB733" s="7">
        <f>IF($F733="","",AA733-R733)</f>
        <v/>
      </c>
      <c r="AE733">
        <f>IF($F733="","",IF($AK733=1,0,IF($AJ733=1,Settings!$C$6,Settings!$C$7))*100)</f>
        <v/>
      </c>
      <c r="AG733">
        <f>IF($F733="","",$F733&amp;"|"&amp;$D733&amp;"")</f>
        <v/>
      </c>
      <c r="AH733">
        <f>IF($F733="","",IF(COUNTIF($AG$2:$AG733,$AG733)=1,1,0))</f>
        <v/>
      </c>
      <c r="AI733">
        <f>IF($AH733=1,SUMPRODUCT(--($AL$2:$AL$8001&lt;$AL733))+1,"")</f>
        <v/>
      </c>
      <c r="AJ733">
        <f>IF($F733="","",IF(OR($U733=TRUE(),$U733="TRUE"),1,0))</f>
        <v/>
      </c>
      <c r="AK733">
        <f>IF($F733="","",IF($AD733="Yes",1,0))</f>
        <v/>
      </c>
      <c r="AL733">
        <f>IF($AH733=1,IFERROR(IF(VALUE($F733)&lt;100000000,VALUE($F733),1000000000),IFERROR(IF(VALUE(MID($F733,2,20))&lt;100000000,VALUE(MID($F733,2,20)),1000000000),1000000000))+ROW()/100000,"")</f>
        <v/>
      </c>
    </row>
    <row r="734">
      <c r="A734">
        <f>IF($F734="","",IFERROR(IF(INDEX('Per Invoice'!$A$2:$A$2001,MATCH($F734,'Per Invoice'!$B$2:$B$2001,0))=0,"",INDEX('Per Invoice'!$A$2:$A$2001,MATCH($F734,'Per Invoice'!$B$2:$B$2001,0))),""))</f>
        <v/>
      </c>
      <c r="H734" s="11" t="n"/>
      <c r="R734" s="7">
        <f>IF($F734="","",Q734*Y734/100)</f>
        <v/>
      </c>
      <c r="X734" s="7" t="n"/>
      <c r="Y734" s="7" t="n"/>
      <c r="Z734" s="7">
        <f>IF($F734="","",Y734*AE734/100)</f>
        <v/>
      </c>
      <c r="AA734" s="7">
        <f>IF($F734="","",Y734-Z734)</f>
        <v/>
      </c>
      <c r="AB734" s="7">
        <f>IF($F734="","",AA734-R734)</f>
        <v/>
      </c>
      <c r="AE734">
        <f>IF($F734="","",IF($AK734=1,0,IF($AJ734=1,Settings!$C$6,Settings!$C$7))*100)</f>
        <v/>
      </c>
      <c r="AG734">
        <f>IF($F734="","",$F734&amp;"|"&amp;$D734&amp;"")</f>
        <v/>
      </c>
      <c r="AH734">
        <f>IF($F734="","",IF(COUNTIF($AG$2:$AG734,$AG734)=1,1,0))</f>
        <v/>
      </c>
      <c r="AI734">
        <f>IF($AH734=1,SUMPRODUCT(--($AL$2:$AL$8001&lt;$AL734))+1,"")</f>
        <v/>
      </c>
      <c r="AJ734">
        <f>IF($F734="","",IF(OR($U734=TRUE(),$U734="TRUE"),1,0))</f>
        <v/>
      </c>
      <c r="AK734">
        <f>IF($F734="","",IF($AD734="Yes",1,0))</f>
        <v/>
      </c>
      <c r="AL734">
        <f>IF($AH734=1,IFERROR(IF(VALUE($F734)&lt;100000000,VALUE($F734),1000000000),IFERROR(IF(VALUE(MID($F734,2,20))&lt;100000000,VALUE(MID($F734,2,20)),1000000000),1000000000))+ROW()/100000,"")</f>
        <v/>
      </c>
    </row>
    <row r="735">
      <c r="A735">
        <f>IF($F735="","",IFERROR(IF(INDEX('Per Invoice'!$A$2:$A$2001,MATCH($F735,'Per Invoice'!$B$2:$B$2001,0))=0,"",INDEX('Per Invoice'!$A$2:$A$2001,MATCH($F735,'Per Invoice'!$B$2:$B$2001,0))),""))</f>
        <v/>
      </c>
      <c r="H735" s="11" t="n"/>
      <c r="R735" s="7">
        <f>IF($F735="","",Q735*Y735/100)</f>
        <v/>
      </c>
      <c r="X735" s="7" t="n"/>
      <c r="Y735" s="7" t="n"/>
      <c r="Z735" s="7">
        <f>IF($F735="","",Y735*AE735/100)</f>
        <v/>
      </c>
      <c r="AA735" s="7">
        <f>IF($F735="","",Y735-Z735)</f>
        <v/>
      </c>
      <c r="AB735" s="7">
        <f>IF($F735="","",AA735-R735)</f>
        <v/>
      </c>
      <c r="AE735">
        <f>IF($F735="","",IF($AK735=1,0,IF($AJ735=1,Settings!$C$6,Settings!$C$7))*100)</f>
        <v/>
      </c>
      <c r="AG735">
        <f>IF($F735="","",$F735&amp;"|"&amp;$D735&amp;"")</f>
        <v/>
      </c>
      <c r="AH735">
        <f>IF($F735="","",IF(COUNTIF($AG$2:$AG735,$AG735)=1,1,0))</f>
        <v/>
      </c>
      <c r="AI735">
        <f>IF($AH735=1,SUMPRODUCT(--($AL$2:$AL$8001&lt;$AL735))+1,"")</f>
        <v/>
      </c>
      <c r="AJ735">
        <f>IF($F735="","",IF(OR($U735=TRUE(),$U735="TRUE"),1,0))</f>
        <v/>
      </c>
      <c r="AK735">
        <f>IF($F735="","",IF($AD735="Yes",1,0))</f>
        <v/>
      </c>
      <c r="AL735">
        <f>IF($AH735=1,IFERROR(IF(VALUE($F735)&lt;100000000,VALUE($F735),1000000000),IFERROR(IF(VALUE(MID($F735,2,20))&lt;100000000,VALUE(MID($F735,2,20)),1000000000),1000000000))+ROW()/100000,"")</f>
        <v/>
      </c>
    </row>
    <row r="736">
      <c r="A736">
        <f>IF($F736="","",IFERROR(IF(INDEX('Per Invoice'!$A$2:$A$2001,MATCH($F736,'Per Invoice'!$B$2:$B$2001,0))=0,"",INDEX('Per Invoice'!$A$2:$A$2001,MATCH($F736,'Per Invoice'!$B$2:$B$2001,0))),""))</f>
        <v/>
      </c>
      <c r="H736" s="11" t="n"/>
      <c r="R736" s="7">
        <f>IF($F736="","",Q736*Y736/100)</f>
        <v/>
      </c>
      <c r="X736" s="7" t="n"/>
      <c r="Y736" s="7" t="n"/>
      <c r="Z736" s="7">
        <f>IF($F736="","",Y736*AE736/100)</f>
        <v/>
      </c>
      <c r="AA736" s="7">
        <f>IF($F736="","",Y736-Z736)</f>
        <v/>
      </c>
      <c r="AB736" s="7">
        <f>IF($F736="","",AA736-R736)</f>
        <v/>
      </c>
      <c r="AE736">
        <f>IF($F736="","",IF($AK736=1,0,IF($AJ736=1,Settings!$C$6,Settings!$C$7))*100)</f>
        <v/>
      </c>
      <c r="AG736">
        <f>IF($F736="","",$F736&amp;"|"&amp;$D736&amp;"")</f>
        <v/>
      </c>
      <c r="AH736">
        <f>IF($F736="","",IF(COUNTIF($AG$2:$AG736,$AG736)=1,1,0))</f>
        <v/>
      </c>
      <c r="AI736">
        <f>IF($AH736=1,SUMPRODUCT(--($AL$2:$AL$8001&lt;$AL736))+1,"")</f>
        <v/>
      </c>
      <c r="AJ736">
        <f>IF($F736="","",IF(OR($U736=TRUE(),$U736="TRUE"),1,0))</f>
        <v/>
      </c>
      <c r="AK736">
        <f>IF($F736="","",IF($AD736="Yes",1,0))</f>
        <v/>
      </c>
      <c r="AL736">
        <f>IF($AH736=1,IFERROR(IF(VALUE($F736)&lt;100000000,VALUE($F736),1000000000),IFERROR(IF(VALUE(MID($F736,2,20))&lt;100000000,VALUE(MID($F736,2,20)),1000000000),1000000000))+ROW()/100000,"")</f>
        <v/>
      </c>
    </row>
    <row r="737">
      <c r="A737">
        <f>IF($F737="","",IFERROR(IF(INDEX('Per Invoice'!$A$2:$A$2001,MATCH($F737,'Per Invoice'!$B$2:$B$2001,0))=0,"",INDEX('Per Invoice'!$A$2:$A$2001,MATCH($F737,'Per Invoice'!$B$2:$B$2001,0))),""))</f>
        <v/>
      </c>
      <c r="H737" s="11" t="n"/>
      <c r="R737" s="7">
        <f>IF($F737="","",Q737*Y737/100)</f>
        <v/>
      </c>
      <c r="X737" s="7" t="n"/>
      <c r="Y737" s="7" t="n"/>
      <c r="Z737" s="7">
        <f>IF($F737="","",Y737*AE737/100)</f>
        <v/>
      </c>
      <c r="AA737" s="7">
        <f>IF($F737="","",Y737-Z737)</f>
        <v/>
      </c>
      <c r="AB737" s="7">
        <f>IF($F737="","",AA737-R737)</f>
        <v/>
      </c>
      <c r="AE737">
        <f>IF($F737="","",IF($AK737=1,0,IF($AJ737=1,Settings!$C$6,Settings!$C$7))*100)</f>
        <v/>
      </c>
      <c r="AG737">
        <f>IF($F737="","",$F737&amp;"|"&amp;$D737&amp;"")</f>
        <v/>
      </c>
      <c r="AH737">
        <f>IF($F737="","",IF(COUNTIF($AG$2:$AG737,$AG737)=1,1,0))</f>
        <v/>
      </c>
      <c r="AI737">
        <f>IF($AH737=1,SUMPRODUCT(--($AL$2:$AL$8001&lt;$AL737))+1,"")</f>
        <v/>
      </c>
      <c r="AJ737">
        <f>IF($F737="","",IF(OR($U737=TRUE(),$U737="TRUE"),1,0))</f>
        <v/>
      </c>
      <c r="AK737">
        <f>IF($F737="","",IF($AD737="Yes",1,0))</f>
        <v/>
      </c>
      <c r="AL737">
        <f>IF($AH737=1,IFERROR(IF(VALUE($F737)&lt;100000000,VALUE($F737),1000000000),IFERROR(IF(VALUE(MID($F737,2,20))&lt;100000000,VALUE(MID($F737,2,20)),1000000000),1000000000))+ROW()/100000,"")</f>
        <v/>
      </c>
    </row>
    <row r="738">
      <c r="A738">
        <f>IF($F738="","",IFERROR(IF(INDEX('Per Invoice'!$A$2:$A$2001,MATCH($F738,'Per Invoice'!$B$2:$B$2001,0))=0,"",INDEX('Per Invoice'!$A$2:$A$2001,MATCH($F738,'Per Invoice'!$B$2:$B$2001,0))),""))</f>
        <v/>
      </c>
      <c r="H738" s="11" t="n"/>
      <c r="R738" s="7">
        <f>IF($F738="","",Q738*Y738/100)</f>
        <v/>
      </c>
      <c r="X738" s="7" t="n"/>
      <c r="Y738" s="7" t="n"/>
      <c r="Z738" s="7">
        <f>IF($F738="","",Y738*AE738/100)</f>
        <v/>
      </c>
      <c r="AA738" s="7">
        <f>IF($F738="","",Y738-Z738)</f>
        <v/>
      </c>
      <c r="AB738" s="7">
        <f>IF($F738="","",AA738-R738)</f>
        <v/>
      </c>
      <c r="AE738">
        <f>IF($F738="","",IF($AK738=1,0,IF($AJ738=1,Settings!$C$6,Settings!$C$7))*100)</f>
        <v/>
      </c>
      <c r="AG738">
        <f>IF($F738="","",$F738&amp;"|"&amp;$D738&amp;"")</f>
        <v/>
      </c>
      <c r="AH738">
        <f>IF($F738="","",IF(COUNTIF($AG$2:$AG738,$AG738)=1,1,0))</f>
        <v/>
      </c>
      <c r="AI738">
        <f>IF($AH738=1,SUMPRODUCT(--($AL$2:$AL$8001&lt;$AL738))+1,"")</f>
        <v/>
      </c>
      <c r="AJ738">
        <f>IF($F738="","",IF(OR($U738=TRUE(),$U738="TRUE"),1,0))</f>
        <v/>
      </c>
      <c r="AK738">
        <f>IF($F738="","",IF($AD738="Yes",1,0))</f>
        <v/>
      </c>
      <c r="AL738">
        <f>IF($AH738=1,IFERROR(IF(VALUE($F738)&lt;100000000,VALUE($F738),1000000000),IFERROR(IF(VALUE(MID($F738,2,20))&lt;100000000,VALUE(MID($F738,2,20)),1000000000),1000000000))+ROW()/100000,"")</f>
        <v/>
      </c>
    </row>
    <row r="739">
      <c r="A739">
        <f>IF($F739="","",IFERROR(IF(INDEX('Per Invoice'!$A$2:$A$2001,MATCH($F739,'Per Invoice'!$B$2:$B$2001,0))=0,"",INDEX('Per Invoice'!$A$2:$A$2001,MATCH($F739,'Per Invoice'!$B$2:$B$2001,0))),""))</f>
        <v/>
      </c>
      <c r="H739" s="11" t="n"/>
      <c r="R739" s="7">
        <f>IF($F739="","",Q739*Y739/100)</f>
        <v/>
      </c>
      <c r="X739" s="7" t="n"/>
      <c r="Y739" s="7" t="n"/>
      <c r="Z739" s="7">
        <f>IF($F739="","",Y739*AE739/100)</f>
        <v/>
      </c>
      <c r="AA739" s="7">
        <f>IF($F739="","",Y739-Z739)</f>
        <v/>
      </c>
      <c r="AB739" s="7">
        <f>IF($F739="","",AA739-R739)</f>
        <v/>
      </c>
      <c r="AE739">
        <f>IF($F739="","",IF($AK739=1,0,IF($AJ739=1,Settings!$C$6,Settings!$C$7))*100)</f>
        <v/>
      </c>
      <c r="AG739">
        <f>IF($F739="","",$F739&amp;"|"&amp;$D739&amp;"")</f>
        <v/>
      </c>
      <c r="AH739">
        <f>IF($F739="","",IF(COUNTIF($AG$2:$AG739,$AG739)=1,1,0))</f>
        <v/>
      </c>
      <c r="AI739">
        <f>IF($AH739=1,SUMPRODUCT(--($AL$2:$AL$8001&lt;$AL739))+1,"")</f>
        <v/>
      </c>
      <c r="AJ739">
        <f>IF($F739="","",IF(OR($U739=TRUE(),$U739="TRUE"),1,0))</f>
        <v/>
      </c>
      <c r="AK739">
        <f>IF($F739="","",IF($AD739="Yes",1,0))</f>
        <v/>
      </c>
      <c r="AL739">
        <f>IF($AH739=1,IFERROR(IF(VALUE($F739)&lt;100000000,VALUE($F739),1000000000),IFERROR(IF(VALUE(MID($F739,2,20))&lt;100000000,VALUE(MID($F739,2,20)),1000000000),1000000000))+ROW()/100000,"")</f>
        <v/>
      </c>
    </row>
    <row r="740">
      <c r="A740">
        <f>IF($F740="","",IFERROR(IF(INDEX('Per Invoice'!$A$2:$A$2001,MATCH($F740,'Per Invoice'!$B$2:$B$2001,0))=0,"",INDEX('Per Invoice'!$A$2:$A$2001,MATCH($F740,'Per Invoice'!$B$2:$B$2001,0))),""))</f>
        <v/>
      </c>
      <c r="H740" s="11" t="n"/>
      <c r="R740" s="7">
        <f>IF($F740="","",Q740*Y740/100)</f>
        <v/>
      </c>
      <c r="X740" s="7" t="n"/>
      <c r="Y740" s="7" t="n"/>
      <c r="Z740" s="7">
        <f>IF($F740="","",Y740*AE740/100)</f>
        <v/>
      </c>
      <c r="AA740" s="7">
        <f>IF($F740="","",Y740-Z740)</f>
        <v/>
      </c>
      <c r="AB740" s="7">
        <f>IF($F740="","",AA740-R740)</f>
        <v/>
      </c>
      <c r="AE740">
        <f>IF($F740="","",IF($AK740=1,0,IF($AJ740=1,Settings!$C$6,Settings!$C$7))*100)</f>
        <v/>
      </c>
      <c r="AG740">
        <f>IF($F740="","",$F740&amp;"|"&amp;$D740&amp;"")</f>
        <v/>
      </c>
      <c r="AH740">
        <f>IF($F740="","",IF(COUNTIF($AG$2:$AG740,$AG740)=1,1,0))</f>
        <v/>
      </c>
      <c r="AI740">
        <f>IF($AH740=1,SUMPRODUCT(--($AL$2:$AL$8001&lt;$AL740))+1,"")</f>
        <v/>
      </c>
      <c r="AJ740">
        <f>IF($F740="","",IF(OR($U740=TRUE(),$U740="TRUE"),1,0))</f>
        <v/>
      </c>
      <c r="AK740">
        <f>IF($F740="","",IF($AD740="Yes",1,0))</f>
        <v/>
      </c>
      <c r="AL740">
        <f>IF($AH740=1,IFERROR(IF(VALUE($F740)&lt;100000000,VALUE($F740),1000000000),IFERROR(IF(VALUE(MID($F740,2,20))&lt;100000000,VALUE(MID($F740,2,20)),1000000000),1000000000))+ROW()/100000,"")</f>
        <v/>
      </c>
    </row>
    <row r="741">
      <c r="A741">
        <f>IF($F741="","",IFERROR(IF(INDEX('Per Invoice'!$A$2:$A$2001,MATCH($F741,'Per Invoice'!$B$2:$B$2001,0))=0,"",INDEX('Per Invoice'!$A$2:$A$2001,MATCH($F741,'Per Invoice'!$B$2:$B$2001,0))),""))</f>
        <v/>
      </c>
      <c r="H741" s="11" t="n"/>
      <c r="R741" s="7">
        <f>IF($F741="","",Q741*Y741/100)</f>
        <v/>
      </c>
      <c r="X741" s="7" t="n"/>
      <c r="Y741" s="7" t="n"/>
      <c r="Z741" s="7">
        <f>IF($F741="","",Y741*AE741/100)</f>
        <v/>
      </c>
      <c r="AA741" s="7">
        <f>IF($F741="","",Y741-Z741)</f>
        <v/>
      </c>
      <c r="AB741" s="7">
        <f>IF($F741="","",AA741-R741)</f>
        <v/>
      </c>
      <c r="AE741">
        <f>IF($F741="","",IF($AK741=1,0,IF($AJ741=1,Settings!$C$6,Settings!$C$7))*100)</f>
        <v/>
      </c>
      <c r="AG741">
        <f>IF($F741="","",$F741&amp;"|"&amp;$D741&amp;"")</f>
        <v/>
      </c>
      <c r="AH741">
        <f>IF($F741="","",IF(COUNTIF($AG$2:$AG741,$AG741)=1,1,0))</f>
        <v/>
      </c>
      <c r="AI741">
        <f>IF($AH741=1,SUMPRODUCT(--($AL$2:$AL$8001&lt;$AL741))+1,"")</f>
        <v/>
      </c>
      <c r="AJ741">
        <f>IF($F741="","",IF(OR($U741=TRUE(),$U741="TRUE"),1,0))</f>
        <v/>
      </c>
      <c r="AK741">
        <f>IF($F741="","",IF($AD741="Yes",1,0))</f>
        <v/>
      </c>
      <c r="AL741">
        <f>IF($AH741=1,IFERROR(IF(VALUE($F741)&lt;100000000,VALUE($F741),1000000000),IFERROR(IF(VALUE(MID($F741,2,20))&lt;100000000,VALUE(MID($F741,2,20)),1000000000),1000000000))+ROW()/100000,"")</f>
        <v/>
      </c>
    </row>
    <row r="742">
      <c r="A742">
        <f>IF($F742="","",IFERROR(IF(INDEX('Per Invoice'!$A$2:$A$2001,MATCH($F742,'Per Invoice'!$B$2:$B$2001,0))=0,"",INDEX('Per Invoice'!$A$2:$A$2001,MATCH($F742,'Per Invoice'!$B$2:$B$2001,0))),""))</f>
        <v/>
      </c>
      <c r="H742" s="11" t="n"/>
      <c r="R742" s="7">
        <f>IF($F742="","",Q742*Y742/100)</f>
        <v/>
      </c>
      <c r="X742" s="7" t="n"/>
      <c r="Y742" s="7" t="n"/>
      <c r="Z742" s="7">
        <f>IF($F742="","",Y742*AE742/100)</f>
        <v/>
      </c>
      <c r="AA742" s="7">
        <f>IF($F742="","",Y742-Z742)</f>
        <v/>
      </c>
      <c r="AB742" s="7">
        <f>IF($F742="","",AA742-R742)</f>
        <v/>
      </c>
      <c r="AE742">
        <f>IF($F742="","",IF($AK742=1,0,IF($AJ742=1,Settings!$C$6,Settings!$C$7))*100)</f>
        <v/>
      </c>
      <c r="AG742">
        <f>IF($F742="","",$F742&amp;"|"&amp;$D742&amp;"")</f>
        <v/>
      </c>
      <c r="AH742">
        <f>IF($F742="","",IF(COUNTIF($AG$2:$AG742,$AG742)=1,1,0))</f>
        <v/>
      </c>
      <c r="AI742">
        <f>IF($AH742=1,SUMPRODUCT(--($AL$2:$AL$8001&lt;$AL742))+1,"")</f>
        <v/>
      </c>
      <c r="AJ742">
        <f>IF($F742="","",IF(OR($U742=TRUE(),$U742="TRUE"),1,0))</f>
        <v/>
      </c>
      <c r="AK742">
        <f>IF($F742="","",IF($AD742="Yes",1,0))</f>
        <v/>
      </c>
      <c r="AL742">
        <f>IF($AH742=1,IFERROR(IF(VALUE($F742)&lt;100000000,VALUE($F742),1000000000),IFERROR(IF(VALUE(MID($F742,2,20))&lt;100000000,VALUE(MID($F742,2,20)),1000000000),1000000000))+ROW()/100000,"")</f>
        <v/>
      </c>
    </row>
    <row r="743">
      <c r="A743">
        <f>IF($F743="","",IFERROR(IF(INDEX('Per Invoice'!$A$2:$A$2001,MATCH($F743,'Per Invoice'!$B$2:$B$2001,0))=0,"",INDEX('Per Invoice'!$A$2:$A$2001,MATCH($F743,'Per Invoice'!$B$2:$B$2001,0))),""))</f>
        <v/>
      </c>
      <c r="H743" s="11" t="n"/>
      <c r="R743" s="7">
        <f>IF($F743="","",Q743*Y743/100)</f>
        <v/>
      </c>
      <c r="X743" s="7" t="n"/>
      <c r="Y743" s="7" t="n"/>
      <c r="Z743" s="7">
        <f>IF($F743="","",Y743*AE743/100)</f>
        <v/>
      </c>
      <c r="AA743" s="7">
        <f>IF($F743="","",Y743-Z743)</f>
        <v/>
      </c>
      <c r="AB743" s="7">
        <f>IF($F743="","",AA743-R743)</f>
        <v/>
      </c>
      <c r="AE743">
        <f>IF($F743="","",IF($AK743=1,0,IF($AJ743=1,Settings!$C$6,Settings!$C$7))*100)</f>
        <v/>
      </c>
      <c r="AG743">
        <f>IF($F743="","",$F743&amp;"|"&amp;$D743&amp;"")</f>
        <v/>
      </c>
      <c r="AH743">
        <f>IF($F743="","",IF(COUNTIF($AG$2:$AG743,$AG743)=1,1,0))</f>
        <v/>
      </c>
      <c r="AI743">
        <f>IF($AH743=1,SUMPRODUCT(--($AL$2:$AL$8001&lt;$AL743))+1,"")</f>
        <v/>
      </c>
      <c r="AJ743">
        <f>IF($F743="","",IF(OR($U743=TRUE(),$U743="TRUE"),1,0))</f>
        <v/>
      </c>
      <c r="AK743">
        <f>IF($F743="","",IF($AD743="Yes",1,0))</f>
        <v/>
      </c>
      <c r="AL743">
        <f>IF($AH743=1,IFERROR(IF(VALUE($F743)&lt;100000000,VALUE($F743),1000000000),IFERROR(IF(VALUE(MID($F743,2,20))&lt;100000000,VALUE(MID($F743,2,20)),1000000000),1000000000))+ROW()/100000,"")</f>
        <v/>
      </c>
    </row>
    <row r="744">
      <c r="A744">
        <f>IF($F744="","",IFERROR(IF(INDEX('Per Invoice'!$A$2:$A$2001,MATCH($F744,'Per Invoice'!$B$2:$B$2001,0))=0,"",INDEX('Per Invoice'!$A$2:$A$2001,MATCH($F744,'Per Invoice'!$B$2:$B$2001,0))),""))</f>
        <v/>
      </c>
      <c r="H744" s="11" t="n"/>
      <c r="R744" s="7">
        <f>IF($F744="","",Q744*Y744/100)</f>
        <v/>
      </c>
      <c r="X744" s="7" t="n"/>
      <c r="Y744" s="7" t="n"/>
      <c r="Z744" s="7">
        <f>IF($F744="","",Y744*AE744/100)</f>
        <v/>
      </c>
      <c r="AA744" s="7">
        <f>IF($F744="","",Y744-Z744)</f>
        <v/>
      </c>
      <c r="AB744" s="7">
        <f>IF($F744="","",AA744-R744)</f>
        <v/>
      </c>
      <c r="AE744">
        <f>IF($F744="","",IF($AK744=1,0,IF($AJ744=1,Settings!$C$6,Settings!$C$7))*100)</f>
        <v/>
      </c>
      <c r="AG744">
        <f>IF($F744="","",$F744&amp;"|"&amp;$D744&amp;"")</f>
        <v/>
      </c>
      <c r="AH744">
        <f>IF($F744="","",IF(COUNTIF($AG$2:$AG744,$AG744)=1,1,0))</f>
        <v/>
      </c>
      <c r="AI744">
        <f>IF($AH744=1,SUMPRODUCT(--($AL$2:$AL$8001&lt;$AL744))+1,"")</f>
        <v/>
      </c>
      <c r="AJ744">
        <f>IF($F744="","",IF(OR($U744=TRUE(),$U744="TRUE"),1,0))</f>
        <v/>
      </c>
      <c r="AK744">
        <f>IF($F744="","",IF($AD744="Yes",1,0))</f>
        <v/>
      </c>
      <c r="AL744">
        <f>IF($AH744=1,IFERROR(IF(VALUE($F744)&lt;100000000,VALUE($F744),1000000000),IFERROR(IF(VALUE(MID($F744,2,20))&lt;100000000,VALUE(MID($F744,2,20)),1000000000),1000000000))+ROW()/100000,"")</f>
        <v/>
      </c>
    </row>
    <row r="745">
      <c r="A745">
        <f>IF($F745="","",IFERROR(IF(INDEX('Per Invoice'!$A$2:$A$2001,MATCH($F745,'Per Invoice'!$B$2:$B$2001,0))=0,"",INDEX('Per Invoice'!$A$2:$A$2001,MATCH($F745,'Per Invoice'!$B$2:$B$2001,0))),""))</f>
        <v/>
      </c>
      <c r="H745" s="11" t="n"/>
      <c r="R745" s="7">
        <f>IF($F745="","",Q745*Y745/100)</f>
        <v/>
      </c>
      <c r="X745" s="7" t="n"/>
      <c r="Y745" s="7" t="n"/>
      <c r="Z745" s="7">
        <f>IF($F745="","",Y745*AE745/100)</f>
        <v/>
      </c>
      <c r="AA745" s="7">
        <f>IF($F745="","",Y745-Z745)</f>
        <v/>
      </c>
      <c r="AB745" s="7">
        <f>IF($F745="","",AA745-R745)</f>
        <v/>
      </c>
      <c r="AE745">
        <f>IF($F745="","",IF($AK745=1,0,IF($AJ745=1,Settings!$C$6,Settings!$C$7))*100)</f>
        <v/>
      </c>
      <c r="AG745">
        <f>IF($F745="","",$F745&amp;"|"&amp;$D745&amp;"")</f>
        <v/>
      </c>
      <c r="AH745">
        <f>IF($F745="","",IF(COUNTIF($AG$2:$AG745,$AG745)=1,1,0))</f>
        <v/>
      </c>
      <c r="AI745">
        <f>IF($AH745=1,SUMPRODUCT(--($AL$2:$AL$8001&lt;$AL745))+1,"")</f>
        <v/>
      </c>
      <c r="AJ745">
        <f>IF($F745="","",IF(OR($U745=TRUE(),$U745="TRUE"),1,0))</f>
        <v/>
      </c>
      <c r="AK745">
        <f>IF($F745="","",IF($AD745="Yes",1,0))</f>
        <v/>
      </c>
      <c r="AL745">
        <f>IF($AH745=1,IFERROR(IF(VALUE($F745)&lt;100000000,VALUE($F745),1000000000),IFERROR(IF(VALUE(MID($F745,2,20))&lt;100000000,VALUE(MID($F745,2,20)),1000000000),1000000000))+ROW()/100000,"")</f>
        <v/>
      </c>
    </row>
    <row r="746">
      <c r="A746">
        <f>IF($F746="","",IFERROR(IF(INDEX('Per Invoice'!$A$2:$A$2001,MATCH($F746,'Per Invoice'!$B$2:$B$2001,0))=0,"",INDEX('Per Invoice'!$A$2:$A$2001,MATCH($F746,'Per Invoice'!$B$2:$B$2001,0))),""))</f>
        <v/>
      </c>
      <c r="H746" s="11" t="n"/>
      <c r="R746" s="7">
        <f>IF($F746="","",Q746*Y746/100)</f>
        <v/>
      </c>
      <c r="X746" s="7" t="n"/>
      <c r="Y746" s="7" t="n"/>
      <c r="Z746" s="7">
        <f>IF($F746="","",Y746*AE746/100)</f>
        <v/>
      </c>
      <c r="AA746" s="7">
        <f>IF($F746="","",Y746-Z746)</f>
        <v/>
      </c>
      <c r="AB746" s="7">
        <f>IF($F746="","",AA746-R746)</f>
        <v/>
      </c>
      <c r="AE746">
        <f>IF($F746="","",IF($AK746=1,0,IF($AJ746=1,Settings!$C$6,Settings!$C$7))*100)</f>
        <v/>
      </c>
      <c r="AG746">
        <f>IF($F746="","",$F746&amp;"|"&amp;$D746&amp;"")</f>
        <v/>
      </c>
      <c r="AH746">
        <f>IF($F746="","",IF(COUNTIF($AG$2:$AG746,$AG746)=1,1,0))</f>
        <v/>
      </c>
      <c r="AI746">
        <f>IF($AH746=1,SUMPRODUCT(--($AL$2:$AL$8001&lt;$AL746))+1,"")</f>
        <v/>
      </c>
      <c r="AJ746">
        <f>IF($F746="","",IF(OR($U746=TRUE(),$U746="TRUE"),1,0))</f>
        <v/>
      </c>
      <c r="AK746">
        <f>IF($F746="","",IF($AD746="Yes",1,0))</f>
        <v/>
      </c>
      <c r="AL746">
        <f>IF($AH746=1,IFERROR(IF(VALUE($F746)&lt;100000000,VALUE($F746),1000000000),IFERROR(IF(VALUE(MID($F746,2,20))&lt;100000000,VALUE(MID($F746,2,20)),1000000000),1000000000))+ROW()/100000,"")</f>
        <v/>
      </c>
    </row>
    <row r="747">
      <c r="A747">
        <f>IF($F747="","",IFERROR(IF(INDEX('Per Invoice'!$A$2:$A$2001,MATCH($F747,'Per Invoice'!$B$2:$B$2001,0))=0,"",INDEX('Per Invoice'!$A$2:$A$2001,MATCH($F747,'Per Invoice'!$B$2:$B$2001,0))),""))</f>
        <v/>
      </c>
      <c r="H747" s="11" t="n"/>
      <c r="R747" s="7">
        <f>IF($F747="","",Q747*Y747/100)</f>
        <v/>
      </c>
      <c r="X747" s="7" t="n"/>
      <c r="Y747" s="7" t="n"/>
      <c r="Z747" s="7">
        <f>IF($F747="","",Y747*AE747/100)</f>
        <v/>
      </c>
      <c r="AA747" s="7">
        <f>IF($F747="","",Y747-Z747)</f>
        <v/>
      </c>
      <c r="AB747" s="7">
        <f>IF($F747="","",AA747-R747)</f>
        <v/>
      </c>
      <c r="AE747">
        <f>IF($F747="","",IF($AK747=1,0,IF($AJ747=1,Settings!$C$6,Settings!$C$7))*100)</f>
        <v/>
      </c>
      <c r="AG747">
        <f>IF($F747="","",$F747&amp;"|"&amp;$D747&amp;"")</f>
        <v/>
      </c>
      <c r="AH747">
        <f>IF($F747="","",IF(COUNTIF($AG$2:$AG747,$AG747)=1,1,0))</f>
        <v/>
      </c>
      <c r="AI747">
        <f>IF($AH747=1,SUMPRODUCT(--($AL$2:$AL$8001&lt;$AL747))+1,"")</f>
        <v/>
      </c>
      <c r="AJ747">
        <f>IF($F747="","",IF(OR($U747=TRUE(),$U747="TRUE"),1,0))</f>
        <v/>
      </c>
      <c r="AK747">
        <f>IF($F747="","",IF($AD747="Yes",1,0))</f>
        <v/>
      </c>
      <c r="AL747">
        <f>IF($AH747=1,IFERROR(IF(VALUE($F747)&lt;100000000,VALUE($F747),1000000000),IFERROR(IF(VALUE(MID($F747,2,20))&lt;100000000,VALUE(MID($F747,2,20)),1000000000),1000000000))+ROW()/100000,"")</f>
        <v/>
      </c>
    </row>
    <row r="748">
      <c r="A748">
        <f>IF($F748="","",IFERROR(IF(INDEX('Per Invoice'!$A$2:$A$2001,MATCH($F748,'Per Invoice'!$B$2:$B$2001,0))=0,"",INDEX('Per Invoice'!$A$2:$A$2001,MATCH($F748,'Per Invoice'!$B$2:$B$2001,0))),""))</f>
        <v/>
      </c>
      <c r="H748" s="11" t="n"/>
      <c r="R748" s="7">
        <f>IF($F748="","",Q748*Y748/100)</f>
        <v/>
      </c>
      <c r="X748" s="7" t="n"/>
      <c r="Y748" s="7" t="n"/>
      <c r="Z748" s="7">
        <f>IF($F748="","",Y748*AE748/100)</f>
        <v/>
      </c>
      <c r="AA748" s="7">
        <f>IF($F748="","",Y748-Z748)</f>
        <v/>
      </c>
      <c r="AB748" s="7">
        <f>IF($F748="","",AA748-R748)</f>
        <v/>
      </c>
      <c r="AE748">
        <f>IF($F748="","",IF($AK748=1,0,IF($AJ748=1,Settings!$C$6,Settings!$C$7))*100)</f>
        <v/>
      </c>
      <c r="AG748">
        <f>IF($F748="","",$F748&amp;"|"&amp;$D748&amp;"")</f>
        <v/>
      </c>
      <c r="AH748">
        <f>IF($F748="","",IF(COUNTIF($AG$2:$AG748,$AG748)=1,1,0))</f>
        <v/>
      </c>
      <c r="AI748">
        <f>IF($AH748=1,SUMPRODUCT(--($AL$2:$AL$8001&lt;$AL748))+1,"")</f>
        <v/>
      </c>
      <c r="AJ748">
        <f>IF($F748="","",IF(OR($U748=TRUE(),$U748="TRUE"),1,0))</f>
        <v/>
      </c>
      <c r="AK748">
        <f>IF($F748="","",IF($AD748="Yes",1,0))</f>
        <v/>
      </c>
      <c r="AL748">
        <f>IF($AH748=1,IFERROR(IF(VALUE($F748)&lt;100000000,VALUE($F748),1000000000),IFERROR(IF(VALUE(MID($F748,2,20))&lt;100000000,VALUE(MID($F748,2,20)),1000000000),1000000000))+ROW()/100000,"")</f>
        <v/>
      </c>
    </row>
    <row r="749">
      <c r="A749">
        <f>IF($F749="","",IFERROR(IF(INDEX('Per Invoice'!$A$2:$A$2001,MATCH($F749,'Per Invoice'!$B$2:$B$2001,0))=0,"",INDEX('Per Invoice'!$A$2:$A$2001,MATCH($F749,'Per Invoice'!$B$2:$B$2001,0))),""))</f>
        <v/>
      </c>
      <c r="H749" s="11" t="n"/>
      <c r="R749" s="7">
        <f>IF($F749="","",Q749*Y749/100)</f>
        <v/>
      </c>
      <c r="X749" s="7" t="n"/>
      <c r="Y749" s="7" t="n"/>
      <c r="Z749" s="7">
        <f>IF($F749="","",Y749*AE749/100)</f>
        <v/>
      </c>
      <c r="AA749" s="7">
        <f>IF($F749="","",Y749-Z749)</f>
        <v/>
      </c>
      <c r="AB749" s="7">
        <f>IF($F749="","",AA749-R749)</f>
        <v/>
      </c>
      <c r="AE749">
        <f>IF($F749="","",IF($AK749=1,0,IF($AJ749=1,Settings!$C$6,Settings!$C$7))*100)</f>
        <v/>
      </c>
      <c r="AG749">
        <f>IF($F749="","",$F749&amp;"|"&amp;$D749&amp;"")</f>
        <v/>
      </c>
      <c r="AH749">
        <f>IF($F749="","",IF(COUNTIF($AG$2:$AG749,$AG749)=1,1,0))</f>
        <v/>
      </c>
      <c r="AI749">
        <f>IF($AH749=1,SUMPRODUCT(--($AL$2:$AL$8001&lt;$AL749))+1,"")</f>
        <v/>
      </c>
      <c r="AJ749">
        <f>IF($F749="","",IF(OR($U749=TRUE(),$U749="TRUE"),1,0))</f>
        <v/>
      </c>
      <c r="AK749">
        <f>IF($F749="","",IF($AD749="Yes",1,0))</f>
        <v/>
      </c>
      <c r="AL749">
        <f>IF($AH749=1,IFERROR(IF(VALUE($F749)&lt;100000000,VALUE($F749),1000000000),IFERROR(IF(VALUE(MID($F749,2,20))&lt;100000000,VALUE(MID($F749,2,20)),1000000000),1000000000))+ROW()/100000,"")</f>
        <v/>
      </c>
    </row>
    <row r="750">
      <c r="A750">
        <f>IF($F750="","",IFERROR(IF(INDEX('Per Invoice'!$A$2:$A$2001,MATCH($F750,'Per Invoice'!$B$2:$B$2001,0))=0,"",INDEX('Per Invoice'!$A$2:$A$2001,MATCH($F750,'Per Invoice'!$B$2:$B$2001,0))),""))</f>
        <v/>
      </c>
      <c r="H750" s="11" t="n"/>
      <c r="R750" s="7">
        <f>IF($F750="","",Q750*Y750/100)</f>
        <v/>
      </c>
      <c r="X750" s="7" t="n"/>
      <c r="Y750" s="7" t="n"/>
      <c r="Z750" s="7">
        <f>IF($F750="","",Y750*AE750/100)</f>
        <v/>
      </c>
      <c r="AA750" s="7">
        <f>IF($F750="","",Y750-Z750)</f>
        <v/>
      </c>
      <c r="AB750" s="7">
        <f>IF($F750="","",AA750-R750)</f>
        <v/>
      </c>
      <c r="AE750">
        <f>IF($F750="","",IF($AK750=1,0,IF($AJ750=1,Settings!$C$6,Settings!$C$7))*100)</f>
        <v/>
      </c>
      <c r="AG750">
        <f>IF($F750="","",$F750&amp;"|"&amp;$D750&amp;"")</f>
        <v/>
      </c>
      <c r="AH750">
        <f>IF($F750="","",IF(COUNTIF($AG$2:$AG750,$AG750)=1,1,0))</f>
        <v/>
      </c>
      <c r="AI750">
        <f>IF($AH750=1,SUMPRODUCT(--($AL$2:$AL$8001&lt;$AL750))+1,"")</f>
        <v/>
      </c>
      <c r="AJ750">
        <f>IF($F750="","",IF(OR($U750=TRUE(),$U750="TRUE"),1,0))</f>
        <v/>
      </c>
      <c r="AK750">
        <f>IF($F750="","",IF($AD750="Yes",1,0))</f>
        <v/>
      </c>
      <c r="AL750">
        <f>IF($AH750=1,IFERROR(IF(VALUE($F750)&lt;100000000,VALUE($F750),1000000000),IFERROR(IF(VALUE(MID($F750,2,20))&lt;100000000,VALUE(MID($F750,2,20)),1000000000),1000000000))+ROW()/100000,"")</f>
        <v/>
      </c>
    </row>
    <row r="751">
      <c r="A751">
        <f>IF($F751="","",IFERROR(IF(INDEX('Per Invoice'!$A$2:$A$2001,MATCH($F751,'Per Invoice'!$B$2:$B$2001,0))=0,"",INDEX('Per Invoice'!$A$2:$A$2001,MATCH($F751,'Per Invoice'!$B$2:$B$2001,0))),""))</f>
        <v/>
      </c>
      <c r="H751" s="11" t="n"/>
      <c r="R751" s="7">
        <f>IF($F751="","",Q751*Y751/100)</f>
        <v/>
      </c>
      <c r="X751" s="7" t="n"/>
      <c r="Y751" s="7" t="n"/>
      <c r="Z751" s="7">
        <f>IF($F751="","",Y751*AE751/100)</f>
        <v/>
      </c>
      <c r="AA751" s="7">
        <f>IF($F751="","",Y751-Z751)</f>
        <v/>
      </c>
      <c r="AB751" s="7">
        <f>IF($F751="","",AA751-R751)</f>
        <v/>
      </c>
      <c r="AE751">
        <f>IF($F751="","",IF($AK751=1,0,IF($AJ751=1,Settings!$C$6,Settings!$C$7))*100)</f>
        <v/>
      </c>
      <c r="AG751">
        <f>IF($F751="","",$F751&amp;"|"&amp;$D751&amp;"")</f>
        <v/>
      </c>
      <c r="AH751">
        <f>IF($F751="","",IF(COUNTIF($AG$2:$AG751,$AG751)=1,1,0))</f>
        <v/>
      </c>
      <c r="AI751">
        <f>IF($AH751=1,SUMPRODUCT(--($AL$2:$AL$8001&lt;$AL751))+1,"")</f>
        <v/>
      </c>
      <c r="AJ751">
        <f>IF($F751="","",IF(OR($U751=TRUE(),$U751="TRUE"),1,0))</f>
        <v/>
      </c>
      <c r="AK751">
        <f>IF($F751="","",IF($AD751="Yes",1,0))</f>
        <v/>
      </c>
      <c r="AL751">
        <f>IF($AH751=1,IFERROR(IF(VALUE($F751)&lt;100000000,VALUE($F751),1000000000),IFERROR(IF(VALUE(MID($F751,2,20))&lt;100000000,VALUE(MID($F751,2,20)),1000000000),1000000000))+ROW()/100000,"")</f>
        <v/>
      </c>
    </row>
    <row r="752">
      <c r="A752">
        <f>IF($F752="","",IFERROR(IF(INDEX('Per Invoice'!$A$2:$A$2001,MATCH($F752,'Per Invoice'!$B$2:$B$2001,0))=0,"",INDEX('Per Invoice'!$A$2:$A$2001,MATCH($F752,'Per Invoice'!$B$2:$B$2001,0))),""))</f>
        <v/>
      </c>
      <c r="H752" s="11" t="n"/>
      <c r="R752" s="7">
        <f>IF($F752="","",Q752*Y752/100)</f>
        <v/>
      </c>
      <c r="X752" s="7" t="n"/>
      <c r="Y752" s="7" t="n"/>
      <c r="Z752" s="7">
        <f>IF($F752="","",Y752*AE752/100)</f>
        <v/>
      </c>
      <c r="AA752" s="7">
        <f>IF($F752="","",Y752-Z752)</f>
        <v/>
      </c>
      <c r="AB752" s="7">
        <f>IF($F752="","",AA752-R752)</f>
        <v/>
      </c>
      <c r="AE752">
        <f>IF($F752="","",IF($AK752=1,0,IF($AJ752=1,Settings!$C$6,Settings!$C$7))*100)</f>
        <v/>
      </c>
      <c r="AG752">
        <f>IF($F752="","",$F752&amp;"|"&amp;$D752&amp;"")</f>
        <v/>
      </c>
      <c r="AH752">
        <f>IF($F752="","",IF(COUNTIF($AG$2:$AG752,$AG752)=1,1,0))</f>
        <v/>
      </c>
      <c r="AI752">
        <f>IF($AH752=1,SUMPRODUCT(--($AL$2:$AL$8001&lt;$AL752))+1,"")</f>
        <v/>
      </c>
      <c r="AJ752">
        <f>IF($F752="","",IF(OR($U752=TRUE(),$U752="TRUE"),1,0))</f>
        <v/>
      </c>
      <c r="AK752">
        <f>IF($F752="","",IF($AD752="Yes",1,0))</f>
        <v/>
      </c>
      <c r="AL752">
        <f>IF($AH752=1,IFERROR(IF(VALUE($F752)&lt;100000000,VALUE($F752),1000000000),IFERROR(IF(VALUE(MID($F752,2,20))&lt;100000000,VALUE(MID($F752,2,20)),1000000000),1000000000))+ROW()/100000,"")</f>
        <v/>
      </c>
    </row>
    <row r="753">
      <c r="A753">
        <f>IF($F753="","",IFERROR(IF(INDEX('Per Invoice'!$A$2:$A$2001,MATCH($F753,'Per Invoice'!$B$2:$B$2001,0))=0,"",INDEX('Per Invoice'!$A$2:$A$2001,MATCH($F753,'Per Invoice'!$B$2:$B$2001,0))),""))</f>
        <v/>
      </c>
      <c r="H753" s="11" t="n"/>
      <c r="R753" s="7">
        <f>IF($F753="","",Q753*Y753/100)</f>
        <v/>
      </c>
      <c r="X753" s="7" t="n"/>
      <c r="Y753" s="7" t="n"/>
      <c r="Z753" s="7">
        <f>IF($F753="","",Y753*AE753/100)</f>
        <v/>
      </c>
      <c r="AA753" s="7">
        <f>IF($F753="","",Y753-Z753)</f>
        <v/>
      </c>
      <c r="AB753" s="7">
        <f>IF($F753="","",AA753-R753)</f>
        <v/>
      </c>
      <c r="AE753">
        <f>IF($F753="","",IF($AK753=1,0,IF($AJ753=1,Settings!$C$6,Settings!$C$7))*100)</f>
        <v/>
      </c>
      <c r="AG753">
        <f>IF($F753="","",$F753&amp;"|"&amp;$D753&amp;"")</f>
        <v/>
      </c>
      <c r="AH753">
        <f>IF($F753="","",IF(COUNTIF($AG$2:$AG753,$AG753)=1,1,0))</f>
        <v/>
      </c>
      <c r="AI753">
        <f>IF($AH753=1,SUMPRODUCT(--($AL$2:$AL$8001&lt;$AL753))+1,"")</f>
        <v/>
      </c>
      <c r="AJ753">
        <f>IF($F753="","",IF(OR($U753=TRUE(),$U753="TRUE"),1,0))</f>
        <v/>
      </c>
      <c r="AK753">
        <f>IF($F753="","",IF($AD753="Yes",1,0))</f>
        <v/>
      </c>
      <c r="AL753">
        <f>IF($AH753=1,IFERROR(IF(VALUE($F753)&lt;100000000,VALUE($F753),1000000000),IFERROR(IF(VALUE(MID($F753,2,20))&lt;100000000,VALUE(MID($F753,2,20)),1000000000),1000000000))+ROW()/100000,"")</f>
        <v/>
      </c>
    </row>
    <row r="754">
      <c r="A754">
        <f>IF($F754="","",IFERROR(IF(INDEX('Per Invoice'!$A$2:$A$2001,MATCH($F754,'Per Invoice'!$B$2:$B$2001,0))=0,"",INDEX('Per Invoice'!$A$2:$A$2001,MATCH($F754,'Per Invoice'!$B$2:$B$2001,0))),""))</f>
        <v/>
      </c>
      <c r="H754" s="11" t="n"/>
      <c r="R754" s="7">
        <f>IF($F754="","",Q754*Y754/100)</f>
        <v/>
      </c>
      <c r="X754" s="7" t="n"/>
      <c r="Y754" s="7" t="n"/>
      <c r="Z754" s="7">
        <f>IF($F754="","",Y754*AE754/100)</f>
        <v/>
      </c>
      <c r="AA754" s="7">
        <f>IF($F754="","",Y754-Z754)</f>
        <v/>
      </c>
      <c r="AB754" s="7">
        <f>IF($F754="","",AA754-R754)</f>
        <v/>
      </c>
      <c r="AE754">
        <f>IF($F754="","",IF($AK754=1,0,IF($AJ754=1,Settings!$C$6,Settings!$C$7))*100)</f>
        <v/>
      </c>
      <c r="AG754">
        <f>IF($F754="","",$F754&amp;"|"&amp;$D754&amp;"")</f>
        <v/>
      </c>
      <c r="AH754">
        <f>IF($F754="","",IF(COUNTIF($AG$2:$AG754,$AG754)=1,1,0))</f>
        <v/>
      </c>
      <c r="AI754">
        <f>IF($AH754=1,SUMPRODUCT(--($AL$2:$AL$8001&lt;$AL754))+1,"")</f>
        <v/>
      </c>
      <c r="AJ754">
        <f>IF($F754="","",IF(OR($U754=TRUE(),$U754="TRUE"),1,0))</f>
        <v/>
      </c>
      <c r="AK754">
        <f>IF($F754="","",IF($AD754="Yes",1,0))</f>
        <v/>
      </c>
      <c r="AL754">
        <f>IF($AH754=1,IFERROR(IF(VALUE($F754)&lt;100000000,VALUE($F754),1000000000),IFERROR(IF(VALUE(MID($F754,2,20))&lt;100000000,VALUE(MID($F754,2,20)),1000000000),1000000000))+ROW()/100000,"")</f>
        <v/>
      </c>
    </row>
    <row r="755">
      <c r="A755">
        <f>IF($F755="","",IFERROR(IF(INDEX('Per Invoice'!$A$2:$A$2001,MATCH($F755,'Per Invoice'!$B$2:$B$2001,0))=0,"",INDEX('Per Invoice'!$A$2:$A$2001,MATCH($F755,'Per Invoice'!$B$2:$B$2001,0))),""))</f>
        <v/>
      </c>
      <c r="H755" s="11" t="n"/>
      <c r="R755" s="7">
        <f>IF($F755="","",Q755*Y755/100)</f>
        <v/>
      </c>
      <c r="X755" s="7" t="n"/>
      <c r="Y755" s="7" t="n"/>
      <c r="Z755" s="7">
        <f>IF($F755="","",Y755*AE755/100)</f>
        <v/>
      </c>
      <c r="AA755" s="7">
        <f>IF($F755="","",Y755-Z755)</f>
        <v/>
      </c>
      <c r="AB755" s="7">
        <f>IF($F755="","",AA755-R755)</f>
        <v/>
      </c>
      <c r="AE755">
        <f>IF($F755="","",IF($AK755=1,0,IF($AJ755=1,Settings!$C$6,Settings!$C$7))*100)</f>
        <v/>
      </c>
      <c r="AG755">
        <f>IF($F755="","",$F755&amp;"|"&amp;$D755&amp;"")</f>
        <v/>
      </c>
      <c r="AH755">
        <f>IF($F755="","",IF(COUNTIF($AG$2:$AG755,$AG755)=1,1,0))</f>
        <v/>
      </c>
      <c r="AI755">
        <f>IF($AH755=1,SUMPRODUCT(--($AL$2:$AL$8001&lt;$AL755))+1,"")</f>
        <v/>
      </c>
      <c r="AJ755">
        <f>IF($F755="","",IF(OR($U755=TRUE(),$U755="TRUE"),1,0))</f>
        <v/>
      </c>
      <c r="AK755">
        <f>IF($F755="","",IF($AD755="Yes",1,0))</f>
        <v/>
      </c>
      <c r="AL755">
        <f>IF($AH755=1,IFERROR(IF(VALUE($F755)&lt;100000000,VALUE($F755),1000000000),IFERROR(IF(VALUE(MID($F755,2,20))&lt;100000000,VALUE(MID($F755,2,20)),1000000000),1000000000))+ROW()/100000,"")</f>
        <v/>
      </c>
    </row>
    <row r="756">
      <c r="A756">
        <f>IF($F756="","",IFERROR(IF(INDEX('Per Invoice'!$A$2:$A$2001,MATCH($F756,'Per Invoice'!$B$2:$B$2001,0))=0,"",INDEX('Per Invoice'!$A$2:$A$2001,MATCH($F756,'Per Invoice'!$B$2:$B$2001,0))),""))</f>
        <v/>
      </c>
      <c r="H756" s="11" t="n"/>
      <c r="R756" s="7">
        <f>IF($F756="","",Q756*Y756/100)</f>
        <v/>
      </c>
      <c r="X756" s="7" t="n"/>
      <c r="Y756" s="7" t="n"/>
      <c r="Z756" s="7">
        <f>IF($F756="","",Y756*AE756/100)</f>
        <v/>
      </c>
      <c r="AA756" s="7">
        <f>IF($F756="","",Y756-Z756)</f>
        <v/>
      </c>
      <c r="AB756" s="7">
        <f>IF($F756="","",AA756-R756)</f>
        <v/>
      </c>
      <c r="AE756">
        <f>IF($F756="","",IF($AK756=1,0,IF($AJ756=1,Settings!$C$6,Settings!$C$7))*100)</f>
        <v/>
      </c>
      <c r="AG756">
        <f>IF($F756="","",$F756&amp;"|"&amp;$D756&amp;"")</f>
        <v/>
      </c>
      <c r="AH756">
        <f>IF($F756="","",IF(COUNTIF($AG$2:$AG756,$AG756)=1,1,0))</f>
        <v/>
      </c>
      <c r="AI756">
        <f>IF($AH756=1,SUMPRODUCT(--($AL$2:$AL$8001&lt;$AL756))+1,"")</f>
        <v/>
      </c>
      <c r="AJ756">
        <f>IF($F756="","",IF(OR($U756=TRUE(),$U756="TRUE"),1,0))</f>
        <v/>
      </c>
      <c r="AK756">
        <f>IF($F756="","",IF($AD756="Yes",1,0))</f>
        <v/>
      </c>
      <c r="AL756">
        <f>IF($AH756=1,IFERROR(IF(VALUE($F756)&lt;100000000,VALUE($F756),1000000000),IFERROR(IF(VALUE(MID($F756,2,20))&lt;100000000,VALUE(MID($F756,2,20)),1000000000),1000000000))+ROW()/100000,"")</f>
        <v/>
      </c>
    </row>
    <row r="757">
      <c r="A757">
        <f>IF($F757="","",IFERROR(IF(INDEX('Per Invoice'!$A$2:$A$2001,MATCH($F757,'Per Invoice'!$B$2:$B$2001,0))=0,"",INDEX('Per Invoice'!$A$2:$A$2001,MATCH($F757,'Per Invoice'!$B$2:$B$2001,0))),""))</f>
        <v/>
      </c>
      <c r="H757" s="11" t="n"/>
      <c r="R757" s="7">
        <f>IF($F757="","",Q757*Y757/100)</f>
        <v/>
      </c>
      <c r="X757" s="7" t="n"/>
      <c r="Y757" s="7" t="n"/>
      <c r="Z757" s="7">
        <f>IF($F757="","",Y757*AE757/100)</f>
        <v/>
      </c>
      <c r="AA757" s="7">
        <f>IF($F757="","",Y757-Z757)</f>
        <v/>
      </c>
      <c r="AB757" s="7">
        <f>IF($F757="","",AA757-R757)</f>
        <v/>
      </c>
      <c r="AE757">
        <f>IF($F757="","",IF($AK757=1,0,IF($AJ757=1,Settings!$C$6,Settings!$C$7))*100)</f>
        <v/>
      </c>
      <c r="AG757">
        <f>IF($F757="","",$F757&amp;"|"&amp;$D757&amp;"")</f>
        <v/>
      </c>
      <c r="AH757">
        <f>IF($F757="","",IF(COUNTIF($AG$2:$AG757,$AG757)=1,1,0))</f>
        <v/>
      </c>
      <c r="AI757">
        <f>IF($AH757=1,SUMPRODUCT(--($AL$2:$AL$8001&lt;$AL757))+1,"")</f>
        <v/>
      </c>
      <c r="AJ757">
        <f>IF($F757="","",IF(OR($U757=TRUE(),$U757="TRUE"),1,0))</f>
        <v/>
      </c>
      <c r="AK757">
        <f>IF($F757="","",IF($AD757="Yes",1,0))</f>
        <v/>
      </c>
      <c r="AL757">
        <f>IF($AH757=1,IFERROR(IF(VALUE($F757)&lt;100000000,VALUE($F757),1000000000),IFERROR(IF(VALUE(MID($F757,2,20))&lt;100000000,VALUE(MID($F757,2,20)),1000000000),1000000000))+ROW()/100000,"")</f>
        <v/>
      </c>
    </row>
    <row r="758">
      <c r="A758">
        <f>IF($F758="","",IFERROR(IF(INDEX('Per Invoice'!$A$2:$A$2001,MATCH($F758,'Per Invoice'!$B$2:$B$2001,0))=0,"",INDEX('Per Invoice'!$A$2:$A$2001,MATCH($F758,'Per Invoice'!$B$2:$B$2001,0))),""))</f>
        <v/>
      </c>
      <c r="H758" s="11" t="n"/>
      <c r="R758" s="7">
        <f>IF($F758="","",Q758*Y758/100)</f>
        <v/>
      </c>
      <c r="X758" s="7" t="n"/>
      <c r="Y758" s="7" t="n"/>
      <c r="Z758" s="7">
        <f>IF($F758="","",Y758*AE758/100)</f>
        <v/>
      </c>
      <c r="AA758" s="7">
        <f>IF($F758="","",Y758-Z758)</f>
        <v/>
      </c>
      <c r="AB758" s="7">
        <f>IF($F758="","",AA758-R758)</f>
        <v/>
      </c>
      <c r="AE758">
        <f>IF($F758="","",IF($AK758=1,0,IF($AJ758=1,Settings!$C$6,Settings!$C$7))*100)</f>
        <v/>
      </c>
      <c r="AG758">
        <f>IF($F758="","",$F758&amp;"|"&amp;$D758&amp;"")</f>
        <v/>
      </c>
      <c r="AH758">
        <f>IF($F758="","",IF(COUNTIF($AG$2:$AG758,$AG758)=1,1,0))</f>
        <v/>
      </c>
      <c r="AI758">
        <f>IF($AH758=1,SUMPRODUCT(--($AL$2:$AL$8001&lt;$AL758))+1,"")</f>
        <v/>
      </c>
      <c r="AJ758">
        <f>IF($F758="","",IF(OR($U758=TRUE(),$U758="TRUE"),1,0))</f>
        <v/>
      </c>
      <c r="AK758">
        <f>IF($F758="","",IF($AD758="Yes",1,0))</f>
        <v/>
      </c>
      <c r="AL758">
        <f>IF($AH758=1,IFERROR(IF(VALUE($F758)&lt;100000000,VALUE($F758),1000000000),IFERROR(IF(VALUE(MID($F758,2,20))&lt;100000000,VALUE(MID($F758,2,20)),1000000000),1000000000))+ROW()/100000,"")</f>
        <v/>
      </c>
    </row>
    <row r="759">
      <c r="A759">
        <f>IF($F759="","",IFERROR(IF(INDEX('Per Invoice'!$A$2:$A$2001,MATCH($F759,'Per Invoice'!$B$2:$B$2001,0))=0,"",INDEX('Per Invoice'!$A$2:$A$2001,MATCH($F759,'Per Invoice'!$B$2:$B$2001,0))),""))</f>
        <v/>
      </c>
      <c r="H759" s="11" t="n"/>
      <c r="R759" s="7">
        <f>IF($F759="","",Q759*Y759/100)</f>
        <v/>
      </c>
      <c r="X759" s="7" t="n"/>
      <c r="Y759" s="7" t="n"/>
      <c r="Z759" s="7">
        <f>IF($F759="","",Y759*AE759/100)</f>
        <v/>
      </c>
      <c r="AA759" s="7">
        <f>IF($F759="","",Y759-Z759)</f>
        <v/>
      </c>
      <c r="AB759" s="7">
        <f>IF($F759="","",AA759-R759)</f>
        <v/>
      </c>
      <c r="AE759">
        <f>IF($F759="","",IF($AK759=1,0,IF($AJ759=1,Settings!$C$6,Settings!$C$7))*100)</f>
        <v/>
      </c>
      <c r="AG759">
        <f>IF($F759="","",$F759&amp;"|"&amp;$D759&amp;"")</f>
        <v/>
      </c>
      <c r="AH759">
        <f>IF($F759="","",IF(COUNTIF($AG$2:$AG759,$AG759)=1,1,0))</f>
        <v/>
      </c>
      <c r="AI759">
        <f>IF($AH759=1,SUMPRODUCT(--($AL$2:$AL$8001&lt;$AL759))+1,"")</f>
        <v/>
      </c>
      <c r="AJ759">
        <f>IF($F759="","",IF(OR($U759=TRUE(),$U759="TRUE"),1,0))</f>
        <v/>
      </c>
      <c r="AK759">
        <f>IF($F759="","",IF($AD759="Yes",1,0))</f>
        <v/>
      </c>
      <c r="AL759">
        <f>IF($AH759=1,IFERROR(IF(VALUE($F759)&lt;100000000,VALUE($F759),1000000000),IFERROR(IF(VALUE(MID($F759,2,20))&lt;100000000,VALUE(MID($F759,2,20)),1000000000),1000000000))+ROW()/100000,"")</f>
        <v/>
      </c>
    </row>
    <row r="760">
      <c r="A760">
        <f>IF($F760="","",IFERROR(IF(INDEX('Per Invoice'!$A$2:$A$2001,MATCH($F760,'Per Invoice'!$B$2:$B$2001,0))=0,"",INDEX('Per Invoice'!$A$2:$A$2001,MATCH($F760,'Per Invoice'!$B$2:$B$2001,0))),""))</f>
        <v/>
      </c>
      <c r="H760" s="11" t="n"/>
      <c r="R760" s="7">
        <f>IF($F760="","",Q760*Y760/100)</f>
        <v/>
      </c>
      <c r="X760" s="7" t="n"/>
      <c r="Y760" s="7" t="n"/>
      <c r="Z760" s="7">
        <f>IF($F760="","",Y760*AE760/100)</f>
        <v/>
      </c>
      <c r="AA760" s="7">
        <f>IF($F760="","",Y760-Z760)</f>
        <v/>
      </c>
      <c r="AB760" s="7">
        <f>IF($F760="","",AA760-R760)</f>
        <v/>
      </c>
      <c r="AE760">
        <f>IF($F760="","",IF($AK760=1,0,IF($AJ760=1,Settings!$C$6,Settings!$C$7))*100)</f>
        <v/>
      </c>
      <c r="AG760">
        <f>IF($F760="","",$F760&amp;"|"&amp;$D760&amp;"")</f>
        <v/>
      </c>
      <c r="AH760">
        <f>IF($F760="","",IF(COUNTIF($AG$2:$AG760,$AG760)=1,1,0))</f>
        <v/>
      </c>
      <c r="AI760">
        <f>IF($AH760=1,SUMPRODUCT(--($AL$2:$AL$8001&lt;$AL760))+1,"")</f>
        <v/>
      </c>
      <c r="AJ760">
        <f>IF($F760="","",IF(OR($U760=TRUE(),$U760="TRUE"),1,0))</f>
        <v/>
      </c>
      <c r="AK760">
        <f>IF($F760="","",IF($AD760="Yes",1,0))</f>
        <v/>
      </c>
      <c r="AL760">
        <f>IF($AH760=1,IFERROR(IF(VALUE($F760)&lt;100000000,VALUE($F760),1000000000),IFERROR(IF(VALUE(MID($F760,2,20))&lt;100000000,VALUE(MID($F760,2,20)),1000000000),1000000000))+ROW()/100000,"")</f>
        <v/>
      </c>
    </row>
    <row r="761">
      <c r="A761">
        <f>IF($F761="","",IFERROR(IF(INDEX('Per Invoice'!$A$2:$A$2001,MATCH($F761,'Per Invoice'!$B$2:$B$2001,0))=0,"",INDEX('Per Invoice'!$A$2:$A$2001,MATCH($F761,'Per Invoice'!$B$2:$B$2001,0))),""))</f>
        <v/>
      </c>
      <c r="H761" s="11" t="n"/>
      <c r="R761" s="7">
        <f>IF($F761="","",Q761*Y761/100)</f>
        <v/>
      </c>
      <c r="X761" s="7" t="n"/>
      <c r="Y761" s="7" t="n"/>
      <c r="Z761" s="7">
        <f>IF($F761="","",Y761*AE761/100)</f>
        <v/>
      </c>
      <c r="AA761" s="7">
        <f>IF($F761="","",Y761-Z761)</f>
        <v/>
      </c>
      <c r="AB761" s="7">
        <f>IF($F761="","",AA761-R761)</f>
        <v/>
      </c>
      <c r="AE761">
        <f>IF($F761="","",IF($AK761=1,0,IF($AJ761=1,Settings!$C$6,Settings!$C$7))*100)</f>
        <v/>
      </c>
      <c r="AG761">
        <f>IF($F761="","",$F761&amp;"|"&amp;$D761&amp;"")</f>
        <v/>
      </c>
      <c r="AH761">
        <f>IF($F761="","",IF(COUNTIF($AG$2:$AG761,$AG761)=1,1,0))</f>
        <v/>
      </c>
      <c r="AI761">
        <f>IF($AH761=1,SUMPRODUCT(--($AL$2:$AL$8001&lt;$AL761))+1,"")</f>
        <v/>
      </c>
      <c r="AJ761">
        <f>IF($F761="","",IF(OR($U761=TRUE(),$U761="TRUE"),1,0))</f>
        <v/>
      </c>
      <c r="AK761">
        <f>IF($F761="","",IF($AD761="Yes",1,0))</f>
        <v/>
      </c>
      <c r="AL761">
        <f>IF($AH761=1,IFERROR(IF(VALUE($F761)&lt;100000000,VALUE($F761),1000000000),IFERROR(IF(VALUE(MID($F761,2,20))&lt;100000000,VALUE(MID($F761,2,20)),1000000000),1000000000))+ROW()/100000,"")</f>
        <v/>
      </c>
    </row>
    <row r="762">
      <c r="A762">
        <f>IF($F762="","",IFERROR(IF(INDEX('Per Invoice'!$A$2:$A$2001,MATCH($F762,'Per Invoice'!$B$2:$B$2001,0))=0,"",INDEX('Per Invoice'!$A$2:$A$2001,MATCH($F762,'Per Invoice'!$B$2:$B$2001,0))),""))</f>
        <v/>
      </c>
      <c r="H762" s="11" t="n"/>
      <c r="R762" s="7">
        <f>IF($F762="","",Q762*Y762/100)</f>
        <v/>
      </c>
      <c r="X762" s="7" t="n"/>
      <c r="Y762" s="7" t="n"/>
      <c r="Z762" s="7">
        <f>IF($F762="","",Y762*AE762/100)</f>
        <v/>
      </c>
      <c r="AA762" s="7">
        <f>IF($F762="","",Y762-Z762)</f>
        <v/>
      </c>
      <c r="AB762" s="7">
        <f>IF($F762="","",AA762-R762)</f>
        <v/>
      </c>
      <c r="AE762">
        <f>IF($F762="","",IF($AK762=1,0,IF($AJ762=1,Settings!$C$6,Settings!$C$7))*100)</f>
        <v/>
      </c>
      <c r="AG762">
        <f>IF($F762="","",$F762&amp;"|"&amp;$D762&amp;"")</f>
        <v/>
      </c>
      <c r="AH762">
        <f>IF($F762="","",IF(COUNTIF($AG$2:$AG762,$AG762)=1,1,0))</f>
        <v/>
      </c>
      <c r="AI762">
        <f>IF($AH762=1,SUMPRODUCT(--($AL$2:$AL$8001&lt;$AL762))+1,"")</f>
        <v/>
      </c>
      <c r="AJ762">
        <f>IF($F762="","",IF(OR($U762=TRUE(),$U762="TRUE"),1,0))</f>
        <v/>
      </c>
      <c r="AK762">
        <f>IF($F762="","",IF($AD762="Yes",1,0))</f>
        <v/>
      </c>
      <c r="AL762">
        <f>IF($AH762=1,IFERROR(IF(VALUE($F762)&lt;100000000,VALUE($F762),1000000000),IFERROR(IF(VALUE(MID($F762,2,20))&lt;100000000,VALUE(MID($F762,2,20)),1000000000),1000000000))+ROW()/100000,"")</f>
        <v/>
      </c>
    </row>
    <row r="763">
      <c r="A763">
        <f>IF($F763="","",IFERROR(IF(INDEX('Per Invoice'!$A$2:$A$2001,MATCH($F763,'Per Invoice'!$B$2:$B$2001,0))=0,"",INDEX('Per Invoice'!$A$2:$A$2001,MATCH($F763,'Per Invoice'!$B$2:$B$2001,0))),""))</f>
        <v/>
      </c>
      <c r="H763" s="11" t="n"/>
      <c r="R763" s="7">
        <f>IF($F763="","",Q763*Y763/100)</f>
        <v/>
      </c>
      <c r="X763" s="7" t="n"/>
      <c r="Y763" s="7" t="n"/>
      <c r="Z763" s="7">
        <f>IF($F763="","",Y763*AE763/100)</f>
        <v/>
      </c>
      <c r="AA763" s="7">
        <f>IF($F763="","",Y763-Z763)</f>
        <v/>
      </c>
      <c r="AB763" s="7">
        <f>IF($F763="","",AA763-R763)</f>
        <v/>
      </c>
      <c r="AE763">
        <f>IF($F763="","",IF($AK763=1,0,IF($AJ763=1,Settings!$C$6,Settings!$C$7))*100)</f>
        <v/>
      </c>
      <c r="AG763">
        <f>IF($F763="","",$F763&amp;"|"&amp;$D763&amp;"")</f>
        <v/>
      </c>
      <c r="AH763">
        <f>IF($F763="","",IF(COUNTIF($AG$2:$AG763,$AG763)=1,1,0))</f>
        <v/>
      </c>
      <c r="AI763">
        <f>IF($AH763=1,SUMPRODUCT(--($AL$2:$AL$8001&lt;$AL763))+1,"")</f>
        <v/>
      </c>
      <c r="AJ763">
        <f>IF($F763="","",IF(OR($U763=TRUE(),$U763="TRUE"),1,0))</f>
        <v/>
      </c>
      <c r="AK763">
        <f>IF($F763="","",IF($AD763="Yes",1,0))</f>
        <v/>
      </c>
      <c r="AL763">
        <f>IF($AH763=1,IFERROR(IF(VALUE($F763)&lt;100000000,VALUE($F763),1000000000),IFERROR(IF(VALUE(MID($F763,2,20))&lt;100000000,VALUE(MID($F763,2,20)),1000000000),1000000000))+ROW()/100000,"")</f>
        <v/>
      </c>
    </row>
    <row r="764">
      <c r="A764">
        <f>IF($F764="","",IFERROR(IF(INDEX('Per Invoice'!$A$2:$A$2001,MATCH($F764,'Per Invoice'!$B$2:$B$2001,0))=0,"",INDEX('Per Invoice'!$A$2:$A$2001,MATCH($F764,'Per Invoice'!$B$2:$B$2001,0))),""))</f>
        <v/>
      </c>
      <c r="H764" s="11" t="n"/>
      <c r="R764" s="7">
        <f>IF($F764="","",Q764*Y764/100)</f>
        <v/>
      </c>
      <c r="X764" s="7" t="n"/>
      <c r="Y764" s="7" t="n"/>
      <c r="Z764" s="7">
        <f>IF($F764="","",Y764*AE764/100)</f>
        <v/>
      </c>
      <c r="AA764" s="7">
        <f>IF($F764="","",Y764-Z764)</f>
        <v/>
      </c>
      <c r="AB764" s="7">
        <f>IF($F764="","",AA764-R764)</f>
        <v/>
      </c>
      <c r="AE764">
        <f>IF($F764="","",IF($AK764=1,0,IF($AJ764=1,Settings!$C$6,Settings!$C$7))*100)</f>
        <v/>
      </c>
      <c r="AG764">
        <f>IF($F764="","",$F764&amp;"|"&amp;$D764&amp;"")</f>
        <v/>
      </c>
      <c r="AH764">
        <f>IF($F764="","",IF(COUNTIF($AG$2:$AG764,$AG764)=1,1,0))</f>
        <v/>
      </c>
      <c r="AI764">
        <f>IF($AH764=1,SUMPRODUCT(--($AL$2:$AL$8001&lt;$AL764))+1,"")</f>
        <v/>
      </c>
      <c r="AJ764">
        <f>IF($F764="","",IF(OR($U764=TRUE(),$U764="TRUE"),1,0))</f>
        <v/>
      </c>
      <c r="AK764">
        <f>IF($F764="","",IF($AD764="Yes",1,0))</f>
        <v/>
      </c>
      <c r="AL764">
        <f>IF($AH764=1,IFERROR(IF(VALUE($F764)&lt;100000000,VALUE($F764),1000000000),IFERROR(IF(VALUE(MID($F764,2,20))&lt;100000000,VALUE(MID($F764,2,20)),1000000000),1000000000))+ROW()/100000,"")</f>
        <v/>
      </c>
    </row>
    <row r="765">
      <c r="A765">
        <f>IF($F765="","",IFERROR(IF(INDEX('Per Invoice'!$A$2:$A$2001,MATCH($F765,'Per Invoice'!$B$2:$B$2001,0))=0,"",INDEX('Per Invoice'!$A$2:$A$2001,MATCH($F765,'Per Invoice'!$B$2:$B$2001,0))),""))</f>
        <v/>
      </c>
      <c r="H765" s="11" t="n"/>
      <c r="R765" s="7">
        <f>IF($F765="","",Q765*Y765/100)</f>
        <v/>
      </c>
      <c r="X765" s="7" t="n"/>
      <c r="Y765" s="7" t="n"/>
      <c r="Z765" s="7">
        <f>IF($F765="","",Y765*AE765/100)</f>
        <v/>
      </c>
      <c r="AA765" s="7">
        <f>IF($F765="","",Y765-Z765)</f>
        <v/>
      </c>
      <c r="AB765" s="7">
        <f>IF($F765="","",AA765-R765)</f>
        <v/>
      </c>
      <c r="AE765">
        <f>IF($F765="","",IF($AK765=1,0,IF($AJ765=1,Settings!$C$6,Settings!$C$7))*100)</f>
        <v/>
      </c>
      <c r="AG765">
        <f>IF($F765="","",$F765&amp;"|"&amp;$D765&amp;"")</f>
        <v/>
      </c>
      <c r="AH765">
        <f>IF($F765="","",IF(COUNTIF($AG$2:$AG765,$AG765)=1,1,0))</f>
        <v/>
      </c>
      <c r="AI765">
        <f>IF($AH765=1,SUMPRODUCT(--($AL$2:$AL$8001&lt;$AL765))+1,"")</f>
        <v/>
      </c>
      <c r="AJ765">
        <f>IF($F765="","",IF(OR($U765=TRUE(),$U765="TRUE"),1,0))</f>
        <v/>
      </c>
      <c r="AK765">
        <f>IF($F765="","",IF($AD765="Yes",1,0))</f>
        <v/>
      </c>
      <c r="AL765">
        <f>IF($AH765=1,IFERROR(IF(VALUE($F765)&lt;100000000,VALUE($F765),1000000000),IFERROR(IF(VALUE(MID($F765,2,20))&lt;100000000,VALUE(MID($F765,2,20)),1000000000),1000000000))+ROW()/100000,"")</f>
        <v/>
      </c>
    </row>
    <row r="766">
      <c r="A766">
        <f>IF($F766="","",IFERROR(IF(INDEX('Per Invoice'!$A$2:$A$2001,MATCH($F766,'Per Invoice'!$B$2:$B$2001,0))=0,"",INDEX('Per Invoice'!$A$2:$A$2001,MATCH($F766,'Per Invoice'!$B$2:$B$2001,0))),""))</f>
        <v/>
      </c>
      <c r="H766" s="11" t="n"/>
      <c r="R766" s="7">
        <f>IF($F766="","",Q766*Y766/100)</f>
        <v/>
      </c>
      <c r="X766" s="7" t="n"/>
      <c r="Y766" s="7" t="n"/>
      <c r="Z766" s="7">
        <f>IF($F766="","",Y766*AE766/100)</f>
        <v/>
      </c>
      <c r="AA766" s="7">
        <f>IF($F766="","",Y766-Z766)</f>
        <v/>
      </c>
      <c r="AB766" s="7">
        <f>IF($F766="","",AA766-R766)</f>
        <v/>
      </c>
      <c r="AE766">
        <f>IF($F766="","",IF($AK766=1,0,IF($AJ766=1,Settings!$C$6,Settings!$C$7))*100)</f>
        <v/>
      </c>
      <c r="AG766">
        <f>IF($F766="","",$F766&amp;"|"&amp;$D766&amp;"")</f>
        <v/>
      </c>
      <c r="AH766">
        <f>IF($F766="","",IF(COUNTIF($AG$2:$AG766,$AG766)=1,1,0))</f>
        <v/>
      </c>
      <c r="AI766">
        <f>IF($AH766=1,SUMPRODUCT(--($AL$2:$AL$8001&lt;$AL766))+1,"")</f>
        <v/>
      </c>
      <c r="AJ766">
        <f>IF($F766="","",IF(OR($U766=TRUE(),$U766="TRUE"),1,0))</f>
        <v/>
      </c>
      <c r="AK766">
        <f>IF($F766="","",IF($AD766="Yes",1,0))</f>
        <v/>
      </c>
      <c r="AL766">
        <f>IF($AH766=1,IFERROR(IF(VALUE($F766)&lt;100000000,VALUE($F766),1000000000),IFERROR(IF(VALUE(MID($F766,2,20))&lt;100000000,VALUE(MID($F766,2,20)),1000000000),1000000000))+ROW()/100000,"")</f>
        <v/>
      </c>
    </row>
    <row r="767">
      <c r="A767">
        <f>IF($F767="","",IFERROR(IF(INDEX('Per Invoice'!$A$2:$A$2001,MATCH($F767,'Per Invoice'!$B$2:$B$2001,0))=0,"",INDEX('Per Invoice'!$A$2:$A$2001,MATCH($F767,'Per Invoice'!$B$2:$B$2001,0))),""))</f>
        <v/>
      </c>
      <c r="H767" s="11" t="n"/>
      <c r="R767" s="7">
        <f>IF($F767="","",Q767*Y767/100)</f>
        <v/>
      </c>
      <c r="X767" s="7" t="n"/>
      <c r="Y767" s="7" t="n"/>
      <c r="Z767" s="7">
        <f>IF($F767="","",Y767*AE767/100)</f>
        <v/>
      </c>
      <c r="AA767" s="7">
        <f>IF($F767="","",Y767-Z767)</f>
        <v/>
      </c>
      <c r="AB767" s="7">
        <f>IF($F767="","",AA767-R767)</f>
        <v/>
      </c>
      <c r="AE767">
        <f>IF($F767="","",IF($AK767=1,0,IF($AJ767=1,Settings!$C$6,Settings!$C$7))*100)</f>
        <v/>
      </c>
      <c r="AG767">
        <f>IF($F767="","",$F767&amp;"|"&amp;$D767&amp;"")</f>
        <v/>
      </c>
      <c r="AH767">
        <f>IF($F767="","",IF(COUNTIF($AG$2:$AG767,$AG767)=1,1,0))</f>
        <v/>
      </c>
      <c r="AI767">
        <f>IF($AH767=1,SUMPRODUCT(--($AL$2:$AL$8001&lt;$AL767))+1,"")</f>
        <v/>
      </c>
      <c r="AJ767">
        <f>IF($F767="","",IF(OR($U767=TRUE(),$U767="TRUE"),1,0))</f>
        <v/>
      </c>
      <c r="AK767">
        <f>IF($F767="","",IF($AD767="Yes",1,0))</f>
        <v/>
      </c>
      <c r="AL767">
        <f>IF($AH767=1,IFERROR(IF(VALUE($F767)&lt;100000000,VALUE($F767),1000000000),IFERROR(IF(VALUE(MID($F767,2,20))&lt;100000000,VALUE(MID($F767,2,20)),1000000000),1000000000))+ROW()/100000,"")</f>
        <v/>
      </c>
    </row>
    <row r="768">
      <c r="A768">
        <f>IF($F768="","",IFERROR(IF(INDEX('Per Invoice'!$A$2:$A$2001,MATCH($F768,'Per Invoice'!$B$2:$B$2001,0))=0,"",INDEX('Per Invoice'!$A$2:$A$2001,MATCH($F768,'Per Invoice'!$B$2:$B$2001,0))),""))</f>
        <v/>
      </c>
      <c r="H768" s="11" t="n"/>
      <c r="R768" s="7">
        <f>IF($F768="","",Q768*Y768/100)</f>
        <v/>
      </c>
      <c r="X768" s="7" t="n"/>
      <c r="Y768" s="7" t="n"/>
      <c r="Z768" s="7">
        <f>IF($F768="","",Y768*AE768/100)</f>
        <v/>
      </c>
      <c r="AA768" s="7">
        <f>IF($F768="","",Y768-Z768)</f>
        <v/>
      </c>
      <c r="AB768" s="7">
        <f>IF($F768="","",AA768-R768)</f>
        <v/>
      </c>
      <c r="AE768">
        <f>IF($F768="","",IF($AK768=1,0,IF($AJ768=1,Settings!$C$6,Settings!$C$7))*100)</f>
        <v/>
      </c>
      <c r="AG768">
        <f>IF($F768="","",$F768&amp;"|"&amp;$D768&amp;"")</f>
        <v/>
      </c>
      <c r="AH768">
        <f>IF($F768="","",IF(COUNTIF($AG$2:$AG768,$AG768)=1,1,0))</f>
        <v/>
      </c>
      <c r="AI768">
        <f>IF($AH768=1,SUMPRODUCT(--($AL$2:$AL$8001&lt;$AL768))+1,"")</f>
        <v/>
      </c>
      <c r="AJ768">
        <f>IF($F768="","",IF(OR($U768=TRUE(),$U768="TRUE"),1,0))</f>
        <v/>
      </c>
      <c r="AK768">
        <f>IF($F768="","",IF($AD768="Yes",1,0))</f>
        <v/>
      </c>
      <c r="AL768">
        <f>IF($AH768=1,IFERROR(IF(VALUE($F768)&lt;100000000,VALUE($F768),1000000000),IFERROR(IF(VALUE(MID($F768,2,20))&lt;100000000,VALUE(MID($F768,2,20)),1000000000),1000000000))+ROW()/100000,"")</f>
        <v/>
      </c>
    </row>
    <row r="769">
      <c r="A769">
        <f>IF($F769="","",IFERROR(IF(INDEX('Per Invoice'!$A$2:$A$2001,MATCH($F769,'Per Invoice'!$B$2:$B$2001,0))=0,"",INDEX('Per Invoice'!$A$2:$A$2001,MATCH($F769,'Per Invoice'!$B$2:$B$2001,0))),""))</f>
        <v/>
      </c>
      <c r="H769" s="11" t="n"/>
      <c r="R769" s="7">
        <f>IF($F769="","",Q769*Y769/100)</f>
        <v/>
      </c>
      <c r="X769" s="7" t="n"/>
      <c r="Y769" s="7" t="n"/>
      <c r="Z769" s="7">
        <f>IF($F769="","",Y769*AE769/100)</f>
        <v/>
      </c>
      <c r="AA769" s="7">
        <f>IF($F769="","",Y769-Z769)</f>
        <v/>
      </c>
      <c r="AB769" s="7">
        <f>IF($F769="","",AA769-R769)</f>
        <v/>
      </c>
      <c r="AE769">
        <f>IF($F769="","",IF($AK769=1,0,IF($AJ769=1,Settings!$C$6,Settings!$C$7))*100)</f>
        <v/>
      </c>
      <c r="AG769">
        <f>IF($F769="","",$F769&amp;"|"&amp;$D769&amp;"")</f>
        <v/>
      </c>
      <c r="AH769">
        <f>IF($F769="","",IF(COUNTIF($AG$2:$AG769,$AG769)=1,1,0))</f>
        <v/>
      </c>
      <c r="AI769">
        <f>IF($AH769=1,SUMPRODUCT(--($AL$2:$AL$8001&lt;$AL769))+1,"")</f>
        <v/>
      </c>
      <c r="AJ769">
        <f>IF($F769="","",IF(OR($U769=TRUE(),$U769="TRUE"),1,0))</f>
        <v/>
      </c>
      <c r="AK769">
        <f>IF($F769="","",IF($AD769="Yes",1,0))</f>
        <v/>
      </c>
      <c r="AL769">
        <f>IF($AH769=1,IFERROR(IF(VALUE($F769)&lt;100000000,VALUE($F769),1000000000),IFERROR(IF(VALUE(MID($F769,2,20))&lt;100000000,VALUE(MID($F769,2,20)),1000000000),1000000000))+ROW()/100000,"")</f>
        <v/>
      </c>
    </row>
    <row r="770">
      <c r="A770">
        <f>IF($F770="","",IFERROR(IF(INDEX('Per Invoice'!$A$2:$A$2001,MATCH($F770,'Per Invoice'!$B$2:$B$2001,0))=0,"",INDEX('Per Invoice'!$A$2:$A$2001,MATCH($F770,'Per Invoice'!$B$2:$B$2001,0))),""))</f>
        <v/>
      </c>
      <c r="H770" s="11" t="n"/>
      <c r="R770" s="7">
        <f>IF($F770="","",Q770*Y770/100)</f>
        <v/>
      </c>
      <c r="X770" s="7" t="n"/>
      <c r="Y770" s="7" t="n"/>
      <c r="Z770" s="7">
        <f>IF($F770="","",Y770*AE770/100)</f>
        <v/>
      </c>
      <c r="AA770" s="7">
        <f>IF($F770="","",Y770-Z770)</f>
        <v/>
      </c>
      <c r="AB770" s="7">
        <f>IF($F770="","",AA770-R770)</f>
        <v/>
      </c>
      <c r="AE770">
        <f>IF($F770="","",IF($AK770=1,0,IF($AJ770=1,Settings!$C$6,Settings!$C$7))*100)</f>
        <v/>
      </c>
      <c r="AG770">
        <f>IF($F770="","",$F770&amp;"|"&amp;$D770&amp;"")</f>
        <v/>
      </c>
      <c r="AH770">
        <f>IF($F770="","",IF(COUNTIF($AG$2:$AG770,$AG770)=1,1,0))</f>
        <v/>
      </c>
      <c r="AI770">
        <f>IF($AH770=1,SUMPRODUCT(--($AL$2:$AL$8001&lt;$AL770))+1,"")</f>
        <v/>
      </c>
      <c r="AJ770">
        <f>IF($F770="","",IF(OR($U770=TRUE(),$U770="TRUE"),1,0))</f>
        <v/>
      </c>
      <c r="AK770">
        <f>IF($F770="","",IF($AD770="Yes",1,0))</f>
        <v/>
      </c>
      <c r="AL770">
        <f>IF($AH770=1,IFERROR(IF(VALUE($F770)&lt;100000000,VALUE($F770),1000000000),IFERROR(IF(VALUE(MID($F770,2,20))&lt;100000000,VALUE(MID($F770,2,20)),1000000000),1000000000))+ROW()/100000,"")</f>
        <v/>
      </c>
    </row>
    <row r="771">
      <c r="A771">
        <f>IF($F771="","",IFERROR(IF(INDEX('Per Invoice'!$A$2:$A$2001,MATCH($F771,'Per Invoice'!$B$2:$B$2001,0))=0,"",INDEX('Per Invoice'!$A$2:$A$2001,MATCH($F771,'Per Invoice'!$B$2:$B$2001,0))),""))</f>
        <v/>
      </c>
      <c r="H771" s="11" t="n"/>
      <c r="R771" s="7">
        <f>IF($F771="","",Q771*Y771/100)</f>
        <v/>
      </c>
      <c r="X771" s="7" t="n"/>
      <c r="Y771" s="7" t="n"/>
      <c r="Z771" s="7">
        <f>IF($F771="","",Y771*AE771/100)</f>
        <v/>
      </c>
      <c r="AA771" s="7">
        <f>IF($F771="","",Y771-Z771)</f>
        <v/>
      </c>
      <c r="AB771" s="7">
        <f>IF($F771="","",AA771-R771)</f>
        <v/>
      </c>
      <c r="AE771">
        <f>IF($F771="","",IF($AK771=1,0,IF($AJ771=1,Settings!$C$6,Settings!$C$7))*100)</f>
        <v/>
      </c>
      <c r="AG771">
        <f>IF($F771="","",$F771&amp;"|"&amp;$D771&amp;"")</f>
        <v/>
      </c>
      <c r="AH771">
        <f>IF($F771="","",IF(COUNTIF($AG$2:$AG771,$AG771)=1,1,0))</f>
        <v/>
      </c>
      <c r="AI771">
        <f>IF($AH771=1,SUMPRODUCT(--($AL$2:$AL$8001&lt;$AL771))+1,"")</f>
        <v/>
      </c>
      <c r="AJ771">
        <f>IF($F771="","",IF(OR($U771=TRUE(),$U771="TRUE"),1,0))</f>
        <v/>
      </c>
      <c r="AK771">
        <f>IF($F771="","",IF($AD771="Yes",1,0))</f>
        <v/>
      </c>
      <c r="AL771">
        <f>IF($AH771=1,IFERROR(IF(VALUE($F771)&lt;100000000,VALUE($F771),1000000000),IFERROR(IF(VALUE(MID($F771,2,20))&lt;100000000,VALUE(MID($F771,2,20)),1000000000),1000000000))+ROW()/100000,"")</f>
        <v/>
      </c>
    </row>
    <row r="772">
      <c r="A772">
        <f>IF($F772="","",IFERROR(IF(INDEX('Per Invoice'!$A$2:$A$2001,MATCH($F772,'Per Invoice'!$B$2:$B$2001,0))=0,"",INDEX('Per Invoice'!$A$2:$A$2001,MATCH($F772,'Per Invoice'!$B$2:$B$2001,0))),""))</f>
        <v/>
      </c>
      <c r="H772" s="11" t="n"/>
      <c r="R772" s="7">
        <f>IF($F772="","",Q772*Y772/100)</f>
        <v/>
      </c>
      <c r="X772" s="7" t="n"/>
      <c r="Y772" s="7" t="n"/>
      <c r="Z772" s="7">
        <f>IF($F772="","",Y772*AE772/100)</f>
        <v/>
      </c>
      <c r="AA772" s="7">
        <f>IF($F772="","",Y772-Z772)</f>
        <v/>
      </c>
      <c r="AB772" s="7">
        <f>IF($F772="","",AA772-R772)</f>
        <v/>
      </c>
      <c r="AE772">
        <f>IF($F772="","",IF($AK772=1,0,IF($AJ772=1,Settings!$C$6,Settings!$C$7))*100)</f>
        <v/>
      </c>
      <c r="AG772">
        <f>IF($F772="","",$F772&amp;"|"&amp;$D772&amp;"")</f>
        <v/>
      </c>
      <c r="AH772">
        <f>IF($F772="","",IF(COUNTIF($AG$2:$AG772,$AG772)=1,1,0))</f>
        <v/>
      </c>
      <c r="AI772">
        <f>IF($AH772=1,SUMPRODUCT(--($AL$2:$AL$8001&lt;$AL772))+1,"")</f>
        <v/>
      </c>
      <c r="AJ772">
        <f>IF($F772="","",IF(OR($U772=TRUE(),$U772="TRUE"),1,0))</f>
        <v/>
      </c>
      <c r="AK772">
        <f>IF($F772="","",IF($AD772="Yes",1,0))</f>
        <v/>
      </c>
      <c r="AL772">
        <f>IF($AH772=1,IFERROR(IF(VALUE($F772)&lt;100000000,VALUE($F772),1000000000),IFERROR(IF(VALUE(MID($F772,2,20))&lt;100000000,VALUE(MID($F772,2,20)),1000000000),1000000000))+ROW()/100000,"")</f>
        <v/>
      </c>
    </row>
    <row r="773">
      <c r="A773">
        <f>IF($F773="","",IFERROR(IF(INDEX('Per Invoice'!$A$2:$A$2001,MATCH($F773,'Per Invoice'!$B$2:$B$2001,0))=0,"",INDEX('Per Invoice'!$A$2:$A$2001,MATCH($F773,'Per Invoice'!$B$2:$B$2001,0))),""))</f>
        <v/>
      </c>
      <c r="H773" s="11" t="n"/>
      <c r="R773" s="7">
        <f>IF($F773="","",Q773*Y773/100)</f>
        <v/>
      </c>
      <c r="X773" s="7" t="n"/>
      <c r="Y773" s="7" t="n"/>
      <c r="Z773" s="7">
        <f>IF($F773="","",Y773*AE773/100)</f>
        <v/>
      </c>
      <c r="AA773" s="7">
        <f>IF($F773="","",Y773-Z773)</f>
        <v/>
      </c>
      <c r="AB773" s="7">
        <f>IF($F773="","",AA773-R773)</f>
        <v/>
      </c>
      <c r="AE773">
        <f>IF($F773="","",IF($AK773=1,0,IF($AJ773=1,Settings!$C$6,Settings!$C$7))*100)</f>
        <v/>
      </c>
      <c r="AG773">
        <f>IF($F773="","",$F773&amp;"|"&amp;$D773&amp;"")</f>
        <v/>
      </c>
      <c r="AH773">
        <f>IF($F773="","",IF(COUNTIF($AG$2:$AG773,$AG773)=1,1,0))</f>
        <v/>
      </c>
      <c r="AI773">
        <f>IF($AH773=1,SUMPRODUCT(--($AL$2:$AL$8001&lt;$AL773))+1,"")</f>
        <v/>
      </c>
      <c r="AJ773">
        <f>IF($F773="","",IF(OR($U773=TRUE(),$U773="TRUE"),1,0))</f>
        <v/>
      </c>
      <c r="AK773">
        <f>IF($F773="","",IF($AD773="Yes",1,0))</f>
        <v/>
      </c>
      <c r="AL773">
        <f>IF($AH773=1,IFERROR(IF(VALUE($F773)&lt;100000000,VALUE($F773),1000000000),IFERROR(IF(VALUE(MID($F773,2,20))&lt;100000000,VALUE(MID($F773,2,20)),1000000000),1000000000))+ROW()/100000,"")</f>
        <v/>
      </c>
    </row>
    <row r="774">
      <c r="A774">
        <f>IF($F774="","",IFERROR(IF(INDEX('Per Invoice'!$A$2:$A$2001,MATCH($F774,'Per Invoice'!$B$2:$B$2001,0))=0,"",INDEX('Per Invoice'!$A$2:$A$2001,MATCH($F774,'Per Invoice'!$B$2:$B$2001,0))),""))</f>
        <v/>
      </c>
      <c r="H774" s="11" t="n"/>
      <c r="R774" s="7">
        <f>IF($F774="","",Q774*Y774/100)</f>
        <v/>
      </c>
      <c r="X774" s="7" t="n"/>
      <c r="Y774" s="7" t="n"/>
      <c r="Z774" s="7">
        <f>IF($F774="","",Y774*AE774/100)</f>
        <v/>
      </c>
      <c r="AA774" s="7">
        <f>IF($F774="","",Y774-Z774)</f>
        <v/>
      </c>
      <c r="AB774" s="7">
        <f>IF($F774="","",AA774-R774)</f>
        <v/>
      </c>
      <c r="AE774">
        <f>IF($F774="","",IF($AK774=1,0,IF($AJ774=1,Settings!$C$6,Settings!$C$7))*100)</f>
        <v/>
      </c>
      <c r="AG774">
        <f>IF($F774="","",$F774&amp;"|"&amp;$D774&amp;"")</f>
        <v/>
      </c>
      <c r="AH774">
        <f>IF($F774="","",IF(COUNTIF($AG$2:$AG774,$AG774)=1,1,0))</f>
        <v/>
      </c>
      <c r="AI774">
        <f>IF($AH774=1,SUMPRODUCT(--($AL$2:$AL$8001&lt;$AL774))+1,"")</f>
        <v/>
      </c>
      <c r="AJ774">
        <f>IF($F774="","",IF(OR($U774=TRUE(),$U774="TRUE"),1,0))</f>
        <v/>
      </c>
      <c r="AK774">
        <f>IF($F774="","",IF($AD774="Yes",1,0))</f>
        <v/>
      </c>
      <c r="AL774">
        <f>IF($AH774=1,IFERROR(IF(VALUE($F774)&lt;100000000,VALUE($F774),1000000000),IFERROR(IF(VALUE(MID($F774,2,20))&lt;100000000,VALUE(MID($F774,2,20)),1000000000),1000000000))+ROW()/100000,"")</f>
        <v/>
      </c>
    </row>
    <row r="775">
      <c r="A775">
        <f>IF($F775="","",IFERROR(IF(INDEX('Per Invoice'!$A$2:$A$2001,MATCH($F775,'Per Invoice'!$B$2:$B$2001,0))=0,"",INDEX('Per Invoice'!$A$2:$A$2001,MATCH($F775,'Per Invoice'!$B$2:$B$2001,0))),""))</f>
        <v/>
      </c>
      <c r="H775" s="11" t="n"/>
      <c r="R775" s="7">
        <f>IF($F775="","",Q775*Y775/100)</f>
        <v/>
      </c>
      <c r="X775" s="7" t="n"/>
      <c r="Y775" s="7" t="n"/>
      <c r="Z775" s="7">
        <f>IF($F775="","",Y775*AE775/100)</f>
        <v/>
      </c>
      <c r="AA775" s="7">
        <f>IF($F775="","",Y775-Z775)</f>
        <v/>
      </c>
      <c r="AB775" s="7">
        <f>IF($F775="","",AA775-R775)</f>
        <v/>
      </c>
      <c r="AE775">
        <f>IF($F775="","",IF($AK775=1,0,IF($AJ775=1,Settings!$C$6,Settings!$C$7))*100)</f>
        <v/>
      </c>
      <c r="AG775">
        <f>IF($F775="","",$F775&amp;"|"&amp;$D775&amp;"")</f>
        <v/>
      </c>
      <c r="AH775">
        <f>IF($F775="","",IF(COUNTIF($AG$2:$AG775,$AG775)=1,1,0))</f>
        <v/>
      </c>
      <c r="AI775">
        <f>IF($AH775=1,SUMPRODUCT(--($AL$2:$AL$8001&lt;$AL775))+1,"")</f>
        <v/>
      </c>
      <c r="AJ775">
        <f>IF($F775="","",IF(OR($U775=TRUE(),$U775="TRUE"),1,0))</f>
        <v/>
      </c>
      <c r="AK775">
        <f>IF($F775="","",IF($AD775="Yes",1,0))</f>
        <v/>
      </c>
      <c r="AL775">
        <f>IF($AH775=1,IFERROR(IF(VALUE($F775)&lt;100000000,VALUE($F775),1000000000),IFERROR(IF(VALUE(MID($F775,2,20))&lt;100000000,VALUE(MID($F775,2,20)),1000000000),1000000000))+ROW()/100000,"")</f>
        <v/>
      </c>
    </row>
    <row r="776">
      <c r="A776">
        <f>IF($F776="","",IFERROR(IF(INDEX('Per Invoice'!$A$2:$A$2001,MATCH($F776,'Per Invoice'!$B$2:$B$2001,0))=0,"",INDEX('Per Invoice'!$A$2:$A$2001,MATCH($F776,'Per Invoice'!$B$2:$B$2001,0))),""))</f>
        <v/>
      </c>
      <c r="H776" s="11" t="n"/>
      <c r="R776" s="7">
        <f>IF($F776="","",Q776*Y776/100)</f>
        <v/>
      </c>
      <c r="X776" s="7" t="n"/>
      <c r="Y776" s="7" t="n"/>
      <c r="Z776" s="7">
        <f>IF($F776="","",Y776*AE776/100)</f>
        <v/>
      </c>
      <c r="AA776" s="7">
        <f>IF($F776="","",Y776-Z776)</f>
        <v/>
      </c>
      <c r="AB776" s="7">
        <f>IF($F776="","",AA776-R776)</f>
        <v/>
      </c>
      <c r="AE776">
        <f>IF($F776="","",IF($AK776=1,0,IF($AJ776=1,Settings!$C$6,Settings!$C$7))*100)</f>
        <v/>
      </c>
      <c r="AG776">
        <f>IF($F776="","",$F776&amp;"|"&amp;$D776&amp;"")</f>
        <v/>
      </c>
      <c r="AH776">
        <f>IF($F776="","",IF(COUNTIF($AG$2:$AG776,$AG776)=1,1,0))</f>
        <v/>
      </c>
      <c r="AI776">
        <f>IF($AH776=1,SUMPRODUCT(--($AL$2:$AL$8001&lt;$AL776))+1,"")</f>
        <v/>
      </c>
      <c r="AJ776">
        <f>IF($F776="","",IF(OR($U776=TRUE(),$U776="TRUE"),1,0))</f>
        <v/>
      </c>
      <c r="AK776">
        <f>IF($F776="","",IF($AD776="Yes",1,0))</f>
        <v/>
      </c>
      <c r="AL776">
        <f>IF($AH776=1,IFERROR(IF(VALUE($F776)&lt;100000000,VALUE($F776),1000000000),IFERROR(IF(VALUE(MID($F776,2,20))&lt;100000000,VALUE(MID($F776,2,20)),1000000000),1000000000))+ROW()/100000,"")</f>
        <v/>
      </c>
    </row>
    <row r="777">
      <c r="A777">
        <f>IF($F777="","",IFERROR(IF(INDEX('Per Invoice'!$A$2:$A$2001,MATCH($F777,'Per Invoice'!$B$2:$B$2001,0))=0,"",INDEX('Per Invoice'!$A$2:$A$2001,MATCH($F777,'Per Invoice'!$B$2:$B$2001,0))),""))</f>
        <v/>
      </c>
      <c r="H777" s="11" t="n"/>
      <c r="R777" s="7">
        <f>IF($F777="","",Q777*Y777/100)</f>
        <v/>
      </c>
      <c r="X777" s="7" t="n"/>
      <c r="Y777" s="7" t="n"/>
      <c r="Z777" s="7">
        <f>IF($F777="","",Y777*AE777/100)</f>
        <v/>
      </c>
      <c r="AA777" s="7">
        <f>IF($F777="","",Y777-Z777)</f>
        <v/>
      </c>
      <c r="AB777" s="7">
        <f>IF($F777="","",AA777-R777)</f>
        <v/>
      </c>
      <c r="AE777">
        <f>IF($F777="","",IF($AK777=1,0,IF($AJ777=1,Settings!$C$6,Settings!$C$7))*100)</f>
        <v/>
      </c>
      <c r="AG777">
        <f>IF($F777="","",$F777&amp;"|"&amp;$D777&amp;"")</f>
        <v/>
      </c>
      <c r="AH777">
        <f>IF($F777="","",IF(COUNTIF($AG$2:$AG777,$AG777)=1,1,0))</f>
        <v/>
      </c>
      <c r="AI777">
        <f>IF($AH777=1,SUMPRODUCT(--($AL$2:$AL$8001&lt;$AL777))+1,"")</f>
        <v/>
      </c>
      <c r="AJ777">
        <f>IF($F777="","",IF(OR($U777=TRUE(),$U777="TRUE"),1,0))</f>
        <v/>
      </c>
      <c r="AK777">
        <f>IF($F777="","",IF($AD777="Yes",1,0))</f>
        <v/>
      </c>
      <c r="AL777">
        <f>IF($AH777=1,IFERROR(IF(VALUE($F777)&lt;100000000,VALUE($F777),1000000000),IFERROR(IF(VALUE(MID($F777,2,20))&lt;100000000,VALUE(MID($F777,2,20)),1000000000),1000000000))+ROW()/100000,"")</f>
        <v/>
      </c>
    </row>
    <row r="778">
      <c r="A778">
        <f>IF($F778="","",IFERROR(IF(INDEX('Per Invoice'!$A$2:$A$2001,MATCH($F778,'Per Invoice'!$B$2:$B$2001,0))=0,"",INDEX('Per Invoice'!$A$2:$A$2001,MATCH($F778,'Per Invoice'!$B$2:$B$2001,0))),""))</f>
        <v/>
      </c>
      <c r="H778" s="11" t="n"/>
      <c r="R778" s="7">
        <f>IF($F778="","",Q778*Y778/100)</f>
        <v/>
      </c>
      <c r="X778" s="7" t="n"/>
      <c r="Y778" s="7" t="n"/>
      <c r="Z778" s="7">
        <f>IF($F778="","",Y778*AE778/100)</f>
        <v/>
      </c>
      <c r="AA778" s="7">
        <f>IF($F778="","",Y778-Z778)</f>
        <v/>
      </c>
      <c r="AB778" s="7">
        <f>IF($F778="","",AA778-R778)</f>
        <v/>
      </c>
      <c r="AE778">
        <f>IF($F778="","",IF($AK778=1,0,IF($AJ778=1,Settings!$C$6,Settings!$C$7))*100)</f>
        <v/>
      </c>
      <c r="AG778">
        <f>IF($F778="","",$F778&amp;"|"&amp;$D778&amp;"")</f>
        <v/>
      </c>
      <c r="AH778">
        <f>IF($F778="","",IF(COUNTIF($AG$2:$AG778,$AG778)=1,1,0))</f>
        <v/>
      </c>
      <c r="AI778">
        <f>IF($AH778=1,SUMPRODUCT(--($AL$2:$AL$8001&lt;$AL778))+1,"")</f>
        <v/>
      </c>
      <c r="AJ778">
        <f>IF($F778="","",IF(OR($U778=TRUE(),$U778="TRUE"),1,0))</f>
        <v/>
      </c>
      <c r="AK778">
        <f>IF($F778="","",IF($AD778="Yes",1,0))</f>
        <v/>
      </c>
      <c r="AL778">
        <f>IF($AH778=1,IFERROR(IF(VALUE($F778)&lt;100000000,VALUE($F778),1000000000),IFERROR(IF(VALUE(MID($F778,2,20))&lt;100000000,VALUE(MID($F778,2,20)),1000000000),1000000000))+ROW()/100000,"")</f>
        <v/>
      </c>
    </row>
    <row r="779">
      <c r="A779">
        <f>IF($F779="","",IFERROR(IF(INDEX('Per Invoice'!$A$2:$A$2001,MATCH($F779,'Per Invoice'!$B$2:$B$2001,0))=0,"",INDEX('Per Invoice'!$A$2:$A$2001,MATCH($F779,'Per Invoice'!$B$2:$B$2001,0))),""))</f>
        <v/>
      </c>
      <c r="H779" s="11" t="n"/>
      <c r="R779" s="7">
        <f>IF($F779="","",Q779*Y779/100)</f>
        <v/>
      </c>
      <c r="X779" s="7" t="n"/>
      <c r="Y779" s="7" t="n"/>
      <c r="Z779" s="7">
        <f>IF($F779="","",Y779*AE779/100)</f>
        <v/>
      </c>
      <c r="AA779" s="7">
        <f>IF($F779="","",Y779-Z779)</f>
        <v/>
      </c>
      <c r="AB779" s="7">
        <f>IF($F779="","",AA779-R779)</f>
        <v/>
      </c>
      <c r="AE779">
        <f>IF($F779="","",IF($AK779=1,0,IF($AJ779=1,Settings!$C$6,Settings!$C$7))*100)</f>
        <v/>
      </c>
      <c r="AG779">
        <f>IF($F779="","",$F779&amp;"|"&amp;$D779&amp;"")</f>
        <v/>
      </c>
      <c r="AH779">
        <f>IF($F779="","",IF(COUNTIF($AG$2:$AG779,$AG779)=1,1,0))</f>
        <v/>
      </c>
      <c r="AI779">
        <f>IF($AH779=1,SUMPRODUCT(--($AL$2:$AL$8001&lt;$AL779))+1,"")</f>
        <v/>
      </c>
      <c r="AJ779">
        <f>IF($F779="","",IF(OR($U779=TRUE(),$U779="TRUE"),1,0))</f>
        <v/>
      </c>
      <c r="AK779">
        <f>IF($F779="","",IF($AD779="Yes",1,0))</f>
        <v/>
      </c>
      <c r="AL779">
        <f>IF($AH779=1,IFERROR(IF(VALUE($F779)&lt;100000000,VALUE($F779),1000000000),IFERROR(IF(VALUE(MID($F779,2,20))&lt;100000000,VALUE(MID($F779,2,20)),1000000000),1000000000))+ROW()/100000,"")</f>
        <v/>
      </c>
    </row>
    <row r="780">
      <c r="A780">
        <f>IF($F780="","",IFERROR(IF(INDEX('Per Invoice'!$A$2:$A$2001,MATCH($F780,'Per Invoice'!$B$2:$B$2001,0))=0,"",INDEX('Per Invoice'!$A$2:$A$2001,MATCH($F780,'Per Invoice'!$B$2:$B$2001,0))),""))</f>
        <v/>
      </c>
      <c r="H780" s="11" t="n"/>
      <c r="R780" s="7">
        <f>IF($F780="","",Q780*Y780/100)</f>
        <v/>
      </c>
      <c r="X780" s="7" t="n"/>
      <c r="Y780" s="7" t="n"/>
      <c r="Z780" s="7">
        <f>IF($F780="","",Y780*AE780/100)</f>
        <v/>
      </c>
      <c r="AA780" s="7">
        <f>IF($F780="","",Y780-Z780)</f>
        <v/>
      </c>
      <c r="AB780" s="7">
        <f>IF($F780="","",AA780-R780)</f>
        <v/>
      </c>
      <c r="AE780">
        <f>IF($F780="","",IF($AK780=1,0,IF($AJ780=1,Settings!$C$6,Settings!$C$7))*100)</f>
        <v/>
      </c>
      <c r="AG780">
        <f>IF($F780="","",$F780&amp;"|"&amp;$D780&amp;"")</f>
        <v/>
      </c>
      <c r="AH780">
        <f>IF($F780="","",IF(COUNTIF($AG$2:$AG780,$AG780)=1,1,0))</f>
        <v/>
      </c>
      <c r="AI780">
        <f>IF($AH780=1,SUMPRODUCT(--($AL$2:$AL$8001&lt;$AL780))+1,"")</f>
        <v/>
      </c>
      <c r="AJ780">
        <f>IF($F780="","",IF(OR($U780=TRUE(),$U780="TRUE"),1,0))</f>
        <v/>
      </c>
      <c r="AK780">
        <f>IF($F780="","",IF($AD780="Yes",1,0))</f>
        <v/>
      </c>
      <c r="AL780">
        <f>IF($AH780=1,IFERROR(IF(VALUE($F780)&lt;100000000,VALUE($F780),1000000000),IFERROR(IF(VALUE(MID($F780,2,20))&lt;100000000,VALUE(MID($F780,2,20)),1000000000),1000000000))+ROW()/100000,"")</f>
        <v/>
      </c>
    </row>
    <row r="781">
      <c r="A781">
        <f>IF($F781="","",IFERROR(IF(INDEX('Per Invoice'!$A$2:$A$2001,MATCH($F781,'Per Invoice'!$B$2:$B$2001,0))=0,"",INDEX('Per Invoice'!$A$2:$A$2001,MATCH($F781,'Per Invoice'!$B$2:$B$2001,0))),""))</f>
        <v/>
      </c>
      <c r="H781" s="11" t="n"/>
      <c r="R781" s="7">
        <f>IF($F781="","",Q781*Y781/100)</f>
        <v/>
      </c>
      <c r="X781" s="7" t="n"/>
      <c r="Y781" s="7" t="n"/>
      <c r="Z781" s="7">
        <f>IF($F781="","",Y781*AE781/100)</f>
        <v/>
      </c>
      <c r="AA781" s="7">
        <f>IF($F781="","",Y781-Z781)</f>
        <v/>
      </c>
      <c r="AB781" s="7">
        <f>IF($F781="","",AA781-R781)</f>
        <v/>
      </c>
      <c r="AE781">
        <f>IF($F781="","",IF($AK781=1,0,IF($AJ781=1,Settings!$C$6,Settings!$C$7))*100)</f>
        <v/>
      </c>
      <c r="AG781">
        <f>IF($F781="","",$F781&amp;"|"&amp;$D781&amp;"")</f>
        <v/>
      </c>
      <c r="AH781">
        <f>IF($F781="","",IF(COUNTIF($AG$2:$AG781,$AG781)=1,1,0))</f>
        <v/>
      </c>
      <c r="AI781">
        <f>IF($AH781=1,SUMPRODUCT(--($AL$2:$AL$8001&lt;$AL781))+1,"")</f>
        <v/>
      </c>
      <c r="AJ781">
        <f>IF($F781="","",IF(OR($U781=TRUE(),$U781="TRUE"),1,0))</f>
        <v/>
      </c>
      <c r="AK781">
        <f>IF($F781="","",IF($AD781="Yes",1,0))</f>
        <v/>
      </c>
      <c r="AL781">
        <f>IF($AH781=1,IFERROR(IF(VALUE($F781)&lt;100000000,VALUE($F781),1000000000),IFERROR(IF(VALUE(MID($F781,2,20))&lt;100000000,VALUE(MID($F781,2,20)),1000000000),1000000000))+ROW()/100000,"")</f>
        <v/>
      </c>
    </row>
    <row r="782">
      <c r="A782">
        <f>IF($F782="","",IFERROR(IF(INDEX('Per Invoice'!$A$2:$A$2001,MATCH($F782,'Per Invoice'!$B$2:$B$2001,0))=0,"",INDEX('Per Invoice'!$A$2:$A$2001,MATCH($F782,'Per Invoice'!$B$2:$B$2001,0))),""))</f>
        <v/>
      </c>
      <c r="H782" s="11" t="n"/>
      <c r="R782" s="7">
        <f>IF($F782="","",Q782*Y782/100)</f>
        <v/>
      </c>
      <c r="X782" s="7" t="n"/>
      <c r="Y782" s="7" t="n"/>
      <c r="Z782" s="7">
        <f>IF($F782="","",Y782*AE782/100)</f>
        <v/>
      </c>
      <c r="AA782" s="7">
        <f>IF($F782="","",Y782-Z782)</f>
        <v/>
      </c>
      <c r="AB782" s="7">
        <f>IF($F782="","",AA782-R782)</f>
        <v/>
      </c>
      <c r="AE782">
        <f>IF($F782="","",IF($AK782=1,0,IF($AJ782=1,Settings!$C$6,Settings!$C$7))*100)</f>
        <v/>
      </c>
      <c r="AG782">
        <f>IF($F782="","",$F782&amp;"|"&amp;$D782&amp;"")</f>
        <v/>
      </c>
      <c r="AH782">
        <f>IF($F782="","",IF(COUNTIF($AG$2:$AG782,$AG782)=1,1,0))</f>
        <v/>
      </c>
      <c r="AI782">
        <f>IF($AH782=1,SUMPRODUCT(--($AL$2:$AL$8001&lt;$AL782))+1,"")</f>
        <v/>
      </c>
      <c r="AJ782">
        <f>IF($F782="","",IF(OR($U782=TRUE(),$U782="TRUE"),1,0))</f>
        <v/>
      </c>
      <c r="AK782">
        <f>IF($F782="","",IF($AD782="Yes",1,0))</f>
        <v/>
      </c>
      <c r="AL782">
        <f>IF($AH782=1,IFERROR(IF(VALUE($F782)&lt;100000000,VALUE($F782),1000000000),IFERROR(IF(VALUE(MID($F782,2,20))&lt;100000000,VALUE(MID($F782,2,20)),1000000000),1000000000))+ROW()/100000,"")</f>
        <v/>
      </c>
    </row>
    <row r="783">
      <c r="A783">
        <f>IF($F783="","",IFERROR(IF(INDEX('Per Invoice'!$A$2:$A$2001,MATCH($F783,'Per Invoice'!$B$2:$B$2001,0))=0,"",INDEX('Per Invoice'!$A$2:$A$2001,MATCH($F783,'Per Invoice'!$B$2:$B$2001,0))),""))</f>
        <v/>
      </c>
      <c r="H783" s="11" t="n"/>
      <c r="R783" s="7">
        <f>IF($F783="","",Q783*Y783/100)</f>
        <v/>
      </c>
      <c r="X783" s="7" t="n"/>
      <c r="Y783" s="7" t="n"/>
      <c r="Z783" s="7">
        <f>IF($F783="","",Y783*AE783/100)</f>
        <v/>
      </c>
      <c r="AA783" s="7">
        <f>IF($F783="","",Y783-Z783)</f>
        <v/>
      </c>
      <c r="AB783" s="7">
        <f>IF($F783="","",AA783-R783)</f>
        <v/>
      </c>
      <c r="AE783">
        <f>IF($F783="","",IF($AK783=1,0,IF($AJ783=1,Settings!$C$6,Settings!$C$7))*100)</f>
        <v/>
      </c>
      <c r="AG783">
        <f>IF($F783="","",$F783&amp;"|"&amp;$D783&amp;"")</f>
        <v/>
      </c>
      <c r="AH783">
        <f>IF($F783="","",IF(COUNTIF($AG$2:$AG783,$AG783)=1,1,0))</f>
        <v/>
      </c>
      <c r="AI783">
        <f>IF($AH783=1,SUMPRODUCT(--($AL$2:$AL$8001&lt;$AL783))+1,"")</f>
        <v/>
      </c>
      <c r="AJ783">
        <f>IF($F783="","",IF(OR($U783=TRUE(),$U783="TRUE"),1,0))</f>
        <v/>
      </c>
      <c r="AK783">
        <f>IF($F783="","",IF($AD783="Yes",1,0))</f>
        <v/>
      </c>
      <c r="AL783">
        <f>IF($AH783=1,IFERROR(IF(VALUE($F783)&lt;100000000,VALUE($F783),1000000000),IFERROR(IF(VALUE(MID($F783,2,20))&lt;100000000,VALUE(MID($F783,2,20)),1000000000),1000000000))+ROW()/100000,"")</f>
        <v/>
      </c>
    </row>
    <row r="784">
      <c r="A784">
        <f>IF($F784="","",IFERROR(IF(INDEX('Per Invoice'!$A$2:$A$2001,MATCH($F784,'Per Invoice'!$B$2:$B$2001,0))=0,"",INDEX('Per Invoice'!$A$2:$A$2001,MATCH($F784,'Per Invoice'!$B$2:$B$2001,0))),""))</f>
        <v/>
      </c>
      <c r="H784" s="11" t="n"/>
      <c r="R784" s="7">
        <f>IF($F784="","",Q784*Y784/100)</f>
        <v/>
      </c>
      <c r="X784" s="7" t="n"/>
      <c r="Y784" s="7" t="n"/>
      <c r="Z784" s="7">
        <f>IF($F784="","",Y784*AE784/100)</f>
        <v/>
      </c>
      <c r="AA784" s="7">
        <f>IF($F784="","",Y784-Z784)</f>
        <v/>
      </c>
      <c r="AB784" s="7">
        <f>IF($F784="","",AA784-R784)</f>
        <v/>
      </c>
      <c r="AE784">
        <f>IF($F784="","",IF($AK784=1,0,IF($AJ784=1,Settings!$C$6,Settings!$C$7))*100)</f>
        <v/>
      </c>
      <c r="AG784">
        <f>IF($F784="","",$F784&amp;"|"&amp;$D784&amp;"")</f>
        <v/>
      </c>
      <c r="AH784">
        <f>IF($F784="","",IF(COUNTIF($AG$2:$AG784,$AG784)=1,1,0))</f>
        <v/>
      </c>
      <c r="AI784">
        <f>IF($AH784=1,SUMPRODUCT(--($AL$2:$AL$8001&lt;$AL784))+1,"")</f>
        <v/>
      </c>
      <c r="AJ784">
        <f>IF($F784="","",IF(OR($U784=TRUE(),$U784="TRUE"),1,0))</f>
        <v/>
      </c>
      <c r="AK784">
        <f>IF($F784="","",IF($AD784="Yes",1,0))</f>
        <v/>
      </c>
      <c r="AL784">
        <f>IF($AH784=1,IFERROR(IF(VALUE($F784)&lt;100000000,VALUE($F784),1000000000),IFERROR(IF(VALUE(MID($F784,2,20))&lt;100000000,VALUE(MID($F784,2,20)),1000000000),1000000000))+ROW()/100000,"")</f>
        <v/>
      </c>
    </row>
    <row r="785">
      <c r="A785">
        <f>IF($F785="","",IFERROR(IF(INDEX('Per Invoice'!$A$2:$A$2001,MATCH($F785,'Per Invoice'!$B$2:$B$2001,0))=0,"",INDEX('Per Invoice'!$A$2:$A$2001,MATCH($F785,'Per Invoice'!$B$2:$B$2001,0))),""))</f>
        <v/>
      </c>
      <c r="H785" s="11" t="n"/>
      <c r="R785" s="7">
        <f>IF($F785="","",Q785*Y785/100)</f>
        <v/>
      </c>
      <c r="X785" s="7" t="n"/>
      <c r="Y785" s="7" t="n"/>
      <c r="Z785" s="7">
        <f>IF($F785="","",Y785*AE785/100)</f>
        <v/>
      </c>
      <c r="AA785" s="7">
        <f>IF($F785="","",Y785-Z785)</f>
        <v/>
      </c>
      <c r="AB785" s="7">
        <f>IF($F785="","",AA785-R785)</f>
        <v/>
      </c>
      <c r="AE785">
        <f>IF($F785="","",IF($AK785=1,0,IF($AJ785=1,Settings!$C$6,Settings!$C$7))*100)</f>
        <v/>
      </c>
      <c r="AG785">
        <f>IF($F785="","",$F785&amp;"|"&amp;$D785&amp;"")</f>
        <v/>
      </c>
      <c r="AH785">
        <f>IF($F785="","",IF(COUNTIF($AG$2:$AG785,$AG785)=1,1,0))</f>
        <v/>
      </c>
      <c r="AI785">
        <f>IF($AH785=1,SUMPRODUCT(--($AL$2:$AL$8001&lt;$AL785))+1,"")</f>
        <v/>
      </c>
      <c r="AJ785">
        <f>IF($F785="","",IF(OR($U785=TRUE(),$U785="TRUE"),1,0))</f>
        <v/>
      </c>
      <c r="AK785">
        <f>IF($F785="","",IF($AD785="Yes",1,0))</f>
        <v/>
      </c>
      <c r="AL785">
        <f>IF($AH785=1,IFERROR(IF(VALUE($F785)&lt;100000000,VALUE($F785),1000000000),IFERROR(IF(VALUE(MID($F785,2,20))&lt;100000000,VALUE(MID($F785,2,20)),1000000000),1000000000))+ROW()/100000,"")</f>
        <v/>
      </c>
    </row>
    <row r="786">
      <c r="A786">
        <f>IF($F786="","",IFERROR(IF(INDEX('Per Invoice'!$A$2:$A$2001,MATCH($F786,'Per Invoice'!$B$2:$B$2001,0))=0,"",INDEX('Per Invoice'!$A$2:$A$2001,MATCH($F786,'Per Invoice'!$B$2:$B$2001,0))),""))</f>
        <v/>
      </c>
      <c r="H786" s="11" t="n"/>
      <c r="R786" s="7">
        <f>IF($F786="","",Q786*Y786/100)</f>
        <v/>
      </c>
      <c r="X786" s="7" t="n"/>
      <c r="Y786" s="7" t="n"/>
      <c r="Z786" s="7">
        <f>IF($F786="","",Y786*AE786/100)</f>
        <v/>
      </c>
      <c r="AA786" s="7">
        <f>IF($F786="","",Y786-Z786)</f>
        <v/>
      </c>
      <c r="AB786" s="7">
        <f>IF($F786="","",AA786-R786)</f>
        <v/>
      </c>
      <c r="AE786">
        <f>IF($F786="","",IF($AK786=1,0,IF($AJ786=1,Settings!$C$6,Settings!$C$7))*100)</f>
        <v/>
      </c>
      <c r="AG786">
        <f>IF($F786="","",$F786&amp;"|"&amp;$D786&amp;"")</f>
        <v/>
      </c>
      <c r="AH786">
        <f>IF($F786="","",IF(COUNTIF($AG$2:$AG786,$AG786)=1,1,0))</f>
        <v/>
      </c>
      <c r="AI786">
        <f>IF($AH786=1,SUMPRODUCT(--($AL$2:$AL$8001&lt;$AL786))+1,"")</f>
        <v/>
      </c>
      <c r="AJ786">
        <f>IF($F786="","",IF(OR($U786=TRUE(),$U786="TRUE"),1,0))</f>
        <v/>
      </c>
      <c r="AK786">
        <f>IF($F786="","",IF($AD786="Yes",1,0))</f>
        <v/>
      </c>
      <c r="AL786">
        <f>IF($AH786=1,IFERROR(IF(VALUE($F786)&lt;100000000,VALUE($F786),1000000000),IFERROR(IF(VALUE(MID($F786,2,20))&lt;100000000,VALUE(MID($F786,2,20)),1000000000),1000000000))+ROW()/100000,"")</f>
        <v/>
      </c>
    </row>
    <row r="787">
      <c r="A787">
        <f>IF($F787="","",IFERROR(IF(INDEX('Per Invoice'!$A$2:$A$2001,MATCH($F787,'Per Invoice'!$B$2:$B$2001,0))=0,"",INDEX('Per Invoice'!$A$2:$A$2001,MATCH($F787,'Per Invoice'!$B$2:$B$2001,0))),""))</f>
        <v/>
      </c>
      <c r="H787" s="11" t="n"/>
      <c r="R787" s="7">
        <f>IF($F787="","",Q787*Y787/100)</f>
        <v/>
      </c>
      <c r="X787" s="7" t="n"/>
      <c r="Y787" s="7" t="n"/>
      <c r="Z787" s="7">
        <f>IF($F787="","",Y787*AE787/100)</f>
        <v/>
      </c>
      <c r="AA787" s="7">
        <f>IF($F787="","",Y787-Z787)</f>
        <v/>
      </c>
      <c r="AB787" s="7">
        <f>IF($F787="","",AA787-R787)</f>
        <v/>
      </c>
      <c r="AE787">
        <f>IF($F787="","",IF($AK787=1,0,IF($AJ787=1,Settings!$C$6,Settings!$C$7))*100)</f>
        <v/>
      </c>
      <c r="AG787">
        <f>IF($F787="","",$F787&amp;"|"&amp;$D787&amp;"")</f>
        <v/>
      </c>
      <c r="AH787">
        <f>IF($F787="","",IF(COUNTIF($AG$2:$AG787,$AG787)=1,1,0))</f>
        <v/>
      </c>
      <c r="AI787">
        <f>IF($AH787=1,SUMPRODUCT(--($AL$2:$AL$8001&lt;$AL787))+1,"")</f>
        <v/>
      </c>
      <c r="AJ787">
        <f>IF($F787="","",IF(OR($U787=TRUE(),$U787="TRUE"),1,0))</f>
        <v/>
      </c>
      <c r="AK787">
        <f>IF($F787="","",IF($AD787="Yes",1,0))</f>
        <v/>
      </c>
      <c r="AL787">
        <f>IF($AH787=1,IFERROR(IF(VALUE($F787)&lt;100000000,VALUE($F787),1000000000),IFERROR(IF(VALUE(MID($F787,2,20))&lt;100000000,VALUE(MID($F787,2,20)),1000000000),1000000000))+ROW()/100000,"")</f>
        <v/>
      </c>
    </row>
    <row r="788">
      <c r="A788">
        <f>IF($F788="","",IFERROR(IF(INDEX('Per Invoice'!$A$2:$A$2001,MATCH($F788,'Per Invoice'!$B$2:$B$2001,0))=0,"",INDEX('Per Invoice'!$A$2:$A$2001,MATCH($F788,'Per Invoice'!$B$2:$B$2001,0))),""))</f>
        <v/>
      </c>
      <c r="H788" s="11" t="n"/>
      <c r="R788" s="7">
        <f>IF($F788="","",Q788*Y788/100)</f>
        <v/>
      </c>
      <c r="X788" s="7" t="n"/>
      <c r="Y788" s="7" t="n"/>
      <c r="Z788" s="7">
        <f>IF($F788="","",Y788*AE788/100)</f>
        <v/>
      </c>
      <c r="AA788" s="7">
        <f>IF($F788="","",Y788-Z788)</f>
        <v/>
      </c>
      <c r="AB788" s="7">
        <f>IF($F788="","",AA788-R788)</f>
        <v/>
      </c>
      <c r="AE788">
        <f>IF($F788="","",IF($AK788=1,0,IF($AJ788=1,Settings!$C$6,Settings!$C$7))*100)</f>
        <v/>
      </c>
      <c r="AG788">
        <f>IF($F788="","",$F788&amp;"|"&amp;$D788&amp;"")</f>
        <v/>
      </c>
      <c r="AH788">
        <f>IF($F788="","",IF(COUNTIF($AG$2:$AG788,$AG788)=1,1,0))</f>
        <v/>
      </c>
      <c r="AI788">
        <f>IF($AH788=1,SUMPRODUCT(--($AL$2:$AL$8001&lt;$AL788))+1,"")</f>
        <v/>
      </c>
      <c r="AJ788">
        <f>IF($F788="","",IF(OR($U788=TRUE(),$U788="TRUE"),1,0))</f>
        <v/>
      </c>
      <c r="AK788">
        <f>IF($F788="","",IF($AD788="Yes",1,0))</f>
        <v/>
      </c>
      <c r="AL788">
        <f>IF($AH788=1,IFERROR(IF(VALUE($F788)&lt;100000000,VALUE($F788),1000000000),IFERROR(IF(VALUE(MID($F788,2,20))&lt;100000000,VALUE(MID($F788,2,20)),1000000000),1000000000))+ROW()/100000,"")</f>
        <v/>
      </c>
    </row>
    <row r="789">
      <c r="A789">
        <f>IF($F789="","",IFERROR(IF(INDEX('Per Invoice'!$A$2:$A$2001,MATCH($F789,'Per Invoice'!$B$2:$B$2001,0))=0,"",INDEX('Per Invoice'!$A$2:$A$2001,MATCH($F789,'Per Invoice'!$B$2:$B$2001,0))),""))</f>
        <v/>
      </c>
      <c r="H789" s="11" t="n"/>
      <c r="R789" s="7">
        <f>IF($F789="","",Q789*Y789/100)</f>
        <v/>
      </c>
      <c r="X789" s="7" t="n"/>
      <c r="Y789" s="7" t="n"/>
      <c r="Z789" s="7">
        <f>IF($F789="","",Y789*AE789/100)</f>
        <v/>
      </c>
      <c r="AA789" s="7">
        <f>IF($F789="","",Y789-Z789)</f>
        <v/>
      </c>
      <c r="AB789" s="7">
        <f>IF($F789="","",AA789-R789)</f>
        <v/>
      </c>
      <c r="AE789">
        <f>IF($F789="","",IF($AK789=1,0,IF($AJ789=1,Settings!$C$6,Settings!$C$7))*100)</f>
        <v/>
      </c>
      <c r="AG789">
        <f>IF($F789="","",$F789&amp;"|"&amp;$D789&amp;"")</f>
        <v/>
      </c>
      <c r="AH789">
        <f>IF($F789="","",IF(COUNTIF($AG$2:$AG789,$AG789)=1,1,0))</f>
        <v/>
      </c>
      <c r="AI789">
        <f>IF($AH789=1,SUMPRODUCT(--($AL$2:$AL$8001&lt;$AL789))+1,"")</f>
        <v/>
      </c>
      <c r="AJ789">
        <f>IF($F789="","",IF(OR($U789=TRUE(),$U789="TRUE"),1,0))</f>
        <v/>
      </c>
      <c r="AK789">
        <f>IF($F789="","",IF($AD789="Yes",1,0))</f>
        <v/>
      </c>
      <c r="AL789">
        <f>IF($AH789=1,IFERROR(IF(VALUE($F789)&lt;100000000,VALUE($F789),1000000000),IFERROR(IF(VALUE(MID($F789,2,20))&lt;100000000,VALUE(MID($F789,2,20)),1000000000),1000000000))+ROW()/100000,"")</f>
        <v/>
      </c>
    </row>
    <row r="790">
      <c r="A790">
        <f>IF($F790="","",IFERROR(IF(INDEX('Per Invoice'!$A$2:$A$2001,MATCH($F790,'Per Invoice'!$B$2:$B$2001,0))=0,"",INDEX('Per Invoice'!$A$2:$A$2001,MATCH($F790,'Per Invoice'!$B$2:$B$2001,0))),""))</f>
        <v/>
      </c>
      <c r="H790" s="11" t="n"/>
      <c r="R790" s="7">
        <f>IF($F790="","",Q790*Y790/100)</f>
        <v/>
      </c>
      <c r="X790" s="7" t="n"/>
      <c r="Y790" s="7" t="n"/>
      <c r="Z790" s="7">
        <f>IF($F790="","",Y790*AE790/100)</f>
        <v/>
      </c>
      <c r="AA790" s="7">
        <f>IF($F790="","",Y790-Z790)</f>
        <v/>
      </c>
      <c r="AB790" s="7">
        <f>IF($F790="","",AA790-R790)</f>
        <v/>
      </c>
      <c r="AE790">
        <f>IF($F790="","",IF($AK790=1,0,IF($AJ790=1,Settings!$C$6,Settings!$C$7))*100)</f>
        <v/>
      </c>
      <c r="AG790">
        <f>IF($F790="","",$F790&amp;"|"&amp;$D790&amp;"")</f>
        <v/>
      </c>
      <c r="AH790">
        <f>IF($F790="","",IF(COUNTIF($AG$2:$AG790,$AG790)=1,1,0))</f>
        <v/>
      </c>
      <c r="AI790">
        <f>IF($AH790=1,SUMPRODUCT(--($AL$2:$AL$8001&lt;$AL790))+1,"")</f>
        <v/>
      </c>
      <c r="AJ790">
        <f>IF($F790="","",IF(OR($U790=TRUE(),$U790="TRUE"),1,0))</f>
        <v/>
      </c>
      <c r="AK790">
        <f>IF($F790="","",IF($AD790="Yes",1,0))</f>
        <v/>
      </c>
      <c r="AL790">
        <f>IF($AH790=1,IFERROR(IF(VALUE($F790)&lt;100000000,VALUE($F790),1000000000),IFERROR(IF(VALUE(MID($F790,2,20))&lt;100000000,VALUE(MID($F790,2,20)),1000000000),1000000000))+ROW()/100000,"")</f>
        <v/>
      </c>
    </row>
    <row r="791">
      <c r="A791">
        <f>IF($F791="","",IFERROR(IF(INDEX('Per Invoice'!$A$2:$A$2001,MATCH($F791,'Per Invoice'!$B$2:$B$2001,0))=0,"",INDEX('Per Invoice'!$A$2:$A$2001,MATCH($F791,'Per Invoice'!$B$2:$B$2001,0))),""))</f>
        <v/>
      </c>
      <c r="H791" s="11" t="n"/>
      <c r="R791" s="7">
        <f>IF($F791="","",Q791*Y791/100)</f>
        <v/>
      </c>
      <c r="X791" s="7" t="n"/>
      <c r="Y791" s="7" t="n"/>
      <c r="Z791" s="7">
        <f>IF($F791="","",Y791*AE791/100)</f>
        <v/>
      </c>
      <c r="AA791" s="7">
        <f>IF($F791="","",Y791-Z791)</f>
        <v/>
      </c>
      <c r="AB791" s="7">
        <f>IF($F791="","",AA791-R791)</f>
        <v/>
      </c>
      <c r="AE791">
        <f>IF($F791="","",IF($AK791=1,0,IF($AJ791=1,Settings!$C$6,Settings!$C$7))*100)</f>
        <v/>
      </c>
      <c r="AG791">
        <f>IF($F791="","",$F791&amp;"|"&amp;$D791&amp;"")</f>
        <v/>
      </c>
      <c r="AH791">
        <f>IF($F791="","",IF(COUNTIF($AG$2:$AG791,$AG791)=1,1,0))</f>
        <v/>
      </c>
      <c r="AI791">
        <f>IF($AH791=1,SUMPRODUCT(--($AL$2:$AL$8001&lt;$AL791))+1,"")</f>
        <v/>
      </c>
      <c r="AJ791">
        <f>IF($F791="","",IF(OR($U791=TRUE(),$U791="TRUE"),1,0))</f>
        <v/>
      </c>
      <c r="AK791">
        <f>IF($F791="","",IF($AD791="Yes",1,0))</f>
        <v/>
      </c>
      <c r="AL791">
        <f>IF($AH791=1,IFERROR(IF(VALUE($F791)&lt;100000000,VALUE($F791),1000000000),IFERROR(IF(VALUE(MID($F791,2,20))&lt;100000000,VALUE(MID($F791,2,20)),1000000000),1000000000))+ROW()/100000,"")</f>
        <v/>
      </c>
    </row>
    <row r="792">
      <c r="A792">
        <f>IF($F792="","",IFERROR(IF(INDEX('Per Invoice'!$A$2:$A$2001,MATCH($F792,'Per Invoice'!$B$2:$B$2001,0))=0,"",INDEX('Per Invoice'!$A$2:$A$2001,MATCH($F792,'Per Invoice'!$B$2:$B$2001,0))),""))</f>
        <v/>
      </c>
      <c r="H792" s="11" t="n"/>
      <c r="R792" s="7">
        <f>IF($F792="","",Q792*Y792/100)</f>
        <v/>
      </c>
      <c r="X792" s="7" t="n"/>
      <c r="Y792" s="7" t="n"/>
      <c r="Z792" s="7">
        <f>IF($F792="","",Y792*AE792/100)</f>
        <v/>
      </c>
      <c r="AA792" s="7">
        <f>IF($F792="","",Y792-Z792)</f>
        <v/>
      </c>
      <c r="AB792" s="7">
        <f>IF($F792="","",AA792-R792)</f>
        <v/>
      </c>
      <c r="AE792">
        <f>IF($F792="","",IF($AK792=1,0,IF($AJ792=1,Settings!$C$6,Settings!$C$7))*100)</f>
        <v/>
      </c>
      <c r="AG792">
        <f>IF($F792="","",$F792&amp;"|"&amp;$D792&amp;"")</f>
        <v/>
      </c>
      <c r="AH792">
        <f>IF($F792="","",IF(COUNTIF($AG$2:$AG792,$AG792)=1,1,0))</f>
        <v/>
      </c>
      <c r="AI792">
        <f>IF($AH792=1,SUMPRODUCT(--($AL$2:$AL$8001&lt;$AL792))+1,"")</f>
        <v/>
      </c>
      <c r="AJ792">
        <f>IF($F792="","",IF(OR($U792=TRUE(),$U792="TRUE"),1,0))</f>
        <v/>
      </c>
      <c r="AK792">
        <f>IF($F792="","",IF($AD792="Yes",1,0))</f>
        <v/>
      </c>
      <c r="AL792">
        <f>IF($AH792=1,IFERROR(IF(VALUE($F792)&lt;100000000,VALUE($F792),1000000000),IFERROR(IF(VALUE(MID($F792,2,20))&lt;100000000,VALUE(MID($F792,2,20)),1000000000),1000000000))+ROW()/100000,"")</f>
        <v/>
      </c>
    </row>
    <row r="793">
      <c r="A793">
        <f>IF($F793="","",IFERROR(IF(INDEX('Per Invoice'!$A$2:$A$2001,MATCH($F793,'Per Invoice'!$B$2:$B$2001,0))=0,"",INDEX('Per Invoice'!$A$2:$A$2001,MATCH($F793,'Per Invoice'!$B$2:$B$2001,0))),""))</f>
        <v/>
      </c>
      <c r="H793" s="11" t="n"/>
      <c r="R793" s="7">
        <f>IF($F793="","",Q793*Y793/100)</f>
        <v/>
      </c>
      <c r="X793" s="7" t="n"/>
      <c r="Y793" s="7" t="n"/>
      <c r="Z793" s="7">
        <f>IF($F793="","",Y793*AE793/100)</f>
        <v/>
      </c>
      <c r="AA793" s="7">
        <f>IF($F793="","",Y793-Z793)</f>
        <v/>
      </c>
      <c r="AB793" s="7">
        <f>IF($F793="","",AA793-R793)</f>
        <v/>
      </c>
      <c r="AE793">
        <f>IF($F793="","",IF($AK793=1,0,IF($AJ793=1,Settings!$C$6,Settings!$C$7))*100)</f>
        <v/>
      </c>
      <c r="AG793">
        <f>IF($F793="","",$F793&amp;"|"&amp;$D793&amp;"")</f>
        <v/>
      </c>
      <c r="AH793">
        <f>IF($F793="","",IF(COUNTIF($AG$2:$AG793,$AG793)=1,1,0))</f>
        <v/>
      </c>
      <c r="AI793">
        <f>IF($AH793=1,SUMPRODUCT(--($AL$2:$AL$8001&lt;$AL793))+1,"")</f>
        <v/>
      </c>
      <c r="AJ793">
        <f>IF($F793="","",IF(OR($U793=TRUE(),$U793="TRUE"),1,0))</f>
        <v/>
      </c>
      <c r="AK793">
        <f>IF($F793="","",IF($AD793="Yes",1,0))</f>
        <v/>
      </c>
      <c r="AL793">
        <f>IF($AH793=1,IFERROR(IF(VALUE($F793)&lt;100000000,VALUE($F793),1000000000),IFERROR(IF(VALUE(MID($F793,2,20))&lt;100000000,VALUE(MID($F793,2,20)),1000000000),1000000000))+ROW()/100000,"")</f>
        <v/>
      </c>
    </row>
    <row r="794">
      <c r="A794">
        <f>IF($F794="","",IFERROR(IF(INDEX('Per Invoice'!$A$2:$A$2001,MATCH($F794,'Per Invoice'!$B$2:$B$2001,0))=0,"",INDEX('Per Invoice'!$A$2:$A$2001,MATCH($F794,'Per Invoice'!$B$2:$B$2001,0))),""))</f>
        <v/>
      </c>
      <c r="H794" s="11" t="n"/>
      <c r="R794" s="7">
        <f>IF($F794="","",Q794*Y794/100)</f>
        <v/>
      </c>
      <c r="X794" s="7" t="n"/>
      <c r="Y794" s="7" t="n"/>
      <c r="Z794" s="7">
        <f>IF($F794="","",Y794*AE794/100)</f>
        <v/>
      </c>
      <c r="AA794" s="7">
        <f>IF($F794="","",Y794-Z794)</f>
        <v/>
      </c>
      <c r="AB794" s="7">
        <f>IF($F794="","",AA794-R794)</f>
        <v/>
      </c>
      <c r="AE794">
        <f>IF($F794="","",IF($AK794=1,0,IF($AJ794=1,Settings!$C$6,Settings!$C$7))*100)</f>
        <v/>
      </c>
      <c r="AG794">
        <f>IF($F794="","",$F794&amp;"|"&amp;$D794&amp;"")</f>
        <v/>
      </c>
      <c r="AH794">
        <f>IF($F794="","",IF(COUNTIF($AG$2:$AG794,$AG794)=1,1,0))</f>
        <v/>
      </c>
      <c r="AI794">
        <f>IF($AH794=1,SUMPRODUCT(--($AL$2:$AL$8001&lt;$AL794))+1,"")</f>
        <v/>
      </c>
      <c r="AJ794">
        <f>IF($F794="","",IF(OR($U794=TRUE(),$U794="TRUE"),1,0))</f>
        <v/>
      </c>
      <c r="AK794">
        <f>IF($F794="","",IF($AD794="Yes",1,0))</f>
        <v/>
      </c>
      <c r="AL794">
        <f>IF($AH794=1,IFERROR(IF(VALUE($F794)&lt;100000000,VALUE($F794),1000000000),IFERROR(IF(VALUE(MID($F794,2,20))&lt;100000000,VALUE(MID($F794,2,20)),1000000000),1000000000))+ROW()/100000,"")</f>
        <v/>
      </c>
    </row>
    <row r="795">
      <c r="A795">
        <f>IF($F795="","",IFERROR(IF(INDEX('Per Invoice'!$A$2:$A$2001,MATCH($F795,'Per Invoice'!$B$2:$B$2001,0))=0,"",INDEX('Per Invoice'!$A$2:$A$2001,MATCH($F795,'Per Invoice'!$B$2:$B$2001,0))),""))</f>
        <v/>
      </c>
      <c r="H795" s="11" t="n"/>
      <c r="R795" s="7">
        <f>IF($F795="","",Q795*Y795/100)</f>
        <v/>
      </c>
      <c r="X795" s="7" t="n"/>
      <c r="Y795" s="7" t="n"/>
      <c r="Z795" s="7">
        <f>IF($F795="","",Y795*AE795/100)</f>
        <v/>
      </c>
      <c r="AA795" s="7">
        <f>IF($F795="","",Y795-Z795)</f>
        <v/>
      </c>
      <c r="AB795" s="7">
        <f>IF($F795="","",AA795-R795)</f>
        <v/>
      </c>
      <c r="AE795">
        <f>IF($F795="","",IF($AK795=1,0,IF($AJ795=1,Settings!$C$6,Settings!$C$7))*100)</f>
        <v/>
      </c>
      <c r="AG795">
        <f>IF($F795="","",$F795&amp;"|"&amp;$D795&amp;"")</f>
        <v/>
      </c>
      <c r="AH795">
        <f>IF($F795="","",IF(COUNTIF($AG$2:$AG795,$AG795)=1,1,0))</f>
        <v/>
      </c>
      <c r="AI795">
        <f>IF($AH795=1,SUMPRODUCT(--($AL$2:$AL$8001&lt;$AL795))+1,"")</f>
        <v/>
      </c>
      <c r="AJ795">
        <f>IF($F795="","",IF(OR($U795=TRUE(),$U795="TRUE"),1,0))</f>
        <v/>
      </c>
      <c r="AK795">
        <f>IF($F795="","",IF($AD795="Yes",1,0))</f>
        <v/>
      </c>
      <c r="AL795">
        <f>IF($AH795=1,IFERROR(IF(VALUE($F795)&lt;100000000,VALUE($F795),1000000000),IFERROR(IF(VALUE(MID($F795,2,20))&lt;100000000,VALUE(MID($F795,2,20)),1000000000),1000000000))+ROW()/100000,"")</f>
        <v/>
      </c>
    </row>
    <row r="796">
      <c r="A796">
        <f>IF($F796="","",IFERROR(IF(INDEX('Per Invoice'!$A$2:$A$2001,MATCH($F796,'Per Invoice'!$B$2:$B$2001,0))=0,"",INDEX('Per Invoice'!$A$2:$A$2001,MATCH($F796,'Per Invoice'!$B$2:$B$2001,0))),""))</f>
        <v/>
      </c>
      <c r="H796" s="11" t="n"/>
      <c r="R796" s="7">
        <f>IF($F796="","",Q796*Y796/100)</f>
        <v/>
      </c>
      <c r="X796" s="7" t="n"/>
      <c r="Y796" s="7" t="n"/>
      <c r="Z796" s="7">
        <f>IF($F796="","",Y796*AE796/100)</f>
        <v/>
      </c>
      <c r="AA796" s="7">
        <f>IF($F796="","",Y796-Z796)</f>
        <v/>
      </c>
      <c r="AB796" s="7">
        <f>IF($F796="","",AA796-R796)</f>
        <v/>
      </c>
      <c r="AE796">
        <f>IF($F796="","",IF($AK796=1,0,IF($AJ796=1,Settings!$C$6,Settings!$C$7))*100)</f>
        <v/>
      </c>
      <c r="AG796">
        <f>IF($F796="","",$F796&amp;"|"&amp;$D796&amp;"")</f>
        <v/>
      </c>
      <c r="AH796">
        <f>IF($F796="","",IF(COUNTIF($AG$2:$AG796,$AG796)=1,1,0))</f>
        <v/>
      </c>
      <c r="AI796">
        <f>IF($AH796=1,SUMPRODUCT(--($AL$2:$AL$8001&lt;$AL796))+1,"")</f>
        <v/>
      </c>
      <c r="AJ796">
        <f>IF($F796="","",IF(OR($U796=TRUE(),$U796="TRUE"),1,0))</f>
        <v/>
      </c>
      <c r="AK796">
        <f>IF($F796="","",IF($AD796="Yes",1,0))</f>
        <v/>
      </c>
      <c r="AL796">
        <f>IF($AH796=1,IFERROR(IF(VALUE($F796)&lt;100000000,VALUE($F796),1000000000),IFERROR(IF(VALUE(MID($F796,2,20))&lt;100000000,VALUE(MID($F796,2,20)),1000000000),1000000000))+ROW()/100000,"")</f>
        <v/>
      </c>
    </row>
    <row r="797">
      <c r="A797">
        <f>IF($F797="","",IFERROR(IF(INDEX('Per Invoice'!$A$2:$A$2001,MATCH($F797,'Per Invoice'!$B$2:$B$2001,0))=0,"",INDEX('Per Invoice'!$A$2:$A$2001,MATCH($F797,'Per Invoice'!$B$2:$B$2001,0))),""))</f>
        <v/>
      </c>
      <c r="H797" s="11" t="n"/>
      <c r="R797" s="7">
        <f>IF($F797="","",Q797*Y797/100)</f>
        <v/>
      </c>
      <c r="X797" s="7" t="n"/>
      <c r="Y797" s="7" t="n"/>
      <c r="Z797" s="7">
        <f>IF($F797="","",Y797*AE797/100)</f>
        <v/>
      </c>
      <c r="AA797" s="7">
        <f>IF($F797="","",Y797-Z797)</f>
        <v/>
      </c>
      <c r="AB797" s="7">
        <f>IF($F797="","",AA797-R797)</f>
        <v/>
      </c>
      <c r="AE797">
        <f>IF($F797="","",IF($AK797=1,0,IF($AJ797=1,Settings!$C$6,Settings!$C$7))*100)</f>
        <v/>
      </c>
      <c r="AG797">
        <f>IF($F797="","",$F797&amp;"|"&amp;$D797&amp;"")</f>
        <v/>
      </c>
      <c r="AH797">
        <f>IF($F797="","",IF(COUNTIF($AG$2:$AG797,$AG797)=1,1,0))</f>
        <v/>
      </c>
      <c r="AI797">
        <f>IF($AH797=1,SUMPRODUCT(--($AL$2:$AL$8001&lt;$AL797))+1,"")</f>
        <v/>
      </c>
      <c r="AJ797">
        <f>IF($F797="","",IF(OR($U797=TRUE(),$U797="TRUE"),1,0))</f>
        <v/>
      </c>
      <c r="AK797">
        <f>IF($F797="","",IF($AD797="Yes",1,0))</f>
        <v/>
      </c>
      <c r="AL797">
        <f>IF($AH797=1,IFERROR(IF(VALUE($F797)&lt;100000000,VALUE($F797),1000000000),IFERROR(IF(VALUE(MID($F797,2,20))&lt;100000000,VALUE(MID($F797,2,20)),1000000000),1000000000))+ROW()/100000,"")</f>
        <v/>
      </c>
    </row>
    <row r="798">
      <c r="A798">
        <f>IF($F798="","",IFERROR(IF(INDEX('Per Invoice'!$A$2:$A$2001,MATCH($F798,'Per Invoice'!$B$2:$B$2001,0))=0,"",INDEX('Per Invoice'!$A$2:$A$2001,MATCH($F798,'Per Invoice'!$B$2:$B$2001,0))),""))</f>
        <v/>
      </c>
      <c r="H798" s="11" t="n"/>
      <c r="R798" s="7">
        <f>IF($F798="","",Q798*Y798/100)</f>
        <v/>
      </c>
      <c r="X798" s="7" t="n"/>
      <c r="Y798" s="7" t="n"/>
      <c r="Z798" s="7">
        <f>IF($F798="","",Y798*AE798/100)</f>
        <v/>
      </c>
      <c r="AA798" s="7">
        <f>IF($F798="","",Y798-Z798)</f>
        <v/>
      </c>
      <c r="AB798" s="7">
        <f>IF($F798="","",AA798-R798)</f>
        <v/>
      </c>
      <c r="AE798">
        <f>IF($F798="","",IF($AK798=1,0,IF($AJ798=1,Settings!$C$6,Settings!$C$7))*100)</f>
        <v/>
      </c>
      <c r="AG798">
        <f>IF($F798="","",$F798&amp;"|"&amp;$D798&amp;"")</f>
        <v/>
      </c>
      <c r="AH798">
        <f>IF($F798="","",IF(COUNTIF($AG$2:$AG798,$AG798)=1,1,0))</f>
        <v/>
      </c>
      <c r="AI798">
        <f>IF($AH798=1,SUMPRODUCT(--($AL$2:$AL$8001&lt;$AL798))+1,"")</f>
        <v/>
      </c>
      <c r="AJ798">
        <f>IF($F798="","",IF(OR($U798=TRUE(),$U798="TRUE"),1,0))</f>
        <v/>
      </c>
      <c r="AK798">
        <f>IF($F798="","",IF($AD798="Yes",1,0))</f>
        <v/>
      </c>
      <c r="AL798">
        <f>IF($AH798=1,IFERROR(IF(VALUE($F798)&lt;100000000,VALUE($F798),1000000000),IFERROR(IF(VALUE(MID($F798,2,20))&lt;100000000,VALUE(MID($F798,2,20)),1000000000),1000000000))+ROW()/100000,"")</f>
        <v/>
      </c>
    </row>
    <row r="799">
      <c r="A799">
        <f>IF($F799="","",IFERROR(IF(INDEX('Per Invoice'!$A$2:$A$2001,MATCH($F799,'Per Invoice'!$B$2:$B$2001,0))=0,"",INDEX('Per Invoice'!$A$2:$A$2001,MATCH($F799,'Per Invoice'!$B$2:$B$2001,0))),""))</f>
        <v/>
      </c>
      <c r="H799" s="11" t="n"/>
      <c r="R799" s="7">
        <f>IF($F799="","",Q799*Y799/100)</f>
        <v/>
      </c>
      <c r="X799" s="7" t="n"/>
      <c r="Y799" s="7" t="n"/>
      <c r="Z799" s="7">
        <f>IF($F799="","",Y799*AE799/100)</f>
        <v/>
      </c>
      <c r="AA799" s="7">
        <f>IF($F799="","",Y799-Z799)</f>
        <v/>
      </c>
      <c r="AB799" s="7">
        <f>IF($F799="","",AA799-R799)</f>
        <v/>
      </c>
      <c r="AE799">
        <f>IF($F799="","",IF($AK799=1,0,IF($AJ799=1,Settings!$C$6,Settings!$C$7))*100)</f>
        <v/>
      </c>
      <c r="AG799">
        <f>IF($F799="","",$F799&amp;"|"&amp;$D799&amp;"")</f>
        <v/>
      </c>
      <c r="AH799">
        <f>IF($F799="","",IF(COUNTIF($AG$2:$AG799,$AG799)=1,1,0))</f>
        <v/>
      </c>
      <c r="AI799">
        <f>IF($AH799=1,SUMPRODUCT(--($AL$2:$AL$8001&lt;$AL799))+1,"")</f>
        <v/>
      </c>
      <c r="AJ799">
        <f>IF($F799="","",IF(OR($U799=TRUE(),$U799="TRUE"),1,0))</f>
        <v/>
      </c>
      <c r="AK799">
        <f>IF($F799="","",IF($AD799="Yes",1,0))</f>
        <v/>
      </c>
      <c r="AL799">
        <f>IF($AH799=1,IFERROR(IF(VALUE($F799)&lt;100000000,VALUE($F799),1000000000),IFERROR(IF(VALUE(MID($F799,2,20))&lt;100000000,VALUE(MID($F799,2,20)),1000000000),1000000000))+ROW()/100000,"")</f>
        <v/>
      </c>
    </row>
    <row r="800">
      <c r="A800">
        <f>IF($F800="","",IFERROR(IF(INDEX('Per Invoice'!$A$2:$A$2001,MATCH($F800,'Per Invoice'!$B$2:$B$2001,0))=0,"",INDEX('Per Invoice'!$A$2:$A$2001,MATCH($F800,'Per Invoice'!$B$2:$B$2001,0))),""))</f>
        <v/>
      </c>
      <c r="H800" s="11" t="n"/>
      <c r="R800" s="7">
        <f>IF($F800="","",Q800*Y800/100)</f>
        <v/>
      </c>
      <c r="X800" s="7" t="n"/>
      <c r="Y800" s="7" t="n"/>
      <c r="Z800" s="7">
        <f>IF($F800="","",Y800*AE800/100)</f>
        <v/>
      </c>
      <c r="AA800" s="7">
        <f>IF($F800="","",Y800-Z800)</f>
        <v/>
      </c>
      <c r="AB800" s="7">
        <f>IF($F800="","",AA800-R800)</f>
        <v/>
      </c>
      <c r="AE800">
        <f>IF($F800="","",IF($AK800=1,0,IF($AJ800=1,Settings!$C$6,Settings!$C$7))*100)</f>
        <v/>
      </c>
      <c r="AG800">
        <f>IF($F800="","",$F800&amp;"|"&amp;$D800&amp;"")</f>
        <v/>
      </c>
      <c r="AH800">
        <f>IF($F800="","",IF(COUNTIF($AG$2:$AG800,$AG800)=1,1,0))</f>
        <v/>
      </c>
      <c r="AI800">
        <f>IF($AH800=1,SUMPRODUCT(--($AL$2:$AL$8001&lt;$AL800))+1,"")</f>
        <v/>
      </c>
      <c r="AJ800">
        <f>IF($F800="","",IF(OR($U800=TRUE(),$U800="TRUE"),1,0))</f>
        <v/>
      </c>
      <c r="AK800">
        <f>IF($F800="","",IF($AD800="Yes",1,0))</f>
        <v/>
      </c>
      <c r="AL800">
        <f>IF($AH800=1,IFERROR(IF(VALUE($F800)&lt;100000000,VALUE($F800),1000000000),IFERROR(IF(VALUE(MID($F800,2,20))&lt;100000000,VALUE(MID($F800,2,20)),1000000000),1000000000))+ROW()/100000,"")</f>
        <v/>
      </c>
    </row>
    <row r="801">
      <c r="A801">
        <f>IF($F801="","",IFERROR(IF(INDEX('Per Invoice'!$A$2:$A$2001,MATCH($F801,'Per Invoice'!$B$2:$B$2001,0))=0,"",INDEX('Per Invoice'!$A$2:$A$2001,MATCH($F801,'Per Invoice'!$B$2:$B$2001,0))),""))</f>
        <v/>
      </c>
      <c r="H801" s="11" t="n"/>
      <c r="R801" s="7">
        <f>IF($F801="","",Q801*Y801/100)</f>
        <v/>
      </c>
      <c r="X801" s="7" t="n"/>
      <c r="Y801" s="7" t="n"/>
      <c r="Z801" s="7">
        <f>IF($F801="","",Y801*AE801/100)</f>
        <v/>
      </c>
      <c r="AA801" s="7">
        <f>IF($F801="","",Y801-Z801)</f>
        <v/>
      </c>
      <c r="AB801" s="7">
        <f>IF($F801="","",AA801-R801)</f>
        <v/>
      </c>
      <c r="AE801">
        <f>IF($F801="","",IF($AK801=1,0,IF($AJ801=1,Settings!$C$6,Settings!$C$7))*100)</f>
        <v/>
      </c>
      <c r="AG801">
        <f>IF($F801="","",$F801&amp;"|"&amp;$D801&amp;"")</f>
        <v/>
      </c>
      <c r="AH801">
        <f>IF($F801="","",IF(COUNTIF($AG$2:$AG801,$AG801)=1,1,0))</f>
        <v/>
      </c>
      <c r="AI801">
        <f>IF($AH801=1,SUMPRODUCT(--($AL$2:$AL$8001&lt;$AL801))+1,"")</f>
        <v/>
      </c>
      <c r="AJ801">
        <f>IF($F801="","",IF(OR($U801=TRUE(),$U801="TRUE"),1,0))</f>
        <v/>
      </c>
      <c r="AK801">
        <f>IF($F801="","",IF($AD801="Yes",1,0))</f>
        <v/>
      </c>
      <c r="AL801">
        <f>IF($AH801=1,IFERROR(IF(VALUE($F801)&lt;100000000,VALUE($F801),1000000000),IFERROR(IF(VALUE(MID($F801,2,20))&lt;100000000,VALUE(MID($F801,2,20)),1000000000),1000000000))+ROW()/100000,"")</f>
        <v/>
      </c>
    </row>
    <row r="802">
      <c r="A802">
        <f>IF($F802="","",IFERROR(IF(INDEX('Per Invoice'!$A$2:$A$2001,MATCH($F802,'Per Invoice'!$B$2:$B$2001,0))=0,"",INDEX('Per Invoice'!$A$2:$A$2001,MATCH($F802,'Per Invoice'!$B$2:$B$2001,0))),""))</f>
        <v/>
      </c>
      <c r="H802" s="11" t="n"/>
      <c r="R802" s="7">
        <f>IF($F802="","",Q802*Y802/100)</f>
        <v/>
      </c>
      <c r="X802" s="7" t="n"/>
      <c r="Y802" s="7" t="n"/>
      <c r="Z802" s="7">
        <f>IF($F802="","",Y802*AE802/100)</f>
        <v/>
      </c>
      <c r="AA802" s="7">
        <f>IF($F802="","",Y802-Z802)</f>
        <v/>
      </c>
      <c r="AB802" s="7">
        <f>IF($F802="","",AA802-R802)</f>
        <v/>
      </c>
      <c r="AE802">
        <f>IF($F802="","",IF($AK802=1,0,IF($AJ802=1,Settings!$C$6,Settings!$C$7))*100)</f>
        <v/>
      </c>
      <c r="AG802">
        <f>IF($F802="","",$F802&amp;"|"&amp;$D802&amp;"")</f>
        <v/>
      </c>
      <c r="AH802">
        <f>IF($F802="","",IF(COUNTIF($AG$2:$AG802,$AG802)=1,1,0))</f>
        <v/>
      </c>
      <c r="AI802">
        <f>IF($AH802=1,SUMPRODUCT(--($AL$2:$AL$8001&lt;$AL802))+1,"")</f>
        <v/>
      </c>
      <c r="AJ802">
        <f>IF($F802="","",IF(OR($U802=TRUE(),$U802="TRUE"),1,0))</f>
        <v/>
      </c>
      <c r="AK802">
        <f>IF($F802="","",IF($AD802="Yes",1,0))</f>
        <v/>
      </c>
      <c r="AL802">
        <f>IF($AH802=1,IFERROR(IF(VALUE($F802)&lt;100000000,VALUE($F802),1000000000),IFERROR(IF(VALUE(MID($F802,2,20))&lt;100000000,VALUE(MID($F802,2,20)),1000000000),1000000000))+ROW()/100000,"")</f>
        <v/>
      </c>
    </row>
    <row r="803">
      <c r="A803">
        <f>IF($F803="","",IFERROR(IF(INDEX('Per Invoice'!$A$2:$A$2001,MATCH($F803,'Per Invoice'!$B$2:$B$2001,0))=0,"",INDEX('Per Invoice'!$A$2:$A$2001,MATCH($F803,'Per Invoice'!$B$2:$B$2001,0))),""))</f>
        <v/>
      </c>
      <c r="H803" s="11" t="n"/>
      <c r="R803" s="7">
        <f>IF($F803="","",Q803*Y803/100)</f>
        <v/>
      </c>
      <c r="X803" s="7" t="n"/>
      <c r="Y803" s="7" t="n"/>
      <c r="Z803" s="7">
        <f>IF($F803="","",Y803*AE803/100)</f>
        <v/>
      </c>
      <c r="AA803" s="7">
        <f>IF($F803="","",Y803-Z803)</f>
        <v/>
      </c>
      <c r="AB803" s="7">
        <f>IF($F803="","",AA803-R803)</f>
        <v/>
      </c>
      <c r="AE803">
        <f>IF($F803="","",IF($AK803=1,0,IF($AJ803=1,Settings!$C$6,Settings!$C$7))*100)</f>
        <v/>
      </c>
      <c r="AG803">
        <f>IF($F803="","",$F803&amp;"|"&amp;$D803&amp;"")</f>
        <v/>
      </c>
      <c r="AH803">
        <f>IF($F803="","",IF(COUNTIF($AG$2:$AG803,$AG803)=1,1,0))</f>
        <v/>
      </c>
      <c r="AI803">
        <f>IF($AH803=1,SUMPRODUCT(--($AL$2:$AL$8001&lt;$AL803))+1,"")</f>
        <v/>
      </c>
      <c r="AJ803">
        <f>IF($F803="","",IF(OR($U803=TRUE(),$U803="TRUE"),1,0))</f>
        <v/>
      </c>
      <c r="AK803">
        <f>IF($F803="","",IF($AD803="Yes",1,0))</f>
        <v/>
      </c>
      <c r="AL803">
        <f>IF($AH803=1,IFERROR(IF(VALUE($F803)&lt;100000000,VALUE($F803),1000000000),IFERROR(IF(VALUE(MID($F803,2,20))&lt;100000000,VALUE(MID($F803,2,20)),1000000000),1000000000))+ROW()/100000,"")</f>
        <v/>
      </c>
    </row>
    <row r="804">
      <c r="A804">
        <f>IF($F804="","",IFERROR(IF(INDEX('Per Invoice'!$A$2:$A$2001,MATCH($F804,'Per Invoice'!$B$2:$B$2001,0))=0,"",INDEX('Per Invoice'!$A$2:$A$2001,MATCH($F804,'Per Invoice'!$B$2:$B$2001,0))),""))</f>
        <v/>
      </c>
      <c r="H804" s="11" t="n"/>
      <c r="R804" s="7">
        <f>IF($F804="","",Q804*Y804/100)</f>
        <v/>
      </c>
      <c r="X804" s="7" t="n"/>
      <c r="Y804" s="7" t="n"/>
      <c r="Z804" s="7">
        <f>IF($F804="","",Y804*AE804/100)</f>
        <v/>
      </c>
      <c r="AA804" s="7">
        <f>IF($F804="","",Y804-Z804)</f>
        <v/>
      </c>
      <c r="AB804" s="7">
        <f>IF($F804="","",AA804-R804)</f>
        <v/>
      </c>
      <c r="AE804">
        <f>IF($F804="","",IF($AK804=1,0,IF($AJ804=1,Settings!$C$6,Settings!$C$7))*100)</f>
        <v/>
      </c>
      <c r="AG804">
        <f>IF($F804="","",$F804&amp;"|"&amp;$D804&amp;"")</f>
        <v/>
      </c>
      <c r="AH804">
        <f>IF($F804="","",IF(COUNTIF($AG$2:$AG804,$AG804)=1,1,0))</f>
        <v/>
      </c>
      <c r="AI804">
        <f>IF($AH804=1,SUMPRODUCT(--($AL$2:$AL$8001&lt;$AL804))+1,"")</f>
        <v/>
      </c>
      <c r="AJ804">
        <f>IF($F804="","",IF(OR($U804=TRUE(),$U804="TRUE"),1,0))</f>
        <v/>
      </c>
      <c r="AK804">
        <f>IF($F804="","",IF($AD804="Yes",1,0))</f>
        <v/>
      </c>
      <c r="AL804">
        <f>IF($AH804=1,IFERROR(IF(VALUE($F804)&lt;100000000,VALUE($F804),1000000000),IFERROR(IF(VALUE(MID($F804,2,20))&lt;100000000,VALUE(MID($F804,2,20)),1000000000),1000000000))+ROW()/100000,"")</f>
        <v/>
      </c>
    </row>
    <row r="805">
      <c r="A805">
        <f>IF($F805="","",IFERROR(IF(INDEX('Per Invoice'!$A$2:$A$2001,MATCH($F805,'Per Invoice'!$B$2:$B$2001,0))=0,"",INDEX('Per Invoice'!$A$2:$A$2001,MATCH($F805,'Per Invoice'!$B$2:$B$2001,0))),""))</f>
        <v/>
      </c>
      <c r="H805" s="11" t="n"/>
      <c r="R805" s="7">
        <f>IF($F805="","",Q805*Y805/100)</f>
        <v/>
      </c>
      <c r="X805" s="7" t="n"/>
      <c r="Y805" s="7" t="n"/>
      <c r="Z805" s="7">
        <f>IF($F805="","",Y805*AE805/100)</f>
        <v/>
      </c>
      <c r="AA805" s="7">
        <f>IF($F805="","",Y805-Z805)</f>
        <v/>
      </c>
      <c r="AB805" s="7">
        <f>IF($F805="","",AA805-R805)</f>
        <v/>
      </c>
      <c r="AE805">
        <f>IF($F805="","",IF($AK805=1,0,IF($AJ805=1,Settings!$C$6,Settings!$C$7))*100)</f>
        <v/>
      </c>
      <c r="AG805">
        <f>IF($F805="","",$F805&amp;"|"&amp;$D805&amp;"")</f>
        <v/>
      </c>
      <c r="AH805">
        <f>IF($F805="","",IF(COUNTIF($AG$2:$AG805,$AG805)=1,1,0))</f>
        <v/>
      </c>
      <c r="AI805">
        <f>IF($AH805=1,SUMPRODUCT(--($AL$2:$AL$8001&lt;$AL805))+1,"")</f>
        <v/>
      </c>
      <c r="AJ805">
        <f>IF($F805="","",IF(OR($U805=TRUE(),$U805="TRUE"),1,0))</f>
        <v/>
      </c>
      <c r="AK805">
        <f>IF($F805="","",IF($AD805="Yes",1,0))</f>
        <v/>
      </c>
      <c r="AL805">
        <f>IF($AH805=1,IFERROR(IF(VALUE($F805)&lt;100000000,VALUE($F805),1000000000),IFERROR(IF(VALUE(MID($F805,2,20))&lt;100000000,VALUE(MID($F805,2,20)),1000000000),1000000000))+ROW()/100000,"")</f>
        <v/>
      </c>
    </row>
    <row r="806">
      <c r="A806">
        <f>IF($F806="","",IFERROR(IF(INDEX('Per Invoice'!$A$2:$A$2001,MATCH($F806,'Per Invoice'!$B$2:$B$2001,0))=0,"",INDEX('Per Invoice'!$A$2:$A$2001,MATCH($F806,'Per Invoice'!$B$2:$B$2001,0))),""))</f>
        <v/>
      </c>
      <c r="H806" s="11" t="n"/>
      <c r="R806" s="7">
        <f>IF($F806="","",Q806*Y806/100)</f>
        <v/>
      </c>
      <c r="X806" s="7" t="n"/>
      <c r="Y806" s="7" t="n"/>
      <c r="Z806" s="7">
        <f>IF($F806="","",Y806*AE806/100)</f>
        <v/>
      </c>
      <c r="AA806" s="7">
        <f>IF($F806="","",Y806-Z806)</f>
        <v/>
      </c>
      <c r="AB806" s="7">
        <f>IF($F806="","",AA806-R806)</f>
        <v/>
      </c>
      <c r="AE806">
        <f>IF($F806="","",IF($AK806=1,0,IF($AJ806=1,Settings!$C$6,Settings!$C$7))*100)</f>
        <v/>
      </c>
      <c r="AG806">
        <f>IF($F806="","",$F806&amp;"|"&amp;$D806&amp;"")</f>
        <v/>
      </c>
      <c r="AH806">
        <f>IF($F806="","",IF(COUNTIF($AG$2:$AG806,$AG806)=1,1,0))</f>
        <v/>
      </c>
      <c r="AI806">
        <f>IF($AH806=1,SUMPRODUCT(--($AL$2:$AL$8001&lt;$AL806))+1,"")</f>
        <v/>
      </c>
      <c r="AJ806">
        <f>IF($F806="","",IF(OR($U806=TRUE(),$U806="TRUE"),1,0))</f>
        <v/>
      </c>
      <c r="AK806">
        <f>IF($F806="","",IF($AD806="Yes",1,0))</f>
        <v/>
      </c>
      <c r="AL806">
        <f>IF($AH806=1,IFERROR(IF(VALUE($F806)&lt;100000000,VALUE($F806),1000000000),IFERROR(IF(VALUE(MID($F806,2,20))&lt;100000000,VALUE(MID($F806,2,20)),1000000000),1000000000))+ROW()/100000,"")</f>
        <v/>
      </c>
    </row>
    <row r="807">
      <c r="A807">
        <f>IF($F807="","",IFERROR(IF(INDEX('Per Invoice'!$A$2:$A$2001,MATCH($F807,'Per Invoice'!$B$2:$B$2001,0))=0,"",INDEX('Per Invoice'!$A$2:$A$2001,MATCH($F807,'Per Invoice'!$B$2:$B$2001,0))),""))</f>
        <v/>
      </c>
      <c r="H807" s="11" t="n"/>
      <c r="R807" s="7">
        <f>IF($F807="","",Q807*Y807/100)</f>
        <v/>
      </c>
      <c r="X807" s="7" t="n"/>
      <c r="Y807" s="7" t="n"/>
      <c r="Z807" s="7">
        <f>IF($F807="","",Y807*AE807/100)</f>
        <v/>
      </c>
      <c r="AA807" s="7">
        <f>IF($F807="","",Y807-Z807)</f>
        <v/>
      </c>
      <c r="AB807" s="7">
        <f>IF($F807="","",AA807-R807)</f>
        <v/>
      </c>
      <c r="AE807">
        <f>IF($F807="","",IF($AK807=1,0,IF($AJ807=1,Settings!$C$6,Settings!$C$7))*100)</f>
        <v/>
      </c>
      <c r="AG807">
        <f>IF($F807="","",$F807&amp;"|"&amp;$D807&amp;"")</f>
        <v/>
      </c>
      <c r="AH807">
        <f>IF($F807="","",IF(COUNTIF($AG$2:$AG807,$AG807)=1,1,0))</f>
        <v/>
      </c>
      <c r="AI807">
        <f>IF($AH807=1,SUMPRODUCT(--($AL$2:$AL$8001&lt;$AL807))+1,"")</f>
        <v/>
      </c>
      <c r="AJ807">
        <f>IF($F807="","",IF(OR($U807=TRUE(),$U807="TRUE"),1,0))</f>
        <v/>
      </c>
      <c r="AK807">
        <f>IF($F807="","",IF($AD807="Yes",1,0))</f>
        <v/>
      </c>
      <c r="AL807">
        <f>IF($AH807=1,IFERROR(IF(VALUE($F807)&lt;100000000,VALUE($F807),1000000000),IFERROR(IF(VALUE(MID($F807,2,20))&lt;100000000,VALUE(MID($F807,2,20)),1000000000),1000000000))+ROW()/100000,"")</f>
        <v/>
      </c>
    </row>
    <row r="808">
      <c r="A808">
        <f>IF($F808="","",IFERROR(IF(INDEX('Per Invoice'!$A$2:$A$2001,MATCH($F808,'Per Invoice'!$B$2:$B$2001,0))=0,"",INDEX('Per Invoice'!$A$2:$A$2001,MATCH($F808,'Per Invoice'!$B$2:$B$2001,0))),""))</f>
        <v/>
      </c>
      <c r="H808" s="11" t="n"/>
      <c r="R808" s="7">
        <f>IF($F808="","",Q808*Y808/100)</f>
        <v/>
      </c>
      <c r="X808" s="7" t="n"/>
      <c r="Y808" s="7" t="n"/>
      <c r="Z808" s="7">
        <f>IF($F808="","",Y808*AE808/100)</f>
        <v/>
      </c>
      <c r="AA808" s="7">
        <f>IF($F808="","",Y808-Z808)</f>
        <v/>
      </c>
      <c r="AB808" s="7">
        <f>IF($F808="","",AA808-R808)</f>
        <v/>
      </c>
      <c r="AE808">
        <f>IF($F808="","",IF($AK808=1,0,IF($AJ808=1,Settings!$C$6,Settings!$C$7))*100)</f>
        <v/>
      </c>
      <c r="AG808">
        <f>IF($F808="","",$F808&amp;"|"&amp;$D808&amp;"")</f>
        <v/>
      </c>
      <c r="AH808">
        <f>IF($F808="","",IF(COUNTIF($AG$2:$AG808,$AG808)=1,1,0))</f>
        <v/>
      </c>
      <c r="AI808">
        <f>IF($AH808=1,SUMPRODUCT(--($AL$2:$AL$8001&lt;$AL808))+1,"")</f>
        <v/>
      </c>
      <c r="AJ808">
        <f>IF($F808="","",IF(OR($U808=TRUE(),$U808="TRUE"),1,0))</f>
        <v/>
      </c>
      <c r="AK808">
        <f>IF($F808="","",IF($AD808="Yes",1,0))</f>
        <v/>
      </c>
      <c r="AL808">
        <f>IF($AH808=1,IFERROR(IF(VALUE($F808)&lt;100000000,VALUE($F808),1000000000),IFERROR(IF(VALUE(MID($F808,2,20))&lt;100000000,VALUE(MID($F808,2,20)),1000000000),1000000000))+ROW()/100000,"")</f>
        <v/>
      </c>
    </row>
    <row r="809">
      <c r="A809">
        <f>IF($F809="","",IFERROR(IF(INDEX('Per Invoice'!$A$2:$A$2001,MATCH($F809,'Per Invoice'!$B$2:$B$2001,0))=0,"",INDEX('Per Invoice'!$A$2:$A$2001,MATCH($F809,'Per Invoice'!$B$2:$B$2001,0))),""))</f>
        <v/>
      </c>
      <c r="H809" s="11" t="n"/>
      <c r="R809" s="7">
        <f>IF($F809="","",Q809*Y809/100)</f>
        <v/>
      </c>
      <c r="X809" s="7" t="n"/>
      <c r="Y809" s="7" t="n"/>
      <c r="Z809" s="7">
        <f>IF($F809="","",Y809*AE809/100)</f>
        <v/>
      </c>
      <c r="AA809" s="7">
        <f>IF($F809="","",Y809-Z809)</f>
        <v/>
      </c>
      <c r="AB809" s="7">
        <f>IF($F809="","",AA809-R809)</f>
        <v/>
      </c>
      <c r="AE809">
        <f>IF($F809="","",IF($AK809=1,0,IF($AJ809=1,Settings!$C$6,Settings!$C$7))*100)</f>
        <v/>
      </c>
      <c r="AG809">
        <f>IF($F809="","",$F809&amp;"|"&amp;$D809&amp;"")</f>
        <v/>
      </c>
      <c r="AH809">
        <f>IF($F809="","",IF(COUNTIF($AG$2:$AG809,$AG809)=1,1,0))</f>
        <v/>
      </c>
      <c r="AI809">
        <f>IF($AH809=1,SUMPRODUCT(--($AL$2:$AL$8001&lt;$AL809))+1,"")</f>
        <v/>
      </c>
      <c r="AJ809">
        <f>IF($F809="","",IF(OR($U809=TRUE(),$U809="TRUE"),1,0))</f>
        <v/>
      </c>
      <c r="AK809">
        <f>IF($F809="","",IF($AD809="Yes",1,0))</f>
        <v/>
      </c>
      <c r="AL809">
        <f>IF($AH809=1,IFERROR(IF(VALUE($F809)&lt;100000000,VALUE($F809),1000000000),IFERROR(IF(VALUE(MID($F809,2,20))&lt;100000000,VALUE(MID($F809,2,20)),1000000000),1000000000))+ROW()/100000,"")</f>
        <v/>
      </c>
    </row>
    <row r="810">
      <c r="A810">
        <f>IF($F810="","",IFERROR(IF(INDEX('Per Invoice'!$A$2:$A$2001,MATCH($F810,'Per Invoice'!$B$2:$B$2001,0))=0,"",INDEX('Per Invoice'!$A$2:$A$2001,MATCH($F810,'Per Invoice'!$B$2:$B$2001,0))),""))</f>
        <v/>
      </c>
      <c r="H810" s="11" t="n"/>
      <c r="R810" s="7">
        <f>IF($F810="","",Q810*Y810/100)</f>
        <v/>
      </c>
      <c r="X810" s="7" t="n"/>
      <c r="Y810" s="7" t="n"/>
      <c r="Z810" s="7">
        <f>IF($F810="","",Y810*AE810/100)</f>
        <v/>
      </c>
      <c r="AA810" s="7">
        <f>IF($F810="","",Y810-Z810)</f>
        <v/>
      </c>
      <c r="AB810" s="7">
        <f>IF($F810="","",AA810-R810)</f>
        <v/>
      </c>
      <c r="AE810">
        <f>IF($F810="","",IF($AK810=1,0,IF($AJ810=1,Settings!$C$6,Settings!$C$7))*100)</f>
        <v/>
      </c>
      <c r="AG810">
        <f>IF($F810="","",$F810&amp;"|"&amp;$D810&amp;"")</f>
        <v/>
      </c>
      <c r="AH810">
        <f>IF($F810="","",IF(COUNTIF($AG$2:$AG810,$AG810)=1,1,0))</f>
        <v/>
      </c>
      <c r="AI810">
        <f>IF($AH810=1,SUMPRODUCT(--($AL$2:$AL$8001&lt;$AL810))+1,"")</f>
        <v/>
      </c>
      <c r="AJ810">
        <f>IF($F810="","",IF(OR($U810=TRUE(),$U810="TRUE"),1,0))</f>
        <v/>
      </c>
      <c r="AK810">
        <f>IF($F810="","",IF($AD810="Yes",1,0))</f>
        <v/>
      </c>
      <c r="AL810">
        <f>IF($AH810=1,IFERROR(IF(VALUE($F810)&lt;100000000,VALUE($F810),1000000000),IFERROR(IF(VALUE(MID($F810,2,20))&lt;100000000,VALUE(MID($F810,2,20)),1000000000),1000000000))+ROW()/100000,"")</f>
        <v/>
      </c>
    </row>
    <row r="811">
      <c r="A811">
        <f>IF($F811="","",IFERROR(IF(INDEX('Per Invoice'!$A$2:$A$2001,MATCH($F811,'Per Invoice'!$B$2:$B$2001,0))=0,"",INDEX('Per Invoice'!$A$2:$A$2001,MATCH($F811,'Per Invoice'!$B$2:$B$2001,0))),""))</f>
        <v/>
      </c>
      <c r="H811" s="11" t="n"/>
      <c r="R811" s="7">
        <f>IF($F811="","",Q811*Y811/100)</f>
        <v/>
      </c>
      <c r="X811" s="7" t="n"/>
      <c r="Y811" s="7" t="n"/>
      <c r="Z811" s="7">
        <f>IF($F811="","",Y811*AE811/100)</f>
        <v/>
      </c>
      <c r="AA811" s="7">
        <f>IF($F811="","",Y811-Z811)</f>
        <v/>
      </c>
      <c r="AB811" s="7">
        <f>IF($F811="","",AA811-R811)</f>
        <v/>
      </c>
      <c r="AE811">
        <f>IF($F811="","",IF($AK811=1,0,IF($AJ811=1,Settings!$C$6,Settings!$C$7))*100)</f>
        <v/>
      </c>
      <c r="AG811">
        <f>IF($F811="","",$F811&amp;"|"&amp;$D811&amp;"")</f>
        <v/>
      </c>
      <c r="AH811">
        <f>IF($F811="","",IF(COUNTIF($AG$2:$AG811,$AG811)=1,1,0))</f>
        <v/>
      </c>
      <c r="AI811">
        <f>IF($AH811=1,SUMPRODUCT(--($AL$2:$AL$8001&lt;$AL811))+1,"")</f>
        <v/>
      </c>
      <c r="AJ811">
        <f>IF($F811="","",IF(OR($U811=TRUE(),$U811="TRUE"),1,0))</f>
        <v/>
      </c>
      <c r="AK811">
        <f>IF($F811="","",IF($AD811="Yes",1,0))</f>
        <v/>
      </c>
      <c r="AL811">
        <f>IF($AH811=1,IFERROR(IF(VALUE($F811)&lt;100000000,VALUE($F811),1000000000),IFERROR(IF(VALUE(MID($F811,2,20))&lt;100000000,VALUE(MID($F811,2,20)),1000000000),1000000000))+ROW()/100000,"")</f>
        <v/>
      </c>
    </row>
    <row r="812">
      <c r="A812">
        <f>IF($F812="","",IFERROR(IF(INDEX('Per Invoice'!$A$2:$A$2001,MATCH($F812,'Per Invoice'!$B$2:$B$2001,0))=0,"",INDEX('Per Invoice'!$A$2:$A$2001,MATCH($F812,'Per Invoice'!$B$2:$B$2001,0))),""))</f>
        <v/>
      </c>
      <c r="H812" s="11" t="n"/>
      <c r="R812" s="7">
        <f>IF($F812="","",Q812*Y812/100)</f>
        <v/>
      </c>
      <c r="X812" s="7" t="n"/>
      <c r="Y812" s="7" t="n"/>
      <c r="Z812" s="7">
        <f>IF($F812="","",Y812*AE812/100)</f>
        <v/>
      </c>
      <c r="AA812" s="7">
        <f>IF($F812="","",Y812-Z812)</f>
        <v/>
      </c>
      <c r="AB812" s="7">
        <f>IF($F812="","",AA812-R812)</f>
        <v/>
      </c>
      <c r="AE812">
        <f>IF($F812="","",IF($AK812=1,0,IF($AJ812=1,Settings!$C$6,Settings!$C$7))*100)</f>
        <v/>
      </c>
      <c r="AG812">
        <f>IF($F812="","",$F812&amp;"|"&amp;$D812&amp;"")</f>
        <v/>
      </c>
      <c r="AH812">
        <f>IF($F812="","",IF(COUNTIF($AG$2:$AG812,$AG812)=1,1,0))</f>
        <v/>
      </c>
      <c r="AI812">
        <f>IF($AH812=1,SUMPRODUCT(--($AL$2:$AL$8001&lt;$AL812))+1,"")</f>
        <v/>
      </c>
      <c r="AJ812">
        <f>IF($F812="","",IF(OR($U812=TRUE(),$U812="TRUE"),1,0))</f>
        <v/>
      </c>
      <c r="AK812">
        <f>IF($F812="","",IF($AD812="Yes",1,0))</f>
        <v/>
      </c>
      <c r="AL812">
        <f>IF($AH812=1,IFERROR(IF(VALUE($F812)&lt;100000000,VALUE($F812),1000000000),IFERROR(IF(VALUE(MID($F812,2,20))&lt;100000000,VALUE(MID($F812,2,20)),1000000000),1000000000))+ROW()/100000,"")</f>
        <v/>
      </c>
    </row>
    <row r="813">
      <c r="A813">
        <f>IF($F813="","",IFERROR(IF(INDEX('Per Invoice'!$A$2:$A$2001,MATCH($F813,'Per Invoice'!$B$2:$B$2001,0))=0,"",INDEX('Per Invoice'!$A$2:$A$2001,MATCH($F813,'Per Invoice'!$B$2:$B$2001,0))),""))</f>
        <v/>
      </c>
      <c r="H813" s="11" t="n"/>
      <c r="R813" s="7">
        <f>IF($F813="","",Q813*Y813/100)</f>
        <v/>
      </c>
      <c r="X813" s="7" t="n"/>
      <c r="Y813" s="7" t="n"/>
      <c r="Z813" s="7">
        <f>IF($F813="","",Y813*AE813/100)</f>
        <v/>
      </c>
      <c r="AA813" s="7">
        <f>IF($F813="","",Y813-Z813)</f>
        <v/>
      </c>
      <c r="AB813" s="7">
        <f>IF($F813="","",AA813-R813)</f>
        <v/>
      </c>
      <c r="AE813">
        <f>IF($F813="","",IF($AK813=1,0,IF($AJ813=1,Settings!$C$6,Settings!$C$7))*100)</f>
        <v/>
      </c>
      <c r="AG813">
        <f>IF($F813="","",$F813&amp;"|"&amp;$D813&amp;"")</f>
        <v/>
      </c>
      <c r="AH813">
        <f>IF($F813="","",IF(COUNTIF($AG$2:$AG813,$AG813)=1,1,0))</f>
        <v/>
      </c>
      <c r="AI813">
        <f>IF($AH813=1,SUMPRODUCT(--($AL$2:$AL$8001&lt;$AL813))+1,"")</f>
        <v/>
      </c>
      <c r="AJ813">
        <f>IF($F813="","",IF(OR($U813=TRUE(),$U813="TRUE"),1,0))</f>
        <v/>
      </c>
      <c r="AK813">
        <f>IF($F813="","",IF($AD813="Yes",1,0))</f>
        <v/>
      </c>
      <c r="AL813">
        <f>IF($AH813=1,IFERROR(IF(VALUE($F813)&lt;100000000,VALUE($F813),1000000000),IFERROR(IF(VALUE(MID($F813,2,20))&lt;100000000,VALUE(MID($F813,2,20)),1000000000),1000000000))+ROW()/100000,"")</f>
        <v/>
      </c>
    </row>
    <row r="814">
      <c r="A814">
        <f>IF($F814="","",IFERROR(IF(INDEX('Per Invoice'!$A$2:$A$2001,MATCH($F814,'Per Invoice'!$B$2:$B$2001,0))=0,"",INDEX('Per Invoice'!$A$2:$A$2001,MATCH($F814,'Per Invoice'!$B$2:$B$2001,0))),""))</f>
        <v/>
      </c>
      <c r="H814" s="11" t="n"/>
      <c r="R814" s="7">
        <f>IF($F814="","",Q814*Y814/100)</f>
        <v/>
      </c>
      <c r="X814" s="7" t="n"/>
      <c r="Y814" s="7" t="n"/>
      <c r="Z814" s="7">
        <f>IF($F814="","",Y814*AE814/100)</f>
        <v/>
      </c>
      <c r="AA814" s="7">
        <f>IF($F814="","",Y814-Z814)</f>
        <v/>
      </c>
      <c r="AB814" s="7">
        <f>IF($F814="","",AA814-R814)</f>
        <v/>
      </c>
      <c r="AE814">
        <f>IF($F814="","",IF($AK814=1,0,IF($AJ814=1,Settings!$C$6,Settings!$C$7))*100)</f>
        <v/>
      </c>
      <c r="AG814">
        <f>IF($F814="","",$F814&amp;"|"&amp;$D814&amp;"")</f>
        <v/>
      </c>
      <c r="AH814">
        <f>IF($F814="","",IF(COUNTIF($AG$2:$AG814,$AG814)=1,1,0))</f>
        <v/>
      </c>
      <c r="AI814">
        <f>IF($AH814=1,SUMPRODUCT(--($AL$2:$AL$8001&lt;$AL814))+1,"")</f>
        <v/>
      </c>
      <c r="AJ814">
        <f>IF($F814="","",IF(OR($U814=TRUE(),$U814="TRUE"),1,0))</f>
        <v/>
      </c>
      <c r="AK814">
        <f>IF($F814="","",IF($AD814="Yes",1,0))</f>
        <v/>
      </c>
      <c r="AL814">
        <f>IF($AH814=1,IFERROR(IF(VALUE($F814)&lt;100000000,VALUE($F814),1000000000),IFERROR(IF(VALUE(MID($F814,2,20))&lt;100000000,VALUE(MID($F814,2,20)),1000000000),1000000000))+ROW()/100000,"")</f>
        <v/>
      </c>
    </row>
    <row r="815">
      <c r="A815">
        <f>IF($F815="","",IFERROR(IF(INDEX('Per Invoice'!$A$2:$A$2001,MATCH($F815,'Per Invoice'!$B$2:$B$2001,0))=0,"",INDEX('Per Invoice'!$A$2:$A$2001,MATCH($F815,'Per Invoice'!$B$2:$B$2001,0))),""))</f>
        <v/>
      </c>
      <c r="H815" s="11" t="n"/>
      <c r="R815" s="7">
        <f>IF($F815="","",Q815*Y815/100)</f>
        <v/>
      </c>
      <c r="X815" s="7" t="n"/>
      <c r="Y815" s="7" t="n"/>
      <c r="Z815" s="7">
        <f>IF($F815="","",Y815*AE815/100)</f>
        <v/>
      </c>
      <c r="AA815" s="7">
        <f>IF($F815="","",Y815-Z815)</f>
        <v/>
      </c>
      <c r="AB815" s="7">
        <f>IF($F815="","",AA815-R815)</f>
        <v/>
      </c>
      <c r="AE815">
        <f>IF($F815="","",IF($AK815=1,0,IF($AJ815=1,Settings!$C$6,Settings!$C$7))*100)</f>
        <v/>
      </c>
      <c r="AG815">
        <f>IF($F815="","",$F815&amp;"|"&amp;$D815&amp;"")</f>
        <v/>
      </c>
      <c r="AH815">
        <f>IF($F815="","",IF(COUNTIF($AG$2:$AG815,$AG815)=1,1,0))</f>
        <v/>
      </c>
      <c r="AI815">
        <f>IF($AH815=1,SUMPRODUCT(--($AL$2:$AL$8001&lt;$AL815))+1,"")</f>
        <v/>
      </c>
      <c r="AJ815">
        <f>IF($F815="","",IF(OR($U815=TRUE(),$U815="TRUE"),1,0))</f>
        <v/>
      </c>
      <c r="AK815">
        <f>IF($F815="","",IF($AD815="Yes",1,0))</f>
        <v/>
      </c>
      <c r="AL815">
        <f>IF($AH815=1,IFERROR(IF(VALUE($F815)&lt;100000000,VALUE($F815),1000000000),IFERROR(IF(VALUE(MID($F815,2,20))&lt;100000000,VALUE(MID($F815,2,20)),1000000000),1000000000))+ROW()/100000,"")</f>
        <v/>
      </c>
    </row>
    <row r="816">
      <c r="A816">
        <f>IF($F816="","",IFERROR(IF(INDEX('Per Invoice'!$A$2:$A$2001,MATCH($F816,'Per Invoice'!$B$2:$B$2001,0))=0,"",INDEX('Per Invoice'!$A$2:$A$2001,MATCH($F816,'Per Invoice'!$B$2:$B$2001,0))),""))</f>
        <v/>
      </c>
      <c r="H816" s="11" t="n"/>
      <c r="R816" s="7">
        <f>IF($F816="","",Q816*Y816/100)</f>
        <v/>
      </c>
      <c r="X816" s="7" t="n"/>
      <c r="Y816" s="7" t="n"/>
      <c r="Z816" s="7">
        <f>IF($F816="","",Y816*AE816/100)</f>
        <v/>
      </c>
      <c r="AA816" s="7">
        <f>IF($F816="","",Y816-Z816)</f>
        <v/>
      </c>
      <c r="AB816" s="7">
        <f>IF($F816="","",AA816-R816)</f>
        <v/>
      </c>
      <c r="AE816">
        <f>IF($F816="","",IF($AK816=1,0,IF($AJ816=1,Settings!$C$6,Settings!$C$7))*100)</f>
        <v/>
      </c>
      <c r="AG816">
        <f>IF($F816="","",$F816&amp;"|"&amp;$D816&amp;"")</f>
        <v/>
      </c>
      <c r="AH816">
        <f>IF($F816="","",IF(COUNTIF($AG$2:$AG816,$AG816)=1,1,0))</f>
        <v/>
      </c>
      <c r="AI816">
        <f>IF($AH816=1,SUMPRODUCT(--($AL$2:$AL$8001&lt;$AL816))+1,"")</f>
        <v/>
      </c>
      <c r="AJ816">
        <f>IF($F816="","",IF(OR($U816=TRUE(),$U816="TRUE"),1,0))</f>
        <v/>
      </c>
      <c r="AK816">
        <f>IF($F816="","",IF($AD816="Yes",1,0))</f>
        <v/>
      </c>
      <c r="AL816">
        <f>IF($AH816=1,IFERROR(IF(VALUE($F816)&lt;100000000,VALUE($F816),1000000000),IFERROR(IF(VALUE(MID($F816,2,20))&lt;100000000,VALUE(MID($F816,2,20)),1000000000),1000000000))+ROW()/100000,"")</f>
        <v/>
      </c>
    </row>
    <row r="817">
      <c r="A817">
        <f>IF($F817="","",IFERROR(IF(INDEX('Per Invoice'!$A$2:$A$2001,MATCH($F817,'Per Invoice'!$B$2:$B$2001,0))=0,"",INDEX('Per Invoice'!$A$2:$A$2001,MATCH($F817,'Per Invoice'!$B$2:$B$2001,0))),""))</f>
        <v/>
      </c>
      <c r="H817" s="11" t="n"/>
      <c r="R817" s="7">
        <f>IF($F817="","",Q817*Y817/100)</f>
        <v/>
      </c>
      <c r="X817" s="7" t="n"/>
      <c r="Y817" s="7" t="n"/>
      <c r="Z817" s="7">
        <f>IF($F817="","",Y817*AE817/100)</f>
        <v/>
      </c>
      <c r="AA817" s="7">
        <f>IF($F817="","",Y817-Z817)</f>
        <v/>
      </c>
      <c r="AB817" s="7">
        <f>IF($F817="","",AA817-R817)</f>
        <v/>
      </c>
      <c r="AE817">
        <f>IF($F817="","",IF($AK817=1,0,IF($AJ817=1,Settings!$C$6,Settings!$C$7))*100)</f>
        <v/>
      </c>
      <c r="AG817">
        <f>IF($F817="","",$F817&amp;"|"&amp;$D817&amp;"")</f>
        <v/>
      </c>
      <c r="AH817">
        <f>IF($F817="","",IF(COUNTIF($AG$2:$AG817,$AG817)=1,1,0))</f>
        <v/>
      </c>
      <c r="AI817">
        <f>IF($AH817=1,SUMPRODUCT(--($AL$2:$AL$8001&lt;$AL817))+1,"")</f>
        <v/>
      </c>
      <c r="AJ817">
        <f>IF($F817="","",IF(OR($U817=TRUE(),$U817="TRUE"),1,0))</f>
        <v/>
      </c>
      <c r="AK817">
        <f>IF($F817="","",IF($AD817="Yes",1,0))</f>
        <v/>
      </c>
      <c r="AL817">
        <f>IF($AH817=1,IFERROR(IF(VALUE($F817)&lt;100000000,VALUE($F817),1000000000),IFERROR(IF(VALUE(MID($F817,2,20))&lt;100000000,VALUE(MID($F817,2,20)),1000000000),1000000000))+ROW()/100000,"")</f>
        <v/>
      </c>
    </row>
    <row r="818">
      <c r="A818">
        <f>IF($F818="","",IFERROR(IF(INDEX('Per Invoice'!$A$2:$A$2001,MATCH($F818,'Per Invoice'!$B$2:$B$2001,0))=0,"",INDEX('Per Invoice'!$A$2:$A$2001,MATCH($F818,'Per Invoice'!$B$2:$B$2001,0))),""))</f>
        <v/>
      </c>
      <c r="H818" s="11" t="n"/>
      <c r="R818" s="7">
        <f>IF($F818="","",Q818*Y818/100)</f>
        <v/>
      </c>
      <c r="X818" s="7" t="n"/>
      <c r="Y818" s="7" t="n"/>
      <c r="Z818" s="7">
        <f>IF($F818="","",Y818*AE818/100)</f>
        <v/>
      </c>
      <c r="AA818" s="7">
        <f>IF($F818="","",Y818-Z818)</f>
        <v/>
      </c>
      <c r="AB818" s="7">
        <f>IF($F818="","",AA818-R818)</f>
        <v/>
      </c>
      <c r="AE818">
        <f>IF($F818="","",IF($AK818=1,0,IF($AJ818=1,Settings!$C$6,Settings!$C$7))*100)</f>
        <v/>
      </c>
      <c r="AG818">
        <f>IF($F818="","",$F818&amp;"|"&amp;$D818&amp;"")</f>
        <v/>
      </c>
      <c r="AH818">
        <f>IF($F818="","",IF(COUNTIF($AG$2:$AG818,$AG818)=1,1,0))</f>
        <v/>
      </c>
      <c r="AI818">
        <f>IF($AH818=1,SUMPRODUCT(--($AL$2:$AL$8001&lt;$AL818))+1,"")</f>
        <v/>
      </c>
      <c r="AJ818">
        <f>IF($F818="","",IF(OR($U818=TRUE(),$U818="TRUE"),1,0))</f>
        <v/>
      </c>
      <c r="AK818">
        <f>IF($F818="","",IF($AD818="Yes",1,0))</f>
        <v/>
      </c>
      <c r="AL818">
        <f>IF($AH818=1,IFERROR(IF(VALUE($F818)&lt;100000000,VALUE($F818),1000000000),IFERROR(IF(VALUE(MID($F818,2,20))&lt;100000000,VALUE(MID($F818,2,20)),1000000000),1000000000))+ROW()/100000,"")</f>
        <v/>
      </c>
    </row>
    <row r="819">
      <c r="A819">
        <f>IF($F819="","",IFERROR(IF(INDEX('Per Invoice'!$A$2:$A$2001,MATCH($F819,'Per Invoice'!$B$2:$B$2001,0))=0,"",INDEX('Per Invoice'!$A$2:$A$2001,MATCH($F819,'Per Invoice'!$B$2:$B$2001,0))),""))</f>
        <v/>
      </c>
      <c r="H819" s="11" t="n"/>
      <c r="R819" s="7">
        <f>IF($F819="","",Q819*Y819/100)</f>
        <v/>
      </c>
      <c r="X819" s="7" t="n"/>
      <c r="Y819" s="7" t="n"/>
      <c r="Z819" s="7">
        <f>IF($F819="","",Y819*AE819/100)</f>
        <v/>
      </c>
      <c r="AA819" s="7">
        <f>IF($F819="","",Y819-Z819)</f>
        <v/>
      </c>
      <c r="AB819" s="7">
        <f>IF($F819="","",AA819-R819)</f>
        <v/>
      </c>
      <c r="AE819">
        <f>IF($F819="","",IF($AK819=1,0,IF($AJ819=1,Settings!$C$6,Settings!$C$7))*100)</f>
        <v/>
      </c>
      <c r="AG819">
        <f>IF($F819="","",$F819&amp;"|"&amp;$D819&amp;"")</f>
        <v/>
      </c>
      <c r="AH819">
        <f>IF($F819="","",IF(COUNTIF($AG$2:$AG819,$AG819)=1,1,0))</f>
        <v/>
      </c>
      <c r="AI819">
        <f>IF($AH819=1,SUMPRODUCT(--($AL$2:$AL$8001&lt;$AL819))+1,"")</f>
        <v/>
      </c>
      <c r="AJ819">
        <f>IF($F819="","",IF(OR($U819=TRUE(),$U819="TRUE"),1,0))</f>
        <v/>
      </c>
      <c r="AK819">
        <f>IF($F819="","",IF($AD819="Yes",1,0))</f>
        <v/>
      </c>
      <c r="AL819">
        <f>IF($AH819=1,IFERROR(IF(VALUE($F819)&lt;100000000,VALUE($F819),1000000000),IFERROR(IF(VALUE(MID($F819,2,20))&lt;100000000,VALUE(MID($F819,2,20)),1000000000),1000000000))+ROW()/100000,"")</f>
        <v/>
      </c>
    </row>
    <row r="820">
      <c r="A820">
        <f>IF($F820="","",IFERROR(IF(INDEX('Per Invoice'!$A$2:$A$2001,MATCH($F820,'Per Invoice'!$B$2:$B$2001,0))=0,"",INDEX('Per Invoice'!$A$2:$A$2001,MATCH($F820,'Per Invoice'!$B$2:$B$2001,0))),""))</f>
        <v/>
      </c>
      <c r="H820" s="11" t="n"/>
      <c r="R820" s="7">
        <f>IF($F820="","",Q820*Y820/100)</f>
        <v/>
      </c>
      <c r="X820" s="7" t="n"/>
      <c r="Y820" s="7" t="n"/>
      <c r="Z820" s="7">
        <f>IF($F820="","",Y820*AE820/100)</f>
        <v/>
      </c>
      <c r="AA820" s="7">
        <f>IF($F820="","",Y820-Z820)</f>
        <v/>
      </c>
      <c r="AB820" s="7">
        <f>IF($F820="","",AA820-R820)</f>
        <v/>
      </c>
      <c r="AE820">
        <f>IF($F820="","",IF($AK820=1,0,IF($AJ820=1,Settings!$C$6,Settings!$C$7))*100)</f>
        <v/>
      </c>
      <c r="AG820">
        <f>IF($F820="","",$F820&amp;"|"&amp;$D820&amp;"")</f>
        <v/>
      </c>
      <c r="AH820">
        <f>IF($F820="","",IF(COUNTIF($AG$2:$AG820,$AG820)=1,1,0))</f>
        <v/>
      </c>
      <c r="AI820">
        <f>IF($AH820=1,SUMPRODUCT(--($AL$2:$AL$8001&lt;$AL820))+1,"")</f>
        <v/>
      </c>
      <c r="AJ820">
        <f>IF($F820="","",IF(OR($U820=TRUE(),$U820="TRUE"),1,0))</f>
        <v/>
      </c>
      <c r="AK820">
        <f>IF($F820="","",IF($AD820="Yes",1,0))</f>
        <v/>
      </c>
      <c r="AL820">
        <f>IF($AH820=1,IFERROR(IF(VALUE($F820)&lt;100000000,VALUE($F820),1000000000),IFERROR(IF(VALUE(MID($F820,2,20))&lt;100000000,VALUE(MID($F820,2,20)),1000000000),1000000000))+ROW()/100000,"")</f>
        <v/>
      </c>
    </row>
    <row r="821">
      <c r="A821">
        <f>IF($F821="","",IFERROR(IF(INDEX('Per Invoice'!$A$2:$A$2001,MATCH($F821,'Per Invoice'!$B$2:$B$2001,0))=0,"",INDEX('Per Invoice'!$A$2:$A$2001,MATCH($F821,'Per Invoice'!$B$2:$B$2001,0))),""))</f>
        <v/>
      </c>
      <c r="H821" s="11" t="n"/>
      <c r="R821" s="7">
        <f>IF($F821="","",Q821*Y821/100)</f>
        <v/>
      </c>
      <c r="X821" s="7" t="n"/>
      <c r="Y821" s="7" t="n"/>
      <c r="Z821" s="7">
        <f>IF($F821="","",Y821*AE821/100)</f>
        <v/>
      </c>
      <c r="AA821" s="7">
        <f>IF($F821="","",Y821-Z821)</f>
        <v/>
      </c>
      <c r="AB821" s="7">
        <f>IF($F821="","",AA821-R821)</f>
        <v/>
      </c>
      <c r="AE821">
        <f>IF($F821="","",IF($AK821=1,0,IF($AJ821=1,Settings!$C$6,Settings!$C$7))*100)</f>
        <v/>
      </c>
      <c r="AG821">
        <f>IF($F821="","",$F821&amp;"|"&amp;$D821&amp;"")</f>
        <v/>
      </c>
      <c r="AH821">
        <f>IF($F821="","",IF(COUNTIF($AG$2:$AG821,$AG821)=1,1,0))</f>
        <v/>
      </c>
      <c r="AI821">
        <f>IF($AH821=1,SUMPRODUCT(--($AL$2:$AL$8001&lt;$AL821))+1,"")</f>
        <v/>
      </c>
      <c r="AJ821">
        <f>IF($F821="","",IF(OR($U821=TRUE(),$U821="TRUE"),1,0))</f>
        <v/>
      </c>
      <c r="AK821">
        <f>IF($F821="","",IF($AD821="Yes",1,0))</f>
        <v/>
      </c>
      <c r="AL821">
        <f>IF($AH821=1,IFERROR(IF(VALUE($F821)&lt;100000000,VALUE($F821),1000000000),IFERROR(IF(VALUE(MID($F821,2,20))&lt;100000000,VALUE(MID($F821,2,20)),1000000000),1000000000))+ROW()/100000,"")</f>
        <v/>
      </c>
    </row>
    <row r="822">
      <c r="A822">
        <f>IF($F822="","",IFERROR(IF(INDEX('Per Invoice'!$A$2:$A$2001,MATCH($F822,'Per Invoice'!$B$2:$B$2001,0))=0,"",INDEX('Per Invoice'!$A$2:$A$2001,MATCH($F822,'Per Invoice'!$B$2:$B$2001,0))),""))</f>
        <v/>
      </c>
      <c r="H822" s="11" t="n"/>
      <c r="R822" s="7">
        <f>IF($F822="","",Q822*Y822/100)</f>
        <v/>
      </c>
      <c r="X822" s="7" t="n"/>
      <c r="Y822" s="7" t="n"/>
      <c r="Z822" s="7">
        <f>IF($F822="","",Y822*AE822/100)</f>
        <v/>
      </c>
      <c r="AA822" s="7">
        <f>IF($F822="","",Y822-Z822)</f>
        <v/>
      </c>
      <c r="AB822" s="7">
        <f>IF($F822="","",AA822-R822)</f>
        <v/>
      </c>
      <c r="AE822">
        <f>IF($F822="","",IF($AK822=1,0,IF($AJ822=1,Settings!$C$6,Settings!$C$7))*100)</f>
        <v/>
      </c>
      <c r="AG822">
        <f>IF($F822="","",$F822&amp;"|"&amp;$D822&amp;"")</f>
        <v/>
      </c>
      <c r="AH822">
        <f>IF($F822="","",IF(COUNTIF($AG$2:$AG822,$AG822)=1,1,0))</f>
        <v/>
      </c>
      <c r="AI822">
        <f>IF($AH822=1,SUMPRODUCT(--($AL$2:$AL$8001&lt;$AL822))+1,"")</f>
        <v/>
      </c>
      <c r="AJ822">
        <f>IF($F822="","",IF(OR($U822=TRUE(),$U822="TRUE"),1,0))</f>
        <v/>
      </c>
      <c r="AK822">
        <f>IF($F822="","",IF($AD822="Yes",1,0))</f>
        <v/>
      </c>
      <c r="AL822">
        <f>IF($AH822=1,IFERROR(IF(VALUE($F822)&lt;100000000,VALUE($F822),1000000000),IFERROR(IF(VALUE(MID($F822,2,20))&lt;100000000,VALUE(MID($F822,2,20)),1000000000),1000000000))+ROW()/100000,"")</f>
        <v/>
      </c>
    </row>
    <row r="823">
      <c r="A823">
        <f>IF($F823="","",IFERROR(IF(INDEX('Per Invoice'!$A$2:$A$2001,MATCH($F823,'Per Invoice'!$B$2:$B$2001,0))=0,"",INDEX('Per Invoice'!$A$2:$A$2001,MATCH($F823,'Per Invoice'!$B$2:$B$2001,0))),""))</f>
        <v/>
      </c>
      <c r="H823" s="11" t="n"/>
      <c r="R823" s="7">
        <f>IF($F823="","",Q823*Y823/100)</f>
        <v/>
      </c>
      <c r="X823" s="7" t="n"/>
      <c r="Y823" s="7" t="n"/>
      <c r="Z823" s="7">
        <f>IF($F823="","",Y823*AE823/100)</f>
        <v/>
      </c>
      <c r="AA823" s="7">
        <f>IF($F823="","",Y823-Z823)</f>
        <v/>
      </c>
      <c r="AB823" s="7">
        <f>IF($F823="","",AA823-R823)</f>
        <v/>
      </c>
      <c r="AE823">
        <f>IF($F823="","",IF($AK823=1,0,IF($AJ823=1,Settings!$C$6,Settings!$C$7))*100)</f>
        <v/>
      </c>
      <c r="AG823">
        <f>IF($F823="","",$F823&amp;"|"&amp;$D823&amp;"")</f>
        <v/>
      </c>
      <c r="AH823">
        <f>IF($F823="","",IF(COUNTIF($AG$2:$AG823,$AG823)=1,1,0))</f>
        <v/>
      </c>
      <c r="AI823">
        <f>IF($AH823=1,SUMPRODUCT(--($AL$2:$AL$8001&lt;$AL823))+1,"")</f>
        <v/>
      </c>
      <c r="AJ823">
        <f>IF($F823="","",IF(OR($U823=TRUE(),$U823="TRUE"),1,0))</f>
        <v/>
      </c>
      <c r="AK823">
        <f>IF($F823="","",IF($AD823="Yes",1,0))</f>
        <v/>
      </c>
      <c r="AL823">
        <f>IF($AH823=1,IFERROR(IF(VALUE($F823)&lt;100000000,VALUE($F823),1000000000),IFERROR(IF(VALUE(MID($F823,2,20))&lt;100000000,VALUE(MID($F823,2,20)),1000000000),1000000000))+ROW()/100000,"")</f>
        <v/>
      </c>
    </row>
    <row r="824">
      <c r="A824">
        <f>IF($F824="","",IFERROR(IF(INDEX('Per Invoice'!$A$2:$A$2001,MATCH($F824,'Per Invoice'!$B$2:$B$2001,0))=0,"",INDEX('Per Invoice'!$A$2:$A$2001,MATCH($F824,'Per Invoice'!$B$2:$B$2001,0))),""))</f>
        <v/>
      </c>
      <c r="H824" s="11" t="n"/>
      <c r="R824" s="7">
        <f>IF($F824="","",Q824*Y824/100)</f>
        <v/>
      </c>
      <c r="X824" s="7" t="n"/>
      <c r="Y824" s="7" t="n"/>
      <c r="Z824" s="7">
        <f>IF($F824="","",Y824*AE824/100)</f>
        <v/>
      </c>
      <c r="AA824" s="7">
        <f>IF($F824="","",Y824-Z824)</f>
        <v/>
      </c>
      <c r="AB824" s="7">
        <f>IF($F824="","",AA824-R824)</f>
        <v/>
      </c>
      <c r="AE824">
        <f>IF($F824="","",IF($AK824=1,0,IF($AJ824=1,Settings!$C$6,Settings!$C$7))*100)</f>
        <v/>
      </c>
      <c r="AG824">
        <f>IF($F824="","",$F824&amp;"|"&amp;$D824&amp;"")</f>
        <v/>
      </c>
      <c r="AH824">
        <f>IF($F824="","",IF(COUNTIF($AG$2:$AG824,$AG824)=1,1,0))</f>
        <v/>
      </c>
      <c r="AI824">
        <f>IF($AH824=1,SUMPRODUCT(--($AL$2:$AL$8001&lt;$AL824))+1,"")</f>
        <v/>
      </c>
      <c r="AJ824">
        <f>IF($F824="","",IF(OR($U824=TRUE(),$U824="TRUE"),1,0))</f>
        <v/>
      </c>
      <c r="AK824">
        <f>IF($F824="","",IF($AD824="Yes",1,0))</f>
        <v/>
      </c>
      <c r="AL824">
        <f>IF($AH824=1,IFERROR(IF(VALUE($F824)&lt;100000000,VALUE($F824),1000000000),IFERROR(IF(VALUE(MID($F824,2,20))&lt;100000000,VALUE(MID($F824,2,20)),1000000000),1000000000))+ROW()/100000,"")</f>
        <v/>
      </c>
    </row>
    <row r="825">
      <c r="A825">
        <f>IF($F825="","",IFERROR(IF(INDEX('Per Invoice'!$A$2:$A$2001,MATCH($F825,'Per Invoice'!$B$2:$B$2001,0))=0,"",INDEX('Per Invoice'!$A$2:$A$2001,MATCH($F825,'Per Invoice'!$B$2:$B$2001,0))),""))</f>
        <v/>
      </c>
      <c r="H825" s="11" t="n"/>
      <c r="R825" s="7">
        <f>IF($F825="","",Q825*Y825/100)</f>
        <v/>
      </c>
      <c r="X825" s="7" t="n"/>
      <c r="Y825" s="7" t="n"/>
      <c r="Z825" s="7">
        <f>IF($F825="","",Y825*AE825/100)</f>
        <v/>
      </c>
      <c r="AA825" s="7">
        <f>IF($F825="","",Y825-Z825)</f>
        <v/>
      </c>
      <c r="AB825" s="7">
        <f>IF($F825="","",AA825-R825)</f>
        <v/>
      </c>
      <c r="AE825">
        <f>IF($F825="","",IF($AK825=1,0,IF($AJ825=1,Settings!$C$6,Settings!$C$7))*100)</f>
        <v/>
      </c>
      <c r="AG825">
        <f>IF($F825="","",$F825&amp;"|"&amp;$D825&amp;"")</f>
        <v/>
      </c>
      <c r="AH825">
        <f>IF($F825="","",IF(COUNTIF($AG$2:$AG825,$AG825)=1,1,0))</f>
        <v/>
      </c>
      <c r="AI825">
        <f>IF($AH825=1,SUMPRODUCT(--($AL$2:$AL$8001&lt;$AL825))+1,"")</f>
        <v/>
      </c>
      <c r="AJ825">
        <f>IF($F825="","",IF(OR($U825=TRUE(),$U825="TRUE"),1,0))</f>
        <v/>
      </c>
      <c r="AK825">
        <f>IF($F825="","",IF($AD825="Yes",1,0))</f>
        <v/>
      </c>
      <c r="AL825">
        <f>IF($AH825=1,IFERROR(IF(VALUE($F825)&lt;100000000,VALUE($F825),1000000000),IFERROR(IF(VALUE(MID($F825,2,20))&lt;100000000,VALUE(MID($F825,2,20)),1000000000),1000000000))+ROW()/100000,"")</f>
        <v/>
      </c>
    </row>
    <row r="826">
      <c r="A826">
        <f>IF($F826="","",IFERROR(IF(INDEX('Per Invoice'!$A$2:$A$2001,MATCH($F826,'Per Invoice'!$B$2:$B$2001,0))=0,"",INDEX('Per Invoice'!$A$2:$A$2001,MATCH($F826,'Per Invoice'!$B$2:$B$2001,0))),""))</f>
        <v/>
      </c>
      <c r="H826" s="11" t="n"/>
      <c r="R826" s="7">
        <f>IF($F826="","",Q826*Y826/100)</f>
        <v/>
      </c>
      <c r="X826" s="7" t="n"/>
      <c r="Y826" s="7" t="n"/>
      <c r="Z826" s="7">
        <f>IF($F826="","",Y826*AE826/100)</f>
        <v/>
      </c>
      <c r="AA826" s="7">
        <f>IF($F826="","",Y826-Z826)</f>
        <v/>
      </c>
      <c r="AB826" s="7">
        <f>IF($F826="","",AA826-R826)</f>
        <v/>
      </c>
      <c r="AE826">
        <f>IF($F826="","",IF($AK826=1,0,IF($AJ826=1,Settings!$C$6,Settings!$C$7))*100)</f>
        <v/>
      </c>
      <c r="AG826">
        <f>IF($F826="","",$F826&amp;"|"&amp;$D826&amp;"")</f>
        <v/>
      </c>
      <c r="AH826">
        <f>IF($F826="","",IF(COUNTIF($AG$2:$AG826,$AG826)=1,1,0))</f>
        <v/>
      </c>
      <c r="AI826">
        <f>IF($AH826=1,SUMPRODUCT(--($AL$2:$AL$8001&lt;$AL826))+1,"")</f>
        <v/>
      </c>
      <c r="AJ826">
        <f>IF($F826="","",IF(OR($U826=TRUE(),$U826="TRUE"),1,0))</f>
        <v/>
      </c>
      <c r="AK826">
        <f>IF($F826="","",IF($AD826="Yes",1,0))</f>
        <v/>
      </c>
      <c r="AL826">
        <f>IF($AH826=1,IFERROR(IF(VALUE($F826)&lt;100000000,VALUE($F826),1000000000),IFERROR(IF(VALUE(MID($F826,2,20))&lt;100000000,VALUE(MID($F826,2,20)),1000000000),1000000000))+ROW()/100000,"")</f>
        <v/>
      </c>
    </row>
    <row r="827">
      <c r="A827">
        <f>IF($F827="","",IFERROR(IF(INDEX('Per Invoice'!$A$2:$A$2001,MATCH($F827,'Per Invoice'!$B$2:$B$2001,0))=0,"",INDEX('Per Invoice'!$A$2:$A$2001,MATCH($F827,'Per Invoice'!$B$2:$B$2001,0))),""))</f>
        <v/>
      </c>
      <c r="H827" s="11" t="n"/>
      <c r="R827" s="7">
        <f>IF($F827="","",Q827*Y827/100)</f>
        <v/>
      </c>
      <c r="X827" s="7" t="n"/>
      <c r="Y827" s="7" t="n"/>
      <c r="Z827" s="7">
        <f>IF($F827="","",Y827*AE827/100)</f>
        <v/>
      </c>
      <c r="AA827" s="7">
        <f>IF($F827="","",Y827-Z827)</f>
        <v/>
      </c>
      <c r="AB827" s="7">
        <f>IF($F827="","",AA827-R827)</f>
        <v/>
      </c>
      <c r="AE827">
        <f>IF($F827="","",IF($AK827=1,0,IF($AJ827=1,Settings!$C$6,Settings!$C$7))*100)</f>
        <v/>
      </c>
      <c r="AG827">
        <f>IF($F827="","",$F827&amp;"|"&amp;$D827&amp;"")</f>
        <v/>
      </c>
      <c r="AH827">
        <f>IF($F827="","",IF(COUNTIF($AG$2:$AG827,$AG827)=1,1,0))</f>
        <v/>
      </c>
      <c r="AI827">
        <f>IF($AH827=1,SUMPRODUCT(--($AL$2:$AL$8001&lt;$AL827))+1,"")</f>
        <v/>
      </c>
      <c r="AJ827">
        <f>IF($F827="","",IF(OR($U827=TRUE(),$U827="TRUE"),1,0))</f>
        <v/>
      </c>
      <c r="AK827">
        <f>IF($F827="","",IF($AD827="Yes",1,0))</f>
        <v/>
      </c>
      <c r="AL827">
        <f>IF($AH827=1,IFERROR(IF(VALUE($F827)&lt;100000000,VALUE($F827),1000000000),IFERROR(IF(VALUE(MID($F827,2,20))&lt;100000000,VALUE(MID($F827,2,20)),1000000000),1000000000))+ROW()/100000,"")</f>
        <v/>
      </c>
    </row>
    <row r="828">
      <c r="A828">
        <f>IF($F828="","",IFERROR(IF(INDEX('Per Invoice'!$A$2:$A$2001,MATCH($F828,'Per Invoice'!$B$2:$B$2001,0))=0,"",INDEX('Per Invoice'!$A$2:$A$2001,MATCH($F828,'Per Invoice'!$B$2:$B$2001,0))),""))</f>
        <v/>
      </c>
      <c r="H828" s="11" t="n"/>
      <c r="R828" s="7">
        <f>IF($F828="","",Q828*Y828/100)</f>
        <v/>
      </c>
      <c r="X828" s="7" t="n"/>
      <c r="Y828" s="7" t="n"/>
      <c r="Z828" s="7">
        <f>IF($F828="","",Y828*AE828/100)</f>
        <v/>
      </c>
      <c r="AA828" s="7">
        <f>IF($F828="","",Y828-Z828)</f>
        <v/>
      </c>
      <c r="AB828" s="7">
        <f>IF($F828="","",AA828-R828)</f>
        <v/>
      </c>
      <c r="AE828">
        <f>IF($F828="","",IF($AK828=1,0,IF($AJ828=1,Settings!$C$6,Settings!$C$7))*100)</f>
        <v/>
      </c>
      <c r="AG828">
        <f>IF($F828="","",$F828&amp;"|"&amp;$D828&amp;"")</f>
        <v/>
      </c>
      <c r="AH828">
        <f>IF($F828="","",IF(COUNTIF($AG$2:$AG828,$AG828)=1,1,0))</f>
        <v/>
      </c>
      <c r="AI828">
        <f>IF($AH828=1,SUMPRODUCT(--($AL$2:$AL$8001&lt;$AL828))+1,"")</f>
        <v/>
      </c>
      <c r="AJ828">
        <f>IF($F828="","",IF(OR($U828=TRUE(),$U828="TRUE"),1,0))</f>
        <v/>
      </c>
      <c r="AK828">
        <f>IF($F828="","",IF($AD828="Yes",1,0))</f>
        <v/>
      </c>
      <c r="AL828">
        <f>IF($AH828=1,IFERROR(IF(VALUE($F828)&lt;100000000,VALUE($F828),1000000000),IFERROR(IF(VALUE(MID($F828,2,20))&lt;100000000,VALUE(MID($F828,2,20)),1000000000),1000000000))+ROW()/100000,"")</f>
        <v/>
      </c>
    </row>
    <row r="829">
      <c r="A829">
        <f>IF($F829="","",IFERROR(IF(INDEX('Per Invoice'!$A$2:$A$2001,MATCH($F829,'Per Invoice'!$B$2:$B$2001,0))=0,"",INDEX('Per Invoice'!$A$2:$A$2001,MATCH($F829,'Per Invoice'!$B$2:$B$2001,0))),""))</f>
        <v/>
      </c>
      <c r="H829" s="11" t="n"/>
      <c r="R829" s="7">
        <f>IF($F829="","",Q829*Y829/100)</f>
        <v/>
      </c>
      <c r="X829" s="7" t="n"/>
      <c r="Y829" s="7" t="n"/>
      <c r="Z829" s="7">
        <f>IF($F829="","",Y829*AE829/100)</f>
        <v/>
      </c>
      <c r="AA829" s="7">
        <f>IF($F829="","",Y829-Z829)</f>
        <v/>
      </c>
      <c r="AB829" s="7">
        <f>IF($F829="","",AA829-R829)</f>
        <v/>
      </c>
      <c r="AE829">
        <f>IF($F829="","",IF($AK829=1,0,IF($AJ829=1,Settings!$C$6,Settings!$C$7))*100)</f>
        <v/>
      </c>
      <c r="AG829">
        <f>IF($F829="","",$F829&amp;"|"&amp;$D829&amp;"")</f>
        <v/>
      </c>
      <c r="AH829">
        <f>IF($F829="","",IF(COUNTIF($AG$2:$AG829,$AG829)=1,1,0))</f>
        <v/>
      </c>
      <c r="AI829">
        <f>IF($AH829=1,SUMPRODUCT(--($AL$2:$AL$8001&lt;$AL829))+1,"")</f>
        <v/>
      </c>
      <c r="AJ829">
        <f>IF($F829="","",IF(OR($U829=TRUE(),$U829="TRUE"),1,0))</f>
        <v/>
      </c>
      <c r="AK829">
        <f>IF($F829="","",IF($AD829="Yes",1,0))</f>
        <v/>
      </c>
      <c r="AL829">
        <f>IF($AH829=1,IFERROR(IF(VALUE($F829)&lt;100000000,VALUE($F829),1000000000),IFERROR(IF(VALUE(MID($F829,2,20))&lt;100000000,VALUE(MID($F829,2,20)),1000000000),1000000000))+ROW()/100000,"")</f>
        <v/>
      </c>
    </row>
    <row r="830">
      <c r="A830">
        <f>IF($F830="","",IFERROR(IF(INDEX('Per Invoice'!$A$2:$A$2001,MATCH($F830,'Per Invoice'!$B$2:$B$2001,0))=0,"",INDEX('Per Invoice'!$A$2:$A$2001,MATCH($F830,'Per Invoice'!$B$2:$B$2001,0))),""))</f>
        <v/>
      </c>
      <c r="H830" s="11" t="n"/>
      <c r="R830" s="7">
        <f>IF($F830="","",Q830*Y830/100)</f>
        <v/>
      </c>
      <c r="X830" s="7" t="n"/>
      <c r="Y830" s="7" t="n"/>
      <c r="Z830" s="7">
        <f>IF($F830="","",Y830*AE830/100)</f>
        <v/>
      </c>
      <c r="AA830" s="7">
        <f>IF($F830="","",Y830-Z830)</f>
        <v/>
      </c>
      <c r="AB830" s="7">
        <f>IF($F830="","",AA830-R830)</f>
        <v/>
      </c>
      <c r="AE830">
        <f>IF($F830="","",IF($AK830=1,0,IF($AJ830=1,Settings!$C$6,Settings!$C$7))*100)</f>
        <v/>
      </c>
      <c r="AG830">
        <f>IF($F830="","",$F830&amp;"|"&amp;$D830&amp;"")</f>
        <v/>
      </c>
      <c r="AH830">
        <f>IF($F830="","",IF(COUNTIF($AG$2:$AG830,$AG830)=1,1,0))</f>
        <v/>
      </c>
      <c r="AI830">
        <f>IF($AH830=1,SUMPRODUCT(--($AL$2:$AL$8001&lt;$AL830))+1,"")</f>
        <v/>
      </c>
      <c r="AJ830">
        <f>IF($F830="","",IF(OR($U830=TRUE(),$U830="TRUE"),1,0))</f>
        <v/>
      </c>
      <c r="AK830">
        <f>IF($F830="","",IF($AD830="Yes",1,0))</f>
        <v/>
      </c>
      <c r="AL830">
        <f>IF($AH830=1,IFERROR(IF(VALUE($F830)&lt;100000000,VALUE($F830),1000000000),IFERROR(IF(VALUE(MID($F830,2,20))&lt;100000000,VALUE(MID($F830,2,20)),1000000000),1000000000))+ROW()/100000,"")</f>
        <v/>
      </c>
    </row>
    <row r="831">
      <c r="A831">
        <f>IF($F831="","",IFERROR(IF(INDEX('Per Invoice'!$A$2:$A$2001,MATCH($F831,'Per Invoice'!$B$2:$B$2001,0))=0,"",INDEX('Per Invoice'!$A$2:$A$2001,MATCH($F831,'Per Invoice'!$B$2:$B$2001,0))),""))</f>
        <v/>
      </c>
      <c r="H831" s="11" t="n"/>
      <c r="R831" s="7">
        <f>IF($F831="","",Q831*Y831/100)</f>
        <v/>
      </c>
      <c r="X831" s="7" t="n"/>
      <c r="Y831" s="7" t="n"/>
      <c r="Z831" s="7">
        <f>IF($F831="","",Y831*AE831/100)</f>
        <v/>
      </c>
      <c r="AA831" s="7">
        <f>IF($F831="","",Y831-Z831)</f>
        <v/>
      </c>
      <c r="AB831" s="7">
        <f>IF($F831="","",AA831-R831)</f>
        <v/>
      </c>
      <c r="AE831">
        <f>IF($F831="","",IF($AK831=1,0,IF($AJ831=1,Settings!$C$6,Settings!$C$7))*100)</f>
        <v/>
      </c>
      <c r="AG831">
        <f>IF($F831="","",$F831&amp;"|"&amp;$D831&amp;"")</f>
        <v/>
      </c>
      <c r="AH831">
        <f>IF($F831="","",IF(COUNTIF($AG$2:$AG831,$AG831)=1,1,0))</f>
        <v/>
      </c>
      <c r="AI831">
        <f>IF($AH831=1,SUMPRODUCT(--($AL$2:$AL$8001&lt;$AL831))+1,"")</f>
        <v/>
      </c>
      <c r="AJ831">
        <f>IF($F831="","",IF(OR($U831=TRUE(),$U831="TRUE"),1,0))</f>
        <v/>
      </c>
      <c r="AK831">
        <f>IF($F831="","",IF($AD831="Yes",1,0))</f>
        <v/>
      </c>
      <c r="AL831">
        <f>IF($AH831=1,IFERROR(IF(VALUE($F831)&lt;100000000,VALUE($F831),1000000000),IFERROR(IF(VALUE(MID($F831,2,20))&lt;100000000,VALUE(MID($F831,2,20)),1000000000),1000000000))+ROW()/100000,"")</f>
        <v/>
      </c>
    </row>
    <row r="832">
      <c r="A832">
        <f>IF($F832="","",IFERROR(IF(INDEX('Per Invoice'!$A$2:$A$2001,MATCH($F832,'Per Invoice'!$B$2:$B$2001,0))=0,"",INDEX('Per Invoice'!$A$2:$A$2001,MATCH($F832,'Per Invoice'!$B$2:$B$2001,0))),""))</f>
        <v/>
      </c>
      <c r="H832" s="11" t="n"/>
      <c r="R832" s="7">
        <f>IF($F832="","",Q832*Y832/100)</f>
        <v/>
      </c>
      <c r="X832" s="7" t="n"/>
      <c r="Y832" s="7" t="n"/>
      <c r="Z832" s="7">
        <f>IF($F832="","",Y832*AE832/100)</f>
        <v/>
      </c>
      <c r="AA832" s="7">
        <f>IF($F832="","",Y832-Z832)</f>
        <v/>
      </c>
      <c r="AB832" s="7">
        <f>IF($F832="","",AA832-R832)</f>
        <v/>
      </c>
      <c r="AE832">
        <f>IF($F832="","",IF($AK832=1,0,IF($AJ832=1,Settings!$C$6,Settings!$C$7))*100)</f>
        <v/>
      </c>
      <c r="AG832">
        <f>IF($F832="","",$F832&amp;"|"&amp;$D832&amp;"")</f>
        <v/>
      </c>
      <c r="AH832">
        <f>IF($F832="","",IF(COUNTIF($AG$2:$AG832,$AG832)=1,1,0))</f>
        <v/>
      </c>
      <c r="AI832">
        <f>IF($AH832=1,SUMPRODUCT(--($AL$2:$AL$8001&lt;$AL832))+1,"")</f>
        <v/>
      </c>
      <c r="AJ832">
        <f>IF($F832="","",IF(OR($U832=TRUE(),$U832="TRUE"),1,0))</f>
        <v/>
      </c>
      <c r="AK832">
        <f>IF($F832="","",IF($AD832="Yes",1,0))</f>
        <v/>
      </c>
      <c r="AL832">
        <f>IF($AH832=1,IFERROR(IF(VALUE($F832)&lt;100000000,VALUE($F832),1000000000),IFERROR(IF(VALUE(MID($F832,2,20))&lt;100000000,VALUE(MID($F832,2,20)),1000000000),1000000000))+ROW()/100000,"")</f>
        <v/>
      </c>
    </row>
    <row r="833">
      <c r="A833">
        <f>IF($F833="","",IFERROR(IF(INDEX('Per Invoice'!$A$2:$A$2001,MATCH($F833,'Per Invoice'!$B$2:$B$2001,0))=0,"",INDEX('Per Invoice'!$A$2:$A$2001,MATCH($F833,'Per Invoice'!$B$2:$B$2001,0))),""))</f>
        <v/>
      </c>
      <c r="H833" s="11" t="n"/>
      <c r="R833" s="7">
        <f>IF($F833="","",Q833*Y833/100)</f>
        <v/>
      </c>
      <c r="X833" s="7" t="n"/>
      <c r="Y833" s="7" t="n"/>
      <c r="Z833" s="7">
        <f>IF($F833="","",Y833*AE833/100)</f>
        <v/>
      </c>
      <c r="AA833" s="7">
        <f>IF($F833="","",Y833-Z833)</f>
        <v/>
      </c>
      <c r="AB833" s="7">
        <f>IF($F833="","",AA833-R833)</f>
        <v/>
      </c>
      <c r="AE833">
        <f>IF($F833="","",IF($AK833=1,0,IF($AJ833=1,Settings!$C$6,Settings!$C$7))*100)</f>
        <v/>
      </c>
      <c r="AG833">
        <f>IF($F833="","",$F833&amp;"|"&amp;$D833&amp;"")</f>
        <v/>
      </c>
      <c r="AH833">
        <f>IF($F833="","",IF(COUNTIF($AG$2:$AG833,$AG833)=1,1,0))</f>
        <v/>
      </c>
      <c r="AI833">
        <f>IF($AH833=1,SUMPRODUCT(--($AL$2:$AL$8001&lt;$AL833))+1,"")</f>
        <v/>
      </c>
      <c r="AJ833">
        <f>IF($F833="","",IF(OR($U833=TRUE(),$U833="TRUE"),1,0))</f>
        <v/>
      </c>
      <c r="AK833">
        <f>IF($F833="","",IF($AD833="Yes",1,0))</f>
        <v/>
      </c>
      <c r="AL833">
        <f>IF($AH833=1,IFERROR(IF(VALUE($F833)&lt;100000000,VALUE($F833),1000000000),IFERROR(IF(VALUE(MID($F833,2,20))&lt;100000000,VALUE(MID($F833,2,20)),1000000000),1000000000))+ROW()/100000,"")</f>
        <v/>
      </c>
    </row>
    <row r="834">
      <c r="A834">
        <f>IF($F834="","",IFERROR(IF(INDEX('Per Invoice'!$A$2:$A$2001,MATCH($F834,'Per Invoice'!$B$2:$B$2001,0))=0,"",INDEX('Per Invoice'!$A$2:$A$2001,MATCH($F834,'Per Invoice'!$B$2:$B$2001,0))),""))</f>
        <v/>
      </c>
      <c r="H834" s="11" t="n"/>
      <c r="R834" s="7">
        <f>IF($F834="","",Q834*Y834/100)</f>
        <v/>
      </c>
      <c r="X834" s="7" t="n"/>
      <c r="Y834" s="7" t="n"/>
      <c r="Z834" s="7">
        <f>IF($F834="","",Y834*AE834/100)</f>
        <v/>
      </c>
      <c r="AA834" s="7">
        <f>IF($F834="","",Y834-Z834)</f>
        <v/>
      </c>
      <c r="AB834" s="7">
        <f>IF($F834="","",AA834-R834)</f>
        <v/>
      </c>
      <c r="AE834">
        <f>IF($F834="","",IF($AK834=1,0,IF($AJ834=1,Settings!$C$6,Settings!$C$7))*100)</f>
        <v/>
      </c>
      <c r="AG834">
        <f>IF($F834="","",$F834&amp;"|"&amp;$D834&amp;"")</f>
        <v/>
      </c>
      <c r="AH834">
        <f>IF($F834="","",IF(COUNTIF($AG$2:$AG834,$AG834)=1,1,0))</f>
        <v/>
      </c>
      <c r="AI834">
        <f>IF($AH834=1,SUMPRODUCT(--($AL$2:$AL$8001&lt;$AL834))+1,"")</f>
        <v/>
      </c>
      <c r="AJ834">
        <f>IF($F834="","",IF(OR($U834=TRUE(),$U834="TRUE"),1,0))</f>
        <v/>
      </c>
      <c r="AK834">
        <f>IF($F834="","",IF($AD834="Yes",1,0))</f>
        <v/>
      </c>
      <c r="AL834">
        <f>IF($AH834=1,IFERROR(IF(VALUE($F834)&lt;100000000,VALUE($F834),1000000000),IFERROR(IF(VALUE(MID($F834,2,20))&lt;100000000,VALUE(MID($F834,2,20)),1000000000),1000000000))+ROW()/100000,"")</f>
        <v/>
      </c>
    </row>
    <row r="835">
      <c r="A835">
        <f>IF($F835="","",IFERROR(IF(INDEX('Per Invoice'!$A$2:$A$2001,MATCH($F835,'Per Invoice'!$B$2:$B$2001,0))=0,"",INDEX('Per Invoice'!$A$2:$A$2001,MATCH($F835,'Per Invoice'!$B$2:$B$2001,0))),""))</f>
        <v/>
      </c>
      <c r="H835" s="11" t="n"/>
      <c r="R835" s="7">
        <f>IF($F835="","",Q835*Y835/100)</f>
        <v/>
      </c>
      <c r="X835" s="7" t="n"/>
      <c r="Y835" s="7" t="n"/>
      <c r="Z835" s="7">
        <f>IF($F835="","",Y835*AE835/100)</f>
        <v/>
      </c>
      <c r="AA835" s="7">
        <f>IF($F835="","",Y835-Z835)</f>
        <v/>
      </c>
      <c r="AB835" s="7">
        <f>IF($F835="","",AA835-R835)</f>
        <v/>
      </c>
      <c r="AE835">
        <f>IF($F835="","",IF($AK835=1,0,IF($AJ835=1,Settings!$C$6,Settings!$C$7))*100)</f>
        <v/>
      </c>
      <c r="AG835">
        <f>IF($F835="","",$F835&amp;"|"&amp;$D835&amp;"")</f>
        <v/>
      </c>
      <c r="AH835">
        <f>IF($F835="","",IF(COUNTIF($AG$2:$AG835,$AG835)=1,1,0))</f>
        <v/>
      </c>
      <c r="AI835">
        <f>IF($AH835=1,SUMPRODUCT(--($AL$2:$AL$8001&lt;$AL835))+1,"")</f>
        <v/>
      </c>
      <c r="AJ835">
        <f>IF($F835="","",IF(OR($U835=TRUE(),$U835="TRUE"),1,0))</f>
        <v/>
      </c>
      <c r="AK835">
        <f>IF($F835="","",IF($AD835="Yes",1,0))</f>
        <v/>
      </c>
      <c r="AL835">
        <f>IF($AH835=1,IFERROR(IF(VALUE($F835)&lt;100000000,VALUE($F835),1000000000),IFERROR(IF(VALUE(MID($F835,2,20))&lt;100000000,VALUE(MID($F835,2,20)),1000000000),1000000000))+ROW()/100000,"")</f>
        <v/>
      </c>
    </row>
    <row r="836">
      <c r="A836">
        <f>IF($F836="","",IFERROR(IF(INDEX('Per Invoice'!$A$2:$A$2001,MATCH($F836,'Per Invoice'!$B$2:$B$2001,0))=0,"",INDEX('Per Invoice'!$A$2:$A$2001,MATCH($F836,'Per Invoice'!$B$2:$B$2001,0))),""))</f>
        <v/>
      </c>
      <c r="H836" s="11" t="n"/>
      <c r="R836" s="7">
        <f>IF($F836="","",Q836*Y836/100)</f>
        <v/>
      </c>
      <c r="X836" s="7" t="n"/>
      <c r="Y836" s="7" t="n"/>
      <c r="Z836" s="7">
        <f>IF($F836="","",Y836*AE836/100)</f>
        <v/>
      </c>
      <c r="AA836" s="7">
        <f>IF($F836="","",Y836-Z836)</f>
        <v/>
      </c>
      <c r="AB836" s="7">
        <f>IF($F836="","",AA836-R836)</f>
        <v/>
      </c>
      <c r="AE836">
        <f>IF($F836="","",IF($AK836=1,0,IF($AJ836=1,Settings!$C$6,Settings!$C$7))*100)</f>
        <v/>
      </c>
      <c r="AG836">
        <f>IF($F836="","",$F836&amp;"|"&amp;$D836&amp;"")</f>
        <v/>
      </c>
      <c r="AH836">
        <f>IF($F836="","",IF(COUNTIF($AG$2:$AG836,$AG836)=1,1,0))</f>
        <v/>
      </c>
      <c r="AI836">
        <f>IF($AH836=1,SUMPRODUCT(--($AL$2:$AL$8001&lt;$AL836))+1,"")</f>
        <v/>
      </c>
      <c r="AJ836">
        <f>IF($F836="","",IF(OR($U836=TRUE(),$U836="TRUE"),1,0))</f>
        <v/>
      </c>
      <c r="AK836">
        <f>IF($F836="","",IF($AD836="Yes",1,0))</f>
        <v/>
      </c>
      <c r="AL836">
        <f>IF($AH836=1,IFERROR(IF(VALUE($F836)&lt;100000000,VALUE($F836),1000000000),IFERROR(IF(VALUE(MID($F836,2,20))&lt;100000000,VALUE(MID($F836,2,20)),1000000000),1000000000))+ROW()/100000,"")</f>
        <v/>
      </c>
    </row>
    <row r="837">
      <c r="A837">
        <f>IF($F837="","",IFERROR(IF(INDEX('Per Invoice'!$A$2:$A$2001,MATCH($F837,'Per Invoice'!$B$2:$B$2001,0))=0,"",INDEX('Per Invoice'!$A$2:$A$2001,MATCH($F837,'Per Invoice'!$B$2:$B$2001,0))),""))</f>
        <v/>
      </c>
      <c r="H837" s="11" t="n"/>
      <c r="R837" s="7">
        <f>IF($F837="","",Q837*Y837/100)</f>
        <v/>
      </c>
      <c r="X837" s="7" t="n"/>
      <c r="Y837" s="7" t="n"/>
      <c r="Z837" s="7">
        <f>IF($F837="","",Y837*AE837/100)</f>
        <v/>
      </c>
      <c r="AA837" s="7">
        <f>IF($F837="","",Y837-Z837)</f>
        <v/>
      </c>
      <c r="AB837" s="7">
        <f>IF($F837="","",AA837-R837)</f>
        <v/>
      </c>
      <c r="AE837">
        <f>IF($F837="","",IF($AK837=1,0,IF($AJ837=1,Settings!$C$6,Settings!$C$7))*100)</f>
        <v/>
      </c>
      <c r="AG837">
        <f>IF($F837="","",$F837&amp;"|"&amp;$D837&amp;"")</f>
        <v/>
      </c>
      <c r="AH837">
        <f>IF($F837="","",IF(COUNTIF($AG$2:$AG837,$AG837)=1,1,0))</f>
        <v/>
      </c>
      <c r="AI837">
        <f>IF($AH837=1,SUMPRODUCT(--($AL$2:$AL$8001&lt;$AL837))+1,"")</f>
        <v/>
      </c>
      <c r="AJ837">
        <f>IF($F837="","",IF(OR($U837=TRUE(),$U837="TRUE"),1,0))</f>
        <v/>
      </c>
      <c r="AK837">
        <f>IF($F837="","",IF($AD837="Yes",1,0))</f>
        <v/>
      </c>
      <c r="AL837">
        <f>IF($AH837=1,IFERROR(IF(VALUE($F837)&lt;100000000,VALUE($F837),1000000000),IFERROR(IF(VALUE(MID($F837,2,20))&lt;100000000,VALUE(MID($F837,2,20)),1000000000),1000000000))+ROW()/100000,"")</f>
        <v/>
      </c>
    </row>
    <row r="838">
      <c r="A838">
        <f>IF($F838="","",IFERROR(IF(INDEX('Per Invoice'!$A$2:$A$2001,MATCH($F838,'Per Invoice'!$B$2:$B$2001,0))=0,"",INDEX('Per Invoice'!$A$2:$A$2001,MATCH($F838,'Per Invoice'!$B$2:$B$2001,0))),""))</f>
        <v/>
      </c>
      <c r="H838" s="11" t="n"/>
      <c r="R838" s="7">
        <f>IF($F838="","",Q838*Y838/100)</f>
        <v/>
      </c>
      <c r="X838" s="7" t="n"/>
      <c r="Y838" s="7" t="n"/>
      <c r="Z838" s="7">
        <f>IF($F838="","",Y838*AE838/100)</f>
        <v/>
      </c>
      <c r="AA838" s="7">
        <f>IF($F838="","",Y838-Z838)</f>
        <v/>
      </c>
      <c r="AB838" s="7">
        <f>IF($F838="","",AA838-R838)</f>
        <v/>
      </c>
      <c r="AE838">
        <f>IF($F838="","",IF($AK838=1,0,IF($AJ838=1,Settings!$C$6,Settings!$C$7))*100)</f>
        <v/>
      </c>
      <c r="AG838">
        <f>IF($F838="","",$F838&amp;"|"&amp;$D838&amp;"")</f>
        <v/>
      </c>
      <c r="AH838">
        <f>IF($F838="","",IF(COUNTIF($AG$2:$AG838,$AG838)=1,1,0))</f>
        <v/>
      </c>
      <c r="AI838">
        <f>IF($AH838=1,SUMPRODUCT(--($AL$2:$AL$8001&lt;$AL838))+1,"")</f>
        <v/>
      </c>
      <c r="AJ838">
        <f>IF($F838="","",IF(OR($U838=TRUE(),$U838="TRUE"),1,0))</f>
        <v/>
      </c>
      <c r="AK838">
        <f>IF($F838="","",IF($AD838="Yes",1,0))</f>
        <v/>
      </c>
      <c r="AL838">
        <f>IF($AH838=1,IFERROR(IF(VALUE($F838)&lt;100000000,VALUE($F838),1000000000),IFERROR(IF(VALUE(MID($F838,2,20))&lt;100000000,VALUE(MID($F838,2,20)),1000000000),1000000000))+ROW()/100000,"")</f>
        <v/>
      </c>
    </row>
    <row r="839">
      <c r="A839">
        <f>IF($F839="","",IFERROR(IF(INDEX('Per Invoice'!$A$2:$A$2001,MATCH($F839,'Per Invoice'!$B$2:$B$2001,0))=0,"",INDEX('Per Invoice'!$A$2:$A$2001,MATCH($F839,'Per Invoice'!$B$2:$B$2001,0))),""))</f>
        <v/>
      </c>
      <c r="H839" s="11" t="n"/>
      <c r="R839" s="7">
        <f>IF($F839="","",Q839*Y839/100)</f>
        <v/>
      </c>
      <c r="X839" s="7" t="n"/>
      <c r="Y839" s="7" t="n"/>
      <c r="Z839" s="7">
        <f>IF($F839="","",Y839*AE839/100)</f>
        <v/>
      </c>
      <c r="AA839" s="7">
        <f>IF($F839="","",Y839-Z839)</f>
        <v/>
      </c>
      <c r="AB839" s="7">
        <f>IF($F839="","",AA839-R839)</f>
        <v/>
      </c>
      <c r="AE839">
        <f>IF($F839="","",IF($AK839=1,0,IF($AJ839=1,Settings!$C$6,Settings!$C$7))*100)</f>
        <v/>
      </c>
      <c r="AG839">
        <f>IF($F839="","",$F839&amp;"|"&amp;$D839&amp;"")</f>
        <v/>
      </c>
      <c r="AH839">
        <f>IF($F839="","",IF(COUNTIF($AG$2:$AG839,$AG839)=1,1,0))</f>
        <v/>
      </c>
      <c r="AI839">
        <f>IF($AH839=1,SUMPRODUCT(--($AL$2:$AL$8001&lt;$AL839))+1,"")</f>
        <v/>
      </c>
      <c r="AJ839">
        <f>IF($F839="","",IF(OR($U839=TRUE(),$U839="TRUE"),1,0))</f>
        <v/>
      </c>
      <c r="AK839">
        <f>IF($F839="","",IF($AD839="Yes",1,0))</f>
        <v/>
      </c>
      <c r="AL839">
        <f>IF($AH839=1,IFERROR(IF(VALUE($F839)&lt;100000000,VALUE($F839),1000000000),IFERROR(IF(VALUE(MID($F839,2,20))&lt;100000000,VALUE(MID($F839,2,20)),1000000000),1000000000))+ROW()/100000,"")</f>
        <v/>
      </c>
    </row>
    <row r="840">
      <c r="A840">
        <f>IF($F840="","",IFERROR(IF(INDEX('Per Invoice'!$A$2:$A$2001,MATCH($F840,'Per Invoice'!$B$2:$B$2001,0))=0,"",INDEX('Per Invoice'!$A$2:$A$2001,MATCH($F840,'Per Invoice'!$B$2:$B$2001,0))),""))</f>
        <v/>
      </c>
      <c r="H840" s="11" t="n"/>
      <c r="R840" s="7">
        <f>IF($F840="","",Q840*Y840/100)</f>
        <v/>
      </c>
      <c r="X840" s="7" t="n"/>
      <c r="Y840" s="7" t="n"/>
      <c r="Z840" s="7">
        <f>IF($F840="","",Y840*AE840/100)</f>
        <v/>
      </c>
      <c r="AA840" s="7">
        <f>IF($F840="","",Y840-Z840)</f>
        <v/>
      </c>
      <c r="AB840" s="7">
        <f>IF($F840="","",AA840-R840)</f>
        <v/>
      </c>
      <c r="AE840">
        <f>IF($F840="","",IF($AK840=1,0,IF($AJ840=1,Settings!$C$6,Settings!$C$7))*100)</f>
        <v/>
      </c>
      <c r="AG840">
        <f>IF($F840="","",$F840&amp;"|"&amp;$D840&amp;"")</f>
        <v/>
      </c>
      <c r="AH840">
        <f>IF($F840="","",IF(COUNTIF($AG$2:$AG840,$AG840)=1,1,0))</f>
        <v/>
      </c>
      <c r="AI840">
        <f>IF($AH840=1,SUMPRODUCT(--($AL$2:$AL$8001&lt;$AL840))+1,"")</f>
        <v/>
      </c>
      <c r="AJ840">
        <f>IF($F840="","",IF(OR($U840=TRUE(),$U840="TRUE"),1,0))</f>
        <v/>
      </c>
      <c r="AK840">
        <f>IF($F840="","",IF($AD840="Yes",1,0))</f>
        <v/>
      </c>
      <c r="AL840">
        <f>IF($AH840=1,IFERROR(IF(VALUE($F840)&lt;100000000,VALUE($F840),1000000000),IFERROR(IF(VALUE(MID($F840,2,20))&lt;100000000,VALUE(MID($F840,2,20)),1000000000),1000000000))+ROW()/100000,"")</f>
        <v/>
      </c>
    </row>
    <row r="841">
      <c r="A841">
        <f>IF($F841="","",IFERROR(IF(INDEX('Per Invoice'!$A$2:$A$2001,MATCH($F841,'Per Invoice'!$B$2:$B$2001,0))=0,"",INDEX('Per Invoice'!$A$2:$A$2001,MATCH($F841,'Per Invoice'!$B$2:$B$2001,0))),""))</f>
        <v/>
      </c>
      <c r="H841" s="11" t="n"/>
      <c r="R841" s="7">
        <f>IF($F841="","",Q841*Y841/100)</f>
        <v/>
      </c>
      <c r="X841" s="7" t="n"/>
      <c r="Y841" s="7" t="n"/>
      <c r="Z841" s="7">
        <f>IF($F841="","",Y841*AE841/100)</f>
        <v/>
      </c>
      <c r="AA841" s="7">
        <f>IF($F841="","",Y841-Z841)</f>
        <v/>
      </c>
      <c r="AB841" s="7">
        <f>IF($F841="","",AA841-R841)</f>
        <v/>
      </c>
      <c r="AE841">
        <f>IF($F841="","",IF($AK841=1,0,IF($AJ841=1,Settings!$C$6,Settings!$C$7))*100)</f>
        <v/>
      </c>
      <c r="AG841">
        <f>IF($F841="","",$F841&amp;"|"&amp;$D841&amp;"")</f>
        <v/>
      </c>
      <c r="AH841">
        <f>IF($F841="","",IF(COUNTIF($AG$2:$AG841,$AG841)=1,1,0))</f>
        <v/>
      </c>
      <c r="AI841">
        <f>IF($AH841=1,SUMPRODUCT(--($AL$2:$AL$8001&lt;$AL841))+1,"")</f>
        <v/>
      </c>
      <c r="AJ841">
        <f>IF($F841="","",IF(OR($U841=TRUE(),$U841="TRUE"),1,0))</f>
        <v/>
      </c>
      <c r="AK841">
        <f>IF($F841="","",IF($AD841="Yes",1,0))</f>
        <v/>
      </c>
      <c r="AL841">
        <f>IF($AH841=1,IFERROR(IF(VALUE($F841)&lt;100000000,VALUE($F841),1000000000),IFERROR(IF(VALUE(MID($F841,2,20))&lt;100000000,VALUE(MID($F841,2,20)),1000000000),1000000000))+ROW()/100000,"")</f>
        <v/>
      </c>
    </row>
    <row r="842">
      <c r="A842">
        <f>IF($F842="","",IFERROR(IF(INDEX('Per Invoice'!$A$2:$A$2001,MATCH($F842,'Per Invoice'!$B$2:$B$2001,0))=0,"",INDEX('Per Invoice'!$A$2:$A$2001,MATCH($F842,'Per Invoice'!$B$2:$B$2001,0))),""))</f>
        <v/>
      </c>
      <c r="H842" s="11" t="n"/>
      <c r="R842" s="7">
        <f>IF($F842="","",Q842*Y842/100)</f>
        <v/>
      </c>
      <c r="X842" s="7" t="n"/>
      <c r="Y842" s="7" t="n"/>
      <c r="Z842" s="7">
        <f>IF($F842="","",Y842*AE842/100)</f>
        <v/>
      </c>
      <c r="AA842" s="7">
        <f>IF($F842="","",Y842-Z842)</f>
        <v/>
      </c>
      <c r="AB842" s="7">
        <f>IF($F842="","",AA842-R842)</f>
        <v/>
      </c>
      <c r="AE842">
        <f>IF($F842="","",IF($AK842=1,0,IF($AJ842=1,Settings!$C$6,Settings!$C$7))*100)</f>
        <v/>
      </c>
      <c r="AG842">
        <f>IF($F842="","",$F842&amp;"|"&amp;$D842&amp;"")</f>
        <v/>
      </c>
      <c r="AH842">
        <f>IF($F842="","",IF(COUNTIF($AG$2:$AG842,$AG842)=1,1,0))</f>
        <v/>
      </c>
      <c r="AI842">
        <f>IF($AH842=1,SUMPRODUCT(--($AL$2:$AL$8001&lt;$AL842))+1,"")</f>
        <v/>
      </c>
      <c r="AJ842">
        <f>IF($F842="","",IF(OR($U842=TRUE(),$U842="TRUE"),1,0))</f>
        <v/>
      </c>
      <c r="AK842">
        <f>IF($F842="","",IF($AD842="Yes",1,0))</f>
        <v/>
      </c>
      <c r="AL842">
        <f>IF($AH842=1,IFERROR(IF(VALUE($F842)&lt;100000000,VALUE($F842),1000000000),IFERROR(IF(VALUE(MID($F842,2,20))&lt;100000000,VALUE(MID($F842,2,20)),1000000000),1000000000))+ROW()/100000,"")</f>
        <v/>
      </c>
    </row>
    <row r="843">
      <c r="A843">
        <f>IF($F843="","",IFERROR(IF(INDEX('Per Invoice'!$A$2:$A$2001,MATCH($F843,'Per Invoice'!$B$2:$B$2001,0))=0,"",INDEX('Per Invoice'!$A$2:$A$2001,MATCH($F843,'Per Invoice'!$B$2:$B$2001,0))),""))</f>
        <v/>
      </c>
      <c r="H843" s="11" t="n"/>
      <c r="R843" s="7">
        <f>IF($F843="","",Q843*Y843/100)</f>
        <v/>
      </c>
      <c r="X843" s="7" t="n"/>
      <c r="Y843" s="7" t="n"/>
      <c r="Z843" s="7">
        <f>IF($F843="","",Y843*AE843/100)</f>
        <v/>
      </c>
      <c r="AA843" s="7">
        <f>IF($F843="","",Y843-Z843)</f>
        <v/>
      </c>
      <c r="AB843" s="7">
        <f>IF($F843="","",AA843-R843)</f>
        <v/>
      </c>
      <c r="AE843">
        <f>IF($F843="","",IF($AK843=1,0,IF($AJ843=1,Settings!$C$6,Settings!$C$7))*100)</f>
        <v/>
      </c>
      <c r="AG843">
        <f>IF($F843="","",$F843&amp;"|"&amp;$D843&amp;"")</f>
        <v/>
      </c>
      <c r="AH843">
        <f>IF($F843="","",IF(COUNTIF($AG$2:$AG843,$AG843)=1,1,0))</f>
        <v/>
      </c>
      <c r="AI843">
        <f>IF($AH843=1,SUMPRODUCT(--($AL$2:$AL$8001&lt;$AL843))+1,"")</f>
        <v/>
      </c>
      <c r="AJ843">
        <f>IF($F843="","",IF(OR($U843=TRUE(),$U843="TRUE"),1,0))</f>
        <v/>
      </c>
      <c r="AK843">
        <f>IF($F843="","",IF($AD843="Yes",1,0))</f>
        <v/>
      </c>
      <c r="AL843">
        <f>IF($AH843=1,IFERROR(IF(VALUE($F843)&lt;100000000,VALUE($F843),1000000000),IFERROR(IF(VALUE(MID($F843,2,20))&lt;100000000,VALUE(MID($F843,2,20)),1000000000),1000000000))+ROW()/100000,"")</f>
        <v/>
      </c>
    </row>
    <row r="844">
      <c r="A844">
        <f>IF($F844="","",IFERROR(IF(INDEX('Per Invoice'!$A$2:$A$2001,MATCH($F844,'Per Invoice'!$B$2:$B$2001,0))=0,"",INDEX('Per Invoice'!$A$2:$A$2001,MATCH($F844,'Per Invoice'!$B$2:$B$2001,0))),""))</f>
        <v/>
      </c>
      <c r="H844" s="11" t="n"/>
      <c r="R844" s="7">
        <f>IF($F844="","",Q844*Y844/100)</f>
        <v/>
      </c>
      <c r="X844" s="7" t="n"/>
      <c r="Y844" s="7" t="n"/>
      <c r="Z844" s="7">
        <f>IF($F844="","",Y844*AE844/100)</f>
        <v/>
      </c>
      <c r="AA844" s="7">
        <f>IF($F844="","",Y844-Z844)</f>
        <v/>
      </c>
      <c r="AB844" s="7">
        <f>IF($F844="","",AA844-R844)</f>
        <v/>
      </c>
      <c r="AE844">
        <f>IF($F844="","",IF($AK844=1,0,IF($AJ844=1,Settings!$C$6,Settings!$C$7))*100)</f>
        <v/>
      </c>
      <c r="AG844">
        <f>IF($F844="","",$F844&amp;"|"&amp;$D844&amp;"")</f>
        <v/>
      </c>
      <c r="AH844">
        <f>IF($F844="","",IF(COUNTIF($AG$2:$AG844,$AG844)=1,1,0))</f>
        <v/>
      </c>
      <c r="AI844">
        <f>IF($AH844=1,SUMPRODUCT(--($AL$2:$AL$8001&lt;$AL844))+1,"")</f>
        <v/>
      </c>
      <c r="AJ844">
        <f>IF($F844="","",IF(OR($U844=TRUE(),$U844="TRUE"),1,0))</f>
        <v/>
      </c>
      <c r="AK844">
        <f>IF($F844="","",IF($AD844="Yes",1,0))</f>
        <v/>
      </c>
      <c r="AL844">
        <f>IF($AH844=1,IFERROR(IF(VALUE($F844)&lt;100000000,VALUE($F844),1000000000),IFERROR(IF(VALUE(MID($F844,2,20))&lt;100000000,VALUE(MID($F844,2,20)),1000000000),1000000000))+ROW()/100000,"")</f>
        <v/>
      </c>
    </row>
    <row r="845">
      <c r="A845">
        <f>IF($F845="","",IFERROR(IF(INDEX('Per Invoice'!$A$2:$A$2001,MATCH($F845,'Per Invoice'!$B$2:$B$2001,0))=0,"",INDEX('Per Invoice'!$A$2:$A$2001,MATCH($F845,'Per Invoice'!$B$2:$B$2001,0))),""))</f>
        <v/>
      </c>
      <c r="H845" s="11" t="n"/>
      <c r="R845" s="7">
        <f>IF($F845="","",Q845*Y845/100)</f>
        <v/>
      </c>
      <c r="X845" s="7" t="n"/>
      <c r="Y845" s="7" t="n"/>
      <c r="Z845" s="7">
        <f>IF($F845="","",Y845*AE845/100)</f>
        <v/>
      </c>
      <c r="AA845" s="7">
        <f>IF($F845="","",Y845-Z845)</f>
        <v/>
      </c>
      <c r="AB845" s="7">
        <f>IF($F845="","",AA845-R845)</f>
        <v/>
      </c>
      <c r="AE845">
        <f>IF($F845="","",IF($AK845=1,0,IF($AJ845=1,Settings!$C$6,Settings!$C$7))*100)</f>
        <v/>
      </c>
      <c r="AG845">
        <f>IF($F845="","",$F845&amp;"|"&amp;$D845&amp;"")</f>
        <v/>
      </c>
      <c r="AH845">
        <f>IF($F845="","",IF(COUNTIF($AG$2:$AG845,$AG845)=1,1,0))</f>
        <v/>
      </c>
      <c r="AI845">
        <f>IF($AH845=1,SUMPRODUCT(--($AL$2:$AL$8001&lt;$AL845))+1,"")</f>
        <v/>
      </c>
      <c r="AJ845">
        <f>IF($F845="","",IF(OR($U845=TRUE(),$U845="TRUE"),1,0))</f>
        <v/>
      </c>
      <c r="AK845">
        <f>IF($F845="","",IF($AD845="Yes",1,0))</f>
        <v/>
      </c>
      <c r="AL845">
        <f>IF($AH845=1,IFERROR(IF(VALUE($F845)&lt;100000000,VALUE($F845),1000000000),IFERROR(IF(VALUE(MID($F845,2,20))&lt;100000000,VALUE(MID($F845,2,20)),1000000000),1000000000))+ROW()/100000,"")</f>
        <v/>
      </c>
    </row>
    <row r="846">
      <c r="A846">
        <f>IF($F846="","",IFERROR(IF(INDEX('Per Invoice'!$A$2:$A$2001,MATCH($F846,'Per Invoice'!$B$2:$B$2001,0))=0,"",INDEX('Per Invoice'!$A$2:$A$2001,MATCH($F846,'Per Invoice'!$B$2:$B$2001,0))),""))</f>
        <v/>
      </c>
      <c r="H846" s="11" t="n"/>
      <c r="R846" s="7">
        <f>IF($F846="","",Q846*Y846/100)</f>
        <v/>
      </c>
      <c r="X846" s="7" t="n"/>
      <c r="Y846" s="7" t="n"/>
      <c r="Z846" s="7">
        <f>IF($F846="","",Y846*AE846/100)</f>
        <v/>
      </c>
      <c r="AA846" s="7">
        <f>IF($F846="","",Y846-Z846)</f>
        <v/>
      </c>
      <c r="AB846" s="7">
        <f>IF($F846="","",AA846-R846)</f>
        <v/>
      </c>
      <c r="AE846">
        <f>IF($F846="","",IF($AK846=1,0,IF($AJ846=1,Settings!$C$6,Settings!$C$7))*100)</f>
        <v/>
      </c>
      <c r="AG846">
        <f>IF($F846="","",$F846&amp;"|"&amp;$D846&amp;"")</f>
        <v/>
      </c>
      <c r="AH846">
        <f>IF($F846="","",IF(COUNTIF($AG$2:$AG846,$AG846)=1,1,0))</f>
        <v/>
      </c>
      <c r="AI846">
        <f>IF($AH846=1,SUMPRODUCT(--($AL$2:$AL$8001&lt;$AL846))+1,"")</f>
        <v/>
      </c>
      <c r="AJ846">
        <f>IF($F846="","",IF(OR($U846=TRUE(),$U846="TRUE"),1,0))</f>
        <v/>
      </c>
      <c r="AK846">
        <f>IF($F846="","",IF($AD846="Yes",1,0))</f>
        <v/>
      </c>
      <c r="AL846">
        <f>IF($AH846=1,IFERROR(IF(VALUE($F846)&lt;100000000,VALUE($F846),1000000000),IFERROR(IF(VALUE(MID($F846,2,20))&lt;100000000,VALUE(MID($F846,2,20)),1000000000),1000000000))+ROW()/100000,"")</f>
        <v/>
      </c>
    </row>
    <row r="847">
      <c r="A847">
        <f>IF($F847="","",IFERROR(IF(INDEX('Per Invoice'!$A$2:$A$2001,MATCH($F847,'Per Invoice'!$B$2:$B$2001,0))=0,"",INDEX('Per Invoice'!$A$2:$A$2001,MATCH($F847,'Per Invoice'!$B$2:$B$2001,0))),""))</f>
        <v/>
      </c>
      <c r="H847" s="11" t="n"/>
      <c r="R847" s="7">
        <f>IF($F847="","",Q847*Y847/100)</f>
        <v/>
      </c>
      <c r="X847" s="7" t="n"/>
      <c r="Y847" s="7" t="n"/>
      <c r="Z847" s="7">
        <f>IF($F847="","",Y847*AE847/100)</f>
        <v/>
      </c>
      <c r="AA847" s="7">
        <f>IF($F847="","",Y847-Z847)</f>
        <v/>
      </c>
      <c r="AB847" s="7">
        <f>IF($F847="","",AA847-R847)</f>
        <v/>
      </c>
      <c r="AE847">
        <f>IF($F847="","",IF($AK847=1,0,IF($AJ847=1,Settings!$C$6,Settings!$C$7))*100)</f>
        <v/>
      </c>
      <c r="AG847">
        <f>IF($F847="","",$F847&amp;"|"&amp;$D847&amp;"")</f>
        <v/>
      </c>
      <c r="AH847">
        <f>IF($F847="","",IF(COUNTIF($AG$2:$AG847,$AG847)=1,1,0))</f>
        <v/>
      </c>
      <c r="AI847">
        <f>IF($AH847=1,SUMPRODUCT(--($AL$2:$AL$8001&lt;$AL847))+1,"")</f>
        <v/>
      </c>
      <c r="AJ847">
        <f>IF($F847="","",IF(OR($U847=TRUE(),$U847="TRUE"),1,0))</f>
        <v/>
      </c>
      <c r="AK847">
        <f>IF($F847="","",IF($AD847="Yes",1,0))</f>
        <v/>
      </c>
      <c r="AL847">
        <f>IF($AH847=1,IFERROR(IF(VALUE($F847)&lt;100000000,VALUE($F847),1000000000),IFERROR(IF(VALUE(MID($F847,2,20))&lt;100000000,VALUE(MID($F847,2,20)),1000000000),1000000000))+ROW()/100000,"")</f>
        <v/>
      </c>
    </row>
    <row r="848">
      <c r="A848">
        <f>IF($F848="","",IFERROR(IF(INDEX('Per Invoice'!$A$2:$A$2001,MATCH($F848,'Per Invoice'!$B$2:$B$2001,0))=0,"",INDEX('Per Invoice'!$A$2:$A$2001,MATCH($F848,'Per Invoice'!$B$2:$B$2001,0))),""))</f>
        <v/>
      </c>
      <c r="H848" s="11" t="n"/>
      <c r="R848" s="7">
        <f>IF($F848="","",Q848*Y848/100)</f>
        <v/>
      </c>
      <c r="X848" s="7" t="n"/>
      <c r="Y848" s="7" t="n"/>
      <c r="Z848" s="7">
        <f>IF($F848="","",Y848*AE848/100)</f>
        <v/>
      </c>
      <c r="AA848" s="7">
        <f>IF($F848="","",Y848-Z848)</f>
        <v/>
      </c>
      <c r="AB848" s="7">
        <f>IF($F848="","",AA848-R848)</f>
        <v/>
      </c>
      <c r="AE848">
        <f>IF($F848="","",IF($AK848=1,0,IF($AJ848=1,Settings!$C$6,Settings!$C$7))*100)</f>
        <v/>
      </c>
      <c r="AG848">
        <f>IF($F848="","",$F848&amp;"|"&amp;$D848&amp;"")</f>
        <v/>
      </c>
      <c r="AH848">
        <f>IF($F848="","",IF(COUNTIF($AG$2:$AG848,$AG848)=1,1,0))</f>
        <v/>
      </c>
      <c r="AI848">
        <f>IF($AH848=1,SUMPRODUCT(--($AL$2:$AL$8001&lt;$AL848))+1,"")</f>
        <v/>
      </c>
      <c r="AJ848">
        <f>IF($F848="","",IF(OR($U848=TRUE(),$U848="TRUE"),1,0))</f>
        <v/>
      </c>
      <c r="AK848">
        <f>IF($F848="","",IF($AD848="Yes",1,0))</f>
        <v/>
      </c>
      <c r="AL848">
        <f>IF($AH848=1,IFERROR(IF(VALUE($F848)&lt;100000000,VALUE($F848),1000000000),IFERROR(IF(VALUE(MID($F848,2,20))&lt;100000000,VALUE(MID($F848,2,20)),1000000000),1000000000))+ROW()/100000,"")</f>
        <v/>
      </c>
    </row>
    <row r="849">
      <c r="A849">
        <f>IF($F849="","",IFERROR(IF(INDEX('Per Invoice'!$A$2:$A$2001,MATCH($F849,'Per Invoice'!$B$2:$B$2001,0))=0,"",INDEX('Per Invoice'!$A$2:$A$2001,MATCH($F849,'Per Invoice'!$B$2:$B$2001,0))),""))</f>
        <v/>
      </c>
      <c r="H849" s="11" t="n"/>
      <c r="R849" s="7">
        <f>IF($F849="","",Q849*Y849/100)</f>
        <v/>
      </c>
      <c r="X849" s="7" t="n"/>
      <c r="Y849" s="7" t="n"/>
      <c r="Z849" s="7">
        <f>IF($F849="","",Y849*AE849/100)</f>
        <v/>
      </c>
      <c r="AA849" s="7">
        <f>IF($F849="","",Y849-Z849)</f>
        <v/>
      </c>
      <c r="AB849" s="7">
        <f>IF($F849="","",AA849-R849)</f>
        <v/>
      </c>
      <c r="AE849">
        <f>IF($F849="","",IF($AK849=1,0,IF($AJ849=1,Settings!$C$6,Settings!$C$7))*100)</f>
        <v/>
      </c>
      <c r="AG849">
        <f>IF($F849="","",$F849&amp;"|"&amp;$D849&amp;"")</f>
        <v/>
      </c>
      <c r="AH849">
        <f>IF($F849="","",IF(COUNTIF($AG$2:$AG849,$AG849)=1,1,0))</f>
        <v/>
      </c>
      <c r="AI849">
        <f>IF($AH849=1,SUMPRODUCT(--($AL$2:$AL$8001&lt;$AL849))+1,"")</f>
        <v/>
      </c>
      <c r="AJ849">
        <f>IF($F849="","",IF(OR($U849=TRUE(),$U849="TRUE"),1,0))</f>
        <v/>
      </c>
      <c r="AK849">
        <f>IF($F849="","",IF($AD849="Yes",1,0))</f>
        <v/>
      </c>
      <c r="AL849">
        <f>IF($AH849=1,IFERROR(IF(VALUE($F849)&lt;100000000,VALUE($F849),1000000000),IFERROR(IF(VALUE(MID($F849,2,20))&lt;100000000,VALUE(MID($F849,2,20)),1000000000),1000000000))+ROW()/100000,"")</f>
        <v/>
      </c>
    </row>
    <row r="850">
      <c r="A850">
        <f>IF($F850="","",IFERROR(IF(INDEX('Per Invoice'!$A$2:$A$2001,MATCH($F850,'Per Invoice'!$B$2:$B$2001,0))=0,"",INDEX('Per Invoice'!$A$2:$A$2001,MATCH($F850,'Per Invoice'!$B$2:$B$2001,0))),""))</f>
        <v/>
      </c>
      <c r="H850" s="11" t="n"/>
      <c r="R850" s="7">
        <f>IF($F850="","",Q850*Y850/100)</f>
        <v/>
      </c>
      <c r="X850" s="7" t="n"/>
      <c r="Y850" s="7" t="n"/>
      <c r="Z850" s="7">
        <f>IF($F850="","",Y850*AE850/100)</f>
        <v/>
      </c>
      <c r="AA850" s="7">
        <f>IF($F850="","",Y850-Z850)</f>
        <v/>
      </c>
      <c r="AB850" s="7">
        <f>IF($F850="","",AA850-R850)</f>
        <v/>
      </c>
      <c r="AE850">
        <f>IF($F850="","",IF($AK850=1,0,IF($AJ850=1,Settings!$C$6,Settings!$C$7))*100)</f>
        <v/>
      </c>
      <c r="AG850">
        <f>IF($F850="","",$F850&amp;"|"&amp;$D850&amp;"")</f>
        <v/>
      </c>
      <c r="AH850">
        <f>IF($F850="","",IF(COUNTIF($AG$2:$AG850,$AG850)=1,1,0))</f>
        <v/>
      </c>
      <c r="AI850">
        <f>IF($AH850=1,SUMPRODUCT(--($AL$2:$AL$8001&lt;$AL850))+1,"")</f>
        <v/>
      </c>
      <c r="AJ850">
        <f>IF($F850="","",IF(OR($U850=TRUE(),$U850="TRUE"),1,0))</f>
        <v/>
      </c>
      <c r="AK850">
        <f>IF($F850="","",IF($AD850="Yes",1,0))</f>
        <v/>
      </c>
      <c r="AL850">
        <f>IF($AH850=1,IFERROR(IF(VALUE($F850)&lt;100000000,VALUE($F850),1000000000),IFERROR(IF(VALUE(MID($F850,2,20))&lt;100000000,VALUE(MID($F850,2,20)),1000000000),1000000000))+ROW()/100000,"")</f>
        <v/>
      </c>
    </row>
    <row r="851">
      <c r="A851">
        <f>IF($F851="","",IFERROR(IF(INDEX('Per Invoice'!$A$2:$A$2001,MATCH($F851,'Per Invoice'!$B$2:$B$2001,0))=0,"",INDEX('Per Invoice'!$A$2:$A$2001,MATCH($F851,'Per Invoice'!$B$2:$B$2001,0))),""))</f>
        <v/>
      </c>
      <c r="H851" s="11" t="n"/>
      <c r="R851" s="7">
        <f>IF($F851="","",Q851*Y851/100)</f>
        <v/>
      </c>
      <c r="X851" s="7" t="n"/>
      <c r="Y851" s="7" t="n"/>
      <c r="Z851" s="7">
        <f>IF($F851="","",Y851*AE851/100)</f>
        <v/>
      </c>
      <c r="AA851" s="7">
        <f>IF($F851="","",Y851-Z851)</f>
        <v/>
      </c>
      <c r="AB851" s="7">
        <f>IF($F851="","",AA851-R851)</f>
        <v/>
      </c>
      <c r="AE851">
        <f>IF($F851="","",IF($AK851=1,0,IF($AJ851=1,Settings!$C$6,Settings!$C$7))*100)</f>
        <v/>
      </c>
      <c r="AG851">
        <f>IF($F851="","",$F851&amp;"|"&amp;$D851&amp;"")</f>
        <v/>
      </c>
      <c r="AH851">
        <f>IF($F851="","",IF(COUNTIF($AG$2:$AG851,$AG851)=1,1,0))</f>
        <v/>
      </c>
      <c r="AI851">
        <f>IF($AH851=1,SUMPRODUCT(--($AL$2:$AL$8001&lt;$AL851))+1,"")</f>
        <v/>
      </c>
      <c r="AJ851">
        <f>IF($F851="","",IF(OR($U851=TRUE(),$U851="TRUE"),1,0))</f>
        <v/>
      </c>
      <c r="AK851">
        <f>IF($F851="","",IF($AD851="Yes",1,0))</f>
        <v/>
      </c>
      <c r="AL851">
        <f>IF($AH851=1,IFERROR(IF(VALUE($F851)&lt;100000000,VALUE($F851),1000000000),IFERROR(IF(VALUE(MID($F851,2,20))&lt;100000000,VALUE(MID($F851,2,20)),1000000000),1000000000))+ROW()/100000,"")</f>
        <v/>
      </c>
    </row>
    <row r="852">
      <c r="A852">
        <f>IF($F852="","",IFERROR(IF(INDEX('Per Invoice'!$A$2:$A$2001,MATCH($F852,'Per Invoice'!$B$2:$B$2001,0))=0,"",INDEX('Per Invoice'!$A$2:$A$2001,MATCH($F852,'Per Invoice'!$B$2:$B$2001,0))),""))</f>
        <v/>
      </c>
      <c r="H852" s="11" t="n"/>
      <c r="R852" s="7">
        <f>IF($F852="","",Q852*Y852/100)</f>
        <v/>
      </c>
      <c r="X852" s="7" t="n"/>
      <c r="Y852" s="7" t="n"/>
      <c r="Z852" s="7">
        <f>IF($F852="","",Y852*AE852/100)</f>
        <v/>
      </c>
      <c r="AA852" s="7">
        <f>IF($F852="","",Y852-Z852)</f>
        <v/>
      </c>
      <c r="AB852" s="7">
        <f>IF($F852="","",AA852-R852)</f>
        <v/>
      </c>
      <c r="AE852">
        <f>IF($F852="","",IF($AK852=1,0,IF($AJ852=1,Settings!$C$6,Settings!$C$7))*100)</f>
        <v/>
      </c>
      <c r="AG852">
        <f>IF($F852="","",$F852&amp;"|"&amp;$D852&amp;"")</f>
        <v/>
      </c>
      <c r="AH852">
        <f>IF($F852="","",IF(COUNTIF($AG$2:$AG852,$AG852)=1,1,0))</f>
        <v/>
      </c>
      <c r="AI852">
        <f>IF($AH852=1,SUMPRODUCT(--($AL$2:$AL$8001&lt;$AL852))+1,"")</f>
        <v/>
      </c>
      <c r="AJ852">
        <f>IF($F852="","",IF(OR($U852=TRUE(),$U852="TRUE"),1,0))</f>
        <v/>
      </c>
      <c r="AK852">
        <f>IF($F852="","",IF($AD852="Yes",1,0))</f>
        <v/>
      </c>
      <c r="AL852">
        <f>IF($AH852=1,IFERROR(IF(VALUE($F852)&lt;100000000,VALUE($F852),1000000000),IFERROR(IF(VALUE(MID($F852,2,20))&lt;100000000,VALUE(MID($F852,2,20)),1000000000),1000000000))+ROW()/100000,"")</f>
        <v/>
      </c>
    </row>
    <row r="853">
      <c r="A853">
        <f>IF($F853="","",IFERROR(IF(INDEX('Per Invoice'!$A$2:$A$2001,MATCH($F853,'Per Invoice'!$B$2:$B$2001,0))=0,"",INDEX('Per Invoice'!$A$2:$A$2001,MATCH($F853,'Per Invoice'!$B$2:$B$2001,0))),""))</f>
        <v/>
      </c>
      <c r="H853" s="11" t="n"/>
      <c r="R853" s="7">
        <f>IF($F853="","",Q853*Y853/100)</f>
        <v/>
      </c>
      <c r="X853" s="7" t="n"/>
      <c r="Y853" s="7" t="n"/>
      <c r="Z853" s="7">
        <f>IF($F853="","",Y853*AE853/100)</f>
        <v/>
      </c>
      <c r="AA853" s="7">
        <f>IF($F853="","",Y853-Z853)</f>
        <v/>
      </c>
      <c r="AB853" s="7">
        <f>IF($F853="","",AA853-R853)</f>
        <v/>
      </c>
      <c r="AE853">
        <f>IF($F853="","",IF($AK853=1,0,IF($AJ853=1,Settings!$C$6,Settings!$C$7))*100)</f>
        <v/>
      </c>
      <c r="AG853">
        <f>IF($F853="","",$F853&amp;"|"&amp;$D853&amp;"")</f>
        <v/>
      </c>
      <c r="AH853">
        <f>IF($F853="","",IF(COUNTIF($AG$2:$AG853,$AG853)=1,1,0))</f>
        <v/>
      </c>
      <c r="AI853">
        <f>IF($AH853=1,SUMPRODUCT(--($AL$2:$AL$8001&lt;$AL853))+1,"")</f>
        <v/>
      </c>
      <c r="AJ853">
        <f>IF($F853="","",IF(OR($U853=TRUE(),$U853="TRUE"),1,0))</f>
        <v/>
      </c>
      <c r="AK853">
        <f>IF($F853="","",IF($AD853="Yes",1,0))</f>
        <v/>
      </c>
      <c r="AL853">
        <f>IF($AH853=1,IFERROR(IF(VALUE($F853)&lt;100000000,VALUE($F853),1000000000),IFERROR(IF(VALUE(MID($F853,2,20))&lt;100000000,VALUE(MID($F853,2,20)),1000000000),1000000000))+ROW()/100000,"")</f>
        <v/>
      </c>
    </row>
    <row r="854">
      <c r="A854">
        <f>IF($F854="","",IFERROR(IF(INDEX('Per Invoice'!$A$2:$A$2001,MATCH($F854,'Per Invoice'!$B$2:$B$2001,0))=0,"",INDEX('Per Invoice'!$A$2:$A$2001,MATCH($F854,'Per Invoice'!$B$2:$B$2001,0))),""))</f>
        <v/>
      </c>
      <c r="H854" s="11" t="n"/>
      <c r="R854" s="7">
        <f>IF($F854="","",Q854*Y854/100)</f>
        <v/>
      </c>
      <c r="X854" s="7" t="n"/>
      <c r="Y854" s="7" t="n"/>
      <c r="Z854" s="7">
        <f>IF($F854="","",Y854*AE854/100)</f>
        <v/>
      </c>
      <c r="AA854" s="7">
        <f>IF($F854="","",Y854-Z854)</f>
        <v/>
      </c>
      <c r="AB854" s="7">
        <f>IF($F854="","",AA854-R854)</f>
        <v/>
      </c>
      <c r="AE854">
        <f>IF($F854="","",IF($AK854=1,0,IF($AJ854=1,Settings!$C$6,Settings!$C$7))*100)</f>
        <v/>
      </c>
      <c r="AG854">
        <f>IF($F854="","",$F854&amp;"|"&amp;$D854&amp;"")</f>
        <v/>
      </c>
      <c r="AH854">
        <f>IF($F854="","",IF(COUNTIF($AG$2:$AG854,$AG854)=1,1,0))</f>
        <v/>
      </c>
      <c r="AI854">
        <f>IF($AH854=1,SUMPRODUCT(--($AL$2:$AL$8001&lt;$AL854))+1,"")</f>
        <v/>
      </c>
      <c r="AJ854">
        <f>IF($F854="","",IF(OR($U854=TRUE(),$U854="TRUE"),1,0))</f>
        <v/>
      </c>
      <c r="AK854">
        <f>IF($F854="","",IF($AD854="Yes",1,0))</f>
        <v/>
      </c>
      <c r="AL854">
        <f>IF($AH854=1,IFERROR(IF(VALUE($F854)&lt;100000000,VALUE($F854),1000000000),IFERROR(IF(VALUE(MID($F854,2,20))&lt;100000000,VALUE(MID($F854,2,20)),1000000000),1000000000))+ROW()/100000,"")</f>
        <v/>
      </c>
    </row>
    <row r="855">
      <c r="A855">
        <f>IF($F855="","",IFERROR(IF(INDEX('Per Invoice'!$A$2:$A$2001,MATCH($F855,'Per Invoice'!$B$2:$B$2001,0))=0,"",INDEX('Per Invoice'!$A$2:$A$2001,MATCH($F855,'Per Invoice'!$B$2:$B$2001,0))),""))</f>
        <v/>
      </c>
      <c r="H855" s="11" t="n"/>
      <c r="R855" s="7">
        <f>IF($F855="","",Q855*Y855/100)</f>
        <v/>
      </c>
      <c r="X855" s="7" t="n"/>
      <c r="Y855" s="7" t="n"/>
      <c r="Z855" s="7">
        <f>IF($F855="","",Y855*AE855/100)</f>
        <v/>
      </c>
      <c r="AA855" s="7">
        <f>IF($F855="","",Y855-Z855)</f>
        <v/>
      </c>
      <c r="AB855" s="7">
        <f>IF($F855="","",AA855-R855)</f>
        <v/>
      </c>
      <c r="AE855">
        <f>IF($F855="","",IF($AK855=1,0,IF($AJ855=1,Settings!$C$6,Settings!$C$7))*100)</f>
        <v/>
      </c>
      <c r="AG855">
        <f>IF($F855="","",$F855&amp;"|"&amp;$D855&amp;"")</f>
        <v/>
      </c>
      <c r="AH855">
        <f>IF($F855="","",IF(COUNTIF($AG$2:$AG855,$AG855)=1,1,0))</f>
        <v/>
      </c>
      <c r="AI855">
        <f>IF($AH855=1,SUMPRODUCT(--($AL$2:$AL$8001&lt;$AL855))+1,"")</f>
        <v/>
      </c>
      <c r="AJ855">
        <f>IF($F855="","",IF(OR($U855=TRUE(),$U855="TRUE"),1,0))</f>
        <v/>
      </c>
      <c r="AK855">
        <f>IF($F855="","",IF($AD855="Yes",1,0))</f>
        <v/>
      </c>
      <c r="AL855">
        <f>IF($AH855=1,IFERROR(IF(VALUE($F855)&lt;100000000,VALUE($F855),1000000000),IFERROR(IF(VALUE(MID($F855,2,20))&lt;100000000,VALUE(MID($F855,2,20)),1000000000),1000000000))+ROW()/100000,"")</f>
        <v/>
      </c>
    </row>
    <row r="856">
      <c r="A856">
        <f>IF($F856="","",IFERROR(IF(INDEX('Per Invoice'!$A$2:$A$2001,MATCH($F856,'Per Invoice'!$B$2:$B$2001,0))=0,"",INDEX('Per Invoice'!$A$2:$A$2001,MATCH($F856,'Per Invoice'!$B$2:$B$2001,0))),""))</f>
        <v/>
      </c>
      <c r="H856" s="11" t="n"/>
      <c r="R856" s="7">
        <f>IF($F856="","",Q856*Y856/100)</f>
        <v/>
      </c>
      <c r="X856" s="7" t="n"/>
      <c r="Y856" s="7" t="n"/>
      <c r="Z856" s="7">
        <f>IF($F856="","",Y856*AE856/100)</f>
        <v/>
      </c>
      <c r="AA856" s="7">
        <f>IF($F856="","",Y856-Z856)</f>
        <v/>
      </c>
      <c r="AB856" s="7">
        <f>IF($F856="","",AA856-R856)</f>
        <v/>
      </c>
      <c r="AE856">
        <f>IF($F856="","",IF($AK856=1,0,IF($AJ856=1,Settings!$C$6,Settings!$C$7))*100)</f>
        <v/>
      </c>
      <c r="AG856">
        <f>IF($F856="","",$F856&amp;"|"&amp;$D856&amp;"")</f>
        <v/>
      </c>
      <c r="AH856">
        <f>IF($F856="","",IF(COUNTIF($AG$2:$AG856,$AG856)=1,1,0))</f>
        <v/>
      </c>
      <c r="AI856">
        <f>IF($AH856=1,SUMPRODUCT(--($AL$2:$AL$8001&lt;$AL856))+1,"")</f>
        <v/>
      </c>
      <c r="AJ856">
        <f>IF($F856="","",IF(OR($U856=TRUE(),$U856="TRUE"),1,0))</f>
        <v/>
      </c>
      <c r="AK856">
        <f>IF($F856="","",IF($AD856="Yes",1,0))</f>
        <v/>
      </c>
      <c r="AL856">
        <f>IF($AH856=1,IFERROR(IF(VALUE($F856)&lt;100000000,VALUE($F856),1000000000),IFERROR(IF(VALUE(MID($F856,2,20))&lt;100000000,VALUE(MID($F856,2,20)),1000000000),1000000000))+ROW()/100000,"")</f>
        <v/>
      </c>
    </row>
    <row r="857">
      <c r="A857">
        <f>IF($F857="","",IFERROR(IF(INDEX('Per Invoice'!$A$2:$A$2001,MATCH($F857,'Per Invoice'!$B$2:$B$2001,0))=0,"",INDEX('Per Invoice'!$A$2:$A$2001,MATCH($F857,'Per Invoice'!$B$2:$B$2001,0))),""))</f>
        <v/>
      </c>
      <c r="H857" s="11" t="n"/>
      <c r="R857" s="7">
        <f>IF($F857="","",Q857*Y857/100)</f>
        <v/>
      </c>
      <c r="X857" s="7" t="n"/>
      <c r="Y857" s="7" t="n"/>
      <c r="Z857" s="7">
        <f>IF($F857="","",Y857*AE857/100)</f>
        <v/>
      </c>
      <c r="AA857" s="7">
        <f>IF($F857="","",Y857-Z857)</f>
        <v/>
      </c>
      <c r="AB857" s="7">
        <f>IF($F857="","",AA857-R857)</f>
        <v/>
      </c>
      <c r="AE857">
        <f>IF($F857="","",IF($AK857=1,0,IF($AJ857=1,Settings!$C$6,Settings!$C$7))*100)</f>
        <v/>
      </c>
      <c r="AG857">
        <f>IF($F857="","",$F857&amp;"|"&amp;$D857&amp;"")</f>
        <v/>
      </c>
      <c r="AH857">
        <f>IF($F857="","",IF(COUNTIF($AG$2:$AG857,$AG857)=1,1,0))</f>
        <v/>
      </c>
      <c r="AI857">
        <f>IF($AH857=1,SUMPRODUCT(--($AL$2:$AL$8001&lt;$AL857))+1,"")</f>
        <v/>
      </c>
      <c r="AJ857">
        <f>IF($F857="","",IF(OR($U857=TRUE(),$U857="TRUE"),1,0))</f>
        <v/>
      </c>
      <c r="AK857">
        <f>IF($F857="","",IF($AD857="Yes",1,0))</f>
        <v/>
      </c>
      <c r="AL857">
        <f>IF($AH857=1,IFERROR(IF(VALUE($F857)&lt;100000000,VALUE($F857),1000000000),IFERROR(IF(VALUE(MID($F857,2,20))&lt;100000000,VALUE(MID($F857,2,20)),1000000000),1000000000))+ROW()/100000,"")</f>
        <v/>
      </c>
    </row>
    <row r="858">
      <c r="A858">
        <f>IF($F858="","",IFERROR(IF(INDEX('Per Invoice'!$A$2:$A$2001,MATCH($F858,'Per Invoice'!$B$2:$B$2001,0))=0,"",INDEX('Per Invoice'!$A$2:$A$2001,MATCH($F858,'Per Invoice'!$B$2:$B$2001,0))),""))</f>
        <v/>
      </c>
      <c r="H858" s="11" t="n"/>
      <c r="R858" s="7">
        <f>IF($F858="","",Q858*Y858/100)</f>
        <v/>
      </c>
      <c r="X858" s="7" t="n"/>
      <c r="Y858" s="7" t="n"/>
      <c r="Z858" s="7">
        <f>IF($F858="","",Y858*AE858/100)</f>
        <v/>
      </c>
      <c r="AA858" s="7">
        <f>IF($F858="","",Y858-Z858)</f>
        <v/>
      </c>
      <c r="AB858" s="7">
        <f>IF($F858="","",AA858-R858)</f>
        <v/>
      </c>
      <c r="AE858">
        <f>IF($F858="","",IF($AK858=1,0,IF($AJ858=1,Settings!$C$6,Settings!$C$7))*100)</f>
        <v/>
      </c>
      <c r="AG858">
        <f>IF($F858="","",$F858&amp;"|"&amp;$D858&amp;"")</f>
        <v/>
      </c>
      <c r="AH858">
        <f>IF($F858="","",IF(COUNTIF($AG$2:$AG858,$AG858)=1,1,0))</f>
        <v/>
      </c>
      <c r="AI858">
        <f>IF($AH858=1,SUMPRODUCT(--($AL$2:$AL$8001&lt;$AL858))+1,"")</f>
        <v/>
      </c>
      <c r="AJ858">
        <f>IF($F858="","",IF(OR($U858=TRUE(),$U858="TRUE"),1,0))</f>
        <v/>
      </c>
      <c r="AK858">
        <f>IF($F858="","",IF($AD858="Yes",1,0))</f>
        <v/>
      </c>
      <c r="AL858">
        <f>IF($AH858=1,IFERROR(IF(VALUE($F858)&lt;100000000,VALUE($F858),1000000000),IFERROR(IF(VALUE(MID($F858,2,20))&lt;100000000,VALUE(MID($F858,2,20)),1000000000),1000000000))+ROW()/100000,"")</f>
        <v/>
      </c>
    </row>
    <row r="859">
      <c r="A859">
        <f>IF($F859="","",IFERROR(IF(INDEX('Per Invoice'!$A$2:$A$2001,MATCH($F859,'Per Invoice'!$B$2:$B$2001,0))=0,"",INDEX('Per Invoice'!$A$2:$A$2001,MATCH($F859,'Per Invoice'!$B$2:$B$2001,0))),""))</f>
        <v/>
      </c>
      <c r="H859" s="11" t="n"/>
      <c r="R859" s="7">
        <f>IF($F859="","",Q859*Y859/100)</f>
        <v/>
      </c>
      <c r="X859" s="7" t="n"/>
      <c r="Y859" s="7" t="n"/>
      <c r="Z859" s="7">
        <f>IF($F859="","",Y859*AE859/100)</f>
        <v/>
      </c>
      <c r="AA859" s="7">
        <f>IF($F859="","",Y859-Z859)</f>
        <v/>
      </c>
      <c r="AB859" s="7">
        <f>IF($F859="","",AA859-R859)</f>
        <v/>
      </c>
      <c r="AE859">
        <f>IF($F859="","",IF($AK859=1,0,IF($AJ859=1,Settings!$C$6,Settings!$C$7))*100)</f>
        <v/>
      </c>
      <c r="AG859">
        <f>IF($F859="","",$F859&amp;"|"&amp;$D859&amp;"")</f>
        <v/>
      </c>
      <c r="AH859">
        <f>IF($F859="","",IF(COUNTIF($AG$2:$AG859,$AG859)=1,1,0))</f>
        <v/>
      </c>
      <c r="AI859">
        <f>IF($AH859=1,SUMPRODUCT(--($AL$2:$AL$8001&lt;$AL859))+1,"")</f>
        <v/>
      </c>
      <c r="AJ859">
        <f>IF($F859="","",IF(OR($U859=TRUE(),$U859="TRUE"),1,0))</f>
        <v/>
      </c>
      <c r="AK859">
        <f>IF($F859="","",IF($AD859="Yes",1,0))</f>
        <v/>
      </c>
      <c r="AL859">
        <f>IF($AH859=1,IFERROR(IF(VALUE($F859)&lt;100000000,VALUE($F859),1000000000),IFERROR(IF(VALUE(MID($F859,2,20))&lt;100000000,VALUE(MID($F859,2,20)),1000000000),1000000000))+ROW()/100000,"")</f>
        <v/>
      </c>
    </row>
    <row r="860">
      <c r="A860">
        <f>IF($F860="","",IFERROR(IF(INDEX('Per Invoice'!$A$2:$A$2001,MATCH($F860,'Per Invoice'!$B$2:$B$2001,0))=0,"",INDEX('Per Invoice'!$A$2:$A$2001,MATCH($F860,'Per Invoice'!$B$2:$B$2001,0))),""))</f>
        <v/>
      </c>
      <c r="H860" s="11" t="n"/>
      <c r="R860" s="7">
        <f>IF($F860="","",Q860*Y860/100)</f>
        <v/>
      </c>
      <c r="X860" s="7" t="n"/>
      <c r="Y860" s="7" t="n"/>
      <c r="Z860" s="7">
        <f>IF($F860="","",Y860*AE860/100)</f>
        <v/>
      </c>
      <c r="AA860" s="7">
        <f>IF($F860="","",Y860-Z860)</f>
        <v/>
      </c>
      <c r="AB860" s="7">
        <f>IF($F860="","",AA860-R860)</f>
        <v/>
      </c>
      <c r="AE860">
        <f>IF($F860="","",IF($AK860=1,0,IF($AJ860=1,Settings!$C$6,Settings!$C$7))*100)</f>
        <v/>
      </c>
      <c r="AG860">
        <f>IF($F860="","",$F860&amp;"|"&amp;$D860&amp;"")</f>
        <v/>
      </c>
      <c r="AH860">
        <f>IF($F860="","",IF(COUNTIF($AG$2:$AG860,$AG860)=1,1,0))</f>
        <v/>
      </c>
      <c r="AI860">
        <f>IF($AH860=1,SUMPRODUCT(--($AL$2:$AL$8001&lt;$AL860))+1,"")</f>
        <v/>
      </c>
      <c r="AJ860">
        <f>IF($F860="","",IF(OR($U860=TRUE(),$U860="TRUE"),1,0))</f>
        <v/>
      </c>
      <c r="AK860">
        <f>IF($F860="","",IF($AD860="Yes",1,0))</f>
        <v/>
      </c>
      <c r="AL860">
        <f>IF($AH860=1,IFERROR(IF(VALUE($F860)&lt;100000000,VALUE($F860),1000000000),IFERROR(IF(VALUE(MID($F860,2,20))&lt;100000000,VALUE(MID($F860,2,20)),1000000000),1000000000))+ROW()/100000,"")</f>
        <v/>
      </c>
    </row>
    <row r="861">
      <c r="A861">
        <f>IF($F861="","",IFERROR(IF(INDEX('Per Invoice'!$A$2:$A$2001,MATCH($F861,'Per Invoice'!$B$2:$B$2001,0))=0,"",INDEX('Per Invoice'!$A$2:$A$2001,MATCH($F861,'Per Invoice'!$B$2:$B$2001,0))),""))</f>
        <v/>
      </c>
      <c r="H861" s="11" t="n"/>
      <c r="R861" s="7">
        <f>IF($F861="","",Q861*Y861/100)</f>
        <v/>
      </c>
      <c r="X861" s="7" t="n"/>
      <c r="Y861" s="7" t="n"/>
      <c r="Z861" s="7">
        <f>IF($F861="","",Y861*AE861/100)</f>
        <v/>
      </c>
      <c r="AA861" s="7">
        <f>IF($F861="","",Y861-Z861)</f>
        <v/>
      </c>
      <c r="AB861" s="7">
        <f>IF($F861="","",AA861-R861)</f>
        <v/>
      </c>
      <c r="AE861">
        <f>IF($F861="","",IF($AK861=1,0,IF($AJ861=1,Settings!$C$6,Settings!$C$7))*100)</f>
        <v/>
      </c>
      <c r="AG861">
        <f>IF($F861="","",$F861&amp;"|"&amp;$D861&amp;"")</f>
        <v/>
      </c>
      <c r="AH861">
        <f>IF($F861="","",IF(COUNTIF($AG$2:$AG861,$AG861)=1,1,0))</f>
        <v/>
      </c>
      <c r="AI861">
        <f>IF($AH861=1,SUMPRODUCT(--($AL$2:$AL$8001&lt;$AL861))+1,"")</f>
        <v/>
      </c>
      <c r="AJ861">
        <f>IF($F861="","",IF(OR($U861=TRUE(),$U861="TRUE"),1,0))</f>
        <v/>
      </c>
      <c r="AK861">
        <f>IF($F861="","",IF($AD861="Yes",1,0))</f>
        <v/>
      </c>
      <c r="AL861">
        <f>IF($AH861=1,IFERROR(IF(VALUE($F861)&lt;100000000,VALUE($F861),1000000000),IFERROR(IF(VALUE(MID($F861,2,20))&lt;100000000,VALUE(MID($F861,2,20)),1000000000),1000000000))+ROW()/100000,"")</f>
        <v/>
      </c>
    </row>
    <row r="862">
      <c r="A862">
        <f>IF($F862="","",IFERROR(IF(INDEX('Per Invoice'!$A$2:$A$2001,MATCH($F862,'Per Invoice'!$B$2:$B$2001,0))=0,"",INDEX('Per Invoice'!$A$2:$A$2001,MATCH($F862,'Per Invoice'!$B$2:$B$2001,0))),""))</f>
        <v/>
      </c>
      <c r="H862" s="11" t="n"/>
      <c r="R862" s="7">
        <f>IF($F862="","",Q862*Y862/100)</f>
        <v/>
      </c>
      <c r="X862" s="7" t="n"/>
      <c r="Y862" s="7" t="n"/>
      <c r="Z862" s="7">
        <f>IF($F862="","",Y862*AE862/100)</f>
        <v/>
      </c>
      <c r="AA862" s="7">
        <f>IF($F862="","",Y862-Z862)</f>
        <v/>
      </c>
      <c r="AB862" s="7">
        <f>IF($F862="","",AA862-R862)</f>
        <v/>
      </c>
      <c r="AE862">
        <f>IF($F862="","",IF($AK862=1,0,IF($AJ862=1,Settings!$C$6,Settings!$C$7))*100)</f>
        <v/>
      </c>
      <c r="AG862">
        <f>IF($F862="","",$F862&amp;"|"&amp;$D862&amp;"")</f>
        <v/>
      </c>
      <c r="AH862">
        <f>IF($F862="","",IF(COUNTIF($AG$2:$AG862,$AG862)=1,1,0))</f>
        <v/>
      </c>
      <c r="AI862">
        <f>IF($AH862=1,SUMPRODUCT(--($AL$2:$AL$8001&lt;$AL862))+1,"")</f>
        <v/>
      </c>
      <c r="AJ862">
        <f>IF($F862="","",IF(OR($U862=TRUE(),$U862="TRUE"),1,0))</f>
        <v/>
      </c>
      <c r="AK862">
        <f>IF($F862="","",IF($AD862="Yes",1,0))</f>
        <v/>
      </c>
      <c r="AL862">
        <f>IF($AH862=1,IFERROR(IF(VALUE($F862)&lt;100000000,VALUE($F862),1000000000),IFERROR(IF(VALUE(MID($F862,2,20))&lt;100000000,VALUE(MID($F862,2,20)),1000000000),1000000000))+ROW()/100000,"")</f>
        <v/>
      </c>
    </row>
    <row r="863">
      <c r="A863">
        <f>IF($F863="","",IFERROR(IF(INDEX('Per Invoice'!$A$2:$A$2001,MATCH($F863,'Per Invoice'!$B$2:$B$2001,0))=0,"",INDEX('Per Invoice'!$A$2:$A$2001,MATCH($F863,'Per Invoice'!$B$2:$B$2001,0))),""))</f>
        <v/>
      </c>
      <c r="H863" s="11" t="n"/>
      <c r="R863" s="7">
        <f>IF($F863="","",Q863*Y863/100)</f>
        <v/>
      </c>
      <c r="X863" s="7" t="n"/>
      <c r="Y863" s="7" t="n"/>
      <c r="Z863" s="7">
        <f>IF($F863="","",Y863*AE863/100)</f>
        <v/>
      </c>
      <c r="AA863" s="7">
        <f>IF($F863="","",Y863-Z863)</f>
        <v/>
      </c>
      <c r="AB863" s="7">
        <f>IF($F863="","",AA863-R863)</f>
        <v/>
      </c>
      <c r="AE863">
        <f>IF($F863="","",IF($AK863=1,0,IF($AJ863=1,Settings!$C$6,Settings!$C$7))*100)</f>
        <v/>
      </c>
      <c r="AG863">
        <f>IF($F863="","",$F863&amp;"|"&amp;$D863&amp;"")</f>
        <v/>
      </c>
      <c r="AH863">
        <f>IF($F863="","",IF(COUNTIF($AG$2:$AG863,$AG863)=1,1,0))</f>
        <v/>
      </c>
      <c r="AI863">
        <f>IF($AH863=1,SUMPRODUCT(--($AL$2:$AL$8001&lt;$AL863))+1,"")</f>
        <v/>
      </c>
      <c r="AJ863">
        <f>IF($F863="","",IF(OR($U863=TRUE(),$U863="TRUE"),1,0))</f>
        <v/>
      </c>
      <c r="AK863">
        <f>IF($F863="","",IF($AD863="Yes",1,0))</f>
        <v/>
      </c>
      <c r="AL863">
        <f>IF($AH863=1,IFERROR(IF(VALUE($F863)&lt;100000000,VALUE($F863),1000000000),IFERROR(IF(VALUE(MID($F863,2,20))&lt;100000000,VALUE(MID($F863,2,20)),1000000000),1000000000))+ROW()/100000,"")</f>
        <v/>
      </c>
    </row>
    <row r="864">
      <c r="A864">
        <f>IF($F864="","",IFERROR(IF(INDEX('Per Invoice'!$A$2:$A$2001,MATCH($F864,'Per Invoice'!$B$2:$B$2001,0))=0,"",INDEX('Per Invoice'!$A$2:$A$2001,MATCH($F864,'Per Invoice'!$B$2:$B$2001,0))),""))</f>
        <v/>
      </c>
      <c r="H864" s="11" t="n"/>
      <c r="R864" s="7">
        <f>IF($F864="","",Q864*Y864/100)</f>
        <v/>
      </c>
      <c r="X864" s="7" t="n"/>
      <c r="Y864" s="7" t="n"/>
      <c r="Z864" s="7">
        <f>IF($F864="","",Y864*AE864/100)</f>
        <v/>
      </c>
      <c r="AA864" s="7">
        <f>IF($F864="","",Y864-Z864)</f>
        <v/>
      </c>
      <c r="AB864" s="7">
        <f>IF($F864="","",AA864-R864)</f>
        <v/>
      </c>
      <c r="AE864">
        <f>IF($F864="","",IF($AK864=1,0,IF($AJ864=1,Settings!$C$6,Settings!$C$7))*100)</f>
        <v/>
      </c>
      <c r="AG864">
        <f>IF($F864="","",$F864&amp;"|"&amp;$D864&amp;"")</f>
        <v/>
      </c>
      <c r="AH864">
        <f>IF($F864="","",IF(COUNTIF($AG$2:$AG864,$AG864)=1,1,0))</f>
        <v/>
      </c>
      <c r="AI864">
        <f>IF($AH864=1,SUMPRODUCT(--($AL$2:$AL$8001&lt;$AL864))+1,"")</f>
        <v/>
      </c>
      <c r="AJ864">
        <f>IF($F864="","",IF(OR($U864=TRUE(),$U864="TRUE"),1,0))</f>
        <v/>
      </c>
      <c r="AK864">
        <f>IF($F864="","",IF($AD864="Yes",1,0))</f>
        <v/>
      </c>
      <c r="AL864">
        <f>IF($AH864=1,IFERROR(IF(VALUE($F864)&lt;100000000,VALUE($F864),1000000000),IFERROR(IF(VALUE(MID($F864,2,20))&lt;100000000,VALUE(MID($F864,2,20)),1000000000),1000000000))+ROW()/100000,"")</f>
        <v/>
      </c>
    </row>
    <row r="865">
      <c r="A865">
        <f>IF($F865="","",IFERROR(IF(INDEX('Per Invoice'!$A$2:$A$2001,MATCH($F865,'Per Invoice'!$B$2:$B$2001,0))=0,"",INDEX('Per Invoice'!$A$2:$A$2001,MATCH($F865,'Per Invoice'!$B$2:$B$2001,0))),""))</f>
        <v/>
      </c>
      <c r="H865" s="11" t="n"/>
      <c r="R865" s="7">
        <f>IF($F865="","",Q865*Y865/100)</f>
        <v/>
      </c>
      <c r="X865" s="7" t="n"/>
      <c r="Y865" s="7" t="n"/>
      <c r="Z865" s="7">
        <f>IF($F865="","",Y865*AE865/100)</f>
        <v/>
      </c>
      <c r="AA865" s="7">
        <f>IF($F865="","",Y865-Z865)</f>
        <v/>
      </c>
      <c r="AB865" s="7">
        <f>IF($F865="","",AA865-R865)</f>
        <v/>
      </c>
      <c r="AE865">
        <f>IF($F865="","",IF($AK865=1,0,IF($AJ865=1,Settings!$C$6,Settings!$C$7))*100)</f>
        <v/>
      </c>
      <c r="AG865">
        <f>IF($F865="","",$F865&amp;"|"&amp;$D865&amp;"")</f>
        <v/>
      </c>
      <c r="AH865">
        <f>IF($F865="","",IF(COUNTIF($AG$2:$AG865,$AG865)=1,1,0))</f>
        <v/>
      </c>
      <c r="AI865">
        <f>IF($AH865=1,SUMPRODUCT(--($AL$2:$AL$8001&lt;$AL865))+1,"")</f>
        <v/>
      </c>
      <c r="AJ865">
        <f>IF($F865="","",IF(OR($U865=TRUE(),$U865="TRUE"),1,0))</f>
        <v/>
      </c>
      <c r="AK865">
        <f>IF($F865="","",IF($AD865="Yes",1,0))</f>
        <v/>
      </c>
      <c r="AL865">
        <f>IF($AH865=1,IFERROR(IF(VALUE($F865)&lt;100000000,VALUE($F865),1000000000),IFERROR(IF(VALUE(MID($F865,2,20))&lt;100000000,VALUE(MID($F865,2,20)),1000000000),1000000000))+ROW()/100000,"")</f>
        <v/>
      </c>
    </row>
    <row r="866">
      <c r="A866">
        <f>IF($F866="","",IFERROR(IF(INDEX('Per Invoice'!$A$2:$A$2001,MATCH($F866,'Per Invoice'!$B$2:$B$2001,0))=0,"",INDEX('Per Invoice'!$A$2:$A$2001,MATCH($F866,'Per Invoice'!$B$2:$B$2001,0))),""))</f>
        <v/>
      </c>
      <c r="H866" s="11" t="n"/>
      <c r="R866" s="7">
        <f>IF($F866="","",Q866*Y866/100)</f>
        <v/>
      </c>
      <c r="X866" s="7" t="n"/>
      <c r="Y866" s="7" t="n"/>
      <c r="Z866" s="7">
        <f>IF($F866="","",Y866*AE866/100)</f>
        <v/>
      </c>
      <c r="AA866" s="7">
        <f>IF($F866="","",Y866-Z866)</f>
        <v/>
      </c>
      <c r="AB866" s="7">
        <f>IF($F866="","",AA866-R866)</f>
        <v/>
      </c>
      <c r="AE866">
        <f>IF($F866="","",IF($AK866=1,0,IF($AJ866=1,Settings!$C$6,Settings!$C$7))*100)</f>
        <v/>
      </c>
      <c r="AG866">
        <f>IF($F866="","",$F866&amp;"|"&amp;$D866&amp;"")</f>
        <v/>
      </c>
      <c r="AH866">
        <f>IF($F866="","",IF(COUNTIF($AG$2:$AG866,$AG866)=1,1,0))</f>
        <v/>
      </c>
      <c r="AI866">
        <f>IF($AH866=1,SUMPRODUCT(--($AL$2:$AL$8001&lt;$AL866))+1,"")</f>
        <v/>
      </c>
      <c r="AJ866">
        <f>IF($F866="","",IF(OR($U866=TRUE(),$U866="TRUE"),1,0))</f>
        <v/>
      </c>
      <c r="AK866">
        <f>IF($F866="","",IF($AD866="Yes",1,0))</f>
        <v/>
      </c>
      <c r="AL866">
        <f>IF($AH866=1,IFERROR(IF(VALUE($F866)&lt;100000000,VALUE($F866),1000000000),IFERROR(IF(VALUE(MID($F866,2,20))&lt;100000000,VALUE(MID($F866,2,20)),1000000000),1000000000))+ROW()/100000,"")</f>
        <v/>
      </c>
    </row>
    <row r="867">
      <c r="A867">
        <f>IF($F867="","",IFERROR(IF(INDEX('Per Invoice'!$A$2:$A$2001,MATCH($F867,'Per Invoice'!$B$2:$B$2001,0))=0,"",INDEX('Per Invoice'!$A$2:$A$2001,MATCH($F867,'Per Invoice'!$B$2:$B$2001,0))),""))</f>
        <v/>
      </c>
      <c r="H867" s="11" t="n"/>
      <c r="R867" s="7">
        <f>IF($F867="","",Q867*Y867/100)</f>
        <v/>
      </c>
      <c r="X867" s="7" t="n"/>
      <c r="Y867" s="7" t="n"/>
      <c r="Z867" s="7">
        <f>IF($F867="","",Y867*AE867/100)</f>
        <v/>
      </c>
      <c r="AA867" s="7">
        <f>IF($F867="","",Y867-Z867)</f>
        <v/>
      </c>
      <c r="AB867" s="7">
        <f>IF($F867="","",AA867-R867)</f>
        <v/>
      </c>
      <c r="AE867">
        <f>IF($F867="","",IF($AK867=1,0,IF($AJ867=1,Settings!$C$6,Settings!$C$7))*100)</f>
        <v/>
      </c>
      <c r="AG867">
        <f>IF($F867="","",$F867&amp;"|"&amp;$D867&amp;"")</f>
        <v/>
      </c>
      <c r="AH867">
        <f>IF($F867="","",IF(COUNTIF($AG$2:$AG867,$AG867)=1,1,0))</f>
        <v/>
      </c>
      <c r="AI867">
        <f>IF($AH867=1,SUMPRODUCT(--($AL$2:$AL$8001&lt;$AL867))+1,"")</f>
        <v/>
      </c>
      <c r="AJ867">
        <f>IF($F867="","",IF(OR($U867=TRUE(),$U867="TRUE"),1,0))</f>
        <v/>
      </c>
      <c r="AK867">
        <f>IF($F867="","",IF($AD867="Yes",1,0))</f>
        <v/>
      </c>
      <c r="AL867">
        <f>IF($AH867=1,IFERROR(IF(VALUE($F867)&lt;100000000,VALUE($F867),1000000000),IFERROR(IF(VALUE(MID($F867,2,20))&lt;100000000,VALUE(MID($F867,2,20)),1000000000),1000000000))+ROW()/100000,"")</f>
        <v/>
      </c>
    </row>
    <row r="868">
      <c r="A868">
        <f>IF($F868="","",IFERROR(IF(INDEX('Per Invoice'!$A$2:$A$2001,MATCH($F868,'Per Invoice'!$B$2:$B$2001,0))=0,"",INDEX('Per Invoice'!$A$2:$A$2001,MATCH($F868,'Per Invoice'!$B$2:$B$2001,0))),""))</f>
        <v/>
      </c>
      <c r="H868" s="11" t="n"/>
      <c r="R868" s="7">
        <f>IF($F868="","",Q868*Y868/100)</f>
        <v/>
      </c>
      <c r="X868" s="7" t="n"/>
      <c r="Y868" s="7" t="n"/>
      <c r="Z868" s="7">
        <f>IF($F868="","",Y868*AE868/100)</f>
        <v/>
      </c>
      <c r="AA868" s="7">
        <f>IF($F868="","",Y868-Z868)</f>
        <v/>
      </c>
      <c r="AB868" s="7">
        <f>IF($F868="","",AA868-R868)</f>
        <v/>
      </c>
      <c r="AE868">
        <f>IF($F868="","",IF($AK868=1,0,IF($AJ868=1,Settings!$C$6,Settings!$C$7))*100)</f>
        <v/>
      </c>
      <c r="AG868">
        <f>IF($F868="","",$F868&amp;"|"&amp;$D868&amp;"")</f>
        <v/>
      </c>
      <c r="AH868">
        <f>IF($F868="","",IF(COUNTIF($AG$2:$AG868,$AG868)=1,1,0))</f>
        <v/>
      </c>
      <c r="AI868">
        <f>IF($AH868=1,SUMPRODUCT(--($AL$2:$AL$8001&lt;$AL868))+1,"")</f>
        <v/>
      </c>
      <c r="AJ868">
        <f>IF($F868="","",IF(OR($U868=TRUE(),$U868="TRUE"),1,0))</f>
        <v/>
      </c>
      <c r="AK868">
        <f>IF($F868="","",IF($AD868="Yes",1,0))</f>
        <v/>
      </c>
      <c r="AL868">
        <f>IF($AH868=1,IFERROR(IF(VALUE($F868)&lt;100000000,VALUE($F868),1000000000),IFERROR(IF(VALUE(MID($F868,2,20))&lt;100000000,VALUE(MID($F868,2,20)),1000000000),1000000000))+ROW()/100000,"")</f>
        <v/>
      </c>
    </row>
    <row r="869">
      <c r="A869">
        <f>IF($F869="","",IFERROR(IF(INDEX('Per Invoice'!$A$2:$A$2001,MATCH($F869,'Per Invoice'!$B$2:$B$2001,0))=0,"",INDEX('Per Invoice'!$A$2:$A$2001,MATCH($F869,'Per Invoice'!$B$2:$B$2001,0))),""))</f>
        <v/>
      </c>
      <c r="H869" s="11" t="n"/>
      <c r="R869" s="7">
        <f>IF($F869="","",Q869*Y869/100)</f>
        <v/>
      </c>
      <c r="X869" s="7" t="n"/>
      <c r="Y869" s="7" t="n"/>
      <c r="Z869" s="7">
        <f>IF($F869="","",Y869*AE869/100)</f>
        <v/>
      </c>
      <c r="AA869" s="7">
        <f>IF($F869="","",Y869-Z869)</f>
        <v/>
      </c>
      <c r="AB869" s="7">
        <f>IF($F869="","",AA869-R869)</f>
        <v/>
      </c>
      <c r="AE869">
        <f>IF($F869="","",IF($AK869=1,0,IF($AJ869=1,Settings!$C$6,Settings!$C$7))*100)</f>
        <v/>
      </c>
      <c r="AG869">
        <f>IF($F869="","",$F869&amp;"|"&amp;$D869&amp;"")</f>
        <v/>
      </c>
      <c r="AH869">
        <f>IF($F869="","",IF(COUNTIF($AG$2:$AG869,$AG869)=1,1,0))</f>
        <v/>
      </c>
      <c r="AI869">
        <f>IF($AH869=1,SUMPRODUCT(--($AL$2:$AL$8001&lt;$AL869))+1,"")</f>
        <v/>
      </c>
      <c r="AJ869">
        <f>IF($F869="","",IF(OR($U869=TRUE(),$U869="TRUE"),1,0))</f>
        <v/>
      </c>
      <c r="AK869">
        <f>IF($F869="","",IF($AD869="Yes",1,0))</f>
        <v/>
      </c>
      <c r="AL869">
        <f>IF($AH869=1,IFERROR(IF(VALUE($F869)&lt;100000000,VALUE($F869),1000000000),IFERROR(IF(VALUE(MID($F869,2,20))&lt;100000000,VALUE(MID($F869,2,20)),1000000000),1000000000))+ROW()/100000,"")</f>
        <v/>
      </c>
    </row>
    <row r="870">
      <c r="A870">
        <f>IF($F870="","",IFERROR(IF(INDEX('Per Invoice'!$A$2:$A$2001,MATCH($F870,'Per Invoice'!$B$2:$B$2001,0))=0,"",INDEX('Per Invoice'!$A$2:$A$2001,MATCH($F870,'Per Invoice'!$B$2:$B$2001,0))),""))</f>
        <v/>
      </c>
      <c r="H870" s="11" t="n"/>
      <c r="R870" s="7">
        <f>IF($F870="","",Q870*Y870/100)</f>
        <v/>
      </c>
      <c r="X870" s="7" t="n"/>
      <c r="Y870" s="7" t="n"/>
      <c r="Z870" s="7">
        <f>IF($F870="","",Y870*AE870/100)</f>
        <v/>
      </c>
      <c r="AA870" s="7">
        <f>IF($F870="","",Y870-Z870)</f>
        <v/>
      </c>
      <c r="AB870" s="7">
        <f>IF($F870="","",AA870-R870)</f>
        <v/>
      </c>
      <c r="AE870">
        <f>IF($F870="","",IF($AK870=1,0,IF($AJ870=1,Settings!$C$6,Settings!$C$7))*100)</f>
        <v/>
      </c>
      <c r="AG870">
        <f>IF($F870="","",$F870&amp;"|"&amp;$D870&amp;"")</f>
        <v/>
      </c>
      <c r="AH870">
        <f>IF($F870="","",IF(COUNTIF($AG$2:$AG870,$AG870)=1,1,0))</f>
        <v/>
      </c>
      <c r="AI870">
        <f>IF($AH870=1,SUMPRODUCT(--($AL$2:$AL$8001&lt;$AL870))+1,"")</f>
        <v/>
      </c>
      <c r="AJ870">
        <f>IF($F870="","",IF(OR($U870=TRUE(),$U870="TRUE"),1,0))</f>
        <v/>
      </c>
      <c r="AK870">
        <f>IF($F870="","",IF($AD870="Yes",1,0))</f>
        <v/>
      </c>
      <c r="AL870">
        <f>IF($AH870=1,IFERROR(IF(VALUE($F870)&lt;100000000,VALUE($F870),1000000000),IFERROR(IF(VALUE(MID($F870,2,20))&lt;100000000,VALUE(MID($F870,2,20)),1000000000),1000000000))+ROW()/100000,"")</f>
        <v/>
      </c>
    </row>
    <row r="871">
      <c r="A871">
        <f>IF($F871="","",IFERROR(IF(INDEX('Per Invoice'!$A$2:$A$2001,MATCH($F871,'Per Invoice'!$B$2:$B$2001,0))=0,"",INDEX('Per Invoice'!$A$2:$A$2001,MATCH($F871,'Per Invoice'!$B$2:$B$2001,0))),""))</f>
        <v/>
      </c>
      <c r="H871" s="11" t="n"/>
      <c r="R871" s="7">
        <f>IF($F871="","",Q871*Y871/100)</f>
        <v/>
      </c>
      <c r="X871" s="7" t="n"/>
      <c r="Y871" s="7" t="n"/>
      <c r="Z871" s="7">
        <f>IF($F871="","",Y871*AE871/100)</f>
        <v/>
      </c>
      <c r="AA871" s="7">
        <f>IF($F871="","",Y871-Z871)</f>
        <v/>
      </c>
      <c r="AB871" s="7">
        <f>IF($F871="","",AA871-R871)</f>
        <v/>
      </c>
      <c r="AE871">
        <f>IF($F871="","",IF($AK871=1,0,IF($AJ871=1,Settings!$C$6,Settings!$C$7))*100)</f>
        <v/>
      </c>
      <c r="AG871">
        <f>IF($F871="","",$F871&amp;"|"&amp;$D871&amp;"")</f>
        <v/>
      </c>
      <c r="AH871">
        <f>IF($F871="","",IF(COUNTIF($AG$2:$AG871,$AG871)=1,1,0))</f>
        <v/>
      </c>
      <c r="AI871">
        <f>IF($AH871=1,SUMPRODUCT(--($AL$2:$AL$8001&lt;$AL871))+1,"")</f>
        <v/>
      </c>
      <c r="AJ871">
        <f>IF($F871="","",IF(OR($U871=TRUE(),$U871="TRUE"),1,0))</f>
        <v/>
      </c>
      <c r="AK871">
        <f>IF($F871="","",IF($AD871="Yes",1,0))</f>
        <v/>
      </c>
      <c r="AL871">
        <f>IF($AH871=1,IFERROR(IF(VALUE($F871)&lt;100000000,VALUE($F871),1000000000),IFERROR(IF(VALUE(MID($F871,2,20))&lt;100000000,VALUE(MID($F871,2,20)),1000000000),1000000000))+ROW()/100000,"")</f>
        <v/>
      </c>
    </row>
    <row r="872">
      <c r="A872">
        <f>IF($F872="","",IFERROR(IF(INDEX('Per Invoice'!$A$2:$A$2001,MATCH($F872,'Per Invoice'!$B$2:$B$2001,0))=0,"",INDEX('Per Invoice'!$A$2:$A$2001,MATCH($F872,'Per Invoice'!$B$2:$B$2001,0))),""))</f>
        <v/>
      </c>
      <c r="H872" s="11" t="n"/>
      <c r="R872" s="7">
        <f>IF($F872="","",Q872*Y872/100)</f>
        <v/>
      </c>
      <c r="X872" s="7" t="n"/>
      <c r="Y872" s="7" t="n"/>
      <c r="Z872" s="7">
        <f>IF($F872="","",Y872*AE872/100)</f>
        <v/>
      </c>
      <c r="AA872" s="7">
        <f>IF($F872="","",Y872-Z872)</f>
        <v/>
      </c>
      <c r="AB872" s="7">
        <f>IF($F872="","",AA872-R872)</f>
        <v/>
      </c>
      <c r="AE872">
        <f>IF($F872="","",IF($AK872=1,0,IF($AJ872=1,Settings!$C$6,Settings!$C$7))*100)</f>
        <v/>
      </c>
      <c r="AG872">
        <f>IF($F872="","",$F872&amp;"|"&amp;$D872&amp;"")</f>
        <v/>
      </c>
      <c r="AH872">
        <f>IF($F872="","",IF(COUNTIF($AG$2:$AG872,$AG872)=1,1,0))</f>
        <v/>
      </c>
      <c r="AI872">
        <f>IF($AH872=1,SUMPRODUCT(--($AL$2:$AL$8001&lt;$AL872))+1,"")</f>
        <v/>
      </c>
      <c r="AJ872">
        <f>IF($F872="","",IF(OR($U872=TRUE(),$U872="TRUE"),1,0))</f>
        <v/>
      </c>
      <c r="AK872">
        <f>IF($F872="","",IF($AD872="Yes",1,0))</f>
        <v/>
      </c>
      <c r="AL872">
        <f>IF($AH872=1,IFERROR(IF(VALUE($F872)&lt;100000000,VALUE($F872),1000000000),IFERROR(IF(VALUE(MID($F872,2,20))&lt;100000000,VALUE(MID($F872,2,20)),1000000000),1000000000))+ROW()/100000,"")</f>
        <v/>
      </c>
    </row>
    <row r="873">
      <c r="A873">
        <f>IF($F873="","",IFERROR(IF(INDEX('Per Invoice'!$A$2:$A$2001,MATCH($F873,'Per Invoice'!$B$2:$B$2001,0))=0,"",INDEX('Per Invoice'!$A$2:$A$2001,MATCH($F873,'Per Invoice'!$B$2:$B$2001,0))),""))</f>
        <v/>
      </c>
      <c r="H873" s="11" t="n"/>
      <c r="R873" s="7">
        <f>IF($F873="","",Q873*Y873/100)</f>
        <v/>
      </c>
      <c r="X873" s="7" t="n"/>
      <c r="Y873" s="7" t="n"/>
      <c r="Z873" s="7">
        <f>IF($F873="","",Y873*AE873/100)</f>
        <v/>
      </c>
      <c r="AA873" s="7">
        <f>IF($F873="","",Y873-Z873)</f>
        <v/>
      </c>
      <c r="AB873" s="7">
        <f>IF($F873="","",AA873-R873)</f>
        <v/>
      </c>
      <c r="AE873">
        <f>IF($F873="","",IF($AK873=1,0,IF($AJ873=1,Settings!$C$6,Settings!$C$7))*100)</f>
        <v/>
      </c>
      <c r="AG873">
        <f>IF($F873="","",$F873&amp;"|"&amp;$D873&amp;"")</f>
        <v/>
      </c>
      <c r="AH873">
        <f>IF($F873="","",IF(COUNTIF($AG$2:$AG873,$AG873)=1,1,0))</f>
        <v/>
      </c>
      <c r="AI873">
        <f>IF($AH873=1,SUMPRODUCT(--($AL$2:$AL$8001&lt;$AL873))+1,"")</f>
        <v/>
      </c>
      <c r="AJ873">
        <f>IF($F873="","",IF(OR($U873=TRUE(),$U873="TRUE"),1,0))</f>
        <v/>
      </c>
      <c r="AK873">
        <f>IF($F873="","",IF($AD873="Yes",1,0))</f>
        <v/>
      </c>
      <c r="AL873">
        <f>IF($AH873=1,IFERROR(IF(VALUE($F873)&lt;100000000,VALUE($F873),1000000000),IFERROR(IF(VALUE(MID($F873,2,20))&lt;100000000,VALUE(MID($F873,2,20)),1000000000),1000000000))+ROW()/100000,"")</f>
        <v/>
      </c>
    </row>
    <row r="874">
      <c r="A874">
        <f>IF($F874="","",IFERROR(IF(INDEX('Per Invoice'!$A$2:$A$2001,MATCH($F874,'Per Invoice'!$B$2:$B$2001,0))=0,"",INDEX('Per Invoice'!$A$2:$A$2001,MATCH($F874,'Per Invoice'!$B$2:$B$2001,0))),""))</f>
        <v/>
      </c>
      <c r="H874" s="11" t="n"/>
      <c r="R874" s="7">
        <f>IF($F874="","",Q874*Y874/100)</f>
        <v/>
      </c>
      <c r="X874" s="7" t="n"/>
      <c r="Y874" s="7" t="n"/>
      <c r="Z874" s="7">
        <f>IF($F874="","",Y874*AE874/100)</f>
        <v/>
      </c>
      <c r="AA874" s="7">
        <f>IF($F874="","",Y874-Z874)</f>
        <v/>
      </c>
      <c r="AB874" s="7">
        <f>IF($F874="","",AA874-R874)</f>
        <v/>
      </c>
      <c r="AE874">
        <f>IF($F874="","",IF($AK874=1,0,IF($AJ874=1,Settings!$C$6,Settings!$C$7))*100)</f>
        <v/>
      </c>
      <c r="AG874">
        <f>IF($F874="","",$F874&amp;"|"&amp;$D874&amp;"")</f>
        <v/>
      </c>
      <c r="AH874">
        <f>IF($F874="","",IF(COUNTIF($AG$2:$AG874,$AG874)=1,1,0))</f>
        <v/>
      </c>
      <c r="AI874">
        <f>IF($AH874=1,SUMPRODUCT(--($AL$2:$AL$8001&lt;$AL874))+1,"")</f>
        <v/>
      </c>
      <c r="AJ874">
        <f>IF($F874="","",IF(OR($U874=TRUE(),$U874="TRUE"),1,0))</f>
        <v/>
      </c>
      <c r="AK874">
        <f>IF($F874="","",IF($AD874="Yes",1,0))</f>
        <v/>
      </c>
      <c r="AL874">
        <f>IF($AH874=1,IFERROR(IF(VALUE($F874)&lt;100000000,VALUE($F874),1000000000),IFERROR(IF(VALUE(MID($F874,2,20))&lt;100000000,VALUE(MID($F874,2,20)),1000000000),1000000000))+ROW()/100000,"")</f>
        <v/>
      </c>
    </row>
    <row r="875">
      <c r="A875">
        <f>IF($F875="","",IFERROR(IF(INDEX('Per Invoice'!$A$2:$A$2001,MATCH($F875,'Per Invoice'!$B$2:$B$2001,0))=0,"",INDEX('Per Invoice'!$A$2:$A$2001,MATCH($F875,'Per Invoice'!$B$2:$B$2001,0))),""))</f>
        <v/>
      </c>
      <c r="H875" s="11" t="n"/>
      <c r="R875" s="7">
        <f>IF($F875="","",Q875*Y875/100)</f>
        <v/>
      </c>
      <c r="X875" s="7" t="n"/>
      <c r="Y875" s="7" t="n"/>
      <c r="Z875" s="7">
        <f>IF($F875="","",Y875*AE875/100)</f>
        <v/>
      </c>
      <c r="AA875" s="7">
        <f>IF($F875="","",Y875-Z875)</f>
        <v/>
      </c>
      <c r="AB875" s="7">
        <f>IF($F875="","",AA875-R875)</f>
        <v/>
      </c>
      <c r="AE875">
        <f>IF($F875="","",IF($AK875=1,0,IF($AJ875=1,Settings!$C$6,Settings!$C$7))*100)</f>
        <v/>
      </c>
      <c r="AG875">
        <f>IF($F875="","",$F875&amp;"|"&amp;$D875&amp;"")</f>
        <v/>
      </c>
      <c r="AH875">
        <f>IF($F875="","",IF(COUNTIF($AG$2:$AG875,$AG875)=1,1,0))</f>
        <v/>
      </c>
      <c r="AI875">
        <f>IF($AH875=1,SUMPRODUCT(--($AL$2:$AL$8001&lt;$AL875))+1,"")</f>
        <v/>
      </c>
      <c r="AJ875">
        <f>IF($F875="","",IF(OR($U875=TRUE(),$U875="TRUE"),1,0))</f>
        <v/>
      </c>
      <c r="AK875">
        <f>IF($F875="","",IF($AD875="Yes",1,0))</f>
        <v/>
      </c>
      <c r="AL875">
        <f>IF($AH875=1,IFERROR(IF(VALUE($F875)&lt;100000000,VALUE($F875),1000000000),IFERROR(IF(VALUE(MID($F875,2,20))&lt;100000000,VALUE(MID($F875,2,20)),1000000000),1000000000))+ROW()/100000,"")</f>
        <v/>
      </c>
    </row>
    <row r="876">
      <c r="A876">
        <f>IF($F876="","",IFERROR(IF(INDEX('Per Invoice'!$A$2:$A$2001,MATCH($F876,'Per Invoice'!$B$2:$B$2001,0))=0,"",INDEX('Per Invoice'!$A$2:$A$2001,MATCH($F876,'Per Invoice'!$B$2:$B$2001,0))),""))</f>
        <v/>
      </c>
      <c r="H876" s="11" t="n"/>
      <c r="R876" s="7">
        <f>IF($F876="","",Q876*Y876/100)</f>
        <v/>
      </c>
      <c r="X876" s="7" t="n"/>
      <c r="Y876" s="7" t="n"/>
      <c r="Z876" s="7">
        <f>IF($F876="","",Y876*AE876/100)</f>
        <v/>
      </c>
      <c r="AA876" s="7">
        <f>IF($F876="","",Y876-Z876)</f>
        <v/>
      </c>
      <c r="AB876" s="7">
        <f>IF($F876="","",AA876-R876)</f>
        <v/>
      </c>
      <c r="AE876">
        <f>IF($F876="","",IF($AK876=1,0,IF($AJ876=1,Settings!$C$6,Settings!$C$7))*100)</f>
        <v/>
      </c>
      <c r="AG876">
        <f>IF($F876="","",$F876&amp;"|"&amp;$D876&amp;"")</f>
        <v/>
      </c>
      <c r="AH876">
        <f>IF($F876="","",IF(COUNTIF($AG$2:$AG876,$AG876)=1,1,0))</f>
        <v/>
      </c>
      <c r="AI876">
        <f>IF($AH876=1,SUMPRODUCT(--($AL$2:$AL$8001&lt;$AL876))+1,"")</f>
        <v/>
      </c>
      <c r="AJ876">
        <f>IF($F876="","",IF(OR($U876=TRUE(),$U876="TRUE"),1,0))</f>
        <v/>
      </c>
      <c r="AK876">
        <f>IF($F876="","",IF($AD876="Yes",1,0))</f>
        <v/>
      </c>
      <c r="AL876">
        <f>IF($AH876=1,IFERROR(IF(VALUE($F876)&lt;100000000,VALUE($F876),1000000000),IFERROR(IF(VALUE(MID($F876,2,20))&lt;100000000,VALUE(MID($F876,2,20)),1000000000),1000000000))+ROW()/100000,"")</f>
        <v/>
      </c>
    </row>
    <row r="877">
      <c r="A877">
        <f>IF($F877="","",IFERROR(IF(INDEX('Per Invoice'!$A$2:$A$2001,MATCH($F877,'Per Invoice'!$B$2:$B$2001,0))=0,"",INDEX('Per Invoice'!$A$2:$A$2001,MATCH($F877,'Per Invoice'!$B$2:$B$2001,0))),""))</f>
        <v/>
      </c>
      <c r="H877" s="11" t="n"/>
      <c r="R877" s="7">
        <f>IF($F877="","",Q877*Y877/100)</f>
        <v/>
      </c>
      <c r="X877" s="7" t="n"/>
      <c r="Y877" s="7" t="n"/>
      <c r="Z877" s="7">
        <f>IF($F877="","",Y877*AE877/100)</f>
        <v/>
      </c>
      <c r="AA877" s="7">
        <f>IF($F877="","",Y877-Z877)</f>
        <v/>
      </c>
      <c r="AB877" s="7">
        <f>IF($F877="","",AA877-R877)</f>
        <v/>
      </c>
      <c r="AE877">
        <f>IF($F877="","",IF($AK877=1,0,IF($AJ877=1,Settings!$C$6,Settings!$C$7))*100)</f>
        <v/>
      </c>
      <c r="AG877">
        <f>IF($F877="","",$F877&amp;"|"&amp;$D877&amp;"")</f>
        <v/>
      </c>
      <c r="AH877">
        <f>IF($F877="","",IF(COUNTIF($AG$2:$AG877,$AG877)=1,1,0))</f>
        <v/>
      </c>
      <c r="AI877">
        <f>IF($AH877=1,SUMPRODUCT(--($AL$2:$AL$8001&lt;$AL877))+1,"")</f>
        <v/>
      </c>
      <c r="AJ877">
        <f>IF($F877="","",IF(OR($U877=TRUE(),$U877="TRUE"),1,0))</f>
        <v/>
      </c>
      <c r="AK877">
        <f>IF($F877="","",IF($AD877="Yes",1,0))</f>
        <v/>
      </c>
      <c r="AL877">
        <f>IF($AH877=1,IFERROR(IF(VALUE($F877)&lt;100000000,VALUE($F877),1000000000),IFERROR(IF(VALUE(MID($F877,2,20))&lt;100000000,VALUE(MID($F877,2,20)),1000000000),1000000000))+ROW()/100000,"")</f>
        <v/>
      </c>
    </row>
    <row r="878">
      <c r="A878">
        <f>IF($F878="","",IFERROR(IF(INDEX('Per Invoice'!$A$2:$A$2001,MATCH($F878,'Per Invoice'!$B$2:$B$2001,0))=0,"",INDEX('Per Invoice'!$A$2:$A$2001,MATCH($F878,'Per Invoice'!$B$2:$B$2001,0))),""))</f>
        <v/>
      </c>
      <c r="H878" s="11" t="n"/>
      <c r="R878" s="7">
        <f>IF($F878="","",Q878*Y878/100)</f>
        <v/>
      </c>
      <c r="X878" s="7" t="n"/>
      <c r="Y878" s="7" t="n"/>
      <c r="Z878" s="7">
        <f>IF($F878="","",Y878*AE878/100)</f>
        <v/>
      </c>
      <c r="AA878" s="7">
        <f>IF($F878="","",Y878-Z878)</f>
        <v/>
      </c>
      <c r="AB878" s="7">
        <f>IF($F878="","",AA878-R878)</f>
        <v/>
      </c>
      <c r="AE878">
        <f>IF($F878="","",IF($AK878=1,0,IF($AJ878=1,Settings!$C$6,Settings!$C$7))*100)</f>
        <v/>
      </c>
      <c r="AG878">
        <f>IF($F878="","",$F878&amp;"|"&amp;$D878&amp;"")</f>
        <v/>
      </c>
      <c r="AH878">
        <f>IF($F878="","",IF(COUNTIF($AG$2:$AG878,$AG878)=1,1,0))</f>
        <v/>
      </c>
      <c r="AI878">
        <f>IF($AH878=1,SUMPRODUCT(--($AL$2:$AL$8001&lt;$AL878))+1,"")</f>
        <v/>
      </c>
      <c r="AJ878">
        <f>IF($F878="","",IF(OR($U878=TRUE(),$U878="TRUE"),1,0))</f>
        <v/>
      </c>
      <c r="AK878">
        <f>IF($F878="","",IF($AD878="Yes",1,0))</f>
        <v/>
      </c>
      <c r="AL878">
        <f>IF($AH878=1,IFERROR(IF(VALUE($F878)&lt;100000000,VALUE($F878),1000000000),IFERROR(IF(VALUE(MID($F878,2,20))&lt;100000000,VALUE(MID($F878,2,20)),1000000000),1000000000))+ROW()/100000,"")</f>
        <v/>
      </c>
    </row>
    <row r="879">
      <c r="A879">
        <f>IF($F879="","",IFERROR(IF(INDEX('Per Invoice'!$A$2:$A$2001,MATCH($F879,'Per Invoice'!$B$2:$B$2001,0))=0,"",INDEX('Per Invoice'!$A$2:$A$2001,MATCH($F879,'Per Invoice'!$B$2:$B$2001,0))),""))</f>
        <v/>
      </c>
      <c r="H879" s="11" t="n"/>
      <c r="R879" s="7">
        <f>IF($F879="","",Q879*Y879/100)</f>
        <v/>
      </c>
      <c r="X879" s="7" t="n"/>
      <c r="Y879" s="7" t="n"/>
      <c r="Z879" s="7">
        <f>IF($F879="","",Y879*AE879/100)</f>
        <v/>
      </c>
      <c r="AA879" s="7">
        <f>IF($F879="","",Y879-Z879)</f>
        <v/>
      </c>
      <c r="AB879" s="7">
        <f>IF($F879="","",AA879-R879)</f>
        <v/>
      </c>
      <c r="AE879">
        <f>IF($F879="","",IF($AK879=1,0,IF($AJ879=1,Settings!$C$6,Settings!$C$7))*100)</f>
        <v/>
      </c>
      <c r="AG879">
        <f>IF($F879="","",$F879&amp;"|"&amp;$D879&amp;"")</f>
        <v/>
      </c>
      <c r="AH879">
        <f>IF($F879="","",IF(COUNTIF($AG$2:$AG879,$AG879)=1,1,0))</f>
        <v/>
      </c>
      <c r="AI879">
        <f>IF($AH879=1,SUMPRODUCT(--($AL$2:$AL$8001&lt;$AL879))+1,"")</f>
        <v/>
      </c>
      <c r="AJ879">
        <f>IF($F879="","",IF(OR($U879=TRUE(),$U879="TRUE"),1,0))</f>
        <v/>
      </c>
      <c r="AK879">
        <f>IF($F879="","",IF($AD879="Yes",1,0))</f>
        <v/>
      </c>
      <c r="AL879">
        <f>IF($AH879=1,IFERROR(IF(VALUE($F879)&lt;100000000,VALUE($F879),1000000000),IFERROR(IF(VALUE(MID($F879,2,20))&lt;100000000,VALUE(MID($F879,2,20)),1000000000),1000000000))+ROW()/100000,"")</f>
        <v/>
      </c>
    </row>
    <row r="880">
      <c r="A880">
        <f>IF($F880="","",IFERROR(IF(INDEX('Per Invoice'!$A$2:$A$2001,MATCH($F880,'Per Invoice'!$B$2:$B$2001,0))=0,"",INDEX('Per Invoice'!$A$2:$A$2001,MATCH($F880,'Per Invoice'!$B$2:$B$2001,0))),""))</f>
        <v/>
      </c>
      <c r="H880" s="11" t="n"/>
      <c r="R880" s="7">
        <f>IF($F880="","",Q880*Y880/100)</f>
        <v/>
      </c>
      <c r="X880" s="7" t="n"/>
      <c r="Y880" s="7" t="n"/>
      <c r="Z880" s="7">
        <f>IF($F880="","",Y880*AE880/100)</f>
        <v/>
      </c>
      <c r="AA880" s="7">
        <f>IF($F880="","",Y880-Z880)</f>
        <v/>
      </c>
      <c r="AB880" s="7">
        <f>IF($F880="","",AA880-R880)</f>
        <v/>
      </c>
      <c r="AE880">
        <f>IF($F880="","",IF($AK880=1,0,IF($AJ880=1,Settings!$C$6,Settings!$C$7))*100)</f>
        <v/>
      </c>
      <c r="AG880">
        <f>IF($F880="","",$F880&amp;"|"&amp;$D880&amp;"")</f>
        <v/>
      </c>
      <c r="AH880">
        <f>IF($F880="","",IF(COUNTIF($AG$2:$AG880,$AG880)=1,1,0))</f>
        <v/>
      </c>
      <c r="AI880">
        <f>IF($AH880=1,SUMPRODUCT(--($AL$2:$AL$8001&lt;$AL880))+1,"")</f>
        <v/>
      </c>
      <c r="AJ880">
        <f>IF($F880="","",IF(OR($U880=TRUE(),$U880="TRUE"),1,0))</f>
        <v/>
      </c>
      <c r="AK880">
        <f>IF($F880="","",IF($AD880="Yes",1,0))</f>
        <v/>
      </c>
      <c r="AL880">
        <f>IF($AH880=1,IFERROR(IF(VALUE($F880)&lt;100000000,VALUE($F880),1000000000),IFERROR(IF(VALUE(MID($F880,2,20))&lt;100000000,VALUE(MID($F880,2,20)),1000000000),1000000000))+ROW()/100000,"")</f>
        <v/>
      </c>
    </row>
    <row r="881">
      <c r="A881">
        <f>IF($F881="","",IFERROR(IF(INDEX('Per Invoice'!$A$2:$A$2001,MATCH($F881,'Per Invoice'!$B$2:$B$2001,0))=0,"",INDEX('Per Invoice'!$A$2:$A$2001,MATCH($F881,'Per Invoice'!$B$2:$B$2001,0))),""))</f>
        <v/>
      </c>
      <c r="H881" s="11" t="n"/>
      <c r="R881" s="7">
        <f>IF($F881="","",Q881*Y881/100)</f>
        <v/>
      </c>
      <c r="X881" s="7" t="n"/>
      <c r="Y881" s="7" t="n"/>
      <c r="Z881" s="7">
        <f>IF($F881="","",Y881*AE881/100)</f>
        <v/>
      </c>
      <c r="AA881" s="7">
        <f>IF($F881="","",Y881-Z881)</f>
        <v/>
      </c>
      <c r="AB881" s="7">
        <f>IF($F881="","",AA881-R881)</f>
        <v/>
      </c>
      <c r="AE881">
        <f>IF($F881="","",IF($AK881=1,0,IF($AJ881=1,Settings!$C$6,Settings!$C$7))*100)</f>
        <v/>
      </c>
      <c r="AG881">
        <f>IF($F881="","",$F881&amp;"|"&amp;$D881&amp;"")</f>
        <v/>
      </c>
      <c r="AH881">
        <f>IF($F881="","",IF(COUNTIF($AG$2:$AG881,$AG881)=1,1,0))</f>
        <v/>
      </c>
      <c r="AI881">
        <f>IF($AH881=1,SUMPRODUCT(--($AL$2:$AL$8001&lt;$AL881))+1,"")</f>
        <v/>
      </c>
      <c r="AJ881">
        <f>IF($F881="","",IF(OR($U881=TRUE(),$U881="TRUE"),1,0))</f>
        <v/>
      </c>
      <c r="AK881">
        <f>IF($F881="","",IF($AD881="Yes",1,0))</f>
        <v/>
      </c>
      <c r="AL881">
        <f>IF($AH881=1,IFERROR(IF(VALUE($F881)&lt;100000000,VALUE($F881),1000000000),IFERROR(IF(VALUE(MID($F881,2,20))&lt;100000000,VALUE(MID($F881,2,20)),1000000000),1000000000))+ROW()/100000,"")</f>
        <v/>
      </c>
    </row>
    <row r="882">
      <c r="A882">
        <f>IF($F882="","",IFERROR(IF(INDEX('Per Invoice'!$A$2:$A$2001,MATCH($F882,'Per Invoice'!$B$2:$B$2001,0))=0,"",INDEX('Per Invoice'!$A$2:$A$2001,MATCH($F882,'Per Invoice'!$B$2:$B$2001,0))),""))</f>
        <v/>
      </c>
      <c r="H882" s="11" t="n"/>
      <c r="R882" s="7">
        <f>IF($F882="","",Q882*Y882/100)</f>
        <v/>
      </c>
      <c r="X882" s="7" t="n"/>
      <c r="Y882" s="7" t="n"/>
      <c r="Z882" s="7">
        <f>IF($F882="","",Y882*AE882/100)</f>
        <v/>
      </c>
      <c r="AA882" s="7">
        <f>IF($F882="","",Y882-Z882)</f>
        <v/>
      </c>
      <c r="AB882" s="7">
        <f>IF($F882="","",AA882-R882)</f>
        <v/>
      </c>
      <c r="AE882">
        <f>IF($F882="","",IF($AK882=1,0,IF($AJ882=1,Settings!$C$6,Settings!$C$7))*100)</f>
        <v/>
      </c>
      <c r="AG882">
        <f>IF($F882="","",$F882&amp;"|"&amp;$D882&amp;"")</f>
        <v/>
      </c>
      <c r="AH882">
        <f>IF($F882="","",IF(COUNTIF($AG$2:$AG882,$AG882)=1,1,0))</f>
        <v/>
      </c>
      <c r="AI882">
        <f>IF($AH882=1,SUMPRODUCT(--($AL$2:$AL$8001&lt;$AL882))+1,"")</f>
        <v/>
      </c>
      <c r="AJ882">
        <f>IF($F882="","",IF(OR($U882=TRUE(),$U882="TRUE"),1,0))</f>
        <v/>
      </c>
      <c r="AK882">
        <f>IF($F882="","",IF($AD882="Yes",1,0))</f>
        <v/>
      </c>
      <c r="AL882">
        <f>IF($AH882=1,IFERROR(IF(VALUE($F882)&lt;100000000,VALUE($F882),1000000000),IFERROR(IF(VALUE(MID($F882,2,20))&lt;100000000,VALUE(MID($F882,2,20)),1000000000),1000000000))+ROW()/100000,"")</f>
        <v/>
      </c>
    </row>
    <row r="883">
      <c r="A883">
        <f>IF($F883="","",IFERROR(IF(INDEX('Per Invoice'!$A$2:$A$2001,MATCH($F883,'Per Invoice'!$B$2:$B$2001,0))=0,"",INDEX('Per Invoice'!$A$2:$A$2001,MATCH($F883,'Per Invoice'!$B$2:$B$2001,0))),""))</f>
        <v/>
      </c>
      <c r="H883" s="11" t="n"/>
      <c r="R883" s="7">
        <f>IF($F883="","",Q883*Y883/100)</f>
        <v/>
      </c>
      <c r="X883" s="7" t="n"/>
      <c r="Y883" s="7" t="n"/>
      <c r="Z883" s="7">
        <f>IF($F883="","",Y883*AE883/100)</f>
        <v/>
      </c>
      <c r="AA883" s="7">
        <f>IF($F883="","",Y883-Z883)</f>
        <v/>
      </c>
      <c r="AB883" s="7">
        <f>IF($F883="","",AA883-R883)</f>
        <v/>
      </c>
      <c r="AE883">
        <f>IF($F883="","",IF($AK883=1,0,IF($AJ883=1,Settings!$C$6,Settings!$C$7))*100)</f>
        <v/>
      </c>
      <c r="AG883">
        <f>IF($F883="","",$F883&amp;"|"&amp;$D883&amp;"")</f>
        <v/>
      </c>
      <c r="AH883">
        <f>IF($F883="","",IF(COUNTIF($AG$2:$AG883,$AG883)=1,1,0))</f>
        <v/>
      </c>
      <c r="AI883">
        <f>IF($AH883=1,SUMPRODUCT(--($AL$2:$AL$8001&lt;$AL883))+1,"")</f>
        <v/>
      </c>
      <c r="AJ883">
        <f>IF($F883="","",IF(OR($U883=TRUE(),$U883="TRUE"),1,0))</f>
        <v/>
      </c>
      <c r="AK883">
        <f>IF($F883="","",IF($AD883="Yes",1,0))</f>
        <v/>
      </c>
      <c r="AL883">
        <f>IF($AH883=1,IFERROR(IF(VALUE($F883)&lt;100000000,VALUE($F883),1000000000),IFERROR(IF(VALUE(MID($F883,2,20))&lt;100000000,VALUE(MID($F883,2,20)),1000000000),1000000000))+ROW()/100000,"")</f>
        <v/>
      </c>
    </row>
    <row r="884">
      <c r="A884">
        <f>IF($F884="","",IFERROR(IF(INDEX('Per Invoice'!$A$2:$A$2001,MATCH($F884,'Per Invoice'!$B$2:$B$2001,0))=0,"",INDEX('Per Invoice'!$A$2:$A$2001,MATCH($F884,'Per Invoice'!$B$2:$B$2001,0))),""))</f>
        <v/>
      </c>
      <c r="H884" s="11" t="n"/>
      <c r="R884" s="7">
        <f>IF($F884="","",Q884*Y884/100)</f>
        <v/>
      </c>
      <c r="X884" s="7" t="n"/>
      <c r="Y884" s="7" t="n"/>
      <c r="Z884" s="7">
        <f>IF($F884="","",Y884*AE884/100)</f>
        <v/>
      </c>
      <c r="AA884" s="7">
        <f>IF($F884="","",Y884-Z884)</f>
        <v/>
      </c>
      <c r="AB884" s="7">
        <f>IF($F884="","",AA884-R884)</f>
        <v/>
      </c>
      <c r="AE884">
        <f>IF($F884="","",IF($AK884=1,0,IF($AJ884=1,Settings!$C$6,Settings!$C$7))*100)</f>
        <v/>
      </c>
      <c r="AG884">
        <f>IF($F884="","",$F884&amp;"|"&amp;$D884&amp;"")</f>
        <v/>
      </c>
      <c r="AH884">
        <f>IF($F884="","",IF(COUNTIF($AG$2:$AG884,$AG884)=1,1,0))</f>
        <v/>
      </c>
      <c r="AI884">
        <f>IF($AH884=1,SUMPRODUCT(--($AL$2:$AL$8001&lt;$AL884))+1,"")</f>
        <v/>
      </c>
      <c r="AJ884">
        <f>IF($F884="","",IF(OR($U884=TRUE(),$U884="TRUE"),1,0))</f>
        <v/>
      </c>
      <c r="AK884">
        <f>IF($F884="","",IF($AD884="Yes",1,0))</f>
        <v/>
      </c>
      <c r="AL884">
        <f>IF($AH884=1,IFERROR(IF(VALUE($F884)&lt;100000000,VALUE($F884),1000000000),IFERROR(IF(VALUE(MID($F884,2,20))&lt;100000000,VALUE(MID($F884,2,20)),1000000000),1000000000))+ROW()/100000,"")</f>
        <v/>
      </c>
    </row>
    <row r="885">
      <c r="A885">
        <f>IF($F885="","",IFERROR(IF(INDEX('Per Invoice'!$A$2:$A$2001,MATCH($F885,'Per Invoice'!$B$2:$B$2001,0))=0,"",INDEX('Per Invoice'!$A$2:$A$2001,MATCH($F885,'Per Invoice'!$B$2:$B$2001,0))),""))</f>
        <v/>
      </c>
      <c r="H885" s="11" t="n"/>
      <c r="R885" s="7">
        <f>IF($F885="","",Q885*Y885/100)</f>
        <v/>
      </c>
      <c r="X885" s="7" t="n"/>
      <c r="Y885" s="7" t="n"/>
      <c r="Z885" s="7">
        <f>IF($F885="","",Y885*AE885/100)</f>
        <v/>
      </c>
      <c r="AA885" s="7">
        <f>IF($F885="","",Y885-Z885)</f>
        <v/>
      </c>
      <c r="AB885" s="7">
        <f>IF($F885="","",AA885-R885)</f>
        <v/>
      </c>
      <c r="AE885">
        <f>IF($F885="","",IF($AK885=1,0,IF($AJ885=1,Settings!$C$6,Settings!$C$7))*100)</f>
        <v/>
      </c>
      <c r="AG885">
        <f>IF($F885="","",$F885&amp;"|"&amp;$D885&amp;"")</f>
        <v/>
      </c>
      <c r="AH885">
        <f>IF($F885="","",IF(COUNTIF($AG$2:$AG885,$AG885)=1,1,0))</f>
        <v/>
      </c>
      <c r="AI885">
        <f>IF($AH885=1,SUMPRODUCT(--($AL$2:$AL$8001&lt;$AL885))+1,"")</f>
        <v/>
      </c>
      <c r="AJ885">
        <f>IF($F885="","",IF(OR($U885=TRUE(),$U885="TRUE"),1,0))</f>
        <v/>
      </c>
      <c r="AK885">
        <f>IF($F885="","",IF($AD885="Yes",1,0))</f>
        <v/>
      </c>
      <c r="AL885">
        <f>IF($AH885=1,IFERROR(IF(VALUE($F885)&lt;100000000,VALUE($F885),1000000000),IFERROR(IF(VALUE(MID($F885,2,20))&lt;100000000,VALUE(MID($F885,2,20)),1000000000),1000000000))+ROW()/100000,"")</f>
        <v/>
      </c>
    </row>
    <row r="886">
      <c r="A886">
        <f>IF($F886="","",IFERROR(IF(INDEX('Per Invoice'!$A$2:$A$2001,MATCH($F886,'Per Invoice'!$B$2:$B$2001,0))=0,"",INDEX('Per Invoice'!$A$2:$A$2001,MATCH($F886,'Per Invoice'!$B$2:$B$2001,0))),""))</f>
        <v/>
      </c>
      <c r="H886" s="11" t="n"/>
      <c r="R886" s="7">
        <f>IF($F886="","",Q886*Y886/100)</f>
        <v/>
      </c>
      <c r="X886" s="7" t="n"/>
      <c r="Y886" s="7" t="n"/>
      <c r="Z886" s="7">
        <f>IF($F886="","",Y886*AE886/100)</f>
        <v/>
      </c>
      <c r="AA886" s="7">
        <f>IF($F886="","",Y886-Z886)</f>
        <v/>
      </c>
      <c r="AB886" s="7">
        <f>IF($F886="","",AA886-R886)</f>
        <v/>
      </c>
      <c r="AE886">
        <f>IF($F886="","",IF($AK886=1,0,IF($AJ886=1,Settings!$C$6,Settings!$C$7))*100)</f>
        <v/>
      </c>
      <c r="AG886">
        <f>IF($F886="","",$F886&amp;"|"&amp;$D886&amp;"")</f>
        <v/>
      </c>
      <c r="AH886">
        <f>IF($F886="","",IF(COUNTIF($AG$2:$AG886,$AG886)=1,1,0))</f>
        <v/>
      </c>
      <c r="AI886">
        <f>IF($AH886=1,SUMPRODUCT(--($AL$2:$AL$8001&lt;$AL886))+1,"")</f>
        <v/>
      </c>
      <c r="AJ886">
        <f>IF($F886="","",IF(OR($U886=TRUE(),$U886="TRUE"),1,0))</f>
        <v/>
      </c>
      <c r="AK886">
        <f>IF($F886="","",IF($AD886="Yes",1,0))</f>
        <v/>
      </c>
      <c r="AL886">
        <f>IF($AH886=1,IFERROR(IF(VALUE($F886)&lt;100000000,VALUE($F886),1000000000),IFERROR(IF(VALUE(MID($F886,2,20))&lt;100000000,VALUE(MID($F886,2,20)),1000000000),1000000000))+ROW()/100000,"")</f>
        <v/>
      </c>
    </row>
    <row r="887">
      <c r="A887">
        <f>IF($F887="","",IFERROR(IF(INDEX('Per Invoice'!$A$2:$A$2001,MATCH($F887,'Per Invoice'!$B$2:$B$2001,0))=0,"",INDEX('Per Invoice'!$A$2:$A$2001,MATCH($F887,'Per Invoice'!$B$2:$B$2001,0))),""))</f>
        <v/>
      </c>
      <c r="H887" s="11" t="n"/>
      <c r="R887" s="7">
        <f>IF($F887="","",Q887*Y887/100)</f>
        <v/>
      </c>
      <c r="X887" s="7" t="n"/>
      <c r="Y887" s="7" t="n"/>
      <c r="Z887" s="7">
        <f>IF($F887="","",Y887*AE887/100)</f>
        <v/>
      </c>
      <c r="AA887" s="7">
        <f>IF($F887="","",Y887-Z887)</f>
        <v/>
      </c>
      <c r="AB887" s="7">
        <f>IF($F887="","",AA887-R887)</f>
        <v/>
      </c>
      <c r="AE887">
        <f>IF($F887="","",IF($AK887=1,0,IF($AJ887=1,Settings!$C$6,Settings!$C$7))*100)</f>
        <v/>
      </c>
      <c r="AG887">
        <f>IF($F887="","",$F887&amp;"|"&amp;$D887&amp;"")</f>
        <v/>
      </c>
      <c r="AH887">
        <f>IF($F887="","",IF(COUNTIF($AG$2:$AG887,$AG887)=1,1,0))</f>
        <v/>
      </c>
      <c r="AI887">
        <f>IF($AH887=1,SUMPRODUCT(--($AL$2:$AL$8001&lt;$AL887))+1,"")</f>
        <v/>
      </c>
      <c r="AJ887">
        <f>IF($F887="","",IF(OR($U887=TRUE(),$U887="TRUE"),1,0))</f>
        <v/>
      </c>
      <c r="AK887">
        <f>IF($F887="","",IF($AD887="Yes",1,0))</f>
        <v/>
      </c>
      <c r="AL887">
        <f>IF($AH887=1,IFERROR(IF(VALUE($F887)&lt;100000000,VALUE($F887),1000000000),IFERROR(IF(VALUE(MID($F887,2,20))&lt;100000000,VALUE(MID($F887,2,20)),1000000000),1000000000))+ROW()/100000,"")</f>
        <v/>
      </c>
    </row>
    <row r="888">
      <c r="A888">
        <f>IF($F888="","",IFERROR(IF(INDEX('Per Invoice'!$A$2:$A$2001,MATCH($F888,'Per Invoice'!$B$2:$B$2001,0))=0,"",INDEX('Per Invoice'!$A$2:$A$2001,MATCH($F888,'Per Invoice'!$B$2:$B$2001,0))),""))</f>
        <v/>
      </c>
      <c r="H888" s="11" t="n"/>
      <c r="R888" s="7">
        <f>IF($F888="","",Q888*Y888/100)</f>
        <v/>
      </c>
      <c r="X888" s="7" t="n"/>
      <c r="Y888" s="7" t="n"/>
      <c r="Z888" s="7">
        <f>IF($F888="","",Y888*AE888/100)</f>
        <v/>
      </c>
      <c r="AA888" s="7">
        <f>IF($F888="","",Y888-Z888)</f>
        <v/>
      </c>
      <c r="AB888" s="7">
        <f>IF($F888="","",AA888-R888)</f>
        <v/>
      </c>
      <c r="AE888">
        <f>IF($F888="","",IF($AK888=1,0,IF($AJ888=1,Settings!$C$6,Settings!$C$7))*100)</f>
        <v/>
      </c>
      <c r="AG888">
        <f>IF($F888="","",$F888&amp;"|"&amp;$D888&amp;"")</f>
        <v/>
      </c>
      <c r="AH888">
        <f>IF($F888="","",IF(COUNTIF($AG$2:$AG888,$AG888)=1,1,0))</f>
        <v/>
      </c>
      <c r="AI888">
        <f>IF($AH888=1,SUMPRODUCT(--($AL$2:$AL$8001&lt;$AL888))+1,"")</f>
        <v/>
      </c>
      <c r="AJ888">
        <f>IF($F888="","",IF(OR($U888=TRUE(),$U888="TRUE"),1,0))</f>
        <v/>
      </c>
      <c r="AK888">
        <f>IF($F888="","",IF($AD888="Yes",1,0))</f>
        <v/>
      </c>
      <c r="AL888">
        <f>IF($AH888=1,IFERROR(IF(VALUE($F888)&lt;100000000,VALUE($F888),1000000000),IFERROR(IF(VALUE(MID($F888,2,20))&lt;100000000,VALUE(MID($F888,2,20)),1000000000),1000000000))+ROW()/100000,"")</f>
        <v/>
      </c>
    </row>
    <row r="889">
      <c r="A889">
        <f>IF($F889="","",IFERROR(IF(INDEX('Per Invoice'!$A$2:$A$2001,MATCH($F889,'Per Invoice'!$B$2:$B$2001,0))=0,"",INDEX('Per Invoice'!$A$2:$A$2001,MATCH($F889,'Per Invoice'!$B$2:$B$2001,0))),""))</f>
        <v/>
      </c>
      <c r="H889" s="11" t="n"/>
      <c r="R889" s="7">
        <f>IF($F889="","",Q889*Y889/100)</f>
        <v/>
      </c>
      <c r="X889" s="7" t="n"/>
      <c r="Y889" s="7" t="n"/>
      <c r="Z889" s="7">
        <f>IF($F889="","",Y889*AE889/100)</f>
        <v/>
      </c>
      <c r="AA889" s="7">
        <f>IF($F889="","",Y889-Z889)</f>
        <v/>
      </c>
      <c r="AB889" s="7">
        <f>IF($F889="","",AA889-R889)</f>
        <v/>
      </c>
      <c r="AE889">
        <f>IF($F889="","",IF($AK889=1,0,IF($AJ889=1,Settings!$C$6,Settings!$C$7))*100)</f>
        <v/>
      </c>
      <c r="AG889">
        <f>IF($F889="","",$F889&amp;"|"&amp;$D889&amp;"")</f>
        <v/>
      </c>
      <c r="AH889">
        <f>IF($F889="","",IF(COUNTIF($AG$2:$AG889,$AG889)=1,1,0))</f>
        <v/>
      </c>
      <c r="AI889">
        <f>IF($AH889=1,SUMPRODUCT(--($AL$2:$AL$8001&lt;$AL889))+1,"")</f>
        <v/>
      </c>
      <c r="AJ889">
        <f>IF($F889="","",IF(OR($U889=TRUE(),$U889="TRUE"),1,0))</f>
        <v/>
      </c>
      <c r="AK889">
        <f>IF($F889="","",IF($AD889="Yes",1,0))</f>
        <v/>
      </c>
      <c r="AL889">
        <f>IF($AH889=1,IFERROR(IF(VALUE($F889)&lt;100000000,VALUE($F889),1000000000),IFERROR(IF(VALUE(MID($F889,2,20))&lt;100000000,VALUE(MID($F889,2,20)),1000000000),1000000000))+ROW()/100000,"")</f>
        <v/>
      </c>
    </row>
    <row r="890">
      <c r="A890">
        <f>IF($F890="","",IFERROR(IF(INDEX('Per Invoice'!$A$2:$A$2001,MATCH($F890,'Per Invoice'!$B$2:$B$2001,0))=0,"",INDEX('Per Invoice'!$A$2:$A$2001,MATCH($F890,'Per Invoice'!$B$2:$B$2001,0))),""))</f>
        <v/>
      </c>
      <c r="H890" s="11" t="n"/>
      <c r="R890" s="7">
        <f>IF($F890="","",Q890*Y890/100)</f>
        <v/>
      </c>
      <c r="X890" s="7" t="n"/>
      <c r="Y890" s="7" t="n"/>
      <c r="Z890" s="7">
        <f>IF($F890="","",Y890*AE890/100)</f>
        <v/>
      </c>
      <c r="AA890" s="7">
        <f>IF($F890="","",Y890-Z890)</f>
        <v/>
      </c>
      <c r="AB890" s="7">
        <f>IF($F890="","",AA890-R890)</f>
        <v/>
      </c>
      <c r="AE890">
        <f>IF($F890="","",IF($AK890=1,0,IF($AJ890=1,Settings!$C$6,Settings!$C$7))*100)</f>
        <v/>
      </c>
      <c r="AG890">
        <f>IF($F890="","",$F890&amp;"|"&amp;$D890&amp;"")</f>
        <v/>
      </c>
      <c r="AH890">
        <f>IF($F890="","",IF(COUNTIF($AG$2:$AG890,$AG890)=1,1,0))</f>
        <v/>
      </c>
      <c r="AI890">
        <f>IF($AH890=1,SUMPRODUCT(--($AL$2:$AL$8001&lt;$AL890))+1,"")</f>
        <v/>
      </c>
      <c r="AJ890">
        <f>IF($F890="","",IF(OR($U890=TRUE(),$U890="TRUE"),1,0))</f>
        <v/>
      </c>
      <c r="AK890">
        <f>IF($F890="","",IF($AD890="Yes",1,0))</f>
        <v/>
      </c>
      <c r="AL890">
        <f>IF($AH890=1,IFERROR(IF(VALUE($F890)&lt;100000000,VALUE($F890),1000000000),IFERROR(IF(VALUE(MID($F890,2,20))&lt;100000000,VALUE(MID($F890,2,20)),1000000000),1000000000))+ROW()/100000,"")</f>
        <v/>
      </c>
    </row>
    <row r="891">
      <c r="A891">
        <f>IF($F891="","",IFERROR(IF(INDEX('Per Invoice'!$A$2:$A$2001,MATCH($F891,'Per Invoice'!$B$2:$B$2001,0))=0,"",INDEX('Per Invoice'!$A$2:$A$2001,MATCH($F891,'Per Invoice'!$B$2:$B$2001,0))),""))</f>
        <v/>
      </c>
      <c r="H891" s="11" t="n"/>
      <c r="R891" s="7">
        <f>IF($F891="","",Q891*Y891/100)</f>
        <v/>
      </c>
      <c r="X891" s="7" t="n"/>
      <c r="Y891" s="7" t="n"/>
      <c r="Z891" s="7">
        <f>IF($F891="","",Y891*AE891/100)</f>
        <v/>
      </c>
      <c r="AA891" s="7">
        <f>IF($F891="","",Y891-Z891)</f>
        <v/>
      </c>
      <c r="AB891" s="7">
        <f>IF($F891="","",AA891-R891)</f>
        <v/>
      </c>
      <c r="AE891">
        <f>IF($F891="","",IF($AK891=1,0,IF($AJ891=1,Settings!$C$6,Settings!$C$7))*100)</f>
        <v/>
      </c>
      <c r="AG891">
        <f>IF($F891="","",$F891&amp;"|"&amp;$D891&amp;"")</f>
        <v/>
      </c>
      <c r="AH891">
        <f>IF($F891="","",IF(COUNTIF($AG$2:$AG891,$AG891)=1,1,0))</f>
        <v/>
      </c>
      <c r="AI891">
        <f>IF($AH891=1,SUMPRODUCT(--($AL$2:$AL$8001&lt;$AL891))+1,"")</f>
        <v/>
      </c>
      <c r="AJ891">
        <f>IF($F891="","",IF(OR($U891=TRUE(),$U891="TRUE"),1,0))</f>
        <v/>
      </c>
      <c r="AK891">
        <f>IF($F891="","",IF($AD891="Yes",1,0))</f>
        <v/>
      </c>
      <c r="AL891">
        <f>IF($AH891=1,IFERROR(IF(VALUE($F891)&lt;100000000,VALUE($F891),1000000000),IFERROR(IF(VALUE(MID($F891,2,20))&lt;100000000,VALUE(MID($F891,2,20)),1000000000),1000000000))+ROW()/100000,"")</f>
        <v/>
      </c>
    </row>
    <row r="892">
      <c r="A892">
        <f>IF($F892="","",IFERROR(IF(INDEX('Per Invoice'!$A$2:$A$2001,MATCH($F892,'Per Invoice'!$B$2:$B$2001,0))=0,"",INDEX('Per Invoice'!$A$2:$A$2001,MATCH($F892,'Per Invoice'!$B$2:$B$2001,0))),""))</f>
        <v/>
      </c>
      <c r="H892" s="11" t="n"/>
      <c r="R892" s="7">
        <f>IF($F892="","",Q892*Y892/100)</f>
        <v/>
      </c>
      <c r="X892" s="7" t="n"/>
      <c r="Y892" s="7" t="n"/>
      <c r="Z892" s="7">
        <f>IF($F892="","",Y892*AE892/100)</f>
        <v/>
      </c>
      <c r="AA892" s="7">
        <f>IF($F892="","",Y892-Z892)</f>
        <v/>
      </c>
      <c r="AB892" s="7">
        <f>IF($F892="","",AA892-R892)</f>
        <v/>
      </c>
      <c r="AE892">
        <f>IF($F892="","",IF($AK892=1,0,IF($AJ892=1,Settings!$C$6,Settings!$C$7))*100)</f>
        <v/>
      </c>
      <c r="AG892">
        <f>IF($F892="","",$F892&amp;"|"&amp;$D892&amp;"")</f>
        <v/>
      </c>
      <c r="AH892">
        <f>IF($F892="","",IF(COUNTIF($AG$2:$AG892,$AG892)=1,1,0))</f>
        <v/>
      </c>
      <c r="AI892">
        <f>IF($AH892=1,SUMPRODUCT(--($AL$2:$AL$8001&lt;$AL892))+1,"")</f>
        <v/>
      </c>
      <c r="AJ892">
        <f>IF($F892="","",IF(OR($U892=TRUE(),$U892="TRUE"),1,0))</f>
        <v/>
      </c>
      <c r="AK892">
        <f>IF($F892="","",IF($AD892="Yes",1,0))</f>
        <v/>
      </c>
      <c r="AL892">
        <f>IF($AH892=1,IFERROR(IF(VALUE($F892)&lt;100000000,VALUE($F892),1000000000),IFERROR(IF(VALUE(MID($F892,2,20))&lt;100000000,VALUE(MID($F892,2,20)),1000000000),1000000000))+ROW()/100000,"")</f>
        <v/>
      </c>
    </row>
    <row r="893">
      <c r="A893">
        <f>IF($F893="","",IFERROR(IF(INDEX('Per Invoice'!$A$2:$A$2001,MATCH($F893,'Per Invoice'!$B$2:$B$2001,0))=0,"",INDEX('Per Invoice'!$A$2:$A$2001,MATCH($F893,'Per Invoice'!$B$2:$B$2001,0))),""))</f>
        <v/>
      </c>
      <c r="H893" s="11" t="n"/>
      <c r="R893" s="7">
        <f>IF($F893="","",Q893*Y893/100)</f>
        <v/>
      </c>
      <c r="X893" s="7" t="n"/>
      <c r="Y893" s="7" t="n"/>
      <c r="Z893" s="7">
        <f>IF($F893="","",Y893*AE893/100)</f>
        <v/>
      </c>
      <c r="AA893" s="7">
        <f>IF($F893="","",Y893-Z893)</f>
        <v/>
      </c>
      <c r="AB893" s="7">
        <f>IF($F893="","",AA893-R893)</f>
        <v/>
      </c>
      <c r="AE893">
        <f>IF($F893="","",IF($AK893=1,0,IF($AJ893=1,Settings!$C$6,Settings!$C$7))*100)</f>
        <v/>
      </c>
      <c r="AG893">
        <f>IF($F893="","",$F893&amp;"|"&amp;$D893&amp;"")</f>
        <v/>
      </c>
      <c r="AH893">
        <f>IF($F893="","",IF(COUNTIF($AG$2:$AG893,$AG893)=1,1,0))</f>
        <v/>
      </c>
      <c r="AI893">
        <f>IF($AH893=1,SUMPRODUCT(--($AL$2:$AL$8001&lt;$AL893))+1,"")</f>
        <v/>
      </c>
      <c r="AJ893">
        <f>IF($F893="","",IF(OR($U893=TRUE(),$U893="TRUE"),1,0))</f>
        <v/>
      </c>
      <c r="AK893">
        <f>IF($F893="","",IF($AD893="Yes",1,0))</f>
        <v/>
      </c>
      <c r="AL893">
        <f>IF($AH893=1,IFERROR(IF(VALUE($F893)&lt;100000000,VALUE($F893),1000000000),IFERROR(IF(VALUE(MID($F893,2,20))&lt;100000000,VALUE(MID($F893,2,20)),1000000000),1000000000))+ROW()/100000,"")</f>
        <v/>
      </c>
    </row>
    <row r="894">
      <c r="A894">
        <f>IF($F894="","",IFERROR(IF(INDEX('Per Invoice'!$A$2:$A$2001,MATCH($F894,'Per Invoice'!$B$2:$B$2001,0))=0,"",INDEX('Per Invoice'!$A$2:$A$2001,MATCH($F894,'Per Invoice'!$B$2:$B$2001,0))),""))</f>
        <v/>
      </c>
      <c r="H894" s="11" t="n"/>
      <c r="R894" s="7">
        <f>IF($F894="","",Q894*Y894/100)</f>
        <v/>
      </c>
      <c r="X894" s="7" t="n"/>
      <c r="Y894" s="7" t="n"/>
      <c r="Z894" s="7">
        <f>IF($F894="","",Y894*AE894/100)</f>
        <v/>
      </c>
      <c r="AA894" s="7">
        <f>IF($F894="","",Y894-Z894)</f>
        <v/>
      </c>
      <c r="AB894" s="7">
        <f>IF($F894="","",AA894-R894)</f>
        <v/>
      </c>
      <c r="AE894">
        <f>IF($F894="","",IF($AK894=1,0,IF($AJ894=1,Settings!$C$6,Settings!$C$7))*100)</f>
        <v/>
      </c>
      <c r="AG894">
        <f>IF($F894="","",$F894&amp;"|"&amp;$D894&amp;"")</f>
        <v/>
      </c>
      <c r="AH894">
        <f>IF($F894="","",IF(COUNTIF($AG$2:$AG894,$AG894)=1,1,0))</f>
        <v/>
      </c>
      <c r="AI894">
        <f>IF($AH894=1,SUMPRODUCT(--($AL$2:$AL$8001&lt;$AL894))+1,"")</f>
        <v/>
      </c>
      <c r="AJ894">
        <f>IF($F894="","",IF(OR($U894=TRUE(),$U894="TRUE"),1,0))</f>
        <v/>
      </c>
      <c r="AK894">
        <f>IF($F894="","",IF($AD894="Yes",1,0))</f>
        <v/>
      </c>
      <c r="AL894">
        <f>IF($AH894=1,IFERROR(IF(VALUE($F894)&lt;100000000,VALUE($F894),1000000000),IFERROR(IF(VALUE(MID($F894,2,20))&lt;100000000,VALUE(MID($F894,2,20)),1000000000),1000000000))+ROW()/100000,"")</f>
        <v/>
      </c>
    </row>
    <row r="895">
      <c r="A895">
        <f>IF($F895="","",IFERROR(IF(INDEX('Per Invoice'!$A$2:$A$2001,MATCH($F895,'Per Invoice'!$B$2:$B$2001,0))=0,"",INDEX('Per Invoice'!$A$2:$A$2001,MATCH($F895,'Per Invoice'!$B$2:$B$2001,0))),""))</f>
        <v/>
      </c>
      <c r="H895" s="11" t="n"/>
      <c r="R895" s="7">
        <f>IF($F895="","",Q895*Y895/100)</f>
        <v/>
      </c>
      <c r="X895" s="7" t="n"/>
      <c r="Y895" s="7" t="n"/>
      <c r="Z895" s="7">
        <f>IF($F895="","",Y895*AE895/100)</f>
        <v/>
      </c>
      <c r="AA895" s="7">
        <f>IF($F895="","",Y895-Z895)</f>
        <v/>
      </c>
      <c r="AB895" s="7">
        <f>IF($F895="","",AA895-R895)</f>
        <v/>
      </c>
      <c r="AE895">
        <f>IF($F895="","",IF($AK895=1,0,IF($AJ895=1,Settings!$C$6,Settings!$C$7))*100)</f>
        <v/>
      </c>
      <c r="AG895">
        <f>IF($F895="","",$F895&amp;"|"&amp;$D895&amp;"")</f>
        <v/>
      </c>
      <c r="AH895">
        <f>IF($F895="","",IF(COUNTIF($AG$2:$AG895,$AG895)=1,1,0))</f>
        <v/>
      </c>
      <c r="AI895">
        <f>IF($AH895=1,SUMPRODUCT(--($AL$2:$AL$8001&lt;$AL895))+1,"")</f>
        <v/>
      </c>
      <c r="AJ895">
        <f>IF($F895="","",IF(OR($U895=TRUE(),$U895="TRUE"),1,0))</f>
        <v/>
      </c>
      <c r="AK895">
        <f>IF($F895="","",IF($AD895="Yes",1,0))</f>
        <v/>
      </c>
      <c r="AL895">
        <f>IF($AH895=1,IFERROR(IF(VALUE($F895)&lt;100000000,VALUE($F895),1000000000),IFERROR(IF(VALUE(MID($F895,2,20))&lt;100000000,VALUE(MID($F895,2,20)),1000000000),1000000000))+ROW()/100000,"")</f>
        <v/>
      </c>
    </row>
    <row r="896">
      <c r="A896">
        <f>IF($F896="","",IFERROR(IF(INDEX('Per Invoice'!$A$2:$A$2001,MATCH($F896,'Per Invoice'!$B$2:$B$2001,0))=0,"",INDEX('Per Invoice'!$A$2:$A$2001,MATCH($F896,'Per Invoice'!$B$2:$B$2001,0))),""))</f>
        <v/>
      </c>
      <c r="H896" s="11" t="n"/>
      <c r="R896" s="7">
        <f>IF($F896="","",Q896*Y896/100)</f>
        <v/>
      </c>
      <c r="X896" s="7" t="n"/>
      <c r="Y896" s="7" t="n"/>
      <c r="Z896" s="7">
        <f>IF($F896="","",Y896*AE896/100)</f>
        <v/>
      </c>
      <c r="AA896" s="7">
        <f>IF($F896="","",Y896-Z896)</f>
        <v/>
      </c>
      <c r="AB896" s="7">
        <f>IF($F896="","",AA896-R896)</f>
        <v/>
      </c>
      <c r="AE896">
        <f>IF($F896="","",IF($AK896=1,0,IF($AJ896=1,Settings!$C$6,Settings!$C$7))*100)</f>
        <v/>
      </c>
      <c r="AG896">
        <f>IF($F896="","",$F896&amp;"|"&amp;$D896&amp;"")</f>
        <v/>
      </c>
      <c r="AH896">
        <f>IF($F896="","",IF(COUNTIF($AG$2:$AG896,$AG896)=1,1,0))</f>
        <v/>
      </c>
      <c r="AI896">
        <f>IF($AH896=1,SUMPRODUCT(--($AL$2:$AL$8001&lt;$AL896))+1,"")</f>
        <v/>
      </c>
      <c r="AJ896">
        <f>IF($F896="","",IF(OR($U896=TRUE(),$U896="TRUE"),1,0))</f>
        <v/>
      </c>
      <c r="AK896">
        <f>IF($F896="","",IF($AD896="Yes",1,0))</f>
        <v/>
      </c>
      <c r="AL896">
        <f>IF($AH896=1,IFERROR(IF(VALUE($F896)&lt;100000000,VALUE($F896),1000000000),IFERROR(IF(VALUE(MID($F896,2,20))&lt;100000000,VALUE(MID($F896,2,20)),1000000000),1000000000))+ROW()/100000,"")</f>
        <v/>
      </c>
    </row>
    <row r="897">
      <c r="A897">
        <f>IF($F897="","",IFERROR(IF(INDEX('Per Invoice'!$A$2:$A$2001,MATCH($F897,'Per Invoice'!$B$2:$B$2001,0))=0,"",INDEX('Per Invoice'!$A$2:$A$2001,MATCH($F897,'Per Invoice'!$B$2:$B$2001,0))),""))</f>
        <v/>
      </c>
      <c r="H897" s="11" t="n"/>
      <c r="R897" s="7">
        <f>IF($F897="","",Q897*Y897/100)</f>
        <v/>
      </c>
      <c r="X897" s="7" t="n"/>
      <c r="Y897" s="7" t="n"/>
      <c r="Z897" s="7">
        <f>IF($F897="","",Y897*AE897/100)</f>
        <v/>
      </c>
      <c r="AA897" s="7">
        <f>IF($F897="","",Y897-Z897)</f>
        <v/>
      </c>
      <c r="AB897" s="7">
        <f>IF($F897="","",AA897-R897)</f>
        <v/>
      </c>
      <c r="AE897">
        <f>IF($F897="","",IF($AK897=1,0,IF($AJ897=1,Settings!$C$6,Settings!$C$7))*100)</f>
        <v/>
      </c>
      <c r="AG897">
        <f>IF($F897="","",$F897&amp;"|"&amp;$D897&amp;"")</f>
        <v/>
      </c>
      <c r="AH897">
        <f>IF($F897="","",IF(COUNTIF($AG$2:$AG897,$AG897)=1,1,0))</f>
        <v/>
      </c>
      <c r="AI897">
        <f>IF($AH897=1,SUMPRODUCT(--($AL$2:$AL$8001&lt;$AL897))+1,"")</f>
        <v/>
      </c>
      <c r="AJ897">
        <f>IF($F897="","",IF(OR($U897=TRUE(),$U897="TRUE"),1,0))</f>
        <v/>
      </c>
      <c r="AK897">
        <f>IF($F897="","",IF($AD897="Yes",1,0))</f>
        <v/>
      </c>
      <c r="AL897">
        <f>IF($AH897=1,IFERROR(IF(VALUE($F897)&lt;100000000,VALUE($F897),1000000000),IFERROR(IF(VALUE(MID($F897,2,20))&lt;100000000,VALUE(MID($F897,2,20)),1000000000),1000000000))+ROW()/100000,"")</f>
        <v/>
      </c>
    </row>
    <row r="898">
      <c r="A898">
        <f>IF($F898="","",IFERROR(IF(INDEX('Per Invoice'!$A$2:$A$2001,MATCH($F898,'Per Invoice'!$B$2:$B$2001,0))=0,"",INDEX('Per Invoice'!$A$2:$A$2001,MATCH($F898,'Per Invoice'!$B$2:$B$2001,0))),""))</f>
        <v/>
      </c>
      <c r="H898" s="11" t="n"/>
      <c r="R898" s="7">
        <f>IF($F898="","",Q898*Y898/100)</f>
        <v/>
      </c>
      <c r="X898" s="7" t="n"/>
      <c r="Y898" s="7" t="n"/>
      <c r="Z898" s="7">
        <f>IF($F898="","",Y898*AE898/100)</f>
        <v/>
      </c>
      <c r="AA898" s="7">
        <f>IF($F898="","",Y898-Z898)</f>
        <v/>
      </c>
      <c r="AB898" s="7">
        <f>IF($F898="","",AA898-R898)</f>
        <v/>
      </c>
      <c r="AE898">
        <f>IF($F898="","",IF($AK898=1,0,IF($AJ898=1,Settings!$C$6,Settings!$C$7))*100)</f>
        <v/>
      </c>
      <c r="AG898">
        <f>IF($F898="","",$F898&amp;"|"&amp;$D898&amp;"")</f>
        <v/>
      </c>
      <c r="AH898">
        <f>IF($F898="","",IF(COUNTIF($AG$2:$AG898,$AG898)=1,1,0))</f>
        <v/>
      </c>
      <c r="AI898">
        <f>IF($AH898=1,SUMPRODUCT(--($AL$2:$AL$8001&lt;$AL898))+1,"")</f>
        <v/>
      </c>
      <c r="AJ898">
        <f>IF($F898="","",IF(OR($U898=TRUE(),$U898="TRUE"),1,0))</f>
        <v/>
      </c>
      <c r="AK898">
        <f>IF($F898="","",IF($AD898="Yes",1,0))</f>
        <v/>
      </c>
      <c r="AL898">
        <f>IF($AH898=1,IFERROR(IF(VALUE($F898)&lt;100000000,VALUE($F898),1000000000),IFERROR(IF(VALUE(MID($F898,2,20))&lt;100000000,VALUE(MID($F898,2,20)),1000000000),1000000000))+ROW()/100000,"")</f>
        <v/>
      </c>
    </row>
    <row r="899">
      <c r="A899">
        <f>IF($F899="","",IFERROR(IF(INDEX('Per Invoice'!$A$2:$A$2001,MATCH($F899,'Per Invoice'!$B$2:$B$2001,0))=0,"",INDEX('Per Invoice'!$A$2:$A$2001,MATCH($F899,'Per Invoice'!$B$2:$B$2001,0))),""))</f>
        <v/>
      </c>
      <c r="H899" s="11" t="n"/>
      <c r="R899" s="7">
        <f>IF($F899="","",Q899*Y899/100)</f>
        <v/>
      </c>
      <c r="X899" s="7" t="n"/>
      <c r="Y899" s="7" t="n"/>
      <c r="Z899" s="7">
        <f>IF($F899="","",Y899*AE899/100)</f>
        <v/>
      </c>
      <c r="AA899" s="7">
        <f>IF($F899="","",Y899-Z899)</f>
        <v/>
      </c>
      <c r="AB899" s="7">
        <f>IF($F899="","",AA899-R899)</f>
        <v/>
      </c>
      <c r="AE899">
        <f>IF($F899="","",IF($AK899=1,0,IF($AJ899=1,Settings!$C$6,Settings!$C$7))*100)</f>
        <v/>
      </c>
      <c r="AG899">
        <f>IF($F899="","",$F899&amp;"|"&amp;$D899&amp;"")</f>
        <v/>
      </c>
      <c r="AH899">
        <f>IF($F899="","",IF(COUNTIF($AG$2:$AG899,$AG899)=1,1,0))</f>
        <v/>
      </c>
      <c r="AI899">
        <f>IF($AH899=1,SUMPRODUCT(--($AL$2:$AL$8001&lt;$AL899))+1,"")</f>
        <v/>
      </c>
      <c r="AJ899">
        <f>IF($F899="","",IF(OR($U899=TRUE(),$U899="TRUE"),1,0))</f>
        <v/>
      </c>
      <c r="AK899">
        <f>IF($F899="","",IF($AD899="Yes",1,0))</f>
        <v/>
      </c>
      <c r="AL899">
        <f>IF($AH899=1,IFERROR(IF(VALUE($F899)&lt;100000000,VALUE($F899),1000000000),IFERROR(IF(VALUE(MID($F899,2,20))&lt;100000000,VALUE(MID($F899,2,20)),1000000000),1000000000))+ROW()/100000,"")</f>
        <v/>
      </c>
    </row>
    <row r="900">
      <c r="A900">
        <f>IF($F900="","",IFERROR(IF(INDEX('Per Invoice'!$A$2:$A$2001,MATCH($F900,'Per Invoice'!$B$2:$B$2001,0))=0,"",INDEX('Per Invoice'!$A$2:$A$2001,MATCH($F900,'Per Invoice'!$B$2:$B$2001,0))),""))</f>
        <v/>
      </c>
      <c r="H900" s="11" t="n"/>
      <c r="R900" s="7">
        <f>IF($F900="","",Q900*Y900/100)</f>
        <v/>
      </c>
      <c r="X900" s="7" t="n"/>
      <c r="Y900" s="7" t="n"/>
      <c r="Z900" s="7">
        <f>IF($F900="","",Y900*AE900/100)</f>
        <v/>
      </c>
      <c r="AA900" s="7">
        <f>IF($F900="","",Y900-Z900)</f>
        <v/>
      </c>
      <c r="AB900" s="7">
        <f>IF($F900="","",AA900-R900)</f>
        <v/>
      </c>
      <c r="AE900">
        <f>IF($F900="","",IF($AK900=1,0,IF($AJ900=1,Settings!$C$6,Settings!$C$7))*100)</f>
        <v/>
      </c>
      <c r="AG900">
        <f>IF($F900="","",$F900&amp;"|"&amp;$D900&amp;"")</f>
        <v/>
      </c>
      <c r="AH900">
        <f>IF($F900="","",IF(COUNTIF($AG$2:$AG900,$AG900)=1,1,0))</f>
        <v/>
      </c>
      <c r="AI900">
        <f>IF($AH900=1,SUMPRODUCT(--($AL$2:$AL$8001&lt;$AL900))+1,"")</f>
        <v/>
      </c>
      <c r="AJ900">
        <f>IF($F900="","",IF(OR($U900=TRUE(),$U900="TRUE"),1,0))</f>
        <v/>
      </c>
      <c r="AK900">
        <f>IF($F900="","",IF($AD900="Yes",1,0))</f>
        <v/>
      </c>
      <c r="AL900">
        <f>IF($AH900=1,IFERROR(IF(VALUE($F900)&lt;100000000,VALUE($F900),1000000000),IFERROR(IF(VALUE(MID($F900,2,20))&lt;100000000,VALUE(MID($F900,2,20)),1000000000),1000000000))+ROW()/100000,"")</f>
        <v/>
      </c>
    </row>
    <row r="901">
      <c r="A901">
        <f>IF($F901="","",IFERROR(IF(INDEX('Per Invoice'!$A$2:$A$2001,MATCH($F901,'Per Invoice'!$B$2:$B$2001,0))=0,"",INDEX('Per Invoice'!$A$2:$A$2001,MATCH($F901,'Per Invoice'!$B$2:$B$2001,0))),""))</f>
        <v/>
      </c>
      <c r="H901" s="11" t="n"/>
      <c r="R901" s="7">
        <f>IF($F901="","",Q901*Y901/100)</f>
        <v/>
      </c>
      <c r="X901" s="7" t="n"/>
      <c r="Y901" s="7" t="n"/>
      <c r="Z901" s="7">
        <f>IF($F901="","",Y901*AE901/100)</f>
        <v/>
      </c>
      <c r="AA901" s="7">
        <f>IF($F901="","",Y901-Z901)</f>
        <v/>
      </c>
      <c r="AB901" s="7">
        <f>IF($F901="","",AA901-R901)</f>
        <v/>
      </c>
      <c r="AE901">
        <f>IF($F901="","",IF($AK901=1,0,IF($AJ901=1,Settings!$C$6,Settings!$C$7))*100)</f>
        <v/>
      </c>
      <c r="AG901">
        <f>IF($F901="","",$F901&amp;"|"&amp;$D901&amp;"")</f>
        <v/>
      </c>
      <c r="AH901">
        <f>IF($F901="","",IF(COUNTIF($AG$2:$AG901,$AG901)=1,1,0))</f>
        <v/>
      </c>
      <c r="AI901">
        <f>IF($AH901=1,SUMPRODUCT(--($AL$2:$AL$8001&lt;$AL901))+1,"")</f>
        <v/>
      </c>
      <c r="AJ901">
        <f>IF($F901="","",IF(OR($U901=TRUE(),$U901="TRUE"),1,0))</f>
        <v/>
      </c>
      <c r="AK901">
        <f>IF($F901="","",IF($AD901="Yes",1,0))</f>
        <v/>
      </c>
      <c r="AL901">
        <f>IF($AH901=1,IFERROR(IF(VALUE($F901)&lt;100000000,VALUE($F901),1000000000),IFERROR(IF(VALUE(MID($F901,2,20))&lt;100000000,VALUE(MID($F901,2,20)),1000000000),1000000000))+ROW()/100000,"")</f>
        <v/>
      </c>
    </row>
    <row r="902">
      <c r="A902">
        <f>IF($F902="","",IFERROR(IF(INDEX('Per Invoice'!$A$2:$A$2001,MATCH($F902,'Per Invoice'!$B$2:$B$2001,0))=0,"",INDEX('Per Invoice'!$A$2:$A$2001,MATCH($F902,'Per Invoice'!$B$2:$B$2001,0))),""))</f>
        <v/>
      </c>
      <c r="H902" s="11" t="n"/>
      <c r="R902" s="7">
        <f>IF($F902="","",Q902*Y902/100)</f>
        <v/>
      </c>
      <c r="X902" s="7" t="n"/>
      <c r="Y902" s="7" t="n"/>
      <c r="Z902" s="7">
        <f>IF($F902="","",Y902*AE902/100)</f>
        <v/>
      </c>
      <c r="AA902" s="7">
        <f>IF($F902="","",Y902-Z902)</f>
        <v/>
      </c>
      <c r="AB902" s="7">
        <f>IF($F902="","",AA902-R902)</f>
        <v/>
      </c>
      <c r="AE902">
        <f>IF($F902="","",IF($AK902=1,0,IF($AJ902=1,Settings!$C$6,Settings!$C$7))*100)</f>
        <v/>
      </c>
      <c r="AG902">
        <f>IF($F902="","",$F902&amp;"|"&amp;$D902&amp;"")</f>
        <v/>
      </c>
      <c r="AH902">
        <f>IF($F902="","",IF(COUNTIF($AG$2:$AG902,$AG902)=1,1,0))</f>
        <v/>
      </c>
      <c r="AI902">
        <f>IF($AH902=1,SUMPRODUCT(--($AL$2:$AL$8001&lt;$AL902))+1,"")</f>
        <v/>
      </c>
      <c r="AJ902">
        <f>IF($F902="","",IF(OR($U902=TRUE(),$U902="TRUE"),1,0))</f>
        <v/>
      </c>
      <c r="AK902">
        <f>IF($F902="","",IF($AD902="Yes",1,0))</f>
        <v/>
      </c>
      <c r="AL902">
        <f>IF($AH902=1,IFERROR(IF(VALUE($F902)&lt;100000000,VALUE($F902),1000000000),IFERROR(IF(VALUE(MID($F902,2,20))&lt;100000000,VALUE(MID($F902,2,20)),1000000000),1000000000))+ROW()/100000,"")</f>
        <v/>
      </c>
    </row>
    <row r="903">
      <c r="A903">
        <f>IF($F903="","",IFERROR(IF(INDEX('Per Invoice'!$A$2:$A$2001,MATCH($F903,'Per Invoice'!$B$2:$B$2001,0))=0,"",INDEX('Per Invoice'!$A$2:$A$2001,MATCH($F903,'Per Invoice'!$B$2:$B$2001,0))),""))</f>
        <v/>
      </c>
      <c r="H903" s="11" t="n"/>
      <c r="R903" s="7">
        <f>IF($F903="","",Q903*Y903/100)</f>
        <v/>
      </c>
      <c r="X903" s="7" t="n"/>
      <c r="Y903" s="7" t="n"/>
      <c r="Z903" s="7">
        <f>IF($F903="","",Y903*AE903/100)</f>
        <v/>
      </c>
      <c r="AA903" s="7">
        <f>IF($F903="","",Y903-Z903)</f>
        <v/>
      </c>
      <c r="AB903" s="7">
        <f>IF($F903="","",AA903-R903)</f>
        <v/>
      </c>
      <c r="AE903">
        <f>IF($F903="","",IF($AK903=1,0,IF($AJ903=1,Settings!$C$6,Settings!$C$7))*100)</f>
        <v/>
      </c>
      <c r="AG903">
        <f>IF($F903="","",$F903&amp;"|"&amp;$D903&amp;"")</f>
        <v/>
      </c>
      <c r="AH903">
        <f>IF($F903="","",IF(COUNTIF($AG$2:$AG903,$AG903)=1,1,0))</f>
        <v/>
      </c>
      <c r="AI903">
        <f>IF($AH903=1,SUMPRODUCT(--($AL$2:$AL$8001&lt;$AL903))+1,"")</f>
        <v/>
      </c>
      <c r="AJ903">
        <f>IF($F903="","",IF(OR($U903=TRUE(),$U903="TRUE"),1,0))</f>
        <v/>
      </c>
      <c r="AK903">
        <f>IF($F903="","",IF($AD903="Yes",1,0))</f>
        <v/>
      </c>
      <c r="AL903">
        <f>IF($AH903=1,IFERROR(IF(VALUE($F903)&lt;100000000,VALUE($F903),1000000000),IFERROR(IF(VALUE(MID($F903,2,20))&lt;100000000,VALUE(MID($F903,2,20)),1000000000),1000000000))+ROW()/100000,"")</f>
        <v/>
      </c>
    </row>
    <row r="904">
      <c r="A904">
        <f>IF($F904="","",IFERROR(IF(INDEX('Per Invoice'!$A$2:$A$2001,MATCH($F904,'Per Invoice'!$B$2:$B$2001,0))=0,"",INDEX('Per Invoice'!$A$2:$A$2001,MATCH($F904,'Per Invoice'!$B$2:$B$2001,0))),""))</f>
        <v/>
      </c>
      <c r="H904" s="11" t="n"/>
      <c r="R904" s="7">
        <f>IF($F904="","",Q904*Y904/100)</f>
        <v/>
      </c>
      <c r="X904" s="7" t="n"/>
      <c r="Y904" s="7" t="n"/>
      <c r="Z904" s="7">
        <f>IF($F904="","",Y904*AE904/100)</f>
        <v/>
      </c>
      <c r="AA904" s="7">
        <f>IF($F904="","",Y904-Z904)</f>
        <v/>
      </c>
      <c r="AB904" s="7">
        <f>IF($F904="","",AA904-R904)</f>
        <v/>
      </c>
      <c r="AE904">
        <f>IF($F904="","",IF($AK904=1,0,IF($AJ904=1,Settings!$C$6,Settings!$C$7))*100)</f>
        <v/>
      </c>
      <c r="AG904">
        <f>IF($F904="","",$F904&amp;"|"&amp;$D904&amp;"")</f>
        <v/>
      </c>
      <c r="AH904">
        <f>IF($F904="","",IF(COUNTIF($AG$2:$AG904,$AG904)=1,1,0))</f>
        <v/>
      </c>
      <c r="AI904">
        <f>IF($AH904=1,SUMPRODUCT(--($AL$2:$AL$8001&lt;$AL904))+1,"")</f>
        <v/>
      </c>
      <c r="AJ904">
        <f>IF($F904="","",IF(OR($U904=TRUE(),$U904="TRUE"),1,0))</f>
        <v/>
      </c>
      <c r="AK904">
        <f>IF($F904="","",IF($AD904="Yes",1,0))</f>
        <v/>
      </c>
      <c r="AL904">
        <f>IF($AH904=1,IFERROR(IF(VALUE($F904)&lt;100000000,VALUE($F904),1000000000),IFERROR(IF(VALUE(MID($F904,2,20))&lt;100000000,VALUE(MID($F904,2,20)),1000000000),1000000000))+ROW()/100000,"")</f>
        <v/>
      </c>
    </row>
    <row r="905">
      <c r="A905">
        <f>IF($F905="","",IFERROR(IF(INDEX('Per Invoice'!$A$2:$A$2001,MATCH($F905,'Per Invoice'!$B$2:$B$2001,0))=0,"",INDEX('Per Invoice'!$A$2:$A$2001,MATCH($F905,'Per Invoice'!$B$2:$B$2001,0))),""))</f>
        <v/>
      </c>
      <c r="H905" s="11" t="n"/>
      <c r="R905" s="7">
        <f>IF($F905="","",Q905*Y905/100)</f>
        <v/>
      </c>
      <c r="X905" s="7" t="n"/>
      <c r="Y905" s="7" t="n"/>
      <c r="Z905" s="7">
        <f>IF($F905="","",Y905*AE905/100)</f>
        <v/>
      </c>
      <c r="AA905" s="7">
        <f>IF($F905="","",Y905-Z905)</f>
        <v/>
      </c>
      <c r="AB905" s="7">
        <f>IF($F905="","",AA905-R905)</f>
        <v/>
      </c>
      <c r="AE905">
        <f>IF($F905="","",IF($AK905=1,0,IF($AJ905=1,Settings!$C$6,Settings!$C$7))*100)</f>
        <v/>
      </c>
      <c r="AG905">
        <f>IF($F905="","",$F905&amp;"|"&amp;$D905&amp;"")</f>
        <v/>
      </c>
      <c r="AH905">
        <f>IF($F905="","",IF(COUNTIF($AG$2:$AG905,$AG905)=1,1,0))</f>
        <v/>
      </c>
      <c r="AI905">
        <f>IF($AH905=1,SUMPRODUCT(--($AL$2:$AL$8001&lt;$AL905))+1,"")</f>
        <v/>
      </c>
      <c r="AJ905">
        <f>IF($F905="","",IF(OR($U905=TRUE(),$U905="TRUE"),1,0))</f>
        <v/>
      </c>
      <c r="AK905">
        <f>IF($F905="","",IF($AD905="Yes",1,0))</f>
        <v/>
      </c>
      <c r="AL905">
        <f>IF($AH905=1,IFERROR(IF(VALUE($F905)&lt;100000000,VALUE($F905),1000000000),IFERROR(IF(VALUE(MID($F905,2,20))&lt;100000000,VALUE(MID($F905,2,20)),1000000000),1000000000))+ROW()/100000,"")</f>
        <v/>
      </c>
    </row>
    <row r="906">
      <c r="A906">
        <f>IF($F906="","",IFERROR(IF(INDEX('Per Invoice'!$A$2:$A$2001,MATCH($F906,'Per Invoice'!$B$2:$B$2001,0))=0,"",INDEX('Per Invoice'!$A$2:$A$2001,MATCH($F906,'Per Invoice'!$B$2:$B$2001,0))),""))</f>
        <v/>
      </c>
      <c r="H906" s="11" t="n"/>
      <c r="R906" s="7">
        <f>IF($F906="","",Q906*Y906/100)</f>
        <v/>
      </c>
      <c r="X906" s="7" t="n"/>
      <c r="Y906" s="7" t="n"/>
      <c r="Z906" s="7">
        <f>IF($F906="","",Y906*AE906/100)</f>
        <v/>
      </c>
      <c r="AA906" s="7">
        <f>IF($F906="","",Y906-Z906)</f>
        <v/>
      </c>
      <c r="AB906" s="7">
        <f>IF($F906="","",AA906-R906)</f>
        <v/>
      </c>
      <c r="AE906">
        <f>IF($F906="","",IF($AK906=1,0,IF($AJ906=1,Settings!$C$6,Settings!$C$7))*100)</f>
        <v/>
      </c>
      <c r="AG906">
        <f>IF($F906="","",$F906&amp;"|"&amp;$D906&amp;"")</f>
        <v/>
      </c>
      <c r="AH906">
        <f>IF($F906="","",IF(COUNTIF($AG$2:$AG906,$AG906)=1,1,0))</f>
        <v/>
      </c>
      <c r="AI906">
        <f>IF($AH906=1,SUMPRODUCT(--($AL$2:$AL$8001&lt;$AL906))+1,"")</f>
        <v/>
      </c>
      <c r="AJ906">
        <f>IF($F906="","",IF(OR($U906=TRUE(),$U906="TRUE"),1,0))</f>
        <v/>
      </c>
      <c r="AK906">
        <f>IF($F906="","",IF($AD906="Yes",1,0))</f>
        <v/>
      </c>
      <c r="AL906">
        <f>IF($AH906=1,IFERROR(IF(VALUE($F906)&lt;100000000,VALUE($F906),1000000000),IFERROR(IF(VALUE(MID($F906,2,20))&lt;100000000,VALUE(MID($F906,2,20)),1000000000),1000000000))+ROW()/100000,"")</f>
        <v/>
      </c>
    </row>
    <row r="907">
      <c r="A907">
        <f>IF($F907="","",IFERROR(IF(INDEX('Per Invoice'!$A$2:$A$2001,MATCH($F907,'Per Invoice'!$B$2:$B$2001,0))=0,"",INDEX('Per Invoice'!$A$2:$A$2001,MATCH($F907,'Per Invoice'!$B$2:$B$2001,0))),""))</f>
        <v/>
      </c>
      <c r="H907" s="11" t="n"/>
      <c r="R907" s="7">
        <f>IF($F907="","",Q907*Y907/100)</f>
        <v/>
      </c>
      <c r="X907" s="7" t="n"/>
      <c r="Y907" s="7" t="n"/>
      <c r="Z907" s="7">
        <f>IF($F907="","",Y907*AE907/100)</f>
        <v/>
      </c>
      <c r="AA907" s="7">
        <f>IF($F907="","",Y907-Z907)</f>
        <v/>
      </c>
      <c r="AB907" s="7">
        <f>IF($F907="","",AA907-R907)</f>
        <v/>
      </c>
      <c r="AE907">
        <f>IF($F907="","",IF($AK907=1,0,IF($AJ907=1,Settings!$C$6,Settings!$C$7))*100)</f>
        <v/>
      </c>
      <c r="AG907">
        <f>IF($F907="","",$F907&amp;"|"&amp;$D907&amp;"")</f>
        <v/>
      </c>
      <c r="AH907">
        <f>IF($F907="","",IF(COUNTIF($AG$2:$AG907,$AG907)=1,1,0))</f>
        <v/>
      </c>
      <c r="AI907">
        <f>IF($AH907=1,SUMPRODUCT(--($AL$2:$AL$8001&lt;$AL907))+1,"")</f>
        <v/>
      </c>
      <c r="AJ907">
        <f>IF($F907="","",IF(OR($U907=TRUE(),$U907="TRUE"),1,0))</f>
        <v/>
      </c>
      <c r="AK907">
        <f>IF($F907="","",IF($AD907="Yes",1,0))</f>
        <v/>
      </c>
      <c r="AL907">
        <f>IF($AH907=1,IFERROR(IF(VALUE($F907)&lt;100000000,VALUE($F907),1000000000),IFERROR(IF(VALUE(MID($F907,2,20))&lt;100000000,VALUE(MID($F907,2,20)),1000000000),1000000000))+ROW()/100000,"")</f>
        <v/>
      </c>
    </row>
    <row r="908">
      <c r="A908">
        <f>IF($F908="","",IFERROR(IF(INDEX('Per Invoice'!$A$2:$A$2001,MATCH($F908,'Per Invoice'!$B$2:$B$2001,0))=0,"",INDEX('Per Invoice'!$A$2:$A$2001,MATCH($F908,'Per Invoice'!$B$2:$B$2001,0))),""))</f>
        <v/>
      </c>
      <c r="H908" s="11" t="n"/>
      <c r="R908" s="7">
        <f>IF($F908="","",Q908*Y908/100)</f>
        <v/>
      </c>
      <c r="X908" s="7" t="n"/>
      <c r="Y908" s="7" t="n"/>
      <c r="Z908" s="7">
        <f>IF($F908="","",Y908*AE908/100)</f>
        <v/>
      </c>
      <c r="AA908" s="7">
        <f>IF($F908="","",Y908-Z908)</f>
        <v/>
      </c>
      <c r="AB908" s="7">
        <f>IF($F908="","",AA908-R908)</f>
        <v/>
      </c>
      <c r="AE908">
        <f>IF($F908="","",IF($AK908=1,0,IF($AJ908=1,Settings!$C$6,Settings!$C$7))*100)</f>
        <v/>
      </c>
      <c r="AG908">
        <f>IF($F908="","",$F908&amp;"|"&amp;$D908&amp;"")</f>
        <v/>
      </c>
      <c r="AH908">
        <f>IF($F908="","",IF(COUNTIF($AG$2:$AG908,$AG908)=1,1,0))</f>
        <v/>
      </c>
      <c r="AI908">
        <f>IF($AH908=1,SUMPRODUCT(--($AL$2:$AL$8001&lt;$AL908))+1,"")</f>
        <v/>
      </c>
      <c r="AJ908">
        <f>IF($F908="","",IF(OR($U908=TRUE(),$U908="TRUE"),1,0))</f>
        <v/>
      </c>
      <c r="AK908">
        <f>IF($F908="","",IF($AD908="Yes",1,0))</f>
        <v/>
      </c>
      <c r="AL908">
        <f>IF($AH908=1,IFERROR(IF(VALUE($F908)&lt;100000000,VALUE($F908),1000000000),IFERROR(IF(VALUE(MID($F908,2,20))&lt;100000000,VALUE(MID($F908,2,20)),1000000000),1000000000))+ROW()/100000,"")</f>
        <v/>
      </c>
    </row>
    <row r="909">
      <c r="A909">
        <f>IF($F909="","",IFERROR(IF(INDEX('Per Invoice'!$A$2:$A$2001,MATCH($F909,'Per Invoice'!$B$2:$B$2001,0))=0,"",INDEX('Per Invoice'!$A$2:$A$2001,MATCH($F909,'Per Invoice'!$B$2:$B$2001,0))),""))</f>
        <v/>
      </c>
      <c r="H909" s="11" t="n"/>
      <c r="R909" s="7">
        <f>IF($F909="","",Q909*Y909/100)</f>
        <v/>
      </c>
      <c r="X909" s="7" t="n"/>
      <c r="Y909" s="7" t="n"/>
      <c r="Z909" s="7">
        <f>IF($F909="","",Y909*AE909/100)</f>
        <v/>
      </c>
      <c r="AA909" s="7">
        <f>IF($F909="","",Y909-Z909)</f>
        <v/>
      </c>
      <c r="AB909" s="7">
        <f>IF($F909="","",AA909-R909)</f>
        <v/>
      </c>
      <c r="AE909">
        <f>IF($F909="","",IF($AK909=1,0,IF($AJ909=1,Settings!$C$6,Settings!$C$7))*100)</f>
        <v/>
      </c>
      <c r="AG909">
        <f>IF($F909="","",$F909&amp;"|"&amp;$D909&amp;"")</f>
        <v/>
      </c>
      <c r="AH909">
        <f>IF($F909="","",IF(COUNTIF($AG$2:$AG909,$AG909)=1,1,0))</f>
        <v/>
      </c>
      <c r="AI909">
        <f>IF($AH909=1,SUMPRODUCT(--($AL$2:$AL$8001&lt;$AL909))+1,"")</f>
        <v/>
      </c>
      <c r="AJ909">
        <f>IF($F909="","",IF(OR($U909=TRUE(),$U909="TRUE"),1,0))</f>
        <v/>
      </c>
      <c r="AK909">
        <f>IF($F909="","",IF($AD909="Yes",1,0))</f>
        <v/>
      </c>
      <c r="AL909">
        <f>IF($AH909=1,IFERROR(IF(VALUE($F909)&lt;100000000,VALUE($F909),1000000000),IFERROR(IF(VALUE(MID($F909,2,20))&lt;100000000,VALUE(MID($F909,2,20)),1000000000),1000000000))+ROW()/100000,"")</f>
        <v/>
      </c>
    </row>
    <row r="910">
      <c r="A910">
        <f>IF($F910="","",IFERROR(IF(INDEX('Per Invoice'!$A$2:$A$2001,MATCH($F910,'Per Invoice'!$B$2:$B$2001,0))=0,"",INDEX('Per Invoice'!$A$2:$A$2001,MATCH($F910,'Per Invoice'!$B$2:$B$2001,0))),""))</f>
        <v/>
      </c>
      <c r="H910" s="11" t="n"/>
      <c r="R910" s="7">
        <f>IF($F910="","",Q910*Y910/100)</f>
        <v/>
      </c>
      <c r="X910" s="7" t="n"/>
      <c r="Y910" s="7" t="n"/>
      <c r="Z910" s="7">
        <f>IF($F910="","",Y910*AE910/100)</f>
        <v/>
      </c>
      <c r="AA910" s="7">
        <f>IF($F910="","",Y910-Z910)</f>
        <v/>
      </c>
      <c r="AB910" s="7">
        <f>IF($F910="","",AA910-R910)</f>
        <v/>
      </c>
      <c r="AE910">
        <f>IF($F910="","",IF($AK910=1,0,IF($AJ910=1,Settings!$C$6,Settings!$C$7))*100)</f>
        <v/>
      </c>
      <c r="AG910">
        <f>IF($F910="","",$F910&amp;"|"&amp;$D910&amp;"")</f>
        <v/>
      </c>
      <c r="AH910">
        <f>IF($F910="","",IF(COUNTIF($AG$2:$AG910,$AG910)=1,1,0))</f>
        <v/>
      </c>
      <c r="AI910">
        <f>IF($AH910=1,SUMPRODUCT(--($AL$2:$AL$8001&lt;$AL910))+1,"")</f>
        <v/>
      </c>
      <c r="AJ910">
        <f>IF($F910="","",IF(OR($U910=TRUE(),$U910="TRUE"),1,0))</f>
        <v/>
      </c>
      <c r="AK910">
        <f>IF($F910="","",IF($AD910="Yes",1,0))</f>
        <v/>
      </c>
      <c r="AL910">
        <f>IF($AH910=1,IFERROR(IF(VALUE($F910)&lt;100000000,VALUE($F910),1000000000),IFERROR(IF(VALUE(MID($F910,2,20))&lt;100000000,VALUE(MID($F910,2,20)),1000000000),1000000000))+ROW()/100000,"")</f>
        <v/>
      </c>
    </row>
    <row r="911">
      <c r="A911">
        <f>IF($F911="","",IFERROR(IF(INDEX('Per Invoice'!$A$2:$A$2001,MATCH($F911,'Per Invoice'!$B$2:$B$2001,0))=0,"",INDEX('Per Invoice'!$A$2:$A$2001,MATCH($F911,'Per Invoice'!$B$2:$B$2001,0))),""))</f>
        <v/>
      </c>
      <c r="H911" s="11" t="n"/>
      <c r="R911" s="7">
        <f>IF($F911="","",Q911*Y911/100)</f>
        <v/>
      </c>
      <c r="X911" s="7" t="n"/>
      <c r="Y911" s="7" t="n"/>
      <c r="Z911" s="7">
        <f>IF($F911="","",Y911*AE911/100)</f>
        <v/>
      </c>
      <c r="AA911" s="7">
        <f>IF($F911="","",Y911-Z911)</f>
        <v/>
      </c>
      <c r="AB911" s="7">
        <f>IF($F911="","",AA911-R911)</f>
        <v/>
      </c>
      <c r="AE911">
        <f>IF($F911="","",IF($AK911=1,0,IF($AJ911=1,Settings!$C$6,Settings!$C$7))*100)</f>
        <v/>
      </c>
      <c r="AG911">
        <f>IF($F911="","",$F911&amp;"|"&amp;$D911&amp;"")</f>
        <v/>
      </c>
      <c r="AH911">
        <f>IF($F911="","",IF(COUNTIF($AG$2:$AG911,$AG911)=1,1,0))</f>
        <v/>
      </c>
      <c r="AI911">
        <f>IF($AH911=1,SUMPRODUCT(--($AL$2:$AL$8001&lt;$AL911))+1,"")</f>
        <v/>
      </c>
      <c r="AJ911">
        <f>IF($F911="","",IF(OR($U911=TRUE(),$U911="TRUE"),1,0))</f>
        <v/>
      </c>
      <c r="AK911">
        <f>IF($F911="","",IF($AD911="Yes",1,0))</f>
        <v/>
      </c>
      <c r="AL911">
        <f>IF($AH911=1,IFERROR(IF(VALUE($F911)&lt;100000000,VALUE($F911),1000000000),IFERROR(IF(VALUE(MID($F911,2,20))&lt;100000000,VALUE(MID($F911,2,20)),1000000000),1000000000))+ROW()/100000,"")</f>
        <v/>
      </c>
    </row>
    <row r="912">
      <c r="A912">
        <f>IF($F912="","",IFERROR(IF(INDEX('Per Invoice'!$A$2:$A$2001,MATCH($F912,'Per Invoice'!$B$2:$B$2001,0))=0,"",INDEX('Per Invoice'!$A$2:$A$2001,MATCH($F912,'Per Invoice'!$B$2:$B$2001,0))),""))</f>
        <v/>
      </c>
      <c r="H912" s="11" t="n"/>
      <c r="R912" s="7">
        <f>IF($F912="","",Q912*Y912/100)</f>
        <v/>
      </c>
      <c r="X912" s="7" t="n"/>
      <c r="Y912" s="7" t="n"/>
      <c r="Z912" s="7">
        <f>IF($F912="","",Y912*AE912/100)</f>
        <v/>
      </c>
      <c r="AA912" s="7">
        <f>IF($F912="","",Y912-Z912)</f>
        <v/>
      </c>
      <c r="AB912" s="7">
        <f>IF($F912="","",AA912-R912)</f>
        <v/>
      </c>
      <c r="AE912">
        <f>IF($F912="","",IF($AK912=1,0,IF($AJ912=1,Settings!$C$6,Settings!$C$7))*100)</f>
        <v/>
      </c>
      <c r="AG912">
        <f>IF($F912="","",$F912&amp;"|"&amp;$D912&amp;"")</f>
        <v/>
      </c>
      <c r="AH912">
        <f>IF($F912="","",IF(COUNTIF($AG$2:$AG912,$AG912)=1,1,0))</f>
        <v/>
      </c>
      <c r="AI912">
        <f>IF($AH912=1,SUMPRODUCT(--($AL$2:$AL$8001&lt;$AL912))+1,"")</f>
        <v/>
      </c>
      <c r="AJ912">
        <f>IF($F912="","",IF(OR($U912=TRUE(),$U912="TRUE"),1,0))</f>
        <v/>
      </c>
      <c r="AK912">
        <f>IF($F912="","",IF($AD912="Yes",1,0))</f>
        <v/>
      </c>
      <c r="AL912">
        <f>IF($AH912=1,IFERROR(IF(VALUE($F912)&lt;100000000,VALUE($F912),1000000000),IFERROR(IF(VALUE(MID($F912,2,20))&lt;100000000,VALUE(MID($F912,2,20)),1000000000),1000000000))+ROW()/100000,"")</f>
        <v/>
      </c>
    </row>
    <row r="913">
      <c r="A913">
        <f>IF($F913="","",IFERROR(IF(INDEX('Per Invoice'!$A$2:$A$2001,MATCH($F913,'Per Invoice'!$B$2:$B$2001,0))=0,"",INDEX('Per Invoice'!$A$2:$A$2001,MATCH($F913,'Per Invoice'!$B$2:$B$2001,0))),""))</f>
        <v/>
      </c>
      <c r="H913" s="11" t="n"/>
      <c r="R913" s="7">
        <f>IF($F913="","",Q913*Y913/100)</f>
        <v/>
      </c>
      <c r="X913" s="7" t="n"/>
      <c r="Y913" s="7" t="n"/>
      <c r="Z913" s="7">
        <f>IF($F913="","",Y913*AE913/100)</f>
        <v/>
      </c>
      <c r="AA913" s="7">
        <f>IF($F913="","",Y913-Z913)</f>
        <v/>
      </c>
      <c r="AB913" s="7">
        <f>IF($F913="","",AA913-R913)</f>
        <v/>
      </c>
      <c r="AE913">
        <f>IF($F913="","",IF($AK913=1,0,IF($AJ913=1,Settings!$C$6,Settings!$C$7))*100)</f>
        <v/>
      </c>
      <c r="AG913">
        <f>IF($F913="","",$F913&amp;"|"&amp;$D913&amp;"")</f>
        <v/>
      </c>
      <c r="AH913">
        <f>IF($F913="","",IF(COUNTIF($AG$2:$AG913,$AG913)=1,1,0))</f>
        <v/>
      </c>
      <c r="AI913">
        <f>IF($AH913=1,SUMPRODUCT(--($AL$2:$AL$8001&lt;$AL913))+1,"")</f>
        <v/>
      </c>
      <c r="AJ913">
        <f>IF($F913="","",IF(OR($U913=TRUE(),$U913="TRUE"),1,0))</f>
        <v/>
      </c>
      <c r="AK913">
        <f>IF($F913="","",IF($AD913="Yes",1,0))</f>
        <v/>
      </c>
      <c r="AL913">
        <f>IF($AH913=1,IFERROR(IF(VALUE($F913)&lt;100000000,VALUE($F913),1000000000),IFERROR(IF(VALUE(MID($F913,2,20))&lt;100000000,VALUE(MID($F913,2,20)),1000000000),1000000000))+ROW()/100000,"")</f>
        <v/>
      </c>
    </row>
    <row r="914">
      <c r="A914">
        <f>IF($F914="","",IFERROR(IF(INDEX('Per Invoice'!$A$2:$A$2001,MATCH($F914,'Per Invoice'!$B$2:$B$2001,0))=0,"",INDEX('Per Invoice'!$A$2:$A$2001,MATCH($F914,'Per Invoice'!$B$2:$B$2001,0))),""))</f>
        <v/>
      </c>
      <c r="H914" s="11" t="n"/>
      <c r="R914" s="7">
        <f>IF($F914="","",Q914*Y914/100)</f>
        <v/>
      </c>
      <c r="X914" s="7" t="n"/>
      <c r="Y914" s="7" t="n"/>
      <c r="Z914" s="7">
        <f>IF($F914="","",Y914*AE914/100)</f>
        <v/>
      </c>
      <c r="AA914" s="7">
        <f>IF($F914="","",Y914-Z914)</f>
        <v/>
      </c>
      <c r="AB914" s="7">
        <f>IF($F914="","",AA914-R914)</f>
        <v/>
      </c>
      <c r="AE914">
        <f>IF($F914="","",IF($AK914=1,0,IF($AJ914=1,Settings!$C$6,Settings!$C$7))*100)</f>
        <v/>
      </c>
      <c r="AG914">
        <f>IF($F914="","",$F914&amp;"|"&amp;$D914&amp;"")</f>
        <v/>
      </c>
      <c r="AH914">
        <f>IF($F914="","",IF(COUNTIF($AG$2:$AG914,$AG914)=1,1,0))</f>
        <v/>
      </c>
      <c r="AI914">
        <f>IF($AH914=1,SUMPRODUCT(--($AL$2:$AL$8001&lt;$AL914))+1,"")</f>
        <v/>
      </c>
      <c r="AJ914">
        <f>IF($F914="","",IF(OR($U914=TRUE(),$U914="TRUE"),1,0))</f>
        <v/>
      </c>
      <c r="AK914">
        <f>IF($F914="","",IF($AD914="Yes",1,0))</f>
        <v/>
      </c>
      <c r="AL914">
        <f>IF($AH914=1,IFERROR(IF(VALUE($F914)&lt;100000000,VALUE($F914),1000000000),IFERROR(IF(VALUE(MID($F914,2,20))&lt;100000000,VALUE(MID($F914,2,20)),1000000000),1000000000))+ROW()/100000,"")</f>
        <v/>
      </c>
    </row>
    <row r="915">
      <c r="A915">
        <f>IF($F915="","",IFERROR(IF(INDEX('Per Invoice'!$A$2:$A$2001,MATCH($F915,'Per Invoice'!$B$2:$B$2001,0))=0,"",INDEX('Per Invoice'!$A$2:$A$2001,MATCH($F915,'Per Invoice'!$B$2:$B$2001,0))),""))</f>
        <v/>
      </c>
      <c r="H915" s="11" t="n"/>
      <c r="R915" s="7">
        <f>IF($F915="","",Q915*Y915/100)</f>
        <v/>
      </c>
      <c r="X915" s="7" t="n"/>
      <c r="Y915" s="7" t="n"/>
      <c r="Z915" s="7">
        <f>IF($F915="","",Y915*AE915/100)</f>
        <v/>
      </c>
      <c r="AA915" s="7">
        <f>IF($F915="","",Y915-Z915)</f>
        <v/>
      </c>
      <c r="AB915" s="7">
        <f>IF($F915="","",AA915-R915)</f>
        <v/>
      </c>
      <c r="AE915">
        <f>IF($F915="","",IF($AK915=1,0,IF($AJ915=1,Settings!$C$6,Settings!$C$7))*100)</f>
        <v/>
      </c>
      <c r="AG915">
        <f>IF($F915="","",$F915&amp;"|"&amp;$D915&amp;"")</f>
        <v/>
      </c>
      <c r="AH915">
        <f>IF($F915="","",IF(COUNTIF($AG$2:$AG915,$AG915)=1,1,0))</f>
        <v/>
      </c>
      <c r="AI915">
        <f>IF($AH915=1,SUMPRODUCT(--($AL$2:$AL$8001&lt;$AL915))+1,"")</f>
        <v/>
      </c>
      <c r="AJ915">
        <f>IF($F915="","",IF(OR($U915=TRUE(),$U915="TRUE"),1,0))</f>
        <v/>
      </c>
      <c r="AK915">
        <f>IF($F915="","",IF($AD915="Yes",1,0))</f>
        <v/>
      </c>
      <c r="AL915">
        <f>IF($AH915=1,IFERROR(IF(VALUE($F915)&lt;100000000,VALUE($F915),1000000000),IFERROR(IF(VALUE(MID($F915,2,20))&lt;100000000,VALUE(MID($F915,2,20)),1000000000),1000000000))+ROW()/100000,"")</f>
        <v/>
      </c>
    </row>
    <row r="916">
      <c r="A916">
        <f>IF($F916="","",IFERROR(IF(INDEX('Per Invoice'!$A$2:$A$2001,MATCH($F916,'Per Invoice'!$B$2:$B$2001,0))=0,"",INDEX('Per Invoice'!$A$2:$A$2001,MATCH($F916,'Per Invoice'!$B$2:$B$2001,0))),""))</f>
        <v/>
      </c>
      <c r="H916" s="11" t="n"/>
      <c r="R916" s="7">
        <f>IF($F916="","",Q916*Y916/100)</f>
        <v/>
      </c>
      <c r="X916" s="7" t="n"/>
      <c r="Y916" s="7" t="n"/>
      <c r="Z916" s="7">
        <f>IF($F916="","",Y916*AE916/100)</f>
        <v/>
      </c>
      <c r="AA916" s="7">
        <f>IF($F916="","",Y916-Z916)</f>
        <v/>
      </c>
      <c r="AB916" s="7">
        <f>IF($F916="","",AA916-R916)</f>
        <v/>
      </c>
      <c r="AE916">
        <f>IF($F916="","",IF($AK916=1,0,IF($AJ916=1,Settings!$C$6,Settings!$C$7))*100)</f>
        <v/>
      </c>
      <c r="AG916">
        <f>IF($F916="","",$F916&amp;"|"&amp;$D916&amp;"")</f>
        <v/>
      </c>
      <c r="AH916">
        <f>IF($F916="","",IF(COUNTIF($AG$2:$AG916,$AG916)=1,1,0))</f>
        <v/>
      </c>
      <c r="AI916">
        <f>IF($AH916=1,SUMPRODUCT(--($AL$2:$AL$8001&lt;$AL916))+1,"")</f>
        <v/>
      </c>
      <c r="AJ916">
        <f>IF($F916="","",IF(OR($U916=TRUE(),$U916="TRUE"),1,0))</f>
        <v/>
      </c>
      <c r="AK916">
        <f>IF($F916="","",IF($AD916="Yes",1,0))</f>
        <v/>
      </c>
      <c r="AL916">
        <f>IF($AH916=1,IFERROR(IF(VALUE($F916)&lt;100000000,VALUE($F916),1000000000),IFERROR(IF(VALUE(MID($F916,2,20))&lt;100000000,VALUE(MID($F916,2,20)),1000000000),1000000000))+ROW()/100000,"")</f>
        <v/>
      </c>
    </row>
    <row r="917">
      <c r="A917">
        <f>IF($F917="","",IFERROR(IF(INDEX('Per Invoice'!$A$2:$A$2001,MATCH($F917,'Per Invoice'!$B$2:$B$2001,0))=0,"",INDEX('Per Invoice'!$A$2:$A$2001,MATCH($F917,'Per Invoice'!$B$2:$B$2001,0))),""))</f>
        <v/>
      </c>
      <c r="H917" s="11" t="n"/>
      <c r="R917" s="7">
        <f>IF($F917="","",Q917*Y917/100)</f>
        <v/>
      </c>
      <c r="X917" s="7" t="n"/>
      <c r="Y917" s="7" t="n"/>
      <c r="Z917" s="7">
        <f>IF($F917="","",Y917*AE917/100)</f>
        <v/>
      </c>
      <c r="AA917" s="7">
        <f>IF($F917="","",Y917-Z917)</f>
        <v/>
      </c>
      <c r="AB917" s="7">
        <f>IF($F917="","",AA917-R917)</f>
        <v/>
      </c>
      <c r="AE917">
        <f>IF($F917="","",IF($AK917=1,0,IF($AJ917=1,Settings!$C$6,Settings!$C$7))*100)</f>
        <v/>
      </c>
      <c r="AG917">
        <f>IF($F917="","",$F917&amp;"|"&amp;$D917&amp;"")</f>
        <v/>
      </c>
      <c r="AH917">
        <f>IF($F917="","",IF(COUNTIF($AG$2:$AG917,$AG917)=1,1,0))</f>
        <v/>
      </c>
      <c r="AI917">
        <f>IF($AH917=1,SUMPRODUCT(--($AL$2:$AL$8001&lt;$AL917))+1,"")</f>
        <v/>
      </c>
      <c r="AJ917">
        <f>IF($F917="","",IF(OR($U917=TRUE(),$U917="TRUE"),1,0))</f>
        <v/>
      </c>
      <c r="AK917">
        <f>IF($F917="","",IF($AD917="Yes",1,0))</f>
        <v/>
      </c>
      <c r="AL917">
        <f>IF($AH917=1,IFERROR(IF(VALUE($F917)&lt;100000000,VALUE($F917),1000000000),IFERROR(IF(VALUE(MID($F917,2,20))&lt;100000000,VALUE(MID($F917,2,20)),1000000000),1000000000))+ROW()/100000,"")</f>
        <v/>
      </c>
    </row>
    <row r="918">
      <c r="A918">
        <f>IF($F918="","",IFERROR(IF(INDEX('Per Invoice'!$A$2:$A$2001,MATCH($F918,'Per Invoice'!$B$2:$B$2001,0))=0,"",INDEX('Per Invoice'!$A$2:$A$2001,MATCH($F918,'Per Invoice'!$B$2:$B$2001,0))),""))</f>
        <v/>
      </c>
      <c r="H918" s="11" t="n"/>
      <c r="R918" s="7">
        <f>IF($F918="","",Q918*Y918/100)</f>
        <v/>
      </c>
      <c r="X918" s="7" t="n"/>
      <c r="Y918" s="7" t="n"/>
      <c r="Z918" s="7">
        <f>IF($F918="","",Y918*AE918/100)</f>
        <v/>
      </c>
      <c r="AA918" s="7">
        <f>IF($F918="","",Y918-Z918)</f>
        <v/>
      </c>
      <c r="AB918" s="7">
        <f>IF($F918="","",AA918-R918)</f>
        <v/>
      </c>
      <c r="AE918">
        <f>IF($F918="","",IF($AK918=1,0,IF($AJ918=1,Settings!$C$6,Settings!$C$7))*100)</f>
        <v/>
      </c>
      <c r="AG918">
        <f>IF($F918="","",$F918&amp;"|"&amp;$D918&amp;"")</f>
        <v/>
      </c>
      <c r="AH918">
        <f>IF($F918="","",IF(COUNTIF($AG$2:$AG918,$AG918)=1,1,0))</f>
        <v/>
      </c>
      <c r="AI918">
        <f>IF($AH918=1,SUMPRODUCT(--($AL$2:$AL$8001&lt;$AL918))+1,"")</f>
        <v/>
      </c>
      <c r="AJ918">
        <f>IF($F918="","",IF(OR($U918=TRUE(),$U918="TRUE"),1,0))</f>
        <v/>
      </c>
      <c r="AK918">
        <f>IF($F918="","",IF($AD918="Yes",1,0))</f>
        <v/>
      </c>
      <c r="AL918">
        <f>IF($AH918=1,IFERROR(IF(VALUE($F918)&lt;100000000,VALUE($F918),1000000000),IFERROR(IF(VALUE(MID($F918,2,20))&lt;100000000,VALUE(MID($F918,2,20)),1000000000),1000000000))+ROW()/100000,"")</f>
        <v/>
      </c>
    </row>
    <row r="919">
      <c r="A919">
        <f>IF($F919="","",IFERROR(IF(INDEX('Per Invoice'!$A$2:$A$2001,MATCH($F919,'Per Invoice'!$B$2:$B$2001,0))=0,"",INDEX('Per Invoice'!$A$2:$A$2001,MATCH($F919,'Per Invoice'!$B$2:$B$2001,0))),""))</f>
        <v/>
      </c>
      <c r="H919" s="11" t="n"/>
      <c r="R919" s="7">
        <f>IF($F919="","",Q919*Y919/100)</f>
        <v/>
      </c>
      <c r="X919" s="7" t="n"/>
      <c r="Y919" s="7" t="n"/>
      <c r="Z919" s="7">
        <f>IF($F919="","",Y919*AE919/100)</f>
        <v/>
      </c>
      <c r="AA919" s="7">
        <f>IF($F919="","",Y919-Z919)</f>
        <v/>
      </c>
      <c r="AB919" s="7">
        <f>IF($F919="","",AA919-R919)</f>
        <v/>
      </c>
      <c r="AE919">
        <f>IF($F919="","",IF($AK919=1,0,IF($AJ919=1,Settings!$C$6,Settings!$C$7))*100)</f>
        <v/>
      </c>
      <c r="AG919">
        <f>IF($F919="","",$F919&amp;"|"&amp;$D919&amp;"")</f>
        <v/>
      </c>
      <c r="AH919">
        <f>IF($F919="","",IF(COUNTIF($AG$2:$AG919,$AG919)=1,1,0))</f>
        <v/>
      </c>
      <c r="AI919">
        <f>IF($AH919=1,SUMPRODUCT(--($AL$2:$AL$8001&lt;$AL919))+1,"")</f>
        <v/>
      </c>
      <c r="AJ919">
        <f>IF($F919="","",IF(OR($U919=TRUE(),$U919="TRUE"),1,0))</f>
        <v/>
      </c>
      <c r="AK919">
        <f>IF($F919="","",IF($AD919="Yes",1,0))</f>
        <v/>
      </c>
      <c r="AL919">
        <f>IF($AH919=1,IFERROR(IF(VALUE($F919)&lt;100000000,VALUE($F919),1000000000),IFERROR(IF(VALUE(MID($F919,2,20))&lt;100000000,VALUE(MID($F919,2,20)),1000000000),1000000000))+ROW()/100000,"")</f>
        <v/>
      </c>
    </row>
    <row r="920">
      <c r="A920">
        <f>IF($F920="","",IFERROR(IF(INDEX('Per Invoice'!$A$2:$A$2001,MATCH($F920,'Per Invoice'!$B$2:$B$2001,0))=0,"",INDEX('Per Invoice'!$A$2:$A$2001,MATCH($F920,'Per Invoice'!$B$2:$B$2001,0))),""))</f>
        <v/>
      </c>
      <c r="H920" s="11" t="n"/>
      <c r="R920" s="7">
        <f>IF($F920="","",Q920*Y920/100)</f>
        <v/>
      </c>
      <c r="X920" s="7" t="n"/>
      <c r="Y920" s="7" t="n"/>
      <c r="Z920" s="7">
        <f>IF($F920="","",Y920*AE920/100)</f>
        <v/>
      </c>
      <c r="AA920" s="7">
        <f>IF($F920="","",Y920-Z920)</f>
        <v/>
      </c>
      <c r="AB920" s="7">
        <f>IF($F920="","",AA920-R920)</f>
        <v/>
      </c>
      <c r="AE920">
        <f>IF($F920="","",IF($AK920=1,0,IF($AJ920=1,Settings!$C$6,Settings!$C$7))*100)</f>
        <v/>
      </c>
      <c r="AG920">
        <f>IF($F920="","",$F920&amp;"|"&amp;$D920&amp;"")</f>
        <v/>
      </c>
      <c r="AH920">
        <f>IF($F920="","",IF(COUNTIF($AG$2:$AG920,$AG920)=1,1,0))</f>
        <v/>
      </c>
      <c r="AI920">
        <f>IF($AH920=1,SUMPRODUCT(--($AL$2:$AL$8001&lt;$AL920))+1,"")</f>
        <v/>
      </c>
      <c r="AJ920">
        <f>IF($F920="","",IF(OR($U920=TRUE(),$U920="TRUE"),1,0))</f>
        <v/>
      </c>
      <c r="AK920">
        <f>IF($F920="","",IF($AD920="Yes",1,0))</f>
        <v/>
      </c>
      <c r="AL920">
        <f>IF($AH920=1,IFERROR(IF(VALUE($F920)&lt;100000000,VALUE($F920),1000000000),IFERROR(IF(VALUE(MID($F920,2,20))&lt;100000000,VALUE(MID($F920,2,20)),1000000000),1000000000))+ROW()/100000,"")</f>
        <v/>
      </c>
    </row>
    <row r="921">
      <c r="A921">
        <f>IF($F921="","",IFERROR(IF(INDEX('Per Invoice'!$A$2:$A$2001,MATCH($F921,'Per Invoice'!$B$2:$B$2001,0))=0,"",INDEX('Per Invoice'!$A$2:$A$2001,MATCH($F921,'Per Invoice'!$B$2:$B$2001,0))),""))</f>
        <v/>
      </c>
      <c r="H921" s="11" t="n"/>
      <c r="R921" s="7">
        <f>IF($F921="","",Q921*Y921/100)</f>
        <v/>
      </c>
      <c r="X921" s="7" t="n"/>
      <c r="Y921" s="7" t="n"/>
      <c r="Z921" s="7">
        <f>IF($F921="","",Y921*AE921/100)</f>
        <v/>
      </c>
      <c r="AA921" s="7">
        <f>IF($F921="","",Y921-Z921)</f>
        <v/>
      </c>
      <c r="AB921" s="7">
        <f>IF($F921="","",AA921-R921)</f>
        <v/>
      </c>
      <c r="AE921">
        <f>IF($F921="","",IF($AK921=1,0,IF($AJ921=1,Settings!$C$6,Settings!$C$7))*100)</f>
        <v/>
      </c>
      <c r="AG921">
        <f>IF($F921="","",$F921&amp;"|"&amp;$D921&amp;"")</f>
        <v/>
      </c>
      <c r="AH921">
        <f>IF($F921="","",IF(COUNTIF($AG$2:$AG921,$AG921)=1,1,0))</f>
        <v/>
      </c>
      <c r="AI921">
        <f>IF($AH921=1,SUMPRODUCT(--($AL$2:$AL$8001&lt;$AL921))+1,"")</f>
        <v/>
      </c>
      <c r="AJ921">
        <f>IF($F921="","",IF(OR($U921=TRUE(),$U921="TRUE"),1,0))</f>
        <v/>
      </c>
      <c r="AK921">
        <f>IF($F921="","",IF($AD921="Yes",1,0))</f>
        <v/>
      </c>
      <c r="AL921">
        <f>IF($AH921=1,IFERROR(IF(VALUE($F921)&lt;100000000,VALUE($F921),1000000000),IFERROR(IF(VALUE(MID($F921,2,20))&lt;100000000,VALUE(MID($F921,2,20)),1000000000),1000000000))+ROW()/100000,"")</f>
        <v/>
      </c>
    </row>
    <row r="922">
      <c r="A922">
        <f>IF($F922="","",IFERROR(IF(INDEX('Per Invoice'!$A$2:$A$2001,MATCH($F922,'Per Invoice'!$B$2:$B$2001,0))=0,"",INDEX('Per Invoice'!$A$2:$A$2001,MATCH($F922,'Per Invoice'!$B$2:$B$2001,0))),""))</f>
        <v/>
      </c>
      <c r="H922" s="11" t="n"/>
      <c r="R922" s="7">
        <f>IF($F922="","",Q922*Y922/100)</f>
        <v/>
      </c>
      <c r="X922" s="7" t="n"/>
      <c r="Y922" s="7" t="n"/>
      <c r="Z922" s="7">
        <f>IF($F922="","",Y922*AE922/100)</f>
        <v/>
      </c>
      <c r="AA922" s="7">
        <f>IF($F922="","",Y922-Z922)</f>
        <v/>
      </c>
      <c r="AB922" s="7">
        <f>IF($F922="","",AA922-R922)</f>
        <v/>
      </c>
      <c r="AE922">
        <f>IF($F922="","",IF($AK922=1,0,IF($AJ922=1,Settings!$C$6,Settings!$C$7))*100)</f>
        <v/>
      </c>
      <c r="AG922">
        <f>IF($F922="","",$F922&amp;"|"&amp;$D922&amp;"")</f>
        <v/>
      </c>
      <c r="AH922">
        <f>IF($F922="","",IF(COUNTIF($AG$2:$AG922,$AG922)=1,1,0))</f>
        <v/>
      </c>
      <c r="AI922">
        <f>IF($AH922=1,SUMPRODUCT(--($AL$2:$AL$8001&lt;$AL922))+1,"")</f>
        <v/>
      </c>
      <c r="AJ922">
        <f>IF($F922="","",IF(OR($U922=TRUE(),$U922="TRUE"),1,0))</f>
        <v/>
      </c>
      <c r="AK922">
        <f>IF($F922="","",IF($AD922="Yes",1,0))</f>
        <v/>
      </c>
      <c r="AL922">
        <f>IF($AH922=1,IFERROR(IF(VALUE($F922)&lt;100000000,VALUE($F922),1000000000),IFERROR(IF(VALUE(MID($F922,2,20))&lt;100000000,VALUE(MID($F922,2,20)),1000000000),1000000000))+ROW()/100000,"")</f>
        <v/>
      </c>
    </row>
    <row r="923">
      <c r="A923">
        <f>IF($F923="","",IFERROR(IF(INDEX('Per Invoice'!$A$2:$A$2001,MATCH($F923,'Per Invoice'!$B$2:$B$2001,0))=0,"",INDEX('Per Invoice'!$A$2:$A$2001,MATCH($F923,'Per Invoice'!$B$2:$B$2001,0))),""))</f>
        <v/>
      </c>
      <c r="H923" s="11" t="n"/>
      <c r="R923" s="7">
        <f>IF($F923="","",Q923*Y923/100)</f>
        <v/>
      </c>
      <c r="X923" s="7" t="n"/>
      <c r="Y923" s="7" t="n"/>
      <c r="Z923" s="7">
        <f>IF($F923="","",Y923*AE923/100)</f>
        <v/>
      </c>
      <c r="AA923" s="7">
        <f>IF($F923="","",Y923-Z923)</f>
        <v/>
      </c>
      <c r="AB923" s="7">
        <f>IF($F923="","",AA923-R923)</f>
        <v/>
      </c>
      <c r="AE923">
        <f>IF($F923="","",IF($AK923=1,0,IF($AJ923=1,Settings!$C$6,Settings!$C$7))*100)</f>
        <v/>
      </c>
      <c r="AG923">
        <f>IF($F923="","",$F923&amp;"|"&amp;$D923&amp;"")</f>
        <v/>
      </c>
      <c r="AH923">
        <f>IF($F923="","",IF(COUNTIF($AG$2:$AG923,$AG923)=1,1,0))</f>
        <v/>
      </c>
      <c r="AI923">
        <f>IF($AH923=1,SUMPRODUCT(--($AL$2:$AL$8001&lt;$AL923))+1,"")</f>
        <v/>
      </c>
      <c r="AJ923">
        <f>IF($F923="","",IF(OR($U923=TRUE(),$U923="TRUE"),1,0))</f>
        <v/>
      </c>
      <c r="AK923">
        <f>IF($F923="","",IF($AD923="Yes",1,0))</f>
        <v/>
      </c>
      <c r="AL923">
        <f>IF($AH923=1,IFERROR(IF(VALUE($F923)&lt;100000000,VALUE($F923),1000000000),IFERROR(IF(VALUE(MID($F923,2,20))&lt;100000000,VALUE(MID($F923,2,20)),1000000000),1000000000))+ROW()/100000,"")</f>
        <v/>
      </c>
    </row>
    <row r="924">
      <c r="A924">
        <f>IF($F924="","",IFERROR(IF(INDEX('Per Invoice'!$A$2:$A$2001,MATCH($F924,'Per Invoice'!$B$2:$B$2001,0))=0,"",INDEX('Per Invoice'!$A$2:$A$2001,MATCH($F924,'Per Invoice'!$B$2:$B$2001,0))),""))</f>
        <v/>
      </c>
      <c r="H924" s="11" t="n"/>
      <c r="R924" s="7">
        <f>IF($F924="","",Q924*Y924/100)</f>
        <v/>
      </c>
      <c r="X924" s="7" t="n"/>
      <c r="Y924" s="7" t="n"/>
      <c r="Z924" s="7">
        <f>IF($F924="","",Y924*AE924/100)</f>
        <v/>
      </c>
      <c r="AA924" s="7">
        <f>IF($F924="","",Y924-Z924)</f>
        <v/>
      </c>
      <c r="AB924" s="7">
        <f>IF($F924="","",AA924-R924)</f>
        <v/>
      </c>
      <c r="AE924">
        <f>IF($F924="","",IF($AK924=1,0,IF($AJ924=1,Settings!$C$6,Settings!$C$7))*100)</f>
        <v/>
      </c>
      <c r="AG924">
        <f>IF($F924="","",$F924&amp;"|"&amp;$D924&amp;"")</f>
        <v/>
      </c>
      <c r="AH924">
        <f>IF($F924="","",IF(COUNTIF($AG$2:$AG924,$AG924)=1,1,0))</f>
        <v/>
      </c>
      <c r="AI924">
        <f>IF($AH924=1,SUMPRODUCT(--($AL$2:$AL$8001&lt;$AL924))+1,"")</f>
        <v/>
      </c>
      <c r="AJ924">
        <f>IF($F924="","",IF(OR($U924=TRUE(),$U924="TRUE"),1,0))</f>
        <v/>
      </c>
      <c r="AK924">
        <f>IF($F924="","",IF($AD924="Yes",1,0))</f>
        <v/>
      </c>
      <c r="AL924">
        <f>IF($AH924=1,IFERROR(IF(VALUE($F924)&lt;100000000,VALUE($F924),1000000000),IFERROR(IF(VALUE(MID($F924,2,20))&lt;100000000,VALUE(MID($F924,2,20)),1000000000),1000000000))+ROW()/100000,"")</f>
        <v/>
      </c>
    </row>
    <row r="925">
      <c r="A925">
        <f>IF($F925="","",IFERROR(IF(INDEX('Per Invoice'!$A$2:$A$2001,MATCH($F925,'Per Invoice'!$B$2:$B$2001,0))=0,"",INDEX('Per Invoice'!$A$2:$A$2001,MATCH($F925,'Per Invoice'!$B$2:$B$2001,0))),""))</f>
        <v/>
      </c>
      <c r="H925" s="11" t="n"/>
      <c r="R925" s="7">
        <f>IF($F925="","",Q925*Y925/100)</f>
        <v/>
      </c>
      <c r="X925" s="7" t="n"/>
      <c r="Y925" s="7" t="n"/>
      <c r="Z925" s="7">
        <f>IF($F925="","",Y925*AE925/100)</f>
        <v/>
      </c>
      <c r="AA925" s="7">
        <f>IF($F925="","",Y925-Z925)</f>
        <v/>
      </c>
      <c r="AB925" s="7">
        <f>IF($F925="","",AA925-R925)</f>
        <v/>
      </c>
      <c r="AE925">
        <f>IF($F925="","",IF($AK925=1,0,IF($AJ925=1,Settings!$C$6,Settings!$C$7))*100)</f>
        <v/>
      </c>
      <c r="AG925">
        <f>IF($F925="","",$F925&amp;"|"&amp;$D925&amp;"")</f>
        <v/>
      </c>
      <c r="AH925">
        <f>IF($F925="","",IF(COUNTIF($AG$2:$AG925,$AG925)=1,1,0))</f>
        <v/>
      </c>
      <c r="AI925">
        <f>IF($AH925=1,SUMPRODUCT(--($AL$2:$AL$8001&lt;$AL925))+1,"")</f>
        <v/>
      </c>
      <c r="AJ925">
        <f>IF($F925="","",IF(OR($U925=TRUE(),$U925="TRUE"),1,0))</f>
        <v/>
      </c>
      <c r="AK925">
        <f>IF($F925="","",IF($AD925="Yes",1,0))</f>
        <v/>
      </c>
      <c r="AL925">
        <f>IF($AH925=1,IFERROR(IF(VALUE($F925)&lt;100000000,VALUE($F925),1000000000),IFERROR(IF(VALUE(MID($F925,2,20))&lt;100000000,VALUE(MID($F925,2,20)),1000000000),1000000000))+ROW()/100000,"")</f>
        <v/>
      </c>
    </row>
    <row r="926">
      <c r="A926">
        <f>IF($F926="","",IFERROR(IF(INDEX('Per Invoice'!$A$2:$A$2001,MATCH($F926,'Per Invoice'!$B$2:$B$2001,0))=0,"",INDEX('Per Invoice'!$A$2:$A$2001,MATCH($F926,'Per Invoice'!$B$2:$B$2001,0))),""))</f>
        <v/>
      </c>
      <c r="H926" s="11" t="n"/>
      <c r="R926" s="7">
        <f>IF($F926="","",Q926*Y926/100)</f>
        <v/>
      </c>
      <c r="X926" s="7" t="n"/>
      <c r="Y926" s="7" t="n"/>
      <c r="Z926" s="7">
        <f>IF($F926="","",Y926*AE926/100)</f>
        <v/>
      </c>
      <c r="AA926" s="7">
        <f>IF($F926="","",Y926-Z926)</f>
        <v/>
      </c>
      <c r="AB926" s="7">
        <f>IF($F926="","",AA926-R926)</f>
        <v/>
      </c>
      <c r="AE926">
        <f>IF($F926="","",IF($AK926=1,0,IF($AJ926=1,Settings!$C$6,Settings!$C$7))*100)</f>
        <v/>
      </c>
      <c r="AG926">
        <f>IF($F926="","",$F926&amp;"|"&amp;$D926&amp;"")</f>
        <v/>
      </c>
      <c r="AH926">
        <f>IF($F926="","",IF(COUNTIF($AG$2:$AG926,$AG926)=1,1,0))</f>
        <v/>
      </c>
      <c r="AI926">
        <f>IF($AH926=1,SUMPRODUCT(--($AL$2:$AL$8001&lt;$AL926))+1,"")</f>
        <v/>
      </c>
      <c r="AJ926">
        <f>IF($F926="","",IF(OR($U926=TRUE(),$U926="TRUE"),1,0))</f>
        <v/>
      </c>
      <c r="AK926">
        <f>IF($F926="","",IF($AD926="Yes",1,0))</f>
        <v/>
      </c>
      <c r="AL926">
        <f>IF($AH926=1,IFERROR(IF(VALUE($F926)&lt;100000000,VALUE($F926),1000000000),IFERROR(IF(VALUE(MID($F926,2,20))&lt;100000000,VALUE(MID($F926,2,20)),1000000000),1000000000))+ROW()/100000,"")</f>
        <v/>
      </c>
    </row>
    <row r="927">
      <c r="A927">
        <f>IF($F927="","",IFERROR(IF(INDEX('Per Invoice'!$A$2:$A$2001,MATCH($F927,'Per Invoice'!$B$2:$B$2001,0))=0,"",INDEX('Per Invoice'!$A$2:$A$2001,MATCH($F927,'Per Invoice'!$B$2:$B$2001,0))),""))</f>
        <v/>
      </c>
      <c r="H927" s="11" t="n"/>
      <c r="R927" s="7">
        <f>IF($F927="","",Q927*Y927/100)</f>
        <v/>
      </c>
      <c r="X927" s="7" t="n"/>
      <c r="Y927" s="7" t="n"/>
      <c r="Z927" s="7">
        <f>IF($F927="","",Y927*AE927/100)</f>
        <v/>
      </c>
      <c r="AA927" s="7">
        <f>IF($F927="","",Y927-Z927)</f>
        <v/>
      </c>
      <c r="AB927" s="7">
        <f>IF($F927="","",AA927-R927)</f>
        <v/>
      </c>
      <c r="AE927">
        <f>IF($F927="","",IF($AK927=1,0,IF($AJ927=1,Settings!$C$6,Settings!$C$7))*100)</f>
        <v/>
      </c>
      <c r="AG927">
        <f>IF($F927="","",$F927&amp;"|"&amp;$D927&amp;"")</f>
        <v/>
      </c>
      <c r="AH927">
        <f>IF($F927="","",IF(COUNTIF($AG$2:$AG927,$AG927)=1,1,0))</f>
        <v/>
      </c>
      <c r="AI927">
        <f>IF($AH927=1,SUMPRODUCT(--($AL$2:$AL$8001&lt;$AL927))+1,"")</f>
        <v/>
      </c>
      <c r="AJ927">
        <f>IF($F927="","",IF(OR($U927=TRUE(),$U927="TRUE"),1,0))</f>
        <v/>
      </c>
      <c r="AK927">
        <f>IF($F927="","",IF($AD927="Yes",1,0))</f>
        <v/>
      </c>
      <c r="AL927">
        <f>IF($AH927=1,IFERROR(IF(VALUE($F927)&lt;100000000,VALUE($F927),1000000000),IFERROR(IF(VALUE(MID($F927,2,20))&lt;100000000,VALUE(MID($F927,2,20)),1000000000),1000000000))+ROW()/100000,"")</f>
        <v/>
      </c>
    </row>
    <row r="928">
      <c r="A928">
        <f>IF($F928="","",IFERROR(IF(INDEX('Per Invoice'!$A$2:$A$2001,MATCH($F928,'Per Invoice'!$B$2:$B$2001,0))=0,"",INDEX('Per Invoice'!$A$2:$A$2001,MATCH($F928,'Per Invoice'!$B$2:$B$2001,0))),""))</f>
        <v/>
      </c>
      <c r="H928" s="11" t="n"/>
      <c r="R928" s="7">
        <f>IF($F928="","",Q928*Y928/100)</f>
        <v/>
      </c>
      <c r="X928" s="7" t="n"/>
      <c r="Y928" s="7" t="n"/>
      <c r="Z928" s="7">
        <f>IF($F928="","",Y928*AE928/100)</f>
        <v/>
      </c>
      <c r="AA928" s="7">
        <f>IF($F928="","",Y928-Z928)</f>
        <v/>
      </c>
      <c r="AB928" s="7">
        <f>IF($F928="","",AA928-R928)</f>
        <v/>
      </c>
      <c r="AE928">
        <f>IF($F928="","",IF($AK928=1,0,IF($AJ928=1,Settings!$C$6,Settings!$C$7))*100)</f>
        <v/>
      </c>
      <c r="AG928">
        <f>IF($F928="","",$F928&amp;"|"&amp;$D928&amp;"")</f>
        <v/>
      </c>
      <c r="AH928">
        <f>IF($F928="","",IF(COUNTIF($AG$2:$AG928,$AG928)=1,1,0))</f>
        <v/>
      </c>
      <c r="AI928">
        <f>IF($AH928=1,SUMPRODUCT(--($AL$2:$AL$8001&lt;$AL928))+1,"")</f>
        <v/>
      </c>
      <c r="AJ928">
        <f>IF($F928="","",IF(OR($U928=TRUE(),$U928="TRUE"),1,0))</f>
        <v/>
      </c>
      <c r="AK928">
        <f>IF($F928="","",IF($AD928="Yes",1,0))</f>
        <v/>
      </c>
      <c r="AL928">
        <f>IF($AH928=1,IFERROR(IF(VALUE($F928)&lt;100000000,VALUE($F928),1000000000),IFERROR(IF(VALUE(MID($F928,2,20))&lt;100000000,VALUE(MID($F928,2,20)),1000000000),1000000000))+ROW()/100000,"")</f>
        <v/>
      </c>
    </row>
    <row r="929">
      <c r="A929">
        <f>IF($F929="","",IFERROR(IF(INDEX('Per Invoice'!$A$2:$A$2001,MATCH($F929,'Per Invoice'!$B$2:$B$2001,0))=0,"",INDEX('Per Invoice'!$A$2:$A$2001,MATCH($F929,'Per Invoice'!$B$2:$B$2001,0))),""))</f>
        <v/>
      </c>
      <c r="H929" s="11" t="n"/>
      <c r="R929" s="7">
        <f>IF($F929="","",Q929*Y929/100)</f>
        <v/>
      </c>
      <c r="X929" s="7" t="n"/>
      <c r="Y929" s="7" t="n"/>
      <c r="Z929" s="7">
        <f>IF($F929="","",Y929*AE929/100)</f>
        <v/>
      </c>
      <c r="AA929" s="7">
        <f>IF($F929="","",Y929-Z929)</f>
        <v/>
      </c>
      <c r="AB929" s="7">
        <f>IF($F929="","",AA929-R929)</f>
        <v/>
      </c>
      <c r="AE929">
        <f>IF($F929="","",IF($AK929=1,0,IF($AJ929=1,Settings!$C$6,Settings!$C$7))*100)</f>
        <v/>
      </c>
      <c r="AG929">
        <f>IF($F929="","",$F929&amp;"|"&amp;$D929&amp;"")</f>
        <v/>
      </c>
      <c r="AH929">
        <f>IF($F929="","",IF(COUNTIF($AG$2:$AG929,$AG929)=1,1,0))</f>
        <v/>
      </c>
      <c r="AI929">
        <f>IF($AH929=1,SUMPRODUCT(--($AL$2:$AL$8001&lt;$AL929))+1,"")</f>
        <v/>
      </c>
      <c r="AJ929">
        <f>IF($F929="","",IF(OR($U929=TRUE(),$U929="TRUE"),1,0))</f>
        <v/>
      </c>
      <c r="AK929">
        <f>IF($F929="","",IF($AD929="Yes",1,0))</f>
        <v/>
      </c>
      <c r="AL929">
        <f>IF($AH929=1,IFERROR(IF(VALUE($F929)&lt;100000000,VALUE($F929),1000000000),IFERROR(IF(VALUE(MID($F929,2,20))&lt;100000000,VALUE(MID($F929,2,20)),1000000000),1000000000))+ROW()/100000,"")</f>
        <v/>
      </c>
    </row>
    <row r="930">
      <c r="A930">
        <f>IF($F930="","",IFERROR(IF(INDEX('Per Invoice'!$A$2:$A$2001,MATCH($F930,'Per Invoice'!$B$2:$B$2001,0))=0,"",INDEX('Per Invoice'!$A$2:$A$2001,MATCH($F930,'Per Invoice'!$B$2:$B$2001,0))),""))</f>
        <v/>
      </c>
      <c r="H930" s="11" t="n"/>
      <c r="R930" s="7">
        <f>IF($F930="","",Q930*Y930/100)</f>
        <v/>
      </c>
      <c r="X930" s="7" t="n"/>
      <c r="Y930" s="7" t="n"/>
      <c r="Z930" s="7">
        <f>IF($F930="","",Y930*AE930/100)</f>
        <v/>
      </c>
      <c r="AA930" s="7">
        <f>IF($F930="","",Y930-Z930)</f>
        <v/>
      </c>
      <c r="AB930" s="7">
        <f>IF($F930="","",AA930-R930)</f>
        <v/>
      </c>
      <c r="AE930">
        <f>IF($F930="","",IF($AK930=1,0,IF($AJ930=1,Settings!$C$6,Settings!$C$7))*100)</f>
        <v/>
      </c>
      <c r="AG930">
        <f>IF($F930="","",$F930&amp;"|"&amp;$D930&amp;"")</f>
        <v/>
      </c>
      <c r="AH930">
        <f>IF($F930="","",IF(COUNTIF($AG$2:$AG930,$AG930)=1,1,0))</f>
        <v/>
      </c>
      <c r="AI930">
        <f>IF($AH930=1,SUMPRODUCT(--($AL$2:$AL$8001&lt;$AL930))+1,"")</f>
        <v/>
      </c>
      <c r="AJ930">
        <f>IF($F930="","",IF(OR($U930=TRUE(),$U930="TRUE"),1,0))</f>
        <v/>
      </c>
      <c r="AK930">
        <f>IF($F930="","",IF($AD930="Yes",1,0))</f>
        <v/>
      </c>
      <c r="AL930">
        <f>IF($AH930=1,IFERROR(IF(VALUE($F930)&lt;100000000,VALUE($F930),1000000000),IFERROR(IF(VALUE(MID($F930,2,20))&lt;100000000,VALUE(MID($F930,2,20)),1000000000),1000000000))+ROW()/100000,"")</f>
        <v/>
      </c>
    </row>
    <row r="931">
      <c r="A931">
        <f>IF($F931="","",IFERROR(IF(INDEX('Per Invoice'!$A$2:$A$2001,MATCH($F931,'Per Invoice'!$B$2:$B$2001,0))=0,"",INDEX('Per Invoice'!$A$2:$A$2001,MATCH($F931,'Per Invoice'!$B$2:$B$2001,0))),""))</f>
        <v/>
      </c>
      <c r="H931" s="11" t="n"/>
      <c r="R931" s="7">
        <f>IF($F931="","",Q931*Y931/100)</f>
        <v/>
      </c>
      <c r="X931" s="7" t="n"/>
      <c r="Y931" s="7" t="n"/>
      <c r="Z931" s="7">
        <f>IF($F931="","",Y931*AE931/100)</f>
        <v/>
      </c>
      <c r="AA931" s="7">
        <f>IF($F931="","",Y931-Z931)</f>
        <v/>
      </c>
      <c r="AB931" s="7">
        <f>IF($F931="","",AA931-R931)</f>
        <v/>
      </c>
      <c r="AE931">
        <f>IF($F931="","",IF($AK931=1,0,IF($AJ931=1,Settings!$C$6,Settings!$C$7))*100)</f>
        <v/>
      </c>
      <c r="AG931">
        <f>IF($F931="","",$F931&amp;"|"&amp;$D931&amp;"")</f>
        <v/>
      </c>
      <c r="AH931">
        <f>IF($F931="","",IF(COUNTIF($AG$2:$AG931,$AG931)=1,1,0))</f>
        <v/>
      </c>
      <c r="AI931">
        <f>IF($AH931=1,SUMPRODUCT(--($AL$2:$AL$8001&lt;$AL931))+1,"")</f>
        <v/>
      </c>
      <c r="AJ931">
        <f>IF($F931="","",IF(OR($U931=TRUE(),$U931="TRUE"),1,0))</f>
        <v/>
      </c>
      <c r="AK931">
        <f>IF($F931="","",IF($AD931="Yes",1,0))</f>
        <v/>
      </c>
      <c r="AL931">
        <f>IF($AH931=1,IFERROR(IF(VALUE($F931)&lt;100000000,VALUE($F931),1000000000),IFERROR(IF(VALUE(MID($F931,2,20))&lt;100000000,VALUE(MID($F931,2,20)),1000000000),1000000000))+ROW()/100000,"")</f>
        <v/>
      </c>
    </row>
    <row r="932">
      <c r="A932">
        <f>IF($F932="","",IFERROR(IF(INDEX('Per Invoice'!$A$2:$A$2001,MATCH($F932,'Per Invoice'!$B$2:$B$2001,0))=0,"",INDEX('Per Invoice'!$A$2:$A$2001,MATCH($F932,'Per Invoice'!$B$2:$B$2001,0))),""))</f>
        <v/>
      </c>
      <c r="H932" s="11" t="n"/>
      <c r="R932" s="7">
        <f>IF($F932="","",Q932*Y932/100)</f>
        <v/>
      </c>
      <c r="X932" s="7" t="n"/>
      <c r="Y932" s="7" t="n"/>
      <c r="Z932" s="7">
        <f>IF($F932="","",Y932*AE932/100)</f>
        <v/>
      </c>
      <c r="AA932" s="7">
        <f>IF($F932="","",Y932-Z932)</f>
        <v/>
      </c>
      <c r="AB932" s="7">
        <f>IF($F932="","",AA932-R932)</f>
        <v/>
      </c>
      <c r="AE932">
        <f>IF($F932="","",IF($AK932=1,0,IF($AJ932=1,Settings!$C$6,Settings!$C$7))*100)</f>
        <v/>
      </c>
      <c r="AG932">
        <f>IF($F932="","",$F932&amp;"|"&amp;$D932&amp;"")</f>
        <v/>
      </c>
      <c r="AH932">
        <f>IF($F932="","",IF(COUNTIF($AG$2:$AG932,$AG932)=1,1,0))</f>
        <v/>
      </c>
      <c r="AI932">
        <f>IF($AH932=1,SUMPRODUCT(--($AL$2:$AL$8001&lt;$AL932))+1,"")</f>
        <v/>
      </c>
      <c r="AJ932">
        <f>IF($F932="","",IF(OR($U932=TRUE(),$U932="TRUE"),1,0))</f>
        <v/>
      </c>
      <c r="AK932">
        <f>IF($F932="","",IF($AD932="Yes",1,0))</f>
        <v/>
      </c>
      <c r="AL932">
        <f>IF($AH932=1,IFERROR(IF(VALUE($F932)&lt;100000000,VALUE($F932),1000000000),IFERROR(IF(VALUE(MID($F932,2,20))&lt;100000000,VALUE(MID($F932,2,20)),1000000000),1000000000))+ROW()/100000,"")</f>
        <v/>
      </c>
    </row>
    <row r="933">
      <c r="A933">
        <f>IF($F933="","",IFERROR(IF(INDEX('Per Invoice'!$A$2:$A$2001,MATCH($F933,'Per Invoice'!$B$2:$B$2001,0))=0,"",INDEX('Per Invoice'!$A$2:$A$2001,MATCH($F933,'Per Invoice'!$B$2:$B$2001,0))),""))</f>
        <v/>
      </c>
      <c r="H933" s="11" t="n"/>
      <c r="R933" s="7">
        <f>IF($F933="","",Q933*Y933/100)</f>
        <v/>
      </c>
      <c r="X933" s="7" t="n"/>
      <c r="Y933" s="7" t="n"/>
      <c r="Z933" s="7">
        <f>IF($F933="","",Y933*AE933/100)</f>
        <v/>
      </c>
      <c r="AA933" s="7">
        <f>IF($F933="","",Y933-Z933)</f>
        <v/>
      </c>
      <c r="AB933" s="7">
        <f>IF($F933="","",AA933-R933)</f>
        <v/>
      </c>
      <c r="AE933">
        <f>IF($F933="","",IF($AK933=1,0,IF($AJ933=1,Settings!$C$6,Settings!$C$7))*100)</f>
        <v/>
      </c>
      <c r="AG933">
        <f>IF($F933="","",$F933&amp;"|"&amp;$D933&amp;"")</f>
        <v/>
      </c>
      <c r="AH933">
        <f>IF($F933="","",IF(COUNTIF($AG$2:$AG933,$AG933)=1,1,0))</f>
        <v/>
      </c>
      <c r="AI933">
        <f>IF($AH933=1,SUMPRODUCT(--($AL$2:$AL$8001&lt;$AL933))+1,"")</f>
        <v/>
      </c>
      <c r="AJ933">
        <f>IF($F933="","",IF(OR($U933=TRUE(),$U933="TRUE"),1,0))</f>
        <v/>
      </c>
      <c r="AK933">
        <f>IF($F933="","",IF($AD933="Yes",1,0))</f>
        <v/>
      </c>
      <c r="AL933">
        <f>IF($AH933=1,IFERROR(IF(VALUE($F933)&lt;100000000,VALUE($F933),1000000000),IFERROR(IF(VALUE(MID($F933,2,20))&lt;100000000,VALUE(MID($F933,2,20)),1000000000),1000000000))+ROW()/100000,"")</f>
        <v/>
      </c>
    </row>
    <row r="934">
      <c r="A934">
        <f>IF($F934="","",IFERROR(IF(INDEX('Per Invoice'!$A$2:$A$2001,MATCH($F934,'Per Invoice'!$B$2:$B$2001,0))=0,"",INDEX('Per Invoice'!$A$2:$A$2001,MATCH($F934,'Per Invoice'!$B$2:$B$2001,0))),""))</f>
        <v/>
      </c>
      <c r="H934" s="11" t="n"/>
      <c r="R934" s="7">
        <f>IF($F934="","",Q934*Y934/100)</f>
        <v/>
      </c>
      <c r="X934" s="7" t="n"/>
      <c r="Y934" s="7" t="n"/>
      <c r="Z934" s="7">
        <f>IF($F934="","",Y934*AE934/100)</f>
        <v/>
      </c>
      <c r="AA934" s="7">
        <f>IF($F934="","",Y934-Z934)</f>
        <v/>
      </c>
      <c r="AB934" s="7">
        <f>IF($F934="","",AA934-R934)</f>
        <v/>
      </c>
      <c r="AE934">
        <f>IF($F934="","",IF($AK934=1,0,IF($AJ934=1,Settings!$C$6,Settings!$C$7))*100)</f>
        <v/>
      </c>
      <c r="AG934">
        <f>IF($F934="","",$F934&amp;"|"&amp;$D934&amp;"")</f>
        <v/>
      </c>
      <c r="AH934">
        <f>IF($F934="","",IF(COUNTIF($AG$2:$AG934,$AG934)=1,1,0))</f>
        <v/>
      </c>
      <c r="AI934">
        <f>IF($AH934=1,SUMPRODUCT(--($AL$2:$AL$8001&lt;$AL934))+1,"")</f>
        <v/>
      </c>
      <c r="AJ934">
        <f>IF($F934="","",IF(OR($U934=TRUE(),$U934="TRUE"),1,0))</f>
        <v/>
      </c>
      <c r="AK934">
        <f>IF($F934="","",IF($AD934="Yes",1,0))</f>
        <v/>
      </c>
      <c r="AL934">
        <f>IF($AH934=1,IFERROR(IF(VALUE($F934)&lt;100000000,VALUE($F934),1000000000),IFERROR(IF(VALUE(MID($F934,2,20))&lt;100000000,VALUE(MID($F934,2,20)),1000000000),1000000000))+ROW()/100000,"")</f>
        <v/>
      </c>
    </row>
    <row r="935">
      <c r="A935">
        <f>IF($F935="","",IFERROR(IF(INDEX('Per Invoice'!$A$2:$A$2001,MATCH($F935,'Per Invoice'!$B$2:$B$2001,0))=0,"",INDEX('Per Invoice'!$A$2:$A$2001,MATCH($F935,'Per Invoice'!$B$2:$B$2001,0))),""))</f>
        <v/>
      </c>
      <c r="H935" s="11" t="n"/>
      <c r="R935" s="7">
        <f>IF($F935="","",Q935*Y935/100)</f>
        <v/>
      </c>
      <c r="X935" s="7" t="n"/>
      <c r="Y935" s="7" t="n"/>
      <c r="Z935" s="7">
        <f>IF($F935="","",Y935*AE935/100)</f>
        <v/>
      </c>
      <c r="AA935" s="7">
        <f>IF($F935="","",Y935-Z935)</f>
        <v/>
      </c>
      <c r="AB935" s="7">
        <f>IF($F935="","",AA935-R935)</f>
        <v/>
      </c>
      <c r="AE935">
        <f>IF($F935="","",IF($AK935=1,0,IF($AJ935=1,Settings!$C$6,Settings!$C$7))*100)</f>
        <v/>
      </c>
      <c r="AG935">
        <f>IF($F935="","",$F935&amp;"|"&amp;$D935&amp;"")</f>
        <v/>
      </c>
      <c r="AH935">
        <f>IF($F935="","",IF(COUNTIF($AG$2:$AG935,$AG935)=1,1,0))</f>
        <v/>
      </c>
      <c r="AI935">
        <f>IF($AH935=1,SUMPRODUCT(--($AL$2:$AL$8001&lt;$AL935))+1,"")</f>
        <v/>
      </c>
      <c r="AJ935">
        <f>IF($F935="","",IF(OR($U935=TRUE(),$U935="TRUE"),1,0))</f>
        <v/>
      </c>
      <c r="AK935">
        <f>IF($F935="","",IF($AD935="Yes",1,0))</f>
        <v/>
      </c>
      <c r="AL935">
        <f>IF($AH935=1,IFERROR(IF(VALUE($F935)&lt;100000000,VALUE($F935),1000000000),IFERROR(IF(VALUE(MID($F935,2,20))&lt;100000000,VALUE(MID($F935,2,20)),1000000000),1000000000))+ROW()/100000,"")</f>
        <v/>
      </c>
    </row>
    <row r="936">
      <c r="A936">
        <f>IF($F936="","",IFERROR(IF(INDEX('Per Invoice'!$A$2:$A$2001,MATCH($F936,'Per Invoice'!$B$2:$B$2001,0))=0,"",INDEX('Per Invoice'!$A$2:$A$2001,MATCH($F936,'Per Invoice'!$B$2:$B$2001,0))),""))</f>
        <v/>
      </c>
      <c r="H936" s="11" t="n"/>
      <c r="R936" s="7">
        <f>IF($F936="","",Q936*Y936/100)</f>
        <v/>
      </c>
      <c r="X936" s="7" t="n"/>
      <c r="Y936" s="7" t="n"/>
      <c r="Z936" s="7">
        <f>IF($F936="","",Y936*AE936/100)</f>
        <v/>
      </c>
      <c r="AA936" s="7">
        <f>IF($F936="","",Y936-Z936)</f>
        <v/>
      </c>
      <c r="AB936" s="7">
        <f>IF($F936="","",AA936-R936)</f>
        <v/>
      </c>
      <c r="AE936">
        <f>IF($F936="","",IF($AK936=1,0,IF($AJ936=1,Settings!$C$6,Settings!$C$7))*100)</f>
        <v/>
      </c>
      <c r="AG936">
        <f>IF($F936="","",$F936&amp;"|"&amp;$D936&amp;"")</f>
        <v/>
      </c>
      <c r="AH936">
        <f>IF($F936="","",IF(COUNTIF($AG$2:$AG936,$AG936)=1,1,0))</f>
        <v/>
      </c>
      <c r="AI936">
        <f>IF($AH936=1,SUMPRODUCT(--($AL$2:$AL$8001&lt;$AL936))+1,"")</f>
        <v/>
      </c>
      <c r="AJ936">
        <f>IF($F936="","",IF(OR($U936=TRUE(),$U936="TRUE"),1,0))</f>
        <v/>
      </c>
      <c r="AK936">
        <f>IF($F936="","",IF($AD936="Yes",1,0))</f>
        <v/>
      </c>
      <c r="AL936">
        <f>IF($AH936=1,IFERROR(IF(VALUE($F936)&lt;100000000,VALUE($F936),1000000000),IFERROR(IF(VALUE(MID($F936,2,20))&lt;100000000,VALUE(MID($F936,2,20)),1000000000),1000000000))+ROW()/100000,"")</f>
        <v/>
      </c>
    </row>
    <row r="937">
      <c r="A937">
        <f>IF($F937="","",IFERROR(IF(INDEX('Per Invoice'!$A$2:$A$2001,MATCH($F937,'Per Invoice'!$B$2:$B$2001,0))=0,"",INDEX('Per Invoice'!$A$2:$A$2001,MATCH($F937,'Per Invoice'!$B$2:$B$2001,0))),""))</f>
        <v/>
      </c>
      <c r="H937" s="11" t="n"/>
      <c r="R937" s="7">
        <f>IF($F937="","",Q937*Y937/100)</f>
        <v/>
      </c>
      <c r="X937" s="7" t="n"/>
      <c r="Y937" s="7" t="n"/>
      <c r="Z937" s="7">
        <f>IF($F937="","",Y937*AE937/100)</f>
        <v/>
      </c>
      <c r="AA937" s="7">
        <f>IF($F937="","",Y937-Z937)</f>
        <v/>
      </c>
      <c r="AB937" s="7">
        <f>IF($F937="","",AA937-R937)</f>
        <v/>
      </c>
      <c r="AE937">
        <f>IF($F937="","",IF($AK937=1,0,IF($AJ937=1,Settings!$C$6,Settings!$C$7))*100)</f>
        <v/>
      </c>
      <c r="AG937">
        <f>IF($F937="","",$F937&amp;"|"&amp;$D937&amp;"")</f>
        <v/>
      </c>
      <c r="AH937">
        <f>IF($F937="","",IF(COUNTIF($AG$2:$AG937,$AG937)=1,1,0))</f>
        <v/>
      </c>
      <c r="AI937">
        <f>IF($AH937=1,SUMPRODUCT(--($AL$2:$AL$8001&lt;$AL937))+1,"")</f>
        <v/>
      </c>
      <c r="AJ937">
        <f>IF($F937="","",IF(OR($U937=TRUE(),$U937="TRUE"),1,0))</f>
        <v/>
      </c>
      <c r="AK937">
        <f>IF($F937="","",IF($AD937="Yes",1,0))</f>
        <v/>
      </c>
      <c r="AL937">
        <f>IF($AH937=1,IFERROR(IF(VALUE($F937)&lt;100000000,VALUE($F937),1000000000),IFERROR(IF(VALUE(MID($F937,2,20))&lt;100000000,VALUE(MID($F937,2,20)),1000000000),1000000000))+ROW()/100000,"")</f>
        <v/>
      </c>
    </row>
    <row r="938">
      <c r="A938">
        <f>IF($F938="","",IFERROR(IF(INDEX('Per Invoice'!$A$2:$A$2001,MATCH($F938,'Per Invoice'!$B$2:$B$2001,0))=0,"",INDEX('Per Invoice'!$A$2:$A$2001,MATCH($F938,'Per Invoice'!$B$2:$B$2001,0))),""))</f>
        <v/>
      </c>
      <c r="H938" s="11" t="n"/>
      <c r="R938" s="7">
        <f>IF($F938="","",Q938*Y938/100)</f>
        <v/>
      </c>
      <c r="X938" s="7" t="n"/>
      <c r="Y938" s="7" t="n"/>
      <c r="Z938" s="7">
        <f>IF($F938="","",Y938*AE938/100)</f>
        <v/>
      </c>
      <c r="AA938" s="7">
        <f>IF($F938="","",Y938-Z938)</f>
        <v/>
      </c>
      <c r="AB938" s="7">
        <f>IF($F938="","",AA938-R938)</f>
        <v/>
      </c>
      <c r="AE938">
        <f>IF($F938="","",IF($AK938=1,0,IF($AJ938=1,Settings!$C$6,Settings!$C$7))*100)</f>
        <v/>
      </c>
      <c r="AG938">
        <f>IF($F938="","",$F938&amp;"|"&amp;$D938&amp;"")</f>
        <v/>
      </c>
      <c r="AH938">
        <f>IF($F938="","",IF(COUNTIF($AG$2:$AG938,$AG938)=1,1,0))</f>
        <v/>
      </c>
      <c r="AI938">
        <f>IF($AH938=1,SUMPRODUCT(--($AL$2:$AL$8001&lt;$AL938))+1,"")</f>
        <v/>
      </c>
      <c r="AJ938">
        <f>IF($F938="","",IF(OR($U938=TRUE(),$U938="TRUE"),1,0))</f>
        <v/>
      </c>
      <c r="AK938">
        <f>IF($F938="","",IF($AD938="Yes",1,0))</f>
        <v/>
      </c>
      <c r="AL938">
        <f>IF($AH938=1,IFERROR(IF(VALUE($F938)&lt;100000000,VALUE($F938),1000000000),IFERROR(IF(VALUE(MID($F938,2,20))&lt;100000000,VALUE(MID($F938,2,20)),1000000000),1000000000))+ROW()/100000,"")</f>
        <v/>
      </c>
    </row>
    <row r="939">
      <c r="A939">
        <f>IF($F939="","",IFERROR(IF(INDEX('Per Invoice'!$A$2:$A$2001,MATCH($F939,'Per Invoice'!$B$2:$B$2001,0))=0,"",INDEX('Per Invoice'!$A$2:$A$2001,MATCH($F939,'Per Invoice'!$B$2:$B$2001,0))),""))</f>
        <v/>
      </c>
      <c r="H939" s="11" t="n"/>
      <c r="R939" s="7">
        <f>IF($F939="","",Q939*Y939/100)</f>
        <v/>
      </c>
      <c r="X939" s="7" t="n"/>
      <c r="Y939" s="7" t="n"/>
      <c r="Z939" s="7">
        <f>IF($F939="","",Y939*AE939/100)</f>
        <v/>
      </c>
      <c r="AA939" s="7">
        <f>IF($F939="","",Y939-Z939)</f>
        <v/>
      </c>
      <c r="AB939" s="7">
        <f>IF($F939="","",AA939-R939)</f>
        <v/>
      </c>
      <c r="AE939">
        <f>IF($F939="","",IF($AK939=1,0,IF($AJ939=1,Settings!$C$6,Settings!$C$7))*100)</f>
        <v/>
      </c>
      <c r="AG939">
        <f>IF($F939="","",$F939&amp;"|"&amp;$D939&amp;"")</f>
        <v/>
      </c>
      <c r="AH939">
        <f>IF($F939="","",IF(COUNTIF($AG$2:$AG939,$AG939)=1,1,0))</f>
        <v/>
      </c>
      <c r="AI939">
        <f>IF($AH939=1,SUMPRODUCT(--($AL$2:$AL$8001&lt;$AL939))+1,"")</f>
        <v/>
      </c>
      <c r="AJ939">
        <f>IF($F939="","",IF(OR($U939=TRUE(),$U939="TRUE"),1,0))</f>
        <v/>
      </c>
      <c r="AK939">
        <f>IF($F939="","",IF($AD939="Yes",1,0))</f>
        <v/>
      </c>
      <c r="AL939">
        <f>IF($AH939=1,IFERROR(IF(VALUE($F939)&lt;100000000,VALUE($F939),1000000000),IFERROR(IF(VALUE(MID($F939,2,20))&lt;100000000,VALUE(MID($F939,2,20)),1000000000),1000000000))+ROW()/100000,"")</f>
        <v/>
      </c>
    </row>
    <row r="940">
      <c r="A940">
        <f>IF($F940="","",IFERROR(IF(INDEX('Per Invoice'!$A$2:$A$2001,MATCH($F940,'Per Invoice'!$B$2:$B$2001,0))=0,"",INDEX('Per Invoice'!$A$2:$A$2001,MATCH($F940,'Per Invoice'!$B$2:$B$2001,0))),""))</f>
        <v/>
      </c>
      <c r="H940" s="11" t="n"/>
      <c r="R940" s="7">
        <f>IF($F940="","",Q940*Y940/100)</f>
        <v/>
      </c>
      <c r="X940" s="7" t="n"/>
      <c r="Y940" s="7" t="n"/>
      <c r="Z940" s="7">
        <f>IF($F940="","",Y940*AE940/100)</f>
        <v/>
      </c>
      <c r="AA940" s="7">
        <f>IF($F940="","",Y940-Z940)</f>
        <v/>
      </c>
      <c r="AB940" s="7">
        <f>IF($F940="","",AA940-R940)</f>
        <v/>
      </c>
      <c r="AE940">
        <f>IF($F940="","",IF($AK940=1,0,IF($AJ940=1,Settings!$C$6,Settings!$C$7))*100)</f>
        <v/>
      </c>
      <c r="AG940">
        <f>IF($F940="","",$F940&amp;"|"&amp;$D940&amp;"")</f>
        <v/>
      </c>
      <c r="AH940">
        <f>IF($F940="","",IF(COUNTIF($AG$2:$AG940,$AG940)=1,1,0))</f>
        <v/>
      </c>
      <c r="AI940">
        <f>IF($AH940=1,SUMPRODUCT(--($AL$2:$AL$8001&lt;$AL940))+1,"")</f>
        <v/>
      </c>
      <c r="AJ940">
        <f>IF($F940="","",IF(OR($U940=TRUE(),$U940="TRUE"),1,0))</f>
        <v/>
      </c>
      <c r="AK940">
        <f>IF($F940="","",IF($AD940="Yes",1,0))</f>
        <v/>
      </c>
      <c r="AL940">
        <f>IF($AH940=1,IFERROR(IF(VALUE($F940)&lt;100000000,VALUE($F940),1000000000),IFERROR(IF(VALUE(MID($F940,2,20))&lt;100000000,VALUE(MID($F940,2,20)),1000000000),1000000000))+ROW()/100000,"")</f>
        <v/>
      </c>
    </row>
    <row r="941">
      <c r="A941">
        <f>IF($F941="","",IFERROR(IF(INDEX('Per Invoice'!$A$2:$A$2001,MATCH($F941,'Per Invoice'!$B$2:$B$2001,0))=0,"",INDEX('Per Invoice'!$A$2:$A$2001,MATCH($F941,'Per Invoice'!$B$2:$B$2001,0))),""))</f>
        <v/>
      </c>
      <c r="H941" s="11" t="n"/>
      <c r="R941" s="7">
        <f>IF($F941="","",Q941*Y941/100)</f>
        <v/>
      </c>
      <c r="X941" s="7" t="n"/>
      <c r="Y941" s="7" t="n"/>
      <c r="Z941" s="7">
        <f>IF($F941="","",Y941*AE941/100)</f>
        <v/>
      </c>
      <c r="AA941" s="7">
        <f>IF($F941="","",Y941-Z941)</f>
        <v/>
      </c>
      <c r="AB941" s="7">
        <f>IF($F941="","",AA941-R941)</f>
        <v/>
      </c>
      <c r="AE941">
        <f>IF($F941="","",IF($AK941=1,0,IF($AJ941=1,Settings!$C$6,Settings!$C$7))*100)</f>
        <v/>
      </c>
      <c r="AG941">
        <f>IF($F941="","",$F941&amp;"|"&amp;$D941&amp;"")</f>
        <v/>
      </c>
      <c r="AH941">
        <f>IF($F941="","",IF(COUNTIF($AG$2:$AG941,$AG941)=1,1,0))</f>
        <v/>
      </c>
      <c r="AI941">
        <f>IF($AH941=1,SUMPRODUCT(--($AL$2:$AL$8001&lt;$AL941))+1,"")</f>
        <v/>
      </c>
      <c r="AJ941">
        <f>IF($F941="","",IF(OR($U941=TRUE(),$U941="TRUE"),1,0))</f>
        <v/>
      </c>
      <c r="AK941">
        <f>IF($F941="","",IF($AD941="Yes",1,0))</f>
        <v/>
      </c>
      <c r="AL941">
        <f>IF($AH941=1,IFERROR(IF(VALUE($F941)&lt;100000000,VALUE($F941),1000000000),IFERROR(IF(VALUE(MID($F941,2,20))&lt;100000000,VALUE(MID($F941,2,20)),1000000000),1000000000))+ROW()/100000,"")</f>
        <v/>
      </c>
    </row>
    <row r="942">
      <c r="A942">
        <f>IF($F942="","",IFERROR(IF(INDEX('Per Invoice'!$A$2:$A$2001,MATCH($F942,'Per Invoice'!$B$2:$B$2001,0))=0,"",INDEX('Per Invoice'!$A$2:$A$2001,MATCH($F942,'Per Invoice'!$B$2:$B$2001,0))),""))</f>
        <v/>
      </c>
      <c r="H942" s="11" t="n"/>
      <c r="R942" s="7">
        <f>IF($F942="","",Q942*Y942/100)</f>
        <v/>
      </c>
      <c r="X942" s="7" t="n"/>
      <c r="Y942" s="7" t="n"/>
      <c r="Z942" s="7">
        <f>IF($F942="","",Y942*AE942/100)</f>
        <v/>
      </c>
      <c r="AA942" s="7">
        <f>IF($F942="","",Y942-Z942)</f>
        <v/>
      </c>
      <c r="AB942" s="7">
        <f>IF($F942="","",AA942-R942)</f>
        <v/>
      </c>
      <c r="AE942">
        <f>IF($F942="","",IF($AK942=1,0,IF($AJ942=1,Settings!$C$6,Settings!$C$7))*100)</f>
        <v/>
      </c>
      <c r="AG942">
        <f>IF($F942="","",$F942&amp;"|"&amp;$D942&amp;"")</f>
        <v/>
      </c>
      <c r="AH942">
        <f>IF($F942="","",IF(COUNTIF($AG$2:$AG942,$AG942)=1,1,0))</f>
        <v/>
      </c>
      <c r="AI942">
        <f>IF($AH942=1,SUMPRODUCT(--($AL$2:$AL$8001&lt;$AL942))+1,"")</f>
        <v/>
      </c>
      <c r="AJ942">
        <f>IF($F942="","",IF(OR($U942=TRUE(),$U942="TRUE"),1,0))</f>
        <v/>
      </c>
      <c r="AK942">
        <f>IF($F942="","",IF($AD942="Yes",1,0))</f>
        <v/>
      </c>
      <c r="AL942">
        <f>IF($AH942=1,IFERROR(IF(VALUE($F942)&lt;100000000,VALUE($F942),1000000000),IFERROR(IF(VALUE(MID($F942,2,20))&lt;100000000,VALUE(MID($F942,2,20)),1000000000),1000000000))+ROW()/100000,"")</f>
        <v/>
      </c>
    </row>
    <row r="943">
      <c r="A943">
        <f>IF($F943="","",IFERROR(IF(INDEX('Per Invoice'!$A$2:$A$2001,MATCH($F943,'Per Invoice'!$B$2:$B$2001,0))=0,"",INDEX('Per Invoice'!$A$2:$A$2001,MATCH($F943,'Per Invoice'!$B$2:$B$2001,0))),""))</f>
        <v/>
      </c>
      <c r="H943" s="11" t="n"/>
      <c r="R943" s="7">
        <f>IF($F943="","",Q943*Y943/100)</f>
        <v/>
      </c>
      <c r="X943" s="7" t="n"/>
      <c r="Y943" s="7" t="n"/>
      <c r="Z943" s="7">
        <f>IF($F943="","",Y943*AE943/100)</f>
        <v/>
      </c>
      <c r="AA943" s="7">
        <f>IF($F943="","",Y943-Z943)</f>
        <v/>
      </c>
      <c r="AB943" s="7">
        <f>IF($F943="","",AA943-R943)</f>
        <v/>
      </c>
      <c r="AE943">
        <f>IF($F943="","",IF($AK943=1,0,IF($AJ943=1,Settings!$C$6,Settings!$C$7))*100)</f>
        <v/>
      </c>
      <c r="AG943">
        <f>IF($F943="","",$F943&amp;"|"&amp;$D943&amp;"")</f>
        <v/>
      </c>
      <c r="AH943">
        <f>IF($F943="","",IF(COUNTIF($AG$2:$AG943,$AG943)=1,1,0))</f>
        <v/>
      </c>
      <c r="AI943">
        <f>IF($AH943=1,SUMPRODUCT(--($AL$2:$AL$8001&lt;$AL943))+1,"")</f>
        <v/>
      </c>
      <c r="AJ943">
        <f>IF($F943="","",IF(OR($U943=TRUE(),$U943="TRUE"),1,0))</f>
        <v/>
      </c>
      <c r="AK943">
        <f>IF($F943="","",IF($AD943="Yes",1,0))</f>
        <v/>
      </c>
      <c r="AL943">
        <f>IF($AH943=1,IFERROR(IF(VALUE($F943)&lt;100000000,VALUE($F943),1000000000),IFERROR(IF(VALUE(MID($F943,2,20))&lt;100000000,VALUE(MID($F943,2,20)),1000000000),1000000000))+ROW()/100000,"")</f>
        <v/>
      </c>
    </row>
    <row r="944">
      <c r="A944">
        <f>IF($F944="","",IFERROR(IF(INDEX('Per Invoice'!$A$2:$A$2001,MATCH($F944,'Per Invoice'!$B$2:$B$2001,0))=0,"",INDEX('Per Invoice'!$A$2:$A$2001,MATCH($F944,'Per Invoice'!$B$2:$B$2001,0))),""))</f>
        <v/>
      </c>
      <c r="H944" s="11" t="n"/>
      <c r="R944" s="7">
        <f>IF($F944="","",Q944*Y944/100)</f>
        <v/>
      </c>
      <c r="X944" s="7" t="n"/>
      <c r="Y944" s="7" t="n"/>
      <c r="Z944" s="7">
        <f>IF($F944="","",Y944*AE944/100)</f>
        <v/>
      </c>
      <c r="AA944" s="7">
        <f>IF($F944="","",Y944-Z944)</f>
        <v/>
      </c>
      <c r="AB944" s="7">
        <f>IF($F944="","",AA944-R944)</f>
        <v/>
      </c>
      <c r="AE944">
        <f>IF($F944="","",IF($AK944=1,0,IF($AJ944=1,Settings!$C$6,Settings!$C$7))*100)</f>
        <v/>
      </c>
      <c r="AG944">
        <f>IF($F944="","",$F944&amp;"|"&amp;$D944&amp;"")</f>
        <v/>
      </c>
      <c r="AH944">
        <f>IF($F944="","",IF(COUNTIF($AG$2:$AG944,$AG944)=1,1,0))</f>
        <v/>
      </c>
      <c r="AI944">
        <f>IF($AH944=1,SUMPRODUCT(--($AL$2:$AL$8001&lt;$AL944))+1,"")</f>
        <v/>
      </c>
      <c r="AJ944">
        <f>IF($F944="","",IF(OR($U944=TRUE(),$U944="TRUE"),1,0))</f>
        <v/>
      </c>
      <c r="AK944">
        <f>IF($F944="","",IF($AD944="Yes",1,0))</f>
        <v/>
      </c>
      <c r="AL944">
        <f>IF($AH944=1,IFERROR(IF(VALUE($F944)&lt;100000000,VALUE($F944),1000000000),IFERROR(IF(VALUE(MID($F944,2,20))&lt;100000000,VALUE(MID($F944,2,20)),1000000000),1000000000))+ROW()/100000,"")</f>
        <v/>
      </c>
    </row>
    <row r="945">
      <c r="A945">
        <f>IF($F945="","",IFERROR(IF(INDEX('Per Invoice'!$A$2:$A$2001,MATCH($F945,'Per Invoice'!$B$2:$B$2001,0))=0,"",INDEX('Per Invoice'!$A$2:$A$2001,MATCH($F945,'Per Invoice'!$B$2:$B$2001,0))),""))</f>
        <v/>
      </c>
      <c r="H945" s="11" t="n"/>
      <c r="R945" s="7">
        <f>IF($F945="","",Q945*Y945/100)</f>
        <v/>
      </c>
      <c r="X945" s="7" t="n"/>
      <c r="Y945" s="7" t="n"/>
      <c r="Z945" s="7">
        <f>IF($F945="","",Y945*AE945/100)</f>
        <v/>
      </c>
      <c r="AA945" s="7">
        <f>IF($F945="","",Y945-Z945)</f>
        <v/>
      </c>
      <c r="AB945" s="7">
        <f>IF($F945="","",AA945-R945)</f>
        <v/>
      </c>
      <c r="AE945">
        <f>IF($F945="","",IF($AK945=1,0,IF($AJ945=1,Settings!$C$6,Settings!$C$7))*100)</f>
        <v/>
      </c>
      <c r="AG945">
        <f>IF($F945="","",$F945&amp;"|"&amp;$D945&amp;"")</f>
        <v/>
      </c>
      <c r="AH945">
        <f>IF($F945="","",IF(COUNTIF($AG$2:$AG945,$AG945)=1,1,0))</f>
        <v/>
      </c>
      <c r="AI945">
        <f>IF($AH945=1,SUMPRODUCT(--($AL$2:$AL$8001&lt;$AL945))+1,"")</f>
        <v/>
      </c>
      <c r="AJ945">
        <f>IF($F945="","",IF(OR($U945=TRUE(),$U945="TRUE"),1,0))</f>
        <v/>
      </c>
      <c r="AK945">
        <f>IF($F945="","",IF($AD945="Yes",1,0))</f>
        <v/>
      </c>
      <c r="AL945">
        <f>IF($AH945=1,IFERROR(IF(VALUE($F945)&lt;100000000,VALUE($F945),1000000000),IFERROR(IF(VALUE(MID($F945,2,20))&lt;100000000,VALUE(MID($F945,2,20)),1000000000),1000000000))+ROW()/100000,"")</f>
        <v/>
      </c>
    </row>
    <row r="946">
      <c r="A946">
        <f>IF($F946="","",IFERROR(IF(INDEX('Per Invoice'!$A$2:$A$2001,MATCH($F946,'Per Invoice'!$B$2:$B$2001,0))=0,"",INDEX('Per Invoice'!$A$2:$A$2001,MATCH($F946,'Per Invoice'!$B$2:$B$2001,0))),""))</f>
        <v/>
      </c>
      <c r="H946" s="11" t="n"/>
      <c r="R946" s="7">
        <f>IF($F946="","",Q946*Y946/100)</f>
        <v/>
      </c>
      <c r="X946" s="7" t="n"/>
      <c r="Y946" s="7" t="n"/>
      <c r="Z946" s="7">
        <f>IF($F946="","",Y946*AE946/100)</f>
        <v/>
      </c>
      <c r="AA946" s="7">
        <f>IF($F946="","",Y946-Z946)</f>
        <v/>
      </c>
      <c r="AB946" s="7">
        <f>IF($F946="","",AA946-R946)</f>
        <v/>
      </c>
      <c r="AE946">
        <f>IF($F946="","",IF($AK946=1,0,IF($AJ946=1,Settings!$C$6,Settings!$C$7))*100)</f>
        <v/>
      </c>
      <c r="AG946">
        <f>IF($F946="","",$F946&amp;"|"&amp;$D946&amp;"")</f>
        <v/>
      </c>
      <c r="AH946">
        <f>IF($F946="","",IF(COUNTIF($AG$2:$AG946,$AG946)=1,1,0))</f>
        <v/>
      </c>
      <c r="AI946">
        <f>IF($AH946=1,SUMPRODUCT(--($AL$2:$AL$8001&lt;$AL946))+1,"")</f>
        <v/>
      </c>
      <c r="AJ946">
        <f>IF($F946="","",IF(OR($U946=TRUE(),$U946="TRUE"),1,0))</f>
        <v/>
      </c>
      <c r="AK946">
        <f>IF($F946="","",IF($AD946="Yes",1,0))</f>
        <v/>
      </c>
      <c r="AL946">
        <f>IF($AH946=1,IFERROR(IF(VALUE($F946)&lt;100000000,VALUE($F946),1000000000),IFERROR(IF(VALUE(MID($F946,2,20))&lt;100000000,VALUE(MID($F946,2,20)),1000000000),1000000000))+ROW()/100000,"")</f>
        <v/>
      </c>
    </row>
    <row r="947">
      <c r="A947">
        <f>IF($F947="","",IFERROR(IF(INDEX('Per Invoice'!$A$2:$A$2001,MATCH($F947,'Per Invoice'!$B$2:$B$2001,0))=0,"",INDEX('Per Invoice'!$A$2:$A$2001,MATCH($F947,'Per Invoice'!$B$2:$B$2001,0))),""))</f>
        <v/>
      </c>
      <c r="H947" s="11" t="n"/>
      <c r="R947" s="7">
        <f>IF($F947="","",Q947*Y947/100)</f>
        <v/>
      </c>
      <c r="X947" s="7" t="n"/>
      <c r="Y947" s="7" t="n"/>
      <c r="Z947" s="7">
        <f>IF($F947="","",Y947*AE947/100)</f>
        <v/>
      </c>
      <c r="AA947" s="7">
        <f>IF($F947="","",Y947-Z947)</f>
        <v/>
      </c>
      <c r="AB947" s="7">
        <f>IF($F947="","",AA947-R947)</f>
        <v/>
      </c>
      <c r="AE947">
        <f>IF($F947="","",IF($AK947=1,0,IF($AJ947=1,Settings!$C$6,Settings!$C$7))*100)</f>
        <v/>
      </c>
      <c r="AG947">
        <f>IF($F947="","",$F947&amp;"|"&amp;$D947&amp;"")</f>
        <v/>
      </c>
      <c r="AH947">
        <f>IF($F947="","",IF(COUNTIF($AG$2:$AG947,$AG947)=1,1,0))</f>
        <v/>
      </c>
      <c r="AI947">
        <f>IF($AH947=1,SUMPRODUCT(--($AL$2:$AL$8001&lt;$AL947))+1,"")</f>
        <v/>
      </c>
      <c r="AJ947">
        <f>IF($F947="","",IF(OR($U947=TRUE(),$U947="TRUE"),1,0))</f>
        <v/>
      </c>
      <c r="AK947">
        <f>IF($F947="","",IF($AD947="Yes",1,0))</f>
        <v/>
      </c>
      <c r="AL947">
        <f>IF($AH947=1,IFERROR(IF(VALUE($F947)&lt;100000000,VALUE($F947),1000000000),IFERROR(IF(VALUE(MID($F947,2,20))&lt;100000000,VALUE(MID($F947,2,20)),1000000000),1000000000))+ROW()/100000,"")</f>
        <v/>
      </c>
    </row>
    <row r="948">
      <c r="A948">
        <f>IF($F948="","",IFERROR(IF(INDEX('Per Invoice'!$A$2:$A$2001,MATCH($F948,'Per Invoice'!$B$2:$B$2001,0))=0,"",INDEX('Per Invoice'!$A$2:$A$2001,MATCH($F948,'Per Invoice'!$B$2:$B$2001,0))),""))</f>
        <v/>
      </c>
      <c r="H948" s="11" t="n"/>
      <c r="R948" s="7">
        <f>IF($F948="","",Q948*Y948/100)</f>
        <v/>
      </c>
      <c r="X948" s="7" t="n"/>
      <c r="Y948" s="7" t="n"/>
      <c r="Z948" s="7">
        <f>IF($F948="","",Y948*AE948/100)</f>
        <v/>
      </c>
      <c r="AA948" s="7">
        <f>IF($F948="","",Y948-Z948)</f>
        <v/>
      </c>
      <c r="AB948" s="7">
        <f>IF($F948="","",AA948-R948)</f>
        <v/>
      </c>
      <c r="AE948">
        <f>IF($F948="","",IF($AK948=1,0,IF($AJ948=1,Settings!$C$6,Settings!$C$7))*100)</f>
        <v/>
      </c>
      <c r="AG948">
        <f>IF($F948="","",$F948&amp;"|"&amp;$D948&amp;"")</f>
        <v/>
      </c>
      <c r="AH948">
        <f>IF($F948="","",IF(COUNTIF($AG$2:$AG948,$AG948)=1,1,0))</f>
        <v/>
      </c>
      <c r="AI948">
        <f>IF($AH948=1,SUMPRODUCT(--($AL$2:$AL$8001&lt;$AL948))+1,"")</f>
        <v/>
      </c>
      <c r="AJ948">
        <f>IF($F948="","",IF(OR($U948=TRUE(),$U948="TRUE"),1,0))</f>
        <v/>
      </c>
      <c r="AK948">
        <f>IF($F948="","",IF($AD948="Yes",1,0))</f>
        <v/>
      </c>
      <c r="AL948">
        <f>IF($AH948=1,IFERROR(IF(VALUE($F948)&lt;100000000,VALUE($F948),1000000000),IFERROR(IF(VALUE(MID($F948,2,20))&lt;100000000,VALUE(MID($F948,2,20)),1000000000),1000000000))+ROW()/100000,"")</f>
        <v/>
      </c>
    </row>
    <row r="949">
      <c r="A949">
        <f>IF($F949="","",IFERROR(IF(INDEX('Per Invoice'!$A$2:$A$2001,MATCH($F949,'Per Invoice'!$B$2:$B$2001,0))=0,"",INDEX('Per Invoice'!$A$2:$A$2001,MATCH($F949,'Per Invoice'!$B$2:$B$2001,0))),""))</f>
        <v/>
      </c>
      <c r="H949" s="11" t="n"/>
      <c r="R949" s="7">
        <f>IF($F949="","",Q949*Y949/100)</f>
        <v/>
      </c>
      <c r="X949" s="7" t="n"/>
      <c r="Y949" s="7" t="n"/>
      <c r="Z949" s="7">
        <f>IF($F949="","",Y949*AE949/100)</f>
        <v/>
      </c>
      <c r="AA949" s="7">
        <f>IF($F949="","",Y949-Z949)</f>
        <v/>
      </c>
      <c r="AB949" s="7">
        <f>IF($F949="","",AA949-R949)</f>
        <v/>
      </c>
      <c r="AE949">
        <f>IF($F949="","",IF($AK949=1,0,IF($AJ949=1,Settings!$C$6,Settings!$C$7))*100)</f>
        <v/>
      </c>
      <c r="AG949">
        <f>IF($F949="","",$F949&amp;"|"&amp;$D949&amp;"")</f>
        <v/>
      </c>
      <c r="AH949">
        <f>IF($F949="","",IF(COUNTIF($AG$2:$AG949,$AG949)=1,1,0))</f>
        <v/>
      </c>
      <c r="AI949">
        <f>IF($AH949=1,SUMPRODUCT(--($AL$2:$AL$8001&lt;$AL949))+1,"")</f>
        <v/>
      </c>
      <c r="AJ949">
        <f>IF($F949="","",IF(OR($U949=TRUE(),$U949="TRUE"),1,0))</f>
        <v/>
      </c>
      <c r="AK949">
        <f>IF($F949="","",IF($AD949="Yes",1,0))</f>
        <v/>
      </c>
      <c r="AL949">
        <f>IF($AH949=1,IFERROR(IF(VALUE($F949)&lt;100000000,VALUE($F949),1000000000),IFERROR(IF(VALUE(MID($F949,2,20))&lt;100000000,VALUE(MID($F949,2,20)),1000000000),1000000000))+ROW()/100000,"")</f>
        <v/>
      </c>
    </row>
    <row r="950">
      <c r="A950">
        <f>IF($F950="","",IFERROR(IF(INDEX('Per Invoice'!$A$2:$A$2001,MATCH($F950,'Per Invoice'!$B$2:$B$2001,0))=0,"",INDEX('Per Invoice'!$A$2:$A$2001,MATCH($F950,'Per Invoice'!$B$2:$B$2001,0))),""))</f>
        <v/>
      </c>
      <c r="H950" s="11" t="n"/>
      <c r="R950" s="7">
        <f>IF($F950="","",Q950*Y950/100)</f>
        <v/>
      </c>
      <c r="X950" s="7" t="n"/>
      <c r="Y950" s="7" t="n"/>
      <c r="Z950" s="7">
        <f>IF($F950="","",Y950*AE950/100)</f>
        <v/>
      </c>
      <c r="AA950" s="7">
        <f>IF($F950="","",Y950-Z950)</f>
        <v/>
      </c>
      <c r="AB950" s="7">
        <f>IF($F950="","",AA950-R950)</f>
        <v/>
      </c>
      <c r="AE950">
        <f>IF($F950="","",IF($AK950=1,0,IF($AJ950=1,Settings!$C$6,Settings!$C$7))*100)</f>
        <v/>
      </c>
      <c r="AG950">
        <f>IF($F950="","",$F950&amp;"|"&amp;$D950&amp;"")</f>
        <v/>
      </c>
      <c r="AH950">
        <f>IF($F950="","",IF(COUNTIF($AG$2:$AG950,$AG950)=1,1,0))</f>
        <v/>
      </c>
      <c r="AI950">
        <f>IF($AH950=1,SUMPRODUCT(--($AL$2:$AL$8001&lt;$AL950))+1,"")</f>
        <v/>
      </c>
      <c r="AJ950">
        <f>IF($F950="","",IF(OR($U950=TRUE(),$U950="TRUE"),1,0))</f>
        <v/>
      </c>
      <c r="AK950">
        <f>IF($F950="","",IF($AD950="Yes",1,0))</f>
        <v/>
      </c>
      <c r="AL950">
        <f>IF($AH950=1,IFERROR(IF(VALUE($F950)&lt;100000000,VALUE($F950),1000000000),IFERROR(IF(VALUE(MID($F950,2,20))&lt;100000000,VALUE(MID($F950,2,20)),1000000000),1000000000))+ROW()/100000,"")</f>
        <v/>
      </c>
    </row>
    <row r="951">
      <c r="A951">
        <f>IF($F951="","",IFERROR(IF(INDEX('Per Invoice'!$A$2:$A$2001,MATCH($F951,'Per Invoice'!$B$2:$B$2001,0))=0,"",INDEX('Per Invoice'!$A$2:$A$2001,MATCH($F951,'Per Invoice'!$B$2:$B$2001,0))),""))</f>
        <v/>
      </c>
      <c r="H951" s="11" t="n"/>
      <c r="R951" s="7">
        <f>IF($F951="","",Q951*Y951/100)</f>
        <v/>
      </c>
      <c r="X951" s="7" t="n"/>
      <c r="Y951" s="7" t="n"/>
      <c r="Z951" s="7">
        <f>IF($F951="","",Y951*AE951/100)</f>
        <v/>
      </c>
      <c r="AA951" s="7">
        <f>IF($F951="","",Y951-Z951)</f>
        <v/>
      </c>
      <c r="AB951" s="7">
        <f>IF($F951="","",AA951-R951)</f>
        <v/>
      </c>
      <c r="AE951">
        <f>IF($F951="","",IF($AK951=1,0,IF($AJ951=1,Settings!$C$6,Settings!$C$7))*100)</f>
        <v/>
      </c>
      <c r="AG951">
        <f>IF($F951="","",$F951&amp;"|"&amp;$D951&amp;"")</f>
        <v/>
      </c>
      <c r="AH951">
        <f>IF($F951="","",IF(COUNTIF($AG$2:$AG951,$AG951)=1,1,0))</f>
        <v/>
      </c>
      <c r="AI951">
        <f>IF($AH951=1,SUMPRODUCT(--($AL$2:$AL$8001&lt;$AL951))+1,"")</f>
        <v/>
      </c>
      <c r="AJ951">
        <f>IF($F951="","",IF(OR($U951=TRUE(),$U951="TRUE"),1,0))</f>
        <v/>
      </c>
      <c r="AK951">
        <f>IF($F951="","",IF($AD951="Yes",1,0))</f>
        <v/>
      </c>
      <c r="AL951">
        <f>IF($AH951=1,IFERROR(IF(VALUE($F951)&lt;100000000,VALUE($F951),1000000000),IFERROR(IF(VALUE(MID($F951,2,20))&lt;100000000,VALUE(MID($F951,2,20)),1000000000),1000000000))+ROW()/100000,"")</f>
        <v/>
      </c>
    </row>
    <row r="952">
      <c r="A952">
        <f>IF($F952="","",IFERROR(IF(INDEX('Per Invoice'!$A$2:$A$2001,MATCH($F952,'Per Invoice'!$B$2:$B$2001,0))=0,"",INDEX('Per Invoice'!$A$2:$A$2001,MATCH($F952,'Per Invoice'!$B$2:$B$2001,0))),""))</f>
        <v/>
      </c>
      <c r="H952" s="11" t="n"/>
      <c r="R952" s="7">
        <f>IF($F952="","",Q952*Y952/100)</f>
        <v/>
      </c>
      <c r="X952" s="7" t="n"/>
      <c r="Y952" s="7" t="n"/>
      <c r="Z952" s="7">
        <f>IF($F952="","",Y952*AE952/100)</f>
        <v/>
      </c>
      <c r="AA952" s="7">
        <f>IF($F952="","",Y952-Z952)</f>
        <v/>
      </c>
      <c r="AB952" s="7">
        <f>IF($F952="","",AA952-R952)</f>
        <v/>
      </c>
      <c r="AE952">
        <f>IF($F952="","",IF($AK952=1,0,IF($AJ952=1,Settings!$C$6,Settings!$C$7))*100)</f>
        <v/>
      </c>
      <c r="AG952">
        <f>IF($F952="","",$F952&amp;"|"&amp;$D952&amp;"")</f>
        <v/>
      </c>
      <c r="AH952">
        <f>IF($F952="","",IF(COUNTIF($AG$2:$AG952,$AG952)=1,1,0))</f>
        <v/>
      </c>
      <c r="AI952">
        <f>IF($AH952=1,SUMPRODUCT(--($AL$2:$AL$8001&lt;$AL952))+1,"")</f>
        <v/>
      </c>
      <c r="AJ952">
        <f>IF($F952="","",IF(OR($U952=TRUE(),$U952="TRUE"),1,0))</f>
        <v/>
      </c>
      <c r="AK952">
        <f>IF($F952="","",IF($AD952="Yes",1,0))</f>
        <v/>
      </c>
      <c r="AL952">
        <f>IF($AH952=1,IFERROR(IF(VALUE($F952)&lt;100000000,VALUE($F952),1000000000),IFERROR(IF(VALUE(MID($F952,2,20))&lt;100000000,VALUE(MID($F952,2,20)),1000000000),1000000000))+ROW()/100000,"")</f>
        <v/>
      </c>
    </row>
    <row r="953">
      <c r="A953">
        <f>IF($F953="","",IFERROR(IF(INDEX('Per Invoice'!$A$2:$A$2001,MATCH($F953,'Per Invoice'!$B$2:$B$2001,0))=0,"",INDEX('Per Invoice'!$A$2:$A$2001,MATCH($F953,'Per Invoice'!$B$2:$B$2001,0))),""))</f>
        <v/>
      </c>
      <c r="H953" s="11" t="n"/>
      <c r="R953" s="7">
        <f>IF($F953="","",Q953*Y953/100)</f>
        <v/>
      </c>
      <c r="X953" s="7" t="n"/>
      <c r="Y953" s="7" t="n"/>
      <c r="Z953" s="7">
        <f>IF($F953="","",Y953*AE953/100)</f>
        <v/>
      </c>
      <c r="AA953" s="7">
        <f>IF($F953="","",Y953-Z953)</f>
        <v/>
      </c>
      <c r="AB953" s="7">
        <f>IF($F953="","",AA953-R953)</f>
        <v/>
      </c>
      <c r="AE953">
        <f>IF($F953="","",IF($AK953=1,0,IF($AJ953=1,Settings!$C$6,Settings!$C$7))*100)</f>
        <v/>
      </c>
      <c r="AG953">
        <f>IF($F953="","",$F953&amp;"|"&amp;$D953&amp;"")</f>
        <v/>
      </c>
      <c r="AH953">
        <f>IF($F953="","",IF(COUNTIF($AG$2:$AG953,$AG953)=1,1,0))</f>
        <v/>
      </c>
      <c r="AI953">
        <f>IF($AH953=1,SUMPRODUCT(--($AL$2:$AL$8001&lt;$AL953))+1,"")</f>
        <v/>
      </c>
      <c r="AJ953">
        <f>IF($F953="","",IF(OR($U953=TRUE(),$U953="TRUE"),1,0))</f>
        <v/>
      </c>
      <c r="AK953">
        <f>IF($F953="","",IF($AD953="Yes",1,0))</f>
        <v/>
      </c>
      <c r="AL953">
        <f>IF($AH953=1,IFERROR(IF(VALUE($F953)&lt;100000000,VALUE($F953),1000000000),IFERROR(IF(VALUE(MID($F953,2,20))&lt;100000000,VALUE(MID($F953,2,20)),1000000000),1000000000))+ROW()/100000,"")</f>
        <v/>
      </c>
    </row>
    <row r="954">
      <c r="A954">
        <f>IF($F954="","",IFERROR(IF(INDEX('Per Invoice'!$A$2:$A$2001,MATCH($F954,'Per Invoice'!$B$2:$B$2001,0))=0,"",INDEX('Per Invoice'!$A$2:$A$2001,MATCH($F954,'Per Invoice'!$B$2:$B$2001,0))),""))</f>
        <v/>
      </c>
      <c r="H954" s="11" t="n"/>
      <c r="R954" s="7">
        <f>IF($F954="","",Q954*Y954/100)</f>
        <v/>
      </c>
      <c r="X954" s="7" t="n"/>
      <c r="Y954" s="7" t="n"/>
      <c r="Z954" s="7">
        <f>IF($F954="","",Y954*AE954/100)</f>
        <v/>
      </c>
      <c r="AA954" s="7">
        <f>IF($F954="","",Y954-Z954)</f>
        <v/>
      </c>
      <c r="AB954" s="7">
        <f>IF($F954="","",AA954-R954)</f>
        <v/>
      </c>
      <c r="AE954">
        <f>IF($F954="","",IF($AK954=1,0,IF($AJ954=1,Settings!$C$6,Settings!$C$7))*100)</f>
        <v/>
      </c>
      <c r="AG954">
        <f>IF($F954="","",$F954&amp;"|"&amp;$D954&amp;"")</f>
        <v/>
      </c>
      <c r="AH954">
        <f>IF($F954="","",IF(COUNTIF($AG$2:$AG954,$AG954)=1,1,0))</f>
        <v/>
      </c>
      <c r="AI954">
        <f>IF($AH954=1,SUMPRODUCT(--($AL$2:$AL$8001&lt;$AL954))+1,"")</f>
        <v/>
      </c>
      <c r="AJ954">
        <f>IF($F954="","",IF(OR($U954=TRUE(),$U954="TRUE"),1,0))</f>
        <v/>
      </c>
      <c r="AK954">
        <f>IF($F954="","",IF($AD954="Yes",1,0))</f>
        <v/>
      </c>
      <c r="AL954">
        <f>IF($AH954=1,IFERROR(IF(VALUE($F954)&lt;100000000,VALUE($F954),1000000000),IFERROR(IF(VALUE(MID($F954,2,20))&lt;100000000,VALUE(MID($F954,2,20)),1000000000),1000000000))+ROW()/100000,"")</f>
        <v/>
      </c>
    </row>
    <row r="955">
      <c r="A955">
        <f>IF($F955="","",IFERROR(IF(INDEX('Per Invoice'!$A$2:$A$2001,MATCH($F955,'Per Invoice'!$B$2:$B$2001,0))=0,"",INDEX('Per Invoice'!$A$2:$A$2001,MATCH($F955,'Per Invoice'!$B$2:$B$2001,0))),""))</f>
        <v/>
      </c>
      <c r="H955" s="11" t="n"/>
      <c r="R955" s="7">
        <f>IF($F955="","",Q955*Y955/100)</f>
        <v/>
      </c>
      <c r="X955" s="7" t="n"/>
      <c r="Y955" s="7" t="n"/>
      <c r="Z955" s="7">
        <f>IF($F955="","",Y955*AE955/100)</f>
        <v/>
      </c>
      <c r="AA955" s="7">
        <f>IF($F955="","",Y955-Z955)</f>
        <v/>
      </c>
      <c r="AB955" s="7">
        <f>IF($F955="","",AA955-R955)</f>
        <v/>
      </c>
      <c r="AE955">
        <f>IF($F955="","",IF($AK955=1,0,IF($AJ955=1,Settings!$C$6,Settings!$C$7))*100)</f>
        <v/>
      </c>
      <c r="AG955">
        <f>IF($F955="","",$F955&amp;"|"&amp;$D955&amp;"")</f>
        <v/>
      </c>
      <c r="AH955">
        <f>IF($F955="","",IF(COUNTIF($AG$2:$AG955,$AG955)=1,1,0))</f>
        <v/>
      </c>
      <c r="AI955">
        <f>IF($AH955=1,SUMPRODUCT(--($AL$2:$AL$8001&lt;$AL955))+1,"")</f>
        <v/>
      </c>
      <c r="AJ955">
        <f>IF($F955="","",IF(OR($U955=TRUE(),$U955="TRUE"),1,0))</f>
        <v/>
      </c>
      <c r="AK955">
        <f>IF($F955="","",IF($AD955="Yes",1,0))</f>
        <v/>
      </c>
      <c r="AL955">
        <f>IF($AH955=1,IFERROR(IF(VALUE($F955)&lt;100000000,VALUE($F955),1000000000),IFERROR(IF(VALUE(MID($F955,2,20))&lt;100000000,VALUE(MID($F955,2,20)),1000000000),1000000000))+ROW()/100000,"")</f>
        <v/>
      </c>
    </row>
    <row r="956">
      <c r="A956">
        <f>IF($F956="","",IFERROR(IF(INDEX('Per Invoice'!$A$2:$A$2001,MATCH($F956,'Per Invoice'!$B$2:$B$2001,0))=0,"",INDEX('Per Invoice'!$A$2:$A$2001,MATCH($F956,'Per Invoice'!$B$2:$B$2001,0))),""))</f>
        <v/>
      </c>
      <c r="H956" s="11" t="n"/>
      <c r="R956" s="7">
        <f>IF($F956="","",Q956*Y956/100)</f>
        <v/>
      </c>
      <c r="X956" s="7" t="n"/>
      <c r="Y956" s="7" t="n"/>
      <c r="Z956" s="7">
        <f>IF($F956="","",Y956*AE956/100)</f>
        <v/>
      </c>
      <c r="AA956" s="7">
        <f>IF($F956="","",Y956-Z956)</f>
        <v/>
      </c>
      <c r="AB956" s="7">
        <f>IF($F956="","",AA956-R956)</f>
        <v/>
      </c>
      <c r="AE956">
        <f>IF($F956="","",IF($AK956=1,0,IF($AJ956=1,Settings!$C$6,Settings!$C$7))*100)</f>
        <v/>
      </c>
      <c r="AG956">
        <f>IF($F956="","",$F956&amp;"|"&amp;$D956&amp;"")</f>
        <v/>
      </c>
      <c r="AH956">
        <f>IF($F956="","",IF(COUNTIF($AG$2:$AG956,$AG956)=1,1,0))</f>
        <v/>
      </c>
      <c r="AI956">
        <f>IF($AH956=1,SUMPRODUCT(--($AL$2:$AL$8001&lt;$AL956))+1,"")</f>
        <v/>
      </c>
      <c r="AJ956">
        <f>IF($F956="","",IF(OR($U956=TRUE(),$U956="TRUE"),1,0))</f>
        <v/>
      </c>
      <c r="AK956">
        <f>IF($F956="","",IF($AD956="Yes",1,0))</f>
        <v/>
      </c>
      <c r="AL956">
        <f>IF($AH956=1,IFERROR(IF(VALUE($F956)&lt;100000000,VALUE($F956),1000000000),IFERROR(IF(VALUE(MID($F956,2,20))&lt;100000000,VALUE(MID($F956,2,20)),1000000000),1000000000))+ROW()/100000,"")</f>
        <v/>
      </c>
    </row>
    <row r="957">
      <c r="A957">
        <f>IF($F957="","",IFERROR(IF(INDEX('Per Invoice'!$A$2:$A$2001,MATCH($F957,'Per Invoice'!$B$2:$B$2001,0))=0,"",INDEX('Per Invoice'!$A$2:$A$2001,MATCH($F957,'Per Invoice'!$B$2:$B$2001,0))),""))</f>
        <v/>
      </c>
      <c r="H957" s="11" t="n"/>
      <c r="R957" s="7">
        <f>IF($F957="","",Q957*Y957/100)</f>
        <v/>
      </c>
      <c r="X957" s="7" t="n"/>
      <c r="Y957" s="7" t="n"/>
      <c r="Z957" s="7">
        <f>IF($F957="","",Y957*AE957/100)</f>
        <v/>
      </c>
      <c r="AA957" s="7">
        <f>IF($F957="","",Y957-Z957)</f>
        <v/>
      </c>
      <c r="AB957" s="7">
        <f>IF($F957="","",AA957-R957)</f>
        <v/>
      </c>
      <c r="AE957">
        <f>IF($F957="","",IF($AK957=1,0,IF($AJ957=1,Settings!$C$6,Settings!$C$7))*100)</f>
        <v/>
      </c>
      <c r="AG957">
        <f>IF($F957="","",$F957&amp;"|"&amp;$D957&amp;"")</f>
        <v/>
      </c>
      <c r="AH957">
        <f>IF($F957="","",IF(COUNTIF($AG$2:$AG957,$AG957)=1,1,0))</f>
        <v/>
      </c>
      <c r="AI957">
        <f>IF($AH957=1,SUMPRODUCT(--($AL$2:$AL$8001&lt;$AL957))+1,"")</f>
        <v/>
      </c>
      <c r="AJ957">
        <f>IF($F957="","",IF(OR($U957=TRUE(),$U957="TRUE"),1,0))</f>
        <v/>
      </c>
      <c r="AK957">
        <f>IF($F957="","",IF($AD957="Yes",1,0))</f>
        <v/>
      </c>
      <c r="AL957">
        <f>IF($AH957=1,IFERROR(IF(VALUE($F957)&lt;100000000,VALUE($F957),1000000000),IFERROR(IF(VALUE(MID($F957,2,20))&lt;100000000,VALUE(MID($F957,2,20)),1000000000),1000000000))+ROW()/100000,"")</f>
        <v/>
      </c>
    </row>
    <row r="958">
      <c r="A958">
        <f>IF($F958="","",IFERROR(IF(INDEX('Per Invoice'!$A$2:$A$2001,MATCH($F958,'Per Invoice'!$B$2:$B$2001,0))=0,"",INDEX('Per Invoice'!$A$2:$A$2001,MATCH($F958,'Per Invoice'!$B$2:$B$2001,0))),""))</f>
        <v/>
      </c>
      <c r="H958" s="11" t="n"/>
      <c r="R958" s="7">
        <f>IF($F958="","",Q958*Y958/100)</f>
        <v/>
      </c>
      <c r="X958" s="7" t="n"/>
      <c r="Y958" s="7" t="n"/>
      <c r="Z958" s="7">
        <f>IF($F958="","",Y958*AE958/100)</f>
        <v/>
      </c>
      <c r="AA958" s="7">
        <f>IF($F958="","",Y958-Z958)</f>
        <v/>
      </c>
      <c r="AB958" s="7">
        <f>IF($F958="","",AA958-R958)</f>
        <v/>
      </c>
      <c r="AE958">
        <f>IF($F958="","",IF($AK958=1,0,IF($AJ958=1,Settings!$C$6,Settings!$C$7))*100)</f>
        <v/>
      </c>
      <c r="AG958">
        <f>IF($F958="","",$F958&amp;"|"&amp;$D958&amp;"")</f>
        <v/>
      </c>
      <c r="AH958">
        <f>IF($F958="","",IF(COUNTIF($AG$2:$AG958,$AG958)=1,1,0))</f>
        <v/>
      </c>
      <c r="AI958">
        <f>IF($AH958=1,SUMPRODUCT(--($AL$2:$AL$8001&lt;$AL958))+1,"")</f>
        <v/>
      </c>
      <c r="AJ958">
        <f>IF($F958="","",IF(OR($U958=TRUE(),$U958="TRUE"),1,0))</f>
        <v/>
      </c>
      <c r="AK958">
        <f>IF($F958="","",IF($AD958="Yes",1,0))</f>
        <v/>
      </c>
      <c r="AL958">
        <f>IF($AH958=1,IFERROR(IF(VALUE($F958)&lt;100000000,VALUE($F958),1000000000),IFERROR(IF(VALUE(MID($F958,2,20))&lt;100000000,VALUE(MID($F958,2,20)),1000000000),1000000000))+ROW()/100000,"")</f>
        <v/>
      </c>
    </row>
    <row r="959">
      <c r="A959">
        <f>IF($F959="","",IFERROR(IF(INDEX('Per Invoice'!$A$2:$A$2001,MATCH($F959,'Per Invoice'!$B$2:$B$2001,0))=0,"",INDEX('Per Invoice'!$A$2:$A$2001,MATCH($F959,'Per Invoice'!$B$2:$B$2001,0))),""))</f>
        <v/>
      </c>
      <c r="H959" s="11" t="n"/>
      <c r="R959" s="7">
        <f>IF($F959="","",Q959*Y959/100)</f>
        <v/>
      </c>
      <c r="X959" s="7" t="n"/>
      <c r="Y959" s="7" t="n"/>
      <c r="Z959" s="7">
        <f>IF($F959="","",Y959*AE959/100)</f>
        <v/>
      </c>
      <c r="AA959" s="7">
        <f>IF($F959="","",Y959-Z959)</f>
        <v/>
      </c>
      <c r="AB959" s="7">
        <f>IF($F959="","",AA959-R959)</f>
        <v/>
      </c>
      <c r="AE959">
        <f>IF($F959="","",IF($AK959=1,0,IF($AJ959=1,Settings!$C$6,Settings!$C$7))*100)</f>
        <v/>
      </c>
      <c r="AG959">
        <f>IF($F959="","",$F959&amp;"|"&amp;$D959&amp;"")</f>
        <v/>
      </c>
      <c r="AH959">
        <f>IF($F959="","",IF(COUNTIF($AG$2:$AG959,$AG959)=1,1,0))</f>
        <v/>
      </c>
      <c r="AI959">
        <f>IF($AH959=1,SUMPRODUCT(--($AL$2:$AL$8001&lt;$AL959))+1,"")</f>
        <v/>
      </c>
      <c r="AJ959">
        <f>IF($F959="","",IF(OR($U959=TRUE(),$U959="TRUE"),1,0))</f>
        <v/>
      </c>
      <c r="AK959">
        <f>IF($F959="","",IF($AD959="Yes",1,0))</f>
        <v/>
      </c>
      <c r="AL959">
        <f>IF($AH959=1,IFERROR(IF(VALUE($F959)&lt;100000000,VALUE($F959),1000000000),IFERROR(IF(VALUE(MID($F959,2,20))&lt;100000000,VALUE(MID($F959,2,20)),1000000000),1000000000))+ROW()/100000,"")</f>
        <v/>
      </c>
    </row>
    <row r="960">
      <c r="A960">
        <f>IF($F960="","",IFERROR(IF(INDEX('Per Invoice'!$A$2:$A$2001,MATCH($F960,'Per Invoice'!$B$2:$B$2001,0))=0,"",INDEX('Per Invoice'!$A$2:$A$2001,MATCH($F960,'Per Invoice'!$B$2:$B$2001,0))),""))</f>
        <v/>
      </c>
      <c r="H960" s="11" t="n"/>
      <c r="R960" s="7">
        <f>IF($F960="","",Q960*Y960/100)</f>
        <v/>
      </c>
      <c r="X960" s="7" t="n"/>
      <c r="Y960" s="7" t="n"/>
      <c r="Z960" s="7">
        <f>IF($F960="","",Y960*AE960/100)</f>
        <v/>
      </c>
      <c r="AA960" s="7">
        <f>IF($F960="","",Y960-Z960)</f>
        <v/>
      </c>
      <c r="AB960" s="7">
        <f>IF($F960="","",AA960-R960)</f>
        <v/>
      </c>
      <c r="AE960">
        <f>IF($F960="","",IF($AK960=1,0,IF($AJ960=1,Settings!$C$6,Settings!$C$7))*100)</f>
        <v/>
      </c>
      <c r="AG960">
        <f>IF($F960="","",$F960&amp;"|"&amp;$D960&amp;"")</f>
        <v/>
      </c>
      <c r="AH960">
        <f>IF($F960="","",IF(COUNTIF($AG$2:$AG960,$AG960)=1,1,0))</f>
        <v/>
      </c>
      <c r="AI960">
        <f>IF($AH960=1,SUMPRODUCT(--($AL$2:$AL$8001&lt;$AL960))+1,"")</f>
        <v/>
      </c>
      <c r="AJ960">
        <f>IF($F960="","",IF(OR($U960=TRUE(),$U960="TRUE"),1,0))</f>
        <v/>
      </c>
      <c r="AK960">
        <f>IF($F960="","",IF($AD960="Yes",1,0))</f>
        <v/>
      </c>
      <c r="AL960">
        <f>IF($AH960=1,IFERROR(IF(VALUE($F960)&lt;100000000,VALUE($F960),1000000000),IFERROR(IF(VALUE(MID($F960,2,20))&lt;100000000,VALUE(MID($F960,2,20)),1000000000),1000000000))+ROW()/100000,"")</f>
        <v/>
      </c>
    </row>
    <row r="961">
      <c r="A961">
        <f>IF($F961="","",IFERROR(IF(INDEX('Per Invoice'!$A$2:$A$2001,MATCH($F961,'Per Invoice'!$B$2:$B$2001,0))=0,"",INDEX('Per Invoice'!$A$2:$A$2001,MATCH($F961,'Per Invoice'!$B$2:$B$2001,0))),""))</f>
        <v/>
      </c>
      <c r="H961" s="11" t="n"/>
      <c r="R961" s="7">
        <f>IF($F961="","",Q961*Y961/100)</f>
        <v/>
      </c>
      <c r="X961" s="7" t="n"/>
      <c r="Y961" s="7" t="n"/>
      <c r="Z961" s="7">
        <f>IF($F961="","",Y961*AE961/100)</f>
        <v/>
      </c>
      <c r="AA961" s="7">
        <f>IF($F961="","",Y961-Z961)</f>
        <v/>
      </c>
      <c r="AB961" s="7">
        <f>IF($F961="","",AA961-R961)</f>
        <v/>
      </c>
      <c r="AE961">
        <f>IF($F961="","",IF($AK961=1,0,IF($AJ961=1,Settings!$C$6,Settings!$C$7))*100)</f>
        <v/>
      </c>
      <c r="AG961">
        <f>IF($F961="","",$F961&amp;"|"&amp;$D961&amp;"")</f>
        <v/>
      </c>
      <c r="AH961">
        <f>IF($F961="","",IF(COUNTIF($AG$2:$AG961,$AG961)=1,1,0))</f>
        <v/>
      </c>
      <c r="AI961">
        <f>IF($AH961=1,SUMPRODUCT(--($AL$2:$AL$8001&lt;$AL961))+1,"")</f>
        <v/>
      </c>
      <c r="AJ961">
        <f>IF($F961="","",IF(OR($U961=TRUE(),$U961="TRUE"),1,0))</f>
        <v/>
      </c>
      <c r="AK961">
        <f>IF($F961="","",IF($AD961="Yes",1,0))</f>
        <v/>
      </c>
      <c r="AL961">
        <f>IF($AH961=1,IFERROR(IF(VALUE($F961)&lt;100000000,VALUE($F961),1000000000),IFERROR(IF(VALUE(MID($F961,2,20))&lt;100000000,VALUE(MID($F961,2,20)),1000000000),1000000000))+ROW()/100000,"")</f>
        <v/>
      </c>
    </row>
    <row r="962">
      <c r="A962">
        <f>IF($F962="","",IFERROR(IF(INDEX('Per Invoice'!$A$2:$A$2001,MATCH($F962,'Per Invoice'!$B$2:$B$2001,0))=0,"",INDEX('Per Invoice'!$A$2:$A$2001,MATCH($F962,'Per Invoice'!$B$2:$B$2001,0))),""))</f>
        <v/>
      </c>
      <c r="H962" s="11" t="n"/>
      <c r="R962" s="7">
        <f>IF($F962="","",Q962*Y962/100)</f>
        <v/>
      </c>
      <c r="X962" s="7" t="n"/>
      <c r="Y962" s="7" t="n"/>
      <c r="Z962" s="7">
        <f>IF($F962="","",Y962*AE962/100)</f>
        <v/>
      </c>
      <c r="AA962" s="7">
        <f>IF($F962="","",Y962-Z962)</f>
        <v/>
      </c>
      <c r="AB962" s="7">
        <f>IF($F962="","",AA962-R962)</f>
        <v/>
      </c>
      <c r="AE962">
        <f>IF($F962="","",IF($AK962=1,0,IF($AJ962=1,Settings!$C$6,Settings!$C$7))*100)</f>
        <v/>
      </c>
      <c r="AG962">
        <f>IF($F962="","",$F962&amp;"|"&amp;$D962&amp;"")</f>
        <v/>
      </c>
      <c r="AH962">
        <f>IF($F962="","",IF(COUNTIF($AG$2:$AG962,$AG962)=1,1,0))</f>
        <v/>
      </c>
      <c r="AI962">
        <f>IF($AH962=1,SUMPRODUCT(--($AL$2:$AL$8001&lt;$AL962))+1,"")</f>
        <v/>
      </c>
      <c r="AJ962">
        <f>IF($F962="","",IF(OR($U962=TRUE(),$U962="TRUE"),1,0))</f>
        <v/>
      </c>
      <c r="AK962">
        <f>IF($F962="","",IF($AD962="Yes",1,0))</f>
        <v/>
      </c>
      <c r="AL962">
        <f>IF($AH962=1,IFERROR(IF(VALUE($F962)&lt;100000000,VALUE($F962),1000000000),IFERROR(IF(VALUE(MID($F962,2,20))&lt;100000000,VALUE(MID($F962,2,20)),1000000000),1000000000))+ROW()/100000,"")</f>
        <v/>
      </c>
    </row>
    <row r="963">
      <c r="A963">
        <f>IF($F963="","",IFERROR(IF(INDEX('Per Invoice'!$A$2:$A$2001,MATCH($F963,'Per Invoice'!$B$2:$B$2001,0))=0,"",INDEX('Per Invoice'!$A$2:$A$2001,MATCH($F963,'Per Invoice'!$B$2:$B$2001,0))),""))</f>
        <v/>
      </c>
      <c r="H963" s="11" t="n"/>
      <c r="R963" s="7">
        <f>IF($F963="","",Q963*Y963/100)</f>
        <v/>
      </c>
      <c r="X963" s="7" t="n"/>
      <c r="Y963" s="7" t="n"/>
      <c r="Z963" s="7">
        <f>IF($F963="","",Y963*AE963/100)</f>
        <v/>
      </c>
      <c r="AA963" s="7">
        <f>IF($F963="","",Y963-Z963)</f>
        <v/>
      </c>
      <c r="AB963" s="7">
        <f>IF($F963="","",AA963-R963)</f>
        <v/>
      </c>
      <c r="AE963">
        <f>IF($F963="","",IF($AK963=1,0,IF($AJ963=1,Settings!$C$6,Settings!$C$7))*100)</f>
        <v/>
      </c>
      <c r="AG963">
        <f>IF($F963="","",$F963&amp;"|"&amp;$D963&amp;"")</f>
        <v/>
      </c>
      <c r="AH963">
        <f>IF($F963="","",IF(COUNTIF($AG$2:$AG963,$AG963)=1,1,0))</f>
        <v/>
      </c>
      <c r="AI963">
        <f>IF($AH963=1,SUMPRODUCT(--($AL$2:$AL$8001&lt;$AL963))+1,"")</f>
        <v/>
      </c>
      <c r="AJ963">
        <f>IF($F963="","",IF(OR($U963=TRUE(),$U963="TRUE"),1,0))</f>
        <v/>
      </c>
      <c r="AK963">
        <f>IF($F963="","",IF($AD963="Yes",1,0))</f>
        <v/>
      </c>
      <c r="AL963">
        <f>IF($AH963=1,IFERROR(IF(VALUE($F963)&lt;100000000,VALUE($F963),1000000000),IFERROR(IF(VALUE(MID($F963,2,20))&lt;100000000,VALUE(MID($F963,2,20)),1000000000),1000000000))+ROW()/100000,"")</f>
        <v/>
      </c>
    </row>
    <row r="964">
      <c r="A964">
        <f>IF($F964="","",IFERROR(IF(INDEX('Per Invoice'!$A$2:$A$2001,MATCH($F964,'Per Invoice'!$B$2:$B$2001,0))=0,"",INDEX('Per Invoice'!$A$2:$A$2001,MATCH($F964,'Per Invoice'!$B$2:$B$2001,0))),""))</f>
        <v/>
      </c>
      <c r="H964" s="11" t="n"/>
      <c r="R964" s="7">
        <f>IF($F964="","",Q964*Y964/100)</f>
        <v/>
      </c>
      <c r="X964" s="7" t="n"/>
      <c r="Y964" s="7" t="n"/>
      <c r="Z964" s="7">
        <f>IF($F964="","",Y964*AE964/100)</f>
        <v/>
      </c>
      <c r="AA964" s="7">
        <f>IF($F964="","",Y964-Z964)</f>
        <v/>
      </c>
      <c r="AB964" s="7">
        <f>IF($F964="","",AA964-R964)</f>
        <v/>
      </c>
      <c r="AE964">
        <f>IF($F964="","",IF($AK964=1,0,IF($AJ964=1,Settings!$C$6,Settings!$C$7))*100)</f>
        <v/>
      </c>
      <c r="AG964">
        <f>IF($F964="","",$F964&amp;"|"&amp;$D964&amp;"")</f>
        <v/>
      </c>
      <c r="AH964">
        <f>IF($F964="","",IF(COUNTIF($AG$2:$AG964,$AG964)=1,1,0))</f>
        <v/>
      </c>
      <c r="AI964">
        <f>IF($AH964=1,SUMPRODUCT(--($AL$2:$AL$8001&lt;$AL964))+1,"")</f>
        <v/>
      </c>
      <c r="AJ964">
        <f>IF($F964="","",IF(OR($U964=TRUE(),$U964="TRUE"),1,0))</f>
        <v/>
      </c>
      <c r="AK964">
        <f>IF($F964="","",IF($AD964="Yes",1,0))</f>
        <v/>
      </c>
      <c r="AL964">
        <f>IF($AH964=1,IFERROR(IF(VALUE($F964)&lt;100000000,VALUE($F964),1000000000),IFERROR(IF(VALUE(MID($F964,2,20))&lt;100000000,VALUE(MID($F964,2,20)),1000000000),1000000000))+ROW()/100000,"")</f>
        <v/>
      </c>
    </row>
    <row r="965">
      <c r="A965">
        <f>IF($F965="","",IFERROR(IF(INDEX('Per Invoice'!$A$2:$A$2001,MATCH($F965,'Per Invoice'!$B$2:$B$2001,0))=0,"",INDEX('Per Invoice'!$A$2:$A$2001,MATCH($F965,'Per Invoice'!$B$2:$B$2001,0))),""))</f>
        <v/>
      </c>
      <c r="H965" s="11" t="n"/>
      <c r="R965" s="7">
        <f>IF($F965="","",Q965*Y965/100)</f>
        <v/>
      </c>
      <c r="X965" s="7" t="n"/>
      <c r="Y965" s="7" t="n"/>
      <c r="Z965" s="7">
        <f>IF($F965="","",Y965*AE965/100)</f>
        <v/>
      </c>
      <c r="AA965" s="7">
        <f>IF($F965="","",Y965-Z965)</f>
        <v/>
      </c>
      <c r="AB965" s="7">
        <f>IF($F965="","",AA965-R965)</f>
        <v/>
      </c>
      <c r="AE965">
        <f>IF($F965="","",IF($AK965=1,0,IF($AJ965=1,Settings!$C$6,Settings!$C$7))*100)</f>
        <v/>
      </c>
      <c r="AG965">
        <f>IF($F965="","",$F965&amp;"|"&amp;$D965&amp;"")</f>
        <v/>
      </c>
      <c r="AH965">
        <f>IF($F965="","",IF(COUNTIF($AG$2:$AG965,$AG965)=1,1,0))</f>
        <v/>
      </c>
      <c r="AI965">
        <f>IF($AH965=1,SUMPRODUCT(--($AL$2:$AL$8001&lt;$AL965))+1,"")</f>
        <v/>
      </c>
      <c r="AJ965">
        <f>IF($F965="","",IF(OR($U965=TRUE(),$U965="TRUE"),1,0))</f>
        <v/>
      </c>
      <c r="AK965">
        <f>IF($F965="","",IF($AD965="Yes",1,0))</f>
        <v/>
      </c>
      <c r="AL965">
        <f>IF($AH965=1,IFERROR(IF(VALUE($F965)&lt;100000000,VALUE($F965),1000000000),IFERROR(IF(VALUE(MID($F965,2,20))&lt;100000000,VALUE(MID($F965,2,20)),1000000000),1000000000))+ROW()/100000,"")</f>
        <v/>
      </c>
    </row>
    <row r="966">
      <c r="A966">
        <f>IF($F966="","",IFERROR(IF(INDEX('Per Invoice'!$A$2:$A$2001,MATCH($F966,'Per Invoice'!$B$2:$B$2001,0))=0,"",INDEX('Per Invoice'!$A$2:$A$2001,MATCH($F966,'Per Invoice'!$B$2:$B$2001,0))),""))</f>
        <v/>
      </c>
      <c r="H966" s="11" t="n"/>
      <c r="R966" s="7">
        <f>IF($F966="","",Q966*Y966/100)</f>
        <v/>
      </c>
      <c r="X966" s="7" t="n"/>
      <c r="Y966" s="7" t="n"/>
      <c r="Z966" s="7">
        <f>IF($F966="","",Y966*AE966/100)</f>
        <v/>
      </c>
      <c r="AA966" s="7">
        <f>IF($F966="","",Y966-Z966)</f>
        <v/>
      </c>
      <c r="AB966" s="7">
        <f>IF($F966="","",AA966-R966)</f>
        <v/>
      </c>
      <c r="AE966">
        <f>IF($F966="","",IF($AK966=1,0,IF($AJ966=1,Settings!$C$6,Settings!$C$7))*100)</f>
        <v/>
      </c>
      <c r="AG966">
        <f>IF($F966="","",$F966&amp;"|"&amp;$D966&amp;"")</f>
        <v/>
      </c>
      <c r="AH966">
        <f>IF($F966="","",IF(COUNTIF($AG$2:$AG966,$AG966)=1,1,0))</f>
        <v/>
      </c>
      <c r="AI966">
        <f>IF($AH966=1,SUMPRODUCT(--($AL$2:$AL$8001&lt;$AL966))+1,"")</f>
        <v/>
      </c>
      <c r="AJ966">
        <f>IF($F966="","",IF(OR($U966=TRUE(),$U966="TRUE"),1,0))</f>
        <v/>
      </c>
      <c r="AK966">
        <f>IF($F966="","",IF($AD966="Yes",1,0))</f>
        <v/>
      </c>
      <c r="AL966">
        <f>IF($AH966=1,IFERROR(IF(VALUE($F966)&lt;100000000,VALUE($F966),1000000000),IFERROR(IF(VALUE(MID($F966,2,20))&lt;100000000,VALUE(MID($F966,2,20)),1000000000),1000000000))+ROW()/100000,"")</f>
        <v/>
      </c>
    </row>
    <row r="967">
      <c r="A967">
        <f>IF($F967="","",IFERROR(IF(INDEX('Per Invoice'!$A$2:$A$2001,MATCH($F967,'Per Invoice'!$B$2:$B$2001,0))=0,"",INDEX('Per Invoice'!$A$2:$A$2001,MATCH($F967,'Per Invoice'!$B$2:$B$2001,0))),""))</f>
        <v/>
      </c>
      <c r="H967" s="11" t="n"/>
      <c r="R967" s="7">
        <f>IF($F967="","",Q967*Y967/100)</f>
        <v/>
      </c>
      <c r="X967" s="7" t="n"/>
      <c r="Y967" s="7" t="n"/>
      <c r="Z967" s="7">
        <f>IF($F967="","",Y967*AE967/100)</f>
        <v/>
      </c>
      <c r="AA967" s="7">
        <f>IF($F967="","",Y967-Z967)</f>
        <v/>
      </c>
      <c r="AB967" s="7">
        <f>IF($F967="","",AA967-R967)</f>
        <v/>
      </c>
      <c r="AE967">
        <f>IF($F967="","",IF($AK967=1,0,IF($AJ967=1,Settings!$C$6,Settings!$C$7))*100)</f>
        <v/>
      </c>
      <c r="AG967">
        <f>IF($F967="","",$F967&amp;"|"&amp;$D967&amp;"")</f>
        <v/>
      </c>
      <c r="AH967">
        <f>IF($F967="","",IF(COUNTIF($AG$2:$AG967,$AG967)=1,1,0))</f>
        <v/>
      </c>
      <c r="AI967">
        <f>IF($AH967=1,SUMPRODUCT(--($AL$2:$AL$8001&lt;$AL967))+1,"")</f>
        <v/>
      </c>
      <c r="AJ967">
        <f>IF($F967="","",IF(OR($U967=TRUE(),$U967="TRUE"),1,0))</f>
        <v/>
      </c>
      <c r="AK967">
        <f>IF($F967="","",IF($AD967="Yes",1,0))</f>
        <v/>
      </c>
      <c r="AL967">
        <f>IF($AH967=1,IFERROR(IF(VALUE($F967)&lt;100000000,VALUE($F967),1000000000),IFERROR(IF(VALUE(MID($F967,2,20))&lt;100000000,VALUE(MID($F967,2,20)),1000000000),1000000000))+ROW()/100000,"")</f>
        <v/>
      </c>
    </row>
    <row r="968">
      <c r="A968">
        <f>IF($F968="","",IFERROR(IF(INDEX('Per Invoice'!$A$2:$A$2001,MATCH($F968,'Per Invoice'!$B$2:$B$2001,0))=0,"",INDEX('Per Invoice'!$A$2:$A$2001,MATCH($F968,'Per Invoice'!$B$2:$B$2001,0))),""))</f>
        <v/>
      </c>
      <c r="H968" s="11" t="n"/>
      <c r="R968" s="7">
        <f>IF($F968="","",Q968*Y968/100)</f>
        <v/>
      </c>
      <c r="X968" s="7" t="n"/>
      <c r="Y968" s="7" t="n"/>
      <c r="Z968" s="7">
        <f>IF($F968="","",Y968*AE968/100)</f>
        <v/>
      </c>
      <c r="AA968" s="7">
        <f>IF($F968="","",Y968-Z968)</f>
        <v/>
      </c>
      <c r="AB968" s="7">
        <f>IF($F968="","",AA968-R968)</f>
        <v/>
      </c>
      <c r="AE968">
        <f>IF($F968="","",IF($AK968=1,0,IF($AJ968=1,Settings!$C$6,Settings!$C$7))*100)</f>
        <v/>
      </c>
      <c r="AG968">
        <f>IF($F968="","",$F968&amp;"|"&amp;$D968&amp;"")</f>
        <v/>
      </c>
      <c r="AH968">
        <f>IF($F968="","",IF(COUNTIF($AG$2:$AG968,$AG968)=1,1,0))</f>
        <v/>
      </c>
      <c r="AI968">
        <f>IF($AH968=1,SUMPRODUCT(--($AL$2:$AL$8001&lt;$AL968))+1,"")</f>
        <v/>
      </c>
      <c r="AJ968">
        <f>IF($F968="","",IF(OR($U968=TRUE(),$U968="TRUE"),1,0))</f>
        <v/>
      </c>
      <c r="AK968">
        <f>IF($F968="","",IF($AD968="Yes",1,0))</f>
        <v/>
      </c>
      <c r="AL968">
        <f>IF($AH968=1,IFERROR(IF(VALUE($F968)&lt;100000000,VALUE($F968),1000000000),IFERROR(IF(VALUE(MID($F968,2,20))&lt;100000000,VALUE(MID($F968,2,20)),1000000000),1000000000))+ROW()/100000,"")</f>
        <v/>
      </c>
    </row>
    <row r="969">
      <c r="A969">
        <f>IF($F969="","",IFERROR(IF(INDEX('Per Invoice'!$A$2:$A$2001,MATCH($F969,'Per Invoice'!$B$2:$B$2001,0))=0,"",INDEX('Per Invoice'!$A$2:$A$2001,MATCH($F969,'Per Invoice'!$B$2:$B$2001,0))),""))</f>
        <v/>
      </c>
      <c r="H969" s="11" t="n"/>
      <c r="R969" s="7">
        <f>IF($F969="","",Q969*Y969/100)</f>
        <v/>
      </c>
      <c r="X969" s="7" t="n"/>
      <c r="Y969" s="7" t="n"/>
      <c r="Z969" s="7">
        <f>IF($F969="","",Y969*AE969/100)</f>
        <v/>
      </c>
      <c r="AA969" s="7">
        <f>IF($F969="","",Y969-Z969)</f>
        <v/>
      </c>
      <c r="AB969" s="7">
        <f>IF($F969="","",AA969-R969)</f>
        <v/>
      </c>
      <c r="AE969">
        <f>IF($F969="","",IF($AK969=1,0,IF($AJ969=1,Settings!$C$6,Settings!$C$7))*100)</f>
        <v/>
      </c>
      <c r="AG969">
        <f>IF($F969="","",$F969&amp;"|"&amp;$D969&amp;"")</f>
        <v/>
      </c>
      <c r="AH969">
        <f>IF($F969="","",IF(COUNTIF($AG$2:$AG969,$AG969)=1,1,0))</f>
        <v/>
      </c>
      <c r="AI969">
        <f>IF($AH969=1,SUMPRODUCT(--($AL$2:$AL$8001&lt;$AL969))+1,"")</f>
        <v/>
      </c>
      <c r="AJ969">
        <f>IF($F969="","",IF(OR($U969=TRUE(),$U969="TRUE"),1,0))</f>
        <v/>
      </c>
      <c r="AK969">
        <f>IF($F969="","",IF($AD969="Yes",1,0))</f>
        <v/>
      </c>
      <c r="AL969">
        <f>IF($AH969=1,IFERROR(IF(VALUE($F969)&lt;100000000,VALUE($F969),1000000000),IFERROR(IF(VALUE(MID($F969,2,20))&lt;100000000,VALUE(MID($F969,2,20)),1000000000),1000000000))+ROW()/100000,"")</f>
        <v/>
      </c>
    </row>
    <row r="970">
      <c r="A970">
        <f>IF($F970="","",IFERROR(IF(INDEX('Per Invoice'!$A$2:$A$2001,MATCH($F970,'Per Invoice'!$B$2:$B$2001,0))=0,"",INDEX('Per Invoice'!$A$2:$A$2001,MATCH($F970,'Per Invoice'!$B$2:$B$2001,0))),""))</f>
        <v/>
      </c>
      <c r="H970" s="11" t="n"/>
      <c r="R970" s="7">
        <f>IF($F970="","",Q970*Y970/100)</f>
        <v/>
      </c>
      <c r="X970" s="7" t="n"/>
      <c r="Y970" s="7" t="n"/>
      <c r="Z970" s="7">
        <f>IF($F970="","",Y970*AE970/100)</f>
        <v/>
      </c>
      <c r="AA970" s="7">
        <f>IF($F970="","",Y970-Z970)</f>
        <v/>
      </c>
      <c r="AB970" s="7">
        <f>IF($F970="","",AA970-R970)</f>
        <v/>
      </c>
      <c r="AE970">
        <f>IF($F970="","",IF($AK970=1,0,IF($AJ970=1,Settings!$C$6,Settings!$C$7))*100)</f>
        <v/>
      </c>
      <c r="AG970">
        <f>IF($F970="","",$F970&amp;"|"&amp;$D970&amp;"")</f>
        <v/>
      </c>
      <c r="AH970">
        <f>IF($F970="","",IF(COUNTIF($AG$2:$AG970,$AG970)=1,1,0))</f>
        <v/>
      </c>
      <c r="AI970">
        <f>IF($AH970=1,SUMPRODUCT(--($AL$2:$AL$8001&lt;$AL970))+1,"")</f>
        <v/>
      </c>
      <c r="AJ970">
        <f>IF($F970="","",IF(OR($U970=TRUE(),$U970="TRUE"),1,0))</f>
        <v/>
      </c>
      <c r="AK970">
        <f>IF($F970="","",IF($AD970="Yes",1,0))</f>
        <v/>
      </c>
      <c r="AL970">
        <f>IF($AH970=1,IFERROR(IF(VALUE($F970)&lt;100000000,VALUE($F970),1000000000),IFERROR(IF(VALUE(MID($F970,2,20))&lt;100000000,VALUE(MID($F970,2,20)),1000000000),1000000000))+ROW()/100000,"")</f>
        <v/>
      </c>
    </row>
    <row r="971">
      <c r="A971">
        <f>IF($F971="","",IFERROR(IF(INDEX('Per Invoice'!$A$2:$A$2001,MATCH($F971,'Per Invoice'!$B$2:$B$2001,0))=0,"",INDEX('Per Invoice'!$A$2:$A$2001,MATCH($F971,'Per Invoice'!$B$2:$B$2001,0))),""))</f>
        <v/>
      </c>
      <c r="H971" s="11" t="n"/>
      <c r="R971" s="7">
        <f>IF($F971="","",Q971*Y971/100)</f>
        <v/>
      </c>
      <c r="X971" s="7" t="n"/>
      <c r="Y971" s="7" t="n"/>
      <c r="Z971" s="7">
        <f>IF($F971="","",Y971*AE971/100)</f>
        <v/>
      </c>
      <c r="AA971" s="7">
        <f>IF($F971="","",Y971-Z971)</f>
        <v/>
      </c>
      <c r="AB971" s="7">
        <f>IF($F971="","",AA971-R971)</f>
        <v/>
      </c>
      <c r="AE971">
        <f>IF($F971="","",IF($AK971=1,0,IF($AJ971=1,Settings!$C$6,Settings!$C$7))*100)</f>
        <v/>
      </c>
      <c r="AG971">
        <f>IF($F971="","",$F971&amp;"|"&amp;$D971&amp;"")</f>
        <v/>
      </c>
      <c r="AH971">
        <f>IF($F971="","",IF(COUNTIF($AG$2:$AG971,$AG971)=1,1,0))</f>
        <v/>
      </c>
      <c r="AI971">
        <f>IF($AH971=1,SUMPRODUCT(--($AL$2:$AL$8001&lt;$AL971))+1,"")</f>
        <v/>
      </c>
      <c r="AJ971">
        <f>IF($F971="","",IF(OR($U971=TRUE(),$U971="TRUE"),1,0))</f>
        <v/>
      </c>
      <c r="AK971">
        <f>IF($F971="","",IF($AD971="Yes",1,0))</f>
        <v/>
      </c>
      <c r="AL971">
        <f>IF($AH971=1,IFERROR(IF(VALUE($F971)&lt;100000000,VALUE($F971),1000000000),IFERROR(IF(VALUE(MID($F971,2,20))&lt;100000000,VALUE(MID($F971,2,20)),1000000000),1000000000))+ROW()/100000,"")</f>
        <v/>
      </c>
    </row>
    <row r="972">
      <c r="A972">
        <f>IF($F972="","",IFERROR(IF(INDEX('Per Invoice'!$A$2:$A$2001,MATCH($F972,'Per Invoice'!$B$2:$B$2001,0))=0,"",INDEX('Per Invoice'!$A$2:$A$2001,MATCH($F972,'Per Invoice'!$B$2:$B$2001,0))),""))</f>
        <v/>
      </c>
      <c r="H972" s="11" t="n"/>
      <c r="R972" s="7">
        <f>IF($F972="","",Q972*Y972/100)</f>
        <v/>
      </c>
      <c r="X972" s="7" t="n"/>
      <c r="Y972" s="7" t="n"/>
      <c r="Z972" s="7">
        <f>IF($F972="","",Y972*AE972/100)</f>
        <v/>
      </c>
      <c r="AA972" s="7">
        <f>IF($F972="","",Y972-Z972)</f>
        <v/>
      </c>
      <c r="AB972" s="7">
        <f>IF($F972="","",AA972-R972)</f>
        <v/>
      </c>
      <c r="AE972">
        <f>IF($F972="","",IF($AK972=1,0,IF($AJ972=1,Settings!$C$6,Settings!$C$7))*100)</f>
        <v/>
      </c>
      <c r="AG972">
        <f>IF($F972="","",$F972&amp;"|"&amp;$D972&amp;"")</f>
        <v/>
      </c>
      <c r="AH972">
        <f>IF($F972="","",IF(COUNTIF($AG$2:$AG972,$AG972)=1,1,0))</f>
        <v/>
      </c>
      <c r="AI972">
        <f>IF($AH972=1,SUMPRODUCT(--($AL$2:$AL$8001&lt;$AL972))+1,"")</f>
        <v/>
      </c>
      <c r="AJ972">
        <f>IF($F972="","",IF(OR($U972=TRUE(),$U972="TRUE"),1,0))</f>
        <v/>
      </c>
      <c r="AK972">
        <f>IF($F972="","",IF($AD972="Yes",1,0))</f>
        <v/>
      </c>
      <c r="AL972">
        <f>IF($AH972=1,IFERROR(IF(VALUE($F972)&lt;100000000,VALUE($F972),1000000000),IFERROR(IF(VALUE(MID($F972,2,20))&lt;100000000,VALUE(MID($F972,2,20)),1000000000),1000000000))+ROW()/100000,"")</f>
        <v/>
      </c>
    </row>
    <row r="973">
      <c r="A973">
        <f>IF($F973="","",IFERROR(IF(INDEX('Per Invoice'!$A$2:$A$2001,MATCH($F973,'Per Invoice'!$B$2:$B$2001,0))=0,"",INDEX('Per Invoice'!$A$2:$A$2001,MATCH($F973,'Per Invoice'!$B$2:$B$2001,0))),""))</f>
        <v/>
      </c>
      <c r="H973" s="11" t="n"/>
      <c r="R973" s="7">
        <f>IF($F973="","",Q973*Y973/100)</f>
        <v/>
      </c>
      <c r="X973" s="7" t="n"/>
      <c r="Y973" s="7" t="n"/>
      <c r="Z973" s="7">
        <f>IF($F973="","",Y973*AE973/100)</f>
        <v/>
      </c>
      <c r="AA973" s="7">
        <f>IF($F973="","",Y973-Z973)</f>
        <v/>
      </c>
      <c r="AB973" s="7">
        <f>IF($F973="","",AA973-R973)</f>
        <v/>
      </c>
      <c r="AE973">
        <f>IF($F973="","",IF($AK973=1,0,IF($AJ973=1,Settings!$C$6,Settings!$C$7))*100)</f>
        <v/>
      </c>
      <c r="AG973">
        <f>IF($F973="","",$F973&amp;"|"&amp;$D973&amp;"")</f>
        <v/>
      </c>
      <c r="AH973">
        <f>IF($F973="","",IF(COUNTIF($AG$2:$AG973,$AG973)=1,1,0))</f>
        <v/>
      </c>
      <c r="AI973">
        <f>IF($AH973=1,SUMPRODUCT(--($AL$2:$AL$8001&lt;$AL973))+1,"")</f>
        <v/>
      </c>
      <c r="AJ973">
        <f>IF($F973="","",IF(OR($U973=TRUE(),$U973="TRUE"),1,0))</f>
        <v/>
      </c>
      <c r="AK973">
        <f>IF($F973="","",IF($AD973="Yes",1,0))</f>
        <v/>
      </c>
      <c r="AL973">
        <f>IF($AH973=1,IFERROR(IF(VALUE($F973)&lt;100000000,VALUE($F973),1000000000),IFERROR(IF(VALUE(MID($F973,2,20))&lt;100000000,VALUE(MID($F973,2,20)),1000000000),1000000000))+ROW()/100000,"")</f>
        <v/>
      </c>
    </row>
    <row r="974">
      <c r="A974">
        <f>IF($F974="","",IFERROR(IF(INDEX('Per Invoice'!$A$2:$A$2001,MATCH($F974,'Per Invoice'!$B$2:$B$2001,0))=0,"",INDEX('Per Invoice'!$A$2:$A$2001,MATCH($F974,'Per Invoice'!$B$2:$B$2001,0))),""))</f>
        <v/>
      </c>
      <c r="H974" s="11" t="n"/>
      <c r="R974" s="7">
        <f>IF($F974="","",Q974*Y974/100)</f>
        <v/>
      </c>
      <c r="X974" s="7" t="n"/>
      <c r="Y974" s="7" t="n"/>
      <c r="Z974" s="7">
        <f>IF($F974="","",Y974*AE974/100)</f>
        <v/>
      </c>
      <c r="AA974" s="7">
        <f>IF($F974="","",Y974-Z974)</f>
        <v/>
      </c>
      <c r="AB974" s="7">
        <f>IF($F974="","",AA974-R974)</f>
        <v/>
      </c>
      <c r="AE974">
        <f>IF($F974="","",IF($AK974=1,0,IF($AJ974=1,Settings!$C$6,Settings!$C$7))*100)</f>
        <v/>
      </c>
      <c r="AG974">
        <f>IF($F974="","",$F974&amp;"|"&amp;$D974&amp;"")</f>
        <v/>
      </c>
      <c r="AH974">
        <f>IF($F974="","",IF(COUNTIF($AG$2:$AG974,$AG974)=1,1,0))</f>
        <v/>
      </c>
      <c r="AI974">
        <f>IF($AH974=1,SUMPRODUCT(--($AL$2:$AL$8001&lt;$AL974))+1,"")</f>
        <v/>
      </c>
      <c r="AJ974">
        <f>IF($F974="","",IF(OR($U974=TRUE(),$U974="TRUE"),1,0))</f>
        <v/>
      </c>
      <c r="AK974">
        <f>IF($F974="","",IF($AD974="Yes",1,0))</f>
        <v/>
      </c>
      <c r="AL974">
        <f>IF($AH974=1,IFERROR(IF(VALUE($F974)&lt;100000000,VALUE($F974),1000000000),IFERROR(IF(VALUE(MID($F974,2,20))&lt;100000000,VALUE(MID($F974,2,20)),1000000000),1000000000))+ROW()/100000,"")</f>
        <v/>
      </c>
    </row>
    <row r="975">
      <c r="A975">
        <f>IF($F975="","",IFERROR(IF(INDEX('Per Invoice'!$A$2:$A$2001,MATCH($F975,'Per Invoice'!$B$2:$B$2001,0))=0,"",INDEX('Per Invoice'!$A$2:$A$2001,MATCH($F975,'Per Invoice'!$B$2:$B$2001,0))),""))</f>
        <v/>
      </c>
      <c r="H975" s="11" t="n"/>
      <c r="R975" s="7">
        <f>IF($F975="","",Q975*Y975/100)</f>
        <v/>
      </c>
      <c r="X975" s="7" t="n"/>
      <c r="Y975" s="7" t="n"/>
      <c r="Z975" s="7">
        <f>IF($F975="","",Y975*AE975/100)</f>
        <v/>
      </c>
      <c r="AA975" s="7">
        <f>IF($F975="","",Y975-Z975)</f>
        <v/>
      </c>
      <c r="AB975" s="7">
        <f>IF($F975="","",AA975-R975)</f>
        <v/>
      </c>
      <c r="AE975">
        <f>IF($F975="","",IF($AK975=1,0,IF($AJ975=1,Settings!$C$6,Settings!$C$7))*100)</f>
        <v/>
      </c>
      <c r="AG975">
        <f>IF($F975="","",$F975&amp;"|"&amp;$D975&amp;"")</f>
        <v/>
      </c>
      <c r="AH975">
        <f>IF($F975="","",IF(COUNTIF($AG$2:$AG975,$AG975)=1,1,0))</f>
        <v/>
      </c>
      <c r="AI975">
        <f>IF($AH975=1,SUMPRODUCT(--($AL$2:$AL$8001&lt;$AL975))+1,"")</f>
        <v/>
      </c>
      <c r="AJ975">
        <f>IF($F975="","",IF(OR($U975=TRUE(),$U975="TRUE"),1,0))</f>
        <v/>
      </c>
      <c r="AK975">
        <f>IF($F975="","",IF($AD975="Yes",1,0))</f>
        <v/>
      </c>
      <c r="AL975">
        <f>IF($AH975=1,IFERROR(IF(VALUE($F975)&lt;100000000,VALUE($F975),1000000000),IFERROR(IF(VALUE(MID($F975,2,20))&lt;100000000,VALUE(MID($F975,2,20)),1000000000),1000000000))+ROW()/100000,"")</f>
        <v/>
      </c>
    </row>
    <row r="976">
      <c r="A976">
        <f>IF($F976="","",IFERROR(IF(INDEX('Per Invoice'!$A$2:$A$2001,MATCH($F976,'Per Invoice'!$B$2:$B$2001,0))=0,"",INDEX('Per Invoice'!$A$2:$A$2001,MATCH($F976,'Per Invoice'!$B$2:$B$2001,0))),""))</f>
        <v/>
      </c>
      <c r="H976" s="11" t="n"/>
      <c r="R976" s="7">
        <f>IF($F976="","",Q976*Y976/100)</f>
        <v/>
      </c>
      <c r="X976" s="7" t="n"/>
      <c r="Y976" s="7" t="n"/>
      <c r="Z976" s="7">
        <f>IF($F976="","",Y976*AE976/100)</f>
        <v/>
      </c>
      <c r="AA976" s="7">
        <f>IF($F976="","",Y976-Z976)</f>
        <v/>
      </c>
      <c r="AB976" s="7">
        <f>IF($F976="","",AA976-R976)</f>
        <v/>
      </c>
      <c r="AE976">
        <f>IF($F976="","",IF($AK976=1,0,IF($AJ976=1,Settings!$C$6,Settings!$C$7))*100)</f>
        <v/>
      </c>
      <c r="AG976">
        <f>IF($F976="","",$F976&amp;"|"&amp;$D976&amp;"")</f>
        <v/>
      </c>
      <c r="AH976">
        <f>IF($F976="","",IF(COUNTIF($AG$2:$AG976,$AG976)=1,1,0))</f>
        <v/>
      </c>
      <c r="AI976">
        <f>IF($AH976=1,SUMPRODUCT(--($AL$2:$AL$8001&lt;$AL976))+1,"")</f>
        <v/>
      </c>
      <c r="AJ976">
        <f>IF($F976="","",IF(OR($U976=TRUE(),$U976="TRUE"),1,0))</f>
        <v/>
      </c>
      <c r="AK976">
        <f>IF($F976="","",IF($AD976="Yes",1,0))</f>
        <v/>
      </c>
      <c r="AL976">
        <f>IF($AH976=1,IFERROR(IF(VALUE($F976)&lt;100000000,VALUE($F976),1000000000),IFERROR(IF(VALUE(MID($F976,2,20))&lt;100000000,VALUE(MID($F976,2,20)),1000000000),1000000000))+ROW()/100000,"")</f>
        <v/>
      </c>
    </row>
    <row r="977">
      <c r="A977">
        <f>IF($F977="","",IFERROR(IF(INDEX('Per Invoice'!$A$2:$A$2001,MATCH($F977,'Per Invoice'!$B$2:$B$2001,0))=0,"",INDEX('Per Invoice'!$A$2:$A$2001,MATCH($F977,'Per Invoice'!$B$2:$B$2001,0))),""))</f>
        <v/>
      </c>
      <c r="H977" s="11" t="n"/>
      <c r="R977" s="7">
        <f>IF($F977="","",Q977*Y977/100)</f>
        <v/>
      </c>
      <c r="X977" s="7" t="n"/>
      <c r="Y977" s="7" t="n"/>
      <c r="Z977" s="7">
        <f>IF($F977="","",Y977*AE977/100)</f>
        <v/>
      </c>
      <c r="AA977" s="7">
        <f>IF($F977="","",Y977-Z977)</f>
        <v/>
      </c>
      <c r="AB977" s="7">
        <f>IF($F977="","",AA977-R977)</f>
        <v/>
      </c>
      <c r="AE977">
        <f>IF($F977="","",IF($AK977=1,0,IF($AJ977=1,Settings!$C$6,Settings!$C$7))*100)</f>
        <v/>
      </c>
      <c r="AG977">
        <f>IF($F977="","",$F977&amp;"|"&amp;$D977&amp;"")</f>
        <v/>
      </c>
      <c r="AH977">
        <f>IF($F977="","",IF(COUNTIF($AG$2:$AG977,$AG977)=1,1,0))</f>
        <v/>
      </c>
      <c r="AI977">
        <f>IF($AH977=1,SUMPRODUCT(--($AL$2:$AL$8001&lt;$AL977))+1,"")</f>
        <v/>
      </c>
      <c r="AJ977">
        <f>IF($F977="","",IF(OR($U977=TRUE(),$U977="TRUE"),1,0))</f>
        <v/>
      </c>
      <c r="AK977">
        <f>IF($F977="","",IF($AD977="Yes",1,0))</f>
        <v/>
      </c>
      <c r="AL977">
        <f>IF($AH977=1,IFERROR(IF(VALUE($F977)&lt;100000000,VALUE($F977),1000000000),IFERROR(IF(VALUE(MID($F977,2,20))&lt;100000000,VALUE(MID($F977,2,20)),1000000000),1000000000))+ROW()/100000,"")</f>
        <v/>
      </c>
    </row>
    <row r="978">
      <c r="A978">
        <f>IF($F978="","",IFERROR(IF(INDEX('Per Invoice'!$A$2:$A$2001,MATCH($F978,'Per Invoice'!$B$2:$B$2001,0))=0,"",INDEX('Per Invoice'!$A$2:$A$2001,MATCH($F978,'Per Invoice'!$B$2:$B$2001,0))),""))</f>
        <v/>
      </c>
      <c r="H978" s="11" t="n"/>
      <c r="R978" s="7">
        <f>IF($F978="","",Q978*Y978/100)</f>
        <v/>
      </c>
      <c r="X978" s="7" t="n"/>
      <c r="Y978" s="7" t="n"/>
      <c r="Z978" s="7">
        <f>IF($F978="","",Y978*AE978/100)</f>
        <v/>
      </c>
      <c r="AA978" s="7">
        <f>IF($F978="","",Y978-Z978)</f>
        <v/>
      </c>
      <c r="AB978" s="7">
        <f>IF($F978="","",AA978-R978)</f>
        <v/>
      </c>
      <c r="AE978">
        <f>IF($F978="","",IF($AK978=1,0,IF($AJ978=1,Settings!$C$6,Settings!$C$7))*100)</f>
        <v/>
      </c>
      <c r="AG978">
        <f>IF($F978="","",$F978&amp;"|"&amp;$D978&amp;"")</f>
        <v/>
      </c>
      <c r="AH978">
        <f>IF($F978="","",IF(COUNTIF($AG$2:$AG978,$AG978)=1,1,0))</f>
        <v/>
      </c>
      <c r="AI978">
        <f>IF($AH978=1,SUMPRODUCT(--($AL$2:$AL$8001&lt;$AL978))+1,"")</f>
        <v/>
      </c>
      <c r="AJ978">
        <f>IF($F978="","",IF(OR($U978=TRUE(),$U978="TRUE"),1,0))</f>
        <v/>
      </c>
      <c r="AK978">
        <f>IF($F978="","",IF($AD978="Yes",1,0))</f>
        <v/>
      </c>
      <c r="AL978">
        <f>IF($AH978=1,IFERROR(IF(VALUE($F978)&lt;100000000,VALUE($F978),1000000000),IFERROR(IF(VALUE(MID($F978,2,20))&lt;100000000,VALUE(MID($F978,2,20)),1000000000),1000000000))+ROW()/100000,"")</f>
        <v/>
      </c>
    </row>
    <row r="979">
      <c r="A979">
        <f>IF($F979="","",IFERROR(IF(INDEX('Per Invoice'!$A$2:$A$2001,MATCH($F979,'Per Invoice'!$B$2:$B$2001,0))=0,"",INDEX('Per Invoice'!$A$2:$A$2001,MATCH($F979,'Per Invoice'!$B$2:$B$2001,0))),""))</f>
        <v/>
      </c>
      <c r="H979" s="11" t="n"/>
      <c r="R979" s="7">
        <f>IF($F979="","",Q979*Y979/100)</f>
        <v/>
      </c>
      <c r="X979" s="7" t="n"/>
      <c r="Y979" s="7" t="n"/>
      <c r="Z979" s="7">
        <f>IF($F979="","",Y979*AE979/100)</f>
        <v/>
      </c>
      <c r="AA979" s="7">
        <f>IF($F979="","",Y979-Z979)</f>
        <v/>
      </c>
      <c r="AB979" s="7">
        <f>IF($F979="","",AA979-R979)</f>
        <v/>
      </c>
      <c r="AE979">
        <f>IF($F979="","",IF($AK979=1,0,IF($AJ979=1,Settings!$C$6,Settings!$C$7))*100)</f>
        <v/>
      </c>
      <c r="AG979">
        <f>IF($F979="","",$F979&amp;"|"&amp;$D979&amp;"")</f>
        <v/>
      </c>
      <c r="AH979">
        <f>IF($F979="","",IF(COUNTIF($AG$2:$AG979,$AG979)=1,1,0))</f>
        <v/>
      </c>
      <c r="AI979">
        <f>IF($AH979=1,SUMPRODUCT(--($AL$2:$AL$8001&lt;$AL979))+1,"")</f>
        <v/>
      </c>
      <c r="AJ979">
        <f>IF($F979="","",IF(OR($U979=TRUE(),$U979="TRUE"),1,0))</f>
        <v/>
      </c>
      <c r="AK979">
        <f>IF($F979="","",IF($AD979="Yes",1,0))</f>
        <v/>
      </c>
      <c r="AL979">
        <f>IF($AH979=1,IFERROR(IF(VALUE($F979)&lt;100000000,VALUE($F979),1000000000),IFERROR(IF(VALUE(MID($F979,2,20))&lt;100000000,VALUE(MID($F979,2,20)),1000000000),1000000000))+ROW()/100000,"")</f>
        <v/>
      </c>
    </row>
    <row r="980">
      <c r="A980">
        <f>IF($F980="","",IFERROR(IF(INDEX('Per Invoice'!$A$2:$A$2001,MATCH($F980,'Per Invoice'!$B$2:$B$2001,0))=0,"",INDEX('Per Invoice'!$A$2:$A$2001,MATCH($F980,'Per Invoice'!$B$2:$B$2001,0))),""))</f>
        <v/>
      </c>
      <c r="H980" s="11" t="n"/>
      <c r="R980" s="7">
        <f>IF($F980="","",Q980*Y980/100)</f>
        <v/>
      </c>
      <c r="X980" s="7" t="n"/>
      <c r="Y980" s="7" t="n"/>
      <c r="Z980" s="7">
        <f>IF($F980="","",Y980*AE980/100)</f>
        <v/>
      </c>
      <c r="AA980" s="7">
        <f>IF($F980="","",Y980-Z980)</f>
        <v/>
      </c>
      <c r="AB980" s="7">
        <f>IF($F980="","",AA980-R980)</f>
        <v/>
      </c>
      <c r="AE980">
        <f>IF($F980="","",IF($AK980=1,0,IF($AJ980=1,Settings!$C$6,Settings!$C$7))*100)</f>
        <v/>
      </c>
      <c r="AG980">
        <f>IF($F980="","",$F980&amp;"|"&amp;$D980&amp;"")</f>
        <v/>
      </c>
      <c r="AH980">
        <f>IF($F980="","",IF(COUNTIF($AG$2:$AG980,$AG980)=1,1,0))</f>
        <v/>
      </c>
      <c r="AI980">
        <f>IF($AH980=1,SUMPRODUCT(--($AL$2:$AL$8001&lt;$AL980))+1,"")</f>
        <v/>
      </c>
      <c r="AJ980">
        <f>IF($F980="","",IF(OR($U980=TRUE(),$U980="TRUE"),1,0))</f>
        <v/>
      </c>
      <c r="AK980">
        <f>IF($F980="","",IF($AD980="Yes",1,0))</f>
        <v/>
      </c>
      <c r="AL980">
        <f>IF($AH980=1,IFERROR(IF(VALUE($F980)&lt;100000000,VALUE($F980),1000000000),IFERROR(IF(VALUE(MID($F980,2,20))&lt;100000000,VALUE(MID($F980,2,20)),1000000000),1000000000))+ROW()/100000,"")</f>
        <v/>
      </c>
    </row>
    <row r="981">
      <c r="A981">
        <f>IF($F981="","",IFERROR(IF(INDEX('Per Invoice'!$A$2:$A$2001,MATCH($F981,'Per Invoice'!$B$2:$B$2001,0))=0,"",INDEX('Per Invoice'!$A$2:$A$2001,MATCH($F981,'Per Invoice'!$B$2:$B$2001,0))),""))</f>
        <v/>
      </c>
      <c r="H981" s="11" t="n"/>
      <c r="R981" s="7">
        <f>IF($F981="","",Q981*Y981/100)</f>
        <v/>
      </c>
      <c r="X981" s="7" t="n"/>
      <c r="Y981" s="7" t="n"/>
      <c r="Z981" s="7">
        <f>IF($F981="","",Y981*AE981/100)</f>
        <v/>
      </c>
      <c r="AA981" s="7">
        <f>IF($F981="","",Y981-Z981)</f>
        <v/>
      </c>
      <c r="AB981" s="7">
        <f>IF($F981="","",AA981-R981)</f>
        <v/>
      </c>
      <c r="AE981">
        <f>IF($F981="","",IF($AK981=1,0,IF($AJ981=1,Settings!$C$6,Settings!$C$7))*100)</f>
        <v/>
      </c>
      <c r="AG981">
        <f>IF($F981="","",$F981&amp;"|"&amp;$D981&amp;"")</f>
        <v/>
      </c>
      <c r="AH981">
        <f>IF($F981="","",IF(COUNTIF($AG$2:$AG981,$AG981)=1,1,0))</f>
        <v/>
      </c>
      <c r="AI981">
        <f>IF($AH981=1,SUMPRODUCT(--($AL$2:$AL$8001&lt;$AL981))+1,"")</f>
        <v/>
      </c>
      <c r="AJ981">
        <f>IF($F981="","",IF(OR($U981=TRUE(),$U981="TRUE"),1,0))</f>
        <v/>
      </c>
      <c r="AK981">
        <f>IF($F981="","",IF($AD981="Yes",1,0))</f>
        <v/>
      </c>
      <c r="AL981">
        <f>IF($AH981=1,IFERROR(IF(VALUE($F981)&lt;100000000,VALUE($F981),1000000000),IFERROR(IF(VALUE(MID($F981,2,20))&lt;100000000,VALUE(MID($F981,2,20)),1000000000),1000000000))+ROW()/100000,"")</f>
        <v/>
      </c>
    </row>
    <row r="982">
      <c r="A982">
        <f>IF($F982="","",IFERROR(IF(INDEX('Per Invoice'!$A$2:$A$2001,MATCH($F982,'Per Invoice'!$B$2:$B$2001,0))=0,"",INDEX('Per Invoice'!$A$2:$A$2001,MATCH($F982,'Per Invoice'!$B$2:$B$2001,0))),""))</f>
        <v/>
      </c>
      <c r="H982" s="11" t="n"/>
      <c r="R982" s="7">
        <f>IF($F982="","",Q982*Y982/100)</f>
        <v/>
      </c>
      <c r="X982" s="7" t="n"/>
      <c r="Y982" s="7" t="n"/>
      <c r="Z982" s="7">
        <f>IF($F982="","",Y982*AE982/100)</f>
        <v/>
      </c>
      <c r="AA982" s="7">
        <f>IF($F982="","",Y982-Z982)</f>
        <v/>
      </c>
      <c r="AB982" s="7">
        <f>IF($F982="","",AA982-R982)</f>
        <v/>
      </c>
      <c r="AE982">
        <f>IF($F982="","",IF($AK982=1,0,IF($AJ982=1,Settings!$C$6,Settings!$C$7))*100)</f>
        <v/>
      </c>
      <c r="AG982">
        <f>IF($F982="","",$F982&amp;"|"&amp;$D982&amp;"")</f>
        <v/>
      </c>
      <c r="AH982">
        <f>IF($F982="","",IF(COUNTIF($AG$2:$AG982,$AG982)=1,1,0))</f>
        <v/>
      </c>
      <c r="AI982">
        <f>IF($AH982=1,SUMPRODUCT(--($AL$2:$AL$8001&lt;$AL982))+1,"")</f>
        <v/>
      </c>
      <c r="AJ982">
        <f>IF($F982="","",IF(OR($U982=TRUE(),$U982="TRUE"),1,0))</f>
        <v/>
      </c>
      <c r="AK982">
        <f>IF($F982="","",IF($AD982="Yes",1,0))</f>
        <v/>
      </c>
      <c r="AL982">
        <f>IF($AH982=1,IFERROR(IF(VALUE($F982)&lt;100000000,VALUE($F982),1000000000),IFERROR(IF(VALUE(MID($F982,2,20))&lt;100000000,VALUE(MID($F982,2,20)),1000000000),1000000000))+ROW()/100000,"")</f>
        <v/>
      </c>
    </row>
    <row r="983">
      <c r="A983">
        <f>IF($F983="","",IFERROR(IF(INDEX('Per Invoice'!$A$2:$A$2001,MATCH($F983,'Per Invoice'!$B$2:$B$2001,0))=0,"",INDEX('Per Invoice'!$A$2:$A$2001,MATCH($F983,'Per Invoice'!$B$2:$B$2001,0))),""))</f>
        <v/>
      </c>
      <c r="H983" s="11" t="n"/>
      <c r="R983" s="7">
        <f>IF($F983="","",Q983*Y983/100)</f>
        <v/>
      </c>
      <c r="X983" s="7" t="n"/>
      <c r="Y983" s="7" t="n"/>
      <c r="Z983" s="7">
        <f>IF($F983="","",Y983*AE983/100)</f>
        <v/>
      </c>
      <c r="AA983" s="7">
        <f>IF($F983="","",Y983-Z983)</f>
        <v/>
      </c>
      <c r="AB983" s="7">
        <f>IF($F983="","",AA983-R983)</f>
        <v/>
      </c>
      <c r="AE983">
        <f>IF($F983="","",IF($AK983=1,0,IF($AJ983=1,Settings!$C$6,Settings!$C$7))*100)</f>
        <v/>
      </c>
      <c r="AG983">
        <f>IF($F983="","",$F983&amp;"|"&amp;$D983&amp;"")</f>
        <v/>
      </c>
      <c r="AH983">
        <f>IF($F983="","",IF(COUNTIF($AG$2:$AG983,$AG983)=1,1,0))</f>
        <v/>
      </c>
      <c r="AI983">
        <f>IF($AH983=1,SUMPRODUCT(--($AL$2:$AL$8001&lt;$AL983))+1,"")</f>
        <v/>
      </c>
      <c r="AJ983">
        <f>IF($F983="","",IF(OR($U983=TRUE(),$U983="TRUE"),1,0))</f>
        <v/>
      </c>
      <c r="AK983">
        <f>IF($F983="","",IF($AD983="Yes",1,0))</f>
        <v/>
      </c>
      <c r="AL983">
        <f>IF($AH983=1,IFERROR(IF(VALUE($F983)&lt;100000000,VALUE($F983),1000000000),IFERROR(IF(VALUE(MID($F983,2,20))&lt;100000000,VALUE(MID($F983,2,20)),1000000000),1000000000))+ROW()/100000,"")</f>
        <v/>
      </c>
    </row>
    <row r="984">
      <c r="A984">
        <f>IF($F984="","",IFERROR(IF(INDEX('Per Invoice'!$A$2:$A$2001,MATCH($F984,'Per Invoice'!$B$2:$B$2001,0))=0,"",INDEX('Per Invoice'!$A$2:$A$2001,MATCH($F984,'Per Invoice'!$B$2:$B$2001,0))),""))</f>
        <v/>
      </c>
      <c r="H984" s="11" t="n"/>
      <c r="R984" s="7">
        <f>IF($F984="","",Q984*Y984/100)</f>
        <v/>
      </c>
      <c r="X984" s="7" t="n"/>
      <c r="Y984" s="7" t="n"/>
      <c r="Z984" s="7">
        <f>IF($F984="","",Y984*AE984/100)</f>
        <v/>
      </c>
      <c r="AA984" s="7">
        <f>IF($F984="","",Y984-Z984)</f>
        <v/>
      </c>
      <c r="AB984" s="7">
        <f>IF($F984="","",AA984-R984)</f>
        <v/>
      </c>
      <c r="AE984">
        <f>IF($F984="","",IF($AK984=1,0,IF($AJ984=1,Settings!$C$6,Settings!$C$7))*100)</f>
        <v/>
      </c>
      <c r="AG984">
        <f>IF($F984="","",$F984&amp;"|"&amp;$D984&amp;"")</f>
        <v/>
      </c>
      <c r="AH984">
        <f>IF($F984="","",IF(COUNTIF($AG$2:$AG984,$AG984)=1,1,0))</f>
        <v/>
      </c>
      <c r="AI984">
        <f>IF($AH984=1,SUMPRODUCT(--($AL$2:$AL$8001&lt;$AL984))+1,"")</f>
        <v/>
      </c>
      <c r="AJ984">
        <f>IF($F984="","",IF(OR($U984=TRUE(),$U984="TRUE"),1,0))</f>
        <v/>
      </c>
      <c r="AK984">
        <f>IF($F984="","",IF($AD984="Yes",1,0))</f>
        <v/>
      </c>
      <c r="AL984">
        <f>IF($AH984=1,IFERROR(IF(VALUE($F984)&lt;100000000,VALUE($F984),1000000000),IFERROR(IF(VALUE(MID($F984,2,20))&lt;100000000,VALUE(MID($F984,2,20)),1000000000),1000000000))+ROW()/100000,"")</f>
        <v/>
      </c>
    </row>
    <row r="985">
      <c r="A985">
        <f>IF($F985="","",IFERROR(IF(INDEX('Per Invoice'!$A$2:$A$2001,MATCH($F985,'Per Invoice'!$B$2:$B$2001,0))=0,"",INDEX('Per Invoice'!$A$2:$A$2001,MATCH($F985,'Per Invoice'!$B$2:$B$2001,0))),""))</f>
        <v/>
      </c>
      <c r="H985" s="11" t="n"/>
      <c r="R985" s="7">
        <f>IF($F985="","",Q985*Y985/100)</f>
        <v/>
      </c>
      <c r="X985" s="7" t="n"/>
      <c r="Y985" s="7" t="n"/>
      <c r="Z985" s="7">
        <f>IF($F985="","",Y985*AE985/100)</f>
        <v/>
      </c>
      <c r="AA985" s="7">
        <f>IF($F985="","",Y985-Z985)</f>
        <v/>
      </c>
      <c r="AB985" s="7">
        <f>IF($F985="","",AA985-R985)</f>
        <v/>
      </c>
      <c r="AE985">
        <f>IF($F985="","",IF($AK985=1,0,IF($AJ985=1,Settings!$C$6,Settings!$C$7))*100)</f>
        <v/>
      </c>
      <c r="AG985">
        <f>IF($F985="","",$F985&amp;"|"&amp;$D985&amp;"")</f>
        <v/>
      </c>
      <c r="AH985">
        <f>IF($F985="","",IF(COUNTIF($AG$2:$AG985,$AG985)=1,1,0))</f>
        <v/>
      </c>
      <c r="AI985">
        <f>IF($AH985=1,SUMPRODUCT(--($AL$2:$AL$8001&lt;$AL985))+1,"")</f>
        <v/>
      </c>
      <c r="AJ985">
        <f>IF($F985="","",IF(OR($U985=TRUE(),$U985="TRUE"),1,0))</f>
        <v/>
      </c>
      <c r="AK985">
        <f>IF($F985="","",IF($AD985="Yes",1,0))</f>
        <v/>
      </c>
      <c r="AL985">
        <f>IF($AH985=1,IFERROR(IF(VALUE($F985)&lt;100000000,VALUE($F985),1000000000),IFERROR(IF(VALUE(MID($F985,2,20))&lt;100000000,VALUE(MID($F985,2,20)),1000000000),1000000000))+ROW()/100000,"")</f>
        <v/>
      </c>
    </row>
    <row r="986">
      <c r="A986">
        <f>IF($F986="","",IFERROR(IF(INDEX('Per Invoice'!$A$2:$A$2001,MATCH($F986,'Per Invoice'!$B$2:$B$2001,0))=0,"",INDEX('Per Invoice'!$A$2:$A$2001,MATCH($F986,'Per Invoice'!$B$2:$B$2001,0))),""))</f>
        <v/>
      </c>
      <c r="H986" s="11" t="n"/>
      <c r="R986" s="7">
        <f>IF($F986="","",Q986*Y986/100)</f>
        <v/>
      </c>
      <c r="X986" s="7" t="n"/>
      <c r="Y986" s="7" t="n"/>
      <c r="Z986" s="7">
        <f>IF($F986="","",Y986*AE986/100)</f>
        <v/>
      </c>
      <c r="AA986" s="7">
        <f>IF($F986="","",Y986-Z986)</f>
        <v/>
      </c>
      <c r="AB986" s="7">
        <f>IF($F986="","",AA986-R986)</f>
        <v/>
      </c>
      <c r="AE986">
        <f>IF($F986="","",IF($AK986=1,0,IF($AJ986=1,Settings!$C$6,Settings!$C$7))*100)</f>
        <v/>
      </c>
      <c r="AG986">
        <f>IF($F986="","",$F986&amp;"|"&amp;$D986&amp;"")</f>
        <v/>
      </c>
      <c r="AH986">
        <f>IF($F986="","",IF(COUNTIF($AG$2:$AG986,$AG986)=1,1,0))</f>
        <v/>
      </c>
      <c r="AI986">
        <f>IF($AH986=1,SUMPRODUCT(--($AL$2:$AL$8001&lt;$AL986))+1,"")</f>
        <v/>
      </c>
      <c r="AJ986">
        <f>IF($F986="","",IF(OR($U986=TRUE(),$U986="TRUE"),1,0))</f>
        <v/>
      </c>
      <c r="AK986">
        <f>IF($F986="","",IF($AD986="Yes",1,0))</f>
        <v/>
      </c>
      <c r="AL986">
        <f>IF($AH986=1,IFERROR(IF(VALUE($F986)&lt;100000000,VALUE($F986),1000000000),IFERROR(IF(VALUE(MID($F986,2,20))&lt;100000000,VALUE(MID($F986,2,20)),1000000000),1000000000))+ROW()/100000,"")</f>
        <v/>
      </c>
    </row>
    <row r="987">
      <c r="A987">
        <f>IF($F987="","",IFERROR(IF(INDEX('Per Invoice'!$A$2:$A$2001,MATCH($F987,'Per Invoice'!$B$2:$B$2001,0))=0,"",INDEX('Per Invoice'!$A$2:$A$2001,MATCH($F987,'Per Invoice'!$B$2:$B$2001,0))),""))</f>
        <v/>
      </c>
      <c r="H987" s="11" t="n"/>
      <c r="R987" s="7">
        <f>IF($F987="","",Q987*Y987/100)</f>
        <v/>
      </c>
      <c r="X987" s="7" t="n"/>
      <c r="Y987" s="7" t="n"/>
      <c r="Z987" s="7">
        <f>IF($F987="","",Y987*AE987/100)</f>
        <v/>
      </c>
      <c r="AA987" s="7">
        <f>IF($F987="","",Y987-Z987)</f>
        <v/>
      </c>
      <c r="AB987" s="7">
        <f>IF($F987="","",AA987-R987)</f>
        <v/>
      </c>
      <c r="AE987">
        <f>IF($F987="","",IF($AK987=1,0,IF($AJ987=1,Settings!$C$6,Settings!$C$7))*100)</f>
        <v/>
      </c>
      <c r="AG987">
        <f>IF($F987="","",$F987&amp;"|"&amp;$D987&amp;"")</f>
        <v/>
      </c>
      <c r="AH987">
        <f>IF($F987="","",IF(COUNTIF($AG$2:$AG987,$AG987)=1,1,0))</f>
        <v/>
      </c>
      <c r="AI987">
        <f>IF($AH987=1,SUMPRODUCT(--($AL$2:$AL$8001&lt;$AL987))+1,"")</f>
        <v/>
      </c>
      <c r="AJ987">
        <f>IF($F987="","",IF(OR($U987=TRUE(),$U987="TRUE"),1,0))</f>
        <v/>
      </c>
      <c r="AK987">
        <f>IF($F987="","",IF($AD987="Yes",1,0))</f>
        <v/>
      </c>
      <c r="AL987">
        <f>IF($AH987=1,IFERROR(IF(VALUE($F987)&lt;100000000,VALUE($F987),1000000000),IFERROR(IF(VALUE(MID($F987,2,20))&lt;100000000,VALUE(MID($F987,2,20)),1000000000),1000000000))+ROW()/100000,"")</f>
        <v/>
      </c>
    </row>
    <row r="988">
      <c r="A988">
        <f>IF($F988="","",IFERROR(IF(INDEX('Per Invoice'!$A$2:$A$2001,MATCH($F988,'Per Invoice'!$B$2:$B$2001,0))=0,"",INDEX('Per Invoice'!$A$2:$A$2001,MATCH($F988,'Per Invoice'!$B$2:$B$2001,0))),""))</f>
        <v/>
      </c>
      <c r="H988" s="11" t="n"/>
      <c r="R988" s="7">
        <f>IF($F988="","",Q988*Y988/100)</f>
        <v/>
      </c>
      <c r="X988" s="7" t="n"/>
      <c r="Y988" s="7" t="n"/>
      <c r="Z988" s="7">
        <f>IF($F988="","",Y988*AE988/100)</f>
        <v/>
      </c>
      <c r="AA988" s="7">
        <f>IF($F988="","",Y988-Z988)</f>
        <v/>
      </c>
      <c r="AB988" s="7">
        <f>IF($F988="","",AA988-R988)</f>
        <v/>
      </c>
      <c r="AE988">
        <f>IF($F988="","",IF($AK988=1,0,IF($AJ988=1,Settings!$C$6,Settings!$C$7))*100)</f>
        <v/>
      </c>
      <c r="AG988">
        <f>IF($F988="","",$F988&amp;"|"&amp;$D988&amp;"")</f>
        <v/>
      </c>
      <c r="AH988">
        <f>IF($F988="","",IF(COUNTIF($AG$2:$AG988,$AG988)=1,1,0))</f>
        <v/>
      </c>
      <c r="AI988">
        <f>IF($AH988=1,SUMPRODUCT(--($AL$2:$AL$8001&lt;$AL988))+1,"")</f>
        <v/>
      </c>
      <c r="AJ988">
        <f>IF($F988="","",IF(OR($U988=TRUE(),$U988="TRUE"),1,0))</f>
        <v/>
      </c>
      <c r="AK988">
        <f>IF($F988="","",IF($AD988="Yes",1,0))</f>
        <v/>
      </c>
      <c r="AL988">
        <f>IF($AH988=1,IFERROR(IF(VALUE($F988)&lt;100000000,VALUE($F988),1000000000),IFERROR(IF(VALUE(MID($F988,2,20))&lt;100000000,VALUE(MID($F988,2,20)),1000000000),1000000000))+ROW()/100000,"")</f>
        <v/>
      </c>
    </row>
    <row r="989">
      <c r="A989">
        <f>IF($F989="","",IFERROR(IF(INDEX('Per Invoice'!$A$2:$A$2001,MATCH($F989,'Per Invoice'!$B$2:$B$2001,0))=0,"",INDEX('Per Invoice'!$A$2:$A$2001,MATCH($F989,'Per Invoice'!$B$2:$B$2001,0))),""))</f>
        <v/>
      </c>
      <c r="H989" s="11" t="n"/>
      <c r="R989" s="7">
        <f>IF($F989="","",Q989*Y989/100)</f>
        <v/>
      </c>
      <c r="X989" s="7" t="n"/>
      <c r="Y989" s="7" t="n"/>
      <c r="Z989" s="7">
        <f>IF($F989="","",Y989*AE989/100)</f>
        <v/>
      </c>
      <c r="AA989" s="7">
        <f>IF($F989="","",Y989-Z989)</f>
        <v/>
      </c>
      <c r="AB989" s="7">
        <f>IF($F989="","",AA989-R989)</f>
        <v/>
      </c>
      <c r="AE989">
        <f>IF($F989="","",IF($AK989=1,0,IF($AJ989=1,Settings!$C$6,Settings!$C$7))*100)</f>
        <v/>
      </c>
      <c r="AG989">
        <f>IF($F989="","",$F989&amp;"|"&amp;$D989&amp;"")</f>
        <v/>
      </c>
      <c r="AH989">
        <f>IF($F989="","",IF(COUNTIF($AG$2:$AG989,$AG989)=1,1,0))</f>
        <v/>
      </c>
      <c r="AI989">
        <f>IF($AH989=1,SUMPRODUCT(--($AL$2:$AL$8001&lt;$AL989))+1,"")</f>
        <v/>
      </c>
      <c r="AJ989">
        <f>IF($F989="","",IF(OR($U989=TRUE(),$U989="TRUE"),1,0))</f>
        <v/>
      </c>
      <c r="AK989">
        <f>IF($F989="","",IF($AD989="Yes",1,0))</f>
        <v/>
      </c>
      <c r="AL989">
        <f>IF($AH989=1,IFERROR(IF(VALUE($F989)&lt;100000000,VALUE($F989),1000000000),IFERROR(IF(VALUE(MID($F989,2,20))&lt;100000000,VALUE(MID($F989,2,20)),1000000000),1000000000))+ROW()/100000,"")</f>
        <v/>
      </c>
    </row>
    <row r="990">
      <c r="A990">
        <f>IF($F990="","",IFERROR(IF(INDEX('Per Invoice'!$A$2:$A$2001,MATCH($F990,'Per Invoice'!$B$2:$B$2001,0))=0,"",INDEX('Per Invoice'!$A$2:$A$2001,MATCH($F990,'Per Invoice'!$B$2:$B$2001,0))),""))</f>
        <v/>
      </c>
      <c r="H990" s="11" t="n"/>
      <c r="R990" s="7">
        <f>IF($F990="","",Q990*Y990/100)</f>
        <v/>
      </c>
      <c r="X990" s="7" t="n"/>
      <c r="Y990" s="7" t="n"/>
      <c r="Z990" s="7">
        <f>IF($F990="","",Y990*AE990/100)</f>
        <v/>
      </c>
      <c r="AA990" s="7">
        <f>IF($F990="","",Y990-Z990)</f>
        <v/>
      </c>
      <c r="AB990" s="7">
        <f>IF($F990="","",AA990-R990)</f>
        <v/>
      </c>
      <c r="AE990">
        <f>IF($F990="","",IF($AK990=1,0,IF($AJ990=1,Settings!$C$6,Settings!$C$7))*100)</f>
        <v/>
      </c>
      <c r="AG990">
        <f>IF($F990="","",$F990&amp;"|"&amp;$D990&amp;"")</f>
        <v/>
      </c>
      <c r="AH990">
        <f>IF($F990="","",IF(COUNTIF($AG$2:$AG990,$AG990)=1,1,0))</f>
        <v/>
      </c>
      <c r="AI990">
        <f>IF($AH990=1,SUMPRODUCT(--($AL$2:$AL$8001&lt;$AL990))+1,"")</f>
        <v/>
      </c>
      <c r="AJ990">
        <f>IF($F990="","",IF(OR($U990=TRUE(),$U990="TRUE"),1,0))</f>
        <v/>
      </c>
      <c r="AK990">
        <f>IF($F990="","",IF($AD990="Yes",1,0))</f>
        <v/>
      </c>
      <c r="AL990">
        <f>IF($AH990=1,IFERROR(IF(VALUE($F990)&lt;100000000,VALUE($F990),1000000000),IFERROR(IF(VALUE(MID($F990,2,20))&lt;100000000,VALUE(MID($F990,2,20)),1000000000),1000000000))+ROW()/100000,"")</f>
        <v/>
      </c>
    </row>
    <row r="991">
      <c r="A991">
        <f>IF($F991="","",IFERROR(IF(INDEX('Per Invoice'!$A$2:$A$2001,MATCH($F991,'Per Invoice'!$B$2:$B$2001,0))=0,"",INDEX('Per Invoice'!$A$2:$A$2001,MATCH($F991,'Per Invoice'!$B$2:$B$2001,0))),""))</f>
        <v/>
      </c>
      <c r="H991" s="11" t="n"/>
      <c r="R991" s="7">
        <f>IF($F991="","",Q991*Y991/100)</f>
        <v/>
      </c>
      <c r="X991" s="7" t="n"/>
      <c r="Y991" s="7" t="n"/>
      <c r="Z991" s="7">
        <f>IF($F991="","",Y991*AE991/100)</f>
        <v/>
      </c>
      <c r="AA991" s="7">
        <f>IF($F991="","",Y991-Z991)</f>
        <v/>
      </c>
      <c r="AB991" s="7">
        <f>IF($F991="","",AA991-R991)</f>
        <v/>
      </c>
      <c r="AE991">
        <f>IF($F991="","",IF($AK991=1,0,IF($AJ991=1,Settings!$C$6,Settings!$C$7))*100)</f>
        <v/>
      </c>
      <c r="AG991">
        <f>IF($F991="","",$F991&amp;"|"&amp;$D991&amp;"")</f>
        <v/>
      </c>
      <c r="AH991">
        <f>IF($F991="","",IF(COUNTIF($AG$2:$AG991,$AG991)=1,1,0))</f>
        <v/>
      </c>
      <c r="AI991">
        <f>IF($AH991=1,SUMPRODUCT(--($AL$2:$AL$8001&lt;$AL991))+1,"")</f>
        <v/>
      </c>
      <c r="AJ991">
        <f>IF($F991="","",IF(OR($U991=TRUE(),$U991="TRUE"),1,0))</f>
        <v/>
      </c>
      <c r="AK991">
        <f>IF($F991="","",IF($AD991="Yes",1,0))</f>
        <v/>
      </c>
      <c r="AL991">
        <f>IF($AH991=1,IFERROR(IF(VALUE($F991)&lt;100000000,VALUE($F991),1000000000),IFERROR(IF(VALUE(MID($F991,2,20))&lt;100000000,VALUE(MID($F991,2,20)),1000000000),1000000000))+ROW()/100000,"")</f>
        <v/>
      </c>
    </row>
    <row r="992">
      <c r="A992">
        <f>IF($F992="","",IFERROR(IF(INDEX('Per Invoice'!$A$2:$A$2001,MATCH($F992,'Per Invoice'!$B$2:$B$2001,0))=0,"",INDEX('Per Invoice'!$A$2:$A$2001,MATCH($F992,'Per Invoice'!$B$2:$B$2001,0))),""))</f>
        <v/>
      </c>
      <c r="H992" s="11" t="n"/>
      <c r="R992" s="7">
        <f>IF($F992="","",Q992*Y992/100)</f>
        <v/>
      </c>
      <c r="X992" s="7" t="n"/>
      <c r="Y992" s="7" t="n"/>
      <c r="Z992" s="7">
        <f>IF($F992="","",Y992*AE992/100)</f>
        <v/>
      </c>
      <c r="AA992" s="7">
        <f>IF($F992="","",Y992-Z992)</f>
        <v/>
      </c>
      <c r="AB992" s="7">
        <f>IF($F992="","",AA992-R992)</f>
        <v/>
      </c>
      <c r="AE992">
        <f>IF($F992="","",IF($AK992=1,0,IF($AJ992=1,Settings!$C$6,Settings!$C$7))*100)</f>
        <v/>
      </c>
      <c r="AG992">
        <f>IF($F992="","",$F992&amp;"|"&amp;$D992&amp;"")</f>
        <v/>
      </c>
      <c r="AH992">
        <f>IF($F992="","",IF(COUNTIF($AG$2:$AG992,$AG992)=1,1,0))</f>
        <v/>
      </c>
      <c r="AI992">
        <f>IF($AH992=1,SUMPRODUCT(--($AL$2:$AL$8001&lt;$AL992))+1,"")</f>
        <v/>
      </c>
      <c r="AJ992">
        <f>IF($F992="","",IF(OR($U992=TRUE(),$U992="TRUE"),1,0))</f>
        <v/>
      </c>
      <c r="AK992">
        <f>IF($F992="","",IF($AD992="Yes",1,0))</f>
        <v/>
      </c>
      <c r="AL992">
        <f>IF($AH992=1,IFERROR(IF(VALUE($F992)&lt;100000000,VALUE($F992),1000000000),IFERROR(IF(VALUE(MID($F992,2,20))&lt;100000000,VALUE(MID($F992,2,20)),1000000000),1000000000))+ROW()/100000,"")</f>
        <v/>
      </c>
    </row>
    <row r="993">
      <c r="A993">
        <f>IF($F993="","",IFERROR(IF(INDEX('Per Invoice'!$A$2:$A$2001,MATCH($F993,'Per Invoice'!$B$2:$B$2001,0))=0,"",INDEX('Per Invoice'!$A$2:$A$2001,MATCH($F993,'Per Invoice'!$B$2:$B$2001,0))),""))</f>
        <v/>
      </c>
      <c r="H993" s="11" t="n"/>
      <c r="R993" s="7">
        <f>IF($F993="","",Q993*Y993/100)</f>
        <v/>
      </c>
      <c r="X993" s="7" t="n"/>
      <c r="Y993" s="7" t="n"/>
      <c r="Z993" s="7">
        <f>IF($F993="","",Y993*AE993/100)</f>
        <v/>
      </c>
      <c r="AA993" s="7">
        <f>IF($F993="","",Y993-Z993)</f>
        <v/>
      </c>
      <c r="AB993" s="7">
        <f>IF($F993="","",AA993-R993)</f>
        <v/>
      </c>
      <c r="AE993">
        <f>IF($F993="","",IF($AK993=1,0,IF($AJ993=1,Settings!$C$6,Settings!$C$7))*100)</f>
        <v/>
      </c>
      <c r="AG993">
        <f>IF($F993="","",$F993&amp;"|"&amp;$D993&amp;"")</f>
        <v/>
      </c>
      <c r="AH993">
        <f>IF($F993="","",IF(COUNTIF($AG$2:$AG993,$AG993)=1,1,0))</f>
        <v/>
      </c>
      <c r="AI993">
        <f>IF($AH993=1,SUMPRODUCT(--($AL$2:$AL$8001&lt;$AL993))+1,"")</f>
        <v/>
      </c>
      <c r="AJ993">
        <f>IF($F993="","",IF(OR($U993=TRUE(),$U993="TRUE"),1,0))</f>
        <v/>
      </c>
      <c r="AK993">
        <f>IF($F993="","",IF($AD993="Yes",1,0))</f>
        <v/>
      </c>
      <c r="AL993">
        <f>IF($AH993=1,IFERROR(IF(VALUE($F993)&lt;100000000,VALUE($F993),1000000000),IFERROR(IF(VALUE(MID($F993,2,20))&lt;100000000,VALUE(MID($F993,2,20)),1000000000),1000000000))+ROW()/100000,"")</f>
        <v/>
      </c>
    </row>
    <row r="994">
      <c r="A994">
        <f>IF($F994="","",IFERROR(IF(INDEX('Per Invoice'!$A$2:$A$2001,MATCH($F994,'Per Invoice'!$B$2:$B$2001,0))=0,"",INDEX('Per Invoice'!$A$2:$A$2001,MATCH($F994,'Per Invoice'!$B$2:$B$2001,0))),""))</f>
        <v/>
      </c>
      <c r="H994" s="11" t="n"/>
      <c r="R994" s="7">
        <f>IF($F994="","",Q994*Y994/100)</f>
        <v/>
      </c>
      <c r="X994" s="7" t="n"/>
      <c r="Y994" s="7" t="n"/>
      <c r="Z994" s="7">
        <f>IF($F994="","",Y994*AE994/100)</f>
        <v/>
      </c>
      <c r="AA994" s="7">
        <f>IF($F994="","",Y994-Z994)</f>
        <v/>
      </c>
      <c r="AB994" s="7">
        <f>IF($F994="","",AA994-R994)</f>
        <v/>
      </c>
      <c r="AE994">
        <f>IF($F994="","",IF($AK994=1,0,IF($AJ994=1,Settings!$C$6,Settings!$C$7))*100)</f>
        <v/>
      </c>
      <c r="AG994">
        <f>IF($F994="","",$F994&amp;"|"&amp;$D994&amp;"")</f>
        <v/>
      </c>
      <c r="AH994">
        <f>IF($F994="","",IF(COUNTIF($AG$2:$AG994,$AG994)=1,1,0))</f>
        <v/>
      </c>
      <c r="AI994">
        <f>IF($AH994=1,SUMPRODUCT(--($AL$2:$AL$8001&lt;$AL994))+1,"")</f>
        <v/>
      </c>
      <c r="AJ994">
        <f>IF($F994="","",IF(OR($U994=TRUE(),$U994="TRUE"),1,0))</f>
        <v/>
      </c>
      <c r="AK994">
        <f>IF($F994="","",IF($AD994="Yes",1,0))</f>
        <v/>
      </c>
      <c r="AL994">
        <f>IF($AH994=1,IFERROR(IF(VALUE($F994)&lt;100000000,VALUE($F994),1000000000),IFERROR(IF(VALUE(MID($F994,2,20))&lt;100000000,VALUE(MID($F994,2,20)),1000000000),1000000000))+ROW()/100000,"")</f>
        <v/>
      </c>
    </row>
    <row r="995">
      <c r="A995">
        <f>IF($F995="","",IFERROR(IF(INDEX('Per Invoice'!$A$2:$A$2001,MATCH($F995,'Per Invoice'!$B$2:$B$2001,0))=0,"",INDEX('Per Invoice'!$A$2:$A$2001,MATCH($F995,'Per Invoice'!$B$2:$B$2001,0))),""))</f>
        <v/>
      </c>
      <c r="H995" s="11" t="n"/>
      <c r="R995" s="7">
        <f>IF($F995="","",Q995*Y995/100)</f>
        <v/>
      </c>
      <c r="X995" s="7" t="n"/>
      <c r="Y995" s="7" t="n"/>
      <c r="Z995" s="7">
        <f>IF($F995="","",Y995*AE995/100)</f>
        <v/>
      </c>
      <c r="AA995" s="7">
        <f>IF($F995="","",Y995-Z995)</f>
        <v/>
      </c>
      <c r="AB995" s="7">
        <f>IF($F995="","",AA995-R995)</f>
        <v/>
      </c>
      <c r="AE995">
        <f>IF($F995="","",IF($AK995=1,0,IF($AJ995=1,Settings!$C$6,Settings!$C$7))*100)</f>
        <v/>
      </c>
      <c r="AG995">
        <f>IF($F995="","",$F995&amp;"|"&amp;$D995&amp;"")</f>
        <v/>
      </c>
      <c r="AH995">
        <f>IF($F995="","",IF(COUNTIF($AG$2:$AG995,$AG995)=1,1,0))</f>
        <v/>
      </c>
      <c r="AI995">
        <f>IF($AH995=1,SUMPRODUCT(--($AL$2:$AL$8001&lt;$AL995))+1,"")</f>
        <v/>
      </c>
      <c r="AJ995">
        <f>IF($F995="","",IF(OR($U995=TRUE(),$U995="TRUE"),1,0))</f>
        <v/>
      </c>
      <c r="AK995">
        <f>IF($F995="","",IF($AD995="Yes",1,0))</f>
        <v/>
      </c>
      <c r="AL995">
        <f>IF($AH995=1,IFERROR(IF(VALUE($F995)&lt;100000000,VALUE($F995),1000000000),IFERROR(IF(VALUE(MID($F995,2,20))&lt;100000000,VALUE(MID($F995,2,20)),1000000000),1000000000))+ROW()/100000,"")</f>
        <v/>
      </c>
    </row>
    <row r="996">
      <c r="A996">
        <f>IF($F996="","",IFERROR(IF(INDEX('Per Invoice'!$A$2:$A$2001,MATCH($F996,'Per Invoice'!$B$2:$B$2001,0))=0,"",INDEX('Per Invoice'!$A$2:$A$2001,MATCH($F996,'Per Invoice'!$B$2:$B$2001,0))),""))</f>
        <v/>
      </c>
      <c r="H996" s="11" t="n"/>
      <c r="R996" s="7">
        <f>IF($F996="","",Q996*Y996/100)</f>
        <v/>
      </c>
      <c r="X996" s="7" t="n"/>
      <c r="Y996" s="7" t="n"/>
      <c r="Z996" s="7">
        <f>IF($F996="","",Y996*AE996/100)</f>
        <v/>
      </c>
      <c r="AA996" s="7">
        <f>IF($F996="","",Y996-Z996)</f>
        <v/>
      </c>
      <c r="AB996" s="7">
        <f>IF($F996="","",AA996-R996)</f>
        <v/>
      </c>
      <c r="AE996">
        <f>IF($F996="","",IF($AK996=1,0,IF($AJ996=1,Settings!$C$6,Settings!$C$7))*100)</f>
        <v/>
      </c>
      <c r="AG996">
        <f>IF($F996="","",$F996&amp;"|"&amp;$D996&amp;"")</f>
        <v/>
      </c>
      <c r="AH996">
        <f>IF($F996="","",IF(COUNTIF($AG$2:$AG996,$AG996)=1,1,0))</f>
        <v/>
      </c>
      <c r="AI996">
        <f>IF($AH996=1,SUMPRODUCT(--($AL$2:$AL$8001&lt;$AL996))+1,"")</f>
        <v/>
      </c>
      <c r="AJ996">
        <f>IF($F996="","",IF(OR($U996=TRUE(),$U996="TRUE"),1,0))</f>
        <v/>
      </c>
      <c r="AK996">
        <f>IF($F996="","",IF($AD996="Yes",1,0))</f>
        <v/>
      </c>
      <c r="AL996">
        <f>IF($AH996=1,IFERROR(IF(VALUE($F996)&lt;100000000,VALUE($F996),1000000000),IFERROR(IF(VALUE(MID($F996,2,20))&lt;100000000,VALUE(MID($F996,2,20)),1000000000),1000000000))+ROW()/100000,"")</f>
        <v/>
      </c>
    </row>
    <row r="997">
      <c r="A997">
        <f>IF($F997="","",IFERROR(IF(INDEX('Per Invoice'!$A$2:$A$2001,MATCH($F997,'Per Invoice'!$B$2:$B$2001,0))=0,"",INDEX('Per Invoice'!$A$2:$A$2001,MATCH($F997,'Per Invoice'!$B$2:$B$2001,0))),""))</f>
        <v/>
      </c>
      <c r="H997" s="11" t="n"/>
      <c r="R997" s="7">
        <f>IF($F997="","",Q997*Y997/100)</f>
        <v/>
      </c>
      <c r="X997" s="7" t="n"/>
      <c r="Y997" s="7" t="n"/>
      <c r="Z997" s="7">
        <f>IF($F997="","",Y997*AE997/100)</f>
        <v/>
      </c>
      <c r="AA997" s="7">
        <f>IF($F997="","",Y997-Z997)</f>
        <v/>
      </c>
      <c r="AB997" s="7">
        <f>IF($F997="","",AA997-R997)</f>
        <v/>
      </c>
      <c r="AE997">
        <f>IF($F997="","",IF($AK997=1,0,IF($AJ997=1,Settings!$C$6,Settings!$C$7))*100)</f>
        <v/>
      </c>
      <c r="AG997">
        <f>IF($F997="","",$F997&amp;"|"&amp;$D997&amp;"")</f>
        <v/>
      </c>
      <c r="AH997">
        <f>IF($F997="","",IF(COUNTIF($AG$2:$AG997,$AG997)=1,1,0))</f>
        <v/>
      </c>
      <c r="AI997">
        <f>IF($AH997=1,SUMPRODUCT(--($AL$2:$AL$8001&lt;$AL997))+1,"")</f>
        <v/>
      </c>
      <c r="AJ997">
        <f>IF($F997="","",IF(OR($U997=TRUE(),$U997="TRUE"),1,0))</f>
        <v/>
      </c>
      <c r="AK997">
        <f>IF($F997="","",IF($AD997="Yes",1,0))</f>
        <v/>
      </c>
      <c r="AL997">
        <f>IF($AH997=1,IFERROR(IF(VALUE($F997)&lt;100000000,VALUE($F997),1000000000),IFERROR(IF(VALUE(MID($F997,2,20))&lt;100000000,VALUE(MID($F997,2,20)),1000000000),1000000000))+ROW()/100000,"")</f>
        <v/>
      </c>
    </row>
    <row r="998">
      <c r="A998">
        <f>IF($F998="","",IFERROR(IF(INDEX('Per Invoice'!$A$2:$A$2001,MATCH($F998,'Per Invoice'!$B$2:$B$2001,0))=0,"",INDEX('Per Invoice'!$A$2:$A$2001,MATCH($F998,'Per Invoice'!$B$2:$B$2001,0))),""))</f>
        <v/>
      </c>
      <c r="H998" s="11" t="n"/>
      <c r="R998" s="7">
        <f>IF($F998="","",Q998*Y998/100)</f>
        <v/>
      </c>
      <c r="X998" s="7" t="n"/>
      <c r="Y998" s="7" t="n"/>
      <c r="Z998" s="7">
        <f>IF($F998="","",Y998*AE998/100)</f>
        <v/>
      </c>
      <c r="AA998" s="7">
        <f>IF($F998="","",Y998-Z998)</f>
        <v/>
      </c>
      <c r="AB998" s="7">
        <f>IF($F998="","",AA998-R998)</f>
        <v/>
      </c>
      <c r="AE998">
        <f>IF($F998="","",IF($AK998=1,0,IF($AJ998=1,Settings!$C$6,Settings!$C$7))*100)</f>
        <v/>
      </c>
      <c r="AG998">
        <f>IF($F998="","",$F998&amp;"|"&amp;$D998&amp;"")</f>
        <v/>
      </c>
      <c r="AH998">
        <f>IF($F998="","",IF(COUNTIF($AG$2:$AG998,$AG998)=1,1,0))</f>
        <v/>
      </c>
      <c r="AI998">
        <f>IF($AH998=1,SUMPRODUCT(--($AL$2:$AL$8001&lt;$AL998))+1,"")</f>
        <v/>
      </c>
      <c r="AJ998">
        <f>IF($F998="","",IF(OR($U998=TRUE(),$U998="TRUE"),1,0))</f>
        <v/>
      </c>
      <c r="AK998">
        <f>IF($F998="","",IF($AD998="Yes",1,0))</f>
        <v/>
      </c>
      <c r="AL998">
        <f>IF($AH998=1,IFERROR(IF(VALUE($F998)&lt;100000000,VALUE($F998),1000000000),IFERROR(IF(VALUE(MID($F998,2,20))&lt;100000000,VALUE(MID($F998,2,20)),1000000000),1000000000))+ROW()/100000,"")</f>
        <v/>
      </c>
    </row>
    <row r="999">
      <c r="A999">
        <f>IF($F999="","",IFERROR(IF(INDEX('Per Invoice'!$A$2:$A$2001,MATCH($F999,'Per Invoice'!$B$2:$B$2001,0))=0,"",INDEX('Per Invoice'!$A$2:$A$2001,MATCH($F999,'Per Invoice'!$B$2:$B$2001,0))),""))</f>
        <v/>
      </c>
      <c r="H999" s="11" t="n"/>
      <c r="R999" s="7">
        <f>IF($F999="","",Q999*Y999/100)</f>
        <v/>
      </c>
      <c r="X999" s="7" t="n"/>
      <c r="Y999" s="7" t="n"/>
      <c r="Z999" s="7">
        <f>IF($F999="","",Y999*AE999/100)</f>
        <v/>
      </c>
      <c r="AA999" s="7">
        <f>IF($F999="","",Y999-Z999)</f>
        <v/>
      </c>
      <c r="AB999" s="7">
        <f>IF($F999="","",AA999-R999)</f>
        <v/>
      </c>
      <c r="AE999">
        <f>IF($F999="","",IF($AK999=1,0,IF($AJ999=1,Settings!$C$6,Settings!$C$7))*100)</f>
        <v/>
      </c>
      <c r="AG999">
        <f>IF($F999="","",$F999&amp;"|"&amp;$D999&amp;"")</f>
        <v/>
      </c>
      <c r="AH999">
        <f>IF($F999="","",IF(COUNTIF($AG$2:$AG999,$AG999)=1,1,0))</f>
        <v/>
      </c>
      <c r="AI999">
        <f>IF($AH999=1,SUMPRODUCT(--($AL$2:$AL$8001&lt;$AL999))+1,"")</f>
        <v/>
      </c>
      <c r="AJ999">
        <f>IF($F999="","",IF(OR($U999=TRUE(),$U999="TRUE"),1,0))</f>
        <v/>
      </c>
      <c r="AK999">
        <f>IF($F999="","",IF($AD999="Yes",1,0))</f>
        <v/>
      </c>
      <c r="AL999">
        <f>IF($AH999=1,IFERROR(IF(VALUE($F999)&lt;100000000,VALUE($F999),1000000000),IFERROR(IF(VALUE(MID($F999,2,20))&lt;100000000,VALUE(MID($F999,2,20)),1000000000),1000000000))+ROW()/100000,"")</f>
        <v/>
      </c>
    </row>
    <row r="1000">
      <c r="A1000">
        <f>IF($F1000="","",IFERROR(IF(INDEX('Per Invoice'!$A$2:$A$2001,MATCH($F1000,'Per Invoice'!$B$2:$B$2001,0))=0,"",INDEX('Per Invoice'!$A$2:$A$2001,MATCH($F1000,'Per Invoice'!$B$2:$B$2001,0))),""))</f>
        <v/>
      </c>
      <c r="H1000" s="11" t="n"/>
      <c r="R1000" s="7">
        <f>IF($F1000="","",Q1000*Y1000/100)</f>
        <v/>
      </c>
      <c r="X1000" s="7" t="n"/>
      <c r="Y1000" s="7" t="n"/>
      <c r="Z1000" s="7">
        <f>IF($F1000="","",Y1000*AE1000/100)</f>
        <v/>
      </c>
      <c r="AA1000" s="7">
        <f>IF($F1000="","",Y1000-Z1000)</f>
        <v/>
      </c>
      <c r="AB1000" s="7">
        <f>IF($F1000="","",AA1000-R1000)</f>
        <v/>
      </c>
      <c r="AE1000">
        <f>IF($F1000="","",IF($AK1000=1,0,IF($AJ1000=1,Settings!$C$6,Settings!$C$7))*100)</f>
        <v/>
      </c>
      <c r="AG1000">
        <f>IF($F1000="","",$F1000&amp;"|"&amp;$D1000&amp;"")</f>
        <v/>
      </c>
      <c r="AH1000">
        <f>IF($F1000="","",IF(COUNTIF($AG$2:$AG1000,$AG1000)=1,1,0))</f>
        <v/>
      </c>
      <c r="AI1000">
        <f>IF($AH1000=1,SUMPRODUCT(--($AL$2:$AL$8001&lt;$AL1000))+1,"")</f>
        <v/>
      </c>
      <c r="AJ1000">
        <f>IF($F1000="","",IF(OR($U1000=TRUE(),$U1000="TRUE"),1,0))</f>
        <v/>
      </c>
      <c r="AK1000">
        <f>IF($F1000="","",IF($AD1000="Yes",1,0))</f>
        <v/>
      </c>
      <c r="AL1000">
        <f>IF($AH1000=1,IFERROR(IF(VALUE($F1000)&lt;100000000,VALUE($F1000),1000000000),IFERROR(IF(VALUE(MID($F1000,2,20))&lt;100000000,VALUE(MID($F1000,2,20)),1000000000),1000000000))+ROW()/100000,"")</f>
        <v/>
      </c>
    </row>
    <row r="1001">
      <c r="A1001">
        <f>IF($F1001="","",IFERROR(IF(INDEX('Per Invoice'!$A$2:$A$2001,MATCH($F1001,'Per Invoice'!$B$2:$B$2001,0))=0,"",INDEX('Per Invoice'!$A$2:$A$2001,MATCH($F1001,'Per Invoice'!$B$2:$B$2001,0))),""))</f>
        <v/>
      </c>
      <c r="H1001" s="11" t="n"/>
      <c r="R1001" s="7">
        <f>IF($F1001="","",Q1001*Y1001/100)</f>
        <v/>
      </c>
      <c r="X1001" s="7" t="n"/>
      <c r="Y1001" s="7" t="n"/>
      <c r="Z1001" s="7">
        <f>IF($F1001="","",Y1001*AE1001/100)</f>
        <v/>
      </c>
      <c r="AA1001" s="7">
        <f>IF($F1001="","",Y1001-Z1001)</f>
        <v/>
      </c>
      <c r="AB1001" s="7">
        <f>IF($F1001="","",AA1001-R1001)</f>
        <v/>
      </c>
      <c r="AE1001">
        <f>IF($F1001="","",IF($AK1001=1,0,IF($AJ1001=1,Settings!$C$6,Settings!$C$7))*100)</f>
        <v/>
      </c>
      <c r="AG1001">
        <f>IF($F1001="","",$F1001&amp;"|"&amp;$D1001&amp;"")</f>
        <v/>
      </c>
      <c r="AH1001">
        <f>IF($F1001="","",IF(COUNTIF($AG$2:$AG1001,$AG1001)=1,1,0))</f>
        <v/>
      </c>
      <c r="AI1001">
        <f>IF($AH1001=1,SUMPRODUCT(--($AL$2:$AL$8001&lt;$AL1001))+1,"")</f>
        <v/>
      </c>
      <c r="AJ1001">
        <f>IF($F1001="","",IF(OR($U1001=TRUE(),$U1001="TRUE"),1,0))</f>
        <v/>
      </c>
      <c r="AK1001">
        <f>IF($F1001="","",IF($AD1001="Yes",1,0))</f>
        <v/>
      </c>
      <c r="AL1001">
        <f>IF($AH1001=1,IFERROR(IF(VALUE($F1001)&lt;100000000,VALUE($F1001),1000000000),IFERROR(IF(VALUE(MID($F1001,2,20))&lt;100000000,VALUE(MID($F1001,2,20)),1000000000),1000000000))+ROW()/100000,"")</f>
        <v/>
      </c>
    </row>
    <row r="1002">
      <c r="A1002">
        <f>IF($F1002="","",IFERROR(IF(INDEX('Per Invoice'!$A$2:$A$2001,MATCH($F1002,'Per Invoice'!$B$2:$B$2001,0))=0,"",INDEX('Per Invoice'!$A$2:$A$2001,MATCH($F1002,'Per Invoice'!$B$2:$B$2001,0))),""))</f>
        <v/>
      </c>
      <c r="H1002" s="11" t="n"/>
      <c r="R1002" s="7">
        <f>IF($F1002="","",Q1002*Y1002/100)</f>
        <v/>
      </c>
      <c r="X1002" s="7" t="n"/>
      <c r="Y1002" s="7" t="n"/>
      <c r="Z1002" s="7">
        <f>IF($F1002="","",Y1002*AE1002/100)</f>
        <v/>
      </c>
      <c r="AA1002" s="7">
        <f>IF($F1002="","",Y1002-Z1002)</f>
        <v/>
      </c>
      <c r="AB1002" s="7">
        <f>IF($F1002="","",AA1002-R1002)</f>
        <v/>
      </c>
      <c r="AE1002">
        <f>IF($F1002="","",IF($AK1002=1,0,IF($AJ1002=1,Settings!$C$6,Settings!$C$7))*100)</f>
        <v/>
      </c>
      <c r="AG1002">
        <f>IF($F1002="","",$F1002&amp;"|"&amp;$D1002&amp;"")</f>
        <v/>
      </c>
      <c r="AH1002">
        <f>IF($F1002="","",IF(COUNTIF($AG$2:$AG1002,$AG1002)=1,1,0))</f>
        <v/>
      </c>
      <c r="AI1002">
        <f>IF($AH1002=1,SUMPRODUCT(--($AL$2:$AL$8001&lt;$AL1002))+1,"")</f>
        <v/>
      </c>
      <c r="AJ1002">
        <f>IF($F1002="","",IF(OR($U1002=TRUE(),$U1002="TRUE"),1,0))</f>
        <v/>
      </c>
      <c r="AK1002">
        <f>IF($F1002="","",IF($AD1002="Yes",1,0))</f>
        <v/>
      </c>
      <c r="AL1002">
        <f>IF($AH1002=1,IFERROR(IF(VALUE($F1002)&lt;100000000,VALUE($F1002),1000000000),IFERROR(IF(VALUE(MID($F1002,2,20))&lt;100000000,VALUE(MID($F1002,2,20)),1000000000),1000000000))+ROW()/100000,"")</f>
        <v/>
      </c>
    </row>
    <row r="1003">
      <c r="A1003">
        <f>IF($F1003="","",IFERROR(IF(INDEX('Per Invoice'!$A$2:$A$2001,MATCH($F1003,'Per Invoice'!$B$2:$B$2001,0))=0,"",INDEX('Per Invoice'!$A$2:$A$2001,MATCH($F1003,'Per Invoice'!$B$2:$B$2001,0))),""))</f>
        <v/>
      </c>
      <c r="H1003" s="11" t="n"/>
      <c r="R1003" s="7">
        <f>IF($F1003="","",Q1003*Y1003/100)</f>
        <v/>
      </c>
      <c r="X1003" s="7" t="n"/>
      <c r="Y1003" s="7" t="n"/>
      <c r="Z1003" s="7">
        <f>IF($F1003="","",Y1003*AE1003/100)</f>
        <v/>
      </c>
      <c r="AA1003" s="7">
        <f>IF($F1003="","",Y1003-Z1003)</f>
        <v/>
      </c>
      <c r="AB1003" s="7">
        <f>IF($F1003="","",AA1003-R1003)</f>
        <v/>
      </c>
      <c r="AE1003">
        <f>IF($F1003="","",IF($AK1003=1,0,IF($AJ1003=1,Settings!$C$6,Settings!$C$7))*100)</f>
        <v/>
      </c>
      <c r="AG1003">
        <f>IF($F1003="","",$F1003&amp;"|"&amp;$D1003&amp;"")</f>
        <v/>
      </c>
      <c r="AH1003">
        <f>IF($F1003="","",IF(COUNTIF($AG$2:$AG1003,$AG1003)=1,1,0))</f>
        <v/>
      </c>
      <c r="AI1003">
        <f>IF($AH1003=1,SUMPRODUCT(--($AL$2:$AL$8001&lt;$AL1003))+1,"")</f>
        <v/>
      </c>
      <c r="AJ1003">
        <f>IF($F1003="","",IF(OR($U1003=TRUE(),$U1003="TRUE"),1,0))</f>
        <v/>
      </c>
      <c r="AK1003">
        <f>IF($F1003="","",IF($AD1003="Yes",1,0))</f>
        <v/>
      </c>
      <c r="AL1003">
        <f>IF($AH1003=1,IFERROR(IF(VALUE($F1003)&lt;100000000,VALUE($F1003),1000000000),IFERROR(IF(VALUE(MID($F1003,2,20))&lt;100000000,VALUE(MID($F1003,2,20)),1000000000),1000000000))+ROW()/100000,"")</f>
        <v/>
      </c>
    </row>
    <row r="1004">
      <c r="A1004">
        <f>IF($F1004="","",IFERROR(IF(INDEX('Per Invoice'!$A$2:$A$2001,MATCH($F1004,'Per Invoice'!$B$2:$B$2001,0))=0,"",INDEX('Per Invoice'!$A$2:$A$2001,MATCH($F1004,'Per Invoice'!$B$2:$B$2001,0))),""))</f>
        <v/>
      </c>
      <c r="H1004" s="11" t="n"/>
      <c r="R1004" s="7">
        <f>IF($F1004="","",Q1004*Y1004/100)</f>
        <v/>
      </c>
      <c r="X1004" s="7" t="n"/>
      <c r="Y1004" s="7" t="n"/>
      <c r="Z1004" s="7">
        <f>IF($F1004="","",Y1004*AE1004/100)</f>
        <v/>
      </c>
      <c r="AA1004" s="7">
        <f>IF($F1004="","",Y1004-Z1004)</f>
        <v/>
      </c>
      <c r="AB1004" s="7">
        <f>IF($F1004="","",AA1004-R1004)</f>
        <v/>
      </c>
      <c r="AE1004">
        <f>IF($F1004="","",IF($AK1004=1,0,IF($AJ1004=1,Settings!$C$6,Settings!$C$7))*100)</f>
        <v/>
      </c>
      <c r="AG1004">
        <f>IF($F1004="","",$F1004&amp;"|"&amp;$D1004&amp;"")</f>
        <v/>
      </c>
      <c r="AH1004">
        <f>IF($F1004="","",IF(COUNTIF($AG$2:$AG1004,$AG1004)=1,1,0))</f>
        <v/>
      </c>
      <c r="AI1004">
        <f>IF($AH1004=1,SUMPRODUCT(--($AL$2:$AL$8001&lt;$AL1004))+1,"")</f>
        <v/>
      </c>
      <c r="AJ1004">
        <f>IF($F1004="","",IF(OR($U1004=TRUE(),$U1004="TRUE"),1,0))</f>
        <v/>
      </c>
      <c r="AK1004">
        <f>IF($F1004="","",IF($AD1004="Yes",1,0))</f>
        <v/>
      </c>
      <c r="AL1004">
        <f>IF($AH1004=1,IFERROR(IF(VALUE($F1004)&lt;100000000,VALUE($F1004),1000000000),IFERROR(IF(VALUE(MID($F1004,2,20))&lt;100000000,VALUE(MID($F1004,2,20)),1000000000),1000000000))+ROW()/100000,"")</f>
        <v/>
      </c>
    </row>
    <row r="1005">
      <c r="A1005">
        <f>IF($F1005="","",IFERROR(IF(INDEX('Per Invoice'!$A$2:$A$2001,MATCH($F1005,'Per Invoice'!$B$2:$B$2001,0))=0,"",INDEX('Per Invoice'!$A$2:$A$2001,MATCH($F1005,'Per Invoice'!$B$2:$B$2001,0))),""))</f>
        <v/>
      </c>
      <c r="H1005" s="11" t="n"/>
      <c r="R1005" s="7">
        <f>IF($F1005="","",Q1005*Y1005/100)</f>
        <v/>
      </c>
      <c r="X1005" s="7" t="n"/>
      <c r="Y1005" s="7" t="n"/>
      <c r="Z1005" s="7">
        <f>IF($F1005="","",Y1005*AE1005/100)</f>
        <v/>
      </c>
      <c r="AA1005" s="7">
        <f>IF($F1005="","",Y1005-Z1005)</f>
        <v/>
      </c>
      <c r="AB1005" s="7">
        <f>IF($F1005="","",AA1005-R1005)</f>
        <v/>
      </c>
      <c r="AE1005">
        <f>IF($F1005="","",IF($AK1005=1,0,IF($AJ1005=1,Settings!$C$6,Settings!$C$7))*100)</f>
        <v/>
      </c>
      <c r="AG1005">
        <f>IF($F1005="","",$F1005&amp;"|"&amp;$D1005&amp;"")</f>
        <v/>
      </c>
      <c r="AH1005">
        <f>IF($F1005="","",IF(COUNTIF($AG$2:$AG1005,$AG1005)=1,1,0))</f>
        <v/>
      </c>
      <c r="AI1005">
        <f>IF($AH1005=1,SUMPRODUCT(--($AL$2:$AL$8001&lt;$AL1005))+1,"")</f>
        <v/>
      </c>
      <c r="AJ1005">
        <f>IF($F1005="","",IF(OR($U1005=TRUE(),$U1005="TRUE"),1,0))</f>
        <v/>
      </c>
      <c r="AK1005">
        <f>IF($F1005="","",IF($AD1005="Yes",1,0))</f>
        <v/>
      </c>
      <c r="AL1005">
        <f>IF($AH1005=1,IFERROR(IF(VALUE($F1005)&lt;100000000,VALUE($F1005),1000000000),IFERROR(IF(VALUE(MID($F1005,2,20))&lt;100000000,VALUE(MID($F1005,2,20)),1000000000),1000000000))+ROW()/100000,"")</f>
        <v/>
      </c>
    </row>
    <row r="1006">
      <c r="A1006">
        <f>IF($F1006="","",IFERROR(IF(INDEX('Per Invoice'!$A$2:$A$2001,MATCH($F1006,'Per Invoice'!$B$2:$B$2001,0))=0,"",INDEX('Per Invoice'!$A$2:$A$2001,MATCH($F1006,'Per Invoice'!$B$2:$B$2001,0))),""))</f>
        <v/>
      </c>
      <c r="H1006" s="11" t="n"/>
      <c r="R1006" s="7">
        <f>IF($F1006="","",Q1006*Y1006/100)</f>
        <v/>
      </c>
      <c r="X1006" s="7" t="n"/>
      <c r="Y1006" s="7" t="n"/>
      <c r="Z1006" s="7">
        <f>IF($F1006="","",Y1006*AE1006/100)</f>
        <v/>
      </c>
      <c r="AA1006" s="7">
        <f>IF($F1006="","",Y1006-Z1006)</f>
        <v/>
      </c>
      <c r="AB1006" s="7">
        <f>IF($F1006="","",AA1006-R1006)</f>
        <v/>
      </c>
      <c r="AE1006">
        <f>IF($F1006="","",IF($AK1006=1,0,IF($AJ1006=1,Settings!$C$6,Settings!$C$7))*100)</f>
        <v/>
      </c>
      <c r="AG1006">
        <f>IF($F1006="","",$F1006&amp;"|"&amp;$D1006&amp;"")</f>
        <v/>
      </c>
      <c r="AH1006">
        <f>IF($F1006="","",IF(COUNTIF($AG$2:$AG1006,$AG1006)=1,1,0))</f>
        <v/>
      </c>
      <c r="AI1006">
        <f>IF($AH1006=1,SUMPRODUCT(--($AL$2:$AL$8001&lt;$AL1006))+1,"")</f>
        <v/>
      </c>
      <c r="AJ1006">
        <f>IF($F1006="","",IF(OR($U1006=TRUE(),$U1006="TRUE"),1,0))</f>
        <v/>
      </c>
      <c r="AK1006">
        <f>IF($F1006="","",IF($AD1006="Yes",1,0))</f>
        <v/>
      </c>
      <c r="AL1006">
        <f>IF($AH1006=1,IFERROR(IF(VALUE($F1006)&lt;100000000,VALUE($F1006),1000000000),IFERROR(IF(VALUE(MID($F1006,2,20))&lt;100000000,VALUE(MID($F1006,2,20)),1000000000),1000000000))+ROW()/100000,"")</f>
        <v/>
      </c>
    </row>
    <row r="1007">
      <c r="A1007">
        <f>IF($F1007="","",IFERROR(IF(INDEX('Per Invoice'!$A$2:$A$2001,MATCH($F1007,'Per Invoice'!$B$2:$B$2001,0))=0,"",INDEX('Per Invoice'!$A$2:$A$2001,MATCH($F1007,'Per Invoice'!$B$2:$B$2001,0))),""))</f>
        <v/>
      </c>
      <c r="H1007" s="11" t="n"/>
      <c r="R1007" s="7">
        <f>IF($F1007="","",Q1007*Y1007/100)</f>
        <v/>
      </c>
      <c r="X1007" s="7" t="n"/>
      <c r="Y1007" s="7" t="n"/>
      <c r="Z1007" s="7">
        <f>IF($F1007="","",Y1007*AE1007/100)</f>
        <v/>
      </c>
      <c r="AA1007" s="7">
        <f>IF($F1007="","",Y1007-Z1007)</f>
        <v/>
      </c>
      <c r="AB1007" s="7">
        <f>IF($F1007="","",AA1007-R1007)</f>
        <v/>
      </c>
      <c r="AE1007">
        <f>IF($F1007="","",IF($AK1007=1,0,IF($AJ1007=1,Settings!$C$6,Settings!$C$7))*100)</f>
        <v/>
      </c>
      <c r="AG1007">
        <f>IF($F1007="","",$F1007&amp;"|"&amp;$D1007&amp;"")</f>
        <v/>
      </c>
      <c r="AH1007">
        <f>IF($F1007="","",IF(COUNTIF($AG$2:$AG1007,$AG1007)=1,1,0))</f>
        <v/>
      </c>
      <c r="AI1007">
        <f>IF($AH1007=1,SUMPRODUCT(--($AL$2:$AL$8001&lt;$AL1007))+1,"")</f>
        <v/>
      </c>
      <c r="AJ1007">
        <f>IF($F1007="","",IF(OR($U1007=TRUE(),$U1007="TRUE"),1,0))</f>
        <v/>
      </c>
      <c r="AK1007">
        <f>IF($F1007="","",IF($AD1007="Yes",1,0))</f>
        <v/>
      </c>
      <c r="AL1007">
        <f>IF($AH1007=1,IFERROR(IF(VALUE($F1007)&lt;100000000,VALUE($F1007),1000000000),IFERROR(IF(VALUE(MID($F1007,2,20))&lt;100000000,VALUE(MID($F1007,2,20)),1000000000),1000000000))+ROW()/100000,"")</f>
        <v/>
      </c>
    </row>
    <row r="1008">
      <c r="A1008">
        <f>IF($F1008="","",IFERROR(IF(INDEX('Per Invoice'!$A$2:$A$2001,MATCH($F1008,'Per Invoice'!$B$2:$B$2001,0))=0,"",INDEX('Per Invoice'!$A$2:$A$2001,MATCH($F1008,'Per Invoice'!$B$2:$B$2001,0))),""))</f>
        <v/>
      </c>
      <c r="H1008" s="11" t="n"/>
      <c r="R1008" s="7">
        <f>IF($F1008="","",Q1008*Y1008/100)</f>
        <v/>
      </c>
      <c r="X1008" s="7" t="n"/>
      <c r="Y1008" s="7" t="n"/>
      <c r="Z1008" s="7">
        <f>IF($F1008="","",Y1008*AE1008/100)</f>
        <v/>
      </c>
      <c r="AA1008" s="7">
        <f>IF($F1008="","",Y1008-Z1008)</f>
        <v/>
      </c>
      <c r="AB1008" s="7">
        <f>IF($F1008="","",AA1008-R1008)</f>
        <v/>
      </c>
      <c r="AE1008">
        <f>IF($F1008="","",IF($AK1008=1,0,IF($AJ1008=1,Settings!$C$6,Settings!$C$7))*100)</f>
        <v/>
      </c>
      <c r="AG1008">
        <f>IF($F1008="","",$F1008&amp;"|"&amp;$D1008&amp;"")</f>
        <v/>
      </c>
      <c r="AH1008">
        <f>IF($F1008="","",IF(COUNTIF($AG$2:$AG1008,$AG1008)=1,1,0))</f>
        <v/>
      </c>
      <c r="AI1008">
        <f>IF($AH1008=1,SUMPRODUCT(--($AL$2:$AL$8001&lt;$AL1008))+1,"")</f>
        <v/>
      </c>
      <c r="AJ1008">
        <f>IF($F1008="","",IF(OR($U1008=TRUE(),$U1008="TRUE"),1,0))</f>
        <v/>
      </c>
      <c r="AK1008">
        <f>IF($F1008="","",IF($AD1008="Yes",1,0))</f>
        <v/>
      </c>
      <c r="AL1008">
        <f>IF($AH1008=1,IFERROR(IF(VALUE($F1008)&lt;100000000,VALUE($F1008),1000000000),IFERROR(IF(VALUE(MID($F1008,2,20))&lt;100000000,VALUE(MID($F1008,2,20)),1000000000),1000000000))+ROW()/100000,"")</f>
        <v/>
      </c>
    </row>
    <row r="1009">
      <c r="A1009">
        <f>IF($F1009="","",IFERROR(IF(INDEX('Per Invoice'!$A$2:$A$2001,MATCH($F1009,'Per Invoice'!$B$2:$B$2001,0))=0,"",INDEX('Per Invoice'!$A$2:$A$2001,MATCH($F1009,'Per Invoice'!$B$2:$B$2001,0))),""))</f>
        <v/>
      </c>
      <c r="H1009" s="11" t="n"/>
      <c r="R1009" s="7">
        <f>IF($F1009="","",Q1009*Y1009/100)</f>
        <v/>
      </c>
      <c r="X1009" s="7" t="n"/>
      <c r="Y1009" s="7" t="n"/>
      <c r="Z1009" s="7">
        <f>IF($F1009="","",Y1009*AE1009/100)</f>
        <v/>
      </c>
      <c r="AA1009" s="7">
        <f>IF($F1009="","",Y1009-Z1009)</f>
        <v/>
      </c>
      <c r="AB1009" s="7">
        <f>IF($F1009="","",AA1009-R1009)</f>
        <v/>
      </c>
      <c r="AE1009">
        <f>IF($F1009="","",IF($AK1009=1,0,IF($AJ1009=1,Settings!$C$6,Settings!$C$7))*100)</f>
        <v/>
      </c>
      <c r="AG1009">
        <f>IF($F1009="","",$F1009&amp;"|"&amp;$D1009&amp;"")</f>
        <v/>
      </c>
      <c r="AH1009">
        <f>IF($F1009="","",IF(COUNTIF($AG$2:$AG1009,$AG1009)=1,1,0))</f>
        <v/>
      </c>
      <c r="AI1009">
        <f>IF($AH1009=1,SUMPRODUCT(--($AL$2:$AL$8001&lt;$AL1009))+1,"")</f>
        <v/>
      </c>
      <c r="AJ1009">
        <f>IF($F1009="","",IF(OR($U1009=TRUE(),$U1009="TRUE"),1,0))</f>
        <v/>
      </c>
      <c r="AK1009">
        <f>IF($F1009="","",IF($AD1009="Yes",1,0))</f>
        <v/>
      </c>
      <c r="AL1009">
        <f>IF($AH1009=1,IFERROR(IF(VALUE($F1009)&lt;100000000,VALUE($F1009),1000000000),IFERROR(IF(VALUE(MID($F1009,2,20))&lt;100000000,VALUE(MID($F1009,2,20)),1000000000),1000000000))+ROW()/100000,"")</f>
        <v/>
      </c>
    </row>
    <row r="1010">
      <c r="A1010">
        <f>IF($F1010="","",IFERROR(IF(INDEX('Per Invoice'!$A$2:$A$2001,MATCH($F1010,'Per Invoice'!$B$2:$B$2001,0))=0,"",INDEX('Per Invoice'!$A$2:$A$2001,MATCH($F1010,'Per Invoice'!$B$2:$B$2001,0))),""))</f>
        <v/>
      </c>
      <c r="H1010" s="11" t="n"/>
      <c r="R1010" s="7">
        <f>IF($F1010="","",Q1010*Y1010/100)</f>
        <v/>
      </c>
      <c r="X1010" s="7" t="n"/>
      <c r="Y1010" s="7" t="n"/>
      <c r="Z1010" s="7">
        <f>IF($F1010="","",Y1010*AE1010/100)</f>
        <v/>
      </c>
      <c r="AA1010" s="7">
        <f>IF($F1010="","",Y1010-Z1010)</f>
        <v/>
      </c>
      <c r="AB1010" s="7">
        <f>IF($F1010="","",AA1010-R1010)</f>
        <v/>
      </c>
      <c r="AE1010">
        <f>IF($F1010="","",IF($AK1010=1,0,IF($AJ1010=1,Settings!$C$6,Settings!$C$7))*100)</f>
        <v/>
      </c>
      <c r="AG1010">
        <f>IF($F1010="","",$F1010&amp;"|"&amp;$D1010&amp;"")</f>
        <v/>
      </c>
      <c r="AH1010">
        <f>IF($F1010="","",IF(COUNTIF($AG$2:$AG1010,$AG1010)=1,1,0))</f>
        <v/>
      </c>
      <c r="AI1010">
        <f>IF($AH1010=1,SUMPRODUCT(--($AL$2:$AL$8001&lt;$AL1010))+1,"")</f>
        <v/>
      </c>
      <c r="AJ1010">
        <f>IF($F1010="","",IF(OR($U1010=TRUE(),$U1010="TRUE"),1,0))</f>
        <v/>
      </c>
      <c r="AK1010">
        <f>IF($F1010="","",IF($AD1010="Yes",1,0))</f>
        <v/>
      </c>
      <c r="AL1010">
        <f>IF($AH1010=1,IFERROR(IF(VALUE($F1010)&lt;100000000,VALUE($F1010),1000000000),IFERROR(IF(VALUE(MID($F1010,2,20))&lt;100000000,VALUE(MID($F1010,2,20)),1000000000),1000000000))+ROW()/100000,"")</f>
        <v/>
      </c>
    </row>
    <row r="1011">
      <c r="A1011">
        <f>IF($F1011="","",IFERROR(IF(INDEX('Per Invoice'!$A$2:$A$2001,MATCH($F1011,'Per Invoice'!$B$2:$B$2001,0))=0,"",INDEX('Per Invoice'!$A$2:$A$2001,MATCH($F1011,'Per Invoice'!$B$2:$B$2001,0))),""))</f>
        <v/>
      </c>
      <c r="H1011" s="11" t="n"/>
      <c r="R1011" s="7">
        <f>IF($F1011="","",Q1011*Y1011/100)</f>
        <v/>
      </c>
      <c r="X1011" s="7" t="n"/>
      <c r="Y1011" s="7" t="n"/>
      <c r="Z1011" s="7">
        <f>IF($F1011="","",Y1011*AE1011/100)</f>
        <v/>
      </c>
      <c r="AA1011" s="7">
        <f>IF($F1011="","",Y1011-Z1011)</f>
        <v/>
      </c>
      <c r="AB1011" s="7">
        <f>IF($F1011="","",AA1011-R1011)</f>
        <v/>
      </c>
      <c r="AE1011">
        <f>IF($F1011="","",IF($AK1011=1,0,IF($AJ1011=1,Settings!$C$6,Settings!$C$7))*100)</f>
        <v/>
      </c>
      <c r="AG1011">
        <f>IF($F1011="","",$F1011&amp;"|"&amp;$D1011&amp;"")</f>
        <v/>
      </c>
      <c r="AH1011">
        <f>IF($F1011="","",IF(COUNTIF($AG$2:$AG1011,$AG1011)=1,1,0))</f>
        <v/>
      </c>
      <c r="AI1011">
        <f>IF($AH1011=1,SUMPRODUCT(--($AL$2:$AL$8001&lt;$AL1011))+1,"")</f>
        <v/>
      </c>
      <c r="AJ1011">
        <f>IF($F1011="","",IF(OR($U1011=TRUE(),$U1011="TRUE"),1,0))</f>
        <v/>
      </c>
      <c r="AK1011">
        <f>IF($F1011="","",IF($AD1011="Yes",1,0))</f>
        <v/>
      </c>
      <c r="AL1011">
        <f>IF($AH1011=1,IFERROR(IF(VALUE($F1011)&lt;100000000,VALUE($F1011),1000000000),IFERROR(IF(VALUE(MID($F1011,2,20))&lt;100000000,VALUE(MID($F1011,2,20)),1000000000),1000000000))+ROW()/100000,"")</f>
        <v/>
      </c>
    </row>
    <row r="1012">
      <c r="A1012">
        <f>IF($F1012="","",IFERROR(IF(INDEX('Per Invoice'!$A$2:$A$2001,MATCH($F1012,'Per Invoice'!$B$2:$B$2001,0))=0,"",INDEX('Per Invoice'!$A$2:$A$2001,MATCH($F1012,'Per Invoice'!$B$2:$B$2001,0))),""))</f>
        <v/>
      </c>
      <c r="H1012" s="11" t="n"/>
      <c r="R1012" s="7">
        <f>IF($F1012="","",Q1012*Y1012/100)</f>
        <v/>
      </c>
      <c r="X1012" s="7" t="n"/>
      <c r="Y1012" s="7" t="n"/>
      <c r="Z1012" s="7">
        <f>IF($F1012="","",Y1012*AE1012/100)</f>
        <v/>
      </c>
      <c r="AA1012" s="7">
        <f>IF($F1012="","",Y1012-Z1012)</f>
        <v/>
      </c>
      <c r="AB1012" s="7">
        <f>IF($F1012="","",AA1012-R1012)</f>
        <v/>
      </c>
      <c r="AE1012">
        <f>IF($F1012="","",IF($AK1012=1,0,IF($AJ1012=1,Settings!$C$6,Settings!$C$7))*100)</f>
        <v/>
      </c>
      <c r="AG1012">
        <f>IF($F1012="","",$F1012&amp;"|"&amp;$D1012&amp;"")</f>
        <v/>
      </c>
      <c r="AH1012">
        <f>IF($F1012="","",IF(COUNTIF($AG$2:$AG1012,$AG1012)=1,1,0))</f>
        <v/>
      </c>
      <c r="AI1012">
        <f>IF($AH1012=1,SUMPRODUCT(--($AL$2:$AL$8001&lt;$AL1012))+1,"")</f>
        <v/>
      </c>
      <c r="AJ1012">
        <f>IF($F1012="","",IF(OR($U1012=TRUE(),$U1012="TRUE"),1,0))</f>
        <v/>
      </c>
      <c r="AK1012">
        <f>IF($F1012="","",IF($AD1012="Yes",1,0))</f>
        <v/>
      </c>
      <c r="AL1012">
        <f>IF($AH1012=1,IFERROR(IF(VALUE($F1012)&lt;100000000,VALUE($F1012),1000000000),IFERROR(IF(VALUE(MID($F1012,2,20))&lt;100000000,VALUE(MID($F1012,2,20)),1000000000),1000000000))+ROW()/100000,"")</f>
        <v/>
      </c>
    </row>
    <row r="1013">
      <c r="A1013">
        <f>IF($F1013="","",IFERROR(IF(INDEX('Per Invoice'!$A$2:$A$2001,MATCH($F1013,'Per Invoice'!$B$2:$B$2001,0))=0,"",INDEX('Per Invoice'!$A$2:$A$2001,MATCH($F1013,'Per Invoice'!$B$2:$B$2001,0))),""))</f>
        <v/>
      </c>
      <c r="H1013" s="11" t="n"/>
      <c r="R1013" s="7">
        <f>IF($F1013="","",Q1013*Y1013/100)</f>
        <v/>
      </c>
      <c r="X1013" s="7" t="n"/>
      <c r="Y1013" s="7" t="n"/>
      <c r="Z1013" s="7">
        <f>IF($F1013="","",Y1013*AE1013/100)</f>
        <v/>
      </c>
      <c r="AA1013" s="7">
        <f>IF($F1013="","",Y1013-Z1013)</f>
        <v/>
      </c>
      <c r="AB1013" s="7">
        <f>IF($F1013="","",AA1013-R1013)</f>
        <v/>
      </c>
      <c r="AE1013">
        <f>IF($F1013="","",IF($AK1013=1,0,IF($AJ1013=1,Settings!$C$6,Settings!$C$7))*100)</f>
        <v/>
      </c>
      <c r="AG1013">
        <f>IF($F1013="","",$F1013&amp;"|"&amp;$D1013&amp;"")</f>
        <v/>
      </c>
      <c r="AH1013">
        <f>IF($F1013="","",IF(COUNTIF($AG$2:$AG1013,$AG1013)=1,1,0))</f>
        <v/>
      </c>
      <c r="AI1013">
        <f>IF($AH1013=1,SUMPRODUCT(--($AL$2:$AL$8001&lt;$AL1013))+1,"")</f>
        <v/>
      </c>
      <c r="AJ1013">
        <f>IF($F1013="","",IF(OR($U1013=TRUE(),$U1013="TRUE"),1,0))</f>
        <v/>
      </c>
      <c r="AK1013">
        <f>IF($F1013="","",IF($AD1013="Yes",1,0))</f>
        <v/>
      </c>
      <c r="AL1013">
        <f>IF($AH1013=1,IFERROR(IF(VALUE($F1013)&lt;100000000,VALUE($F1013),1000000000),IFERROR(IF(VALUE(MID($F1013,2,20))&lt;100000000,VALUE(MID($F1013,2,20)),1000000000),1000000000))+ROW()/100000,"")</f>
        <v/>
      </c>
    </row>
    <row r="1014">
      <c r="A1014">
        <f>IF($F1014="","",IFERROR(IF(INDEX('Per Invoice'!$A$2:$A$2001,MATCH($F1014,'Per Invoice'!$B$2:$B$2001,0))=0,"",INDEX('Per Invoice'!$A$2:$A$2001,MATCH($F1014,'Per Invoice'!$B$2:$B$2001,0))),""))</f>
        <v/>
      </c>
      <c r="H1014" s="11" t="n"/>
      <c r="R1014" s="7">
        <f>IF($F1014="","",Q1014*Y1014/100)</f>
        <v/>
      </c>
      <c r="X1014" s="7" t="n"/>
      <c r="Y1014" s="7" t="n"/>
      <c r="Z1014" s="7">
        <f>IF($F1014="","",Y1014*AE1014/100)</f>
        <v/>
      </c>
      <c r="AA1014" s="7">
        <f>IF($F1014="","",Y1014-Z1014)</f>
        <v/>
      </c>
      <c r="AB1014" s="7">
        <f>IF($F1014="","",AA1014-R1014)</f>
        <v/>
      </c>
      <c r="AE1014">
        <f>IF($F1014="","",IF($AK1014=1,0,IF($AJ1014=1,Settings!$C$6,Settings!$C$7))*100)</f>
        <v/>
      </c>
      <c r="AG1014">
        <f>IF($F1014="","",$F1014&amp;"|"&amp;$D1014&amp;"")</f>
        <v/>
      </c>
      <c r="AH1014">
        <f>IF($F1014="","",IF(COUNTIF($AG$2:$AG1014,$AG1014)=1,1,0))</f>
        <v/>
      </c>
      <c r="AI1014">
        <f>IF($AH1014=1,SUMPRODUCT(--($AL$2:$AL$8001&lt;$AL1014))+1,"")</f>
        <v/>
      </c>
      <c r="AJ1014">
        <f>IF($F1014="","",IF(OR($U1014=TRUE(),$U1014="TRUE"),1,0))</f>
        <v/>
      </c>
      <c r="AK1014">
        <f>IF($F1014="","",IF($AD1014="Yes",1,0))</f>
        <v/>
      </c>
      <c r="AL1014">
        <f>IF($AH1014=1,IFERROR(IF(VALUE($F1014)&lt;100000000,VALUE($F1014),1000000000),IFERROR(IF(VALUE(MID($F1014,2,20))&lt;100000000,VALUE(MID($F1014,2,20)),1000000000),1000000000))+ROW()/100000,"")</f>
        <v/>
      </c>
    </row>
    <row r="1015">
      <c r="A1015">
        <f>IF($F1015="","",IFERROR(IF(INDEX('Per Invoice'!$A$2:$A$2001,MATCH($F1015,'Per Invoice'!$B$2:$B$2001,0))=0,"",INDEX('Per Invoice'!$A$2:$A$2001,MATCH($F1015,'Per Invoice'!$B$2:$B$2001,0))),""))</f>
        <v/>
      </c>
      <c r="H1015" s="11" t="n"/>
      <c r="R1015" s="7">
        <f>IF($F1015="","",Q1015*Y1015/100)</f>
        <v/>
      </c>
      <c r="X1015" s="7" t="n"/>
      <c r="Y1015" s="7" t="n"/>
      <c r="Z1015" s="7">
        <f>IF($F1015="","",Y1015*AE1015/100)</f>
        <v/>
      </c>
      <c r="AA1015" s="7">
        <f>IF($F1015="","",Y1015-Z1015)</f>
        <v/>
      </c>
      <c r="AB1015" s="7">
        <f>IF($F1015="","",AA1015-R1015)</f>
        <v/>
      </c>
      <c r="AE1015">
        <f>IF($F1015="","",IF($AK1015=1,0,IF($AJ1015=1,Settings!$C$6,Settings!$C$7))*100)</f>
        <v/>
      </c>
      <c r="AG1015">
        <f>IF($F1015="","",$F1015&amp;"|"&amp;$D1015&amp;"")</f>
        <v/>
      </c>
      <c r="AH1015">
        <f>IF($F1015="","",IF(COUNTIF($AG$2:$AG1015,$AG1015)=1,1,0))</f>
        <v/>
      </c>
      <c r="AI1015">
        <f>IF($AH1015=1,SUMPRODUCT(--($AL$2:$AL$8001&lt;$AL1015))+1,"")</f>
        <v/>
      </c>
      <c r="AJ1015">
        <f>IF($F1015="","",IF(OR($U1015=TRUE(),$U1015="TRUE"),1,0))</f>
        <v/>
      </c>
      <c r="AK1015">
        <f>IF($F1015="","",IF($AD1015="Yes",1,0))</f>
        <v/>
      </c>
      <c r="AL1015">
        <f>IF($AH1015=1,IFERROR(IF(VALUE($F1015)&lt;100000000,VALUE($F1015),1000000000),IFERROR(IF(VALUE(MID($F1015,2,20))&lt;100000000,VALUE(MID($F1015,2,20)),1000000000),1000000000))+ROW()/100000,"")</f>
        <v/>
      </c>
    </row>
    <row r="1016">
      <c r="A1016">
        <f>IF($F1016="","",IFERROR(IF(INDEX('Per Invoice'!$A$2:$A$2001,MATCH($F1016,'Per Invoice'!$B$2:$B$2001,0))=0,"",INDEX('Per Invoice'!$A$2:$A$2001,MATCH($F1016,'Per Invoice'!$B$2:$B$2001,0))),""))</f>
        <v/>
      </c>
      <c r="H1016" s="11" t="n"/>
      <c r="R1016" s="7">
        <f>IF($F1016="","",Q1016*Y1016/100)</f>
        <v/>
      </c>
      <c r="X1016" s="7" t="n"/>
      <c r="Y1016" s="7" t="n"/>
      <c r="Z1016" s="7">
        <f>IF($F1016="","",Y1016*AE1016/100)</f>
        <v/>
      </c>
      <c r="AA1016" s="7">
        <f>IF($F1016="","",Y1016-Z1016)</f>
        <v/>
      </c>
      <c r="AB1016" s="7">
        <f>IF($F1016="","",AA1016-R1016)</f>
        <v/>
      </c>
      <c r="AE1016">
        <f>IF($F1016="","",IF($AK1016=1,0,IF($AJ1016=1,Settings!$C$6,Settings!$C$7))*100)</f>
        <v/>
      </c>
      <c r="AG1016">
        <f>IF($F1016="","",$F1016&amp;"|"&amp;$D1016&amp;"")</f>
        <v/>
      </c>
      <c r="AH1016">
        <f>IF($F1016="","",IF(COUNTIF($AG$2:$AG1016,$AG1016)=1,1,0))</f>
        <v/>
      </c>
      <c r="AI1016">
        <f>IF($AH1016=1,SUMPRODUCT(--($AL$2:$AL$8001&lt;$AL1016))+1,"")</f>
        <v/>
      </c>
      <c r="AJ1016">
        <f>IF($F1016="","",IF(OR($U1016=TRUE(),$U1016="TRUE"),1,0))</f>
        <v/>
      </c>
      <c r="AK1016">
        <f>IF($F1016="","",IF($AD1016="Yes",1,0))</f>
        <v/>
      </c>
      <c r="AL1016">
        <f>IF($AH1016=1,IFERROR(IF(VALUE($F1016)&lt;100000000,VALUE($F1016),1000000000),IFERROR(IF(VALUE(MID($F1016,2,20))&lt;100000000,VALUE(MID($F1016,2,20)),1000000000),1000000000))+ROW()/100000,"")</f>
        <v/>
      </c>
    </row>
    <row r="1017">
      <c r="A1017">
        <f>IF($F1017="","",IFERROR(IF(INDEX('Per Invoice'!$A$2:$A$2001,MATCH($F1017,'Per Invoice'!$B$2:$B$2001,0))=0,"",INDEX('Per Invoice'!$A$2:$A$2001,MATCH($F1017,'Per Invoice'!$B$2:$B$2001,0))),""))</f>
        <v/>
      </c>
      <c r="H1017" s="11" t="n"/>
      <c r="R1017" s="7">
        <f>IF($F1017="","",Q1017*Y1017/100)</f>
        <v/>
      </c>
      <c r="X1017" s="7" t="n"/>
      <c r="Y1017" s="7" t="n"/>
      <c r="Z1017" s="7">
        <f>IF($F1017="","",Y1017*AE1017/100)</f>
        <v/>
      </c>
      <c r="AA1017" s="7">
        <f>IF($F1017="","",Y1017-Z1017)</f>
        <v/>
      </c>
      <c r="AB1017" s="7">
        <f>IF($F1017="","",AA1017-R1017)</f>
        <v/>
      </c>
      <c r="AE1017">
        <f>IF($F1017="","",IF($AK1017=1,0,IF($AJ1017=1,Settings!$C$6,Settings!$C$7))*100)</f>
        <v/>
      </c>
      <c r="AG1017">
        <f>IF($F1017="","",$F1017&amp;"|"&amp;$D1017&amp;"")</f>
        <v/>
      </c>
      <c r="AH1017">
        <f>IF($F1017="","",IF(COUNTIF($AG$2:$AG1017,$AG1017)=1,1,0))</f>
        <v/>
      </c>
      <c r="AI1017">
        <f>IF($AH1017=1,SUMPRODUCT(--($AL$2:$AL$8001&lt;$AL1017))+1,"")</f>
        <v/>
      </c>
      <c r="AJ1017">
        <f>IF($F1017="","",IF(OR($U1017=TRUE(),$U1017="TRUE"),1,0))</f>
        <v/>
      </c>
      <c r="AK1017">
        <f>IF($F1017="","",IF($AD1017="Yes",1,0))</f>
        <v/>
      </c>
      <c r="AL1017">
        <f>IF($AH1017=1,IFERROR(IF(VALUE($F1017)&lt;100000000,VALUE($F1017),1000000000),IFERROR(IF(VALUE(MID($F1017,2,20))&lt;100000000,VALUE(MID($F1017,2,20)),1000000000),1000000000))+ROW()/100000,"")</f>
        <v/>
      </c>
    </row>
    <row r="1018">
      <c r="A1018">
        <f>IF($F1018="","",IFERROR(IF(INDEX('Per Invoice'!$A$2:$A$2001,MATCH($F1018,'Per Invoice'!$B$2:$B$2001,0))=0,"",INDEX('Per Invoice'!$A$2:$A$2001,MATCH($F1018,'Per Invoice'!$B$2:$B$2001,0))),""))</f>
        <v/>
      </c>
      <c r="H1018" s="11" t="n"/>
      <c r="R1018" s="7">
        <f>IF($F1018="","",Q1018*Y1018/100)</f>
        <v/>
      </c>
      <c r="X1018" s="7" t="n"/>
      <c r="Y1018" s="7" t="n"/>
      <c r="Z1018" s="7">
        <f>IF($F1018="","",Y1018*AE1018/100)</f>
        <v/>
      </c>
      <c r="AA1018" s="7">
        <f>IF($F1018="","",Y1018-Z1018)</f>
        <v/>
      </c>
      <c r="AB1018" s="7">
        <f>IF($F1018="","",AA1018-R1018)</f>
        <v/>
      </c>
      <c r="AE1018">
        <f>IF($F1018="","",IF($AK1018=1,0,IF($AJ1018=1,Settings!$C$6,Settings!$C$7))*100)</f>
        <v/>
      </c>
      <c r="AG1018">
        <f>IF($F1018="","",$F1018&amp;"|"&amp;$D1018&amp;"")</f>
        <v/>
      </c>
      <c r="AH1018">
        <f>IF($F1018="","",IF(COUNTIF($AG$2:$AG1018,$AG1018)=1,1,0))</f>
        <v/>
      </c>
      <c r="AI1018">
        <f>IF($AH1018=1,SUMPRODUCT(--($AL$2:$AL$8001&lt;$AL1018))+1,"")</f>
        <v/>
      </c>
      <c r="AJ1018">
        <f>IF($F1018="","",IF(OR($U1018=TRUE(),$U1018="TRUE"),1,0))</f>
        <v/>
      </c>
      <c r="AK1018">
        <f>IF($F1018="","",IF($AD1018="Yes",1,0))</f>
        <v/>
      </c>
      <c r="AL1018">
        <f>IF($AH1018=1,IFERROR(IF(VALUE($F1018)&lt;100000000,VALUE($F1018),1000000000),IFERROR(IF(VALUE(MID($F1018,2,20))&lt;100000000,VALUE(MID($F1018,2,20)),1000000000),1000000000))+ROW()/100000,"")</f>
        <v/>
      </c>
    </row>
    <row r="1019">
      <c r="A1019">
        <f>IF($F1019="","",IFERROR(IF(INDEX('Per Invoice'!$A$2:$A$2001,MATCH($F1019,'Per Invoice'!$B$2:$B$2001,0))=0,"",INDEX('Per Invoice'!$A$2:$A$2001,MATCH($F1019,'Per Invoice'!$B$2:$B$2001,0))),""))</f>
        <v/>
      </c>
      <c r="H1019" s="11" t="n"/>
      <c r="R1019" s="7">
        <f>IF($F1019="","",Q1019*Y1019/100)</f>
        <v/>
      </c>
      <c r="X1019" s="7" t="n"/>
      <c r="Y1019" s="7" t="n"/>
      <c r="Z1019" s="7">
        <f>IF($F1019="","",Y1019*AE1019/100)</f>
        <v/>
      </c>
      <c r="AA1019" s="7">
        <f>IF($F1019="","",Y1019-Z1019)</f>
        <v/>
      </c>
      <c r="AB1019" s="7">
        <f>IF($F1019="","",AA1019-R1019)</f>
        <v/>
      </c>
      <c r="AE1019">
        <f>IF($F1019="","",IF($AK1019=1,0,IF($AJ1019=1,Settings!$C$6,Settings!$C$7))*100)</f>
        <v/>
      </c>
      <c r="AG1019">
        <f>IF($F1019="","",$F1019&amp;"|"&amp;$D1019&amp;"")</f>
        <v/>
      </c>
      <c r="AH1019">
        <f>IF($F1019="","",IF(COUNTIF($AG$2:$AG1019,$AG1019)=1,1,0))</f>
        <v/>
      </c>
      <c r="AI1019">
        <f>IF($AH1019=1,SUMPRODUCT(--($AL$2:$AL$8001&lt;$AL1019))+1,"")</f>
        <v/>
      </c>
      <c r="AJ1019">
        <f>IF($F1019="","",IF(OR($U1019=TRUE(),$U1019="TRUE"),1,0))</f>
        <v/>
      </c>
      <c r="AK1019">
        <f>IF($F1019="","",IF($AD1019="Yes",1,0))</f>
        <v/>
      </c>
      <c r="AL1019">
        <f>IF($AH1019=1,IFERROR(IF(VALUE($F1019)&lt;100000000,VALUE($F1019),1000000000),IFERROR(IF(VALUE(MID($F1019,2,20))&lt;100000000,VALUE(MID($F1019,2,20)),1000000000),1000000000))+ROW()/100000,"")</f>
        <v/>
      </c>
    </row>
    <row r="1020">
      <c r="A1020">
        <f>IF($F1020="","",IFERROR(IF(INDEX('Per Invoice'!$A$2:$A$2001,MATCH($F1020,'Per Invoice'!$B$2:$B$2001,0))=0,"",INDEX('Per Invoice'!$A$2:$A$2001,MATCH($F1020,'Per Invoice'!$B$2:$B$2001,0))),""))</f>
        <v/>
      </c>
      <c r="H1020" s="11" t="n"/>
      <c r="R1020" s="7">
        <f>IF($F1020="","",Q1020*Y1020/100)</f>
        <v/>
      </c>
      <c r="X1020" s="7" t="n"/>
      <c r="Y1020" s="7" t="n"/>
      <c r="Z1020" s="7">
        <f>IF($F1020="","",Y1020*AE1020/100)</f>
        <v/>
      </c>
      <c r="AA1020" s="7">
        <f>IF($F1020="","",Y1020-Z1020)</f>
        <v/>
      </c>
      <c r="AB1020" s="7">
        <f>IF($F1020="","",AA1020-R1020)</f>
        <v/>
      </c>
      <c r="AE1020">
        <f>IF($F1020="","",IF($AK1020=1,0,IF($AJ1020=1,Settings!$C$6,Settings!$C$7))*100)</f>
        <v/>
      </c>
      <c r="AG1020">
        <f>IF($F1020="","",$F1020&amp;"|"&amp;$D1020&amp;"")</f>
        <v/>
      </c>
      <c r="AH1020">
        <f>IF($F1020="","",IF(COUNTIF($AG$2:$AG1020,$AG1020)=1,1,0))</f>
        <v/>
      </c>
      <c r="AI1020">
        <f>IF($AH1020=1,SUMPRODUCT(--($AL$2:$AL$8001&lt;$AL1020))+1,"")</f>
        <v/>
      </c>
      <c r="AJ1020">
        <f>IF($F1020="","",IF(OR($U1020=TRUE(),$U1020="TRUE"),1,0))</f>
        <v/>
      </c>
      <c r="AK1020">
        <f>IF($F1020="","",IF($AD1020="Yes",1,0))</f>
        <v/>
      </c>
      <c r="AL1020">
        <f>IF($AH1020=1,IFERROR(IF(VALUE($F1020)&lt;100000000,VALUE($F1020),1000000000),IFERROR(IF(VALUE(MID($F1020,2,20))&lt;100000000,VALUE(MID($F1020,2,20)),1000000000),1000000000))+ROW()/100000,"")</f>
        <v/>
      </c>
    </row>
    <row r="1021">
      <c r="A1021">
        <f>IF($F1021="","",IFERROR(IF(INDEX('Per Invoice'!$A$2:$A$2001,MATCH($F1021,'Per Invoice'!$B$2:$B$2001,0))=0,"",INDEX('Per Invoice'!$A$2:$A$2001,MATCH($F1021,'Per Invoice'!$B$2:$B$2001,0))),""))</f>
        <v/>
      </c>
      <c r="H1021" s="11" t="n"/>
      <c r="R1021" s="7">
        <f>IF($F1021="","",Q1021*Y1021/100)</f>
        <v/>
      </c>
      <c r="X1021" s="7" t="n"/>
      <c r="Y1021" s="7" t="n"/>
      <c r="Z1021" s="7">
        <f>IF($F1021="","",Y1021*AE1021/100)</f>
        <v/>
      </c>
      <c r="AA1021" s="7">
        <f>IF($F1021="","",Y1021-Z1021)</f>
        <v/>
      </c>
      <c r="AB1021" s="7">
        <f>IF($F1021="","",AA1021-R1021)</f>
        <v/>
      </c>
      <c r="AE1021">
        <f>IF($F1021="","",IF($AK1021=1,0,IF($AJ1021=1,Settings!$C$6,Settings!$C$7))*100)</f>
        <v/>
      </c>
      <c r="AG1021">
        <f>IF($F1021="","",$F1021&amp;"|"&amp;$D1021&amp;"")</f>
        <v/>
      </c>
      <c r="AH1021">
        <f>IF($F1021="","",IF(COUNTIF($AG$2:$AG1021,$AG1021)=1,1,0))</f>
        <v/>
      </c>
      <c r="AI1021">
        <f>IF($AH1021=1,SUMPRODUCT(--($AL$2:$AL$8001&lt;$AL1021))+1,"")</f>
        <v/>
      </c>
      <c r="AJ1021">
        <f>IF($F1021="","",IF(OR($U1021=TRUE(),$U1021="TRUE"),1,0))</f>
        <v/>
      </c>
      <c r="AK1021">
        <f>IF($F1021="","",IF($AD1021="Yes",1,0))</f>
        <v/>
      </c>
      <c r="AL1021">
        <f>IF($AH1021=1,IFERROR(IF(VALUE($F1021)&lt;100000000,VALUE($F1021),1000000000),IFERROR(IF(VALUE(MID($F1021,2,20))&lt;100000000,VALUE(MID($F1021,2,20)),1000000000),1000000000))+ROW()/100000,"")</f>
        <v/>
      </c>
    </row>
    <row r="1022">
      <c r="A1022">
        <f>IF($F1022="","",IFERROR(IF(INDEX('Per Invoice'!$A$2:$A$2001,MATCH($F1022,'Per Invoice'!$B$2:$B$2001,0))=0,"",INDEX('Per Invoice'!$A$2:$A$2001,MATCH($F1022,'Per Invoice'!$B$2:$B$2001,0))),""))</f>
        <v/>
      </c>
      <c r="H1022" s="11" t="n"/>
      <c r="R1022" s="7">
        <f>IF($F1022="","",Q1022*Y1022/100)</f>
        <v/>
      </c>
      <c r="X1022" s="7" t="n"/>
      <c r="Y1022" s="7" t="n"/>
      <c r="Z1022" s="7">
        <f>IF($F1022="","",Y1022*AE1022/100)</f>
        <v/>
      </c>
      <c r="AA1022" s="7">
        <f>IF($F1022="","",Y1022-Z1022)</f>
        <v/>
      </c>
      <c r="AB1022" s="7">
        <f>IF($F1022="","",AA1022-R1022)</f>
        <v/>
      </c>
      <c r="AE1022">
        <f>IF($F1022="","",IF($AK1022=1,0,IF($AJ1022=1,Settings!$C$6,Settings!$C$7))*100)</f>
        <v/>
      </c>
      <c r="AG1022">
        <f>IF($F1022="","",$F1022&amp;"|"&amp;$D1022&amp;"")</f>
        <v/>
      </c>
      <c r="AH1022">
        <f>IF($F1022="","",IF(COUNTIF($AG$2:$AG1022,$AG1022)=1,1,0))</f>
        <v/>
      </c>
      <c r="AI1022">
        <f>IF($AH1022=1,SUMPRODUCT(--($AL$2:$AL$8001&lt;$AL1022))+1,"")</f>
        <v/>
      </c>
      <c r="AJ1022">
        <f>IF($F1022="","",IF(OR($U1022=TRUE(),$U1022="TRUE"),1,0))</f>
        <v/>
      </c>
      <c r="AK1022">
        <f>IF($F1022="","",IF($AD1022="Yes",1,0))</f>
        <v/>
      </c>
      <c r="AL1022">
        <f>IF($AH1022=1,IFERROR(IF(VALUE($F1022)&lt;100000000,VALUE($F1022),1000000000),IFERROR(IF(VALUE(MID($F1022,2,20))&lt;100000000,VALUE(MID($F1022,2,20)),1000000000),1000000000))+ROW()/100000,"")</f>
        <v/>
      </c>
    </row>
    <row r="1023">
      <c r="A1023">
        <f>IF($F1023="","",IFERROR(IF(INDEX('Per Invoice'!$A$2:$A$2001,MATCH($F1023,'Per Invoice'!$B$2:$B$2001,0))=0,"",INDEX('Per Invoice'!$A$2:$A$2001,MATCH($F1023,'Per Invoice'!$B$2:$B$2001,0))),""))</f>
        <v/>
      </c>
      <c r="H1023" s="11" t="n"/>
      <c r="R1023" s="7">
        <f>IF($F1023="","",Q1023*Y1023/100)</f>
        <v/>
      </c>
      <c r="X1023" s="7" t="n"/>
      <c r="Y1023" s="7" t="n"/>
      <c r="Z1023" s="7">
        <f>IF($F1023="","",Y1023*AE1023/100)</f>
        <v/>
      </c>
      <c r="AA1023" s="7">
        <f>IF($F1023="","",Y1023-Z1023)</f>
        <v/>
      </c>
      <c r="AB1023" s="7">
        <f>IF($F1023="","",AA1023-R1023)</f>
        <v/>
      </c>
      <c r="AE1023">
        <f>IF($F1023="","",IF($AK1023=1,0,IF($AJ1023=1,Settings!$C$6,Settings!$C$7))*100)</f>
        <v/>
      </c>
      <c r="AG1023">
        <f>IF($F1023="","",$F1023&amp;"|"&amp;$D1023&amp;"")</f>
        <v/>
      </c>
      <c r="AH1023">
        <f>IF($F1023="","",IF(COUNTIF($AG$2:$AG1023,$AG1023)=1,1,0))</f>
        <v/>
      </c>
      <c r="AI1023">
        <f>IF($AH1023=1,SUMPRODUCT(--($AL$2:$AL$8001&lt;$AL1023))+1,"")</f>
        <v/>
      </c>
      <c r="AJ1023">
        <f>IF($F1023="","",IF(OR($U1023=TRUE(),$U1023="TRUE"),1,0))</f>
        <v/>
      </c>
      <c r="AK1023">
        <f>IF($F1023="","",IF($AD1023="Yes",1,0))</f>
        <v/>
      </c>
      <c r="AL1023">
        <f>IF($AH1023=1,IFERROR(IF(VALUE($F1023)&lt;100000000,VALUE($F1023),1000000000),IFERROR(IF(VALUE(MID($F1023,2,20))&lt;100000000,VALUE(MID($F1023,2,20)),1000000000),1000000000))+ROW()/100000,"")</f>
        <v/>
      </c>
    </row>
    <row r="1024">
      <c r="A1024">
        <f>IF($F1024="","",IFERROR(IF(INDEX('Per Invoice'!$A$2:$A$2001,MATCH($F1024,'Per Invoice'!$B$2:$B$2001,0))=0,"",INDEX('Per Invoice'!$A$2:$A$2001,MATCH($F1024,'Per Invoice'!$B$2:$B$2001,0))),""))</f>
        <v/>
      </c>
      <c r="H1024" s="11" t="n"/>
      <c r="R1024" s="7">
        <f>IF($F1024="","",Q1024*Y1024/100)</f>
        <v/>
      </c>
      <c r="X1024" s="7" t="n"/>
      <c r="Y1024" s="7" t="n"/>
      <c r="Z1024" s="7">
        <f>IF($F1024="","",Y1024*AE1024/100)</f>
        <v/>
      </c>
      <c r="AA1024" s="7">
        <f>IF($F1024="","",Y1024-Z1024)</f>
        <v/>
      </c>
      <c r="AB1024" s="7">
        <f>IF($F1024="","",AA1024-R1024)</f>
        <v/>
      </c>
      <c r="AE1024">
        <f>IF($F1024="","",IF($AK1024=1,0,IF($AJ1024=1,Settings!$C$6,Settings!$C$7))*100)</f>
        <v/>
      </c>
      <c r="AG1024">
        <f>IF($F1024="","",$F1024&amp;"|"&amp;$D1024&amp;"")</f>
        <v/>
      </c>
      <c r="AH1024">
        <f>IF($F1024="","",IF(COUNTIF($AG$2:$AG1024,$AG1024)=1,1,0))</f>
        <v/>
      </c>
      <c r="AI1024">
        <f>IF($AH1024=1,SUMPRODUCT(--($AL$2:$AL$8001&lt;$AL1024))+1,"")</f>
        <v/>
      </c>
      <c r="AJ1024">
        <f>IF($F1024="","",IF(OR($U1024=TRUE(),$U1024="TRUE"),1,0))</f>
        <v/>
      </c>
      <c r="AK1024">
        <f>IF($F1024="","",IF($AD1024="Yes",1,0))</f>
        <v/>
      </c>
      <c r="AL1024">
        <f>IF($AH1024=1,IFERROR(IF(VALUE($F1024)&lt;100000000,VALUE($F1024),1000000000),IFERROR(IF(VALUE(MID($F1024,2,20))&lt;100000000,VALUE(MID($F1024,2,20)),1000000000),1000000000))+ROW()/100000,"")</f>
        <v/>
      </c>
    </row>
    <row r="1025">
      <c r="A1025">
        <f>IF($F1025="","",IFERROR(IF(INDEX('Per Invoice'!$A$2:$A$2001,MATCH($F1025,'Per Invoice'!$B$2:$B$2001,0))=0,"",INDEX('Per Invoice'!$A$2:$A$2001,MATCH($F1025,'Per Invoice'!$B$2:$B$2001,0))),""))</f>
        <v/>
      </c>
      <c r="H1025" s="11" t="n"/>
      <c r="R1025" s="7">
        <f>IF($F1025="","",Q1025*Y1025/100)</f>
        <v/>
      </c>
      <c r="X1025" s="7" t="n"/>
      <c r="Y1025" s="7" t="n"/>
      <c r="Z1025" s="7">
        <f>IF($F1025="","",Y1025*AE1025/100)</f>
        <v/>
      </c>
      <c r="AA1025" s="7">
        <f>IF($F1025="","",Y1025-Z1025)</f>
        <v/>
      </c>
      <c r="AB1025" s="7">
        <f>IF($F1025="","",AA1025-R1025)</f>
        <v/>
      </c>
      <c r="AE1025">
        <f>IF($F1025="","",IF($AK1025=1,0,IF($AJ1025=1,Settings!$C$6,Settings!$C$7))*100)</f>
        <v/>
      </c>
      <c r="AG1025">
        <f>IF($F1025="","",$F1025&amp;"|"&amp;$D1025&amp;"")</f>
        <v/>
      </c>
      <c r="AH1025">
        <f>IF($F1025="","",IF(COUNTIF($AG$2:$AG1025,$AG1025)=1,1,0))</f>
        <v/>
      </c>
      <c r="AI1025">
        <f>IF($AH1025=1,SUMPRODUCT(--($AL$2:$AL$8001&lt;$AL1025))+1,"")</f>
        <v/>
      </c>
      <c r="AJ1025">
        <f>IF($F1025="","",IF(OR($U1025=TRUE(),$U1025="TRUE"),1,0))</f>
        <v/>
      </c>
      <c r="AK1025">
        <f>IF($F1025="","",IF($AD1025="Yes",1,0))</f>
        <v/>
      </c>
      <c r="AL1025">
        <f>IF($AH1025=1,IFERROR(IF(VALUE($F1025)&lt;100000000,VALUE($F1025),1000000000),IFERROR(IF(VALUE(MID($F1025,2,20))&lt;100000000,VALUE(MID($F1025,2,20)),1000000000),1000000000))+ROW()/100000,"")</f>
        <v/>
      </c>
    </row>
    <row r="1026">
      <c r="A1026">
        <f>IF($F1026="","",IFERROR(IF(INDEX('Per Invoice'!$A$2:$A$2001,MATCH($F1026,'Per Invoice'!$B$2:$B$2001,0))=0,"",INDEX('Per Invoice'!$A$2:$A$2001,MATCH($F1026,'Per Invoice'!$B$2:$B$2001,0))),""))</f>
        <v/>
      </c>
      <c r="H1026" s="11" t="n"/>
      <c r="R1026" s="7">
        <f>IF($F1026="","",Q1026*Y1026/100)</f>
        <v/>
      </c>
      <c r="X1026" s="7" t="n"/>
      <c r="Y1026" s="7" t="n"/>
      <c r="Z1026" s="7">
        <f>IF($F1026="","",Y1026*AE1026/100)</f>
        <v/>
      </c>
      <c r="AA1026" s="7">
        <f>IF($F1026="","",Y1026-Z1026)</f>
        <v/>
      </c>
      <c r="AB1026" s="7">
        <f>IF($F1026="","",AA1026-R1026)</f>
        <v/>
      </c>
      <c r="AE1026">
        <f>IF($F1026="","",IF($AK1026=1,0,IF($AJ1026=1,Settings!$C$6,Settings!$C$7))*100)</f>
        <v/>
      </c>
      <c r="AG1026">
        <f>IF($F1026="","",$F1026&amp;"|"&amp;$D1026&amp;"")</f>
        <v/>
      </c>
      <c r="AH1026">
        <f>IF($F1026="","",IF(COUNTIF($AG$2:$AG1026,$AG1026)=1,1,0))</f>
        <v/>
      </c>
      <c r="AI1026">
        <f>IF($AH1026=1,SUMPRODUCT(--($AL$2:$AL$8001&lt;$AL1026))+1,"")</f>
        <v/>
      </c>
      <c r="AJ1026">
        <f>IF($F1026="","",IF(OR($U1026=TRUE(),$U1026="TRUE"),1,0))</f>
        <v/>
      </c>
      <c r="AK1026">
        <f>IF($F1026="","",IF($AD1026="Yes",1,0))</f>
        <v/>
      </c>
      <c r="AL1026">
        <f>IF($AH1026=1,IFERROR(IF(VALUE($F1026)&lt;100000000,VALUE($F1026),1000000000),IFERROR(IF(VALUE(MID($F1026,2,20))&lt;100000000,VALUE(MID($F1026,2,20)),1000000000),1000000000))+ROW()/100000,"")</f>
        <v/>
      </c>
    </row>
    <row r="1027">
      <c r="A1027">
        <f>IF($F1027="","",IFERROR(IF(INDEX('Per Invoice'!$A$2:$A$2001,MATCH($F1027,'Per Invoice'!$B$2:$B$2001,0))=0,"",INDEX('Per Invoice'!$A$2:$A$2001,MATCH($F1027,'Per Invoice'!$B$2:$B$2001,0))),""))</f>
        <v/>
      </c>
      <c r="H1027" s="11" t="n"/>
      <c r="R1027" s="7">
        <f>IF($F1027="","",Q1027*Y1027/100)</f>
        <v/>
      </c>
      <c r="X1027" s="7" t="n"/>
      <c r="Y1027" s="7" t="n"/>
      <c r="Z1027" s="7">
        <f>IF($F1027="","",Y1027*AE1027/100)</f>
        <v/>
      </c>
      <c r="AA1027" s="7">
        <f>IF($F1027="","",Y1027-Z1027)</f>
        <v/>
      </c>
      <c r="AB1027" s="7">
        <f>IF($F1027="","",AA1027-R1027)</f>
        <v/>
      </c>
      <c r="AE1027">
        <f>IF($F1027="","",IF($AK1027=1,0,IF($AJ1027=1,Settings!$C$6,Settings!$C$7))*100)</f>
        <v/>
      </c>
      <c r="AG1027">
        <f>IF($F1027="","",$F1027&amp;"|"&amp;$D1027&amp;"")</f>
        <v/>
      </c>
      <c r="AH1027">
        <f>IF($F1027="","",IF(COUNTIF($AG$2:$AG1027,$AG1027)=1,1,0))</f>
        <v/>
      </c>
      <c r="AI1027">
        <f>IF($AH1027=1,SUMPRODUCT(--($AL$2:$AL$8001&lt;$AL1027))+1,"")</f>
        <v/>
      </c>
      <c r="AJ1027">
        <f>IF($F1027="","",IF(OR($U1027=TRUE(),$U1027="TRUE"),1,0))</f>
        <v/>
      </c>
      <c r="AK1027">
        <f>IF($F1027="","",IF($AD1027="Yes",1,0))</f>
        <v/>
      </c>
      <c r="AL1027">
        <f>IF($AH1027=1,IFERROR(IF(VALUE($F1027)&lt;100000000,VALUE($F1027),1000000000),IFERROR(IF(VALUE(MID($F1027,2,20))&lt;100000000,VALUE(MID($F1027,2,20)),1000000000),1000000000))+ROW()/100000,"")</f>
        <v/>
      </c>
    </row>
    <row r="1028">
      <c r="A1028">
        <f>IF($F1028="","",IFERROR(IF(INDEX('Per Invoice'!$A$2:$A$2001,MATCH($F1028,'Per Invoice'!$B$2:$B$2001,0))=0,"",INDEX('Per Invoice'!$A$2:$A$2001,MATCH($F1028,'Per Invoice'!$B$2:$B$2001,0))),""))</f>
        <v/>
      </c>
      <c r="H1028" s="11" t="n"/>
      <c r="R1028" s="7">
        <f>IF($F1028="","",Q1028*Y1028/100)</f>
        <v/>
      </c>
      <c r="X1028" s="7" t="n"/>
      <c r="Y1028" s="7" t="n"/>
      <c r="Z1028" s="7">
        <f>IF($F1028="","",Y1028*AE1028/100)</f>
        <v/>
      </c>
      <c r="AA1028" s="7">
        <f>IF($F1028="","",Y1028-Z1028)</f>
        <v/>
      </c>
      <c r="AB1028" s="7">
        <f>IF($F1028="","",AA1028-R1028)</f>
        <v/>
      </c>
      <c r="AE1028">
        <f>IF($F1028="","",IF($AK1028=1,0,IF($AJ1028=1,Settings!$C$6,Settings!$C$7))*100)</f>
        <v/>
      </c>
      <c r="AG1028">
        <f>IF($F1028="","",$F1028&amp;"|"&amp;$D1028&amp;"")</f>
        <v/>
      </c>
      <c r="AH1028">
        <f>IF($F1028="","",IF(COUNTIF($AG$2:$AG1028,$AG1028)=1,1,0))</f>
        <v/>
      </c>
      <c r="AI1028">
        <f>IF($AH1028=1,SUMPRODUCT(--($AL$2:$AL$8001&lt;$AL1028))+1,"")</f>
        <v/>
      </c>
      <c r="AJ1028">
        <f>IF($F1028="","",IF(OR($U1028=TRUE(),$U1028="TRUE"),1,0))</f>
        <v/>
      </c>
      <c r="AK1028">
        <f>IF($F1028="","",IF($AD1028="Yes",1,0))</f>
        <v/>
      </c>
      <c r="AL1028">
        <f>IF($AH1028=1,IFERROR(IF(VALUE($F1028)&lt;100000000,VALUE($F1028),1000000000),IFERROR(IF(VALUE(MID($F1028,2,20))&lt;100000000,VALUE(MID($F1028,2,20)),1000000000),1000000000))+ROW()/100000,"")</f>
        <v/>
      </c>
    </row>
    <row r="1029">
      <c r="A1029">
        <f>IF($F1029="","",IFERROR(IF(INDEX('Per Invoice'!$A$2:$A$2001,MATCH($F1029,'Per Invoice'!$B$2:$B$2001,0))=0,"",INDEX('Per Invoice'!$A$2:$A$2001,MATCH($F1029,'Per Invoice'!$B$2:$B$2001,0))),""))</f>
        <v/>
      </c>
      <c r="H1029" s="11" t="n"/>
      <c r="R1029" s="7">
        <f>IF($F1029="","",Q1029*Y1029/100)</f>
        <v/>
      </c>
      <c r="X1029" s="7" t="n"/>
      <c r="Y1029" s="7" t="n"/>
      <c r="Z1029" s="7">
        <f>IF($F1029="","",Y1029*AE1029/100)</f>
        <v/>
      </c>
      <c r="AA1029" s="7">
        <f>IF($F1029="","",Y1029-Z1029)</f>
        <v/>
      </c>
      <c r="AB1029" s="7">
        <f>IF($F1029="","",AA1029-R1029)</f>
        <v/>
      </c>
      <c r="AE1029">
        <f>IF($F1029="","",IF($AK1029=1,0,IF($AJ1029=1,Settings!$C$6,Settings!$C$7))*100)</f>
        <v/>
      </c>
      <c r="AG1029">
        <f>IF($F1029="","",$F1029&amp;"|"&amp;$D1029&amp;"")</f>
        <v/>
      </c>
      <c r="AH1029">
        <f>IF($F1029="","",IF(COUNTIF($AG$2:$AG1029,$AG1029)=1,1,0))</f>
        <v/>
      </c>
      <c r="AI1029">
        <f>IF($AH1029=1,SUMPRODUCT(--($AL$2:$AL$8001&lt;$AL1029))+1,"")</f>
        <v/>
      </c>
      <c r="AJ1029">
        <f>IF($F1029="","",IF(OR($U1029=TRUE(),$U1029="TRUE"),1,0))</f>
        <v/>
      </c>
      <c r="AK1029">
        <f>IF($F1029="","",IF($AD1029="Yes",1,0))</f>
        <v/>
      </c>
      <c r="AL1029">
        <f>IF($AH1029=1,IFERROR(IF(VALUE($F1029)&lt;100000000,VALUE($F1029),1000000000),IFERROR(IF(VALUE(MID($F1029,2,20))&lt;100000000,VALUE(MID($F1029,2,20)),1000000000),1000000000))+ROW()/100000,"")</f>
        <v/>
      </c>
    </row>
    <row r="1030">
      <c r="A1030">
        <f>IF($F1030="","",IFERROR(IF(INDEX('Per Invoice'!$A$2:$A$2001,MATCH($F1030,'Per Invoice'!$B$2:$B$2001,0))=0,"",INDEX('Per Invoice'!$A$2:$A$2001,MATCH($F1030,'Per Invoice'!$B$2:$B$2001,0))),""))</f>
        <v/>
      </c>
      <c r="H1030" s="11" t="n"/>
      <c r="R1030" s="7">
        <f>IF($F1030="","",Q1030*Y1030/100)</f>
        <v/>
      </c>
      <c r="X1030" s="7" t="n"/>
      <c r="Y1030" s="7" t="n"/>
      <c r="Z1030" s="7">
        <f>IF($F1030="","",Y1030*AE1030/100)</f>
        <v/>
      </c>
      <c r="AA1030" s="7">
        <f>IF($F1030="","",Y1030-Z1030)</f>
        <v/>
      </c>
      <c r="AB1030" s="7">
        <f>IF($F1030="","",AA1030-R1030)</f>
        <v/>
      </c>
      <c r="AE1030">
        <f>IF($F1030="","",IF($AK1030=1,0,IF($AJ1030=1,Settings!$C$6,Settings!$C$7))*100)</f>
        <v/>
      </c>
      <c r="AG1030">
        <f>IF($F1030="","",$F1030&amp;"|"&amp;$D1030&amp;"")</f>
        <v/>
      </c>
      <c r="AH1030">
        <f>IF($F1030="","",IF(COUNTIF($AG$2:$AG1030,$AG1030)=1,1,0))</f>
        <v/>
      </c>
      <c r="AI1030">
        <f>IF($AH1030=1,SUMPRODUCT(--($AL$2:$AL$8001&lt;$AL1030))+1,"")</f>
        <v/>
      </c>
      <c r="AJ1030">
        <f>IF($F1030="","",IF(OR($U1030=TRUE(),$U1030="TRUE"),1,0))</f>
        <v/>
      </c>
      <c r="AK1030">
        <f>IF($F1030="","",IF($AD1030="Yes",1,0))</f>
        <v/>
      </c>
      <c r="AL1030">
        <f>IF($AH1030=1,IFERROR(IF(VALUE($F1030)&lt;100000000,VALUE($F1030),1000000000),IFERROR(IF(VALUE(MID($F1030,2,20))&lt;100000000,VALUE(MID($F1030,2,20)),1000000000),1000000000))+ROW()/100000,"")</f>
        <v/>
      </c>
    </row>
    <row r="1031">
      <c r="A1031">
        <f>IF($F1031="","",IFERROR(IF(INDEX('Per Invoice'!$A$2:$A$2001,MATCH($F1031,'Per Invoice'!$B$2:$B$2001,0))=0,"",INDEX('Per Invoice'!$A$2:$A$2001,MATCH($F1031,'Per Invoice'!$B$2:$B$2001,0))),""))</f>
        <v/>
      </c>
      <c r="H1031" s="11" t="n"/>
      <c r="R1031" s="7">
        <f>IF($F1031="","",Q1031*Y1031/100)</f>
        <v/>
      </c>
      <c r="X1031" s="7" t="n"/>
      <c r="Y1031" s="7" t="n"/>
      <c r="Z1031" s="7">
        <f>IF($F1031="","",Y1031*AE1031/100)</f>
        <v/>
      </c>
      <c r="AA1031" s="7">
        <f>IF($F1031="","",Y1031-Z1031)</f>
        <v/>
      </c>
      <c r="AB1031" s="7">
        <f>IF($F1031="","",AA1031-R1031)</f>
        <v/>
      </c>
      <c r="AE1031">
        <f>IF($F1031="","",IF($AK1031=1,0,IF($AJ1031=1,Settings!$C$6,Settings!$C$7))*100)</f>
        <v/>
      </c>
      <c r="AG1031">
        <f>IF($F1031="","",$F1031&amp;"|"&amp;$D1031&amp;"")</f>
        <v/>
      </c>
      <c r="AH1031">
        <f>IF($F1031="","",IF(COUNTIF($AG$2:$AG1031,$AG1031)=1,1,0))</f>
        <v/>
      </c>
      <c r="AI1031">
        <f>IF($AH1031=1,SUMPRODUCT(--($AL$2:$AL$8001&lt;$AL1031))+1,"")</f>
        <v/>
      </c>
      <c r="AJ1031">
        <f>IF($F1031="","",IF(OR($U1031=TRUE(),$U1031="TRUE"),1,0))</f>
        <v/>
      </c>
      <c r="AK1031">
        <f>IF($F1031="","",IF($AD1031="Yes",1,0))</f>
        <v/>
      </c>
      <c r="AL1031">
        <f>IF($AH1031=1,IFERROR(IF(VALUE($F1031)&lt;100000000,VALUE($F1031),1000000000),IFERROR(IF(VALUE(MID($F1031,2,20))&lt;100000000,VALUE(MID($F1031,2,20)),1000000000),1000000000))+ROW()/100000,"")</f>
        <v/>
      </c>
    </row>
    <row r="1032">
      <c r="A1032">
        <f>IF($F1032="","",IFERROR(IF(INDEX('Per Invoice'!$A$2:$A$2001,MATCH($F1032,'Per Invoice'!$B$2:$B$2001,0))=0,"",INDEX('Per Invoice'!$A$2:$A$2001,MATCH($F1032,'Per Invoice'!$B$2:$B$2001,0))),""))</f>
        <v/>
      </c>
      <c r="H1032" s="11" t="n"/>
      <c r="R1032" s="7">
        <f>IF($F1032="","",Q1032*Y1032/100)</f>
        <v/>
      </c>
      <c r="X1032" s="7" t="n"/>
      <c r="Y1032" s="7" t="n"/>
      <c r="Z1032" s="7">
        <f>IF($F1032="","",Y1032*AE1032/100)</f>
        <v/>
      </c>
      <c r="AA1032" s="7">
        <f>IF($F1032="","",Y1032-Z1032)</f>
        <v/>
      </c>
      <c r="AB1032" s="7">
        <f>IF($F1032="","",AA1032-R1032)</f>
        <v/>
      </c>
      <c r="AE1032">
        <f>IF($F1032="","",IF($AK1032=1,0,IF($AJ1032=1,Settings!$C$6,Settings!$C$7))*100)</f>
        <v/>
      </c>
      <c r="AG1032">
        <f>IF($F1032="","",$F1032&amp;"|"&amp;$D1032&amp;"")</f>
        <v/>
      </c>
      <c r="AH1032">
        <f>IF($F1032="","",IF(COUNTIF($AG$2:$AG1032,$AG1032)=1,1,0))</f>
        <v/>
      </c>
      <c r="AI1032">
        <f>IF($AH1032=1,SUMPRODUCT(--($AL$2:$AL$8001&lt;$AL1032))+1,"")</f>
        <v/>
      </c>
      <c r="AJ1032">
        <f>IF($F1032="","",IF(OR($U1032=TRUE(),$U1032="TRUE"),1,0))</f>
        <v/>
      </c>
      <c r="AK1032">
        <f>IF($F1032="","",IF($AD1032="Yes",1,0))</f>
        <v/>
      </c>
      <c r="AL1032">
        <f>IF($AH1032=1,IFERROR(IF(VALUE($F1032)&lt;100000000,VALUE($F1032),1000000000),IFERROR(IF(VALUE(MID($F1032,2,20))&lt;100000000,VALUE(MID($F1032,2,20)),1000000000),1000000000))+ROW()/100000,"")</f>
        <v/>
      </c>
    </row>
    <row r="1033">
      <c r="A1033">
        <f>IF($F1033="","",IFERROR(IF(INDEX('Per Invoice'!$A$2:$A$2001,MATCH($F1033,'Per Invoice'!$B$2:$B$2001,0))=0,"",INDEX('Per Invoice'!$A$2:$A$2001,MATCH($F1033,'Per Invoice'!$B$2:$B$2001,0))),""))</f>
        <v/>
      </c>
      <c r="H1033" s="11" t="n"/>
      <c r="R1033" s="7">
        <f>IF($F1033="","",Q1033*Y1033/100)</f>
        <v/>
      </c>
      <c r="X1033" s="7" t="n"/>
      <c r="Y1033" s="7" t="n"/>
      <c r="Z1033" s="7">
        <f>IF($F1033="","",Y1033*AE1033/100)</f>
        <v/>
      </c>
      <c r="AA1033" s="7">
        <f>IF($F1033="","",Y1033-Z1033)</f>
        <v/>
      </c>
      <c r="AB1033" s="7">
        <f>IF($F1033="","",AA1033-R1033)</f>
        <v/>
      </c>
      <c r="AE1033">
        <f>IF($F1033="","",IF($AK1033=1,0,IF($AJ1033=1,Settings!$C$6,Settings!$C$7))*100)</f>
        <v/>
      </c>
      <c r="AG1033">
        <f>IF($F1033="","",$F1033&amp;"|"&amp;$D1033&amp;"")</f>
        <v/>
      </c>
      <c r="AH1033">
        <f>IF($F1033="","",IF(COUNTIF($AG$2:$AG1033,$AG1033)=1,1,0))</f>
        <v/>
      </c>
      <c r="AI1033">
        <f>IF($AH1033=1,SUMPRODUCT(--($AL$2:$AL$8001&lt;$AL1033))+1,"")</f>
        <v/>
      </c>
      <c r="AJ1033">
        <f>IF($F1033="","",IF(OR($U1033=TRUE(),$U1033="TRUE"),1,0))</f>
        <v/>
      </c>
      <c r="AK1033">
        <f>IF($F1033="","",IF($AD1033="Yes",1,0))</f>
        <v/>
      </c>
      <c r="AL1033">
        <f>IF($AH1033=1,IFERROR(IF(VALUE($F1033)&lt;100000000,VALUE($F1033),1000000000),IFERROR(IF(VALUE(MID($F1033,2,20))&lt;100000000,VALUE(MID($F1033,2,20)),1000000000),1000000000))+ROW()/100000,"")</f>
        <v/>
      </c>
    </row>
    <row r="1034">
      <c r="A1034">
        <f>IF($F1034="","",IFERROR(IF(INDEX('Per Invoice'!$A$2:$A$2001,MATCH($F1034,'Per Invoice'!$B$2:$B$2001,0))=0,"",INDEX('Per Invoice'!$A$2:$A$2001,MATCH($F1034,'Per Invoice'!$B$2:$B$2001,0))),""))</f>
        <v/>
      </c>
      <c r="H1034" s="11" t="n"/>
      <c r="R1034" s="7">
        <f>IF($F1034="","",Q1034*Y1034/100)</f>
        <v/>
      </c>
      <c r="X1034" s="7" t="n"/>
      <c r="Y1034" s="7" t="n"/>
      <c r="Z1034" s="7">
        <f>IF($F1034="","",Y1034*AE1034/100)</f>
        <v/>
      </c>
      <c r="AA1034" s="7">
        <f>IF($F1034="","",Y1034-Z1034)</f>
        <v/>
      </c>
      <c r="AB1034" s="7">
        <f>IF($F1034="","",AA1034-R1034)</f>
        <v/>
      </c>
      <c r="AE1034">
        <f>IF($F1034="","",IF($AK1034=1,0,IF($AJ1034=1,Settings!$C$6,Settings!$C$7))*100)</f>
        <v/>
      </c>
      <c r="AG1034">
        <f>IF($F1034="","",$F1034&amp;"|"&amp;$D1034&amp;"")</f>
        <v/>
      </c>
      <c r="AH1034">
        <f>IF($F1034="","",IF(COUNTIF($AG$2:$AG1034,$AG1034)=1,1,0))</f>
        <v/>
      </c>
      <c r="AI1034">
        <f>IF($AH1034=1,SUMPRODUCT(--($AL$2:$AL$8001&lt;$AL1034))+1,"")</f>
        <v/>
      </c>
      <c r="AJ1034">
        <f>IF($F1034="","",IF(OR($U1034=TRUE(),$U1034="TRUE"),1,0))</f>
        <v/>
      </c>
      <c r="AK1034">
        <f>IF($F1034="","",IF($AD1034="Yes",1,0))</f>
        <v/>
      </c>
      <c r="AL1034">
        <f>IF($AH1034=1,IFERROR(IF(VALUE($F1034)&lt;100000000,VALUE($F1034),1000000000),IFERROR(IF(VALUE(MID($F1034,2,20))&lt;100000000,VALUE(MID($F1034,2,20)),1000000000),1000000000))+ROW()/100000,"")</f>
        <v/>
      </c>
    </row>
    <row r="1035">
      <c r="A1035">
        <f>IF($F1035="","",IFERROR(IF(INDEX('Per Invoice'!$A$2:$A$2001,MATCH($F1035,'Per Invoice'!$B$2:$B$2001,0))=0,"",INDEX('Per Invoice'!$A$2:$A$2001,MATCH($F1035,'Per Invoice'!$B$2:$B$2001,0))),""))</f>
        <v/>
      </c>
      <c r="H1035" s="11" t="n"/>
      <c r="R1035" s="7">
        <f>IF($F1035="","",Q1035*Y1035/100)</f>
        <v/>
      </c>
      <c r="X1035" s="7" t="n"/>
      <c r="Y1035" s="7" t="n"/>
      <c r="Z1035" s="7">
        <f>IF($F1035="","",Y1035*AE1035/100)</f>
        <v/>
      </c>
      <c r="AA1035" s="7">
        <f>IF($F1035="","",Y1035-Z1035)</f>
        <v/>
      </c>
      <c r="AB1035" s="7">
        <f>IF($F1035="","",AA1035-R1035)</f>
        <v/>
      </c>
      <c r="AE1035">
        <f>IF($F1035="","",IF($AK1035=1,0,IF($AJ1035=1,Settings!$C$6,Settings!$C$7))*100)</f>
        <v/>
      </c>
      <c r="AG1035">
        <f>IF($F1035="","",$F1035&amp;"|"&amp;$D1035&amp;"")</f>
        <v/>
      </c>
      <c r="AH1035">
        <f>IF($F1035="","",IF(COUNTIF($AG$2:$AG1035,$AG1035)=1,1,0))</f>
        <v/>
      </c>
      <c r="AI1035">
        <f>IF($AH1035=1,SUMPRODUCT(--($AL$2:$AL$8001&lt;$AL1035))+1,"")</f>
        <v/>
      </c>
      <c r="AJ1035">
        <f>IF($F1035="","",IF(OR($U1035=TRUE(),$U1035="TRUE"),1,0))</f>
        <v/>
      </c>
      <c r="AK1035">
        <f>IF($F1035="","",IF($AD1035="Yes",1,0))</f>
        <v/>
      </c>
      <c r="AL1035">
        <f>IF($AH1035=1,IFERROR(IF(VALUE($F1035)&lt;100000000,VALUE($F1035),1000000000),IFERROR(IF(VALUE(MID($F1035,2,20))&lt;100000000,VALUE(MID($F1035,2,20)),1000000000),1000000000))+ROW()/100000,"")</f>
        <v/>
      </c>
    </row>
    <row r="1036">
      <c r="A1036">
        <f>IF($F1036="","",IFERROR(IF(INDEX('Per Invoice'!$A$2:$A$2001,MATCH($F1036,'Per Invoice'!$B$2:$B$2001,0))=0,"",INDEX('Per Invoice'!$A$2:$A$2001,MATCH($F1036,'Per Invoice'!$B$2:$B$2001,0))),""))</f>
        <v/>
      </c>
      <c r="H1036" s="11" t="n"/>
      <c r="R1036" s="7">
        <f>IF($F1036="","",Q1036*Y1036/100)</f>
        <v/>
      </c>
      <c r="X1036" s="7" t="n"/>
      <c r="Y1036" s="7" t="n"/>
      <c r="Z1036" s="7">
        <f>IF($F1036="","",Y1036*AE1036/100)</f>
        <v/>
      </c>
      <c r="AA1036" s="7">
        <f>IF($F1036="","",Y1036-Z1036)</f>
        <v/>
      </c>
      <c r="AB1036" s="7">
        <f>IF($F1036="","",AA1036-R1036)</f>
        <v/>
      </c>
      <c r="AE1036">
        <f>IF($F1036="","",IF($AK1036=1,0,IF($AJ1036=1,Settings!$C$6,Settings!$C$7))*100)</f>
        <v/>
      </c>
      <c r="AG1036">
        <f>IF($F1036="","",$F1036&amp;"|"&amp;$D1036&amp;"")</f>
        <v/>
      </c>
      <c r="AH1036">
        <f>IF($F1036="","",IF(COUNTIF($AG$2:$AG1036,$AG1036)=1,1,0))</f>
        <v/>
      </c>
      <c r="AI1036">
        <f>IF($AH1036=1,SUMPRODUCT(--($AL$2:$AL$8001&lt;$AL1036))+1,"")</f>
        <v/>
      </c>
      <c r="AJ1036">
        <f>IF($F1036="","",IF(OR($U1036=TRUE(),$U1036="TRUE"),1,0))</f>
        <v/>
      </c>
      <c r="AK1036">
        <f>IF($F1036="","",IF($AD1036="Yes",1,0))</f>
        <v/>
      </c>
      <c r="AL1036">
        <f>IF($AH1036=1,IFERROR(IF(VALUE($F1036)&lt;100000000,VALUE($F1036),1000000000),IFERROR(IF(VALUE(MID($F1036,2,20))&lt;100000000,VALUE(MID($F1036,2,20)),1000000000),1000000000))+ROW()/100000,"")</f>
        <v/>
      </c>
    </row>
    <row r="1037">
      <c r="A1037">
        <f>IF($F1037="","",IFERROR(IF(INDEX('Per Invoice'!$A$2:$A$2001,MATCH($F1037,'Per Invoice'!$B$2:$B$2001,0))=0,"",INDEX('Per Invoice'!$A$2:$A$2001,MATCH($F1037,'Per Invoice'!$B$2:$B$2001,0))),""))</f>
        <v/>
      </c>
      <c r="H1037" s="11" t="n"/>
      <c r="R1037" s="7">
        <f>IF($F1037="","",Q1037*Y1037/100)</f>
        <v/>
      </c>
      <c r="X1037" s="7" t="n"/>
      <c r="Y1037" s="7" t="n"/>
      <c r="Z1037" s="7">
        <f>IF($F1037="","",Y1037*AE1037/100)</f>
        <v/>
      </c>
      <c r="AA1037" s="7">
        <f>IF($F1037="","",Y1037-Z1037)</f>
        <v/>
      </c>
      <c r="AB1037" s="7">
        <f>IF($F1037="","",AA1037-R1037)</f>
        <v/>
      </c>
      <c r="AE1037">
        <f>IF($F1037="","",IF($AK1037=1,0,IF($AJ1037=1,Settings!$C$6,Settings!$C$7))*100)</f>
        <v/>
      </c>
      <c r="AG1037">
        <f>IF($F1037="","",$F1037&amp;"|"&amp;$D1037&amp;"")</f>
        <v/>
      </c>
      <c r="AH1037">
        <f>IF($F1037="","",IF(COUNTIF($AG$2:$AG1037,$AG1037)=1,1,0))</f>
        <v/>
      </c>
      <c r="AI1037">
        <f>IF($AH1037=1,SUMPRODUCT(--($AL$2:$AL$8001&lt;$AL1037))+1,"")</f>
        <v/>
      </c>
      <c r="AJ1037">
        <f>IF($F1037="","",IF(OR($U1037=TRUE(),$U1037="TRUE"),1,0))</f>
        <v/>
      </c>
      <c r="AK1037">
        <f>IF($F1037="","",IF($AD1037="Yes",1,0))</f>
        <v/>
      </c>
      <c r="AL1037">
        <f>IF($AH1037=1,IFERROR(IF(VALUE($F1037)&lt;100000000,VALUE($F1037),1000000000),IFERROR(IF(VALUE(MID($F1037,2,20))&lt;100000000,VALUE(MID($F1037,2,20)),1000000000),1000000000))+ROW()/100000,"")</f>
        <v/>
      </c>
    </row>
    <row r="1038">
      <c r="A1038">
        <f>IF($F1038="","",IFERROR(IF(INDEX('Per Invoice'!$A$2:$A$2001,MATCH($F1038,'Per Invoice'!$B$2:$B$2001,0))=0,"",INDEX('Per Invoice'!$A$2:$A$2001,MATCH($F1038,'Per Invoice'!$B$2:$B$2001,0))),""))</f>
        <v/>
      </c>
      <c r="H1038" s="11" t="n"/>
      <c r="R1038" s="7">
        <f>IF($F1038="","",Q1038*Y1038/100)</f>
        <v/>
      </c>
      <c r="X1038" s="7" t="n"/>
      <c r="Y1038" s="7" t="n"/>
      <c r="Z1038" s="7">
        <f>IF($F1038="","",Y1038*AE1038/100)</f>
        <v/>
      </c>
      <c r="AA1038" s="7">
        <f>IF($F1038="","",Y1038-Z1038)</f>
        <v/>
      </c>
      <c r="AB1038" s="7">
        <f>IF($F1038="","",AA1038-R1038)</f>
        <v/>
      </c>
      <c r="AE1038">
        <f>IF($F1038="","",IF($AK1038=1,0,IF($AJ1038=1,Settings!$C$6,Settings!$C$7))*100)</f>
        <v/>
      </c>
      <c r="AG1038">
        <f>IF($F1038="","",$F1038&amp;"|"&amp;$D1038&amp;"")</f>
        <v/>
      </c>
      <c r="AH1038">
        <f>IF($F1038="","",IF(COUNTIF($AG$2:$AG1038,$AG1038)=1,1,0))</f>
        <v/>
      </c>
      <c r="AI1038">
        <f>IF($AH1038=1,SUMPRODUCT(--($AL$2:$AL$8001&lt;$AL1038))+1,"")</f>
        <v/>
      </c>
      <c r="AJ1038">
        <f>IF($F1038="","",IF(OR($U1038=TRUE(),$U1038="TRUE"),1,0))</f>
        <v/>
      </c>
      <c r="AK1038">
        <f>IF($F1038="","",IF($AD1038="Yes",1,0))</f>
        <v/>
      </c>
      <c r="AL1038">
        <f>IF($AH1038=1,IFERROR(IF(VALUE($F1038)&lt;100000000,VALUE($F1038),1000000000),IFERROR(IF(VALUE(MID($F1038,2,20))&lt;100000000,VALUE(MID($F1038,2,20)),1000000000),1000000000))+ROW()/100000,"")</f>
        <v/>
      </c>
    </row>
    <row r="1039">
      <c r="A1039">
        <f>IF($F1039="","",IFERROR(IF(INDEX('Per Invoice'!$A$2:$A$2001,MATCH($F1039,'Per Invoice'!$B$2:$B$2001,0))=0,"",INDEX('Per Invoice'!$A$2:$A$2001,MATCH($F1039,'Per Invoice'!$B$2:$B$2001,0))),""))</f>
        <v/>
      </c>
      <c r="H1039" s="11" t="n"/>
      <c r="R1039" s="7">
        <f>IF($F1039="","",Q1039*Y1039/100)</f>
        <v/>
      </c>
      <c r="X1039" s="7" t="n"/>
      <c r="Y1039" s="7" t="n"/>
      <c r="Z1039" s="7">
        <f>IF($F1039="","",Y1039*AE1039/100)</f>
        <v/>
      </c>
      <c r="AA1039" s="7">
        <f>IF($F1039="","",Y1039-Z1039)</f>
        <v/>
      </c>
      <c r="AB1039" s="7">
        <f>IF($F1039="","",AA1039-R1039)</f>
        <v/>
      </c>
      <c r="AE1039">
        <f>IF($F1039="","",IF($AK1039=1,0,IF($AJ1039=1,Settings!$C$6,Settings!$C$7))*100)</f>
        <v/>
      </c>
      <c r="AG1039">
        <f>IF($F1039="","",$F1039&amp;"|"&amp;$D1039&amp;"")</f>
        <v/>
      </c>
      <c r="AH1039">
        <f>IF($F1039="","",IF(COUNTIF($AG$2:$AG1039,$AG1039)=1,1,0))</f>
        <v/>
      </c>
      <c r="AI1039">
        <f>IF($AH1039=1,SUMPRODUCT(--($AL$2:$AL$8001&lt;$AL1039))+1,"")</f>
        <v/>
      </c>
      <c r="AJ1039">
        <f>IF($F1039="","",IF(OR($U1039=TRUE(),$U1039="TRUE"),1,0))</f>
        <v/>
      </c>
      <c r="AK1039">
        <f>IF($F1039="","",IF($AD1039="Yes",1,0))</f>
        <v/>
      </c>
      <c r="AL1039">
        <f>IF($AH1039=1,IFERROR(IF(VALUE($F1039)&lt;100000000,VALUE($F1039),1000000000),IFERROR(IF(VALUE(MID($F1039,2,20))&lt;100000000,VALUE(MID($F1039,2,20)),1000000000),1000000000))+ROW()/100000,"")</f>
        <v/>
      </c>
    </row>
    <row r="1040">
      <c r="A1040">
        <f>IF($F1040="","",IFERROR(IF(INDEX('Per Invoice'!$A$2:$A$2001,MATCH($F1040,'Per Invoice'!$B$2:$B$2001,0))=0,"",INDEX('Per Invoice'!$A$2:$A$2001,MATCH($F1040,'Per Invoice'!$B$2:$B$2001,0))),""))</f>
        <v/>
      </c>
      <c r="H1040" s="11" t="n"/>
      <c r="R1040" s="7">
        <f>IF($F1040="","",Q1040*Y1040/100)</f>
        <v/>
      </c>
      <c r="X1040" s="7" t="n"/>
      <c r="Y1040" s="7" t="n"/>
      <c r="Z1040" s="7">
        <f>IF($F1040="","",Y1040*AE1040/100)</f>
        <v/>
      </c>
      <c r="AA1040" s="7">
        <f>IF($F1040="","",Y1040-Z1040)</f>
        <v/>
      </c>
      <c r="AB1040" s="7">
        <f>IF($F1040="","",AA1040-R1040)</f>
        <v/>
      </c>
      <c r="AE1040">
        <f>IF($F1040="","",IF($AK1040=1,0,IF($AJ1040=1,Settings!$C$6,Settings!$C$7))*100)</f>
        <v/>
      </c>
      <c r="AG1040">
        <f>IF($F1040="","",$F1040&amp;"|"&amp;$D1040&amp;"")</f>
        <v/>
      </c>
      <c r="AH1040">
        <f>IF($F1040="","",IF(COUNTIF($AG$2:$AG1040,$AG1040)=1,1,0))</f>
        <v/>
      </c>
      <c r="AI1040">
        <f>IF($AH1040=1,SUMPRODUCT(--($AL$2:$AL$8001&lt;$AL1040))+1,"")</f>
        <v/>
      </c>
      <c r="AJ1040">
        <f>IF($F1040="","",IF(OR($U1040=TRUE(),$U1040="TRUE"),1,0))</f>
        <v/>
      </c>
      <c r="AK1040">
        <f>IF($F1040="","",IF($AD1040="Yes",1,0))</f>
        <v/>
      </c>
      <c r="AL1040">
        <f>IF($AH1040=1,IFERROR(IF(VALUE($F1040)&lt;100000000,VALUE($F1040),1000000000),IFERROR(IF(VALUE(MID($F1040,2,20))&lt;100000000,VALUE(MID($F1040,2,20)),1000000000),1000000000))+ROW()/100000,"")</f>
        <v/>
      </c>
    </row>
    <row r="1041">
      <c r="A1041">
        <f>IF($F1041="","",IFERROR(IF(INDEX('Per Invoice'!$A$2:$A$2001,MATCH($F1041,'Per Invoice'!$B$2:$B$2001,0))=0,"",INDEX('Per Invoice'!$A$2:$A$2001,MATCH($F1041,'Per Invoice'!$B$2:$B$2001,0))),""))</f>
        <v/>
      </c>
      <c r="H1041" s="11" t="n"/>
      <c r="R1041" s="7">
        <f>IF($F1041="","",Q1041*Y1041/100)</f>
        <v/>
      </c>
      <c r="X1041" s="7" t="n"/>
      <c r="Y1041" s="7" t="n"/>
      <c r="Z1041" s="7">
        <f>IF($F1041="","",Y1041*AE1041/100)</f>
        <v/>
      </c>
      <c r="AA1041" s="7">
        <f>IF($F1041="","",Y1041-Z1041)</f>
        <v/>
      </c>
      <c r="AB1041" s="7">
        <f>IF($F1041="","",AA1041-R1041)</f>
        <v/>
      </c>
      <c r="AE1041">
        <f>IF($F1041="","",IF($AK1041=1,0,IF($AJ1041=1,Settings!$C$6,Settings!$C$7))*100)</f>
        <v/>
      </c>
      <c r="AG1041">
        <f>IF($F1041="","",$F1041&amp;"|"&amp;$D1041&amp;"")</f>
        <v/>
      </c>
      <c r="AH1041">
        <f>IF($F1041="","",IF(COUNTIF($AG$2:$AG1041,$AG1041)=1,1,0))</f>
        <v/>
      </c>
      <c r="AI1041">
        <f>IF($AH1041=1,SUMPRODUCT(--($AL$2:$AL$8001&lt;$AL1041))+1,"")</f>
        <v/>
      </c>
      <c r="AJ1041">
        <f>IF($F1041="","",IF(OR($U1041=TRUE(),$U1041="TRUE"),1,0))</f>
        <v/>
      </c>
      <c r="AK1041">
        <f>IF($F1041="","",IF($AD1041="Yes",1,0))</f>
        <v/>
      </c>
      <c r="AL1041">
        <f>IF($AH1041=1,IFERROR(IF(VALUE($F1041)&lt;100000000,VALUE($F1041),1000000000),IFERROR(IF(VALUE(MID($F1041,2,20))&lt;100000000,VALUE(MID($F1041,2,20)),1000000000),1000000000))+ROW()/100000,"")</f>
        <v/>
      </c>
    </row>
    <row r="1042">
      <c r="A1042">
        <f>IF($F1042="","",IFERROR(IF(INDEX('Per Invoice'!$A$2:$A$2001,MATCH($F1042,'Per Invoice'!$B$2:$B$2001,0))=0,"",INDEX('Per Invoice'!$A$2:$A$2001,MATCH($F1042,'Per Invoice'!$B$2:$B$2001,0))),""))</f>
        <v/>
      </c>
      <c r="H1042" s="11" t="n"/>
      <c r="R1042" s="7">
        <f>IF($F1042="","",Q1042*Y1042/100)</f>
        <v/>
      </c>
      <c r="X1042" s="7" t="n"/>
      <c r="Y1042" s="7" t="n"/>
      <c r="Z1042" s="7">
        <f>IF($F1042="","",Y1042*AE1042/100)</f>
        <v/>
      </c>
      <c r="AA1042" s="7">
        <f>IF($F1042="","",Y1042-Z1042)</f>
        <v/>
      </c>
      <c r="AB1042" s="7">
        <f>IF($F1042="","",AA1042-R1042)</f>
        <v/>
      </c>
      <c r="AE1042">
        <f>IF($F1042="","",IF($AK1042=1,0,IF($AJ1042=1,Settings!$C$6,Settings!$C$7))*100)</f>
        <v/>
      </c>
      <c r="AG1042">
        <f>IF($F1042="","",$F1042&amp;"|"&amp;$D1042&amp;"")</f>
        <v/>
      </c>
      <c r="AH1042">
        <f>IF($F1042="","",IF(COUNTIF($AG$2:$AG1042,$AG1042)=1,1,0))</f>
        <v/>
      </c>
      <c r="AI1042">
        <f>IF($AH1042=1,SUMPRODUCT(--($AL$2:$AL$8001&lt;$AL1042))+1,"")</f>
        <v/>
      </c>
      <c r="AJ1042">
        <f>IF($F1042="","",IF(OR($U1042=TRUE(),$U1042="TRUE"),1,0))</f>
        <v/>
      </c>
      <c r="AK1042">
        <f>IF($F1042="","",IF($AD1042="Yes",1,0))</f>
        <v/>
      </c>
      <c r="AL1042">
        <f>IF($AH1042=1,IFERROR(IF(VALUE($F1042)&lt;100000000,VALUE($F1042),1000000000),IFERROR(IF(VALUE(MID($F1042,2,20))&lt;100000000,VALUE(MID($F1042,2,20)),1000000000),1000000000))+ROW()/100000,"")</f>
        <v/>
      </c>
    </row>
    <row r="1043">
      <c r="A1043">
        <f>IF($F1043="","",IFERROR(IF(INDEX('Per Invoice'!$A$2:$A$2001,MATCH($F1043,'Per Invoice'!$B$2:$B$2001,0))=0,"",INDEX('Per Invoice'!$A$2:$A$2001,MATCH($F1043,'Per Invoice'!$B$2:$B$2001,0))),""))</f>
        <v/>
      </c>
      <c r="H1043" s="11" t="n"/>
      <c r="R1043" s="7">
        <f>IF($F1043="","",Q1043*Y1043/100)</f>
        <v/>
      </c>
      <c r="X1043" s="7" t="n"/>
      <c r="Y1043" s="7" t="n"/>
      <c r="Z1043" s="7">
        <f>IF($F1043="","",Y1043*AE1043/100)</f>
        <v/>
      </c>
      <c r="AA1043" s="7">
        <f>IF($F1043="","",Y1043-Z1043)</f>
        <v/>
      </c>
      <c r="AB1043" s="7">
        <f>IF($F1043="","",AA1043-R1043)</f>
        <v/>
      </c>
      <c r="AE1043">
        <f>IF($F1043="","",IF($AK1043=1,0,IF($AJ1043=1,Settings!$C$6,Settings!$C$7))*100)</f>
        <v/>
      </c>
      <c r="AG1043">
        <f>IF($F1043="","",$F1043&amp;"|"&amp;$D1043&amp;"")</f>
        <v/>
      </c>
      <c r="AH1043">
        <f>IF($F1043="","",IF(COUNTIF($AG$2:$AG1043,$AG1043)=1,1,0))</f>
        <v/>
      </c>
      <c r="AI1043">
        <f>IF($AH1043=1,SUMPRODUCT(--($AL$2:$AL$8001&lt;$AL1043))+1,"")</f>
        <v/>
      </c>
      <c r="AJ1043">
        <f>IF($F1043="","",IF(OR($U1043=TRUE(),$U1043="TRUE"),1,0))</f>
        <v/>
      </c>
      <c r="AK1043">
        <f>IF($F1043="","",IF($AD1043="Yes",1,0))</f>
        <v/>
      </c>
      <c r="AL1043">
        <f>IF($AH1043=1,IFERROR(IF(VALUE($F1043)&lt;100000000,VALUE($F1043),1000000000),IFERROR(IF(VALUE(MID($F1043,2,20))&lt;100000000,VALUE(MID($F1043,2,20)),1000000000),1000000000))+ROW()/100000,"")</f>
        <v/>
      </c>
    </row>
    <row r="1044">
      <c r="A1044">
        <f>IF($F1044="","",IFERROR(IF(INDEX('Per Invoice'!$A$2:$A$2001,MATCH($F1044,'Per Invoice'!$B$2:$B$2001,0))=0,"",INDEX('Per Invoice'!$A$2:$A$2001,MATCH($F1044,'Per Invoice'!$B$2:$B$2001,0))),""))</f>
        <v/>
      </c>
      <c r="H1044" s="11" t="n"/>
      <c r="R1044" s="7">
        <f>IF($F1044="","",Q1044*Y1044/100)</f>
        <v/>
      </c>
      <c r="X1044" s="7" t="n"/>
      <c r="Y1044" s="7" t="n"/>
      <c r="Z1044" s="7">
        <f>IF($F1044="","",Y1044*AE1044/100)</f>
        <v/>
      </c>
      <c r="AA1044" s="7">
        <f>IF($F1044="","",Y1044-Z1044)</f>
        <v/>
      </c>
      <c r="AB1044" s="7">
        <f>IF($F1044="","",AA1044-R1044)</f>
        <v/>
      </c>
      <c r="AE1044">
        <f>IF($F1044="","",IF($AK1044=1,0,IF($AJ1044=1,Settings!$C$6,Settings!$C$7))*100)</f>
        <v/>
      </c>
      <c r="AG1044">
        <f>IF($F1044="","",$F1044&amp;"|"&amp;$D1044&amp;"")</f>
        <v/>
      </c>
      <c r="AH1044">
        <f>IF($F1044="","",IF(COUNTIF($AG$2:$AG1044,$AG1044)=1,1,0))</f>
        <v/>
      </c>
      <c r="AI1044">
        <f>IF($AH1044=1,SUMPRODUCT(--($AL$2:$AL$8001&lt;$AL1044))+1,"")</f>
        <v/>
      </c>
      <c r="AJ1044">
        <f>IF($F1044="","",IF(OR($U1044=TRUE(),$U1044="TRUE"),1,0))</f>
        <v/>
      </c>
      <c r="AK1044">
        <f>IF($F1044="","",IF($AD1044="Yes",1,0))</f>
        <v/>
      </c>
      <c r="AL1044">
        <f>IF($AH1044=1,IFERROR(IF(VALUE($F1044)&lt;100000000,VALUE($F1044),1000000000),IFERROR(IF(VALUE(MID($F1044,2,20))&lt;100000000,VALUE(MID($F1044,2,20)),1000000000),1000000000))+ROW()/100000,"")</f>
        <v/>
      </c>
    </row>
    <row r="1045">
      <c r="A1045">
        <f>IF($F1045="","",IFERROR(IF(INDEX('Per Invoice'!$A$2:$A$2001,MATCH($F1045,'Per Invoice'!$B$2:$B$2001,0))=0,"",INDEX('Per Invoice'!$A$2:$A$2001,MATCH($F1045,'Per Invoice'!$B$2:$B$2001,0))),""))</f>
        <v/>
      </c>
      <c r="H1045" s="11" t="n"/>
      <c r="R1045" s="7">
        <f>IF($F1045="","",Q1045*Y1045/100)</f>
        <v/>
      </c>
      <c r="X1045" s="7" t="n"/>
      <c r="Y1045" s="7" t="n"/>
      <c r="Z1045" s="7">
        <f>IF($F1045="","",Y1045*AE1045/100)</f>
        <v/>
      </c>
      <c r="AA1045" s="7">
        <f>IF($F1045="","",Y1045-Z1045)</f>
        <v/>
      </c>
      <c r="AB1045" s="7">
        <f>IF($F1045="","",AA1045-R1045)</f>
        <v/>
      </c>
      <c r="AE1045">
        <f>IF($F1045="","",IF($AK1045=1,0,IF($AJ1045=1,Settings!$C$6,Settings!$C$7))*100)</f>
        <v/>
      </c>
      <c r="AG1045">
        <f>IF($F1045="","",$F1045&amp;"|"&amp;$D1045&amp;"")</f>
        <v/>
      </c>
      <c r="AH1045">
        <f>IF($F1045="","",IF(COUNTIF($AG$2:$AG1045,$AG1045)=1,1,0))</f>
        <v/>
      </c>
      <c r="AI1045">
        <f>IF($AH1045=1,SUMPRODUCT(--($AL$2:$AL$8001&lt;$AL1045))+1,"")</f>
        <v/>
      </c>
      <c r="AJ1045">
        <f>IF($F1045="","",IF(OR($U1045=TRUE(),$U1045="TRUE"),1,0))</f>
        <v/>
      </c>
      <c r="AK1045">
        <f>IF($F1045="","",IF($AD1045="Yes",1,0))</f>
        <v/>
      </c>
      <c r="AL1045">
        <f>IF($AH1045=1,IFERROR(IF(VALUE($F1045)&lt;100000000,VALUE($F1045),1000000000),IFERROR(IF(VALUE(MID($F1045,2,20))&lt;100000000,VALUE(MID($F1045,2,20)),1000000000),1000000000))+ROW()/100000,"")</f>
        <v/>
      </c>
    </row>
    <row r="1046">
      <c r="A1046">
        <f>IF($F1046="","",IFERROR(IF(INDEX('Per Invoice'!$A$2:$A$2001,MATCH($F1046,'Per Invoice'!$B$2:$B$2001,0))=0,"",INDEX('Per Invoice'!$A$2:$A$2001,MATCH($F1046,'Per Invoice'!$B$2:$B$2001,0))),""))</f>
        <v/>
      </c>
      <c r="H1046" s="11" t="n"/>
      <c r="R1046" s="7">
        <f>IF($F1046="","",Q1046*Y1046/100)</f>
        <v/>
      </c>
      <c r="X1046" s="7" t="n"/>
      <c r="Y1046" s="7" t="n"/>
      <c r="Z1046" s="7">
        <f>IF($F1046="","",Y1046*AE1046/100)</f>
        <v/>
      </c>
      <c r="AA1046" s="7">
        <f>IF($F1046="","",Y1046-Z1046)</f>
        <v/>
      </c>
      <c r="AB1046" s="7">
        <f>IF($F1046="","",AA1046-R1046)</f>
        <v/>
      </c>
      <c r="AE1046">
        <f>IF($F1046="","",IF($AK1046=1,0,IF($AJ1046=1,Settings!$C$6,Settings!$C$7))*100)</f>
        <v/>
      </c>
      <c r="AG1046">
        <f>IF($F1046="","",$F1046&amp;"|"&amp;$D1046&amp;"")</f>
        <v/>
      </c>
      <c r="AH1046">
        <f>IF($F1046="","",IF(COUNTIF($AG$2:$AG1046,$AG1046)=1,1,0))</f>
        <v/>
      </c>
      <c r="AI1046">
        <f>IF($AH1046=1,SUMPRODUCT(--($AL$2:$AL$8001&lt;$AL1046))+1,"")</f>
        <v/>
      </c>
      <c r="AJ1046">
        <f>IF($F1046="","",IF(OR($U1046=TRUE(),$U1046="TRUE"),1,0))</f>
        <v/>
      </c>
      <c r="AK1046">
        <f>IF($F1046="","",IF($AD1046="Yes",1,0))</f>
        <v/>
      </c>
      <c r="AL1046">
        <f>IF($AH1046=1,IFERROR(IF(VALUE($F1046)&lt;100000000,VALUE($F1046),1000000000),IFERROR(IF(VALUE(MID($F1046,2,20))&lt;100000000,VALUE(MID($F1046,2,20)),1000000000),1000000000))+ROW()/100000,"")</f>
        <v/>
      </c>
    </row>
    <row r="1047">
      <c r="A1047">
        <f>IF($F1047="","",IFERROR(IF(INDEX('Per Invoice'!$A$2:$A$2001,MATCH($F1047,'Per Invoice'!$B$2:$B$2001,0))=0,"",INDEX('Per Invoice'!$A$2:$A$2001,MATCH($F1047,'Per Invoice'!$B$2:$B$2001,0))),""))</f>
        <v/>
      </c>
      <c r="H1047" s="11" t="n"/>
      <c r="R1047" s="7">
        <f>IF($F1047="","",Q1047*Y1047/100)</f>
        <v/>
      </c>
      <c r="X1047" s="7" t="n"/>
      <c r="Y1047" s="7" t="n"/>
      <c r="Z1047" s="7">
        <f>IF($F1047="","",Y1047*AE1047/100)</f>
        <v/>
      </c>
      <c r="AA1047" s="7">
        <f>IF($F1047="","",Y1047-Z1047)</f>
        <v/>
      </c>
      <c r="AB1047" s="7">
        <f>IF($F1047="","",AA1047-R1047)</f>
        <v/>
      </c>
      <c r="AE1047">
        <f>IF($F1047="","",IF($AK1047=1,0,IF($AJ1047=1,Settings!$C$6,Settings!$C$7))*100)</f>
        <v/>
      </c>
      <c r="AG1047">
        <f>IF($F1047="","",$F1047&amp;"|"&amp;$D1047&amp;"")</f>
        <v/>
      </c>
      <c r="AH1047">
        <f>IF($F1047="","",IF(COUNTIF($AG$2:$AG1047,$AG1047)=1,1,0))</f>
        <v/>
      </c>
      <c r="AI1047">
        <f>IF($AH1047=1,SUMPRODUCT(--($AL$2:$AL$8001&lt;$AL1047))+1,"")</f>
        <v/>
      </c>
      <c r="AJ1047">
        <f>IF($F1047="","",IF(OR($U1047=TRUE(),$U1047="TRUE"),1,0))</f>
        <v/>
      </c>
      <c r="AK1047">
        <f>IF($F1047="","",IF($AD1047="Yes",1,0))</f>
        <v/>
      </c>
      <c r="AL1047">
        <f>IF($AH1047=1,IFERROR(IF(VALUE($F1047)&lt;100000000,VALUE($F1047),1000000000),IFERROR(IF(VALUE(MID($F1047,2,20))&lt;100000000,VALUE(MID($F1047,2,20)),1000000000),1000000000))+ROW()/100000,"")</f>
        <v/>
      </c>
    </row>
    <row r="1048">
      <c r="A1048">
        <f>IF($F1048="","",IFERROR(IF(INDEX('Per Invoice'!$A$2:$A$2001,MATCH($F1048,'Per Invoice'!$B$2:$B$2001,0))=0,"",INDEX('Per Invoice'!$A$2:$A$2001,MATCH($F1048,'Per Invoice'!$B$2:$B$2001,0))),""))</f>
        <v/>
      </c>
      <c r="H1048" s="11" t="n"/>
      <c r="R1048" s="7">
        <f>IF($F1048="","",Q1048*Y1048/100)</f>
        <v/>
      </c>
      <c r="X1048" s="7" t="n"/>
      <c r="Y1048" s="7" t="n"/>
      <c r="Z1048" s="7">
        <f>IF($F1048="","",Y1048*AE1048/100)</f>
        <v/>
      </c>
      <c r="AA1048" s="7">
        <f>IF($F1048="","",Y1048-Z1048)</f>
        <v/>
      </c>
      <c r="AB1048" s="7">
        <f>IF($F1048="","",AA1048-R1048)</f>
        <v/>
      </c>
      <c r="AE1048">
        <f>IF($F1048="","",IF($AK1048=1,0,IF($AJ1048=1,Settings!$C$6,Settings!$C$7))*100)</f>
        <v/>
      </c>
      <c r="AG1048">
        <f>IF($F1048="","",$F1048&amp;"|"&amp;$D1048&amp;"")</f>
        <v/>
      </c>
      <c r="AH1048">
        <f>IF($F1048="","",IF(COUNTIF($AG$2:$AG1048,$AG1048)=1,1,0))</f>
        <v/>
      </c>
      <c r="AI1048">
        <f>IF($AH1048=1,SUMPRODUCT(--($AL$2:$AL$8001&lt;$AL1048))+1,"")</f>
        <v/>
      </c>
      <c r="AJ1048">
        <f>IF($F1048="","",IF(OR($U1048=TRUE(),$U1048="TRUE"),1,0))</f>
        <v/>
      </c>
      <c r="AK1048">
        <f>IF($F1048="","",IF($AD1048="Yes",1,0))</f>
        <v/>
      </c>
      <c r="AL1048">
        <f>IF($AH1048=1,IFERROR(IF(VALUE($F1048)&lt;100000000,VALUE($F1048),1000000000),IFERROR(IF(VALUE(MID($F1048,2,20))&lt;100000000,VALUE(MID($F1048,2,20)),1000000000),1000000000))+ROW()/100000,"")</f>
        <v/>
      </c>
    </row>
    <row r="1049">
      <c r="A1049">
        <f>IF($F1049="","",IFERROR(IF(INDEX('Per Invoice'!$A$2:$A$2001,MATCH($F1049,'Per Invoice'!$B$2:$B$2001,0))=0,"",INDEX('Per Invoice'!$A$2:$A$2001,MATCH($F1049,'Per Invoice'!$B$2:$B$2001,0))),""))</f>
        <v/>
      </c>
      <c r="H1049" s="11" t="n"/>
      <c r="R1049" s="7">
        <f>IF($F1049="","",Q1049*Y1049/100)</f>
        <v/>
      </c>
      <c r="X1049" s="7" t="n"/>
      <c r="Y1049" s="7" t="n"/>
      <c r="Z1049" s="7">
        <f>IF($F1049="","",Y1049*AE1049/100)</f>
        <v/>
      </c>
      <c r="AA1049" s="7">
        <f>IF($F1049="","",Y1049-Z1049)</f>
        <v/>
      </c>
      <c r="AB1049" s="7">
        <f>IF($F1049="","",AA1049-R1049)</f>
        <v/>
      </c>
      <c r="AE1049">
        <f>IF($F1049="","",IF($AK1049=1,0,IF($AJ1049=1,Settings!$C$6,Settings!$C$7))*100)</f>
        <v/>
      </c>
      <c r="AG1049">
        <f>IF($F1049="","",$F1049&amp;"|"&amp;$D1049&amp;"")</f>
        <v/>
      </c>
      <c r="AH1049">
        <f>IF($F1049="","",IF(COUNTIF($AG$2:$AG1049,$AG1049)=1,1,0))</f>
        <v/>
      </c>
      <c r="AI1049">
        <f>IF($AH1049=1,SUMPRODUCT(--($AL$2:$AL$8001&lt;$AL1049))+1,"")</f>
        <v/>
      </c>
      <c r="AJ1049">
        <f>IF($F1049="","",IF(OR($U1049=TRUE(),$U1049="TRUE"),1,0))</f>
        <v/>
      </c>
      <c r="AK1049">
        <f>IF($F1049="","",IF($AD1049="Yes",1,0))</f>
        <v/>
      </c>
      <c r="AL1049">
        <f>IF($AH1049=1,IFERROR(IF(VALUE($F1049)&lt;100000000,VALUE($F1049),1000000000),IFERROR(IF(VALUE(MID($F1049,2,20))&lt;100000000,VALUE(MID($F1049,2,20)),1000000000),1000000000))+ROW()/100000,"")</f>
        <v/>
      </c>
    </row>
    <row r="1050">
      <c r="A1050">
        <f>IF($F1050="","",IFERROR(IF(INDEX('Per Invoice'!$A$2:$A$2001,MATCH($F1050,'Per Invoice'!$B$2:$B$2001,0))=0,"",INDEX('Per Invoice'!$A$2:$A$2001,MATCH($F1050,'Per Invoice'!$B$2:$B$2001,0))),""))</f>
        <v/>
      </c>
      <c r="H1050" s="11" t="n"/>
      <c r="R1050" s="7">
        <f>IF($F1050="","",Q1050*Y1050/100)</f>
        <v/>
      </c>
      <c r="X1050" s="7" t="n"/>
      <c r="Y1050" s="7" t="n"/>
      <c r="Z1050" s="7">
        <f>IF($F1050="","",Y1050*AE1050/100)</f>
        <v/>
      </c>
      <c r="AA1050" s="7">
        <f>IF($F1050="","",Y1050-Z1050)</f>
        <v/>
      </c>
      <c r="AB1050" s="7">
        <f>IF($F1050="","",AA1050-R1050)</f>
        <v/>
      </c>
      <c r="AE1050">
        <f>IF($F1050="","",IF($AK1050=1,0,IF($AJ1050=1,Settings!$C$6,Settings!$C$7))*100)</f>
        <v/>
      </c>
      <c r="AG1050">
        <f>IF($F1050="","",$F1050&amp;"|"&amp;$D1050&amp;"")</f>
        <v/>
      </c>
      <c r="AH1050">
        <f>IF($F1050="","",IF(COUNTIF($AG$2:$AG1050,$AG1050)=1,1,0))</f>
        <v/>
      </c>
      <c r="AI1050">
        <f>IF($AH1050=1,SUMPRODUCT(--($AL$2:$AL$8001&lt;$AL1050))+1,"")</f>
        <v/>
      </c>
      <c r="AJ1050">
        <f>IF($F1050="","",IF(OR($U1050=TRUE(),$U1050="TRUE"),1,0))</f>
        <v/>
      </c>
      <c r="AK1050">
        <f>IF($F1050="","",IF($AD1050="Yes",1,0))</f>
        <v/>
      </c>
      <c r="AL1050">
        <f>IF($AH1050=1,IFERROR(IF(VALUE($F1050)&lt;100000000,VALUE($F1050),1000000000),IFERROR(IF(VALUE(MID($F1050,2,20))&lt;100000000,VALUE(MID($F1050,2,20)),1000000000),1000000000))+ROW()/100000,"")</f>
        <v/>
      </c>
    </row>
    <row r="1051">
      <c r="A1051">
        <f>IF($F1051="","",IFERROR(IF(INDEX('Per Invoice'!$A$2:$A$2001,MATCH($F1051,'Per Invoice'!$B$2:$B$2001,0))=0,"",INDEX('Per Invoice'!$A$2:$A$2001,MATCH($F1051,'Per Invoice'!$B$2:$B$2001,0))),""))</f>
        <v/>
      </c>
      <c r="H1051" s="11" t="n"/>
      <c r="R1051" s="7">
        <f>IF($F1051="","",Q1051*Y1051/100)</f>
        <v/>
      </c>
      <c r="X1051" s="7" t="n"/>
      <c r="Y1051" s="7" t="n"/>
      <c r="Z1051" s="7">
        <f>IF($F1051="","",Y1051*AE1051/100)</f>
        <v/>
      </c>
      <c r="AA1051" s="7">
        <f>IF($F1051="","",Y1051-Z1051)</f>
        <v/>
      </c>
      <c r="AB1051" s="7">
        <f>IF($F1051="","",AA1051-R1051)</f>
        <v/>
      </c>
      <c r="AE1051">
        <f>IF($F1051="","",IF($AK1051=1,0,IF($AJ1051=1,Settings!$C$6,Settings!$C$7))*100)</f>
        <v/>
      </c>
      <c r="AG1051">
        <f>IF($F1051="","",$F1051&amp;"|"&amp;$D1051&amp;"")</f>
        <v/>
      </c>
      <c r="AH1051">
        <f>IF($F1051="","",IF(COUNTIF($AG$2:$AG1051,$AG1051)=1,1,0))</f>
        <v/>
      </c>
      <c r="AI1051">
        <f>IF($AH1051=1,SUMPRODUCT(--($AL$2:$AL$8001&lt;$AL1051))+1,"")</f>
        <v/>
      </c>
      <c r="AJ1051">
        <f>IF($F1051="","",IF(OR($U1051=TRUE(),$U1051="TRUE"),1,0))</f>
        <v/>
      </c>
      <c r="AK1051">
        <f>IF($F1051="","",IF($AD1051="Yes",1,0))</f>
        <v/>
      </c>
      <c r="AL1051">
        <f>IF($AH1051=1,IFERROR(IF(VALUE($F1051)&lt;100000000,VALUE($F1051),1000000000),IFERROR(IF(VALUE(MID($F1051,2,20))&lt;100000000,VALUE(MID($F1051,2,20)),1000000000),1000000000))+ROW()/100000,"")</f>
        <v/>
      </c>
    </row>
    <row r="1052">
      <c r="A1052">
        <f>IF($F1052="","",IFERROR(IF(INDEX('Per Invoice'!$A$2:$A$2001,MATCH($F1052,'Per Invoice'!$B$2:$B$2001,0))=0,"",INDEX('Per Invoice'!$A$2:$A$2001,MATCH($F1052,'Per Invoice'!$B$2:$B$2001,0))),""))</f>
        <v/>
      </c>
      <c r="H1052" s="11" t="n"/>
      <c r="R1052" s="7">
        <f>IF($F1052="","",Q1052*Y1052/100)</f>
        <v/>
      </c>
      <c r="X1052" s="7" t="n"/>
      <c r="Y1052" s="7" t="n"/>
      <c r="Z1052" s="7">
        <f>IF($F1052="","",Y1052*AE1052/100)</f>
        <v/>
      </c>
      <c r="AA1052" s="7">
        <f>IF($F1052="","",Y1052-Z1052)</f>
        <v/>
      </c>
      <c r="AB1052" s="7">
        <f>IF($F1052="","",AA1052-R1052)</f>
        <v/>
      </c>
      <c r="AE1052">
        <f>IF($F1052="","",IF($AK1052=1,0,IF($AJ1052=1,Settings!$C$6,Settings!$C$7))*100)</f>
        <v/>
      </c>
      <c r="AG1052">
        <f>IF($F1052="","",$F1052&amp;"|"&amp;$D1052&amp;"")</f>
        <v/>
      </c>
      <c r="AH1052">
        <f>IF($F1052="","",IF(COUNTIF($AG$2:$AG1052,$AG1052)=1,1,0))</f>
        <v/>
      </c>
      <c r="AI1052">
        <f>IF($AH1052=1,SUMPRODUCT(--($AL$2:$AL$8001&lt;$AL1052))+1,"")</f>
        <v/>
      </c>
      <c r="AJ1052">
        <f>IF($F1052="","",IF(OR($U1052=TRUE(),$U1052="TRUE"),1,0))</f>
        <v/>
      </c>
      <c r="AK1052">
        <f>IF($F1052="","",IF($AD1052="Yes",1,0))</f>
        <v/>
      </c>
      <c r="AL1052">
        <f>IF($AH1052=1,IFERROR(IF(VALUE($F1052)&lt;100000000,VALUE($F1052),1000000000),IFERROR(IF(VALUE(MID($F1052,2,20))&lt;100000000,VALUE(MID($F1052,2,20)),1000000000),1000000000))+ROW()/100000,"")</f>
        <v/>
      </c>
    </row>
    <row r="1053">
      <c r="A1053">
        <f>IF($F1053="","",IFERROR(IF(INDEX('Per Invoice'!$A$2:$A$2001,MATCH($F1053,'Per Invoice'!$B$2:$B$2001,0))=0,"",INDEX('Per Invoice'!$A$2:$A$2001,MATCH($F1053,'Per Invoice'!$B$2:$B$2001,0))),""))</f>
        <v/>
      </c>
      <c r="H1053" s="11" t="n"/>
      <c r="R1053" s="7">
        <f>IF($F1053="","",Q1053*Y1053/100)</f>
        <v/>
      </c>
      <c r="X1053" s="7" t="n"/>
      <c r="Y1053" s="7" t="n"/>
      <c r="Z1053" s="7">
        <f>IF($F1053="","",Y1053*AE1053/100)</f>
        <v/>
      </c>
      <c r="AA1053" s="7">
        <f>IF($F1053="","",Y1053-Z1053)</f>
        <v/>
      </c>
      <c r="AB1053" s="7">
        <f>IF($F1053="","",AA1053-R1053)</f>
        <v/>
      </c>
      <c r="AE1053">
        <f>IF($F1053="","",IF($AK1053=1,0,IF($AJ1053=1,Settings!$C$6,Settings!$C$7))*100)</f>
        <v/>
      </c>
      <c r="AG1053">
        <f>IF($F1053="","",$F1053&amp;"|"&amp;$D1053&amp;"")</f>
        <v/>
      </c>
      <c r="AH1053">
        <f>IF($F1053="","",IF(COUNTIF($AG$2:$AG1053,$AG1053)=1,1,0))</f>
        <v/>
      </c>
      <c r="AI1053">
        <f>IF($AH1053=1,SUMPRODUCT(--($AL$2:$AL$8001&lt;$AL1053))+1,"")</f>
        <v/>
      </c>
      <c r="AJ1053">
        <f>IF($F1053="","",IF(OR($U1053=TRUE(),$U1053="TRUE"),1,0))</f>
        <v/>
      </c>
      <c r="AK1053">
        <f>IF($F1053="","",IF($AD1053="Yes",1,0))</f>
        <v/>
      </c>
      <c r="AL1053">
        <f>IF($AH1053=1,IFERROR(IF(VALUE($F1053)&lt;100000000,VALUE($F1053),1000000000),IFERROR(IF(VALUE(MID($F1053,2,20))&lt;100000000,VALUE(MID($F1053,2,20)),1000000000),1000000000))+ROW()/100000,"")</f>
        <v/>
      </c>
    </row>
    <row r="1054">
      <c r="A1054">
        <f>IF($F1054="","",IFERROR(IF(INDEX('Per Invoice'!$A$2:$A$2001,MATCH($F1054,'Per Invoice'!$B$2:$B$2001,0))=0,"",INDEX('Per Invoice'!$A$2:$A$2001,MATCH($F1054,'Per Invoice'!$B$2:$B$2001,0))),""))</f>
        <v/>
      </c>
      <c r="H1054" s="11" t="n"/>
      <c r="R1054" s="7">
        <f>IF($F1054="","",Q1054*Y1054/100)</f>
        <v/>
      </c>
      <c r="X1054" s="7" t="n"/>
      <c r="Y1054" s="7" t="n"/>
      <c r="Z1054" s="7">
        <f>IF($F1054="","",Y1054*AE1054/100)</f>
        <v/>
      </c>
      <c r="AA1054" s="7">
        <f>IF($F1054="","",Y1054-Z1054)</f>
        <v/>
      </c>
      <c r="AB1054" s="7">
        <f>IF($F1054="","",AA1054-R1054)</f>
        <v/>
      </c>
      <c r="AE1054">
        <f>IF($F1054="","",IF($AK1054=1,0,IF($AJ1054=1,Settings!$C$6,Settings!$C$7))*100)</f>
        <v/>
      </c>
      <c r="AG1054">
        <f>IF($F1054="","",$F1054&amp;"|"&amp;$D1054&amp;"")</f>
        <v/>
      </c>
      <c r="AH1054">
        <f>IF($F1054="","",IF(COUNTIF($AG$2:$AG1054,$AG1054)=1,1,0))</f>
        <v/>
      </c>
      <c r="AI1054">
        <f>IF($AH1054=1,SUMPRODUCT(--($AL$2:$AL$8001&lt;$AL1054))+1,"")</f>
        <v/>
      </c>
      <c r="AJ1054">
        <f>IF($F1054="","",IF(OR($U1054=TRUE(),$U1054="TRUE"),1,0))</f>
        <v/>
      </c>
      <c r="AK1054">
        <f>IF($F1054="","",IF($AD1054="Yes",1,0))</f>
        <v/>
      </c>
      <c r="AL1054">
        <f>IF($AH1054=1,IFERROR(IF(VALUE($F1054)&lt;100000000,VALUE($F1054),1000000000),IFERROR(IF(VALUE(MID($F1054,2,20))&lt;100000000,VALUE(MID($F1054,2,20)),1000000000),1000000000))+ROW()/100000,"")</f>
        <v/>
      </c>
    </row>
    <row r="1055">
      <c r="A1055">
        <f>IF($F1055="","",IFERROR(IF(INDEX('Per Invoice'!$A$2:$A$2001,MATCH($F1055,'Per Invoice'!$B$2:$B$2001,0))=0,"",INDEX('Per Invoice'!$A$2:$A$2001,MATCH($F1055,'Per Invoice'!$B$2:$B$2001,0))),""))</f>
        <v/>
      </c>
      <c r="H1055" s="11" t="n"/>
      <c r="R1055" s="7">
        <f>IF($F1055="","",Q1055*Y1055/100)</f>
        <v/>
      </c>
      <c r="X1055" s="7" t="n"/>
      <c r="Y1055" s="7" t="n"/>
      <c r="Z1055" s="7">
        <f>IF($F1055="","",Y1055*AE1055/100)</f>
        <v/>
      </c>
      <c r="AA1055" s="7">
        <f>IF($F1055="","",Y1055-Z1055)</f>
        <v/>
      </c>
      <c r="AB1055" s="7">
        <f>IF($F1055="","",AA1055-R1055)</f>
        <v/>
      </c>
      <c r="AE1055">
        <f>IF($F1055="","",IF($AK1055=1,0,IF($AJ1055=1,Settings!$C$6,Settings!$C$7))*100)</f>
        <v/>
      </c>
      <c r="AG1055">
        <f>IF($F1055="","",$F1055&amp;"|"&amp;$D1055&amp;"")</f>
        <v/>
      </c>
      <c r="AH1055">
        <f>IF($F1055="","",IF(COUNTIF($AG$2:$AG1055,$AG1055)=1,1,0))</f>
        <v/>
      </c>
      <c r="AI1055">
        <f>IF($AH1055=1,SUMPRODUCT(--($AL$2:$AL$8001&lt;$AL1055))+1,"")</f>
        <v/>
      </c>
      <c r="AJ1055">
        <f>IF($F1055="","",IF(OR($U1055=TRUE(),$U1055="TRUE"),1,0))</f>
        <v/>
      </c>
      <c r="AK1055">
        <f>IF($F1055="","",IF($AD1055="Yes",1,0))</f>
        <v/>
      </c>
      <c r="AL1055">
        <f>IF($AH1055=1,IFERROR(IF(VALUE($F1055)&lt;100000000,VALUE($F1055),1000000000),IFERROR(IF(VALUE(MID($F1055,2,20))&lt;100000000,VALUE(MID($F1055,2,20)),1000000000),1000000000))+ROW()/100000,"")</f>
        <v/>
      </c>
    </row>
    <row r="1056">
      <c r="A1056">
        <f>IF($F1056="","",IFERROR(IF(INDEX('Per Invoice'!$A$2:$A$2001,MATCH($F1056,'Per Invoice'!$B$2:$B$2001,0))=0,"",INDEX('Per Invoice'!$A$2:$A$2001,MATCH($F1056,'Per Invoice'!$B$2:$B$2001,0))),""))</f>
        <v/>
      </c>
      <c r="H1056" s="11" t="n"/>
      <c r="R1056" s="7">
        <f>IF($F1056="","",Q1056*Y1056/100)</f>
        <v/>
      </c>
      <c r="X1056" s="7" t="n"/>
      <c r="Y1056" s="7" t="n"/>
      <c r="Z1056" s="7">
        <f>IF($F1056="","",Y1056*AE1056/100)</f>
        <v/>
      </c>
      <c r="AA1056" s="7">
        <f>IF($F1056="","",Y1056-Z1056)</f>
        <v/>
      </c>
      <c r="AB1056" s="7">
        <f>IF($F1056="","",AA1056-R1056)</f>
        <v/>
      </c>
      <c r="AE1056">
        <f>IF($F1056="","",IF($AK1056=1,0,IF($AJ1056=1,Settings!$C$6,Settings!$C$7))*100)</f>
        <v/>
      </c>
      <c r="AG1056">
        <f>IF($F1056="","",$F1056&amp;"|"&amp;$D1056&amp;"")</f>
        <v/>
      </c>
      <c r="AH1056">
        <f>IF($F1056="","",IF(COUNTIF($AG$2:$AG1056,$AG1056)=1,1,0))</f>
        <v/>
      </c>
      <c r="AI1056">
        <f>IF($AH1056=1,SUMPRODUCT(--($AL$2:$AL$8001&lt;$AL1056))+1,"")</f>
        <v/>
      </c>
      <c r="AJ1056">
        <f>IF($F1056="","",IF(OR($U1056=TRUE(),$U1056="TRUE"),1,0))</f>
        <v/>
      </c>
      <c r="AK1056">
        <f>IF($F1056="","",IF($AD1056="Yes",1,0))</f>
        <v/>
      </c>
      <c r="AL1056">
        <f>IF($AH1056=1,IFERROR(IF(VALUE($F1056)&lt;100000000,VALUE($F1056),1000000000),IFERROR(IF(VALUE(MID($F1056,2,20))&lt;100000000,VALUE(MID($F1056,2,20)),1000000000),1000000000))+ROW()/100000,"")</f>
        <v/>
      </c>
    </row>
    <row r="1057">
      <c r="A1057">
        <f>IF($F1057="","",IFERROR(IF(INDEX('Per Invoice'!$A$2:$A$2001,MATCH($F1057,'Per Invoice'!$B$2:$B$2001,0))=0,"",INDEX('Per Invoice'!$A$2:$A$2001,MATCH($F1057,'Per Invoice'!$B$2:$B$2001,0))),""))</f>
        <v/>
      </c>
      <c r="H1057" s="11" t="n"/>
      <c r="R1057" s="7">
        <f>IF($F1057="","",Q1057*Y1057/100)</f>
        <v/>
      </c>
      <c r="X1057" s="7" t="n"/>
      <c r="Y1057" s="7" t="n"/>
      <c r="Z1057" s="7">
        <f>IF($F1057="","",Y1057*AE1057/100)</f>
        <v/>
      </c>
      <c r="AA1057" s="7">
        <f>IF($F1057="","",Y1057-Z1057)</f>
        <v/>
      </c>
      <c r="AB1057" s="7">
        <f>IF($F1057="","",AA1057-R1057)</f>
        <v/>
      </c>
      <c r="AE1057">
        <f>IF($F1057="","",IF($AK1057=1,0,IF($AJ1057=1,Settings!$C$6,Settings!$C$7))*100)</f>
        <v/>
      </c>
      <c r="AG1057">
        <f>IF($F1057="","",$F1057&amp;"|"&amp;$D1057&amp;"")</f>
        <v/>
      </c>
      <c r="AH1057">
        <f>IF($F1057="","",IF(COUNTIF($AG$2:$AG1057,$AG1057)=1,1,0))</f>
        <v/>
      </c>
      <c r="AI1057">
        <f>IF($AH1057=1,SUMPRODUCT(--($AL$2:$AL$8001&lt;$AL1057))+1,"")</f>
        <v/>
      </c>
      <c r="AJ1057">
        <f>IF($F1057="","",IF(OR($U1057=TRUE(),$U1057="TRUE"),1,0))</f>
        <v/>
      </c>
      <c r="AK1057">
        <f>IF($F1057="","",IF($AD1057="Yes",1,0))</f>
        <v/>
      </c>
      <c r="AL1057">
        <f>IF($AH1057=1,IFERROR(IF(VALUE($F1057)&lt;100000000,VALUE($F1057),1000000000),IFERROR(IF(VALUE(MID($F1057,2,20))&lt;100000000,VALUE(MID($F1057,2,20)),1000000000),1000000000))+ROW()/100000,"")</f>
        <v/>
      </c>
    </row>
    <row r="1058">
      <c r="A1058">
        <f>IF($F1058="","",IFERROR(IF(INDEX('Per Invoice'!$A$2:$A$2001,MATCH($F1058,'Per Invoice'!$B$2:$B$2001,0))=0,"",INDEX('Per Invoice'!$A$2:$A$2001,MATCH($F1058,'Per Invoice'!$B$2:$B$2001,0))),""))</f>
        <v/>
      </c>
      <c r="H1058" s="11" t="n"/>
      <c r="R1058" s="7">
        <f>IF($F1058="","",Q1058*Y1058/100)</f>
        <v/>
      </c>
      <c r="X1058" s="7" t="n"/>
      <c r="Y1058" s="7" t="n"/>
      <c r="Z1058" s="7">
        <f>IF($F1058="","",Y1058*AE1058/100)</f>
        <v/>
      </c>
      <c r="AA1058" s="7">
        <f>IF($F1058="","",Y1058-Z1058)</f>
        <v/>
      </c>
      <c r="AB1058" s="7">
        <f>IF($F1058="","",AA1058-R1058)</f>
        <v/>
      </c>
      <c r="AE1058">
        <f>IF($F1058="","",IF($AK1058=1,0,IF($AJ1058=1,Settings!$C$6,Settings!$C$7))*100)</f>
        <v/>
      </c>
      <c r="AG1058">
        <f>IF($F1058="","",$F1058&amp;"|"&amp;$D1058&amp;"")</f>
        <v/>
      </c>
      <c r="AH1058">
        <f>IF($F1058="","",IF(COUNTIF($AG$2:$AG1058,$AG1058)=1,1,0))</f>
        <v/>
      </c>
      <c r="AI1058">
        <f>IF($AH1058=1,SUMPRODUCT(--($AL$2:$AL$8001&lt;$AL1058))+1,"")</f>
        <v/>
      </c>
      <c r="AJ1058">
        <f>IF($F1058="","",IF(OR($U1058=TRUE(),$U1058="TRUE"),1,0))</f>
        <v/>
      </c>
      <c r="AK1058">
        <f>IF($F1058="","",IF($AD1058="Yes",1,0))</f>
        <v/>
      </c>
      <c r="AL1058">
        <f>IF($AH1058=1,IFERROR(IF(VALUE($F1058)&lt;100000000,VALUE($F1058),1000000000),IFERROR(IF(VALUE(MID($F1058,2,20))&lt;100000000,VALUE(MID($F1058,2,20)),1000000000),1000000000))+ROW()/100000,"")</f>
        <v/>
      </c>
    </row>
    <row r="1059">
      <c r="A1059">
        <f>IF($F1059="","",IFERROR(IF(INDEX('Per Invoice'!$A$2:$A$2001,MATCH($F1059,'Per Invoice'!$B$2:$B$2001,0))=0,"",INDEX('Per Invoice'!$A$2:$A$2001,MATCH($F1059,'Per Invoice'!$B$2:$B$2001,0))),""))</f>
        <v/>
      </c>
      <c r="H1059" s="11" t="n"/>
      <c r="R1059" s="7">
        <f>IF($F1059="","",Q1059*Y1059/100)</f>
        <v/>
      </c>
      <c r="X1059" s="7" t="n"/>
      <c r="Y1059" s="7" t="n"/>
      <c r="Z1059" s="7">
        <f>IF($F1059="","",Y1059*AE1059/100)</f>
        <v/>
      </c>
      <c r="AA1059" s="7">
        <f>IF($F1059="","",Y1059-Z1059)</f>
        <v/>
      </c>
      <c r="AB1059" s="7">
        <f>IF($F1059="","",AA1059-R1059)</f>
        <v/>
      </c>
      <c r="AE1059">
        <f>IF($F1059="","",IF($AK1059=1,0,IF($AJ1059=1,Settings!$C$6,Settings!$C$7))*100)</f>
        <v/>
      </c>
      <c r="AG1059">
        <f>IF($F1059="","",$F1059&amp;"|"&amp;$D1059&amp;"")</f>
        <v/>
      </c>
      <c r="AH1059">
        <f>IF($F1059="","",IF(COUNTIF($AG$2:$AG1059,$AG1059)=1,1,0))</f>
        <v/>
      </c>
      <c r="AI1059">
        <f>IF($AH1059=1,SUMPRODUCT(--($AL$2:$AL$8001&lt;$AL1059))+1,"")</f>
        <v/>
      </c>
      <c r="AJ1059">
        <f>IF($F1059="","",IF(OR($U1059=TRUE(),$U1059="TRUE"),1,0))</f>
        <v/>
      </c>
      <c r="AK1059">
        <f>IF($F1059="","",IF($AD1059="Yes",1,0))</f>
        <v/>
      </c>
      <c r="AL1059">
        <f>IF($AH1059=1,IFERROR(IF(VALUE($F1059)&lt;100000000,VALUE($F1059),1000000000),IFERROR(IF(VALUE(MID($F1059,2,20))&lt;100000000,VALUE(MID($F1059,2,20)),1000000000),1000000000))+ROW()/100000,"")</f>
        <v/>
      </c>
    </row>
    <row r="1060">
      <c r="A1060">
        <f>IF($F1060="","",IFERROR(IF(INDEX('Per Invoice'!$A$2:$A$2001,MATCH($F1060,'Per Invoice'!$B$2:$B$2001,0))=0,"",INDEX('Per Invoice'!$A$2:$A$2001,MATCH($F1060,'Per Invoice'!$B$2:$B$2001,0))),""))</f>
        <v/>
      </c>
      <c r="H1060" s="11" t="n"/>
      <c r="R1060" s="7">
        <f>IF($F1060="","",Q1060*Y1060/100)</f>
        <v/>
      </c>
      <c r="X1060" s="7" t="n"/>
      <c r="Y1060" s="7" t="n"/>
      <c r="Z1060" s="7">
        <f>IF($F1060="","",Y1060*AE1060/100)</f>
        <v/>
      </c>
      <c r="AA1060" s="7">
        <f>IF($F1060="","",Y1060-Z1060)</f>
        <v/>
      </c>
      <c r="AB1060" s="7">
        <f>IF($F1060="","",AA1060-R1060)</f>
        <v/>
      </c>
      <c r="AE1060">
        <f>IF($F1060="","",IF($AK1060=1,0,IF($AJ1060=1,Settings!$C$6,Settings!$C$7))*100)</f>
        <v/>
      </c>
      <c r="AG1060">
        <f>IF($F1060="","",$F1060&amp;"|"&amp;$D1060&amp;"")</f>
        <v/>
      </c>
      <c r="AH1060">
        <f>IF($F1060="","",IF(COUNTIF($AG$2:$AG1060,$AG1060)=1,1,0))</f>
        <v/>
      </c>
      <c r="AI1060">
        <f>IF($AH1060=1,SUMPRODUCT(--($AL$2:$AL$8001&lt;$AL1060))+1,"")</f>
        <v/>
      </c>
      <c r="AJ1060">
        <f>IF($F1060="","",IF(OR($U1060=TRUE(),$U1060="TRUE"),1,0))</f>
        <v/>
      </c>
      <c r="AK1060">
        <f>IF($F1060="","",IF($AD1060="Yes",1,0))</f>
        <v/>
      </c>
      <c r="AL1060">
        <f>IF($AH1060=1,IFERROR(IF(VALUE($F1060)&lt;100000000,VALUE($F1060),1000000000),IFERROR(IF(VALUE(MID($F1060,2,20))&lt;100000000,VALUE(MID($F1060,2,20)),1000000000),1000000000))+ROW()/100000,"")</f>
        <v/>
      </c>
    </row>
    <row r="1061">
      <c r="A1061">
        <f>IF($F1061="","",IFERROR(IF(INDEX('Per Invoice'!$A$2:$A$2001,MATCH($F1061,'Per Invoice'!$B$2:$B$2001,0))=0,"",INDEX('Per Invoice'!$A$2:$A$2001,MATCH($F1061,'Per Invoice'!$B$2:$B$2001,0))),""))</f>
        <v/>
      </c>
      <c r="H1061" s="11" t="n"/>
      <c r="R1061" s="7">
        <f>IF($F1061="","",Q1061*Y1061/100)</f>
        <v/>
      </c>
      <c r="X1061" s="7" t="n"/>
      <c r="Y1061" s="7" t="n"/>
      <c r="Z1061" s="7">
        <f>IF($F1061="","",Y1061*AE1061/100)</f>
        <v/>
      </c>
      <c r="AA1061" s="7">
        <f>IF($F1061="","",Y1061-Z1061)</f>
        <v/>
      </c>
      <c r="AB1061" s="7">
        <f>IF($F1061="","",AA1061-R1061)</f>
        <v/>
      </c>
      <c r="AE1061">
        <f>IF($F1061="","",IF($AK1061=1,0,IF($AJ1061=1,Settings!$C$6,Settings!$C$7))*100)</f>
        <v/>
      </c>
      <c r="AG1061">
        <f>IF($F1061="","",$F1061&amp;"|"&amp;$D1061&amp;"")</f>
        <v/>
      </c>
      <c r="AH1061">
        <f>IF($F1061="","",IF(COUNTIF($AG$2:$AG1061,$AG1061)=1,1,0))</f>
        <v/>
      </c>
      <c r="AI1061">
        <f>IF($AH1061=1,SUMPRODUCT(--($AL$2:$AL$8001&lt;$AL1061))+1,"")</f>
        <v/>
      </c>
      <c r="AJ1061">
        <f>IF($F1061="","",IF(OR($U1061=TRUE(),$U1061="TRUE"),1,0))</f>
        <v/>
      </c>
      <c r="AK1061">
        <f>IF($F1061="","",IF($AD1061="Yes",1,0))</f>
        <v/>
      </c>
      <c r="AL1061">
        <f>IF($AH1061=1,IFERROR(IF(VALUE($F1061)&lt;100000000,VALUE($F1061),1000000000),IFERROR(IF(VALUE(MID($F1061,2,20))&lt;100000000,VALUE(MID($F1061,2,20)),1000000000),1000000000))+ROW()/100000,"")</f>
        <v/>
      </c>
    </row>
    <row r="1062">
      <c r="A1062">
        <f>IF($F1062="","",IFERROR(IF(INDEX('Per Invoice'!$A$2:$A$2001,MATCH($F1062,'Per Invoice'!$B$2:$B$2001,0))=0,"",INDEX('Per Invoice'!$A$2:$A$2001,MATCH($F1062,'Per Invoice'!$B$2:$B$2001,0))),""))</f>
        <v/>
      </c>
      <c r="H1062" s="11" t="n"/>
      <c r="R1062" s="7">
        <f>IF($F1062="","",Q1062*Y1062/100)</f>
        <v/>
      </c>
      <c r="X1062" s="7" t="n"/>
      <c r="Y1062" s="7" t="n"/>
      <c r="Z1062" s="7">
        <f>IF($F1062="","",Y1062*AE1062/100)</f>
        <v/>
      </c>
      <c r="AA1062" s="7">
        <f>IF($F1062="","",Y1062-Z1062)</f>
        <v/>
      </c>
      <c r="AB1062" s="7">
        <f>IF($F1062="","",AA1062-R1062)</f>
        <v/>
      </c>
      <c r="AE1062">
        <f>IF($F1062="","",IF($AK1062=1,0,IF($AJ1062=1,Settings!$C$6,Settings!$C$7))*100)</f>
        <v/>
      </c>
      <c r="AG1062">
        <f>IF($F1062="","",$F1062&amp;"|"&amp;$D1062&amp;"")</f>
        <v/>
      </c>
      <c r="AH1062">
        <f>IF($F1062="","",IF(COUNTIF($AG$2:$AG1062,$AG1062)=1,1,0))</f>
        <v/>
      </c>
      <c r="AI1062">
        <f>IF($AH1062=1,SUMPRODUCT(--($AL$2:$AL$8001&lt;$AL1062))+1,"")</f>
        <v/>
      </c>
      <c r="AJ1062">
        <f>IF($F1062="","",IF(OR($U1062=TRUE(),$U1062="TRUE"),1,0))</f>
        <v/>
      </c>
      <c r="AK1062">
        <f>IF($F1062="","",IF($AD1062="Yes",1,0))</f>
        <v/>
      </c>
      <c r="AL1062">
        <f>IF($AH1062=1,IFERROR(IF(VALUE($F1062)&lt;100000000,VALUE($F1062),1000000000),IFERROR(IF(VALUE(MID($F1062,2,20))&lt;100000000,VALUE(MID($F1062,2,20)),1000000000),1000000000))+ROW()/100000,"")</f>
        <v/>
      </c>
    </row>
    <row r="1063">
      <c r="A1063">
        <f>IF($F1063="","",IFERROR(IF(INDEX('Per Invoice'!$A$2:$A$2001,MATCH($F1063,'Per Invoice'!$B$2:$B$2001,0))=0,"",INDEX('Per Invoice'!$A$2:$A$2001,MATCH($F1063,'Per Invoice'!$B$2:$B$2001,0))),""))</f>
        <v/>
      </c>
      <c r="H1063" s="11" t="n"/>
      <c r="R1063" s="7">
        <f>IF($F1063="","",Q1063*Y1063/100)</f>
        <v/>
      </c>
      <c r="X1063" s="7" t="n"/>
      <c r="Y1063" s="7" t="n"/>
      <c r="Z1063" s="7">
        <f>IF($F1063="","",Y1063*AE1063/100)</f>
        <v/>
      </c>
      <c r="AA1063" s="7">
        <f>IF($F1063="","",Y1063-Z1063)</f>
        <v/>
      </c>
      <c r="AB1063" s="7">
        <f>IF($F1063="","",AA1063-R1063)</f>
        <v/>
      </c>
      <c r="AE1063">
        <f>IF($F1063="","",IF($AK1063=1,0,IF($AJ1063=1,Settings!$C$6,Settings!$C$7))*100)</f>
        <v/>
      </c>
      <c r="AG1063">
        <f>IF($F1063="","",$F1063&amp;"|"&amp;$D1063&amp;"")</f>
        <v/>
      </c>
      <c r="AH1063">
        <f>IF($F1063="","",IF(COUNTIF($AG$2:$AG1063,$AG1063)=1,1,0))</f>
        <v/>
      </c>
      <c r="AI1063">
        <f>IF($AH1063=1,SUMPRODUCT(--($AL$2:$AL$8001&lt;$AL1063))+1,"")</f>
        <v/>
      </c>
      <c r="AJ1063">
        <f>IF($F1063="","",IF(OR($U1063=TRUE(),$U1063="TRUE"),1,0))</f>
        <v/>
      </c>
      <c r="AK1063">
        <f>IF($F1063="","",IF($AD1063="Yes",1,0))</f>
        <v/>
      </c>
      <c r="AL1063">
        <f>IF($AH1063=1,IFERROR(IF(VALUE($F1063)&lt;100000000,VALUE($F1063),1000000000),IFERROR(IF(VALUE(MID($F1063,2,20))&lt;100000000,VALUE(MID($F1063,2,20)),1000000000),1000000000))+ROW()/100000,"")</f>
        <v/>
      </c>
    </row>
    <row r="1064">
      <c r="A1064">
        <f>IF($F1064="","",IFERROR(IF(INDEX('Per Invoice'!$A$2:$A$2001,MATCH($F1064,'Per Invoice'!$B$2:$B$2001,0))=0,"",INDEX('Per Invoice'!$A$2:$A$2001,MATCH($F1064,'Per Invoice'!$B$2:$B$2001,0))),""))</f>
        <v/>
      </c>
      <c r="H1064" s="11" t="n"/>
      <c r="R1064" s="7">
        <f>IF($F1064="","",Q1064*Y1064/100)</f>
        <v/>
      </c>
      <c r="X1064" s="7" t="n"/>
      <c r="Y1064" s="7" t="n"/>
      <c r="Z1064" s="7">
        <f>IF($F1064="","",Y1064*AE1064/100)</f>
        <v/>
      </c>
      <c r="AA1064" s="7">
        <f>IF($F1064="","",Y1064-Z1064)</f>
        <v/>
      </c>
      <c r="AB1064" s="7">
        <f>IF($F1064="","",AA1064-R1064)</f>
        <v/>
      </c>
      <c r="AE1064">
        <f>IF($F1064="","",IF($AK1064=1,0,IF($AJ1064=1,Settings!$C$6,Settings!$C$7))*100)</f>
        <v/>
      </c>
      <c r="AG1064">
        <f>IF($F1064="","",$F1064&amp;"|"&amp;$D1064&amp;"")</f>
        <v/>
      </c>
      <c r="AH1064">
        <f>IF($F1064="","",IF(COUNTIF($AG$2:$AG1064,$AG1064)=1,1,0))</f>
        <v/>
      </c>
      <c r="AI1064">
        <f>IF($AH1064=1,SUMPRODUCT(--($AL$2:$AL$8001&lt;$AL1064))+1,"")</f>
        <v/>
      </c>
      <c r="AJ1064">
        <f>IF($F1064="","",IF(OR($U1064=TRUE(),$U1064="TRUE"),1,0))</f>
        <v/>
      </c>
      <c r="AK1064">
        <f>IF($F1064="","",IF($AD1064="Yes",1,0))</f>
        <v/>
      </c>
      <c r="AL1064">
        <f>IF($AH1064=1,IFERROR(IF(VALUE($F1064)&lt;100000000,VALUE($F1064),1000000000),IFERROR(IF(VALUE(MID($F1064,2,20))&lt;100000000,VALUE(MID($F1064,2,20)),1000000000),1000000000))+ROW()/100000,"")</f>
        <v/>
      </c>
    </row>
    <row r="1065">
      <c r="A1065">
        <f>IF($F1065="","",IFERROR(IF(INDEX('Per Invoice'!$A$2:$A$2001,MATCH($F1065,'Per Invoice'!$B$2:$B$2001,0))=0,"",INDEX('Per Invoice'!$A$2:$A$2001,MATCH($F1065,'Per Invoice'!$B$2:$B$2001,0))),""))</f>
        <v/>
      </c>
      <c r="H1065" s="11" t="n"/>
      <c r="R1065" s="7">
        <f>IF($F1065="","",Q1065*Y1065/100)</f>
        <v/>
      </c>
      <c r="X1065" s="7" t="n"/>
      <c r="Y1065" s="7" t="n"/>
      <c r="Z1065" s="7">
        <f>IF($F1065="","",Y1065*AE1065/100)</f>
        <v/>
      </c>
      <c r="AA1065" s="7">
        <f>IF($F1065="","",Y1065-Z1065)</f>
        <v/>
      </c>
      <c r="AB1065" s="7">
        <f>IF($F1065="","",AA1065-R1065)</f>
        <v/>
      </c>
      <c r="AE1065">
        <f>IF($F1065="","",IF($AK1065=1,0,IF($AJ1065=1,Settings!$C$6,Settings!$C$7))*100)</f>
        <v/>
      </c>
      <c r="AG1065">
        <f>IF($F1065="","",$F1065&amp;"|"&amp;$D1065&amp;"")</f>
        <v/>
      </c>
      <c r="AH1065">
        <f>IF($F1065="","",IF(COUNTIF($AG$2:$AG1065,$AG1065)=1,1,0))</f>
        <v/>
      </c>
      <c r="AI1065">
        <f>IF($AH1065=1,SUMPRODUCT(--($AL$2:$AL$8001&lt;$AL1065))+1,"")</f>
        <v/>
      </c>
      <c r="AJ1065">
        <f>IF($F1065="","",IF(OR($U1065=TRUE(),$U1065="TRUE"),1,0))</f>
        <v/>
      </c>
      <c r="AK1065">
        <f>IF($F1065="","",IF($AD1065="Yes",1,0))</f>
        <v/>
      </c>
      <c r="AL1065">
        <f>IF($AH1065=1,IFERROR(IF(VALUE($F1065)&lt;100000000,VALUE($F1065),1000000000),IFERROR(IF(VALUE(MID($F1065,2,20))&lt;100000000,VALUE(MID($F1065,2,20)),1000000000),1000000000))+ROW()/100000,"")</f>
        <v/>
      </c>
    </row>
    <row r="1066">
      <c r="A1066">
        <f>IF($F1066="","",IFERROR(IF(INDEX('Per Invoice'!$A$2:$A$2001,MATCH($F1066,'Per Invoice'!$B$2:$B$2001,0))=0,"",INDEX('Per Invoice'!$A$2:$A$2001,MATCH($F1066,'Per Invoice'!$B$2:$B$2001,0))),""))</f>
        <v/>
      </c>
      <c r="H1066" s="11" t="n"/>
      <c r="R1066" s="7">
        <f>IF($F1066="","",Q1066*Y1066/100)</f>
        <v/>
      </c>
      <c r="X1066" s="7" t="n"/>
      <c r="Y1066" s="7" t="n"/>
      <c r="Z1066" s="7">
        <f>IF($F1066="","",Y1066*AE1066/100)</f>
        <v/>
      </c>
      <c r="AA1066" s="7">
        <f>IF($F1066="","",Y1066-Z1066)</f>
        <v/>
      </c>
      <c r="AB1066" s="7">
        <f>IF($F1066="","",AA1066-R1066)</f>
        <v/>
      </c>
      <c r="AE1066">
        <f>IF($F1066="","",IF($AK1066=1,0,IF($AJ1066=1,Settings!$C$6,Settings!$C$7))*100)</f>
        <v/>
      </c>
      <c r="AG1066">
        <f>IF($F1066="","",$F1066&amp;"|"&amp;$D1066&amp;"")</f>
        <v/>
      </c>
      <c r="AH1066">
        <f>IF($F1066="","",IF(COUNTIF($AG$2:$AG1066,$AG1066)=1,1,0))</f>
        <v/>
      </c>
      <c r="AI1066">
        <f>IF($AH1066=1,SUMPRODUCT(--($AL$2:$AL$8001&lt;$AL1066))+1,"")</f>
        <v/>
      </c>
      <c r="AJ1066">
        <f>IF($F1066="","",IF(OR($U1066=TRUE(),$U1066="TRUE"),1,0))</f>
        <v/>
      </c>
      <c r="AK1066">
        <f>IF($F1066="","",IF($AD1066="Yes",1,0))</f>
        <v/>
      </c>
      <c r="AL1066">
        <f>IF($AH1066=1,IFERROR(IF(VALUE($F1066)&lt;100000000,VALUE($F1066),1000000000),IFERROR(IF(VALUE(MID($F1066,2,20))&lt;100000000,VALUE(MID($F1066,2,20)),1000000000),1000000000))+ROW()/100000,"")</f>
        <v/>
      </c>
    </row>
    <row r="1067">
      <c r="A1067">
        <f>IF($F1067="","",IFERROR(IF(INDEX('Per Invoice'!$A$2:$A$2001,MATCH($F1067,'Per Invoice'!$B$2:$B$2001,0))=0,"",INDEX('Per Invoice'!$A$2:$A$2001,MATCH($F1067,'Per Invoice'!$B$2:$B$2001,0))),""))</f>
        <v/>
      </c>
      <c r="H1067" s="11" t="n"/>
      <c r="R1067" s="7">
        <f>IF($F1067="","",Q1067*Y1067/100)</f>
        <v/>
      </c>
      <c r="X1067" s="7" t="n"/>
      <c r="Y1067" s="7" t="n"/>
      <c r="Z1067" s="7">
        <f>IF($F1067="","",Y1067*AE1067/100)</f>
        <v/>
      </c>
      <c r="AA1067" s="7">
        <f>IF($F1067="","",Y1067-Z1067)</f>
        <v/>
      </c>
      <c r="AB1067" s="7">
        <f>IF($F1067="","",AA1067-R1067)</f>
        <v/>
      </c>
      <c r="AE1067">
        <f>IF($F1067="","",IF($AK1067=1,0,IF($AJ1067=1,Settings!$C$6,Settings!$C$7))*100)</f>
        <v/>
      </c>
      <c r="AG1067">
        <f>IF($F1067="","",$F1067&amp;"|"&amp;$D1067&amp;"")</f>
        <v/>
      </c>
      <c r="AH1067">
        <f>IF($F1067="","",IF(COUNTIF($AG$2:$AG1067,$AG1067)=1,1,0))</f>
        <v/>
      </c>
      <c r="AI1067">
        <f>IF($AH1067=1,SUMPRODUCT(--($AL$2:$AL$8001&lt;$AL1067))+1,"")</f>
        <v/>
      </c>
      <c r="AJ1067">
        <f>IF($F1067="","",IF(OR($U1067=TRUE(),$U1067="TRUE"),1,0))</f>
        <v/>
      </c>
      <c r="AK1067">
        <f>IF($F1067="","",IF($AD1067="Yes",1,0))</f>
        <v/>
      </c>
      <c r="AL1067">
        <f>IF($AH1067=1,IFERROR(IF(VALUE($F1067)&lt;100000000,VALUE($F1067),1000000000),IFERROR(IF(VALUE(MID($F1067,2,20))&lt;100000000,VALUE(MID($F1067,2,20)),1000000000),1000000000))+ROW()/100000,"")</f>
        <v/>
      </c>
    </row>
    <row r="1068">
      <c r="A1068">
        <f>IF($F1068="","",IFERROR(IF(INDEX('Per Invoice'!$A$2:$A$2001,MATCH($F1068,'Per Invoice'!$B$2:$B$2001,0))=0,"",INDEX('Per Invoice'!$A$2:$A$2001,MATCH($F1068,'Per Invoice'!$B$2:$B$2001,0))),""))</f>
        <v/>
      </c>
      <c r="H1068" s="11" t="n"/>
      <c r="R1068" s="7">
        <f>IF($F1068="","",Q1068*Y1068/100)</f>
        <v/>
      </c>
      <c r="X1068" s="7" t="n"/>
      <c r="Y1068" s="7" t="n"/>
      <c r="Z1068" s="7">
        <f>IF($F1068="","",Y1068*AE1068/100)</f>
        <v/>
      </c>
      <c r="AA1068" s="7">
        <f>IF($F1068="","",Y1068-Z1068)</f>
        <v/>
      </c>
      <c r="AB1068" s="7">
        <f>IF($F1068="","",AA1068-R1068)</f>
        <v/>
      </c>
      <c r="AE1068">
        <f>IF($F1068="","",IF($AK1068=1,0,IF($AJ1068=1,Settings!$C$6,Settings!$C$7))*100)</f>
        <v/>
      </c>
      <c r="AG1068">
        <f>IF($F1068="","",$F1068&amp;"|"&amp;$D1068&amp;"")</f>
        <v/>
      </c>
      <c r="AH1068">
        <f>IF($F1068="","",IF(COUNTIF($AG$2:$AG1068,$AG1068)=1,1,0))</f>
        <v/>
      </c>
      <c r="AI1068">
        <f>IF($AH1068=1,SUMPRODUCT(--($AL$2:$AL$8001&lt;$AL1068))+1,"")</f>
        <v/>
      </c>
      <c r="AJ1068">
        <f>IF($F1068="","",IF(OR($U1068=TRUE(),$U1068="TRUE"),1,0))</f>
        <v/>
      </c>
      <c r="AK1068">
        <f>IF($F1068="","",IF($AD1068="Yes",1,0))</f>
        <v/>
      </c>
      <c r="AL1068">
        <f>IF($AH1068=1,IFERROR(IF(VALUE($F1068)&lt;100000000,VALUE($F1068),1000000000),IFERROR(IF(VALUE(MID($F1068,2,20))&lt;100000000,VALUE(MID($F1068,2,20)),1000000000),1000000000))+ROW()/100000,"")</f>
        <v/>
      </c>
    </row>
    <row r="1069">
      <c r="A1069">
        <f>IF($F1069="","",IFERROR(IF(INDEX('Per Invoice'!$A$2:$A$2001,MATCH($F1069,'Per Invoice'!$B$2:$B$2001,0))=0,"",INDEX('Per Invoice'!$A$2:$A$2001,MATCH($F1069,'Per Invoice'!$B$2:$B$2001,0))),""))</f>
        <v/>
      </c>
      <c r="H1069" s="11" t="n"/>
      <c r="R1069" s="7">
        <f>IF($F1069="","",Q1069*Y1069/100)</f>
        <v/>
      </c>
      <c r="X1069" s="7" t="n"/>
      <c r="Y1069" s="7" t="n"/>
      <c r="Z1069" s="7">
        <f>IF($F1069="","",Y1069*AE1069/100)</f>
        <v/>
      </c>
      <c r="AA1069" s="7">
        <f>IF($F1069="","",Y1069-Z1069)</f>
        <v/>
      </c>
      <c r="AB1069" s="7">
        <f>IF($F1069="","",AA1069-R1069)</f>
        <v/>
      </c>
      <c r="AE1069">
        <f>IF($F1069="","",IF($AK1069=1,0,IF($AJ1069=1,Settings!$C$6,Settings!$C$7))*100)</f>
        <v/>
      </c>
      <c r="AG1069">
        <f>IF($F1069="","",$F1069&amp;"|"&amp;$D1069&amp;"")</f>
        <v/>
      </c>
      <c r="AH1069">
        <f>IF($F1069="","",IF(COUNTIF($AG$2:$AG1069,$AG1069)=1,1,0))</f>
        <v/>
      </c>
      <c r="AI1069">
        <f>IF($AH1069=1,SUMPRODUCT(--($AL$2:$AL$8001&lt;$AL1069))+1,"")</f>
        <v/>
      </c>
      <c r="AJ1069">
        <f>IF($F1069="","",IF(OR($U1069=TRUE(),$U1069="TRUE"),1,0))</f>
        <v/>
      </c>
      <c r="AK1069">
        <f>IF($F1069="","",IF($AD1069="Yes",1,0))</f>
        <v/>
      </c>
      <c r="AL1069">
        <f>IF($AH1069=1,IFERROR(IF(VALUE($F1069)&lt;100000000,VALUE($F1069),1000000000),IFERROR(IF(VALUE(MID($F1069,2,20))&lt;100000000,VALUE(MID($F1069,2,20)),1000000000),1000000000))+ROW()/100000,"")</f>
        <v/>
      </c>
    </row>
    <row r="1070">
      <c r="A1070">
        <f>IF($F1070="","",IFERROR(IF(INDEX('Per Invoice'!$A$2:$A$2001,MATCH($F1070,'Per Invoice'!$B$2:$B$2001,0))=0,"",INDEX('Per Invoice'!$A$2:$A$2001,MATCH($F1070,'Per Invoice'!$B$2:$B$2001,0))),""))</f>
        <v/>
      </c>
      <c r="H1070" s="11" t="n"/>
      <c r="R1070" s="7">
        <f>IF($F1070="","",Q1070*Y1070/100)</f>
        <v/>
      </c>
      <c r="X1070" s="7" t="n"/>
      <c r="Y1070" s="7" t="n"/>
      <c r="Z1070" s="7">
        <f>IF($F1070="","",Y1070*AE1070/100)</f>
        <v/>
      </c>
      <c r="AA1070" s="7">
        <f>IF($F1070="","",Y1070-Z1070)</f>
        <v/>
      </c>
      <c r="AB1070" s="7">
        <f>IF($F1070="","",AA1070-R1070)</f>
        <v/>
      </c>
      <c r="AE1070">
        <f>IF($F1070="","",IF($AK1070=1,0,IF($AJ1070=1,Settings!$C$6,Settings!$C$7))*100)</f>
        <v/>
      </c>
      <c r="AG1070">
        <f>IF($F1070="","",$F1070&amp;"|"&amp;$D1070&amp;"")</f>
        <v/>
      </c>
      <c r="AH1070">
        <f>IF($F1070="","",IF(COUNTIF($AG$2:$AG1070,$AG1070)=1,1,0))</f>
        <v/>
      </c>
      <c r="AI1070">
        <f>IF($AH1070=1,SUMPRODUCT(--($AL$2:$AL$8001&lt;$AL1070))+1,"")</f>
        <v/>
      </c>
      <c r="AJ1070">
        <f>IF($F1070="","",IF(OR($U1070=TRUE(),$U1070="TRUE"),1,0))</f>
        <v/>
      </c>
      <c r="AK1070">
        <f>IF($F1070="","",IF($AD1070="Yes",1,0))</f>
        <v/>
      </c>
      <c r="AL1070">
        <f>IF($AH1070=1,IFERROR(IF(VALUE($F1070)&lt;100000000,VALUE($F1070),1000000000),IFERROR(IF(VALUE(MID($F1070,2,20))&lt;100000000,VALUE(MID($F1070,2,20)),1000000000),1000000000))+ROW()/100000,"")</f>
        <v/>
      </c>
    </row>
    <row r="1071">
      <c r="A1071">
        <f>IF($F1071="","",IFERROR(IF(INDEX('Per Invoice'!$A$2:$A$2001,MATCH($F1071,'Per Invoice'!$B$2:$B$2001,0))=0,"",INDEX('Per Invoice'!$A$2:$A$2001,MATCH($F1071,'Per Invoice'!$B$2:$B$2001,0))),""))</f>
        <v/>
      </c>
      <c r="H1071" s="11" t="n"/>
      <c r="R1071" s="7">
        <f>IF($F1071="","",Q1071*Y1071/100)</f>
        <v/>
      </c>
      <c r="X1071" s="7" t="n"/>
      <c r="Y1071" s="7" t="n"/>
      <c r="Z1071" s="7">
        <f>IF($F1071="","",Y1071*AE1071/100)</f>
        <v/>
      </c>
      <c r="AA1071" s="7">
        <f>IF($F1071="","",Y1071-Z1071)</f>
        <v/>
      </c>
      <c r="AB1071" s="7">
        <f>IF($F1071="","",AA1071-R1071)</f>
        <v/>
      </c>
      <c r="AE1071">
        <f>IF($F1071="","",IF($AK1071=1,0,IF($AJ1071=1,Settings!$C$6,Settings!$C$7))*100)</f>
        <v/>
      </c>
      <c r="AG1071">
        <f>IF($F1071="","",$F1071&amp;"|"&amp;$D1071&amp;"")</f>
        <v/>
      </c>
      <c r="AH1071">
        <f>IF($F1071="","",IF(COUNTIF($AG$2:$AG1071,$AG1071)=1,1,0))</f>
        <v/>
      </c>
      <c r="AI1071">
        <f>IF($AH1071=1,SUMPRODUCT(--($AL$2:$AL$8001&lt;$AL1071))+1,"")</f>
        <v/>
      </c>
      <c r="AJ1071">
        <f>IF($F1071="","",IF(OR($U1071=TRUE(),$U1071="TRUE"),1,0))</f>
        <v/>
      </c>
      <c r="AK1071">
        <f>IF($F1071="","",IF($AD1071="Yes",1,0))</f>
        <v/>
      </c>
      <c r="AL1071">
        <f>IF($AH1071=1,IFERROR(IF(VALUE($F1071)&lt;100000000,VALUE($F1071),1000000000),IFERROR(IF(VALUE(MID($F1071,2,20))&lt;100000000,VALUE(MID($F1071,2,20)),1000000000),1000000000))+ROW()/100000,"")</f>
        <v/>
      </c>
    </row>
    <row r="1072">
      <c r="A1072">
        <f>IF($F1072="","",IFERROR(IF(INDEX('Per Invoice'!$A$2:$A$2001,MATCH($F1072,'Per Invoice'!$B$2:$B$2001,0))=0,"",INDEX('Per Invoice'!$A$2:$A$2001,MATCH($F1072,'Per Invoice'!$B$2:$B$2001,0))),""))</f>
        <v/>
      </c>
      <c r="H1072" s="11" t="n"/>
      <c r="R1072" s="7">
        <f>IF($F1072="","",Q1072*Y1072/100)</f>
        <v/>
      </c>
      <c r="X1072" s="7" t="n"/>
      <c r="Y1072" s="7" t="n"/>
      <c r="Z1072" s="7">
        <f>IF($F1072="","",Y1072*AE1072/100)</f>
        <v/>
      </c>
      <c r="AA1072" s="7">
        <f>IF($F1072="","",Y1072-Z1072)</f>
        <v/>
      </c>
      <c r="AB1072" s="7">
        <f>IF($F1072="","",AA1072-R1072)</f>
        <v/>
      </c>
      <c r="AE1072">
        <f>IF($F1072="","",IF($AK1072=1,0,IF($AJ1072=1,Settings!$C$6,Settings!$C$7))*100)</f>
        <v/>
      </c>
      <c r="AG1072">
        <f>IF($F1072="","",$F1072&amp;"|"&amp;$D1072&amp;"")</f>
        <v/>
      </c>
      <c r="AH1072">
        <f>IF($F1072="","",IF(COUNTIF($AG$2:$AG1072,$AG1072)=1,1,0))</f>
        <v/>
      </c>
      <c r="AI1072">
        <f>IF($AH1072=1,SUMPRODUCT(--($AL$2:$AL$8001&lt;$AL1072))+1,"")</f>
        <v/>
      </c>
      <c r="AJ1072">
        <f>IF($F1072="","",IF(OR($U1072=TRUE(),$U1072="TRUE"),1,0))</f>
        <v/>
      </c>
      <c r="AK1072">
        <f>IF($F1072="","",IF($AD1072="Yes",1,0))</f>
        <v/>
      </c>
      <c r="AL1072">
        <f>IF($AH1072=1,IFERROR(IF(VALUE($F1072)&lt;100000000,VALUE($F1072),1000000000),IFERROR(IF(VALUE(MID($F1072,2,20))&lt;100000000,VALUE(MID($F1072,2,20)),1000000000),1000000000))+ROW()/100000,"")</f>
        <v/>
      </c>
    </row>
    <row r="1073">
      <c r="A1073">
        <f>IF($F1073="","",IFERROR(IF(INDEX('Per Invoice'!$A$2:$A$2001,MATCH($F1073,'Per Invoice'!$B$2:$B$2001,0))=0,"",INDEX('Per Invoice'!$A$2:$A$2001,MATCH($F1073,'Per Invoice'!$B$2:$B$2001,0))),""))</f>
        <v/>
      </c>
      <c r="H1073" s="11" t="n"/>
      <c r="R1073" s="7">
        <f>IF($F1073="","",Q1073*Y1073/100)</f>
        <v/>
      </c>
      <c r="X1073" s="7" t="n"/>
      <c r="Y1073" s="7" t="n"/>
      <c r="Z1073" s="7">
        <f>IF($F1073="","",Y1073*AE1073/100)</f>
        <v/>
      </c>
      <c r="AA1073" s="7">
        <f>IF($F1073="","",Y1073-Z1073)</f>
        <v/>
      </c>
      <c r="AB1073" s="7">
        <f>IF($F1073="","",AA1073-R1073)</f>
        <v/>
      </c>
      <c r="AE1073">
        <f>IF($F1073="","",IF($AK1073=1,0,IF($AJ1073=1,Settings!$C$6,Settings!$C$7))*100)</f>
        <v/>
      </c>
      <c r="AG1073">
        <f>IF($F1073="","",$F1073&amp;"|"&amp;$D1073&amp;"")</f>
        <v/>
      </c>
      <c r="AH1073">
        <f>IF($F1073="","",IF(COUNTIF($AG$2:$AG1073,$AG1073)=1,1,0))</f>
        <v/>
      </c>
      <c r="AI1073">
        <f>IF($AH1073=1,SUMPRODUCT(--($AL$2:$AL$8001&lt;$AL1073))+1,"")</f>
        <v/>
      </c>
      <c r="AJ1073">
        <f>IF($F1073="","",IF(OR($U1073=TRUE(),$U1073="TRUE"),1,0))</f>
        <v/>
      </c>
      <c r="AK1073">
        <f>IF($F1073="","",IF($AD1073="Yes",1,0))</f>
        <v/>
      </c>
      <c r="AL1073">
        <f>IF($AH1073=1,IFERROR(IF(VALUE($F1073)&lt;100000000,VALUE($F1073),1000000000),IFERROR(IF(VALUE(MID($F1073,2,20))&lt;100000000,VALUE(MID($F1073,2,20)),1000000000),1000000000))+ROW()/100000,"")</f>
        <v/>
      </c>
    </row>
    <row r="1074">
      <c r="A1074">
        <f>IF($F1074="","",IFERROR(IF(INDEX('Per Invoice'!$A$2:$A$2001,MATCH($F1074,'Per Invoice'!$B$2:$B$2001,0))=0,"",INDEX('Per Invoice'!$A$2:$A$2001,MATCH($F1074,'Per Invoice'!$B$2:$B$2001,0))),""))</f>
        <v/>
      </c>
      <c r="H1074" s="11" t="n"/>
      <c r="R1074" s="7">
        <f>IF($F1074="","",Q1074*Y1074/100)</f>
        <v/>
      </c>
      <c r="X1074" s="7" t="n"/>
      <c r="Y1074" s="7" t="n"/>
      <c r="Z1074" s="7">
        <f>IF($F1074="","",Y1074*AE1074/100)</f>
        <v/>
      </c>
      <c r="AA1074" s="7">
        <f>IF($F1074="","",Y1074-Z1074)</f>
        <v/>
      </c>
      <c r="AB1074" s="7">
        <f>IF($F1074="","",AA1074-R1074)</f>
        <v/>
      </c>
      <c r="AE1074">
        <f>IF($F1074="","",IF($AK1074=1,0,IF($AJ1074=1,Settings!$C$6,Settings!$C$7))*100)</f>
        <v/>
      </c>
      <c r="AG1074">
        <f>IF($F1074="","",$F1074&amp;"|"&amp;$D1074&amp;"")</f>
        <v/>
      </c>
      <c r="AH1074">
        <f>IF($F1074="","",IF(COUNTIF($AG$2:$AG1074,$AG1074)=1,1,0))</f>
        <v/>
      </c>
      <c r="AI1074">
        <f>IF($AH1074=1,SUMPRODUCT(--($AL$2:$AL$8001&lt;$AL1074))+1,"")</f>
        <v/>
      </c>
      <c r="AJ1074">
        <f>IF($F1074="","",IF(OR($U1074=TRUE(),$U1074="TRUE"),1,0))</f>
        <v/>
      </c>
      <c r="AK1074">
        <f>IF($F1074="","",IF($AD1074="Yes",1,0))</f>
        <v/>
      </c>
      <c r="AL1074">
        <f>IF($AH1074=1,IFERROR(IF(VALUE($F1074)&lt;100000000,VALUE($F1074),1000000000),IFERROR(IF(VALUE(MID($F1074,2,20))&lt;100000000,VALUE(MID($F1074,2,20)),1000000000),1000000000))+ROW()/100000,"")</f>
        <v/>
      </c>
    </row>
    <row r="1075">
      <c r="A1075">
        <f>IF($F1075="","",IFERROR(IF(INDEX('Per Invoice'!$A$2:$A$2001,MATCH($F1075,'Per Invoice'!$B$2:$B$2001,0))=0,"",INDEX('Per Invoice'!$A$2:$A$2001,MATCH($F1075,'Per Invoice'!$B$2:$B$2001,0))),""))</f>
        <v/>
      </c>
      <c r="H1075" s="11" t="n"/>
      <c r="R1075" s="7">
        <f>IF($F1075="","",Q1075*Y1075/100)</f>
        <v/>
      </c>
      <c r="X1075" s="7" t="n"/>
      <c r="Y1075" s="7" t="n"/>
      <c r="Z1075" s="7">
        <f>IF($F1075="","",Y1075*AE1075/100)</f>
        <v/>
      </c>
      <c r="AA1075" s="7">
        <f>IF($F1075="","",Y1075-Z1075)</f>
        <v/>
      </c>
      <c r="AB1075" s="7">
        <f>IF($F1075="","",AA1075-R1075)</f>
        <v/>
      </c>
      <c r="AE1075">
        <f>IF($F1075="","",IF($AK1075=1,0,IF($AJ1075=1,Settings!$C$6,Settings!$C$7))*100)</f>
        <v/>
      </c>
      <c r="AG1075">
        <f>IF($F1075="","",$F1075&amp;"|"&amp;$D1075&amp;"")</f>
        <v/>
      </c>
      <c r="AH1075">
        <f>IF($F1075="","",IF(COUNTIF($AG$2:$AG1075,$AG1075)=1,1,0))</f>
        <v/>
      </c>
      <c r="AI1075">
        <f>IF($AH1075=1,SUMPRODUCT(--($AL$2:$AL$8001&lt;$AL1075))+1,"")</f>
        <v/>
      </c>
      <c r="AJ1075">
        <f>IF($F1075="","",IF(OR($U1075=TRUE(),$U1075="TRUE"),1,0))</f>
        <v/>
      </c>
      <c r="AK1075">
        <f>IF($F1075="","",IF($AD1075="Yes",1,0))</f>
        <v/>
      </c>
      <c r="AL1075">
        <f>IF($AH1075=1,IFERROR(IF(VALUE($F1075)&lt;100000000,VALUE($F1075),1000000000),IFERROR(IF(VALUE(MID($F1075,2,20))&lt;100000000,VALUE(MID($F1075,2,20)),1000000000),1000000000))+ROW()/100000,"")</f>
        <v/>
      </c>
    </row>
    <row r="1076">
      <c r="A1076">
        <f>IF($F1076="","",IFERROR(IF(INDEX('Per Invoice'!$A$2:$A$2001,MATCH($F1076,'Per Invoice'!$B$2:$B$2001,0))=0,"",INDEX('Per Invoice'!$A$2:$A$2001,MATCH($F1076,'Per Invoice'!$B$2:$B$2001,0))),""))</f>
        <v/>
      </c>
      <c r="H1076" s="11" t="n"/>
      <c r="R1076" s="7">
        <f>IF($F1076="","",Q1076*Y1076/100)</f>
        <v/>
      </c>
      <c r="X1076" s="7" t="n"/>
      <c r="Y1076" s="7" t="n"/>
      <c r="Z1076" s="7">
        <f>IF($F1076="","",Y1076*AE1076/100)</f>
        <v/>
      </c>
      <c r="AA1076" s="7">
        <f>IF($F1076="","",Y1076-Z1076)</f>
        <v/>
      </c>
      <c r="AB1076" s="7">
        <f>IF($F1076="","",AA1076-R1076)</f>
        <v/>
      </c>
      <c r="AE1076">
        <f>IF($F1076="","",IF($AK1076=1,0,IF($AJ1076=1,Settings!$C$6,Settings!$C$7))*100)</f>
        <v/>
      </c>
      <c r="AG1076">
        <f>IF($F1076="","",$F1076&amp;"|"&amp;$D1076&amp;"")</f>
        <v/>
      </c>
      <c r="AH1076">
        <f>IF($F1076="","",IF(COUNTIF($AG$2:$AG1076,$AG1076)=1,1,0))</f>
        <v/>
      </c>
      <c r="AI1076">
        <f>IF($AH1076=1,SUMPRODUCT(--($AL$2:$AL$8001&lt;$AL1076))+1,"")</f>
        <v/>
      </c>
      <c r="AJ1076">
        <f>IF($F1076="","",IF(OR($U1076=TRUE(),$U1076="TRUE"),1,0))</f>
        <v/>
      </c>
      <c r="AK1076">
        <f>IF($F1076="","",IF($AD1076="Yes",1,0))</f>
        <v/>
      </c>
      <c r="AL1076">
        <f>IF($AH1076=1,IFERROR(IF(VALUE($F1076)&lt;100000000,VALUE($F1076),1000000000),IFERROR(IF(VALUE(MID($F1076,2,20))&lt;100000000,VALUE(MID($F1076,2,20)),1000000000),1000000000))+ROW()/100000,"")</f>
        <v/>
      </c>
    </row>
    <row r="1077">
      <c r="A1077">
        <f>IF($F1077="","",IFERROR(IF(INDEX('Per Invoice'!$A$2:$A$2001,MATCH($F1077,'Per Invoice'!$B$2:$B$2001,0))=0,"",INDEX('Per Invoice'!$A$2:$A$2001,MATCH($F1077,'Per Invoice'!$B$2:$B$2001,0))),""))</f>
        <v/>
      </c>
      <c r="H1077" s="11" t="n"/>
      <c r="R1077" s="7">
        <f>IF($F1077="","",Q1077*Y1077/100)</f>
        <v/>
      </c>
      <c r="X1077" s="7" t="n"/>
      <c r="Y1077" s="7" t="n"/>
      <c r="Z1077" s="7">
        <f>IF($F1077="","",Y1077*AE1077/100)</f>
        <v/>
      </c>
      <c r="AA1077" s="7">
        <f>IF($F1077="","",Y1077-Z1077)</f>
        <v/>
      </c>
      <c r="AB1077" s="7">
        <f>IF($F1077="","",AA1077-R1077)</f>
        <v/>
      </c>
      <c r="AE1077">
        <f>IF($F1077="","",IF($AK1077=1,0,IF($AJ1077=1,Settings!$C$6,Settings!$C$7))*100)</f>
        <v/>
      </c>
      <c r="AG1077">
        <f>IF($F1077="","",$F1077&amp;"|"&amp;$D1077&amp;"")</f>
        <v/>
      </c>
      <c r="AH1077">
        <f>IF($F1077="","",IF(COUNTIF($AG$2:$AG1077,$AG1077)=1,1,0))</f>
        <v/>
      </c>
      <c r="AI1077">
        <f>IF($AH1077=1,SUMPRODUCT(--($AL$2:$AL$8001&lt;$AL1077))+1,"")</f>
        <v/>
      </c>
      <c r="AJ1077">
        <f>IF($F1077="","",IF(OR($U1077=TRUE(),$U1077="TRUE"),1,0))</f>
        <v/>
      </c>
      <c r="AK1077">
        <f>IF($F1077="","",IF($AD1077="Yes",1,0))</f>
        <v/>
      </c>
      <c r="AL1077">
        <f>IF($AH1077=1,IFERROR(IF(VALUE($F1077)&lt;100000000,VALUE($F1077),1000000000),IFERROR(IF(VALUE(MID($F1077,2,20))&lt;100000000,VALUE(MID($F1077,2,20)),1000000000),1000000000))+ROW()/100000,"")</f>
        <v/>
      </c>
    </row>
    <row r="1078">
      <c r="A1078">
        <f>IF($F1078="","",IFERROR(IF(INDEX('Per Invoice'!$A$2:$A$2001,MATCH($F1078,'Per Invoice'!$B$2:$B$2001,0))=0,"",INDEX('Per Invoice'!$A$2:$A$2001,MATCH($F1078,'Per Invoice'!$B$2:$B$2001,0))),""))</f>
        <v/>
      </c>
      <c r="H1078" s="11" t="n"/>
      <c r="R1078" s="7">
        <f>IF($F1078="","",Q1078*Y1078/100)</f>
        <v/>
      </c>
      <c r="X1078" s="7" t="n"/>
      <c r="Y1078" s="7" t="n"/>
      <c r="Z1078" s="7">
        <f>IF($F1078="","",Y1078*AE1078/100)</f>
        <v/>
      </c>
      <c r="AA1078" s="7">
        <f>IF($F1078="","",Y1078-Z1078)</f>
        <v/>
      </c>
      <c r="AB1078" s="7">
        <f>IF($F1078="","",AA1078-R1078)</f>
        <v/>
      </c>
      <c r="AE1078">
        <f>IF($F1078="","",IF($AK1078=1,0,IF($AJ1078=1,Settings!$C$6,Settings!$C$7))*100)</f>
        <v/>
      </c>
      <c r="AG1078">
        <f>IF($F1078="","",$F1078&amp;"|"&amp;$D1078&amp;"")</f>
        <v/>
      </c>
      <c r="AH1078">
        <f>IF($F1078="","",IF(COUNTIF($AG$2:$AG1078,$AG1078)=1,1,0))</f>
        <v/>
      </c>
      <c r="AI1078">
        <f>IF($AH1078=1,SUMPRODUCT(--($AL$2:$AL$8001&lt;$AL1078))+1,"")</f>
        <v/>
      </c>
      <c r="AJ1078">
        <f>IF($F1078="","",IF(OR($U1078=TRUE(),$U1078="TRUE"),1,0))</f>
        <v/>
      </c>
      <c r="AK1078">
        <f>IF($F1078="","",IF($AD1078="Yes",1,0))</f>
        <v/>
      </c>
      <c r="AL1078">
        <f>IF($AH1078=1,IFERROR(IF(VALUE($F1078)&lt;100000000,VALUE($F1078),1000000000),IFERROR(IF(VALUE(MID($F1078,2,20))&lt;100000000,VALUE(MID($F1078,2,20)),1000000000),1000000000))+ROW()/100000,"")</f>
        <v/>
      </c>
    </row>
    <row r="1079">
      <c r="A1079">
        <f>IF($F1079="","",IFERROR(IF(INDEX('Per Invoice'!$A$2:$A$2001,MATCH($F1079,'Per Invoice'!$B$2:$B$2001,0))=0,"",INDEX('Per Invoice'!$A$2:$A$2001,MATCH($F1079,'Per Invoice'!$B$2:$B$2001,0))),""))</f>
        <v/>
      </c>
      <c r="H1079" s="11" t="n"/>
      <c r="R1079" s="7">
        <f>IF($F1079="","",Q1079*Y1079/100)</f>
        <v/>
      </c>
      <c r="X1079" s="7" t="n"/>
      <c r="Y1079" s="7" t="n"/>
      <c r="Z1079" s="7">
        <f>IF($F1079="","",Y1079*AE1079/100)</f>
        <v/>
      </c>
      <c r="AA1079" s="7">
        <f>IF($F1079="","",Y1079-Z1079)</f>
        <v/>
      </c>
      <c r="AB1079" s="7">
        <f>IF($F1079="","",AA1079-R1079)</f>
        <v/>
      </c>
      <c r="AE1079">
        <f>IF($F1079="","",IF($AK1079=1,0,IF($AJ1079=1,Settings!$C$6,Settings!$C$7))*100)</f>
        <v/>
      </c>
      <c r="AG1079">
        <f>IF($F1079="","",$F1079&amp;"|"&amp;$D1079&amp;"")</f>
        <v/>
      </c>
      <c r="AH1079">
        <f>IF($F1079="","",IF(COUNTIF($AG$2:$AG1079,$AG1079)=1,1,0))</f>
        <v/>
      </c>
      <c r="AI1079">
        <f>IF($AH1079=1,SUMPRODUCT(--($AL$2:$AL$8001&lt;$AL1079))+1,"")</f>
        <v/>
      </c>
      <c r="AJ1079">
        <f>IF($F1079="","",IF(OR($U1079=TRUE(),$U1079="TRUE"),1,0))</f>
        <v/>
      </c>
      <c r="AK1079">
        <f>IF($F1079="","",IF($AD1079="Yes",1,0))</f>
        <v/>
      </c>
      <c r="AL1079">
        <f>IF($AH1079=1,IFERROR(IF(VALUE($F1079)&lt;100000000,VALUE($F1079),1000000000),IFERROR(IF(VALUE(MID($F1079,2,20))&lt;100000000,VALUE(MID($F1079,2,20)),1000000000),1000000000))+ROW()/100000,"")</f>
        <v/>
      </c>
    </row>
    <row r="1080">
      <c r="A1080">
        <f>IF($F1080="","",IFERROR(IF(INDEX('Per Invoice'!$A$2:$A$2001,MATCH($F1080,'Per Invoice'!$B$2:$B$2001,0))=0,"",INDEX('Per Invoice'!$A$2:$A$2001,MATCH($F1080,'Per Invoice'!$B$2:$B$2001,0))),""))</f>
        <v/>
      </c>
      <c r="H1080" s="11" t="n"/>
      <c r="R1080" s="7">
        <f>IF($F1080="","",Q1080*Y1080/100)</f>
        <v/>
      </c>
      <c r="X1080" s="7" t="n"/>
      <c r="Y1080" s="7" t="n"/>
      <c r="Z1080" s="7">
        <f>IF($F1080="","",Y1080*AE1080/100)</f>
        <v/>
      </c>
      <c r="AA1080" s="7">
        <f>IF($F1080="","",Y1080-Z1080)</f>
        <v/>
      </c>
      <c r="AB1080" s="7">
        <f>IF($F1080="","",AA1080-R1080)</f>
        <v/>
      </c>
      <c r="AE1080">
        <f>IF($F1080="","",IF($AK1080=1,0,IF($AJ1080=1,Settings!$C$6,Settings!$C$7))*100)</f>
        <v/>
      </c>
      <c r="AG1080">
        <f>IF($F1080="","",$F1080&amp;"|"&amp;$D1080&amp;"")</f>
        <v/>
      </c>
      <c r="AH1080">
        <f>IF($F1080="","",IF(COUNTIF($AG$2:$AG1080,$AG1080)=1,1,0))</f>
        <v/>
      </c>
      <c r="AI1080">
        <f>IF($AH1080=1,SUMPRODUCT(--($AL$2:$AL$8001&lt;$AL1080))+1,"")</f>
        <v/>
      </c>
      <c r="AJ1080">
        <f>IF($F1080="","",IF(OR($U1080=TRUE(),$U1080="TRUE"),1,0))</f>
        <v/>
      </c>
      <c r="AK1080">
        <f>IF($F1080="","",IF($AD1080="Yes",1,0))</f>
        <v/>
      </c>
      <c r="AL1080">
        <f>IF($AH1080=1,IFERROR(IF(VALUE($F1080)&lt;100000000,VALUE($F1080),1000000000),IFERROR(IF(VALUE(MID($F1080,2,20))&lt;100000000,VALUE(MID($F1080,2,20)),1000000000),1000000000))+ROW()/100000,"")</f>
        <v/>
      </c>
    </row>
    <row r="1081">
      <c r="A1081">
        <f>IF($F1081="","",IFERROR(IF(INDEX('Per Invoice'!$A$2:$A$2001,MATCH($F1081,'Per Invoice'!$B$2:$B$2001,0))=0,"",INDEX('Per Invoice'!$A$2:$A$2001,MATCH($F1081,'Per Invoice'!$B$2:$B$2001,0))),""))</f>
        <v/>
      </c>
      <c r="H1081" s="11" t="n"/>
      <c r="R1081" s="7">
        <f>IF($F1081="","",Q1081*Y1081/100)</f>
        <v/>
      </c>
      <c r="X1081" s="7" t="n"/>
      <c r="Y1081" s="7" t="n"/>
      <c r="Z1081" s="7">
        <f>IF($F1081="","",Y1081*AE1081/100)</f>
        <v/>
      </c>
      <c r="AA1081" s="7">
        <f>IF($F1081="","",Y1081-Z1081)</f>
        <v/>
      </c>
      <c r="AB1081" s="7">
        <f>IF($F1081="","",AA1081-R1081)</f>
        <v/>
      </c>
      <c r="AE1081">
        <f>IF($F1081="","",IF($AK1081=1,0,IF($AJ1081=1,Settings!$C$6,Settings!$C$7))*100)</f>
        <v/>
      </c>
      <c r="AG1081">
        <f>IF($F1081="","",$F1081&amp;"|"&amp;$D1081&amp;"")</f>
        <v/>
      </c>
      <c r="AH1081">
        <f>IF($F1081="","",IF(COUNTIF($AG$2:$AG1081,$AG1081)=1,1,0))</f>
        <v/>
      </c>
      <c r="AI1081">
        <f>IF($AH1081=1,SUMPRODUCT(--($AL$2:$AL$8001&lt;$AL1081))+1,"")</f>
        <v/>
      </c>
      <c r="AJ1081">
        <f>IF($F1081="","",IF(OR($U1081=TRUE(),$U1081="TRUE"),1,0))</f>
        <v/>
      </c>
      <c r="AK1081">
        <f>IF($F1081="","",IF($AD1081="Yes",1,0))</f>
        <v/>
      </c>
      <c r="AL1081">
        <f>IF($AH1081=1,IFERROR(IF(VALUE($F1081)&lt;100000000,VALUE($F1081),1000000000),IFERROR(IF(VALUE(MID($F1081,2,20))&lt;100000000,VALUE(MID($F1081,2,20)),1000000000),1000000000))+ROW()/100000,"")</f>
        <v/>
      </c>
    </row>
    <row r="1082">
      <c r="A1082">
        <f>IF($F1082="","",IFERROR(IF(INDEX('Per Invoice'!$A$2:$A$2001,MATCH($F1082,'Per Invoice'!$B$2:$B$2001,0))=0,"",INDEX('Per Invoice'!$A$2:$A$2001,MATCH($F1082,'Per Invoice'!$B$2:$B$2001,0))),""))</f>
        <v/>
      </c>
      <c r="H1082" s="11" t="n"/>
      <c r="R1082" s="7">
        <f>IF($F1082="","",Q1082*Y1082/100)</f>
        <v/>
      </c>
      <c r="X1082" s="7" t="n"/>
      <c r="Y1082" s="7" t="n"/>
      <c r="Z1082" s="7">
        <f>IF($F1082="","",Y1082*AE1082/100)</f>
        <v/>
      </c>
      <c r="AA1082" s="7">
        <f>IF($F1082="","",Y1082-Z1082)</f>
        <v/>
      </c>
      <c r="AB1082" s="7">
        <f>IF($F1082="","",AA1082-R1082)</f>
        <v/>
      </c>
      <c r="AE1082">
        <f>IF($F1082="","",IF($AK1082=1,0,IF($AJ1082=1,Settings!$C$6,Settings!$C$7))*100)</f>
        <v/>
      </c>
      <c r="AG1082">
        <f>IF($F1082="","",$F1082&amp;"|"&amp;$D1082&amp;"")</f>
        <v/>
      </c>
      <c r="AH1082">
        <f>IF($F1082="","",IF(COUNTIF($AG$2:$AG1082,$AG1082)=1,1,0))</f>
        <v/>
      </c>
      <c r="AI1082">
        <f>IF($AH1082=1,SUMPRODUCT(--($AL$2:$AL$8001&lt;$AL1082))+1,"")</f>
        <v/>
      </c>
      <c r="AJ1082">
        <f>IF($F1082="","",IF(OR($U1082=TRUE(),$U1082="TRUE"),1,0))</f>
        <v/>
      </c>
      <c r="AK1082">
        <f>IF($F1082="","",IF($AD1082="Yes",1,0))</f>
        <v/>
      </c>
      <c r="AL1082">
        <f>IF($AH1082=1,IFERROR(IF(VALUE($F1082)&lt;100000000,VALUE($F1082),1000000000),IFERROR(IF(VALUE(MID($F1082,2,20))&lt;100000000,VALUE(MID($F1082,2,20)),1000000000),1000000000))+ROW()/100000,"")</f>
        <v/>
      </c>
    </row>
    <row r="1083">
      <c r="A1083">
        <f>IF($F1083="","",IFERROR(IF(INDEX('Per Invoice'!$A$2:$A$2001,MATCH($F1083,'Per Invoice'!$B$2:$B$2001,0))=0,"",INDEX('Per Invoice'!$A$2:$A$2001,MATCH($F1083,'Per Invoice'!$B$2:$B$2001,0))),""))</f>
        <v/>
      </c>
      <c r="H1083" s="11" t="n"/>
      <c r="R1083" s="7">
        <f>IF($F1083="","",Q1083*Y1083/100)</f>
        <v/>
      </c>
      <c r="X1083" s="7" t="n"/>
      <c r="Y1083" s="7" t="n"/>
      <c r="Z1083" s="7">
        <f>IF($F1083="","",Y1083*AE1083/100)</f>
        <v/>
      </c>
      <c r="AA1083" s="7">
        <f>IF($F1083="","",Y1083-Z1083)</f>
        <v/>
      </c>
      <c r="AB1083" s="7">
        <f>IF($F1083="","",AA1083-R1083)</f>
        <v/>
      </c>
      <c r="AE1083">
        <f>IF($F1083="","",IF($AK1083=1,0,IF($AJ1083=1,Settings!$C$6,Settings!$C$7))*100)</f>
        <v/>
      </c>
      <c r="AG1083">
        <f>IF($F1083="","",$F1083&amp;"|"&amp;$D1083&amp;"")</f>
        <v/>
      </c>
      <c r="AH1083">
        <f>IF($F1083="","",IF(COUNTIF($AG$2:$AG1083,$AG1083)=1,1,0))</f>
        <v/>
      </c>
      <c r="AI1083">
        <f>IF($AH1083=1,SUMPRODUCT(--($AL$2:$AL$8001&lt;$AL1083))+1,"")</f>
        <v/>
      </c>
      <c r="AJ1083">
        <f>IF($F1083="","",IF(OR($U1083=TRUE(),$U1083="TRUE"),1,0))</f>
        <v/>
      </c>
      <c r="AK1083">
        <f>IF($F1083="","",IF($AD1083="Yes",1,0))</f>
        <v/>
      </c>
      <c r="AL1083">
        <f>IF($AH1083=1,IFERROR(IF(VALUE($F1083)&lt;100000000,VALUE($F1083),1000000000),IFERROR(IF(VALUE(MID($F1083,2,20))&lt;100000000,VALUE(MID($F1083,2,20)),1000000000),1000000000))+ROW()/100000,"")</f>
        <v/>
      </c>
    </row>
    <row r="1084">
      <c r="A1084">
        <f>IF($F1084="","",IFERROR(IF(INDEX('Per Invoice'!$A$2:$A$2001,MATCH($F1084,'Per Invoice'!$B$2:$B$2001,0))=0,"",INDEX('Per Invoice'!$A$2:$A$2001,MATCH($F1084,'Per Invoice'!$B$2:$B$2001,0))),""))</f>
        <v/>
      </c>
      <c r="H1084" s="11" t="n"/>
      <c r="R1084" s="7">
        <f>IF($F1084="","",Q1084*Y1084/100)</f>
        <v/>
      </c>
      <c r="X1084" s="7" t="n"/>
      <c r="Y1084" s="7" t="n"/>
      <c r="Z1084" s="7">
        <f>IF($F1084="","",Y1084*AE1084/100)</f>
        <v/>
      </c>
      <c r="AA1084" s="7">
        <f>IF($F1084="","",Y1084-Z1084)</f>
        <v/>
      </c>
      <c r="AB1084" s="7">
        <f>IF($F1084="","",AA1084-R1084)</f>
        <v/>
      </c>
      <c r="AE1084">
        <f>IF($F1084="","",IF($AK1084=1,0,IF($AJ1084=1,Settings!$C$6,Settings!$C$7))*100)</f>
        <v/>
      </c>
      <c r="AG1084">
        <f>IF($F1084="","",$F1084&amp;"|"&amp;$D1084&amp;"")</f>
        <v/>
      </c>
      <c r="AH1084">
        <f>IF($F1084="","",IF(COUNTIF($AG$2:$AG1084,$AG1084)=1,1,0))</f>
        <v/>
      </c>
      <c r="AI1084">
        <f>IF($AH1084=1,SUMPRODUCT(--($AL$2:$AL$8001&lt;$AL1084))+1,"")</f>
        <v/>
      </c>
      <c r="AJ1084">
        <f>IF($F1084="","",IF(OR($U1084=TRUE(),$U1084="TRUE"),1,0))</f>
        <v/>
      </c>
      <c r="AK1084">
        <f>IF($F1084="","",IF($AD1084="Yes",1,0))</f>
        <v/>
      </c>
      <c r="AL1084">
        <f>IF($AH1084=1,IFERROR(IF(VALUE($F1084)&lt;100000000,VALUE($F1084),1000000000),IFERROR(IF(VALUE(MID($F1084,2,20))&lt;100000000,VALUE(MID($F1084,2,20)),1000000000),1000000000))+ROW()/100000,"")</f>
        <v/>
      </c>
    </row>
    <row r="1085">
      <c r="A1085">
        <f>IF($F1085="","",IFERROR(IF(INDEX('Per Invoice'!$A$2:$A$2001,MATCH($F1085,'Per Invoice'!$B$2:$B$2001,0))=0,"",INDEX('Per Invoice'!$A$2:$A$2001,MATCH($F1085,'Per Invoice'!$B$2:$B$2001,0))),""))</f>
        <v/>
      </c>
      <c r="H1085" s="11" t="n"/>
      <c r="R1085" s="7">
        <f>IF($F1085="","",Q1085*Y1085/100)</f>
        <v/>
      </c>
      <c r="X1085" s="7" t="n"/>
      <c r="Y1085" s="7" t="n"/>
      <c r="Z1085" s="7">
        <f>IF($F1085="","",Y1085*AE1085/100)</f>
        <v/>
      </c>
      <c r="AA1085" s="7">
        <f>IF($F1085="","",Y1085-Z1085)</f>
        <v/>
      </c>
      <c r="AB1085" s="7">
        <f>IF($F1085="","",AA1085-R1085)</f>
        <v/>
      </c>
      <c r="AE1085">
        <f>IF($F1085="","",IF($AK1085=1,0,IF($AJ1085=1,Settings!$C$6,Settings!$C$7))*100)</f>
        <v/>
      </c>
      <c r="AG1085">
        <f>IF($F1085="","",$F1085&amp;"|"&amp;$D1085&amp;"")</f>
        <v/>
      </c>
      <c r="AH1085">
        <f>IF($F1085="","",IF(COUNTIF($AG$2:$AG1085,$AG1085)=1,1,0))</f>
        <v/>
      </c>
      <c r="AI1085">
        <f>IF($AH1085=1,SUMPRODUCT(--($AL$2:$AL$8001&lt;$AL1085))+1,"")</f>
        <v/>
      </c>
      <c r="AJ1085">
        <f>IF($F1085="","",IF(OR($U1085=TRUE(),$U1085="TRUE"),1,0))</f>
        <v/>
      </c>
      <c r="AK1085">
        <f>IF($F1085="","",IF($AD1085="Yes",1,0))</f>
        <v/>
      </c>
      <c r="AL1085">
        <f>IF($AH1085=1,IFERROR(IF(VALUE($F1085)&lt;100000000,VALUE($F1085),1000000000),IFERROR(IF(VALUE(MID($F1085,2,20))&lt;100000000,VALUE(MID($F1085,2,20)),1000000000),1000000000))+ROW()/100000,"")</f>
        <v/>
      </c>
    </row>
    <row r="1086">
      <c r="A1086">
        <f>IF($F1086="","",IFERROR(IF(INDEX('Per Invoice'!$A$2:$A$2001,MATCH($F1086,'Per Invoice'!$B$2:$B$2001,0))=0,"",INDEX('Per Invoice'!$A$2:$A$2001,MATCH($F1086,'Per Invoice'!$B$2:$B$2001,0))),""))</f>
        <v/>
      </c>
      <c r="H1086" s="11" t="n"/>
      <c r="R1086" s="7">
        <f>IF($F1086="","",Q1086*Y1086/100)</f>
        <v/>
      </c>
      <c r="X1086" s="7" t="n"/>
      <c r="Y1086" s="7" t="n"/>
      <c r="Z1086" s="7">
        <f>IF($F1086="","",Y1086*AE1086/100)</f>
        <v/>
      </c>
      <c r="AA1086" s="7">
        <f>IF($F1086="","",Y1086-Z1086)</f>
        <v/>
      </c>
      <c r="AB1086" s="7">
        <f>IF($F1086="","",AA1086-R1086)</f>
        <v/>
      </c>
      <c r="AE1086">
        <f>IF($F1086="","",IF($AK1086=1,0,IF($AJ1086=1,Settings!$C$6,Settings!$C$7))*100)</f>
        <v/>
      </c>
      <c r="AG1086">
        <f>IF($F1086="","",$F1086&amp;"|"&amp;$D1086&amp;"")</f>
        <v/>
      </c>
      <c r="AH1086">
        <f>IF($F1086="","",IF(COUNTIF($AG$2:$AG1086,$AG1086)=1,1,0))</f>
        <v/>
      </c>
      <c r="AI1086">
        <f>IF($AH1086=1,SUMPRODUCT(--($AL$2:$AL$8001&lt;$AL1086))+1,"")</f>
        <v/>
      </c>
      <c r="AJ1086">
        <f>IF($F1086="","",IF(OR($U1086=TRUE(),$U1086="TRUE"),1,0))</f>
        <v/>
      </c>
      <c r="AK1086">
        <f>IF($F1086="","",IF($AD1086="Yes",1,0))</f>
        <v/>
      </c>
      <c r="AL1086">
        <f>IF($AH1086=1,IFERROR(IF(VALUE($F1086)&lt;100000000,VALUE($F1086),1000000000),IFERROR(IF(VALUE(MID($F1086,2,20))&lt;100000000,VALUE(MID($F1086,2,20)),1000000000),1000000000))+ROW()/100000,"")</f>
        <v/>
      </c>
    </row>
    <row r="1087">
      <c r="A1087">
        <f>IF($F1087="","",IFERROR(IF(INDEX('Per Invoice'!$A$2:$A$2001,MATCH($F1087,'Per Invoice'!$B$2:$B$2001,0))=0,"",INDEX('Per Invoice'!$A$2:$A$2001,MATCH($F1087,'Per Invoice'!$B$2:$B$2001,0))),""))</f>
        <v/>
      </c>
      <c r="H1087" s="11" t="n"/>
      <c r="R1087" s="7">
        <f>IF($F1087="","",Q1087*Y1087/100)</f>
        <v/>
      </c>
      <c r="X1087" s="7" t="n"/>
      <c r="Y1087" s="7" t="n"/>
      <c r="Z1087" s="7">
        <f>IF($F1087="","",Y1087*AE1087/100)</f>
        <v/>
      </c>
      <c r="AA1087" s="7">
        <f>IF($F1087="","",Y1087-Z1087)</f>
        <v/>
      </c>
      <c r="AB1087" s="7">
        <f>IF($F1087="","",AA1087-R1087)</f>
        <v/>
      </c>
      <c r="AE1087">
        <f>IF($F1087="","",IF($AK1087=1,0,IF($AJ1087=1,Settings!$C$6,Settings!$C$7))*100)</f>
        <v/>
      </c>
      <c r="AG1087">
        <f>IF($F1087="","",$F1087&amp;"|"&amp;$D1087&amp;"")</f>
        <v/>
      </c>
      <c r="AH1087">
        <f>IF($F1087="","",IF(COUNTIF($AG$2:$AG1087,$AG1087)=1,1,0))</f>
        <v/>
      </c>
      <c r="AI1087">
        <f>IF($AH1087=1,SUMPRODUCT(--($AL$2:$AL$8001&lt;$AL1087))+1,"")</f>
        <v/>
      </c>
      <c r="AJ1087">
        <f>IF($F1087="","",IF(OR($U1087=TRUE(),$U1087="TRUE"),1,0))</f>
        <v/>
      </c>
      <c r="AK1087">
        <f>IF($F1087="","",IF($AD1087="Yes",1,0))</f>
        <v/>
      </c>
      <c r="AL1087">
        <f>IF($AH1087=1,IFERROR(IF(VALUE($F1087)&lt;100000000,VALUE($F1087),1000000000),IFERROR(IF(VALUE(MID($F1087,2,20))&lt;100000000,VALUE(MID($F1087,2,20)),1000000000),1000000000))+ROW()/100000,"")</f>
        <v/>
      </c>
    </row>
    <row r="1088">
      <c r="A1088">
        <f>IF($F1088="","",IFERROR(IF(INDEX('Per Invoice'!$A$2:$A$2001,MATCH($F1088,'Per Invoice'!$B$2:$B$2001,0))=0,"",INDEX('Per Invoice'!$A$2:$A$2001,MATCH($F1088,'Per Invoice'!$B$2:$B$2001,0))),""))</f>
        <v/>
      </c>
      <c r="H1088" s="11" t="n"/>
      <c r="R1088" s="7">
        <f>IF($F1088="","",Q1088*Y1088/100)</f>
        <v/>
      </c>
      <c r="X1088" s="7" t="n"/>
      <c r="Y1088" s="7" t="n"/>
      <c r="Z1088" s="7">
        <f>IF($F1088="","",Y1088*AE1088/100)</f>
        <v/>
      </c>
      <c r="AA1088" s="7">
        <f>IF($F1088="","",Y1088-Z1088)</f>
        <v/>
      </c>
      <c r="AB1088" s="7">
        <f>IF($F1088="","",AA1088-R1088)</f>
        <v/>
      </c>
      <c r="AE1088">
        <f>IF($F1088="","",IF($AK1088=1,0,IF($AJ1088=1,Settings!$C$6,Settings!$C$7))*100)</f>
        <v/>
      </c>
      <c r="AG1088">
        <f>IF($F1088="","",$F1088&amp;"|"&amp;$D1088&amp;"")</f>
        <v/>
      </c>
      <c r="AH1088">
        <f>IF($F1088="","",IF(COUNTIF($AG$2:$AG1088,$AG1088)=1,1,0))</f>
        <v/>
      </c>
      <c r="AI1088">
        <f>IF($AH1088=1,SUMPRODUCT(--($AL$2:$AL$8001&lt;$AL1088))+1,"")</f>
        <v/>
      </c>
      <c r="AJ1088">
        <f>IF($F1088="","",IF(OR($U1088=TRUE(),$U1088="TRUE"),1,0))</f>
        <v/>
      </c>
      <c r="AK1088">
        <f>IF($F1088="","",IF($AD1088="Yes",1,0))</f>
        <v/>
      </c>
      <c r="AL1088">
        <f>IF($AH1088=1,IFERROR(IF(VALUE($F1088)&lt;100000000,VALUE($F1088),1000000000),IFERROR(IF(VALUE(MID($F1088,2,20))&lt;100000000,VALUE(MID($F1088,2,20)),1000000000),1000000000))+ROW()/100000,"")</f>
        <v/>
      </c>
    </row>
    <row r="1089">
      <c r="A1089">
        <f>IF($F1089="","",IFERROR(IF(INDEX('Per Invoice'!$A$2:$A$2001,MATCH($F1089,'Per Invoice'!$B$2:$B$2001,0))=0,"",INDEX('Per Invoice'!$A$2:$A$2001,MATCH($F1089,'Per Invoice'!$B$2:$B$2001,0))),""))</f>
        <v/>
      </c>
      <c r="H1089" s="11" t="n"/>
      <c r="R1089" s="7">
        <f>IF($F1089="","",Q1089*Y1089/100)</f>
        <v/>
      </c>
      <c r="X1089" s="7" t="n"/>
      <c r="Y1089" s="7" t="n"/>
      <c r="Z1089" s="7">
        <f>IF($F1089="","",Y1089*AE1089/100)</f>
        <v/>
      </c>
      <c r="AA1089" s="7">
        <f>IF($F1089="","",Y1089-Z1089)</f>
        <v/>
      </c>
      <c r="AB1089" s="7">
        <f>IF($F1089="","",AA1089-R1089)</f>
        <v/>
      </c>
      <c r="AE1089">
        <f>IF($F1089="","",IF($AK1089=1,0,IF($AJ1089=1,Settings!$C$6,Settings!$C$7))*100)</f>
        <v/>
      </c>
      <c r="AG1089">
        <f>IF($F1089="","",$F1089&amp;"|"&amp;$D1089&amp;"")</f>
        <v/>
      </c>
      <c r="AH1089">
        <f>IF($F1089="","",IF(COUNTIF($AG$2:$AG1089,$AG1089)=1,1,0))</f>
        <v/>
      </c>
      <c r="AI1089">
        <f>IF($AH1089=1,SUMPRODUCT(--($AL$2:$AL$8001&lt;$AL1089))+1,"")</f>
        <v/>
      </c>
      <c r="AJ1089">
        <f>IF($F1089="","",IF(OR($U1089=TRUE(),$U1089="TRUE"),1,0))</f>
        <v/>
      </c>
      <c r="AK1089">
        <f>IF($F1089="","",IF($AD1089="Yes",1,0))</f>
        <v/>
      </c>
      <c r="AL1089">
        <f>IF($AH1089=1,IFERROR(IF(VALUE($F1089)&lt;100000000,VALUE($F1089),1000000000),IFERROR(IF(VALUE(MID($F1089,2,20))&lt;100000000,VALUE(MID($F1089,2,20)),1000000000),1000000000))+ROW()/100000,"")</f>
        <v/>
      </c>
    </row>
    <row r="1090">
      <c r="A1090">
        <f>IF($F1090="","",IFERROR(IF(INDEX('Per Invoice'!$A$2:$A$2001,MATCH($F1090,'Per Invoice'!$B$2:$B$2001,0))=0,"",INDEX('Per Invoice'!$A$2:$A$2001,MATCH($F1090,'Per Invoice'!$B$2:$B$2001,0))),""))</f>
        <v/>
      </c>
      <c r="H1090" s="11" t="n"/>
      <c r="R1090" s="7">
        <f>IF($F1090="","",Q1090*Y1090/100)</f>
        <v/>
      </c>
      <c r="X1090" s="7" t="n"/>
      <c r="Y1090" s="7" t="n"/>
      <c r="Z1090" s="7">
        <f>IF($F1090="","",Y1090*AE1090/100)</f>
        <v/>
      </c>
      <c r="AA1090" s="7">
        <f>IF($F1090="","",Y1090-Z1090)</f>
        <v/>
      </c>
      <c r="AB1090" s="7">
        <f>IF($F1090="","",AA1090-R1090)</f>
        <v/>
      </c>
      <c r="AE1090">
        <f>IF($F1090="","",IF($AK1090=1,0,IF($AJ1090=1,Settings!$C$6,Settings!$C$7))*100)</f>
        <v/>
      </c>
      <c r="AG1090">
        <f>IF($F1090="","",$F1090&amp;"|"&amp;$D1090&amp;"")</f>
        <v/>
      </c>
      <c r="AH1090">
        <f>IF($F1090="","",IF(COUNTIF($AG$2:$AG1090,$AG1090)=1,1,0))</f>
        <v/>
      </c>
      <c r="AI1090">
        <f>IF($AH1090=1,SUMPRODUCT(--($AL$2:$AL$8001&lt;$AL1090))+1,"")</f>
        <v/>
      </c>
      <c r="AJ1090">
        <f>IF($F1090="","",IF(OR($U1090=TRUE(),$U1090="TRUE"),1,0))</f>
        <v/>
      </c>
      <c r="AK1090">
        <f>IF($F1090="","",IF($AD1090="Yes",1,0))</f>
        <v/>
      </c>
      <c r="AL1090">
        <f>IF($AH1090=1,IFERROR(IF(VALUE($F1090)&lt;100000000,VALUE($F1090),1000000000),IFERROR(IF(VALUE(MID($F1090,2,20))&lt;100000000,VALUE(MID($F1090,2,20)),1000000000),1000000000))+ROW()/100000,"")</f>
        <v/>
      </c>
    </row>
    <row r="1091">
      <c r="A1091">
        <f>IF($F1091="","",IFERROR(IF(INDEX('Per Invoice'!$A$2:$A$2001,MATCH($F1091,'Per Invoice'!$B$2:$B$2001,0))=0,"",INDEX('Per Invoice'!$A$2:$A$2001,MATCH($F1091,'Per Invoice'!$B$2:$B$2001,0))),""))</f>
        <v/>
      </c>
      <c r="H1091" s="11" t="n"/>
      <c r="R1091" s="7">
        <f>IF($F1091="","",Q1091*Y1091/100)</f>
        <v/>
      </c>
      <c r="X1091" s="7" t="n"/>
      <c r="Y1091" s="7" t="n"/>
      <c r="Z1091" s="7">
        <f>IF($F1091="","",Y1091*AE1091/100)</f>
        <v/>
      </c>
      <c r="AA1091" s="7">
        <f>IF($F1091="","",Y1091-Z1091)</f>
        <v/>
      </c>
      <c r="AB1091" s="7">
        <f>IF($F1091="","",AA1091-R1091)</f>
        <v/>
      </c>
      <c r="AE1091">
        <f>IF($F1091="","",IF($AK1091=1,0,IF($AJ1091=1,Settings!$C$6,Settings!$C$7))*100)</f>
        <v/>
      </c>
      <c r="AG1091">
        <f>IF($F1091="","",$F1091&amp;"|"&amp;$D1091&amp;"")</f>
        <v/>
      </c>
      <c r="AH1091">
        <f>IF($F1091="","",IF(COUNTIF($AG$2:$AG1091,$AG1091)=1,1,0))</f>
        <v/>
      </c>
      <c r="AI1091">
        <f>IF($AH1091=1,SUMPRODUCT(--($AL$2:$AL$8001&lt;$AL1091))+1,"")</f>
        <v/>
      </c>
      <c r="AJ1091">
        <f>IF($F1091="","",IF(OR($U1091=TRUE(),$U1091="TRUE"),1,0))</f>
        <v/>
      </c>
      <c r="AK1091">
        <f>IF($F1091="","",IF($AD1091="Yes",1,0))</f>
        <v/>
      </c>
      <c r="AL1091">
        <f>IF($AH1091=1,IFERROR(IF(VALUE($F1091)&lt;100000000,VALUE($F1091),1000000000),IFERROR(IF(VALUE(MID($F1091,2,20))&lt;100000000,VALUE(MID($F1091,2,20)),1000000000),1000000000))+ROW()/100000,"")</f>
        <v/>
      </c>
    </row>
    <row r="1092">
      <c r="A1092">
        <f>IF($F1092="","",IFERROR(IF(INDEX('Per Invoice'!$A$2:$A$2001,MATCH($F1092,'Per Invoice'!$B$2:$B$2001,0))=0,"",INDEX('Per Invoice'!$A$2:$A$2001,MATCH($F1092,'Per Invoice'!$B$2:$B$2001,0))),""))</f>
        <v/>
      </c>
      <c r="H1092" s="11" t="n"/>
      <c r="R1092" s="7">
        <f>IF($F1092="","",Q1092*Y1092/100)</f>
        <v/>
      </c>
      <c r="X1092" s="7" t="n"/>
      <c r="Y1092" s="7" t="n"/>
      <c r="Z1092" s="7">
        <f>IF($F1092="","",Y1092*AE1092/100)</f>
        <v/>
      </c>
      <c r="AA1092" s="7">
        <f>IF($F1092="","",Y1092-Z1092)</f>
        <v/>
      </c>
      <c r="AB1092" s="7">
        <f>IF($F1092="","",AA1092-R1092)</f>
        <v/>
      </c>
      <c r="AE1092">
        <f>IF($F1092="","",IF($AK1092=1,0,IF($AJ1092=1,Settings!$C$6,Settings!$C$7))*100)</f>
        <v/>
      </c>
      <c r="AG1092">
        <f>IF($F1092="","",$F1092&amp;"|"&amp;$D1092&amp;"")</f>
        <v/>
      </c>
      <c r="AH1092">
        <f>IF($F1092="","",IF(COUNTIF($AG$2:$AG1092,$AG1092)=1,1,0))</f>
        <v/>
      </c>
      <c r="AI1092">
        <f>IF($AH1092=1,SUMPRODUCT(--($AL$2:$AL$8001&lt;$AL1092))+1,"")</f>
        <v/>
      </c>
      <c r="AJ1092">
        <f>IF($F1092="","",IF(OR($U1092=TRUE(),$U1092="TRUE"),1,0))</f>
        <v/>
      </c>
      <c r="AK1092">
        <f>IF($F1092="","",IF($AD1092="Yes",1,0))</f>
        <v/>
      </c>
      <c r="AL1092">
        <f>IF($AH1092=1,IFERROR(IF(VALUE($F1092)&lt;100000000,VALUE($F1092),1000000000),IFERROR(IF(VALUE(MID($F1092,2,20))&lt;100000000,VALUE(MID($F1092,2,20)),1000000000),1000000000))+ROW()/100000,"")</f>
        <v/>
      </c>
    </row>
    <row r="1093">
      <c r="A1093">
        <f>IF($F1093="","",IFERROR(IF(INDEX('Per Invoice'!$A$2:$A$2001,MATCH($F1093,'Per Invoice'!$B$2:$B$2001,0))=0,"",INDEX('Per Invoice'!$A$2:$A$2001,MATCH($F1093,'Per Invoice'!$B$2:$B$2001,0))),""))</f>
        <v/>
      </c>
      <c r="H1093" s="11" t="n"/>
      <c r="R1093" s="7">
        <f>IF($F1093="","",Q1093*Y1093/100)</f>
        <v/>
      </c>
      <c r="X1093" s="7" t="n"/>
      <c r="Y1093" s="7" t="n"/>
      <c r="Z1093" s="7">
        <f>IF($F1093="","",Y1093*AE1093/100)</f>
        <v/>
      </c>
      <c r="AA1093" s="7">
        <f>IF($F1093="","",Y1093-Z1093)</f>
        <v/>
      </c>
      <c r="AB1093" s="7">
        <f>IF($F1093="","",AA1093-R1093)</f>
        <v/>
      </c>
      <c r="AE1093">
        <f>IF($F1093="","",IF($AK1093=1,0,IF($AJ1093=1,Settings!$C$6,Settings!$C$7))*100)</f>
        <v/>
      </c>
      <c r="AG1093">
        <f>IF($F1093="","",$F1093&amp;"|"&amp;$D1093&amp;"")</f>
        <v/>
      </c>
      <c r="AH1093">
        <f>IF($F1093="","",IF(COUNTIF($AG$2:$AG1093,$AG1093)=1,1,0))</f>
        <v/>
      </c>
      <c r="AI1093">
        <f>IF($AH1093=1,SUMPRODUCT(--($AL$2:$AL$8001&lt;$AL1093))+1,"")</f>
        <v/>
      </c>
      <c r="AJ1093">
        <f>IF($F1093="","",IF(OR($U1093=TRUE(),$U1093="TRUE"),1,0))</f>
        <v/>
      </c>
      <c r="AK1093">
        <f>IF($F1093="","",IF($AD1093="Yes",1,0))</f>
        <v/>
      </c>
      <c r="AL1093">
        <f>IF($AH1093=1,IFERROR(IF(VALUE($F1093)&lt;100000000,VALUE($F1093),1000000000),IFERROR(IF(VALUE(MID($F1093,2,20))&lt;100000000,VALUE(MID($F1093,2,20)),1000000000),1000000000))+ROW()/100000,"")</f>
        <v/>
      </c>
    </row>
    <row r="1094">
      <c r="A1094">
        <f>IF($F1094="","",IFERROR(IF(INDEX('Per Invoice'!$A$2:$A$2001,MATCH($F1094,'Per Invoice'!$B$2:$B$2001,0))=0,"",INDEX('Per Invoice'!$A$2:$A$2001,MATCH($F1094,'Per Invoice'!$B$2:$B$2001,0))),""))</f>
        <v/>
      </c>
      <c r="H1094" s="11" t="n"/>
      <c r="R1094" s="7">
        <f>IF($F1094="","",Q1094*Y1094/100)</f>
        <v/>
      </c>
      <c r="X1094" s="7" t="n"/>
      <c r="Y1094" s="7" t="n"/>
      <c r="Z1094" s="7">
        <f>IF($F1094="","",Y1094*AE1094/100)</f>
        <v/>
      </c>
      <c r="AA1094" s="7">
        <f>IF($F1094="","",Y1094-Z1094)</f>
        <v/>
      </c>
      <c r="AB1094" s="7">
        <f>IF($F1094="","",AA1094-R1094)</f>
        <v/>
      </c>
      <c r="AE1094">
        <f>IF($F1094="","",IF($AK1094=1,0,IF($AJ1094=1,Settings!$C$6,Settings!$C$7))*100)</f>
        <v/>
      </c>
      <c r="AG1094">
        <f>IF($F1094="","",$F1094&amp;"|"&amp;$D1094&amp;"")</f>
        <v/>
      </c>
      <c r="AH1094">
        <f>IF($F1094="","",IF(COUNTIF($AG$2:$AG1094,$AG1094)=1,1,0))</f>
        <v/>
      </c>
      <c r="AI1094">
        <f>IF($AH1094=1,SUMPRODUCT(--($AL$2:$AL$8001&lt;$AL1094))+1,"")</f>
        <v/>
      </c>
      <c r="AJ1094">
        <f>IF($F1094="","",IF(OR($U1094=TRUE(),$U1094="TRUE"),1,0))</f>
        <v/>
      </c>
      <c r="AK1094">
        <f>IF($F1094="","",IF($AD1094="Yes",1,0))</f>
        <v/>
      </c>
      <c r="AL1094">
        <f>IF($AH1094=1,IFERROR(IF(VALUE($F1094)&lt;100000000,VALUE($F1094),1000000000),IFERROR(IF(VALUE(MID($F1094,2,20))&lt;100000000,VALUE(MID($F1094,2,20)),1000000000),1000000000))+ROW()/100000,"")</f>
        <v/>
      </c>
    </row>
    <row r="1095">
      <c r="A1095">
        <f>IF($F1095="","",IFERROR(IF(INDEX('Per Invoice'!$A$2:$A$2001,MATCH($F1095,'Per Invoice'!$B$2:$B$2001,0))=0,"",INDEX('Per Invoice'!$A$2:$A$2001,MATCH($F1095,'Per Invoice'!$B$2:$B$2001,0))),""))</f>
        <v/>
      </c>
      <c r="H1095" s="11" t="n"/>
      <c r="R1095" s="7">
        <f>IF($F1095="","",Q1095*Y1095/100)</f>
        <v/>
      </c>
      <c r="X1095" s="7" t="n"/>
      <c r="Y1095" s="7" t="n"/>
      <c r="Z1095" s="7">
        <f>IF($F1095="","",Y1095*AE1095/100)</f>
        <v/>
      </c>
      <c r="AA1095" s="7">
        <f>IF($F1095="","",Y1095-Z1095)</f>
        <v/>
      </c>
      <c r="AB1095" s="7">
        <f>IF($F1095="","",AA1095-R1095)</f>
        <v/>
      </c>
      <c r="AE1095">
        <f>IF($F1095="","",IF($AK1095=1,0,IF($AJ1095=1,Settings!$C$6,Settings!$C$7))*100)</f>
        <v/>
      </c>
      <c r="AG1095">
        <f>IF($F1095="","",$F1095&amp;"|"&amp;$D1095&amp;"")</f>
        <v/>
      </c>
      <c r="AH1095">
        <f>IF($F1095="","",IF(COUNTIF($AG$2:$AG1095,$AG1095)=1,1,0))</f>
        <v/>
      </c>
      <c r="AI1095">
        <f>IF($AH1095=1,SUMPRODUCT(--($AL$2:$AL$8001&lt;$AL1095))+1,"")</f>
        <v/>
      </c>
      <c r="AJ1095">
        <f>IF($F1095="","",IF(OR($U1095=TRUE(),$U1095="TRUE"),1,0))</f>
        <v/>
      </c>
      <c r="AK1095">
        <f>IF($F1095="","",IF($AD1095="Yes",1,0))</f>
        <v/>
      </c>
      <c r="AL1095">
        <f>IF($AH1095=1,IFERROR(IF(VALUE($F1095)&lt;100000000,VALUE($F1095),1000000000),IFERROR(IF(VALUE(MID($F1095,2,20))&lt;100000000,VALUE(MID($F1095,2,20)),1000000000),1000000000))+ROW()/100000,"")</f>
        <v/>
      </c>
    </row>
    <row r="1096">
      <c r="A1096">
        <f>IF($F1096="","",IFERROR(IF(INDEX('Per Invoice'!$A$2:$A$2001,MATCH($F1096,'Per Invoice'!$B$2:$B$2001,0))=0,"",INDEX('Per Invoice'!$A$2:$A$2001,MATCH($F1096,'Per Invoice'!$B$2:$B$2001,0))),""))</f>
        <v/>
      </c>
      <c r="H1096" s="11" t="n"/>
      <c r="R1096" s="7">
        <f>IF($F1096="","",Q1096*Y1096/100)</f>
        <v/>
      </c>
      <c r="X1096" s="7" t="n"/>
      <c r="Y1096" s="7" t="n"/>
      <c r="Z1096" s="7">
        <f>IF($F1096="","",Y1096*AE1096/100)</f>
        <v/>
      </c>
      <c r="AA1096" s="7">
        <f>IF($F1096="","",Y1096-Z1096)</f>
        <v/>
      </c>
      <c r="AB1096" s="7">
        <f>IF($F1096="","",AA1096-R1096)</f>
        <v/>
      </c>
      <c r="AE1096">
        <f>IF($F1096="","",IF($AK1096=1,0,IF($AJ1096=1,Settings!$C$6,Settings!$C$7))*100)</f>
        <v/>
      </c>
      <c r="AG1096">
        <f>IF($F1096="","",$F1096&amp;"|"&amp;$D1096&amp;"")</f>
        <v/>
      </c>
      <c r="AH1096">
        <f>IF($F1096="","",IF(COUNTIF($AG$2:$AG1096,$AG1096)=1,1,0))</f>
        <v/>
      </c>
      <c r="AI1096">
        <f>IF($AH1096=1,SUMPRODUCT(--($AL$2:$AL$8001&lt;$AL1096))+1,"")</f>
        <v/>
      </c>
      <c r="AJ1096">
        <f>IF($F1096="","",IF(OR($U1096=TRUE(),$U1096="TRUE"),1,0))</f>
        <v/>
      </c>
      <c r="AK1096">
        <f>IF($F1096="","",IF($AD1096="Yes",1,0))</f>
        <v/>
      </c>
      <c r="AL1096">
        <f>IF($AH1096=1,IFERROR(IF(VALUE($F1096)&lt;100000000,VALUE($F1096),1000000000),IFERROR(IF(VALUE(MID($F1096,2,20))&lt;100000000,VALUE(MID($F1096,2,20)),1000000000),1000000000))+ROW()/100000,"")</f>
        <v/>
      </c>
    </row>
    <row r="1097">
      <c r="A1097">
        <f>IF($F1097="","",IFERROR(IF(INDEX('Per Invoice'!$A$2:$A$2001,MATCH($F1097,'Per Invoice'!$B$2:$B$2001,0))=0,"",INDEX('Per Invoice'!$A$2:$A$2001,MATCH($F1097,'Per Invoice'!$B$2:$B$2001,0))),""))</f>
        <v/>
      </c>
      <c r="H1097" s="11" t="n"/>
      <c r="R1097" s="7">
        <f>IF($F1097="","",Q1097*Y1097/100)</f>
        <v/>
      </c>
      <c r="X1097" s="7" t="n"/>
      <c r="Y1097" s="7" t="n"/>
      <c r="Z1097" s="7">
        <f>IF($F1097="","",Y1097*AE1097/100)</f>
        <v/>
      </c>
      <c r="AA1097" s="7">
        <f>IF($F1097="","",Y1097-Z1097)</f>
        <v/>
      </c>
      <c r="AB1097" s="7">
        <f>IF($F1097="","",AA1097-R1097)</f>
        <v/>
      </c>
      <c r="AE1097">
        <f>IF($F1097="","",IF($AK1097=1,0,IF($AJ1097=1,Settings!$C$6,Settings!$C$7))*100)</f>
        <v/>
      </c>
      <c r="AG1097">
        <f>IF($F1097="","",$F1097&amp;"|"&amp;$D1097&amp;"")</f>
        <v/>
      </c>
      <c r="AH1097">
        <f>IF($F1097="","",IF(COUNTIF($AG$2:$AG1097,$AG1097)=1,1,0))</f>
        <v/>
      </c>
      <c r="AI1097">
        <f>IF($AH1097=1,SUMPRODUCT(--($AL$2:$AL$8001&lt;$AL1097))+1,"")</f>
        <v/>
      </c>
      <c r="AJ1097">
        <f>IF($F1097="","",IF(OR($U1097=TRUE(),$U1097="TRUE"),1,0))</f>
        <v/>
      </c>
      <c r="AK1097">
        <f>IF($F1097="","",IF($AD1097="Yes",1,0))</f>
        <v/>
      </c>
      <c r="AL1097">
        <f>IF($AH1097=1,IFERROR(IF(VALUE($F1097)&lt;100000000,VALUE($F1097),1000000000),IFERROR(IF(VALUE(MID($F1097,2,20))&lt;100000000,VALUE(MID($F1097,2,20)),1000000000),1000000000))+ROW()/100000,"")</f>
        <v/>
      </c>
    </row>
    <row r="1098">
      <c r="A1098">
        <f>IF($F1098="","",IFERROR(IF(INDEX('Per Invoice'!$A$2:$A$2001,MATCH($F1098,'Per Invoice'!$B$2:$B$2001,0))=0,"",INDEX('Per Invoice'!$A$2:$A$2001,MATCH($F1098,'Per Invoice'!$B$2:$B$2001,0))),""))</f>
        <v/>
      </c>
      <c r="H1098" s="11" t="n"/>
      <c r="R1098" s="7">
        <f>IF($F1098="","",Q1098*Y1098/100)</f>
        <v/>
      </c>
      <c r="X1098" s="7" t="n"/>
      <c r="Y1098" s="7" t="n"/>
      <c r="Z1098" s="7">
        <f>IF($F1098="","",Y1098*AE1098/100)</f>
        <v/>
      </c>
      <c r="AA1098" s="7">
        <f>IF($F1098="","",Y1098-Z1098)</f>
        <v/>
      </c>
      <c r="AB1098" s="7">
        <f>IF($F1098="","",AA1098-R1098)</f>
        <v/>
      </c>
      <c r="AE1098">
        <f>IF($F1098="","",IF($AK1098=1,0,IF($AJ1098=1,Settings!$C$6,Settings!$C$7))*100)</f>
        <v/>
      </c>
      <c r="AG1098">
        <f>IF($F1098="","",$F1098&amp;"|"&amp;$D1098&amp;"")</f>
        <v/>
      </c>
      <c r="AH1098">
        <f>IF($F1098="","",IF(COUNTIF($AG$2:$AG1098,$AG1098)=1,1,0))</f>
        <v/>
      </c>
      <c r="AI1098">
        <f>IF($AH1098=1,SUMPRODUCT(--($AL$2:$AL$8001&lt;$AL1098))+1,"")</f>
        <v/>
      </c>
      <c r="AJ1098">
        <f>IF($F1098="","",IF(OR($U1098=TRUE(),$U1098="TRUE"),1,0))</f>
        <v/>
      </c>
      <c r="AK1098">
        <f>IF($F1098="","",IF($AD1098="Yes",1,0))</f>
        <v/>
      </c>
      <c r="AL1098">
        <f>IF($AH1098=1,IFERROR(IF(VALUE($F1098)&lt;100000000,VALUE($F1098),1000000000),IFERROR(IF(VALUE(MID($F1098,2,20))&lt;100000000,VALUE(MID($F1098,2,20)),1000000000),1000000000))+ROW()/100000,"")</f>
        <v/>
      </c>
    </row>
    <row r="1099">
      <c r="A1099">
        <f>IF($F1099="","",IFERROR(IF(INDEX('Per Invoice'!$A$2:$A$2001,MATCH($F1099,'Per Invoice'!$B$2:$B$2001,0))=0,"",INDEX('Per Invoice'!$A$2:$A$2001,MATCH($F1099,'Per Invoice'!$B$2:$B$2001,0))),""))</f>
        <v/>
      </c>
      <c r="H1099" s="11" t="n"/>
      <c r="R1099" s="7">
        <f>IF($F1099="","",Q1099*Y1099/100)</f>
        <v/>
      </c>
      <c r="X1099" s="7" t="n"/>
      <c r="Y1099" s="7" t="n"/>
      <c r="Z1099" s="7">
        <f>IF($F1099="","",Y1099*AE1099/100)</f>
        <v/>
      </c>
      <c r="AA1099" s="7">
        <f>IF($F1099="","",Y1099-Z1099)</f>
        <v/>
      </c>
      <c r="AB1099" s="7">
        <f>IF($F1099="","",AA1099-R1099)</f>
        <v/>
      </c>
      <c r="AE1099">
        <f>IF($F1099="","",IF($AK1099=1,0,IF($AJ1099=1,Settings!$C$6,Settings!$C$7))*100)</f>
        <v/>
      </c>
      <c r="AG1099">
        <f>IF($F1099="","",$F1099&amp;"|"&amp;$D1099&amp;"")</f>
        <v/>
      </c>
      <c r="AH1099">
        <f>IF($F1099="","",IF(COUNTIF($AG$2:$AG1099,$AG1099)=1,1,0))</f>
        <v/>
      </c>
      <c r="AI1099">
        <f>IF($AH1099=1,SUMPRODUCT(--($AL$2:$AL$8001&lt;$AL1099))+1,"")</f>
        <v/>
      </c>
      <c r="AJ1099">
        <f>IF($F1099="","",IF(OR($U1099=TRUE(),$U1099="TRUE"),1,0))</f>
        <v/>
      </c>
      <c r="AK1099">
        <f>IF($F1099="","",IF($AD1099="Yes",1,0))</f>
        <v/>
      </c>
      <c r="AL1099">
        <f>IF($AH1099=1,IFERROR(IF(VALUE($F1099)&lt;100000000,VALUE($F1099),1000000000),IFERROR(IF(VALUE(MID($F1099,2,20))&lt;100000000,VALUE(MID($F1099,2,20)),1000000000),1000000000))+ROW()/100000,"")</f>
        <v/>
      </c>
    </row>
    <row r="1100">
      <c r="A1100">
        <f>IF($F1100="","",IFERROR(IF(INDEX('Per Invoice'!$A$2:$A$2001,MATCH($F1100,'Per Invoice'!$B$2:$B$2001,0))=0,"",INDEX('Per Invoice'!$A$2:$A$2001,MATCH($F1100,'Per Invoice'!$B$2:$B$2001,0))),""))</f>
        <v/>
      </c>
      <c r="H1100" s="11" t="n"/>
      <c r="R1100" s="7">
        <f>IF($F1100="","",Q1100*Y1100/100)</f>
        <v/>
      </c>
      <c r="X1100" s="7" t="n"/>
      <c r="Y1100" s="7" t="n"/>
      <c r="Z1100" s="7">
        <f>IF($F1100="","",Y1100*AE1100/100)</f>
        <v/>
      </c>
      <c r="AA1100" s="7">
        <f>IF($F1100="","",Y1100-Z1100)</f>
        <v/>
      </c>
      <c r="AB1100" s="7">
        <f>IF($F1100="","",AA1100-R1100)</f>
        <v/>
      </c>
      <c r="AE1100">
        <f>IF($F1100="","",IF($AK1100=1,0,IF($AJ1100=1,Settings!$C$6,Settings!$C$7))*100)</f>
        <v/>
      </c>
      <c r="AG1100">
        <f>IF($F1100="","",$F1100&amp;"|"&amp;$D1100&amp;"")</f>
        <v/>
      </c>
      <c r="AH1100">
        <f>IF($F1100="","",IF(COUNTIF($AG$2:$AG1100,$AG1100)=1,1,0))</f>
        <v/>
      </c>
      <c r="AI1100">
        <f>IF($AH1100=1,SUMPRODUCT(--($AL$2:$AL$8001&lt;$AL1100))+1,"")</f>
        <v/>
      </c>
      <c r="AJ1100">
        <f>IF($F1100="","",IF(OR($U1100=TRUE(),$U1100="TRUE"),1,0))</f>
        <v/>
      </c>
      <c r="AK1100">
        <f>IF($F1100="","",IF($AD1100="Yes",1,0))</f>
        <v/>
      </c>
      <c r="AL1100">
        <f>IF($AH1100=1,IFERROR(IF(VALUE($F1100)&lt;100000000,VALUE($F1100),1000000000),IFERROR(IF(VALUE(MID($F1100,2,20))&lt;100000000,VALUE(MID($F1100,2,20)),1000000000),1000000000))+ROW()/100000,"")</f>
        <v/>
      </c>
    </row>
    <row r="1101">
      <c r="A1101">
        <f>IF($F1101="","",IFERROR(IF(INDEX('Per Invoice'!$A$2:$A$2001,MATCH($F1101,'Per Invoice'!$B$2:$B$2001,0))=0,"",INDEX('Per Invoice'!$A$2:$A$2001,MATCH($F1101,'Per Invoice'!$B$2:$B$2001,0))),""))</f>
        <v/>
      </c>
      <c r="H1101" s="11" t="n"/>
      <c r="R1101" s="7">
        <f>IF($F1101="","",Q1101*Y1101/100)</f>
        <v/>
      </c>
      <c r="X1101" s="7" t="n"/>
      <c r="Y1101" s="7" t="n"/>
      <c r="Z1101" s="7">
        <f>IF($F1101="","",Y1101*AE1101/100)</f>
        <v/>
      </c>
      <c r="AA1101" s="7">
        <f>IF($F1101="","",Y1101-Z1101)</f>
        <v/>
      </c>
      <c r="AB1101" s="7">
        <f>IF($F1101="","",AA1101-R1101)</f>
        <v/>
      </c>
      <c r="AE1101">
        <f>IF($F1101="","",IF($AK1101=1,0,IF($AJ1101=1,Settings!$C$6,Settings!$C$7))*100)</f>
        <v/>
      </c>
      <c r="AG1101">
        <f>IF($F1101="","",$F1101&amp;"|"&amp;$D1101&amp;"")</f>
        <v/>
      </c>
      <c r="AH1101">
        <f>IF($F1101="","",IF(COUNTIF($AG$2:$AG1101,$AG1101)=1,1,0))</f>
        <v/>
      </c>
      <c r="AI1101">
        <f>IF($AH1101=1,SUMPRODUCT(--($AL$2:$AL$8001&lt;$AL1101))+1,"")</f>
        <v/>
      </c>
      <c r="AJ1101">
        <f>IF($F1101="","",IF(OR($U1101=TRUE(),$U1101="TRUE"),1,0))</f>
        <v/>
      </c>
      <c r="AK1101">
        <f>IF($F1101="","",IF($AD1101="Yes",1,0))</f>
        <v/>
      </c>
      <c r="AL1101">
        <f>IF($AH1101=1,IFERROR(IF(VALUE($F1101)&lt;100000000,VALUE($F1101),1000000000),IFERROR(IF(VALUE(MID($F1101,2,20))&lt;100000000,VALUE(MID($F1101,2,20)),1000000000),1000000000))+ROW()/100000,"")</f>
        <v/>
      </c>
    </row>
    <row r="1102">
      <c r="A1102">
        <f>IF($F1102="","",IFERROR(IF(INDEX('Per Invoice'!$A$2:$A$2001,MATCH($F1102,'Per Invoice'!$B$2:$B$2001,0))=0,"",INDEX('Per Invoice'!$A$2:$A$2001,MATCH($F1102,'Per Invoice'!$B$2:$B$2001,0))),""))</f>
        <v/>
      </c>
      <c r="H1102" s="11" t="n"/>
      <c r="R1102" s="7">
        <f>IF($F1102="","",Q1102*Y1102/100)</f>
        <v/>
      </c>
      <c r="X1102" s="7" t="n"/>
      <c r="Y1102" s="7" t="n"/>
      <c r="Z1102" s="7">
        <f>IF($F1102="","",Y1102*AE1102/100)</f>
        <v/>
      </c>
      <c r="AA1102" s="7">
        <f>IF($F1102="","",Y1102-Z1102)</f>
        <v/>
      </c>
      <c r="AB1102" s="7">
        <f>IF($F1102="","",AA1102-R1102)</f>
        <v/>
      </c>
      <c r="AE1102">
        <f>IF($F1102="","",IF($AK1102=1,0,IF($AJ1102=1,Settings!$C$6,Settings!$C$7))*100)</f>
        <v/>
      </c>
      <c r="AG1102">
        <f>IF($F1102="","",$F1102&amp;"|"&amp;$D1102&amp;"")</f>
        <v/>
      </c>
      <c r="AH1102">
        <f>IF($F1102="","",IF(COUNTIF($AG$2:$AG1102,$AG1102)=1,1,0))</f>
        <v/>
      </c>
      <c r="AI1102">
        <f>IF($AH1102=1,SUMPRODUCT(--($AL$2:$AL$8001&lt;$AL1102))+1,"")</f>
        <v/>
      </c>
      <c r="AJ1102">
        <f>IF($F1102="","",IF(OR($U1102=TRUE(),$U1102="TRUE"),1,0))</f>
        <v/>
      </c>
      <c r="AK1102">
        <f>IF($F1102="","",IF($AD1102="Yes",1,0))</f>
        <v/>
      </c>
      <c r="AL1102">
        <f>IF($AH1102=1,IFERROR(IF(VALUE($F1102)&lt;100000000,VALUE($F1102),1000000000),IFERROR(IF(VALUE(MID($F1102,2,20))&lt;100000000,VALUE(MID($F1102,2,20)),1000000000),1000000000))+ROW()/100000,"")</f>
        <v/>
      </c>
    </row>
    <row r="1103">
      <c r="A1103">
        <f>IF($F1103="","",IFERROR(IF(INDEX('Per Invoice'!$A$2:$A$2001,MATCH($F1103,'Per Invoice'!$B$2:$B$2001,0))=0,"",INDEX('Per Invoice'!$A$2:$A$2001,MATCH($F1103,'Per Invoice'!$B$2:$B$2001,0))),""))</f>
        <v/>
      </c>
      <c r="H1103" s="11" t="n"/>
      <c r="R1103" s="7">
        <f>IF($F1103="","",Q1103*Y1103/100)</f>
        <v/>
      </c>
      <c r="X1103" s="7" t="n"/>
      <c r="Y1103" s="7" t="n"/>
      <c r="Z1103" s="7">
        <f>IF($F1103="","",Y1103*AE1103/100)</f>
        <v/>
      </c>
      <c r="AA1103" s="7">
        <f>IF($F1103="","",Y1103-Z1103)</f>
        <v/>
      </c>
      <c r="AB1103" s="7">
        <f>IF($F1103="","",AA1103-R1103)</f>
        <v/>
      </c>
      <c r="AE1103">
        <f>IF($F1103="","",IF($AK1103=1,0,IF($AJ1103=1,Settings!$C$6,Settings!$C$7))*100)</f>
        <v/>
      </c>
      <c r="AG1103">
        <f>IF($F1103="","",$F1103&amp;"|"&amp;$D1103&amp;"")</f>
        <v/>
      </c>
      <c r="AH1103">
        <f>IF($F1103="","",IF(COUNTIF($AG$2:$AG1103,$AG1103)=1,1,0))</f>
        <v/>
      </c>
      <c r="AI1103">
        <f>IF($AH1103=1,SUMPRODUCT(--($AL$2:$AL$8001&lt;$AL1103))+1,"")</f>
        <v/>
      </c>
      <c r="AJ1103">
        <f>IF($F1103="","",IF(OR($U1103=TRUE(),$U1103="TRUE"),1,0))</f>
        <v/>
      </c>
      <c r="AK1103">
        <f>IF($F1103="","",IF($AD1103="Yes",1,0))</f>
        <v/>
      </c>
      <c r="AL1103">
        <f>IF($AH1103=1,IFERROR(IF(VALUE($F1103)&lt;100000000,VALUE($F1103),1000000000),IFERROR(IF(VALUE(MID($F1103,2,20))&lt;100000000,VALUE(MID($F1103,2,20)),1000000000),1000000000))+ROW()/100000,"")</f>
        <v/>
      </c>
    </row>
    <row r="1104">
      <c r="A1104">
        <f>IF($F1104="","",IFERROR(IF(INDEX('Per Invoice'!$A$2:$A$2001,MATCH($F1104,'Per Invoice'!$B$2:$B$2001,0))=0,"",INDEX('Per Invoice'!$A$2:$A$2001,MATCH($F1104,'Per Invoice'!$B$2:$B$2001,0))),""))</f>
        <v/>
      </c>
      <c r="H1104" s="11" t="n"/>
      <c r="R1104" s="7">
        <f>IF($F1104="","",Q1104*Y1104/100)</f>
        <v/>
      </c>
      <c r="X1104" s="7" t="n"/>
      <c r="Y1104" s="7" t="n"/>
      <c r="Z1104" s="7">
        <f>IF($F1104="","",Y1104*AE1104/100)</f>
        <v/>
      </c>
      <c r="AA1104" s="7">
        <f>IF($F1104="","",Y1104-Z1104)</f>
        <v/>
      </c>
      <c r="AB1104" s="7">
        <f>IF($F1104="","",AA1104-R1104)</f>
        <v/>
      </c>
      <c r="AE1104">
        <f>IF($F1104="","",IF($AK1104=1,0,IF($AJ1104=1,Settings!$C$6,Settings!$C$7))*100)</f>
        <v/>
      </c>
      <c r="AG1104">
        <f>IF($F1104="","",$F1104&amp;"|"&amp;$D1104&amp;"")</f>
        <v/>
      </c>
      <c r="AH1104">
        <f>IF($F1104="","",IF(COUNTIF($AG$2:$AG1104,$AG1104)=1,1,0))</f>
        <v/>
      </c>
      <c r="AI1104">
        <f>IF($AH1104=1,SUMPRODUCT(--($AL$2:$AL$8001&lt;$AL1104))+1,"")</f>
        <v/>
      </c>
      <c r="AJ1104">
        <f>IF($F1104="","",IF(OR($U1104=TRUE(),$U1104="TRUE"),1,0))</f>
        <v/>
      </c>
      <c r="AK1104">
        <f>IF($F1104="","",IF($AD1104="Yes",1,0))</f>
        <v/>
      </c>
      <c r="AL1104">
        <f>IF($AH1104=1,IFERROR(IF(VALUE($F1104)&lt;100000000,VALUE($F1104),1000000000),IFERROR(IF(VALUE(MID($F1104,2,20))&lt;100000000,VALUE(MID($F1104,2,20)),1000000000),1000000000))+ROW()/100000,"")</f>
        <v/>
      </c>
    </row>
    <row r="1105">
      <c r="A1105">
        <f>IF($F1105="","",IFERROR(IF(INDEX('Per Invoice'!$A$2:$A$2001,MATCH($F1105,'Per Invoice'!$B$2:$B$2001,0))=0,"",INDEX('Per Invoice'!$A$2:$A$2001,MATCH($F1105,'Per Invoice'!$B$2:$B$2001,0))),""))</f>
        <v/>
      </c>
      <c r="H1105" s="11" t="n"/>
      <c r="R1105" s="7">
        <f>IF($F1105="","",Q1105*Y1105/100)</f>
        <v/>
      </c>
      <c r="X1105" s="7" t="n"/>
      <c r="Y1105" s="7" t="n"/>
      <c r="Z1105" s="7">
        <f>IF($F1105="","",Y1105*AE1105/100)</f>
        <v/>
      </c>
      <c r="AA1105" s="7">
        <f>IF($F1105="","",Y1105-Z1105)</f>
        <v/>
      </c>
      <c r="AB1105" s="7">
        <f>IF($F1105="","",AA1105-R1105)</f>
        <v/>
      </c>
      <c r="AE1105">
        <f>IF($F1105="","",IF($AK1105=1,0,IF($AJ1105=1,Settings!$C$6,Settings!$C$7))*100)</f>
        <v/>
      </c>
      <c r="AG1105">
        <f>IF($F1105="","",$F1105&amp;"|"&amp;$D1105&amp;"")</f>
        <v/>
      </c>
      <c r="AH1105">
        <f>IF($F1105="","",IF(COUNTIF($AG$2:$AG1105,$AG1105)=1,1,0))</f>
        <v/>
      </c>
      <c r="AI1105">
        <f>IF($AH1105=1,SUMPRODUCT(--($AL$2:$AL$8001&lt;$AL1105))+1,"")</f>
        <v/>
      </c>
      <c r="AJ1105">
        <f>IF($F1105="","",IF(OR($U1105=TRUE(),$U1105="TRUE"),1,0))</f>
        <v/>
      </c>
      <c r="AK1105">
        <f>IF($F1105="","",IF($AD1105="Yes",1,0))</f>
        <v/>
      </c>
      <c r="AL1105">
        <f>IF($AH1105=1,IFERROR(IF(VALUE($F1105)&lt;100000000,VALUE($F1105),1000000000),IFERROR(IF(VALUE(MID($F1105,2,20))&lt;100000000,VALUE(MID($F1105,2,20)),1000000000),1000000000))+ROW()/100000,"")</f>
        <v/>
      </c>
    </row>
    <row r="1106">
      <c r="A1106">
        <f>IF($F1106="","",IFERROR(IF(INDEX('Per Invoice'!$A$2:$A$2001,MATCH($F1106,'Per Invoice'!$B$2:$B$2001,0))=0,"",INDEX('Per Invoice'!$A$2:$A$2001,MATCH($F1106,'Per Invoice'!$B$2:$B$2001,0))),""))</f>
        <v/>
      </c>
      <c r="H1106" s="11" t="n"/>
      <c r="R1106" s="7">
        <f>IF($F1106="","",Q1106*Y1106/100)</f>
        <v/>
      </c>
      <c r="X1106" s="7" t="n"/>
      <c r="Y1106" s="7" t="n"/>
      <c r="Z1106" s="7">
        <f>IF($F1106="","",Y1106*AE1106/100)</f>
        <v/>
      </c>
      <c r="AA1106" s="7">
        <f>IF($F1106="","",Y1106-Z1106)</f>
        <v/>
      </c>
      <c r="AB1106" s="7">
        <f>IF($F1106="","",AA1106-R1106)</f>
        <v/>
      </c>
      <c r="AE1106">
        <f>IF($F1106="","",IF($AK1106=1,0,IF($AJ1106=1,Settings!$C$6,Settings!$C$7))*100)</f>
        <v/>
      </c>
      <c r="AG1106">
        <f>IF($F1106="","",$F1106&amp;"|"&amp;$D1106&amp;"")</f>
        <v/>
      </c>
      <c r="AH1106">
        <f>IF($F1106="","",IF(COUNTIF($AG$2:$AG1106,$AG1106)=1,1,0))</f>
        <v/>
      </c>
      <c r="AI1106">
        <f>IF($AH1106=1,SUMPRODUCT(--($AL$2:$AL$8001&lt;$AL1106))+1,"")</f>
        <v/>
      </c>
      <c r="AJ1106">
        <f>IF($F1106="","",IF(OR($U1106=TRUE(),$U1106="TRUE"),1,0))</f>
        <v/>
      </c>
      <c r="AK1106">
        <f>IF($F1106="","",IF($AD1106="Yes",1,0))</f>
        <v/>
      </c>
      <c r="AL1106">
        <f>IF($AH1106=1,IFERROR(IF(VALUE($F1106)&lt;100000000,VALUE($F1106),1000000000),IFERROR(IF(VALUE(MID($F1106,2,20))&lt;100000000,VALUE(MID($F1106,2,20)),1000000000),1000000000))+ROW()/100000,"")</f>
        <v/>
      </c>
    </row>
    <row r="1107">
      <c r="A1107">
        <f>IF($F1107="","",IFERROR(IF(INDEX('Per Invoice'!$A$2:$A$2001,MATCH($F1107,'Per Invoice'!$B$2:$B$2001,0))=0,"",INDEX('Per Invoice'!$A$2:$A$2001,MATCH($F1107,'Per Invoice'!$B$2:$B$2001,0))),""))</f>
        <v/>
      </c>
      <c r="H1107" s="11" t="n"/>
      <c r="R1107" s="7">
        <f>IF($F1107="","",Q1107*Y1107/100)</f>
        <v/>
      </c>
      <c r="X1107" s="7" t="n"/>
      <c r="Y1107" s="7" t="n"/>
      <c r="Z1107" s="7">
        <f>IF($F1107="","",Y1107*AE1107/100)</f>
        <v/>
      </c>
      <c r="AA1107" s="7">
        <f>IF($F1107="","",Y1107-Z1107)</f>
        <v/>
      </c>
      <c r="AB1107" s="7">
        <f>IF($F1107="","",AA1107-R1107)</f>
        <v/>
      </c>
      <c r="AE1107">
        <f>IF($F1107="","",IF($AK1107=1,0,IF($AJ1107=1,Settings!$C$6,Settings!$C$7))*100)</f>
        <v/>
      </c>
      <c r="AG1107">
        <f>IF($F1107="","",$F1107&amp;"|"&amp;$D1107&amp;"")</f>
        <v/>
      </c>
      <c r="AH1107">
        <f>IF($F1107="","",IF(COUNTIF($AG$2:$AG1107,$AG1107)=1,1,0))</f>
        <v/>
      </c>
      <c r="AI1107">
        <f>IF($AH1107=1,SUMPRODUCT(--($AL$2:$AL$8001&lt;$AL1107))+1,"")</f>
        <v/>
      </c>
      <c r="AJ1107">
        <f>IF($F1107="","",IF(OR($U1107=TRUE(),$U1107="TRUE"),1,0))</f>
        <v/>
      </c>
      <c r="AK1107">
        <f>IF($F1107="","",IF($AD1107="Yes",1,0))</f>
        <v/>
      </c>
      <c r="AL1107">
        <f>IF($AH1107=1,IFERROR(IF(VALUE($F1107)&lt;100000000,VALUE($F1107),1000000000),IFERROR(IF(VALUE(MID($F1107,2,20))&lt;100000000,VALUE(MID($F1107,2,20)),1000000000),1000000000))+ROW()/100000,"")</f>
        <v/>
      </c>
    </row>
    <row r="1108">
      <c r="A1108">
        <f>IF($F1108="","",IFERROR(IF(INDEX('Per Invoice'!$A$2:$A$2001,MATCH($F1108,'Per Invoice'!$B$2:$B$2001,0))=0,"",INDEX('Per Invoice'!$A$2:$A$2001,MATCH($F1108,'Per Invoice'!$B$2:$B$2001,0))),""))</f>
        <v/>
      </c>
      <c r="H1108" s="11" t="n"/>
      <c r="R1108" s="7">
        <f>IF($F1108="","",Q1108*Y1108/100)</f>
        <v/>
      </c>
      <c r="X1108" s="7" t="n"/>
      <c r="Y1108" s="7" t="n"/>
      <c r="Z1108" s="7">
        <f>IF($F1108="","",Y1108*AE1108/100)</f>
        <v/>
      </c>
      <c r="AA1108" s="7">
        <f>IF($F1108="","",Y1108-Z1108)</f>
        <v/>
      </c>
      <c r="AB1108" s="7">
        <f>IF($F1108="","",AA1108-R1108)</f>
        <v/>
      </c>
      <c r="AE1108">
        <f>IF($F1108="","",IF($AK1108=1,0,IF($AJ1108=1,Settings!$C$6,Settings!$C$7))*100)</f>
        <v/>
      </c>
      <c r="AG1108">
        <f>IF($F1108="","",$F1108&amp;"|"&amp;$D1108&amp;"")</f>
        <v/>
      </c>
      <c r="AH1108">
        <f>IF($F1108="","",IF(COUNTIF($AG$2:$AG1108,$AG1108)=1,1,0))</f>
        <v/>
      </c>
      <c r="AI1108">
        <f>IF($AH1108=1,SUMPRODUCT(--($AL$2:$AL$8001&lt;$AL1108))+1,"")</f>
        <v/>
      </c>
      <c r="AJ1108">
        <f>IF($F1108="","",IF(OR($U1108=TRUE(),$U1108="TRUE"),1,0))</f>
        <v/>
      </c>
      <c r="AK1108">
        <f>IF($F1108="","",IF($AD1108="Yes",1,0))</f>
        <v/>
      </c>
      <c r="AL1108">
        <f>IF($AH1108=1,IFERROR(IF(VALUE($F1108)&lt;100000000,VALUE($F1108),1000000000),IFERROR(IF(VALUE(MID($F1108,2,20))&lt;100000000,VALUE(MID($F1108,2,20)),1000000000),1000000000))+ROW()/100000,"")</f>
        <v/>
      </c>
    </row>
    <row r="1109">
      <c r="A1109">
        <f>IF($F1109="","",IFERROR(IF(INDEX('Per Invoice'!$A$2:$A$2001,MATCH($F1109,'Per Invoice'!$B$2:$B$2001,0))=0,"",INDEX('Per Invoice'!$A$2:$A$2001,MATCH($F1109,'Per Invoice'!$B$2:$B$2001,0))),""))</f>
        <v/>
      </c>
      <c r="H1109" s="11" t="n"/>
      <c r="R1109" s="7">
        <f>IF($F1109="","",Q1109*Y1109/100)</f>
        <v/>
      </c>
      <c r="X1109" s="7" t="n"/>
      <c r="Y1109" s="7" t="n"/>
      <c r="Z1109" s="7">
        <f>IF($F1109="","",Y1109*AE1109/100)</f>
        <v/>
      </c>
      <c r="AA1109" s="7">
        <f>IF($F1109="","",Y1109-Z1109)</f>
        <v/>
      </c>
      <c r="AB1109" s="7">
        <f>IF($F1109="","",AA1109-R1109)</f>
        <v/>
      </c>
      <c r="AE1109">
        <f>IF($F1109="","",IF($AK1109=1,0,IF($AJ1109=1,Settings!$C$6,Settings!$C$7))*100)</f>
        <v/>
      </c>
      <c r="AG1109">
        <f>IF($F1109="","",$F1109&amp;"|"&amp;$D1109&amp;"")</f>
        <v/>
      </c>
      <c r="AH1109">
        <f>IF($F1109="","",IF(COUNTIF($AG$2:$AG1109,$AG1109)=1,1,0))</f>
        <v/>
      </c>
      <c r="AI1109">
        <f>IF($AH1109=1,SUMPRODUCT(--($AL$2:$AL$8001&lt;$AL1109))+1,"")</f>
        <v/>
      </c>
      <c r="AJ1109">
        <f>IF($F1109="","",IF(OR($U1109=TRUE(),$U1109="TRUE"),1,0))</f>
        <v/>
      </c>
      <c r="AK1109">
        <f>IF($F1109="","",IF($AD1109="Yes",1,0))</f>
        <v/>
      </c>
      <c r="AL1109">
        <f>IF($AH1109=1,IFERROR(IF(VALUE($F1109)&lt;100000000,VALUE($F1109),1000000000),IFERROR(IF(VALUE(MID($F1109,2,20))&lt;100000000,VALUE(MID($F1109,2,20)),1000000000),1000000000))+ROW()/100000,"")</f>
        <v/>
      </c>
    </row>
    <row r="1110">
      <c r="A1110">
        <f>IF($F1110="","",IFERROR(IF(INDEX('Per Invoice'!$A$2:$A$2001,MATCH($F1110,'Per Invoice'!$B$2:$B$2001,0))=0,"",INDEX('Per Invoice'!$A$2:$A$2001,MATCH($F1110,'Per Invoice'!$B$2:$B$2001,0))),""))</f>
        <v/>
      </c>
      <c r="H1110" s="11" t="n"/>
      <c r="R1110" s="7">
        <f>IF($F1110="","",Q1110*Y1110/100)</f>
        <v/>
      </c>
      <c r="X1110" s="7" t="n"/>
      <c r="Y1110" s="7" t="n"/>
      <c r="Z1110" s="7">
        <f>IF($F1110="","",Y1110*AE1110/100)</f>
        <v/>
      </c>
      <c r="AA1110" s="7">
        <f>IF($F1110="","",Y1110-Z1110)</f>
        <v/>
      </c>
      <c r="AB1110" s="7">
        <f>IF($F1110="","",AA1110-R1110)</f>
        <v/>
      </c>
      <c r="AE1110">
        <f>IF($F1110="","",IF($AK1110=1,0,IF($AJ1110=1,Settings!$C$6,Settings!$C$7))*100)</f>
        <v/>
      </c>
      <c r="AG1110">
        <f>IF($F1110="","",$F1110&amp;"|"&amp;$D1110&amp;"")</f>
        <v/>
      </c>
      <c r="AH1110">
        <f>IF($F1110="","",IF(COUNTIF($AG$2:$AG1110,$AG1110)=1,1,0))</f>
        <v/>
      </c>
      <c r="AI1110">
        <f>IF($AH1110=1,SUMPRODUCT(--($AL$2:$AL$8001&lt;$AL1110))+1,"")</f>
        <v/>
      </c>
      <c r="AJ1110">
        <f>IF($F1110="","",IF(OR($U1110=TRUE(),$U1110="TRUE"),1,0))</f>
        <v/>
      </c>
      <c r="AK1110">
        <f>IF($F1110="","",IF($AD1110="Yes",1,0))</f>
        <v/>
      </c>
      <c r="AL1110">
        <f>IF($AH1110=1,IFERROR(IF(VALUE($F1110)&lt;100000000,VALUE($F1110),1000000000),IFERROR(IF(VALUE(MID($F1110,2,20))&lt;100000000,VALUE(MID($F1110,2,20)),1000000000),1000000000))+ROW()/100000,"")</f>
        <v/>
      </c>
    </row>
    <row r="1111">
      <c r="A1111">
        <f>IF($F1111="","",IFERROR(IF(INDEX('Per Invoice'!$A$2:$A$2001,MATCH($F1111,'Per Invoice'!$B$2:$B$2001,0))=0,"",INDEX('Per Invoice'!$A$2:$A$2001,MATCH($F1111,'Per Invoice'!$B$2:$B$2001,0))),""))</f>
        <v/>
      </c>
      <c r="H1111" s="11" t="n"/>
      <c r="R1111" s="7">
        <f>IF($F1111="","",Q1111*Y1111/100)</f>
        <v/>
      </c>
      <c r="X1111" s="7" t="n"/>
      <c r="Y1111" s="7" t="n"/>
      <c r="Z1111" s="7">
        <f>IF($F1111="","",Y1111*AE1111/100)</f>
        <v/>
      </c>
      <c r="AA1111" s="7">
        <f>IF($F1111="","",Y1111-Z1111)</f>
        <v/>
      </c>
      <c r="AB1111" s="7">
        <f>IF($F1111="","",AA1111-R1111)</f>
        <v/>
      </c>
      <c r="AE1111">
        <f>IF($F1111="","",IF($AK1111=1,0,IF($AJ1111=1,Settings!$C$6,Settings!$C$7))*100)</f>
        <v/>
      </c>
      <c r="AG1111">
        <f>IF($F1111="","",$F1111&amp;"|"&amp;$D1111&amp;"")</f>
        <v/>
      </c>
      <c r="AH1111">
        <f>IF($F1111="","",IF(COUNTIF($AG$2:$AG1111,$AG1111)=1,1,0))</f>
        <v/>
      </c>
      <c r="AI1111">
        <f>IF($AH1111=1,SUMPRODUCT(--($AL$2:$AL$8001&lt;$AL1111))+1,"")</f>
        <v/>
      </c>
      <c r="AJ1111">
        <f>IF($F1111="","",IF(OR($U1111=TRUE(),$U1111="TRUE"),1,0))</f>
        <v/>
      </c>
      <c r="AK1111">
        <f>IF($F1111="","",IF($AD1111="Yes",1,0))</f>
        <v/>
      </c>
      <c r="AL1111">
        <f>IF($AH1111=1,IFERROR(IF(VALUE($F1111)&lt;100000000,VALUE($F1111),1000000000),IFERROR(IF(VALUE(MID($F1111,2,20))&lt;100000000,VALUE(MID($F1111,2,20)),1000000000),1000000000))+ROW()/100000,"")</f>
        <v/>
      </c>
    </row>
    <row r="1112">
      <c r="A1112">
        <f>IF($F1112="","",IFERROR(IF(INDEX('Per Invoice'!$A$2:$A$2001,MATCH($F1112,'Per Invoice'!$B$2:$B$2001,0))=0,"",INDEX('Per Invoice'!$A$2:$A$2001,MATCH($F1112,'Per Invoice'!$B$2:$B$2001,0))),""))</f>
        <v/>
      </c>
      <c r="H1112" s="11" t="n"/>
      <c r="R1112" s="7">
        <f>IF($F1112="","",Q1112*Y1112/100)</f>
        <v/>
      </c>
      <c r="X1112" s="7" t="n"/>
      <c r="Y1112" s="7" t="n"/>
      <c r="Z1112" s="7">
        <f>IF($F1112="","",Y1112*AE1112/100)</f>
        <v/>
      </c>
      <c r="AA1112" s="7">
        <f>IF($F1112="","",Y1112-Z1112)</f>
        <v/>
      </c>
      <c r="AB1112" s="7">
        <f>IF($F1112="","",AA1112-R1112)</f>
        <v/>
      </c>
      <c r="AE1112">
        <f>IF($F1112="","",IF($AK1112=1,0,IF($AJ1112=1,Settings!$C$6,Settings!$C$7))*100)</f>
        <v/>
      </c>
      <c r="AG1112">
        <f>IF($F1112="","",$F1112&amp;"|"&amp;$D1112&amp;"")</f>
        <v/>
      </c>
      <c r="AH1112">
        <f>IF($F1112="","",IF(COUNTIF($AG$2:$AG1112,$AG1112)=1,1,0))</f>
        <v/>
      </c>
      <c r="AI1112">
        <f>IF($AH1112=1,SUMPRODUCT(--($AL$2:$AL$8001&lt;$AL1112))+1,"")</f>
        <v/>
      </c>
      <c r="AJ1112">
        <f>IF($F1112="","",IF(OR($U1112=TRUE(),$U1112="TRUE"),1,0))</f>
        <v/>
      </c>
      <c r="AK1112">
        <f>IF($F1112="","",IF($AD1112="Yes",1,0))</f>
        <v/>
      </c>
      <c r="AL1112">
        <f>IF($AH1112=1,IFERROR(IF(VALUE($F1112)&lt;100000000,VALUE($F1112),1000000000),IFERROR(IF(VALUE(MID($F1112,2,20))&lt;100000000,VALUE(MID($F1112,2,20)),1000000000),1000000000))+ROW()/100000,"")</f>
        <v/>
      </c>
    </row>
    <row r="1113">
      <c r="A1113">
        <f>IF($F1113="","",IFERROR(IF(INDEX('Per Invoice'!$A$2:$A$2001,MATCH($F1113,'Per Invoice'!$B$2:$B$2001,0))=0,"",INDEX('Per Invoice'!$A$2:$A$2001,MATCH($F1113,'Per Invoice'!$B$2:$B$2001,0))),""))</f>
        <v/>
      </c>
      <c r="H1113" s="11" t="n"/>
      <c r="R1113" s="7">
        <f>IF($F1113="","",Q1113*Y1113/100)</f>
        <v/>
      </c>
      <c r="X1113" s="7" t="n"/>
      <c r="Y1113" s="7" t="n"/>
      <c r="Z1113" s="7">
        <f>IF($F1113="","",Y1113*AE1113/100)</f>
        <v/>
      </c>
      <c r="AA1113" s="7">
        <f>IF($F1113="","",Y1113-Z1113)</f>
        <v/>
      </c>
      <c r="AB1113" s="7">
        <f>IF($F1113="","",AA1113-R1113)</f>
        <v/>
      </c>
      <c r="AE1113">
        <f>IF($F1113="","",IF($AK1113=1,0,IF($AJ1113=1,Settings!$C$6,Settings!$C$7))*100)</f>
        <v/>
      </c>
      <c r="AG1113">
        <f>IF($F1113="","",$F1113&amp;"|"&amp;$D1113&amp;"")</f>
        <v/>
      </c>
      <c r="AH1113">
        <f>IF($F1113="","",IF(COUNTIF($AG$2:$AG1113,$AG1113)=1,1,0))</f>
        <v/>
      </c>
      <c r="AI1113">
        <f>IF($AH1113=1,SUMPRODUCT(--($AL$2:$AL$8001&lt;$AL1113))+1,"")</f>
        <v/>
      </c>
      <c r="AJ1113">
        <f>IF($F1113="","",IF(OR($U1113=TRUE(),$U1113="TRUE"),1,0))</f>
        <v/>
      </c>
      <c r="AK1113">
        <f>IF($F1113="","",IF($AD1113="Yes",1,0))</f>
        <v/>
      </c>
      <c r="AL1113">
        <f>IF($AH1113=1,IFERROR(IF(VALUE($F1113)&lt;100000000,VALUE($F1113),1000000000),IFERROR(IF(VALUE(MID($F1113,2,20))&lt;100000000,VALUE(MID($F1113,2,20)),1000000000),1000000000))+ROW()/100000,"")</f>
        <v/>
      </c>
    </row>
    <row r="1114">
      <c r="A1114">
        <f>IF($F1114="","",IFERROR(IF(INDEX('Per Invoice'!$A$2:$A$2001,MATCH($F1114,'Per Invoice'!$B$2:$B$2001,0))=0,"",INDEX('Per Invoice'!$A$2:$A$2001,MATCH($F1114,'Per Invoice'!$B$2:$B$2001,0))),""))</f>
        <v/>
      </c>
      <c r="H1114" s="11" t="n"/>
      <c r="R1114" s="7">
        <f>IF($F1114="","",Q1114*Y1114/100)</f>
        <v/>
      </c>
      <c r="X1114" s="7" t="n"/>
      <c r="Y1114" s="7" t="n"/>
      <c r="Z1114" s="7">
        <f>IF($F1114="","",Y1114*AE1114/100)</f>
        <v/>
      </c>
      <c r="AA1114" s="7">
        <f>IF($F1114="","",Y1114-Z1114)</f>
        <v/>
      </c>
      <c r="AB1114" s="7">
        <f>IF($F1114="","",AA1114-R1114)</f>
        <v/>
      </c>
      <c r="AE1114">
        <f>IF($F1114="","",IF($AK1114=1,0,IF($AJ1114=1,Settings!$C$6,Settings!$C$7))*100)</f>
        <v/>
      </c>
      <c r="AG1114">
        <f>IF($F1114="","",$F1114&amp;"|"&amp;$D1114&amp;"")</f>
        <v/>
      </c>
      <c r="AH1114">
        <f>IF($F1114="","",IF(COUNTIF($AG$2:$AG1114,$AG1114)=1,1,0))</f>
        <v/>
      </c>
      <c r="AI1114">
        <f>IF($AH1114=1,SUMPRODUCT(--($AL$2:$AL$8001&lt;$AL1114))+1,"")</f>
        <v/>
      </c>
      <c r="AJ1114">
        <f>IF($F1114="","",IF(OR($U1114=TRUE(),$U1114="TRUE"),1,0))</f>
        <v/>
      </c>
      <c r="AK1114">
        <f>IF($F1114="","",IF($AD1114="Yes",1,0))</f>
        <v/>
      </c>
      <c r="AL1114">
        <f>IF($AH1114=1,IFERROR(IF(VALUE($F1114)&lt;100000000,VALUE($F1114),1000000000),IFERROR(IF(VALUE(MID($F1114,2,20))&lt;100000000,VALUE(MID($F1114,2,20)),1000000000),1000000000))+ROW()/100000,"")</f>
        <v/>
      </c>
    </row>
    <row r="1115">
      <c r="A1115">
        <f>IF($F1115="","",IFERROR(IF(INDEX('Per Invoice'!$A$2:$A$2001,MATCH($F1115,'Per Invoice'!$B$2:$B$2001,0))=0,"",INDEX('Per Invoice'!$A$2:$A$2001,MATCH($F1115,'Per Invoice'!$B$2:$B$2001,0))),""))</f>
        <v/>
      </c>
      <c r="H1115" s="11" t="n"/>
      <c r="R1115" s="7">
        <f>IF($F1115="","",Q1115*Y1115/100)</f>
        <v/>
      </c>
      <c r="X1115" s="7" t="n"/>
      <c r="Y1115" s="7" t="n"/>
      <c r="Z1115" s="7">
        <f>IF($F1115="","",Y1115*AE1115/100)</f>
        <v/>
      </c>
      <c r="AA1115" s="7">
        <f>IF($F1115="","",Y1115-Z1115)</f>
        <v/>
      </c>
      <c r="AB1115" s="7">
        <f>IF($F1115="","",AA1115-R1115)</f>
        <v/>
      </c>
      <c r="AE1115">
        <f>IF($F1115="","",IF($AK1115=1,0,IF($AJ1115=1,Settings!$C$6,Settings!$C$7))*100)</f>
        <v/>
      </c>
      <c r="AG1115">
        <f>IF($F1115="","",$F1115&amp;"|"&amp;$D1115&amp;"")</f>
        <v/>
      </c>
      <c r="AH1115">
        <f>IF($F1115="","",IF(COUNTIF($AG$2:$AG1115,$AG1115)=1,1,0))</f>
        <v/>
      </c>
      <c r="AI1115">
        <f>IF($AH1115=1,SUMPRODUCT(--($AL$2:$AL$8001&lt;$AL1115))+1,"")</f>
        <v/>
      </c>
      <c r="AJ1115">
        <f>IF($F1115="","",IF(OR($U1115=TRUE(),$U1115="TRUE"),1,0))</f>
        <v/>
      </c>
      <c r="AK1115">
        <f>IF($F1115="","",IF($AD1115="Yes",1,0))</f>
        <v/>
      </c>
      <c r="AL1115">
        <f>IF($AH1115=1,IFERROR(IF(VALUE($F1115)&lt;100000000,VALUE($F1115),1000000000),IFERROR(IF(VALUE(MID($F1115,2,20))&lt;100000000,VALUE(MID($F1115,2,20)),1000000000),1000000000))+ROW()/100000,"")</f>
        <v/>
      </c>
    </row>
    <row r="1116">
      <c r="A1116">
        <f>IF($F1116="","",IFERROR(IF(INDEX('Per Invoice'!$A$2:$A$2001,MATCH($F1116,'Per Invoice'!$B$2:$B$2001,0))=0,"",INDEX('Per Invoice'!$A$2:$A$2001,MATCH($F1116,'Per Invoice'!$B$2:$B$2001,0))),""))</f>
        <v/>
      </c>
      <c r="H1116" s="11" t="n"/>
      <c r="R1116" s="7">
        <f>IF($F1116="","",Q1116*Y1116/100)</f>
        <v/>
      </c>
      <c r="X1116" s="7" t="n"/>
      <c r="Y1116" s="7" t="n"/>
      <c r="Z1116" s="7">
        <f>IF($F1116="","",Y1116*AE1116/100)</f>
        <v/>
      </c>
      <c r="AA1116" s="7">
        <f>IF($F1116="","",Y1116-Z1116)</f>
        <v/>
      </c>
      <c r="AB1116" s="7">
        <f>IF($F1116="","",AA1116-R1116)</f>
        <v/>
      </c>
      <c r="AE1116">
        <f>IF($F1116="","",IF($AK1116=1,0,IF($AJ1116=1,Settings!$C$6,Settings!$C$7))*100)</f>
        <v/>
      </c>
      <c r="AG1116">
        <f>IF($F1116="","",$F1116&amp;"|"&amp;$D1116&amp;"")</f>
        <v/>
      </c>
      <c r="AH1116">
        <f>IF($F1116="","",IF(COUNTIF($AG$2:$AG1116,$AG1116)=1,1,0))</f>
        <v/>
      </c>
      <c r="AI1116">
        <f>IF($AH1116=1,SUMPRODUCT(--($AL$2:$AL$8001&lt;$AL1116))+1,"")</f>
        <v/>
      </c>
      <c r="AJ1116">
        <f>IF($F1116="","",IF(OR($U1116=TRUE(),$U1116="TRUE"),1,0))</f>
        <v/>
      </c>
      <c r="AK1116">
        <f>IF($F1116="","",IF($AD1116="Yes",1,0))</f>
        <v/>
      </c>
      <c r="AL1116">
        <f>IF($AH1116=1,IFERROR(IF(VALUE($F1116)&lt;100000000,VALUE($F1116),1000000000),IFERROR(IF(VALUE(MID($F1116,2,20))&lt;100000000,VALUE(MID($F1116,2,20)),1000000000),1000000000))+ROW()/100000,"")</f>
        <v/>
      </c>
    </row>
    <row r="1117">
      <c r="A1117">
        <f>IF($F1117="","",IFERROR(IF(INDEX('Per Invoice'!$A$2:$A$2001,MATCH($F1117,'Per Invoice'!$B$2:$B$2001,0))=0,"",INDEX('Per Invoice'!$A$2:$A$2001,MATCH($F1117,'Per Invoice'!$B$2:$B$2001,0))),""))</f>
        <v/>
      </c>
      <c r="H1117" s="11" t="n"/>
      <c r="R1117" s="7">
        <f>IF($F1117="","",Q1117*Y1117/100)</f>
        <v/>
      </c>
      <c r="X1117" s="7" t="n"/>
      <c r="Y1117" s="7" t="n"/>
      <c r="Z1117" s="7">
        <f>IF($F1117="","",Y1117*AE1117/100)</f>
        <v/>
      </c>
      <c r="AA1117" s="7">
        <f>IF($F1117="","",Y1117-Z1117)</f>
        <v/>
      </c>
      <c r="AB1117" s="7">
        <f>IF($F1117="","",AA1117-R1117)</f>
        <v/>
      </c>
      <c r="AE1117">
        <f>IF($F1117="","",IF($AK1117=1,0,IF($AJ1117=1,Settings!$C$6,Settings!$C$7))*100)</f>
        <v/>
      </c>
      <c r="AG1117">
        <f>IF($F1117="","",$F1117&amp;"|"&amp;$D1117&amp;"")</f>
        <v/>
      </c>
      <c r="AH1117">
        <f>IF($F1117="","",IF(COUNTIF($AG$2:$AG1117,$AG1117)=1,1,0))</f>
        <v/>
      </c>
      <c r="AI1117">
        <f>IF($AH1117=1,SUMPRODUCT(--($AL$2:$AL$8001&lt;$AL1117))+1,"")</f>
        <v/>
      </c>
      <c r="AJ1117">
        <f>IF($F1117="","",IF(OR($U1117=TRUE(),$U1117="TRUE"),1,0))</f>
        <v/>
      </c>
      <c r="AK1117">
        <f>IF($F1117="","",IF($AD1117="Yes",1,0))</f>
        <v/>
      </c>
      <c r="AL1117">
        <f>IF($AH1117=1,IFERROR(IF(VALUE($F1117)&lt;100000000,VALUE($F1117),1000000000),IFERROR(IF(VALUE(MID($F1117,2,20))&lt;100000000,VALUE(MID($F1117,2,20)),1000000000),1000000000))+ROW()/100000,"")</f>
        <v/>
      </c>
    </row>
    <row r="1118">
      <c r="A1118">
        <f>IF($F1118="","",IFERROR(IF(INDEX('Per Invoice'!$A$2:$A$2001,MATCH($F1118,'Per Invoice'!$B$2:$B$2001,0))=0,"",INDEX('Per Invoice'!$A$2:$A$2001,MATCH($F1118,'Per Invoice'!$B$2:$B$2001,0))),""))</f>
        <v/>
      </c>
      <c r="H1118" s="11" t="n"/>
      <c r="R1118" s="7">
        <f>IF($F1118="","",Q1118*Y1118/100)</f>
        <v/>
      </c>
      <c r="X1118" s="7" t="n"/>
      <c r="Y1118" s="7" t="n"/>
      <c r="Z1118" s="7">
        <f>IF($F1118="","",Y1118*AE1118/100)</f>
        <v/>
      </c>
      <c r="AA1118" s="7">
        <f>IF($F1118="","",Y1118-Z1118)</f>
        <v/>
      </c>
      <c r="AB1118" s="7">
        <f>IF($F1118="","",AA1118-R1118)</f>
        <v/>
      </c>
      <c r="AE1118">
        <f>IF($F1118="","",IF($AK1118=1,0,IF($AJ1118=1,Settings!$C$6,Settings!$C$7))*100)</f>
        <v/>
      </c>
      <c r="AG1118">
        <f>IF($F1118="","",$F1118&amp;"|"&amp;$D1118&amp;"")</f>
        <v/>
      </c>
      <c r="AH1118">
        <f>IF($F1118="","",IF(COUNTIF($AG$2:$AG1118,$AG1118)=1,1,0))</f>
        <v/>
      </c>
      <c r="AI1118">
        <f>IF($AH1118=1,SUMPRODUCT(--($AL$2:$AL$8001&lt;$AL1118))+1,"")</f>
        <v/>
      </c>
      <c r="AJ1118">
        <f>IF($F1118="","",IF(OR($U1118=TRUE(),$U1118="TRUE"),1,0))</f>
        <v/>
      </c>
      <c r="AK1118">
        <f>IF($F1118="","",IF($AD1118="Yes",1,0))</f>
        <v/>
      </c>
      <c r="AL1118">
        <f>IF($AH1118=1,IFERROR(IF(VALUE($F1118)&lt;100000000,VALUE($F1118),1000000000),IFERROR(IF(VALUE(MID($F1118,2,20))&lt;100000000,VALUE(MID($F1118,2,20)),1000000000),1000000000))+ROW()/100000,"")</f>
        <v/>
      </c>
    </row>
    <row r="1119">
      <c r="A1119">
        <f>IF($F1119="","",IFERROR(IF(INDEX('Per Invoice'!$A$2:$A$2001,MATCH($F1119,'Per Invoice'!$B$2:$B$2001,0))=0,"",INDEX('Per Invoice'!$A$2:$A$2001,MATCH($F1119,'Per Invoice'!$B$2:$B$2001,0))),""))</f>
        <v/>
      </c>
      <c r="H1119" s="11" t="n"/>
      <c r="R1119" s="7">
        <f>IF($F1119="","",Q1119*Y1119/100)</f>
        <v/>
      </c>
      <c r="X1119" s="7" t="n"/>
      <c r="Y1119" s="7" t="n"/>
      <c r="Z1119" s="7">
        <f>IF($F1119="","",Y1119*AE1119/100)</f>
        <v/>
      </c>
      <c r="AA1119" s="7">
        <f>IF($F1119="","",Y1119-Z1119)</f>
        <v/>
      </c>
      <c r="AB1119" s="7">
        <f>IF($F1119="","",AA1119-R1119)</f>
        <v/>
      </c>
      <c r="AE1119">
        <f>IF($F1119="","",IF($AK1119=1,0,IF($AJ1119=1,Settings!$C$6,Settings!$C$7))*100)</f>
        <v/>
      </c>
      <c r="AG1119">
        <f>IF($F1119="","",$F1119&amp;"|"&amp;$D1119&amp;"")</f>
        <v/>
      </c>
      <c r="AH1119">
        <f>IF($F1119="","",IF(COUNTIF($AG$2:$AG1119,$AG1119)=1,1,0))</f>
        <v/>
      </c>
      <c r="AI1119">
        <f>IF($AH1119=1,SUMPRODUCT(--($AL$2:$AL$8001&lt;$AL1119))+1,"")</f>
        <v/>
      </c>
      <c r="AJ1119">
        <f>IF($F1119="","",IF(OR($U1119=TRUE(),$U1119="TRUE"),1,0))</f>
        <v/>
      </c>
      <c r="AK1119">
        <f>IF($F1119="","",IF($AD1119="Yes",1,0))</f>
        <v/>
      </c>
      <c r="AL1119">
        <f>IF($AH1119=1,IFERROR(IF(VALUE($F1119)&lt;100000000,VALUE($F1119),1000000000),IFERROR(IF(VALUE(MID($F1119,2,20))&lt;100000000,VALUE(MID($F1119,2,20)),1000000000),1000000000))+ROW()/100000,"")</f>
        <v/>
      </c>
    </row>
    <row r="1120">
      <c r="A1120">
        <f>IF($F1120="","",IFERROR(IF(INDEX('Per Invoice'!$A$2:$A$2001,MATCH($F1120,'Per Invoice'!$B$2:$B$2001,0))=0,"",INDEX('Per Invoice'!$A$2:$A$2001,MATCH($F1120,'Per Invoice'!$B$2:$B$2001,0))),""))</f>
        <v/>
      </c>
      <c r="H1120" s="11" t="n"/>
      <c r="R1120" s="7">
        <f>IF($F1120="","",Q1120*Y1120/100)</f>
        <v/>
      </c>
      <c r="X1120" s="7" t="n"/>
      <c r="Y1120" s="7" t="n"/>
      <c r="Z1120" s="7">
        <f>IF($F1120="","",Y1120*AE1120/100)</f>
        <v/>
      </c>
      <c r="AA1120" s="7">
        <f>IF($F1120="","",Y1120-Z1120)</f>
        <v/>
      </c>
      <c r="AB1120" s="7">
        <f>IF($F1120="","",AA1120-R1120)</f>
        <v/>
      </c>
      <c r="AE1120">
        <f>IF($F1120="","",IF($AK1120=1,0,IF($AJ1120=1,Settings!$C$6,Settings!$C$7))*100)</f>
        <v/>
      </c>
      <c r="AG1120">
        <f>IF($F1120="","",$F1120&amp;"|"&amp;$D1120&amp;"")</f>
        <v/>
      </c>
      <c r="AH1120">
        <f>IF($F1120="","",IF(COUNTIF($AG$2:$AG1120,$AG1120)=1,1,0))</f>
        <v/>
      </c>
      <c r="AI1120">
        <f>IF($AH1120=1,SUMPRODUCT(--($AL$2:$AL$8001&lt;$AL1120))+1,"")</f>
        <v/>
      </c>
      <c r="AJ1120">
        <f>IF($F1120="","",IF(OR($U1120=TRUE(),$U1120="TRUE"),1,0))</f>
        <v/>
      </c>
      <c r="AK1120">
        <f>IF($F1120="","",IF($AD1120="Yes",1,0))</f>
        <v/>
      </c>
      <c r="AL1120">
        <f>IF($AH1120=1,IFERROR(IF(VALUE($F1120)&lt;100000000,VALUE($F1120),1000000000),IFERROR(IF(VALUE(MID($F1120,2,20))&lt;100000000,VALUE(MID($F1120,2,20)),1000000000),1000000000))+ROW()/100000,"")</f>
        <v/>
      </c>
    </row>
    <row r="1121">
      <c r="A1121">
        <f>IF($F1121="","",IFERROR(IF(INDEX('Per Invoice'!$A$2:$A$2001,MATCH($F1121,'Per Invoice'!$B$2:$B$2001,0))=0,"",INDEX('Per Invoice'!$A$2:$A$2001,MATCH($F1121,'Per Invoice'!$B$2:$B$2001,0))),""))</f>
        <v/>
      </c>
      <c r="H1121" s="11" t="n"/>
      <c r="R1121" s="7">
        <f>IF($F1121="","",Q1121*Y1121/100)</f>
        <v/>
      </c>
      <c r="X1121" s="7" t="n"/>
      <c r="Y1121" s="7" t="n"/>
      <c r="Z1121" s="7">
        <f>IF($F1121="","",Y1121*AE1121/100)</f>
        <v/>
      </c>
      <c r="AA1121" s="7">
        <f>IF($F1121="","",Y1121-Z1121)</f>
        <v/>
      </c>
      <c r="AB1121" s="7">
        <f>IF($F1121="","",AA1121-R1121)</f>
        <v/>
      </c>
      <c r="AE1121">
        <f>IF($F1121="","",IF($AK1121=1,0,IF($AJ1121=1,Settings!$C$6,Settings!$C$7))*100)</f>
        <v/>
      </c>
      <c r="AG1121">
        <f>IF($F1121="","",$F1121&amp;"|"&amp;$D1121&amp;"")</f>
        <v/>
      </c>
      <c r="AH1121">
        <f>IF($F1121="","",IF(COUNTIF($AG$2:$AG1121,$AG1121)=1,1,0))</f>
        <v/>
      </c>
      <c r="AI1121">
        <f>IF($AH1121=1,SUMPRODUCT(--($AL$2:$AL$8001&lt;$AL1121))+1,"")</f>
        <v/>
      </c>
      <c r="AJ1121">
        <f>IF($F1121="","",IF(OR($U1121=TRUE(),$U1121="TRUE"),1,0))</f>
        <v/>
      </c>
      <c r="AK1121">
        <f>IF($F1121="","",IF($AD1121="Yes",1,0))</f>
        <v/>
      </c>
      <c r="AL1121">
        <f>IF($AH1121=1,IFERROR(IF(VALUE($F1121)&lt;100000000,VALUE($F1121),1000000000),IFERROR(IF(VALUE(MID($F1121,2,20))&lt;100000000,VALUE(MID($F1121,2,20)),1000000000),1000000000))+ROW()/100000,"")</f>
        <v/>
      </c>
    </row>
    <row r="1122">
      <c r="A1122">
        <f>IF($F1122="","",IFERROR(IF(INDEX('Per Invoice'!$A$2:$A$2001,MATCH($F1122,'Per Invoice'!$B$2:$B$2001,0))=0,"",INDEX('Per Invoice'!$A$2:$A$2001,MATCH($F1122,'Per Invoice'!$B$2:$B$2001,0))),""))</f>
        <v/>
      </c>
      <c r="H1122" s="11" t="n"/>
      <c r="R1122" s="7">
        <f>IF($F1122="","",Q1122*Y1122/100)</f>
        <v/>
      </c>
      <c r="X1122" s="7" t="n"/>
      <c r="Y1122" s="7" t="n"/>
      <c r="Z1122" s="7">
        <f>IF($F1122="","",Y1122*AE1122/100)</f>
        <v/>
      </c>
      <c r="AA1122" s="7">
        <f>IF($F1122="","",Y1122-Z1122)</f>
        <v/>
      </c>
      <c r="AB1122" s="7">
        <f>IF($F1122="","",AA1122-R1122)</f>
        <v/>
      </c>
      <c r="AE1122">
        <f>IF($F1122="","",IF($AK1122=1,0,IF($AJ1122=1,Settings!$C$6,Settings!$C$7))*100)</f>
        <v/>
      </c>
      <c r="AG1122">
        <f>IF($F1122="","",$F1122&amp;"|"&amp;$D1122&amp;"")</f>
        <v/>
      </c>
      <c r="AH1122">
        <f>IF($F1122="","",IF(COUNTIF($AG$2:$AG1122,$AG1122)=1,1,0))</f>
        <v/>
      </c>
      <c r="AI1122">
        <f>IF($AH1122=1,SUMPRODUCT(--($AL$2:$AL$8001&lt;$AL1122))+1,"")</f>
        <v/>
      </c>
      <c r="AJ1122">
        <f>IF($F1122="","",IF(OR($U1122=TRUE(),$U1122="TRUE"),1,0))</f>
        <v/>
      </c>
      <c r="AK1122">
        <f>IF($F1122="","",IF($AD1122="Yes",1,0))</f>
        <v/>
      </c>
      <c r="AL1122">
        <f>IF($AH1122=1,IFERROR(IF(VALUE($F1122)&lt;100000000,VALUE($F1122),1000000000),IFERROR(IF(VALUE(MID($F1122,2,20))&lt;100000000,VALUE(MID($F1122,2,20)),1000000000),1000000000))+ROW()/100000,"")</f>
        <v/>
      </c>
    </row>
    <row r="1123">
      <c r="A1123">
        <f>IF($F1123="","",IFERROR(IF(INDEX('Per Invoice'!$A$2:$A$2001,MATCH($F1123,'Per Invoice'!$B$2:$B$2001,0))=0,"",INDEX('Per Invoice'!$A$2:$A$2001,MATCH($F1123,'Per Invoice'!$B$2:$B$2001,0))),""))</f>
        <v/>
      </c>
      <c r="H1123" s="11" t="n"/>
      <c r="R1123" s="7">
        <f>IF($F1123="","",Q1123*Y1123/100)</f>
        <v/>
      </c>
      <c r="X1123" s="7" t="n"/>
      <c r="Y1123" s="7" t="n"/>
      <c r="Z1123" s="7">
        <f>IF($F1123="","",Y1123*AE1123/100)</f>
        <v/>
      </c>
      <c r="AA1123" s="7">
        <f>IF($F1123="","",Y1123-Z1123)</f>
        <v/>
      </c>
      <c r="AB1123" s="7">
        <f>IF($F1123="","",AA1123-R1123)</f>
        <v/>
      </c>
      <c r="AE1123">
        <f>IF($F1123="","",IF($AK1123=1,0,IF($AJ1123=1,Settings!$C$6,Settings!$C$7))*100)</f>
        <v/>
      </c>
      <c r="AG1123">
        <f>IF($F1123="","",$F1123&amp;"|"&amp;$D1123&amp;"")</f>
        <v/>
      </c>
      <c r="AH1123">
        <f>IF($F1123="","",IF(COUNTIF($AG$2:$AG1123,$AG1123)=1,1,0))</f>
        <v/>
      </c>
      <c r="AI1123">
        <f>IF($AH1123=1,SUMPRODUCT(--($AL$2:$AL$8001&lt;$AL1123))+1,"")</f>
        <v/>
      </c>
      <c r="AJ1123">
        <f>IF($F1123="","",IF(OR($U1123=TRUE(),$U1123="TRUE"),1,0))</f>
        <v/>
      </c>
      <c r="AK1123">
        <f>IF($F1123="","",IF($AD1123="Yes",1,0))</f>
        <v/>
      </c>
      <c r="AL1123">
        <f>IF($AH1123=1,IFERROR(IF(VALUE($F1123)&lt;100000000,VALUE($F1123),1000000000),IFERROR(IF(VALUE(MID($F1123,2,20))&lt;100000000,VALUE(MID($F1123,2,20)),1000000000),1000000000))+ROW()/100000,"")</f>
        <v/>
      </c>
    </row>
    <row r="1124">
      <c r="A1124">
        <f>IF($F1124="","",IFERROR(IF(INDEX('Per Invoice'!$A$2:$A$2001,MATCH($F1124,'Per Invoice'!$B$2:$B$2001,0))=0,"",INDEX('Per Invoice'!$A$2:$A$2001,MATCH($F1124,'Per Invoice'!$B$2:$B$2001,0))),""))</f>
        <v/>
      </c>
      <c r="H1124" s="11" t="n"/>
      <c r="R1124" s="7">
        <f>IF($F1124="","",Q1124*Y1124/100)</f>
        <v/>
      </c>
      <c r="X1124" s="7" t="n"/>
      <c r="Y1124" s="7" t="n"/>
      <c r="Z1124" s="7">
        <f>IF($F1124="","",Y1124*AE1124/100)</f>
        <v/>
      </c>
      <c r="AA1124" s="7">
        <f>IF($F1124="","",Y1124-Z1124)</f>
        <v/>
      </c>
      <c r="AB1124" s="7">
        <f>IF($F1124="","",AA1124-R1124)</f>
        <v/>
      </c>
      <c r="AE1124">
        <f>IF($F1124="","",IF($AK1124=1,0,IF($AJ1124=1,Settings!$C$6,Settings!$C$7))*100)</f>
        <v/>
      </c>
      <c r="AG1124">
        <f>IF($F1124="","",$F1124&amp;"|"&amp;$D1124&amp;"")</f>
        <v/>
      </c>
      <c r="AH1124">
        <f>IF($F1124="","",IF(COUNTIF($AG$2:$AG1124,$AG1124)=1,1,0))</f>
        <v/>
      </c>
      <c r="AI1124">
        <f>IF($AH1124=1,SUMPRODUCT(--($AL$2:$AL$8001&lt;$AL1124))+1,"")</f>
        <v/>
      </c>
      <c r="AJ1124">
        <f>IF($F1124="","",IF(OR($U1124=TRUE(),$U1124="TRUE"),1,0))</f>
        <v/>
      </c>
      <c r="AK1124">
        <f>IF($F1124="","",IF($AD1124="Yes",1,0))</f>
        <v/>
      </c>
      <c r="AL1124">
        <f>IF($AH1124=1,IFERROR(IF(VALUE($F1124)&lt;100000000,VALUE($F1124),1000000000),IFERROR(IF(VALUE(MID($F1124,2,20))&lt;100000000,VALUE(MID($F1124,2,20)),1000000000),1000000000))+ROW()/100000,"")</f>
        <v/>
      </c>
    </row>
    <row r="1125">
      <c r="A1125">
        <f>IF($F1125="","",IFERROR(IF(INDEX('Per Invoice'!$A$2:$A$2001,MATCH($F1125,'Per Invoice'!$B$2:$B$2001,0))=0,"",INDEX('Per Invoice'!$A$2:$A$2001,MATCH($F1125,'Per Invoice'!$B$2:$B$2001,0))),""))</f>
        <v/>
      </c>
      <c r="H1125" s="11" t="n"/>
      <c r="R1125" s="7">
        <f>IF($F1125="","",Q1125*Y1125/100)</f>
        <v/>
      </c>
      <c r="X1125" s="7" t="n"/>
      <c r="Y1125" s="7" t="n"/>
      <c r="Z1125" s="7">
        <f>IF($F1125="","",Y1125*AE1125/100)</f>
        <v/>
      </c>
      <c r="AA1125" s="7">
        <f>IF($F1125="","",Y1125-Z1125)</f>
        <v/>
      </c>
      <c r="AB1125" s="7">
        <f>IF($F1125="","",AA1125-R1125)</f>
        <v/>
      </c>
      <c r="AE1125">
        <f>IF($F1125="","",IF($AK1125=1,0,IF($AJ1125=1,Settings!$C$6,Settings!$C$7))*100)</f>
        <v/>
      </c>
      <c r="AG1125">
        <f>IF($F1125="","",$F1125&amp;"|"&amp;$D1125&amp;"")</f>
        <v/>
      </c>
      <c r="AH1125">
        <f>IF($F1125="","",IF(COUNTIF($AG$2:$AG1125,$AG1125)=1,1,0))</f>
        <v/>
      </c>
      <c r="AI1125">
        <f>IF($AH1125=1,SUMPRODUCT(--($AL$2:$AL$8001&lt;$AL1125))+1,"")</f>
        <v/>
      </c>
      <c r="AJ1125">
        <f>IF($F1125="","",IF(OR($U1125=TRUE(),$U1125="TRUE"),1,0))</f>
        <v/>
      </c>
      <c r="AK1125">
        <f>IF($F1125="","",IF($AD1125="Yes",1,0))</f>
        <v/>
      </c>
      <c r="AL1125">
        <f>IF($AH1125=1,IFERROR(IF(VALUE($F1125)&lt;100000000,VALUE($F1125),1000000000),IFERROR(IF(VALUE(MID($F1125,2,20))&lt;100000000,VALUE(MID($F1125,2,20)),1000000000),1000000000))+ROW()/100000,"")</f>
        <v/>
      </c>
    </row>
    <row r="1126">
      <c r="A1126">
        <f>IF($F1126="","",IFERROR(IF(INDEX('Per Invoice'!$A$2:$A$2001,MATCH($F1126,'Per Invoice'!$B$2:$B$2001,0))=0,"",INDEX('Per Invoice'!$A$2:$A$2001,MATCH($F1126,'Per Invoice'!$B$2:$B$2001,0))),""))</f>
        <v/>
      </c>
      <c r="H1126" s="11" t="n"/>
      <c r="R1126" s="7">
        <f>IF($F1126="","",Q1126*Y1126/100)</f>
        <v/>
      </c>
      <c r="X1126" s="7" t="n"/>
      <c r="Y1126" s="7" t="n"/>
      <c r="Z1126" s="7">
        <f>IF($F1126="","",Y1126*AE1126/100)</f>
        <v/>
      </c>
      <c r="AA1126" s="7">
        <f>IF($F1126="","",Y1126-Z1126)</f>
        <v/>
      </c>
      <c r="AB1126" s="7">
        <f>IF($F1126="","",AA1126-R1126)</f>
        <v/>
      </c>
      <c r="AE1126">
        <f>IF($F1126="","",IF($AK1126=1,0,IF($AJ1126=1,Settings!$C$6,Settings!$C$7))*100)</f>
        <v/>
      </c>
      <c r="AG1126">
        <f>IF($F1126="","",$F1126&amp;"|"&amp;$D1126&amp;"")</f>
        <v/>
      </c>
      <c r="AH1126">
        <f>IF($F1126="","",IF(COUNTIF($AG$2:$AG1126,$AG1126)=1,1,0))</f>
        <v/>
      </c>
      <c r="AI1126">
        <f>IF($AH1126=1,SUMPRODUCT(--($AL$2:$AL$8001&lt;$AL1126))+1,"")</f>
        <v/>
      </c>
      <c r="AJ1126">
        <f>IF($F1126="","",IF(OR($U1126=TRUE(),$U1126="TRUE"),1,0))</f>
        <v/>
      </c>
      <c r="AK1126">
        <f>IF($F1126="","",IF($AD1126="Yes",1,0))</f>
        <v/>
      </c>
      <c r="AL1126">
        <f>IF($AH1126=1,IFERROR(IF(VALUE($F1126)&lt;100000000,VALUE($F1126),1000000000),IFERROR(IF(VALUE(MID($F1126,2,20))&lt;100000000,VALUE(MID($F1126,2,20)),1000000000),1000000000))+ROW()/100000,"")</f>
        <v/>
      </c>
    </row>
    <row r="1127">
      <c r="A1127">
        <f>IF($F1127="","",IFERROR(IF(INDEX('Per Invoice'!$A$2:$A$2001,MATCH($F1127,'Per Invoice'!$B$2:$B$2001,0))=0,"",INDEX('Per Invoice'!$A$2:$A$2001,MATCH($F1127,'Per Invoice'!$B$2:$B$2001,0))),""))</f>
        <v/>
      </c>
      <c r="H1127" s="11" t="n"/>
      <c r="R1127" s="7">
        <f>IF($F1127="","",Q1127*Y1127/100)</f>
        <v/>
      </c>
      <c r="X1127" s="7" t="n"/>
      <c r="Y1127" s="7" t="n"/>
      <c r="Z1127" s="7">
        <f>IF($F1127="","",Y1127*AE1127/100)</f>
        <v/>
      </c>
      <c r="AA1127" s="7">
        <f>IF($F1127="","",Y1127-Z1127)</f>
        <v/>
      </c>
      <c r="AB1127" s="7">
        <f>IF($F1127="","",AA1127-R1127)</f>
        <v/>
      </c>
      <c r="AE1127">
        <f>IF($F1127="","",IF($AK1127=1,0,IF($AJ1127=1,Settings!$C$6,Settings!$C$7))*100)</f>
        <v/>
      </c>
      <c r="AG1127">
        <f>IF($F1127="","",$F1127&amp;"|"&amp;$D1127&amp;"")</f>
        <v/>
      </c>
      <c r="AH1127">
        <f>IF($F1127="","",IF(COUNTIF($AG$2:$AG1127,$AG1127)=1,1,0))</f>
        <v/>
      </c>
      <c r="AI1127">
        <f>IF($AH1127=1,SUMPRODUCT(--($AL$2:$AL$8001&lt;$AL1127))+1,"")</f>
        <v/>
      </c>
      <c r="AJ1127">
        <f>IF($F1127="","",IF(OR($U1127=TRUE(),$U1127="TRUE"),1,0))</f>
        <v/>
      </c>
      <c r="AK1127">
        <f>IF($F1127="","",IF($AD1127="Yes",1,0))</f>
        <v/>
      </c>
      <c r="AL1127">
        <f>IF($AH1127=1,IFERROR(IF(VALUE($F1127)&lt;100000000,VALUE($F1127),1000000000),IFERROR(IF(VALUE(MID($F1127,2,20))&lt;100000000,VALUE(MID($F1127,2,20)),1000000000),1000000000))+ROW()/100000,"")</f>
        <v/>
      </c>
    </row>
    <row r="1128">
      <c r="A1128">
        <f>IF($F1128="","",IFERROR(IF(INDEX('Per Invoice'!$A$2:$A$2001,MATCH($F1128,'Per Invoice'!$B$2:$B$2001,0))=0,"",INDEX('Per Invoice'!$A$2:$A$2001,MATCH($F1128,'Per Invoice'!$B$2:$B$2001,0))),""))</f>
        <v/>
      </c>
      <c r="H1128" s="11" t="n"/>
      <c r="R1128" s="7">
        <f>IF($F1128="","",Q1128*Y1128/100)</f>
        <v/>
      </c>
      <c r="X1128" s="7" t="n"/>
      <c r="Y1128" s="7" t="n"/>
      <c r="Z1128" s="7">
        <f>IF($F1128="","",Y1128*AE1128/100)</f>
        <v/>
      </c>
      <c r="AA1128" s="7">
        <f>IF($F1128="","",Y1128-Z1128)</f>
        <v/>
      </c>
      <c r="AB1128" s="7">
        <f>IF($F1128="","",AA1128-R1128)</f>
        <v/>
      </c>
      <c r="AE1128">
        <f>IF($F1128="","",IF($AK1128=1,0,IF($AJ1128=1,Settings!$C$6,Settings!$C$7))*100)</f>
        <v/>
      </c>
      <c r="AG1128">
        <f>IF($F1128="","",$F1128&amp;"|"&amp;$D1128&amp;"")</f>
        <v/>
      </c>
      <c r="AH1128">
        <f>IF($F1128="","",IF(COUNTIF($AG$2:$AG1128,$AG1128)=1,1,0))</f>
        <v/>
      </c>
      <c r="AI1128">
        <f>IF($AH1128=1,SUMPRODUCT(--($AL$2:$AL$8001&lt;$AL1128))+1,"")</f>
        <v/>
      </c>
      <c r="AJ1128">
        <f>IF($F1128="","",IF(OR($U1128=TRUE(),$U1128="TRUE"),1,0))</f>
        <v/>
      </c>
      <c r="AK1128">
        <f>IF($F1128="","",IF($AD1128="Yes",1,0))</f>
        <v/>
      </c>
      <c r="AL1128">
        <f>IF($AH1128=1,IFERROR(IF(VALUE($F1128)&lt;100000000,VALUE($F1128),1000000000),IFERROR(IF(VALUE(MID($F1128,2,20))&lt;100000000,VALUE(MID($F1128,2,20)),1000000000),1000000000))+ROW()/100000,"")</f>
        <v/>
      </c>
    </row>
    <row r="1129">
      <c r="A1129">
        <f>IF($F1129="","",IFERROR(IF(INDEX('Per Invoice'!$A$2:$A$2001,MATCH($F1129,'Per Invoice'!$B$2:$B$2001,0))=0,"",INDEX('Per Invoice'!$A$2:$A$2001,MATCH($F1129,'Per Invoice'!$B$2:$B$2001,0))),""))</f>
        <v/>
      </c>
      <c r="H1129" s="11" t="n"/>
      <c r="R1129" s="7">
        <f>IF($F1129="","",Q1129*Y1129/100)</f>
        <v/>
      </c>
      <c r="X1129" s="7" t="n"/>
      <c r="Y1129" s="7" t="n"/>
      <c r="Z1129" s="7">
        <f>IF($F1129="","",Y1129*AE1129/100)</f>
        <v/>
      </c>
      <c r="AA1129" s="7">
        <f>IF($F1129="","",Y1129-Z1129)</f>
        <v/>
      </c>
      <c r="AB1129" s="7">
        <f>IF($F1129="","",AA1129-R1129)</f>
        <v/>
      </c>
      <c r="AE1129">
        <f>IF($F1129="","",IF($AK1129=1,0,IF($AJ1129=1,Settings!$C$6,Settings!$C$7))*100)</f>
        <v/>
      </c>
      <c r="AG1129">
        <f>IF($F1129="","",$F1129&amp;"|"&amp;$D1129&amp;"")</f>
        <v/>
      </c>
      <c r="AH1129">
        <f>IF($F1129="","",IF(COUNTIF($AG$2:$AG1129,$AG1129)=1,1,0))</f>
        <v/>
      </c>
      <c r="AI1129">
        <f>IF($AH1129=1,SUMPRODUCT(--($AL$2:$AL$8001&lt;$AL1129))+1,"")</f>
        <v/>
      </c>
      <c r="AJ1129">
        <f>IF($F1129="","",IF(OR($U1129=TRUE(),$U1129="TRUE"),1,0))</f>
        <v/>
      </c>
      <c r="AK1129">
        <f>IF($F1129="","",IF($AD1129="Yes",1,0))</f>
        <v/>
      </c>
      <c r="AL1129">
        <f>IF($AH1129=1,IFERROR(IF(VALUE($F1129)&lt;100000000,VALUE($F1129),1000000000),IFERROR(IF(VALUE(MID($F1129,2,20))&lt;100000000,VALUE(MID($F1129,2,20)),1000000000),1000000000))+ROW()/100000,"")</f>
        <v/>
      </c>
    </row>
    <row r="1130">
      <c r="A1130">
        <f>IF($F1130="","",IFERROR(IF(INDEX('Per Invoice'!$A$2:$A$2001,MATCH($F1130,'Per Invoice'!$B$2:$B$2001,0))=0,"",INDEX('Per Invoice'!$A$2:$A$2001,MATCH($F1130,'Per Invoice'!$B$2:$B$2001,0))),""))</f>
        <v/>
      </c>
      <c r="H1130" s="11" t="n"/>
      <c r="R1130" s="7">
        <f>IF($F1130="","",Q1130*Y1130/100)</f>
        <v/>
      </c>
      <c r="X1130" s="7" t="n"/>
      <c r="Y1130" s="7" t="n"/>
      <c r="Z1130" s="7">
        <f>IF($F1130="","",Y1130*AE1130/100)</f>
        <v/>
      </c>
      <c r="AA1130" s="7">
        <f>IF($F1130="","",Y1130-Z1130)</f>
        <v/>
      </c>
      <c r="AB1130" s="7">
        <f>IF($F1130="","",AA1130-R1130)</f>
        <v/>
      </c>
      <c r="AE1130">
        <f>IF($F1130="","",IF($AK1130=1,0,IF($AJ1130=1,Settings!$C$6,Settings!$C$7))*100)</f>
        <v/>
      </c>
      <c r="AG1130">
        <f>IF($F1130="","",$F1130&amp;"|"&amp;$D1130&amp;"")</f>
        <v/>
      </c>
      <c r="AH1130">
        <f>IF($F1130="","",IF(COUNTIF($AG$2:$AG1130,$AG1130)=1,1,0))</f>
        <v/>
      </c>
      <c r="AI1130">
        <f>IF($AH1130=1,SUMPRODUCT(--($AL$2:$AL$8001&lt;$AL1130))+1,"")</f>
        <v/>
      </c>
      <c r="AJ1130">
        <f>IF($F1130="","",IF(OR($U1130=TRUE(),$U1130="TRUE"),1,0))</f>
        <v/>
      </c>
      <c r="AK1130">
        <f>IF($F1130="","",IF($AD1130="Yes",1,0))</f>
        <v/>
      </c>
      <c r="AL1130">
        <f>IF($AH1130=1,IFERROR(IF(VALUE($F1130)&lt;100000000,VALUE($F1130),1000000000),IFERROR(IF(VALUE(MID($F1130,2,20))&lt;100000000,VALUE(MID($F1130,2,20)),1000000000),1000000000))+ROW()/100000,"")</f>
        <v/>
      </c>
    </row>
    <row r="1131">
      <c r="A1131">
        <f>IF($F1131="","",IFERROR(IF(INDEX('Per Invoice'!$A$2:$A$2001,MATCH($F1131,'Per Invoice'!$B$2:$B$2001,0))=0,"",INDEX('Per Invoice'!$A$2:$A$2001,MATCH($F1131,'Per Invoice'!$B$2:$B$2001,0))),""))</f>
        <v/>
      </c>
      <c r="H1131" s="11" t="n"/>
      <c r="R1131" s="7">
        <f>IF($F1131="","",Q1131*Y1131/100)</f>
        <v/>
      </c>
      <c r="X1131" s="7" t="n"/>
      <c r="Y1131" s="7" t="n"/>
      <c r="Z1131" s="7">
        <f>IF($F1131="","",Y1131*AE1131/100)</f>
        <v/>
      </c>
      <c r="AA1131" s="7">
        <f>IF($F1131="","",Y1131-Z1131)</f>
        <v/>
      </c>
      <c r="AB1131" s="7">
        <f>IF($F1131="","",AA1131-R1131)</f>
        <v/>
      </c>
      <c r="AE1131">
        <f>IF($F1131="","",IF($AK1131=1,0,IF($AJ1131=1,Settings!$C$6,Settings!$C$7))*100)</f>
        <v/>
      </c>
      <c r="AG1131">
        <f>IF($F1131="","",$F1131&amp;"|"&amp;$D1131&amp;"")</f>
        <v/>
      </c>
      <c r="AH1131">
        <f>IF($F1131="","",IF(COUNTIF($AG$2:$AG1131,$AG1131)=1,1,0))</f>
        <v/>
      </c>
      <c r="AI1131">
        <f>IF($AH1131=1,SUMPRODUCT(--($AL$2:$AL$8001&lt;$AL1131))+1,"")</f>
        <v/>
      </c>
      <c r="AJ1131">
        <f>IF($F1131="","",IF(OR($U1131=TRUE(),$U1131="TRUE"),1,0))</f>
        <v/>
      </c>
      <c r="AK1131">
        <f>IF($F1131="","",IF($AD1131="Yes",1,0))</f>
        <v/>
      </c>
      <c r="AL1131">
        <f>IF($AH1131=1,IFERROR(IF(VALUE($F1131)&lt;100000000,VALUE($F1131),1000000000),IFERROR(IF(VALUE(MID($F1131,2,20))&lt;100000000,VALUE(MID($F1131,2,20)),1000000000),1000000000))+ROW()/100000,"")</f>
        <v/>
      </c>
    </row>
    <row r="1132">
      <c r="A1132">
        <f>IF($F1132="","",IFERROR(IF(INDEX('Per Invoice'!$A$2:$A$2001,MATCH($F1132,'Per Invoice'!$B$2:$B$2001,0))=0,"",INDEX('Per Invoice'!$A$2:$A$2001,MATCH($F1132,'Per Invoice'!$B$2:$B$2001,0))),""))</f>
        <v/>
      </c>
      <c r="H1132" s="11" t="n"/>
      <c r="R1132" s="7">
        <f>IF($F1132="","",Q1132*Y1132/100)</f>
        <v/>
      </c>
      <c r="X1132" s="7" t="n"/>
      <c r="Y1132" s="7" t="n"/>
      <c r="Z1132" s="7">
        <f>IF($F1132="","",Y1132*AE1132/100)</f>
        <v/>
      </c>
      <c r="AA1132" s="7">
        <f>IF($F1132="","",Y1132-Z1132)</f>
        <v/>
      </c>
      <c r="AB1132" s="7">
        <f>IF($F1132="","",AA1132-R1132)</f>
        <v/>
      </c>
      <c r="AE1132">
        <f>IF($F1132="","",IF($AK1132=1,0,IF($AJ1132=1,Settings!$C$6,Settings!$C$7))*100)</f>
        <v/>
      </c>
      <c r="AG1132">
        <f>IF($F1132="","",$F1132&amp;"|"&amp;$D1132&amp;"")</f>
        <v/>
      </c>
      <c r="AH1132">
        <f>IF($F1132="","",IF(COUNTIF($AG$2:$AG1132,$AG1132)=1,1,0))</f>
        <v/>
      </c>
      <c r="AI1132">
        <f>IF($AH1132=1,SUMPRODUCT(--($AL$2:$AL$8001&lt;$AL1132))+1,"")</f>
        <v/>
      </c>
      <c r="AJ1132">
        <f>IF($F1132="","",IF(OR($U1132=TRUE(),$U1132="TRUE"),1,0))</f>
        <v/>
      </c>
      <c r="AK1132">
        <f>IF($F1132="","",IF($AD1132="Yes",1,0))</f>
        <v/>
      </c>
      <c r="AL1132">
        <f>IF($AH1132=1,IFERROR(IF(VALUE($F1132)&lt;100000000,VALUE($F1132),1000000000),IFERROR(IF(VALUE(MID($F1132,2,20))&lt;100000000,VALUE(MID($F1132,2,20)),1000000000),1000000000))+ROW()/100000,"")</f>
        <v/>
      </c>
    </row>
    <row r="1133">
      <c r="A1133">
        <f>IF($F1133="","",IFERROR(IF(INDEX('Per Invoice'!$A$2:$A$2001,MATCH($F1133,'Per Invoice'!$B$2:$B$2001,0))=0,"",INDEX('Per Invoice'!$A$2:$A$2001,MATCH($F1133,'Per Invoice'!$B$2:$B$2001,0))),""))</f>
        <v/>
      </c>
      <c r="H1133" s="11" t="n"/>
      <c r="R1133" s="7">
        <f>IF($F1133="","",Q1133*Y1133/100)</f>
        <v/>
      </c>
      <c r="X1133" s="7" t="n"/>
      <c r="Y1133" s="7" t="n"/>
      <c r="Z1133" s="7">
        <f>IF($F1133="","",Y1133*AE1133/100)</f>
        <v/>
      </c>
      <c r="AA1133" s="7">
        <f>IF($F1133="","",Y1133-Z1133)</f>
        <v/>
      </c>
      <c r="AB1133" s="7">
        <f>IF($F1133="","",AA1133-R1133)</f>
        <v/>
      </c>
      <c r="AE1133">
        <f>IF($F1133="","",IF($AK1133=1,0,IF($AJ1133=1,Settings!$C$6,Settings!$C$7))*100)</f>
        <v/>
      </c>
      <c r="AG1133">
        <f>IF($F1133="","",$F1133&amp;"|"&amp;$D1133&amp;"")</f>
        <v/>
      </c>
      <c r="AH1133">
        <f>IF($F1133="","",IF(COUNTIF($AG$2:$AG1133,$AG1133)=1,1,0))</f>
        <v/>
      </c>
      <c r="AI1133">
        <f>IF($AH1133=1,SUMPRODUCT(--($AL$2:$AL$8001&lt;$AL1133))+1,"")</f>
        <v/>
      </c>
      <c r="AJ1133">
        <f>IF($F1133="","",IF(OR($U1133=TRUE(),$U1133="TRUE"),1,0))</f>
        <v/>
      </c>
      <c r="AK1133">
        <f>IF($F1133="","",IF($AD1133="Yes",1,0))</f>
        <v/>
      </c>
      <c r="AL1133">
        <f>IF($AH1133=1,IFERROR(IF(VALUE($F1133)&lt;100000000,VALUE($F1133),1000000000),IFERROR(IF(VALUE(MID($F1133,2,20))&lt;100000000,VALUE(MID($F1133,2,20)),1000000000),1000000000))+ROW()/100000,"")</f>
        <v/>
      </c>
    </row>
    <row r="1134">
      <c r="A1134">
        <f>IF($F1134="","",IFERROR(IF(INDEX('Per Invoice'!$A$2:$A$2001,MATCH($F1134,'Per Invoice'!$B$2:$B$2001,0))=0,"",INDEX('Per Invoice'!$A$2:$A$2001,MATCH($F1134,'Per Invoice'!$B$2:$B$2001,0))),""))</f>
        <v/>
      </c>
      <c r="H1134" s="11" t="n"/>
      <c r="R1134" s="7">
        <f>IF($F1134="","",Q1134*Y1134/100)</f>
        <v/>
      </c>
      <c r="X1134" s="7" t="n"/>
      <c r="Y1134" s="7" t="n"/>
      <c r="Z1134" s="7">
        <f>IF($F1134="","",Y1134*AE1134/100)</f>
        <v/>
      </c>
      <c r="AA1134" s="7">
        <f>IF($F1134="","",Y1134-Z1134)</f>
        <v/>
      </c>
      <c r="AB1134" s="7">
        <f>IF($F1134="","",AA1134-R1134)</f>
        <v/>
      </c>
      <c r="AE1134">
        <f>IF($F1134="","",IF($AK1134=1,0,IF($AJ1134=1,Settings!$C$6,Settings!$C$7))*100)</f>
        <v/>
      </c>
      <c r="AG1134">
        <f>IF($F1134="","",$F1134&amp;"|"&amp;$D1134&amp;"")</f>
        <v/>
      </c>
      <c r="AH1134">
        <f>IF($F1134="","",IF(COUNTIF($AG$2:$AG1134,$AG1134)=1,1,0))</f>
        <v/>
      </c>
      <c r="AI1134">
        <f>IF($AH1134=1,SUMPRODUCT(--($AL$2:$AL$8001&lt;$AL1134))+1,"")</f>
        <v/>
      </c>
      <c r="AJ1134">
        <f>IF($F1134="","",IF(OR($U1134=TRUE(),$U1134="TRUE"),1,0))</f>
        <v/>
      </c>
      <c r="AK1134">
        <f>IF($F1134="","",IF($AD1134="Yes",1,0))</f>
        <v/>
      </c>
      <c r="AL1134">
        <f>IF($AH1134=1,IFERROR(IF(VALUE($F1134)&lt;100000000,VALUE($F1134),1000000000),IFERROR(IF(VALUE(MID($F1134,2,20))&lt;100000000,VALUE(MID($F1134,2,20)),1000000000),1000000000))+ROW()/100000,"")</f>
        <v/>
      </c>
    </row>
    <row r="1135">
      <c r="A1135">
        <f>IF($F1135="","",IFERROR(IF(INDEX('Per Invoice'!$A$2:$A$2001,MATCH($F1135,'Per Invoice'!$B$2:$B$2001,0))=0,"",INDEX('Per Invoice'!$A$2:$A$2001,MATCH($F1135,'Per Invoice'!$B$2:$B$2001,0))),""))</f>
        <v/>
      </c>
      <c r="H1135" s="11" t="n"/>
      <c r="R1135" s="7">
        <f>IF($F1135="","",Q1135*Y1135/100)</f>
        <v/>
      </c>
      <c r="X1135" s="7" t="n"/>
      <c r="Y1135" s="7" t="n"/>
      <c r="Z1135" s="7">
        <f>IF($F1135="","",Y1135*AE1135/100)</f>
        <v/>
      </c>
      <c r="AA1135" s="7">
        <f>IF($F1135="","",Y1135-Z1135)</f>
        <v/>
      </c>
      <c r="AB1135" s="7">
        <f>IF($F1135="","",AA1135-R1135)</f>
        <v/>
      </c>
      <c r="AE1135">
        <f>IF($F1135="","",IF($AK1135=1,0,IF($AJ1135=1,Settings!$C$6,Settings!$C$7))*100)</f>
        <v/>
      </c>
      <c r="AG1135">
        <f>IF($F1135="","",$F1135&amp;"|"&amp;$D1135&amp;"")</f>
        <v/>
      </c>
      <c r="AH1135">
        <f>IF($F1135="","",IF(COUNTIF($AG$2:$AG1135,$AG1135)=1,1,0))</f>
        <v/>
      </c>
      <c r="AI1135">
        <f>IF($AH1135=1,SUMPRODUCT(--($AL$2:$AL$8001&lt;$AL1135))+1,"")</f>
        <v/>
      </c>
      <c r="AJ1135">
        <f>IF($F1135="","",IF(OR($U1135=TRUE(),$U1135="TRUE"),1,0))</f>
        <v/>
      </c>
      <c r="AK1135">
        <f>IF($F1135="","",IF($AD1135="Yes",1,0))</f>
        <v/>
      </c>
      <c r="AL1135">
        <f>IF($AH1135=1,IFERROR(IF(VALUE($F1135)&lt;100000000,VALUE($F1135),1000000000),IFERROR(IF(VALUE(MID($F1135,2,20))&lt;100000000,VALUE(MID($F1135,2,20)),1000000000),1000000000))+ROW()/100000,"")</f>
        <v/>
      </c>
    </row>
    <row r="1136">
      <c r="A1136">
        <f>IF($F1136="","",IFERROR(IF(INDEX('Per Invoice'!$A$2:$A$2001,MATCH($F1136,'Per Invoice'!$B$2:$B$2001,0))=0,"",INDEX('Per Invoice'!$A$2:$A$2001,MATCH($F1136,'Per Invoice'!$B$2:$B$2001,0))),""))</f>
        <v/>
      </c>
      <c r="H1136" s="11" t="n"/>
      <c r="R1136" s="7">
        <f>IF($F1136="","",Q1136*Y1136/100)</f>
        <v/>
      </c>
      <c r="X1136" s="7" t="n"/>
      <c r="Y1136" s="7" t="n"/>
      <c r="Z1136" s="7">
        <f>IF($F1136="","",Y1136*AE1136/100)</f>
        <v/>
      </c>
      <c r="AA1136" s="7">
        <f>IF($F1136="","",Y1136-Z1136)</f>
        <v/>
      </c>
      <c r="AB1136" s="7">
        <f>IF($F1136="","",AA1136-R1136)</f>
        <v/>
      </c>
      <c r="AE1136">
        <f>IF($F1136="","",IF($AK1136=1,0,IF($AJ1136=1,Settings!$C$6,Settings!$C$7))*100)</f>
        <v/>
      </c>
      <c r="AG1136">
        <f>IF($F1136="","",$F1136&amp;"|"&amp;$D1136&amp;"")</f>
        <v/>
      </c>
      <c r="AH1136">
        <f>IF($F1136="","",IF(COUNTIF($AG$2:$AG1136,$AG1136)=1,1,0))</f>
        <v/>
      </c>
      <c r="AI1136">
        <f>IF($AH1136=1,SUMPRODUCT(--($AL$2:$AL$8001&lt;$AL1136))+1,"")</f>
        <v/>
      </c>
      <c r="AJ1136">
        <f>IF($F1136="","",IF(OR($U1136=TRUE(),$U1136="TRUE"),1,0))</f>
        <v/>
      </c>
      <c r="AK1136">
        <f>IF($F1136="","",IF($AD1136="Yes",1,0))</f>
        <v/>
      </c>
      <c r="AL1136">
        <f>IF($AH1136=1,IFERROR(IF(VALUE($F1136)&lt;100000000,VALUE($F1136),1000000000),IFERROR(IF(VALUE(MID($F1136,2,20))&lt;100000000,VALUE(MID($F1136,2,20)),1000000000),1000000000))+ROW()/100000,"")</f>
        <v/>
      </c>
    </row>
    <row r="1137">
      <c r="A1137">
        <f>IF($F1137="","",IFERROR(IF(INDEX('Per Invoice'!$A$2:$A$2001,MATCH($F1137,'Per Invoice'!$B$2:$B$2001,0))=0,"",INDEX('Per Invoice'!$A$2:$A$2001,MATCH($F1137,'Per Invoice'!$B$2:$B$2001,0))),""))</f>
        <v/>
      </c>
      <c r="H1137" s="11" t="n"/>
      <c r="R1137" s="7">
        <f>IF($F1137="","",Q1137*Y1137/100)</f>
        <v/>
      </c>
      <c r="X1137" s="7" t="n"/>
      <c r="Y1137" s="7" t="n"/>
      <c r="Z1137" s="7">
        <f>IF($F1137="","",Y1137*AE1137/100)</f>
        <v/>
      </c>
      <c r="AA1137" s="7">
        <f>IF($F1137="","",Y1137-Z1137)</f>
        <v/>
      </c>
      <c r="AB1137" s="7">
        <f>IF($F1137="","",AA1137-R1137)</f>
        <v/>
      </c>
      <c r="AE1137">
        <f>IF($F1137="","",IF($AK1137=1,0,IF($AJ1137=1,Settings!$C$6,Settings!$C$7))*100)</f>
        <v/>
      </c>
      <c r="AG1137">
        <f>IF($F1137="","",$F1137&amp;"|"&amp;$D1137&amp;"")</f>
        <v/>
      </c>
      <c r="AH1137">
        <f>IF($F1137="","",IF(COUNTIF($AG$2:$AG1137,$AG1137)=1,1,0))</f>
        <v/>
      </c>
      <c r="AI1137">
        <f>IF($AH1137=1,SUMPRODUCT(--($AL$2:$AL$8001&lt;$AL1137))+1,"")</f>
        <v/>
      </c>
      <c r="AJ1137">
        <f>IF($F1137="","",IF(OR($U1137=TRUE(),$U1137="TRUE"),1,0))</f>
        <v/>
      </c>
      <c r="AK1137">
        <f>IF($F1137="","",IF($AD1137="Yes",1,0))</f>
        <v/>
      </c>
      <c r="AL1137">
        <f>IF($AH1137=1,IFERROR(IF(VALUE($F1137)&lt;100000000,VALUE($F1137),1000000000),IFERROR(IF(VALUE(MID($F1137,2,20))&lt;100000000,VALUE(MID($F1137,2,20)),1000000000),1000000000))+ROW()/100000,"")</f>
        <v/>
      </c>
    </row>
    <row r="1138">
      <c r="A1138">
        <f>IF($F1138="","",IFERROR(IF(INDEX('Per Invoice'!$A$2:$A$2001,MATCH($F1138,'Per Invoice'!$B$2:$B$2001,0))=0,"",INDEX('Per Invoice'!$A$2:$A$2001,MATCH($F1138,'Per Invoice'!$B$2:$B$2001,0))),""))</f>
        <v/>
      </c>
      <c r="H1138" s="11" t="n"/>
      <c r="R1138" s="7">
        <f>IF($F1138="","",Q1138*Y1138/100)</f>
        <v/>
      </c>
      <c r="X1138" s="7" t="n"/>
      <c r="Y1138" s="7" t="n"/>
      <c r="Z1138" s="7">
        <f>IF($F1138="","",Y1138*AE1138/100)</f>
        <v/>
      </c>
      <c r="AA1138" s="7">
        <f>IF($F1138="","",Y1138-Z1138)</f>
        <v/>
      </c>
      <c r="AB1138" s="7">
        <f>IF($F1138="","",AA1138-R1138)</f>
        <v/>
      </c>
      <c r="AE1138">
        <f>IF($F1138="","",IF($AK1138=1,0,IF($AJ1138=1,Settings!$C$6,Settings!$C$7))*100)</f>
        <v/>
      </c>
      <c r="AG1138">
        <f>IF($F1138="","",$F1138&amp;"|"&amp;$D1138&amp;"")</f>
        <v/>
      </c>
      <c r="AH1138">
        <f>IF($F1138="","",IF(COUNTIF($AG$2:$AG1138,$AG1138)=1,1,0))</f>
        <v/>
      </c>
      <c r="AI1138">
        <f>IF($AH1138=1,SUMPRODUCT(--($AL$2:$AL$8001&lt;$AL1138))+1,"")</f>
        <v/>
      </c>
      <c r="AJ1138">
        <f>IF($F1138="","",IF(OR($U1138=TRUE(),$U1138="TRUE"),1,0))</f>
        <v/>
      </c>
      <c r="AK1138">
        <f>IF($F1138="","",IF($AD1138="Yes",1,0))</f>
        <v/>
      </c>
      <c r="AL1138">
        <f>IF($AH1138=1,IFERROR(IF(VALUE($F1138)&lt;100000000,VALUE($F1138),1000000000),IFERROR(IF(VALUE(MID($F1138,2,20))&lt;100000000,VALUE(MID($F1138,2,20)),1000000000),1000000000))+ROW()/100000,"")</f>
        <v/>
      </c>
    </row>
    <row r="1139">
      <c r="A1139">
        <f>IF($F1139="","",IFERROR(IF(INDEX('Per Invoice'!$A$2:$A$2001,MATCH($F1139,'Per Invoice'!$B$2:$B$2001,0))=0,"",INDEX('Per Invoice'!$A$2:$A$2001,MATCH($F1139,'Per Invoice'!$B$2:$B$2001,0))),""))</f>
        <v/>
      </c>
      <c r="H1139" s="11" t="n"/>
      <c r="R1139" s="7">
        <f>IF($F1139="","",Q1139*Y1139/100)</f>
        <v/>
      </c>
      <c r="X1139" s="7" t="n"/>
      <c r="Y1139" s="7" t="n"/>
      <c r="Z1139" s="7">
        <f>IF($F1139="","",Y1139*AE1139/100)</f>
        <v/>
      </c>
      <c r="AA1139" s="7">
        <f>IF($F1139="","",Y1139-Z1139)</f>
        <v/>
      </c>
      <c r="AB1139" s="7">
        <f>IF($F1139="","",AA1139-R1139)</f>
        <v/>
      </c>
      <c r="AE1139">
        <f>IF($F1139="","",IF($AK1139=1,0,IF($AJ1139=1,Settings!$C$6,Settings!$C$7))*100)</f>
        <v/>
      </c>
      <c r="AG1139">
        <f>IF($F1139="","",$F1139&amp;"|"&amp;$D1139&amp;"")</f>
        <v/>
      </c>
      <c r="AH1139">
        <f>IF($F1139="","",IF(COUNTIF($AG$2:$AG1139,$AG1139)=1,1,0))</f>
        <v/>
      </c>
      <c r="AI1139">
        <f>IF($AH1139=1,SUMPRODUCT(--($AL$2:$AL$8001&lt;$AL1139))+1,"")</f>
        <v/>
      </c>
      <c r="AJ1139">
        <f>IF($F1139="","",IF(OR($U1139=TRUE(),$U1139="TRUE"),1,0))</f>
        <v/>
      </c>
      <c r="AK1139">
        <f>IF($F1139="","",IF($AD1139="Yes",1,0))</f>
        <v/>
      </c>
      <c r="AL1139">
        <f>IF($AH1139=1,IFERROR(IF(VALUE($F1139)&lt;100000000,VALUE($F1139),1000000000),IFERROR(IF(VALUE(MID($F1139,2,20))&lt;100000000,VALUE(MID($F1139,2,20)),1000000000),1000000000))+ROW()/100000,"")</f>
        <v/>
      </c>
    </row>
    <row r="1140">
      <c r="A1140">
        <f>IF($F1140="","",IFERROR(IF(INDEX('Per Invoice'!$A$2:$A$2001,MATCH($F1140,'Per Invoice'!$B$2:$B$2001,0))=0,"",INDEX('Per Invoice'!$A$2:$A$2001,MATCH($F1140,'Per Invoice'!$B$2:$B$2001,0))),""))</f>
        <v/>
      </c>
      <c r="H1140" s="11" t="n"/>
      <c r="R1140" s="7">
        <f>IF($F1140="","",Q1140*Y1140/100)</f>
        <v/>
      </c>
      <c r="X1140" s="7" t="n"/>
      <c r="Y1140" s="7" t="n"/>
      <c r="Z1140" s="7">
        <f>IF($F1140="","",Y1140*AE1140/100)</f>
        <v/>
      </c>
      <c r="AA1140" s="7">
        <f>IF($F1140="","",Y1140-Z1140)</f>
        <v/>
      </c>
      <c r="AB1140" s="7">
        <f>IF($F1140="","",AA1140-R1140)</f>
        <v/>
      </c>
      <c r="AE1140">
        <f>IF($F1140="","",IF($AK1140=1,0,IF($AJ1140=1,Settings!$C$6,Settings!$C$7))*100)</f>
        <v/>
      </c>
      <c r="AG1140">
        <f>IF($F1140="","",$F1140&amp;"|"&amp;$D1140&amp;"")</f>
        <v/>
      </c>
      <c r="AH1140">
        <f>IF($F1140="","",IF(COUNTIF($AG$2:$AG1140,$AG1140)=1,1,0))</f>
        <v/>
      </c>
      <c r="AI1140">
        <f>IF($AH1140=1,SUMPRODUCT(--($AL$2:$AL$8001&lt;$AL1140))+1,"")</f>
        <v/>
      </c>
      <c r="AJ1140">
        <f>IF($F1140="","",IF(OR($U1140=TRUE(),$U1140="TRUE"),1,0))</f>
        <v/>
      </c>
      <c r="AK1140">
        <f>IF($F1140="","",IF($AD1140="Yes",1,0))</f>
        <v/>
      </c>
      <c r="AL1140">
        <f>IF($AH1140=1,IFERROR(IF(VALUE($F1140)&lt;100000000,VALUE($F1140),1000000000),IFERROR(IF(VALUE(MID($F1140,2,20))&lt;100000000,VALUE(MID($F1140,2,20)),1000000000),1000000000))+ROW()/100000,"")</f>
        <v/>
      </c>
    </row>
    <row r="1141">
      <c r="A1141">
        <f>IF($F1141="","",IFERROR(IF(INDEX('Per Invoice'!$A$2:$A$2001,MATCH($F1141,'Per Invoice'!$B$2:$B$2001,0))=0,"",INDEX('Per Invoice'!$A$2:$A$2001,MATCH($F1141,'Per Invoice'!$B$2:$B$2001,0))),""))</f>
        <v/>
      </c>
      <c r="H1141" s="11" t="n"/>
      <c r="R1141" s="7">
        <f>IF($F1141="","",Q1141*Y1141/100)</f>
        <v/>
      </c>
      <c r="X1141" s="7" t="n"/>
      <c r="Y1141" s="7" t="n"/>
      <c r="Z1141" s="7">
        <f>IF($F1141="","",Y1141*AE1141/100)</f>
        <v/>
      </c>
      <c r="AA1141" s="7">
        <f>IF($F1141="","",Y1141-Z1141)</f>
        <v/>
      </c>
      <c r="AB1141" s="7">
        <f>IF($F1141="","",AA1141-R1141)</f>
        <v/>
      </c>
      <c r="AE1141">
        <f>IF($F1141="","",IF($AK1141=1,0,IF($AJ1141=1,Settings!$C$6,Settings!$C$7))*100)</f>
        <v/>
      </c>
      <c r="AG1141">
        <f>IF($F1141="","",$F1141&amp;"|"&amp;$D1141&amp;"")</f>
        <v/>
      </c>
      <c r="AH1141">
        <f>IF($F1141="","",IF(COUNTIF($AG$2:$AG1141,$AG1141)=1,1,0))</f>
        <v/>
      </c>
      <c r="AI1141">
        <f>IF($AH1141=1,SUMPRODUCT(--($AL$2:$AL$8001&lt;$AL1141))+1,"")</f>
        <v/>
      </c>
      <c r="AJ1141">
        <f>IF($F1141="","",IF(OR($U1141=TRUE(),$U1141="TRUE"),1,0))</f>
        <v/>
      </c>
      <c r="AK1141">
        <f>IF($F1141="","",IF($AD1141="Yes",1,0))</f>
        <v/>
      </c>
      <c r="AL1141">
        <f>IF($AH1141=1,IFERROR(IF(VALUE($F1141)&lt;100000000,VALUE($F1141),1000000000),IFERROR(IF(VALUE(MID($F1141,2,20))&lt;100000000,VALUE(MID($F1141,2,20)),1000000000),1000000000))+ROW()/100000,"")</f>
        <v/>
      </c>
    </row>
    <row r="1142">
      <c r="A1142">
        <f>IF($F1142="","",IFERROR(IF(INDEX('Per Invoice'!$A$2:$A$2001,MATCH($F1142,'Per Invoice'!$B$2:$B$2001,0))=0,"",INDEX('Per Invoice'!$A$2:$A$2001,MATCH($F1142,'Per Invoice'!$B$2:$B$2001,0))),""))</f>
        <v/>
      </c>
      <c r="H1142" s="11" t="n"/>
      <c r="R1142" s="7">
        <f>IF($F1142="","",Q1142*Y1142/100)</f>
        <v/>
      </c>
      <c r="X1142" s="7" t="n"/>
      <c r="Y1142" s="7" t="n"/>
      <c r="Z1142" s="7">
        <f>IF($F1142="","",Y1142*AE1142/100)</f>
        <v/>
      </c>
      <c r="AA1142" s="7">
        <f>IF($F1142="","",Y1142-Z1142)</f>
        <v/>
      </c>
      <c r="AB1142" s="7">
        <f>IF($F1142="","",AA1142-R1142)</f>
        <v/>
      </c>
      <c r="AE1142">
        <f>IF($F1142="","",IF($AK1142=1,0,IF($AJ1142=1,Settings!$C$6,Settings!$C$7))*100)</f>
        <v/>
      </c>
      <c r="AG1142">
        <f>IF($F1142="","",$F1142&amp;"|"&amp;$D1142&amp;"")</f>
        <v/>
      </c>
      <c r="AH1142">
        <f>IF($F1142="","",IF(COUNTIF($AG$2:$AG1142,$AG1142)=1,1,0))</f>
        <v/>
      </c>
      <c r="AI1142">
        <f>IF($AH1142=1,SUMPRODUCT(--($AL$2:$AL$8001&lt;$AL1142))+1,"")</f>
        <v/>
      </c>
      <c r="AJ1142">
        <f>IF($F1142="","",IF(OR($U1142=TRUE(),$U1142="TRUE"),1,0))</f>
        <v/>
      </c>
      <c r="AK1142">
        <f>IF($F1142="","",IF($AD1142="Yes",1,0))</f>
        <v/>
      </c>
      <c r="AL1142">
        <f>IF($AH1142=1,IFERROR(IF(VALUE($F1142)&lt;100000000,VALUE($F1142),1000000000),IFERROR(IF(VALUE(MID($F1142,2,20))&lt;100000000,VALUE(MID($F1142,2,20)),1000000000),1000000000))+ROW()/100000,"")</f>
        <v/>
      </c>
    </row>
    <row r="1143">
      <c r="A1143">
        <f>IF($F1143="","",IFERROR(IF(INDEX('Per Invoice'!$A$2:$A$2001,MATCH($F1143,'Per Invoice'!$B$2:$B$2001,0))=0,"",INDEX('Per Invoice'!$A$2:$A$2001,MATCH($F1143,'Per Invoice'!$B$2:$B$2001,0))),""))</f>
        <v/>
      </c>
      <c r="H1143" s="11" t="n"/>
      <c r="R1143" s="7">
        <f>IF($F1143="","",Q1143*Y1143/100)</f>
        <v/>
      </c>
      <c r="X1143" s="7" t="n"/>
      <c r="Y1143" s="7" t="n"/>
      <c r="Z1143" s="7">
        <f>IF($F1143="","",Y1143*AE1143/100)</f>
        <v/>
      </c>
      <c r="AA1143" s="7">
        <f>IF($F1143="","",Y1143-Z1143)</f>
        <v/>
      </c>
      <c r="AB1143" s="7">
        <f>IF($F1143="","",AA1143-R1143)</f>
        <v/>
      </c>
      <c r="AE1143">
        <f>IF($F1143="","",IF($AK1143=1,0,IF($AJ1143=1,Settings!$C$6,Settings!$C$7))*100)</f>
        <v/>
      </c>
      <c r="AG1143">
        <f>IF($F1143="","",$F1143&amp;"|"&amp;$D1143&amp;"")</f>
        <v/>
      </c>
      <c r="AH1143">
        <f>IF($F1143="","",IF(COUNTIF($AG$2:$AG1143,$AG1143)=1,1,0))</f>
        <v/>
      </c>
      <c r="AI1143">
        <f>IF($AH1143=1,SUMPRODUCT(--($AL$2:$AL$8001&lt;$AL1143))+1,"")</f>
        <v/>
      </c>
      <c r="AJ1143">
        <f>IF($F1143="","",IF(OR($U1143=TRUE(),$U1143="TRUE"),1,0))</f>
        <v/>
      </c>
      <c r="AK1143">
        <f>IF($F1143="","",IF($AD1143="Yes",1,0))</f>
        <v/>
      </c>
      <c r="AL1143">
        <f>IF($AH1143=1,IFERROR(IF(VALUE($F1143)&lt;100000000,VALUE($F1143),1000000000),IFERROR(IF(VALUE(MID($F1143,2,20))&lt;100000000,VALUE(MID($F1143,2,20)),1000000000),1000000000))+ROW()/100000,"")</f>
        <v/>
      </c>
    </row>
    <row r="1144">
      <c r="A1144">
        <f>IF($F1144="","",IFERROR(IF(INDEX('Per Invoice'!$A$2:$A$2001,MATCH($F1144,'Per Invoice'!$B$2:$B$2001,0))=0,"",INDEX('Per Invoice'!$A$2:$A$2001,MATCH($F1144,'Per Invoice'!$B$2:$B$2001,0))),""))</f>
        <v/>
      </c>
      <c r="H1144" s="11" t="n"/>
      <c r="R1144" s="7">
        <f>IF($F1144="","",Q1144*Y1144/100)</f>
        <v/>
      </c>
      <c r="X1144" s="7" t="n"/>
      <c r="Y1144" s="7" t="n"/>
      <c r="Z1144" s="7">
        <f>IF($F1144="","",Y1144*AE1144/100)</f>
        <v/>
      </c>
      <c r="AA1144" s="7">
        <f>IF($F1144="","",Y1144-Z1144)</f>
        <v/>
      </c>
      <c r="AB1144" s="7">
        <f>IF($F1144="","",AA1144-R1144)</f>
        <v/>
      </c>
      <c r="AE1144">
        <f>IF($F1144="","",IF($AK1144=1,0,IF($AJ1144=1,Settings!$C$6,Settings!$C$7))*100)</f>
        <v/>
      </c>
      <c r="AG1144">
        <f>IF($F1144="","",$F1144&amp;"|"&amp;$D1144&amp;"")</f>
        <v/>
      </c>
      <c r="AH1144">
        <f>IF($F1144="","",IF(COUNTIF($AG$2:$AG1144,$AG1144)=1,1,0))</f>
        <v/>
      </c>
      <c r="AI1144">
        <f>IF($AH1144=1,SUMPRODUCT(--($AL$2:$AL$8001&lt;$AL1144))+1,"")</f>
        <v/>
      </c>
      <c r="AJ1144">
        <f>IF($F1144="","",IF(OR($U1144=TRUE(),$U1144="TRUE"),1,0))</f>
        <v/>
      </c>
      <c r="AK1144">
        <f>IF($F1144="","",IF($AD1144="Yes",1,0))</f>
        <v/>
      </c>
      <c r="AL1144">
        <f>IF($AH1144=1,IFERROR(IF(VALUE($F1144)&lt;100000000,VALUE($F1144),1000000000),IFERROR(IF(VALUE(MID($F1144,2,20))&lt;100000000,VALUE(MID($F1144,2,20)),1000000000),1000000000))+ROW()/100000,"")</f>
        <v/>
      </c>
    </row>
    <row r="1145">
      <c r="A1145">
        <f>IF($F1145="","",IFERROR(IF(INDEX('Per Invoice'!$A$2:$A$2001,MATCH($F1145,'Per Invoice'!$B$2:$B$2001,0))=0,"",INDEX('Per Invoice'!$A$2:$A$2001,MATCH($F1145,'Per Invoice'!$B$2:$B$2001,0))),""))</f>
        <v/>
      </c>
      <c r="H1145" s="11" t="n"/>
      <c r="R1145" s="7">
        <f>IF($F1145="","",Q1145*Y1145/100)</f>
        <v/>
      </c>
      <c r="X1145" s="7" t="n"/>
      <c r="Y1145" s="7" t="n"/>
      <c r="Z1145" s="7">
        <f>IF($F1145="","",Y1145*AE1145/100)</f>
        <v/>
      </c>
      <c r="AA1145" s="7">
        <f>IF($F1145="","",Y1145-Z1145)</f>
        <v/>
      </c>
      <c r="AB1145" s="7">
        <f>IF($F1145="","",AA1145-R1145)</f>
        <v/>
      </c>
      <c r="AE1145">
        <f>IF($F1145="","",IF($AK1145=1,0,IF($AJ1145=1,Settings!$C$6,Settings!$C$7))*100)</f>
        <v/>
      </c>
      <c r="AG1145">
        <f>IF($F1145="","",$F1145&amp;"|"&amp;$D1145&amp;"")</f>
        <v/>
      </c>
      <c r="AH1145">
        <f>IF($F1145="","",IF(COUNTIF($AG$2:$AG1145,$AG1145)=1,1,0))</f>
        <v/>
      </c>
      <c r="AI1145">
        <f>IF($AH1145=1,SUMPRODUCT(--($AL$2:$AL$8001&lt;$AL1145))+1,"")</f>
        <v/>
      </c>
      <c r="AJ1145">
        <f>IF($F1145="","",IF(OR($U1145=TRUE(),$U1145="TRUE"),1,0))</f>
        <v/>
      </c>
      <c r="AK1145">
        <f>IF($F1145="","",IF($AD1145="Yes",1,0))</f>
        <v/>
      </c>
      <c r="AL1145">
        <f>IF($AH1145=1,IFERROR(IF(VALUE($F1145)&lt;100000000,VALUE($F1145),1000000000),IFERROR(IF(VALUE(MID($F1145,2,20))&lt;100000000,VALUE(MID($F1145,2,20)),1000000000),1000000000))+ROW()/100000,"")</f>
        <v/>
      </c>
    </row>
    <row r="1146">
      <c r="A1146">
        <f>IF($F1146="","",IFERROR(IF(INDEX('Per Invoice'!$A$2:$A$2001,MATCH($F1146,'Per Invoice'!$B$2:$B$2001,0))=0,"",INDEX('Per Invoice'!$A$2:$A$2001,MATCH($F1146,'Per Invoice'!$B$2:$B$2001,0))),""))</f>
        <v/>
      </c>
      <c r="H1146" s="11" t="n"/>
      <c r="R1146" s="7">
        <f>IF($F1146="","",Q1146*Y1146/100)</f>
        <v/>
      </c>
      <c r="X1146" s="7" t="n"/>
      <c r="Y1146" s="7" t="n"/>
      <c r="Z1146" s="7">
        <f>IF($F1146="","",Y1146*AE1146/100)</f>
        <v/>
      </c>
      <c r="AA1146" s="7">
        <f>IF($F1146="","",Y1146-Z1146)</f>
        <v/>
      </c>
      <c r="AB1146" s="7">
        <f>IF($F1146="","",AA1146-R1146)</f>
        <v/>
      </c>
      <c r="AE1146">
        <f>IF($F1146="","",IF($AK1146=1,0,IF($AJ1146=1,Settings!$C$6,Settings!$C$7))*100)</f>
        <v/>
      </c>
      <c r="AG1146">
        <f>IF($F1146="","",$F1146&amp;"|"&amp;$D1146&amp;"")</f>
        <v/>
      </c>
      <c r="AH1146">
        <f>IF($F1146="","",IF(COUNTIF($AG$2:$AG1146,$AG1146)=1,1,0))</f>
        <v/>
      </c>
      <c r="AI1146">
        <f>IF($AH1146=1,SUMPRODUCT(--($AL$2:$AL$8001&lt;$AL1146))+1,"")</f>
        <v/>
      </c>
      <c r="AJ1146">
        <f>IF($F1146="","",IF(OR($U1146=TRUE(),$U1146="TRUE"),1,0))</f>
        <v/>
      </c>
      <c r="AK1146">
        <f>IF($F1146="","",IF($AD1146="Yes",1,0))</f>
        <v/>
      </c>
      <c r="AL1146">
        <f>IF($AH1146=1,IFERROR(IF(VALUE($F1146)&lt;100000000,VALUE($F1146),1000000000),IFERROR(IF(VALUE(MID($F1146,2,20))&lt;100000000,VALUE(MID($F1146,2,20)),1000000000),1000000000))+ROW()/100000,"")</f>
        <v/>
      </c>
    </row>
    <row r="1147">
      <c r="A1147">
        <f>IF($F1147="","",IFERROR(IF(INDEX('Per Invoice'!$A$2:$A$2001,MATCH($F1147,'Per Invoice'!$B$2:$B$2001,0))=0,"",INDEX('Per Invoice'!$A$2:$A$2001,MATCH($F1147,'Per Invoice'!$B$2:$B$2001,0))),""))</f>
        <v/>
      </c>
      <c r="H1147" s="11" t="n"/>
      <c r="R1147" s="7">
        <f>IF($F1147="","",Q1147*Y1147/100)</f>
        <v/>
      </c>
      <c r="X1147" s="7" t="n"/>
      <c r="Y1147" s="7" t="n"/>
      <c r="Z1147" s="7">
        <f>IF($F1147="","",Y1147*AE1147/100)</f>
        <v/>
      </c>
      <c r="AA1147" s="7">
        <f>IF($F1147="","",Y1147-Z1147)</f>
        <v/>
      </c>
      <c r="AB1147" s="7">
        <f>IF($F1147="","",AA1147-R1147)</f>
        <v/>
      </c>
      <c r="AE1147">
        <f>IF($F1147="","",IF($AK1147=1,0,IF($AJ1147=1,Settings!$C$6,Settings!$C$7))*100)</f>
        <v/>
      </c>
      <c r="AG1147">
        <f>IF($F1147="","",$F1147&amp;"|"&amp;$D1147&amp;"")</f>
        <v/>
      </c>
      <c r="AH1147">
        <f>IF($F1147="","",IF(COUNTIF($AG$2:$AG1147,$AG1147)=1,1,0))</f>
        <v/>
      </c>
      <c r="AI1147">
        <f>IF($AH1147=1,SUMPRODUCT(--($AL$2:$AL$8001&lt;$AL1147))+1,"")</f>
        <v/>
      </c>
      <c r="AJ1147">
        <f>IF($F1147="","",IF(OR($U1147=TRUE(),$U1147="TRUE"),1,0))</f>
        <v/>
      </c>
      <c r="AK1147">
        <f>IF($F1147="","",IF($AD1147="Yes",1,0))</f>
        <v/>
      </c>
      <c r="AL1147">
        <f>IF($AH1147=1,IFERROR(IF(VALUE($F1147)&lt;100000000,VALUE($F1147),1000000000),IFERROR(IF(VALUE(MID($F1147,2,20))&lt;100000000,VALUE(MID($F1147,2,20)),1000000000),1000000000))+ROW()/100000,"")</f>
        <v/>
      </c>
    </row>
    <row r="1148">
      <c r="A1148">
        <f>IF($F1148="","",IFERROR(IF(INDEX('Per Invoice'!$A$2:$A$2001,MATCH($F1148,'Per Invoice'!$B$2:$B$2001,0))=0,"",INDEX('Per Invoice'!$A$2:$A$2001,MATCH($F1148,'Per Invoice'!$B$2:$B$2001,0))),""))</f>
        <v/>
      </c>
      <c r="H1148" s="11" t="n"/>
      <c r="R1148" s="7">
        <f>IF($F1148="","",Q1148*Y1148/100)</f>
        <v/>
      </c>
      <c r="X1148" s="7" t="n"/>
      <c r="Y1148" s="7" t="n"/>
      <c r="Z1148" s="7">
        <f>IF($F1148="","",Y1148*AE1148/100)</f>
        <v/>
      </c>
      <c r="AA1148" s="7">
        <f>IF($F1148="","",Y1148-Z1148)</f>
        <v/>
      </c>
      <c r="AB1148" s="7">
        <f>IF($F1148="","",AA1148-R1148)</f>
        <v/>
      </c>
      <c r="AE1148">
        <f>IF($F1148="","",IF($AK1148=1,0,IF($AJ1148=1,Settings!$C$6,Settings!$C$7))*100)</f>
        <v/>
      </c>
      <c r="AG1148">
        <f>IF($F1148="","",$F1148&amp;"|"&amp;$D1148&amp;"")</f>
        <v/>
      </c>
      <c r="AH1148">
        <f>IF($F1148="","",IF(COUNTIF($AG$2:$AG1148,$AG1148)=1,1,0))</f>
        <v/>
      </c>
      <c r="AI1148">
        <f>IF($AH1148=1,SUMPRODUCT(--($AL$2:$AL$8001&lt;$AL1148))+1,"")</f>
        <v/>
      </c>
      <c r="AJ1148">
        <f>IF($F1148="","",IF(OR($U1148=TRUE(),$U1148="TRUE"),1,0))</f>
        <v/>
      </c>
      <c r="AK1148">
        <f>IF($F1148="","",IF($AD1148="Yes",1,0))</f>
        <v/>
      </c>
      <c r="AL1148">
        <f>IF($AH1148=1,IFERROR(IF(VALUE($F1148)&lt;100000000,VALUE($F1148),1000000000),IFERROR(IF(VALUE(MID($F1148,2,20))&lt;100000000,VALUE(MID($F1148,2,20)),1000000000),1000000000))+ROW()/100000,"")</f>
        <v/>
      </c>
    </row>
    <row r="1149">
      <c r="A1149">
        <f>IF($F1149="","",IFERROR(IF(INDEX('Per Invoice'!$A$2:$A$2001,MATCH($F1149,'Per Invoice'!$B$2:$B$2001,0))=0,"",INDEX('Per Invoice'!$A$2:$A$2001,MATCH($F1149,'Per Invoice'!$B$2:$B$2001,0))),""))</f>
        <v/>
      </c>
      <c r="H1149" s="11" t="n"/>
      <c r="R1149" s="7">
        <f>IF($F1149="","",Q1149*Y1149/100)</f>
        <v/>
      </c>
      <c r="X1149" s="7" t="n"/>
      <c r="Y1149" s="7" t="n"/>
      <c r="Z1149" s="7">
        <f>IF($F1149="","",Y1149*AE1149/100)</f>
        <v/>
      </c>
      <c r="AA1149" s="7">
        <f>IF($F1149="","",Y1149-Z1149)</f>
        <v/>
      </c>
      <c r="AB1149" s="7">
        <f>IF($F1149="","",AA1149-R1149)</f>
        <v/>
      </c>
      <c r="AE1149">
        <f>IF($F1149="","",IF($AK1149=1,0,IF($AJ1149=1,Settings!$C$6,Settings!$C$7))*100)</f>
        <v/>
      </c>
      <c r="AG1149">
        <f>IF($F1149="","",$F1149&amp;"|"&amp;$D1149&amp;"")</f>
        <v/>
      </c>
      <c r="AH1149">
        <f>IF($F1149="","",IF(COUNTIF($AG$2:$AG1149,$AG1149)=1,1,0))</f>
        <v/>
      </c>
      <c r="AI1149">
        <f>IF($AH1149=1,SUMPRODUCT(--($AL$2:$AL$8001&lt;$AL1149))+1,"")</f>
        <v/>
      </c>
      <c r="AJ1149">
        <f>IF($F1149="","",IF(OR($U1149=TRUE(),$U1149="TRUE"),1,0))</f>
        <v/>
      </c>
      <c r="AK1149">
        <f>IF($F1149="","",IF($AD1149="Yes",1,0))</f>
        <v/>
      </c>
      <c r="AL1149">
        <f>IF($AH1149=1,IFERROR(IF(VALUE($F1149)&lt;100000000,VALUE($F1149),1000000000),IFERROR(IF(VALUE(MID($F1149,2,20))&lt;100000000,VALUE(MID($F1149,2,20)),1000000000),1000000000))+ROW()/100000,"")</f>
        <v/>
      </c>
    </row>
    <row r="1150">
      <c r="A1150">
        <f>IF($F1150="","",IFERROR(IF(INDEX('Per Invoice'!$A$2:$A$2001,MATCH($F1150,'Per Invoice'!$B$2:$B$2001,0))=0,"",INDEX('Per Invoice'!$A$2:$A$2001,MATCH($F1150,'Per Invoice'!$B$2:$B$2001,0))),""))</f>
        <v/>
      </c>
      <c r="H1150" s="11" t="n"/>
      <c r="R1150" s="7">
        <f>IF($F1150="","",Q1150*Y1150/100)</f>
        <v/>
      </c>
      <c r="X1150" s="7" t="n"/>
      <c r="Y1150" s="7" t="n"/>
      <c r="Z1150" s="7">
        <f>IF($F1150="","",Y1150*AE1150/100)</f>
        <v/>
      </c>
      <c r="AA1150" s="7">
        <f>IF($F1150="","",Y1150-Z1150)</f>
        <v/>
      </c>
      <c r="AB1150" s="7">
        <f>IF($F1150="","",AA1150-R1150)</f>
        <v/>
      </c>
      <c r="AE1150">
        <f>IF($F1150="","",IF($AK1150=1,0,IF($AJ1150=1,Settings!$C$6,Settings!$C$7))*100)</f>
        <v/>
      </c>
      <c r="AG1150">
        <f>IF($F1150="","",$F1150&amp;"|"&amp;$D1150&amp;"")</f>
        <v/>
      </c>
      <c r="AH1150">
        <f>IF($F1150="","",IF(COUNTIF($AG$2:$AG1150,$AG1150)=1,1,0))</f>
        <v/>
      </c>
      <c r="AI1150">
        <f>IF($AH1150=1,SUMPRODUCT(--($AL$2:$AL$8001&lt;$AL1150))+1,"")</f>
        <v/>
      </c>
      <c r="AJ1150">
        <f>IF($F1150="","",IF(OR($U1150=TRUE(),$U1150="TRUE"),1,0))</f>
        <v/>
      </c>
      <c r="AK1150">
        <f>IF($F1150="","",IF($AD1150="Yes",1,0))</f>
        <v/>
      </c>
      <c r="AL1150">
        <f>IF($AH1150=1,IFERROR(IF(VALUE($F1150)&lt;100000000,VALUE($F1150),1000000000),IFERROR(IF(VALUE(MID($F1150,2,20))&lt;100000000,VALUE(MID($F1150,2,20)),1000000000),1000000000))+ROW()/100000,"")</f>
        <v/>
      </c>
    </row>
    <row r="1151">
      <c r="A1151">
        <f>IF($F1151="","",IFERROR(IF(INDEX('Per Invoice'!$A$2:$A$2001,MATCH($F1151,'Per Invoice'!$B$2:$B$2001,0))=0,"",INDEX('Per Invoice'!$A$2:$A$2001,MATCH($F1151,'Per Invoice'!$B$2:$B$2001,0))),""))</f>
        <v/>
      </c>
      <c r="H1151" s="11" t="n"/>
      <c r="R1151" s="7">
        <f>IF($F1151="","",Q1151*Y1151/100)</f>
        <v/>
      </c>
      <c r="X1151" s="7" t="n"/>
      <c r="Y1151" s="7" t="n"/>
      <c r="Z1151" s="7">
        <f>IF($F1151="","",Y1151*AE1151/100)</f>
        <v/>
      </c>
      <c r="AA1151" s="7">
        <f>IF($F1151="","",Y1151-Z1151)</f>
        <v/>
      </c>
      <c r="AB1151" s="7">
        <f>IF($F1151="","",AA1151-R1151)</f>
        <v/>
      </c>
      <c r="AE1151">
        <f>IF($F1151="","",IF($AK1151=1,0,IF($AJ1151=1,Settings!$C$6,Settings!$C$7))*100)</f>
        <v/>
      </c>
      <c r="AG1151">
        <f>IF($F1151="","",$F1151&amp;"|"&amp;$D1151&amp;"")</f>
        <v/>
      </c>
      <c r="AH1151">
        <f>IF($F1151="","",IF(COUNTIF($AG$2:$AG1151,$AG1151)=1,1,0))</f>
        <v/>
      </c>
      <c r="AI1151">
        <f>IF($AH1151=1,SUMPRODUCT(--($AL$2:$AL$8001&lt;$AL1151))+1,"")</f>
        <v/>
      </c>
      <c r="AJ1151">
        <f>IF($F1151="","",IF(OR($U1151=TRUE(),$U1151="TRUE"),1,0))</f>
        <v/>
      </c>
      <c r="AK1151">
        <f>IF($F1151="","",IF($AD1151="Yes",1,0))</f>
        <v/>
      </c>
      <c r="AL1151">
        <f>IF($AH1151=1,IFERROR(IF(VALUE($F1151)&lt;100000000,VALUE($F1151),1000000000),IFERROR(IF(VALUE(MID($F1151,2,20))&lt;100000000,VALUE(MID($F1151,2,20)),1000000000),1000000000))+ROW()/100000,"")</f>
        <v/>
      </c>
    </row>
    <row r="1152">
      <c r="A1152">
        <f>IF($F1152="","",IFERROR(IF(INDEX('Per Invoice'!$A$2:$A$2001,MATCH($F1152,'Per Invoice'!$B$2:$B$2001,0))=0,"",INDEX('Per Invoice'!$A$2:$A$2001,MATCH($F1152,'Per Invoice'!$B$2:$B$2001,0))),""))</f>
        <v/>
      </c>
      <c r="H1152" s="11" t="n"/>
      <c r="R1152" s="7">
        <f>IF($F1152="","",Q1152*Y1152/100)</f>
        <v/>
      </c>
      <c r="X1152" s="7" t="n"/>
      <c r="Y1152" s="7" t="n"/>
      <c r="Z1152" s="7">
        <f>IF($F1152="","",Y1152*AE1152/100)</f>
        <v/>
      </c>
      <c r="AA1152" s="7">
        <f>IF($F1152="","",Y1152-Z1152)</f>
        <v/>
      </c>
      <c r="AB1152" s="7">
        <f>IF($F1152="","",AA1152-R1152)</f>
        <v/>
      </c>
      <c r="AE1152">
        <f>IF($F1152="","",IF($AK1152=1,0,IF($AJ1152=1,Settings!$C$6,Settings!$C$7))*100)</f>
        <v/>
      </c>
      <c r="AG1152">
        <f>IF($F1152="","",$F1152&amp;"|"&amp;$D1152&amp;"")</f>
        <v/>
      </c>
      <c r="AH1152">
        <f>IF($F1152="","",IF(COUNTIF($AG$2:$AG1152,$AG1152)=1,1,0))</f>
        <v/>
      </c>
      <c r="AI1152">
        <f>IF($AH1152=1,SUMPRODUCT(--($AL$2:$AL$8001&lt;$AL1152))+1,"")</f>
        <v/>
      </c>
      <c r="AJ1152">
        <f>IF($F1152="","",IF(OR($U1152=TRUE(),$U1152="TRUE"),1,0))</f>
        <v/>
      </c>
      <c r="AK1152">
        <f>IF($F1152="","",IF($AD1152="Yes",1,0))</f>
        <v/>
      </c>
      <c r="AL1152">
        <f>IF($AH1152=1,IFERROR(IF(VALUE($F1152)&lt;100000000,VALUE($F1152),1000000000),IFERROR(IF(VALUE(MID($F1152,2,20))&lt;100000000,VALUE(MID($F1152,2,20)),1000000000),1000000000))+ROW()/100000,"")</f>
        <v/>
      </c>
    </row>
    <row r="1153">
      <c r="A1153">
        <f>IF($F1153="","",IFERROR(IF(INDEX('Per Invoice'!$A$2:$A$2001,MATCH($F1153,'Per Invoice'!$B$2:$B$2001,0))=0,"",INDEX('Per Invoice'!$A$2:$A$2001,MATCH($F1153,'Per Invoice'!$B$2:$B$2001,0))),""))</f>
        <v/>
      </c>
      <c r="H1153" s="11" t="n"/>
      <c r="R1153" s="7">
        <f>IF($F1153="","",Q1153*Y1153/100)</f>
        <v/>
      </c>
      <c r="X1153" s="7" t="n"/>
      <c r="Y1153" s="7" t="n"/>
      <c r="Z1153" s="7">
        <f>IF($F1153="","",Y1153*AE1153/100)</f>
        <v/>
      </c>
      <c r="AA1153" s="7">
        <f>IF($F1153="","",Y1153-Z1153)</f>
        <v/>
      </c>
      <c r="AB1153" s="7">
        <f>IF($F1153="","",AA1153-R1153)</f>
        <v/>
      </c>
      <c r="AE1153">
        <f>IF($F1153="","",IF($AK1153=1,0,IF($AJ1153=1,Settings!$C$6,Settings!$C$7))*100)</f>
        <v/>
      </c>
      <c r="AG1153">
        <f>IF($F1153="","",$F1153&amp;"|"&amp;$D1153&amp;"")</f>
        <v/>
      </c>
      <c r="AH1153">
        <f>IF($F1153="","",IF(COUNTIF($AG$2:$AG1153,$AG1153)=1,1,0))</f>
        <v/>
      </c>
      <c r="AI1153">
        <f>IF($AH1153=1,SUMPRODUCT(--($AL$2:$AL$8001&lt;$AL1153))+1,"")</f>
        <v/>
      </c>
      <c r="AJ1153">
        <f>IF($F1153="","",IF(OR($U1153=TRUE(),$U1153="TRUE"),1,0))</f>
        <v/>
      </c>
      <c r="AK1153">
        <f>IF($F1153="","",IF($AD1153="Yes",1,0))</f>
        <v/>
      </c>
      <c r="AL1153">
        <f>IF($AH1153=1,IFERROR(IF(VALUE($F1153)&lt;100000000,VALUE($F1153),1000000000),IFERROR(IF(VALUE(MID($F1153,2,20))&lt;100000000,VALUE(MID($F1153,2,20)),1000000000),1000000000))+ROW()/100000,"")</f>
        <v/>
      </c>
    </row>
    <row r="1154">
      <c r="A1154">
        <f>IF($F1154="","",IFERROR(IF(INDEX('Per Invoice'!$A$2:$A$2001,MATCH($F1154,'Per Invoice'!$B$2:$B$2001,0))=0,"",INDEX('Per Invoice'!$A$2:$A$2001,MATCH($F1154,'Per Invoice'!$B$2:$B$2001,0))),""))</f>
        <v/>
      </c>
      <c r="H1154" s="11" t="n"/>
      <c r="R1154" s="7">
        <f>IF($F1154="","",Q1154*Y1154/100)</f>
        <v/>
      </c>
      <c r="X1154" s="7" t="n"/>
      <c r="Y1154" s="7" t="n"/>
      <c r="Z1154" s="7">
        <f>IF($F1154="","",Y1154*AE1154/100)</f>
        <v/>
      </c>
      <c r="AA1154" s="7">
        <f>IF($F1154="","",Y1154-Z1154)</f>
        <v/>
      </c>
      <c r="AB1154" s="7">
        <f>IF($F1154="","",AA1154-R1154)</f>
        <v/>
      </c>
      <c r="AE1154">
        <f>IF($F1154="","",IF($AK1154=1,0,IF($AJ1154=1,Settings!$C$6,Settings!$C$7))*100)</f>
        <v/>
      </c>
      <c r="AG1154">
        <f>IF($F1154="","",$F1154&amp;"|"&amp;$D1154&amp;"")</f>
        <v/>
      </c>
      <c r="AH1154">
        <f>IF($F1154="","",IF(COUNTIF($AG$2:$AG1154,$AG1154)=1,1,0))</f>
        <v/>
      </c>
      <c r="AI1154">
        <f>IF($AH1154=1,SUMPRODUCT(--($AL$2:$AL$8001&lt;$AL1154))+1,"")</f>
        <v/>
      </c>
      <c r="AJ1154">
        <f>IF($F1154="","",IF(OR($U1154=TRUE(),$U1154="TRUE"),1,0))</f>
        <v/>
      </c>
      <c r="AK1154">
        <f>IF($F1154="","",IF($AD1154="Yes",1,0))</f>
        <v/>
      </c>
      <c r="AL1154">
        <f>IF($AH1154=1,IFERROR(IF(VALUE($F1154)&lt;100000000,VALUE($F1154),1000000000),IFERROR(IF(VALUE(MID($F1154,2,20))&lt;100000000,VALUE(MID($F1154,2,20)),1000000000),1000000000))+ROW()/100000,"")</f>
        <v/>
      </c>
    </row>
    <row r="1155">
      <c r="A1155">
        <f>IF($F1155="","",IFERROR(IF(INDEX('Per Invoice'!$A$2:$A$2001,MATCH($F1155,'Per Invoice'!$B$2:$B$2001,0))=0,"",INDEX('Per Invoice'!$A$2:$A$2001,MATCH($F1155,'Per Invoice'!$B$2:$B$2001,0))),""))</f>
        <v/>
      </c>
      <c r="H1155" s="11" t="n"/>
      <c r="R1155" s="7">
        <f>IF($F1155="","",Q1155*Y1155/100)</f>
        <v/>
      </c>
      <c r="X1155" s="7" t="n"/>
      <c r="Y1155" s="7" t="n"/>
      <c r="Z1155" s="7">
        <f>IF($F1155="","",Y1155*AE1155/100)</f>
        <v/>
      </c>
      <c r="AA1155" s="7">
        <f>IF($F1155="","",Y1155-Z1155)</f>
        <v/>
      </c>
      <c r="AB1155" s="7">
        <f>IF($F1155="","",AA1155-R1155)</f>
        <v/>
      </c>
      <c r="AE1155">
        <f>IF($F1155="","",IF($AK1155=1,0,IF($AJ1155=1,Settings!$C$6,Settings!$C$7))*100)</f>
        <v/>
      </c>
      <c r="AG1155">
        <f>IF($F1155="","",$F1155&amp;"|"&amp;$D1155&amp;"")</f>
        <v/>
      </c>
      <c r="AH1155">
        <f>IF($F1155="","",IF(COUNTIF($AG$2:$AG1155,$AG1155)=1,1,0))</f>
        <v/>
      </c>
      <c r="AI1155">
        <f>IF($AH1155=1,SUMPRODUCT(--($AL$2:$AL$8001&lt;$AL1155))+1,"")</f>
        <v/>
      </c>
      <c r="AJ1155">
        <f>IF($F1155="","",IF(OR($U1155=TRUE(),$U1155="TRUE"),1,0))</f>
        <v/>
      </c>
      <c r="AK1155">
        <f>IF($F1155="","",IF($AD1155="Yes",1,0))</f>
        <v/>
      </c>
      <c r="AL1155">
        <f>IF($AH1155=1,IFERROR(IF(VALUE($F1155)&lt;100000000,VALUE($F1155),1000000000),IFERROR(IF(VALUE(MID($F1155,2,20))&lt;100000000,VALUE(MID($F1155,2,20)),1000000000),1000000000))+ROW()/100000,"")</f>
        <v/>
      </c>
    </row>
    <row r="1156">
      <c r="A1156">
        <f>IF($F1156="","",IFERROR(IF(INDEX('Per Invoice'!$A$2:$A$2001,MATCH($F1156,'Per Invoice'!$B$2:$B$2001,0))=0,"",INDEX('Per Invoice'!$A$2:$A$2001,MATCH($F1156,'Per Invoice'!$B$2:$B$2001,0))),""))</f>
        <v/>
      </c>
      <c r="H1156" s="11" t="n"/>
      <c r="R1156" s="7">
        <f>IF($F1156="","",Q1156*Y1156/100)</f>
        <v/>
      </c>
      <c r="X1156" s="7" t="n"/>
      <c r="Y1156" s="7" t="n"/>
      <c r="Z1156" s="7">
        <f>IF($F1156="","",Y1156*AE1156/100)</f>
        <v/>
      </c>
      <c r="AA1156" s="7">
        <f>IF($F1156="","",Y1156-Z1156)</f>
        <v/>
      </c>
      <c r="AB1156" s="7">
        <f>IF($F1156="","",AA1156-R1156)</f>
        <v/>
      </c>
      <c r="AE1156">
        <f>IF($F1156="","",IF($AK1156=1,0,IF($AJ1156=1,Settings!$C$6,Settings!$C$7))*100)</f>
        <v/>
      </c>
      <c r="AG1156">
        <f>IF($F1156="","",$F1156&amp;"|"&amp;$D1156&amp;"")</f>
        <v/>
      </c>
      <c r="AH1156">
        <f>IF($F1156="","",IF(COUNTIF($AG$2:$AG1156,$AG1156)=1,1,0))</f>
        <v/>
      </c>
      <c r="AI1156">
        <f>IF($AH1156=1,SUMPRODUCT(--($AL$2:$AL$8001&lt;$AL1156))+1,"")</f>
        <v/>
      </c>
      <c r="AJ1156">
        <f>IF($F1156="","",IF(OR($U1156=TRUE(),$U1156="TRUE"),1,0))</f>
        <v/>
      </c>
      <c r="AK1156">
        <f>IF($F1156="","",IF($AD1156="Yes",1,0))</f>
        <v/>
      </c>
      <c r="AL1156">
        <f>IF($AH1156=1,IFERROR(IF(VALUE($F1156)&lt;100000000,VALUE($F1156),1000000000),IFERROR(IF(VALUE(MID($F1156,2,20))&lt;100000000,VALUE(MID($F1156,2,20)),1000000000),1000000000))+ROW()/100000,"")</f>
        <v/>
      </c>
    </row>
    <row r="1157">
      <c r="A1157">
        <f>IF($F1157="","",IFERROR(IF(INDEX('Per Invoice'!$A$2:$A$2001,MATCH($F1157,'Per Invoice'!$B$2:$B$2001,0))=0,"",INDEX('Per Invoice'!$A$2:$A$2001,MATCH($F1157,'Per Invoice'!$B$2:$B$2001,0))),""))</f>
        <v/>
      </c>
      <c r="H1157" s="11" t="n"/>
      <c r="R1157" s="7">
        <f>IF($F1157="","",Q1157*Y1157/100)</f>
        <v/>
      </c>
      <c r="X1157" s="7" t="n"/>
      <c r="Y1157" s="7" t="n"/>
      <c r="Z1157" s="7">
        <f>IF($F1157="","",Y1157*AE1157/100)</f>
        <v/>
      </c>
      <c r="AA1157" s="7">
        <f>IF($F1157="","",Y1157-Z1157)</f>
        <v/>
      </c>
      <c r="AB1157" s="7">
        <f>IF($F1157="","",AA1157-R1157)</f>
        <v/>
      </c>
      <c r="AE1157">
        <f>IF($F1157="","",IF($AK1157=1,0,IF($AJ1157=1,Settings!$C$6,Settings!$C$7))*100)</f>
        <v/>
      </c>
      <c r="AG1157">
        <f>IF($F1157="","",$F1157&amp;"|"&amp;$D1157&amp;"")</f>
        <v/>
      </c>
      <c r="AH1157">
        <f>IF($F1157="","",IF(COUNTIF($AG$2:$AG1157,$AG1157)=1,1,0))</f>
        <v/>
      </c>
      <c r="AI1157">
        <f>IF($AH1157=1,SUMPRODUCT(--($AL$2:$AL$8001&lt;$AL1157))+1,"")</f>
        <v/>
      </c>
      <c r="AJ1157">
        <f>IF($F1157="","",IF(OR($U1157=TRUE(),$U1157="TRUE"),1,0))</f>
        <v/>
      </c>
      <c r="AK1157">
        <f>IF($F1157="","",IF($AD1157="Yes",1,0))</f>
        <v/>
      </c>
      <c r="AL1157">
        <f>IF($AH1157=1,IFERROR(IF(VALUE($F1157)&lt;100000000,VALUE($F1157),1000000000),IFERROR(IF(VALUE(MID($F1157,2,20))&lt;100000000,VALUE(MID($F1157,2,20)),1000000000),1000000000))+ROW()/100000,"")</f>
        <v/>
      </c>
    </row>
    <row r="1158">
      <c r="A1158">
        <f>IF($F1158="","",IFERROR(IF(INDEX('Per Invoice'!$A$2:$A$2001,MATCH($F1158,'Per Invoice'!$B$2:$B$2001,0))=0,"",INDEX('Per Invoice'!$A$2:$A$2001,MATCH($F1158,'Per Invoice'!$B$2:$B$2001,0))),""))</f>
        <v/>
      </c>
      <c r="H1158" s="11" t="n"/>
      <c r="R1158" s="7">
        <f>IF($F1158="","",Q1158*Y1158/100)</f>
        <v/>
      </c>
      <c r="X1158" s="7" t="n"/>
      <c r="Y1158" s="7" t="n"/>
      <c r="Z1158" s="7">
        <f>IF($F1158="","",Y1158*AE1158/100)</f>
        <v/>
      </c>
      <c r="AA1158" s="7">
        <f>IF($F1158="","",Y1158-Z1158)</f>
        <v/>
      </c>
      <c r="AB1158" s="7">
        <f>IF($F1158="","",AA1158-R1158)</f>
        <v/>
      </c>
      <c r="AE1158">
        <f>IF($F1158="","",IF($AK1158=1,0,IF($AJ1158=1,Settings!$C$6,Settings!$C$7))*100)</f>
        <v/>
      </c>
      <c r="AG1158">
        <f>IF($F1158="","",$F1158&amp;"|"&amp;$D1158&amp;"")</f>
        <v/>
      </c>
      <c r="AH1158">
        <f>IF($F1158="","",IF(COUNTIF($AG$2:$AG1158,$AG1158)=1,1,0))</f>
        <v/>
      </c>
      <c r="AI1158">
        <f>IF($AH1158=1,SUMPRODUCT(--($AL$2:$AL$8001&lt;$AL1158))+1,"")</f>
        <v/>
      </c>
      <c r="AJ1158">
        <f>IF($F1158="","",IF(OR($U1158=TRUE(),$U1158="TRUE"),1,0))</f>
        <v/>
      </c>
      <c r="AK1158">
        <f>IF($F1158="","",IF($AD1158="Yes",1,0))</f>
        <v/>
      </c>
      <c r="AL1158">
        <f>IF($AH1158=1,IFERROR(IF(VALUE($F1158)&lt;100000000,VALUE($F1158),1000000000),IFERROR(IF(VALUE(MID($F1158,2,20))&lt;100000000,VALUE(MID($F1158,2,20)),1000000000),1000000000))+ROW()/100000,"")</f>
        <v/>
      </c>
    </row>
    <row r="1159">
      <c r="A1159">
        <f>IF($F1159="","",IFERROR(IF(INDEX('Per Invoice'!$A$2:$A$2001,MATCH($F1159,'Per Invoice'!$B$2:$B$2001,0))=0,"",INDEX('Per Invoice'!$A$2:$A$2001,MATCH($F1159,'Per Invoice'!$B$2:$B$2001,0))),""))</f>
        <v/>
      </c>
      <c r="H1159" s="11" t="n"/>
      <c r="R1159" s="7">
        <f>IF($F1159="","",Q1159*Y1159/100)</f>
        <v/>
      </c>
      <c r="X1159" s="7" t="n"/>
      <c r="Y1159" s="7" t="n"/>
      <c r="Z1159" s="7">
        <f>IF($F1159="","",Y1159*AE1159/100)</f>
        <v/>
      </c>
      <c r="AA1159" s="7">
        <f>IF($F1159="","",Y1159-Z1159)</f>
        <v/>
      </c>
      <c r="AB1159" s="7">
        <f>IF($F1159="","",AA1159-R1159)</f>
        <v/>
      </c>
      <c r="AE1159">
        <f>IF($F1159="","",IF($AK1159=1,0,IF($AJ1159=1,Settings!$C$6,Settings!$C$7))*100)</f>
        <v/>
      </c>
      <c r="AG1159">
        <f>IF($F1159="","",$F1159&amp;"|"&amp;$D1159&amp;"")</f>
        <v/>
      </c>
      <c r="AH1159">
        <f>IF($F1159="","",IF(COUNTIF($AG$2:$AG1159,$AG1159)=1,1,0))</f>
        <v/>
      </c>
      <c r="AI1159">
        <f>IF($AH1159=1,SUMPRODUCT(--($AL$2:$AL$8001&lt;$AL1159))+1,"")</f>
        <v/>
      </c>
      <c r="AJ1159">
        <f>IF($F1159="","",IF(OR($U1159=TRUE(),$U1159="TRUE"),1,0))</f>
        <v/>
      </c>
      <c r="AK1159">
        <f>IF($F1159="","",IF($AD1159="Yes",1,0))</f>
        <v/>
      </c>
      <c r="AL1159">
        <f>IF($AH1159=1,IFERROR(IF(VALUE($F1159)&lt;100000000,VALUE($F1159),1000000000),IFERROR(IF(VALUE(MID($F1159,2,20))&lt;100000000,VALUE(MID($F1159,2,20)),1000000000),1000000000))+ROW()/100000,"")</f>
        <v/>
      </c>
    </row>
    <row r="1160">
      <c r="A1160">
        <f>IF($F1160="","",IFERROR(IF(INDEX('Per Invoice'!$A$2:$A$2001,MATCH($F1160,'Per Invoice'!$B$2:$B$2001,0))=0,"",INDEX('Per Invoice'!$A$2:$A$2001,MATCH($F1160,'Per Invoice'!$B$2:$B$2001,0))),""))</f>
        <v/>
      </c>
      <c r="H1160" s="11" t="n"/>
      <c r="R1160" s="7">
        <f>IF($F1160="","",Q1160*Y1160/100)</f>
        <v/>
      </c>
      <c r="X1160" s="7" t="n"/>
      <c r="Y1160" s="7" t="n"/>
      <c r="Z1160" s="7">
        <f>IF($F1160="","",Y1160*AE1160/100)</f>
        <v/>
      </c>
      <c r="AA1160" s="7">
        <f>IF($F1160="","",Y1160-Z1160)</f>
        <v/>
      </c>
      <c r="AB1160" s="7">
        <f>IF($F1160="","",AA1160-R1160)</f>
        <v/>
      </c>
      <c r="AE1160">
        <f>IF($F1160="","",IF($AK1160=1,0,IF($AJ1160=1,Settings!$C$6,Settings!$C$7))*100)</f>
        <v/>
      </c>
      <c r="AG1160">
        <f>IF($F1160="","",$F1160&amp;"|"&amp;$D1160&amp;"")</f>
        <v/>
      </c>
      <c r="AH1160">
        <f>IF($F1160="","",IF(COUNTIF($AG$2:$AG1160,$AG1160)=1,1,0))</f>
        <v/>
      </c>
      <c r="AI1160">
        <f>IF($AH1160=1,SUMPRODUCT(--($AL$2:$AL$8001&lt;$AL1160))+1,"")</f>
        <v/>
      </c>
      <c r="AJ1160">
        <f>IF($F1160="","",IF(OR($U1160=TRUE(),$U1160="TRUE"),1,0))</f>
        <v/>
      </c>
      <c r="AK1160">
        <f>IF($F1160="","",IF($AD1160="Yes",1,0))</f>
        <v/>
      </c>
      <c r="AL1160">
        <f>IF($AH1160=1,IFERROR(IF(VALUE($F1160)&lt;100000000,VALUE($F1160),1000000000),IFERROR(IF(VALUE(MID($F1160,2,20))&lt;100000000,VALUE(MID($F1160,2,20)),1000000000),1000000000))+ROW()/100000,"")</f>
        <v/>
      </c>
    </row>
    <row r="1161">
      <c r="A1161">
        <f>IF($F1161="","",IFERROR(IF(INDEX('Per Invoice'!$A$2:$A$2001,MATCH($F1161,'Per Invoice'!$B$2:$B$2001,0))=0,"",INDEX('Per Invoice'!$A$2:$A$2001,MATCH($F1161,'Per Invoice'!$B$2:$B$2001,0))),""))</f>
        <v/>
      </c>
      <c r="H1161" s="11" t="n"/>
      <c r="R1161" s="7">
        <f>IF($F1161="","",Q1161*Y1161/100)</f>
        <v/>
      </c>
      <c r="X1161" s="7" t="n"/>
      <c r="Y1161" s="7" t="n"/>
      <c r="Z1161" s="7">
        <f>IF($F1161="","",Y1161*AE1161/100)</f>
        <v/>
      </c>
      <c r="AA1161" s="7">
        <f>IF($F1161="","",Y1161-Z1161)</f>
        <v/>
      </c>
      <c r="AB1161" s="7">
        <f>IF($F1161="","",AA1161-R1161)</f>
        <v/>
      </c>
      <c r="AE1161">
        <f>IF($F1161="","",IF($AK1161=1,0,IF($AJ1161=1,Settings!$C$6,Settings!$C$7))*100)</f>
        <v/>
      </c>
      <c r="AG1161">
        <f>IF($F1161="","",$F1161&amp;"|"&amp;$D1161&amp;"")</f>
        <v/>
      </c>
      <c r="AH1161">
        <f>IF($F1161="","",IF(COUNTIF($AG$2:$AG1161,$AG1161)=1,1,0))</f>
        <v/>
      </c>
      <c r="AI1161">
        <f>IF($AH1161=1,SUMPRODUCT(--($AL$2:$AL$8001&lt;$AL1161))+1,"")</f>
        <v/>
      </c>
      <c r="AJ1161">
        <f>IF($F1161="","",IF(OR($U1161=TRUE(),$U1161="TRUE"),1,0))</f>
        <v/>
      </c>
      <c r="AK1161">
        <f>IF($F1161="","",IF($AD1161="Yes",1,0))</f>
        <v/>
      </c>
      <c r="AL1161">
        <f>IF($AH1161=1,IFERROR(IF(VALUE($F1161)&lt;100000000,VALUE($F1161),1000000000),IFERROR(IF(VALUE(MID($F1161,2,20))&lt;100000000,VALUE(MID($F1161,2,20)),1000000000),1000000000))+ROW()/100000,"")</f>
        <v/>
      </c>
    </row>
    <row r="1162">
      <c r="A1162">
        <f>IF($F1162="","",IFERROR(IF(INDEX('Per Invoice'!$A$2:$A$2001,MATCH($F1162,'Per Invoice'!$B$2:$B$2001,0))=0,"",INDEX('Per Invoice'!$A$2:$A$2001,MATCH($F1162,'Per Invoice'!$B$2:$B$2001,0))),""))</f>
        <v/>
      </c>
      <c r="H1162" s="11" t="n"/>
      <c r="R1162" s="7">
        <f>IF($F1162="","",Q1162*Y1162/100)</f>
        <v/>
      </c>
      <c r="X1162" s="7" t="n"/>
      <c r="Y1162" s="7" t="n"/>
      <c r="Z1162" s="7">
        <f>IF($F1162="","",Y1162*AE1162/100)</f>
        <v/>
      </c>
      <c r="AA1162" s="7">
        <f>IF($F1162="","",Y1162-Z1162)</f>
        <v/>
      </c>
      <c r="AB1162" s="7">
        <f>IF($F1162="","",AA1162-R1162)</f>
        <v/>
      </c>
      <c r="AE1162">
        <f>IF($F1162="","",IF($AK1162=1,0,IF($AJ1162=1,Settings!$C$6,Settings!$C$7))*100)</f>
        <v/>
      </c>
      <c r="AG1162">
        <f>IF($F1162="","",$F1162&amp;"|"&amp;$D1162&amp;"")</f>
        <v/>
      </c>
      <c r="AH1162">
        <f>IF($F1162="","",IF(COUNTIF($AG$2:$AG1162,$AG1162)=1,1,0))</f>
        <v/>
      </c>
      <c r="AI1162">
        <f>IF($AH1162=1,SUMPRODUCT(--($AL$2:$AL$8001&lt;$AL1162))+1,"")</f>
        <v/>
      </c>
      <c r="AJ1162">
        <f>IF($F1162="","",IF(OR($U1162=TRUE(),$U1162="TRUE"),1,0))</f>
        <v/>
      </c>
      <c r="AK1162">
        <f>IF($F1162="","",IF($AD1162="Yes",1,0))</f>
        <v/>
      </c>
      <c r="AL1162">
        <f>IF($AH1162=1,IFERROR(IF(VALUE($F1162)&lt;100000000,VALUE($F1162),1000000000),IFERROR(IF(VALUE(MID($F1162,2,20))&lt;100000000,VALUE(MID($F1162,2,20)),1000000000),1000000000))+ROW()/100000,"")</f>
        <v/>
      </c>
    </row>
    <row r="1163">
      <c r="A1163">
        <f>IF($F1163="","",IFERROR(IF(INDEX('Per Invoice'!$A$2:$A$2001,MATCH($F1163,'Per Invoice'!$B$2:$B$2001,0))=0,"",INDEX('Per Invoice'!$A$2:$A$2001,MATCH($F1163,'Per Invoice'!$B$2:$B$2001,0))),""))</f>
        <v/>
      </c>
      <c r="H1163" s="11" t="n"/>
      <c r="R1163" s="7">
        <f>IF($F1163="","",Q1163*Y1163/100)</f>
        <v/>
      </c>
      <c r="X1163" s="7" t="n"/>
      <c r="Y1163" s="7" t="n"/>
      <c r="Z1163" s="7">
        <f>IF($F1163="","",Y1163*AE1163/100)</f>
        <v/>
      </c>
      <c r="AA1163" s="7">
        <f>IF($F1163="","",Y1163-Z1163)</f>
        <v/>
      </c>
      <c r="AB1163" s="7">
        <f>IF($F1163="","",AA1163-R1163)</f>
        <v/>
      </c>
      <c r="AE1163">
        <f>IF($F1163="","",IF($AK1163=1,0,IF($AJ1163=1,Settings!$C$6,Settings!$C$7))*100)</f>
        <v/>
      </c>
      <c r="AG1163">
        <f>IF($F1163="","",$F1163&amp;"|"&amp;$D1163&amp;"")</f>
        <v/>
      </c>
      <c r="AH1163">
        <f>IF($F1163="","",IF(COUNTIF($AG$2:$AG1163,$AG1163)=1,1,0))</f>
        <v/>
      </c>
      <c r="AI1163">
        <f>IF($AH1163=1,SUMPRODUCT(--($AL$2:$AL$8001&lt;$AL1163))+1,"")</f>
        <v/>
      </c>
      <c r="AJ1163">
        <f>IF($F1163="","",IF(OR($U1163=TRUE(),$U1163="TRUE"),1,0))</f>
        <v/>
      </c>
      <c r="AK1163">
        <f>IF($F1163="","",IF($AD1163="Yes",1,0))</f>
        <v/>
      </c>
      <c r="AL1163">
        <f>IF($AH1163=1,IFERROR(IF(VALUE($F1163)&lt;100000000,VALUE($F1163),1000000000),IFERROR(IF(VALUE(MID($F1163,2,20))&lt;100000000,VALUE(MID($F1163,2,20)),1000000000),1000000000))+ROW()/100000,"")</f>
        <v/>
      </c>
    </row>
    <row r="1164">
      <c r="A1164">
        <f>IF($F1164="","",IFERROR(IF(INDEX('Per Invoice'!$A$2:$A$2001,MATCH($F1164,'Per Invoice'!$B$2:$B$2001,0))=0,"",INDEX('Per Invoice'!$A$2:$A$2001,MATCH($F1164,'Per Invoice'!$B$2:$B$2001,0))),""))</f>
        <v/>
      </c>
      <c r="H1164" s="11" t="n"/>
      <c r="R1164" s="7">
        <f>IF($F1164="","",Q1164*Y1164/100)</f>
        <v/>
      </c>
      <c r="X1164" s="7" t="n"/>
      <c r="Y1164" s="7" t="n"/>
      <c r="Z1164" s="7">
        <f>IF($F1164="","",Y1164*AE1164/100)</f>
        <v/>
      </c>
      <c r="AA1164" s="7">
        <f>IF($F1164="","",Y1164-Z1164)</f>
        <v/>
      </c>
      <c r="AB1164" s="7">
        <f>IF($F1164="","",AA1164-R1164)</f>
        <v/>
      </c>
      <c r="AE1164">
        <f>IF($F1164="","",IF($AK1164=1,0,IF($AJ1164=1,Settings!$C$6,Settings!$C$7))*100)</f>
        <v/>
      </c>
      <c r="AG1164">
        <f>IF($F1164="","",$F1164&amp;"|"&amp;$D1164&amp;"")</f>
        <v/>
      </c>
      <c r="AH1164">
        <f>IF($F1164="","",IF(COUNTIF($AG$2:$AG1164,$AG1164)=1,1,0))</f>
        <v/>
      </c>
      <c r="AI1164">
        <f>IF($AH1164=1,SUMPRODUCT(--($AL$2:$AL$8001&lt;$AL1164))+1,"")</f>
        <v/>
      </c>
      <c r="AJ1164">
        <f>IF($F1164="","",IF(OR($U1164=TRUE(),$U1164="TRUE"),1,0))</f>
        <v/>
      </c>
      <c r="AK1164">
        <f>IF($F1164="","",IF($AD1164="Yes",1,0))</f>
        <v/>
      </c>
      <c r="AL1164">
        <f>IF($AH1164=1,IFERROR(IF(VALUE($F1164)&lt;100000000,VALUE($F1164),1000000000),IFERROR(IF(VALUE(MID($F1164,2,20))&lt;100000000,VALUE(MID($F1164,2,20)),1000000000),1000000000))+ROW()/100000,"")</f>
        <v/>
      </c>
    </row>
    <row r="1165">
      <c r="A1165">
        <f>IF($F1165="","",IFERROR(IF(INDEX('Per Invoice'!$A$2:$A$2001,MATCH($F1165,'Per Invoice'!$B$2:$B$2001,0))=0,"",INDEX('Per Invoice'!$A$2:$A$2001,MATCH($F1165,'Per Invoice'!$B$2:$B$2001,0))),""))</f>
        <v/>
      </c>
      <c r="H1165" s="11" t="n"/>
      <c r="R1165" s="7">
        <f>IF($F1165="","",Q1165*Y1165/100)</f>
        <v/>
      </c>
      <c r="X1165" s="7" t="n"/>
      <c r="Y1165" s="7" t="n"/>
      <c r="Z1165" s="7">
        <f>IF($F1165="","",Y1165*AE1165/100)</f>
        <v/>
      </c>
      <c r="AA1165" s="7">
        <f>IF($F1165="","",Y1165-Z1165)</f>
        <v/>
      </c>
      <c r="AB1165" s="7">
        <f>IF($F1165="","",AA1165-R1165)</f>
        <v/>
      </c>
      <c r="AE1165">
        <f>IF($F1165="","",IF($AK1165=1,0,IF($AJ1165=1,Settings!$C$6,Settings!$C$7))*100)</f>
        <v/>
      </c>
      <c r="AG1165">
        <f>IF($F1165="","",$F1165&amp;"|"&amp;$D1165&amp;"")</f>
        <v/>
      </c>
      <c r="AH1165">
        <f>IF($F1165="","",IF(COUNTIF($AG$2:$AG1165,$AG1165)=1,1,0))</f>
        <v/>
      </c>
      <c r="AI1165">
        <f>IF($AH1165=1,SUMPRODUCT(--($AL$2:$AL$8001&lt;$AL1165))+1,"")</f>
        <v/>
      </c>
      <c r="AJ1165">
        <f>IF($F1165="","",IF(OR($U1165=TRUE(),$U1165="TRUE"),1,0))</f>
        <v/>
      </c>
      <c r="AK1165">
        <f>IF($F1165="","",IF($AD1165="Yes",1,0))</f>
        <v/>
      </c>
      <c r="AL1165">
        <f>IF($AH1165=1,IFERROR(IF(VALUE($F1165)&lt;100000000,VALUE($F1165),1000000000),IFERROR(IF(VALUE(MID($F1165,2,20))&lt;100000000,VALUE(MID($F1165,2,20)),1000000000),1000000000))+ROW()/100000,"")</f>
        <v/>
      </c>
    </row>
    <row r="1166">
      <c r="A1166">
        <f>IF($F1166="","",IFERROR(IF(INDEX('Per Invoice'!$A$2:$A$2001,MATCH($F1166,'Per Invoice'!$B$2:$B$2001,0))=0,"",INDEX('Per Invoice'!$A$2:$A$2001,MATCH($F1166,'Per Invoice'!$B$2:$B$2001,0))),""))</f>
        <v/>
      </c>
      <c r="H1166" s="11" t="n"/>
      <c r="R1166" s="7">
        <f>IF($F1166="","",Q1166*Y1166/100)</f>
        <v/>
      </c>
      <c r="X1166" s="7" t="n"/>
      <c r="Y1166" s="7" t="n"/>
      <c r="Z1166" s="7">
        <f>IF($F1166="","",Y1166*AE1166/100)</f>
        <v/>
      </c>
      <c r="AA1166" s="7">
        <f>IF($F1166="","",Y1166-Z1166)</f>
        <v/>
      </c>
      <c r="AB1166" s="7">
        <f>IF($F1166="","",AA1166-R1166)</f>
        <v/>
      </c>
      <c r="AE1166">
        <f>IF($F1166="","",IF($AK1166=1,0,IF($AJ1166=1,Settings!$C$6,Settings!$C$7))*100)</f>
        <v/>
      </c>
      <c r="AG1166">
        <f>IF($F1166="","",$F1166&amp;"|"&amp;$D1166&amp;"")</f>
        <v/>
      </c>
      <c r="AH1166">
        <f>IF($F1166="","",IF(COUNTIF($AG$2:$AG1166,$AG1166)=1,1,0))</f>
        <v/>
      </c>
      <c r="AI1166">
        <f>IF($AH1166=1,SUMPRODUCT(--($AL$2:$AL$8001&lt;$AL1166))+1,"")</f>
        <v/>
      </c>
      <c r="AJ1166">
        <f>IF($F1166="","",IF(OR($U1166=TRUE(),$U1166="TRUE"),1,0))</f>
        <v/>
      </c>
      <c r="AK1166">
        <f>IF($F1166="","",IF($AD1166="Yes",1,0))</f>
        <v/>
      </c>
      <c r="AL1166">
        <f>IF($AH1166=1,IFERROR(IF(VALUE($F1166)&lt;100000000,VALUE($F1166),1000000000),IFERROR(IF(VALUE(MID($F1166,2,20))&lt;100000000,VALUE(MID($F1166,2,20)),1000000000),1000000000))+ROW()/100000,"")</f>
        <v/>
      </c>
    </row>
    <row r="1167">
      <c r="A1167">
        <f>IF($F1167="","",IFERROR(IF(INDEX('Per Invoice'!$A$2:$A$2001,MATCH($F1167,'Per Invoice'!$B$2:$B$2001,0))=0,"",INDEX('Per Invoice'!$A$2:$A$2001,MATCH($F1167,'Per Invoice'!$B$2:$B$2001,0))),""))</f>
        <v/>
      </c>
      <c r="H1167" s="11" t="n"/>
      <c r="R1167" s="7">
        <f>IF($F1167="","",Q1167*Y1167/100)</f>
        <v/>
      </c>
      <c r="X1167" s="7" t="n"/>
      <c r="Y1167" s="7" t="n"/>
      <c r="Z1167" s="7">
        <f>IF($F1167="","",Y1167*AE1167/100)</f>
        <v/>
      </c>
      <c r="AA1167" s="7">
        <f>IF($F1167="","",Y1167-Z1167)</f>
        <v/>
      </c>
      <c r="AB1167" s="7">
        <f>IF($F1167="","",AA1167-R1167)</f>
        <v/>
      </c>
      <c r="AE1167">
        <f>IF($F1167="","",IF($AK1167=1,0,IF($AJ1167=1,Settings!$C$6,Settings!$C$7))*100)</f>
        <v/>
      </c>
      <c r="AG1167">
        <f>IF($F1167="","",$F1167&amp;"|"&amp;$D1167&amp;"")</f>
        <v/>
      </c>
      <c r="AH1167">
        <f>IF($F1167="","",IF(COUNTIF($AG$2:$AG1167,$AG1167)=1,1,0))</f>
        <v/>
      </c>
      <c r="AI1167">
        <f>IF($AH1167=1,SUMPRODUCT(--($AL$2:$AL$8001&lt;$AL1167))+1,"")</f>
        <v/>
      </c>
      <c r="AJ1167">
        <f>IF($F1167="","",IF(OR($U1167=TRUE(),$U1167="TRUE"),1,0))</f>
        <v/>
      </c>
      <c r="AK1167">
        <f>IF($F1167="","",IF($AD1167="Yes",1,0))</f>
        <v/>
      </c>
      <c r="AL1167">
        <f>IF($AH1167=1,IFERROR(IF(VALUE($F1167)&lt;100000000,VALUE($F1167),1000000000),IFERROR(IF(VALUE(MID($F1167,2,20))&lt;100000000,VALUE(MID($F1167,2,20)),1000000000),1000000000))+ROW()/100000,"")</f>
        <v/>
      </c>
    </row>
    <row r="1168">
      <c r="A1168">
        <f>IF($F1168="","",IFERROR(IF(INDEX('Per Invoice'!$A$2:$A$2001,MATCH($F1168,'Per Invoice'!$B$2:$B$2001,0))=0,"",INDEX('Per Invoice'!$A$2:$A$2001,MATCH($F1168,'Per Invoice'!$B$2:$B$2001,0))),""))</f>
        <v/>
      </c>
      <c r="H1168" s="11" t="n"/>
      <c r="R1168" s="7">
        <f>IF($F1168="","",Q1168*Y1168/100)</f>
        <v/>
      </c>
      <c r="X1168" s="7" t="n"/>
      <c r="Y1168" s="7" t="n"/>
      <c r="Z1168" s="7">
        <f>IF($F1168="","",Y1168*AE1168/100)</f>
        <v/>
      </c>
      <c r="AA1168" s="7">
        <f>IF($F1168="","",Y1168-Z1168)</f>
        <v/>
      </c>
      <c r="AB1168" s="7">
        <f>IF($F1168="","",AA1168-R1168)</f>
        <v/>
      </c>
      <c r="AE1168">
        <f>IF($F1168="","",IF($AK1168=1,0,IF($AJ1168=1,Settings!$C$6,Settings!$C$7))*100)</f>
        <v/>
      </c>
      <c r="AG1168">
        <f>IF($F1168="","",$F1168&amp;"|"&amp;$D1168&amp;"")</f>
        <v/>
      </c>
      <c r="AH1168">
        <f>IF($F1168="","",IF(COUNTIF($AG$2:$AG1168,$AG1168)=1,1,0))</f>
        <v/>
      </c>
      <c r="AI1168">
        <f>IF($AH1168=1,SUMPRODUCT(--($AL$2:$AL$8001&lt;$AL1168))+1,"")</f>
        <v/>
      </c>
      <c r="AJ1168">
        <f>IF($F1168="","",IF(OR($U1168=TRUE(),$U1168="TRUE"),1,0))</f>
        <v/>
      </c>
      <c r="AK1168">
        <f>IF($F1168="","",IF($AD1168="Yes",1,0))</f>
        <v/>
      </c>
      <c r="AL1168">
        <f>IF($AH1168=1,IFERROR(IF(VALUE($F1168)&lt;100000000,VALUE($F1168),1000000000),IFERROR(IF(VALUE(MID($F1168,2,20))&lt;100000000,VALUE(MID($F1168,2,20)),1000000000),1000000000))+ROW()/100000,"")</f>
        <v/>
      </c>
    </row>
    <row r="1169">
      <c r="A1169">
        <f>IF($F1169="","",IFERROR(IF(INDEX('Per Invoice'!$A$2:$A$2001,MATCH($F1169,'Per Invoice'!$B$2:$B$2001,0))=0,"",INDEX('Per Invoice'!$A$2:$A$2001,MATCH($F1169,'Per Invoice'!$B$2:$B$2001,0))),""))</f>
        <v/>
      </c>
      <c r="H1169" s="11" t="n"/>
      <c r="R1169" s="7">
        <f>IF($F1169="","",Q1169*Y1169/100)</f>
        <v/>
      </c>
      <c r="X1169" s="7" t="n"/>
      <c r="Y1169" s="7" t="n"/>
      <c r="Z1169" s="7">
        <f>IF($F1169="","",Y1169*AE1169/100)</f>
        <v/>
      </c>
      <c r="AA1169" s="7">
        <f>IF($F1169="","",Y1169-Z1169)</f>
        <v/>
      </c>
      <c r="AB1169" s="7">
        <f>IF($F1169="","",AA1169-R1169)</f>
        <v/>
      </c>
      <c r="AE1169">
        <f>IF($F1169="","",IF($AK1169=1,0,IF($AJ1169=1,Settings!$C$6,Settings!$C$7))*100)</f>
        <v/>
      </c>
      <c r="AG1169">
        <f>IF($F1169="","",$F1169&amp;"|"&amp;$D1169&amp;"")</f>
        <v/>
      </c>
      <c r="AH1169">
        <f>IF($F1169="","",IF(COUNTIF($AG$2:$AG1169,$AG1169)=1,1,0))</f>
        <v/>
      </c>
      <c r="AI1169">
        <f>IF($AH1169=1,SUMPRODUCT(--($AL$2:$AL$8001&lt;$AL1169))+1,"")</f>
        <v/>
      </c>
      <c r="AJ1169">
        <f>IF($F1169="","",IF(OR($U1169=TRUE(),$U1169="TRUE"),1,0))</f>
        <v/>
      </c>
      <c r="AK1169">
        <f>IF($F1169="","",IF($AD1169="Yes",1,0))</f>
        <v/>
      </c>
      <c r="AL1169">
        <f>IF($AH1169=1,IFERROR(IF(VALUE($F1169)&lt;100000000,VALUE($F1169),1000000000),IFERROR(IF(VALUE(MID($F1169,2,20))&lt;100000000,VALUE(MID($F1169,2,20)),1000000000),1000000000))+ROW()/100000,"")</f>
        <v/>
      </c>
    </row>
    <row r="1170">
      <c r="A1170">
        <f>IF($F1170="","",IFERROR(IF(INDEX('Per Invoice'!$A$2:$A$2001,MATCH($F1170,'Per Invoice'!$B$2:$B$2001,0))=0,"",INDEX('Per Invoice'!$A$2:$A$2001,MATCH($F1170,'Per Invoice'!$B$2:$B$2001,0))),""))</f>
        <v/>
      </c>
      <c r="H1170" s="11" t="n"/>
      <c r="R1170" s="7">
        <f>IF($F1170="","",Q1170*Y1170/100)</f>
        <v/>
      </c>
      <c r="X1170" s="7" t="n"/>
      <c r="Y1170" s="7" t="n"/>
      <c r="Z1170" s="7">
        <f>IF($F1170="","",Y1170*AE1170/100)</f>
        <v/>
      </c>
      <c r="AA1170" s="7">
        <f>IF($F1170="","",Y1170-Z1170)</f>
        <v/>
      </c>
      <c r="AB1170" s="7">
        <f>IF($F1170="","",AA1170-R1170)</f>
        <v/>
      </c>
      <c r="AE1170">
        <f>IF($F1170="","",IF($AK1170=1,0,IF($AJ1170=1,Settings!$C$6,Settings!$C$7))*100)</f>
        <v/>
      </c>
      <c r="AG1170">
        <f>IF($F1170="","",$F1170&amp;"|"&amp;$D1170&amp;"")</f>
        <v/>
      </c>
      <c r="AH1170">
        <f>IF($F1170="","",IF(COUNTIF($AG$2:$AG1170,$AG1170)=1,1,0))</f>
        <v/>
      </c>
      <c r="AI1170">
        <f>IF($AH1170=1,SUMPRODUCT(--($AL$2:$AL$8001&lt;$AL1170))+1,"")</f>
        <v/>
      </c>
      <c r="AJ1170">
        <f>IF($F1170="","",IF(OR($U1170=TRUE(),$U1170="TRUE"),1,0))</f>
        <v/>
      </c>
      <c r="AK1170">
        <f>IF($F1170="","",IF($AD1170="Yes",1,0))</f>
        <v/>
      </c>
      <c r="AL1170">
        <f>IF($AH1170=1,IFERROR(IF(VALUE($F1170)&lt;100000000,VALUE($F1170),1000000000),IFERROR(IF(VALUE(MID($F1170,2,20))&lt;100000000,VALUE(MID($F1170,2,20)),1000000000),1000000000))+ROW()/100000,"")</f>
        <v/>
      </c>
    </row>
    <row r="1171">
      <c r="A1171">
        <f>IF($F1171="","",IFERROR(IF(INDEX('Per Invoice'!$A$2:$A$2001,MATCH($F1171,'Per Invoice'!$B$2:$B$2001,0))=0,"",INDEX('Per Invoice'!$A$2:$A$2001,MATCH($F1171,'Per Invoice'!$B$2:$B$2001,0))),""))</f>
        <v/>
      </c>
      <c r="H1171" s="11" t="n"/>
      <c r="R1171" s="7">
        <f>IF($F1171="","",Q1171*Y1171/100)</f>
        <v/>
      </c>
      <c r="X1171" s="7" t="n"/>
      <c r="Y1171" s="7" t="n"/>
      <c r="Z1171" s="7">
        <f>IF($F1171="","",Y1171*AE1171/100)</f>
        <v/>
      </c>
      <c r="AA1171" s="7">
        <f>IF($F1171="","",Y1171-Z1171)</f>
        <v/>
      </c>
      <c r="AB1171" s="7">
        <f>IF($F1171="","",AA1171-R1171)</f>
        <v/>
      </c>
      <c r="AE1171">
        <f>IF($F1171="","",IF($AK1171=1,0,IF($AJ1171=1,Settings!$C$6,Settings!$C$7))*100)</f>
        <v/>
      </c>
      <c r="AG1171">
        <f>IF($F1171="","",$F1171&amp;"|"&amp;$D1171&amp;"")</f>
        <v/>
      </c>
      <c r="AH1171">
        <f>IF($F1171="","",IF(COUNTIF($AG$2:$AG1171,$AG1171)=1,1,0))</f>
        <v/>
      </c>
      <c r="AI1171">
        <f>IF($AH1171=1,SUMPRODUCT(--($AL$2:$AL$8001&lt;$AL1171))+1,"")</f>
        <v/>
      </c>
      <c r="AJ1171">
        <f>IF($F1171="","",IF(OR($U1171=TRUE(),$U1171="TRUE"),1,0))</f>
        <v/>
      </c>
      <c r="AK1171">
        <f>IF($F1171="","",IF($AD1171="Yes",1,0))</f>
        <v/>
      </c>
      <c r="AL1171">
        <f>IF($AH1171=1,IFERROR(IF(VALUE($F1171)&lt;100000000,VALUE($F1171),1000000000),IFERROR(IF(VALUE(MID($F1171,2,20))&lt;100000000,VALUE(MID($F1171,2,20)),1000000000),1000000000))+ROW()/100000,"")</f>
        <v/>
      </c>
    </row>
    <row r="1172">
      <c r="A1172">
        <f>IF($F1172="","",IFERROR(IF(INDEX('Per Invoice'!$A$2:$A$2001,MATCH($F1172,'Per Invoice'!$B$2:$B$2001,0))=0,"",INDEX('Per Invoice'!$A$2:$A$2001,MATCH($F1172,'Per Invoice'!$B$2:$B$2001,0))),""))</f>
        <v/>
      </c>
      <c r="H1172" s="11" t="n"/>
      <c r="R1172" s="7">
        <f>IF($F1172="","",Q1172*Y1172/100)</f>
        <v/>
      </c>
      <c r="X1172" s="7" t="n"/>
      <c r="Y1172" s="7" t="n"/>
      <c r="Z1172" s="7">
        <f>IF($F1172="","",Y1172*AE1172/100)</f>
        <v/>
      </c>
      <c r="AA1172" s="7">
        <f>IF($F1172="","",Y1172-Z1172)</f>
        <v/>
      </c>
      <c r="AB1172" s="7">
        <f>IF($F1172="","",AA1172-R1172)</f>
        <v/>
      </c>
      <c r="AE1172">
        <f>IF($F1172="","",IF($AK1172=1,0,IF($AJ1172=1,Settings!$C$6,Settings!$C$7))*100)</f>
        <v/>
      </c>
      <c r="AG1172">
        <f>IF($F1172="","",$F1172&amp;"|"&amp;$D1172&amp;"")</f>
        <v/>
      </c>
      <c r="AH1172">
        <f>IF($F1172="","",IF(COUNTIF($AG$2:$AG1172,$AG1172)=1,1,0))</f>
        <v/>
      </c>
      <c r="AI1172">
        <f>IF($AH1172=1,SUMPRODUCT(--($AL$2:$AL$8001&lt;$AL1172))+1,"")</f>
        <v/>
      </c>
      <c r="AJ1172">
        <f>IF($F1172="","",IF(OR($U1172=TRUE(),$U1172="TRUE"),1,0))</f>
        <v/>
      </c>
      <c r="AK1172">
        <f>IF($F1172="","",IF($AD1172="Yes",1,0))</f>
        <v/>
      </c>
      <c r="AL1172">
        <f>IF($AH1172=1,IFERROR(IF(VALUE($F1172)&lt;100000000,VALUE($F1172),1000000000),IFERROR(IF(VALUE(MID($F1172,2,20))&lt;100000000,VALUE(MID($F1172,2,20)),1000000000),1000000000))+ROW()/100000,"")</f>
        <v/>
      </c>
    </row>
    <row r="1173">
      <c r="A1173">
        <f>IF($F1173="","",IFERROR(IF(INDEX('Per Invoice'!$A$2:$A$2001,MATCH($F1173,'Per Invoice'!$B$2:$B$2001,0))=0,"",INDEX('Per Invoice'!$A$2:$A$2001,MATCH($F1173,'Per Invoice'!$B$2:$B$2001,0))),""))</f>
        <v/>
      </c>
      <c r="H1173" s="11" t="n"/>
      <c r="R1173" s="7">
        <f>IF($F1173="","",Q1173*Y1173/100)</f>
        <v/>
      </c>
      <c r="X1173" s="7" t="n"/>
      <c r="Y1173" s="7" t="n"/>
      <c r="Z1173" s="7">
        <f>IF($F1173="","",Y1173*AE1173/100)</f>
        <v/>
      </c>
      <c r="AA1173" s="7">
        <f>IF($F1173="","",Y1173-Z1173)</f>
        <v/>
      </c>
      <c r="AB1173" s="7">
        <f>IF($F1173="","",AA1173-R1173)</f>
        <v/>
      </c>
      <c r="AE1173">
        <f>IF($F1173="","",IF($AK1173=1,0,IF($AJ1173=1,Settings!$C$6,Settings!$C$7))*100)</f>
        <v/>
      </c>
      <c r="AG1173">
        <f>IF($F1173="","",$F1173&amp;"|"&amp;$D1173&amp;"")</f>
        <v/>
      </c>
      <c r="AH1173">
        <f>IF($F1173="","",IF(COUNTIF($AG$2:$AG1173,$AG1173)=1,1,0))</f>
        <v/>
      </c>
      <c r="AI1173">
        <f>IF($AH1173=1,SUMPRODUCT(--($AL$2:$AL$8001&lt;$AL1173))+1,"")</f>
        <v/>
      </c>
      <c r="AJ1173">
        <f>IF($F1173="","",IF(OR($U1173=TRUE(),$U1173="TRUE"),1,0))</f>
        <v/>
      </c>
      <c r="AK1173">
        <f>IF($F1173="","",IF($AD1173="Yes",1,0))</f>
        <v/>
      </c>
      <c r="AL1173">
        <f>IF($AH1173=1,IFERROR(IF(VALUE($F1173)&lt;100000000,VALUE($F1173),1000000000),IFERROR(IF(VALUE(MID($F1173,2,20))&lt;100000000,VALUE(MID($F1173,2,20)),1000000000),1000000000))+ROW()/100000,"")</f>
        <v/>
      </c>
    </row>
    <row r="1174">
      <c r="A1174">
        <f>IF($F1174="","",IFERROR(IF(INDEX('Per Invoice'!$A$2:$A$2001,MATCH($F1174,'Per Invoice'!$B$2:$B$2001,0))=0,"",INDEX('Per Invoice'!$A$2:$A$2001,MATCH($F1174,'Per Invoice'!$B$2:$B$2001,0))),""))</f>
        <v/>
      </c>
      <c r="H1174" s="11" t="n"/>
      <c r="R1174" s="7">
        <f>IF($F1174="","",Q1174*Y1174/100)</f>
        <v/>
      </c>
      <c r="X1174" s="7" t="n"/>
      <c r="Y1174" s="7" t="n"/>
      <c r="Z1174" s="7">
        <f>IF($F1174="","",Y1174*AE1174/100)</f>
        <v/>
      </c>
      <c r="AA1174" s="7">
        <f>IF($F1174="","",Y1174-Z1174)</f>
        <v/>
      </c>
      <c r="AB1174" s="7">
        <f>IF($F1174="","",AA1174-R1174)</f>
        <v/>
      </c>
      <c r="AE1174">
        <f>IF($F1174="","",IF($AK1174=1,0,IF($AJ1174=1,Settings!$C$6,Settings!$C$7))*100)</f>
        <v/>
      </c>
      <c r="AG1174">
        <f>IF($F1174="","",$F1174&amp;"|"&amp;$D1174&amp;"")</f>
        <v/>
      </c>
      <c r="AH1174">
        <f>IF($F1174="","",IF(COUNTIF($AG$2:$AG1174,$AG1174)=1,1,0))</f>
        <v/>
      </c>
      <c r="AI1174">
        <f>IF($AH1174=1,SUMPRODUCT(--($AL$2:$AL$8001&lt;$AL1174))+1,"")</f>
        <v/>
      </c>
      <c r="AJ1174">
        <f>IF($F1174="","",IF(OR($U1174=TRUE(),$U1174="TRUE"),1,0))</f>
        <v/>
      </c>
      <c r="AK1174">
        <f>IF($F1174="","",IF($AD1174="Yes",1,0))</f>
        <v/>
      </c>
      <c r="AL1174">
        <f>IF($AH1174=1,IFERROR(IF(VALUE($F1174)&lt;100000000,VALUE($F1174),1000000000),IFERROR(IF(VALUE(MID($F1174,2,20))&lt;100000000,VALUE(MID($F1174,2,20)),1000000000),1000000000))+ROW()/100000,"")</f>
        <v/>
      </c>
    </row>
    <row r="1175">
      <c r="A1175">
        <f>IF($F1175="","",IFERROR(IF(INDEX('Per Invoice'!$A$2:$A$2001,MATCH($F1175,'Per Invoice'!$B$2:$B$2001,0))=0,"",INDEX('Per Invoice'!$A$2:$A$2001,MATCH($F1175,'Per Invoice'!$B$2:$B$2001,0))),""))</f>
        <v/>
      </c>
      <c r="H1175" s="11" t="n"/>
      <c r="R1175" s="7">
        <f>IF($F1175="","",Q1175*Y1175/100)</f>
        <v/>
      </c>
      <c r="X1175" s="7" t="n"/>
      <c r="Y1175" s="7" t="n"/>
      <c r="Z1175" s="7">
        <f>IF($F1175="","",Y1175*AE1175/100)</f>
        <v/>
      </c>
      <c r="AA1175" s="7">
        <f>IF($F1175="","",Y1175-Z1175)</f>
        <v/>
      </c>
      <c r="AB1175" s="7">
        <f>IF($F1175="","",AA1175-R1175)</f>
        <v/>
      </c>
      <c r="AE1175">
        <f>IF($F1175="","",IF($AK1175=1,0,IF($AJ1175=1,Settings!$C$6,Settings!$C$7))*100)</f>
        <v/>
      </c>
      <c r="AG1175">
        <f>IF($F1175="","",$F1175&amp;"|"&amp;$D1175&amp;"")</f>
        <v/>
      </c>
      <c r="AH1175">
        <f>IF($F1175="","",IF(COUNTIF($AG$2:$AG1175,$AG1175)=1,1,0))</f>
        <v/>
      </c>
      <c r="AI1175">
        <f>IF($AH1175=1,SUMPRODUCT(--($AL$2:$AL$8001&lt;$AL1175))+1,"")</f>
        <v/>
      </c>
      <c r="AJ1175">
        <f>IF($F1175="","",IF(OR($U1175=TRUE(),$U1175="TRUE"),1,0))</f>
        <v/>
      </c>
      <c r="AK1175">
        <f>IF($F1175="","",IF($AD1175="Yes",1,0))</f>
        <v/>
      </c>
      <c r="AL1175">
        <f>IF($AH1175=1,IFERROR(IF(VALUE($F1175)&lt;100000000,VALUE($F1175),1000000000),IFERROR(IF(VALUE(MID($F1175,2,20))&lt;100000000,VALUE(MID($F1175,2,20)),1000000000),1000000000))+ROW()/100000,"")</f>
        <v/>
      </c>
    </row>
    <row r="1176">
      <c r="A1176">
        <f>IF($F1176="","",IFERROR(IF(INDEX('Per Invoice'!$A$2:$A$2001,MATCH($F1176,'Per Invoice'!$B$2:$B$2001,0))=0,"",INDEX('Per Invoice'!$A$2:$A$2001,MATCH($F1176,'Per Invoice'!$B$2:$B$2001,0))),""))</f>
        <v/>
      </c>
      <c r="H1176" s="11" t="n"/>
      <c r="R1176" s="7">
        <f>IF($F1176="","",Q1176*Y1176/100)</f>
        <v/>
      </c>
      <c r="X1176" s="7" t="n"/>
      <c r="Y1176" s="7" t="n"/>
      <c r="Z1176" s="7">
        <f>IF($F1176="","",Y1176*AE1176/100)</f>
        <v/>
      </c>
      <c r="AA1176" s="7">
        <f>IF($F1176="","",Y1176-Z1176)</f>
        <v/>
      </c>
      <c r="AB1176" s="7">
        <f>IF($F1176="","",AA1176-R1176)</f>
        <v/>
      </c>
      <c r="AE1176">
        <f>IF($F1176="","",IF($AK1176=1,0,IF($AJ1176=1,Settings!$C$6,Settings!$C$7))*100)</f>
        <v/>
      </c>
      <c r="AG1176">
        <f>IF($F1176="","",$F1176&amp;"|"&amp;$D1176&amp;"")</f>
        <v/>
      </c>
      <c r="AH1176">
        <f>IF($F1176="","",IF(COUNTIF($AG$2:$AG1176,$AG1176)=1,1,0))</f>
        <v/>
      </c>
      <c r="AI1176">
        <f>IF($AH1176=1,SUMPRODUCT(--($AL$2:$AL$8001&lt;$AL1176))+1,"")</f>
        <v/>
      </c>
      <c r="AJ1176">
        <f>IF($F1176="","",IF(OR($U1176=TRUE(),$U1176="TRUE"),1,0))</f>
        <v/>
      </c>
      <c r="AK1176">
        <f>IF($F1176="","",IF($AD1176="Yes",1,0))</f>
        <v/>
      </c>
      <c r="AL1176">
        <f>IF($AH1176=1,IFERROR(IF(VALUE($F1176)&lt;100000000,VALUE($F1176),1000000000),IFERROR(IF(VALUE(MID($F1176,2,20))&lt;100000000,VALUE(MID($F1176,2,20)),1000000000),1000000000))+ROW()/100000,"")</f>
        <v/>
      </c>
    </row>
    <row r="1177">
      <c r="A1177">
        <f>IF($F1177="","",IFERROR(IF(INDEX('Per Invoice'!$A$2:$A$2001,MATCH($F1177,'Per Invoice'!$B$2:$B$2001,0))=0,"",INDEX('Per Invoice'!$A$2:$A$2001,MATCH($F1177,'Per Invoice'!$B$2:$B$2001,0))),""))</f>
        <v/>
      </c>
      <c r="H1177" s="11" t="n"/>
      <c r="R1177" s="7">
        <f>IF($F1177="","",Q1177*Y1177/100)</f>
        <v/>
      </c>
      <c r="X1177" s="7" t="n"/>
      <c r="Y1177" s="7" t="n"/>
      <c r="Z1177" s="7">
        <f>IF($F1177="","",Y1177*AE1177/100)</f>
        <v/>
      </c>
      <c r="AA1177" s="7">
        <f>IF($F1177="","",Y1177-Z1177)</f>
        <v/>
      </c>
      <c r="AB1177" s="7">
        <f>IF($F1177="","",AA1177-R1177)</f>
        <v/>
      </c>
      <c r="AE1177">
        <f>IF($F1177="","",IF($AK1177=1,0,IF($AJ1177=1,Settings!$C$6,Settings!$C$7))*100)</f>
        <v/>
      </c>
      <c r="AG1177">
        <f>IF($F1177="","",$F1177&amp;"|"&amp;$D1177&amp;"")</f>
        <v/>
      </c>
      <c r="AH1177">
        <f>IF($F1177="","",IF(COUNTIF($AG$2:$AG1177,$AG1177)=1,1,0))</f>
        <v/>
      </c>
      <c r="AI1177">
        <f>IF($AH1177=1,SUMPRODUCT(--($AL$2:$AL$8001&lt;$AL1177))+1,"")</f>
        <v/>
      </c>
      <c r="AJ1177">
        <f>IF($F1177="","",IF(OR($U1177=TRUE(),$U1177="TRUE"),1,0))</f>
        <v/>
      </c>
      <c r="AK1177">
        <f>IF($F1177="","",IF($AD1177="Yes",1,0))</f>
        <v/>
      </c>
      <c r="AL1177">
        <f>IF($AH1177=1,IFERROR(IF(VALUE($F1177)&lt;100000000,VALUE($F1177),1000000000),IFERROR(IF(VALUE(MID($F1177,2,20))&lt;100000000,VALUE(MID($F1177,2,20)),1000000000),1000000000))+ROW()/100000,"")</f>
        <v/>
      </c>
    </row>
    <row r="1178">
      <c r="A1178">
        <f>IF($F1178="","",IFERROR(IF(INDEX('Per Invoice'!$A$2:$A$2001,MATCH($F1178,'Per Invoice'!$B$2:$B$2001,0))=0,"",INDEX('Per Invoice'!$A$2:$A$2001,MATCH($F1178,'Per Invoice'!$B$2:$B$2001,0))),""))</f>
        <v/>
      </c>
      <c r="H1178" s="11" t="n"/>
      <c r="R1178" s="7">
        <f>IF($F1178="","",Q1178*Y1178/100)</f>
        <v/>
      </c>
      <c r="X1178" s="7" t="n"/>
      <c r="Y1178" s="7" t="n"/>
      <c r="Z1178" s="7">
        <f>IF($F1178="","",Y1178*AE1178/100)</f>
        <v/>
      </c>
      <c r="AA1178" s="7">
        <f>IF($F1178="","",Y1178-Z1178)</f>
        <v/>
      </c>
      <c r="AB1178" s="7">
        <f>IF($F1178="","",AA1178-R1178)</f>
        <v/>
      </c>
      <c r="AE1178">
        <f>IF($F1178="","",IF($AK1178=1,0,IF($AJ1178=1,Settings!$C$6,Settings!$C$7))*100)</f>
        <v/>
      </c>
      <c r="AG1178">
        <f>IF($F1178="","",$F1178&amp;"|"&amp;$D1178&amp;"")</f>
        <v/>
      </c>
      <c r="AH1178">
        <f>IF($F1178="","",IF(COUNTIF($AG$2:$AG1178,$AG1178)=1,1,0))</f>
        <v/>
      </c>
      <c r="AI1178">
        <f>IF($AH1178=1,SUMPRODUCT(--($AL$2:$AL$8001&lt;$AL1178))+1,"")</f>
        <v/>
      </c>
      <c r="AJ1178">
        <f>IF($F1178="","",IF(OR($U1178=TRUE(),$U1178="TRUE"),1,0))</f>
        <v/>
      </c>
      <c r="AK1178">
        <f>IF($F1178="","",IF($AD1178="Yes",1,0))</f>
        <v/>
      </c>
      <c r="AL1178">
        <f>IF($AH1178=1,IFERROR(IF(VALUE($F1178)&lt;100000000,VALUE($F1178),1000000000),IFERROR(IF(VALUE(MID($F1178,2,20))&lt;100000000,VALUE(MID($F1178,2,20)),1000000000),1000000000))+ROW()/100000,"")</f>
        <v/>
      </c>
    </row>
    <row r="1179">
      <c r="A1179">
        <f>IF($F1179="","",IFERROR(IF(INDEX('Per Invoice'!$A$2:$A$2001,MATCH($F1179,'Per Invoice'!$B$2:$B$2001,0))=0,"",INDEX('Per Invoice'!$A$2:$A$2001,MATCH($F1179,'Per Invoice'!$B$2:$B$2001,0))),""))</f>
        <v/>
      </c>
      <c r="H1179" s="11" t="n"/>
      <c r="R1179" s="7">
        <f>IF($F1179="","",Q1179*Y1179/100)</f>
        <v/>
      </c>
      <c r="X1179" s="7" t="n"/>
      <c r="Y1179" s="7" t="n"/>
      <c r="Z1179" s="7">
        <f>IF($F1179="","",Y1179*AE1179/100)</f>
        <v/>
      </c>
      <c r="AA1179" s="7">
        <f>IF($F1179="","",Y1179-Z1179)</f>
        <v/>
      </c>
      <c r="AB1179" s="7">
        <f>IF($F1179="","",AA1179-R1179)</f>
        <v/>
      </c>
      <c r="AE1179">
        <f>IF($F1179="","",IF($AK1179=1,0,IF($AJ1179=1,Settings!$C$6,Settings!$C$7))*100)</f>
        <v/>
      </c>
      <c r="AG1179">
        <f>IF($F1179="","",$F1179&amp;"|"&amp;$D1179&amp;"")</f>
        <v/>
      </c>
      <c r="AH1179">
        <f>IF($F1179="","",IF(COUNTIF($AG$2:$AG1179,$AG1179)=1,1,0))</f>
        <v/>
      </c>
      <c r="AI1179">
        <f>IF($AH1179=1,SUMPRODUCT(--($AL$2:$AL$8001&lt;$AL1179))+1,"")</f>
        <v/>
      </c>
      <c r="AJ1179">
        <f>IF($F1179="","",IF(OR($U1179=TRUE(),$U1179="TRUE"),1,0))</f>
        <v/>
      </c>
      <c r="AK1179">
        <f>IF($F1179="","",IF($AD1179="Yes",1,0))</f>
        <v/>
      </c>
      <c r="AL1179">
        <f>IF($AH1179=1,IFERROR(IF(VALUE($F1179)&lt;100000000,VALUE($F1179),1000000000),IFERROR(IF(VALUE(MID($F1179,2,20))&lt;100000000,VALUE(MID($F1179,2,20)),1000000000),1000000000))+ROW()/100000,"")</f>
        <v/>
      </c>
    </row>
    <row r="1180">
      <c r="A1180">
        <f>IF($F1180="","",IFERROR(IF(INDEX('Per Invoice'!$A$2:$A$2001,MATCH($F1180,'Per Invoice'!$B$2:$B$2001,0))=0,"",INDEX('Per Invoice'!$A$2:$A$2001,MATCH($F1180,'Per Invoice'!$B$2:$B$2001,0))),""))</f>
        <v/>
      </c>
      <c r="H1180" s="11" t="n"/>
      <c r="R1180" s="7">
        <f>IF($F1180="","",Q1180*Y1180/100)</f>
        <v/>
      </c>
      <c r="X1180" s="7" t="n"/>
      <c r="Y1180" s="7" t="n"/>
      <c r="Z1180" s="7">
        <f>IF($F1180="","",Y1180*AE1180/100)</f>
        <v/>
      </c>
      <c r="AA1180" s="7">
        <f>IF($F1180="","",Y1180-Z1180)</f>
        <v/>
      </c>
      <c r="AB1180" s="7">
        <f>IF($F1180="","",AA1180-R1180)</f>
        <v/>
      </c>
      <c r="AE1180">
        <f>IF($F1180="","",IF($AK1180=1,0,IF($AJ1180=1,Settings!$C$6,Settings!$C$7))*100)</f>
        <v/>
      </c>
      <c r="AG1180">
        <f>IF($F1180="","",$F1180&amp;"|"&amp;$D1180&amp;"")</f>
        <v/>
      </c>
      <c r="AH1180">
        <f>IF($F1180="","",IF(COUNTIF($AG$2:$AG1180,$AG1180)=1,1,0))</f>
        <v/>
      </c>
      <c r="AI1180">
        <f>IF($AH1180=1,SUMPRODUCT(--($AL$2:$AL$8001&lt;$AL1180))+1,"")</f>
        <v/>
      </c>
      <c r="AJ1180">
        <f>IF($F1180="","",IF(OR($U1180=TRUE(),$U1180="TRUE"),1,0))</f>
        <v/>
      </c>
      <c r="AK1180">
        <f>IF($F1180="","",IF($AD1180="Yes",1,0))</f>
        <v/>
      </c>
      <c r="AL1180">
        <f>IF($AH1180=1,IFERROR(IF(VALUE($F1180)&lt;100000000,VALUE($F1180),1000000000),IFERROR(IF(VALUE(MID($F1180,2,20))&lt;100000000,VALUE(MID($F1180,2,20)),1000000000),1000000000))+ROW()/100000,"")</f>
        <v/>
      </c>
    </row>
    <row r="1181">
      <c r="A1181">
        <f>IF($F1181="","",IFERROR(IF(INDEX('Per Invoice'!$A$2:$A$2001,MATCH($F1181,'Per Invoice'!$B$2:$B$2001,0))=0,"",INDEX('Per Invoice'!$A$2:$A$2001,MATCH($F1181,'Per Invoice'!$B$2:$B$2001,0))),""))</f>
        <v/>
      </c>
      <c r="H1181" s="11" t="n"/>
      <c r="R1181" s="7">
        <f>IF($F1181="","",Q1181*Y1181/100)</f>
        <v/>
      </c>
      <c r="X1181" s="7" t="n"/>
      <c r="Y1181" s="7" t="n"/>
      <c r="Z1181" s="7">
        <f>IF($F1181="","",Y1181*AE1181/100)</f>
        <v/>
      </c>
      <c r="AA1181" s="7">
        <f>IF($F1181="","",Y1181-Z1181)</f>
        <v/>
      </c>
      <c r="AB1181" s="7">
        <f>IF($F1181="","",AA1181-R1181)</f>
        <v/>
      </c>
      <c r="AE1181">
        <f>IF($F1181="","",IF($AK1181=1,0,IF($AJ1181=1,Settings!$C$6,Settings!$C$7))*100)</f>
        <v/>
      </c>
      <c r="AG1181">
        <f>IF($F1181="","",$F1181&amp;"|"&amp;$D1181&amp;"")</f>
        <v/>
      </c>
      <c r="AH1181">
        <f>IF($F1181="","",IF(COUNTIF($AG$2:$AG1181,$AG1181)=1,1,0))</f>
        <v/>
      </c>
      <c r="AI1181">
        <f>IF($AH1181=1,SUMPRODUCT(--($AL$2:$AL$8001&lt;$AL1181))+1,"")</f>
        <v/>
      </c>
      <c r="AJ1181">
        <f>IF($F1181="","",IF(OR($U1181=TRUE(),$U1181="TRUE"),1,0))</f>
        <v/>
      </c>
      <c r="AK1181">
        <f>IF($F1181="","",IF($AD1181="Yes",1,0))</f>
        <v/>
      </c>
      <c r="AL1181">
        <f>IF($AH1181=1,IFERROR(IF(VALUE($F1181)&lt;100000000,VALUE($F1181),1000000000),IFERROR(IF(VALUE(MID($F1181,2,20))&lt;100000000,VALUE(MID($F1181,2,20)),1000000000),1000000000))+ROW()/100000,"")</f>
        <v/>
      </c>
    </row>
    <row r="1182">
      <c r="A1182">
        <f>IF($F1182="","",IFERROR(IF(INDEX('Per Invoice'!$A$2:$A$2001,MATCH($F1182,'Per Invoice'!$B$2:$B$2001,0))=0,"",INDEX('Per Invoice'!$A$2:$A$2001,MATCH($F1182,'Per Invoice'!$B$2:$B$2001,0))),""))</f>
        <v/>
      </c>
      <c r="H1182" s="11" t="n"/>
      <c r="R1182" s="7">
        <f>IF($F1182="","",Q1182*Y1182/100)</f>
        <v/>
      </c>
      <c r="X1182" s="7" t="n"/>
      <c r="Y1182" s="7" t="n"/>
      <c r="Z1182" s="7">
        <f>IF($F1182="","",Y1182*AE1182/100)</f>
        <v/>
      </c>
      <c r="AA1182" s="7">
        <f>IF($F1182="","",Y1182-Z1182)</f>
        <v/>
      </c>
      <c r="AB1182" s="7">
        <f>IF($F1182="","",AA1182-R1182)</f>
        <v/>
      </c>
      <c r="AE1182">
        <f>IF($F1182="","",IF($AK1182=1,0,IF($AJ1182=1,Settings!$C$6,Settings!$C$7))*100)</f>
        <v/>
      </c>
      <c r="AG1182">
        <f>IF($F1182="","",$F1182&amp;"|"&amp;$D1182&amp;"")</f>
        <v/>
      </c>
      <c r="AH1182">
        <f>IF($F1182="","",IF(COUNTIF($AG$2:$AG1182,$AG1182)=1,1,0))</f>
        <v/>
      </c>
      <c r="AI1182">
        <f>IF($AH1182=1,SUMPRODUCT(--($AL$2:$AL$8001&lt;$AL1182))+1,"")</f>
        <v/>
      </c>
      <c r="AJ1182">
        <f>IF($F1182="","",IF(OR($U1182=TRUE(),$U1182="TRUE"),1,0))</f>
        <v/>
      </c>
      <c r="AK1182">
        <f>IF($F1182="","",IF($AD1182="Yes",1,0))</f>
        <v/>
      </c>
      <c r="AL1182">
        <f>IF($AH1182=1,IFERROR(IF(VALUE($F1182)&lt;100000000,VALUE($F1182),1000000000),IFERROR(IF(VALUE(MID($F1182,2,20))&lt;100000000,VALUE(MID($F1182,2,20)),1000000000),1000000000))+ROW()/100000,"")</f>
        <v/>
      </c>
    </row>
    <row r="1183">
      <c r="A1183">
        <f>IF($F1183="","",IFERROR(IF(INDEX('Per Invoice'!$A$2:$A$2001,MATCH($F1183,'Per Invoice'!$B$2:$B$2001,0))=0,"",INDEX('Per Invoice'!$A$2:$A$2001,MATCH($F1183,'Per Invoice'!$B$2:$B$2001,0))),""))</f>
        <v/>
      </c>
      <c r="H1183" s="11" t="n"/>
      <c r="R1183" s="7">
        <f>IF($F1183="","",Q1183*Y1183/100)</f>
        <v/>
      </c>
      <c r="X1183" s="7" t="n"/>
      <c r="Y1183" s="7" t="n"/>
      <c r="Z1183" s="7">
        <f>IF($F1183="","",Y1183*AE1183/100)</f>
        <v/>
      </c>
      <c r="AA1183" s="7">
        <f>IF($F1183="","",Y1183-Z1183)</f>
        <v/>
      </c>
      <c r="AB1183" s="7">
        <f>IF($F1183="","",AA1183-R1183)</f>
        <v/>
      </c>
      <c r="AE1183">
        <f>IF($F1183="","",IF($AK1183=1,0,IF($AJ1183=1,Settings!$C$6,Settings!$C$7))*100)</f>
        <v/>
      </c>
      <c r="AG1183">
        <f>IF($F1183="","",$F1183&amp;"|"&amp;$D1183&amp;"")</f>
        <v/>
      </c>
      <c r="AH1183">
        <f>IF($F1183="","",IF(COUNTIF($AG$2:$AG1183,$AG1183)=1,1,0))</f>
        <v/>
      </c>
      <c r="AI1183">
        <f>IF($AH1183=1,SUMPRODUCT(--($AL$2:$AL$8001&lt;$AL1183))+1,"")</f>
        <v/>
      </c>
      <c r="AJ1183">
        <f>IF($F1183="","",IF(OR($U1183=TRUE(),$U1183="TRUE"),1,0))</f>
        <v/>
      </c>
      <c r="AK1183">
        <f>IF($F1183="","",IF($AD1183="Yes",1,0))</f>
        <v/>
      </c>
      <c r="AL1183">
        <f>IF($AH1183=1,IFERROR(IF(VALUE($F1183)&lt;100000000,VALUE($F1183),1000000000),IFERROR(IF(VALUE(MID($F1183,2,20))&lt;100000000,VALUE(MID($F1183,2,20)),1000000000),1000000000))+ROW()/100000,"")</f>
        <v/>
      </c>
    </row>
    <row r="1184">
      <c r="A1184">
        <f>IF($F1184="","",IFERROR(IF(INDEX('Per Invoice'!$A$2:$A$2001,MATCH($F1184,'Per Invoice'!$B$2:$B$2001,0))=0,"",INDEX('Per Invoice'!$A$2:$A$2001,MATCH($F1184,'Per Invoice'!$B$2:$B$2001,0))),""))</f>
        <v/>
      </c>
      <c r="H1184" s="11" t="n"/>
      <c r="R1184" s="7">
        <f>IF($F1184="","",Q1184*Y1184/100)</f>
        <v/>
      </c>
      <c r="X1184" s="7" t="n"/>
      <c r="Y1184" s="7" t="n"/>
      <c r="Z1184" s="7">
        <f>IF($F1184="","",Y1184*AE1184/100)</f>
        <v/>
      </c>
      <c r="AA1184" s="7">
        <f>IF($F1184="","",Y1184-Z1184)</f>
        <v/>
      </c>
      <c r="AB1184" s="7">
        <f>IF($F1184="","",AA1184-R1184)</f>
        <v/>
      </c>
      <c r="AE1184">
        <f>IF($F1184="","",IF($AK1184=1,0,IF($AJ1184=1,Settings!$C$6,Settings!$C$7))*100)</f>
        <v/>
      </c>
      <c r="AG1184">
        <f>IF($F1184="","",$F1184&amp;"|"&amp;$D1184&amp;"")</f>
        <v/>
      </c>
      <c r="AH1184">
        <f>IF($F1184="","",IF(COUNTIF($AG$2:$AG1184,$AG1184)=1,1,0))</f>
        <v/>
      </c>
      <c r="AI1184">
        <f>IF($AH1184=1,SUMPRODUCT(--($AL$2:$AL$8001&lt;$AL1184))+1,"")</f>
        <v/>
      </c>
      <c r="AJ1184">
        <f>IF($F1184="","",IF(OR($U1184=TRUE(),$U1184="TRUE"),1,0))</f>
        <v/>
      </c>
      <c r="AK1184">
        <f>IF($F1184="","",IF($AD1184="Yes",1,0))</f>
        <v/>
      </c>
      <c r="AL1184">
        <f>IF($AH1184=1,IFERROR(IF(VALUE($F1184)&lt;100000000,VALUE($F1184),1000000000),IFERROR(IF(VALUE(MID($F1184,2,20))&lt;100000000,VALUE(MID($F1184,2,20)),1000000000),1000000000))+ROW()/100000,"")</f>
        <v/>
      </c>
    </row>
    <row r="1185">
      <c r="A1185">
        <f>IF($F1185="","",IFERROR(IF(INDEX('Per Invoice'!$A$2:$A$2001,MATCH($F1185,'Per Invoice'!$B$2:$B$2001,0))=0,"",INDEX('Per Invoice'!$A$2:$A$2001,MATCH($F1185,'Per Invoice'!$B$2:$B$2001,0))),""))</f>
        <v/>
      </c>
      <c r="H1185" s="11" t="n"/>
      <c r="R1185" s="7">
        <f>IF($F1185="","",Q1185*Y1185/100)</f>
        <v/>
      </c>
      <c r="X1185" s="7" t="n"/>
      <c r="Y1185" s="7" t="n"/>
      <c r="Z1185" s="7">
        <f>IF($F1185="","",Y1185*AE1185/100)</f>
        <v/>
      </c>
      <c r="AA1185" s="7">
        <f>IF($F1185="","",Y1185-Z1185)</f>
        <v/>
      </c>
      <c r="AB1185" s="7">
        <f>IF($F1185="","",AA1185-R1185)</f>
        <v/>
      </c>
      <c r="AE1185">
        <f>IF($F1185="","",IF($AK1185=1,0,IF($AJ1185=1,Settings!$C$6,Settings!$C$7))*100)</f>
        <v/>
      </c>
      <c r="AG1185">
        <f>IF($F1185="","",$F1185&amp;"|"&amp;$D1185&amp;"")</f>
        <v/>
      </c>
      <c r="AH1185">
        <f>IF($F1185="","",IF(COUNTIF($AG$2:$AG1185,$AG1185)=1,1,0))</f>
        <v/>
      </c>
      <c r="AI1185">
        <f>IF($AH1185=1,SUMPRODUCT(--($AL$2:$AL$8001&lt;$AL1185))+1,"")</f>
        <v/>
      </c>
      <c r="AJ1185">
        <f>IF($F1185="","",IF(OR($U1185=TRUE(),$U1185="TRUE"),1,0))</f>
        <v/>
      </c>
      <c r="AK1185">
        <f>IF($F1185="","",IF($AD1185="Yes",1,0))</f>
        <v/>
      </c>
      <c r="AL1185">
        <f>IF($AH1185=1,IFERROR(IF(VALUE($F1185)&lt;100000000,VALUE($F1185),1000000000),IFERROR(IF(VALUE(MID($F1185,2,20))&lt;100000000,VALUE(MID($F1185,2,20)),1000000000),1000000000))+ROW()/100000,"")</f>
        <v/>
      </c>
    </row>
    <row r="1186">
      <c r="A1186">
        <f>IF($F1186="","",IFERROR(IF(INDEX('Per Invoice'!$A$2:$A$2001,MATCH($F1186,'Per Invoice'!$B$2:$B$2001,0))=0,"",INDEX('Per Invoice'!$A$2:$A$2001,MATCH($F1186,'Per Invoice'!$B$2:$B$2001,0))),""))</f>
        <v/>
      </c>
      <c r="H1186" s="11" t="n"/>
      <c r="R1186" s="7">
        <f>IF($F1186="","",Q1186*Y1186/100)</f>
        <v/>
      </c>
      <c r="X1186" s="7" t="n"/>
      <c r="Y1186" s="7" t="n"/>
      <c r="Z1186" s="7">
        <f>IF($F1186="","",Y1186*AE1186/100)</f>
        <v/>
      </c>
      <c r="AA1186" s="7">
        <f>IF($F1186="","",Y1186-Z1186)</f>
        <v/>
      </c>
      <c r="AB1186" s="7">
        <f>IF($F1186="","",AA1186-R1186)</f>
        <v/>
      </c>
      <c r="AE1186">
        <f>IF($F1186="","",IF($AK1186=1,0,IF($AJ1186=1,Settings!$C$6,Settings!$C$7))*100)</f>
        <v/>
      </c>
      <c r="AG1186">
        <f>IF($F1186="","",$F1186&amp;"|"&amp;$D1186&amp;"")</f>
        <v/>
      </c>
      <c r="AH1186">
        <f>IF($F1186="","",IF(COUNTIF($AG$2:$AG1186,$AG1186)=1,1,0))</f>
        <v/>
      </c>
      <c r="AI1186">
        <f>IF($AH1186=1,SUMPRODUCT(--($AL$2:$AL$8001&lt;$AL1186))+1,"")</f>
        <v/>
      </c>
      <c r="AJ1186">
        <f>IF($F1186="","",IF(OR($U1186=TRUE(),$U1186="TRUE"),1,0))</f>
        <v/>
      </c>
      <c r="AK1186">
        <f>IF($F1186="","",IF($AD1186="Yes",1,0))</f>
        <v/>
      </c>
      <c r="AL1186">
        <f>IF($AH1186=1,IFERROR(IF(VALUE($F1186)&lt;100000000,VALUE($F1186),1000000000),IFERROR(IF(VALUE(MID($F1186,2,20))&lt;100000000,VALUE(MID($F1186,2,20)),1000000000),1000000000))+ROW()/100000,"")</f>
        <v/>
      </c>
    </row>
    <row r="1187">
      <c r="A1187">
        <f>IF($F1187="","",IFERROR(IF(INDEX('Per Invoice'!$A$2:$A$2001,MATCH($F1187,'Per Invoice'!$B$2:$B$2001,0))=0,"",INDEX('Per Invoice'!$A$2:$A$2001,MATCH($F1187,'Per Invoice'!$B$2:$B$2001,0))),""))</f>
        <v/>
      </c>
      <c r="H1187" s="11" t="n"/>
      <c r="R1187" s="7">
        <f>IF($F1187="","",Q1187*Y1187/100)</f>
        <v/>
      </c>
      <c r="X1187" s="7" t="n"/>
      <c r="Y1187" s="7" t="n"/>
      <c r="Z1187" s="7">
        <f>IF($F1187="","",Y1187*AE1187/100)</f>
        <v/>
      </c>
      <c r="AA1187" s="7">
        <f>IF($F1187="","",Y1187-Z1187)</f>
        <v/>
      </c>
      <c r="AB1187" s="7">
        <f>IF($F1187="","",AA1187-R1187)</f>
        <v/>
      </c>
      <c r="AE1187">
        <f>IF($F1187="","",IF($AK1187=1,0,IF($AJ1187=1,Settings!$C$6,Settings!$C$7))*100)</f>
        <v/>
      </c>
      <c r="AG1187">
        <f>IF($F1187="","",$F1187&amp;"|"&amp;$D1187&amp;"")</f>
        <v/>
      </c>
      <c r="AH1187">
        <f>IF($F1187="","",IF(COUNTIF($AG$2:$AG1187,$AG1187)=1,1,0))</f>
        <v/>
      </c>
      <c r="AI1187">
        <f>IF($AH1187=1,SUMPRODUCT(--($AL$2:$AL$8001&lt;$AL1187))+1,"")</f>
        <v/>
      </c>
      <c r="AJ1187">
        <f>IF($F1187="","",IF(OR($U1187=TRUE(),$U1187="TRUE"),1,0))</f>
        <v/>
      </c>
      <c r="AK1187">
        <f>IF($F1187="","",IF($AD1187="Yes",1,0))</f>
        <v/>
      </c>
      <c r="AL1187">
        <f>IF($AH1187=1,IFERROR(IF(VALUE($F1187)&lt;100000000,VALUE($F1187),1000000000),IFERROR(IF(VALUE(MID($F1187,2,20))&lt;100000000,VALUE(MID($F1187,2,20)),1000000000),1000000000))+ROW()/100000,"")</f>
        <v/>
      </c>
    </row>
    <row r="1188">
      <c r="A1188">
        <f>IF($F1188="","",IFERROR(IF(INDEX('Per Invoice'!$A$2:$A$2001,MATCH($F1188,'Per Invoice'!$B$2:$B$2001,0))=0,"",INDEX('Per Invoice'!$A$2:$A$2001,MATCH($F1188,'Per Invoice'!$B$2:$B$2001,0))),""))</f>
        <v/>
      </c>
      <c r="H1188" s="11" t="n"/>
      <c r="R1188" s="7">
        <f>IF($F1188="","",Q1188*Y1188/100)</f>
        <v/>
      </c>
      <c r="X1188" s="7" t="n"/>
      <c r="Y1188" s="7" t="n"/>
      <c r="Z1188" s="7">
        <f>IF($F1188="","",Y1188*AE1188/100)</f>
        <v/>
      </c>
      <c r="AA1188" s="7">
        <f>IF($F1188="","",Y1188-Z1188)</f>
        <v/>
      </c>
      <c r="AB1188" s="7">
        <f>IF($F1188="","",AA1188-R1188)</f>
        <v/>
      </c>
      <c r="AE1188">
        <f>IF($F1188="","",IF($AK1188=1,0,IF($AJ1188=1,Settings!$C$6,Settings!$C$7))*100)</f>
        <v/>
      </c>
      <c r="AG1188">
        <f>IF($F1188="","",$F1188&amp;"|"&amp;$D1188&amp;"")</f>
        <v/>
      </c>
      <c r="AH1188">
        <f>IF($F1188="","",IF(COUNTIF($AG$2:$AG1188,$AG1188)=1,1,0))</f>
        <v/>
      </c>
      <c r="AI1188">
        <f>IF($AH1188=1,SUMPRODUCT(--($AL$2:$AL$8001&lt;$AL1188))+1,"")</f>
        <v/>
      </c>
      <c r="AJ1188">
        <f>IF($F1188="","",IF(OR($U1188=TRUE(),$U1188="TRUE"),1,0))</f>
        <v/>
      </c>
      <c r="AK1188">
        <f>IF($F1188="","",IF($AD1188="Yes",1,0))</f>
        <v/>
      </c>
      <c r="AL1188">
        <f>IF($AH1188=1,IFERROR(IF(VALUE($F1188)&lt;100000000,VALUE($F1188),1000000000),IFERROR(IF(VALUE(MID($F1188,2,20))&lt;100000000,VALUE(MID($F1188,2,20)),1000000000),1000000000))+ROW()/100000,"")</f>
        <v/>
      </c>
    </row>
    <row r="1189">
      <c r="A1189">
        <f>IF($F1189="","",IFERROR(IF(INDEX('Per Invoice'!$A$2:$A$2001,MATCH($F1189,'Per Invoice'!$B$2:$B$2001,0))=0,"",INDEX('Per Invoice'!$A$2:$A$2001,MATCH($F1189,'Per Invoice'!$B$2:$B$2001,0))),""))</f>
        <v/>
      </c>
      <c r="H1189" s="11" t="n"/>
      <c r="R1189" s="7">
        <f>IF($F1189="","",Q1189*Y1189/100)</f>
        <v/>
      </c>
      <c r="X1189" s="7" t="n"/>
      <c r="Y1189" s="7" t="n"/>
      <c r="Z1189" s="7">
        <f>IF($F1189="","",Y1189*AE1189/100)</f>
        <v/>
      </c>
      <c r="AA1189" s="7">
        <f>IF($F1189="","",Y1189-Z1189)</f>
        <v/>
      </c>
      <c r="AB1189" s="7">
        <f>IF($F1189="","",AA1189-R1189)</f>
        <v/>
      </c>
      <c r="AE1189">
        <f>IF($F1189="","",IF($AK1189=1,0,IF($AJ1189=1,Settings!$C$6,Settings!$C$7))*100)</f>
        <v/>
      </c>
      <c r="AG1189">
        <f>IF($F1189="","",$F1189&amp;"|"&amp;$D1189&amp;"")</f>
        <v/>
      </c>
      <c r="AH1189">
        <f>IF($F1189="","",IF(COUNTIF($AG$2:$AG1189,$AG1189)=1,1,0))</f>
        <v/>
      </c>
      <c r="AI1189">
        <f>IF($AH1189=1,SUMPRODUCT(--($AL$2:$AL$8001&lt;$AL1189))+1,"")</f>
        <v/>
      </c>
      <c r="AJ1189">
        <f>IF($F1189="","",IF(OR($U1189=TRUE(),$U1189="TRUE"),1,0))</f>
        <v/>
      </c>
      <c r="AK1189">
        <f>IF($F1189="","",IF($AD1189="Yes",1,0))</f>
        <v/>
      </c>
      <c r="AL1189">
        <f>IF($AH1189=1,IFERROR(IF(VALUE($F1189)&lt;100000000,VALUE($F1189),1000000000),IFERROR(IF(VALUE(MID($F1189,2,20))&lt;100000000,VALUE(MID($F1189,2,20)),1000000000),1000000000))+ROW()/100000,"")</f>
        <v/>
      </c>
    </row>
    <row r="1190">
      <c r="A1190">
        <f>IF($F1190="","",IFERROR(IF(INDEX('Per Invoice'!$A$2:$A$2001,MATCH($F1190,'Per Invoice'!$B$2:$B$2001,0))=0,"",INDEX('Per Invoice'!$A$2:$A$2001,MATCH($F1190,'Per Invoice'!$B$2:$B$2001,0))),""))</f>
        <v/>
      </c>
      <c r="H1190" s="11" t="n"/>
      <c r="R1190" s="7">
        <f>IF($F1190="","",Q1190*Y1190/100)</f>
        <v/>
      </c>
      <c r="X1190" s="7" t="n"/>
      <c r="Y1190" s="7" t="n"/>
      <c r="Z1190" s="7">
        <f>IF($F1190="","",Y1190*AE1190/100)</f>
        <v/>
      </c>
      <c r="AA1190" s="7">
        <f>IF($F1190="","",Y1190-Z1190)</f>
        <v/>
      </c>
      <c r="AB1190" s="7">
        <f>IF($F1190="","",AA1190-R1190)</f>
        <v/>
      </c>
      <c r="AE1190">
        <f>IF($F1190="","",IF($AK1190=1,0,IF($AJ1190=1,Settings!$C$6,Settings!$C$7))*100)</f>
        <v/>
      </c>
      <c r="AG1190">
        <f>IF($F1190="","",$F1190&amp;"|"&amp;$D1190&amp;"")</f>
        <v/>
      </c>
      <c r="AH1190">
        <f>IF($F1190="","",IF(COUNTIF($AG$2:$AG1190,$AG1190)=1,1,0))</f>
        <v/>
      </c>
      <c r="AI1190">
        <f>IF($AH1190=1,SUMPRODUCT(--($AL$2:$AL$8001&lt;$AL1190))+1,"")</f>
        <v/>
      </c>
      <c r="AJ1190">
        <f>IF($F1190="","",IF(OR($U1190=TRUE(),$U1190="TRUE"),1,0))</f>
        <v/>
      </c>
      <c r="AK1190">
        <f>IF($F1190="","",IF($AD1190="Yes",1,0))</f>
        <v/>
      </c>
      <c r="AL1190">
        <f>IF($AH1190=1,IFERROR(IF(VALUE($F1190)&lt;100000000,VALUE($F1190),1000000000),IFERROR(IF(VALUE(MID($F1190,2,20))&lt;100000000,VALUE(MID($F1190,2,20)),1000000000),1000000000))+ROW()/100000,"")</f>
        <v/>
      </c>
    </row>
    <row r="1191">
      <c r="A1191">
        <f>IF($F1191="","",IFERROR(IF(INDEX('Per Invoice'!$A$2:$A$2001,MATCH($F1191,'Per Invoice'!$B$2:$B$2001,0))=0,"",INDEX('Per Invoice'!$A$2:$A$2001,MATCH($F1191,'Per Invoice'!$B$2:$B$2001,0))),""))</f>
        <v/>
      </c>
      <c r="H1191" s="11" t="n"/>
      <c r="R1191" s="7">
        <f>IF($F1191="","",Q1191*Y1191/100)</f>
        <v/>
      </c>
      <c r="X1191" s="7" t="n"/>
      <c r="Y1191" s="7" t="n"/>
      <c r="Z1191" s="7">
        <f>IF($F1191="","",Y1191*AE1191/100)</f>
        <v/>
      </c>
      <c r="AA1191" s="7">
        <f>IF($F1191="","",Y1191-Z1191)</f>
        <v/>
      </c>
      <c r="AB1191" s="7">
        <f>IF($F1191="","",AA1191-R1191)</f>
        <v/>
      </c>
      <c r="AE1191">
        <f>IF($F1191="","",IF($AK1191=1,0,IF($AJ1191=1,Settings!$C$6,Settings!$C$7))*100)</f>
        <v/>
      </c>
      <c r="AG1191">
        <f>IF($F1191="","",$F1191&amp;"|"&amp;$D1191&amp;"")</f>
        <v/>
      </c>
      <c r="AH1191">
        <f>IF($F1191="","",IF(COUNTIF($AG$2:$AG1191,$AG1191)=1,1,0))</f>
        <v/>
      </c>
      <c r="AI1191">
        <f>IF($AH1191=1,SUMPRODUCT(--($AL$2:$AL$8001&lt;$AL1191))+1,"")</f>
        <v/>
      </c>
      <c r="AJ1191">
        <f>IF($F1191="","",IF(OR($U1191=TRUE(),$U1191="TRUE"),1,0))</f>
        <v/>
      </c>
      <c r="AK1191">
        <f>IF($F1191="","",IF($AD1191="Yes",1,0))</f>
        <v/>
      </c>
      <c r="AL1191">
        <f>IF($AH1191=1,IFERROR(IF(VALUE($F1191)&lt;100000000,VALUE($F1191),1000000000),IFERROR(IF(VALUE(MID($F1191,2,20))&lt;100000000,VALUE(MID($F1191,2,20)),1000000000),1000000000))+ROW()/100000,"")</f>
        <v/>
      </c>
    </row>
    <row r="1192">
      <c r="A1192">
        <f>IF($F1192="","",IFERROR(IF(INDEX('Per Invoice'!$A$2:$A$2001,MATCH($F1192,'Per Invoice'!$B$2:$B$2001,0))=0,"",INDEX('Per Invoice'!$A$2:$A$2001,MATCH($F1192,'Per Invoice'!$B$2:$B$2001,0))),""))</f>
        <v/>
      </c>
      <c r="H1192" s="11" t="n"/>
      <c r="R1192" s="7">
        <f>IF($F1192="","",Q1192*Y1192/100)</f>
        <v/>
      </c>
      <c r="X1192" s="7" t="n"/>
      <c r="Y1192" s="7" t="n"/>
      <c r="Z1192" s="7">
        <f>IF($F1192="","",Y1192*AE1192/100)</f>
        <v/>
      </c>
      <c r="AA1192" s="7">
        <f>IF($F1192="","",Y1192-Z1192)</f>
        <v/>
      </c>
      <c r="AB1192" s="7">
        <f>IF($F1192="","",AA1192-R1192)</f>
        <v/>
      </c>
      <c r="AE1192">
        <f>IF($F1192="","",IF($AK1192=1,0,IF($AJ1192=1,Settings!$C$6,Settings!$C$7))*100)</f>
        <v/>
      </c>
      <c r="AG1192">
        <f>IF($F1192="","",$F1192&amp;"|"&amp;$D1192&amp;"")</f>
        <v/>
      </c>
      <c r="AH1192">
        <f>IF($F1192="","",IF(COUNTIF($AG$2:$AG1192,$AG1192)=1,1,0))</f>
        <v/>
      </c>
      <c r="AI1192">
        <f>IF($AH1192=1,SUMPRODUCT(--($AL$2:$AL$8001&lt;$AL1192))+1,"")</f>
        <v/>
      </c>
      <c r="AJ1192">
        <f>IF($F1192="","",IF(OR($U1192=TRUE(),$U1192="TRUE"),1,0))</f>
        <v/>
      </c>
      <c r="AK1192">
        <f>IF($F1192="","",IF($AD1192="Yes",1,0))</f>
        <v/>
      </c>
      <c r="AL1192">
        <f>IF($AH1192=1,IFERROR(IF(VALUE($F1192)&lt;100000000,VALUE($F1192),1000000000),IFERROR(IF(VALUE(MID($F1192,2,20))&lt;100000000,VALUE(MID($F1192,2,20)),1000000000),1000000000))+ROW()/100000,"")</f>
        <v/>
      </c>
    </row>
    <row r="1193">
      <c r="A1193">
        <f>IF($F1193="","",IFERROR(IF(INDEX('Per Invoice'!$A$2:$A$2001,MATCH($F1193,'Per Invoice'!$B$2:$B$2001,0))=0,"",INDEX('Per Invoice'!$A$2:$A$2001,MATCH($F1193,'Per Invoice'!$B$2:$B$2001,0))),""))</f>
        <v/>
      </c>
      <c r="H1193" s="11" t="n"/>
      <c r="R1193" s="7">
        <f>IF($F1193="","",Q1193*Y1193/100)</f>
        <v/>
      </c>
      <c r="X1193" s="7" t="n"/>
      <c r="Y1193" s="7" t="n"/>
      <c r="Z1193" s="7">
        <f>IF($F1193="","",Y1193*AE1193/100)</f>
        <v/>
      </c>
      <c r="AA1193" s="7">
        <f>IF($F1193="","",Y1193-Z1193)</f>
        <v/>
      </c>
      <c r="AB1193" s="7">
        <f>IF($F1193="","",AA1193-R1193)</f>
        <v/>
      </c>
      <c r="AE1193">
        <f>IF($F1193="","",IF($AK1193=1,0,IF($AJ1193=1,Settings!$C$6,Settings!$C$7))*100)</f>
        <v/>
      </c>
      <c r="AG1193">
        <f>IF($F1193="","",$F1193&amp;"|"&amp;$D1193&amp;"")</f>
        <v/>
      </c>
      <c r="AH1193">
        <f>IF($F1193="","",IF(COUNTIF($AG$2:$AG1193,$AG1193)=1,1,0))</f>
        <v/>
      </c>
      <c r="AI1193">
        <f>IF($AH1193=1,SUMPRODUCT(--($AL$2:$AL$8001&lt;$AL1193))+1,"")</f>
        <v/>
      </c>
      <c r="AJ1193">
        <f>IF($F1193="","",IF(OR($U1193=TRUE(),$U1193="TRUE"),1,0))</f>
        <v/>
      </c>
      <c r="AK1193">
        <f>IF($F1193="","",IF($AD1193="Yes",1,0))</f>
        <v/>
      </c>
      <c r="AL1193">
        <f>IF($AH1193=1,IFERROR(IF(VALUE($F1193)&lt;100000000,VALUE($F1193),1000000000),IFERROR(IF(VALUE(MID($F1193,2,20))&lt;100000000,VALUE(MID($F1193,2,20)),1000000000),1000000000))+ROW()/100000,"")</f>
        <v/>
      </c>
    </row>
    <row r="1194">
      <c r="A1194">
        <f>IF($F1194="","",IFERROR(IF(INDEX('Per Invoice'!$A$2:$A$2001,MATCH($F1194,'Per Invoice'!$B$2:$B$2001,0))=0,"",INDEX('Per Invoice'!$A$2:$A$2001,MATCH($F1194,'Per Invoice'!$B$2:$B$2001,0))),""))</f>
        <v/>
      </c>
      <c r="H1194" s="11" t="n"/>
      <c r="R1194" s="7">
        <f>IF($F1194="","",Q1194*Y1194/100)</f>
        <v/>
      </c>
      <c r="X1194" s="7" t="n"/>
      <c r="Y1194" s="7" t="n"/>
      <c r="Z1194" s="7">
        <f>IF($F1194="","",Y1194*AE1194/100)</f>
        <v/>
      </c>
      <c r="AA1194" s="7">
        <f>IF($F1194="","",Y1194-Z1194)</f>
        <v/>
      </c>
      <c r="AB1194" s="7">
        <f>IF($F1194="","",AA1194-R1194)</f>
        <v/>
      </c>
      <c r="AE1194">
        <f>IF($F1194="","",IF($AK1194=1,0,IF($AJ1194=1,Settings!$C$6,Settings!$C$7))*100)</f>
        <v/>
      </c>
      <c r="AG1194">
        <f>IF($F1194="","",$F1194&amp;"|"&amp;$D1194&amp;"")</f>
        <v/>
      </c>
      <c r="AH1194">
        <f>IF($F1194="","",IF(COUNTIF($AG$2:$AG1194,$AG1194)=1,1,0))</f>
        <v/>
      </c>
      <c r="AI1194">
        <f>IF($AH1194=1,SUMPRODUCT(--($AL$2:$AL$8001&lt;$AL1194))+1,"")</f>
        <v/>
      </c>
      <c r="AJ1194">
        <f>IF($F1194="","",IF(OR($U1194=TRUE(),$U1194="TRUE"),1,0))</f>
        <v/>
      </c>
      <c r="AK1194">
        <f>IF($F1194="","",IF($AD1194="Yes",1,0))</f>
        <v/>
      </c>
      <c r="AL1194">
        <f>IF($AH1194=1,IFERROR(IF(VALUE($F1194)&lt;100000000,VALUE($F1194),1000000000),IFERROR(IF(VALUE(MID($F1194,2,20))&lt;100000000,VALUE(MID($F1194,2,20)),1000000000),1000000000))+ROW()/100000,"")</f>
        <v/>
      </c>
    </row>
    <row r="1195">
      <c r="A1195">
        <f>IF($F1195="","",IFERROR(IF(INDEX('Per Invoice'!$A$2:$A$2001,MATCH($F1195,'Per Invoice'!$B$2:$B$2001,0))=0,"",INDEX('Per Invoice'!$A$2:$A$2001,MATCH($F1195,'Per Invoice'!$B$2:$B$2001,0))),""))</f>
        <v/>
      </c>
      <c r="H1195" s="11" t="n"/>
      <c r="R1195" s="7">
        <f>IF($F1195="","",Q1195*Y1195/100)</f>
        <v/>
      </c>
      <c r="X1195" s="7" t="n"/>
      <c r="Y1195" s="7" t="n"/>
      <c r="Z1195" s="7">
        <f>IF($F1195="","",Y1195*AE1195/100)</f>
        <v/>
      </c>
      <c r="AA1195" s="7">
        <f>IF($F1195="","",Y1195-Z1195)</f>
        <v/>
      </c>
      <c r="AB1195" s="7">
        <f>IF($F1195="","",AA1195-R1195)</f>
        <v/>
      </c>
      <c r="AE1195">
        <f>IF($F1195="","",IF($AK1195=1,0,IF($AJ1195=1,Settings!$C$6,Settings!$C$7))*100)</f>
        <v/>
      </c>
      <c r="AG1195">
        <f>IF($F1195="","",$F1195&amp;"|"&amp;$D1195&amp;"")</f>
        <v/>
      </c>
      <c r="AH1195">
        <f>IF($F1195="","",IF(COUNTIF($AG$2:$AG1195,$AG1195)=1,1,0))</f>
        <v/>
      </c>
      <c r="AI1195">
        <f>IF($AH1195=1,SUMPRODUCT(--($AL$2:$AL$8001&lt;$AL1195))+1,"")</f>
        <v/>
      </c>
      <c r="AJ1195">
        <f>IF($F1195="","",IF(OR($U1195=TRUE(),$U1195="TRUE"),1,0))</f>
        <v/>
      </c>
      <c r="AK1195">
        <f>IF($F1195="","",IF($AD1195="Yes",1,0))</f>
        <v/>
      </c>
      <c r="AL1195">
        <f>IF($AH1195=1,IFERROR(IF(VALUE($F1195)&lt;100000000,VALUE($F1195),1000000000),IFERROR(IF(VALUE(MID($F1195,2,20))&lt;100000000,VALUE(MID($F1195,2,20)),1000000000),1000000000))+ROW()/100000,"")</f>
        <v/>
      </c>
    </row>
    <row r="1196">
      <c r="A1196">
        <f>IF($F1196="","",IFERROR(IF(INDEX('Per Invoice'!$A$2:$A$2001,MATCH($F1196,'Per Invoice'!$B$2:$B$2001,0))=0,"",INDEX('Per Invoice'!$A$2:$A$2001,MATCH($F1196,'Per Invoice'!$B$2:$B$2001,0))),""))</f>
        <v/>
      </c>
      <c r="H1196" s="11" t="n"/>
      <c r="R1196" s="7">
        <f>IF($F1196="","",Q1196*Y1196/100)</f>
        <v/>
      </c>
      <c r="X1196" s="7" t="n"/>
      <c r="Y1196" s="7" t="n"/>
      <c r="Z1196" s="7">
        <f>IF($F1196="","",Y1196*AE1196/100)</f>
        <v/>
      </c>
      <c r="AA1196" s="7">
        <f>IF($F1196="","",Y1196-Z1196)</f>
        <v/>
      </c>
      <c r="AB1196" s="7">
        <f>IF($F1196="","",AA1196-R1196)</f>
        <v/>
      </c>
      <c r="AE1196">
        <f>IF($F1196="","",IF($AK1196=1,0,IF($AJ1196=1,Settings!$C$6,Settings!$C$7))*100)</f>
        <v/>
      </c>
      <c r="AG1196">
        <f>IF($F1196="","",$F1196&amp;"|"&amp;$D1196&amp;"")</f>
        <v/>
      </c>
      <c r="AH1196">
        <f>IF($F1196="","",IF(COUNTIF($AG$2:$AG1196,$AG1196)=1,1,0))</f>
        <v/>
      </c>
      <c r="AI1196">
        <f>IF($AH1196=1,SUMPRODUCT(--($AL$2:$AL$8001&lt;$AL1196))+1,"")</f>
        <v/>
      </c>
      <c r="AJ1196">
        <f>IF($F1196="","",IF(OR($U1196=TRUE(),$U1196="TRUE"),1,0))</f>
        <v/>
      </c>
      <c r="AK1196">
        <f>IF($F1196="","",IF($AD1196="Yes",1,0))</f>
        <v/>
      </c>
      <c r="AL1196">
        <f>IF($AH1196=1,IFERROR(IF(VALUE($F1196)&lt;100000000,VALUE($F1196),1000000000),IFERROR(IF(VALUE(MID($F1196,2,20))&lt;100000000,VALUE(MID($F1196,2,20)),1000000000),1000000000))+ROW()/100000,"")</f>
        <v/>
      </c>
    </row>
    <row r="1197">
      <c r="A1197">
        <f>IF($F1197="","",IFERROR(IF(INDEX('Per Invoice'!$A$2:$A$2001,MATCH($F1197,'Per Invoice'!$B$2:$B$2001,0))=0,"",INDEX('Per Invoice'!$A$2:$A$2001,MATCH($F1197,'Per Invoice'!$B$2:$B$2001,0))),""))</f>
        <v/>
      </c>
      <c r="H1197" s="11" t="n"/>
      <c r="R1197" s="7">
        <f>IF($F1197="","",Q1197*Y1197/100)</f>
        <v/>
      </c>
      <c r="X1197" s="7" t="n"/>
      <c r="Y1197" s="7" t="n"/>
      <c r="Z1197" s="7">
        <f>IF($F1197="","",Y1197*AE1197/100)</f>
        <v/>
      </c>
      <c r="AA1197" s="7">
        <f>IF($F1197="","",Y1197-Z1197)</f>
        <v/>
      </c>
      <c r="AB1197" s="7">
        <f>IF($F1197="","",AA1197-R1197)</f>
        <v/>
      </c>
      <c r="AE1197">
        <f>IF($F1197="","",IF($AK1197=1,0,IF($AJ1197=1,Settings!$C$6,Settings!$C$7))*100)</f>
        <v/>
      </c>
      <c r="AG1197">
        <f>IF($F1197="","",$F1197&amp;"|"&amp;$D1197&amp;"")</f>
        <v/>
      </c>
      <c r="AH1197">
        <f>IF($F1197="","",IF(COUNTIF($AG$2:$AG1197,$AG1197)=1,1,0))</f>
        <v/>
      </c>
      <c r="AI1197">
        <f>IF($AH1197=1,SUMPRODUCT(--($AL$2:$AL$8001&lt;$AL1197))+1,"")</f>
        <v/>
      </c>
      <c r="AJ1197">
        <f>IF($F1197="","",IF(OR($U1197=TRUE(),$U1197="TRUE"),1,0))</f>
        <v/>
      </c>
      <c r="AK1197">
        <f>IF($F1197="","",IF($AD1197="Yes",1,0))</f>
        <v/>
      </c>
      <c r="AL1197">
        <f>IF($AH1197=1,IFERROR(IF(VALUE($F1197)&lt;100000000,VALUE($F1197),1000000000),IFERROR(IF(VALUE(MID($F1197,2,20))&lt;100000000,VALUE(MID($F1197,2,20)),1000000000),1000000000))+ROW()/100000,"")</f>
        <v/>
      </c>
    </row>
    <row r="1198">
      <c r="A1198">
        <f>IF($F1198="","",IFERROR(IF(INDEX('Per Invoice'!$A$2:$A$2001,MATCH($F1198,'Per Invoice'!$B$2:$B$2001,0))=0,"",INDEX('Per Invoice'!$A$2:$A$2001,MATCH($F1198,'Per Invoice'!$B$2:$B$2001,0))),""))</f>
        <v/>
      </c>
      <c r="H1198" s="11" t="n"/>
      <c r="R1198" s="7">
        <f>IF($F1198="","",Q1198*Y1198/100)</f>
        <v/>
      </c>
      <c r="X1198" s="7" t="n"/>
      <c r="Y1198" s="7" t="n"/>
      <c r="Z1198" s="7">
        <f>IF($F1198="","",Y1198*AE1198/100)</f>
        <v/>
      </c>
      <c r="AA1198" s="7">
        <f>IF($F1198="","",Y1198-Z1198)</f>
        <v/>
      </c>
      <c r="AB1198" s="7">
        <f>IF($F1198="","",AA1198-R1198)</f>
        <v/>
      </c>
      <c r="AE1198">
        <f>IF($F1198="","",IF($AK1198=1,0,IF($AJ1198=1,Settings!$C$6,Settings!$C$7))*100)</f>
        <v/>
      </c>
      <c r="AG1198">
        <f>IF($F1198="","",$F1198&amp;"|"&amp;$D1198&amp;"")</f>
        <v/>
      </c>
      <c r="AH1198">
        <f>IF($F1198="","",IF(COUNTIF($AG$2:$AG1198,$AG1198)=1,1,0))</f>
        <v/>
      </c>
      <c r="AI1198">
        <f>IF($AH1198=1,SUMPRODUCT(--($AL$2:$AL$8001&lt;$AL1198))+1,"")</f>
        <v/>
      </c>
      <c r="AJ1198">
        <f>IF($F1198="","",IF(OR($U1198=TRUE(),$U1198="TRUE"),1,0))</f>
        <v/>
      </c>
      <c r="AK1198">
        <f>IF($F1198="","",IF($AD1198="Yes",1,0))</f>
        <v/>
      </c>
      <c r="AL1198">
        <f>IF($AH1198=1,IFERROR(IF(VALUE($F1198)&lt;100000000,VALUE($F1198),1000000000),IFERROR(IF(VALUE(MID($F1198,2,20))&lt;100000000,VALUE(MID($F1198,2,20)),1000000000),1000000000))+ROW()/100000,"")</f>
        <v/>
      </c>
    </row>
    <row r="1199">
      <c r="A1199">
        <f>IF($F1199="","",IFERROR(IF(INDEX('Per Invoice'!$A$2:$A$2001,MATCH($F1199,'Per Invoice'!$B$2:$B$2001,0))=0,"",INDEX('Per Invoice'!$A$2:$A$2001,MATCH($F1199,'Per Invoice'!$B$2:$B$2001,0))),""))</f>
        <v/>
      </c>
      <c r="H1199" s="11" t="n"/>
      <c r="R1199" s="7">
        <f>IF($F1199="","",Q1199*Y1199/100)</f>
        <v/>
      </c>
      <c r="X1199" s="7" t="n"/>
      <c r="Y1199" s="7" t="n"/>
      <c r="Z1199" s="7">
        <f>IF($F1199="","",Y1199*AE1199/100)</f>
        <v/>
      </c>
      <c r="AA1199" s="7">
        <f>IF($F1199="","",Y1199-Z1199)</f>
        <v/>
      </c>
      <c r="AB1199" s="7">
        <f>IF($F1199="","",AA1199-R1199)</f>
        <v/>
      </c>
      <c r="AE1199">
        <f>IF($F1199="","",IF($AK1199=1,0,IF($AJ1199=1,Settings!$C$6,Settings!$C$7))*100)</f>
        <v/>
      </c>
      <c r="AG1199">
        <f>IF($F1199="","",$F1199&amp;"|"&amp;$D1199&amp;"")</f>
        <v/>
      </c>
      <c r="AH1199">
        <f>IF($F1199="","",IF(COUNTIF($AG$2:$AG1199,$AG1199)=1,1,0))</f>
        <v/>
      </c>
      <c r="AI1199">
        <f>IF($AH1199=1,SUMPRODUCT(--($AL$2:$AL$8001&lt;$AL1199))+1,"")</f>
        <v/>
      </c>
      <c r="AJ1199">
        <f>IF($F1199="","",IF(OR($U1199=TRUE(),$U1199="TRUE"),1,0))</f>
        <v/>
      </c>
      <c r="AK1199">
        <f>IF($F1199="","",IF($AD1199="Yes",1,0))</f>
        <v/>
      </c>
      <c r="AL1199">
        <f>IF($AH1199=1,IFERROR(IF(VALUE($F1199)&lt;100000000,VALUE($F1199),1000000000),IFERROR(IF(VALUE(MID($F1199,2,20))&lt;100000000,VALUE(MID($F1199,2,20)),1000000000),1000000000))+ROW()/100000,"")</f>
        <v/>
      </c>
    </row>
    <row r="1200">
      <c r="A1200">
        <f>IF($F1200="","",IFERROR(IF(INDEX('Per Invoice'!$A$2:$A$2001,MATCH($F1200,'Per Invoice'!$B$2:$B$2001,0))=0,"",INDEX('Per Invoice'!$A$2:$A$2001,MATCH($F1200,'Per Invoice'!$B$2:$B$2001,0))),""))</f>
        <v/>
      </c>
      <c r="H1200" s="11" t="n"/>
      <c r="R1200" s="7">
        <f>IF($F1200="","",Q1200*Y1200/100)</f>
        <v/>
      </c>
      <c r="X1200" s="7" t="n"/>
      <c r="Y1200" s="7" t="n"/>
      <c r="Z1200" s="7">
        <f>IF($F1200="","",Y1200*AE1200/100)</f>
        <v/>
      </c>
      <c r="AA1200" s="7">
        <f>IF($F1200="","",Y1200-Z1200)</f>
        <v/>
      </c>
      <c r="AB1200" s="7">
        <f>IF($F1200="","",AA1200-R1200)</f>
        <v/>
      </c>
      <c r="AE1200">
        <f>IF($F1200="","",IF($AK1200=1,0,IF($AJ1200=1,Settings!$C$6,Settings!$C$7))*100)</f>
        <v/>
      </c>
      <c r="AG1200">
        <f>IF($F1200="","",$F1200&amp;"|"&amp;$D1200&amp;"")</f>
        <v/>
      </c>
      <c r="AH1200">
        <f>IF($F1200="","",IF(COUNTIF($AG$2:$AG1200,$AG1200)=1,1,0))</f>
        <v/>
      </c>
      <c r="AI1200">
        <f>IF($AH1200=1,SUMPRODUCT(--($AL$2:$AL$8001&lt;$AL1200))+1,"")</f>
        <v/>
      </c>
      <c r="AJ1200">
        <f>IF($F1200="","",IF(OR($U1200=TRUE(),$U1200="TRUE"),1,0))</f>
        <v/>
      </c>
      <c r="AK1200">
        <f>IF($F1200="","",IF($AD1200="Yes",1,0))</f>
        <v/>
      </c>
      <c r="AL1200">
        <f>IF($AH1200=1,IFERROR(IF(VALUE($F1200)&lt;100000000,VALUE($F1200),1000000000),IFERROR(IF(VALUE(MID($F1200,2,20))&lt;100000000,VALUE(MID($F1200,2,20)),1000000000),1000000000))+ROW()/100000,"")</f>
        <v/>
      </c>
    </row>
    <row r="1201">
      <c r="A1201">
        <f>IF($F1201="","",IFERROR(IF(INDEX('Per Invoice'!$A$2:$A$2001,MATCH($F1201,'Per Invoice'!$B$2:$B$2001,0))=0,"",INDEX('Per Invoice'!$A$2:$A$2001,MATCH($F1201,'Per Invoice'!$B$2:$B$2001,0))),""))</f>
        <v/>
      </c>
      <c r="H1201" s="11" t="n"/>
      <c r="R1201" s="7">
        <f>IF($F1201="","",Q1201*Y1201/100)</f>
        <v/>
      </c>
      <c r="X1201" s="7" t="n"/>
      <c r="Y1201" s="7" t="n"/>
      <c r="Z1201" s="7">
        <f>IF($F1201="","",Y1201*AE1201/100)</f>
        <v/>
      </c>
      <c r="AA1201" s="7">
        <f>IF($F1201="","",Y1201-Z1201)</f>
        <v/>
      </c>
      <c r="AB1201" s="7">
        <f>IF($F1201="","",AA1201-R1201)</f>
        <v/>
      </c>
      <c r="AE1201">
        <f>IF($F1201="","",IF($AK1201=1,0,IF($AJ1201=1,Settings!$C$6,Settings!$C$7))*100)</f>
        <v/>
      </c>
      <c r="AG1201">
        <f>IF($F1201="","",$F1201&amp;"|"&amp;$D1201&amp;"")</f>
        <v/>
      </c>
      <c r="AH1201">
        <f>IF($F1201="","",IF(COUNTIF($AG$2:$AG1201,$AG1201)=1,1,0))</f>
        <v/>
      </c>
      <c r="AI1201">
        <f>IF($AH1201=1,SUMPRODUCT(--($AL$2:$AL$8001&lt;$AL1201))+1,"")</f>
        <v/>
      </c>
      <c r="AJ1201">
        <f>IF($F1201="","",IF(OR($U1201=TRUE(),$U1201="TRUE"),1,0))</f>
        <v/>
      </c>
      <c r="AK1201">
        <f>IF($F1201="","",IF($AD1201="Yes",1,0))</f>
        <v/>
      </c>
      <c r="AL1201">
        <f>IF($AH1201=1,IFERROR(IF(VALUE($F1201)&lt;100000000,VALUE($F1201),1000000000),IFERROR(IF(VALUE(MID($F1201,2,20))&lt;100000000,VALUE(MID($F1201,2,20)),1000000000),1000000000))+ROW()/100000,"")</f>
        <v/>
      </c>
    </row>
    <row r="1202">
      <c r="A1202">
        <f>IF($F1202="","",IFERROR(IF(INDEX('Per Invoice'!$A$2:$A$2001,MATCH($F1202,'Per Invoice'!$B$2:$B$2001,0))=0,"",INDEX('Per Invoice'!$A$2:$A$2001,MATCH($F1202,'Per Invoice'!$B$2:$B$2001,0))),""))</f>
        <v/>
      </c>
      <c r="H1202" s="11" t="n"/>
      <c r="R1202" s="7">
        <f>IF($F1202="","",Q1202*Y1202/100)</f>
        <v/>
      </c>
      <c r="X1202" s="7" t="n"/>
      <c r="Y1202" s="7" t="n"/>
      <c r="Z1202" s="7">
        <f>IF($F1202="","",Y1202*AE1202/100)</f>
        <v/>
      </c>
      <c r="AA1202" s="7">
        <f>IF($F1202="","",Y1202-Z1202)</f>
        <v/>
      </c>
      <c r="AB1202" s="7">
        <f>IF($F1202="","",AA1202-R1202)</f>
        <v/>
      </c>
      <c r="AE1202">
        <f>IF($F1202="","",IF($AK1202=1,0,IF($AJ1202=1,Settings!$C$6,Settings!$C$7))*100)</f>
        <v/>
      </c>
      <c r="AG1202">
        <f>IF($F1202="","",$F1202&amp;"|"&amp;$D1202&amp;"")</f>
        <v/>
      </c>
      <c r="AH1202">
        <f>IF($F1202="","",IF(COUNTIF($AG$2:$AG1202,$AG1202)=1,1,0))</f>
        <v/>
      </c>
      <c r="AI1202">
        <f>IF($AH1202=1,SUMPRODUCT(--($AL$2:$AL$8001&lt;$AL1202))+1,"")</f>
        <v/>
      </c>
      <c r="AJ1202">
        <f>IF($F1202="","",IF(OR($U1202=TRUE(),$U1202="TRUE"),1,0))</f>
        <v/>
      </c>
      <c r="AK1202">
        <f>IF($F1202="","",IF($AD1202="Yes",1,0))</f>
        <v/>
      </c>
      <c r="AL1202">
        <f>IF($AH1202=1,IFERROR(IF(VALUE($F1202)&lt;100000000,VALUE($F1202),1000000000),IFERROR(IF(VALUE(MID($F1202,2,20))&lt;100000000,VALUE(MID($F1202,2,20)),1000000000),1000000000))+ROW()/100000,"")</f>
        <v/>
      </c>
    </row>
    <row r="1203">
      <c r="A1203">
        <f>IF($F1203="","",IFERROR(IF(INDEX('Per Invoice'!$A$2:$A$2001,MATCH($F1203,'Per Invoice'!$B$2:$B$2001,0))=0,"",INDEX('Per Invoice'!$A$2:$A$2001,MATCH($F1203,'Per Invoice'!$B$2:$B$2001,0))),""))</f>
        <v/>
      </c>
      <c r="H1203" s="11" t="n"/>
      <c r="R1203" s="7">
        <f>IF($F1203="","",Q1203*Y1203/100)</f>
        <v/>
      </c>
      <c r="X1203" s="7" t="n"/>
      <c r="Y1203" s="7" t="n"/>
      <c r="Z1203" s="7">
        <f>IF($F1203="","",Y1203*AE1203/100)</f>
        <v/>
      </c>
      <c r="AA1203" s="7">
        <f>IF($F1203="","",Y1203-Z1203)</f>
        <v/>
      </c>
      <c r="AB1203" s="7">
        <f>IF($F1203="","",AA1203-R1203)</f>
        <v/>
      </c>
      <c r="AE1203">
        <f>IF($F1203="","",IF($AK1203=1,0,IF($AJ1203=1,Settings!$C$6,Settings!$C$7))*100)</f>
        <v/>
      </c>
      <c r="AG1203">
        <f>IF($F1203="","",$F1203&amp;"|"&amp;$D1203&amp;"")</f>
        <v/>
      </c>
      <c r="AH1203">
        <f>IF($F1203="","",IF(COUNTIF($AG$2:$AG1203,$AG1203)=1,1,0))</f>
        <v/>
      </c>
      <c r="AI1203">
        <f>IF($AH1203=1,SUMPRODUCT(--($AL$2:$AL$8001&lt;$AL1203))+1,"")</f>
        <v/>
      </c>
      <c r="AJ1203">
        <f>IF($F1203="","",IF(OR($U1203=TRUE(),$U1203="TRUE"),1,0))</f>
        <v/>
      </c>
      <c r="AK1203">
        <f>IF($F1203="","",IF($AD1203="Yes",1,0))</f>
        <v/>
      </c>
      <c r="AL1203">
        <f>IF($AH1203=1,IFERROR(IF(VALUE($F1203)&lt;100000000,VALUE($F1203),1000000000),IFERROR(IF(VALUE(MID($F1203,2,20))&lt;100000000,VALUE(MID($F1203,2,20)),1000000000),1000000000))+ROW()/100000,"")</f>
        <v/>
      </c>
    </row>
    <row r="1204">
      <c r="A1204">
        <f>IF($F1204="","",IFERROR(IF(INDEX('Per Invoice'!$A$2:$A$2001,MATCH($F1204,'Per Invoice'!$B$2:$B$2001,0))=0,"",INDEX('Per Invoice'!$A$2:$A$2001,MATCH($F1204,'Per Invoice'!$B$2:$B$2001,0))),""))</f>
        <v/>
      </c>
      <c r="H1204" s="11" t="n"/>
      <c r="R1204" s="7">
        <f>IF($F1204="","",Q1204*Y1204/100)</f>
        <v/>
      </c>
      <c r="X1204" s="7" t="n"/>
      <c r="Y1204" s="7" t="n"/>
      <c r="Z1204" s="7">
        <f>IF($F1204="","",Y1204*AE1204/100)</f>
        <v/>
      </c>
      <c r="AA1204" s="7">
        <f>IF($F1204="","",Y1204-Z1204)</f>
        <v/>
      </c>
      <c r="AB1204" s="7">
        <f>IF($F1204="","",AA1204-R1204)</f>
        <v/>
      </c>
      <c r="AE1204">
        <f>IF($F1204="","",IF($AK1204=1,0,IF($AJ1204=1,Settings!$C$6,Settings!$C$7))*100)</f>
        <v/>
      </c>
      <c r="AG1204">
        <f>IF($F1204="","",$F1204&amp;"|"&amp;$D1204&amp;"")</f>
        <v/>
      </c>
      <c r="AH1204">
        <f>IF($F1204="","",IF(COUNTIF($AG$2:$AG1204,$AG1204)=1,1,0))</f>
        <v/>
      </c>
      <c r="AI1204">
        <f>IF($AH1204=1,SUMPRODUCT(--($AL$2:$AL$8001&lt;$AL1204))+1,"")</f>
        <v/>
      </c>
      <c r="AJ1204">
        <f>IF($F1204="","",IF(OR($U1204=TRUE(),$U1204="TRUE"),1,0))</f>
        <v/>
      </c>
      <c r="AK1204">
        <f>IF($F1204="","",IF($AD1204="Yes",1,0))</f>
        <v/>
      </c>
      <c r="AL1204">
        <f>IF($AH1204=1,IFERROR(IF(VALUE($F1204)&lt;100000000,VALUE($F1204),1000000000),IFERROR(IF(VALUE(MID($F1204,2,20))&lt;100000000,VALUE(MID($F1204,2,20)),1000000000),1000000000))+ROW()/100000,"")</f>
        <v/>
      </c>
    </row>
    <row r="1205">
      <c r="A1205">
        <f>IF($F1205="","",IFERROR(IF(INDEX('Per Invoice'!$A$2:$A$2001,MATCH($F1205,'Per Invoice'!$B$2:$B$2001,0))=0,"",INDEX('Per Invoice'!$A$2:$A$2001,MATCH($F1205,'Per Invoice'!$B$2:$B$2001,0))),""))</f>
        <v/>
      </c>
      <c r="H1205" s="11" t="n"/>
      <c r="R1205" s="7">
        <f>IF($F1205="","",Q1205*Y1205/100)</f>
        <v/>
      </c>
      <c r="X1205" s="7" t="n"/>
      <c r="Y1205" s="7" t="n"/>
      <c r="Z1205" s="7">
        <f>IF($F1205="","",Y1205*AE1205/100)</f>
        <v/>
      </c>
      <c r="AA1205" s="7">
        <f>IF($F1205="","",Y1205-Z1205)</f>
        <v/>
      </c>
      <c r="AB1205" s="7">
        <f>IF($F1205="","",AA1205-R1205)</f>
        <v/>
      </c>
      <c r="AE1205">
        <f>IF($F1205="","",IF($AK1205=1,0,IF($AJ1205=1,Settings!$C$6,Settings!$C$7))*100)</f>
        <v/>
      </c>
      <c r="AG1205">
        <f>IF($F1205="","",$F1205&amp;"|"&amp;$D1205&amp;"")</f>
        <v/>
      </c>
      <c r="AH1205">
        <f>IF($F1205="","",IF(COUNTIF($AG$2:$AG1205,$AG1205)=1,1,0))</f>
        <v/>
      </c>
      <c r="AI1205">
        <f>IF($AH1205=1,SUMPRODUCT(--($AL$2:$AL$8001&lt;$AL1205))+1,"")</f>
        <v/>
      </c>
      <c r="AJ1205">
        <f>IF($F1205="","",IF(OR($U1205=TRUE(),$U1205="TRUE"),1,0))</f>
        <v/>
      </c>
      <c r="AK1205">
        <f>IF($F1205="","",IF($AD1205="Yes",1,0))</f>
        <v/>
      </c>
      <c r="AL1205">
        <f>IF($AH1205=1,IFERROR(IF(VALUE($F1205)&lt;100000000,VALUE($F1205),1000000000),IFERROR(IF(VALUE(MID($F1205,2,20))&lt;100000000,VALUE(MID($F1205,2,20)),1000000000),1000000000))+ROW()/100000,"")</f>
        <v/>
      </c>
    </row>
    <row r="1206">
      <c r="A1206">
        <f>IF($F1206="","",IFERROR(IF(INDEX('Per Invoice'!$A$2:$A$2001,MATCH($F1206,'Per Invoice'!$B$2:$B$2001,0))=0,"",INDEX('Per Invoice'!$A$2:$A$2001,MATCH($F1206,'Per Invoice'!$B$2:$B$2001,0))),""))</f>
        <v/>
      </c>
      <c r="H1206" s="11" t="n"/>
      <c r="R1206" s="7">
        <f>IF($F1206="","",Q1206*Y1206/100)</f>
        <v/>
      </c>
      <c r="X1206" s="7" t="n"/>
      <c r="Y1206" s="7" t="n"/>
      <c r="Z1206" s="7">
        <f>IF($F1206="","",Y1206*AE1206/100)</f>
        <v/>
      </c>
      <c r="AA1206" s="7">
        <f>IF($F1206="","",Y1206-Z1206)</f>
        <v/>
      </c>
      <c r="AB1206" s="7">
        <f>IF($F1206="","",AA1206-R1206)</f>
        <v/>
      </c>
      <c r="AE1206">
        <f>IF($F1206="","",IF($AK1206=1,0,IF($AJ1206=1,Settings!$C$6,Settings!$C$7))*100)</f>
        <v/>
      </c>
      <c r="AG1206">
        <f>IF($F1206="","",$F1206&amp;"|"&amp;$D1206&amp;"")</f>
        <v/>
      </c>
      <c r="AH1206">
        <f>IF($F1206="","",IF(COUNTIF($AG$2:$AG1206,$AG1206)=1,1,0))</f>
        <v/>
      </c>
      <c r="AI1206">
        <f>IF($AH1206=1,SUMPRODUCT(--($AL$2:$AL$8001&lt;$AL1206))+1,"")</f>
        <v/>
      </c>
      <c r="AJ1206">
        <f>IF($F1206="","",IF(OR($U1206=TRUE(),$U1206="TRUE"),1,0))</f>
        <v/>
      </c>
      <c r="AK1206">
        <f>IF($F1206="","",IF($AD1206="Yes",1,0))</f>
        <v/>
      </c>
      <c r="AL1206">
        <f>IF($AH1206=1,IFERROR(IF(VALUE($F1206)&lt;100000000,VALUE($F1206),1000000000),IFERROR(IF(VALUE(MID($F1206,2,20))&lt;100000000,VALUE(MID($F1206,2,20)),1000000000),1000000000))+ROW()/100000,"")</f>
        <v/>
      </c>
    </row>
    <row r="1207">
      <c r="A1207">
        <f>IF($F1207="","",IFERROR(IF(INDEX('Per Invoice'!$A$2:$A$2001,MATCH($F1207,'Per Invoice'!$B$2:$B$2001,0))=0,"",INDEX('Per Invoice'!$A$2:$A$2001,MATCH($F1207,'Per Invoice'!$B$2:$B$2001,0))),""))</f>
        <v/>
      </c>
      <c r="H1207" s="11" t="n"/>
      <c r="R1207" s="7">
        <f>IF($F1207="","",Q1207*Y1207/100)</f>
        <v/>
      </c>
      <c r="X1207" s="7" t="n"/>
      <c r="Y1207" s="7" t="n"/>
      <c r="Z1207" s="7">
        <f>IF($F1207="","",Y1207*AE1207/100)</f>
        <v/>
      </c>
      <c r="AA1207" s="7">
        <f>IF($F1207="","",Y1207-Z1207)</f>
        <v/>
      </c>
      <c r="AB1207" s="7">
        <f>IF($F1207="","",AA1207-R1207)</f>
        <v/>
      </c>
      <c r="AE1207">
        <f>IF($F1207="","",IF($AK1207=1,0,IF($AJ1207=1,Settings!$C$6,Settings!$C$7))*100)</f>
        <v/>
      </c>
      <c r="AG1207">
        <f>IF($F1207="","",$F1207&amp;"|"&amp;$D1207&amp;"")</f>
        <v/>
      </c>
      <c r="AH1207">
        <f>IF($F1207="","",IF(COUNTIF($AG$2:$AG1207,$AG1207)=1,1,0))</f>
        <v/>
      </c>
      <c r="AI1207">
        <f>IF($AH1207=1,SUMPRODUCT(--($AL$2:$AL$8001&lt;$AL1207))+1,"")</f>
        <v/>
      </c>
      <c r="AJ1207">
        <f>IF($F1207="","",IF(OR($U1207=TRUE(),$U1207="TRUE"),1,0))</f>
        <v/>
      </c>
      <c r="AK1207">
        <f>IF($F1207="","",IF($AD1207="Yes",1,0))</f>
        <v/>
      </c>
      <c r="AL1207">
        <f>IF($AH1207=1,IFERROR(IF(VALUE($F1207)&lt;100000000,VALUE($F1207),1000000000),IFERROR(IF(VALUE(MID($F1207,2,20))&lt;100000000,VALUE(MID($F1207,2,20)),1000000000),1000000000))+ROW()/100000,"")</f>
        <v/>
      </c>
    </row>
    <row r="1208">
      <c r="A1208">
        <f>IF($F1208="","",IFERROR(IF(INDEX('Per Invoice'!$A$2:$A$2001,MATCH($F1208,'Per Invoice'!$B$2:$B$2001,0))=0,"",INDEX('Per Invoice'!$A$2:$A$2001,MATCH($F1208,'Per Invoice'!$B$2:$B$2001,0))),""))</f>
        <v/>
      </c>
      <c r="H1208" s="11" t="n"/>
      <c r="R1208" s="7">
        <f>IF($F1208="","",Q1208*Y1208/100)</f>
        <v/>
      </c>
      <c r="X1208" s="7" t="n"/>
      <c r="Y1208" s="7" t="n"/>
      <c r="Z1208" s="7">
        <f>IF($F1208="","",Y1208*AE1208/100)</f>
        <v/>
      </c>
      <c r="AA1208" s="7">
        <f>IF($F1208="","",Y1208-Z1208)</f>
        <v/>
      </c>
      <c r="AB1208" s="7">
        <f>IF($F1208="","",AA1208-R1208)</f>
        <v/>
      </c>
      <c r="AE1208">
        <f>IF($F1208="","",IF($AK1208=1,0,IF($AJ1208=1,Settings!$C$6,Settings!$C$7))*100)</f>
        <v/>
      </c>
      <c r="AG1208">
        <f>IF($F1208="","",$F1208&amp;"|"&amp;$D1208&amp;"")</f>
        <v/>
      </c>
      <c r="AH1208">
        <f>IF($F1208="","",IF(COUNTIF($AG$2:$AG1208,$AG1208)=1,1,0))</f>
        <v/>
      </c>
      <c r="AI1208">
        <f>IF($AH1208=1,SUMPRODUCT(--($AL$2:$AL$8001&lt;$AL1208))+1,"")</f>
        <v/>
      </c>
      <c r="AJ1208">
        <f>IF($F1208="","",IF(OR($U1208=TRUE(),$U1208="TRUE"),1,0))</f>
        <v/>
      </c>
      <c r="AK1208">
        <f>IF($F1208="","",IF($AD1208="Yes",1,0))</f>
        <v/>
      </c>
      <c r="AL1208">
        <f>IF($AH1208=1,IFERROR(IF(VALUE($F1208)&lt;100000000,VALUE($F1208),1000000000),IFERROR(IF(VALUE(MID($F1208,2,20))&lt;100000000,VALUE(MID($F1208,2,20)),1000000000),1000000000))+ROW()/100000,"")</f>
        <v/>
      </c>
    </row>
    <row r="1209">
      <c r="A1209">
        <f>IF($F1209="","",IFERROR(IF(INDEX('Per Invoice'!$A$2:$A$2001,MATCH($F1209,'Per Invoice'!$B$2:$B$2001,0))=0,"",INDEX('Per Invoice'!$A$2:$A$2001,MATCH($F1209,'Per Invoice'!$B$2:$B$2001,0))),""))</f>
        <v/>
      </c>
      <c r="H1209" s="11" t="n"/>
      <c r="R1209" s="7">
        <f>IF($F1209="","",Q1209*Y1209/100)</f>
        <v/>
      </c>
      <c r="X1209" s="7" t="n"/>
      <c r="Y1209" s="7" t="n"/>
      <c r="Z1209" s="7">
        <f>IF($F1209="","",Y1209*AE1209/100)</f>
        <v/>
      </c>
      <c r="AA1209" s="7">
        <f>IF($F1209="","",Y1209-Z1209)</f>
        <v/>
      </c>
      <c r="AB1209" s="7">
        <f>IF($F1209="","",AA1209-R1209)</f>
        <v/>
      </c>
      <c r="AE1209">
        <f>IF($F1209="","",IF($AK1209=1,0,IF($AJ1209=1,Settings!$C$6,Settings!$C$7))*100)</f>
        <v/>
      </c>
      <c r="AG1209">
        <f>IF($F1209="","",$F1209&amp;"|"&amp;$D1209&amp;"")</f>
        <v/>
      </c>
      <c r="AH1209">
        <f>IF($F1209="","",IF(COUNTIF($AG$2:$AG1209,$AG1209)=1,1,0))</f>
        <v/>
      </c>
      <c r="AI1209">
        <f>IF($AH1209=1,SUMPRODUCT(--($AL$2:$AL$8001&lt;$AL1209))+1,"")</f>
        <v/>
      </c>
      <c r="AJ1209">
        <f>IF($F1209="","",IF(OR($U1209=TRUE(),$U1209="TRUE"),1,0))</f>
        <v/>
      </c>
      <c r="AK1209">
        <f>IF($F1209="","",IF($AD1209="Yes",1,0))</f>
        <v/>
      </c>
      <c r="AL1209">
        <f>IF($AH1209=1,IFERROR(IF(VALUE($F1209)&lt;100000000,VALUE($F1209),1000000000),IFERROR(IF(VALUE(MID($F1209,2,20))&lt;100000000,VALUE(MID($F1209,2,20)),1000000000),1000000000))+ROW()/100000,"")</f>
        <v/>
      </c>
    </row>
    <row r="1210">
      <c r="A1210">
        <f>IF($F1210="","",IFERROR(IF(INDEX('Per Invoice'!$A$2:$A$2001,MATCH($F1210,'Per Invoice'!$B$2:$B$2001,0))=0,"",INDEX('Per Invoice'!$A$2:$A$2001,MATCH($F1210,'Per Invoice'!$B$2:$B$2001,0))),""))</f>
        <v/>
      </c>
      <c r="H1210" s="11" t="n"/>
      <c r="R1210" s="7">
        <f>IF($F1210="","",Q1210*Y1210/100)</f>
        <v/>
      </c>
      <c r="X1210" s="7" t="n"/>
      <c r="Y1210" s="7" t="n"/>
      <c r="Z1210" s="7">
        <f>IF($F1210="","",Y1210*AE1210/100)</f>
        <v/>
      </c>
      <c r="AA1210" s="7">
        <f>IF($F1210="","",Y1210-Z1210)</f>
        <v/>
      </c>
      <c r="AB1210" s="7">
        <f>IF($F1210="","",AA1210-R1210)</f>
        <v/>
      </c>
      <c r="AE1210">
        <f>IF($F1210="","",IF($AK1210=1,0,IF($AJ1210=1,Settings!$C$6,Settings!$C$7))*100)</f>
        <v/>
      </c>
      <c r="AG1210">
        <f>IF($F1210="","",$F1210&amp;"|"&amp;$D1210&amp;"")</f>
        <v/>
      </c>
      <c r="AH1210">
        <f>IF($F1210="","",IF(COUNTIF($AG$2:$AG1210,$AG1210)=1,1,0))</f>
        <v/>
      </c>
      <c r="AI1210">
        <f>IF($AH1210=1,SUMPRODUCT(--($AL$2:$AL$8001&lt;$AL1210))+1,"")</f>
        <v/>
      </c>
      <c r="AJ1210">
        <f>IF($F1210="","",IF(OR($U1210=TRUE(),$U1210="TRUE"),1,0))</f>
        <v/>
      </c>
      <c r="AK1210">
        <f>IF($F1210="","",IF($AD1210="Yes",1,0))</f>
        <v/>
      </c>
      <c r="AL1210">
        <f>IF($AH1210=1,IFERROR(IF(VALUE($F1210)&lt;100000000,VALUE($F1210),1000000000),IFERROR(IF(VALUE(MID($F1210,2,20))&lt;100000000,VALUE(MID($F1210,2,20)),1000000000),1000000000))+ROW()/100000,"")</f>
        <v/>
      </c>
    </row>
    <row r="1211">
      <c r="A1211">
        <f>IF($F1211="","",IFERROR(IF(INDEX('Per Invoice'!$A$2:$A$2001,MATCH($F1211,'Per Invoice'!$B$2:$B$2001,0))=0,"",INDEX('Per Invoice'!$A$2:$A$2001,MATCH($F1211,'Per Invoice'!$B$2:$B$2001,0))),""))</f>
        <v/>
      </c>
      <c r="H1211" s="11" t="n"/>
      <c r="R1211" s="7">
        <f>IF($F1211="","",Q1211*Y1211/100)</f>
        <v/>
      </c>
      <c r="X1211" s="7" t="n"/>
      <c r="Y1211" s="7" t="n"/>
      <c r="Z1211" s="7">
        <f>IF($F1211="","",Y1211*AE1211/100)</f>
        <v/>
      </c>
      <c r="AA1211" s="7">
        <f>IF($F1211="","",Y1211-Z1211)</f>
        <v/>
      </c>
      <c r="AB1211" s="7">
        <f>IF($F1211="","",AA1211-R1211)</f>
        <v/>
      </c>
      <c r="AE1211">
        <f>IF($F1211="","",IF($AK1211=1,0,IF($AJ1211=1,Settings!$C$6,Settings!$C$7))*100)</f>
        <v/>
      </c>
      <c r="AG1211">
        <f>IF($F1211="","",$F1211&amp;"|"&amp;$D1211&amp;"")</f>
        <v/>
      </c>
      <c r="AH1211">
        <f>IF($F1211="","",IF(COUNTIF($AG$2:$AG1211,$AG1211)=1,1,0))</f>
        <v/>
      </c>
      <c r="AI1211">
        <f>IF($AH1211=1,SUMPRODUCT(--($AL$2:$AL$8001&lt;$AL1211))+1,"")</f>
        <v/>
      </c>
      <c r="AJ1211">
        <f>IF($F1211="","",IF(OR($U1211=TRUE(),$U1211="TRUE"),1,0))</f>
        <v/>
      </c>
      <c r="AK1211">
        <f>IF($F1211="","",IF($AD1211="Yes",1,0))</f>
        <v/>
      </c>
      <c r="AL1211">
        <f>IF($AH1211=1,IFERROR(IF(VALUE($F1211)&lt;100000000,VALUE($F1211),1000000000),IFERROR(IF(VALUE(MID($F1211,2,20))&lt;100000000,VALUE(MID($F1211,2,20)),1000000000),1000000000))+ROW()/100000,"")</f>
        <v/>
      </c>
    </row>
    <row r="1212">
      <c r="A1212">
        <f>IF($F1212="","",IFERROR(IF(INDEX('Per Invoice'!$A$2:$A$2001,MATCH($F1212,'Per Invoice'!$B$2:$B$2001,0))=0,"",INDEX('Per Invoice'!$A$2:$A$2001,MATCH($F1212,'Per Invoice'!$B$2:$B$2001,0))),""))</f>
        <v/>
      </c>
      <c r="H1212" s="11" t="n"/>
      <c r="R1212" s="7">
        <f>IF($F1212="","",Q1212*Y1212/100)</f>
        <v/>
      </c>
      <c r="X1212" s="7" t="n"/>
      <c r="Y1212" s="7" t="n"/>
      <c r="Z1212" s="7">
        <f>IF($F1212="","",Y1212*AE1212/100)</f>
        <v/>
      </c>
      <c r="AA1212" s="7">
        <f>IF($F1212="","",Y1212-Z1212)</f>
        <v/>
      </c>
      <c r="AB1212" s="7">
        <f>IF($F1212="","",AA1212-R1212)</f>
        <v/>
      </c>
      <c r="AE1212">
        <f>IF($F1212="","",IF($AK1212=1,0,IF($AJ1212=1,Settings!$C$6,Settings!$C$7))*100)</f>
        <v/>
      </c>
      <c r="AG1212">
        <f>IF($F1212="","",$F1212&amp;"|"&amp;$D1212&amp;"")</f>
        <v/>
      </c>
      <c r="AH1212">
        <f>IF($F1212="","",IF(COUNTIF($AG$2:$AG1212,$AG1212)=1,1,0))</f>
        <v/>
      </c>
      <c r="AI1212">
        <f>IF($AH1212=1,SUMPRODUCT(--($AL$2:$AL$8001&lt;$AL1212))+1,"")</f>
        <v/>
      </c>
      <c r="AJ1212">
        <f>IF($F1212="","",IF(OR($U1212=TRUE(),$U1212="TRUE"),1,0))</f>
        <v/>
      </c>
      <c r="AK1212">
        <f>IF($F1212="","",IF($AD1212="Yes",1,0))</f>
        <v/>
      </c>
      <c r="AL1212">
        <f>IF($AH1212=1,IFERROR(IF(VALUE($F1212)&lt;100000000,VALUE($F1212),1000000000),IFERROR(IF(VALUE(MID($F1212,2,20))&lt;100000000,VALUE(MID($F1212,2,20)),1000000000),1000000000))+ROW()/100000,"")</f>
        <v/>
      </c>
    </row>
    <row r="1213">
      <c r="A1213">
        <f>IF($F1213="","",IFERROR(IF(INDEX('Per Invoice'!$A$2:$A$2001,MATCH($F1213,'Per Invoice'!$B$2:$B$2001,0))=0,"",INDEX('Per Invoice'!$A$2:$A$2001,MATCH($F1213,'Per Invoice'!$B$2:$B$2001,0))),""))</f>
        <v/>
      </c>
      <c r="H1213" s="11" t="n"/>
      <c r="R1213" s="7">
        <f>IF($F1213="","",Q1213*Y1213/100)</f>
        <v/>
      </c>
      <c r="X1213" s="7" t="n"/>
      <c r="Y1213" s="7" t="n"/>
      <c r="Z1213" s="7">
        <f>IF($F1213="","",Y1213*AE1213/100)</f>
        <v/>
      </c>
      <c r="AA1213" s="7">
        <f>IF($F1213="","",Y1213-Z1213)</f>
        <v/>
      </c>
      <c r="AB1213" s="7">
        <f>IF($F1213="","",AA1213-R1213)</f>
        <v/>
      </c>
      <c r="AE1213">
        <f>IF($F1213="","",IF($AK1213=1,0,IF($AJ1213=1,Settings!$C$6,Settings!$C$7))*100)</f>
        <v/>
      </c>
      <c r="AG1213">
        <f>IF($F1213="","",$F1213&amp;"|"&amp;$D1213&amp;"")</f>
        <v/>
      </c>
      <c r="AH1213">
        <f>IF($F1213="","",IF(COUNTIF($AG$2:$AG1213,$AG1213)=1,1,0))</f>
        <v/>
      </c>
      <c r="AI1213">
        <f>IF($AH1213=1,SUMPRODUCT(--($AL$2:$AL$8001&lt;$AL1213))+1,"")</f>
        <v/>
      </c>
      <c r="AJ1213">
        <f>IF($F1213="","",IF(OR($U1213=TRUE(),$U1213="TRUE"),1,0))</f>
        <v/>
      </c>
      <c r="AK1213">
        <f>IF($F1213="","",IF($AD1213="Yes",1,0))</f>
        <v/>
      </c>
      <c r="AL1213">
        <f>IF($AH1213=1,IFERROR(IF(VALUE($F1213)&lt;100000000,VALUE($F1213),1000000000),IFERROR(IF(VALUE(MID($F1213,2,20))&lt;100000000,VALUE(MID($F1213,2,20)),1000000000),1000000000))+ROW()/100000,"")</f>
        <v/>
      </c>
    </row>
    <row r="1214">
      <c r="A1214">
        <f>IF($F1214="","",IFERROR(IF(INDEX('Per Invoice'!$A$2:$A$2001,MATCH($F1214,'Per Invoice'!$B$2:$B$2001,0))=0,"",INDEX('Per Invoice'!$A$2:$A$2001,MATCH($F1214,'Per Invoice'!$B$2:$B$2001,0))),""))</f>
        <v/>
      </c>
      <c r="H1214" s="11" t="n"/>
      <c r="R1214" s="7">
        <f>IF($F1214="","",Q1214*Y1214/100)</f>
        <v/>
      </c>
      <c r="X1214" s="7" t="n"/>
      <c r="Y1214" s="7" t="n"/>
      <c r="Z1214" s="7">
        <f>IF($F1214="","",Y1214*AE1214/100)</f>
        <v/>
      </c>
      <c r="AA1214" s="7">
        <f>IF($F1214="","",Y1214-Z1214)</f>
        <v/>
      </c>
      <c r="AB1214" s="7">
        <f>IF($F1214="","",AA1214-R1214)</f>
        <v/>
      </c>
      <c r="AE1214">
        <f>IF($F1214="","",IF($AK1214=1,0,IF($AJ1214=1,Settings!$C$6,Settings!$C$7))*100)</f>
        <v/>
      </c>
      <c r="AG1214">
        <f>IF($F1214="","",$F1214&amp;"|"&amp;$D1214&amp;"")</f>
        <v/>
      </c>
      <c r="AH1214">
        <f>IF($F1214="","",IF(COUNTIF($AG$2:$AG1214,$AG1214)=1,1,0))</f>
        <v/>
      </c>
      <c r="AI1214">
        <f>IF($AH1214=1,SUMPRODUCT(--($AL$2:$AL$8001&lt;$AL1214))+1,"")</f>
        <v/>
      </c>
      <c r="AJ1214">
        <f>IF($F1214="","",IF(OR($U1214=TRUE(),$U1214="TRUE"),1,0))</f>
        <v/>
      </c>
      <c r="AK1214">
        <f>IF($F1214="","",IF($AD1214="Yes",1,0))</f>
        <v/>
      </c>
      <c r="AL1214">
        <f>IF($AH1214=1,IFERROR(IF(VALUE($F1214)&lt;100000000,VALUE($F1214),1000000000),IFERROR(IF(VALUE(MID($F1214,2,20))&lt;100000000,VALUE(MID($F1214,2,20)),1000000000),1000000000))+ROW()/100000,"")</f>
        <v/>
      </c>
    </row>
    <row r="1215">
      <c r="A1215">
        <f>IF($F1215="","",IFERROR(IF(INDEX('Per Invoice'!$A$2:$A$2001,MATCH($F1215,'Per Invoice'!$B$2:$B$2001,0))=0,"",INDEX('Per Invoice'!$A$2:$A$2001,MATCH($F1215,'Per Invoice'!$B$2:$B$2001,0))),""))</f>
        <v/>
      </c>
      <c r="H1215" s="11" t="n"/>
      <c r="R1215" s="7">
        <f>IF($F1215="","",Q1215*Y1215/100)</f>
        <v/>
      </c>
      <c r="X1215" s="7" t="n"/>
      <c r="Y1215" s="7" t="n"/>
      <c r="Z1215" s="7">
        <f>IF($F1215="","",Y1215*AE1215/100)</f>
        <v/>
      </c>
      <c r="AA1215" s="7">
        <f>IF($F1215="","",Y1215-Z1215)</f>
        <v/>
      </c>
      <c r="AB1215" s="7">
        <f>IF($F1215="","",AA1215-R1215)</f>
        <v/>
      </c>
      <c r="AE1215">
        <f>IF($F1215="","",IF($AK1215=1,0,IF($AJ1215=1,Settings!$C$6,Settings!$C$7))*100)</f>
        <v/>
      </c>
      <c r="AG1215">
        <f>IF($F1215="","",$F1215&amp;"|"&amp;$D1215&amp;"")</f>
        <v/>
      </c>
      <c r="AH1215">
        <f>IF($F1215="","",IF(COUNTIF($AG$2:$AG1215,$AG1215)=1,1,0))</f>
        <v/>
      </c>
      <c r="AI1215">
        <f>IF($AH1215=1,SUMPRODUCT(--($AL$2:$AL$8001&lt;$AL1215))+1,"")</f>
        <v/>
      </c>
      <c r="AJ1215">
        <f>IF($F1215="","",IF(OR($U1215=TRUE(),$U1215="TRUE"),1,0))</f>
        <v/>
      </c>
      <c r="AK1215">
        <f>IF($F1215="","",IF($AD1215="Yes",1,0))</f>
        <v/>
      </c>
      <c r="AL1215">
        <f>IF($AH1215=1,IFERROR(IF(VALUE($F1215)&lt;100000000,VALUE($F1215),1000000000),IFERROR(IF(VALUE(MID($F1215,2,20))&lt;100000000,VALUE(MID($F1215,2,20)),1000000000),1000000000))+ROW()/100000,"")</f>
        <v/>
      </c>
    </row>
    <row r="1216">
      <c r="A1216">
        <f>IF($F1216="","",IFERROR(IF(INDEX('Per Invoice'!$A$2:$A$2001,MATCH($F1216,'Per Invoice'!$B$2:$B$2001,0))=0,"",INDEX('Per Invoice'!$A$2:$A$2001,MATCH($F1216,'Per Invoice'!$B$2:$B$2001,0))),""))</f>
        <v/>
      </c>
      <c r="H1216" s="11" t="n"/>
      <c r="R1216" s="7">
        <f>IF($F1216="","",Q1216*Y1216/100)</f>
        <v/>
      </c>
      <c r="X1216" s="7" t="n"/>
      <c r="Y1216" s="7" t="n"/>
      <c r="Z1216" s="7">
        <f>IF($F1216="","",Y1216*AE1216/100)</f>
        <v/>
      </c>
      <c r="AA1216" s="7">
        <f>IF($F1216="","",Y1216-Z1216)</f>
        <v/>
      </c>
      <c r="AB1216" s="7">
        <f>IF($F1216="","",AA1216-R1216)</f>
        <v/>
      </c>
      <c r="AE1216">
        <f>IF($F1216="","",IF($AK1216=1,0,IF($AJ1216=1,Settings!$C$6,Settings!$C$7))*100)</f>
        <v/>
      </c>
      <c r="AG1216">
        <f>IF($F1216="","",$F1216&amp;"|"&amp;$D1216&amp;"")</f>
        <v/>
      </c>
      <c r="AH1216">
        <f>IF($F1216="","",IF(COUNTIF($AG$2:$AG1216,$AG1216)=1,1,0))</f>
        <v/>
      </c>
      <c r="AI1216">
        <f>IF($AH1216=1,SUMPRODUCT(--($AL$2:$AL$8001&lt;$AL1216))+1,"")</f>
        <v/>
      </c>
      <c r="AJ1216">
        <f>IF($F1216="","",IF(OR($U1216=TRUE(),$U1216="TRUE"),1,0))</f>
        <v/>
      </c>
      <c r="AK1216">
        <f>IF($F1216="","",IF($AD1216="Yes",1,0))</f>
        <v/>
      </c>
      <c r="AL1216">
        <f>IF($AH1216=1,IFERROR(IF(VALUE($F1216)&lt;100000000,VALUE($F1216),1000000000),IFERROR(IF(VALUE(MID($F1216,2,20))&lt;100000000,VALUE(MID($F1216,2,20)),1000000000),1000000000))+ROW()/100000,"")</f>
        <v/>
      </c>
    </row>
    <row r="1217">
      <c r="A1217">
        <f>IF($F1217="","",IFERROR(IF(INDEX('Per Invoice'!$A$2:$A$2001,MATCH($F1217,'Per Invoice'!$B$2:$B$2001,0))=0,"",INDEX('Per Invoice'!$A$2:$A$2001,MATCH($F1217,'Per Invoice'!$B$2:$B$2001,0))),""))</f>
        <v/>
      </c>
      <c r="H1217" s="11" t="n"/>
      <c r="R1217" s="7">
        <f>IF($F1217="","",Q1217*Y1217/100)</f>
        <v/>
      </c>
      <c r="X1217" s="7" t="n"/>
      <c r="Y1217" s="7" t="n"/>
      <c r="Z1217" s="7">
        <f>IF($F1217="","",Y1217*AE1217/100)</f>
        <v/>
      </c>
      <c r="AA1217" s="7">
        <f>IF($F1217="","",Y1217-Z1217)</f>
        <v/>
      </c>
      <c r="AB1217" s="7">
        <f>IF($F1217="","",AA1217-R1217)</f>
        <v/>
      </c>
      <c r="AE1217">
        <f>IF($F1217="","",IF($AK1217=1,0,IF($AJ1217=1,Settings!$C$6,Settings!$C$7))*100)</f>
        <v/>
      </c>
      <c r="AG1217">
        <f>IF($F1217="","",$F1217&amp;"|"&amp;$D1217&amp;"")</f>
        <v/>
      </c>
      <c r="AH1217">
        <f>IF($F1217="","",IF(COUNTIF($AG$2:$AG1217,$AG1217)=1,1,0))</f>
        <v/>
      </c>
      <c r="AI1217">
        <f>IF($AH1217=1,SUMPRODUCT(--($AL$2:$AL$8001&lt;$AL1217))+1,"")</f>
        <v/>
      </c>
      <c r="AJ1217">
        <f>IF($F1217="","",IF(OR($U1217=TRUE(),$U1217="TRUE"),1,0))</f>
        <v/>
      </c>
      <c r="AK1217">
        <f>IF($F1217="","",IF($AD1217="Yes",1,0))</f>
        <v/>
      </c>
      <c r="AL1217">
        <f>IF($AH1217=1,IFERROR(IF(VALUE($F1217)&lt;100000000,VALUE($F1217),1000000000),IFERROR(IF(VALUE(MID($F1217,2,20))&lt;100000000,VALUE(MID($F1217,2,20)),1000000000),1000000000))+ROW()/100000,"")</f>
        <v/>
      </c>
    </row>
    <row r="1218">
      <c r="A1218">
        <f>IF($F1218="","",IFERROR(IF(INDEX('Per Invoice'!$A$2:$A$2001,MATCH($F1218,'Per Invoice'!$B$2:$B$2001,0))=0,"",INDEX('Per Invoice'!$A$2:$A$2001,MATCH($F1218,'Per Invoice'!$B$2:$B$2001,0))),""))</f>
        <v/>
      </c>
      <c r="H1218" s="11" t="n"/>
      <c r="R1218" s="7">
        <f>IF($F1218="","",Q1218*Y1218/100)</f>
        <v/>
      </c>
      <c r="X1218" s="7" t="n"/>
      <c r="Y1218" s="7" t="n"/>
      <c r="Z1218" s="7">
        <f>IF($F1218="","",Y1218*AE1218/100)</f>
        <v/>
      </c>
      <c r="AA1218" s="7">
        <f>IF($F1218="","",Y1218-Z1218)</f>
        <v/>
      </c>
      <c r="AB1218" s="7">
        <f>IF($F1218="","",AA1218-R1218)</f>
        <v/>
      </c>
      <c r="AE1218">
        <f>IF($F1218="","",IF($AK1218=1,0,IF($AJ1218=1,Settings!$C$6,Settings!$C$7))*100)</f>
        <v/>
      </c>
      <c r="AG1218">
        <f>IF($F1218="","",$F1218&amp;"|"&amp;$D1218&amp;"")</f>
        <v/>
      </c>
      <c r="AH1218">
        <f>IF($F1218="","",IF(COUNTIF($AG$2:$AG1218,$AG1218)=1,1,0))</f>
        <v/>
      </c>
      <c r="AI1218">
        <f>IF($AH1218=1,SUMPRODUCT(--($AL$2:$AL$8001&lt;$AL1218))+1,"")</f>
        <v/>
      </c>
      <c r="AJ1218">
        <f>IF($F1218="","",IF(OR($U1218=TRUE(),$U1218="TRUE"),1,0))</f>
        <v/>
      </c>
      <c r="AK1218">
        <f>IF($F1218="","",IF($AD1218="Yes",1,0))</f>
        <v/>
      </c>
      <c r="AL1218">
        <f>IF($AH1218=1,IFERROR(IF(VALUE($F1218)&lt;100000000,VALUE($F1218),1000000000),IFERROR(IF(VALUE(MID($F1218,2,20))&lt;100000000,VALUE(MID($F1218,2,20)),1000000000),1000000000))+ROW()/100000,"")</f>
        <v/>
      </c>
    </row>
    <row r="1219">
      <c r="A1219">
        <f>IF($F1219="","",IFERROR(IF(INDEX('Per Invoice'!$A$2:$A$2001,MATCH($F1219,'Per Invoice'!$B$2:$B$2001,0))=0,"",INDEX('Per Invoice'!$A$2:$A$2001,MATCH($F1219,'Per Invoice'!$B$2:$B$2001,0))),""))</f>
        <v/>
      </c>
      <c r="H1219" s="11" t="n"/>
      <c r="R1219" s="7">
        <f>IF($F1219="","",Q1219*Y1219/100)</f>
        <v/>
      </c>
      <c r="X1219" s="7" t="n"/>
      <c r="Y1219" s="7" t="n"/>
      <c r="Z1219" s="7">
        <f>IF($F1219="","",Y1219*AE1219/100)</f>
        <v/>
      </c>
      <c r="AA1219" s="7">
        <f>IF($F1219="","",Y1219-Z1219)</f>
        <v/>
      </c>
      <c r="AB1219" s="7">
        <f>IF($F1219="","",AA1219-R1219)</f>
        <v/>
      </c>
      <c r="AE1219">
        <f>IF($F1219="","",IF($AK1219=1,0,IF($AJ1219=1,Settings!$C$6,Settings!$C$7))*100)</f>
        <v/>
      </c>
      <c r="AG1219">
        <f>IF($F1219="","",$F1219&amp;"|"&amp;$D1219&amp;"")</f>
        <v/>
      </c>
      <c r="AH1219">
        <f>IF($F1219="","",IF(COUNTIF($AG$2:$AG1219,$AG1219)=1,1,0))</f>
        <v/>
      </c>
      <c r="AI1219">
        <f>IF($AH1219=1,SUMPRODUCT(--($AL$2:$AL$8001&lt;$AL1219))+1,"")</f>
        <v/>
      </c>
      <c r="AJ1219">
        <f>IF($F1219="","",IF(OR($U1219=TRUE(),$U1219="TRUE"),1,0))</f>
        <v/>
      </c>
      <c r="AK1219">
        <f>IF($F1219="","",IF($AD1219="Yes",1,0))</f>
        <v/>
      </c>
      <c r="AL1219">
        <f>IF($AH1219=1,IFERROR(IF(VALUE($F1219)&lt;100000000,VALUE($F1219),1000000000),IFERROR(IF(VALUE(MID($F1219,2,20))&lt;100000000,VALUE(MID($F1219,2,20)),1000000000),1000000000))+ROW()/100000,"")</f>
        <v/>
      </c>
    </row>
    <row r="1220">
      <c r="A1220">
        <f>IF($F1220="","",IFERROR(IF(INDEX('Per Invoice'!$A$2:$A$2001,MATCH($F1220,'Per Invoice'!$B$2:$B$2001,0))=0,"",INDEX('Per Invoice'!$A$2:$A$2001,MATCH($F1220,'Per Invoice'!$B$2:$B$2001,0))),""))</f>
        <v/>
      </c>
      <c r="H1220" s="11" t="n"/>
      <c r="R1220" s="7">
        <f>IF($F1220="","",Q1220*Y1220/100)</f>
        <v/>
      </c>
      <c r="X1220" s="7" t="n"/>
      <c r="Y1220" s="7" t="n"/>
      <c r="Z1220" s="7">
        <f>IF($F1220="","",Y1220*AE1220/100)</f>
        <v/>
      </c>
      <c r="AA1220" s="7">
        <f>IF($F1220="","",Y1220-Z1220)</f>
        <v/>
      </c>
      <c r="AB1220" s="7">
        <f>IF($F1220="","",AA1220-R1220)</f>
        <v/>
      </c>
      <c r="AE1220">
        <f>IF($F1220="","",IF($AK1220=1,0,IF($AJ1220=1,Settings!$C$6,Settings!$C$7))*100)</f>
        <v/>
      </c>
      <c r="AG1220">
        <f>IF($F1220="","",$F1220&amp;"|"&amp;$D1220&amp;"")</f>
        <v/>
      </c>
      <c r="AH1220">
        <f>IF($F1220="","",IF(COUNTIF($AG$2:$AG1220,$AG1220)=1,1,0))</f>
        <v/>
      </c>
      <c r="AI1220">
        <f>IF($AH1220=1,SUMPRODUCT(--($AL$2:$AL$8001&lt;$AL1220))+1,"")</f>
        <v/>
      </c>
      <c r="AJ1220">
        <f>IF($F1220="","",IF(OR($U1220=TRUE(),$U1220="TRUE"),1,0))</f>
        <v/>
      </c>
      <c r="AK1220">
        <f>IF($F1220="","",IF($AD1220="Yes",1,0))</f>
        <v/>
      </c>
      <c r="AL1220">
        <f>IF($AH1220=1,IFERROR(IF(VALUE($F1220)&lt;100000000,VALUE($F1220),1000000000),IFERROR(IF(VALUE(MID($F1220,2,20))&lt;100000000,VALUE(MID($F1220,2,20)),1000000000),1000000000))+ROW()/100000,"")</f>
        <v/>
      </c>
    </row>
    <row r="1221">
      <c r="A1221">
        <f>IF($F1221="","",IFERROR(IF(INDEX('Per Invoice'!$A$2:$A$2001,MATCH($F1221,'Per Invoice'!$B$2:$B$2001,0))=0,"",INDEX('Per Invoice'!$A$2:$A$2001,MATCH($F1221,'Per Invoice'!$B$2:$B$2001,0))),""))</f>
        <v/>
      </c>
      <c r="H1221" s="11" t="n"/>
      <c r="R1221" s="7">
        <f>IF($F1221="","",Q1221*Y1221/100)</f>
        <v/>
      </c>
      <c r="X1221" s="7" t="n"/>
      <c r="Y1221" s="7" t="n"/>
      <c r="Z1221" s="7">
        <f>IF($F1221="","",Y1221*AE1221/100)</f>
        <v/>
      </c>
      <c r="AA1221" s="7">
        <f>IF($F1221="","",Y1221-Z1221)</f>
        <v/>
      </c>
      <c r="AB1221" s="7">
        <f>IF($F1221="","",AA1221-R1221)</f>
        <v/>
      </c>
      <c r="AE1221">
        <f>IF($F1221="","",IF($AK1221=1,0,IF($AJ1221=1,Settings!$C$6,Settings!$C$7))*100)</f>
        <v/>
      </c>
      <c r="AG1221">
        <f>IF($F1221="","",$F1221&amp;"|"&amp;$D1221&amp;"")</f>
        <v/>
      </c>
      <c r="AH1221">
        <f>IF($F1221="","",IF(COUNTIF($AG$2:$AG1221,$AG1221)=1,1,0))</f>
        <v/>
      </c>
      <c r="AI1221">
        <f>IF($AH1221=1,SUMPRODUCT(--($AL$2:$AL$8001&lt;$AL1221))+1,"")</f>
        <v/>
      </c>
      <c r="AJ1221">
        <f>IF($F1221="","",IF(OR($U1221=TRUE(),$U1221="TRUE"),1,0))</f>
        <v/>
      </c>
      <c r="AK1221">
        <f>IF($F1221="","",IF($AD1221="Yes",1,0))</f>
        <v/>
      </c>
      <c r="AL1221">
        <f>IF($AH1221=1,IFERROR(IF(VALUE($F1221)&lt;100000000,VALUE($F1221),1000000000),IFERROR(IF(VALUE(MID($F1221,2,20))&lt;100000000,VALUE(MID($F1221,2,20)),1000000000),1000000000))+ROW()/100000,"")</f>
        <v/>
      </c>
    </row>
    <row r="1222">
      <c r="A1222">
        <f>IF($F1222="","",IFERROR(IF(INDEX('Per Invoice'!$A$2:$A$2001,MATCH($F1222,'Per Invoice'!$B$2:$B$2001,0))=0,"",INDEX('Per Invoice'!$A$2:$A$2001,MATCH($F1222,'Per Invoice'!$B$2:$B$2001,0))),""))</f>
        <v/>
      </c>
      <c r="H1222" s="11" t="n"/>
      <c r="R1222" s="7">
        <f>IF($F1222="","",Q1222*Y1222/100)</f>
        <v/>
      </c>
      <c r="X1222" s="7" t="n"/>
      <c r="Y1222" s="7" t="n"/>
      <c r="Z1222" s="7">
        <f>IF($F1222="","",Y1222*AE1222/100)</f>
        <v/>
      </c>
      <c r="AA1222" s="7">
        <f>IF($F1222="","",Y1222-Z1222)</f>
        <v/>
      </c>
      <c r="AB1222" s="7">
        <f>IF($F1222="","",AA1222-R1222)</f>
        <v/>
      </c>
      <c r="AE1222">
        <f>IF($F1222="","",IF($AK1222=1,0,IF($AJ1222=1,Settings!$C$6,Settings!$C$7))*100)</f>
        <v/>
      </c>
      <c r="AG1222">
        <f>IF($F1222="","",$F1222&amp;"|"&amp;$D1222&amp;"")</f>
        <v/>
      </c>
      <c r="AH1222">
        <f>IF($F1222="","",IF(COUNTIF($AG$2:$AG1222,$AG1222)=1,1,0))</f>
        <v/>
      </c>
      <c r="AI1222">
        <f>IF($AH1222=1,SUMPRODUCT(--($AL$2:$AL$8001&lt;$AL1222))+1,"")</f>
        <v/>
      </c>
      <c r="AJ1222">
        <f>IF($F1222="","",IF(OR($U1222=TRUE(),$U1222="TRUE"),1,0))</f>
        <v/>
      </c>
      <c r="AK1222">
        <f>IF($F1222="","",IF($AD1222="Yes",1,0))</f>
        <v/>
      </c>
      <c r="AL1222">
        <f>IF($AH1222=1,IFERROR(IF(VALUE($F1222)&lt;100000000,VALUE($F1222),1000000000),IFERROR(IF(VALUE(MID($F1222,2,20))&lt;100000000,VALUE(MID($F1222,2,20)),1000000000),1000000000))+ROW()/100000,"")</f>
        <v/>
      </c>
    </row>
    <row r="1223">
      <c r="A1223">
        <f>IF($F1223="","",IFERROR(IF(INDEX('Per Invoice'!$A$2:$A$2001,MATCH($F1223,'Per Invoice'!$B$2:$B$2001,0))=0,"",INDEX('Per Invoice'!$A$2:$A$2001,MATCH($F1223,'Per Invoice'!$B$2:$B$2001,0))),""))</f>
        <v/>
      </c>
      <c r="H1223" s="11" t="n"/>
      <c r="R1223" s="7">
        <f>IF($F1223="","",Q1223*Y1223/100)</f>
        <v/>
      </c>
      <c r="X1223" s="7" t="n"/>
      <c r="Y1223" s="7" t="n"/>
      <c r="Z1223" s="7">
        <f>IF($F1223="","",Y1223*AE1223/100)</f>
        <v/>
      </c>
      <c r="AA1223" s="7">
        <f>IF($F1223="","",Y1223-Z1223)</f>
        <v/>
      </c>
      <c r="AB1223" s="7">
        <f>IF($F1223="","",AA1223-R1223)</f>
        <v/>
      </c>
      <c r="AE1223">
        <f>IF($F1223="","",IF($AK1223=1,0,IF($AJ1223=1,Settings!$C$6,Settings!$C$7))*100)</f>
        <v/>
      </c>
      <c r="AG1223">
        <f>IF($F1223="","",$F1223&amp;"|"&amp;$D1223&amp;"")</f>
        <v/>
      </c>
      <c r="AH1223">
        <f>IF($F1223="","",IF(COUNTIF($AG$2:$AG1223,$AG1223)=1,1,0))</f>
        <v/>
      </c>
      <c r="AI1223">
        <f>IF($AH1223=1,SUMPRODUCT(--($AL$2:$AL$8001&lt;$AL1223))+1,"")</f>
        <v/>
      </c>
      <c r="AJ1223">
        <f>IF($F1223="","",IF(OR($U1223=TRUE(),$U1223="TRUE"),1,0))</f>
        <v/>
      </c>
      <c r="AK1223">
        <f>IF($F1223="","",IF($AD1223="Yes",1,0))</f>
        <v/>
      </c>
      <c r="AL1223">
        <f>IF($AH1223=1,IFERROR(IF(VALUE($F1223)&lt;100000000,VALUE($F1223),1000000000),IFERROR(IF(VALUE(MID($F1223,2,20))&lt;100000000,VALUE(MID($F1223,2,20)),1000000000),1000000000))+ROW()/100000,"")</f>
        <v/>
      </c>
    </row>
    <row r="1224">
      <c r="A1224">
        <f>IF($F1224="","",IFERROR(IF(INDEX('Per Invoice'!$A$2:$A$2001,MATCH($F1224,'Per Invoice'!$B$2:$B$2001,0))=0,"",INDEX('Per Invoice'!$A$2:$A$2001,MATCH($F1224,'Per Invoice'!$B$2:$B$2001,0))),""))</f>
        <v/>
      </c>
      <c r="H1224" s="11" t="n"/>
      <c r="R1224" s="7">
        <f>IF($F1224="","",Q1224*Y1224/100)</f>
        <v/>
      </c>
      <c r="X1224" s="7" t="n"/>
      <c r="Y1224" s="7" t="n"/>
      <c r="Z1224" s="7">
        <f>IF($F1224="","",Y1224*AE1224/100)</f>
        <v/>
      </c>
      <c r="AA1224" s="7">
        <f>IF($F1224="","",Y1224-Z1224)</f>
        <v/>
      </c>
      <c r="AB1224" s="7">
        <f>IF($F1224="","",AA1224-R1224)</f>
        <v/>
      </c>
      <c r="AE1224">
        <f>IF($F1224="","",IF($AK1224=1,0,IF($AJ1224=1,Settings!$C$6,Settings!$C$7))*100)</f>
        <v/>
      </c>
      <c r="AG1224">
        <f>IF($F1224="","",$F1224&amp;"|"&amp;$D1224&amp;"")</f>
        <v/>
      </c>
      <c r="AH1224">
        <f>IF($F1224="","",IF(COUNTIF($AG$2:$AG1224,$AG1224)=1,1,0))</f>
        <v/>
      </c>
      <c r="AI1224">
        <f>IF($AH1224=1,SUMPRODUCT(--($AL$2:$AL$8001&lt;$AL1224))+1,"")</f>
        <v/>
      </c>
      <c r="AJ1224">
        <f>IF($F1224="","",IF(OR($U1224=TRUE(),$U1224="TRUE"),1,0))</f>
        <v/>
      </c>
      <c r="AK1224">
        <f>IF($F1224="","",IF($AD1224="Yes",1,0))</f>
        <v/>
      </c>
      <c r="AL1224">
        <f>IF($AH1224=1,IFERROR(IF(VALUE($F1224)&lt;100000000,VALUE($F1224),1000000000),IFERROR(IF(VALUE(MID($F1224,2,20))&lt;100000000,VALUE(MID($F1224,2,20)),1000000000),1000000000))+ROW()/100000,"")</f>
        <v/>
      </c>
    </row>
    <row r="1225">
      <c r="A1225">
        <f>IF($F1225="","",IFERROR(IF(INDEX('Per Invoice'!$A$2:$A$2001,MATCH($F1225,'Per Invoice'!$B$2:$B$2001,0))=0,"",INDEX('Per Invoice'!$A$2:$A$2001,MATCH($F1225,'Per Invoice'!$B$2:$B$2001,0))),""))</f>
        <v/>
      </c>
      <c r="H1225" s="11" t="n"/>
      <c r="R1225" s="7">
        <f>IF($F1225="","",Q1225*Y1225/100)</f>
        <v/>
      </c>
      <c r="X1225" s="7" t="n"/>
      <c r="Y1225" s="7" t="n"/>
      <c r="Z1225" s="7">
        <f>IF($F1225="","",Y1225*AE1225/100)</f>
        <v/>
      </c>
      <c r="AA1225" s="7">
        <f>IF($F1225="","",Y1225-Z1225)</f>
        <v/>
      </c>
      <c r="AB1225" s="7">
        <f>IF($F1225="","",AA1225-R1225)</f>
        <v/>
      </c>
      <c r="AE1225">
        <f>IF($F1225="","",IF($AK1225=1,0,IF($AJ1225=1,Settings!$C$6,Settings!$C$7))*100)</f>
        <v/>
      </c>
      <c r="AG1225">
        <f>IF($F1225="","",$F1225&amp;"|"&amp;$D1225&amp;"")</f>
        <v/>
      </c>
      <c r="AH1225">
        <f>IF($F1225="","",IF(COUNTIF($AG$2:$AG1225,$AG1225)=1,1,0))</f>
        <v/>
      </c>
      <c r="AI1225">
        <f>IF($AH1225=1,SUMPRODUCT(--($AL$2:$AL$8001&lt;$AL1225))+1,"")</f>
        <v/>
      </c>
      <c r="AJ1225">
        <f>IF($F1225="","",IF(OR($U1225=TRUE(),$U1225="TRUE"),1,0))</f>
        <v/>
      </c>
      <c r="AK1225">
        <f>IF($F1225="","",IF($AD1225="Yes",1,0))</f>
        <v/>
      </c>
      <c r="AL1225">
        <f>IF($AH1225=1,IFERROR(IF(VALUE($F1225)&lt;100000000,VALUE($F1225),1000000000),IFERROR(IF(VALUE(MID($F1225,2,20))&lt;100000000,VALUE(MID($F1225,2,20)),1000000000),1000000000))+ROW()/100000,"")</f>
        <v/>
      </c>
    </row>
    <row r="1226">
      <c r="A1226">
        <f>IF($F1226="","",IFERROR(IF(INDEX('Per Invoice'!$A$2:$A$2001,MATCH($F1226,'Per Invoice'!$B$2:$B$2001,0))=0,"",INDEX('Per Invoice'!$A$2:$A$2001,MATCH($F1226,'Per Invoice'!$B$2:$B$2001,0))),""))</f>
        <v/>
      </c>
      <c r="H1226" s="11" t="n"/>
      <c r="R1226" s="7">
        <f>IF($F1226="","",Q1226*Y1226/100)</f>
        <v/>
      </c>
      <c r="X1226" s="7" t="n"/>
      <c r="Y1226" s="7" t="n"/>
      <c r="Z1226" s="7">
        <f>IF($F1226="","",Y1226*AE1226/100)</f>
        <v/>
      </c>
      <c r="AA1226" s="7">
        <f>IF($F1226="","",Y1226-Z1226)</f>
        <v/>
      </c>
      <c r="AB1226" s="7">
        <f>IF($F1226="","",AA1226-R1226)</f>
        <v/>
      </c>
      <c r="AE1226">
        <f>IF($F1226="","",IF($AK1226=1,0,IF($AJ1226=1,Settings!$C$6,Settings!$C$7))*100)</f>
        <v/>
      </c>
      <c r="AG1226">
        <f>IF($F1226="","",$F1226&amp;"|"&amp;$D1226&amp;"")</f>
        <v/>
      </c>
      <c r="AH1226">
        <f>IF($F1226="","",IF(COUNTIF($AG$2:$AG1226,$AG1226)=1,1,0))</f>
        <v/>
      </c>
      <c r="AI1226">
        <f>IF($AH1226=1,SUMPRODUCT(--($AL$2:$AL$8001&lt;$AL1226))+1,"")</f>
        <v/>
      </c>
      <c r="AJ1226">
        <f>IF($F1226="","",IF(OR($U1226=TRUE(),$U1226="TRUE"),1,0))</f>
        <v/>
      </c>
      <c r="AK1226">
        <f>IF($F1226="","",IF($AD1226="Yes",1,0))</f>
        <v/>
      </c>
      <c r="AL1226">
        <f>IF($AH1226=1,IFERROR(IF(VALUE($F1226)&lt;100000000,VALUE($F1226),1000000000),IFERROR(IF(VALUE(MID($F1226,2,20))&lt;100000000,VALUE(MID($F1226,2,20)),1000000000),1000000000))+ROW()/100000,"")</f>
        <v/>
      </c>
    </row>
    <row r="1227">
      <c r="A1227">
        <f>IF($F1227="","",IFERROR(IF(INDEX('Per Invoice'!$A$2:$A$2001,MATCH($F1227,'Per Invoice'!$B$2:$B$2001,0))=0,"",INDEX('Per Invoice'!$A$2:$A$2001,MATCH($F1227,'Per Invoice'!$B$2:$B$2001,0))),""))</f>
        <v/>
      </c>
      <c r="H1227" s="11" t="n"/>
      <c r="R1227" s="7">
        <f>IF($F1227="","",Q1227*Y1227/100)</f>
        <v/>
      </c>
      <c r="X1227" s="7" t="n"/>
      <c r="Y1227" s="7" t="n"/>
      <c r="Z1227" s="7">
        <f>IF($F1227="","",Y1227*AE1227/100)</f>
        <v/>
      </c>
      <c r="AA1227" s="7">
        <f>IF($F1227="","",Y1227-Z1227)</f>
        <v/>
      </c>
      <c r="AB1227" s="7">
        <f>IF($F1227="","",AA1227-R1227)</f>
        <v/>
      </c>
      <c r="AE1227">
        <f>IF($F1227="","",IF($AK1227=1,0,IF($AJ1227=1,Settings!$C$6,Settings!$C$7))*100)</f>
        <v/>
      </c>
      <c r="AG1227">
        <f>IF($F1227="","",$F1227&amp;"|"&amp;$D1227&amp;"")</f>
        <v/>
      </c>
      <c r="AH1227">
        <f>IF($F1227="","",IF(COUNTIF($AG$2:$AG1227,$AG1227)=1,1,0))</f>
        <v/>
      </c>
      <c r="AI1227">
        <f>IF($AH1227=1,SUMPRODUCT(--($AL$2:$AL$8001&lt;$AL1227))+1,"")</f>
        <v/>
      </c>
      <c r="AJ1227">
        <f>IF($F1227="","",IF(OR($U1227=TRUE(),$U1227="TRUE"),1,0))</f>
        <v/>
      </c>
      <c r="AK1227">
        <f>IF($F1227="","",IF($AD1227="Yes",1,0))</f>
        <v/>
      </c>
      <c r="AL1227">
        <f>IF($AH1227=1,IFERROR(IF(VALUE($F1227)&lt;100000000,VALUE($F1227),1000000000),IFERROR(IF(VALUE(MID($F1227,2,20))&lt;100000000,VALUE(MID($F1227,2,20)),1000000000),1000000000))+ROW()/100000,"")</f>
        <v/>
      </c>
    </row>
    <row r="1228">
      <c r="A1228">
        <f>IF($F1228="","",IFERROR(IF(INDEX('Per Invoice'!$A$2:$A$2001,MATCH($F1228,'Per Invoice'!$B$2:$B$2001,0))=0,"",INDEX('Per Invoice'!$A$2:$A$2001,MATCH($F1228,'Per Invoice'!$B$2:$B$2001,0))),""))</f>
        <v/>
      </c>
      <c r="H1228" s="11" t="n"/>
      <c r="R1228" s="7">
        <f>IF($F1228="","",Q1228*Y1228/100)</f>
        <v/>
      </c>
      <c r="X1228" s="7" t="n"/>
      <c r="Y1228" s="7" t="n"/>
      <c r="Z1228" s="7">
        <f>IF($F1228="","",Y1228*AE1228/100)</f>
        <v/>
      </c>
      <c r="AA1228" s="7">
        <f>IF($F1228="","",Y1228-Z1228)</f>
        <v/>
      </c>
      <c r="AB1228" s="7">
        <f>IF($F1228="","",AA1228-R1228)</f>
        <v/>
      </c>
      <c r="AE1228">
        <f>IF($F1228="","",IF($AK1228=1,0,IF($AJ1228=1,Settings!$C$6,Settings!$C$7))*100)</f>
        <v/>
      </c>
      <c r="AG1228">
        <f>IF($F1228="","",$F1228&amp;"|"&amp;$D1228&amp;"")</f>
        <v/>
      </c>
      <c r="AH1228">
        <f>IF($F1228="","",IF(COUNTIF($AG$2:$AG1228,$AG1228)=1,1,0))</f>
        <v/>
      </c>
      <c r="AI1228">
        <f>IF($AH1228=1,SUMPRODUCT(--($AL$2:$AL$8001&lt;$AL1228))+1,"")</f>
        <v/>
      </c>
      <c r="AJ1228">
        <f>IF($F1228="","",IF(OR($U1228=TRUE(),$U1228="TRUE"),1,0))</f>
        <v/>
      </c>
      <c r="AK1228">
        <f>IF($F1228="","",IF($AD1228="Yes",1,0))</f>
        <v/>
      </c>
      <c r="AL1228">
        <f>IF($AH1228=1,IFERROR(IF(VALUE($F1228)&lt;100000000,VALUE($F1228),1000000000),IFERROR(IF(VALUE(MID($F1228,2,20))&lt;100000000,VALUE(MID($F1228,2,20)),1000000000),1000000000))+ROW()/100000,"")</f>
        <v/>
      </c>
    </row>
    <row r="1229">
      <c r="A1229">
        <f>IF($F1229="","",IFERROR(IF(INDEX('Per Invoice'!$A$2:$A$2001,MATCH($F1229,'Per Invoice'!$B$2:$B$2001,0))=0,"",INDEX('Per Invoice'!$A$2:$A$2001,MATCH($F1229,'Per Invoice'!$B$2:$B$2001,0))),""))</f>
        <v/>
      </c>
      <c r="H1229" s="11" t="n"/>
      <c r="R1229" s="7">
        <f>IF($F1229="","",Q1229*Y1229/100)</f>
        <v/>
      </c>
      <c r="X1229" s="7" t="n"/>
      <c r="Y1229" s="7" t="n"/>
      <c r="Z1229" s="7">
        <f>IF($F1229="","",Y1229*AE1229/100)</f>
        <v/>
      </c>
      <c r="AA1229" s="7">
        <f>IF($F1229="","",Y1229-Z1229)</f>
        <v/>
      </c>
      <c r="AB1229" s="7">
        <f>IF($F1229="","",AA1229-R1229)</f>
        <v/>
      </c>
      <c r="AE1229">
        <f>IF($F1229="","",IF($AK1229=1,0,IF($AJ1229=1,Settings!$C$6,Settings!$C$7))*100)</f>
        <v/>
      </c>
      <c r="AG1229">
        <f>IF($F1229="","",$F1229&amp;"|"&amp;$D1229&amp;"")</f>
        <v/>
      </c>
      <c r="AH1229">
        <f>IF($F1229="","",IF(COUNTIF($AG$2:$AG1229,$AG1229)=1,1,0))</f>
        <v/>
      </c>
      <c r="AI1229">
        <f>IF($AH1229=1,SUMPRODUCT(--($AL$2:$AL$8001&lt;$AL1229))+1,"")</f>
        <v/>
      </c>
      <c r="AJ1229">
        <f>IF($F1229="","",IF(OR($U1229=TRUE(),$U1229="TRUE"),1,0))</f>
        <v/>
      </c>
      <c r="AK1229">
        <f>IF($F1229="","",IF($AD1229="Yes",1,0))</f>
        <v/>
      </c>
      <c r="AL1229">
        <f>IF($AH1229=1,IFERROR(IF(VALUE($F1229)&lt;100000000,VALUE($F1229),1000000000),IFERROR(IF(VALUE(MID($F1229,2,20))&lt;100000000,VALUE(MID($F1229,2,20)),1000000000),1000000000))+ROW()/100000,"")</f>
        <v/>
      </c>
    </row>
    <row r="1230">
      <c r="A1230">
        <f>IF($F1230="","",IFERROR(IF(INDEX('Per Invoice'!$A$2:$A$2001,MATCH($F1230,'Per Invoice'!$B$2:$B$2001,0))=0,"",INDEX('Per Invoice'!$A$2:$A$2001,MATCH($F1230,'Per Invoice'!$B$2:$B$2001,0))),""))</f>
        <v/>
      </c>
      <c r="H1230" s="11" t="n"/>
      <c r="R1230" s="7">
        <f>IF($F1230="","",Q1230*Y1230/100)</f>
        <v/>
      </c>
      <c r="X1230" s="7" t="n"/>
      <c r="Y1230" s="7" t="n"/>
      <c r="Z1230" s="7">
        <f>IF($F1230="","",Y1230*AE1230/100)</f>
        <v/>
      </c>
      <c r="AA1230" s="7">
        <f>IF($F1230="","",Y1230-Z1230)</f>
        <v/>
      </c>
      <c r="AB1230" s="7">
        <f>IF($F1230="","",AA1230-R1230)</f>
        <v/>
      </c>
      <c r="AE1230">
        <f>IF($F1230="","",IF($AK1230=1,0,IF($AJ1230=1,Settings!$C$6,Settings!$C$7))*100)</f>
        <v/>
      </c>
      <c r="AG1230">
        <f>IF($F1230="","",$F1230&amp;"|"&amp;$D1230&amp;"")</f>
        <v/>
      </c>
      <c r="AH1230">
        <f>IF($F1230="","",IF(COUNTIF($AG$2:$AG1230,$AG1230)=1,1,0))</f>
        <v/>
      </c>
      <c r="AI1230">
        <f>IF($AH1230=1,SUMPRODUCT(--($AL$2:$AL$8001&lt;$AL1230))+1,"")</f>
        <v/>
      </c>
      <c r="AJ1230">
        <f>IF($F1230="","",IF(OR($U1230=TRUE(),$U1230="TRUE"),1,0))</f>
        <v/>
      </c>
      <c r="AK1230">
        <f>IF($F1230="","",IF($AD1230="Yes",1,0))</f>
        <v/>
      </c>
      <c r="AL1230">
        <f>IF($AH1230=1,IFERROR(IF(VALUE($F1230)&lt;100000000,VALUE($F1230),1000000000),IFERROR(IF(VALUE(MID($F1230,2,20))&lt;100000000,VALUE(MID($F1230,2,20)),1000000000),1000000000))+ROW()/100000,"")</f>
        <v/>
      </c>
    </row>
    <row r="1231">
      <c r="A1231">
        <f>IF($F1231="","",IFERROR(IF(INDEX('Per Invoice'!$A$2:$A$2001,MATCH($F1231,'Per Invoice'!$B$2:$B$2001,0))=0,"",INDEX('Per Invoice'!$A$2:$A$2001,MATCH($F1231,'Per Invoice'!$B$2:$B$2001,0))),""))</f>
        <v/>
      </c>
      <c r="H1231" s="11" t="n"/>
      <c r="R1231" s="7">
        <f>IF($F1231="","",Q1231*Y1231/100)</f>
        <v/>
      </c>
      <c r="X1231" s="7" t="n"/>
      <c r="Y1231" s="7" t="n"/>
      <c r="Z1231" s="7">
        <f>IF($F1231="","",Y1231*AE1231/100)</f>
        <v/>
      </c>
      <c r="AA1231" s="7">
        <f>IF($F1231="","",Y1231-Z1231)</f>
        <v/>
      </c>
      <c r="AB1231" s="7">
        <f>IF($F1231="","",AA1231-R1231)</f>
        <v/>
      </c>
      <c r="AE1231">
        <f>IF($F1231="","",IF($AK1231=1,0,IF($AJ1231=1,Settings!$C$6,Settings!$C$7))*100)</f>
        <v/>
      </c>
      <c r="AG1231">
        <f>IF($F1231="","",$F1231&amp;"|"&amp;$D1231&amp;"")</f>
        <v/>
      </c>
      <c r="AH1231">
        <f>IF($F1231="","",IF(COUNTIF($AG$2:$AG1231,$AG1231)=1,1,0))</f>
        <v/>
      </c>
      <c r="AI1231">
        <f>IF($AH1231=1,SUMPRODUCT(--($AL$2:$AL$8001&lt;$AL1231))+1,"")</f>
        <v/>
      </c>
      <c r="AJ1231">
        <f>IF($F1231="","",IF(OR($U1231=TRUE(),$U1231="TRUE"),1,0))</f>
        <v/>
      </c>
      <c r="AK1231">
        <f>IF($F1231="","",IF($AD1231="Yes",1,0))</f>
        <v/>
      </c>
      <c r="AL1231">
        <f>IF($AH1231=1,IFERROR(IF(VALUE($F1231)&lt;100000000,VALUE($F1231),1000000000),IFERROR(IF(VALUE(MID($F1231,2,20))&lt;100000000,VALUE(MID($F1231,2,20)),1000000000),1000000000))+ROW()/100000,"")</f>
        <v/>
      </c>
    </row>
    <row r="1232">
      <c r="A1232">
        <f>IF($F1232="","",IFERROR(IF(INDEX('Per Invoice'!$A$2:$A$2001,MATCH($F1232,'Per Invoice'!$B$2:$B$2001,0))=0,"",INDEX('Per Invoice'!$A$2:$A$2001,MATCH($F1232,'Per Invoice'!$B$2:$B$2001,0))),""))</f>
        <v/>
      </c>
      <c r="H1232" s="11" t="n"/>
      <c r="R1232" s="7">
        <f>IF($F1232="","",Q1232*Y1232/100)</f>
        <v/>
      </c>
      <c r="X1232" s="7" t="n"/>
      <c r="Y1232" s="7" t="n"/>
      <c r="Z1232" s="7">
        <f>IF($F1232="","",Y1232*AE1232/100)</f>
        <v/>
      </c>
      <c r="AA1232" s="7">
        <f>IF($F1232="","",Y1232-Z1232)</f>
        <v/>
      </c>
      <c r="AB1232" s="7">
        <f>IF($F1232="","",AA1232-R1232)</f>
        <v/>
      </c>
      <c r="AE1232">
        <f>IF($F1232="","",IF($AK1232=1,0,IF($AJ1232=1,Settings!$C$6,Settings!$C$7))*100)</f>
        <v/>
      </c>
      <c r="AG1232">
        <f>IF($F1232="","",$F1232&amp;"|"&amp;$D1232&amp;"")</f>
        <v/>
      </c>
      <c r="AH1232">
        <f>IF($F1232="","",IF(COUNTIF($AG$2:$AG1232,$AG1232)=1,1,0))</f>
        <v/>
      </c>
      <c r="AI1232">
        <f>IF($AH1232=1,SUMPRODUCT(--($AL$2:$AL$8001&lt;$AL1232))+1,"")</f>
        <v/>
      </c>
      <c r="AJ1232">
        <f>IF($F1232="","",IF(OR($U1232=TRUE(),$U1232="TRUE"),1,0))</f>
        <v/>
      </c>
      <c r="AK1232">
        <f>IF($F1232="","",IF($AD1232="Yes",1,0))</f>
        <v/>
      </c>
      <c r="AL1232">
        <f>IF($AH1232=1,IFERROR(IF(VALUE($F1232)&lt;100000000,VALUE($F1232),1000000000),IFERROR(IF(VALUE(MID($F1232,2,20))&lt;100000000,VALUE(MID($F1232,2,20)),1000000000),1000000000))+ROW()/100000,"")</f>
        <v/>
      </c>
    </row>
    <row r="1233">
      <c r="A1233">
        <f>IF($F1233="","",IFERROR(IF(INDEX('Per Invoice'!$A$2:$A$2001,MATCH($F1233,'Per Invoice'!$B$2:$B$2001,0))=0,"",INDEX('Per Invoice'!$A$2:$A$2001,MATCH($F1233,'Per Invoice'!$B$2:$B$2001,0))),""))</f>
        <v/>
      </c>
      <c r="H1233" s="11" t="n"/>
      <c r="R1233" s="7">
        <f>IF($F1233="","",Q1233*Y1233/100)</f>
        <v/>
      </c>
      <c r="X1233" s="7" t="n"/>
      <c r="Y1233" s="7" t="n"/>
      <c r="Z1233" s="7">
        <f>IF($F1233="","",Y1233*AE1233/100)</f>
        <v/>
      </c>
      <c r="AA1233" s="7">
        <f>IF($F1233="","",Y1233-Z1233)</f>
        <v/>
      </c>
      <c r="AB1233" s="7">
        <f>IF($F1233="","",AA1233-R1233)</f>
        <v/>
      </c>
      <c r="AE1233">
        <f>IF($F1233="","",IF($AK1233=1,0,IF($AJ1233=1,Settings!$C$6,Settings!$C$7))*100)</f>
        <v/>
      </c>
      <c r="AG1233">
        <f>IF($F1233="","",$F1233&amp;"|"&amp;$D1233&amp;"")</f>
        <v/>
      </c>
      <c r="AH1233">
        <f>IF($F1233="","",IF(COUNTIF($AG$2:$AG1233,$AG1233)=1,1,0))</f>
        <v/>
      </c>
      <c r="AI1233">
        <f>IF($AH1233=1,SUMPRODUCT(--($AL$2:$AL$8001&lt;$AL1233))+1,"")</f>
        <v/>
      </c>
      <c r="AJ1233">
        <f>IF($F1233="","",IF(OR($U1233=TRUE(),$U1233="TRUE"),1,0))</f>
        <v/>
      </c>
      <c r="AK1233">
        <f>IF($F1233="","",IF($AD1233="Yes",1,0))</f>
        <v/>
      </c>
      <c r="AL1233">
        <f>IF($AH1233=1,IFERROR(IF(VALUE($F1233)&lt;100000000,VALUE($F1233),1000000000),IFERROR(IF(VALUE(MID($F1233,2,20))&lt;100000000,VALUE(MID($F1233,2,20)),1000000000),1000000000))+ROW()/100000,"")</f>
        <v/>
      </c>
    </row>
    <row r="1234">
      <c r="A1234">
        <f>IF($F1234="","",IFERROR(IF(INDEX('Per Invoice'!$A$2:$A$2001,MATCH($F1234,'Per Invoice'!$B$2:$B$2001,0))=0,"",INDEX('Per Invoice'!$A$2:$A$2001,MATCH($F1234,'Per Invoice'!$B$2:$B$2001,0))),""))</f>
        <v/>
      </c>
      <c r="H1234" s="11" t="n"/>
      <c r="R1234" s="7">
        <f>IF($F1234="","",Q1234*Y1234/100)</f>
        <v/>
      </c>
      <c r="X1234" s="7" t="n"/>
      <c r="Y1234" s="7" t="n"/>
      <c r="Z1234" s="7">
        <f>IF($F1234="","",Y1234*AE1234/100)</f>
        <v/>
      </c>
      <c r="AA1234" s="7">
        <f>IF($F1234="","",Y1234-Z1234)</f>
        <v/>
      </c>
      <c r="AB1234" s="7">
        <f>IF($F1234="","",AA1234-R1234)</f>
        <v/>
      </c>
      <c r="AE1234">
        <f>IF($F1234="","",IF($AK1234=1,0,IF($AJ1234=1,Settings!$C$6,Settings!$C$7))*100)</f>
        <v/>
      </c>
      <c r="AG1234">
        <f>IF($F1234="","",$F1234&amp;"|"&amp;$D1234&amp;"")</f>
        <v/>
      </c>
      <c r="AH1234">
        <f>IF($F1234="","",IF(COUNTIF($AG$2:$AG1234,$AG1234)=1,1,0))</f>
        <v/>
      </c>
      <c r="AI1234">
        <f>IF($AH1234=1,SUMPRODUCT(--($AL$2:$AL$8001&lt;$AL1234))+1,"")</f>
        <v/>
      </c>
      <c r="AJ1234">
        <f>IF($F1234="","",IF(OR($U1234=TRUE(),$U1234="TRUE"),1,0))</f>
        <v/>
      </c>
      <c r="AK1234">
        <f>IF($F1234="","",IF($AD1234="Yes",1,0))</f>
        <v/>
      </c>
      <c r="AL1234">
        <f>IF($AH1234=1,IFERROR(IF(VALUE($F1234)&lt;100000000,VALUE($F1234),1000000000),IFERROR(IF(VALUE(MID($F1234,2,20))&lt;100000000,VALUE(MID($F1234,2,20)),1000000000),1000000000))+ROW()/100000,"")</f>
        <v/>
      </c>
    </row>
    <row r="1235">
      <c r="A1235">
        <f>IF($F1235="","",IFERROR(IF(INDEX('Per Invoice'!$A$2:$A$2001,MATCH($F1235,'Per Invoice'!$B$2:$B$2001,0))=0,"",INDEX('Per Invoice'!$A$2:$A$2001,MATCH($F1235,'Per Invoice'!$B$2:$B$2001,0))),""))</f>
        <v/>
      </c>
      <c r="H1235" s="11" t="n"/>
      <c r="R1235" s="7">
        <f>IF($F1235="","",Q1235*Y1235/100)</f>
        <v/>
      </c>
      <c r="X1235" s="7" t="n"/>
      <c r="Y1235" s="7" t="n"/>
      <c r="Z1235" s="7">
        <f>IF($F1235="","",Y1235*AE1235/100)</f>
        <v/>
      </c>
      <c r="AA1235" s="7">
        <f>IF($F1235="","",Y1235-Z1235)</f>
        <v/>
      </c>
      <c r="AB1235" s="7">
        <f>IF($F1235="","",AA1235-R1235)</f>
        <v/>
      </c>
      <c r="AE1235">
        <f>IF($F1235="","",IF($AK1235=1,0,IF($AJ1235=1,Settings!$C$6,Settings!$C$7))*100)</f>
        <v/>
      </c>
      <c r="AG1235">
        <f>IF($F1235="","",$F1235&amp;"|"&amp;$D1235&amp;"")</f>
        <v/>
      </c>
      <c r="AH1235">
        <f>IF($F1235="","",IF(COUNTIF($AG$2:$AG1235,$AG1235)=1,1,0))</f>
        <v/>
      </c>
      <c r="AI1235">
        <f>IF($AH1235=1,SUMPRODUCT(--($AL$2:$AL$8001&lt;$AL1235))+1,"")</f>
        <v/>
      </c>
      <c r="AJ1235">
        <f>IF($F1235="","",IF(OR($U1235=TRUE(),$U1235="TRUE"),1,0))</f>
        <v/>
      </c>
      <c r="AK1235">
        <f>IF($F1235="","",IF($AD1235="Yes",1,0))</f>
        <v/>
      </c>
      <c r="AL1235">
        <f>IF($AH1235=1,IFERROR(IF(VALUE($F1235)&lt;100000000,VALUE($F1235),1000000000),IFERROR(IF(VALUE(MID($F1235,2,20))&lt;100000000,VALUE(MID($F1235,2,20)),1000000000),1000000000))+ROW()/100000,"")</f>
        <v/>
      </c>
    </row>
    <row r="1236">
      <c r="A1236">
        <f>IF($F1236="","",IFERROR(IF(INDEX('Per Invoice'!$A$2:$A$2001,MATCH($F1236,'Per Invoice'!$B$2:$B$2001,0))=0,"",INDEX('Per Invoice'!$A$2:$A$2001,MATCH($F1236,'Per Invoice'!$B$2:$B$2001,0))),""))</f>
        <v/>
      </c>
      <c r="H1236" s="11" t="n"/>
      <c r="R1236" s="7">
        <f>IF($F1236="","",Q1236*Y1236/100)</f>
        <v/>
      </c>
      <c r="X1236" s="7" t="n"/>
      <c r="Y1236" s="7" t="n"/>
      <c r="Z1236" s="7">
        <f>IF($F1236="","",Y1236*AE1236/100)</f>
        <v/>
      </c>
      <c r="AA1236" s="7">
        <f>IF($F1236="","",Y1236-Z1236)</f>
        <v/>
      </c>
      <c r="AB1236" s="7">
        <f>IF($F1236="","",AA1236-R1236)</f>
        <v/>
      </c>
      <c r="AE1236">
        <f>IF($F1236="","",IF($AK1236=1,0,IF($AJ1236=1,Settings!$C$6,Settings!$C$7))*100)</f>
        <v/>
      </c>
      <c r="AG1236">
        <f>IF($F1236="","",$F1236&amp;"|"&amp;$D1236&amp;"")</f>
        <v/>
      </c>
      <c r="AH1236">
        <f>IF($F1236="","",IF(COUNTIF($AG$2:$AG1236,$AG1236)=1,1,0))</f>
        <v/>
      </c>
      <c r="AI1236">
        <f>IF($AH1236=1,SUMPRODUCT(--($AL$2:$AL$8001&lt;$AL1236))+1,"")</f>
        <v/>
      </c>
      <c r="AJ1236">
        <f>IF($F1236="","",IF(OR($U1236=TRUE(),$U1236="TRUE"),1,0))</f>
        <v/>
      </c>
      <c r="AK1236">
        <f>IF($F1236="","",IF($AD1236="Yes",1,0))</f>
        <v/>
      </c>
      <c r="AL1236">
        <f>IF($AH1236=1,IFERROR(IF(VALUE($F1236)&lt;100000000,VALUE($F1236),1000000000),IFERROR(IF(VALUE(MID($F1236,2,20))&lt;100000000,VALUE(MID($F1236,2,20)),1000000000),1000000000))+ROW()/100000,"")</f>
        <v/>
      </c>
    </row>
    <row r="1237">
      <c r="A1237">
        <f>IF($F1237="","",IFERROR(IF(INDEX('Per Invoice'!$A$2:$A$2001,MATCH($F1237,'Per Invoice'!$B$2:$B$2001,0))=0,"",INDEX('Per Invoice'!$A$2:$A$2001,MATCH($F1237,'Per Invoice'!$B$2:$B$2001,0))),""))</f>
        <v/>
      </c>
      <c r="H1237" s="11" t="n"/>
      <c r="R1237" s="7">
        <f>IF($F1237="","",Q1237*Y1237/100)</f>
        <v/>
      </c>
      <c r="X1237" s="7" t="n"/>
      <c r="Y1237" s="7" t="n"/>
      <c r="Z1237" s="7">
        <f>IF($F1237="","",Y1237*AE1237/100)</f>
        <v/>
      </c>
      <c r="AA1237" s="7">
        <f>IF($F1237="","",Y1237-Z1237)</f>
        <v/>
      </c>
      <c r="AB1237" s="7">
        <f>IF($F1237="","",AA1237-R1237)</f>
        <v/>
      </c>
      <c r="AE1237">
        <f>IF($F1237="","",IF($AK1237=1,0,IF($AJ1237=1,Settings!$C$6,Settings!$C$7))*100)</f>
        <v/>
      </c>
      <c r="AG1237">
        <f>IF($F1237="","",$F1237&amp;"|"&amp;$D1237&amp;"")</f>
        <v/>
      </c>
      <c r="AH1237">
        <f>IF($F1237="","",IF(COUNTIF($AG$2:$AG1237,$AG1237)=1,1,0))</f>
        <v/>
      </c>
      <c r="AI1237">
        <f>IF($AH1237=1,SUMPRODUCT(--($AL$2:$AL$8001&lt;$AL1237))+1,"")</f>
        <v/>
      </c>
      <c r="AJ1237">
        <f>IF($F1237="","",IF(OR($U1237=TRUE(),$U1237="TRUE"),1,0))</f>
        <v/>
      </c>
      <c r="AK1237">
        <f>IF($F1237="","",IF($AD1237="Yes",1,0))</f>
        <v/>
      </c>
      <c r="AL1237">
        <f>IF($AH1237=1,IFERROR(IF(VALUE($F1237)&lt;100000000,VALUE($F1237),1000000000),IFERROR(IF(VALUE(MID($F1237,2,20))&lt;100000000,VALUE(MID($F1237,2,20)),1000000000),1000000000))+ROW()/100000,"")</f>
        <v/>
      </c>
    </row>
    <row r="1238">
      <c r="A1238">
        <f>IF($F1238="","",IFERROR(IF(INDEX('Per Invoice'!$A$2:$A$2001,MATCH($F1238,'Per Invoice'!$B$2:$B$2001,0))=0,"",INDEX('Per Invoice'!$A$2:$A$2001,MATCH($F1238,'Per Invoice'!$B$2:$B$2001,0))),""))</f>
        <v/>
      </c>
      <c r="H1238" s="11" t="n"/>
      <c r="R1238" s="7">
        <f>IF($F1238="","",Q1238*Y1238/100)</f>
        <v/>
      </c>
      <c r="X1238" s="7" t="n"/>
      <c r="Y1238" s="7" t="n"/>
      <c r="Z1238" s="7">
        <f>IF($F1238="","",Y1238*AE1238/100)</f>
        <v/>
      </c>
      <c r="AA1238" s="7">
        <f>IF($F1238="","",Y1238-Z1238)</f>
        <v/>
      </c>
      <c r="AB1238" s="7">
        <f>IF($F1238="","",AA1238-R1238)</f>
        <v/>
      </c>
      <c r="AE1238">
        <f>IF($F1238="","",IF($AK1238=1,0,IF($AJ1238=1,Settings!$C$6,Settings!$C$7))*100)</f>
        <v/>
      </c>
      <c r="AG1238">
        <f>IF($F1238="","",$F1238&amp;"|"&amp;$D1238&amp;"")</f>
        <v/>
      </c>
      <c r="AH1238">
        <f>IF($F1238="","",IF(COUNTIF($AG$2:$AG1238,$AG1238)=1,1,0))</f>
        <v/>
      </c>
      <c r="AI1238">
        <f>IF($AH1238=1,SUMPRODUCT(--($AL$2:$AL$8001&lt;$AL1238))+1,"")</f>
        <v/>
      </c>
      <c r="AJ1238">
        <f>IF($F1238="","",IF(OR($U1238=TRUE(),$U1238="TRUE"),1,0))</f>
        <v/>
      </c>
      <c r="AK1238">
        <f>IF($F1238="","",IF($AD1238="Yes",1,0))</f>
        <v/>
      </c>
      <c r="AL1238">
        <f>IF($AH1238=1,IFERROR(IF(VALUE($F1238)&lt;100000000,VALUE($F1238),1000000000),IFERROR(IF(VALUE(MID($F1238,2,20))&lt;100000000,VALUE(MID($F1238,2,20)),1000000000),1000000000))+ROW()/100000,"")</f>
        <v/>
      </c>
    </row>
    <row r="1239">
      <c r="A1239">
        <f>IF($F1239="","",IFERROR(IF(INDEX('Per Invoice'!$A$2:$A$2001,MATCH($F1239,'Per Invoice'!$B$2:$B$2001,0))=0,"",INDEX('Per Invoice'!$A$2:$A$2001,MATCH($F1239,'Per Invoice'!$B$2:$B$2001,0))),""))</f>
        <v/>
      </c>
      <c r="H1239" s="11" t="n"/>
      <c r="R1239" s="7">
        <f>IF($F1239="","",Q1239*Y1239/100)</f>
        <v/>
      </c>
      <c r="X1239" s="7" t="n"/>
      <c r="Y1239" s="7" t="n"/>
      <c r="Z1239" s="7">
        <f>IF($F1239="","",Y1239*AE1239/100)</f>
        <v/>
      </c>
      <c r="AA1239" s="7">
        <f>IF($F1239="","",Y1239-Z1239)</f>
        <v/>
      </c>
      <c r="AB1239" s="7">
        <f>IF($F1239="","",AA1239-R1239)</f>
        <v/>
      </c>
      <c r="AE1239">
        <f>IF($F1239="","",IF($AK1239=1,0,IF($AJ1239=1,Settings!$C$6,Settings!$C$7))*100)</f>
        <v/>
      </c>
      <c r="AG1239">
        <f>IF($F1239="","",$F1239&amp;"|"&amp;$D1239&amp;"")</f>
        <v/>
      </c>
      <c r="AH1239">
        <f>IF($F1239="","",IF(COUNTIF($AG$2:$AG1239,$AG1239)=1,1,0))</f>
        <v/>
      </c>
      <c r="AI1239">
        <f>IF($AH1239=1,SUMPRODUCT(--($AL$2:$AL$8001&lt;$AL1239))+1,"")</f>
        <v/>
      </c>
      <c r="AJ1239">
        <f>IF($F1239="","",IF(OR($U1239=TRUE(),$U1239="TRUE"),1,0))</f>
        <v/>
      </c>
      <c r="AK1239">
        <f>IF($F1239="","",IF($AD1239="Yes",1,0))</f>
        <v/>
      </c>
      <c r="AL1239">
        <f>IF($AH1239=1,IFERROR(IF(VALUE($F1239)&lt;100000000,VALUE($F1239),1000000000),IFERROR(IF(VALUE(MID($F1239,2,20))&lt;100000000,VALUE(MID($F1239,2,20)),1000000000),1000000000))+ROW()/100000,"")</f>
        <v/>
      </c>
    </row>
    <row r="1240">
      <c r="A1240">
        <f>IF($F1240="","",IFERROR(IF(INDEX('Per Invoice'!$A$2:$A$2001,MATCH($F1240,'Per Invoice'!$B$2:$B$2001,0))=0,"",INDEX('Per Invoice'!$A$2:$A$2001,MATCH($F1240,'Per Invoice'!$B$2:$B$2001,0))),""))</f>
        <v/>
      </c>
      <c r="H1240" s="11" t="n"/>
      <c r="R1240" s="7">
        <f>IF($F1240="","",Q1240*Y1240/100)</f>
        <v/>
      </c>
      <c r="X1240" s="7" t="n"/>
      <c r="Y1240" s="7" t="n"/>
      <c r="Z1240" s="7">
        <f>IF($F1240="","",Y1240*AE1240/100)</f>
        <v/>
      </c>
      <c r="AA1240" s="7">
        <f>IF($F1240="","",Y1240-Z1240)</f>
        <v/>
      </c>
      <c r="AB1240" s="7">
        <f>IF($F1240="","",AA1240-R1240)</f>
        <v/>
      </c>
      <c r="AE1240">
        <f>IF($F1240="","",IF($AK1240=1,0,IF($AJ1240=1,Settings!$C$6,Settings!$C$7))*100)</f>
        <v/>
      </c>
      <c r="AG1240">
        <f>IF($F1240="","",$F1240&amp;"|"&amp;$D1240&amp;"")</f>
        <v/>
      </c>
      <c r="AH1240">
        <f>IF($F1240="","",IF(COUNTIF($AG$2:$AG1240,$AG1240)=1,1,0))</f>
        <v/>
      </c>
      <c r="AI1240">
        <f>IF($AH1240=1,SUMPRODUCT(--($AL$2:$AL$8001&lt;$AL1240))+1,"")</f>
        <v/>
      </c>
      <c r="AJ1240">
        <f>IF($F1240="","",IF(OR($U1240=TRUE(),$U1240="TRUE"),1,0))</f>
        <v/>
      </c>
      <c r="AK1240">
        <f>IF($F1240="","",IF($AD1240="Yes",1,0))</f>
        <v/>
      </c>
      <c r="AL1240">
        <f>IF($AH1240=1,IFERROR(IF(VALUE($F1240)&lt;100000000,VALUE($F1240),1000000000),IFERROR(IF(VALUE(MID($F1240,2,20))&lt;100000000,VALUE(MID($F1240,2,20)),1000000000),1000000000))+ROW()/100000,"")</f>
        <v/>
      </c>
    </row>
    <row r="1241">
      <c r="A1241">
        <f>IF($F1241="","",IFERROR(IF(INDEX('Per Invoice'!$A$2:$A$2001,MATCH($F1241,'Per Invoice'!$B$2:$B$2001,0))=0,"",INDEX('Per Invoice'!$A$2:$A$2001,MATCH($F1241,'Per Invoice'!$B$2:$B$2001,0))),""))</f>
        <v/>
      </c>
      <c r="H1241" s="11" t="n"/>
      <c r="R1241" s="7">
        <f>IF($F1241="","",Q1241*Y1241/100)</f>
        <v/>
      </c>
      <c r="X1241" s="7" t="n"/>
      <c r="Y1241" s="7" t="n"/>
      <c r="Z1241" s="7">
        <f>IF($F1241="","",Y1241*AE1241/100)</f>
        <v/>
      </c>
      <c r="AA1241" s="7">
        <f>IF($F1241="","",Y1241-Z1241)</f>
        <v/>
      </c>
      <c r="AB1241" s="7">
        <f>IF($F1241="","",AA1241-R1241)</f>
        <v/>
      </c>
      <c r="AE1241">
        <f>IF($F1241="","",IF($AK1241=1,0,IF($AJ1241=1,Settings!$C$6,Settings!$C$7))*100)</f>
        <v/>
      </c>
      <c r="AG1241">
        <f>IF($F1241="","",$F1241&amp;"|"&amp;$D1241&amp;"")</f>
        <v/>
      </c>
      <c r="AH1241">
        <f>IF($F1241="","",IF(COUNTIF($AG$2:$AG1241,$AG1241)=1,1,0))</f>
        <v/>
      </c>
      <c r="AI1241">
        <f>IF($AH1241=1,SUMPRODUCT(--($AL$2:$AL$8001&lt;$AL1241))+1,"")</f>
        <v/>
      </c>
      <c r="AJ1241">
        <f>IF($F1241="","",IF(OR($U1241=TRUE(),$U1241="TRUE"),1,0))</f>
        <v/>
      </c>
      <c r="AK1241">
        <f>IF($F1241="","",IF($AD1241="Yes",1,0))</f>
        <v/>
      </c>
      <c r="AL1241">
        <f>IF($AH1241=1,IFERROR(IF(VALUE($F1241)&lt;100000000,VALUE($F1241),1000000000),IFERROR(IF(VALUE(MID($F1241,2,20))&lt;100000000,VALUE(MID($F1241,2,20)),1000000000),1000000000))+ROW()/100000,"")</f>
        <v/>
      </c>
    </row>
    <row r="1242">
      <c r="A1242">
        <f>IF($F1242="","",IFERROR(IF(INDEX('Per Invoice'!$A$2:$A$2001,MATCH($F1242,'Per Invoice'!$B$2:$B$2001,0))=0,"",INDEX('Per Invoice'!$A$2:$A$2001,MATCH($F1242,'Per Invoice'!$B$2:$B$2001,0))),""))</f>
        <v/>
      </c>
      <c r="H1242" s="11" t="n"/>
      <c r="R1242" s="7">
        <f>IF($F1242="","",Q1242*Y1242/100)</f>
        <v/>
      </c>
      <c r="X1242" s="7" t="n"/>
      <c r="Y1242" s="7" t="n"/>
      <c r="Z1242" s="7">
        <f>IF($F1242="","",Y1242*AE1242/100)</f>
        <v/>
      </c>
      <c r="AA1242" s="7">
        <f>IF($F1242="","",Y1242-Z1242)</f>
        <v/>
      </c>
      <c r="AB1242" s="7">
        <f>IF($F1242="","",AA1242-R1242)</f>
        <v/>
      </c>
      <c r="AE1242">
        <f>IF($F1242="","",IF($AK1242=1,0,IF($AJ1242=1,Settings!$C$6,Settings!$C$7))*100)</f>
        <v/>
      </c>
      <c r="AG1242">
        <f>IF($F1242="","",$F1242&amp;"|"&amp;$D1242&amp;"")</f>
        <v/>
      </c>
      <c r="AH1242">
        <f>IF($F1242="","",IF(COUNTIF($AG$2:$AG1242,$AG1242)=1,1,0))</f>
        <v/>
      </c>
      <c r="AI1242">
        <f>IF($AH1242=1,SUMPRODUCT(--($AL$2:$AL$8001&lt;$AL1242))+1,"")</f>
        <v/>
      </c>
      <c r="AJ1242">
        <f>IF($F1242="","",IF(OR($U1242=TRUE(),$U1242="TRUE"),1,0))</f>
        <v/>
      </c>
      <c r="AK1242">
        <f>IF($F1242="","",IF($AD1242="Yes",1,0))</f>
        <v/>
      </c>
      <c r="AL1242">
        <f>IF($AH1242=1,IFERROR(IF(VALUE($F1242)&lt;100000000,VALUE($F1242),1000000000),IFERROR(IF(VALUE(MID($F1242,2,20))&lt;100000000,VALUE(MID($F1242,2,20)),1000000000),1000000000))+ROW()/100000,"")</f>
        <v/>
      </c>
    </row>
    <row r="1243">
      <c r="A1243">
        <f>IF($F1243="","",IFERROR(IF(INDEX('Per Invoice'!$A$2:$A$2001,MATCH($F1243,'Per Invoice'!$B$2:$B$2001,0))=0,"",INDEX('Per Invoice'!$A$2:$A$2001,MATCH($F1243,'Per Invoice'!$B$2:$B$2001,0))),""))</f>
        <v/>
      </c>
      <c r="H1243" s="11" t="n"/>
      <c r="R1243" s="7">
        <f>IF($F1243="","",Q1243*Y1243/100)</f>
        <v/>
      </c>
      <c r="X1243" s="7" t="n"/>
      <c r="Y1243" s="7" t="n"/>
      <c r="Z1243" s="7">
        <f>IF($F1243="","",Y1243*AE1243/100)</f>
        <v/>
      </c>
      <c r="AA1243" s="7">
        <f>IF($F1243="","",Y1243-Z1243)</f>
        <v/>
      </c>
      <c r="AB1243" s="7">
        <f>IF($F1243="","",AA1243-R1243)</f>
        <v/>
      </c>
      <c r="AE1243">
        <f>IF($F1243="","",IF($AK1243=1,0,IF($AJ1243=1,Settings!$C$6,Settings!$C$7))*100)</f>
        <v/>
      </c>
      <c r="AG1243">
        <f>IF($F1243="","",$F1243&amp;"|"&amp;$D1243&amp;"")</f>
        <v/>
      </c>
      <c r="AH1243">
        <f>IF($F1243="","",IF(COUNTIF($AG$2:$AG1243,$AG1243)=1,1,0))</f>
        <v/>
      </c>
      <c r="AI1243">
        <f>IF($AH1243=1,SUMPRODUCT(--($AL$2:$AL$8001&lt;$AL1243))+1,"")</f>
        <v/>
      </c>
      <c r="AJ1243">
        <f>IF($F1243="","",IF(OR($U1243=TRUE(),$U1243="TRUE"),1,0))</f>
        <v/>
      </c>
      <c r="AK1243">
        <f>IF($F1243="","",IF($AD1243="Yes",1,0))</f>
        <v/>
      </c>
      <c r="AL1243">
        <f>IF($AH1243=1,IFERROR(IF(VALUE($F1243)&lt;100000000,VALUE($F1243),1000000000),IFERROR(IF(VALUE(MID($F1243,2,20))&lt;100000000,VALUE(MID($F1243,2,20)),1000000000),1000000000))+ROW()/100000,"")</f>
        <v/>
      </c>
    </row>
    <row r="1244">
      <c r="A1244">
        <f>IF($F1244="","",IFERROR(IF(INDEX('Per Invoice'!$A$2:$A$2001,MATCH($F1244,'Per Invoice'!$B$2:$B$2001,0))=0,"",INDEX('Per Invoice'!$A$2:$A$2001,MATCH($F1244,'Per Invoice'!$B$2:$B$2001,0))),""))</f>
        <v/>
      </c>
      <c r="H1244" s="11" t="n"/>
      <c r="R1244" s="7">
        <f>IF($F1244="","",Q1244*Y1244/100)</f>
        <v/>
      </c>
      <c r="X1244" s="7" t="n"/>
      <c r="Y1244" s="7" t="n"/>
      <c r="Z1244" s="7">
        <f>IF($F1244="","",Y1244*AE1244/100)</f>
        <v/>
      </c>
      <c r="AA1244" s="7">
        <f>IF($F1244="","",Y1244-Z1244)</f>
        <v/>
      </c>
      <c r="AB1244" s="7">
        <f>IF($F1244="","",AA1244-R1244)</f>
        <v/>
      </c>
      <c r="AE1244">
        <f>IF($F1244="","",IF($AK1244=1,0,IF($AJ1244=1,Settings!$C$6,Settings!$C$7))*100)</f>
        <v/>
      </c>
      <c r="AG1244">
        <f>IF($F1244="","",$F1244&amp;"|"&amp;$D1244&amp;"")</f>
        <v/>
      </c>
      <c r="AH1244">
        <f>IF($F1244="","",IF(COUNTIF($AG$2:$AG1244,$AG1244)=1,1,0))</f>
        <v/>
      </c>
      <c r="AI1244">
        <f>IF($AH1244=1,SUMPRODUCT(--($AL$2:$AL$8001&lt;$AL1244))+1,"")</f>
        <v/>
      </c>
      <c r="AJ1244">
        <f>IF($F1244="","",IF(OR($U1244=TRUE(),$U1244="TRUE"),1,0))</f>
        <v/>
      </c>
      <c r="AK1244">
        <f>IF($F1244="","",IF($AD1244="Yes",1,0))</f>
        <v/>
      </c>
      <c r="AL1244">
        <f>IF($AH1244=1,IFERROR(IF(VALUE($F1244)&lt;100000000,VALUE($F1244),1000000000),IFERROR(IF(VALUE(MID($F1244,2,20))&lt;100000000,VALUE(MID($F1244,2,20)),1000000000),1000000000))+ROW()/100000,"")</f>
        <v/>
      </c>
    </row>
    <row r="1245">
      <c r="A1245">
        <f>IF($F1245="","",IFERROR(IF(INDEX('Per Invoice'!$A$2:$A$2001,MATCH($F1245,'Per Invoice'!$B$2:$B$2001,0))=0,"",INDEX('Per Invoice'!$A$2:$A$2001,MATCH($F1245,'Per Invoice'!$B$2:$B$2001,0))),""))</f>
        <v/>
      </c>
      <c r="H1245" s="11" t="n"/>
      <c r="R1245" s="7">
        <f>IF($F1245="","",Q1245*Y1245/100)</f>
        <v/>
      </c>
      <c r="X1245" s="7" t="n"/>
      <c r="Y1245" s="7" t="n"/>
      <c r="Z1245" s="7">
        <f>IF($F1245="","",Y1245*AE1245/100)</f>
        <v/>
      </c>
      <c r="AA1245" s="7">
        <f>IF($F1245="","",Y1245-Z1245)</f>
        <v/>
      </c>
      <c r="AB1245" s="7">
        <f>IF($F1245="","",AA1245-R1245)</f>
        <v/>
      </c>
      <c r="AE1245">
        <f>IF($F1245="","",IF($AK1245=1,0,IF($AJ1245=1,Settings!$C$6,Settings!$C$7))*100)</f>
        <v/>
      </c>
      <c r="AG1245">
        <f>IF($F1245="","",$F1245&amp;"|"&amp;$D1245&amp;"")</f>
        <v/>
      </c>
      <c r="AH1245">
        <f>IF($F1245="","",IF(COUNTIF($AG$2:$AG1245,$AG1245)=1,1,0))</f>
        <v/>
      </c>
      <c r="AI1245">
        <f>IF($AH1245=1,SUMPRODUCT(--($AL$2:$AL$8001&lt;$AL1245))+1,"")</f>
        <v/>
      </c>
      <c r="AJ1245">
        <f>IF($F1245="","",IF(OR($U1245=TRUE(),$U1245="TRUE"),1,0))</f>
        <v/>
      </c>
      <c r="AK1245">
        <f>IF($F1245="","",IF($AD1245="Yes",1,0))</f>
        <v/>
      </c>
      <c r="AL1245">
        <f>IF($AH1245=1,IFERROR(IF(VALUE($F1245)&lt;100000000,VALUE($F1245),1000000000),IFERROR(IF(VALUE(MID($F1245,2,20))&lt;100000000,VALUE(MID($F1245,2,20)),1000000000),1000000000))+ROW()/100000,"")</f>
        <v/>
      </c>
    </row>
    <row r="1246">
      <c r="A1246">
        <f>IF($F1246="","",IFERROR(IF(INDEX('Per Invoice'!$A$2:$A$2001,MATCH($F1246,'Per Invoice'!$B$2:$B$2001,0))=0,"",INDEX('Per Invoice'!$A$2:$A$2001,MATCH($F1246,'Per Invoice'!$B$2:$B$2001,0))),""))</f>
        <v/>
      </c>
      <c r="H1246" s="11" t="n"/>
      <c r="R1246" s="7">
        <f>IF($F1246="","",Q1246*Y1246/100)</f>
        <v/>
      </c>
      <c r="X1246" s="7" t="n"/>
      <c r="Y1246" s="7" t="n"/>
      <c r="Z1246" s="7">
        <f>IF($F1246="","",Y1246*AE1246/100)</f>
        <v/>
      </c>
      <c r="AA1246" s="7">
        <f>IF($F1246="","",Y1246-Z1246)</f>
        <v/>
      </c>
      <c r="AB1246" s="7">
        <f>IF($F1246="","",AA1246-R1246)</f>
        <v/>
      </c>
      <c r="AE1246">
        <f>IF($F1246="","",IF($AK1246=1,0,IF($AJ1246=1,Settings!$C$6,Settings!$C$7))*100)</f>
        <v/>
      </c>
      <c r="AG1246">
        <f>IF($F1246="","",$F1246&amp;"|"&amp;$D1246&amp;"")</f>
        <v/>
      </c>
      <c r="AH1246">
        <f>IF($F1246="","",IF(COUNTIF($AG$2:$AG1246,$AG1246)=1,1,0))</f>
        <v/>
      </c>
      <c r="AI1246">
        <f>IF($AH1246=1,SUMPRODUCT(--($AL$2:$AL$8001&lt;$AL1246))+1,"")</f>
        <v/>
      </c>
      <c r="AJ1246">
        <f>IF($F1246="","",IF(OR($U1246=TRUE(),$U1246="TRUE"),1,0))</f>
        <v/>
      </c>
      <c r="AK1246">
        <f>IF($F1246="","",IF($AD1246="Yes",1,0))</f>
        <v/>
      </c>
      <c r="AL1246">
        <f>IF($AH1246=1,IFERROR(IF(VALUE($F1246)&lt;100000000,VALUE($F1246),1000000000),IFERROR(IF(VALUE(MID($F1246,2,20))&lt;100000000,VALUE(MID($F1246,2,20)),1000000000),1000000000))+ROW()/100000,"")</f>
        <v/>
      </c>
    </row>
    <row r="1247">
      <c r="A1247">
        <f>IF($F1247="","",IFERROR(IF(INDEX('Per Invoice'!$A$2:$A$2001,MATCH($F1247,'Per Invoice'!$B$2:$B$2001,0))=0,"",INDEX('Per Invoice'!$A$2:$A$2001,MATCH($F1247,'Per Invoice'!$B$2:$B$2001,0))),""))</f>
        <v/>
      </c>
      <c r="H1247" s="11" t="n"/>
      <c r="R1247" s="7">
        <f>IF($F1247="","",Q1247*Y1247/100)</f>
        <v/>
      </c>
      <c r="X1247" s="7" t="n"/>
      <c r="Y1247" s="7" t="n"/>
      <c r="Z1247" s="7">
        <f>IF($F1247="","",Y1247*AE1247/100)</f>
        <v/>
      </c>
      <c r="AA1247" s="7">
        <f>IF($F1247="","",Y1247-Z1247)</f>
        <v/>
      </c>
      <c r="AB1247" s="7">
        <f>IF($F1247="","",AA1247-R1247)</f>
        <v/>
      </c>
      <c r="AE1247">
        <f>IF($F1247="","",IF($AK1247=1,0,IF($AJ1247=1,Settings!$C$6,Settings!$C$7))*100)</f>
        <v/>
      </c>
      <c r="AG1247">
        <f>IF($F1247="","",$F1247&amp;"|"&amp;$D1247&amp;"")</f>
        <v/>
      </c>
      <c r="AH1247">
        <f>IF($F1247="","",IF(COUNTIF($AG$2:$AG1247,$AG1247)=1,1,0))</f>
        <v/>
      </c>
      <c r="AI1247">
        <f>IF($AH1247=1,SUMPRODUCT(--($AL$2:$AL$8001&lt;$AL1247))+1,"")</f>
        <v/>
      </c>
      <c r="AJ1247">
        <f>IF($F1247="","",IF(OR($U1247=TRUE(),$U1247="TRUE"),1,0))</f>
        <v/>
      </c>
      <c r="AK1247">
        <f>IF($F1247="","",IF($AD1247="Yes",1,0))</f>
        <v/>
      </c>
      <c r="AL1247">
        <f>IF($AH1247=1,IFERROR(IF(VALUE($F1247)&lt;100000000,VALUE($F1247),1000000000),IFERROR(IF(VALUE(MID($F1247,2,20))&lt;100000000,VALUE(MID($F1247,2,20)),1000000000),1000000000))+ROW()/100000,"")</f>
        <v/>
      </c>
    </row>
    <row r="1248">
      <c r="A1248">
        <f>IF($F1248="","",IFERROR(IF(INDEX('Per Invoice'!$A$2:$A$2001,MATCH($F1248,'Per Invoice'!$B$2:$B$2001,0))=0,"",INDEX('Per Invoice'!$A$2:$A$2001,MATCH($F1248,'Per Invoice'!$B$2:$B$2001,0))),""))</f>
        <v/>
      </c>
      <c r="H1248" s="11" t="n"/>
      <c r="R1248" s="7">
        <f>IF($F1248="","",Q1248*Y1248/100)</f>
        <v/>
      </c>
      <c r="X1248" s="7" t="n"/>
      <c r="Y1248" s="7" t="n"/>
      <c r="Z1248" s="7">
        <f>IF($F1248="","",Y1248*AE1248/100)</f>
        <v/>
      </c>
      <c r="AA1248" s="7">
        <f>IF($F1248="","",Y1248-Z1248)</f>
        <v/>
      </c>
      <c r="AB1248" s="7">
        <f>IF($F1248="","",AA1248-R1248)</f>
        <v/>
      </c>
      <c r="AE1248">
        <f>IF($F1248="","",IF($AK1248=1,0,IF($AJ1248=1,Settings!$C$6,Settings!$C$7))*100)</f>
        <v/>
      </c>
      <c r="AG1248">
        <f>IF($F1248="","",$F1248&amp;"|"&amp;$D1248&amp;"")</f>
        <v/>
      </c>
      <c r="AH1248">
        <f>IF($F1248="","",IF(COUNTIF($AG$2:$AG1248,$AG1248)=1,1,0))</f>
        <v/>
      </c>
      <c r="AI1248">
        <f>IF($AH1248=1,SUMPRODUCT(--($AL$2:$AL$8001&lt;$AL1248))+1,"")</f>
        <v/>
      </c>
      <c r="AJ1248">
        <f>IF($F1248="","",IF(OR($U1248=TRUE(),$U1248="TRUE"),1,0))</f>
        <v/>
      </c>
      <c r="AK1248">
        <f>IF($F1248="","",IF($AD1248="Yes",1,0))</f>
        <v/>
      </c>
      <c r="AL1248">
        <f>IF($AH1248=1,IFERROR(IF(VALUE($F1248)&lt;100000000,VALUE($F1248),1000000000),IFERROR(IF(VALUE(MID($F1248,2,20))&lt;100000000,VALUE(MID($F1248,2,20)),1000000000),1000000000))+ROW()/100000,"")</f>
        <v/>
      </c>
    </row>
    <row r="1249">
      <c r="A1249">
        <f>IF($F1249="","",IFERROR(IF(INDEX('Per Invoice'!$A$2:$A$2001,MATCH($F1249,'Per Invoice'!$B$2:$B$2001,0))=0,"",INDEX('Per Invoice'!$A$2:$A$2001,MATCH($F1249,'Per Invoice'!$B$2:$B$2001,0))),""))</f>
        <v/>
      </c>
      <c r="H1249" s="11" t="n"/>
      <c r="R1249" s="7">
        <f>IF($F1249="","",Q1249*Y1249/100)</f>
        <v/>
      </c>
      <c r="X1249" s="7" t="n"/>
      <c r="Y1249" s="7" t="n"/>
      <c r="Z1249" s="7">
        <f>IF($F1249="","",Y1249*AE1249/100)</f>
        <v/>
      </c>
      <c r="AA1249" s="7">
        <f>IF($F1249="","",Y1249-Z1249)</f>
        <v/>
      </c>
      <c r="AB1249" s="7">
        <f>IF($F1249="","",AA1249-R1249)</f>
        <v/>
      </c>
      <c r="AE1249">
        <f>IF($F1249="","",IF($AK1249=1,0,IF($AJ1249=1,Settings!$C$6,Settings!$C$7))*100)</f>
        <v/>
      </c>
      <c r="AG1249">
        <f>IF($F1249="","",$F1249&amp;"|"&amp;$D1249&amp;"")</f>
        <v/>
      </c>
      <c r="AH1249">
        <f>IF($F1249="","",IF(COUNTIF($AG$2:$AG1249,$AG1249)=1,1,0))</f>
        <v/>
      </c>
      <c r="AI1249">
        <f>IF($AH1249=1,SUMPRODUCT(--($AL$2:$AL$8001&lt;$AL1249))+1,"")</f>
        <v/>
      </c>
      <c r="AJ1249">
        <f>IF($F1249="","",IF(OR($U1249=TRUE(),$U1249="TRUE"),1,0))</f>
        <v/>
      </c>
      <c r="AK1249">
        <f>IF($F1249="","",IF($AD1249="Yes",1,0))</f>
        <v/>
      </c>
      <c r="AL1249">
        <f>IF($AH1249=1,IFERROR(IF(VALUE($F1249)&lt;100000000,VALUE($F1249),1000000000),IFERROR(IF(VALUE(MID($F1249,2,20))&lt;100000000,VALUE(MID($F1249,2,20)),1000000000),1000000000))+ROW()/100000,"")</f>
        <v/>
      </c>
    </row>
    <row r="1250">
      <c r="A1250">
        <f>IF($F1250="","",IFERROR(IF(INDEX('Per Invoice'!$A$2:$A$2001,MATCH($F1250,'Per Invoice'!$B$2:$B$2001,0))=0,"",INDEX('Per Invoice'!$A$2:$A$2001,MATCH($F1250,'Per Invoice'!$B$2:$B$2001,0))),""))</f>
        <v/>
      </c>
      <c r="H1250" s="11" t="n"/>
      <c r="R1250" s="7">
        <f>IF($F1250="","",Q1250*Y1250/100)</f>
        <v/>
      </c>
      <c r="X1250" s="7" t="n"/>
      <c r="Y1250" s="7" t="n"/>
      <c r="Z1250" s="7">
        <f>IF($F1250="","",Y1250*AE1250/100)</f>
        <v/>
      </c>
      <c r="AA1250" s="7">
        <f>IF($F1250="","",Y1250-Z1250)</f>
        <v/>
      </c>
      <c r="AB1250" s="7">
        <f>IF($F1250="","",AA1250-R1250)</f>
        <v/>
      </c>
      <c r="AE1250">
        <f>IF($F1250="","",IF($AK1250=1,0,IF($AJ1250=1,Settings!$C$6,Settings!$C$7))*100)</f>
        <v/>
      </c>
      <c r="AG1250">
        <f>IF($F1250="","",$F1250&amp;"|"&amp;$D1250&amp;"")</f>
        <v/>
      </c>
      <c r="AH1250">
        <f>IF($F1250="","",IF(COUNTIF($AG$2:$AG1250,$AG1250)=1,1,0))</f>
        <v/>
      </c>
      <c r="AI1250">
        <f>IF($AH1250=1,SUMPRODUCT(--($AL$2:$AL$8001&lt;$AL1250))+1,"")</f>
        <v/>
      </c>
      <c r="AJ1250">
        <f>IF($F1250="","",IF(OR($U1250=TRUE(),$U1250="TRUE"),1,0))</f>
        <v/>
      </c>
      <c r="AK1250">
        <f>IF($F1250="","",IF($AD1250="Yes",1,0))</f>
        <v/>
      </c>
      <c r="AL1250">
        <f>IF($AH1250=1,IFERROR(IF(VALUE($F1250)&lt;100000000,VALUE($F1250),1000000000),IFERROR(IF(VALUE(MID($F1250,2,20))&lt;100000000,VALUE(MID($F1250,2,20)),1000000000),1000000000))+ROW()/100000,"")</f>
        <v/>
      </c>
    </row>
    <row r="1251">
      <c r="A1251">
        <f>IF($F1251="","",IFERROR(IF(INDEX('Per Invoice'!$A$2:$A$2001,MATCH($F1251,'Per Invoice'!$B$2:$B$2001,0))=0,"",INDEX('Per Invoice'!$A$2:$A$2001,MATCH($F1251,'Per Invoice'!$B$2:$B$2001,0))),""))</f>
        <v/>
      </c>
      <c r="H1251" s="11" t="n"/>
      <c r="R1251" s="7">
        <f>IF($F1251="","",Q1251*Y1251/100)</f>
        <v/>
      </c>
      <c r="X1251" s="7" t="n"/>
      <c r="Y1251" s="7" t="n"/>
      <c r="Z1251" s="7">
        <f>IF($F1251="","",Y1251*AE1251/100)</f>
        <v/>
      </c>
      <c r="AA1251" s="7">
        <f>IF($F1251="","",Y1251-Z1251)</f>
        <v/>
      </c>
      <c r="AB1251" s="7">
        <f>IF($F1251="","",AA1251-R1251)</f>
        <v/>
      </c>
      <c r="AE1251">
        <f>IF($F1251="","",IF($AK1251=1,0,IF($AJ1251=1,Settings!$C$6,Settings!$C$7))*100)</f>
        <v/>
      </c>
      <c r="AG1251">
        <f>IF($F1251="","",$F1251&amp;"|"&amp;$D1251&amp;"")</f>
        <v/>
      </c>
      <c r="AH1251">
        <f>IF($F1251="","",IF(COUNTIF($AG$2:$AG1251,$AG1251)=1,1,0))</f>
        <v/>
      </c>
      <c r="AI1251">
        <f>IF($AH1251=1,SUMPRODUCT(--($AL$2:$AL$8001&lt;$AL1251))+1,"")</f>
        <v/>
      </c>
      <c r="AJ1251">
        <f>IF($F1251="","",IF(OR($U1251=TRUE(),$U1251="TRUE"),1,0))</f>
        <v/>
      </c>
      <c r="AK1251">
        <f>IF($F1251="","",IF($AD1251="Yes",1,0))</f>
        <v/>
      </c>
      <c r="AL1251">
        <f>IF($AH1251=1,IFERROR(IF(VALUE($F1251)&lt;100000000,VALUE($F1251),1000000000),IFERROR(IF(VALUE(MID($F1251,2,20))&lt;100000000,VALUE(MID($F1251,2,20)),1000000000),1000000000))+ROW()/100000,"")</f>
        <v/>
      </c>
    </row>
    <row r="1252">
      <c r="A1252">
        <f>IF($F1252="","",IFERROR(IF(INDEX('Per Invoice'!$A$2:$A$2001,MATCH($F1252,'Per Invoice'!$B$2:$B$2001,0))=0,"",INDEX('Per Invoice'!$A$2:$A$2001,MATCH($F1252,'Per Invoice'!$B$2:$B$2001,0))),""))</f>
        <v/>
      </c>
      <c r="H1252" s="11" t="n"/>
      <c r="R1252" s="7">
        <f>IF($F1252="","",Q1252*Y1252/100)</f>
        <v/>
      </c>
      <c r="X1252" s="7" t="n"/>
      <c r="Y1252" s="7" t="n"/>
      <c r="Z1252" s="7">
        <f>IF($F1252="","",Y1252*AE1252/100)</f>
        <v/>
      </c>
      <c r="AA1252" s="7">
        <f>IF($F1252="","",Y1252-Z1252)</f>
        <v/>
      </c>
      <c r="AB1252" s="7">
        <f>IF($F1252="","",AA1252-R1252)</f>
        <v/>
      </c>
      <c r="AE1252">
        <f>IF($F1252="","",IF($AK1252=1,0,IF($AJ1252=1,Settings!$C$6,Settings!$C$7))*100)</f>
        <v/>
      </c>
      <c r="AG1252">
        <f>IF($F1252="","",$F1252&amp;"|"&amp;$D1252&amp;"")</f>
        <v/>
      </c>
      <c r="AH1252">
        <f>IF($F1252="","",IF(COUNTIF($AG$2:$AG1252,$AG1252)=1,1,0))</f>
        <v/>
      </c>
      <c r="AI1252">
        <f>IF($AH1252=1,SUMPRODUCT(--($AL$2:$AL$8001&lt;$AL1252))+1,"")</f>
        <v/>
      </c>
      <c r="AJ1252">
        <f>IF($F1252="","",IF(OR($U1252=TRUE(),$U1252="TRUE"),1,0))</f>
        <v/>
      </c>
      <c r="AK1252">
        <f>IF($F1252="","",IF($AD1252="Yes",1,0))</f>
        <v/>
      </c>
      <c r="AL1252">
        <f>IF($AH1252=1,IFERROR(IF(VALUE($F1252)&lt;100000000,VALUE($F1252),1000000000),IFERROR(IF(VALUE(MID($F1252,2,20))&lt;100000000,VALUE(MID($F1252,2,20)),1000000000),1000000000))+ROW()/100000,"")</f>
        <v/>
      </c>
    </row>
    <row r="1253">
      <c r="A1253">
        <f>IF($F1253="","",IFERROR(IF(INDEX('Per Invoice'!$A$2:$A$2001,MATCH($F1253,'Per Invoice'!$B$2:$B$2001,0))=0,"",INDEX('Per Invoice'!$A$2:$A$2001,MATCH($F1253,'Per Invoice'!$B$2:$B$2001,0))),""))</f>
        <v/>
      </c>
      <c r="H1253" s="11" t="n"/>
      <c r="R1253" s="7">
        <f>IF($F1253="","",Q1253*Y1253/100)</f>
        <v/>
      </c>
      <c r="X1253" s="7" t="n"/>
      <c r="Y1253" s="7" t="n"/>
      <c r="Z1253" s="7">
        <f>IF($F1253="","",Y1253*AE1253/100)</f>
        <v/>
      </c>
      <c r="AA1253" s="7">
        <f>IF($F1253="","",Y1253-Z1253)</f>
        <v/>
      </c>
      <c r="AB1253" s="7">
        <f>IF($F1253="","",AA1253-R1253)</f>
        <v/>
      </c>
      <c r="AE1253">
        <f>IF($F1253="","",IF($AK1253=1,0,IF($AJ1253=1,Settings!$C$6,Settings!$C$7))*100)</f>
        <v/>
      </c>
      <c r="AG1253">
        <f>IF($F1253="","",$F1253&amp;"|"&amp;$D1253&amp;"")</f>
        <v/>
      </c>
      <c r="AH1253">
        <f>IF($F1253="","",IF(COUNTIF($AG$2:$AG1253,$AG1253)=1,1,0))</f>
        <v/>
      </c>
      <c r="AI1253">
        <f>IF($AH1253=1,SUMPRODUCT(--($AL$2:$AL$8001&lt;$AL1253))+1,"")</f>
        <v/>
      </c>
      <c r="AJ1253">
        <f>IF($F1253="","",IF(OR($U1253=TRUE(),$U1253="TRUE"),1,0))</f>
        <v/>
      </c>
      <c r="AK1253">
        <f>IF($F1253="","",IF($AD1253="Yes",1,0))</f>
        <v/>
      </c>
      <c r="AL1253">
        <f>IF($AH1253=1,IFERROR(IF(VALUE($F1253)&lt;100000000,VALUE($F1253),1000000000),IFERROR(IF(VALUE(MID($F1253,2,20))&lt;100000000,VALUE(MID($F1253,2,20)),1000000000),1000000000))+ROW()/100000,"")</f>
        <v/>
      </c>
    </row>
    <row r="1254">
      <c r="A1254">
        <f>IF($F1254="","",IFERROR(IF(INDEX('Per Invoice'!$A$2:$A$2001,MATCH($F1254,'Per Invoice'!$B$2:$B$2001,0))=0,"",INDEX('Per Invoice'!$A$2:$A$2001,MATCH($F1254,'Per Invoice'!$B$2:$B$2001,0))),""))</f>
        <v/>
      </c>
      <c r="H1254" s="11" t="n"/>
      <c r="R1254" s="7">
        <f>IF($F1254="","",Q1254*Y1254/100)</f>
        <v/>
      </c>
      <c r="X1254" s="7" t="n"/>
      <c r="Y1254" s="7" t="n"/>
      <c r="Z1254" s="7">
        <f>IF($F1254="","",Y1254*AE1254/100)</f>
        <v/>
      </c>
      <c r="AA1254" s="7">
        <f>IF($F1254="","",Y1254-Z1254)</f>
        <v/>
      </c>
      <c r="AB1254" s="7">
        <f>IF($F1254="","",AA1254-R1254)</f>
        <v/>
      </c>
      <c r="AE1254">
        <f>IF($F1254="","",IF($AK1254=1,0,IF($AJ1254=1,Settings!$C$6,Settings!$C$7))*100)</f>
        <v/>
      </c>
      <c r="AG1254">
        <f>IF($F1254="","",$F1254&amp;"|"&amp;$D1254&amp;"")</f>
        <v/>
      </c>
      <c r="AH1254">
        <f>IF($F1254="","",IF(COUNTIF($AG$2:$AG1254,$AG1254)=1,1,0))</f>
        <v/>
      </c>
      <c r="AI1254">
        <f>IF($AH1254=1,SUMPRODUCT(--($AL$2:$AL$8001&lt;$AL1254))+1,"")</f>
        <v/>
      </c>
      <c r="AJ1254">
        <f>IF($F1254="","",IF(OR($U1254=TRUE(),$U1254="TRUE"),1,0))</f>
        <v/>
      </c>
      <c r="AK1254">
        <f>IF($F1254="","",IF($AD1254="Yes",1,0))</f>
        <v/>
      </c>
      <c r="AL1254">
        <f>IF($AH1254=1,IFERROR(IF(VALUE($F1254)&lt;100000000,VALUE($F1254),1000000000),IFERROR(IF(VALUE(MID($F1254,2,20))&lt;100000000,VALUE(MID($F1254,2,20)),1000000000),1000000000))+ROW()/100000,"")</f>
        <v/>
      </c>
    </row>
    <row r="1255">
      <c r="A1255">
        <f>IF($F1255="","",IFERROR(IF(INDEX('Per Invoice'!$A$2:$A$2001,MATCH($F1255,'Per Invoice'!$B$2:$B$2001,0))=0,"",INDEX('Per Invoice'!$A$2:$A$2001,MATCH($F1255,'Per Invoice'!$B$2:$B$2001,0))),""))</f>
        <v/>
      </c>
      <c r="H1255" s="11" t="n"/>
      <c r="R1255" s="7">
        <f>IF($F1255="","",Q1255*Y1255/100)</f>
        <v/>
      </c>
      <c r="X1255" s="7" t="n"/>
      <c r="Y1255" s="7" t="n"/>
      <c r="Z1255" s="7">
        <f>IF($F1255="","",Y1255*AE1255/100)</f>
        <v/>
      </c>
      <c r="AA1255" s="7">
        <f>IF($F1255="","",Y1255-Z1255)</f>
        <v/>
      </c>
      <c r="AB1255" s="7">
        <f>IF($F1255="","",AA1255-R1255)</f>
        <v/>
      </c>
      <c r="AE1255">
        <f>IF($F1255="","",IF($AK1255=1,0,IF($AJ1255=1,Settings!$C$6,Settings!$C$7))*100)</f>
        <v/>
      </c>
      <c r="AG1255">
        <f>IF($F1255="","",$F1255&amp;"|"&amp;$D1255&amp;"")</f>
        <v/>
      </c>
      <c r="AH1255">
        <f>IF($F1255="","",IF(COUNTIF($AG$2:$AG1255,$AG1255)=1,1,0))</f>
        <v/>
      </c>
      <c r="AI1255">
        <f>IF($AH1255=1,SUMPRODUCT(--($AL$2:$AL$8001&lt;$AL1255))+1,"")</f>
        <v/>
      </c>
      <c r="AJ1255">
        <f>IF($F1255="","",IF(OR($U1255=TRUE(),$U1255="TRUE"),1,0))</f>
        <v/>
      </c>
      <c r="AK1255">
        <f>IF($F1255="","",IF($AD1255="Yes",1,0))</f>
        <v/>
      </c>
      <c r="AL1255">
        <f>IF($AH1255=1,IFERROR(IF(VALUE($F1255)&lt;100000000,VALUE($F1255),1000000000),IFERROR(IF(VALUE(MID($F1255,2,20))&lt;100000000,VALUE(MID($F1255,2,20)),1000000000),1000000000))+ROW()/100000,"")</f>
        <v/>
      </c>
    </row>
    <row r="1256">
      <c r="A1256">
        <f>IF($F1256="","",IFERROR(IF(INDEX('Per Invoice'!$A$2:$A$2001,MATCH($F1256,'Per Invoice'!$B$2:$B$2001,0))=0,"",INDEX('Per Invoice'!$A$2:$A$2001,MATCH($F1256,'Per Invoice'!$B$2:$B$2001,0))),""))</f>
        <v/>
      </c>
      <c r="H1256" s="11" t="n"/>
      <c r="R1256" s="7">
        <f>IF($F1256="","",Q1256*Y1256/100)</f>
        <v/>
      </c>
      <c r="X1256" s="7" t="n"/>
      <c r="Y1256" s="7" t="n"/>
      <c r="Z1256" s="7">
        <f>IF($F1256="","",Y1256*AE1256/100)</f>
        <v/>
      </c>
      <c r="AA1256" s="7">
        <f>IF($F1256="","",Y1256-Z1256)</f>
        <v/>
      </c>
      <c r="AB1256" s="7">
        <f>IF($F1256="","",AA1256-R1256)</f>
        <v/>
      </c>
      <c r="AE1256">
        <f>IF($F1256="","",IF($AK1256=1,0,IF($AJ1256=1,Settings!$C$6,Settings!$C$7))*100)</f>
        <v/>
      </c>
      <c r="AG1256">
        <f>IF($F1256="","",$F1256&amp;"|"&amp;$D1256&amp;"")</f>
        <v/>
      </c>
      <c r="AH1256">
        <f>IF($F1256="","",IF(COUNTIF($AG$2:$AG1256,$AG1256)=1,1,0))</f>
        <v/>
      </c>
      <c r="AI1256">
        <f>IF($AH1256=1,SUMPRODUCT(--($AL$2:$AL$8001&lt;$AL1256))+1,"")</f>
        <v/>
      </c>
      <c r="AJ1256">
        <f>IF($F1256="","",IF(OR($U1256=TRUE(),$U1256="TRUE"),1,0))</f>
        <v/>
      </c>
      <c r="AK1256">
        <f>IF($F1256="","",IF($AD1256="Yes",1,0))</f>
        <v/>
      </c>
      <c r="AL1256">
        <f>IF($AH1256=1,IFERROR(IF(VALUE($F1256)&lt;100000000,VALUE($F1256),1000000000),IFERROR(IF(VALUE(MID($F1256,2,20))&lt;100000000,VALUE(MID($F1256,2,20)),1000000000),1000000000))+ROW()/100000,"")</f>
        <v/>
      </c>
    </row>
    <row r="1257">
      <c r="A1257">
        <f>IF($F1257="","",IFERROR(IF(INDEX('Per Invoice'!$A$2:$A$2001,MATCH($F1257,'Per Invoice'!$B$2:$B$2001,0))=0,"",INDEX('Per Invoice'!$A$2:$A$2001,MATCH($F1257,'Per Invoice'!$B$2:$B$2001,0))),""))</f>
        <v/>
      </c>
      <c r="H1257" s="11" t="n"/>
      <c r="R1257" s="7">
        <f>IF($F1257="","",Q1257*Y1257/100)</f>
        <v/>
      </c>
      <c r="X1257" s="7" t="n"/>
      <c r="Y1257" s="7" t="n"/>
      <c r="Z1257" s="7">
        <f>IF($F1257="","",Y1257*AE1257/100)</f>
        <v/>
      </c>
      <c r="AA1257" s="7">
        <f>IF($F1257="","",Y1257-Z1257)</f>
        <v/>
      </c>
      <c r="AB1257" s="7">
        <f>IF($F1257="","",AA1257-R1257)</f>
        <v/>
      </c>
      <c r="AE1257">
        <f>IF($F1257="","",IF($AK1257=1,0,IF($AJ1257=1,Settings!$C$6,Settings!$C$7))*100)</f>
        <v/>
      </c>
      <c r="AG1257">
        <f>IF($F1257="","",$F1257&amp;"|"&amp;$D1257&amp;"")</f>
        <v/>
      </c>
      <c r="AH1257">
        <f>IF($F1257="","",IF(COUNTIF($AG$2:$AG1257,$AG1257)=1,1,0))</f>
        <v/>
      </c>
      <c r="AI1257">
        <f>IF($AH1257=1,SUMPRODUCT(--($AL$2:$AL$8001&lt;$AL1257))+1,"")</f>
        <v/>
      </c>
      <c r="AJ1257">
        <f>IF($F1257="","",IF(OR($U1257=TRUE(),$U1257="TRUE"),1,0))</f>
        <v/>
      </c>
      <c r="AK1257">
        <f>IF($F1257="","",IF($AD1257="Yes",1,0))</f>
        <v/>
      </c>
      <c r="AL1257">
        <f>IF($AH1257=1,IFERROR(IF(VALUE($F1257)&lt;100000000,VALUE($F1257),1000000000),IFERROR(IF(VALUE(MID($F1257,2,20))&lt;100000000,VALUE(MID($F1257,2,20)),1000000000),1000000000))+ROW()/100000,"")</f>
        <v/>
      </c>
    </row>
    <row r="1258">
      <c r="A1258">
        <f>IF($F1258="","",IFERROR(IF(INDEX('Per Invoice'!$A$2:$A$2001,MATCH($F1258,'Per Invoice'!$B$2:$B$2001,0))=0,"",INDEX('Per Invoice'!$A$2:$A$2001,MATCH($F1258,'Per Invoice'!$B$2:$B$2001,0))),""))</f>
        <v/>
      </c>
      <c r="H1258" s="11" t="n"/>
      <c r="R1258" s="7">
        <f>IF($F1258="","",Q1258*Y1258/100)</f>
        <v/>
      </c>
      <c r="X1258" s="7" t="n"/>
      <c r="Y1258" s="7" t="n"/>
      <c r="Z1258" s="7">
        <f>IF($F1258="","",Y1258*AE1258/100)</f>
        <v/>
      </c>
      <c r="AA1258" s="7">
        <f>IF($F1258="","",Y1258-Z1258)</f>
        <v/>
      </c>
      <c r="AB1258" s="7">
        <f>IF($F1258="","",AA1258-R1258)</f>
        <v/>
      </c>
      <c r="AE1258">
        <f>IF($F1258="","",IF($AK1258=1,0,IF($AJ1258=1,Settings!$C$6,Settings!$C$7))*100)</f>
        <v/>
      </c>
      <c r="AG1258">
        <f>IF($F1258="","",$F1258&amp;"|"&amp;$D1258&amp;"")</f>
        <v/>
      </c>
      <c r="AH1258">
        <f>IF($F1258="","",IF(COUNTIF($AG$2:$AG1258,$AG1258)=1,1,0))</f>
        <v/>
      </c>
      <c r="AI1258">
        <f>IF($AH1258=1,SUMPRODUCT(--($AL$2:$AL$8001&lt;$AL1258))+1,"")</f>
        <v/>
      </c>
      <c r="AJ1258">
        <f>IF($F1258="","",IF(OR($U1258=TRUE(),$U1258="TRUE"),1,0))</f>
        <v/>
      </c>
      <c r="AK1258">
        <f>IF($F1258="","",IF($AD1258="Yes",1,0))</f>
        <v/>
      </c>
      <c r="AL1258">
        <f>IF($AH1258=1,IFERROR(IF(VALUE($F1258)&lt;100000000,VALUE($F1258),1000000000),IFERROR(IF(VALUE(MID($F1258,2,20))&lt;100000000,VALUE(MID($F1258,2,20)),1000000000),1000000000))+ROW()/100000,"")</f>
        <v/>
      </c>
    </row>
    <row r="1259">
      <c r="A1259">
        <f>IF($F1259="","",IFERROR(IF(INDEX('Per Invoice'!$A$2:$A$2001,MATCH($F1259,'Per Invoice'!$B$2:$B$2001,0))=0,"",INDEX('Per Invoice'!$A$2:$A$2001,MATCH($F1259,'Per Invoice'!$B$2:$B$2001,0))),""))</f>
        <v/>
      </c>
      <c r="H1259" s="11" t="n"/>
      <c r="R1259" s="7">
        <f>IF($F1259="","",Q1259*Y1259/100)</f>
        <v/>
      </c>
      <c r="X1259" s="7" t="n"/>
      <c r="Y1259" s="7" t="n"/>
      <c r="Z1259" s="7">
        <f>IF($F1259="","",Y1259*AE1259/100)</f>
        <v/>
      </c>
      <c r="AA1259" s="7">
        <f>IF($F1259="","",Y1259-Z1259)</f>
        <v/>
      </c>
      <c r="AB1259" s="7">
        <f>IF($F1259="","",AA1259-R1259)</f>
        <v/>
      </c>
      <c r="AE1259">
        <f>IF($F1259="","",IF($AK1259=1,0,IF($AJ1259=1,Settings!$C$6,Settings!$C$7))*100)</f>
        <v/>
      </c>
      <c r="AG1259">
        <f>IF($F1259="","",$F1259&amp;"|"&amp;$D1259&amp;"")</f>
        <v/>
      </c>
      <c r="AH1259">
        <f>IF($F1259="","",IF(COUNTIF($AG$2:$AG1259,$AG1259)=1,1,0))</f>
        <v/>
      </c>
      <c r="AI1259">
        <f>IF($AH1259=1,SUMPRODUCT(--($AL$2:$AL$8001&lt;$AL1259))+1,"")</f>
        <v/>
      </c>
      <c r="AJ1259">
        <f>IF($F1259="","",IF(OR($U1259=TRUE(),$U1259="TRUE"),1,0))</f>
        <v/>
      </c>
      <c r="AK1259">
        <f>IF($F1259="","",IF($AD1259="Yes",1,0))</f>
        <v/>
      </c>
      <c r="AL1259">
        <f>IF($AH1259=1,IFERROR(IF(VALUE($F1259)&lt;100000000,VALUE($F1259),1000000000),IFERROR(IF(VALUE(MID($F1259,2,20))&lt;100000000,VALUE(MID($F1259,2,20)),1000000000),1000000000))+ROW()/100000,"")</f>
        <v/>
      </c>
    </row>
    <row r="1260">
      <c r="A1260">
        <f>IF($F1260="","",IFERROR(IF(INDEX('Per Invoice'!$A$2:$A$2001,MATCH($F1260,'Per Invoice'!$B$2:$B$2001,0))=0,"",INDEX('Per Invoice'!$A$2:$A$2001,MATCH($F1260,'Per Invoice'!$B$2:$B$2001,0))),""))</f>
        <v/>
      </c>
      <c r="H1260" s="11" t="n"/>
      <c r="R1260" s="7">
        <f>IF($F1260="","",Q1260*Y1260/100)</f>
        <v/>
      </c>
      <c r="X1260" s="7" t="n"/>
      <c r="Y1260" s="7" t="n"/>
      <c r="Z1260" s="7">
        <f>IF($F1260="","",Y1260*AE1260/100)</f>
        <v/>
      </c>
      <c r="AA1260" s="7">
        <f>IF($F1260="","",Y1260-Z1260)</f>
        <v/>
      </c>
      <c r="AB1260" s="7">
        <f>IF($F1260="","",AA1260-R1260)</f>
        <v/>
      </c>
      <c r="AE1260">
        <f>IF($F1260="","",IF($AK1260=1,0,IF($AJ1260=1,Settings!$C$6,Settings!$C$7))*100)</f>
        <v/>
      </c>
      <c r="AG1260">
        <f>IF($F1260="","",$F1260&amp;"|"&amp;$D1260&amp;"")</f>
        <v/>
      </c>
      <c r="AH1260">
        <f>IF($F1260="","",IF(COUNTIF($AG$2:$AG1260,$AG1260)=1,1,0))</f>
        <v/>
      </c>
      <c r="AI1260">
        <f>IF($AH1260=1,SUMPRODUCT(--($AL$2:$AL$8001&lt;$AL1260))+1,"")</f>
        <v/>
      </c>
      <c r="AJ1260">
        <f>IF($F1260="","",IF(OR($U1260=TRUE(),$U1260="TRUE"),1,0))</f>
        <v/>
      </c>
      <c r="AK1260">
        <f>IF($F1260="","",IF($AD1260="Yes",1,0))</f>
        <v/>
      </c>
      <c r="AL1260">
        <f>IF($AH1260=1,IFERROR(IF(VALUE($F1260)&lt;100000000,VALUE($F1260),1000000000),IFERROR(IF(VALUE(MID($F1260,2,20))&lt;100000000,VALUE(MID($F1260,2,20)),1000000000),1000000000))+ROW()/100000,"")</f>
        <v/>
      </c>
    </row>
    <row r="1261">
      <c r="A1261">
        <f>IF($F1261="","",IFERROR(IF(INDEX('Per Invoice'!$A$2:$A$2001,MATCH($F1261,'Per Invoice'!$B$2:$B$2001,0))=0,"",INDEX('Per Invoice'!$A$2:$A$2001,MATCH($F1261,'Per Invoice'!$B$2:$B$2001,0))),""))</f>
        <v/>
      </c>
      <c r="H1261" s="11" t="n"/>
      <c r="R1261" s="7">
        <f>IF($F1261="","",Q1261*Y1261/100)</f>
        <v/>
      </c>
      <c r="X1261" s="7" t="n"/>
      <c r="Y1261" s="7" t="n"/>
      <c r="Z1261" s="7">
        <f>IF($F1261="","",Y1261*AE1261/100)</f>
        <v/>
      </c>
      <c r="AA1261" s="7">
        <f>IF($F1261="","",Y1261-Z1261)</f>
        <v/>
      </c>
      <c r="AB1261" s="7">
        <f>IF($F1261="","",AA1261-R1261)</f>
        <v/>
      </c>
      <c r="AE1261">
        <f>IF($F1261="","",IF($AK1261=1,0,IF($AJ1261=1,Settings!$C$6,Settings!$C$7))*100)</f>
        <v/>
      </c>
      <c r="AG1261">
        <f>IF($F1261="","",$F1261&amp;"|"&amp;$D1261&amp;"")</f>
        <v/>
      </c>
      <c r="AH1261">
        <f>IF($F1261="","",IF(COUNTIF($AG$2:$AG1261,$AG1261)=1,1,0))</f>
        <v/>
      </c>
      <c r="AI1261">
        <f>IF($AH1261=1,SUMPRODUCT(--($AL$2:$AL$8001&lt;$AL1261))+1,"")</f>
        <v/>
      </c>
      <c r="AJ1261">
        <f>IF($F1261="","",IF(OR($U1261=TRUE(),$U1261="TRUE"),1,0))</f>
        <v/>
      </c>
      <c r="AK1261">
        <f>IF($F1261="","",IF($AD1261="Yes",1,0))</f>
        <v/>
      </c>
      <c r="AL1261">
        <f>IF($AH1261=1,IFERROR(IF(VALUE($F1261)&lt;100000000,VALUE($F1261),1000000000),IFERROR(IF(VALUE(MID($F1261,2,20))&lt;100000000,VALUE(MID($F1261,2,20)),1000000000),1000000000))+ROW()/100000,"")</f>
        <v/>
      </c>
    </row>
    <row r="1262">
      <c r="A1262">
        <f>IF($F1262="","",IFERROR(IF(INDEX('Per Invoice'!$A$2:$A$2001,MATCH($F1262,'Per Invoice'!$B$2:$B$2001,0))=0,"",INDEX('Per Invoice'!$A$2:$A$2001,MATCH($F1262,'Per Invoice'!$B$2:$B$2001,0))),""))</f>
        <v/>
      </c>
      <c r="H1262" s="11" t="n"/>
      <c r="R1262" s="7">
        <f>IF($F1262="","",Q1262*Y1262/100)</f>
        <v/>
      </c>
      <c r="X1262" s="7" t="n"/>
      <c r="Y1262" s="7" t="n"/>
      <c r="Z1262" s="7">
        <f>IF($F1262="","",Y1262*AE1262/100)</f>
        <v/>
      </c>
      <c r="AA1262" s="7">
        <f>IF($F1262="","",Y1262-Z1262)</f>
        <v/>
      </c>
      <c r="AB1262" s="7">
        <f>IF($F1262="","",AA1262-R1262)</f>
        <v/>
      </c>
      <c r="AE1262">
        <f>IF($F1262="","",IF($AK1262=1,0,IF($AJ1262=1,Settings!$C$6,Settings!$C$7))*100)</f>
        <v/>
      </c>
      <c r="AG1262">
        <f>IF($F1262="","",$F1262&amp;"|"&amp;$D1262&amp;"")</f>
        <v/>
      </c>
      <c r="AH1262">
        <f>IF($F1262="","",IF(COUNTIF($AG$2:$AG1262,$AG1262)=1,1,0))</f>
        <v/>
      </c>
      <c r="AI1262">
        <f>IF($AH1262=1,SUMPRODUCT(--($AL$2:$AL$8001&lt;$AL1262))+1,"")</f>
        <v/>
      </c>
      <c r="AJ1262">
        <f>IF($F1262="","",IF(OR($U1262=TRUE(),$U1262="TRUE"),1,0))</f>
        <v/>
      </c>
      <c r="AK1262">
        <f>IF($F1262="","",IF($AD1262="Yes",1,0))</f>
        <v/>
      </c>
      <c r="AL1262">
        <f>IF($AH1262=1,IFERROR(IF(VALUE($F1262)&lt;100000000,VALUE($F1262),1000000000),IFERROR(IF(VALUE(MID($F1262,2,20))&lt;100000000,VALUE(MID($F1262,2,20)),1000000000),1000000000))+ROW()/100000,"")</f>
        <v/>
      </c>
    </row>
    <row r="1263">
      <c r="A1263">
        <f>IF($F1263="","",IFERROR(IF(INDEX('Per Invoice'!$A$2:$A$2001,MATCH($F1263,'Per Invoice'!$B$2:$B$2001,0))=0,"",INDEX('Per Invoice'!$A$2:$A$2001,MATCH($F1263,'Per Invoice'!$B$2:$B$2001,0))),""))</f>
        <v/>
      </c>
      <c r="H1263" s="11" t="n"/>
      <c r="R1263" s="7">
        <f>IF($F1263="","",Q1263*Y1263/100)</f>
        <v/>
      </c>
      <c r="X1263" s="7" t="n"/>
      <c r="Y1263" s="7" t="n"/>
      <c r="Z1263" s="7">
        <f>IF($F1263="","",Y1263*AE1263/100)</f>
        <v/>
      </c>
      <c r="AA1263" s="7">
        <f>IF($F1263="","",Y1263-Z1263)</f>
        <v/>
      </c>
      <c r="AB1263" s="7">
        <f>IF($F1263="","",AA1263-R1263)</f>
        <v/>
      </c>
      <c r="AE1263">
        <f>IF($F1263="","",IF($AK1263=1,0,IF($AJ1263=1,Settings!$C$6,Settings!$C$7))*100)</f>
        <v/>
      </c>
      <c r="AG1263">
        <f>IF($F1263="","",$F1263&amp;"|"&amp;$D1263&amp;"")</f>
        <v/>
      </c>
      <c r="AH1263">
        <f>IF($F1263="","",IF(COUNTIF($AG$2:$AG1263,$AG1263)=1,1,0))</f>
        <v/>
      </c>
      <c r="AI1263">
        <f>IF($AH1263=1,SUMPRODUCT(--($AL$2:$AL$8001&lt;$AL1263))+1,"")</f>
        <v/>
      </c>
      <c r="AJ1263">
        <f>IF($F1263="","",IF(OR($U1263=TRUE(),$U1263="TRUE"),1,0))</f>
        <v/>
      </c>
      <c r="AK1263">
        <f>IF($F1263="","",IF($AD1263="Yes",1,0))</f>
        <v/>
      </c>
      <c r="AL1263">
        <f>IF($AH1263=1,IFERROR(IF(VALUE($F1263)&lt;100000000,VALUE($F1263),1000000000),IFERROR(IF(VALUE(MID($F1263,2,20))&lt;100000000,VALUE(MID($F1263,2,20)),1000000000),1000000000))+ROW()/100000,"")</f>
        <v/>
      </c>
    </row>
    <row r="1264">
      <c r="A1264">
        <f>IF($F1264="","",IFERROR(IF(INDEX('Per Invoice'!$A$2:$A$2001,MATCH($F1264,'Per Invoice'!$B$2:$B$2001,0))=0,"",INDEX('Per Invoice'!$A$2:$A$2001,MATCH($F1264,'Per Invoice'!$B$2:$B$2001,0))),""))</f>
        <v/>
      </c>
      <c r="H1264" s="11" t="n"/>
      <c r="R1264" s="7">
        <f>IF($F1264="","",Q1264*Y1264/100)</f>
        <v/>
      </c>
      <c r="X1264" s="7" t="n"/>
      <c r="Y1264" s="7" t="n"/>
      <c r="Z1264" s="7">
        <f>IF($F1264="","",Y1264*AE1264/100)</f>
        <v/>
      </c>
      <c r="AA1264" s="7">
        <f>IF($F1264="","",Y1264-Z1264)</f>
        <v/>
      </c>
      <c r="AB1264" s="7">
        <f>IF($F1264="","",AA1264-R1264)</f>
        <v/>
      </c>
      <c r="AE1264">
        <f>IF($F1264="","",IF($AK1264=1,0,IF($AJ1264=1,Settings!$C$6,Settings!$C$7))*100)</f>
        <v/>
      </c>
      <c r="AG1264">
        <f>IF($F1264="","",$F1264&amp;"|"&amp;$D1264&amp;"")</f>
        <v/>
      </c>
      <c r="AH1264">
        <f>IF($F1264="","",IF(COUNTIF($AG$2:$AG1264,$AG1264)=1,1,0))</f>
        <v/>
      </c>
      <c r="AI1264">
        <f>IF($AH1264=1,SUMPRODUCT(--($AL$2:$AL$8001&lt;$AL1264))+1,"")</f>
        <v/>
      </c>
      <c r="AJ1264">
        <f>IF($F1264="","",IF(OR($U1264=TRUE(),$U1264="TRUE"),1,0))</f>
        <v/>
      </c>
      <c r="AK1264">
        <f>IF($F1264="","",IF($AD1264="Yes",1,0))</f>
        <v/>
      </c>
      <c r="AL1264">
        <f>IF($AH1264=1,IFERROR(IF(VALUE($F1264)&lt;100000000,VALUE($F1264),1000000000),IFERROR(IF(VALUE(MID($F1264,2,20))&lt;100000000,VALUE(MID($F1264,2,20)),1000000000),1000000000))+ROW()/100000,"")</f>
        <v/>
      </c>
    </row>
    <row r="1265">
      <c r="A1265">
        <f>IF($F1265="","",IFERROR(IF(INDEX('Per Invoice'!$A$2:$A$2001,MATCH($F1265,'Per Invoice'!$B$2:$B$2001,0))=0,"",INDEX('Per Invoice'!$A$2:$A$2001,MATCH($F1265,'Per Invoice'!$B$2:$B$2001,0))),""))</f>
        <v/>
      </c>
      <c r="H1265" s="11" t="n"/>
      <c r="R1265" s="7">
        <f>IF($F1265="","",Q1265*Y1265/100)</f>
        <v/>
      </c>
      <c r="X1265" s="7" t="n"/>
      <c r="Y1265" s="7" t="n"/>
      <c r="Z1265" s="7">
        <f>IF($F1265="","",Y1265*AE1265/100)</f>
        <v/>
      </c>
      <c r="AA1265" s="7">
        <f>IF($F1265="","",Y1265-Z1265)</f>
        <v/>
      </c>
      <c r="AB1265" s="7">
        <f>IF($F1265="","",AA1265-R1265)</f>
        <v/>
      </c>
      <c r="AE1265">
        <f>IF($F1265="","",IF($AK1265=1,0,IF($AJ1265=1,Settings!$C$6,Settings!$C$7))*100)</f>
        <v/>
      </c>
      <c r="AG1265">
        <f>IF($F1265="","",$F1265&amp;"|"&amp;$D1265&amp;"")</f>
        <v/>
      </c>
      <c r="AH1265">
        <f>IF($F1265="","",IF(COUNTIF($AG$2:$AG1265,$AG1265)=1,1,0))</f>
        <v/>
      </c>
      <c r="AI1265">
        <f>IF($AH1265=1,SUMPRODUCT(--($AL$2:$AL$8001&lt;$AL1265))+1,"")</f>
        <v/>
      </c>
      <c r="AJ1265">
        <f>IF($F1265="","",IF(OR($U1265=TRUE(),$U1265="TRUE"),1,0))</f>
        <v/>
      </c>
      <c r="AK1265">
        <f>IF($F1265="","",IF($AD1265="Yes",1,0))</f>
        <v/>
      </c>
      <c r="AL1265">
        <f>IF($AH1265=1,IFERROR(IF(VALUE($F1265)&lt;100000000,VALUE($F1265),1000000000),IFERROR(IF(VALUE(MID($F1265,2,20))&lt;100000000,VALUE(MID($F1265,2,20)),1000000000),1000000000))+ROW()/100000,"")</f>
        <v/>
      </c>
    </row>
    <row r="1266">
      <c r="A1266">
        <f>IF($F1266="","",IFERROR(IF(INDEX('Per Invoice'!$A$2:$A$2001,MATCH($F1266,'Per Invoice'!$B$2:$B$2001,0))=0,"",INDEX('Per Invoice'!$A$2:$A$2001,MATCH($F1266,'Per Invoice'!$B$2:$B$2001,0))),""))</f>
        <v/>
      </c>
      <c r="H1266" s="11" t="n"/>
      <c r="R1266" s="7">
        <f>IF($F1266="","",Q1266*Y1266/100)</f>
        <v/>
      </c>
      <c r="X1266" s="7" t="n"/>
      <c r="Y1266" s="7" t="n"/>
      <c r="Z1266" s="7">
        <f>IF($F1266="","",Y1266*AE1266/100)</f>
        <v/>
      </c>
      <c r="AA1266" s="7">
        <f>IF($F1266="","",Y1266-Z1266)</f>
        <v/>
      </c>
      <c r="AB1266" s="7">
        <f>IF($F1266="","",AA1266-R1266)</f>
        <v/>
      </c>
      <c r="AE1266">
        <f>IF($F1266="","",IF($AK1266=1,0,IF($AJ1266=1,Settings!$C$6,Settings!$C$7))*100)</f>
        <v/>
      </c>
      <c r="AG1266">
        <f>IF($F1266="","",$F1266&amp;"|"&amp;$D1266&amp;"")</f>
        <v/>
      </c>
      <c r="AH1266">
        <f>IF($F1266="","",IF(COUNTIF($AG$2:$AG1266,$AG1266)=1,1,0))</f>
        <v/>
      </c>
      <c r="AI1266">
        <f>IF($AH1266=1,SUMPRODUCT(--($AL$2:$AL$8001&lt;$AL1266))+1,"")</f>
        <v/>
      </c>
      <c r="AJ1266">
        <f>IF($F1266="","",IF(OR($U1266=TRUE(),$U1266="TRUE"),1,0))</f>
        <v/>
      </c>
      <c r="AK1266">
        <f>IF($F1266="","",IF($AD1266="Yes",1,0))</f>
        <v/>
      </c>
      <c r="AL1266">
        <f>IF($AH1266=1,IFERROR(IF(VALUE($F1266)&lt;100000000,VALUE($F1266),1000000000),IFERROR(IF(VALUE(MID($F1266,2,20))&lt;100000000,VALUE(MID($F1266,2,20)),1000000000),1000000000))+ROW()/100000,"")</f>
        <v/>
      </c>
    </row>
    <row r="1267">
      <c r="A1267">
        <f>IF($F1267="","",IFERROR(IF(INDEX('Per Invoice'!$A$2:$A$2001,MATCH($F1267,'Per Invoice'!$B$2:$B$2001,0))=0,"",INDEX('Per Invoice'!$A$2:$A$2001,MATCH($F1267,'Per Invoice'!$B$2:$B$2001,0))),""))</f>
        <v/>
      </c>
      <c r="H1267" s="11" t="n"/>
      <c r="R1267" s="7">
        <f>IF($F1267="","",Q1267*Y1267/100)</f>
        <v/>
      </c>
      <c r="X1267" s="7" t="n"/>
      <c r="Y1267" s="7" t="n"/>
      <c r="Z1267" s="7">
        <f>IF($F1267="","",Y1267*AE1267/100)</f>
        <v/>
      </c>
      <c r="AA1267" s="7">
        <f>IF($F1267="","",Y1267-Z1267)</f>
        <v/>
      </c>
      <c r="AB1267" s="7">
        <f>IF($F1267="","",AA1267-R1267)</f>
        <v/>
      </c>
      <c r="AE1267">
        <f>IF($F1267="","",IF($AK1267=1,0,IF($AJ1267=1,Settings!$C$6,Settings!$C$7))*100)</f>
        <v/>
      </c>
      <c r="AG1267">
        <f>IF($F1267="","",$F1267&amp;"|"&amp;$D1267&amp;"")</f>
        <v/>
      </c>
      <c r="AH1267">
        <f>IF($F1267="","",IF(COUNTIF($AG$2:$AG1267,$AG1267)=1,1,0))</f>
        <v/>
      </c>
      <c r="AI1267">
        <f>IF($AH1267=1,SUMPRODUCT(--($AL$2:$AL$8001&lt;$AL1267))+1,"")</f>
        <v/>
      </c>
      <c r="AJ1267">
        <f>IF($F1267="","",IF(OR($U1267=TRUE(),$U1267="TRUE"),1,0))</f>
        <v/>
      </c>
      <c r="AK1267">
        <f>IF($F1267="","",IF($AD1267="Yes",1,0))</f>
        <v/>
      </c>
      <c r="AL1267">
        <f>IF($AH1267=1,IFERROR(IF(VALUE($F1267)&lt;100000000,VALUE($F1267),1000000000),IFERROR(IF(VALUE(MID($F1267,2,20))&lt;100000000,VALUE(MID($F1267,2,20)),1000000000),1000000000))+ROW()/100000,"")</f>
        <v/>
      </c>
    </row>
    <row r="1268">
      <c r="A1268">
        <f>IF($F1268="","",IFERROR(IF(INDEX('Per Invoice'!$A$2:$A$2001,MATCH($F1268,'Per Invoice'!$B$2:$B$2001,0))=0,"",INDEX('Per Invoice'!$A$2:$A$2001,MATCH($F1268,'Per Invoice'!$B$2:$B$2001,0))),""))</f>
        <v/>
      </c>
      <c r="H1268" s="11" t="n"/>
      <c r="R1268" s="7">
        <f>IF($F1268="","",Q1268*Y1268/100)</f>
        <v/>
      </c>
      <c r="X1268" s="7" t="n"/>
      <c r="Y1268" s="7" t="n"/>
      <c r="Z1268" s="7">
        <f>IF($F1268="","",Y1268*AE1268/100)</f>
        <v/>
      </c>
      <c r="AA1268" s="7">
        <f>IF($F1268="","",Y1268-Z1268)</f>
        <v/>
      </c>
      <c r="AB1268" s="7">
        <f>IF($F1268="","",AA1268-R1268)</f>
        <v/>
      </c>
      <c r="AE1268">
        <f>IF($F1268="","",IF($AK1268=1,0,IF($AJ1268=1,Settings!$C$6,Settings!$C$7))*100)</f>
        <v/>
      </c>
      <c r="AG1268">
        <f>IF($F1268="","",$F1268&amp;"|"&amp;$D1268&amp;"")</f>
        <v/>
      </c>
      <c r="AH1268">
        <f>IF($F1268="","",IF(COUNTIF($AG$2:$AG1268,$AG1268)=1,1,0))</f>
        <v/>
      </c>
      <c r="AI1268">
        <f>IF($AH1268=1,SUMPRODUCT(--($AL$2:$AL$8001&lt;$AL1268))+1,"")</f>
        <v/>
      </c>
      <c r="AJ1268">
        <f>IF($F1268="","",IF(OR($U1268=TRUE(),$U1268="TRUE"),1,0))</f>
        <v/>
      </c>
      <c r="AK1268">
        <f>IF($F1268="","",IF($AD1268="Yes",1,0))</f>
        <v/>
      </c>
      <c r="AL1268">
        <f>IF($AH1268=1,IFERROR(IF(VALUE($F1268)&lt;100000000,VALUE($F1268),1000000000),IFERROR(IF(VALUE(MID($F1268,2,20))&lt;100000000,VALUE(MID($F1268,2,20)),1000000000),1000000000))+ROW()/100000,"")</f>
        <v/>
      </c>
    </row>
    <row r="1269">
      <c r="A1269">
        <f>IF($F1269="","",IFERROR(IF(INDEX('Per Invoice'!$A$2:$A$2001,MATCH($F1269,'Per Invoice'!$B$2:$B$2001,0))=0,"",INDEX('Per Invoice'!$A$2:$A$2001,MATCH($F1269,'Per Invoice'!$B$2:$B$2001,0))),""))</f>
        <v/>
      </c>
      <c r="H1269" s="11" t="n"/>
      <c r="R1269" s="7">
        <f>IF($F1269="","",Q1269*Y1269/100)</f>
        <v/>
      </c>
      <c r="X1269" s="7" t="n"/>
      <c r="Y1269" s="7" t="n"/>
      <c r="Z1269" s="7">
        <f>IF($F1269="","",Y1269*AE1269/100)</f>
        <v/>
      </c>
      <c r="AA1269" s="7">
        <f>IF($F1269="","",Y1269-Z1269)</f>
        <v/>
      </c>
      <c r="AB1269" s="7">
        <f>IF($F1269="","",AA1269-R1269)</f>
        <v/>
      </c>
      <c r="AE1269">
        <f>IF($F1269="","",IF($AK1269=1,0,IF($AJ1269=1,Settings!$C$6,Settings!$C$7))*100)</f>
        <v/>
      </c>
      <c r="AG1269">
        <f>IF($F1269="","",$F1269&amp;"|"&amp;$D1269&amp;"")</f>
        <v/>
      </c>
      <c r="AH1269">
        <f>IF($F1269="","",IF(COUNTIF($AG$2:$AG1269,$AG1269)=1,1,0))</f>
        <v/>
      </c>
      <c r="AI1269">
        <f>IF($AH1269=1,SUMPRODUCT(--($AL$2:$AL$8001&lt;$AL1269))+1,"")</f>
        <v/>
      </c>
      <c r="AJ1269">
        <f>IF($F1269="","",IF(OR($U1269=TRUE(),$U1269="TRUE"),1,0))</f>
        <v/>
      </c>
      <c r="AK1269">
        <f>IF($F1269="","",IF($AD1269="Yes",1,0))</f>
        <v/>
      </c>
      <c r="AL1269">
        <f>IF($AH1269=1,IFERROR(IF(VALUE($F1269)&lt;100000000,VALUE($F1269),1000000000),IFERROR(IF(VALUE(MID($F1269,2,20))&lt;100000000,VALUE(MID($F1269,2,20)),1000000000),1000000000))+ROW()/100000,"")</f>
        <v/>
      </c>
    </row>
    <row r="1270">
      <c r="A1270">
        <f>IF($F1270="","",IFERROR(IF(INDEX('Per Invoice'!$A$2:$A$2001,MATCH($F1270,'Per Invoice'!$B$2:$B$2001,0))=0,"",INDEX('Per Invoice'!$A$2:$A$2001,MATCH($F1270,'Per Invoice'!$B$2:$B$2001,0))),""))</f>
        <v/>
      </c>
      <c r="H1270" s="11" t="n"/>
      <c r="R1270" s="7">
        <f>IF($F1270="","",Q1270*Y1270/100)</f>
        <v/>
      </c>
      <c r="X1270" s="7" t="n"/>
      <c r="Y1270" s="7" t="n"/>
      <c r="Z1270" s="7">
        <f>IF($F1270="","",Y1270*AE1270/100)</f>
        <v/>
      </c>
      <c r="AA1270" s="7">
        <f>IF($F1270="","",Y1270-Z1270)</f>
        <v/>
      </c>
      <c r="AB1270" s="7">
        <f>IF($F1270="","",AA1270-R1270)</f>
        <v/>
      </c>
      <c r="AE1270">
        <f>IF($F1270="","",IF($AK1270=1,0,IF($AJ1270=1,Settings!$C$6,Settings!$C$7))*100)</f>
        <v/>
      </c>
      <c r="AG1270">
        <f>IF($F1270="","",$F1270&amp;"|"&amp;$D1270&amp;"")</f>
        <v/>
      </c>
      <c r="AH1270">
        <f>IF($F1270="","",IF(COUNTIF($AG$2:$AG1270,$AG1270)=1,1,0))</f>
        <v/>
      </c>
      <c r="AI1270">
        <f>IF($AH1270=1,SUMPRODUCT(--($AL$2:$AL$8001&lt;$AL1270))+1,"")</f>
        <v/>
      </c>
      <c r="AJ1270">
        <f>IF($F1270="","",IF(OR($U1270=TRUE(),$U1270="TRUE"),1,0))</f>
        <v/>
      </c>
      <c r="AK1270">
        <f>IF($F1270="","",IF($AD1270="Yes",1,0))</f>
        <v/>
      </c>
      <c r="AL1270">
        <f>IF($AH1270=1,IFERROR(IF(VALUE($F1270)&lt;100000000,VALUE($F1270),1000000000),IFERROR(IF(VALUE(MID($F1270,2,20))&lt;100000000,VALUE(MID($F1270,2,20)),1000000000),1000000000))+ROW()/100000,"")</f>
        <v/>
      </c>
    </row>
    <row r="1271">
      <c r="A1271">
        <f>IF($F1271="","",IFERROR(IF(INDEX('Per Invoice'!$A$2:$A$2001,MATCH($F1271,'Per Invoice'!$B$2:$B$2001,0))=0,"",INDEX('Per Invoice'!$A$2:$A$2001,MATCH($F1271,'Per Invoice'!$B$2:$B$2001,0))),""))</f>
        <v/>
      </c>
      <c r="H1271" s="11" t="n"/>
      <c r="R1271" s="7">
        <f>IF($F1271="","",Q1271*Y1271/100)</f>
        <v/>
      </c>
      <c r="X1271" s="7" t="n"/>
      <c r="Y1271" s="7" t="n"/>
      <c r="Z1271" s="7">
        <f>IF($F1271="","",Y1271*AE1271/100)</f>
        <v/>
      </c>
      <c r="AA1271" s="7">
        <f>IF($F1271="","",Y1271-Z1271)</f>
        <v/>
      </c>
      <c r="AB1271" s="7">
        <f>IF($F1271="","",AA1271-R1271)</f>
        <v/>
      </c>
      <c r="AE1271">
        <f>IF($F1271="","",IF($AK1271=1,0,IF($AJ1271=1,Settings!$C$6,Settings!$C$7))*100)</f>
        <v/>
      </c>
      <c r="AG1271">
        <f>IF($F1271="","",$F1271&amp;"|"&amp;$D1271&amp;"")</f>
        <v/>
      </c>
      <c r="AH1271">
        <f>IF($F1271="","",IF(COUNTIF($AG$2:$AG1271,$AG1271)=1,1,0))</f>
        <v/>
      </c>
      <c r="AI1271">
        <f>IF($AH1271=1,SUMPRODUCT(--($AL$2:$AL$8001&lt;$AL1271))+1,"")</f>
        <v/>
      </c>
      <c r="AJ1271">
        <f>IF($F1271="","",IF(OR($U1271=TRUE(),$U1271="TRUE"),1,0))</f>
        <v/>
      </c>
      <c r="AK1271">
        <f>IF($F1271="","",IF($AD1271="Yes",1,0))</f>
        <v/>
      </c>
      <c r="AL1271">
        <f>IF($AH1271=1,IFERROR(IF(VALUE($F1271)&lt;100000000,VALUE($F1271),1000000000),IFERROR(IF(VALUE(MID($F1271,2,20))&lt;100000000,VALUE(MID($F1271,2,20)),1000000000),1000000000))+ROW()/100000,"")</f>
        <v/>
      </c>
    </row>
    <row r="1272">
      <c r="A1272">
        <f>IF($F1272="","",IFERROR(IF(INDEX('Per Invoice'!$A$2:$A$2001,MATCH($F1272,'Per Invoice'!$B$2:$B$2001,0))=0,"",INDEX('Per Invoice'!$A$2:$A$2001,MATCH($F1272,'Per Invoice'!$B$2:$B$2001,0))),""))</f>
        <v/>
      </c>
      <c r="H1272" s="11" t="n"/>
      <c r="R1272" s="7">
        <f>IF($F1272="","",Q1272*Y1272/100)</f>
        <v/>
      </c>
      <c r="X1272" s="7" t="n"/>
      <c r="Y1272" s="7" t="n"/>
      <c r="Z1272" s="7">
        <f>IF($F1272="","",Y1272*AE1272/100)</f>
        <v/>
      </c>
      <c r="AA1272" s="7">
        <f>IF($F1272="","",Y1272-Z1272)</f>
        <v/>
      </c>
      <c r="AB1272" s="7">
        <f>IF($F1272="","",AA1272-R1272)</f>
        <v/>
      </c>
      <c r="AE1272">
        <f>IF($F1272="","",IF($AK1272=1,0,IF($AJ1272=1,Settings!$C$6,Settings!$C$7))*100)</f>
        <v/>
      </c>
      <c r="AG1272">
        <f>IF($F1272="","",$F1272&amp;"|"&amp;$D1272&amp;"")</f>
        <v/>
      </c>
      <c r="AH1272">
        <f>IF($F1272="","",IF(COUNTIF($AG$2:$AG1272,$AG1272)=1,1,0))</f>
        <v/>
      </c>
      <c r="AI1272">
        <f>IF($AH1272=1,SUMPRODUCT(--($AL$2:$AL$8001&lt;$AL1272))+1,"")</f>
        <v/>
      </c>
      <c r="AJ1272">
        <f>IF($F1272="","",IF(OR($U1272=TRUE(),$U1272="TRUE"),1,0))</f>
        <v/>
      </c>
      <c r="AK1272">
        <f>IF($F1272="","",IF($AD1272="Yes",1,0))</f>
        <v/>
      </c>
      <c r="AL1272">
        <f>IF($AH1272=1,IFERROR(IF(VALUE($F1272)&lt;100000000,VALUE($F1272),1000000000),IFERROR(IF(VALUE(MID($F1272,2,20))&lt;100000000,VALUE(MID($F1272,2,20)),1000000000),1000000000))+ROW()/100000,"")</f>
        <v/>
      </c>
    </row>
    <row r="1273">
      <c r="A1273">
        <f>IF($F1273="","",IFERROR(IF(INDEX('Per Invoice'!$A$2:$A$2001,MATCH($F1273,'Per Invoice'!$B$2:$B$2001,0))=0,"",INDEX('Per Invoice'!$A$2:$A$2001,MATCH($F1273,'Per Invoice'!$B$2:$B$2001,0))),""))</f>
        <v/>
      </c>
      <c r="H1273" s="11" t="n"/>
      <c r="R1273" s="7">
        <f>IF($F1273="","",Q1273*Y1273/100)</f>
        <v/>
      </c>
      <c r="X1273" s="7" t="n"/>
      <c r="Y1273" s="7" t="n"/>
      <c r="Z1273" s="7">
        <f>IF($F1273="","",Y1273*AE1273/100)</f>
        <v/>
      </c>
      <c r="AA1273" s="7">
        <f>IF($F1273="","",Y1273-Z1273)</f>
        <v/>
      </c>
      <c r="AB1273" s="7">
        <f>IF($F1273="","",AA1273-R1273)</f>
        <v/>
      </c>
      <c r="AE1273">
        <f>IF($F1273="","",IF($AK1273=1,0,IF($AJ1273=1,Settings!$C$6,Settings!$C$7))*100)</f>
        <v/>
      </c>
      <c r="AG1273">
        <f>IF($F1273="","",$F1273&amp;"|"&amp;$D1273&amp;"")</f>
        <v/>
      </c>
      <c r="AH1273">
        <f>IF($F1273="","",IF(COUNTIF($AG$2:$AG1273,$AG1273)=1,1,0))</f>
        <v/>
      </c>
      <c r="AI1273">
        <f>IF($AH1273=1,SUMPRODUCT(--($AL$2:$AL$8001&lt;$AL1273))+1,"")</f>
        <v/>
      </c>
      <c r="AJ1273">
        <f>IF($F1273="","",IF(OR($U1273=TRUE(),$U1273="TRUE"),1,0))</f>
        <v/>
      </c>
      <c r="AK1273">
        <f>IF($F1273="","",IF($AD1273="Yes",1,0))</f>
        <v/>
      </c>
      <c r="AL1273">
        <f>IF($AH1273=1,IFERROR(IF(VALUE($F1273)&lt;100000000,VALUE($F1273),1000000000),IFERROR(IF(VALUE(MID($F1273,2,20))&lt;100000000,VALUE(MID($F1273,2,20)),1000000000),1000000000))+ROW()/100000,"")</f>
        <v/>
      </c>
    </row>
    <row r="1274">
      <c r="A1274">
        <f>IF($F1274="","",IFERROR(IF(INDEX('Per Invoice'!$A$2:$A$2001,MATCH($F1274,'Per Invoice'!$B$2:$B$2001,0))=0,"",INDEX('Per Invoice'!$A$2:$A$2001,MATCH($F1274,'Per Invoice'!$B$2:$B$2001,0))),""))</f>
        <v/>
      </c>
      <c r="H1274" s="11" t="n"/>
      <c r="R1274" s="7">
        <f>IF($F1274="","",Q1274*Y1274/100)</f>
        <v/>
      </c>
      <c r="X1274" s="7" t="n"/>
      <c r="Y1274" s="7" t="n"/>
      <c r="Z1274" s="7">
        <f>IF($F1274="","",Y1274*AE1274/100)</f>
        <v/>
      </c>
      <c r="AA1274" s="7">
        <f>IF($F1274="","",Y1274-Z1274)</f>
        <v/>
      </c>
      <c r="AB1274" s="7">
        <f>IF($F1274="","",AA1274-R1274)</f>
        <v/>
      </c>
      <c r="AE1274">
        <f>IF($F1274="","",IF($AK1274=1,0,IF($AJ1274=1,Settings!$C$6,Settings!$C$7))*100)</f>
        <v/>
      </c>
      <c r="AG1274">
        <f>IF($F1274="","",$F1274&amp;"|"&amp;$D1274&amp;"")</f>
        <v/>
      </c>
      <c r="AH1274">
        <f>IF($F1274="","",IF(COUNTIF($AG$2:$AG1274,$AG1274)=1,1,0))</f>
        <v/>
      </c>
      <c r="AI1274">
        <f>IF($AH1274=1,SUMPRODUCT(--($AL$2:$AL$8001&lt;$AL1274))+1,"")</f>
        <v/>
      </c>
      <c r="AJ1274">
        <f>IF($F1274="","",IF(OR($U1274=TRUE(),$U1274="TRUE"),1,0))</f>
        <v/>
      </c>
      <c r="AK1274">
        <f>IF($F1274="","",IF($AD1274="Yes",1,0))</f>
        <v/>
      </c>
      <c r="AL1274">
        <f>IF($AH1274=1,IFERROR(IF(VALUE($F1274)&lt;100000000,VALUE($F1274),1000000000),IFERROR(IF(VALUE(MID($F1274,2,20))&lt;100000000,VALUE(MID($F1274,2,20)),1000000000),1000000000))+ROW()/100000,"")</f>
        <v/>
      </c>
    </row>
    <row r="1275">
      <c r="A1275">
        <f>IF($F1275="","",IFERROR(IF(INDEX('Per Invoice'!$A$2:$A$2001,MATCH($F1275,'Per Invoice'!$B$2:$B$2001,0))=0,"",INDEX('Per Invoice'!$A$2:$A$2001,MATCH($F1275,'Per Invoice'!$B$2:$B$2001,0))),""))</f>
        <v/>
      </c>
      <c r="H1275" s="11" t="n"/>
      <c r="R1275" s="7">
        <f>IF($F1275="","",Q1275*Y1275/100)</f>
        <v/>
      </c>
      <c r="X1275" s="7" t="n"/>
      <c r="Y1275" s="7" t="n"/>
      <c r="Z1275" s="7">
        <f>IF($F1275="","",Y1275*AE1275/100)</f>
        <v/>
      </c>
      <c r="AA1275" s="7">
        <f>IF($F1275="","",Y1275-Z1275)</f>
        <v/>
      </c>
      <c r="AB1275" s="7">
        <f>IF($F1275="","",AA1275-R1275)</f>
        <v/>
      </c>
      <c r="AE1275">
        <f>IF($F1275="","",IF($AK1275=1,0,IF($AJ1275=1,Settings!$C$6,Settings!$C$7))*100)</f>
        <v/>
      </c>
      <c r="AG1275">
        <f>IF($F1275="","",$F1275&amp;"|"&amp;$D1275&amp;"")</f>
        <v/>
      </c>
      <c r="AH1275">
        <f>IF($F1275="","",IF(COUNTIF($AG$2:$AG1275,$AG1275)=1,1,0))</f>
        <v/>
      </c>
      <c r="AI1275">
        <f>IF($AH1275=1,SUMPRODUCT(--($AL$2:$AL$8001&lt;$AL1275))+1,"")</f>
        <v/>
      </c>
      <c r="AJ1275">
        <f>IF($F1275="","",IF(OR($U1275=TRUE(),$U1275="TRUE"),1,0))</f>
        <v/>
      </c>
      <c r="AK1275">
        <f>IF($F1275="","",IF($AD1275="Yes",1,0))</f>
        <v/>
      </c>
      <c r="AL1275">
        <f>IF($AH1275=1,IFERROR(IF(VALUE($F1275)&lt;100000000,VALUE($F1275),1000000000),IFERROR(IF(VALUE(MID($F1275,2,20))&lt;100000000,VALUE(MID($F1275,2,20)),1000000000),1000000000))+ROW()/100000,"")</f>
        <v/>
      </c>
    </row>
    <row r="1276">
      <c r="A1276">
        <f>IF($F1276="","",IFERROR(IF(INDEX('Per Invoice'!$A$2:$A$2001,MATCH($F1276,'Per Invoice'!$B$2:$B$2001,0))=0,"",INDEX('Per Invoice'!$A$2:$A$2001,MATCH($F1276,'Per Invoice'!$B$2:$B$2001,0))),""))</f>
        <v/>
      </c>
      <c r="H1276" s="11" t="n"/>
      <c r="R1276" s="7">
        <f>IF($F1276="","",Q1276*Y1276/100)</f>
        <v/>
      </c>
      <c r="X1276" s="7" t="n"/>
      <c r="Y1276" s="7" t="n"/>
      <c r="Z1276" s="7">
        <f>IF($F1276="","",Y1276*AE1276/100)</f>
        <v/>
      </c>
      <c r="AA1276" s="7">
        <f>IF($F1276="","",Y1276-Z1276)</f>
        <v/>
      </c>
      <c r="AB1276" s="7">
        <f>IF($F1276="","",AA1276-R1276)</f>
        <v/>
      </c>
      <c r="AE1276">
        <f>IF($F1276="","",IF($AK1276=1,0,IF($AJ1276=1,Settings!$C$6,Settings!$C$7))*100)</f>
        <v/>
      </c>
      <c r="AG1276">
        <f>IF($F1276="","",$F1276&amp;"|"&amp;$D1276&amp;"")</f>
        <v/>
      </c>
      <c r="AH1276">
        <f>IF($F1276="","",IF(COUNTIF($AG$2:$AG1276,$AG1276)=1,1,0))</f>
        <v/>
      </c>
      <c r="AI1276">
        <f>IF($AH1276=1,SUMPRODUCT(--($AL$2:$AL$8001&lt;$AL1276))+1,"")</f>
        <v/>
      </c>
      <c r="AJ1276">
        <f>IF($F1276="","",IF(OR($U1276=TRUE(),$U1276="TRUE"),1,0))</f>
        <v/>
      </c>
      <c r="AK1276">
        <f>IF($F1276="","",IF($AD1276="Yes",1,0))</f>
        <v/>
      </c>
      <c r="AL1276">
        <f>IF($AH1276=1,IFERROR(IF(VALUE($F1276)&lt;100000000,VALUE($F1276),1000000000),IFERROR(IF(VALUE(MID($F1276,2,20))&lt;100000000,VALUE(MID($F1276,2,20)),1000000000),1000000000))+ROW()/100000,"")</f>
        <v/>
      </c>
    </row>
    <row r="1277">
      <c r="A1277">
        <f>IF($F1277="","",IFERROR(IF(INDEX('Per Invoice'!$A$2:$A$2001,MATCH($F1277,'Per Invoice'!$B$2:$B$2001,0))=0,"",INDEX('Per Invoice'!$A$2:$A$2001,MATCH($F1277,'Per Invoice'!$B$2:$B$2001,0))),""))</f>
        <v/>
      </c>
      <c r="H1277" s="11" t="n"/>
      <c r="R1277" s="7">
        <f>IF($F1277="","",Q1277*Y1277/100)</f>
        <v/>
      </c>
      <c r="X1277" s="7" t="n"/>
      <c r="Y1277" s="7" t="n"/>
      <c r="Z1277" s="7">
        <f>IF($F1277="","",Y1277*AE1277/100)</f>
        <v/>
      </c>
      <c r="AA1277" s="7">
        <f>IF($F1277="","",Y1277-Z1277)</f>
        <v/>
      </c>
      <c r="AB1277" s="7">
        <f>IF($F1277="","",AA1277-R1277)</f>
        <v/>
      </c>
      <c r="AE1277">
        <f>IF($F1277="","",IF($AK1277=1,0,IF($AJ1277=1,Settings!$C$6,Settings!$C$7))*100)</f>
        <v/>
      </c>
      <c r="AG1277">
        <f>IF($F1277="","",$F1277&amp;"|"&amp;$D1277&amp;"")</f>
        <v/>
      </c>
      <c r="AH1277">
        <f>IF($F1277="","",IF(COUNTIF($AG$2:$AG1277,$AG1277)=1,1,0))</f>
        <v/>
      </c>
      <c r="AI1277">
        <f>IF($AH1277=1,SUMPRODUCT(--($AL$2:$AL$8001&lt;$AL1277))+1,"")</f>
        <v/>
      </c>
      <c r="AJ1277">
        <f>IF($F1277="","",IF(OR($U1277=TRUE(),$U1277="TRUE"),1,0))</f>
        <v/>
      </c>
      <c r="AK1277">
        <f>IF($F1277="","",IF($AD1277="Yes",1,0))</f>
        <v/>
      </c>
      <c r="AL1277">
        <f>IF($AH1277=1,IFERROR(IF(VALUE($F1277)&lt;100000000,VALUE($F1277),1000000000),IFERROR(IF(VALUE(MID($F1277,2,20))&lt;100000000,VALUE(MID($F1277,2,20)),1000000000),1000000000))+ROW()/100000,"")</f>
        <v/>
      </c>
    </row>
    <row r="1278">
      <c r="A1278">
        <f>IF($F1278="","",IFERROR(IF(INDEX('Per Invoice'!$A$2:$A$2001,MATCH($F1278,'Per Invoice'!$B$2:$B$2001,0))=0,"",INDEX('Per Invoice'!$A$2:$A$2001,MATCH($F1278,'Per Invoice'!$B$2:$B$2001,0))),""))</f>
        <v/>
      </c>
      <c r="H1278" s="11" t="n"/>
      <c r="R1278" s="7">
        <f>IF($F1278="","",Q1278*Y1278/100)</f>
        <v/>
      </c>
      <c r="X1278" s="7" t="n"/>
      <c r="Y1278" s="7" t="n"/>
      <c r="Z1278" s="7">
        <f>IF($F1278="","",Y1278*AE1278/100)</f>
        <v/>
      </c>
      <c r="AA1278" s="7">
        <f>IF($F1278="","",Y1278-Z1278)</f>
        <v/>
      </c>
      <c r="AB1278" s="7">
        <f>IF($F1278="","",AA1278-R1278)</f>
        <v/>
      </c>
      <c r="AE1278">
        <f>IF($F1278="","",IF($AK1278=1,0,IF($AJ1278=1,Settings!$C$6,Settings!$C$7))*100)</f>
        <v/>
      </c>
      <c r="AG1278">
        <f>IF($F1278="","",$F1278&amp;"|"&amp;$D1278&amp;"")</f>
        <v/>
      </c>
      <c r="AH1278">
        <f>IF($F1278="","",IF(COUNTIF($AG$2:$AG1278,$AG1278)=1,1,0))</f>
        <v/>
      </c>
      <c r="AI1278">
        <f>IF($AH1278=1,SUMPRODUCT(--($AL$2:$AL$8001&lt;$AL1278))+1,"")</f>
        <v/>
      </c>
      <c r="AJ1278">
        <f>IF($F1278="","",IF(OR($U1278=TRUE(),$U1278="TRUE"),1,0))</f>
        <v/>
      </c>
      <c r="AK1278">
        <f>IF($F1278="","",IF($AD1278="Yes",1,0))</f>
        <v/>
      </c>
      <c r="AL1278">
        <f>IF($AH1278=1,IFERROR(IF(VALUE($F1278)&lt;100000000,VALUE($F1278),1000000000),IFERROR(IF(VALUE(MID($F1278,2,20))&lt;100000000,VALUE(MID($F1278,2,20)),1000000000),1000000000))+ROW()/100000,"")</f>
        <v/>
      </c>
    </row>
    <row r="1279">
      <c r="A1279">
        <f>IF($F1279="","",IFERROR(IF(INDEX('Per Invoice'!$A$2:$A$2001,MATCH($F1279,'Per Invoice'!$B$2:$B$2001,0))=0,"",INDEX('Per Invoice'!$A$2:$A$2001,MATCH($F1279,'Per Invoice'!$B$2:$B$2001,0))),""))</f>
        <v/>
      </c>
      <c r="H1279" s="11" t="n"/>
      <c r="R1279" s="7">
        <f>IF($F1279="","",Q1279*Y1279/100)</f>
        <v/>
      </c>
      <c r="X1279" s="7" t="n"/>
      <c r="Y1279" s="7" t="n"/>
      <c r="Z1279" s="7">
        <f>IF($F1279="","",Y1279*AE1279/100)</f>
        <v/>
      </c>
      <c r="AA1279" s="7">
        <f>IF($F1279="","",Y1279-Z1279)</f>
        <v/>
      </c>
      <c r="AB1279" s="7">
        <f>IF($F1279="","",AA1279-R1279)</f>
        <v/>
      </c>
      <c r="AE1279">
        <f>IF($F1279="","",IF($AK1279=1,0,IF($AJ1279=1,Settings!$C$6,Settings!$C$7))*100)</f>
        <v/>
      </c>
      <c r="AG1279">
        <f>IF($F1279="","",$F1279&amp;"|"&amp;$D1279&amp;"")</f>
        <v/>
      </c>
      <c r="AH1279">
        <f>IF($F1279="","",IF(COUNTIF($AG$2:$AG1279,$AG1279)=1,1,0))</f>
        <v/>
      </c>
      <c r="AI1279">
        <f>IF($AH1279=1,SUMPRODUCT(--($AL$2:$AL$8001&lt;$AL1279))+1,"")</f>
        <v/>
      </c>
      <c r="AJ1279">
        <f>IF($F1279="","",IF(OR($U1279=TRUE(),$U1279="TRUE"),1,0))</f>
        <v/>
      </c>
      <c r="AK1279">
        <f>IF($F1279="","",IF($AD1279="Yes",1,0))</f>
        <v/>
      </c>
      <c r="AL1279">
        <f>IF($AH1279=1,IFERROR(IF(VALUE($F1279)&lt;100000000,VALUE($F1279),1000000000),IFERROR(IF(VALUE(MID($F1279,2,20))&lt;100000000,VALUE(MID($F1279,2,20)),1000000000),1000000000))+ROW()/100000,"")</f>
        <v/>
      </c>
    </row>
    <row r="1280">
      <c r="A1280">
        <f>IF($F1280="","",IFERROR(IF(INDEX('Per Invoice'!$A$2:$A$2001,MATCH($F1280,'Per Invoice'!$B$2:$B$2001,0))=0,"",INDEX('Per Invoice'!$A$2:$A$2001,MATCH($F1280,'Per Invoice'!$B$2:$B$2001,0))),""))</f>
        <v/>
      </c>
      <c r="H1280" s="11" t="n"/>
      <c r="R1280" s="7">
        <f>IF($F1280="","",Q1280*Y1280/100)</f>
        <v/>
      </c>
      <c r="X1280" s="7" t="n"/>
      <c r="Y1280" s="7" t="n"/>
      <c r="Z1280" s="7">
        <f>IF($F1280="","",Y1280*AE1280/100)</f>
        <v/>
      </c>
      <c r="AA1280" s="7">
        <f>IF($F1280="","",Y1280-Z1280)</f>
        <v/>
      </c>
      <c r="AB1280" s="7">
        <f>IF($F1280="","",AA1280-R1280)</f>
        <v/>
      </c>
      <c r="AE1280">
        <f>IF($F1280="","",IF($AK1280=1,0,IF($AJ1280=1,Settings!$C$6,Settings!$C$7))*100)</f>
        <v/>
      </c>
      <c r="AG1280">
        <f>IF($F1280="","",$F1280&amp;"|"&amp;$D1280&amp;"")</f>
        <v/>
      </c>
      <c r="AH1280">
        <f>IF($F1280="","",IF(COUNTIF($AG$2:$AG1280,$AG1280)=1,1,0))</f>
        <v/>
      </c>
      <c r="AI1280">
        <f>IF($AH1280=1,SUMPRODUCT(--($AL$2:$AL$8001&lt;$AL1280))+1,"")</f>
        <v/>
      </c>
      <c r="AJ1280">
        <f>IF($F1280="","",IF(OR($U1280=TRUE(),$U1280="TRUE"),1,0))</f>
        <v/>
      </c>
      <c r="AK1280">
        <f>IF($F1280="","",IF($AD1280="Yes",1,0))</f>
        <v/>
      </c>
      <c r="AL1280">
        <f>IF($AH1280=1,IFERROR(IF(VALUE($F1280)&lt;100000000,VALUE($F1280),1000000000),IFERROR(IF(VALUE(MID($F1280,2,20))&lt;100000000,VALUE(MID($F1280,2,20)),1000000000),1000000000))+ROW()/100000,"")</f>
        <v/>
      </c>
    </row>
    <row r="1281">
      <c r="A1281">
        <f>IF($F1281="","",IFERROR(IF(INDEX('Per Invoice'!$A$2:$A$2001,MATCH($F1281,'Per Invoice'!$B$2:$B$2001,0))=0,"",INDEX('Per Invoice'!$A$2:$A$2001,MATCH($F1281,'Per Invoice'!$B$2:$B$2001,0))),""))</f>
        <v/>
      </c>
      <c r="H1281" s="11" t="n"/>
      <c r="R1281" s="7">
        <f>IF($F1281="","",Q1281*Y1281/100)</f>
        <v/>
      </c>
      <c r="X1281" s="7" t="n"/>
      <c r="Y1281" s="7" t="n"/>
      <c r="Z1281" s="7">
        <f>IF($F1281="","",Y1281*AE1281/100)</f>
        <v/>
      </c>
      <c r="AA1281" s="7">
        <f>IF($F1281="","",Y1281-Z1281)</f>
        <v/>
      </c>
      <c r="AB1281" s="7">
        <f>IF($F1281="","",AA1281-R1281)</f>
        <v/>
      </c>
      <c r="AE1281">
        <f>IF($F1281="","",IF($AK1281=1,0,IF($AJ1281=1,Settings!$C$6,Settings!$C$7))*100)</f>
        <v/>
      </c>
      <c r="AG1281">
        <f>IF($F1281="","",$F1281&amp;"|"&amp;$D1281&amp;"")</f>
        <v/>
      </c>
      <c r="AH1281">
        <f>IF($F1281="","",IF(COUNTIF($AG$2:$AG1281,$AG1281)=1,1,0))</f>
        <v/>
      </c>
      <c r="AI1281">
        <f>IF($AH1281=1,SUMPRODUCT(--($AL$2:$AL$8001&lt;$AL1281))+1,"")</f>
        <v/>
      </c>
      <c r="AJ1281">
        <f>IF($F1281="","",IF(OR($U1281=TRUE(),$U1281="TRUE"),1,0))</f>
        <v/>
      </c>
      <c r="AK1281">
        <f>IF($F1281="","",IF($AD1281="Yes",1,0))</f>
        <v/>
      </c>
      <c r="AL1281">
        <f>IF($AH1281=1,IFERROR(IF(VALUE($F1281)&lt;100000000,VALUE($F1281),1000000000),IFERROR(IF(VALUE(MID($F1281,2,20))&lt;100000000,VALUE(MID($F1281,2,20)),1000000000),1000000000))+ROW()/100000,"")</f>
        <v/>
      </c>
    </row>
    <row r="1282">
      <c r="A1282">
        <f>IF($F1282="","",IFERROR(IF(INDEX('Per Invoice'!$A$2:$A$2001,MATCH($F1282,'Per Invoice'!$B$2:$B$2001,0))=0,"",INDEX('Per Invoice'!$A$2:$A$2001,MATCH($F1282,'Per Invoice'!$B$2:$B$2001,0))),""))</f>
        <v/>
      </c>
      <c r="H1282" s="11" t="n"/>
      <c r="R1282" s="7">
        <f>IF($F1282="","",Q1282*Y1282/100)</f>
        <v/>
      </c>
      <c r="X1282" s="7" t="n"/>
      <c r="Y1282" s="7" t="n"/>
      <c r="Z1282" s="7">
        <f>IF($F1282="","",Y1282*AE1282/100)</f>
        <v/>
      </c>
      <c r="AA1282" s="7">
        <f>IF($F1282="","",Y1282-Z1282)</f>
        <v/>
      </c>
      <c r="AB1282" s="7">
        <f>IF($F1282="","",AA1282-R1282)</f>
        <v/>
      </c>
      <c r="AE1282">
        <f>IF($F1282="","",IF($AK1282=1,0,IF($AJ1282=1,Settings!$C$6,Settings!$C$7))*100)</f>
        <v/>
      </c>
      <c r="AG1282">
        <f>IF($F1282="","",$F1282&amp;"|"&amp;$D1282&amp;"")</f>
        <v/>
      </c>
      <c r="AH1282">
        <f>IF($F1282="","",IF(COUNTIF($AG$2:$AG1282,$AG1282)=1,1,0))</f>
        <v/>
      </c>
      <c r="AI1282">
        <f>IF($AH1282=1,SUMPRODUCT(--($AL$2:$AL$8001&lt;$AL1282))+1,"")</f>
        <v/>
      </c>
      <c r="AJ1282">
        <f>IF($F1282="","",IF(OR($U1282=TRUE(),$U1282="TRUE"),1,0))</f>
        <v/>
      </c>
      <c r="AK1282">
        <f>IF($F1282="","",IF($AD1282="Yes",1,0))</f>
        <v/>
      </c>
      <c r="AL1282">
        <f>IF($AH1282=1,IFERROR(IF(VALUE($F1282)&lt;100000000,VALUE($F1282),1000000000),IFERROR(IF(VALUE(MID($F1282,2,20))&lt;100000000,VALUE(MID($F1282,2,20)),1000000000),1000000000))+ROW()/100000,"")</f>
        <v/>
      </c>
    </row>
    <row r="1283">
      <c r="A1283">
        <f>IF($F1283="","",IFERROR(IF(INDEX('Per Invoice'!$A$2:$A$2001,MATCH($F1283,'Per Invoice'!$B$2:$B$2001,0))=0,"",INDEX('Per Invoice'!$A$2:$A$2001,MATCH($F1283,'Per Invoice'!$B$2:$B$2001,0))),""))</f>
        <v/>
      </c>
      <c r="H1283" s="11" t="n"/>
      <c r="R1283" s="7">
        <f>IF($F1283="","",Q1283*Y1283/100)</f>
        <v/>
      </c>
      <c r="X1283" s="7" t="n"/>
      <c r="Y1283" s="7" t="n"/>
      <c r="Z1283" s="7">
        <f>IF($F1283="","",Y1283*AE1283/100)</f>
        <v/>
      </c>
      <c r="AA1283" s="7">
        <f>IF($F1283="","",Y1283-Z1283)</f>
        <v/>
      </c>
      <c r="AB1283" s="7">
        <f>IF($F1283="","",AA1283-R1283)</f>
        <v/>
      </c>
      <c r="AE1283">
        <f>IF($F1283="","",IF($AK1283=1,0,IF($AJ1283=1,Settings!$C$6,Settings!$C$7))*100)</f>
        <v/>
      </c>
      <c r="AG1283">
        <f>IF($F1283="","",$F1283&amp;"|"&amp;$D1283&amp;"")</f>
        <v/>
      </c>
      <c r="AH1283">
        <f>IF($F1283="","",IF(COUNTIF($AG$2:$AG1283,$AG1283)=1,1,0))</f>
        <v/>
      </c>
      <c r="AI1283">
        <f>IF($AH1283=1,SUMPRODUCT(--($AL$2:$AL$8001&lt;$AL1283))+1,"")</f>
        <v/>
      </c>
      <c r="AJ1283">
        <f>IF($F1283="","",IF(OR($U1283=TRUE(),$U1283="TRUE"),1,0))</f>
        <v/>
      </c>
      <c r="AK1283">
        <f>IF($F1283="","",IF($AD1283="Yes",1,0))</f>
        <v/>
      </c>
      <c r="AL1283">
        <f>IF($AH1283=1,IFERROR(IF(VALUE($F1283)&lt;100000000,VALUE($F1283),1000000000),IFERROR(IF(VALUE(MID($F1283,2,20))&lt;100000000,VALUE(MID($F1283,2,20)),1000000000),1000000000))+ROW()/100000,"")</f>
        <v/>
      </c>
    </row>
    <row r="1284">
      <c r="A1284">
        <f>IF($F1284="","",IFERROR(IF(INDEX('Per Invoice'!$A$2:$A$2001,MATCH($F1284,'Per Invoice'!$B$2:$B$2001,0))=0,"",INDEX('Per Invoice'!$A$2:$A$2001,MATCH($F1284,'Per Invoice'!$B$2:$B$2001,0))),""))</f>
        <v/>
      </c>
      <c r="H1284" s="11" t="n"/>
      <c r="R1284" s="7">
        <f>IF($F1284="","",Q1284*Y1284/100)</f>
        <v/>
      </c>
      <c r="X1284" s="7" t="n"/>
      <c r="Y1284" s="7" t="n"/>
      <c r="Z1284" s="7">
        <f>IF($F1284="","",Y1284*AE1284/100)</f>
        <v/>
      </c>
      <c r="AA1284" s="7">
        <f>IF($F1284="","",Y1284-Z1284)</f>
        <v/>
      </c>
      <c r="AB1284" s="7">
        <f>IF($F1284="","",AA1284-R1284)</f>
        <v/>
      </c>
      <c r="AE1284">
        <f>IF($F1284="","",IF($AK1284=1,0,IF($AJ1284=1,Settings!$C$6,Settings!$C$7))*100)</f>
        <v/>
      </c>
      <c r="AG1284">
        <f>IF($F1284="","",$F1284&amp;"|"&amp;$D1284&amp;"")</f>
        <v/>
      </c>
      <c r="AH1284">
        <f>IF($F1284="","",IF(COUNTIF($AG$2:$AG1284,$AG1284)=1,1,0))</f>
        <v/>
      </c>
      <c r="AI1284">
        <f>IF($AH1284=1,SUMPRODUCT(--($AL$2:$AL$8001&lt;$AL1284))+1,"")</f>
        <v/>
      </c>
      <c r="AJ1284">
        <f>IF($F1284="","",IF(OR($U1284=TRUE(),$U1284="TRUE"),1,0))</f>
        <v/>
      </c>
      <c r="AK1284">
        <f>IF($F1284="","",IF($AD1284="Yes",1,0))</f>
        <v/>
      </c>
      <c r="AL1284">
        <f>IF($AH1284=1,IFERROR(IF(VALUE($F1284)&lt;100000000,VALUE($F1284),1000000000),IFERROR(IF(VALUE(MID($F1284,2,20))&lt;100000000,VALUE(MID($F1284,2,20)),1000000000),1000000000))+ROW()/100000,"")</f>
        <v/>
      </c>
    </row>
    <row r="1285">
      <c r="A1285">
        <f>IF($F1285="","",IFERROR(IF(INDEX('Per Invoice'!$A$2:$A$2001,MATCH($F1285,'Per Invoice'!$B$2:$B$2001,0))=0,"",INDEX('Per Invoice'!$A$2:$A$2001,MATCH($F1285,'Per Invoice'!$B$2:$B$2001,0))),""))</f>
        <v/>
      </c>
      <c r="H1285" s="11" t="n"/>
      <c r="R1285" s="7">
        <f>IF($F1285="","",Q1285*Y1285/100)</f>
        <v/>
      </c>
      <c r="X1285" s="7" t="n"/>
      <c r="Y1285" s="7" t="n"/>
      <c r="Z1285" s="7">
        <f>IF($F1285="","",Y1285*AE1285/100)</f>
        <v/>
      </c>
      <c r="AA1285" s="7">
        <f>IF($F1285="","",Y1285-Z1285)</f>
        <v/>
      </c>
      <c r="AB1285" s="7">
        <f>IF($F1285="","",AA1285-R1285)</f>
        <v/>
      </c>
      <c r="AE1285">
        <f>IF($F1285="","",IF($AK1285=1,0,IF($AJ1285=1,Settings!$C$6,Settings!$C$7))*100)</f>
        <v/>
      </c>
      <c r="AG1285">
        <f>IF($F1285="","",$F1285&amp;"|"&amp;$D1285&amp;"")</f>
        <v/>
      </c>
      <c r="AH1285">
        <f>IF($F1285="","",IF(COUNTIF($AG$2:$AG1285,$AG1285)=1,1,0))</f>
        <v/>
      </c>
      <c r="AI1285">
        <f>IF($AH1285=1,SUMPRODUCT(--($AL$2:$AL$8001&lt;$AL1285))+1,"")</f>
        <v/>
      </c>
      <c r="AJ1285">
        <f>IF($F1285="","",IF(OR($U1285=TRUE(),$U1285="TRUE"),1,0))</f>
        <v/>
      </c>
      <c r="AK1285">
        <f>IF($F1285="","",IF($AD1285="Yes",1,0))</f>
        <v/>
      </c>
      <c r="AL1285">
        <f>IF($AH1285=1,IFERROR(IF(VALUE($F1285)&lt;100000000,VALUE($F1285),1000000000),IFERROR(IF(VALUE(MID($F1285,2,20))&lt;100000000,VALUE(MID($F1285,2,20)),1000000000),1000000000))+ROW()/100000,"")</f>
        <v/>
      </c>
    </row>
    <row r="1286">
      <c r="A1286">
        <f>IF($F1286="","",IFERROR(IF(INDEX('Per Invoice'!$A$2:$A$2001,MATCH($F1286,'Per Invoice'!$B$2:$B$2001,0))=0,"",INDEX('Per Invoice'!$A$2:$A$2001,MATCH($F1286,'Per Invoice'!$B$2:$B$2001,0))),""))</f>
        <v/>
      </c>
      <c r="H1286" s="11" t="n"/>
      <c r="R1286" s="7">
        <f>IF($F1286="","",Q1286*Y1286/100)</f>
        <v/>
      </c>
      <c r="X1286" s="7" t="n"/>
      <c r="Y1286" s="7" t="n"/>
      <c r="Z1286" s="7">
        <f>IF($F1286="","",Y1286*AE1286/100)</f>
        <v/>
      </c>
      <c r="AA1286" s="7">
        <f>IF($F1286="","",Y1286-Z1286)</f>
        <v/>
      </c>
      <c r="AB1286" s="7">
        <f>IF($F1286="","",AA1286-R1286)</f>
        <v/>
      </c>
      <c r="AE1286">
        <f>IF($F1286="","",IF($AK1286=1,0,IF($AJ1286=1,Settings!$C$6,Settings!$C$7))*100)</f>
        <v/>
      </c>
      <c r="AG1286">
        <f>IF($F1286="","",$F1286&amp;"|"&amp;$D1286&amp;"")</f>
        <v/>
      </c>
      <c r="AH1286">
        <f>IF($F1286="","",IF(COUNTIF($AG$2:$AG1286,$AG1286)=1,1,0))</f>
        <v/>
      </c>
      <c r="AI1286">
        <f>IF($AH1286=1,SUMPRODUCT(--($AL$2:$AL$8001&lt;$AL1286))+1,"")</f>
        <v/>
      </c>
      <c r="AJ1286">
        <f>IF($F1286="","",IF(OR($U1286=TRUE(),$U1286="TRUE"),1,0))</f>
        <v/>
      </c>
      <c r="AK1286">
        <f>IF($F1286="","",IF($AD1286="Yes",1,0))</f>
        <v/>
      </c>
      <c r="AL1286">
        <f>IF($AH1286=1,IFERROR(IF(VALUE($F1286)&lt;100000000,VALUE($F1286),1000000000),IFERROR(IF(VALUE(MID($F1286,2,20))&lt;100000000,VALUE(MID($F1286,2,20)),1000000000),1000000000))+ROW()/100000,"")</f>
        <v/>
      </c>
    </row>
    <row r="1287">
      <c r="A1287">
        <f>IF($F1287="","",IFERROR(IF(INDEX('Per Invoice'!$A$2:$A$2001,MATCH($F1287,'Per Invoice'!$B$2:$B$2001,0))=0,"",INDEX('Per Invoice'!$A$2:$A$2001,MATCH($F1287,'Per Invoice'!$B$2:$B$2001,0))),""))</f>
        <v/>
      </c>
      <c r="H1287" s="11" t="n"/>
      <c r="R1287" s="7">
        <f>IF($F1287="","",Q1287*Y1287/100)</f>
        <v/>
      </c>
      <c r="X1287" s="7" t="n"/>
      <c r="Y1287" s="7" t="n"/>
      <c r="Z1287" s="7">
        <f>IF($F1287="","",Y1287*AE1287/100)</f>
        <v/>
      </c>
      <c r="AA1287" s="7">
        <f>IF($F1287="","",Y1287-Z1287)</f>
        <v/>
      </c>
      <c r="AB1287" s="7">
        <f>IF($F1287="","",AA1287-R1287)</f>
        <v/>
      </c>
      <c r="AE1287">
        <f>IF($F1287="","",IF($AK1287=1,0,IF($AJ1287=1,Settings!$C$6,Settings!$C$7))*100)</f>
        <v/>
      </c>
      <c r="AG1287">
        <f>IF($F1287="","",$F1287&amp;"|"&amp;$D1287&amp;"")</f>
        <v/>
      </c>
      <c r="AH1287">
        <f>IF($F1287="","",IF(COUNTIF($AG$2:$AG1287,$AG1287)=1,1,0))</f>
        <v/>
      </c>
      <c r="AI1287">
        <f>IF($AH1287=1,SUMPRODUCT(--($AL$2:$AL$8001&lt;$AL1287))+1,"")</f>
        <v/>
      </c>
      <c r="AJ1287">
        <f>IF($F1287="","",IF(OR($U1287=TRUE(),$U1287="TRUE"),1,0))</f>
        <v/>
      </c>
      <c r="AK1287">
        <f>IF($F1287="","",IF($AD1287="Yes",1,0))</f>
        <v/>
      </c>
      <c r="AL1287">
        <f>IF($AH1287=1,IFERROR(IF(VALUE($F1287)&lt;100000000,VALUE($F1287),1000000000),IFERROR(IF(VALUE(MID($F1287,2,20))&lt;100000000,VALUE(MID($F1287,2,20)),1000000000),1000000000))+ROW()/100000,"")</f>
        <v/>
      </c>
    </row>
    <row r="1288">
      <c r="A1288">
        <f>IF($F1288="","",IFERROR(IF(INDEX('Per Invoice'!$A$2:$A$2001,MATCH($F1288,'Per Invoice'!$B$2:$B$2001,0))=0,"",INDEX('Per Invoice'!$A$2:$A$2001,MATCH($F1288,'Per Invoice'!$B$2:$B$2001,0))),""))</f>
        <v/>
      </c>
      <c r="H1288" s="11" t="n"/>
      <c r="R1288" s="7">
        <f>IF($F1288="","",Q1288*Y1288/100)</f>
        <v/>
      </c>
      <c r="X1288" s="7" t="n"/>
      <c r="Y1288" s="7" t="n"/>
      <c r="Z1288" s="7">
        <f>IF($F1288="","",Y1288*AE1288/100)</f>
        <v/>
      </c>
      <c r="AA1288" s="7">
        <f>IF($F1288="","",Y1288-Z1288)</f>
        <v/>
      </c>
      <c r="AB1288" s="7">
        <f>IF($F1288="","",AA1288-R1288)</f>
        <v/>
      </c>
      <c r="AE1288">
        <f>IF($F1288="","",IF($AK1288=1,0,IF($AJ1288=1,Settings!$C$6,Settings!$C$7))*100)</f>
        <v/>
      </c>
      <c r="AG1288">
        <f>IF($F1288="","",$F1288&amp;"|"&amp;$D1288&amp;"")</f>
        <v/>
      </c>
      <c r="AH1288">
        <f>IF($F1288="","",IF(COUNTIF($AG$2:$AG1288,$AG1288)=1,1,0))</f>
        <v/>
      </c>
      <c r="AI1288">
        <f>IF($AH1288=1,SUMPRODUCT(--($AL$2:$AL$8001&lt;$AL1288))+1,"")</f>
        <v/>
      </c>
      <c r="AJ1288">
        <f>IF($F1288="","",IF(OR($U1288=TRUE(),$U1288="TRUE"),1,0))</f>
        <v/>
      </c>
      <c r="AK1288">
        <f>IF($F1288="","",IF($AD1288="Yes",1,0))</f>
        <v/>
      </c>
      <c r="AL1288">
        <f>IF($AH1288=1,IFERROR(IF(VALUE($F1288)&lt;100000000,VALUE($F1288),1000000000),IFERROR(IF(VALUE(MID($F1288,2,20))&lt;100000000,VALUE(MID($F1288,2,20)),1000000000),1000000000))+ROW()/100000,"")</f>
        <v/>
      </c>
    </row>
    <row r="1289">
      <c r="A1289">
        <f>IF($F1289="","",IFERROR(IF(INDEX('Per Invoice'!$A$2:$A$2001,MATCH($F1289,'Per Invoice'!$B$2:$B$2001,0))=0,"",INDEX('Per Invoice'!$A$2:$A$2001,MATCH($F1289,'Per Invoice'!$B$2:$B$2001,0))),""))</f>
        <v/>
      </c>
      <c r="H1289" s="11" t="n"/>
      <c r="R1289" s="7">
        <f>IF($F1289="","",Q1289*Y1289/100)</f>
        <v/>
      </c>
      <c r="X1289" s="7" t="n"/>
      <c r="Y1289" s="7" t="n"/>
      <c r="Z1289" s="7">
        <f>IF($F1289="","",Y1289*AE1289/100)</f>
        <v/>
      </c>
      <c r="AA1289" s="7">
        <f>IF($F1289="","",Y1289-Z1289)</f>
        <v/>
      </c>
      <c r="AB1289" s="7">
        <f>IF($F1289="","",AA1289-R1289)</f>
        <v/>
      </c>
      <c r="AE1289">
        <f>IF($F1289="","",IF($AK1289=1,0,IF($AJ1289=1,Settings!$C$6,Settings!$C$7))*100)</f>
        <v/>
      </c>
      <c r="AG1289">
        <f>IF($F1289="","",$F1289&amp;"|"&amp;$D1289&amp;"")</f>
        <v/>
      </c>
      <c r="AH1289">
        <f>IF($F1289="","",IF(COUNTIF($AG$2:$AG1289,$AG1289)=1,1,0))</f>
        <v/>
      </c>
      <c r="AI1289">
        <f>IF($AH1289=1,SUMPRODUCT(--($AL$2:$AL$8001&lt;$AL1289))+1,"")</f>
        <v/>
      </c>
      <c r="AJ1289">
        <f>IF($F1289="","",IF(OR($U1289=TRUE(),$U1289="TRUE"),1,0))</f>
        <v/>
      </c>
      <c r="AK1289">
        <f>IF($F1289="","",IF($AD1289="Yes",1,0))</f>
        <v/>
      </c>
      <c r="AL1289">
        <f>IF($AH1289=1,IFERROR(IF(VALUE($F1289)&lt;100000000,VALUE($F1289),1000000000),IFERROR(IF(VALUE(MID($F1289,2,20))&lt;100000000,VALUE(MID($F1289,2,20)),1000000000),1000000000))+ROW()/100000,"")</f>
        <v/>
      </c>
    </row>
    <row r="1290">
      <c r="A1290">
        <f>IF($F1290="","",IFERROR(IF(INDEX('Per Invoice'!$A$2:$A$2001,MATCH($F1290,'Per Invoice'!$B$2:$B$2001,0))=0,"",INDEX('Per Invoice'!$A$2:$A$2001,MATCH($F1290,'Per Invoice'!$B$2:$B$2001,0))),""))</f>
        <v/>
      </c>
      <c r="H1290" s="11" t="n"/>
      <c r="R1290" s="7">
        <f>IF($F1290="","",Q1290*Y1290/100)</f>
        <v/>
      </c>
      <c r="X1290" s="7" t="n"/>
      <c r="Y1290" s="7" t="n"/>
      <c r="Z1290" s="7">
        <f>IF($F1290="","",Y1290*AE1290/100)</f>
        <v/>
      </c>
      <c r="AA1290" s="7">
        <f>IF($F1290="","",Y1290-Z1290)</f>
        <v/>
      </c>
      <c r="AB1290" s="7">
        <f>IF($F1290="","",AA1290-R1290)</f>
        <v/>
      </c>
      <c r="AE1290">
        <f>IF($F1290="","",IF($AK1290=1,0,IF($AJ1290=1,Settings!$C$6,Settings!$C$7))*100)</f>
        <v/>
      </c>
      <c r="AG1290">
        <f>IF($F1290="","",$F1290&amp;"|"&amp;$D1290&amp;"")</f>
        <v/>
      </c>
      <c r="AH1290">
        <f>IF($F1290="","",IF(COUNTIF($AG$2:$AG1290,$AG1290)=1,1,0))</f>
        <v/>
      </c>
      <c r="AI1290">
        <f>IF($AH1290=1,SUMPRODUCT(--($AL$2:$AL$8001&lt;$AL1290))+1,"")</f>
        <v/>
      </c>
      <c r="AJ1290">
        <f>IF($F1290="","",IF(OR($U1290=TRUE(),$U1290="TRUE"),1,0))</f>
        <v/>
      </c>
      <c r="AK1290">
        <f>IF($F1290="","",IF($AD1290="Yes",1,0))</f>
        <v/>
      </c>
      <c r="AL1290">
        <f>IF($AH1290=1,IFERROR(IF(VALUE($F1290)&lt;100000000,VALUE($F1290),1000000000),IFERROR(IF(VALUE(MID($F1290,2,20))&lt;100000000,VALUE(MID($F1290,2,20)),1000000000),1000000000))+ROW()/100000,"")</f>
        <v/>
      </c>
    </row>
    <row r="1291">
      <c r="A1291">
        <f>IF($F1291="","",IFERROR(IF(INDEX('Per Invoice'!$A$2:$A$2001,MATCH($F1291,'Per Invoice'!$B$2:$B$2001,0))=0,"",INDEX('Per Invoice'!$A$2:$A$2001,MATCH($F1291,'Per Invoice'!$B$2:$B$2001,0))),""))</f>
        <v/>
      </c>
      <c r="H1291" s="11" t="n"/>
      <c r="R1291" s="7">
        <f>IF($F1291="","",Q1291*Y1291/100)</f>
        <v/>
      </c>
      <c r="X1291" s="7" t="n"/>
      <c r="Y1291" s="7" t="n"/>
      <c r="Z1291" s="7">
        <f>IF($F1291="","",Y1291*AE1291/100)</f>
        <v/>
      </c>
      <c r="AA1291" s="7">
        <f>IF($F1291="","",Y1291-Z1291)</f>
        <v/>
      </c>
      <c r="AB1291" s="7">
        <f>IF($F1291="","",AA1291-R1291)</f>
        <v/>
      </c>
      <c r="AE1291">
        <f>IF($F1291="","",IF($AK1291=1,0,IF($AJ1291=1,Settings!$C$6,Settings!$C$7))*100)</f>
        <v/>
      </c>
      <c r="AG1291">
        <f>IF($F1291="","",$F1291&amp;"|"&amp;$D1291&amp;"")</f>
        <v/>
      </c>
      <c r="AH1291">
        <f>IF($F1291="","",IF(COUNTIF($AG$2:$AG1291,$AG1291)=1,1,0))</f>
        <v/>
      </c>
      <c r="AI1291">
        <f>IF($AH1291=1,SUMPRODUCT(--($AL$2:$AL$8001&lt;$AL1291))+1,"")</f>
        <v/>
      </c>
      <c r="AJ1291">
        <f>IF($F1291="","",IF(OR($U1291=TRUE(),$U1291="TRUE"),1,0))</f>
        <v/>
      </c>
      <c r="AK1291">
        <f>IF($F1291="","",IF($AD1291="Yes",1,0))</f>
        <v/>
      </c>
      <c r="AL1291">
        <f>IF($AH1291=1,IFERROR(IF(VALUE($F1291)&lt;100000000,VALUE($F1291),1000000000),IFERROR(IF(VALUE(MID($F1291,2,20))&lt;100000000,VALUE(MID($F1291,2,20)),1000000000),1000000000))+ROW()/100000,"")</f>
        <v/>
      </c>
    </row>
    <row r="1292">
      <c r="A1292">
        <f>IF($F1292="","",IFERROR(IF(INDEX('Per Invoice'!$A$2:$A$2001,MATCH($F1292,'Per Invoice'!$B$2:$B$2001,0))=0,"",INDEX('Per Invoice'!$A$2:$A$2001,MATCH($F1292,'Per Invoice'!$B$2:$B$2001,0))),""))</f>
        <v/>
      </c>
      <c r="H1292" s="11" t="n"/>
      <c r="R1292" s="7">
        <f>IF($F1292="","",Q1292*Y1292/100)</f>
        <v/>
      </c>
      <c r="X1292" s="7" t="n"/>
      <c r="Y1292" s="7" t="n"/>
      <c r="Z1292" s="7">
        <f>IF($F1292="","",Y1292*AE1292/100)</f>
        <v/>
      </c>
      <c r="AA1292" s="7">
        <f>IF($F1292="","",Y1292-Z1292)</f>
        <v/>
      </c>
      <c r="AB1292" s="7">
        <f>IF($F1292="","",AA1292-R1292)</f>
        <v/>
      </c>
      <c r="AE1292">
        <f>IF($F1292="","",IF($AK1292=1,0,IF($AJ1292=1,Settings!$C$6,Settings!$C$7))*100)</f>
        <v/>
      </c>
      <c r="AG1292">
        <f>IF($F1292="","",$F1292&amp;"|"&amp;$D1292&amp;"")</f>
        <v/>
      </c>
      <c r="AH1292">
        <f>IF($F1292="","",IF(COUNTIF($AG$2:$AG1292,$AG1292)=1,1,0))</f>
        <v/>
      </c>
      <c r="AI1292">
        <f>IF($AH1292=1,SUMPRODUCT(--($AL$2:$AL$8001&lt;$AL1292))+1,"")</f>
        <v/>
      </c>
      <c r="AJ1292">
        <f>IF($F1292="","",IF(OR($U1292=TRUE(),$U1292="TRUE"),1,0))</f>
        <v/>
      </c>
      <c r="AK1292">
        <f>IF($F1292="","",IF($AD1292="Yes",1,0))</f>
        <v/>
      </c>
      <c r="AL1292">
        <f>IF($AH1292=1,IFERROR(IF(VALUE($F1292)&lt;100000000,VALUE($F1292),1000000000),IFERROR(IF(VALUE(MID($F1292,2,20))&lt;100000000,VALUE(MID($F1292,2,20)),1000000000),1000000000))+ROW()/100000,"")</f>
        <v/>
      </c>
    </row>
    <row r="1293">
      <c r="A1293">
        <f>IF($F1293="","",IFERROR(IF(INDEX('Per Invoice'!$A$2:$A$2001,MATCH($F1293,'Per Invoice'!$B$2:$B$2001,0))=0,"",INDEX('Per Invoice'!$A$2:$A$2001,MATCH($F1293,'Per Invoice'!$B$2:$B$2001,0))),""))</f>
        <v/>
      </c>
      <c r="H1293" s="11" t="n"/>
      <c r="R1293" s="7">
        <f>IF($F1293="","",Q1293*Y1293/100)</f>
        <v/>
      </c>
      <c r="X1293" s="7" t="n"/>
      <c r="Y1293" s="7" t="n"/>
      <c r="Z1293" s="7">
        <f>IF($F1293="","",Y1293*AE1293/100)</f>
        <v/>
      </c>
      <c r="AA1293" s="7">
        <f>IF($F1293="","",Y1293-Z1293)</f>
        <v/>
      </c>
      <c r="AB1293" s="7">
        <f>IF($F1293="","",AA1293-R1293)</f>
        <v/>
      </c>
      <c r="AE1293">
        <f>IF($F1293="","",IF($AK1293=1,0,IF($AJ1293=1,Settings!$C$6,Settings!$C$7))*100)</f>
        <v/>
      </c>
      <c r="AG1293">
        <f>IF($F1293="","",$F1293&amp;"|"&amp;$D1293&amp;"")</f>
        <v/>
      </c>
      <c r="AH1293">
        <f>IF($F1293="","",IF(COUNTIF($AG$2:$AG1293,$AG1293)=1,1,0))</f>
        <v/>
      </c>
      <c r="AI1293">
        <f>IF($AH1293=1,SUMPRODUCT(--($AL$2:$AL$8001&lt;$AL1293))+1,"")</f>
        <v/>
      </c>
      <c r="AJ1293">
        <f>IF($F1293="","",IF(OR($U1293=TRUE(),$U1293="TRUE"),1,0))</f>
        <v/>
      </c>
      <c r="AK1293">
        <f>IF($F1293="","",IF($AD1293="Yes",1,0))</f>
        <v/>
      </c>
      <c r="AL1293">
        <f>IF($AH1293=1,IFERROR(IF(VALUE($F1293)&lt;100000000,VALUE($F1293),1000000000),IFERROR(IF(VALUE(MID($F1293,2,20))&lt;100000000,VALUE(MID($F1293,2,20)),1000000000),1000000000))+ROW()/100000,"")</f>
        <v/>
      </c>
    </row>
    <row r="1294">
      <c r="A1294">
        <f>IF($F1294="","",IFERROR(IF(INDEX('Per Invoice'!$A$2:$A$2001,MATCH($F1294,'Per Invoice'!$B$2:$B$2001,0))=0,"",INDEX('Per Invoice'!$A$2:$A$2001,MATCH($F1294,'Per Invoice'!$B$2:$B$2001,0))),""))</f>
        <v/>
      </c>
      <c r="H1294" s="11" t="n"/>
      <c r="R1294" s="7">
        <f>IF($F1294="","",Q1294*Y1294/100)</f>
        <v/>
      </c>
      <c r="X1294" s="7" t="n"/>
      <c r="Y1294" s="7" t="n"/>
      <c r="Z1294" s="7">
        <f>IF($F1294="","",Y1294*AE1294/100)</f>
        <v/>
      </c>
      <c r="AA1294" s="7">
        <f>IF($F1294="","",Y1294-Z1294)</f>
        <v/>
      </c>
      <c r="AB1294" s="7">
        <f>IF($F1294="","",AA1294-R1294)</f>
        <v/>
      </c>
      <c r="AE1294">
        <f>IF($F1294="","",IF($AK1294=1,0,IF($AJ1294=1,Settings!$C$6,Settings!$C$7))*100)</f>
        <v/>
      </c>
      <c r="AG1294">
        <f>IF($F1294="","",$F1294&amp;"|"&amp;$D1294&amp;"")</f>
        <v/>
      </c>
      <c r="AH1294">
        <f>IF($F1294="","",IF(COUNTIF($AG$2:$AG1294,$AG1294)=1,1,0))</f>
        <v/>
      </c>
      <c r="AI1294">
        <f>IF($AH1294=1,SUMPRODUCT(--($AL$2:$AL$8001&lt;$AL1294))+1,"")</f>
        <v/>
      </c>
      <c r="AJ1294">
        <f>IF($F1294="","",IF(OR($U1294=TRUE(),$U1294="TRUE"),1,0))</f>
        <v/>
      </c>
      <c r="AK1294">
        <f>IF($F1294="","",IF($AD1294="Yes",1,0))</f>
        <v/>
      </c>
      <c r="AL1294">
        <f>IF($AH1294=1,IFERROR(IF(VALUE($F1294)&lt;100000000,VALUE($F1294),1000000000),IFERROR(IF(VALUE(MID($F1294,2,20))&lt;100000000,VALUE(MID($F1294,2,20)),1000000000),1000000000))+ROW()/100000,"")</f>
        <v/>
      </c>
    </row>
    <row r="1295">
      <c r="A1295">
        <f>IF($F1295="","",IFERROR(IF(INDEX('Per Invoice'!$A$2:$A$2001,MATCH($F1295,'Per Invoice'!$B$2:$B$2001,0))=0,"",INDEX('Per Invoice'!$A$2:$A$2001,MATCH($F1295,'Per Invoice'!$B$2:$B$2001,0))),""))</f>
        <v/>
      </c>
      <c r="H1295" s="11" t="n"/>
      <c r="R1295" s="7">
        <f>IF($F1295="","",Q1295*Y1295/100)</f>
        <v/>
      </c>
      <c r="X1295" s="7" t="n"/>
      <c r="Y1295" s="7" t="n"/>
      <c r="Z1295" s="7">
        <f>IF($F1295="","",Y1295*AE1295/100)</f>
        <v/>
      </c>
      <c r="AA1295" s="7">
        <f>IF($F1295="","",Y1295-Z1295)</f>
        <v/>
      </c>
      <c r="AB1295" s="7">
        <f>IF($F1295="","",AA1295-R1295)</f>
        <v/>
      </c>
      <c r="AE1295">
        <f>IF($F1295="","",IF($AK1295=1,0,IF($AJ1295=1,Settings!$C$6,Settings!$C$7))*100)</f>
        <v/>
      </c>
      <c r="AG1295">
        <f>IF($F1295="","",$F1295&amp;"|"&amp;$D1295&amp;"")</f>
        <v/>
      </c>
      <c r="AH1295">
        <f>IF($F1295="","",IF(COUNTIF($AG$2:$AG1295,$AG1295)=1,1,0))</f>
        <v/>
      </c>
      <c r="AI1295">
        <f>IF($AH1295=1,SUMPRODUCT(--($AL$2:$AL$8001&lt;$AL1295))+1,"")</f>
        <v/>
      </c>
      <c r="AJ1295">
        <f>IF($F1295="","",IF(OR($U1295=TRUE(),$U1295="TRUE"),1,0))</f>
        <v/>
      </c>
      <c r="AK1295">
        <f>IF($F1295="","",IF($AD1295="Yes",1,0))</f>
        <v/>
      </c>
      <c r="AL1295">
        <f>IF($AH1295=1,IFERROR(IF(VALUE($F1295)&lt;100000000,VALUE($F1295),1000000000),IFERROR(IF(VALUE(MID($F1295,2,20))&lt;100000000,VALUE(MID($F1295,2,20)),1000000000),1000000000))+ROW()/100000,"")</f>
        <v/>
      </c>
    </row>
    <row r="1296">
      <c r="A1296">
        <f>IF($F1296="","",IFERROR(IF(INDEX('Per Invoice'!$A$2:$A$2001,MATCH($F1296,'Per Invoice'!$B$2:$B$2001,0))=0,"",INDEX('Per Invoice'!$A$2:$A$2001,MATCH($F1296,'Per Invoice'!$B$2:$B$2001,0))),""))</f>
        <v/>
      </c>
      <c r="H1296" s="11" t="n"/>
      <c r="R1296" s="7">
        <f>IF($F1296="","",Q1296*Y1296/100)</f>
        <v/>
      </c>
      <c r="X1296" s="7" t="n"/>
      <c r="Y1296" s="7" t="n"/>
      <c r="Z1296" s="7">
        <f>IF($F1296="","",Y1296*AE1296/100)</f>
        <v/>
      </c>
      <c r="AA1296" s="7">
        <f>IF($F1296="","",Y1296-Z1296)</f>
        <v/>
      </c>
      <c r="AB1296" s="7">
        <f>IF($F1296="","",AA1296-R1296)</f>
        <v/>
      </c>
      <c r="AE1296">
        <f>IF($F1296="","",IF($AK1296=1,0,IF($AJ1296=1,Settings!$C$6,Settings!$C$7))*100)</f>
        <v/>
      </c>
      <c r="AG1296">
        <f>IF($F1296="","",$F1296&amp;"|"&amp;$D1296&amp;"")</f>
        <v/>
      </c>
      <c r="AH1296">
        <f>IF($F1296="","",IF(COUNTIF($AG$2:$AG1296,$AG1296)=1,1,0))</f>
        <v/>
      </c>
      <c r="AI1296">
        <f>IF($AH1296=1,SUMPRODUCT(--($AL$2:$AL$8001&lt;$AL1296))+1,"")</f>
        <v/>
      </c>
      <c r="AJ1296">
        <f>IF($F1296="","",IF(OR($U1296=TRUE(),$U1296="TRUE"),1,0))</f>
        <v/>
      </c>
      <c r="AK1296">
        <f>IF($F1296="","",IF($AD1296="Yes",1,0))</f>
        <v/>
      </c>
      <c r="AL1296">
        <f>IF($AH1296=1,IFERROR(IF(VALUE($F1296)&lt;100000000,VALUE($F1296),1000000000),IFERROR(IF(VALUE(MID($F1296,2,20))&lt;100000000,VALUE(MID($F1296,2,20)),1000000000),1000000000))+ROW()/100000,"")</f>
        <v/>
      </c>
    </row>
    <row r="1297">
      <c r="A1297">
        <f>IF($F1297="","",IFERROR(IF(INDEX('Per Invoice'!$A$2:$A$2001,MATCH($F1297,'Per Invoice'!$B$2:$B$2001,0))=0,"",INDEX('Per Invoice'!$A$2:$A$2001,MATCH($F1297,'Per Invoice'!$B$2:$B$2001,0))),""))</f>
        <v/>
      </c>
      <c r="H1297" s="11" t="n"/>
      <c r="R1297" s="7">
        <f>IF($F1297="","",Q1297*Y1297/100)</f>
        <v/>
      </c>
      <c r="X1297" s="7" t="n"/>
      <c r="Y1297" s="7" t="n"/>
      <c r="Z1297" s="7">
        <f>IF($F1297="","",Y1297*AE1297/100)</f>
        <v/>
      </c>
      <c r="AA1297" s="7">
        <f>IF($F1297="","",Y1297-Z1297)</f>
        <v/>
      </c>
      <c r="AB1297" s="7">
        <f>IF($F1297="","",AA1297-R1297)</f>
        <v/>
      </c>
      <c r="AE1297">
        <f>IF($F1297="","",IF($AK1297=1,0,IF($AJ1297=1,Settings!$C$6,Settings!$C$7))*100)</f>
        <v/>
      </c>
      <c r="AG1297">
        <f>IF($F1297="","",$F1297&amp;"|"&amp;$D1297&amp;"")</f>
        <v/>
      </c>
      <c r="AH1297">
        <f>IF($F1297="","",IF(COUNTIF($AG$2:$AG1297,$AG1297)=1,1,0))</f>
        <v/>
      </c>
      <c r="AI1297">
        <f>IF($AH1297=1,SUMPRODUCT(--($AL$2:$AL$8001&lt;$AL1297))+1,"")</f>
        <v/>
      </c>
      <c r="AJ1297">
        <f>IF($F1297="","",IF(OR($U1297=TRUE(),$U1297="TRUE"),1,0))</f>
        <v/>
      </c>
      <c r="AK1297">
        <f>IF($F1297="","",IF($AD1297="Yes",1,0))</f>
        <v/>
      </c>
      <c r="AL1297">
        <f>IF($AH1297=1,IFERROR(IF(VALUE($F1297)&lt;100000000,VALUE($F1297),1000000000),IFERROR(IF(VALUE(MID($F1297,2,20))&lt;100000000,VALUE(MID($F1297,2,20)),1000000000),1000000000))+ROW()/100000,"")</f>
        <v/>
      </c>
    </row>
    <row r="1298">
      <c r="A1298">
        <f>IF($F1298="","",IFERROR(IF(INDEX('Per Invoice'!$A$2:$A$2001,MATCH($F1298,'Per Invoice'!$B$2:$B$2001,0))=0,"",INDEX('Per Invoice'!$A$2:$A$2001,MATCH($F1298,'Per Invoice'!$B$2:$B$2001,0))),""))</f>
        <v/>
      </c>
      <c r="H1298" s="11" t="n"/>
      <c r="R1298" s="7">
        <f>IF($F1298="","",Q1298*Y1298/100)</f>
        <v/>
      </c>
      <c r="X1298" s="7" t="n"/>
      <c r="Y1298" s="7" t="n"/>
      <c r="Z1298" s="7">
        <f>IF($F1298="","",Y1298*AE1298/100)</f>
        <v/>
      </c>
      <c r="AA1298" s="7">
        <f>IF($F1298="","",Y1298-Z1298)</f>
        <v/>
      </c>
      <c r="AB1298" s="7">
        <f>IF($F1298="","",AA1298-R1298)</f>
        <v/>
      </c>
      <c r="AE1298">
        <f>IF($F1298="","",IF($AK1298=1,0,IF($AJ1298=1,Settings!$C$6,Settings!$C$7))*100)</f>
        <v/>
      </c>
      <c r="AG1298">
        <f>IF($F1298="","",$F1298&amp;"|"&amp;$D1298&amp;"")</f>
        <v/>
      </c>
      <c r="AH1298">
        <f>IF($F1298="","",IF(COUNTIF($AG$2:$AG1298,$AG1298)=1,1,0))</f>
        <v/>
      </c>
      <c r="AI1298">
        <f>IF($AH1298=1,SUMPRODUCT(--($AL$2:$AL$8001&lt;$AL1298))+1,"")</f>
        <v/>
      </c>
      <c r="AJ1298">
        <f>IF($F1298="","",IF(OR($U1298=TRUE(),$U1298="TRUE"),1,0))</f>
        <v/>
      </c>
      <c r="AK1298">
        <f>IF($F1298="","",IF($AD1298="Yes",1,0))</f>
        <v/>
      </c>
      <c r="AL1298">
        <f>IF($AH1298=1,IFERROR(IF(VALUE($F1298)&lt;100000000,VALUE($F1298),1000000000),IFERROR(IF(VALUE(MID($F1298,2,20))&lt;100000000,VALUE(MID($F1298,2,20)),1000000000),1000000000))+ROW()/100000,"")</f>
        <v/>
      </c>
    </row>
    <row r="1299">
      <c r="A1299">
        <f>IF($F1299="","",IFERROR(IF(INDEX('Per Invoice'!$A$2:$A$2001,MATCH($F1299,'Per Invoice'!$B$2:$B$2001,0))=0,"",INDEX('Per Invoice'!$A$2:$A$2001,MATCH($F1299,'Per Invoice'!$B$2:$B$2001,0))),""))</f>
        <v/>
      </c>
      <c r="H1299" s="11" t="n"/>
      <c r="R1299" s="7">
        <f>IF($F1299="","",Q1299*Y1299/100)</f>
        <v/>
      </c>
      <c r="X1299" s="7" t="n"/>
      <c r="Y1299" s="7" t="n"/>
      <c r="Z1299" s="7">
        <f>IF($F1299="","",Y1299*AE1299/100)</f>
        <v/>
      </c>
      <c r="AA1299" s="7">
        <f>IF($F1299="","",Y1299-Z1299)</f>
        <v/>
      </c>
      <c r="AB1299" s="7">
        <f>IF($F1299="","",AA1299-R1299)</f>
        <v/>
      </c>
      <c r="AE1299">
        <f>IF($F1299="","",IF($AK1299=1,0,IF($AJ1299=1,Settings!$C$6,Settings!$C$7))*100)</f>
        <v/>
      </c>
      <c r="AG1299">
        <f>IF($F1299="","",$F1299&amp;"|"&amp;$D1299&amp;"")</f>
        <v/>
      </c>
      <c r="AH1299">
        <f>IF($F1299="","",IF(COUNTIF($AG$2:$AG1299,$AG1299)=1,1,0))</f>
        <v/>
      </c>
      <c r="AI1299">
        <f>IF($AH1299=1,SUMPRODUCT(--($AL$2:$AL$8001&lt;$AL1299))+1,"")</f>
        <v/>
      </c>
      <c r="AJ1299">
        <f>IF($F1299="","",IF(OR($U1299=TRUE(),$U1299="TRUE"),1,0))</f>
        <v/>
      </c>
      <c r="AK1299">
        <f>IF($F1299="","",IF($AD1299="Yes",1,0))</f>
        <v/>
      </c>
      <c r="AL1299">
        <f>IF($AH1299=1,IFERROR(IF(VALUE($F1299)&lt;100000000,VALUE($F1299),1000000000),IFERROR(IF(VALUE(MID($F1299,2,20))&lt;100000000,VALUE(MID($F1299,2,20)),1000000000),1000000000))+ROW()/100000,"")</f>
        <v/>
      </c>
    </row>
    <row r="1300">
      <c r="A1300">
        <f>IF($F1300="","",IFERROR(IF(INDEX('Per Invoice'!$A$2:$A$2001,MATCH($F1300,'Per Invoice'!$B$2:$B$2001,0))=0,"",INDEX('Per Invoice'!$A$2:$A$2001,MATCH($F1300,'Per Invoice'!$B$2:$B$2001,0))),""))</f>
        <v/>
      </c>
      <c r="H1300" s="11" t="n"/>
      <c r="R1300" s="7">
        <f>IF($F1300="","",Q1300*Y1300/100)</f>
        <v/>
      </c>
      <c r="X1300" s="7" t="n"/>
      <c r="Y1300" s="7" t="n"/>
      <c r="Z1300" s="7">
        <f>IF($F1300="","",Y1300*AE1300/100)</f>
        <v/>
      </c>
      <c r="AA1300" s="7">
        <f>IF($F1300="","",Y1300-Z1300)</f>
        <v/>
      </c>
      <c r="AB1300" s="7">
        <f>IF($F1300="","",AA1300-R1300)</f>
        <v/>
      </c>
      <c r="AE1300">
        <f>IF($F1300="","",IF($AK1300=1,0,IF($AJ1300=1,Settings!$C$6,Settings!$C$7))*100)</f>
        <v/>
      </c>
      <c r="AG1300">
        <f>IF($F1300="","",$F1300&amp;"|"&amp;$D1300&amp;"")</f>
        <v/>
      </c>
      <c r="AH1300">
        <f>IF($F1300="","",IF(COUNTIF($AG$2:$AG1300,$AG1300)=1,1,0))</f>
        <v/>
      </c>
      <c r="AI1300">
        <f>IF($AH1300=1,SUMPRODUCT(--($AL$2:$AL$8001&lt;$AL1300))+1,"")</f>
        <v/>
      </c>
      <c r="AJ1300">
        <f>IF($F1300="","",IF(OR($U1300=TRUE(),$U1300="TRUE"),1,0))</f>
        <v/>
      </c>
      <c r="AK1300">
        <f>IF($F1300="","",IF($AD1300="Yes",1,0))</f>
        <v/>
      </c>
      <c r="AL1300">
        <f>IF($AH1300=1,IFERROR(IF(VALUE($F1300)&lt;100000000,VALUE($F1300),1000000000),IFERROR(IF(VALUE(MID($F1300,2,20))&lt;100000000,VALUE(MID($F1300,2,20)),1000000000),1000000000))+ROW()/100000,"")</f>
        <v/>
      </c>
    </row>
    <row r="1301">
      <c r="A1301">
        <f>IF($F1301="","",IFERROR(IF(INDEX('Per Invoice'!$A$2:$A$2001,MATCH($F1301,'Per Invoice'!$B$2:$B$2001,0))=0,"",INDEX('Per Invoice'!$A$2:$A$2001,MATCH($F1301,'Per Invoice'!$B$2:$B$2001,0))),""))</f>
        <v/>
      </c>
      <c r="H1301" s="11" t="n"/>
      <c r="R1301" s="7">
        <f>IF($F1301="","",Q1301*Y1301/100)</f>
        <v/>
      </c>
      <c r="X1301" s="7" t="n"/>
      <c r="Y1301" s="7" t="n"/>
      <c r="Z1301" s="7">
        <f>IF($F1301="","",Y1301*AE1301/100)</f>
        <v/>
      </c>
      <c r="AA1301" s="7">
        <f>IF($F1301="","",Y1301-Z1301)</f>
        <v/>
      </c>
      <c r="AB1301" s="7">
        <f>IF($F1301="","",AA1301-R1301)</f>
        <v/>
      </c>
      <c r="AE1301">
        <f>IF($F1301="","",IF($AK1301=1,0,IF($AJ1301=1,Settings!$C$6,Settings!$C$7))*100)</f>
        <v/>
      </c>
      <c r="AG1301">
        <f>IF($F1301="","",$F1301&amp;"|"&amp;$D1301&amp;"")</f>
        <v/>
      </c>
      <c r="AH1301">
        <f>IF($F1301="","",IF(COUNTIF($AG$2:$AG1301,$AG1301)=1,1,0))</f>
        <v/>
      </c>
      <c r="AI1301">
        <f>IF($AH1301=1,SUMPRODUCT(--($AL$2:$AL$8001&lt;$AL1301))+1,"")</f>
        <v/>
      </c>
      <c r="AJ1301">
        <f>IF($F1301="","",IF(OR($U1301=TRUE(),$U1301="TRUE"),1,0))</f>
        <v/>
      </c>
      <c r="AK1301">
        <f>IF($F1301="","",IF($AD1301="Yes",1,0))</f>
        <v/>
      </c>
      <c r="AL1301">
        <f>IF($AH1301=1,IFERROR(IF(VALUE($F1301)&lt;100000000,VALUE($F1301),1000000000),IFERROR(IF(VALUE(MID($F1301,2,20))&lt;100000000,VALUE(MID($F1301,2,20)),1000000000),1000000000))+ROW()/100000,"")</f>
        <v/>
      </c>
    </row>
    <row r="1302">
      <c r="A1302">
        <f>IF($F1302="","",IFERROR(IF(INDEX('Per Invoice'!$A$2:$A$2001,MATCH($F1302,'Per Invoice'!$B$2:$B$2001,0))=0,"",INDEX('Per Invoice'!$A$2:$A$2001,MATCH($F1302,'Per Invoice'!$B$2:$B$2001,0))),""))</f>
        <v/>
      </c>
      <c r="H1302" s="11" t="n"/>
      <c r="R1302" s="7">
        <f>IF($F1302="","",Q1302*Y1302/100)</f>
        <v/>
      </c>
      <c r="X1302" s="7" t="n"/>
      <c r="Y1302" s="7" t="n"/>
      <c r="Z1302" s="7">
        <f>IF($F1302="","",Y1302*AE1302/100)</f>
        <v/>
      </c>
      <c r="AA1302" s="7">
        <f>IF($F1302="","",Y1302-Z1302)</f>
        <v/>
      </c>
      <c r="AB1302" s="7">
        <f>IF($F1302="","",AA1302-R1302)</f>
        <v/>
      </c>
      <c r="AE1302">
        <f>IF($F1302="","",IF($AK1302=1,0,IF($AJ1302=1,Settings!$C$6,Settings!$C$7))*100)</f>
        <v/>
      </c>
      <c r="AG1302">
        <f>IF($F1302="","",$F1302&amp;"|"&amp;$D1302&amp;"")</f>
        <v/>
      </c>
      <c r="AH1302">
        <f>IF($F1302="","",IF(COUNTIF($AG$2:$AG1302,$AG1302)=1,1,0))</f>
        <v/>
      </c>
      <c r="AI1302">
        <f>IF($AH1302=1,SUMPRODUCT(--($AL$2:$AL$8001&lt;$AL1302))+1,"")</f>
        <v/>
      </c>
      <c r="AJ1302">
        <f>IF($F1302="","",IF(OR($U1302=TRUE(),$U1302="TRUE"),1,0))</f>
        <v/>
      </c>
      <c r="AK1302">
        <f>IF($F1302="","",IF($AD1302="Yes",1,0))</f>
        <v/>
      </c>
      <c r="AL1302">
        <f>IF($AH1302=1,IFERROR(IF(VALUE($F1302)&lt;100000000,VALUE($F1302),1000000000),IFERROR(IF(VALUE(MID($F1302,2,20))&lt;100000000,VALUE(MID($F1302,2,20)),1000000000),1000000000))+ROW()/100000,"")</f>
        <v/>
      </c>
    </row>
    <row r="1303">
      <c r="A1303">
        <f>IF($F1303="","",IFERROR(IF(INDEX('Per Invoice'!$A$2:$A$2001,MATCH($F1303,'Per Invoice'!$B$2:$B$2001,0))=0,"",INDEX('Per Invoice'!$A$2:$A$2001,MATCH($F1303,'Per Invoice'!$B$2:$B$2001,0))),""))</f>
        <v/>
      </c>
      <c r="H1303" s="11" t="n"/>
      <c r="R1303" s="7">
        <f>IF($F1303="","",Q1303*Y1303/100)</f>
        <v/>
      </c>
      <c r="X1303" s="7" t="n"/>
      <c r="Y1303" s="7" t="n"/>
      <c r="Z1303" s="7">
        <f>IF($F1303="","",Y1303*AE1303/100)</f>
        <v/>
      </c>
      <c r="AA1303" s="7">
        <f>IF($F1303="","",Y1303-Z1303)</f>
        <v/>
      </c>
      <c r="AB1303" s="7">
        <f>IF($F1303="","",AA1303-R1303)</f>
        <v/>
      </c>
      <c r="AE1303">
        <f>IF($F1303="","",IF($AK1303=1,0,IF($AJ1303=1,Settings!$C$6,Settings!$C$7))*100)</f>
        <v/>
      </c>
      <c r="AG1303">
        <f>IF($F1303="","",$F1303&amp;"|"&amp;$D1303&amp;"")</f>
        <v/>
      </c>
      <c r="AH1303">
        <f>IF($F1303="","",IF(COUNTIF($AG$2:$AG1303,$AG1303)=1,1,0))</f>
        <v/>
      </c>
      <c r="AI1303">
        <f>IF($AH1303=1,SUMPRODUCT(--($AL$2:$AL$8001&lt;$AL1303))+1,"")</f>
        <v/>
      </c>
      <c r="AJ1303">
        <f>IF($F1303="","",IF(OR($U1303=TRUE(),$U1303="TRUE"),1,0))</f>
        <v/>
      </c>
      <c r="AK1303">
        <f>IF($F1303="","",IF($AD1303="Yes",1,0))</f>
        <v/>
      </c>
      <c r="AL1303">
        <f>IF($AH1303=1,IFERROR(IF(VALUE($F1303)&lt;100000000,VALUE($F1303),1000000000),IFERROR(IF(VALUE(MID($F1303,2,20))&lt;100000000,VALUE(MID($F1303,2,20)),1000000000),1000000000))+ROW()/100000,"")</f>
        <v/>
      </c>
    </row>
    <row r="1304">
      <c r="A1304">
        <f>IF($F1304="","",IFERROR(IF(INDEX('Per Invoice'!$A$2:$A$2001,MATCH($F1304,'Per Invoice'!$B$2:$B$2001,0))=0,"",INDEX('Per Invoice'!$A$2:$A$2001,MATCH($F1304,'Per Invoice'!$B$2:$B$2001,0))),""))</f>
        <v/>
      </c>
      <c r="H1304" s="11" t="n"/>
      <c r="R1304" s="7">
        <f>IF($F1304="","",Q1304*Y1304/100)</f>
        <v/>
      </c>
      <c r="X1304" s="7" t="n"/>
      <c r="Y1304" s="7" t="n"/>
      <c r="Z1304" s="7">
        <f>IF($F1304="","",Y1304*AE1304/100)</f>
        <v/>
      </c>
      <c r="AA1304" s="7">
        <f>IF($F1304="","",Y1304-Z1304)</f>
        <v/>
      </c>
      <c r="AB1304" s="7">
        <f>IF($F1304="","",AA1304-R1304)</f>
        <v/>
      </c>
      <c r="AE1304">
        <f>IF($F1304="","",IF($AK1304=1,0,IF($AJ1304=1,Settings!$C$6,Settings!$C$7))*100)</f>
        <v/>
      </c>
      <c r="AG1304">
        <f>IF($F1304="","",$F1304&amp;"|"&amp;$D1304&amp;"")</f>
        <v/>
      </c>
      <c r="AH1304">
        <f>IF($F1304="","",IF(COUNTIF($AG$2:$AG1304,$AG1304)=1,1,0))</f>
        <v/>
      </c>
      <c r="AI1304">
        <f>IF($AH1304=1,SUMPRODUCT(--($AL$2:$AL$8001&lt;$AL1304))+1,"")</f>
        <v/>
      </c>
      <c r="AJ1304">
        <f>IF($F1304="","",IF(OR($U1304=TRUE(),$U1304="TRUE"),1,0))</f>
        <v/>
      </c>
      <c r="AK1304">
        <f>IF($F1304="","",IF($AD1304="Yes",1,0))</f>
        <v/>
      </c>
      <c r="AL1304">
        <f>IF($AH1304=1,IFERROR(IF(VALUE($F1304)&lt;100000000,VALUE($F1304),1000000000),IFERROR(IF(VALUE(MID($F1304,2,20))&lt;100000000,VALUE(MID($F1304,2,20)),1000000000),1000000000))+ROW()/100000,"")</f>
        <v/>
      </c>
    </row>
    <row r="1305">
      <c r="A1305">
        <f>IF($F1305="","",IFERROR(IF(INDEX('Per Invoice'!$A$2:$A$2001,MATCH($F1305,'Per Invoice'!$B$2:$B$2001,0))=0,"",INDEX('Per Invoice'!$A$2:$A$2001,MATCH($F1305,'Per Invoice'!$B$2:$B$2001,0))),""))</f>
        <v/>
      </c>
      <c r="H1305" s="11" t="n"/>
      <c r="R1305" s="7">
        <f>IF($F1305="","",Q1305*Y1305/100)</f>
        <v/>
      </c>
      <c r="X1305" s="7" t="n"/>
      <c r="Y1305" s="7" t="n"/>
      <c r="Z1305" s="7">
        <f>IF($F1305="","",Y1305*AE1305/100)</f>
        <v/>
      </c>
      <c r="AA1305" s="7">
        <f>IF($F1305="","",Y1305-Z1305)</f>
        <v/>
      </c>
      <c r="AB1305" s="7">
        <f>IF($F1305="","",AA1305-R1305)</f>
        <v/>
      </c>
      <c r="AE1305">
        <f>IF($F1305="","",IF($AK1305=1,0,IF($AJ1305=1,Settings!$C$6,Settings!$C$7))*100)</f>
        <v/>
      </c>
      <c r="AG1305">
        <f>IF($F1305="","",$F1305&amp;"|"&amp;$D1305&amp;"")</f>
        <v/>
      </c>
      <c r="AH1305">
        <f>IF($F1305="","",IF(COUNTIF($AG$2:$AG1305,$AG1305)=1,1,0))</f>
        <v/>
      </c>
      <c r="AI1305">
        <f>IF($AH1305=1,SUMPRODUCT(--($AL$2:$AL$8001&lt;$AL1305))+1,"")</f>
        <v/>
      </c>
      <c r="AJ1305">
        <f>IF($F1305="","",IF(OR($U1305=TRUE(),$U1305="TRUE"),1,0))</f>
        <v/>
      </c>
      <c r="AK1305">
        <f>IF($F1305="","",IF($AD1305="Yes",1,0))</f>
        <v/>
      </c>
      <c r="AL1305">
        <f>IF($AH1305=1,IFERROR(IF(VALUE($F1305)&lt;100000000,VALUE($F1305),1000000000),IFERROR(IF(VALUE(MID($F1305,2,20))&lt;100000000,VALUE(MID($F1305,2,20)),1000000000),1000000000))+ROW()/100000,"")</f>
        <v/>
      </c>
    </row>
    <row r="1306">
      <c r="A1306">
        <f>IF($F1306="","",IFERROR(IF(INDEX('Per Invoice'!$A$2:$A$2001,MATCH($F1306,'Per Invoice'!$B$2:$B$2001,0))=0,"",INDEX('Per Invoice'!$A$2:$A$2001,MATCH($F1306,'Per Invoice'!$B$2:$B$2001,0))),""))</f>
        <v/>
      </c>
      <c r="H1306" s="11" t="n"/>
      <c r="R1306" s="7">
        <f>IF($F1306="","",Q1306*Y1306/100)</f>
        <v/>
      </c>
      <c r="X1306" s="7" t="n"/>
      <c r="Y1306" s="7" t="n"/>
      <c r="Z1306" s="7">
        <f>IF($F1306="","",Y1306*AE1306/100)</f>
        <v/>
      </c>
      <c r="AA1306" s="7">
        <f>IF($F1306="","",Y1306-Z1306)</f>
        <v/>
      </c>
      <c r="AB1306" s="7">
        <f>IF($F1306="","",AA1306-R1306)</f>
        <v/>
      </c>
      <c r="AE1306">
        <f>IF($F1306="","",IF($AK1306=1,0,IF($AJ1306=1,Settings!$C$6,Settings!$C$7))*100)</f>
        <v/>
      </c>
      <c r="AG1306">
        <f>IF($F1306="","",$F1306&amp;"|"&amp;$D1306&amp;"")</f>
        <v/>
      </c>
      <c r="AH1306">
        <f>IF($F1306="","",IF(COUNTIF($AG$2:$AG1306,$AG1306)=1,1,0))</f>
        <v/>
      </c>
      <c r="AI1306">
        <f>IF($AH1306=1,SUMPRODUCT(--($AL$2:$AL$8001&lt;$AL1306))+1,"")</f>
        <v/>
      </c>
      <c r="AJ1306">
        <f>IF($F1306="","",IF(OR($U1306=TRUE(),$U1306="TRUE"),1,0))</f>
        <v/>
      </c>
      <c r="AK1306">
        <f>IF($F1306="","",IF($AD1306="Yes",1,0))</f>
        <v/>
      </c>
      <c r="AL1306">
        <f>IF($AH1306=1,IFERROR(IF(VALUE($F1306)&lt;100000000,VALUE($F1306),1000000000),IFERROR(IF(VALUE(MID($F1306,2,20))&lt;100000000,VALUE(MID($F1306,2,20)),1000000000),1000000000))+ROW()/100000,"")</f>
        <v/>
      </c>
    </row>
    <row r="1307">
      <c r="A1307">
        <f>IF($F1307="","",IFERROR(IF(INDEX('Per Invoice'!$A$2:$A$2001,MATCH($F1307,'Per Invoice'!$B$2:$B$2001,0))=0,"",INDEX('Per Invoice'!$A$2:$A$2001,MATCH($F1307,'Per Invoice'!$B$2:$B$2001,0))),""))</f>
        <v/>
      </c>
      <c r="H1307" s="11" t="n"/>
      <c r="R1307" s="7">
        <f>IF($F1307="","",Q1307*Y1307/100)</f>
        <v/>
      </c>
      <c r="X1307" s="7" t="n"/>
      <c r="Y1307" s="7" t="n"/>
      <c r="Z1307" s="7">
        <f>IF($F1307="","",Y1307*AE1307/100)</f>
        <v/>
      </c>
      <c r="AA1307" s="7">
        <f>IF($F1307="","",Y1307-Z1307)</f>
        <v/>
      </c>
      <c r="AB1307" s="7">
        <f>IF($F1307="","",AA1307-R1307)</f>
        <v/>
      </c>
      <c r="AE1307">
        <f>IF($F1307="","",IF($AK1307=1,0,IF($AJ1307=1,Settings!$C$6,Settings!$C$7))*100)</f>
        <v/>
      </c>
      <c r="AG1307">
        <f>IF($F1307="","",$F1307&amp;"|"&amp;$D1307&amp;"")</f>
        <v/>
      </c>
      <c r="AH1307">
        <f>IF($F1307="","",IF(COUNTIF($AG$2:$AG1307,$AG1307)=1,1,0))</f>
        <v/>
      </c>
      <c r="AI1307">
        <f>IF($AH1307=1,SUMPRODUCT(--($AL$2:$AL$8001&lt;$AL1307))+1,"")</f>
        <v/>
      </c>
      <c r="AJ1307">
        <f>IF($F1307="","",IF(OR($U1307=TRUE(),$U1307="TRUE"),1,0))</f>
        <v/>
      </c>
      <c r="AK1307">
        <f>IF($F1307="","",IF($AD1307="Yes",1,0))</f>
        <v/>
      </c>
      <c r="AL1307">
        <f>IF($AH1307=1,IFERROR(IF(VALUE($F1307)&lt;100000000,VALUE($F1307),1000000000),IFERROR(IF(VALUE(MID($F1307,2,20))&lt;100000000,VALUE(MID($F1307,2,20)),1000000000),1000000000))+ROW()/100000,"")</f>
        <v/>
      </c>
    </row>
    <row r="1308">
      <c r="A1308">
        <f>IF($F1308="","",IFERROR(IF(INDEX('Per Invoice'!$A$2:$A$2001,MATCH($F1308,'Per Invoice'!$B$2:$B$2001,0))=0,"",INDEX('Per Invoice'!$A$2:$A$2001,MATCH($F1308,'Per Invoice'!$B$2:$B$2001,0))),""))</f>
        <v/>
      </c>
      <c r="H1308" s="11" t="n"/>
      <c r="R1308" s="7">
        <f>IF($F1308="","",Q1308*Y1308/100)</f>
        <v/>
      </c>
      <c r="X1308" s="7" t="n"/>
      <c r="Y1308" s="7" t="n"/>
      <c r="Z1308" s="7">
        <f>IF($F1308="","",Y1308*AE1308/100)</f>
        <v/>
      </c>
      <c r="AA1308" s="7">
        <f>IF($F1308="","",Y1308-Z1308)</f>
        <v/>
      </c>
      <c r="AB1308" s="7">
        <f>IF($F1308="","",AA1308-R1308)</f>
        <v/>
      </c>
      <c r="AE1308">
        <f>IF($F1308="","",IF($AK1308=1,0,IF($AJ1308=1,Settings!$C$6,Settings!$C$7))*100)</f>
        <v/>
      </c>
      <c r="AG1308">
        <f>IF($F1308="","",$F1308&amp;"|"&amp;$D1308&amp;"")</f>
        <v/>
      </c>
      <c r="AH1308">
        <f>IF($F1308="","",IF(COUNTIF($AG$2:$AG1308,$AG1308)=1,1,0))</f>
        <v/>
      </c>
      <c r="AI1308">
        <f>IF($AH1308=1,SUMPRODUCT(--($AL$2:$AL$8001&lt;$AL1308))+1,"")</f>
        <v/>
      </c>
      <c r="AJ1308">
        <f>IF($F1308="","",IF(OR($U1308=TRUE(),$U1308="TRUE"),1,0))</f>
        <v/>
      </c>
      <c r="AK1308">
        <f>IF($F1308="","",IF($AD1308="Yes",1,0))</f>
        <v/>
      </c>
      <c r="AL1308">
        <f>IF($AH1308=1,IFERROR(IF(VALUE($F1308)&lt;100000000,VALUE($F1308),1000000000),IFERROR(IF(VALUE(MID($F1308,2,20))&lt;100000000,VALUE(MID($F1308,2,20)),1000000000),1000000000))+ROW()/100000,"")</f>
        <v/>
      </c>
    </row>
    <row r="1309">
      <c r="A1309">
        <f>IF($F1309="","",IFERROR(IF(INDEX('Per Invoice'!$A$2:$A$2001,MATCH($F1309,'Per Invoice'!$B$2:$B$2001,0))=0,"",INDEX('Per Invoice'!$A$2:$A$2001,MATCH($F1309,'Per Invoice'!$B$2:$B$2001,0))),""))</f>
        <v/>
      </c>
      <c r="H1309" s="11" t="n"/>
      <c r="R1309" s="7">
        <f>IF($F1309="","",Q1309*Y1309/100)</f>
        <v/>
      </c>
      <c r="X1309" s="7" t="n"/>
      <c r="Y1309" s="7" t="n"/>
      <c r="Z1309" s="7">
        <f>IF($F1309="","",Y1309*AE1309/100)</f>
        <v/>
      </c>
      <c r="AA1309" s="7">
        <f>IF($F1309="","",Y1309-Z1309)</f>
        <v/>
      </c>
      <c r="AB1309" s="7">
        <f>IF($F1309="","",AA1309-R1309)</f>
        <v/>
      </c>
      <c r="AE1309">
        <f>IF($F1309="","",IF($AK1309=1,0,IF($AJ1309=1,Settings!$C$6,Settings!$C$7))*100)</f>
        <v/>
      </c>
      <c r="AG1309">
        <f>IF($F1309="","",$F1309&amp;"|"&amp;$D1309&amp;"")</f>
        <v/>
      </c>
      <c r="AH1309">
        <f>IF($F1309="","",IF(COUNTIF($AG$2:$AG1309,$AG1309)=1,1,0))</f>
        <v/>
      </c>
      <c r="AI1309">
        <f>IF($AH1309=1,SUMPRODUCT(--($AL$2:$AL$8001&lt;$AL1309))+1,"")</f>
        <v/>
      </c>
      <c r="AJ1309">
        <f>IF($F1309="","",IF(OR($U1309=TRUE(),$U1309="TRUE"),1,0))</f>
        <v/>
      </c>
      <c r="AK1309">
        <f>IF($F1309="","",IF($AD1309="Yes",1,0))</f>
        <v/>
      </c>
      <c r="AL1309">
        <f>IF($AH1309=1,IFERROR(IF(VALUE($F1309)&lt;100000000,VALUE($F1309),1000000000),IFERROR(IF(VALUE(MID($F1309,2,20))&lt;100000000,VALUE(MID($F1309,2,20)),1000000000),1000000000))+ROW()/100000,"")</f>
        <v/>
      </c>
    </row>
    <row r="1310">
      <c r="A1310">
        <f>IF($F1310="","",IFERROR(IF(INDEX('Per Invoice'!$A$2:$A$2001,MATCH($F1310,'Per Invoice'!$B$2:$B$2001,0))=0,"",INDEX('Per Invoice'!$A$2:$A$2001,MATCH($F1310,'Per Invoice'!$B$2:$B$2001,0))),""))</f>
        <v/>
      </c>
      <c r="H1310" s="11" t="n"/>
      <c r="R1310" s="7">
        <f>IF($F1310="","",Q1310*Y1310/100)</f>
        <v/>
      </c>
      <c r="X1310" s="7" t="n"/>
      <c r="Y1310" s="7" t="n"/>
      <c r="Z1310" s="7">
        <f>IF($F1310="","",Y1310*AE1310/100)</f>
        <v/>
      </c>
      <c r="AA1310" s="7">
        <f>IF($F1310="","",Y1310-Z1310)</f>
        <v/>
      </c>
      <c r="AB1310" s="7">
        <f>IF($F1310="","",AA1310-R1310)</f>
        <v/>
      </c>
      <c r="AE1310">
        <f>IF($F1310="","",IF($AK1310=1,0,IF($AJ1310=1,Settings!$C$6,Settings!$C$7))*100)</f>
        <v/>
      </c>
      <c r="AG1310">
        <f>IF($F1310="","",$F1310&amp;"|"&amp;$D1310&amp;"")</f>
        <v/>
      </c>
      <c r="AH1310">
        <f>IF($F1310="","",IF(COUNTIF($AG$2:$AG1310,$AG1310)=1,1,0))</f>
        <v/>
      </c>
      <c r="AI1310">
        <f>IF($AH1310=1,SUMPRODUCT(--($AL$2:$AL$8001&lt;$AL1310))+1,"")</f>
        <v/>
      </c>
      <c r="AJ1310">
        <f>IF($F1310="","",IF(OR($U1310=TRUE(),$U1310="TRUE"),1,0))</f>
        <v/>
      </c>
      <c r="AK1310">
        <f>IF($F1310="","",IF($AD1310="Yes",1,0))</f>
        <v/>
      </c>
      <c r="AL1310">
        <f>IF($AH1310=1,IFERROR(IF(VALUE($F1310)&lt;100000000,VALUE($F1310),1000000000),IFERROR(IF(VALUE(MID($F1310,2,20))&lt;100000000,VALUE(MID($F1310,2,20)),1000000000),1000000000))+ROW()/100000,"")</f>
        <v/>
      </c>
    </row>
    <row r="1311">
      <c r="A1311">
        <f>IF($F1311="","",IFERROR(IF(INDEX('Per Invoice'!$A$2:$A$2001,MATCH($F1311,'Per Invoice'!$B$2:$B$2001,0))=0,"",INDEX('Per Invoice'!$A$2:$A$2001,MATCH($F1311,'Per Invoice'!$B$2:$B$2001,0))),""))</f>
        <v/>
      </c>
      <c r="H1311" s="11" t="n"/>
      <c r="R1311" s="7">
        <f>IF($F1311="","",Q1311*Y1311/100)</f>
        <v/>
      </c>
      <c r="X1311" s="7" t="n"/>
      <c r="Y1311" s="7" t="n"/>
      <c r="Z1311" s="7">
        <f>IF($F1311="","",Y1311*AE1311/100)</f>
        <v/>
      </c>
      <c r="AA1311" s="7">
        <f>IF($F1311="","",Y1311-Z1311)</f>
        <v/>
      </c>
      <c r="AB1311" s="7">
        <f>IF($F1311="","",AA1311-R1311)</f>
        <v/>
      </c>
      <c r="AE1311">
        <f>IF($F1311="","",IF($AK1311=1,0,IF($AJ1311=1,Settings!$C$6,Settings!$C$7))*100)</f>
        <v/>
      </c>
      <c r="AG1311">
        <f>IF($F1311="","",$F1311&amp;"|"&amp;$D1311&amp;"")</f>
        <v/>
      </c>
      <c r="AH1311">
        <f>IF($F1311="","",IF(COUNTIF($AG$2:$AG1311,$AG1311)=1,1,0))</f>
        <v/>
      </c>
      <c r="AI1311">
        <f>IF($AH1311=1,SUMPRODUCT(--($AL$2:$AL$8001&lt;$AL1311))+1,"")</f>
        <v/>
      </c>
      <c r="AJ1311">
        <f>IF($F1311="","",IF(OR($U1311=TRUE(),$U1311="TRUE"),1,0))</f>
        <v/>
      </c>
      <c r="AK1311">
        <f>IF($F1311="","",IF($AD1311="Yes",1,0))</f>
        <v/>
      </c>
      <c r="AL1311">
        <f>IF($AH1311=1,IFERROR(IF(VALUE($F1311)&lt;100000000,VALUE($F1311),1000000000),IFERROR(IF(VALUE(MID($F1311,2,20))&lt;100000000,VALUE(MID($F1311,2,20)),1000000000),1000000000))+ROW()/100000,"")</f>
        <v/>
      </c>
    </row>
    <row r="1312">
      <c r="A1312">
        <f>IF($F1312="","",IFERROR(IF(INDEX('Per Invoice'!$A$2:$A$2001,MATCH($F1312,'Per Invoice'!$B$2:$B$2001,0))=0,"",INDEX('Per Invoice'!$A$2:$A$2001,MATCH($F1312,'Per Invoice'!$B$2:$B$2001,0))),""))</f>
        <v/>
      </c>
      <c r="H1312" s="11" t="n"/>
      <c r="R1312" s="7">
        <f>IF($F1312="","",Q1312*Y1312/100)</f>
        <v/>
      </c>
      <c r="X1312" s="7" t="n"/>
      <c r="Y1312" s="7" t="n"/>
      <c r="Z1312" s="7">
        <f>IF($F1312="","",Y1312*AE1312/100)</f>
        <v/>
      </c>
      <c r="AA1312" s="7">
        <f>IF($F1312="","",Y1312-Z1312)</f>
        <v/>
      </c>
      <c r="AB1312" s="7">
        <f>IF($F1312="","",AA1312-R1312)</f>
        <v/>
      </c>
      <c r="AE1312">
        <f>IF($F1312="","",IF($AK1312=1,0,IF($AJ1312=1,Settings!$C$6,Settings!$C$7))*100)</f>
        <v/>
      </c>
      <c r="AG1312">
        <f>IF($F1312="","",$F1312&amp;"|"&amp;$D1312&amp;"")</f>
        <v/>
      </c>
      <c r="AH1312">
        <f>IF($F1312="","",IF(COUNTIF($AG$2:$AG1312,$AG1312)=1,1,0))</f>
        <v/>
      </c>
      <c r="AI1312">
        <f>IF($AH1312=1,SUMPRODUCT(--($AL$2:$AL$8001&lt;$AL1312))+1,"")</f>
        <v/>
      </c>
      <c r="AJ1312">
        <f>IF($F1312="","",IF(OR($U1312=TRUE(),$U1312="TRUE"),1,0))</f>
        <v/>
      </c>
      <c r="AK1312">
        <f>IF($F1312="","",IF($AD1312="Yes",1,0))</f>
        <v/>
      </c>
      <c r="AL1312">
        <f>IF($AH1312=1,IFERROR(IF(VALUE($F1312)&lt;100000000,VALUE($F1312),1000000000),IFERROR(IF(VALUE(MID($F1312,2,20))&lt;100000000,VALUE(MID($F1312,2,20)),1000000000),1000000000))+ROW()/100000,"")</f>
        <v/>
      </c>
    </row>
    <row r="1313">
      <c r="A1313">
        <f>IF($F1313="","",IFERROR(IF(INDEX('Per Invoice'!$A$2:$A$2001,MATCH($F1313,'Per Invoice'!$B$2:$B$2001,0))=0,"",INDEX('Per Invoice'!$A$2:$A$2001,MATCH($F1313,'Per Invoice'!$B$2:$B$2001,0))),""))</f>
        <v/>
      </c>
      <c r="H1313" s="11" t="n"/>
      <c r="R1313" s="7">
        <f>IF($F1313="","",Q1313*Y1313/100)</f>
        <v/>
      </c>
      <c r="X1313" s="7" t="n"/>
      <c r="Y1313" s="7" t="n"/>
      <c r="Z1313" s="7">
        <f>IF($F1313="","",Y1313*AE1313/100)</f>
        <v/>
      </c>
      <c r="AA1313" s="7">
        <f>IF($F1313="","",Y1313-Z1313)</f>
        <v/>
      </c>
      <c r="AB1313" s="7">
        <f>IF($F1313="","",AA1313-R1313)</f>
        <v/>
      </c>
      <c r="AE1313">
        <f>IF($F1313="","",IF($AK1313=1,0,IF($AJ1313=1,Settings!$C$6,Settings!$C$7))*100)</f>
        <v/>
      </c>
      <c r="AG1313">
        <f>IF($F1313="","",$F1313&amp;"|"&amp;$D1313&amp;"")</f>
        <v/>
      </c>
      <c r="AH1313">
        <f>IF($F1313="","",IF(COUNTIF($AG$2:$AG1313,$AG1313)=1,1,0))</f>
        <v/>
      </c>
      <c r="AI1313">
        <f>IF($AH1313=1,SUMPRODUCT(--($AL$2:$AL$8001&lt;$AL1313))+1,"")</f>
        <v/>
      </c>
      <c r="AJ1313">
        <f>IF($F1313="","",IF(OR($U1313=TRUE(),$U1313="TRUE"),1,0))</f>
        <v/>
      </c>
      <c r="AK1313">
        <f>IF($F1313="","",IF($AD1313="Yes",1,0))</f>
        <v/>
      </c>
      <c r="AL1313">
        <f>IF($AH1313=1,IFERROR(IF(VALUE($F1313)&lt;100000000,VALUE($F1313),1000000000),IFERROR(IF(VALUE(MID($F1313,2,20))&lt;100000000,VALUE(MID($F1313,2,20)),1000000000),1000000000))+ROW()/100000,"")</f>
        <v/>
      </c>
    </row>
    <row r="1314">
      <c r="A1314">
        <f>IF($F1314="","",IFERROR(IF(INDEX('Per Invoice'!$A$2:$A$2001,MATCH($F1314,'Per Invoice'!$B$2:$B$2001,0))=0,"",INDEX('Per Invoice'!$A$2:$A$2001,MATCH($F1314,'Per Invoice'!$B$2:$B$2001,0))),""))</f>
        <v/>
      </c>
      <c r="H1314" s="11" t="n"/>
      <c r="R1314" s="7">
        <f>IF($F1314="","",Q1314*Y1314/100)</f>
        <v/>
      </c>
      <c r="X1314" s="7" t="n"/>
      <c r="Y1314" s="7" t="n"/>
      <c r="Z1314" s="7">
        <f>IF($F1314="","",Y1314*AE1314/100)</f>
        <v/>
      </c>
      <c r="AA1314" s="7">
        <f>IF($F1314="","",Y1314-Z1314)</f>
        <v/>
      </c>
      <c r="AB1314" s="7">
        <f>IF($F1314="","",AA1314-R1314)</f>
        <v/>
      </c>
      <c r="AE1314">
        <f>IF($F1314="","",IF($AK1314=1,0,IF($AJ1314=1,Settings!$C$6,Settings!$C$7))*100)</f>
        <v/>
      </c>
      <c r="AG1314">
        <f>IF($F1314="","",$F1314&amp;"|"&amp;$D1314&amp;"")</f>
        <v/>
      </c>
      <c r="AH1314">
        <f>IF($F1314="","",IF(COUNTIF($AG$2:$AG1314,$AG1314)=1,1,0))</f>
        <v/>
      </c>
      <c r="AI1314">
        <f>IF($AH1314=1,SUMPRODUCT(--($AL$2:$AL$8001&lt;$AL1314))+1,"")</f>
        <v/>
      </c>
      <c r="AJ1314">
        <f>IF($F1314="","",IF(OR($U1314=TRUE(),$U1314="TRUE"),1,0))</f>
        <v/>
      </c>
      <c r="AK1314">
        <f>IF($F1314="","",IF($AD1314="Yes",1,0))</f>
        <v/>
      </c>
      <c r="AL1314">
        <f>IF($AH1314=1,IFERROR(IF(VALUE($F1314)&lt;100000000,VALUE($F1314),1000000000),IFERROR(IF(VALUE(MID($F1314,2,20))&lt;100000000,VALUE(MID($F1314,2,20)),1000000000),1000000000))+ROW()/100000,"")</f>
        <v/>
      </c>
    </row>
    <row r="1315">
      <c r="A1315">
        <f>IF($F1315="","",IFERROR(IF(INDEX('Per Invoice'!$A$2:$A$2001,MATCH($F1315,'Per Invoice'!$B$2:$B$2001,0))=0,"",INDEX('Per Invoice'!$A$2:$A$2001,MATCH($F1315,'Per Invoice'!$B$2:$B$2001,0))),""))</f>
        <v/>
      </c>
      <c r="H1315" s="11" t="n"/>
      <c r="R1315" s="7">
        <f>IF($F1315="","",Q1315*Y1315/100)</f>
        <v/>
      </c>
      <c r="X1315" s="7" t="n"/>
      <c r="Y1315" s="7" t="n"/>
      <c r="Z1315" s="7">
        <f>IF($F1315="","",Y1315*AE1315/100)</f>
        <v/>
      </c>
      <c r="AA1315" s="7">
        <f>IF($F1315="","",Y1315-Z1315)</f>
        <v/>
      </c>
      <c r="AB1315" s="7">
        <f>IF($F1315="","",AA1315-R1315)</f>
        <v/>
      </c>
      <c r="AE1315">
        <f>IF($F1315="","",IF($AK1315=1,0,IF($AJ1315=1,Settings!$C$6,Settings!$C$7))*100)</f>
        <v/>
      </c>
      <c r="AG1315">
        <f>IF($F1315="","",$F1315&amp;"|"&amp;$D1315&amp;"")</f>
        <v/>
      </c>
      <c r="AH1315">
        <f>IF($F1315="","",IF(COUNTIF($AG$2:$AG1315,$AG1315)=1,1,0))</f>
        <v/>
      </c>
      <c r="AI1315">
        <f>IF($AH1315=1,SUMPRODUCT(--($AL$2:$AL$8001&lt;$AL1315))+1,"")</f>
        <v/>
      </c>
      <c r="AJ1315">
        <f>IF($F1315="","",IF(OR($U1315=TRUE(),$U1315="TRUE"),1,0))</f>
        <v/>
      </c>
      <c r="AK1315">
        <f>IF($F1315="","",IF($AD1315="Yes",1,0))</f>
        <v/>
      </c>
      <c r="AL1315">
        <f>IF($AH1315=1,IFERROR(IF(VALUE($F1315)&lt;100000000,VALUE($F1315),1000000000),IFERROR(IF(VALUE(MID($F1315,2,20))&lt;100000000,VALUE(MID($F1315,2,20)),1000000000),1000000000))+ROW()/100000,"")</f>
        <v/>
      </c>
    </row>
    <row r="1316">
      <c r="A1316">
        <f>IF($F1316="","",IFERROR(IF(INDEX('Per Invoice'!$A$2:$A$2001,MATCH($F1316,'Per Invoice'!$B$2:$B$2001,0))=0,"",INDEX('Per Invoice'!$A$2:$A$2001,MATCH($F1316,'Per Invoice'!$B$2:$B$2001,0))),""))</f>
        <v/>
      </c>
      <c r="H1316" s="11" t="n"/>
      <c r="R1316" s="7">
        <f>IF($F1316="","",Q1316*Y1316/100)</f>
        <v/>
      </c>
      <c r="X1316" s="7" t="n"/>
      <c r="Y1316" s="7" t="n"/>
      <c r="Z1316" s="7">
        <f>IF($F1316="","",Y1316*AE1316/100)</f>
        <v/>
      </c>
      <c r="AA1316" s="7">
        <f>IF($F1316="","",Y1316-Z1316)</f>
        <v/>
      </c>
      <c r="AB1316" s="7">
        <f>IF($F1316="","",AA1316-R1316)</f>
        <v/>
      </c>
      <c r="AE1316">
        <f>IF($F1316="","",IF($AK1316=1,0,IF($AJ1316=1,Settings!$C$6,Settings!$C$7))*100)</f>
        <v/>
      </c>
      <c r="AG1316">
        <f>IF($F1316="","",$F1316&amp;"|"&amp;$D1316&amp;"")</f>
        <v/>
      </c>
      <c r="AH1316">
        <f>IF($F1316="","",IF(COUNTIF($AG$2:$AG1316,$AG1316)=1,1,0))</f>
        <v/>
      </c>
      <c r="AI1316">
        <f>IF($AH1316=1,SUMPRODUCT(--($AL$2:$AL$8001&lt;$AL1316))+1,"")</f>
        <v/>
      </c>
      <c r="AJ1316">
        <f>IF($F1316="","",IF(OR($U1316=TRUE(),$U1316="TRUE"),1,0))</f>
        <v/>
      </c>
      <c r="AK1316">
        <f>IF($F1316="","",IF($AD1316="Yes",1,0))</f>
        <v/>
      </c>
      <c r="AL1316">
        <f>IF($AH1316=1,IFERROR(IF(VALUE($F1316)&lt;100000000,VALUE($F1316),1000000000),IFERROR(IF(VALUE(MID($F1316,2,20))&lt;100000000,VALUE(MID($F1316,2,20)),1000000000),1000000000))+ROW()/100000,"")</f>
        <v/>
      </c>
    </row>
    <row r="1317">
      <c r="A1317">
        <f>IF($F1317="","",IFERROR(IF(INDEX('Per Invoice'!$A$2:$A$2001,MATCH($F1317,'Per Invoice'!$B$2:$B$2001,0))=0,"",INDEX('Per Invoice'!$A$2:$A$2001,MATCH($F1317,'Per Invoice'!$B$2:$B$2001,0))),""))</f>
        <v/>
      </c>
      <c r="H1317" s="11" t="n"/>
      <c r="R1317" s="7">
        <f>IF($F1317="","",Q1317*Y1317/100)</f>
        <v/>
      </c>
      <c r="X1317" s="7" t="n"/>
      <c r="Y1317" s="7" t="n"/>
      <c r="Z1317" s="7">
        <f>IF($F1317="","",Y1317*AE1317/100)</f>
        <v/>
      </c>
      <c r="AA1317" s="7">
        <f>IF($F1317="","",Y1317-Z1317)</f>
        <v/>
      </c>
      <c r="AB1317" s="7">
        <f>IF($F1317="","",AA1317-R1317)</f>
        <v/>
      </c>
      <c r="AE1317">
        <f>IF($F1317="","",IF($AK1317=1,0,IF($AJ1317=1,Settings!$C$6,Settings!$C$7))*100)</f>
        <v/>
      </c>
      <c r="AG1317">
        <f>IF($F1317="","",$F1317&amp;"|"&amp;$D1317&amp;"")</f>
        <v/>
      </c>
      <c r="AH1317">
        <f>IF($F1317="","",IF(COUNTIF($AG$2:$AG1317,$AG1317)=1,1,0))</f>
        <v/>
      </c>
      <c r="AI1317">
        <f>IF($AH1317=1,SUMPRODUCT(--($AL$2:$AL$8001&lt;$AL1317))+1,"")</f>
        <v/>
      </c>
      <c r="AJ1317">
        <f>IF($F1317="","",IF(OR($U1317=TRUE(),$U1317="TRUE"),1,0))</f>
        <v/>
      </c>
      <c r="AK1317">
        <f>IF($F1317="","",IF($AD1317="Yes",1,0))</f>
        <v/>
      </c>
      <c r="AL1317">
        <f>IF($AH1317=1,IFERROR(IF(VALUE($F1317)&lt;100000000,VALUE($F1317),1000000000),IFERROR(IF(VALUE(MID($F1317,2,20))&lt;100000000,VALUE(MID($F1317,2,20)),1000000000),1000000000))+ROW()/100000,"")</f>
        <v/>
      </c>
    </row>
    <row r="1318">
      <c r="A1318">
        <f>IF($F1318="","",IFERROR(IF(INDEX('Per Invoice'!$A$2:$A$2001,MATCH($F1318,'Per Invoice'!$B$2:$B$2001,0))=0,"",INDEX('Per Invoice'!$A$2:$A$2001,MATCH($F1318,'Per Invoice'!$B$2:$B$2001,0))),""))</f>
        <v/>
      </c>
      <c r="H1318" s="11" t="n"/>
      <c r="R1318" s="7">
        <f>IF($F1318="","",Q1318*Y1318/100)</f>
        <v/>
      </c>
      <c r="X1318" s="7" t="n"/>
      <c r="Y1318" s="7" t="n"/>
      <c r="Z1318" s="7">
        <f>IF($F1318="","",Y1318*AE1318/100)</f>
        <v/>
      </c>
      <c r="AA1318" s="7">
        <f>IF($F1318="","",Y1318-Z1318)</f>
        <v/>
      </c>
      <c r="AB1318" s="7">
        <f>IF($F1318="","",AA1318-R1318)</f>
        <v/>
      </c>
      <c r="AE1318">
        <f>IF($F1318="","",IF($AK1318=1,0,IF($AJ1318=1,Settings!$C$6,Settings!$C$7))*100)</f>
        <v/>
      </c>
      <c r="AG1318">
        <f>IF($F1318="","",$F1318&amp;"|"&amp;$D1318&amp;"")</f>
        <v/>
      </c>
      <c r="AH1318">
        <f>IF($F1318="","",IF(COUNTIF($AG$2:$AG1318,$AG1318)=1,1,0))</f>
        <v/>
      </c>
      <c r="AI1318">
        <f>IF($AH1318=1,SUMPRODUCT(--($AL$2:$AL$8001&lt;$AL1318))+1,"")</f>
        <v/>
      </c>
      <c r="AJ1318">
        <f>IF($F1318="","",IF(OR($U1318=TRUE(),$U1318="TRUE"),1,0))</f>
        <v/>
      </c>
      <c r="AK1318">
        <f>IF($F1318="","",IF($AD1318="Yes",1,0))</f>
        <v/>
      </c>
      <c r="AL1318">
        <f>IF($AH1318=1,IFERROR(IF(VALUE($F1318)&lt;100000000,VALUE($F1318),1000000000),IFERROR(IF(VALUE(MID($F1318,2,20))&lt;100000000,VALUE(MID($F1318,2,20)),1000000000),1000000000))+ROW()/100000,"")</f>
        <v/>
      </c>
    </row>
    <row r="1319">
      <c r="A1319">
        <f>IF($F1319="","",IFERROR(IF(INDEX('Per Invoice'!$A$2:$A$2001,MATCH($F1319,'Per Invoice'!$B$2:$B$2001,0))=0,"",INDEX('Per Invoice'!$A$2:$A$2001,MATCH($F1319,'Per Invoice'!$B$2:$B$2001,0))),""))</f>
        <v/>
      </c>
      <c r="H1319" s="11" t="n"/>
      <c r="R1319" s="7">
        <f>IF($F1319="","",Q1319*Y1319/100)</f>
        <v/>
      </c>
      <c r="X1319" s="7" t="n"/>
      <c r="Y1319" s="7" t="n"/>
      <c r="Z1319" s="7">
        <f>IF($F1319="","",Y1319*AE1319/100)</f>
        <v/>
      </c>
      <c r="AA1319" s="7">
        <f>IF($F1319="","",Y1319-Z1319)</f>
        <v/>
      </c>
      <c r="AB1319" s="7">
        <f>IF($F1319="","",AA1319-R1319)</f>
        <v/>
      </c>
      <c r="AE1319">
        <f>IF($F1319="","",IF($AK1319=1,0,IF($AJ1319=1,Settings!$C$6,Settings!$C$7))*100)</f>
        <v/>
      </c>
      <c r="AG1319">
        <f>IF($F1319="","",$F1319&amp;"|"&amp;$D1319&amp;"")</f>
        <v/>
      </c>
      <c r="AH1319">
        <f>IF($F1319="","",IF(COUNTIF($AG$2:$AG1319,$AG1319)=1,1,0))</f>
        <v/>
      </c>
      <c r="AI1319">
        <f>IF($AH1319=1,SUMPRODUCT(--($AL$2:$AL$8001&lt;$AL1319))+1,"")</f>
        <v/>
      </c>
      <c r="AJ1319">
        <f>IF($F1319="","",IF(OR($U1319=TRUE(),$U1319="TRUE"),1,0))</f>
        <v/>
      </c>
      <c r="AK1319">
        <f>IF($F1319="","",IF($AD1319="Yes",1,0))</f>
        <v/>
      </c>
      <c r="AL1319">
        <f>IF($AH1319=1,IFERROR(IF(VALUE($F1319)&lt;100000000,VALUE($F1319),1000000000),IFERROR(IF(VALUE(MID($F1319,2,20))&lt;100000000,VALUE(MID($F1319,2,20)),1000000000),1000000000))+ROW()/100000,"")</f>
        <v/>
      </c>
    </row>
    <row r="1320">
      <c r="A1320">
        <f>IF($F1320="","",IFERROR(IF(INDEX('Per Invoice'!$A$2:$A$2001,MATCH($F1320,'Per Invoice'!$B$2:$B$2001,0))=0,"",INDEX('Per Invoice'!$A$2:$A$2001,MATCH($F1320,'Per Invoice'!$B$2:$B$2001,0))),""))</f>
        <v/>
      </c>
      <c r="H1320" s="11" t="n"/>
      <c r="R1320" s="7">
        <f>IF($F1320="","",Q1320*Y1320/100)</f>
        <v/>
      </c>
      <c r="X1320" s="7" t="n"/>
      <c r="Y1320" s="7" t="n"/>
      <c r="Z1320" s="7">
        <f>IF($F1320="","",Y1320*AE1320/100)</f>
        <v/>
      </c>
      <c r="AA1320" s="7">
        <f>IF($F1320="","",Y1320-Z1320)</f>
        <v/>
      </c>
      <c r="AB1320" s="7">
        <f>IF($F1320="","",AA1320-R1320)</f>
        <v/>
      </c>
      <c r="AE1320">
        <f>IF($F1320="","",IF($AK1320=1,0,IF($AJ1320=1,Settings!$C$6,Settings!$C$7))*100)</f>
        <v/>
      </c>
      <c r="AG1320">
        <f>IF($F1320="","",$F1320&amp;"|"&amp;$D1320&amp;"")</f>
        <v/>
      </c>
      <c r="AH1320">
        <f>IF($F1320="","",IF(COUNTIF($AG$2:$AG1320,$AG1320)=1,1,0))</f>
        <v/>
      </c>
      <c r="AI1320">
        <f>IF($AH1320=1,SUMPRODUCT(--($AL$2:$AL$8001&lt;$AL1320))+1,"")</f>
        <v/>
      </c>
      <c r="AJ1320">
        <f>IF($F1320="","",IF(OR($U1320=TRUE(),$U1320="TRUE"),1,0))</f>
        <v/>
      </c>
      <c r="AK1320">
        <f>IF($F1320="","",IF($AD1320="Yes",1,0))</f>
        <v/>
      </c>
      <c r="AL1320">
        <f>IF($AH1320=1,IFERROR(IF(VALUE($F1320)&lt;100000000,VALUE($F1320),1000000000),IFERROR(IF(VALUE(MID($F1320,2,20))&lt;100000000,VALUE(MID($F1320,2,20)),1000000000),1000000000))+ROW()/100000,"")</f>
        <v/>
      </c>
    </row>
    <row r="1321">
      <c r="A1321">
        <f>IF($F1321="","",IFERROR(IF(INDEX('Per Invoice'!$A$2:$A$2001,MATCH($F1321,'Per Invoice'!$B$2:$B$2001,0))=0,"",INDEX('Per Invoice'!$A$2:$A$2001,MATCH($F1321,'Per Invoice'!$B$2:$B$2001,0))),""))</f>
        <v/>
      </c>
      <c r="H1321" s="11" t="n"/>
      <c r="R1321" s="7">
        <f>IF($F1321="","",Q1321*Y1321/100)</f>
        <v/>
      </c>
      <c r="X1321" s="7" t="n"/>
      <c r="Y1321" s="7" t="n"/>
      <c r="Z1321" s="7">
        <f>IF($F1321="","",Y1321*AE1321/100)</f>
        <v/>
      </c>
      <c r="AA1321" s="7">
        <f>IF($F1321="","",Y1321-Z1321)</f>
        <v/>
      </c>
      <c r="AB1321" s="7">
        <f>IF($F1321="","",AA1321-R1321)</f>
        <v/>
      </c>
      <c r="AE1321">
        <f>IF($F1321="","",IF($AK1321=1,0,IF($AJ1321=1,Settings!$C$6,Settings!$C$7))*100)</f>
        <v/>
      </c>
      <c r="AG1321">
        <f>IF($F1321="","",$F1321&amp;"|"&amp;$D1321&amp;"")</f>
        <v/>
      </c>
      <c r="AH1321">
        <f>IF($F1321="","",IF(COUNTIF($AG$2:$AG1321,$AG1321)=1,1,0))</f>
        <v/>
      </c>
      <c r="AI1321">
        <f>IF($AH1321=1,SUMPRODUCT(--($AL$2:$AL$8001&lt;$AL1321))+1,"")</f>
        <v/>
      </c>
      <c r="AJ1321">
        <f>IF($F1321="","",IF(OR($U1321=TRUE(),$U1321="TRUE"),1,0))</f>
        <v/>
      </c>
      <c r="AK1321">
        <f>IF($F1321="","",IF($AD1321="Yes",1,0))</f>
        <v/>
      </c>
      <c r="AL1321">
        <f>IF($AH1321=1,IFERROR(IF(VALUE($F1321)&lt;100000000,VALUE($F1321),1000000000),IFERROR(IF(VALUE(MID($F1321,2,20))&lt;100000000,VALUE(MID($F1321,2,20)),1000000000),1000000000))+ROW()/100000,"")</f>
        <v/>
      </c>
    </row>
    <row r="1322">
      <c r="A1322">
        <f>IF($F1322="","",IFERROR(IF(INDEX('Per Invoice'!$A$2:$A$2001,MATCH($F1322,'Per Invoice'!$B$2:$B$2001,0))=0,"",INDEX('Per Invoice'!$A$2:$A$2001,MATCH($F1322,'Per Invoice'!$B$2:$B$2001,0))),""))</f>
        <v/>
      </c>
      <c r="H1322" s="11" t="n"/>
      <c r="R1322" s="7">
        <f>IF($F1322="","",Q1322*Y1322/100)</f>
        <v/>
      </c>
      <c r="X1322" s="7" t="n"/>
      <c r="Y1322" s="7" t="n"/>
      <c r="Z1322" s="7">
        <f>IF($F1322="","",Y1322*AE1322/100)</f>
        <v/>
      </c>
      <c r="AA1322" s="7">
        <f>IF($F1322="","",Y1322-Z1322)</f>
        <v/>
      </c>
      <c r="AB1322" s="7">
        <f>IF($F1322="","",AA1322-R1322)</f>
        <v/>
      </c>
      <c r="AE1322">
        <f>IF($F1322="","",IF($AK1322=1,0,IF($AJ1322=1,Settings!$C$6,Settings!$C$7))*100)</f>
        <v/>
      </c>
      <c r="AG1322">
        <f>IF($F1322="","",$F1322&amp;"|"&amp;$D1322&amp;"")</f>
        <v/>
      </c>
      <c r="AH1322">
        <f>IF($F1322="","",IF(COUNTIF($AG$2:$AG1322,$AG1322)=1,1,0))</f>
        <v/>
      </c>
      <c r="AI1322">
        <f>IF($AH1322=1,SUMPRODUCT(--($AL$2:$AL$8001&lt;$AL1322))+1,"")</f>
        <v/>
      </c>
      <c r="AJ1322">
        <f>IF($F1322="","",IF(OR($U1322=TRUE(),$U1322="TRUE"),1,0))</f>
        <v/>
      </c>
      <c r="AK1322">
        <f>IF($F1322="","",IF($AD1322="Yes",1,0))</f>
        <v/>
      </c>
      <c r="AL1322">
        <f>IF($AH1322=1,IFERROR(IF(VALUE($F1322)&lt;100000000,VALUE($F1322),1000000000),IFERROR(IF(VALUE(MID($F1322,2,20))&lt;100000000,VALUE(MID($F1322,2,20)),1000000000),1000000000))+ROW()/100000,"")</f>
        <v/>
      </c>
    </row>
    <row r="1323">
      <c r="A1323">
        <f>IF($F1323="","",IFERROR(IF(INDEX('Per Invoice'!$A$2:$A$2001,MATCH($F1323,'Per Invoice'!$B$2:$B$2001,0))=0,"",INDEX('Per Invoice'!$A$2:$A$2001,MATCH($F1323,'Per Invoice'!$B$2:$B$2001,0))),""))</f>
        <v/>
      </c>
      <c r="H1323" s="11" t="n"/>
      <c r="R1323" s="7">
        <f>IF($F1323="","",Q1323*Y1323/100)</f>
        <v/>
      </c>
      <c r="X1323" s="7" t="n"/>
      <c r="Y1323" s="7" t="n"/>
      <c r="Z1323" s="7">
        <f>IF($F1323="","",Y1323*AE1323/100)</f>
        <v/>
      </c>
      <c r="AA1323" s="7">
        <f>IF($F1323="","",Y1323-Z1323)</f>
        <v/>
      </c>
      <c r="AB1323" s="7">
        <f>IF($F1323="","",AA1323-R1323)</f>
        <v/>
      </c>
      <c r="AE1323">
        <f>IF($F1323="","",IF($AK1323=1,0,IF($AJ1323=1,Settings!$C$6,Settings!$C$7))*100)</f>
        <v/>
      </c>
      <c r="AG1323">
        <f>IF($F1323="","",$F1323&amp;"|"&amp;$D1323&amp;"")</f>
        <v/>
      </c>
      <c r="AH1323">
        <f>IF($F1323="","",IF(COUNTIF($AG$2:$AG1323,$AG1323)=1,1,0))</f>
        <v/>
      </c>
      <c r="AI1323">
        <f>IF($AH1323=1,SUMPRODUCT(--($AL$2:$AL$8001&lt;$AL1323))+1,"")</f>
        <v/>
      </c>
      <c r="AJ1323">
        <f>IF($F1323="","",IF(OR($U1323=TRUE(),$U1323="TRUE"),1,0))</f>
        <v/>
      </c>
      <c r="AK1323">
        <f>IF($F1323="","",IF($AD1323="Yes",1,0))</f>
        <v/>
      </c>
      <c r="AL1323">
        <f>IF($AH1323=1,IFERROR(IF(VALUE($F1323)&lt;100000000,VALUE($F1323),1000000000),IFERROR(IF(VALUE(MID($F1323,2,20))&lt;100000000,VALUE(MID($F1323,2,20)),1000000000),1000000000))+ROW()/100000,"")</f>
        <v/>
      </c>
    </row>
    <row r="1324">
      <c r="A1324">
        <f>IF($F1324="","",IFERROR(IF(INDEX('Per Invoice'!$A$2:$A$2001,MATCH($F1324,'Per Invoice'!$B$2:$B$2001,0))=0,"",INDEX('Per Invoice'!$A$2:$A$2001,MATCH($F1324,'Per Invoice'!$B$2:$B$2001,0))),""))</f>
        <v/>
      </c>
      <c r="H1324" s="11" t="n"/>
      <c r="R1324" s="7">
        <f>IF($F1324="","",Q1324*Y1324/100)</f>
        <v/>
      </c>
      <c r="X1324" s="7" t="n"/>
      <c r="Y1324" s="7" t="n"/>
      <c r="Z1324" s="7">
        <f>IF($F1324="","",Y1324*AE1324/100)</f>
        <v/>
      </c>
      <c r="AA1324" s="7">
        <f>IF($F1324="","",Y1324-Z1324)</f>
        <v/>
      </c>
      <c r="AB1324" s="7">
        <f>IF($F1324="","",AA1324-R1324)</f>
        <v/>
      </c>
      <c r="AE1324">
        <f>IF($F1324="","",IF($AK1324=1,0,IF($AJ1324=1,Settings!$C$6,Settings!$C$7))*100)</f>
        <v/>
      </c>
      <c r="AG1324">
        <f>IF($F1324="","",$F1324&amp;"|"&amp;$D1324&amp;"")</f>
        <v/>
      </c>
      <c r="AH1324">
        <f>IF($F1324="","",IF(COUNTIF($AG$2:$AG1324,$AG1324)=1,1,0))</f>
        <v/>
      </c>
      <c r="AI1324">
        <f>IF($AH1324=1,SUMPRODUCT(--($AL$2:$AL$8001&lt;$AL1324))+1,"")</f>
        <v/>
      </c>
      <c r="AJ1324">
        <f>IF($F1324="","",IF(OR($U1324=TRUE(),$U1324="TRUE"),1,0))</f>
        <v/>
      </c>
      <c r="AK1324">
        <f>IF($F1324="","",IF($AD1324="Yes",1,0))</f>
        <v/>
      </c>
      <c r="AL1324">
        <f>IF($AH1324=1,IFERROR(IF(VALUE($F1324)&lt;100000000,VALUE($F1324),1000000000),IFERROR(IF(VALUE(MID($F1324,2,20))&lt;100000000,VALUE(MID($F1324,2,20)),1000000000),1000000000))+ROW()/100000,"")</f>
        <v/>
      </c>
    </row>
    <row r="1325">
      <c r="A1325">
        <f>IF($F1325="","",IFERROR(IF(INDEX('Per Invoice'!$A$2:$A$2001,MATCH($F1325,'Per Invoice'!$B$2:$B$2001,0))=0,"",INDEX('Per Invoice'!$A$2:$A$2001,MATCH($F1325,'Per Invoice'!$B$2:$B$2001,0))),""))</f>
        <v/>
      </c>
      <c r="H1325" s="11" t="n"/>
      <c r="R1325" s="7">
        <f>IF($F1325="","",Q1325*Y1325/100)</f>
        <v/>
      </c>
      <c r="X1325" s="7" t="n"/>
      <c r="Y1325" s="7" t="n"/>
      <c r="Z1325" s="7">
        <f>IF($F1325="","",Y1325*AE1325/100)</f>
        <v/>
      </c>
      <c r="AA1325" s="7">
        <f>IF($F1325="","",Y1325-Z1325)</f>
        <v/>
      </c>
      <c r="AB1325" s="7">
        <f>IF($F1325="","",AA1325-R1325)</f>
        <v/>
      </c>
      <c r="AE1325">
        <f>IF($F1325="","",IF($AK1325=1,0,IF($AJ1325=1,Settings!$C$6,Settings!$C$7))*100)</f>
        <v/>
      </c>
      <c r="AG1325">
        <f>IF($F1325="","",$F1325&amp;"|"&amp;$D1325&amp;"")</f>
        <v/>
      </c>
      <c r="AH1325">
        <f>IF($F1325="","",IF(COUNTIF($AG$2:$AG1325,$AG1325)=1,1,0))</f>
        <v/>
      </c>
      <c r="AI1325">
        <f>IF($AH1325=1,SUMPRODUCT(--($AL$2:$AL$8001&lt;$AL1325))+1,"")</f>
        <v/>
      </c>
      <c r="AJ1325">
        <f>IF($F1325="","",IF(OR($U1325=TRUE(),$U1325="TRUE"),1,0))</f>
        <v/>
      </c>
      <c r="AK1325">
        <f>IF($F1325="","",IF($AD1325="Yes",1,0))</f>
        <v/>
      </c>
      <c r="AL1325">
        <f>IF($AH1325=1,IFERROR(IF(VALUE($F1325)&lt;100000000,VALUE($F1325),1000000000),IFERROR(IF(VALUE(MID($F1325,2,20))&lt;100000000,VALUE(MID($F1325,2,20)),1000000000),1000000000))+ROW()/100000,"")</f>
        <v/>
      </c>
    </row>
    <row r="1326">
      <c r="A1326">
        <f>IF($F1326="","",IFERROR(IF(INDEX('Per Invoice'!$A$2:$A$2001,MATCH($F1326,'Per Invoice'!$B$2:$B$2001,0))=0,"",INDEX('Per Invoice'!$A$2:$A$2001,MATCH($F1326,'Per Invoice'!$B$2:$B$2001,0))),""))</f>
        <v/>
      </c>
      <c r="H1326" s="11" t="n"/>
      <c r="R1326" s="7">
        <f>IF($F1326="","",Q1326*Y1326/100)</f>
        <v/>
      </c>
      <c r="X1326" s="7" t="n"/>
      <c r="Y1326" s="7" t="n"/>
      <c r="Z1326" s="7">
        <f>IF($F1326="","",Y1326*AE1326/100)</f>
        <v/>
      </c>
      <c r="AA1326" s="7">
        <f>IF($F1326="","",Y1326-Z1326)</f>
        <v/>
      </c>
      <c r="AB1326" s="7">
        <f>IF($F1326="","",AA1326-R1326)</f>
        <v/>
      </c>
      <c r="AE1326">
        <f>IF($F1326="","",IF($AK1326=1,0,IF($AJ1326=1,Settings!$C$6,Settings!$C$7))*100)</f>
        <v/>
      </c>
      <c r="AG1326">
        <f>IF($F1326="","",$F1326&amp;"|"&amp;$D1326&amp;"")</f>
        <v/>
      </c>
      <c r="AH1326">
        <f>IF($F1326="","",IF(COUNTIF($AG$2:$AG1326,$AG1326)=1,1,0))</f>
        <v/>
      </c>
      <c r="AI1326">
        <f>IF($AH1326=1,SUMPRODUCT(--($AL$2:$AL$8001&lt;$AL1326))+1,"")</f>
        <v/>
      </c>
      <c r="AJ1326">
        <f>IF($F1326="","",IF(OR($U1326=TRUE(),$U1326="TRUE"),1,0))</f>
        <v/>
      </c>
      <c r="AK1326">
        <f>IF($F1326="","",IF($AD1326="Yes",1,0))</f>
        <v/>
      </c>
      <c r="AL1326">
        <f>IF($AH1326=1,IFERROR(IF(VALUE($F1326)&lt;100000000,VALUE($F1326),1000000000),IFERROR(IF(VALUE(MID($F1326,2,20))&lt;100000000,VALUE(MID($F1326,2,20)),1000000000),1000000000))+ROW()/100000,"")</f>
        <v/>
      </c>
    </row>
    <row r="1327">
      <c r="A1327">
        <f>IF($F1327="","",IFERROR(IF(INDEX('Per Invoice'!$A$2:$A$2001,MATCH($F1327,'Per Invoice'!$B$2:$B$2001,0))=0,"",INDEX('Per Invoice'!$A$2:$A$2001,MATCH($F1327,'Per Invoice'!$B$2:$B$2001,0))),""))</f>
        <v/>
      </c>
      <c r="H1327" s="11" t="n"/>
      <c r="R1327" s="7">
        <f>IF($F1327="","",Q1327*Y1327/100)</f>
        <v/>
      </c>
      <c r="X1327" s="7" t="n"/>
      <c r="Y1327" s="7" t="n"/>
      <c r="Z1327" s="7">
        <f>IF($F1327="","",Y1327*AE1327/100)</f>
        <v/>
      </c>
      <c r="AA1327" s="7">
        <f>IF($F1327="","",Y1327-Z1327)</f>
        <v/>
      </c>
      <c r="AB1327" s="7">
        <f>IF($F1327="","",AA1327-R1327)</f>
        <v/>
      </c>
      <c r="AE1327">
        <f>IF($F1327="","",IF($AK1327=1,0,IF($AJ1327=1,Settings!$C$6,Settings!$C$7))*100)</f>
        <v/>
      </c>
      <c r="AG1327">
        <f>IF($F1327="","",$F1327&amp;"|"&amp;$D1327&amp;"")</f>
        <v/>
      </c>
      <c r="AH1327">
        <f>IF($F1327="","",IF(COUNTIF($AG$2:$AG1327,$AG1327)=1,1,0))</f>
        <v/>
      </c>
      <c r="AI1327">
        <f>IF($AH1327=1,SUMPRODUCT(--($AL$2:$AL$8001&lt;$AL1327))+1,"")</f>
        <v/>
      </c>
      <c r="AJ1327">
        <f>IF($F1327="","",IF(OR($U1327=TRUE(),$U1327="TRUE"),1,0))</f>
        <v/>
      </c>
      <c r="AK1327">
        <f>IF($F1327="","",IF($AD1327="Yes",1,0))</f>
        <v/>
      </c>
      <c r="AL1327">
        <f>IF($AH1327=1,IFERROR(IF(VALUE($F1327)&lt;100000000,VALUE($F1327),1000000000),IFERROR(IF(VALUE(MID($F1327,2,20))&lt;100000000,VALUE(MID($F1327,2,20)),1000000000),1000000000))+ROW()/100000,"")</f>
        <v/>
      </c>
    </row>
    <row r="1328">
      <c r="A1328">
        <f>IF($F1328="","",IFERROR(IF(INDEX('Per Invoice'!$A$2:$A$2001,MATCH($F1328,'Per Invoice'!$B$2:$B$2001,0))=0,"",INDEX('Per Invoice'!$A$2:$A$2001,MATCH($F1328,'Per Invoice'!$B$2:$B$2001,0))),""))</f>
        <v/>
      </c>
      <c r="H1328" s="11" t="n"/>
      <c r="R1328" s="7">
        <f>IF($F1328="","",Q1328*Y1328/100)</f>
        <v/>
      </c>
      <c r="X1328" s="7" t="n"/>
      <c r="Y1328" s="7" t="n"/>
      <c r="Z1328" s="7">
        <f>IF($F1328="","",Y1328*AE1328/100)</f>
        <v/>
      </c>
      <c r="AA1328" s="7">
        <f>IF($F1328="","",Y1328-Z1328)</f>
        <v/>
      </c>
      <c r="AB1328" s="7">
        <f>IF($F1328="","",AA1328-R1328)</f>
        <v/>
      </c>
      <c r="AE1328">
        <f>IF($F1328="","",IF($AK1328=1,0,IF($AJ1328=1,Settings!$C$6,Settings!$C$7))*100)</f>
        <v/>
      </c>
      <c r="AG1328">
        <f>IF($F1328="","",$F1328&amp;"|"&amp;$D1328&amp;"")</f>
        <v/>
      </c>
      <c r="AH1328">
        <f>IF($F1328="","",IF(COUNTIF($AG$2:$AG1328,$AG1328)=1,1,0))</f>
        <v/>
      </c>
      <c r="AI1328">
        <f>IF($AH1328=1,SUMPRODUCT(--($AL$2:$AL$8001&lt;$AL1328))+1,"")</f>
        <v/>
      </c>
      <c r="AJ1328">
        <f>IF($F1328="","",IF(OR($U1328=TRUE(),$U1328="TRUE"),1,0))</f>
        <v/>
      </c>
      <c r="AK1328">
        <f>IF($F1328="","",IF($AD1328="Yes",1,0))</f>
        <v/>
      </c>
      <c r="AL1328">
        <f>IF($AH1328=1,IFERROR(IF(VALUE($F1328)&lt;100000000,VALUE($F1328),1000000000),IFERROR(IF(VALUE(MID($F1328,2,20))&lt;100000000,VALUE(MID($F1328,2,20)),1000000000),1000000000))+ROW()/100000,"")</f>
        <v/>
      </c>
    </row>
    <row r="1329">
      <c r="A1329">
        <f>IF($F1329="","",IFERROR(IF(INDEX('Per Invoice'!$A$2:$A$2001,MATCH($F1329,'Per Invoice'!$B$2:$B$2001,0))=0,"",INDEX('Per Invoice'!$A$2:$A$2001,MATCH($F1329,'Per Invoice'!$B$2:$B$2001,0))),""))</f>
        <v/>
      </c>
      <c r="H1329" s="11" t="n"/>
      <c r="R1329" s="7">
        <f>IF($F1329="","",Q1329*Y1329/100)</f>
        <v/>
      </c>
      <c r="X1329" s="7" t="n"/>
      <c r="Y1329" s="7" t="n"/>
      <c r="Z1329" s="7">
        <f>IF($F1329="","",Y1329*AE1329/100)</f>
        <v/>
      </c>
      <c r="AA1329" s="7">
        <f>IF($F1329="","",Y1329-Z1329)</f>
        <v/>
      </c>
      <c r="AB1329" s="7">
        <f>IF($F1329="","",AA1329-R1329)</f>
        <v/>
      </c>
      <c r="AE1329">
        <f>IF($F1329="","",IF($AK1329=1,0,IF($AJ1329=1,Settings!$C$6,Settings!$C$7))*100)</f>
        <v/>
      </c>
      <c r="AG1329">
        <f>IF($F1329="","",$F1329&amp;"|"&amp;$D1329&amp;"")</f>
        <v/>
      </c>
      <c r="AH1329">
        <f>IF($F1329="","",IF(COUNTIF($AG$2:$AG1329,$AG1329)=1,1,0))</f>
        <v/>
      </c>
      <c r="AI1329">
        <f>IF($AH1329=1,SUMPRODUCT(--($AL$2:$AL$8001&lt;$AL1329))+1,"")</f>
        <v/>
      </c>
      <c r="AJ1329">
        <f>IF($F1329="","",IF(OR($U1329=TRUE(),$U1329="TRUE"),1,0))</f>
        <v/>
      </c>
      <c r="AK1329">
        <f>IF($F1329="","",IF($AD1329="Yes",1,0))</f>
        <v/>
      </c>
      <c r="AL1329">
        <f>IF($AH1329=1,IFERROR(IF(VALUE($F1329)&lt;100000000,VALUE($F1329),1000000000),IFERROR(IF(VALUE(MID($F1329,2,20))&lt;100000000,VALUE(MID($F1329,2,20)),1000000000),1000000000))+ROW()/100000,"")</f>
        <v/>
      </c>
    </row>
    <row r="1330">
      <c r="A1330">
        <f>IF($F1330="","",IFERROR(IF(INDEX('Per Invoice'!$A$2:$A$2001,MATCH($F1330,'Per Invoice'!$B$2:$B$2001,0))=0,"",INDEX('Per Invoice'!$A$2:$A$2001,MATCH($F1330,'Per Invoice'!$B$2:$B$2001,0))),""))</f>
        <v/>
      </c>
      <c r="H1330" s="11" t="n"/>
      <c r="R1330" s="7">
        <f>IF($F1330="","",Q1330*Y1330/100)</f>
        <v/>
      </c>
      <c r="X1330" s="7" t="n"/>
      <c r="Y1330" s="7" t="n"/>
      <c r="Z1330" s="7">
        <f>IF($F1330="","",Y1330*AE1330/100)</f>
        <v/>
      </c>
      <c r="AA1330" s="7">
        <f>IF($F1330="","",Y1330-Z1330)</f>
        <v/>
      </c>
      <c r="AB1330" s="7">
        <f>IF($F1330="","",AA1330-R1330)</f>
        <v/>
      </c>
      <c r="AE1330">
        <f>IF($F1330="","",IF($AK1330=1,0,IF($AJ1330=1,Settings!$C$6,Settings!$C$7))*100)</f>
        <v/>
      </c>
      <c r="AG1330">
        <f>IF($F1330="","",$F1330&amp;"|"&amp;$D1330&amp;"")</f>
        <v/>
      </c>
      <c r="AH1330">
        <f>IF($F1330="","",IF(COUNTIF($AG$2:$AG1330,$AG1330)=1,1,0))</f>
        <v/>
      </c>
      <c r="AI1330">
        <f>IF($AH1330=1,SUMPRODUCT(--($AL$2:$AL$8001&lt;$AL1330))+1,"")</f>
        <v/>
      </c>
      <c r="AJ1330">
        <f>IF($F1330="","",IF(OR($U1330=TRUE(),$U1330="TRUE"),1,0))</f>
        <v/>
      </c>
      <c r="AK1330">
        <f>IF($F1330="","",IF($AD1330="Yes",1,0))</f>
        <v/>
      </c>
      <c r="AL1330">
        <f>IF($AH1330=1,IFERROR(IF(VALUE($F1330)&lt;100000000,VALUE($F1330),1000000000),IFERROR(IF(VALUE(MID($F1330,2,20))&lt;100000000,VALUE(MID($F1330,2,20)),1000000000),1000000000))+ROW()/100000,"")</f>
        <v/>
      </c>
    </row>
    <row r="1331">
      <c r="A1331">
        <f>IF($F1331="","",IFERROR(IF(INDEX('Per Invoice'!$A$2:$A$2001,MATCH($F1331,'Per Invoice'!$B$2:$B$2001,0))=0,"",INDEX('Per Invoice'!$A$2:$A$2001,MATCH($F1331,'Per Invoice'!$B$2:$B$2001,0))),""))</f>
        <v/>
      </c>
      <c r="H1331" s="11" t="n"/>
      <c r="R1331" s="7">
        <f>IF($F1331="","",Q1331*Y1331/100)</f>
        <v/>
      </c>
      <c r="X1331" s="7" t="n"/>
      <c r="Y1331" s="7" t="n"/>
      <c r="Z1331" s="7">
        <f>IF($F1331="","",Y1331*AE1331/100)</f>
        <v/>
      </c>
      <c r="AA1331" s="7">
        <f>IF($F1331="","",Y1331-Z1331)</f>
        <v/>
      </c>
      <c r="AB1331" s="7">
        <f>IF($F1331="","",AA1331-R1331)</f>
        <v/>
      </c>
      <c r="AE1331">
        <f>IF($F1331="","",IF($AK1331=1,0,IF($AJ1331=1,Settings!$C$6,Settings!$C$7))*100)</f>
        <v/>
      </c>
      <c r="AG1331">
        <f>IF($F1331="","",$F1331&amp;"|"&amp;$D1331&amp;"")</f>
        <v/>
      </c>
      <c r="AH1331">
        <f>IF($F1331="","",IF(COUNTIF($AG$2:$AG1331,$AG1331)=1,1,0))</f>
        <v/>
      </c>
      <c r="AI1331">
        <f>IF($AH1331=1,SUMPRODUCT(--($AL$2:$AL$8001&lt;$AL1331))+1,"")</f>
        <v/>
      </c>
      <c r="AJ1331">
        <f>IF($F1331="","",IF(OR($U1331=TRUE(),$U1331="TRUE"),1,0))</f>
        <v/>
      </c>
      <c r="AK1331">
        <f>IF($F1331="","",IF($AD1331="Yes",1,0))</f>
        <v/>
      </c>
      <c r="AL1331">
        <f>IF($AH1331=1,IFERROR(IF(VALUE($F1331)&lt;100000000,VALUE($F1331),1000000000),IFERROR(IF(VALUE(MID($F1331,2,20))&lt;100000000,VALUE(MID($F1331,2,20)),1000000000),1000000000))+ROW()/100000,"")</f>
        <v/>
      </c>
    </row>
    <row r="1332">
      <c r="A1332">
        <f>IF($F1332="","",IFERROR(IF(INDEX('Per Invoice'!$A$2:$A$2001,MATCH($F1332,'Per Invoice'!$B$2:$B$2001,0))=0,"",INDEX('Per Invoice'!$A$2:$A$2001,MATCH($F1332,'Per Invoice'!$B$2:$B$2001,0))),""))</f>
        <v/>
      </c>
      <c r="H1332" s="11" t="n"/>
      <c r="R1332" s="7">
        <f>IF($F1332="","",Q1332*Y1332/100)</f>
        <v/>
      </c>
      <c r="X1332" s="7" t="n"/>
      <c r="Y1332" s="7" t="n"/>
      <c r="Z1332" s="7">
        <f>IF($F1332="","",Y1332*AE1332/100)</f>
        <v/>
      </c>
      <c r="AA1332" s="7">
        <f>IF($F1332="","",Y1332-Z1332)</f>
        <v/>
      </c>
      <c r="AB1332" s="7">
        <f>IF($F1332="","",AA1332-R1332)</f>
        <v/>
      </c>
      <c r="AE1332">
        <f>IF($F1332="","",IF($AK1332=1,0,IF($AJ1332=1,Settings!$C$6,Settings!$C$7))*100)</f>
        <v/>
      </c>
      <c r="AG1332">
        <f>IF($F1332="","",$F1332&amp;"|"&amp;$D1332&amp;"")</f>
        <v/>
      </c>
      <c r="AH1332">
        <f>IF($F1332="","",IF(COUNTIF($AG$2:$AG1332,$AG1332)=1,1,0))</f>
        <v/>
      </c>
      <c r="AI1332">
        <f>IF($AH1332=1,SUMPRODUCT(--($AL$2:$AL$8001&lt;$AL1332))+1,"")</f>
        <v/>
      </c>
      <c r="AJ1332">
        <f>IF($F1332="","",IF(OR($U1332=TRUE(),$U1332="TRUE"),1,0))</f>
        <v/>
      </c>
      <c r="AK1332">
        <f>IF($F1332="","",IF($AD1332="Yes",1,0))</f>
        <v/>
      </c>
      <c r="AL1332">
        <f>IF($AH1332=1,IFERROR(IF(VALUE($F1332)&lt;100000000,VALUE($F1332),1000000000),IFERROR(IF(VALUE(MID($F1332,2,20))&lt;100000000,VALUE(MID($F1332,2,20)),1000000000),1000000000))+ROW()/100000,"")</f>
        <v/>
      </c>
    </row>
    <row r="1333">
      <c r="A1333">
        <f>IF($F1333="","",IFERROR(IF(INDEX('Per Invoice'!$A$2:$A$2001,MATCH($F1333,'Per Invoice'!$B$2:$B$2001,0))=0,"",INDEX('Per Invoice'!$A$2:$A$2001,MATCH($F1333,'Per Invoice'!$B$2:$B$2001,0))),""))</f>
        <v/>
      </c>
      <c r="H1333" s="11" t="n"/>
      <c r="R1333" s="7">
        <f>IF($F1333="","",Q1333*Y1333/100)</f>
        <v/>
      </c>
      <c r="X1333" s="7" t="n"/>
      <c r="Y1333" s="7" t="n"/>
      <c r="Z1333" s="7">
        <f>IF($F1333="","",Y1333*AE1333/100)</f>
        <v/>
      </c>
      <c r="AA1333" s="7">
        <f>IF($F1333="","",Y1333-Z1333)</f>
        <v/>
      </c>
      <c r="AB1333" s="7">
        <f>IF($F1333="","",AA1333-R1333)</f>
        <v/>
      </c>
      <c r="AE1333">
        <f>IF($F1333="","",IF($AK1333=1,0,IF($AJ1333=1,Settings!$C$6,Settings!$C$7))*100)</f>
        <v/>
      </c>
      <c r="AG1333">
        <f>IF($F1333="","",$F1333&amp;"|"&amp;$D1333&amp;"")</f>
        <v/>
      </c>
      <c r="AH1333">
        <f>IF($F1333="","",IF(COUNTIF($AG$2:$AG1333,$AG1333)=1,1,0))</f>
        <v/>
      </c>
      <c r="AI1333">
        <f>IF($AH1333=1,SUMPRODUCT(--($AL$2:$AL$8001&lt;$AL1333))+1,"")</f>
        <v/>
      </c>
      <c r="AJ1333">
        <f>IF($F1333="","",IF(OR($U1333=TRUE(),$U1333="TRUE"),1,0))</f>
        <v/>
      </c>
      <c r="AK1333">
        <f>IF($F1333="","",IF($AD1333="Yes",1,0))</f>
        <v/>
      </c>
      <c r="AL1333">
        <f>IF($AH1333=1,IFERROR(IF(VALUE($F1333)&lt;100000000,VALUE($F1333),1000000000),IFERROR(IF(VALUE(MID($F1333,2,20))&lt;100000000,VALUE(MID($F1333,2,20)),1000000000),1000000000))+ROW()/100000,"")</f>
        <v/>
      </c>
    </row>
    <row r="1334">
      <c r="A1334">
        <f>IF($F1334="","",IFERROR(IF(INDEX('Per Invoice'!$A$2:$A$2001,MATCH($F1334,'Per Invoice'!$B$2:$B$2001,0))=0,"",INDEX('Per Invoice'!$A$2:$A$2001,MATCH($F1334,'Per Invoice'!$B$2:$B$2001,0))),""))</f>
        <v/>
      </c>
      <c r="H1334" s="11" t="n"/>
      <c r="R1334" s="7">
        <f>IF($F1334="","",Q1334*Y1334/100)</f>
        <v/>
      </c>
      <c r="X1334" s="7" t="n"/>
      <c r="Y1334" s="7" t="n"/>
      <c r="Z1334" s="7">
        <f>IF($F1334="","",Y1334*AE1334/100)</f>
        <v/>
      </c>
      <c r="AA1334" s="7">
        <f>IF($F1334="","",Y1334-Z1334)</f>
        <v/>
      </c>
      <c r="AB1334" s="7">
        <f>IF($F1334="","",AA1334-R1334)</f>
        <v/>
      </c>
      <c r="AE1334">
        <f>IF($F1334="","",IF($AK1334=1,0,IF($AJ1334=1,Settings!$C$6,Settings!$C$7))*100)</f>
        <v/>
      </c>
      <c r="AG1334">
        <f>IF($F1334="","",$F1334&amp;"|"&amp;$D1334&amp;"")</f>
        <v/>
      </c>
      <c r="AH1334">
        <f>IF($F1334="","",IF(COUNTIF($AG$2:$AG1334,$AG1334)=1,1,0))</f>
        <v/>
      </c>
      <c r="AI1334">
        <f>IF($AH1334=1,SUMPRODUCT(--($AL$2:$AL$8001&lt;$AL1334))+1,"")</f>
        <v/>
      </c>
      <c r="AJ1334">
        <f>IF($F1334="","",IF(OR($U1334=TRUE(),$U1334="TRUE"),1,0))</f>
        <v/>
      </c>
      <c r="AK1334">
        <f>IF($F1334="","",IF($AD1334="Yes",1,0))</f>
        <v/>
      </c>
      <c r="AL1334">
        <f>IF($AH1334=1,IFERROR(IF(VALUE($F1334)&lt;100000000,VALUE($F1334),1000000000),IFERROR(IF(VALUE(MID($F1334,2,20))&lt;100000000,VALUE(MID($F1334,2,20)),1000000000),1000000000))+ROW()/100000,"")</f>
        <v/>
      </c>
    </row>
    <row r="1335">
      <c r="A1335">
        <f>IF($F1335="","",IFERROR(IF(INDEX('Per Invoice'!$A$2:$A$2001,MATCH($F1335,'Per Invoice'!$B$2:$B$2001,0))=0,"",INDEX('Per Invoice'!$A$2:$A$2001,MATCH($F1335,'Per Invoice'!$B$2:$B$2001,0))),""))</f>
        <v/>
      </c>
      <c r="H1335" s="11" t="n"/>
      <c r="R1335" s="7">
        <f>IF($F1335="","",Q1335*Y1335/100)</f>
        <v/>
      </c>
      <c r="X1335" s="7" t="n"/>
      <c r="Y1335" s="7" t="n"/>
      <c r="Z1335" s="7">
        <f>IF($F1335="","",Y1335*AE1335/100)</f>
        <v/>
      </c>
      <c r="AA1335" s="7">
        <f>IF($F1335="","",Y1335-Z1335)</f>
        <v/>
      </c>
      <c r="AB1335" s="7">
        <f>IF($F1335="","",AA1335-R1335)</f>
        <v/>
      </c>
      <c r="AE1335">
        <f>IF($F1335="","",IF($AK1335=1,0,IF($AJ1335=1,Settings!$C$6,Settings!$C$7))*100)</f>
        <v/>
      </c>
      <c r="AG1335">
        <f>IF($F1335="","",$F1335&amp;"|"&amp;$D1335&amp;"")</f>
        <v/>
      </c>
      <c r="AH1335">
        <f>IF($F1335="","",IF(COUNTIF($AG$2:$AG1335,$AG1335)=1,1,0))</f>
        <v/>
      </c>
      <c r="AI1335">
        <f>IF($AH1335=1,SUMPRODUCT(--($AL$2:$AL$8001&lt;$AL1335))+1,"")</f>
        <v/>
      </c>
      <c r="AJ1335">
        <f>IF($F1335="","",IF(OR($U1335=TRUE(),$U1335="TRUE"),1,0))</f>
        <v/>
      </c>
      <c r="AK1335">
        <f>IF($F1335="","",IF($AD1335="Yes",1,0))</f>
        <v/>
      </c>
      <c r="AL1335">
        <f>IF($AH1335=1,IFERROR(IF(VALUE($F1335)&lt;100000000,VALUE($F1335),1000000000),IFERROR(IF(VALUE(MID($F1335,2,20))&lt;100000000,VALUE(MID($F1335,2,20)),1000000000),1000000000))+ROW()/100000,"")</f>
        <v/>
      </c>
    </row>
    <row r="1336">
      <c r="A1336">
        <f>IF($F1336="","",IFERROR(IF(INDEX('Per Invoice'!$A$2:$A$2001,MATCH($F1336,'Per Invoice'!$B$2:$B$2001,0))=0,"",INDEX('Per Invoice'!$A$2:$A$2001,MATCH($F1336,'Per Invoice'!$B$2:$B$2001,0))),""))</f>
        <v/>
      </c>
      <c r="H1336" s="11" t="n"/>
      <c r="R1336" s="7">
        <f>IF($F1336="","",Q1336*Y1336/100)</f>
        <v/>
      </c>
      <c r="X1336" s="7" t="n"/>
      <c r="Y1336" s="7" t="n"/>
      <c r="Z1336" s="7">
        <f>IF($F1336="","",Y1336*AE1336/100)</f>
        <v/>
      </c>
      <c r="AA1336" s="7">
        <f>IF($F1336="","",Y1336-Z1336)</f>
        <v/>
      </c>
      <c r="AB1336" s="7">
        <f>IF($F1336="","",AA1336-R1336)</f>
        <v/>
      </c>
      <c r="AE1336">
        <f>IF($F1336="","",IF($AK1336=1,0,IF($AJ1336=1,Settings!$C$6,Settings!$C$7))*100)</f>
        <v/>
      </c>
      <c r="AG1336">
        <f>IF($F1336="","",$F1336&amp;"|"&amp;$D1336&amp;"")</f>
        <v/>
      </c>
      <c r="AH1336">
        <f>IF($F1336="","",IF(COUNTIF($AG$2:$AG1336,$AG1336)=1,1,0))</f>
        <v/>
      </c>
      <c r="AI1336">
        <f>IF($AH1336=1,SUMPRODUCT(--($AL$2:$AL$8001&lt;$AL1336))+1,"")</f>
        <v/>
      </c>
      <c r="AJ1336">
        <f>IF($F1336="","",IF(OR($U1336=TRUE(),$U1336="TRUE"),1,0))</f>
        <v/>
      </c>
      <c r="AK1336">
        <f>IF($F1336="","",IF($AD1336="Yes",1,0))</f>
        <v/>
      </c>
      <c r="AL1336">
        <f>IF($AH1336=1,IFERROR(IF(VALUE($F1336)&lt;100000000,VALUE($F1336),1000000000),IFERROR(IF(VALUE(MID($F1336,2,20))&lt;100000000,VALUE(MID($F1336,2,20)),1000000000),1000000000))+ROW()/100000,"")</f>
        <v/>
      </c>
    </row>
    <row r="1337">
      <c r="A1337">
        <f>IF($F1337="","",IFERROR(IF(INDEX('Per Invoice'!$A$2:$A$2001,MATCH($F1337,'Per Invoice'!$B$2:$B$2001,0))=0,"",INDEX('Per Invoice'!$A$2:$A$2001,MATCH($F1337,'Per Invoice'!$B$2:$B$2001,0))),""))</f>
        <v/>
      </c>
      <c r="H1337" s="11" t="n"/>
      <c r="R1337" s="7">
        <f>IF($F1337="","",Q1337*Y1337/100)</f>
        <v/>
      </c>
      <c r="X1337" s="7" t="n"/>
      <c r="Y1337" s="7" t="n"/>
      <c r="Z1337" s="7">
        <f>IF($F1337="","",Y1337*AE1337/100)</f>
        <v/>
      </c>
      <c r="AA1337" s="7">
        <f>IF($F1337="","",Y1337-Z1337)</f>
        <v/>
      </c>
      <c r="AB1337" s="7">
        <f>IF($F1337="","",AA1337-R1337)</f>
        <v/>
      </c>
      <c r="AE1337">
        <f>IF($F1337="","",IF($AK1337=1,0,IF($AJ1337=1,Settings!$C$6,Settings!$C$7))*100)</f>
        <v/>
      </c>
      <c r="AG1337">
        <f>IF($F1337="","",$F1337&amp;"|"&amp;$D1337&amp;"")</f>
        <v/>
      </c>
      <c r="AH1337">
        <f>IF($F1337="","",IF(COUNTIF($AG$2:$AG1337,$AG1337)=1,1,0))</f>
        <v/>
      </c>
      <c r="AI1337">
        <f>IF($AH1337=1,SUMPRODUCT(--($AL$2:$AL$8001&lt;$AL1337))+1,"")</f>
        <v/>
      </c>
      <c r="AJ1337">
        <f>IF($F1337="","",IF(OR($U1337=TRUE(),$U1337="TRUE"),1,0))</f>
        <v/>
      </c>
      <c r="AK1337">
        <f>IF($F1337="","",IF($AD1337="Yes",1,0))</f>
        <v/>
      </c>
      <c r="AL1337">
        <f>IF($AH1337=1,IFERROR(IF(VALUE($F1337)&lt;100000000,VALUE($F1337),1000000000),IFERROR(IF(VALUE(MID($F1337,2,20))&lt;100000000,VALUE(MID($F1337,2,20)),1000000000),1000000000))+ROW()/100000,"")</f>
        <v/>
      </c>
    </row>
    <row r="1338">
      <c r="A1338">
        <f>IF($F1338="","",IFERROR(IF(INDEX('Per Invoice'!$A$2:$A$2001,MATCH($F1338,'Per Invoice'!$B$2:$B$2001,0))=0,"",INDEX('Per Invoice'!$A$2:$A$2001,MATCH($F1338,'Per Invoice'!$B$2:$B$2001,0))),""))</f>
        <v/>
      </c>
      <c r="H1338" s="11" t="n"/>
      <c r="R1338" s="7">
        <f>IF($F1338="","",Q1338*Y1338/100)</f>
        <v/>
      </c>
      <c r="X1338" s="7" t="n"/>
      <c r="Y1338" s="7" t="n"/>
      <c r="Z1338" s="7">
        <f>IF($F1338="","",Y1338*AE1338/100)</f>
        <v/>
      </c>
      <c r="AA1338" s="7">
        <f>IF($F1338="","",Y1338-Z1338)</f>
        <v/>
      </c>
      <c r="AB1338" s="7">
        <f>IF($F1338="","",AA1338-R1338)</f>
        <v/>
      </c>
      <c r="AE1338">
        <f>IF($F1338="","",IF($AK1338=1,0,IF($AJ1338=1,Settings!$C$6,Settings!$C$7))*100)</f>
        <v/>
      </c>
      <c r="AG1338">
        <f>IF($F1338="","",$F1338&amp;"|"&amp;$D1338&amp;"")</f>
        <v/>
      </c>
      <c r="AH1338">
        <f>IF($F1338="","",IF(COUNTIF($AG$2:$AG1338,$AG1338)=1,1,0))</f>
        <v/>
      </c>
      <c r="AI1338">
        <f>IF($AH1338=1,SUMPRODUCT(--($AL$2:$AL$8001&lt;$AL1338))+1,"")</f>
        <v/>
      </c>
      <c r="AJ1338">
        <f>IF($F1338="","",IF(OR($U1338=TRUE(),$U1338="TRUE"),1,0))</f>
        <v/>
      </c>
      <c r="AK1338">
        <f>IF($F1338="","",IF($AD1338="Yes",1,0))</f>
        <v/>
      </c>
      <c r="AL1338">
        <f>IF($AH1338=1,IFERROR(IF(VALUE($F1338)&lt;100000000,VALUE($F1338),1000000000),IFERROR(IF(VALUE(MID($F1338,2,20))&lt;100000000,VALUE(MID($F1338,2,20)),1000000000),1000000000))+ROW()/100000,"")</f>
        <v/>
      </c>
    </row>
    <row r="1339">
      <c r="A1339">
        <f>IF($F1339="","",IFERROR(IF(INDEX('Per Invoice'!$A$2:$A$2001,MATCH($F1339,'Per Invoice'!$B$2:$B$2001,0))=0,"",INDEX('Per Invoice'!$A$2:$A$2001,MATCH($F1339,'Per Invoice'!$B$2:$B$2001,0))),""))</f>
        <v/>
      </c>
      <c r="H1339" s="11" t="n"/>
      <c r="R1339" s="7">
        <f>IF($F1339="","",Q1339*Y1339/100)</f>
        <v/>
      </c>
      <c r="X1339" s="7" t="n"/>
      <c r="Y1339" s="7" t="n"/>
      <c r="Z1339" s="7">
        <f>IF($F1339="","",Y1339*AE1339/100)</f>
        <v/>
      </c>
      <c r="AA1339" s="7">
        <f>IF($F1339="","",Y1339-Z1339)</f>
        <v/>
      </c>
      <c r="AB1339" s="7">
        <f>IF($F1339="","",AA1339-R1339)</f>
        <v/>
      </c>
      <c r="AE1339">
        <f>IF($F1339="","",IF($AK1339=1,0,IF($AJ1339=1,Settings!$C$6,Settings!$C$7))*100)</f>
        <v/>
      </c>
      <c r="AG1339">
        <f>IF($F1339="","",$F1339&amp;"|"&amp;$D1339&amp;"")</f>
        <v/>
      </c>
      <c r="AH1339">
        <f>IF($F1339="","",IF(COUNTIF($AG$2:$AG1339,$AG1339)=1,1,0))</f>
        <v/>
      </c>
      <c r="AI1339">
        <f>IF($AH1339=1,SUMPRODUCT(--($AL$2:$AL$8001&lt;$AL1339))+1,"")</f>
        <v/>
      </c>
      <c r="AJ1339">
        <f>IF($F1339="","",IF(OR($U1339=TRUE(),$U1339="TRUE"),1,0))</f>
        <v/>
      </c>
      <c r="AK1339">
        <f>IF($F1339="","",IF($AD1339="Yes",1,0))</f>
        <v/>
      </c>
      <c r="AL1339">
        <f>IF($AH1339=1,IFERROR(IF(VALUE($F1339)&lt;100000000,VALUE($F1339),1000000000),IFERROR(IF(VALUE(MID($F1339,2,20))&lt;100000000,VALUE(MID($F1339,2,20)),1000000000),1000000000))+ROW()/100000,"")</f>
        <v/>
      </c>
    </row>
    <row r="1340">
      <c r="A1340">
        <f>IF($F1340="","",IFERROR(IF(INDEX('Per Invoice'!$A$2:$A$2001,MATCH($F1340,'Per Invoice'!$B$2:$B$2001,0))=0,"",INDEX('Per Invoice'!$A$2:$A$2001,MATCH($F1340,'Per Invoice'!$B$2:$B$2001,0))),""))</f>
        <v/>
      </c>
      <c r="H1340" s="11" t="n"/>
      <c r="R1340" s="7">
        <f>IF($F1340="","",Q1340*Y1340/100)</f>
        <v/>
      </c>
      <c r="X1340" s="7" t="n"/>
      <c r="Y1340" s="7" t="n"/>
      <c r="Z1340" s="7">
        <f>IF($F1340="","",Y1340*AE1340/100)</f>
        <v/>
      </c>
      <c r="AA1340" s="7">
        <f>IF($F1340="","",Y1340-Z1340)</f>
        <v/>
      </c>
      <c r="AB1340" s="7">
        <f>IF($F1340="","",AA1340-R1340)</f>
        <v/>
      </c>
      <c r="AE1340">
        <f>IF($F1340="","",IF($AK1340=1,0,IF($AJ1340=1,Settings!$C$6,Settings!$C$7))*100)</f>
        <v/>
      </c>
      <c r="AG1340">
        <f>IF($F1340="","",$F1340&amp;"|"&amp;$D1340&amp;"")</f>
        <v/>
      </c>
      <c r="AH1340">
        <f>IF($F1340="","",IF(COUNTIF($AG$2:$AG1340,$AG1340)=1,1,0))</f>
        <v/>
      </c>
      <c r="AI1340">
        <f>IF($AH1340=1,SUMPRODUCT(--($AL$2:$AL$8001&lt;$AL1340))+1,"")</f>
        <v/>
      </c>
      <c r="AJ1340">
        <f>IF($F1340="","",IF(OR($U1340=TRUE(),$U1340="TRUE"),1,0))</f>
        <v/>
      </c>
      <c r="AK1340">
        <f>IF($F1340="","",IF($AD1340="Yes",1,0))</f>
        <v/>
      </c>
      <c r="AL1340">
        <f>IF($AH1340=1,IFERROR(IF(VALUE($F1340)&lt;100000000,VALUE($F1340),1000000000),IFERROR(IF(VALUE(MID($F1340,2,20))&lt;100000000,VALUE(MID($F1340,2,20)),1000000000),1000000000))+ROW()/100000,"")</f>
        <v/>
      </c>
    </row>
    <row r="1341">
      <c r="A1341">
        <f>IF($F1341="","",IFERROR(IF(INDEX('Per Invoice'!$A$2:$A$2001,MATCH($F1341,'Per Invoice'!$B$2:$B$2001,0))=0,"",INDEX('Per Invoice'!$A$2:$A$2001,MATCH($F1341,'Per Invoice'!$B$2:$B$2001,0))),""))</f>
        <v/>
      </c>
      <c r="H1341" s="11" t="n"/>
      <c r="R1341" s="7">
        <f>IF($F1341="","",Q1341*Y1341/100)</f>
        <v/>
      </c>
      <c r="X1341" s="7" t="n"/>
      <c r="Y1341" s="7" t="n"/>
      <c r="Z1341" s="7">
        <f>IF($F1341="","",Y1341*AE1341/100)</f>
        <v/>
      </c>
      <c r="AA1341" s="7">
        <f>IF($F1341="","",Y1341-Z1341)</f>
        <v/>
      </c>
      <c r="AB1341" s="7">
        <f>IF($F1341="","",AA1341-R1341)</f>
        <v/>
      </c>
      <c r="AE1341">
        <f>IF($F1341="","",IF($AK1341=1,0,IF($AJ1341=1,Settings!$C$6,Settings!$C$7))*100)</f>
        <v/>
      </c>
      <c r="AG1341">
        <f>IF($F1341="","",$F1341&amp;"|"&amp;$D1341&amp;"")</f>
        <v/>
      </c>
      <c r="AH1341">
        <f>IF($F1341="","",IF(COUNTIF($AG$2:$AG1341,$AG1341)=1,1,0))</f>
        <v/>
      </c>
      <c r="AI1341">
        <f>IF($AH1341=1,SUMPRODUCT(--($AL$2:$AL$8001&lt;$AL1341))+1,"")</f>
        <v/>
      </c>
      <c r="AJ1341">
        <f>IF($F1341="","",IF(OR($U1341=TRUE(),$U1341="TRUE"),1,0))</f>
        <v/>
      </c>
      <c r="AK1341">
        <f>IF($F1341="","",IF($AD1341="Yes",1,0))</f>
        <v/>
      </c>
      <c r="AL1341">
        <f>IF($AH1341=1,IFERROR(IF(VALUE($F1341)&lt;100000000,VALUE($F1341),1000000000),IFERROR(IF(VALUE(MID($F1341,2,20))&lt;100000000,VALUE(MID($F1341,2,20)),1000000000),1000000000))+ROW()/100000,"")</f>
        <v/>
      </c>
    </row>
    <row r="1342">
      <c r="A1342">
        <f>IF($F1342="","",IFERROR(IF(INDEX('Per Invoice'!$A$2:$A$2001,MATCH($F1342,'Per Invoice'!$B$2:$B$2001,0))=0,"",INDEX('Per Invoice'!$A$2:$A$2001,MATCH($F1342,'Per Invoice'!$B$2:$B$2001,0))),""))</f>
        <v/>
      </c>
      <c r="H1342" s="11" t="n"/>
      <c r="R1342" s="7">
        <f>IF($F1342="","",Q1342*Y1342/100)</f>
        <v/>
      </c>
      <c r="X1342" s="7" t="n"/>
      <c r="Y1342" s="7" t="n"/>
      <c r="Z1342" s="7">
        <f>IF($F1342="","",Y1342*AE1342/100)</f>
        <v/>
      </c>
      <c r="AA1342" s="7">
        <f>IF($F1342="","",Y1342-Z1342)</f>
        <v/>
      </c>
      <c r="AB1342" s="7">
        <f>IF($F1342="","",AA1342-R1342)</f>
        <v/>
      </c>
      <c r="AE1342">
        <f>IF($F1342="","",IF($AK1342=1,0,IF($AJ1342=1,Settings!$C$6,Settings!$C$7))*100)</f>
        <v/>
      </c>
      <c r="AG1342">
        <f>IF($F1342="","",$F1342&amp;"|"&amp;$D1342&amp;"")</f>
        <v/>
      </c>
      <c r="AH1342">
        <f>IF($F1342="","",IF(COUNTIF($AG$2:$AG1342,$AG1342)=1,1,0))</f>
        <v/>
      </c>
      <c r="AI1342">
        <f>IF($AH1342=1,SUMPRODUCT(--($AL$2:$AL$8001&lt;$AL1342))+1,"")</f>
        <v/>
      </c>
      <c r="AJ1342">
        <f>IF($F1342="","",IF(OR($U1342=TRUE(),$U1342="TRUE"),1,0))</f>
        <v/>
      </c>
      <c r="AK1342">
        <f>IF($F1342="","",IF($AD1342="Yes",1,0))</f>
        <v/>
      </c>
      <c r="AL1342">
        <f>IF($AH1342=1,IFERROR(IF(VALUE($F1342)&lt;100000000,VALUE($F1342),1000000000),IFERROR(IF(VALUE(MID($F1342,2,20))&lt;100000000,VALUE(MID($F1342,2,20)),1000000000),1000000000))+ROW()/100000,"")</f>
        <v/>
      </c>
    </row>
    <row r="1343">
      <c r="A1343">
        <f>IF($F1343="","",IFERROR(IF(INDEX('Per Invoice'!$A$2:$A$2001,MATCH($F1343,'Per Invoice'!$B$2:$B$2001,0))=0,"",INDEX('Per Invoice'!$A$2:$A$2001,MATCH($F1343,'Per Invoice'!$B$2:$B$2001,0))),""))</f>
        <v/>
      </c>
      <c r="H1343" s="11" t="n"/>
      <c r="R1343" s="7">
        <f>IF($F1343="","",Q1343*Y1343/100)</f>
        <v/>
      </c>
      <c r="X1343" s="7" t="n"/>
      <c r="Y1343" s="7" t="n"/>
      <c r="Z1343" s="7">
        <f>IF($F1343="","",Y1343*AE1343/100)</f>
        <v/>
      </c>
      <c r="AA1343" s="7">
        <f>IF($F1343="","",Y1343-Z1343)</f>
        <v/>
      </c>
      <c r="AB1343" s="7">
        <f>IF($F1343="","",AA1343-R1343)</f>
        <v/>
      </c>
      <c r="AE1343">
        <f>IF($F1343="","",IF($AK1343=1,0,IF($AJ1343=1,Settings!$C$6,Settings!$C$7))*100)</f>
        <v/>
      </c>
      <c r="AG1343">
        <f>IF($F1343="","",$F1343&amp;"|"&amp;$D1343&amp;"")</f>
        <v/>
      </c>
      <c r="AH1343">
        <f>IF($F1343="","",IF(COUNTIF($AG$2:$AG1343,$AG1343)=1,1,0))</f>
        <v/>
      </c>
      <c r="AI1343">
        <f>IF($AH1343=1,SUMPRODUCT(--($AL$2:$AL$8001&lt;$AL1343))+1,"")</f>
        <v/>
      </c>
      <c r="AJ1343">
        <f>IF($F1343="","",IF(OR($U1343=TRUE(),$U1343="TRUE"),1,0))</f>
        <v/>
      </c>
      <c r="AK1343">
        <f>IF($F1343="","",IF($AD1343="Yes",1,0))</f>
        <v/>
      </c>
      <c r="AL1343">
        <f>IF($AH1343=1,IFERROR(IF(VALUE($F1343)&lt;100000000,VALUE($F1343),1000000000),IFERROR(IF(VALUE(MID($F1343,2,20))&lt;100000000,VALUE(MID($F1343,2,20)),1000000000),1000000000))+ROW()/100000,"")</f>
        <v/>
      </c>
    </row>
    <row r="1344">
      <c r="A1344">
        <f>IF($F1344="","",IFERROR(IF(INDEX('Per Invoice'!$A$2:$A$2001,MATCH($F1344,'Per Invoice'!$B$2:$B$2001,0))=0,"",INDEX('Per Invoice'!$A$2:$A$2001,MATCH($F1344,'Per Invoice'!$B$2:$B$2001,0))),""))</f>
        <v/>
      </c>
      <c r="H1344" s="11" t="n"/>
      <c r="R1344" s="7">
        <f>IF($F1344="","",Q1344*Y1344/100)</f>
        <v/>
      </c>
      <c r="X1344" s="7" t="n"/>
      <c r="Y1344" s="7" t="n"/>
      <c r="Z1344" s="7">
        <f>IF($F1344="","",Y1344*AE1344/100)</f>
        <v/>
      </c>
      <c r="AA1344" s="7">
        <f>IF($F1344="","",Y1344-Z1344)</f>
        <v/>
      </c>
      <c r="AB1344" s="7">
        <f>IF($F1344="","",AA1344-R1344)</f>
        <v/>
      </c>
      <c r="AE1344">
        <f>IF($F1344="","",IF($AK1344=1,0,IF($AJ1344=1,Settings!$C$6,Settings!$C$7))*100)</f>
        <v/>
      </c>
      <c r="AG1344">
        <f>IF($F1344="","",$F1344&amp;"|"&amp;$D1344&amp;"")</f>
        <v/>
      </c>
      <c r="AH1344">
        <f>IF($F1344="","",IF(COUNTIF($AG$2:$AG1344,$AG1344)=1,1,0))</f>
        <v/>
      </c>
      <c r="AI1344">
        <f>IF($AH1344=1,SUMPRODUCT(--($AL$2:$AL$8001&lt;$AL1344))+1,"")</f>
        <v/>
      </c>
      <c r="AJ1344">
        <f>IF($F1344="","",IF(OR($U1344=TRUE(),$U1344="TRUE"),1,0))</f>
        <v/>
      </c>
      <c r="AK1344">
        <f>IF($F1344="","",IF($AD1344="Yes",1,0))</f>
        <v/>
      </c>
      <c r="AL1344">
        <f>IF($AH1344=1,IFERROR(IF(VALUE($F1344)&lt;100000000,VALUE($F1344),1000000000),IFERROR(IF(VALUE(MID($F1344,2,20))&lt;100000000,VALUE(MID($F1344,2,20)),1000000000),1000000000))+ROW()/100000,"")</f>
        <v/>
      </c>
    </row>
    <row r="1345">
      <c r="A1345">
        <f>IF($F1345="","",IFERROR(IF(INDEX('Per Invoice'!$A$2:$A$2001,MATCH($F1345,'Per Invoice'!$B$2:$B$2001,0))=0,"",INDEX('Per Invoice'!$A$2:$A$2001,MATCH($F1345,'Per Invoice'!$B$2:$B$2001,0))),""))</f>
        <v/>
      </c>
      <c r="H1345" s="11" t="n"/>
      <c r="R1345" s="7">
        <f>IF($F1345="","",Q1345*Y1345/100)</f>
        <v/>
      </c>
      <c r="X1345" s="7" t="n"/>
      <c r="Y1345" s="7" t="n"/>
      <c r="Z1345" s="7">
        <f>IF($F1345="","",Y1345*AE1345/100)</f>
        <v/>
      </c>
      <c r="AA1345" s="7">
        <f>IF($F1345="","",Y1345-Z1345)</f>
        <v/>
      </c>
      <c r="AB1345" s="7">
        <f>IF($F1345="","",AA1345-R1345)</f>
        <v/>
      </c>
      <c r="AE1345">
        <f>IF($F1345="","",IF($AK1345=1,0,IF($AJ1345=1,Settings!$C$6,Settings!$C$7))*100)</f>
        <v/>
      </c>
      <c r="AG1345">
        <f>IF($F1345="","",$F1345&amp;"|"&amp;$D1345&amp;"")</f>
        <v/>
      </c>
      <c r="AH1345">
        <f>IF($F1345="","",IF(COUNTIF($AG$2:$AG1345,$AG1345)=1,1,0))</f>
        <v/>
      </c>
      <c r="AI1345">
        <f>IF($AH1345=1,SUMPRODUCT(--($AL$2:$AL$8001&lt;$AL1345))+1,"")</f>
        <v/>
      </c>
      <c r="AJ1345">
        <f>IF($F1345="","",IF(OR($U1345=TRUE(),$U1345="TRUE"),1,0))</f>
        <v/>
      </c>
      <c r="AK1345">
        <f>IF($F1345="","",IF($AD1345="Yes",1,0))</f>
        <v/>
      </c>
      <c r="AL1345">
        <f>IF($AH1345=1,IFERROR(IF(VALUE($F1345)&lt;100000000,VALUE($F1345),1000000000),IFERROR(IF(VALUE(MID($F1345,2,20))&lt;100000000,VALUE(MID($F1345,2,20)),1000000000),1000000000))+ROW()/100000,"")</f>
        <v/>
      </c>
    </row>
    <row r="1346">
      <c r="A1346">
        <f>IF($F1346="","",IFERROR(IF(INDEX('Per Invoice'!$A$2:$A$2001,MATCH($F1346,'Per Invoice'!$B$2:$B$2001,0))=0,"",INDEX('Per Invoice'!$A$2:$A$2001,MATCH($F1346,'Per Invoice'!$B$2:$B$2001,0))),""))</f>
        <v/>
      </c>
      <c r="H1346" s="11" t="n"/>
      <c r="R1346" s="7">
        <f>IF($F1346="","",Q1346*Y1346/100)</f>
        <v/>
      </c>
      <c r="X1346" s="7" t="n"/>
      <c r="Y1346" s="7" t="n"/>
      <c r="Z1346" s="7">
        <f>IF($F1346="","",Y1346*AE1346/100)</f>
        <v/>
      </c>
      <c r="AA1346" s="7">
        <f>IF($F1346="","",Y1346-Z1346)</f>
        <v/>
      </c>
      <c r="AB1346" s="7">
        <f>IF($F1346="","",AA1346-R1346)</f>
        <v/>
      </c>
      <c r="AE1346">
        <f>IF($F1346="","",IF($AK1346=1,0,IF($AJ1346=1,Settings!$C$6,Settings!$C$7))*100)</f>
        <v/>
      </c>
      <c r="AG1346">
        <f>IF($F1346="","",$F1346&amp;"|"&amp;$D1346&amp;"")</f>
        <v/>
      </c>
      <c r="AH1346">
        <f>IF($F1346="","",IF(COUNTIF($AG$2:$AG1346,$AG1346)=1,1,0))</f>
        <v/>
      </c>
      <c r="AI1346">
        <f>IF($AH1346=1,SUMPRODUCT(--($AL$2:$AL$8001&lt;$AL1346))+1,"")</f>
        <v/>
      </c>
      <c r="AJ1346">
        <f>IF($F1346="","",IF(OR($U1346=TRUE(),$U1346="TRUE"),1,0))</f>
        <v/>
      </c>
      <c r="AK1346">
        <f>IF($F1346="","",IF($AD1346="Yes",1,0))</f>
        <v/>
      </c>
      <c r="AL1346">
        <f>IF($AH1346=1,IFERROR(IF(VALUE($F1346)&lt;100000000,VALUE($F1346),1000000000),IFERROR(IF(VALUE(MID($F1346,2,20))&lt;100000000,VALUE(MID($F1346,2,20)),1000000000),1000000000))+ROW()/100000,"")</f>
        <v/>
      </c>
    </row>
    <row r="1347">
      <c r="A1347">
        <f>IF($F1347="","",IFERROR(IF(INDEX('Per Invoice'!$A$2:$A$2001,MATCH($F1347,'Per Invoice'!$B$2:$B$2001,0))=0,"",INDEX('Per Invoice'!$A$2:$A$2001,MATCH($F1347,'Per Invoice'!$B$2:$B$2001,0))),""))</f>
        <v/>
      </c>
      <c r="H1347" s="11" t="n"/>
      <c r="R1347" s="7">
        <f>IF($F1347="","",Q1347*Y1347/100)</f>
        <v/>
      </c>
      <c r="X1347" s="7" t="n"/>
      <c r="Y1347" s="7" t="n"/>
      <c r="Z1347" s="7">
        <f>IF($F1347="","",Y1347*AE1347/100)</f>
        <v/>
      </c>
      <c r="AA1347" s="7">
        <f>IF($F1347="","",Y1347-Z1347)</f>
        <v/>
      </c>
      <c r="AB1347" s="7">
        <f>IF($F1347="","",AA1347-R1347)</f>
        <v/>
      </c>
      <c r="AE1347">
        <f>IF($F1347="","",IF($AK1347=1,0,IF($AJ1347=1,Settings!$C$6,Settings!$C$7))*100)</f>
        <v/>
      </c>
      <c r="AG1347">
        <f>IF($F1347="","",$F1347&amp;"|"&amp;$D1347&amp;"")</f>
        <v/>
      </c>
      <c r="AH1347">
        <f>IF($F1347="","",IF(COUNTIF($AG$2:$AG1347,$AG1347)=1,1,0))</f>
        <v/>
      </c>
      <c r="AI1347">
        <f>IF($AH1347=1,SUMPRODUCT(--($AL$2:$AL$8001&lt;$AL1347))+1,"")</f>
        <v/>
      </c>
      <c r="AJ1347">
        <f>IF($F1347="","",IF(OR($U1347=TRUE(),$U1347="TRUE"),1,0))</f>
        <v/>
      </c>
      <c r="AK1347">
        <f>IF($F1347="","",IF($AD1347="Yes",1,0))</f>
        <v/>
      </c>
      <c r="AL1347">
        <f>IF($AH1347=1,IFERROR(IF(VALUE($F1347)&lt;100000000,VALUE($F1347),1000000000),IFERROR(IF(VALUE(MID($F1347,2,20))&lt;100000000,VALUE(MID($F1347,2,20)),1000000000),1000000000))+ROW()/100000,"")</f>
        <v/>
      </c>
    </row>
    <row r="1348">
      <c r="A1348">
        <f>IF($F1348="","",IFERROR(IF(INDEX('Per Invoice'!$A$2:$A$2001,MATCH($F1348,'Per Invoice'!$B$2:$B$2001,0))=0,"",INDEX('Per Invoice'!$A$2:$A$2001,MATCH($F1348,'Per Invoice'!$B$2:$B$2001,0))),""))</f>
        <v/>
      </c>
      <c r="H1348" s="11" t="n"/>
      <c r="R1348" s="7">
        <f>IF($F1348="","",Q1348*Y1348/100)</f>
        <v/>
      </c>
      <c r="X1348" s="7" t="n"/>
      <c r="Y1348" s="7" t="n"/>
      <c r="Z1348" s="7">
        <f>IF($F1348="","",Y1348*AE1348/100)</f>
        <v/>
      </c>
      <c r="AA1348" s="7">
        <f>IF($F1348="","",Y1348-Z1348)</f>
        <v/>
      </c>
      <c r="AB1348" s="7">
        <f>IF($F1348="","",AA1348-R1348)</f>
        <v/>
      </c>
      <c r="AE1348">
        <f>IF($F1348="","",IF($AK1348=1,0,IF($AJ1348=1,Settings!$C$6,Settings!$C$7))*100)</f>
        <v/>
      </c>
      <c r="AG1348">
        <f>IF($F1348="","",$F1348&amp;"|"&amp;$D1348&amp;"")</f>
        <v/>
      </c>
      <c r="AH1348">
        <f>IF($F1348="","",IF(COUNTIF($AG$2:$AG1348,$AG1348)=1,1,0))</f>
        <v/>
      </c>
      <c r="AI1348">
        <f>IF($AH1348=1,SUMPRODUCT(--($AL$2:$AL$8001&lt;$AL1348))+1,"")</f>
        <v/>
      </c>
      <c r="AJ1348">
        <f>IF($F1348="","",IF(OR($U1348=TRUE(),$U1348="TRUE"),1,0))</f>
        <v/>
      </c>
      <c r="AK1348">
        <f>IF($F1348="","",IF($AD1348="Yes",1,0))</f>
        <v/>
      </c>
      <c r="AL1348">
        <f>IF($AH1348=1,IFERROR(IF(VALUE($F1348)&lt;100000000,VALUE($F1348),1000000000),IFERROR(IF(VALUE(MID($F1348,2,20))&lt;100000000,VALUE(MID($F1348,2,20)),1000000000),1000000000))+ROW()/100000,"")</f>
        <v/>
      </c>
    </row>
    <row r="1349">
      <c r="A1349">
        <f>IF($F1349="","",IFERROR(IF(INDEX('Per Invoice'!$A$2:$A$2001,MATCH($F1349,'Per Invoice'!$B$2:$B$2001,0))=0,"",INDEX('Per Invoice'!$A$2:$A$2001,MATCH($F1349,'Per Invoice'!$B$2:$B$2001,0))),""))</f>
        <v/>
      </c>
      <c r="H1349" s="11" t="n"/>
      <c r="R1349" s="7">
        <f>IF($F1349="","",Q1349*Y1349/100)</f>
        <v/>
      </c>
      <c r="X1349" s="7" t="n"/>
      <c r="Y1349" s="7" t="n"/>
      <c r="Z1349" s="7">
        <f>IF($F1349="","",Y1349*AE1349/100)</f>
        <v/>
      </c>
      <c r="AA1349" s="7">
        <f>IF($F1349="","",Y1349-Z1349)</f>
        <v/>
      </c>
      <c r="AB1349" s="7">
        <f>IF($F1349="","",AA1349-R1349)</f>
        <v/>
      </c>
      <c r="AE1349">
        <f>IF($F1349="","",IF($AK1349=1,0,IF($AJ1349=1,Settings!$C$6,Settings!$C$7))*100)</f>
        <v/>
      </c>
      <c r="AG1349">
        <f>IF($F1349="","",$F1349&amp;"|"&amp;$D1349&amp;"")</f>
        <v/>
      </c>
      <c r="AH1349">
        <f>IF($F1349="","",IF(COUNTIF($AG$2:$AG1349,$AG1349)=1,1,0))</f>
        <v/>
      </c>
      <c r="AI1349">
        <f>IF($AH1349=1,SUMPRODUCT(--($AL$2:$AL$8001&lt;$AL1349))+1,"")</f>
        <v/>
      </c>
      <c r="AJ1349">
        <f>IF($F1349="","",IF(OR($U1349=TRUE(),$U1349="TRUE"),1,0))</f>
        <v/>
      </c>
      <c r="AK1349">
        <f>IF($F1349="","",IF($AD1349="Yes",1,0))</f>
        <v/>
      </c>
      <c r="AL1349">
        <f>IF($AH1349=1,IFERROR(IF(VALUE($F1349)&lt;100000000,VALUE($F1349),1000000000),IFERROR(IF(VALUE(MID($F1349,2,20))&lt;100000000,VALUE(MID($F1349,2,20)),1000000000),1000000000))+ROW()/100000,"")</f>
        <v/>
      </c>
    </row>
    <row r="1350">
      <c r="A1350">
        <f>IF($F1350="","",IFERROR(IF(INDEX('Per Invoice'!$A$2:$A$2001,MATCH($F1350,'Per Invoice'!$B$2:$B$2001,0))=0,"",INDEX('Per Invoice'!$A$2:$A$2001,MATCH($F1350,'Per Invoice'!$B$2:$B$2001,0))),""))</f>
        <v/>
      </c>
      <c r="H1350" s="11" t="n"/>
      <c r="R1350" s="7">
        <f>IF($F1350="","",Q1350*Y1350/100)</f>
        <v/>
      </c>
      <c r="X1350" s="7" t="n"/>
      <c r="Y1350" s="7" t="n"/>
      <c r="Z1350" s="7">
        <f>IF($F1350="","",Y1350*AE1350/100)</f>
        <v/>
      </c>
      <c r="AA1350" s="7">
        <f>IF($F1350="","",Y1350-Z1350)</f>
        <v/>
      </c>
      <c r="AB1350" s="7">
        <f>IF($F1350="","",AA1350-R1350)</f>
        <v/>
      </c>
      <c r="AE1350">
        <f>IF($F1350="","",IF($AK1350=1,0,IF($AJ1350=1,Settings!$C$6,Settings!$C$7))*100)</f>
        <v/>
      </c>
      <c r="AG1350">
        <f>IF($F1350="","",$F1350&amp;"|"&amp;$D1350&amp;"")</f>
        <v/>
      </c>
      <c r="AH1350">
        <f>IF($F1350="","",IF(COUNTIF($AG$2:$AG1350,$AG1350)=1,1,0))</f>
        <v/>
      </c>
      <c r="AI1350">
        <f>IF($AH1350=1,SUMPRODUCT(--($AL$2:$AL$8001&lt;$AL1350))+1,"")</f>
        <v/>
      </c>
      <c r="AJ1350">
        <f>IF($F1350="","",IF(OR($U1350=TRUE(),$U1350="TRUE"),1,0))</f>
        <v/>
      </c>
      <c r="AK1350">
        <f>IF($F1350="","",IF($AD1350="Yes",1,0))</f>
        <v/>
      </c>
      <c r="AL1350">
        <f>IF($AH1350=1,IFERROR(IF(VALUE($F1350)&lt;100000000,VALUE($F1350),1000000000),IFERROR(IF(VALUE(MID($F1350,2,20))&lt;100000000,VALUE(MID($F1350,2,20)),1000000000),1000000000))+ROW()/100000,"")</f>
        <v/>
      </c>
    </row>
    <row r="1351">
      <c r="A1351">
        <f>IF($F1351="","",IFERROR(IF(INDEX('Per Invoice'!$A$2:$A$2001,MATCH($F1351,'Per Invoice'!$B$2:$B$2001,0))=0,"",INDEX('Per Invoice'!$A$2:$A$2001,MATCH($F1351,'Per Invoice'!$B$2:$B$2001,0))),""))</f>
        <v/>
      </c>
      <c r="H1351" s="11" t="n"/>
      <c r="R1351" s="7">
        <f>IF($F1351="","",Q1351*Y1351/100)</f>
        <v/>
      </c>
      <c r="X1351" s="7" t="n"/>
      <c r="Y1351" s="7" t="n"/>
      <c r="Z1351" s="7">
        <f>IF($F1351="","",Y1351*AE1351/100)</f>
        <v/>
      </c>
      <c r="AA1351" s="7">
        <f>IF($F1351="","",Y1351-Z1351)</f>
        <v/>
      </c>
      <c r="AB1351" s="7">
        <f>IF($F1351="","",AA1351-R1351)</f>
        <v/>
      </c>
      <c r="AE1351">
        <f>IF($F1351="","",IF($AK1351=1,0,IF($AJ1351=1,Settings!$C$6,Settings!$C$7))*100)</f>
        <v/>
      </c>
      <c r="AG1351">
        <f>IF($F1351="","",$F1351&amp;"|"&amp;$D1351&amp;"")</f>
        <v/>
      </c>
      <c r="AH1351">
        <f>IF($F1351="","",IF(COUNTIF($AG$2:$AG1351,$AG1351)=1,1,0))</f>
        <v/>
      </c>
      <c r="AI1351">
        <f>IF($AH1351=1,SUMPRODUCT(--($AL$2:$AL$8001&lt;$AL1351))+1,"")</f>
        <v/>
      </c>
      <c r="AJ1351">
        <f>IF($F1351="","",IF(OR($U1351=TRUE(),$U1351="TRUE"),1,0))</f>
        <v/>
      </c>
      <c r="AK1351">
        <f>IF($F1351="","",IF($AD1351="Yes",1,0))</f>
        <v/>
      </c>
      <c r="AL1351">
        <f>IF($AH1351=1,IFERROR(IF(VALUE($F1351)&lt;100000000,VALUE($F1351),1000000000),IFERROR(IF(VALUE(MID($F1351,2,20))&lt;100000000,VALUE(MID($F1351,2,20)),1000000000),1000000000))+ROW()/100000,"")</f>
        <v/>
      </c>
    </row>
    <row r="1352">
      <c r="A1352">
        <f>IF($F1352="","",IFERROR(IF(INDEX('Per Invoice'!$A$2:$A$2001,MATCH($F1352,'Per Invoice'!$B$2:$B$2001,0))=0,"",INDEX('Per Invoice'!$A$2:$A$2001,MATCH($F1352,'Per Invoice'!$B$2:$B$2001,0))),""))</f>
        <v/>
      </c>
      <c r="H1352" s="11" t="n"/>
      <c r="R1352" s="7">
        <f>IF($F1352="","",Q1352*Y1352/100)</f>
        <v/>
      </c>
      <c r="X1352" s="7" t="n"/>
      <c r="Y1352" s="7" t="n"/>
      <c r="Z1352" s="7">
        <f>IF($F1352="","",Y1352*AE1352/100)</f>
        <v/>
      </c>
      <c r="AA1352" s="7">
        <f>IF($F1352="","",Y1352-Z1352)</f>
        <v/>
      </c>
      <c r="AB1352" s="7">
        <f>IF($F1352="","",AA1352-R1352)</f>
        <v/>
      </c>
      <c r="AE1352">
        <f>IF($F1352="","",IF($AK1352=1,0,IF($AJ1352=1,Settings!$C$6,Settings!$C$7))*100)</f>
        <v/>
      </c>
      <c r="AG1352">
        <f>IF($F1352="","",$F1352&amp;"|"&amp;$D1352&amp;"")</f>
        <v/>
      </c>
      <c r="AH1352">
        <f>IF($F1352="","",IF(COUNTIF($AG$2:$AG1352,$AG1352)=1,1,0))</f>
        <v/>
      </c>
      <c r="AI1352">
        <f>IF($AH1352=1,SUMPRODUCT(--($AL$2:$AL$8001&lt;$AL1352))+1,"")</f>
        <v/>
      </c>
      <c r="AJ1352">
        <f>IF($F1352="","",IF(OR($U1352=TRUE(),$U1352="TRUE"),1,0))</f>
        <v/>
      </c>
      <c r="AK1352">
        <f>IF($F1352="","",IF($AD1352="Yes",1,0))</f>
        <v/>
      </c>
      <c r="AL1352">
        <f>IF($AH1352=1,IFERROR(IF(VALUE($F1352)&lt;100000000,VALUE($F1352),1000000000),IFERROR(IF(VALUE(MID($F1352,2,20))&lt;100000000,VALUE(MID($F1352,2,20)),1000000000),1000000000))+ROW()/100000,"")</f>
        <v/>
      </c>
    </row>
    <row r="1353">
      <c r="A1353">
        <f>IF($F1353="","",IFERROR(IF(INDEX('Per Invoice'!$A$2:$A$2001,MATCH($F1353,'Per Invoice'!$B$2:$B$2001,0))=0,"",INDEX('Per Invoice'!$A$2:$A$2001,MATCH($F1353,'Per Invoice'!$B$2:$B$2001,0))),""))</f>
        <v/>
      </c>
      <c r="H1353" s="11" t="n"/>
      <c r="R1353" s="7">
        <f>IF($F1353="","",Q1353*Y1353/100)</f>
        <v/>
      </c>
      <c r="X1353" s="7" t="n"/>
      <c r="Y1353" s="7" t="n"/>
      <c r="Z1353" s="7">
        <f>IF($F1353="","",Y1353*AE1353/100)</f>
        <v/>
      </c>
      <c r="AA1353" s="7">
        <f>IF($F1353="","",Y1353-Z1353)</f>
        <v/>
      </c>
      <c r="AB1353" s="7">
        <f>IF($F1353="","",AA1353-R1353)</f>
        <v/>
      </c>
      <c r="AE1353">
        <f>IF($F1353="","",IF($AK1353=1,0,IF($AJ1353=1,Settings!$C$6,Settings!$C$7))*100)</f>
        <v/>
      </c>
      <c r="AG1353">
        <f>IF($F1353="","",$F1353&amp;"|"&amp;$D1353&amp;"")</f>
        <v/>
      </c>
      <c r="AH1353">
        <f>IF($F1353="","",IF(COUNTIF($AG$2:$AG1353,$AG1353)=1,1,0))</f>
        <v/>
      </c>
      <c r="AI1353">
        <f>IF($AH1353=1,SUMPRODUCT(--($AL$2:$AL$8001&lt;$AL1353))+1,"")</f>
        <v/>
      </c>
      <c r="AJ1353">
        <f>IF($F1353="","",IF(OR($U1353=TRUE(),$U1353="TRUE"),1,0))</f>
        <v/>
      </c>
      <c r="AK1353">
        <f>IF($F1353="","",IF($AD1353="Yes",1,0))</f>
        <v/>
      </c>
      <c r="AL1353">
        <f>IF($AH1353=1,IFERROR(IF(VALUE($F1353)&lt;100000000,VALUE($F1353),1000000000),IFERROR(IF(VALUE(MID($F1353,2,20))&lt;100000000,VALUE(MID($F1353,2,20)),1000000000),1000000000))+ROW()/100000,"")</f>
        <v/>
      </c>
    </row>
    <row r="1354">
      <c r="A1354">
        <f>IF($F1354="","",IFERROR(IF(INDEX('Per Invoice'!$A$2:$A$2001,MATCH($F1354,'Per Invoice'!$B$2:$B$2001,0))=0,"",INDEX('Per Invoice'!$A$2:$A$2001,MATCH($F1354,'Per Invoice'!$B$2:$B$2001,0))),""))</f>
        <v/>
      </c>
      <c r="H1354" s="11" t="n"/>
      <c r="R1354" s="7">
        <f>IF($F1354="","",Q1354*Y1354/100)</f>
        <v/>
      </c>
      <c r="X1354" s="7" t="n"/>
      <c r="Y1354" s="7" t="n"/>
      <c r="Z1354" s="7">
        <f>IF($F1354="","",Y1354*AE1354/100)</f>
        <v/>
      </c>
      <c r="AA1354" s="7">
        <f>IF($F1354="","",Y1354-Z1354)</f>
        <v/>
      </c>
      <c r="AB1354" s="7">
        <f>IF($F1354="","",AA1354-R1354)</f>
        <v/>
      </c>
      <c r="AE1354">
        <f>IF($F1354="","",IF($AK1354=1,0,IF($AJ1354=1,Settings!$C$6,Settings!$C$7))*100)</f>
        <v/>
      </c>
      <c r="AG1354">
        <f>IF($F1354="","",$F1354&amp;"|"&amp;$D1354&amp;"")</f>
        <v/>
      </c>
      <c r="AH1354">
        <f>IF($F1354="","",IF(COUNTIF($AG$2:$AG1354,$AG1354)=1,1,0))</f>
        <v/>
      </c>
      <c r="AI1354">
        <f>IF($AH1354=1,SUMPRODUCT(--($AL$2:$AL$8001&lt;$AL1354))+1,"")</f>
        <v/>
      </c>
      <c r="AJ1354">
        <f>IF($F1354="","",IF(OR($U1354=TRUE(),$U1354="TRUE"),1,0))</f>
        <v/>
      </c>
      <c r="AK1354">
        <f>IF($F1354="","",IF($AD1354="Yes",1,0))</f>
        <v/>
      </c>
      <c r="AL1354">
        <f>IF($AH1354=1,IFERROR(IF(VALUE($F1354)&lt;100000000,VALUE($F1354),1000000000),IFERROR(IF(VALUE(MID($F1354,2,20))&lt;100000000,VALUE(MID($F1354,2,20)),1000000000),1000000000))+ROW()/100000,"")</f>
        <v/>
      </c>
    </row>
    <row r="1355">
      <c r="A1355">
        <f>IF($F1355="","",IFERROR(IF(INDEX('Per Invoice'!$A$2:$A$2001,MATCH($F1355,'Per Invoice'!$B$2:$B$2001,0))=0,"",INDEX('Per Invoice'!$A$2:$A$2001,MATCH($F1355,'Per Invoice'!$B$2:$B$2001,0))),""))</f>
        <v/>
      </c>
      <c r="H1355" s="11" t="n"/>
      <c r="R1355" s="7">
        <f>IF($F1355="","",Q1355*Y1355/100)</f>
        <v/>
      </c>
      <c r="X1355" s="7" t="n"/>
      <c r="Y1355" s="7" t="n"/>
      <c r="Z1355" s="7">
        <f>IF($F1355="","",Y1355*AE1355/100)</f>
        <v/>
      </c>
      <c r="AA1355" s="7">
        <f>IF($F1355="","",Y1355-Z1355)</f>
        <v/>
      </c>
      <c r="AB1355" s="7">
        <f>IF($F1355="","",AA1355-R1355)</f>
        <v/>
      </c>
      <c r="AE1355">
        <f>IF($F1355="","",IF($AK1355=1,0,IF($AJ1355=1,Settings!$C$6,Settings!$C$7))*100)</f>
        <v/>
      </c>
      <c r="AG1355">
        <f>IF($F1355="","",$F1355&amp;"|"&amp;$D1355&amp;"")</f>
        <v/>
      </c>
      <c r="AH1355">
        <f>IF($F1355="","",IF(COUNTIF($AG$2:$AG1355,$AG1355)=1,1,0))</f>
        <v/>
      </c>
      <c r="AI1355">
        <f>IF($AH1355=1,SUMPRODUCT(--($AL$2:$AL$8001&lt;$AL1355))+1,"")</f>
        <v/>
      </c>
      <c r="AJ1355">
        <f>IF($F1355="","",IF(OR($U1355=TRUE(),$U1355="TRUE"),1,0))</f>
        <v/>
      </c>
      <c r="AK1355">
        <f>IF($F1355="","",IF($AD1355="Yes",1,0))</f>
        <v/>
      </c>
      <c r="AL1355">
        <f>IF($AH1355=1,IFERROR(IF(VALUE($F1355)&lt;100000000,VALUE($F1355),1000000000),IFERROR(IF(VALUE(MID($F1355,2,20))&lt;100000000,VALUE(MID($F1355,2,20)),1000000000),1000000000))+ROW()/100000,"")</f>
        <v/>
      </c>
    </row>
    <row r="1356">
      <c r="A1356">
        <f>IF($F1356="","",IFERROR(IF(INDEX('Per Invoice'!$A$2:$A$2001,MATCH($F1356,'Per Invoice'!$B$2:$B$2001,0))=0,"",INDEX('Per Invoice'!$A$2:$A$2001,MATCH($F1356,'Per Invoice'!$B$2:$B$2001,0))),""))</f>
        <v/>
      </c>
      <c r="H1356" s="11" t="n"/>
      <c r="R1356" s="7">
        <f>IF($F1356="","",Q1356*Y1356/100)</f>
        <v/>
      </c>
      <c r="X1356" s="7" t="n"/>
      <c r="Y1356" s="7" t="n"/>
      <c r="Z1356" s="7">
        <f>IF($F1356="","",Y1356*AE1356/100)</f>
        <v/>
      </c>
      <c r="AA1356" s="7">
        <f>IF($F1356="","",Y1356-Z1356)</f>
        <v/>
      </c>
      <c r="AB1356" s="7">
        <f>IF($F1356="","",AA1356-R1356)</f>
        <v/>
      </c>
      <c r="AE1356">
        <f>IF($F1356="","",IF($AK1356=1,0,IF($AJ1356=1,Settings!$C$6,Settings!$C$7))*100)</f>
        <v/>
      </c>
      <c r="AG1356">
        <f>IF($F1356="","",$F1356&amp;"|"&amp;$D1356&amp;"")</f>
        <v/>
      </c>
      <c r="AH1356">
        <f>IF($F1356="","",IF(COUNTIF($AG$2:$AG1356,$AG1356)=1,1,0))</f>
        <v/>
      </c>
      <c r="AI1356">
        <f>IF($AH1356=1,SUMPRODUCT(--($AL$2:$AL$8001&lt;$AL1356))+1,"")</f>
        <v/>
      </c>
      <c r="AJ1356">
        <f>IF($F1356="","",IF(OR($U1356=TRUE(),$U1356="TRUE"),1,0))</f>
        <v/>
      </c>
      <c r="AK1356">
        <f>IF($F1356="","",IF($AD1356="Yes",1,0))</f>
        <v/>
      </c>
      <c r="AL1356">
        <f>IF($AH1356=1,IFERROR(IF(VALUE($F1356)&lt;100000000,VALUE($F1356),1000000000),IFERROR(IF(VALUE(MID($F1356,2,20))&lt;100000000,VALUE(MID($F1356,2,20)),1000000000),1000000000))+ROW()/100000,"")</f>
        <v/>
      </c>
    </row>
    <row r="1357">
      <c r="A1357">
        <f>IF($F1357="","",IFERROR(IF(INDEX('Per Invoice'!$A$2:$A$2001,MATCH($F1357,'Per Invoice'!$B$2:$B$2001,0))=0,"",INDEX('Per Invoice'!$A$2:$A$2001,MATCH($F1357,'Per Invoice'!$B$2:$B$2001,0))),""))</f>
        <v/>
      </c>
      <c r="H1357" s="11" t="n"/>
      <c r="R1357" s="7">
        <f>IF($F1357="","",Q1357*Y1357/100)</f>
        <v/>
      </c>
      <c r="X1357" s="7" t="n"/>
      <c r="Y1357" s="7" t="n"/>
      <c r="Z1357" s="7">
        <f>IF($F1357="","",Y1357*AE1357/100)</f>
        <v/>
      </c>
      <c r="AA1357" s="7">
        <f>IF($F1357="","",Y1357-Z1357)</f>
        <v/>
      </c>
      <c r="AB1357" s="7">
        <f>IF($F1357="","",AA1357-R1357)</f>
        <v/>
      </c>
      <c r="AE1357">
        <f>IF($F1357="","",IF($AK1357=1,0,IF($AJ1357=1,Settings!$C$6,Settings!$C$7))*100)</f>
        <v/>
      </c>
      <c r="AG1357">
        <f>IF($F1357="","",$F1357&amp;"|"&amp;$D1357&amp;"")</f>
        <v/>
      </c>
      <c r="AH1357">
        <f>IF($F1357="","",IF(COUNTIF($AG$2:$AG1357,$AG1357)=1,1,0))</f>
        <v/>
      </c>
      <c r="AI1357">
        <f>IF($AH1357=1,SUMPRODUCT(--($AL$2:$AL$8001&lt;$AL1357))+1,"")</f>
        <v/>
      </c>
      <c r="AJ1357">
        <f>IF($F1357="","",IF(OR($U1357=TRUE(),$U1357="TRUE"),1,0))</f>
        <v/>
      </c>
      <c r="AK1357">
        <f>IF($F1357="","",IF($AD1357="Yes",1,0))</f>
        <v/>
      </c>
      <c r="AL1357">
        <f>IF($AH1357=1,IFERROR(IF(VALUE($F1357)&lt;100000000,VALUE($F1357),1000000000),IFERROR(IF(VALUE(MID($F1357,2,20))&lt;100000000,VALUE(MID($F1357,2,20)),1000000000),1000000000))+ROW()/100000,"")</f>
        <v/>
      </c>
    </row>
    <row r="1358">
      <c r="A1358">
        <f>IF($F1358="","",IFERROR(IF(INDEX('Per Invoice'!$A$2:$A$2001,MATCH($F1358,'Per Invoice'!$B$2:$B$2001,0))=0,"",INDEX('Per Invoice'!$A$2:$A$2001,MATCH($F1358,'Per Invoice'!$B$2:$B$2001,0))),""))</f>
        <v/>
      </c>
      <c r="H1358" s="11" t="n"/>
      <c r="R1358" s="7">
        <f>IF($F1358="","",Q1358*Y1358/100)</f>
        <v/>
      </c>
      <c r="X1358" s="7" t="n"/>
      <c r="Y1358" s="7" t="n"/>
      <c r="Z1358" s="7">
        <f>IF($F1358="","",Y1358*AE1358/100)</f>
        <v/>
      </c>
      <c r="AA1358" s="7">
        <f>IF($F1358="","",Y1358-Z1358)</f>
        <v/>
      </c>
      <c r="AB1358" s="7">
        <f>IF($F1358="","",AA1358-R1358)</f>
        <v/>
      </c>
      <c r="AE1358">
        <f>IF($F1358="","",IF($AK1358=1,0,IF($AJ1358=1,Settings!$C$6,Settings!$C$7))*100)</f>
        <v/>
      </c>
      <c r="AG1358">
        <f>IF($F1358="","",$F1358&amp;"|"&amp;$D1358&amp;"")</f>
        <v/>
      </c>
      <c r="AH1358">
        <f>IF($F1358="","",IF(COUNTIF($AG$2:$AG1358,$AG1358)=1,1,0))</f>
        <v/>
      </c>
      <c r="AI1358">
        <f>IF($AH1358=1,SUMPRODUCT(--($AL$2:$AL$8001&lt;$AL1358))+1,"")</f>
        <v/>
      </c>
      <c r="AJ1358">
        <f>IF($F1358="","",IF(OR($U1358=TRUE(),$U1358="TRUE"),1,0))</f>
        <v/>
      </c>
      <c r="AK1358">
        <f>IF($F1358="","",IF($AD1358="Yes",1,0))</f>
        <v/>
      </c>
      <c r="AL1358">
        <f>IF($AH1358=1,IFERROR(IF(VALUE($F1358)&lt;100000000,VALUE($F1358),1000000000),IFERROR(IF(VALUE(MID($F1358,2,20))&lt;100000000,VALUE(MID($F1358,2,20)),1000000000),1000000000))+ROW()/100000,"")</f>
        <v/>
      </c>
    </row>
    <row r="1359">
      <c r="A1359">
        <f>IF($F1359="","",IFERROR(IF(INDEX('Per Invoice'!$A$2:$A$2001,MATCH($F1359,'Per Invoice'!$B$2:$B$2001,0))=0,"",INDEX('Per Invoice'!$A$2:$A$2001,MATCH($F1359,'Per Invoice'!$B$2:$B$2001,0))),""))</f>
        <v/>
      </c>
      <c r="H1359" s="11" t="n"/>
      <c r="R1359" s="7">
        <f>IF($F1359="","",Q1359*Y1359/100)</f>
        <v/>
      </c>
      <c r="X1359" s="7" t="n"/>
      <c r="Y1359" s="7" t="n"/>
      <c r="Z1359" s="7">
        <f>IF($F1359="","",Y1359*AE1359/100)</f>
        <v/>
      </c>
      <c r="AA1359" s="7">
        <f>IF($F1359="","",Y1359-Z1359)</f>
        <v/>
      </c>
      <c r="AB1359" s="7">
        <f>IF($F1359="","",AA1359-R1359)</f>
        <v/>
      </c>
      <c r="AE1359">
        <f>IF($F1359="","",IF($AK1359=1,0,IF($AJ1359=1,Settings!$C$6,Settings!$C$7))*100)</f>
        <v/>
      </c>
      <c r="AG1359">
        <f>IF($F1359="","",$F1359&amp;"|"&amp;$D1359&amp;"")</f>
        <v/>
      </c>
      <c r="AH1359">
        <f>IF($F1359="","",IF(COUNTIF($AG$2:$AG1359,$AG1359)=1,1,0))</f>
        <v/>
      </c>
      <c r="AI1359">
        <f>IF($AH1359=1,SUMPRODUCT(--($AL$2:$AL$8001&lt;$AL1359))+1,"")</f>
        <v/>
      </c>
      <c r="AJ1359">
        <f>IF($F1359="","",IF(OR($U1359=TRUE(),$U1359="TRUE"),1,0))</f>
        <v/>
      </c>
      <c r="AK1359">
        <f>IF($F1359="","",IF($AD1359="Yes",1,0))</f>
        <v/>
      </c>
      <c r="AL1359">
        <f>IF($AH1359=1,IFERROR(IF(VALUE($F1359)&lt;100000000,VALUE($F1359),1000000000),IFERROR(IF(VALUE(MID($F1359,2,20))&lt;100000000,VALUE(MID($F1359,2,20)),1000000000),1000000000))+ROW()/100000,"")</f>
        <v/>
      </c>
    </row>
    <row r="1360">
      <c r="A1360">
        <f>IF($F1360="","",IFERROR(IF(INDEX('Per Invoice'!$A$2:$A$2001,MATCH($F1360,'Per Invoice'!$B$2:$B$2001,0))=0,"",INDEX('Per Invoice'!$A$2:$A$2001,MATCH($F1360,'Per Invoice'!$B$2:$B$2001,0))),""))</f>
        <v/>
      </c>
      <c r="H1360" s="11" t="n"/>
      <c r="R1360" s="7">
        <f>IF($F1360="","",Q1360*Y1360/100)</f>
        <v/>
      </c>
      <c r="X1360" s="7" t="n"/>
      <c r="Y1360" s="7" t="n"/>
      <c r="Z1360" s="7">
        <f>IF($F1360="","",Y1360*AE1360/100)</f>
        <v/>
      </c>
      <c r="AA1360" s="7">
        <f>IF($F1360="","",Y1360-Z1360)</f>
        <v/>
      </c>
      <c r="AB1360" s="7">
        <f>IF($F1360="","",AA1360-R1360)</f>
        <v/>
      </c>
      <c r="AE1360">
        <f>IF($F1360="","",IF($AK1360=1,0,IF($AJ1360=1,Settings!$C$6,Settings!$C$7))*100)</f>
        <v/>
      </c>
      <c r="AG1360">
        <f>IF($F1360="","",$F1360&amp;"|"&amp;$D1360&amp;"")</f>
        <v/>
      </c>
      <c r="AH1360">
        <f>IF($F1360="","",IF(COUNTIF($AG$2:$AG1360,$AG1360)=1,1,0))</f>
        <v/>
      </c>
      <c r="AI1360">
        <f>IF($AH1360=1,SUMPRODUCT(--($AL$2:$AL$8001&lt;$AL1360))+1,"")</f>
        <v/>
      </c>
      <c r="AJ1360">
        <f>IF($F1360="","",IF(OR($U1360=TRUE(),$U1360="TRUE"),1,0))</f>
        <v/>
      </c>
      <c r="AK1360">
        <f>IF($F1360="","",IF($AD1360="Yes",1,0))</f>
        <v/>
      </c>
      <c r="AL1360">
        <f>IF($AH1360=1,IFERROR(IF(VALUE($F1360)&lt;100000000,VALUE($F1360),1000000000),IFERROR(IF(VALUE(MID($F1360,2,20))&lt;100000000,VALUE(MID($F1360,2,20)),1000000000),1000000000))+ROW()/100000,"")</f>
        <v/>
      </c>
    </row>
    <row r="1361">
      <c r="A1361">
        <f>IF($F1361="","",IFERROR(IF(INDEX('Per Invoice'!$A$2:$A$2001,MATCH($F1361,'Per Invoice'!$B$2:$B$2001,0))=0,"",INDEX('Per Invoice'!$A$2:$A$2001,MATCH($F1361,'Per Invoice'!$B$2:$B$2001,0))),""))</f>
        <v/>
      </c>
      <c r="H1361" s="11" t="n"/>
      <c r="R1361" s="7">
        <f>IF($F1361="","",Q1361*Y1361/100)</f>
        <v/>
      </c>
      <c r="X1361" s="7" t="n"/>
      <c r="Y1361" s="7" t="n"/>
      <c r="Z1361" s="7">
        <f>IF($F1361="","",Y1361*AE1361/100)</f>
        <v/>
      </c>
      <c r="AA1361" s="7">
        <f>IF($F1361="","",Y1361-Z1361)</f>
        <v/>
      </c>
      <c r="AB1361" s="7">
        <f>IF($F1361="","",AA1361-R1361)</f>
        <v/>
      </c>
      <c r="AE1361">
        <f>IF($F1361="","",IF($AK1361=1,0,IF($AJ1361=1,Settings!$C$6,Settings!$C$7))*100)</f>
        <v/>
      </c>
      <c r="AG1361">
        <f>IF($F1361="","",$F1361&amp;"|"&amp;$D1361&amp;"")</f>
        <v/>
      </c>
      <c r="AH1361">
        <f>IF($F1361="","",IF(COUNTIF($AG$2:$AG1361,$AG1361)=1,1,0))</f>
        <v/>
      </c>
      <c r="AI1361">
        <f>IF($AH1361=1,SUMPRODUCT(--($AL$2:$AL$8001&lt;$AL1361))+1,"")</f>
        <v/>
      </c>
      <c r="AJ1361">
        <f>IF($F1361="","",IF(OR($U1361=TRUE(),$U1361="TRUE"),1,0))</f>
        <v/>
      </c>
      <c r="AK1361">
        <f>IF($F1361="","",IF($AD1361="Yes",1,0))</f>
        <v/>
      </c>
      <c r="AL1361">
        <f>IF($AH1361=1,IFERROR(IF(VALUE($F1361)&lt;100000000,VALUE($F1361),1000000000),IFERROR(IF(VALUE(MID($F1361,2,20))&lt;100000000,VALUE(MID($F1361,2,20)),1000000000),1000000000))+ROW()/100000,"")</f>
        <v/>
      </c>
    </row>
    <row r="1362">
      <c r="A1362">
        <f>IF($F1362="","",IFERROR(IF(INDEX('Per Invoice'!$A$2:$A$2001,MATCH($F1362,'Per Invoice'!$B$2:$B$2001,0))=0,"",INDEX('Per Invoice'!$A$2:$A$2001,MATCH($F1362,'Per Invoice'!$B$2:$B$2001,0))),""))</f>
        <v/>
      </c>
      <c r="H1362" s="11" t="n"/>
      <c r="R1362" s="7">
        <f>IF($F1362="","",Q1362*Y1362/100)</f>
        <v/>
      </c>
      <c r="X1362" s="7" t="n"/>
      <c r="Y1362" s="7" t="n"/>
      <c r="Z1362" s="7">
        <f>IF($F1362="","",Y1362*AE1362/100)</f>
        <v/>
      </c>
      <c r="AA1362" s="7">
        <f>IF($F1362="","",Y1362-Z1362)</f>
        <v/>
      </c>
      <c r="AB1362" s="7">
        <f>IF($F1362="","",AA1362-R1362)</f>
        <v/>
      </c>
      <c r="AE1362">
        <f>IF($F1362="","",IF($AK1362=1,0,IF($AJ1362=1,Settings!$C$6,Settings!$C$7))*100)</f>
        <v/>
      </c>
      <c r="AG1362">
        <f>IF($F1362="","",$F1362&amp;"|"&amp;$D1362&amp;"")</f>
        <v/>
      </c>
      <c r="AH1362">
        <f>IF($F1362="","",IF(COUNTIF($AG$2:$AG1362,$AG1362)=1,1,0))</f>
        <v/>
      </c>
      <c r="AI1362">
        <f>IF($AH1362=1,SUMPRODUCT(--($AL$2:$AL$8001&lt;$AL1362))+1,"")</f>
        <v/>
      </c>
      <c r="AJ1362">
        <f>IF($F1362="","",IF(OR($U1362=TRUE(),$U1362="TRUE"),1,0))</f>
        <v/>
      </c>
      <c r="AK1362">
        <f>IF($F1362="","",IF($AD1362="Yes",1,0))</f>
        <v/>
      </c>
      <c r="AL1362">
        <f>IF($AH1362=1,IFERROR(IF(VALUE($F1362)&lt;100000000,VALUE($F1362),1000000000),IFERROR(IF(VALUE(MID($F1362,2,20))&lt;100000000,VALUE(MID($F1362,2,20)),1000000000),1000000000))+ROW()/100000,"")</f>
        <v/>
      </c>
    </row>
    <row r="1363">
      <c r="A1363">
        <f>IF($F1363="","",IFERROR(IF(INDEX('Per Invoice'!$A$2:$A$2001,MATCH($F1363,'Per Invoice'!$B$2:$B$2001,0))=0,"",INDEX('Per Invoice'!$A$2:$A$2001,MATCH($F1363,'Per Invoice'!$B$2:$B$2001,0))),""))</f>
        <v/>
      </c>
      <c r="H1363" s="11" t="n"/>
      <c r="R1363" s="7">
        <f>IF($F1363="","",Q1363*Y1363/100)</f>
        <v/>
      </c>
      <c r="X1363" s="7" t="n"/>
      <c r="Y1363" s="7" t="n"/>
      <c r="Z1363" s="7">
        <f>IF($F1363="","",Y1363*AE1363/100)</f>
        <v/>
      </c>
      <c r="AA1363" s="7">
        <f>IF($F1363="","",Y1363-Z1363)</f>
        <v/>
      </c>
      <c r="AB1363" s="7">
        <f>IF($F1363="","",AA1363-R1363)</f>
        <v/>
      </c>
      <c r="AE1363">
        <f>IF($F1363="","",IF($AK1363=1,0,IF($AJ1363=1,Settings!$C$6,Settings!$C$7))*100)</f>
        <v/>
      </c>
      <c r="AG1363">
        <f>IF($F1363="","",$F1363&amp;"|"&amp;$D1363&amp;"")</f>
        <v/>
      </c>
      <c r="AH1363">
        <f>IF($F1363="","",IF(COUNTIF($AG$2:$AG1363,$AG1363)=1,1,0))</f>
        <v/>
      </c>
      <c r="AI1363">
        <f>IF($AH1363=1,SUMPRODUCT(--($AL$2:$AL$8001&lt;$AL1363))+1,"")</f>
        <v/>
      </c>
      <c r="AJ1363">
        <f>IF($F1363="","",IF(OR($U1363=TRUE(),$U1363="TRUE"),1,0))</f>
        <v/>
      </c>
      <c r="AK1363">
        <f>IF($F1363="","",IF($AD1363="Yes",1,0))</f>
        <v/>
      </c>
      <c r="AL1363">
        <f>IF($AH1363=1,IFERROR(IF(VALUE($F1363)&lt;100000000,VALUE($F1363),1000000000),IFERROR(IF(VALUE(MID($F1363,2,20))&lt;100000000,VALUE(MID($F1363,2,20)),1000000000),1000000000))+ROW()/100000,"")</f>
        <v/>
      </c>
    </row>
    <row r="1364">
      <c r="A1364">
        <f>IF($F1364="","",IFERROR(IF(INDEX('Per Invoice'!$A$2:$A$2001,MATCH($F1364,'Per Invoice'!$B$2:$B$2001,0))=0,"",INDEX('Per Invoice'!$A$2:$A$2001,MATCH($F1364,'Per Invoice'!$B$2:$B$2001,0))),""))</f>
        <v/>
      </c>
      <c r="H1364" s="11" t="n"/>
      <c r="R1364" s="7">
        <f>IF($F1364="","",Q1364*Y1364/100)</f>
        <v/>
      </c>
      <c r="X1364" s="7" t="n"/>
      <c r="Y1364" s="7" t="n"/>
      <c r="Z1364" s="7">
        <f>IF($F1364="","",Y1364*AE1364/100)</f>
        <v/>
      </c>
      <c r="AA1364" s="7">
        <f>IF($F1364="","",Y1364-Z1364)</f>
        <v/>
      </c>
      <c r="AB1364" s="7">
        <f>IF($F1364="","",AA1364-R1364)</f>
        <v/>
      </c>
      <c r="AE1364">
        <f>IF($F1364="","",IF($AK1364=1,0,IF($AJ1364=1,Settings!$C$6,Settings!$C$7))*100)</f>
        <v/>
      </c>
      <c r="AG1364">
        <f>IF($F1364="","",$F1364&amp;"|"&amp;$D1364&amp;"")</f>
        <v/>
      </c>
      <c r="AH1364">
        <f>IF($F1364="","",IF(COUNTIF($AG$2:$AG1364,$AG1364)=1,1,0))</f>
        <v/>
      </c>
      <c r="AI1364">
        <f>IF($AH1364=1,SUMPRODUCT(--($AL$2:$AL$8001&lt;$AL1364))+1,"")</f>
        <v/>
      </c>
      <c r="AJ1364">
        <f>IF($F1364="","",IF(OR($U1364=TRUE(),$U1364="TRUE"),1,0))</f>
        <v/>
      </c>
      <c r="AK1364">
        <f>IF($F1364="","",IF($AD1364="Yes",1,0))</f>
        <v/>
      </c>
      <c r="AL1364">
        <f>IF($AH1364=1,IFERROR(IF(VALUE($F1364)&lt;100000000,VALUE($F1364),1000000000),IFERROR(IF(VALUE(MID($F1364,2,20))&lt;100000000,VALUE(MID($F1364,2,20)),1000000000),1000000000))+ROW()/100000,"")</f>
        <v/>
      </c>
    </row>
    <row r="1365">
      <c r="A1365">
        <f>IF($F1365="","",IFERROR(IF(INDEX('Per Invoice'!$A$2:$A$2001,MATCH($F1365,'Per Invoice'!$B$2:$B$2001,0))=0,"",INDEX('Per Invoice'!$A$2:$A$2001,MATCH($F1365,'Per Invoice'!$B$2:$B$2001,0))),""))</f>
        <v/>
      </c>
      <c r="H1365" s="11" t="n"/>
      <c r="R1365" s="7">
        <f>IF($F1365="","",Q1365*Y1365/100)</f>
        <v/>
      </c>
      <c r="X1365" s="7" t="n"/>
      <c r="Y1365" s="7" t="n"/>
      <c r="Z1365" s="7">
        <f>IF($F1365="","",Y1365*AE1365/100)</f>
        <v/>
      </c>
      <c r="AA1365" s="7">
        <f>IF($F1365="","",Y1365-Z1365)</f>
        <v/>
      </c>
      <c r="AB1365" s="7">
        <f>IF($F1365="","",AA1365-R1365)</f>
        <v/>
      </c>
      <c r="AE1365">
        <f>IF($F1365="","",IF($AK1365=1,0,IF($AJ1365=1,Settings!$C$6,Settings!$C$7))*100)</f>
        <v/>
      </c>
      <c r="AG1365">
        <f>IF($F1365="","",$F1365&amp;"|"&amp;$D1365&amp;"")</f>
        <v/>
      </c>
      <c r="AH1365">
        <f>IF($F1365="","",IF(COUNTIF($AG$2:$AG1365,$AG1365)=1,1,0))</f>
        <v/>
      </c>
      <c r="AI1365">
        <f>IF($AH1365=1,SUMPRODUCT(--($AL$2:$AL$8001&lt;$AL1365))+1,"")</f>
        <v/>
      </c>
      <c r="AJ1365">
        <f>IF($F1365="","",IF(OR($U1365=TRUE(),$U1365="TRUE"),1,0))</f>
        <v/>
      </c>
      <c r="AK1365">
        <f>IF($F1365="","",IF($AD1365="Yes",1,0))</f>
        <v/>
      </c>
      <c r="AL1365">
        <f>IF($AH1365=1,IFERROR(IF(VALUE($F1365)&lt;100000000,VALUE($F1365),1000000000),IFERROR(IF(VALUE(MID($F1365,2,20))&lt;100000000,VALUE(MID($F1365,2,20)),1000000000),1000000000))+ROW()/100000,"")</f>
        <v/>
      </c>
    </row>
    <row r="1366">
      <c r="A1366">
        <f>IF($F1366="","",IFERROR(IF(INDEX('Per Invoice'!$A$2:$A$2001,MATCH($F1366,'Per Invoice'!$B$2:$B$2001,0))=0,"",INDEX('Per Invoice'!$A$2:$A$2001,MATCH($F1366,'Per Invoice'!$B$2:$B$2001,0))),""))</f>
        <v/>
      </c>
      <c r="H1366" s="11" t="n"/>
      <c r="R1366" s="7">
        <f>IF($F1366="","",Q1366*Y1366/100)</f>
        <v/>
      </c>
      <c r="X1366" s="7" t="n"/>
      <c r="Y1366" s="7" t="n"/>
      <c r="Z1366" s="7">
        <f>IF($F1366="","",Y1366*AE1366/100)</f>
        <v/>
      </c>
      <c r="AA1366" s="7">
        <f>IF($F1366="","",Y1366-Z1366)</f>
        <v/>
      </c>
      <c r="AB1366" s="7">
        <f>IF($F1366="","",AA1366-R1366)</f>
        <v/>
      </c>
      <c r="AE1366">
        <f>IF($F1366="","",IF($AK1366=1,0,IF($AJ1366=1,Settings!$C$6,Settings!$C$7))*100)</f>
        <v/>
      </c>
      <c r="AG1366">
        <f>IF($F1366="","",$F1366&amp;"|"&amp;$D1366&amp;"")</f>
        <v/>
      </c>
      <c r="AH1366">
        <f>IF($F1366="","",IF(COUNTIF($AG$2:$AG1366,$AG1366)=1,1,0))</f>
        <v/>
      </c>
      <c r="AI1366">
        <f>IF($AH1366=1,SUMPRODUCT(--($AL$2:$AL$8001&lt;$AL1366))+1,"")</f>
        <v/>
      </c>
      <c r="AJ1366">
        <f>IF($F1366="","",IF(OR($U1366=TRUE(),$U1366="TRUE"),1,0))</f>
        <v/>
      </c>
      <c r="AK1366">
        <f>IF($F1366="","",IF($AD1366="Yes",1,0))</f>
        <v/>
      </c>
      <c r="AL1366">
        <f>IF($AH1366=1,IFERROR(IF(VALUE($F1366)&lt;100000000,VALUE($F1366),1000000000),IFERROR(IF(VALUE(MID($F1366,2,20))&lt;100000000,VALUE(MID($F1366,2,20)),1000000000),1000000000))+ROW()/100000,"")</f>
        <v/>
      </c>
    </row>
    <row r="1367">
      <c r="A1367">
        <f>IF($F1367="","",IFERROR(IF(INDEX('Per Invoice'!$A$2:$A$2001,MATCH($F1367,'Per Invoice'!$B$2:$B$2001,0))=0,"",INDEX('Per Invoice'!$A$2:$A$2001,MATCH($F1367,'Per Invoice'!$B$2:$B$2001,0))),""))</f>
        <v/>
      </c>
      <c r="H1367" s="11" t="n"/>
      <c r="R1367" s="7">
        <f>IF($F1367="","",Q1367*Y1367/100)</f>
        <v/>
      </c>
      <c r="X1367" s="7" t="n"/>
      <c r="Y1367" s="7" t="n"/>
      <c r="Z1367" s="7">
        <f>IF($F1367="","",Y1367*AE1367/100)</f>
        <v/>
      </c>
      <c r="AA1367" s="7">
        <f>IF($F1367="","",Y1367-Z1367)</f>
        <v/>
      </c>
      <c r="AB1367" s="7">
        <f>IF($F1367="","",AA1367-R1367)</f>
        <v/>
      </c>
      <c r="AE1367">
        <f>IF($F1367="","",IF($AK1367=1,0,IF($AJ1367=1,Settings!$C$6,Settings!$C$7))*100)</f>
        <v/>
      </c>
      <c r="AG1367">
        <f>IF($F1367="","",$F1367&amp;"|"&amp;$D1367&amp;"")</f>
        <v/>
      </c>
      <c r="AH1367">
        <f>IF($F1367="","",IF(COUNTIF($AG$2:$AG1367,$AG1367)=1,1,0))</f>
        <v/>
      </c>
      <c r="AI1367">
        <f>IF($AH1367=1,SUMPRODUCT(--($AL$2:$AL$8001&lt;$AL1367))+1,"")</f>
        <v/>
      </c>
      <c r="AJ1367">
        <f>IF($F1367="","",IF(OR($U1367=TRUE(),$U1367="TRUE"),1,0))</f>
        <v/>
      </c>
      <c r="AK1367">
        <f>IF($F1367="","",IF($AD1367="Yes",1,0))</f>
        <v/>
      </c>
      <c r="AL1367">
        <f>IF($AH1367=1,IFERROR(IF(VALUE($F1367)&lt;100000000,VALUE($F1367),1000000000),IFERROR(IF(VALUE(MID($F1367,2,20))&lt;100000000,VALUE(MID($F1367,2,20)),1000000000),1000000000))+ROW()/100000,"")</f>
        <v/>
      </c>
    </row>
    <row r="1368">
      <c r="A1368">
        <f>IF($F1368="","",IFERROR(IF(INDEX('Per Invoice'!$A$2:$A$2001,MATCH($F1368,'Per Invoice'!$B$2:$B$2001,0))=0,"",INDEX('Per Invoice'!$A$2:$A$2001,MATCH($F1368,'Per Invoice'!$B$2:$B$2001,0))),""))</f>
        <v/>
      </c>
      <c r="H1368" s="11" t="n"/>
      <c r="R1368" s="7">
        <f>IF($F1368="","",Q1368*Y1368/100)</f>
        <v/>
      </c>
      <c r="X1368" s="7" t="n"/>
      <c r="Y1368" s="7" t="n"/>
      <c r="Z1368" s="7">
        <f>IF($F1368="","",Y1368*AE1368/100)</f>
        <v/>
      </c>
      <c r="AA1368" s="7">
        <f>IF($F1368="","",Y1368-Z1368)</f>
        <v/>
      </c>
      <c r="AB1368" s="7">
        <f>IF($F1368="","",AA1368-R1368)</f>
        <v/>
      </c>
      <c r="AE1368">
        <f>IF($F1368="","",IF($AK1368=1,0,IF($AJ1368=1,Settings!$C$6,Settings!$C$7))*100)</f>
        <v/>
      </c>
      <c r="AG1368">
        <f>IF($F1368="","",$F1368&amp;"|"&amp;$D1368&amp;"")</f>
        <v/>
      </c>
      <c r="AH1368">
        <f>IF($F1368="","",IF(COUNTIF($AG$2:$AG1368,$AG1368)=1,1,0))</f>
        <v/>
      </c>
      <c r="AI1368">
        <f>IF($AH1368=1,SUMPRODUCT(--($AL$2:$AL$8001&lt;$AL1368))+1,"")</f>
        <v/>
      </c>
      <c r="AJ1368">
        <f>IF($F1368="","",IF(OR($U1368=TRUE(),$U1368="TRUE"),1,0))</f>
        <v/>
      </c>
      <c r="AK1368">
        <f>IF($F1368="","",IF($AD1368="Yes",1,0))</f>
        <v/>
      </c>
      <c r="AL1368">
        <f>IF($AH1368=1,IFERROR(IF(VALUE($F1368)&lt;100000000,VALUE($F1368),1000000000),IFERROR(IF(VALUE(MID($F1368,2,20))&lt;100000000,VALUE(MID($F1368,2,20)),1000000000),1000000000))+ROW()/100000,"")</f>
        <v/>
      </c>
    </row>
    <row r="1369">
      <c r="A1369">
        <f>IF($F1369="","",IFERROR(IF(INDEX('Per Invoice'!$A$2:$A$2001,MATCH($F1369,'Per Invoice'!$B$2:$B$2001,0))=0,"",INDEX('Per Invoice'!$A$2:$A$2001,MATCH($F1369,'Per Invoice'!$B$2:$B$2001,0))),""))</f>
        <v/>
      </c>
      <c r="H1369" s="11" t="n"/>
      <c r="R1369" s="7">
        <f>IF($F1369="","",Q1369*Y1369/100)</f>
        <v/>
      </c>
      <c r="X1369" s="7" t="n"/>
      <c r="Y1369" s="7" t="n"/>
      <c r="Z1369" s="7">
        <f>IF($F1369="","",Y1369*AE1369/100)</f>
        <v/>
      </c>
      <c r="AA1369" s="7">
        <f>IF($F1369="","",Y1369-Z1369)</f>
        <v/>
      </c>
      <c r="AB1369" s="7">
        <f>IF($F1369="","",AA1369-R1369)</f>
        <v/>
      </c>
      <c r="AE1369">
        <f>IF($F1369="","",IF($AK1369=1,0,IF($AJ1369=1,Settings!$C$6,Settings!$C$7))*100)</f>
        <v/>
      </c>
      <c r="AG1369">
        <f>IF($F1369="","",$F1369&amp;"|"&amp;$D1369&amp;"")</f>
        <v/>
      </c>
      <c r="AH1369">
        <f>IF($F1369="","",IF(COUNTIF($AG$2:$AG1369,$AG1369)=1,1,0))</f>
        <v/>
      </c>
      <c r="AI1369">
        <f>IF($AH1369=1,SUMPRODUCT(--($AL$2:$AL$8001&lt;$AL1369))+1,"")</f>
        <v/>
      </c>
      <c r="AJ1369">
        <f>IF($F1369="","",IF(OR($U1369=TRUE(),$U1369="TRUE"),1,0))</f>
        <v/>
      </c>
      <c r="AK1369">
        <f>IF($F1369="","",IF($AD1369="Yes",1,0))</f>
        <v/>
      </c>
      <c r="AL1369">
        <f>IF($AH1369=1,IFERROR(IF(VALUE($F1369)&lt;100000000,VALUE($F1369),1000000000),IFERROR(IF(VALUE(MID($F1369,2,20))&lt;100000000,VALUE(MID($F1369,2,20)),1000000000),1000000000))+ROW()/100000,"")</f>
        <v/>
      </c>
    </row>
    <row r="1370">
      <c r="A1370">
        <f>IF($F1370="","",IFERROR(IF(INDEX('Per Invoice'!$A$2:$A$2001,MATCH($F1370,'Per Invoice'!$B$2:$B$2001,0))=0,"",INDEX('Per Invoice'!$A$2:$A$2001,MATCH($F1370,'Per Invoice'!$B$2:$B$2001,0))),""))</f>
        <v/>
      </c>
      <c r="H1370" s="11" t="n"/>
      <c r="R1370" s="7">
        <f>IF($F1370="","",Q1370*Y1370/100)</f>
        <v/>
      </c>
      <c r="X1370" s="7" t="n"/>
      <c r="Y1370" s="7" t="n"/>
      <c r="Z1370" s="7">
        <f>IF($F1370="","",Y1370*AE1370/100)</f>
        <v/>
      </c>
      <c r="AA1370" s="7">
        <f>IF($F1370="","",Y1370-Z1370)</f>
        <v/>
      </c>
      <c r="AB1370" s="7">
        <f>IF($F1370="","",AA1370-R1370)</f>
        <v/>
      </c>
      <c r="AE1370">
        <f>IF($F1370="","",IF($AK1370=1,0,IF($AJ1370=1,Settings!$C$6,Settings!$C$7))*100)</f>
        <v/>
      </c>
      <c r="AG1370">
        <f>IF($F1370="","",$F1370&amp;"|"&amp;$D1370&amp;"")</f>
        <v/>
      </c>
      <c r="AH1370">
        <f>IF($F1370="","",IF(COUNTIF($AG$2:$AG1370,$AG1370)=1,1,0))</f>
        <v/>
      </c>
      <c r="AI1370">
        <f>IF($AH1370=1,SUMPRODUCT(--($AL$2:$AL$8001&lt;$AL1370))+1,"")</f>
        <v/>
      </c>
      <c r="AJ1370">
        <f>IF($F1370="","",IF(OR($U1370=TRUE(),$U1370="TRUE"),1,0))</f>
        <v/>
      </c>
      <c r="AK1370">
        <f>IF($F1370="","",IF($AD1370="Yes",1,0))</f>
        <v/>
      </c>
      <c r="AL1370">
        <f>IF($AH1370=1,IFERROR(IF(VALUE($F1370)&lt;100000000,VALUE($F1370),1000000000),IFERROR(IF(VALUE(MID($F1370,2,20))&lt;100000000,VALUE(MID($F1370,2,20)),1000000000),1000000000))+ROW()/100000,"")</f>
        <v/>
      </c>
    </row>
    <row r="1371">
      <c r="A1371">
        <f>IF($F1371="","",IFERROR(IF(INDEX('Per Invoice'!$A$2:$A$2001,MATCH($F1371,'Per Invoice'!$B$2:$B$2001,0))=0,"",INDEX('Per Invoice'!$A$2:$A$2001,MATCH($F1371,'Per Invoice'!$B$2:$B$2001,0))),""))</f>
        <v/>
      </c>
      <c r="H1371" s="11" t="n"/>
      <c r="R1371" s="7">
        <f>IF($F1371="","",Q1371*Y1371/100)</f>
        <v/>
      </c>
      <c r="X1371" s="7" t="n"/>
      <c r="Y1371" s="7" t="n"/>
      <c r="Z1371" s="7">
        <f>IF($F1371="","",Y1371*AE1371/100)</f>
        <v/>
      </c>
      <c r="AA1371" s="7">
        <f>IF($F1371="","",Y1371-Z1371)</f>
        <v/>
      </c>
      <c r="AB1371" s="7">
        <f>IF($F1371="","",AA1371-R1371)</f>
        <v/>
      </c>
      <c r="AE1371">
        <f>IF($F1371="","",IF($AK1371=1,0,IF($AJ1371=1,Settings!$C$6,Settings!$C$7))*100)</f>
        <v/>
      </c>
      <c r="AG1371">
        <f>IF($F1371="","",$F1371&amp;"|"&amp;$D1371&amp;"")</f>
        <v/>
      </c>
      <c r="AH1371">
        <f>IF($F1371="","",IF(COUNTIF($AG$2:$AG1371,$AG1371)=1,1,0))</f>
        <v/>
      </c>
      <c r="AI1371">
        <f>IF($AH1371=1,SUMPRODUCT(--($AL$2:$AL$8001&lt;$AL1371))+1,"")</f>
        <v/>
      </c>
      <c r="AJ1371">
        <f>IF($F1371="","",IF(OR($U1371=TRUE(),$U1371="TRUE"),1,0))</f>
        <v/>
      </c>
      <c r="AK1371">
        <f>IF($F1371="","",IF($AD1371="Yes",1,0))</f>
        <v/>
      </c>
      <c r="AL1371">
        <f>IF($AH1371=1,IFERROR(IF(VALUE($F1371)&lt;100000000,VALUE($F1371),1000000000),IFERROR(IF(VALUE(MID($F1371,2,20))&lt;100000000,VALUE(MID($F1371,2,20)),1000000000),1000000000))+ROW()/100000,"")</f>
        <v/>
      </c>
    </row>
    <row r="1372">
      <c r="A1372">
        <f>IF($F1372="","",IFERROR(IF(INDEX('Per Invoice'!$A$2:$A$2001,MATCH($F1372,'Per Invoice'!$B$2:$B$2001,0))=0,"",INDEX('Per Invoice'!$A$2:$A$2001,MATCH($F1372,'Per Invoice'!$B$2:$B$2001,0))),""))</f>
        <v/>
      </c>
      <c r="H1372" s="11" t="n"/>
      <c r="R1372" s="7">
        <f>IF($F1372="","",Q1372*Y1372/100)</f>
        <v/>
      </c>
      <c r="X1372" s="7" t="n"/>
      <c r="Y1372" s="7" t="n"/>
      <c r="Z1372" s="7">
        <f>IF($F1372="","",Y1372*AE1372/100)</f>
        <v/>
      </c>
      <c r="AA1372" s="7">
        <f>IF($F1372="","",Y1372-Z1372)</f>
        <v/>
      </c>
      <c r="AB1372" s="7">
        <f>IF($F1372="","",AA1372-R1372)</f>
        <v/>
      </c>
      <c r="AE1372">
        <f>IF($F1372="","",IF($AK1372=1,0,IF($AJ1372=1,Settings!$C$6,Settings!$C$7))*100)</f>
        <v/>
      </c>
      <c r="AG1372">
        <f>IF($F1372="","",$F1372&amp;"|"&amp;$D1372&amp;"")</f>
        <v/>
      </c>
      <c r="AH1372">
        <f>IF($F1372="","",IF(COUNTIF($AG$2:$AG1372,$AG1372)=1,1,0))</f>
        <v/>
      </c>
      <c r="AI1372">
        <f>IF($AH1372=1,SUMPRODUCT(--($AL$2:$AL$8001&lt;$AL1372))+1,"")</f>
        <v/>
      </c>
      <c r="AJ1372">
        <f>IF($F1372="","",IF(OR($U1372=TRUE(),$U1372="TRUE"),1,0))</f>
        <v/>
      </c>
      <c r="AK1372">
        <f>IF($F1372="","",IF($AD1372="Yes",1,0))</f>
        <v/>
      </c>
      <c r="AL1372">
        <f>IF($AH1372=1,IFERROR(IF(VALUE($F1372)&lt;100000000,VALUE($F1372),1000000000),IFERROR(IF(VALUE(MID($F1372,2,20))&lt;100000000,VALUE(MID($F1372,2,20)),1000000000),1000000000))+ROW()/100000,"")</f>
        <v/>
      </c>
    </row>
    <row r="1373">
      <c r="A1373">
        <f>IF($F1373="","",IFERROR(IF(INDEX('Per Invoice'!$A$2:$A$2001,MATCH($F1373,'Per Invoice'!$B$2:$B$2001,0))=0,"",INDEX('Per Invoice'!$A$2:$A$2001,MATCH($F1373,'Per Invoice'!$B$2:$B$2001,0))),""))</f>
        <v/>
      </c>
      <c r="H1373" s="11" t="n"/>
      <c r="R1373" s="7">
        <f>IF($F1373="","",Q1373*Y1373/100)</f>
        <v/>
      </c>
      <c r="X1373" s="7" t="n"/>
      <c r="Y1373" s="7" t="n"/>
      <c r="Z1373" s="7">
        <f>IF($F1373="","",Y1373*AE1373/100)</f>
        <v/>
      </c>
      <c r="AA1373" s="7">
        <f>IF($F1373="","",Y1373-Z1373)</f>
        <v/>
      </c>
      <c r="AB1373" s="7">
        <f>IF($F1373="","",AA1373-R1373)</f>
        <v/>
      </c>
      <c r="AE1373">
        <f>IF($F1373="","",IF($AK1373=1,0,IF($AJ1373=1,Settings!$C$6,Settings!$C$7))*100)</f>
        <v/>
      </c>
      <c r="AG1373">
        <f>IF($F1373="","",$F1373&amp;"|"&amp;$D1373&amp;"")</f>
        <v/>
      </c>
      <c r="AH1373">
        <f>IF($F1373="","",IF(COUNTIF($AG$2:$AG1373,$AG1373)=1,1,0))</f>
        <v/>
      </c>
      <c r="AI1373">
        <f>IF($AH1373=1,SUMPRODUCT(--($AL$2:$AL$8001&lt;$AL1373))+1,"")</f>
        <v/>
      </c>
      <c r="AJ1373">
        <f>IF($F1373="","",IF(OR($U1373=TRUE(),$U1373="TRUE"),1,0))</f>
        <v/>
      </c>
      <c r="AK1373">
        <f>IF($F1373="","",IF($AD1373="Yes",1,0))</f>
        <v/>
      </c>
      <c r="AL1373">
        <f>IF($AH1373=1,IFERROR(IF(VALUE($F1373)&lt;100000000,VALUE($F1373),1000000000),IFERROR(IF(VALUE(MID($F1373,2,20))&lt;100000000,VALUE(MID($F1373,2,20)),1000000000),1000000000))+ROW()/100000,"")</f>
        <v/>
      </c>
    </row>
    <row r="1374">
      <c r="A1374">
        <f>IF($F1374="","",IFERROR(IF(INDEX('Per Invoice'!$A$2:$A$2001,MATCH($F1374,'Per Invoice'!$B$2:$B$2001,0))=0,"",INDEX('Per Invoice'!$A$2:$A$2001,MATCH($F1374,'Per Invoice'!$B$2:$B$2001,0))),""))</f>
        <v/>
      </c>
      <c r="H1374" s="11" t="n"/>
      <c r="R1374" s="7">
        <f>IF($F1374="","",Q1374*Y1374/100)</f>
        <v/>
      </c>
      <c r="X1374" s="7" t="n"/>
      <c r="Y1374" s="7" t="n"/>
      <c r="Z1374" s="7">
        <f>IF($F1374="","",Y1374*AE1374/100)</f>
        <v/>
      </c>
      <c r="AA1374" s="7">
        <f>IF($F1374="","",Y1374-Z1374)</f>
        <v/>
      </c>
      <c r="AB1374" s="7">
        <f>IF($F1374="","",AA1374-R1374)</f>
        <v/>
      </c>
      <c r="AE1374">
        <f>IF($F1374="","",IF($AK1374=1,0,IF($AJ1374=1,Settings!$C$6,Settings!$C$7))*100)</f>
        <v/>
      </c>
      <c r="AG1374">
        <f>IF($F1374="","",$F1374&amp;"|"&amp;$D1374&amp;"")</f>
        <v/>
      </c>
      <c r="AH1374">
        <f>IF($F1374="","",IF(COUNTIF($AG$2:$AG1374,$AG1374)=1,1,0))</f>
        <v/>
      </c>
      <c r="AI1374">
        <f>IF($AH1374=1,SUMPRODUCT(--($AL$2:$AL$8001&lt;$AL1374))+1,"")</f>
        <v/>
      </c>
      <c r="AJ1374">
        <f>IF($F1374="","",IF(OR($U1374=TRUE(),$U1374="TRUE"),1,0))</f>
        <v/>
      </c>
      <c r="AK1374">
        <f>IF($F1374="","",IF($AD1374="Yes",1,0))</f>
        <v/>
      </c>
      <c r="AL1374">
        <f>IF($AH1374=1,IFERROR(IF(VALUE($F1374)&lt;100000000,VALUE($F1374),1000000000),IFERROR(IF(VALUE(MID($F1374,2,20))&lt;100000000,VALUE(MID($F1374,2,20)),1000000000),1000000000))+ROW()/100000,"")</f>
        <v/>
      </c>
    </row>
    <row r="1375">
      <c r="A1375">
        <f>IF($F1375="","",IFERROR(IF(INDEX('Per Invoice'!$A$2:$A$2001,MATCH($F1375,'Per Invoice'!$B$2:$B$2001,0))=0,"",INDEX('Per Invoice'!$A$2:$A$2001,MATCH($F1375,'Per Invoice'!$B$2:$B$2001,0))),""))</f>
        <v/>
      </c>
      <c r="H1375" s="11" t="n"/>
      <c r="R1375" s="7">
        <f>IF($F1375="","",Q1375*Y1375/100)</f>
        <v/>
      </c>
      <c r="X1375" s="7" t="n"/>
      <c r="Y1375" s="7" t="n"/>
      <c r="Z1375" s="7">
        <f>IF($F1375="","",Y1375*AE1375/100)</f>
        <v/>
      </c>
      <c r="AA1375" s="7">
        <f>IF($F1375="","",Y1375-Z1375)</f>
        <v/>
      </c>
      <c r="AB1375" s="7">
        <f>IF($F1375="","",AA1375-R1375)</f>
        <v/>
      </c>
      <c r="AE1375">
        <f>IF($F1375="","",IF($AK1375=1,0,IF($AJ1375=1,Settings!$C$6,Settings!$C$7))*100)</f>
        <v/>
      </c>
      <c r="AG1375">
        <f>IF($F1375="","",$F1375&amp;"|"&amp;$D1375&amp;"")</f>
        <v/>
      </c>
      <c r="AH1375">
        <f>IF($F1375="","",IF(COUNTIF($AG$2:$AG1375,$AG1375)=1,1,0))</f>
        <v/>
      </c>
      <c r="AI1375">
        <f>IF($AH1375=1,SUMPRODUCT(--($AL$2:$AL$8001&lt;$AL1375))+1,"")</f>
        <v/>
      </c>
      <c r="AJ1375">
        <f>IF($F1375="","",IF(OR($U1375=TRUE(),$U1375="TRUE"),1,0))</f>
        <v/>
      </c>
      <c r="AK1375">
        <f>IF($F1375="","",IF($AD1375="Yes",1,0))</f>
        <v/>
      </c>
      <c r="AL1375">
        <f>IF($AH1375=1,IFERROR(IF(VALUE($F1375)&lt;100000000,VALUE($F1375),1000000000),IFERROR(IF(VALUE(MID($F1375,2,20))&lt;100000000,VALUE(MID($F1375,2,20)),1000000000),1000000000))+ROW()/100000,"")</f>
        <v/>
      </c>
    </row>
    <row r="1376">
      <c r="A1376">
        <f>IF($F1376="","",IFERROR(IF(INDEX('Per Invoice'!$A$2:$A$2001,MATCH($F1376,'Per Invoice'!$B$2:$B$2001,0))=0,"",INDEX('Per Invoice'!$A$2:$A$2001,MATCH($F1376,'Per Invoice'!$B$2:$B$2001,0))),""))</f>
        <v/>
      </c>
      <c r="H1376" s="11" t="n"/>
      <c r="R1376" s="7">
        <f>IF($F1376="","",Q1376*Y1376/100)</f>
        <v/>
      </c>
      <c r="X1376" s="7" t="n"/>
      <c r="Y1376" s="7" t="n"/>
      <c r="Z1376" s="7">
        <f>IF($F1376="","",Y1376*AE1376/100)</f>
        <v/>
      </c>
      <c r="AA1376" s="7">
        <f>IF($F1376="","",Y1376-Z1376)</f>
        <v/>
      </c>
      <c r="AB1376" s="7">
        <f>IF($F1376="","",AA1376-R1376)</f>
        <v/>
      </c>
      <c r="AE1376">
        <f>IF($F1376="","",IF($AK1376=1,0,IF($AJ1376=1,Settings!$C$6,Settings!$C$7))*100)</f>
        <v/>
      </c>
      <c r="AG1376">
        <f>IF($F1376="","",$F1376&amp;"|"&amp;$D1376&amp;"")</f>
        <v/>
      </c>
      <c r="AH1376">
        <f>IF($F1376="","",IF(COUNTIF($AG$2:$AG1376,$AG1376)=1,1,0))</f>
        <v/>
      </c>
      <c r="AI1376">
        <f>IF($AH1376=1,SUMPRODUCT(--($AL$2:$AL$8001&lt;$AL1376))+1,"")</f>
        <v/>
      </c>
      <c r="AJ1376">
        <f>IF($F1376="","",IF(OR($U1376=TRUE(),$U1376="TRUE"),1,0))</f>
        <v/>
      </c>
      <c r="AK1376">
        <f>IF($F1376="","",IF($AD1376="Yes",1,0))</f>
        <v/>
      </c>
      <c r="AL1376">
        <f>IF($AH1376=1,IFERROR(IF(VALUE($F1376)&lt;100000000,VALUE($F1376),1000000000),IFERROR(IF(VALUE(MID($F1376,2,20))&lt;100000000,VALUE(MID($F1376,2,20)),1000000000),1000000000))+ROW()/100000,"")</f>
        <v/>
      </c>
    </row>
    <row r="1377">
      <c r="A1377">
        <f>IF($F1377="","",IFERROR(IF(INDEX('Per Invoice'!$A$2:$A$2001,MATCH($F1377,'Per Invoice'!$B$2:$B$2001,0))=0,"",INDEX('Per Invoice'!$A$2:$A$2001,MATCH($F1377,'Per Invoice'!$B$2:$B$2001,0))),""))</f>
        <v/>
      </c>
      <c r="H1377" s="11" t="n"/>
      <c r="R1377" s="7">
        <f>IF($F1377="","",Q1377*Y1377/100)</f>
        <v/>
      </c>
      <c r="X1377" s="7" t="n"/>
      <c r="Y1377" s="7" t="n"/>
      <c r="Z1377" s="7">
        <f>IF($F1377="","",Y1377*AE1377/100)</f>
        <v/>
      </c>
      <c r="AA1377" s="7">
        <f>IF($F1377="","",Y1377-Z1377)</f>
        <v/>
      </c>
      <c r="AB1377" s="7">
        <f>IF($F1377="","",AA1377-R1377)</f>
        <v/>
      </c>
      <c r="AE1377">
        <f>IF($F1377="","",IF($AK1377=1,0,IF($AJ1377=1,Settings!$C$6,Settings!$C$7))*100)</f>
        <v/>
      </c>
      <c r="AG1377">
        <f>IF($F1377="","",$F1377&amp;"|"&amp;$D1377&amp;"")</f>
        <v/>
      </c>
      <c r="AH1377">
        <f>IF($F1377="","",IF(COUNTIF($AG$2:$AG1377,$AG1377)=1,1,0))</f>
        <v/>
      </c>
      <c r="AI1377">
        <f>IF($AH1377=1,SUMPRODUCT(--($AL$2:$AL$8001&lt;$AL1377))+1,"")</f>
        <v/>
      </c>
      <c r="AJ1377">
        <f>IF($F1377="","",IF(OR($U1377=TRUE(),$U1377="TRUE"),1,0))</f>
        <v/>
      </c>
      <c r="AK1377">
        <f>IF($F1377="","",IF($AD1377="Yes",1,0))</f>
        <v/>
      </c>
      <c r="AL1377">
        <f>IF($AH1377=1,IFERROR(IF(VALUE($F1377)&lt;100000000,VALUE($F1377),1000000000),IFERROR(IF(VALUE(MID($F1377,2,20))&lt;100000000,VALUE(MID($F1377,2,20)),1000000000),1000000000))+ROW()/100000,"")</f>
        <v/>
      </c>
    </row>
    <row r="1378">
      <c r="A1378">
        <f>IF($F1378="","",IFERROR(IF(INDEX('Per Invoice'!$A$2:$A$2001,MATCH($F1378,'Per Invoice'!$B$2:$B$2001,0))=0,"",INDEX('Per Invoice'!$A$2:$A$2001,MATCH($F1378,'Per Invoice'!$B$2:$B$2001,0))),""))</f>
        <v/>
      </c>
      <c r="H1378" s="11" t="n"/>
      <c r="R1378" s="7">
        <f>IF($F1378="","",Q1378*Y1378/100)</f>
        <v/>
      </c>
      <c r="X1378" s="7" t="n"/>
      <c r="Y1378" s="7" t="n"/>
      <c r="Z1378" s="7">
        <f>IF($F1378="","",Y1378*AE1378/100)</f>
        <v/>
      </c>
      <c r="AA1378" s="7">
        <f>IF($F1378="","",Y1378-Z1378)</f>
        <v/>
      </c>
      <c r="AB1378" s="7">
        <f>IF($F1378="","",AA1378-R1378)</f>
        <v/>
      </c>
      <c r="AE1378">
        <f>IF($F1378="","",IF($AK1378=1,0,IF($AJ1378=1,Settings!$C$6,Settings!$C$7))*100)</f>
        <v/>
      </c>
      <c r="AG1378">
        <f>IF($F1378="","",$F1378&amp;"|"&amp;$D1378&amp;"")</f>
        <v/>
      </c>
      <c r="AH1378">
        <f>IF($F1378="","",IF(COUNTIF($AG$2:$AG1378,$AG1378)=1,1,0))</f>
        <v/>
      </c>
      <c r="AI1378">
        <f>IF($AH1378=1,SUMPRODUCT(--($AL$2:$AL$8001&lt;$AL1378))+1,"")</f>
        <v/>
      </c>
      <c r="AJ1378">
        <f>IF($F1378="","",IF(OR($U1378=TRUE(),$U1378="TRUE"),1,0))</f>
        <v/>
      </c>
      <c r="AK1378">
        <f>IF($F1378="","",IF($AD1378="Yes",1,0))</f>
        <v/>
      </c>
      <c r="AL1378">
        <f>IF($AH1378=1,IFERROR(IF(VALUE($F1378)&lt;100000000,VALUE($F1378),1000000000),IFERROR(IF(VALUE(MID($F1378,2,20))&lt;100000000,VALUE(MID($F1378,2,20)),1000000000),1000000000))+ROW()/100000,"")</f>
        <v/>
      </c>
    </row>
    <row r="1379">
      <c r="A1379">
        <f>IF($F1379="","",IFERROR(IF(INDEX('Per Invoice'!$A$2:$A$2001,MATCH($F1379,'Per Invoice'!$B$2:$B$2001,0))=0,"",INDEX('Per Invoice'!$A$2:$A$2001,MATCH($F1379,'Per Invoice'!$B$2:$B$2001,0))),""))</f>
        <v/>
      </c>
      <c r="H1379" s="11" t="n"/>
      <c r="R1379" s="7">
        <f>IF($F1379="","",Q1379*Y1379/100)</f>
        <v/>
      </c>
      <c r="X1379" s="7" t="n"/>
      <c r="Y1379" s="7" t="n"/>
      <c r="Z1379" s="7">
        <f>IF($F1379="","",Y1379*AE1379/100)</f>
        <v/>
      </c>
      <c r="AA1379" s="7">
        <f>IF($F1379="","",Y1379-Z1379)</f>
        <v/>
      </c>
      <c r="AB1379" s="7">
        <f>IF($F1379="","",AA1379-R1379)</f>
        <v/>
      </c>
      <c r="AE1379">
        <f>IF($F1379="","",IF($AK1379=1,0,IF($AJ1379=1,Settings!$C$6,Settings!$C$7))*100)</f>
        <v/>
      </c>
      <c r="AG1379">
        <f>IF($F1379="","",$F1379&amp;"|"&amp;$D1379&amp;"")</f>
        <v/>
      </c>
      <c r="AH1379">
        <f>IF($F1379="","",IF(COUNTIF($AG$2:$AG1379,$AG1379)=1,1,0))</f>
        <v/>
      </c>
      <c r="AI1379">
        <f>IF($AH1379=1,SUMPRODUCT(--($AL$2:$AL$8001&lt;$AL1379))+1,"")</f>
        <v/>
      </c>
      <c r="AJ1379">
        <f>IF($F1379="","",IF(OR($U1379=TRUE(),$U1379="TRUE"),1,0))</f>
        <v/>
      </c>
      <c r="AK1379">
        <f>IF($F1379="","",IF($AD1379="Yes",1,0))</f>
        <v/>
      </c>
      <c r="AL1379">
        <f>IF($AH1379=1,IFERROR(IF(VALUE($F1379)&lt;100000000,VALUE($F1379),1000000000),IFERROR(IF(VALUE(MID($F1379,2,20))&lt;100000000,VALUE(MID($F1379,2,20)),1000000000),1000000000))+ROW()/100000,"")</f>
        <v/>
      </c>
    </row>
    <row r="1380">
      <c r="A1380">
        <f>IF($F1380="","",IFERROR(IF(INDEX('Per Invoice'!$A$2:$A$2001,MATCH($F1380,'Per Invoice'!$B$2:$B$2001,0))=0,"",INDEX('Per Invoice'!$A$2:$A$2001,MATCH($F1380,'Per Invoice'!$B$2:$B$2001,0))),""))</f>
        <v/>
      </c>
      <c r="H1380" s="11" t="n"/>
      <c r="R1380" s="7">
        <f>IF($F1380="","",Q1380*Y1380/100)</f>
        <v/>
      </c>
      <c r="X1380" s="7" t="n"/>
      <c r="Y1380" s="7" t="n"/>
      <c r="Z1380" s="7">
        <f>IF($F1380="","",Y1380*AE1380/100)</f>
        <v/>
      </c>
      <c r="AA1380" s="7">
        <f>IF($F1380="","",Y1380-Z1380)</f>
        <v/>
      </c>
      <c r="AB1380" s="7">
        <f>IF($F1380="","",AA1380-R1380)</f>
        <v/>
      </c>
      <c r="AE1380">
        <f>IF($F1380="","",IF($AK1380=1,0,IF($AJ1380=1,Settings!$C$6,Settings!$C$7))*100)</f>
        <v/>
      </c>
      <c r="AG1380">
        <f>IF($F1380="","",$F1380&amp;"|"&amp;$D1380&amp;"")</f>
        <v/>
      </c>
      <c r="AH1380">
        <f>IF($F1380="","",IF(COUNTIF($AG$2:$AG1380,$AG1380)=1,1,0))</f>
        <v/>
      </c>
      <c r="AI1380">
        <f>IF($AH1380=1,SUMPRODUCT(--($AL$2:$AL$8001&lt;$AL1380))+1,"")</f>
        <v/>
      </c>
      <c r="AJ1380">
        <f>IF($F1380="","",IF(OR($U1380=TRUE(),$U1380="TRUE"),1,0))</f>
        <v/>
      </c>
      <c r="AK1380">
        <f>IF($F1380="","",IF($AD1380="Yes",1,0))</f>
        <v/>
      </c>
      <c r="AL1380">
        <f>IF($AH1380=1,IFERROR(IF(VALUE($F1380)&lt;100000000,VALUE($F1380),1000000000),IFERROR(IF(VALUE(MID($F1380,2,20))&lt;100000000,VALUE(MID($F1380,2,20)),1000000000),1000000000))+ROW()/100000,"")</f>
        <v/>
      </c>
    </row>
    <row r="1381">
      <c r="A1381">
        <f>IF($F1381="","",IFERROR(IF(INDEX('Per Invoice'!$A$2:$A$2001,MATCH($F1381,'Per Invoice'!$B$2:$B$2001,0))=0,"",INDEX('Per Invoice'!$A$2:$A$2001,MATCH($F1381,'Per Invoice'!$B$2:$B$2001,0))),""))</f>
        <v/>
      </c>
      <c r="H1381" s="11" t="n"/>
      <c r="R1381" s="7">
        <f>IF($F1381="","",Q1381*Y1381/100)</f>
        <v/>
      </c>
      <c r="X1381" s="7" t="n"/>
      <c r="Y1381" s="7" t="n"/>
      <c r="Z1381" s="7">
        <f>IF($F1381="","",Y1381*AE1381/100)</f>
        <v/>
      </c>
      <c r="AA1381" s="7">
        <f>IF($F1381="","",Y1381-Z1381)</f>
        <v/>
      </c>
      <c r="AB1381" s="7">
        <f>IF($F1381="","",AA1381-R1381)</f>
        <v/>
      </c>
      <c r="AE1381">
        <f>IF($F1381="","",IF($AK1381=1,0,IF($AJ1381=1,Settings!$C$6,Settings!$C$7))*100)</f>
        <v/>
      </c>
      <c r="AG1381">
        <f>IF($F1381="","",$F1381&amp;"|"&amp;$D1381&amp;"")</f>
        <v/>
      </c>
      <c r="AH1381">
        <f>IF($F1381="","",IF(COUNTIF($AG$2:$AG1381,$AG1381)=1,1,0))</f>
        <v/>
      </c>
      <c r="AI1381">
        <f>IF($AH1381=1,SUMPRODUCT(--($AL$2:$AL$8001&lt;$AL1381))+1,"")</f>
        <v/>
      </c>
      <c r="AJ1381">
        <f>IF($F1381="","",IF(OR($U1381=TRUE(),$U1381="TRUE"),1,0))</f>
        <v/>
      </c>
      <c r="AK1381">
        <f>IF($F1381="","",IF($AD1381="Yes",1,0))</f>
        <v/>
      </c>
      <c r="AL1381">
        <f>IF($AH1381=1,IFERROR(IF(VALUE($F1381)&lt;100000000,VALUE($F1381),1000000000),IFERROR(IF(VALUE(MID($F1381,2,20))&lt;100000000,VALUE(MID($F1381,2,20)),1000000000),1000000000))+ROW()/100000,"")</f>
        <v/>
      </c>
    </row>
    <row r="1382">
      <c r="A1382">
        <f>IF($F1382="","",IFERROR(IF(INDEX('Per Invoice'!$A$2:$A$2001,MATCH($F1382,'Per Invoice'!$B$2:$B$2001,0))=0,"",INDEX('Per Invoice'!$A$2:$A$2001,MATCH($F1382,'Per Invoice'!$B$2:$B$2001,0))),""))</f>
        <v/>
      </c>
      <c r="H1382" s="11" t="n"/>
      <c r="R1382" s="7">
        <f>IF($F1382="","",Q1382*Y1382/100)</f>
        <v/>
      </c>
      <c r="X1382" s="7" t="n"/>
      <c r="Y1382" s="7" t="n"/>
      <c r="Z1382" s="7">
        <f>IF($F1382="","",Y1382*AE1382/100)</f>
        <v/>
      </c>
      <c r="AA1382" s="7">
        <f>IF($F1382="","",Y1382-Z1382)</f>
        <v/>
      </c>
      <c r="AB1382" s="7">
        <f>IF($F1382="","",AA1382-R1382)</f>
        <v/>
      </c>
      <c r="AE1382">
        <f>IF($F1382="","",IF($AK1382=1,0,IF($AJ1382=1,Settings!$C$6,Settings!$C$7))*100)</f>
        <v/>
      </c>
      <c r="AG1382">
        <f>IF($F1382="","",$F1382&amp;"|"&amp;$D1382&amp;"")</f>
        <v/>
      </c>
      <c r="AH1382">
        <f>IF($F1382="","",IF(COUNTIF($AG$2:$AG1382,$AG1382)=1,1,0))</f>
        <v/>
      </c>
      <c r="AI1382">
        <f>IF($AH1382=1,SUMPRODUCT(--($AL$2:$AL$8001&lt;$AL1382))+1,"")</f>
        <v/>
      </c>
      <c r="AJ1382">
        <f>IF($F1382="","",IF(OR($U1382=TRUE(),$U1382="TRUE"),1,0))</f>
        <v/>
      </c>
      <c r="AK1382">
        <f>IF($F1382="","",IF($AD1382="Yes",1,0))</f>
        <v/>
      </c>
      <c r="AL1382">
        <f>IF($AH1382=1,IFERROR(IF(VALUE($F1382)&lt;100000000,VALUE($F1382),1000000000),IFERROR(IF(VALUE(MID($F1382,2,20))&lt;100000000,VALUE(MID($F1382,2,20)),1000000000),1000000000))+ROW()/100000,"")</f>
        <v/>
      </c>
    </row>
    <row r="1383">
      <c r="A1383">
        <f>IF($F1383="","",IFERROR(IF(INDEX('Per Invoice'!$A$2:$A$2001,MATCH($F1383,'Per Invoice'!$B$2:$B$2001,0))=0,"",INDEX('Per Invoice'!$A$2:$A$2001,MATCH($F1383,'Per Invoice'!$B$2:$B$2001,0))),""))</f>
        <v/>
      </c>
      <c r="H1383" s="11" t="n"/>
      <c r="R1383" s="7">
        <f>IF($F1383="","",Q1383*Y1383/100)</f>
        <v/>
      </c>
      <c r="X1383" s="7" t="n"/>
      <c r="Y1383" s="7" t="n"/>
      <c r="Z1383" s="7">
        <f>IF($F1383="","",Y1383*AE1383/100)</f>
        <v/>
      </c>
      <c r="AA1383" s="7">
        <f>IF($F1383="","",Y1383-Z1383)</f>
        <v/>
      </c>
      <c r="AB1383" s="7">
        <f>IF($F1383="","",AA1383-R1383)</f>
        <v/>
      </c>
      <c r="AE1383">
        <f>IF($F1383="","",IF($AK1383=1,0,IF($AJ1383=1,Settings!$C$6,Settings!$C$7))*100)</f>
        <v/>
      </c>
      <c r="AG1383">
        <f>IF($F1383="","",$F1383&amp;"|"&amp;$D1383&amp;"")</f>
        <v/>
      </c>
      <c r="AH1383">
        <f>IF($F1383="","",IF(COUNTIF($AG$2:$AG1383,$AG1383)=1,1,0))</f>
        <v/>
      </c>
      <c r="AI1383">
        <f>IF($AH1383=1,SUMPRODUCT(--($AL$2:$AL$8001&lt;$AL1383))+1,"")</f>
        <v/>
      </c>
      <c r="AJ1383">
        <f>IF($F1383="","",IF(OR($U1383=TRUE(),$U1383="TRUE"),1,0))</f>
        <v/>
      </c>
      <c r="AK1383">
        <f>IF($F1383="","",IF($AD1383="Yes",1,0))</f>
        <v/>
      </c>
      <c r="AL1383">
        <f>IF($AH1383=1,IFERROR(IF(VALUE($F1383)&lt;100000000,VALUE($F1383),1000000000),IFERROR(IF(VALUE(MID($F1383,2,20))&lt;100000000,VALUE(MID($F1383,2,20)),1000000000),1000000000))+ROW()/100000,"")</f>
        <v/>
      </c>
    </row>
    <row r="1384">
      <c r="A1384">
        <f>IF($F1384="","",IFERROR(IF(INDEX('Per Invoice'!$A$2:$A$2001,MATCH($F1384,'Per Invoice'!$B$2:$B$2001,0))=0,"",INDEX('Per Invoice'!$A$2:$A$2001,MATCH($F1384,'Per Invoice'!$B$2:$B$2001,0))),""))</f>
        <v/>
      </c>
      <c r="H1384" s="11" t="n"/>
      <c r="R1384" s="7">
        <f>IF($F1384="","",Q1384*Y1384/100)</f>
        <v/>
      </c>
      <c r="X1384" s="7" t="n"/>
      <c r="Y1384" s="7" t="n"/>
      <c r="Z1384" s="7">
        <f>IF($F1384="","",Y1384*AE1384/100)</f>
        <v/>
      </c>
      <c r="AA1384" s="7">
        <f>IF($F1384="","",Y1384-Z1384)</f>
        <v/>
      </c>
      <c r="AB1384" s="7">
        <f>IF($F1384="","",AA1384-R1384)</f>
        <v/>
      </c>
      <c r="AE1384">
        <f>IF($F1384="","",IF($AK1384=1,0,IF($AJ1384=1,Settings!$C$6,Settings!$C$7))*100)</f>
        <v/>
      </c>
      <c r="AG1384">
        <f>IF($F1384="","",$F1384&amp;"|"&amp;$D1384&amp;"")</f>
        <v/>
      </c>
      <c r="AH1384">
        <f>IF($F1384="","",IF(COUNTIF($AG$2:$AG1384,$AG1384)=1,1,0))</f>
        <v/>
      </c>
      <c r="AI1384">
        <f>IF($AH1384=1,SUMPRODUCT(--($AL$2:$AL$8001&lt;$AL1384))+1,"")</f>
        <v/>
      </c>
      <c r="AJ1384">
        <f>IF($F1384="","",IF(OR($U1384=TRUE(),$U1384="TRUE"),1,0))</f>
        <v/>
      </c>
      <c r="AK1384">
        <f>IF($F1384="","",IF($AD1384="Yes",1,0))</f>
        <v/>
      </c>
      <c r="AL1384">
        <f>IF($AH1384=1,IFERROR(IF(VALUE($F1384)&lt;100000000,VALUE($F1384),1000000000),IFERROR(IF(VALUE(MID($F1384,2,20))&lt;100000000,VALUE(MID($F1384,2,20)),1000000000),1000000000))+ROW()/100000,"")</f>
        <v/>
      </c>
    </row>
    <row r="1385">
      <c r="A1385">
        <f>IF($F1385="","",IFERROR(IF(INDEX('Per Invoice'!$A$2:$A$2001,MATCH($F1385,'Per Invoice'!$B$2:$B$2001,0))=0,"",INDEX('Per Invoice'!$A$2:$A$2001,MATCH($F1385,'Per Invoice'!$B$2:$B$2001,0))),""))</f>
        <v/>
      </c>
      <c r="H1385" s="11" t="n"/>
      <c r="R1385" s="7">
        <f>IF($F1385="","",Q1385*Y1385/100)</f>
        <v/>
      </c>
      <c r="X1385" s="7" t="n"/>
      <c r="Y1385" s="7" t="n"/>
      <c r="Z1385" s="7">
        <f>IF($F1385="","",Y1385*AE1385/100)</f>
        <v/>
      </c>
      <c r="AA1385" s="7">
        <f>IF($F1385="","",Y1385-Z1385)</f>
        <v/>
      </c>
      <c r="AB1385" s="7">
        <f>IF($F1385="","",AA1385-R1385)</f>
        <v/>
      </c>
      <c r="AE1385">
        <f>IF($F1385="","",IF($AK1385=1,0,IF($AJ1385=1,Settings!$C$6,Settings!$C$7))*100)</f>
        <v/>
      </c>
      <c r="AG1385">
        <f>IF($F1385="","",$F1385&amp;"|"&amp;$D1385&amp;"")</f>
        <v/>
      </c>
      <c r="AH1385">
        <f>IF($F1385="","",IF(COUNTIF($AG$2:$AG1385,$AG1385)=1,1,0))</f>
        <v/>
      </c>
      <c r="AI1385">
        <f>IF($AH1385=1,SUMPRODUCT(--($AL$2:$AL$8001&lt;$AL1385))+1,"")</f>
        <v/>
      </c>
      <c r="AJ1385">
        <f>IF($F1385="","",IF(OR($U1385=TRUE(),$U1385="TRUE"),1,0))</f>
        <v/>
      </c>
      <c r="AK1385">
        <f>IF($F1385="","",IF($AD1385="Yes",1,0))</f>
        <v/>
      </c>
      <c r="AL1385">
        <f>IF($AH1385=1,IFERROR(IF(VALUE($F1385)&lt;100000000,VALUE($F1385),1000000000),IFERROR(IF(VALUE(MID($F1385,2,20))&lt;100000000,VALUE(MID($F1385,2,20)),1000000000),1000000000))+ROW()/100000,"")</f>
        <v/>
      </c>
    </row>
    <row r="1386">
      <c r="A1386">
        <f>IF($F1386="","",IFERROR(IF(INDEX('Per Invoice'!$A$2:$A$2001,MATCH($F1386,'Per Invoice'!$B$2:$B$2001,0))=0,"",INDEX('Per Invoice'!$A$2:$A$2001,MATCH($F1386,'Per Invoice'!$B$2:$B$2001,0))),""))</f>
        <v/>
      </c>
      <c r="H1386" s="11" t="n"/>
      <c r="R1386" s="7">
        <f>IF($F1386="","",Q1386*Y1386/100)</f>
        <v/>
      </c>
      <c r="X1386" s="7" t="n"/>
      <c r="Y1386" s="7" t="n"/>
      <c r="Z1386" s="7">
        <f>IF($F1386="","",Y1386*AE1386/100)</f>
        <v/>
      </c>
      <c r="AA1386" s="7">
        <f>IF($F1386="","",Y1386-Z1386)</f>
        <v/>
      </c>
      <c r="AB1386" s="7">
        <f>IF($F1386="","",AA1386-R1386)</f>
        <v/>
      </c>
      <c r="AE1386">
        <f>IF($F1386="","",IF($AK1386=1,0,IF($AJ1386=1,Settings!$C$6,Settings!$C$7))*100)</f>
        <v/>
      </c>
      <c r="AG1386">
        <f>IF($F1386="","",$F1386&amp;"|"&amp;$D1386&amp;"")</f>
        <v/>
      </c>
      <c r="AH1386">
        <f>IF($F1386="","",IF(COUNTIF($AG$2:$AG1386,$AG1386)=1,1,0))</f>
        <v/>
      </c>
      <c r="AI1386">
        <f>IF($AH1386=1,SUMPRODUCT(--($AL$2:$AL$8001&lt;$AL1386))+1,"")</f>
        <v/>
      </c>
      <c r="AJ1386">
        <f>IF($F1386="","",IF(OR($U1386=TRUE(),$U1386="TRUE"),1,0))</f>
        <v/>
      </c>
      <c r="AK1386">
        <f>IF($F1386="","",IF($AD1386="Yes",1,0))</f>
        <v/>
      </c>
      <c r="AL1386">
        <f>IF($AH1386=1,IFERROR(IF(VALUE($F1386)&lt;100000000,VALUE($F1386),1000000000),IFERROR(IF(VALUE(MID($F1386,2,20))&lt;100000000,VALUE(MID($F1386,2,20)),1000000000),1000000000))+ROW()/100000,"")</f>
        <v/>
      </c>
    </row>
    <row r="1387">
      <c r="A1387">
        <f>IF($F1387="","",IFERROR(IF(INDEX('Per Invoice'!$A$2:$A$2001,MATCH($F1387,'Per Invoice'!$B$2:$B$2001,0))=0,"",INDEX('Per Invoice'!$A$2:$A$2001,MATCH($F1387,'Per Invoice'!$B$2:$B$2001,0))),""))</f>
        <v/>
      </c>
      <c r="H1387" s="11" t="n"/>
      <c r="R1387" s="7">
        <f>IF($F1387="","",Q1387*Y1387/100)</f>
        <v/>
      </c>
      <c r="X1387" s="7" t="n"/>
      <c r="Y1387" s="7" t="n"/>
      <c r="Z1387" s="7">
        <f>IF($F1387="","",Y1387*AE1387/100)</f>
        <v/>
      </c>
      <c r="AA1387" s="7">
        <f>IF($F1387="","",Y1387-Z1387)</f>
        <v/>
      </c>
      <c r="AB1387" s="7">
        <f>IF($F1387="","",AA1387-R1387)</f>
        <v/>
      </c>
      <c r="AE1387">
        <f>IF($F1387="","",IF($AK1387=1,0,IF($AJ1387=1,Settings!$C$6,Settings!$C$7))*100)</f>
        <v/>
      </c>
      <c r="AG1387">
        <f>IF($F1387="","",$F1387&amp;"|"&amp;$D1387&amp;"")</f>
        <v/>
      </c>
      <c r="AH1387">
        <f>IF($F1387="","",IF(COUNTIF($AG$2:$AG1387,$AG1387)=1,1,0))</f>
        <v/>
      </c>
      <c r="AI1387">
        <f>IF($AH1387=1,SUMPRODUCT(--($AL$2:$AL$8001&lt;$AL1387))+1,"")</f>
        <v/>
      </c>
      <c r="AJ1387">
        <f>IF($F1387="","",IF(OR($U1387=TRUE(),$U1387="TRUE"),1,0))</f>
        <v/>
      </c>
      <c r="AK1387">
        <f>IF($F1387="","",IF($AD1387="Yes",1,0))</f>
        <v/>
      </c>
      <c r="AL1387">
        <f>IF($AH1387=1,IFERROR(IF(VALUE($F1387)&lt;100000000,VALUE($F1387),1000000000),IFERROR(IF(VALUE(MID($F1387,2,20))&lt;100000000,VALUE(MID($F1387,2,20)),1000000000),1000000000))+ROW()/100000,"")</f>
        <v/>
      </c>
    </row>
    <row r="1388">
      <c r="A1388">
        <f>IF($F1388="","",IFERROR(IF(INDEX('Per Invoice'!$A$2:$A$2001,MATCH($F1388,'Per Invoice'!$B$2:$B$2001,0))=0,"",INDEX('Per Invoice'!$A$2:$A$2001,MATCH($F1388,'Per Invoice'!$B$2:$B$2001,0))),""))</f>
        <v/>
      </c>
      <c r="H1388" s="11" t="n"/>
      <c r="R1388" s="7">
        <f>IF($F1388="","",Q1388*Y1388/100)</f>
        <v/>
      </c>
      <c r="X1388" s="7" t="n"/>
      <c r="Y1388" s="7" t="n"/>
      <c r="Z1388" s="7">
        <f>IF($F1388="","",Y1388*AE1388/100)</f>
        <v/>
      </c>
      <c r="AA1388" s="7">
        <f>IF($F1388="","",Y1388-Z1388)</f>
        <v/>
      </c>
      <c r="AB1388" s="7">
        <f>IF($F1388="","",AA1388-R1388)</f>
        <v/>
      </c>
      <c r="AE1388">
        <f>IF($F1388="","",IF($AK1388=1,0,IF($AJ1388=1,Settings!$C$6,Settings!$C$7))*100)</f>
        <v/>
      </c>
      <c r="AG1388">
        <f>IF($F1388="","",$F1388&amp;"|"&amp;$D1388&amp;"")</f>
        <v/>
      </c>
      <c r="AH1388">
        <f>IF($F1388="","",IF(COUNTIF($AG$2:$AG1388,$AG1388)=1,1,0))</f>
        <v/>
      </c>
      <c r="AI1388">
        <f>IF($AH1388=1,SUMPRODUCT(--($AL$2:$AL$8001&lt;$AL1388))+1,"")</f>
        <v/>
      </c>
      <c r="AJ1388">
        <f>IF($F1388="","",IF(OR($U1388=TRUE(),$U1388="TRUE"),1,0))</f>
        <v/>
      </c>
      <c r="AK1388">
        <f>IF($F1388="","",IF($AD1388="Yes",1,0))</f>
        <v/>
      </c>
      <c r="AL1388">
        <f>IF($AH1388=1,IFERROR(IF(VALUE($F1388)&lt;100000000,VALUE($F1388),1000000000),IFERROR(IF(VALUE(MID($F1388,2,20))&lt;100000000,VALUE(MID($F1388,2,20)),1000000000),1000000000))+ROW()/100000,"")</f>
        <v/>
      </c>
    </row>
    <row r="1389">
      <c r="A1389">
        <f>IF($F1389="","",IFERROR(IF(INDEX('Per Invoice'!$A$2:$A$2001,MATCH($F1389,'Per Invoice'!$B$2:$B$2001,0))=0,"",INDEX('Per Invoice'!$A$2:$A$2001,MATCH($F1389,'Per Invoice'!$B$2:$B$2001,0))),""))</f>
        <v/>
      </c>
      <c r="H1389" s="11" t="n"/>
      <c r="R1389" s="7">
        <f>IF($F1389="","",Q1389*Y1389/100)</f>
        <v/>
      </c>
      <c r="X1389" s="7" t="n"/>
      <c r="Y1389" s="7" t="n"/>
      <c r="Z1389" s="7">
        <f>IF($F1389="","",Y1389*AE1389/100)</f>
        <v/>
      </c>
      <c r="AA1389" s="7">
        <f>IF($F1389="","",Y1389-Z1389)</f>
        <v/>
      </c>
      <c r="AB1389" s="7">
        <f>IF($F1389="","",AA1389-R1389)</f>
        <v/>
      </c>
      <c r="AE1389">
        <f>IF($F1389="","",IF($AK1389=1,0,IF($AJ1389=1,Settings!$C$6,Settings!$C$7))*100)</f>
        <v/>
      </c>
      <c r="AG1389">
        <f>IF($F1389="","",$F1389&amp;"|"&amp;$D1389&amp;"")</f>
        <v/>
      </c>
      <c r="AH1389">
        <f>IF($F1389="","",IF(COUNTIF($AG$2:$AG1389,$AG1389)=1,1,0))</f>
        <v/>
      </c>
      <c r="AI1389">
        <f>IF($AH1389=1,SUMPRODUCT(--($AL$2:$AL$8001&lt;$AL1389))+1,"")</f>
        <v/>
      </c>
      <c r="AJ1389">
        <f>IF($F1389="","",IF(OR($U1389=TRUE(),$U1389="TRUE"),1,0))</f>
        <v/>
      </c>
      <c r="AK1389">
        <f>IF($F1389="","",IF($AD1389="Yes",1,0))</f>
        <v/>
      </c>
      <c r="AL1389">
        <f>IF($AH1389=1,IFERROR(IF(VALUE($F1389)&lt;100000000,VALUE($F1389),1000000000),IFERROR(IF(VALUE(MID($F1389,2,20))&lt;100000000,VALUE(MID($F1389,2,20)),1000000000),1000000000))+ROW()/100000,"")</f>
        <v/>
      </c>
    </row>
    <row r="1390">
      <c r="A1390">
        <f>IF($F1390="","",IFERROR(IF(INDEX('Per Invoice'!$A$2:$A$2001,MATCH($F1390,'Per Invoice'!$B$2:$B$2001,0))=0,"",INDEX('Per Invoice'!$A$2:$A$2001,MATCH($F1390,'Per Invoice'!$B$2:$B$2001,0))),""))</f>
        <v/>
      </c>
      <c r="H1390" s="11" t="n"/>
      <c r="R1390" s="7">
        <f>IF($F1390="","",Q1390*Y1390/100)</f>
        <v/>
      </c>
      <c r="X1390" s="7" t="n"/>
      <c r="Y1390" s="7" t="n"/>
      <c r="Z1390" s="7">
        <f>IF($F1390="","",Y1390*AE1390/100)</f>
        <v/>
      </c>
      <c r="AA1390" s="7">
        <f>IF($F1390="","",Y1390-Z1390)</f>
        <v/>
      </c>
      <c r="AB1390" s="7">
        <f>IF($F1390="","",AA1390-R1390)</f>
        <v/>
      </c>
      <c r="AE1390">
        <f>IF($F1390="","",IF($AK1390=1,0,IF($AJ1390=1,Settings!$C$6,Settings!$C$7))*100)</f>
        <v/>
      </c>
      <c r="AG1390">
        <f>IF($F1390="","",$F1390&amp;"|"&amp;$D1390&amp;"")</f>
        <v/>
      </c>
      <c r="AH1390">
        <f>IF($F1390="","",IF(COUNTIF($AG$2:$AG1390,$AG1390)=1,1,0))</f>
        <v/>
      </c>
      <c r="AI1390">
        <f>IF($AH1390=1,SUMPRODUCT(--($AL$2:$AL$8001&lt;$AL1390))+1,"")</f>
        <v/>
      </c>
      <c r="AJ1390">
        <f>IF($F1390="","",IF(OR($U1390=TRUE(),$U1390="TRUE"),1,0))</f>
        <v/>
      </c>
      <c r="AK1390">
        <f>IF($F1390="","",IF($AD1390="Yes",1,0))</f>
        <v/>
      </c>
      <c r="AL1390">
        <f>IF($AH1390=1,IFERROR(IF(VALUE($F1390)&lt;100000000,VALUE($F1390),1000000000),IFERROR(IF(VALUE(MID($F1390,2,20))&lt;100000000,VALUE(MID($F1390,2,20)),1000000000),1000000000))+ROW()/100000,"")</f>
        <v/>
      </c>
    </row>
    <row r="1391">
      <c r="A1391">
        <f>IF($F1391="","",IFERROR(IF(INDEX('Per Invoice'!$A$2:$A$2001,MATCH($F1391,'Per Invoice'!$B$2:$B$2001,0))=0,"",INDEX('Per Invoice'!$A$2:$A$2001,MATCH($F1391,'Per Invoice'!$B$2:$B$2001,0))),""))</f>
        <v/>
      </c>
      <c r="H1391" s="11" t="n"/>
      <c r="R1391" s="7">
        <f>IF($F1391="","",Q1391*Y1391/100)</f>
        <v/>
      </c>
      <c r="X1391" s="7" t="n"/>
      <c r="Y1391" s="7" t="n"/>
      <c r="Z1391" s="7">
        <f>IF($F1391="","",Y1391*AE1391/100)</f>
        <v/>
      </c>
      <c r="AA1391" s="7">
        <f>IF($F1391="","",Y1391-Z1391)</f>
        <v/>
      </c>
      <c r="AB1391" s="7">
        <f>IF($F1391="","",AA1391-R1391)</f>
        <v/>
      </c>
      <c r="AE1391">
        <f>IF($F1391="","",IF($AK1391=1,0,IF($AJ1391=1,Settings!$C$6,Settings!$C$7))*100)</f>
        <v/>
      </c>
      <c r="AG1391">
        <f>IF($F1391="","",$F1391&amp;"|"&amp;$D1391&amp;"")</f>
        <v/>
      </c>
      <c r="AH1391">
        <f>IF($F1391="","",IF(COUNTIF($AG$2:$AG1391,$AG1391)=1,1,0))</f>
        <v/>
      </c>
      <c r="AI1391">
        <f>IF($AH1391=1,SUMPRODUCT(--($AL$2:$AL$8001&lt;$AL1391))+1,"")</f>
        <v/>
      </c>
      <c r="AJ1391">
        <f>IF($F1391="","",IF(OR($U1391=TRUE(),$U1391="TRUE"),1,0))</f>
        <v/>
      </c>
      <c r="AK1391">
        <f>IF($F1391="","",IF($AD1391="Yes",1,0))</f>
        <v/>
      </c>
      <c r="AL1391">
        <f>IF($AH1391=1,IFERROR(IF(VALUE($F1391)&lt;100000000,VALUE($F1391),1000000000),IFERROR(IF(VALUE(MID($F1391,2,20))&lt;100000000,VALUE(MID($F1391,2,20)),1000000000),1000000000))+ROW()/100000,"")</f>
        <v/>
      </c>
    </row>
    <row r="1392">
      <c r="A1392">
        <f>IF($F1392="","",IFERROR(IF(INDEX('Per Invoice'!$A$2:$A$2001,MATCH($F1392,'Per Invoice'!$B$2:$B$2001,0))=0,"",INDEX('Per Invoice'!$A$2:$A$2001,MATCH($F1392,'Per Invoice'!$B$2:$B$2001,0))),""))</f>
        <v/>
      </c>
      <c r="H1392" s="11" t="n"/>
      <c r="R1392" s="7">
        <f>IF($F1392="","",Q1392*Y1392/100)</f>
        <v/>
      </c>
      <c r="X1392" s="7" t="n"/>
      <c r="Y1392" s="7" t="n"/>
      <c r="Z1392" s="7">
        <f>IF($F1392="","",Y1392*AE1392/100)</f>
        <v/>
      </c>
      <c r="AA1392" s="7">
        <f>IF($F1392="","",Y1392-Z1392)</f>
        <v/>
      </c>
      <c r="AB1392" s="7">
        <f>IF($F1392="","",AA1392-R1392)</f>
        <v/>
      </c>
      <c r="AE1392">
        <f>IF($F1392="","",IF($AK1392=1,0,IF($AJ1392=1,Settings!$C$6,Settings!$C$7))*100)</f>
        <v/>
      </c>
      <c r="AG1392">
        <f>IF($F1392="","",$F1392&amp;"|"&amp;$D1392&amp;"")</f>
        <v/>
      </c>
      <c r="AH1392">
        <f>IF($F1392="","",IF(COUNTIF($AG$2:$AG1392,$AG1392)=1,1,0))</f>
        <v/>
      </c>
      <c r="AI1392">
        <f>IF($AH1392=1,SUMPRODUCT(--($AL$2:$AL$8001&lt;$AL1392))+1,"")</f>
        <v/>
      </c>
      <c r="AJ1392">
        <f>IF($F1392="","",IF(OR($U1392=TRUE(),$U1392="TRUE"),1,0))</f>
        <v/>
      </c>
      <c r="AK1392">
        <f>IF($F1392="","",IF($AD1392="Yes",1,0))</f>
        <v/>
      </c>
      <c r="AL1392">
        <f>IF($AH1392=1,IFERROR(IF(VALUE($F1392)&lt;100000000,VALUE($F1392),1000000000),IFERROR(IF(VALUE(MID($F1392,2,20))&lt;100000000,VALUE(MID($F1392,2,20)),1000000000),1000000000))+ROW()/100000,"")</f>
        <v/>
      </c>
    </row>
    <row r="1393">
      <c r="A1393">
        <f>IF($F1393="","",IFERROR(IF(INDEX('Per Invoice'!$A$2:$A$2001,MATCH($F1393,'Per Invoice'!$B$2:$B$2001,0))=0,"",INDEX('Per Invoice'!$A$2:$A$2001,MATCH($F1393,'Per Invoice'!$B$2:$B$2001,0))),""))</f>
        <v/>
      </c>
      <c r="H1393" s="11" t="n"/>
      <c r="R1393" s="7">
        <f>IF($F1393="","",Q1393*Y1393/100)</f>
        <v/>
      </c>
      <c r="X1393" s="7" t="n"/>
      <c r="Y1393" s="7" t="n"/>
      <c r="Z1393" s="7">
        <f>IF($F1393="","",Y1393*AE1393/100)</f>
        <v/>
      </c>
      <c r="AA1393" s="7">
        <f>IF($F1393="","",Y1393-Z1393)</f>
        <v/>
      </c>
      <c r="AB1393" s="7">
        <f>IF($F1393="","",AA1393-R1393)</f>
        <v/>
      </c>
      <c r="AE1393">
        <f>IF($F1393="","",IF($AK1393=1,0,IF($AJ1393=1,Settings!$C$6,Settings!$C$7))*100)</f>
        <v/>
      </c>
      <c r="AG1393">
        <f>IF($F1393="","",$F1393&amp;"|"&amp;$D1393&amp;"")</f>
        <v/>
      </c>
      <c r="AH1393">
        <f>IF($F1393="","",IF(COUNTIF($AG$2:$AG1393,$AG1393)=1,1,0))</f>
        <v/>
      </c>
      <c r="AI1393">
        <f>IF($AH1393=1,SUMPRODUCT(--($AL$2:$AL$8001&lt;$AL1393))+1,"")</f>
        <v/>
      </c>
      <c r="AJ1393">
        <f>IF($F1393="","",IF(OR($U1393=TRUE(),$U1393="TRUE"),1,0))</f>
        <v/>
      </c>
      <c r="AK1393">
        <f>IF($F1393="","",IF($AD1393="Yes",1,0))</f>
        <v/>
      </c>
      <c r="AL1393">
        <f>IF($AH1393=1,IFERROR(IF(VALUE($F1393)&lt;100000000,VALUE($F1393),1000000000),IFERROR(IF(VALUE(MID($F1393,2,20))&lt;100000000,VALUE(MID($F1393,2,20)),1000000000),1000000000))+ROW()/100000,"")</f>
        <v/>
      </c>
    </row>
    <row r="1394">
      <c r="A1394">
        <f>IF($F1394="","",IFERROR(IF(INDEX('Per Invoice'!$A$2:$A$2001,MATCH($F1394,'Per Invoice'!$B$2:$B$2001,0))=0,"",INDEX('Per Invoice'!$A$2:$A$2001,MATCH($F1394,'Per Invoice'!$B$2:$B$2001,0))),""))</f>
        <v/>
      </c>
      <c r="H1394" s="11" t="n"/>
      <c r="R1394" s="7">
        <f>IF($F1394="","",Q1394*Y1394/100)</f>
        <v/>
      </c>
      <c r="X1394" s="7" t="n"/>
      <c r="Y1394" s="7" t="n"/>
      <c r="Z1394" s="7">
        <f>IF($F1394="","",Y1394*AE1394/100)</f>
        <v/>
      </c>
      <c r="AA1394" s="7">
        <f>IF($F1394="","",Y1394-Z1394)</f>
        <v/>
      </c>
      <c r="AB1394" s="7">
        <f>IF($F1394="","",AA1394-R1394)</f>
        <v/>
      </c>
      <c r="AE1394">
        <f>IF($F1394="","",IF($AK1394=1,0,IF($AJ1394=1,Settings!$C$6,Settings!$C$7))*100)</f>
        <v/>
      </c>
      <c r="AG1394">
        <f>IF($F1394="","",$F1394&amp;"|"&amp;$D1394&amp;"")</f>
        <v/>
      </c>
      <c r="AH1394">
        <f>IF($F1394="","",IF(COUNTIF($AG$2:$AG1394,$AG1394)=1,1,0))</f>
        <v/>
      </c>
      <c r="AI1394">
        <f>IF($AH1394=1,SUMPRODUCT(--($AL$2:$AL$8001&lt;$AL1394))+1,"")</f>
        <v/>
      </c>
      <c r="AJ1394">
        <f>IF($F1394="","",IF(OR($U1394=TRUE(),$U1394="TRUE"),1,0))</f>
        <v/>
      </c>
      <c r="AK1394">
        <f>IF($F1394="","",IF($AD1394="Yes",1,0))</f>
        <v/>
      </c>
      <c r="AL1394">
        <f>IF($AH1394=1,IFERROR(IF(VALUE($F1394)&lt;100000000,VALUE($F1394),1000000000),IFERROR(IF(VALUE(MID($F1394,2,20))&lt;100000000,VALUE(MID($F1394,2,20)),1000000000),1000000000))+ROW()/100000,"")</f>
        <v/>
      </c>
    </row>
    <row r="1395">
      <c r="A1395">
        <f>IF($F1395="","",IFERROR(IF(INDEX('Per Invoice'!$A$2:$A$2001,MATCH($F1395,'Per Invoice'!$B$2:$B$2001,0))=0,"",INDEX('Per Invoice'!$A$2:$A$2001,MATCH($F1395,'Per Invoice'!$B$2:$B$2001,0))),""))</f>
        <v/>
      </c>
      <c r="H1395" s="11" t="n"/>
      <c r="R1395" s="7">
        <f>IF($F1395="","",Q1395*Y1395/100)</f>
        <v/>
      </c>
      <c r="X1395" s="7" t="n"/>
      <c r="Y1395" s="7" t="n"/>
      <c r="Z1395" s="7">
        <f>IF($F1395="","",Y1395*AE1395/100)</f>
        <v/>
      </c>
      <c r="AA1395" s="7">
        <f>IF($F1395="","",Y1395-Z1395)</f>
        <v/>
      </c>
      <c r="AB1395" s="7">
        <f>IF($F1395="","",AA1395-R1395)</f>
        <v/>
      </c>
      <c r="AE1395">
        <f>IF($F1395="","",IF($AK1395=1,0,IF($AJ1395=1,Settings!$C$6,Settings!$C$7))*100)</f>
        <v/>
      </c>
      <c r="AG1395">
        <f>IF($F1395="","",$F1395&amp;"|"&amp;$D1395&amp;"")</f>
        <v/>
      </c>
      <c r="AH1395">
        <f>IF($F1395="","",IF(COUNTIF($AG$2:$AG1395,$AG1395)=1,1,0))</f>
        <v/>
      </c>
      <c r="AI1395">
        <f>IF($AH1395=1,SUMPRODUCT(--($AL$2:$AL$8001&lt;$AL1395))+1,"")</f>
        <v/>
      </c>
      <c r="AJ1395">
        <f>IF($F1395="","",IF(OR($U1395=TRUE(),$U1395="TRUE"),1,0))</f>
        <v/>
      </c>
      <c r="AK1395">
        <f>IF($F1395="","",IF($AD1395="Yes",1,0))</f>
        <v/>
      </c>
      <c r="AL1395">
        <f>IF($AH1395=1,IFERROR(IF(VALUE($F1395)&lt;100000000,VALUE($F1395),1000000000),IFERROR(IF(VALUE(MID($F1395,2,20))&lt;100000000,VALUE(MID($F1395,2,20)),1000000000),1000000000))+ROW()/100000,"")</f>
        <v/>
      </c>
    </row>
    <row r="1396">
      <c r="A1396">
        <f>IF($F1396="","",IFERROR(IF(INDEX('Per Invoice'!$A$2:$A$2001,MATCH($F1396,'Per Invoice'!$B$2:$B$2001,0))=0,"",INDEX('Per Invoice'!$A$2:$A$2001,MATCH($F1396,'Per Invoice'!$B$2:$B$2001,0))),""))</f>
        <v/>
      </c>
      <c r="H1396" s="11" t="n"/>
      <c r="R1396" s="7">
        <f>IF($F1396="","",Q1396*Y1396/100)</f>
        <v/>
      </c>
      <c r="X1396" s="7" t="n"/>
      <c r="Y1396" s="7" t="n"/>
      <c r="Z1396" s="7">
        <f>IF($F1396="","",Y1396*AE1396/100)</f>
        <v/>
      </c>
      <c r="AA1396" s="7">
        <f>IF($F1396="","",Y1396-Z1396)</f>
        <v/>
      </c>
      <c r="AB1396" s="7">
        <f>IF($F1396="","",AA1396-R1396)</f>
        <v/>
      </c>
      <c r="AE1396">
        <f>IF($F1396="","",IF($AK1396=1,0,IF($AJ1396=1,Settings!$C$6,Settings!$C$7))*100)</f>
        <v/>
      </c>
      <c r="AG1396">
        <f>IF($F1396="","",$F1396&amp;"|"&amp;$D1396&amp;"")</f>
        <v/>
      </c>
      <c r="AH1396">
        <f>IF($F1396="","",IF(COUNTIF($AG$2:$AG1396,$AG1396)=1,1,0))</f>
        <v/>
      </c>
      <c r="AI1396">
        <f>IF($AH1396=1,SUMPRODUCT(--($AL$2:$AL$8001&lt;$AL1396))+1,"")</f>
        <v/>
      </c>
      <c r="AJ1396">
        <f>IF($F1396="","",IF(OR($U1396=TRUE(),$U1396="TRUE"),1,0))</f>
        <v/>
      </c>
      <c r="AK1396">
        <f>IF($F1396="","",IF($AD1396="Yes",1,0))</f>
        <v/>
      </c>
      <c r="AL1396">
        <f>IF($AH1396=1,IFERROR(IF(VALUE($F1396)&lt;100000000,VALUE($F1396),1000000000),IFERROR(IF(VALUE(MID($F1396,2,20))&lt;100000000,VALUE(MID($F1396,2,20)),1000000000),1000000000))+ROW()/100000,"")</f>
        <v/>
      </c>
    </row>
    <row r="1397">
      <c r="A1397">
        <f>IF($F1397="","",IFERROR(IF(INDEX('Per Invoice'!$A$2:$A$2001,MATCH($F1397,'Per Invoice'!$B$2:$B$2001,0))=0,"",INDEX('Per Invoice'!$A$2:$A$2001,MATCH($F1397,'Per Invoice'!$B$2:$B$2001,0))),""))</f>
        <v/>
      </c>
      <c r="H1397" s="11" t="n"/>
      <c r="R1397" s="7">
        <f>IF($F1397="","",Q1397*Y1397/100)</f>
        <v/>
      </c>
      <c r="X1397" s="7" t="n"/>
      <c r="Y1397" s="7" t="n"/>
      <c r="Z1397" s="7">
        <f>IF($F1397="","",Y1397*AE1397/100)</f>
        <v/>
      </c>
      <c r="AA1397" s="7">
        <f>IF($F1397="","",Y1397-Z1397)</f>
        <v/>
      </c>
      <c r="AB1397" s="7">
        <f>IF($F1397="","",AA1397-R1397)</f>
        <v/>
      </c>
      <c r="AE1397">
        <f>IF($F1397="","",IF($AK1397=1,0,IF($AJ1397=1,Settings!$C$6,Settings!$C$7))*100)</f>
        <v/>
      </c>
      <c r="AG1397">
        <f>IF($F1397="","",$F1397&amp;"|"&amp;$D1397&amp;"")</f>
        <v/>
      </c>
      <c r="AH1397">
        <f>IF($F1397="","",IF(COUNTIF($AG$2:$AG1397,$AG1397)=1,1,0))</f>
        <v/>
      </c>
      <c r="AI1397">
        <f>IF($AH1397=1,SUMPRODUCT(--($AL$2:$AL$8001&lt;$AL1397))+1,"")</f>
        <v/>
      </c>
      <c r="AJ1397">
        <f>IF($F1397="","",IF(OR($U1397=TRUE(),$U1397="TRUE"),1,0))</f>
        <v/>
      </c>
      <c r="AK1397">
        <f>IF($F1397="","",IF($AD1397="Yes",1,0))</f>
        <v/>
      </c>
      <c r="AL1397">
        <f>IF($AH1397=1,IFERROR(IF(VALUE($F1397)&lt;100000000,VALUE($F1397),1000000000),IFERROR(IF(VALUE(MID($F1397,2,20))&lt;100000000,VALUE(MID($F1397,2,20)),1000000000),1000000000))+ROW()/100000,"")</f>
        <v/>
      </c>
    </row>
    <row r="1398">
      <c r="A1398">
        <f>IF($F1398="","",IFERROR(IF(INDEX('Per Invoice'!$A$2:$A$2001,MATCH($F1398,'Per Invoice'!$B$2:$B$2001,0))=0,"",INDEX('Per Invoice'!$A$2:$A$2001,MATCH($F1398,'Per Invoice'!$B$2:$B$2001,0))),""))</f>
        <v/>
      </c>
      <c r="H1398" s="11" t="n"/>
      <c r="R1398" s="7">
        <f>IF($F1398="","",Q1398*Y1398/100)</f>
        <v/>
      </c>
      <c r="X1398" s="7" t="n"/>
      <c r="Y1398" s="7" t="n"/>
      <c r="Z1398" s="7">
        <f>IF($F1398="","",Y1398*AE1398/100)</f>
        <v/>
      </c>
      <c r="AA1398" s="7">
        <f>IF($F1398="","",Y1398-Z1398)</f>
        <v/>
      </c>
      <c r="AB1398" s="7">
        <f>IF($F1398="","",AA1398-R1398)</f>
        <v/>
      </c>
      <c r="AE1398">
        <f>IF($F1398="","",IF($AK1398=1,0,IF($AJ1398=1,Settings!$C$6,Settings!$C$7))*100)</f>
        <v/>
      </c>
      <c r="AG1398">
        <f>IF($F1398="","",$F1398&amp;"|"&amp;$D1398&amp;"")</f>
        <v/>
      </c>
      <c r="AH1398">
        <f>IF($F1398="","",IF(COUNTIF($AG$2:$AG1398,$AG1398)=1,1,0))</f>
        <v/>
      </c>
      <c r="AI1398">
        <f>IF($AH1398=1,SUMPRODUCT(--($AL$2:$AL$8001&lt;$AL1398))+1,"")</f>
        <v/>
      </c>
      <c r="AJ1398">
        <f>IF($F1398="","",IF(OR($U1398=TRUE(),$U1398="TRUE"),1,0))</f>
        <v/>
      </c>
      <c r="AK1398">
        <f>IF($F1398="","",IF($AD1398="Yes",1,0))</f>
        <v/>
      </c>
      <c r="AL1398">
        <f>IF($AH1398=1,IFERROR(IF(VALUE($F1398)&lt;100000000,VALUE($F1398),1000000000),IFERROR(IF(VALUE(MID($F1398,2,20))&lt;100000000,VALUE(MID($F1398,2,20)),1000000000),1000000000))+ROW()/100000,"")</f>
        <v/>
      </c>
    </row>
    <row r="1399">
      <c r="A1399">
        <f>IF($F1399="","",IFERROR(IF(INDEX('Per Invoice'!$A$2:$A$2001,MATCH($F1399,'Per Invoice'!$B$2:$B$2001,0))=0,"",INDEX('Per Invoice'!$A$2:$A$2001,MATCH($F1399,'Per Invoice'!$B$2:$B$2001,0))),""))</f>
        <v/>
      </c>
      <c r="H1399" s="11" t="n"/>
      <c r="R1399" s="7">
        <f>IF($F1399="","",Q1399*Y1399/100)</f>
        <v/>
      </c>
      <c r="X1399" s="7" t="n"/>
      <c r="Y1399" s="7" t="n"/>
      <c r="Z1399" s="7">
        <f>IF($F1399="","",Y1399*AE1399/100)</f>
        <v/>
      </c>
      <c r="AA1399" s="7">
        <f>IF($F1399="","",Y1399-Z1399)</f>
        <v/>
      </c>
      <c r="AB1399" s="7">
        <f>IF($F1399="","",AA1399-R1399)</f>
        <v/>
      </c>
      <c r="AE1399">
        <f>IF($F1399="","",IF($AK1399=1,0,IF($AJ1399=1,Settings!$C$6,Settings!$C$7))*100)</f>
        <v/>
      </c>
      <c r="AG1399">
        <f>IF($F1399="","",$F1399&amp;"|"&amp;$D1399&amp;"")</f>
        <v/>
      </c>
      <c r="AH1399">
        <f>IF($F1399="","",IF(COUNTIF($AG$2:$AG1399,$AG1399)=1,1,0))</f>
        <v/>
      </c>
      <c r="AI1399">
        <f>IF($AH1399=1,SUMPRODUCT(--($AL$2:$AL$8001&lt;$AL1399))+1,"")</f>
        <v/>
      </c>
      <c r="AJ1399">
        <f>IF($F1399="","",IF(OR($U1399=TRUE(),$U1399="TRUE"),1,0))</f>
        <v/>
      </c>
      <c r="AK1399">
        <f>IF($F1399="","",IF($AD1399="Yes",1,0))</f>
        <v/>
      </c>
      <c r="AL1399">
        <f>IF($AH1399=1,IFERROR(IF(VALUE($F1399)&lt;100000000,VALUE($F1399),1000000000),IFERROR(IF(VALUE(MID($F1399,2,20))&lt;100000000,VALUE(MID($F1399,2,20)),1000000000),1000000000))+ROW()/100000,"")</f>
        <v/>
      </c>
    </row>
    <row r="1400">
      <c r="A1400">
        <f>IF($F1400="","",IFERROR(IF(INDEX('Per Invoice'!$A$2:$A$2001,MATCH($F1400,'Per Invoice'!$B$2:$B$2001,0))=0,"",INDEX('Per Invoice'!$A$2:$A$2001,MATCH($F1400,'Per Invoice'!$B$2:$B$2001,0))),""))</f>
        <v/>
      </c>
      <c r="H1400" s="11" t="n"/>
      <c r="R1400" s="7">
        <f>IF($F1400="","",Q1400*Y1400/100)</f>
        <v/>
      </c>
      <c r="X1400" s="7" t="n"/>
      <c r="Y1400" s="7" t="n"/>
      <c r="Z1400" s="7">
        <f>IF($F1400="","",Y1400*AE1400/100)</f>
        <v/>
      </c>
      <c r="AA1400" s="7">
        <f>IF($F1400="","",Y1400-Z1400)</f>
        <v/>
      </c>
      <c r="AB1400" s="7">
        <f>IF($F1400="","",AA1400-R1400)</f>
        <v/>
      </c>
      <c r="AE1400">
        <f>IF($F1400="","",IF($AK1400=1,0,IF($AJ1400=1,Settings!$C$6,Settings!$C$7))*100)</f>
        <v/>
      </c>
      <c r="AG1400">
        <f>IF($F1400="","",$F1400&amp;"|"&amp;$D1400&amp;"")</f>
        <v/>
      </c>
      <c r="AH1400">
        <f>IF($F1400="","",IF(COUNTIF($AG$2:$AG1400,$AG1400)=1,1,0))</f>
        <v/>
      </c>
      <c r="AI1400">
        <f>IF($AH1400=1,SUMPRODUCT(--($AL$2:$AL$8001&lt;$AL1400))+1,"")</f>
        <v/>
      </c>
      <c r="AJ1400">
        <f>IF($F1400="","",IF(OR($U1400=TRUE(),$U1400="TRUE"),1,0))</f>
        <v/>
      </c>
      <c r="AK1400">
        <f>IF($F1400="","",IF($AD1400="Yes",1,0))</f>
        <v/>
      </c>
      <c r="AL1400">
        <f>IF($AH1400=1,IFERROR(IF(VALUE($F1400)&lt;100000000,VALUE($F1400),1000000000),IFERROR(IF(VALUE(MID($F1400,2,20))&lt;100000000,VALUE(MID($F1400,2,20)),1000000000),1000000000))+ROW()/100000,"")</f>
        <v/>
      </c>
    </row>
    <row r="1401">
      <c r="A1401">
        <f>IF($F1401="","",IFERROR(IF(INDEX('Per Invoice'!$A$2:$A$2001,MATCH($F1401,'Per Invoice'!$B$2:$B$2001,0))=0,"",INDEX('Per Invoice'!$A$2:$A$2001,MATCH($F1401,'Per Invoice'!$B$2:$B$2001,0))),""))</f>
        <v/>
      </c>
      <c r="H1401" s="11" t="n"/>
      <c r="R1401" s="7">
        <f>IF($F1401="","",Q1401*Y1401/100)</f>
        <v/>
      </c>
      <c r="X1401" s="7" t="n"/>
      <c r="Y1401" s="7" t="n"/>
      <c r="Z1401" s="7">
        <f>IF($F1401="","",Y1401*AE1401/100)</f>
        <v/>
      </c>
      <c r="AA1401" s="7">
        <f>IF($F1401="","",Y1401-Z1401)</f>
        <v/>
      </c>
      <c r="AB1401" s="7">
        <f>IF($F1401="","",AA1401-R1401)</f>
        <v/>
      </c>
      <c r="AE1401">
        <f>IF($F1401="","",IF($AK1401=1,0,IF($AJ1401=1,Settings!$C$6,Settings!$C$7))*100)</f>
        <v/>
      </c>
      <c r="AG1401">
        <f>IF($F1401="","",$F1401&amp;"|"&amp;$D1401&amp;"")</f>
        <v/>
      </c>
      <c r="AH1401">
        <f>IF($F1401="","",IF(COUNTIF($AG$2:$AG1401,$AG1401)=1,1,0))</f>
        <v/>
      </c>
      <c r="AI1401">
        <f>IF($AH1401=1,SUMPRODUCT(--($AL$2:$AL$8001&lt;$AL1401))+1,"")</f>
        <v/>
      </c>
      <c r="AJ1401">
        <f>IF($F1401="","",IF(OR($U1401=TRUE(),$U1401="TRUE"),1,0))</f>
        <v/>
      </c>
      <c r="AK1401">
        <f>IF($F1401="","",IF($AD1401="Yes",1,0))</f>
        <v/>
      </c>
      <c r="AL1401">
        <f>IF($AH1401=1,IFERROR(IF(VALUE($F1401)&lt;100000000,VALUE($F1401),1000000000),IFERROR(IF(VALUE(MID($F1401,2,20))&lt;100000000,VALUE(MID($F1401,2,20)),1000000000),1000000000))+ROW()/100000,"")</f>
        <v/>
      </c>
    </row>
    <row r="1402">
      <c r="A1402">
        <f>IF($F1402="","",IFERROR(IF(INDEX('Per Invoice'!$A$2:$A$2001,MATCH($F1402,'Per Invoice'!$B$2:$B$2001,0))=0,"",INDEX('Per Invoice'!$A$2:$A$2001,MATCH($F1402,'Per Invoice'!$B$2:$B$2001,0))),""))</f>
        <v/>
      </c>
      <c r="H1402" s="11" t="n"/>
      <c r="R1402" s="7">
        <f>IF($F1402="","",Q1402*Y1402/100)</f>
        <v/>
      </c>
      <c r="X1402" s="7" t="n"/>
      <c r="Y1402" s="7" t="n"/>
      <c r="Z1402" s="7">
        <f>IF($F1402="","",Y1402*AE1402/100)</f>
        <v/>
      </c>
      <c r="AA1402" s="7">
        <f>IF($F1402="","",Y1402-Z1402)</f>
        <v/>
      </c>
      <c r="AB1402" s="7">
        <f>IF($F1402="","",AA1402-R1402)</f>
        <v/>
      </c>
      <c r="AE1402">
        <f>IF($F1402="","",IF($AK1402=1,0,IF($AJ1402=1,Settings!$C$6,Settings!$C$7))*100)</f>
        <v/>
      </c>
      <c r="AG1402">
        <f>IF($F1402="","",$F1402&amp;"|"&amp;$D1402&amp;"")</f>
        <v/>
      </c>
      <c r="AH1402">
        <f>IF($F1402="","",IF(COUNTIF($AG$2:$AG1402,$AG1402)=1,1,0))</f>
        <v/>
      </c>
      <c r="AI1402">
        <f>IF($AH1402=1,SUMPRODUCT(--($AL$2:$AL$8001&lt;$AL1402))+1,"")</f>
        <v/>
      </c>
      <c r="AJ1402">
        <f>IF($F1402="","",IF(OR($U1402=TRUE(),$U1402="TRUE"),1,0))</f>
        <v/>
      </c>
      <c r="AK1402">
        <f>IF($F1402="","",IF($AD1402="Yes",1,0))</f>
        <v/>
      </c>
      <c r="AL1402">
        <f>IF($AH1402=1,IFERROR(IF(VALUE($F1402)&lt;100000000,VALUE($F1402),1000000000),IFERROR(IF(VALUE(MID($F1402,2,20))&lt;100000000,VALUE(MID($F1402,2,20)),1000000000),1000000000))+ROW()/100000,"")</f>
        <v/>
      </c>
    </row>
    <row r="1403">
      <c r="A1403">
        <f>IF($F1403="","",IFERROR(IF(INDEX('Per Invoice'!$A$2:$A$2001,MATCH($F1403,'Per Invoice'!$B$2:$B$2001,0))=0,"",INDEX('Per Invoice'!$A$2:$A$2001,MATCH($F1403,'Per Invoice'!$B$2:$B$2001,0))),""))</f>
        <v/>
      </c>
      <c r="H1403" s="11" t="n"/>
      <c r="R1403" s="7">
        <f>IF($F1403="","",Q1403*Y1403/100)</f>
        <v/>
      </c>
      <c r="X1403" s="7" t="n"/>
      <c r="Y1403" s="7" t="n"/>
      <c r="Z1403" s="7">
        <f>IF($F1403="","",Y1403*AE1403/100)</f>
        <v/>
      </c>
      <c r="AA1403" s="7">
        <f>IF($F1403="","",Y1403-Z1403)</f>
        <v/>
      </c>
      <c r="AB1403" s="7">
        <f>IF($F1403="","",AA1403-R1403)</f>
        <v/>
      </c>
      <c r="AE1403">
        <f>IF($F1403="","",IF($AK1403=1,0,IF($AJ1403=1,Settings!$C$6,Settings!$C$7))*100)</f>
        <v/>
      </c>
      <c r="AG1403">
        <f>IF($F1403="","",$F1403&amp;"|"&amp;$D1403&amp;"")</f>
        <v/>
      </c>
      <c r="AH1403">
        <f>IF($F1403="","",IF(COUNTIF($AG$2:$AG1403,$AG1403)=1,1,0))</f>
        <v/>
      </c>
      <c r="AI1403">
        <f>IF($AH1403=1,SUMPRODUCT(--($AL$2:$AL$8001&lt;$AL1403))+1,"")</f>
        <v/>
      </c>
      <c r="AJ1403">
        <f>IF($F1403="","",IF(OR($U1403=TRUE(),$U1403="TRUE"),1,0))</f>
        <v/>
      </c>
      <c r="AK1403">
        <f>IF($F1403="","",IF($AD1403="Yes",1,0))</f>
        <v/>
      </c>
      <c r="AL1403">
        <f>IF($AH1403=1,IFERROR(IF(VALUE($F1403)&lt;100000000,VALUE($F1403),1000000000),IFERROR(IF(VALUE(MID($F1403,2,20))&lt;100000000,VALUE(MID($F1403,2,20)),1000000000),1000000000))+ROW()/100000,"")</f>
        <v/>
      </c>
    </row>
    <row r="1404">
      <c r="A1404">
        <f>IF($F1404="","",IFERROR(IF(INDEX('Per Invoice'!$A$2:$A$2001,MATCH($F1404,'Per Invoice'!$B$2:$B$2001,0))=0,"",INDEX('Per Invoice'!$A$2:$A$2001,MATCH($F1404,'Per Invoice'!$B$2:$B$2001,0))),""))</f>
        <v/>
      </c>
      <c r="H1404" s="11" t="n"/>
      <c r="R1404" s="7">
        <f>IF($F1404="","",Q1404*Y1404/100)</f>
        <v/>
      </c>
      <c r="X1404" s="7" t="n"/>
      <c r="Y1404" s="7" t="n"/>
      <c r="Z1404" s="7">
        <f>IF($F1404="","",Y1404*AE1404/100)</f>
        <v/>
      </c>
      <c r="AA1404" s="7">
        <f>IF($F1404="","",Y1404-Z1404)</f>
        <v/>
      </c>
      <c r="AB1404" s="7">
        <f>IF($F1404="","",AA1404-R1404)</f>
        <v/>
      </c>
      <c r="AE1404">
        <f>IF($F1404="","",IF($AK1404=1,0,IF($AJ1404=1,Settings!$C$6,Settings!$C$7))*100)</f>
        <v/>
      </c>
      <c r="AG1404">
        <f>IF($F1404="","",$F1404&amp;"|"&amp;$D1404&amp;"")</f>
        <v/>
      </c>
      <c r="AH1404">
        <f>IF($F1404="","",IF(COUNTIF($AG$2:$AG1404,$AG1404)=1,1,0))</f>
        <v/>
      </c>
      <c r="AI1404">
        <f>IF($AH1404=1,SUMPRODUCT(--($AL$2:$AL$8001&lt;$AL1404))+1,"")</f>
        <v/>
      </c>
      <c r="AJ1404">
        <f>IF($F1404="","",IF(OR($U1404=TRUE(),$U1404="TRUE"),1,0))</f>
        <v/>
      </c>
      <c r="AK1404">
        <f>IF($F1404="","",IF($AD1404="Yes",1,0))</f>
        <v/>
      </c>
      <c r="AL1404">
        <f>IF($AH1404=1,IFERROR(IF(VALUE($F1404)&lt;100000000,VALUE($F1404),1000000000),IFERROR(IF(VALUE(MID($F1404,2,20))&lt;100000000,VALUE(MID($F1404,2,20)),1000000000),1000000000))+ROW()/100000,"")</f>
        <v/>
      </c>
    </row>
    <row r="1405">
      <c r="A1405">
        <f>IF($F1405="","",IFERROR(IF(INDEX('Per Invoice'!$A$2:$A$2001,MATCH($F1405,'Per Invoice'!$B$2:$B$2001,0))=0,"",INDEX('Per Invoice'!$A$2:$A$2001,MATCH($F1405,'Per Invoice'!$B$2:$B$2001,0))),""))</f>
        <v/>
      </c>
      <c r="H1405" s="11" t="n"/>
      <c r="R1405" s="7">
        <f>IF($F1405="","",Q1405*Y1405/100)</f>
        <v/>
      </c>
      <c r="X1405" s="7" t="n"/>
      <c r="Y1405" s="7" t="n"/>
      <c r="Z1405" s="7">
        <f>IF($F1405="","",Y1405*AE1405/100)</f>
        <v/>
      </c>
      <c r="AA1405" s="7">
        <f>IF($F1405="","",Y1405-Z1405)</f>
        <v/>
      </c>
      <c r="AB1405" s="7">
        <f>IF($F1405="","",AA1405-R1405)</f>
        <v/>
      </c>
      <c r="AE1405">
        <f>IF($F1405="","",IF($AK1405=1,0,IF($AJ1405=1,Settings!$C$6,Settings!$C$7))*100)</f>
        <v/>
      </c>
      <c r="AG1405">
        <f>IF($F1405="","",$F1405&amp;"|"&amp;$D1405&amp;"")</f>
        <v/>
      </c>
      <c r="AH1405">
        <f>IF($F1405="","",IF(COUNTIF($AG$2:$AG1405,$AG1405)=1,1,0))</f>
        <v/>
      </c>
      <c r="AI1405">
        <f>IF($AH1405=1,SUMPRODUCT(--($AL$2:$AL$8001&lt;$AL1405))+1,"")</f>
        <v/>
      </c>
      <c r="AJ1405">
        <f>IF($F1405="","",IF(OR($U1405=TRUE(),$U1405="TRUE"),1,0))</f>
        <v/>
      </c>
      <c r="AK1405">
        <f>IF($F1405="","",IF($AD1405="Yes",1,0))</f>
        <v/>
      </c>
      <c r="AL1405">
        <f>IF($AH1405=1,IFERROR(IF(VALUE($F1405)&lt;100000000,VALUE($F1405),1000000000),IFERROR(IF(VALUE(MID($F1405,2,20))&lt;100000000,VALUE(MID($F1405,2,20)),1000000000),1000000000))+ROW()/100000,"")</f>
        <v/>
      </c>
    </row>
    <row r="1406">
      <c r="A1406">
        <f>IF($F1406="","",IFERROR(IF(INDEX('Per Invoice'!$A$2:$A$2001,MATCH($F1406,'Per Invoice'!$B$2:$B$2001,0))=0,"",INDEX('Per Invoice'!$A$2:$A$2001,MATCH($F1406,'Per Invoice'!$B$2:$B$2001,0))),""))</f>
        <v/>
      </c>
      <c r="H1406" s="11" t="n"/>
      <c r="R1406" s="7">
        <f>IF($F1406="","",Q1406*Y1406/100)</f>
        <v/>
      </c>
      <c r="X1406" s="7" t="n"/>
      <c r="Y1406" s="7" t="n"/>
      <c r="Z1406" s="7">
        <f>IF($F1406="","",Y1406*AE1406/100)</f>
        <v/>
      </c>
      <c r="AA1406" s="7">
        <f>IF($F1406="","",Y1406-Z1406)</f>
        <v/>
      </c>
      <c r="AB1406" s="7">
        <f>IF($F1406="","",AA1406-R1406)</f>
        <v/>
      </c>
      <c r="AE1406">
        <f>IF($F1406="","",IF($AK1406=1,0,IF($AJ1406=1,Settings!$C$6,Settings!$C$7))*100)</f>
        <v/>
      </c>
      <c r="AG1406">
        <f>IF($F1406="","",$F1406&amp;"|"&amp;$D1406&amp;"")</f>
        <v/>
      </c>
      <c r="AH1406">
        <f>IF($F1406="","",IF(COUNTIF($AG$2:$AG1406,$AG1406)=1,1,0))</f>
        <v/>
      </c>
      <c r="AI1406">
        <f>IF($AH1406=1,SUMPRODUCT(--($AL$2:$AL$8001&lt;$AL1406))+1,"")</f>
        <v/>
      </c>
      <c r="AJ1406">
        <f>IF($F1406="","",IF(OR($U1406=TRUE(),$U1406="TRUE"),1,0))</f>
        <v/>
      </c>
      <c r="AK1406">
        <f>IF($F1406="","",IF($AD1406="Yes",1,0))</f>
        <v/>
      </c>
      <c r="AL1406">
        <f>IF($AH1406=1,IFERROR(IF(VALUE($F1406)&lt;100000000,VALUE($F1406),1000000000),IFERROR(IF(VALUE(MID($F1406,2,20))&lt;100000000,VALUE(MID($F1406,2,20)),1000000000),1000000000))+ROW()/100000,"")</f>
        <v/>
      </c>
    </row>
    <row r="1407">
      <c r="A1407">
        <f>IF($F1407="","",IFERROR(IF(INDEX('Per Invoice'!$A$2:$A$2001,MATCH($F1407,'Per Invoice'!$B$2:$B$2001,0))=0,"",INDEX('Per Invoice'!$A$2:$A$2001,MATCH($F1407,'Per Invoice'!$B$2:$B$2001,0))),""))</f>
        <v/>
      </c>
      <c r="H1407" s="11" t="n"/>
      <c r="R1407" s="7">
        <f>IF($F1407="","",Q1407*Y1407/100)</f>
        <v/>
      </c>
      <c r="X1407" s="7" t="n"/>
      <c r="Y1407" s="7" t="n"/>
      <c r="Z1407" s="7">
        <f>IF($F1407="","",Y1407*AE1407/100)</f>
        <v/>
      </c>
      <c r="AA1407" s="7">
        <f>IF($F1407="","",Y1407-Z1407)</f>
        <v/>
      </c>
      <c r="AB1407" s="7">
        <f>IF($F1407="","",AA1407-R1407)</f>
        <v/>
      </c>
      <c r="AE1407">
        <f>IF($F1407="","",IF($AK1407=1,0,IF($AJ1407=1,Settings!$C$6,Settings!$C$7))*100)</f>
        <v/>
      </c>
      <c r="AG1407">
        <f>IF($F1407="","",$F1407&amp;"|"&amp;$D1407&amp;"")</f>
        <v/>
      </c>
      <c r="AH1407">
        <f>IF($F1407="","",IF(COUNTIF($AG$2:$AG1407,$AG1407)=1,1,0))</f>
        <v/>
      </c>
      <c r="AI1407">
        <f>IF($AH1407=1,SUMPRODUCT(--($AL$2:$AL$8001&lt;$AL1407))+1,"")</f>
        <v/>
      </c>
      <c r="AJ1407">
        <f>IF($F1407="","",IF(OR($U1407=TRUE(),$U1407="TRUE"),1,0))</f>
        <v/>
      </c>
      <c r="AK1407">
        <f>IF($F1407="","",IF($AD1407="Yes",1,0))</f>
        <v/>
      </c>
      <c r="AL1407">
        <f>IF($AH1407=1,IFERROR(IF(VALUE($F1407)&lt;100000000,VALUE($F1407),1000000000),IFERROR(IF(VALUE(MID($F1407,2,20))&lt;100000000,VALUE(MID($F1407,2,20)),1000000000),1000000000))+ROW()/100000,"")</f>
        <v/>
      </c>
    </row>
    <row r="1408">
      <c r="A1408">
        <f>IF($F1408="","",IFERROR(IF(INDEX('Per Invoice'!$A$2:$A$2001,MATCH($F1408,'Per Invoice'!$B$2:$B$2001,0))=0,"",INDEX('Per Invoice'!$A$2:$A$2001,MATCH($F1408,'Per Invoice'!$B$2:$B$2001,0))),""))</f>
        <v/>
      </c>
      <c r="H1408" s="11" t="n"/>
      <c r="R1408" s="7">
        <f>IF($F1408="","",Q1408*Y1408/100)</f>
        <v/>
      </c>
      <c r="X1408" s="7" t="n"/>
      <c r="Y1408" s="7" t="n"/>
      <c r="Z1408" s="7">
        <f>IF($F1408="","",Y1408*AE1408/100)</f>
        <v/>
      </c>
      <c r="AA1408" s="7">
        <f>IF($F1408="","",Y1408-Z1408)</f>
        <v/>
      </c>
      <c r="AB1408" s="7">
        <f>IF($F1408="","",AA1408-R1408)</f>
        <v/>
      </c>
      <c r="AE1408">
        <f>IF($F1408="","",IF($AK1408=1,0,IF($AJ1408=1,Settings!$C$6,Settings!$C$7))*100)</f>
        <v/>
      </c>
      <c r="AG1408">
        <f>IF($F1408="","",$F1408&amp;"|"&amp;$D1408&amp;"")</f>
        <v/>
      </c>
      <c r="AH1408">
        <f>IF($F1408="","",IF(COUNTIF($AG$2:$AG1408,$AG1408)=1,1,0))</f>
        <v/>
      </c>
      <c r="AI1408">
        <f>IF($AH1408=1,SUMPRODUCT(--($AL$2:$AL$8001&lt;$AL1408))+1,"")</f>
        <v/>
      </c>
      <c r="AJ1408">
        <f>IF($F1408="","",IF(OR($U1408=TRUE(),$U1408="TRUE"),1,0))</f>
        <v/>
      </c>
      <c r="AK1408">
        <f>IF($F1408="","",IF($AD1408="Yes",1,0))</f>
        <v/>
      </c>
      <c r="AL1408">
        <f>IF($AH1408=1,IFERROR(IF(VALUE($F1408)&lt;100000000,VALUE($F1408),1000000000),IFERROR(IF(VALUE(MID($F1408,2,20))&lt;100000000,VALUE(MID($F1408,2,20)),1000000000),1000000000))+ROW()/100000,"")</f>
        <v/>
      </c>
    </row>
    <row r="1409">
      <c r="A1409">
        <f>IF($F1409="","",IFERROR(IF(INDEX('Per Invoice'!$A$2:$A$2001,MATCH($F1409,'Per Invoice'!$B$2:$B$2001,0))=0,"",INDEX('Per Invoice'!$A$2:$A$2001,MATCH($F1409,'Per Invoice'!$B$2:$B$2001,0))),""))</f>
        <v/>
      </c>
      <c r="H1409" s="11" t="n"/>
      <c r="R1409" s="7">
        <f>IF($F1409="","",Q1409*Y1409/100)</f>
        <v/>
      </c>
      <c r="X1409" s="7" t="n"/>
      <c r="Y1409" s="7" t="n"/>
      <c r="Z1409" s="7">
        <f>IF($F1409="","",Y1409*AE1409/100)</f>
        <v/>
      </c>
      <c r="AA1409" s="7">
        <f>IF($F1409="","",Y1409-Z1409)</f>
        <v/>
      </c>
      <c r="AB1409" s="7">
        <f>IF($F1409="","",AA1409-R1409)</f>
        <v/>
      </c>
      <c r="AE1409">
        <f>IF($F1409="","",IF($AK1409=1,0,IF($AJ1409=1,Settings!$C$6,Settings!$C$7))*100)</f>
        <v/>
      </c>
      <c r="AG1409">
        <f>IF($F1409="","",$F1409&amp;"|"&amp;$D1409&amp;"")</f>
        <v/>
      </c>
      <c r="AH1409">
        <f>IF($F1409="","",IF(COUNTIF($AG$2:$AG1409,$AG1409)=1,1,0))</f>
        <v/>
      </c>
      <c r="AI1409">
        <f>IF($AH1409=1,SUMPRODUCT(--($AL$2:$AL$8001&lt;$AL1409))+1,"")</f>
        <v/>
      </c>
      <c r="AJ1409">
        <f>IF($F1409="","",IF(OR($U1409=TRUE(),$U1409="TRUE"),1,0))</f>
        <v/>
      </c>
      <c r="AK1409">
        <f>IF($F1409="","",IF($AD1409="Yes",1,0))</f>
        <v/>
      </c>
      <c r="AL1409">
        <f>IF($AH1409=1,IFERROR(IF(VALUE($F1409)&lt;100000000,VALUE($F1409),1000000000),IFERROR(IF(VALUE(MID($F1409,2,20))&lt;100000000,VALUE(MID($F1409,2,20)),1000000000),1000000000))+ROW()/100000,"")</f>
        <v/>
      </c>
    </row>
    <row r="1410">
      <c r="A1410">
        <f>IF($F1410="","",IFERROR(IF(INDEX('Per Invoice'!$A$2:$A$2001,MATCH($F1410,'Per Invoice'!$B$2:$B$2001,0))=0,"",INDEX('Per Invoice'!$A$2:$A$2001,MATCH($F1410,'Per Invoice'!$B$2:$B$2001,0))),""))</f>
        <v/>
      </c>
      <c r="H1410" s="11" t="n"/>
      <c r="R1410" s="7">
        <f>IF($F1410="","",Q1410*Y1410/100)</f>
        <v/>
      </c>
      <c r="X1410" s="7" t="n"/>
      <c r="Y1410" s="7" t="n"/>
      <c r="Z1410" s="7">
        <f>IF($F1410="","",Y1410*AE1410/100)</f>
        <v/>
      </c>
      <c r="AA1410" s="7">
        <f>IF($F1410="","",Y1410-Z1410)</f>
        <v/>
      </c>
      <c r="AB1410" s="7">
        <f>IF($F1410="","",AA1410-R1410)</f>
        <v/>
      </c>
      <c r="AE1410">
        <f>IF($F1410="","",IF($AK1410=1,0,IF($AJ1410=1,Settings!$C$6,Settings!$C$7))*100)</f>
        <v/>
      </c>
      <c r="AG1410">
        <f>IF($F1410="","",$F1410&amp;"|"&amp;$D1410&amp;"")</f>
        <v/>
      </c>
      <c r="AH1410">
        <f>IF($F1410="","",IF(COUNTIF($AG$2:$AG1410,$AG1410)=1,1,0))</f>
        <v/>
      </c>
      <c r="AI1410">
        <f>IF($AH1410=1,SUMPRODUCT(--($AL$2:$AL$8001&lt;$AL1410))+1,"")</f>
        <v/>
      </c>
      <c r="AJ1410">
        <f>IF($F1410="","",IF(OR($U1410=TRUE(),$U1410="TRUE"),1,0))</f>
        <v/>
      </c>
      <c r="AK1410">
        <f>IF($F1410="","",IF($AD1410="Yes",1,0))</f>
        <v/>
      </c>
      <c r="AL1410">
        <f>IF($AH1410=1,IFERROR(IF(VALUE($F1410)&lt;100000000,VALUE($F1410),1000000000),IFERROR(IF(VALUE(MID($F1410,2,20))&lt;100000000,VALUE(MID($F1410,2,20)),1000000000),1000000000))+ROW()/100000,"")</f>
        <v/>
      </c>
    </row>
    <row r="1411">
      <c r="A1411">
        <f>IF($F1411="","",IFERROR(IF(INDEX('Per Invoice'!$A$2:$A$2001,MATCH($F1411,'Per Invoice'!$B$2:$B$2001,0))=0,"",INDEX('Per Invoice'!$A$2:$A$2001,MATCH($F1411,'Per Invoice'!$B$2:$B$2001,0))),""))</f>
        <v/>
      </c>
      <c r="H1411" s="11" t="n"/>
      <c r="R1411" s="7">
        <f>IF($F1411="","",Q1411*Y1411/100)</f>
        <v/>
      </c>
      <c r="X1411" s="7" t="n"/>
      <c r="Y1411" s="7" t="n"/>
      <c r="Z1411" s="7">
        <f>IF($F1411="","",Y1411*AE1411/100)</f>
        <v/>
      </c>
      <c r="AA1411" s="7">
        <f>IF($F1411="","",Y1411-Z1411)</f>
        <v/>
      </c>
      <c r="AB1411" s="7">
        <f>IF($F1411="","",AA1411-R1411)</f>
        <v/>
      </c>
      <c r="AE1411">
        <f>IF($F1411="","",IF($AK1411=1,0,IF($AJ1411=1,Settings!$C$6,Settings!$C$7))*100)</f>
        <v/>
      </c>
      <c r="AG1411">
        <f>IF($F1411="","",$F1411&amp;"|"&amp;$D1411&amp;"")</f>
        <v/>
      </c>
      <c r="AH1411">
        <f>IF($F1411="","",IF(COUNTIF($AG$2:$AG1411,$AG1411)=1,1,0))</f>
        <v/>
      </c>
      <c r="AI1411">
        <f>IF($AH1411=1,SUMPRODUCT(--($AL$2:$AL$8001&lt;$AL1411))+1,"")</f>
        <v/>
      </c>
      <c r="AJ1411">
        <f>IF($F1411="","",IF(OR($U1411=TRUE(),$U1411="TRUE"),1,0))</f>
        <v/>
      </c>
      <c r="AK1411">
        <f>IF($F1411="","",IF($AD1411="Yes",1,0))</f>
        <v/>
      </c>
      <c r="AL1411">
        <f>IF($AH1411=1,IFERROR(IF(VALUE($F1411)&lt;100000000,VALUE($F1411),1000000000),IFERROR(IF(VALUE(MID($F1411,2,20))&lt;100000000,VALUE(MID($F1411,2,20)),1000000000),1000000000))+ROW()/100000,"")</f>
        <v/>
      </c>
    </row>
    <row r="1412">
      <c r="A1412">
        <f>IF($F1412="","",IFERROR(IF(INDEX('Per Invoice'!$A$2:$A$2001,MATCH($F1412,'Per Invoice'!$B$2:$B$2001,0))=0,"",INDEX('Per Invoice'!$A$2:$A$2001,MATCH($F1412,'Per Invoice'!$B$2:$B$2001,0))),""))</f>
        <v/>
      </c>
      <c r="H1412" s="11" t="n"/>
      <c r="R1412" s="7">
        <f>IF($F1412="","",Q1412*Y1412/100)</f>
        <v/>
      </c>
      <c r="X1412" s="7" t="n"/>
      <c r="Y1412" s="7" t="n"/>
      <c r="Z1412" s="7">
        <f>IF($F1412="","",Y1412*AE1412/100)</f>
        <v/>
      </c>
      <c r="AA1412" s="7">
        <f>IF($F1412="","",Y1412-Z1412)</f>
        <v/>
      </c>
      <c r="AB1412" s="7">
        <f>IF($F1412="","",AA1412-R1412)</f>
        <v/>
      </c>
      <c r="AE1412">
        <f>IF($F1412="","",IF($AK1412=1,0,IF($AJ1412=1,Settings!$C$6,Settings!$C$7))*100)</f>
        <v/>
      </c>
      <c r="AG1412">
        <f>IF($F1412="","",$F1412&amp;"|"&amp;$D1412&amp;"")</f>
        <v/>
      </c>
      <c r="AH1412">
        <f>IF($F1412="","",IF(COUNTIF($AG$2:$AG1412,$AG1412)=1,1,0))</f>
        <v/>
      </c>
      <c r="AI1412">
        <f>IF($AH1412=1,SUMPRODUCT(--($AL$2:$AL$8001&lt;$AL1412))+1,"")</f>
        <v/>
      </c>
      <c r="AJ1412">
        <f>IF($F1412="","",IF(OR($U1412=TRUE(),$U1412="TRUE"),1,0))</f>
        <v/>
      </c>
      <c r="AK1412">
        <f>IF($F1412="","",IF($AD1412="Yes",1,0))</f>
        <v/>
      </c>
      <c r="AL1412">
        <f>IF($AH1412=1,IFERROR(IF(VALUE($F1412)&lt;100000000,VALUE($F1412),1000000000),IFERROR(IF(VALUE(MID($F1412,2,20))&lt;100000000,VALUE(MID($F1412,2,20)),1000000000),1000000000))+ROW()/100000,"")</f>
        <v/>
      </c>
    </row>
    <row r="1413">
      <c r="A1413">
        <f>IF($F1413="","",IFERROR(IF(INDEX('Per Invoice'!$A$2:$A$2001,MATCH($F1413,'Per Invoice'!$B$2:$B$2001,0))=0,"",INDEX('Per Invoice'!$A$2:$A$2001,MATCH($F1413,'Per Invoice'!$B$2:$B$2001,0))),""))</f>
        <v/>
      </c>
      <c r="H1413" s="11" t="n"/>
      <c r="R1413" s="7">
        <f>IF($F1413="","",Q1413*Y1413/100)</f>
        <v/>
      </c>
      <c r="X1413" s="7" t="n"/>
      <c r="Y1413" s="7" t="n"/>
      <c r="Z1413" s="7">
        <f>IF($F1413="","",Y1413*AE1413/100)</f>
        <v/>
      </c>
      <c r="AA1413" s="7">
        <f>IF($F1413="","",Y1413-Z1413)</f>
        <v/>
      </c>
      <c r="AB1413" s="7">
        <f>IF($F1413="","",AA1413-R1413)</f>
        <v/>
      </c>
      <c r="AE1413">
        <f>IF($F1413="","",IF($AK1413=1,0,IF($AJ1413=1,Settings!$C$6,Settings!$C$7))*100)</f>
        <v/>
      </c>
      <c r="AG1413">
        <f>IF($F1413="","",$F1413&amp;"|"&amp;$D1413&amp;"")</f>
        <v/>
      </c>
      <c r="AH1413">
        <f>IF($F1413="","",IF(COUNTIF($AG$2:$AG1413,$AG1413)=1,1,0))</f>
        <v/>
      </c>
      <c r="AI1413">
        <f>IF($AH1413=1,SUMPRODUCT(--($AL$2:$AL$8001&lt;$AL1413))+1,"")</f>
        <v/>
      </c>
      <c r="AJ1413">
        <f>IF($F1413="","",IF(OR($U1413=TRUE(),$U1413="TRUE"),1,0))</f>
        <v/>
      </c>
      <c r="AK1413">
        <f>IF($F1413="","",IF($AD1413="Yes",1,0))</f>
        <v/>
      </c>
      <c r="AL1413">
        <f>IF($AH1413=1,IFERROR(IF(VALUE($F1413)&lt;100000000,VALUE($F1413),1000000000),IFERROR(IF(VALUE(MID($F1413,2,20))&lt;100000000,VALUE(MID($F1413,2,20)),1000000000),1000000000))+ROW()/100000,"")</f>
        <v/>
      </c>
    </row>
    <row r="1414">
      <c r="A1414">
        <f>IF($F1414="","",IFERROR(IF(INDEX('Per Invoice'!$A$2:$A$2001,MATCH($F1414,'Per Invoice'!$B$2:$B$2001,0))=0,"",INDEX('Per Invoice'!$A$2:$A$2001,MATCH($F1414,'Per Invoice'!$B$2:$B$2001,0))),""))</f>
        <v/>
      </c>
      <c r="H1414" s="11" t="n"/>
      <c r="R1414" s="7">
        <f>IF($F1414="","",Q1414*Y1414/100)</f>
        <v/>
      </c>
      <c r="X1414" s="7" t="n"/>
      <c r="Y1414" s="7" t="n"/>
      <c r="Z1414" s="7">
        <f>IF($F1414="","",Y1414*AE1414/100)</f>
        <v/>
      </c>
      <c r="AA1414" s="7">
        <f>IF($F1414="","",Y1414-Z1414)</f>
        <v/>
      </c>
      <c r="AB1414" s="7">
        <f>IF($F1414="","",AA1414-R1414)</f>
        <v/>
      </c>
      <c r="AE1414">
        <f>IF($F1414="","",IF($AK1414=1,0,IF($AJ1414=1,Settings!$C$6,Settings!$C$7))*100)</f>
        <v/>
      </c>
      <c r="AG1414">
        <f>IF($F1414="","",$F1414&amp;"|"&amp;$D1414&amp;"")</f>
        <v/>
      </c>
      <c r="AH1414">
        <f>IF($F1414="","",IF(COUNTIF($AG$2:$AG1414,$AG1414)=1,1,0))</f>
        <v/>
      </c>
      <c r="AI1414">
        <f>IF($AH1414=1,SUMPRODUCT(--($AL$2:$AL$8001&lt;$AL1414))+1,"")</f>
        <v/>
      </c>
      <c r="AJ1414">
        <f>IF($F1414="","",IF(OR($U1414=TRUE(),$U1414="TRUE"),1,0))</f>
        <v/>
      </c>
      <c r="AK1414">
        <f>IF($F1414="","",IF($AD1414="Yes",1,0))</f>
        <v/>
      </c>
      <c r="AL1414">
        <f>IF($AH1414=1,IFERROR(IF(VALUE($F1414)&lt;100000000,VALUE($F1414),1000000000),IFERROR(IF(VALUE(MID($F1414,2,20))&lt;100000000,VALUE(MID($F1414,2,20)),1000000000),1000000000))+ROW()/100000,"")</f>
        <v/>
      </c>
    </row>
    <row r="1415">
      <c r="A1415">
        <f>IF($F1415="","",IFERROR(IF(INDEX('Per Invoice'!$A$2:$A$2001,MATCH($F1415,'Per Invoice'!$B$2:$B$2001,0))=0,"",INDEX('Per Invoice'!$A$2:$A$2001,MATCH($F1415,'Per Invoice'!$B$2:$B$2001,0))),""))</f>
        <v/>
      </c>
      <c r="H1415" s="11" t="n"/>
      <c r="R1415" s="7">
        <f>IF($F1415="","",Q1415*Y1415/100)</f>
        <v/>
      </c>
      <c r="X1415" s="7" t="n"/>
      <c r="Y1415" s="7" t="n"/>
      <c r="Z1415" s="7">
        <f>IF($F1415="","",Y1415*AE1415/100)</f>
        <v/>
      </c>
      <c r="AA1415" s="7">
        <f>IF($F1415="","",Y1415-Z1415)</f>
        <v/>
      </c>
      <c r="AB1415" s="7">
        <f>IF($F1415="","",AA1415-R1415)</f>
        <v/>
      </c>
      <c r="AE1415">
        <f>IF($F1415="","",IF($AK1415=1,0,IF($AJ1415=1,Settings!$C$6,Settings!$C$7))*100)</f>
        <v/>
      </c>
      <c r="AG1415">
        <f>IF($F1415="","",$F1415&amp;"|"&amp;$D1415&amp;"")</f>
        <v/>
      </c>
      <c r="AH1415">
        <f>IF($F1415="","",IF(COUNTIF($AG$2:$AG1415,$AG1415)=1,1,0))</f>
        <v/>
      </c>
      <c r="AI1415">
        <f>IF($AH1415=1,SUMPRODUCT(--($AL$2:$AL$8001&lt;$AL1415))+1,"")</f>
        <v/>
      </c>
      <c r="AJ1415">
        <f>IF($F1415="","",IF(OR($U1415=TRUE(),$U1415="TRUE"),1,0))</f>
        <v/>
      </c>
      <c r="AK1415">
        <f>IF($F1415="","",IF($AD1415="Yes",1,0))</f>
        <v/>
      </c>
      <c r="AL1415">
        <f>IF($AH1415=1,IFERROR(IF(VALUE($F1415)&lt;100000000,VALUE($F1415),1000000000),IFERROR(IF(VALUE(MID($F1415,2,20))&lt;100000000,VALUE(MID($F1415,2,20)),1000000000),1000000000))+ROW()/100000,"")</f>
        <v/>
      </c>
    </row>
    <row r="1416">
      <c r="A1416">
        <f>IF($F1416="","",IFERROR(IF(INDEX('Per Invoice'!$A$2:$A$2001,MATCH($F1416,'Per Invoice'!$B$2:$B$2001,0))=0,"",INDEX('Per Invoice'!$A$2:$A$2001,MATCH($F1416,'Per Invoice'!$B$2:$B$2001,0))),""))</f>
        <v/>
      </c>
      <c r="H1416" s="11" t="n"/>
      <c r="R1416" s="7">
        <f>IF($F1416="","",Q1416*Y1416/100)</f>
        <v/>
      </c>
      <c r="X1416" s="7" t="n"/>
      <c r="Y1416" s="7" t="n"/>
      <c r="Z1416" s="7">
        <f>IF($F1416="","",Y1416*AE1416/100)</f>
        <v/>
      </c>
      <c r="AA1416" s="7">
        <f>IF($F1416="","",Y1416-Z1416)</f>
        <v/>
      </c>
      <c r="AB1416" s="7">
        <f>IF($F1416="","",AA1416-R1416)</f>
        <v/>
      </c>
      <c r="AE1416">
        <f>IF($F1416="","",IF($AK1416=1,0,IF($AJ1416=1,Settings!$C$6,Settings!$C$7))*100)</f>
        <v/>
      </c>
      <c r="AG1416">
        <f>IF($F1416="","",$F1416&amp;"|"&amp;$D1416&amp;"")</f>
        <v/>
      </c>
      <c r="AH1416">
        <f>IF($F1416="","",IF(COUNTIF($AG$2:$AG1416,$AG1416)=1,1,0))</f>
        <v/>
      </c>
      <c r="AI1416">
        <f>IF($AH1416=1,SUMPRODUCT(--($AL$2:$AL$8001&lt;$AL1416))+1,"")</f>
        <v/>
      </c>
      <c r="AJ1416">
        <f>IF($F1416="","",IF(OR($U1416=TRUE(),$U1416="TRUE"),1,0))</f>
        <v/>
      </c>
      <c r="AK1416">
        <f>IF($F1416="","",IF($AD1416="Yes",1,0))</f>
        <v/>
      </c>
      <c r="AL1416">
        <f>IF($AH1416=1,IFERROR(IF(VALUE($F1416)&lt;100000000,VALUE($F1416),1000000000),IFERROR(IF(VALUE(MID($F1416,2,20))&lt;100000000,VALUE(MID($F1416,2,20)),1000000000),1000000000))+ROW()/100000,"")</f>
        <v/>
      </c>
    </row>
    <row r="1417">
      <c r="A1417">
        <f>IF($F1417="","",IFERROR(IF(INDEX('Per Invoice'!$A$2:$A$2001,MATCH($F1417,'Per Invoice'!$B$2:$B$2001,0))=0,"",INDEX('Per Invoice'!$A$2:$A$2001,MATCH($F1417,'Per Invoice'!$B$2:$B$2001,0))),""))</f>
        <v/>
      </c>
      <c r="H1417" s="11" t="n"/>
      <c r="R1417" s="7">
        <f>IF($F1417="","",Q1417*Y1417/100)</f>
        <v/>
      </c>
      <c r="X1417" s="7" t="n"/>
      <c r="Y1417" s="7" t="n"/>
      <c r="Z1417" s="7">
        <f>IF($F1417="","",Y1417*AE1417/100)</f>
        <v/>
      </c>
      <c r="AA1417" s="7">
        <f>IF($F1417="","",Y1417-Z1417)</f>
        <v/>
      </c>
      <c r="AB1417" s="7">
        <f>IF($F1417="","",AA1417-R1417)</f>
        <v/>
      </c>
      <c r="AE1417">
        <f>IF($F1417="","",IF($AK1417=1,0,IF($AJ1417=1,Settings!$C$6,Settings!$C$7))*100)</f>
        <v/>
      </c>
      <c r="AG1417">
        <f>IF($F1417="","",$F1417&amp;"|"&amp;$D1417&amp;"")</f>
        <v/>
      </c>
      <c r="AH1417">
        <f>IF($F1417="","",IF(COUNTIF($AG$2:$AG1417,$AG1417)=1,1,0))</f>
        <v/>
      </c>
      <c r="AI1417">
        <f>IF($AH1417=1,SUMPRODUCT(--($AL$2:$AL$8001&lt;$AL1417))+1,"")</f>
        <v/>
      </c>
      <c r="AJ1417">
        <f>IF($F1417="","",IF(OR($U1417=TRUE(),$U1417="TRUE"),1,0))</f>
        <v/>
      </c>
      <c r="AK1417">
        <f>IF($F1417="","",IF($AD1417="Yes",1,0))</f>
        <v/>
      </c>
      <c r="AL1417">
        <f>IF($AH1417=1,IFERROR(IF(VALUE($F1417)&lt;100000000,VALUE($F1417),1000000000),IFERROR(IF(VALUE(MID($F1417,2,20))&lt;100000000,VALUE(MID($F1417,2,20)),1000000000),1000000000))+ROW()/100000,"")</f>
        <v/>
      </c>
    </row>
    <row r="1418">
      <c r="A1418">
        <f>IF($F1418="","",IFERROR(IF(INDEX('Per Invoice'!$A$2:$A$2001,MATCH($F1418,'Per Invoice'!$B$2:$B$2001,0))=0,"",INDEX('Per Invoice'!$A$2:$A$2001,MATCH($F1418,'Per Invoice'!$B$2:$B$2001,0))),""))</f>
        <v/>
      </c>
      <c r="H1418" s="11" t="n"/>
      <c r="R1418" s="7">
        <f>IF($F1418="","",Q1418*Y1418/100)</f>
        <v/>
      </c>
      <c r="X1418" s="7" t="n"/>
      <c r="Y1418" s="7" t="n"/>
      <c r="Z1418" s="7">
        <f>IF($F1418="","",Y1418*AE1418/100)</f>
        <v/>
      </c>
      <c r="AA1418" s="7">
        <f>IF($F1418="","",Y1418-Z1418)</f>
        <v/>
      </c>
      <c r="AB1418" s="7">
        <f>IF($F1418="","",AA1418-R1418)</f>
        <v/>
      </c>
      <c r="AE1418">
        <f>IF($F1418="","",IF($AK1418=1,0,IF($AJ1418=1,Settings!$C$6,Settings!$C$7))*100)</f>
        <v/>
      </c>
      <c r="AG1418">
        <f>IF($F1418="","",$F1418&amp;"|"&amp;$D1418&amp;"")</f>
        <v/>
      </c>
      <c r="AH1418">
        <f>IF($F1418="","",IF(COUNTIF($AG$2:$AG1418,$AG1418)=1,1,0))</f>
        <v/>
      </c>
      <c r="AI1418">
        <f>IF($AH1418=1,SUMPRODUCT(--($AL$2:$AL$8001&lt;$AL1418))+1,"")</f>
        <v/>
      </c>
      <c r="AJ1418">
        <f>IF($F1418="","",IF(OR($U1418=TRUE(),$U1418="TRUE"),1,0))</f>
        <v/>
      </c>
      <c r="AK1418">
        <f>IF($F1418="","",IF($AD1418="Yes",1,0))</f>
        <v/>
      </c>
      <c r="AL1418">
        <f>IF($AH1418=1,IFERROR(IF(VALUE($F1418)&lt;100000000,VALUE($F1418),1000000000),IFERROR(IF(VALUE(MID($F1418,2,20))&lt;100000000,VALUE(MID($F1418,2,20)),1000000000),1000000000))+ROW()/100000,"")</f>
        <v/>
      </c>
    </row>
    <row r="1419">
      <c r="A1419">
        <f>IF($F1419="","",IFERROR(IF(INDEX('Per Invoice'!$A$2:$A$2001,MATCH($F1419,'Per Invoice'!$B$2:$B$2001,0))=0,"",INDEX('Per Invoice'!$A$2:$A$2001,MATCH($F1419,'Per Invoice'!$B$2:$B$2001,0))),""))</f>
        <v/>
      </c>
      <c r="H1419" s="11" t="n"/>
      <c r="R1419" s="7">
        <f>IF($F1419="","",Q1419*Y1419/100)</f>
        <v/>
      </c>
      <c r="X1419" s="7" t="n"/>
      <c r="Y1419" s="7" t="n"/>
      <c r="Z1419" s="7">
        <f>IF($F1419="","",Y1419*AE1419/100)</f>
        <v/>
      </c>
      <c r="AA1419" s="7">
        <f>IF($F1419="","",Y1419-Z1419)</f>
        <v/>
      </c>
      <c r="AB1419" s="7">
        <f>IF($F1419="","",AA1419-R1419)</f>
        <v/>
      </c>
      <c r="AE1419">
        <f>IF($F1419="","",IF($AK1419=1,0,IF($AJ1419=1,Settings!$C$6,Settings!$C$7))*100)</f>
        <v/>
      </c>
      <c r="AG1419">
        <f>IF($F1419="","",$F1419&amp;"|"&amp;$D1419&amp;"")</f>
        <v/>
      </c>
      <c r="AH1419">
        <f>IF($F1419="","",IF(COUNTIF($AG$2:$AG1419,$AG1419)=1,1,0))</f>
        <v/>
      </c>
      <c r="AI1419">
        <f>IF($AH1419=1,SUMPRODUCT(--($AL$2:$AL$8001&lt;$AL1419))+1,"")</f>
        <v/>
      </c>
      <c r="AJ1419">
        <f>IF($F1419="","",IF(OR($U1419=TRUE(),$U1419="TRUE"),1,0))</f>
        <v/>
      </c>
      <c r="AK1419">
        <f>IF($F1419="","",IF($AD1419="Yes",1,0))</f>
        <v/>
      </c>
      <c r="AL1419">
        <f>IF($AH1419=1,IFERROR(IF(VALUE($F1419)&lt;100000000,VALUE($F1419),1000000000),IFERROR(IF(VALUE(MID($F1419,2,20))&lt;100000000,VALUE(MID($F1419,2,20)),1000000000),1000000000))+ROW()/100000,"")</f>
        <v/>
      </c>
    </row>
    <row r="1420">
      <c r="A1420">
        <f>IF($F1420="","",IFERROR(IF(INDEX('Per Invoice'!$A$2:$A$2001,MATCH($F1420,'Per Invoice'!$B$2:$B$2001,0))=0,"",INDEX('Per Invoice'!$A$2:$A$2001,MATCH($F1420,'Per Invoice'!$B$2:$B$2001,0))),""))</f>
        <v/>
      </c>
      <c r="H1420" s="11" t="n"/>
      <c r="R1420" s="7">
        <f>IF($F1420="","",Q1420*Y1420/100)</f>
        <v/>
      </c>
      <c r="X1420" s="7" t="n"/>
      <c r="Y1420" s="7" t="n"/>
      <c r="Z1420" s="7">
        <f>IF($F1420="","",Y1420*AE1420/100)</f>
        <v/>
      </c>
      <c r="AA1420" s="7">
        <f>IF($F1420="","",Y1420-Z1420)</f>
        <v/>
      </c>
      <c r="AB1420" s="7">
        <f>IF($F1420="","",AA1420-R1420)</f>
        <v/>
      </c>
      <c r="AE1420">
        <f>IF($F1420="","",IF($AK1420=1,0,IF($AJ1420=1,Settings!$C$6,Settings!$C$7))*100)</f>
        <v/>
      </c>
      <c r="AG1420">
        <f>IF($F1420="","",$F1420&amp;"|"&amp;$D1420&amp;"")</f>
        <v/>
      </c>
      <c r="AH1420">
        <f>IF($F1420="","",IF(COUNTIF($AG$2:$AG1420,$AG1420)=1,1,0))</f>
        <v/>
      </c>
      <c r="AI1420">
        <f>IF($AH1420=1,SUMPRODUCT(--($AL$2:$AL$8001&lt;$AL1420))+1,"")</f>
        <v/>
      </c>
      <c r="AJ1420">
        <f>IF($F1420="","",IF(OR($U1420=TRUE(),$U1420="TRUE"),1,0))</f>
        <v/>
      </c>
      <c r="AK1420">
        <f>IF($F1420="","",IF($AD1420="Yes",1,0))</f>
        <v/>
      </c>
      <c r="AL1420">
        <f>IF($AH1420=1,IFERROR(IF(VALUE($F1420)&lt;100000000,VALUE($F1420),1000000000),IFERROR(IF(VALUE(MID($F1420,2,20))&lt;100000000,VALUE(MID($F1420,2,20)),1000000000),1000000000))+ROW()/100000,"")</f>
        <v/>
      </c>
    </row>
    <row r="1421">
      <c r="A1421">
        <f>IF($F1421="","",IFERROR(IF(INDEX('Per Invoice'!$A$2:$A$2001,MATCH($F1421,'Per Invoice'!$B$2:$B$2001,0))=0,"",INDEX('Per Invoice'!$A$2:$A$2001,MATCH($F1421,'Per Invoice'!$B$2:$B$2001,0))),""))</f>
        <v/>
      </c>
      <c r="H1421" s="11" t="n"/>
      <c r="R1421" s="7">
        <f>IF($F1421="","",Q1421*Y1421/100)</f>
        <v/>
      </c>
      <c r="X1421" s="7" t="n"/>
      <c r="Y1421" s="7" t="n"/>
      <c r="Z1421" s="7">
        <f>IF($F1421="","",Y1421*AE1421/100)</f>
        <v/>
      </c>
      <c r="AA1421" s="7">
        <f>IF($F1421="","",Y1421-Z1421)</f>
        <v/>
      </c>
      <c r="AB1421" s="7">
        <f>IF($F1421="","",AA1421-R1421)</f>
        <v/>
      </c>
      <c r="AE1421">
        <f>IF($F1421="","",IF($AK1421=1,0,IF($AJ1421=1,Settings!$C$6,Settings!$C$7))*100)</f>
        <v/>
      </c>
      <c r="AG1421">
        <f>IF($F1421="","",$F1421&amp;"|"&amp;$D1421&amp;"")</f>
        <v/>
      </c>
      <c r="AH1421">
        <f>IF($F1421="","",IF(COUNTIF($AG$2:$AG1421,$AG1421)=1,1,0))</f>
        <v/>
      </c>
      <c r="AI1421">
        <f>IF($AH1421=1,SUMPRODUCT(--($AL$2:$AL$8001&lt;$AL1421))+1,"")</f>
        <v/>
      </c>
      <c r="AJ1421">
        <f>IF($F1421="","",IF(OR($U1421=TRUE(),$U1421="TRUE"),1,0))</f>
        <v/>
      </c>
      <c r="AK1421">
        <f>IF($F1421="","",IF($AD1421="Yes",1,0))</f>
        <v/>
      </c>
      <c r="AL1421">
        <f>IF($AH1421=1,IFERROR(IF(VALUE($F1421)&lt;100000000,VALUE($F1421),1000000000),IFERROR(IF(VALUE(MID($F1421,2,20))&lt;100000000,VALUE(MID($F1421,2,20)),1000000000),1000000000))+ROW()/100000,"")</f>
        <v/>
      </c>
    </row>
    <row r="1422">
      <c r="A1422">
        <f>IF($F1422="","",IFERROR(IF(INDEX('Per Invoice'!$A$2:$A$2001,MATCH($F1422,'Per Invoice'!$B$2:$B$2001,0))=0,"",INDEX('Per Invoice'!$A$2:$A$2001,MATCH($F1422,'Per Invoice'!$B$2:$B$2001,0))),""))</f>
        <v/>
      </c>
      <c r="H1422" s="11" t="n"/>
      <c r="R1422" s="7">
        <f>IF($F1422="","",Q1422*Y1422/100)</f>
        <v/>
      </c>
      <c r="X1422" s="7" t="n"/>
      <c r="Y1422" s="7" t="n"/>
      <c r="Z1422" s="7">
        <f>IF($F1422="","",Y1422*AE1422/100)</f>
        <v/>
      </c>
      <c r="AA1422" s="7">
        <f>IF($F1422="","",Y1422-Z1422)</f>
        <v/>
      </c>
      <c r="AB1422" s="7">
        <f>IF($F1422="","",AA1422-R1422)</f>
        <v/>
      </c>
      <c r="AE1422">
        <f>IF($F1422="","",IF($AK1422=1,0,IF($AJ1422=1,Settings!$C$6,Settings!$C$7))*100)</f>
        <v/>
      </c>
      <c r="AG1422">
        <f>IF($F1422="","",$F1422&amp;"|"&amp;$D1422&amp;"")</f>
        <v/>
      </c>
      <c r="AH1422">
        <f>IF($F1422="","",IF(COUNTIF($AG$2:$AG1422,$AG1422)=1,1,0))</f>
        <v/>
      </c>
      <c r="AI1422">
        <f>IF($AH1422=1,SUMPRODUCT(--($AL$2:$AL$8001&lt;$AL1422))+1,"")</f>
        <v/>
      </c>
      <c r="AJ1422">
        <f>IF($F1422="","",IF(OR($U1422=TRUE(),$U1422="TRUE"),1,0))</f>
        <v/>
      </c>
      <c r="AK1422">
        <f>IF($F1422="","",IF($AD1422="Yes",1,0))</f>
        <v/>
      </c>
      <c r="AL1422">
        <f>IF($AH1422=1,IFERROR(IF(VALUE($F1422)&lt;100000000,VALUE($F1422),1000000000),IFERROR(IF(VALUE(MID($F1422,2,20))&lt;100000000,VALUE(MID($F1422,2,20)),1000000000),1000000000))+ROW()/100000,"")</f>
        <v/>
      </c>
    </row>
    <row r="1423">
      <c r="A1423">
        <f>IF($F1423="","",IFERROR(IF(INDEX('Per Invoice'!$A$2:$A$2001,MATCH($F1423,'Per Invoice'!$B$2:$B$2001,0))=0,"",INDEX('Per Invoice'!$A$2:$A$2001,MATCH($F1423,'Per Invoice'!$B$2:$B$2001,0))),""))</f>
        <v/>
      </c>
      <c r="H1423" s="11" t="n"/>
      <c r="R1423" s="7">
        <f>IF($F1423="","",Q1423*Y1423/100)</f>
        <v/>
      </c>
      <c r="X1423" s="7" t="n"/>
      <c r="Y1423" s="7" t="n"/>
      <c r="Z1423" s="7">
        <f>IF($F1423="","",Y1423*AE1423/100)</f>
        <v/>
      </c>
      <c r="AA1423" s="7">
        <f>IF($F1423="","",Y1423-Z1423)</f>
        <v/>
      </c>
      <c r="AB1423" s="7">
        <f>IF($F1423="","",AA1423-R1423)</f>
        <v/>
      </c>
      <c r="AE1423">
        <f>IF($F1423="","",IF($AK1423=1,0,IF($AJ1423=1,Settings!$C$6,Settings!$C$7))*100)</f>
        <v/>
      </c>
      <c r="AG1423">
        <f>IF($F1423="","",$F1423&amp;"|"&amp;$D1423&amp;"")</f>
        <v/>
      </c>
      <c r="AH1423">
        <f>IF($F1423="","",IF(COUNTIF($AG$2:$AG1423,$AG1423)=1,1,0))</f>
        <v/>
      </c>
      <c r="AI1423">
        <f>IF($AH1423=1,SUMPRODUCT(--($AL$2:$AL$8001&lt;$AL1423))+1,"")</f>
        <v/>
      </c>
      <c r="AJ1423">
        <f>IF($F1423="","",IF(OR($U1423=TRUE(),$U1423="TRUE"),1,0))</f>
        <v/>
      </c>
      <c r="AK1423">
        <f>IF($F1423="","",IF($AD1423="Yes",1,0))</f>
        <v/>
      </c>
      <c r="AL1423">
        <f>IF($AH1423=1,IFERROR(IF(VALUE($F1423)&lt;100000000,VALUE($F1423),1000000000),IFERROR(IF(VALUE(MID($F1423,2,20))&lt;100000000,VALUE(MID($F1423,2,20)),1000000000),1000000000))+ROW()/100000,"")</f>
        <v/>
      </c>
    </row>
    <row r="1424">
      <c r="A1424">
        <f>IF($F1424="","",IFERROR(IF(INDEX('Per Invoice'!$A$2:$A$2001,MATCH($F1424,'Per Invoice'!$B$2:$B$2001,0))=0,"",INDEX('Per Invoice'!$A$2:$A$2001,MATCH($F1424,'Per Invoice'!$B$2:$B$2001,0))),""))</f>
        <v/>
      </c>
      <c r="H1424" s="11" t="n"/>
      <c r="R1424" s="7">
        <f>IF($F1424="","",Q1424*Y1424/100)</f>
        <v/>
      </c>
      <c r="X1424" s="7" t="n"/>
      <c r="Y1424" s="7" t="n"/>
      <c r="Z1424" s="7">
        <f>IF($F1424="","",Y1424*AE1424/100)</f>
        <v/>
      </c>
      <c r="AA1424" s="7">
        <f>IF($F1424="","",Y1424-Z1424)</f>
        <v/>
      </c>
      <c r="AB1424" s="7">
        <f>IF($F1424="","",AA1424-R1424)</f>
        <v/>
      </c>
      <c r="AE1424">
        <f>IF($F1424="","",IF($AK1424=1,0,IF($AJ1424=1,Settings!$C$6,Settings!$C$7))*100)</f>
        <v/>
      </c>
      <c r="AG1424">
        <f>IF($F1424="","",$F1424&amp;"|"&amp;$D1424&amp;"")</f>
        <v/>
      </c>
      <c r="AH1424">
        <f>IF($F1424="","",IF(COUNTIF($AG$2:$AG1424,$AG1424)=1,1,0))</f>
        <v/>
      </c>
      <c r="AI1424">
        <f>IF($AH1424=1,SUMPRODUCT(--($AL$2:$AL$8001&lt;$AL1424))+1,"")</f>
        <v/>
      </c>
      <c r="AJ1424">
        <f>IF($F1424="","",IF(OR($U1424=TRUE(),$U1424="TRUE"),1,0))</f>
        <v/>
      </c>
      <c r="AK1424">
        <f>IF($F1424="","",IF($AD1424="Yes",1,0))</f>
        <v/>
      </c>
      <c r="AL1424">
        <f>IF($AH1424=1,IFERROR(IF(VALUE($F1424)&lt;100000000,VALUE($F1424),1000000000),IFERROR(IF(VALUE(MID($F1424,2,20))&lt;100000000,VALUE(MID($F1424,2,20)),1000000000),1000000000))+ROW()/100000,"")</f>
        <v/>
      </c>
    </row>
    <row r="1425">
      <c r="A1425">
        <f>IF($F1425="","",IFERROR(IF(INDEX('Per Invoice'!$A$2:$A$2001,MATCH($F1425,'Per Invoice'!$B$2:$B$2001,0))=0,"",INDEX('Per Invoice'!$A$2:$A$2001,MATCH($F1425,'Per Invoice'!$B$2:$B$2001,0))),""))</f>
        <v/>
      </c>
      <c r="H1425" s="11" t="n"/>
      <c r="R1425" s="7">
        <f>IF($F1425="","",Q1425*Y1425/100)</f>
        <v/>
      </c>
      <c r="X1425" s="7" t="n"/>
      <c r="Y1425" s="7" t="n"/>
      <c r="Z1425" s="7">
        <f>IF($F1425="","",Y1425*AE1425/100)</f>
        <v/>
      </c>
      <c r="AA1425" s="7">
        <f>IF($F1425="","",Y1425-Z1425)</f>
        <v/>
      </c>
      <c r="AB1425" s="7">
        <f>IF($F1425="","",AA1425-R1425)</f>
        <v/>
      </c>
      <c r="AE1425">
        <f>IF($F1425="","",IF($AK1425=1,0,IF($AJ1425=1,Settings!$C$6,Settings!$C$7))*100)</f>
        <v/>
      </c>
      <c r="AG1425">
        <f>IF($F1425="","",$F1425&amp;"|"&amp;$D1425&amp;"")</f>
        <v/>
      </c>
      <c r="AH1425">
        <f>IF($F1425="","",IF(COUNTIF($AG$2:$AG1425,$AG1425)=1,1,0))</f>
        <v/>
      </c>
      <c r="AI1425">
        <f>IF($AH1425=1,SUMPRODUCT(--($AL$2:$AL$8001&lt;$AL1425))+1,"")</f>
        <v/>
      </c>
      <c r="AJ1425">
        <f>IF($F1425="","",IF(OR($U1425=TRUE(),$U1425="TRUE"),1,0))</f>
        <v/>
      </c>
      <c r="AK1425">
        <f>IF($F1425="","",IF($AD1425="Yes",1,0))</f>
        <v/>
      </c>
      <c r="AL1425">
        <f>IF($AH1425=1,IFERROR(IF(VALUE($F1425)&lt;100000000,VALUE($F1425),1000000000),IFERROR(IF(VALUE(MID($F1425,2,20))&lt;100000000,VALUE(MID($F1425,2,20)),1000000000),1000000000))+ROW()/100000,"")</f>
        <v/>
      </c>
    </row>
    <row r="1426">
      <c r="A1426">
        <f>IF($F1426="","",IFERROR(IF(INDEX('Per Invoice'!$A$2:$A$2001,MATCH($F1426,'Per Invoice'!$B$2:$B$2001,0))=0,"",INDEX('Per Invoice'!$A$2:$A$2001,MATCH($F1426,'Per Invoice'!$B$2:$B$2001,0))),""))</f>
        <v/>
      </c>
      <c r="H1426" s="11" t="n"/>
      <c r="R1426" s="7">
        <f>IF($F1426="","",Q1426*Y1426/100)</f>
        <v/>
      </c>
      <c r="X1426" s="7" t="n"/>
      <c r="Y1426" s="7" t="n"/>
      <c r="Z1426" s="7">
        <f>IF($F1426="","",Y1426*AE1426/100)</f>
        <v/>
      </c>
      <c r="AA1426" s="7">
        <f>IF($F1426="","",Y1426-Z1426)</f>
        <v/>
      </c>
      <c r="AB1426" s="7">
        <f>IF($F1426="","",AA1426-R1426)</f>
        <v/>
      </c>
      <c r="AE1426">
        <f>IF($F1426="","",IF($AK1426=1,0,IF($AJ1426=1,Settings!$C$6,Settings!$C$7))*100)</f>
        <v/>
      </c>
      <c r="AG1426">
        <f>IF($F1426="","",$F1426&amp;"|"&amp;$D1426&amp;"")</f>
        <v/>
      </c>
      <c r="AH1426">
        <f>IF($F1426="","",IF(COUNTIF($AG$2:$AG1426,$AG1426)=1,1,0))</f>
        <v/>
      </c>
      <c r="AI1426">
        <f>IF($AH1426=1,SUMPRODUCT(--($AL$2:$AL$8001&lt;$AL1426))+1,"")</f>
        <v/>
      </c>
      <c r="AJ1426">
        <f>IF($F1426="","",IF(OR($U1426=TRUE(),$U1426="TRUE"),1,0))</f>
        <v/>
      </c>
      <c r="AK1426">
        <f>IF($F1426="","",IF($AD1426="Yes",1,0))</f>
        <v/>
      </c>
      <c r="AL1426">
        <f>IF($AH1426=1,IFERROR(IF(VALUE($F1426)&lt;100000000,VALUE($F1426),1000000000),IFERROR(IF(VALUE(MID($F1426,2,20))&lt;100000000,VALUE(MID($F1426,2,20)),1000000000),1000000000))+ROW()/100000,"")</f>
        <v/>
      </c>
    </row>
    <row r="1427">
      <c r="A1427">
        <f>IF($F1427="","",IFERROR(IF(INDEX('Per Invoice'!$A$2:$A$2001,MATCH($F1427,'Per Invoice'!$B$2:$B$2001,0))=0,"",INDEX('Per Invoice'!$A$2:$A$2001,MATCH($F1427,'Per Invoice'!$B$2:$B$2001,0))),""))</f>
        <v/>
      </c>
      <c r="H1427" s="11" t="n"/>
      <c r="R1427" s="7">
        <f>IF($F1427="","",Q1427*Y1427/100)</f>
        <v/>
      </c>
      <c r="X1427" s="7" t="n"/>
      <c r="Y1427" s="7" t="n"/>
      <c r="Z1427" s="7">
        <f>IF($F1427="","",Y1427*AE1427/100)</f>
        <v/>
      </c>
      <c r="AA1427" s="7">
        <f>IF($F1427="","",Y1427-Z1427)</f>
        <v/>
      </c>
      <c r="AB1427" s="7">
        <f>IF($F1427="","",AA1427-R1427)</f>
        <v/>
      </c>
      <c r="AE1427">
        <f>IF($F1427="","",IF($AK1427=1,0,IF($AJ1427=1,Settings!$C$6,Settings!$C$7))*100)</f>
        <v/>
      </c>
      <c r="AG1427">
        <f>IF($F1427="","",$F1427&amp;"|"&amp;$D1427&amp;"")</f>
        <v/>
      </c>
      <c r="AH1427">
        <f>IF($F1427="","",IF(COUNTIF($AG$2:$AG1427,$AG1427)=1,1,0))</f>
        <v/>
      </c>
      <c r="AI1427">
        <f>IF($AH1427=1,SUMPRODUCT(--($AL$2:$AL$8001&lt;$AL1427))+1,"")</f>
        <v/>
      </c>
      <c r="AJ1427">
        <f>IF($F1427="","",IF(OR($U1427=TRUE(),$U1427="TRUE"),1,0))</f>
        <v/>
      </c>
      <c r="AK1427">
        <f>IF($F1427="","",IF($AD1427="Yes",1,0))</f>
        <v/>
      </c>
      <c r="AL1427">
        <f>IF($AH1427=1,IFERROR(IF(VALUE($F1427)&lt;100000000,VALUE($F1427),1000000000),IFERROR(IF(VALUE(MID($F1427,2,20))&lt;100000000,VALUE(MID($F1427,2,20)),1000000000),1000000000))+ROW()/100000,"")</f>
        <v/>
      </c>
    </row>
    <row r="1428">
      <c r="A1428">
        <f>IF($F1428="","",IFERROR(IF(INDEX('Per Invoice'!$A$2:$A$2001,MATCH($F1428,'Per Invoice'!$B$2:$B$2001,0))=0,"",INDEX('Per Invoice'!$A$2:$A$2001,MATCH($F1428,'Per Invoice'!$B$2:$B$2001,0))),""))</f>
        <v/>
      </c>
      <c r="H1428" s="11" t="n"/>
      <c r="R1428" s="7">
        <f>IF($F1428="","",Q1428*Y1428/100)</f>
        <v/>
      </c>
      <c r="X1428" s="7" t="n"/>
      <c r="Y1428" s="7" t="n"/>
      <c r="Z1428" s="7">
        <f>IF($F1428="","",Y1428*AE1428/100)</f>
        <v/>
      </c>
      <c r="AA1428" s="7">
        <f>IF($F1428="","",Y1428-Z1428)</f>
        <v/>
      </c>
      <c r="AB1428" s="7">
        <f>IF($F1428="","",AA1428-R1428)</f>
        <v/>
      </c>
      <c r="AE1428">
        <f>IF($F1428="","",IF($AK1428=1,0,IF($AJ1428=1,Settings!$C$6,Settings!$C$7))*100)</f>
        <v/>
      </c>
      <c r="AG1428">
        <f>IF($F1428="","",$F1428&amp;"|"&amp;$D1428&amp;"")</f>
        <v/>
      </c>
      <c r="AH1428">
        <f>IF($F1428="","",IF(COUNTIF($AG$2:$AG1428,$AG1428)=1,1,0))</f>
        <v/>
      </c>
      <c r="AI1428">
        <f>IF($AH1428=1,SUMPRODUCT(--($AL$2:$AL$8001&lt;$AL1428))+1,"")</f>
        <v/>
      </c>
      <c r="AJ1428">
        <f>IF($F1428="","",IF(OR($U1428=TRUE(),$U1428="TRUE"),1,0))</f>
        <v/>
      </c>
      <c r="AK1428">
        <f>IF($F1428="","",IF($AD1428="Yes",1,0))</f>
        <v/>
      </c>
      <c r="AL1428">
        <f>IF($AH1428=1,IFERROR(IF(VALUE($F1428)&lt;100000000,VALUE($F1428),1000000000),IFERROR(IF(VALUE(MID($F1428,2,20))&lt;100000000,VALUE(MID($F1428,2,20)),1000000000),1000000000))+ROW()/100000,"")</f>
        <v/>
      </c>
    </row>
    <row r="1429">
      <c r="A1429">
        <f>IF($F1429="","",IFERROR(IF(INDEX('Per Invoice'!$A$2:$A$2001,MATCH($F1429,'Per Invoice'!$B$2:$B$2001,0))=0,"",INDEX('Per Invoice'!$A$2:$A$2001,MATCH($F1429,'Per Invoice'!$B$2:$B$2001,0))),""))</f>
        <v/>
      </c>
      <c r="H1429" s="11" t="n"/>
      <c r="R1429" s="7">
        <f>IF($F1429="","",Q1429*Y1429/100)</f>
        <v/>
      </c>
      <c r="X1429" s="7" t="n"/>
      <c r="Y1429" s="7" t="n"/>
      <c r="Z1429" s="7">
        <f>IF($F1429="","",Y1429*AE1429/100)</f>
        <v/>
      </c>
      <c r="AA1429" s="7">
        <f>IF($F1429="","",Y1429-Z1429)</f>
        <v/>
      </c>
      <c r="AB1429" s="7">
        <f>IF($F1429="","",AA1429-R1429)</f>
        <v/>
      </c>
      <c r="AE1429">
        <f>IF($F1429="","",IF($AK1429=1,0,IF($AJ1429=1,Settings!$C$6,Settings!$C$7))*100)</f>
        <v/>
      </c>
      <c r="AG1429">
        <f>IF($F1429="","",$F1429&amp;"|"&amp;$D1429&amp;"")</f>
        <v/>
      </c>
      <c r="AH1429">
        <f>IF($F1429="","",IF(COUNTIF($AG$2:$AG1429,$AG1429)=1,1,0))</f>
        <v/>
      </c>
      <c r="AI1429">
        <f>IF($AH1429=1,SUMPRODUCT(--($AL$2:$AL$8001&lt;$AL1429))+1,"")</f>
        <v/>
      </c>
      <c r="AJ1429">
        <f>IF($F1429="","",IF(OR($U1429=TRUE(),$U1429="TRUE"),1,0))</f>
        <v/>
      </c>
      <c r="AK1429">
        <f>IF($F1429="","",IF($AD1429="Yes",1,0))</f>
        <v/>
      </c>
      <c r="AL1429">
        <f>IF($AH1429=1,IFERROR(IF(VALUE($F1429)&lt;100000000,VALUE($F1429),1000000000),IFERROR(IF(VALUE(MID($F1429,2,20))&lt;100000000,VALUE(MID($F1429,2,20)),1000000000),1000000000))+ROW()/100000,"")</f>
        <v/>
      </c>
    </row>
    <row r="1430">
      <c r="A1430">
        <f>IF($F1430="","",IFERROR(IF(INDEX('Per Invoice'!$A$2:$A$2001,MATCH($F1430,'Per Invoice'!$B$2:$B$2001,0))=0,"",INDEX('Per Invoice'!$A$2:$A$2001,MATCH($F1430,'Per Invoice'!$B$2:$B$2001,0))),""))</f>
        <v/>
      </c>
      <c r="H1430" s="11" t="n"/>
      <c r="R1430" s="7">
        <f>IF($F1430="","",Q1430*Y1430/100)</f>
        <v/>
      </c>
      <c r="X1430" s="7" t="n"/>
      <c r="Y1430" s="7" t="n"/>
      <c r="Z1430" s="7">
        <f>IF($F1430="","",Y1430*AE1430/100)</f>
        <v/>
      </c>
      <c r="AA1430" s="7">
        <f>IF($F1430="","",Y1430-Z1430)</f>
        <v/>
      </c>
      <c r="AB1430" s="7">
        <f>IF($F1430="","",AA1430-R1430)</f>
        <v/>
      </c>
      <c r="AE1430">
        <f>IF($F1430="","",IF($AK1430=1,0,IF($AJ1430=1,Settings!$C$6,Settings!$C$7))*100)</f>
        <v/>
      </c>
      <c r="AG1430">
        <f>IF($F1430="","",$F1430&amp;"|"&amp;$D1430&amp;"")</f>
        <v/>
      </c>
      <c r="AH1430">
        <f>IF($F1430="","",IF(COUNTIF($AG$2:$AG1430,$AG1430)=1,1,0))</f>
        <v/>
      </c>
      <c r="AI1430">
        <f>IF($AH1430=1,SUMPRODUCT(--($AL$2:$AL$8001&lt;$AL1430))+1,"")</f>
        <v/>
      </c>
      <c r="AJ1430">
        <f>IF($F1430="","",IF(OR($U1430=TRUE(),$U1430="TRUE"),1,0))</f>
        <v/>
      </c>
      <c r="AK1430">
        <f>IF($F1430="","",IF($AD1430="Yes",1,0))</f>
        <v/>
      </c>
      <c r="AL1430">
        <f>IF($AH1430=1,IFERROR(IF(VALUE($F1430)&lt;100000000,VALUE($F1430),1000000000),IFERROR(IF(VALUE(MID($F1430,2,20))&lt;100000000,VALUE(MID($F1430,2,20)),1000000000),1000000000))+ROW()/100000,"")</f>
        <v/>
      </c>
    </row>
    <row r="1431">
      <c r="A1431">
        <f>IF($F1431="","",IFERROR(IF(INDEX('Per Invoice'!$A$2:$A$2001,MATCH($F1431,'Per Invoice'!$B$2:$B$2001,0))=0,"",INDEX('Per Invoice'!$A$2:$A$2001,MATCH($F1431,'Per Invoice'!$B$2:$B$2001,0))),""))</f>
        <v/>
      </c>
      <c r="H1431" s="11" t="n"/>
      <c r="R1431" s="7">
        <f>IF($F1431="","",Q1431*Y1431/100)</f>
        <v/>
      </c>
      <c r="X1431" s="7" t="n"/>
      <c r="Y1431" s="7" t="n"/>
      <c r="Z1431" s="7">
        <f>IF($F1431="","",Y1431*AE1431/100)</f>
        <v/>
      </c>
      <c r="AA1431" s="7">
        <f>IF($F1431="","",Y1431-Z1431)</f>
        <v/>
      </c>
      <c r="AB1431" s="7">
        <f>IF($F1431="","",AA1431-R1431)</f>
        <v/>
      </c>
      <c r="AE1431">
        <f>IF($F1431="","",IF($AK1431=1,0,IF($AJ1431=1,Settings!$C$6,Settings!$C$7))*100)</f>
        <v/>
      </c>
      <c r="AG1431">
        <f>IF($F1431="","",$F1431&amp;"|"&amp;$D1431&amp;"")</f>
        <v/>
      </c>
      <c r="AH1431">
        <f>IF($F1431="","",IF(COUNTIF($AG$2:$AG1431,$AG1431)=1,1,0))</f>
        <v/>
      </c>
      <c r="AI1431">
        <f>IF($AH1431=1,SUMPRODUCT(--($AL$2:$AL$8001&lt;$AL1431))+1,"")</f>
        <v/>
      </c>
      <c r="AJ1431">
        <f>IF($F1431="","",IF(OR($U1431=TRUE(),$U1431="TRUE"),1,0))</f>
        <v/>
      </c>
      <c r="AK1431">
        <f>IF($F1431="","",IF($AD1431="Yes",1,0))</f>
        <v/>
      </c>
      <c r="AL1431">
        <f>IF($AH1431=1,IFERROR(IF(VALUE($F1431)&lt;100000000,VALUE($F1431),1000000000),IFERROR(IF(VALUE(MID($F1431,2,20))&lt;100000000,VALUE(MID($F1431,2,20)),1000000000),1000000000))+ROW()/100000,"")</f>
        <v/>
      </c>
    </row>
    <row r="1432">
      <c r="A1432">
        <f>IF($F1432="","",IFERROR(IF(INDEX('Per Invoice'!$A$2:$A$2001,MATCH($F1432,'Per Invoice'!$B$2:$B$2001,0))=0,"",INDEX('Per Invoice'!$A$2:$A$2001,MATCH($F1432,'Per Invoice'!$B$2:$B$2001,0))),""))</f>
        <v/>
      </c>
      <c r="H1432" s="11" t="n"/>
      <c r="R1432" s="7">
        <f>IF($F1432="","",Q1432*Y1432/100)</f>
        <v/>
      </c>
      <c r="X1432" s="7" t="n"/>
      <c r="Y1432" s="7" t="n"/>
      <c r="Z1432" s="7">
        <f>IF($F1432="","",Y1432*AE1432/100)</f>
        <v/>
      </c>
      <c r="AA1432" s="7">
        <f>IF($F1432="","",Y1432-Z1432)</f>
        <v/>
      </c>
      <c r="AB1432" s="7">
        <f>IF($F1432="","",AA1432-R1432)</f>
        <v/>
      </c>
      <c r="AE1432">
        <f>IF($F1432="","",IF($AK1432=1,0,IF($AJ1432=1,Settings!$C$6,Settings!$C$7))*100)</f>
        <v/>
      </c>
      <c r="AG1432">
        <f>IF($F1432="","",$F1432&amp;"|"&amp;$D1432&amp;"")</f>
        <v/>
      </c>
      <c r="AH1432">
        <f>IF($F1432="","",IF(COUNTIF($AG$2:$AG1432,$AG1432)=1,1,0))</f>
        <v/>
      </c>
      <c r="AI1432">
        <f>IF($AH1432=1,SUMPRODUCT(--($AL$2:$AL$8001&lt;$AL1432))+1,"")</f>
        <v/>
      </c>
      <c r="AJ1432">
        <f>IF($F1432="","",IF(OR($U1432=TRUE(),$U1432="TRUE"),1,0))</f>
        <v/>
      </c>
      <c r="AK1432">
        <f>IF($F1432="","",IF($AD1432="Yes",1,0))</f>
        <v/>
      </c>
      <c r="AL1432">
        <f>IF($AH1432=1,IFERROR(IF(VALUE($F1432)&lt;100000000,VALUE($F1432),1000000000),IFERROR(IF(VALUE(MID($F1432,2,20))&lt;100000000,VALUE(MID($F1432,2,20)),1000000000),1000000000))+ROW()/100000,"")</f>
        <v/>
      </c>
    </row>
    <row r="1433">
      <c r="A1433">
        <f>IF($F1433="","",IFERROR(IF(INDEX('Per Invoice'!$A$2:$A$2001,MATCH($F1433,'Per Invoice'!$B$2:$B$2001,0))=0,"",INDEX('Per Invoice'!$A$2:$A$2001,MATCH($F1433,'Per Invoice'!$B$2:$B$2001,0))),""))</f>
        <v/>
      </c>
      <c r="H1433" s="11" t="n"/>
      <c r="R1433" s="7">
        <f>IF($F1433="","",Q1433*Y1433/100)</f>
        <v/>
      </c>
      <c r="X1433" s="7" t="n"/>
      <c r="Y1433" s="7" t="n"/>
      <c r="Z1433" s="7">
        <f>IF($F1433="","",Y1433*AE1433/100)</f>
        <v/>
      </c>
      <c r="AA1433" s="7">
        <f>IF($F1433="","",Y1433-Z1433)</f>
        <v/>
      </c>
      <c r="AB1433" s="7">
        <f>IF($F1433="","",AA1433-R1433)</f>
        <v/>
      </c>
      <c r="AE1433">
        <f>IF($F1433="","",IF($AK1433=1,0,IF($AJ1433=1,Settings!$C$6,Settings!$C$7))*100)</f>
        <v/>
      </c>
      <c r="AG1433">
        <f>IF($F1433="","",$F1433&amp;"|"&amp;$D1433&amp;"")</f>
        <v/>
      </c>
      <c r="AH1433">
        <f>IF($F1433="","",IF(COUNTIF($AG$2:$AG1433,$AG1433)=1,1,0))</f>
        <v/>
      </c>
      <c r="AI1433">
        <f>IF($AH1433=1,SUMPRODUCT(--($AL$2:$AL$8001&lt;$AL1433))+1,"")</f>
        <v/>
      </c>
      <c r="AJ1433">
        <f>IF($F1433="","",IF(OR($U1433=TRUE(),$U1433="TRUE"),1,0))</f>
        <v/>
      </c>
      <c r="AK1433">
        <f>IF($F1433="","",IF($AD1433="Yes",1,0))</f>
        <v/>
      </c>
      <c r="AL1433">
        <f>IF($AH1433=1,IFERROR(IF(VALUE($F1433)&lt;100000000,VALUE($F1433),1000000000),IFERROR(IF(VALUE(MID($F1433,2,20))&lt;100000000,VALUE(MID($F1433,2,20)),1000000000),1000000000))+ROW()/100000,"")</f>
        <v/>
      </c>
    </row>
    <row r="1434">
      <c r="A1434">
        <f>IF($F1434="","",IFERROR(IF(INDEX('Per Invoice'!$A$2:$A$2001,MATCH($F1434,'Per Invoice'!$B$2:$B$2001,0))=0,"",INDEX('Per Invoice'!$A$2:$A$2001,MATCH($F1434,'Per Invoice'!$B$2:$B$2001,0))),""))</f>
        <v/>
      </c>
      <c r="H1434" s="11" t="n"/>
      <c r="R1434" s="7">
        <f>IF($F1434="","",Q1434*Y1434/100)</f>
        <v/>
      </c>
      <c r="X1434" s="7" t="n"/>
      <c r="Y1434" s="7" t="n"/>
      <c r="Z1434" s="7">
        <f>IF($F1434="","",Y1434*AE1434/100)</f>
        <v/>
      </c>
      <c r="AA1434" s="7">
        <f>IF($F1434="","",Y1434-Z1434)</f>
        <v/>
      </c>
      <c r="AB1434" s="7">
        <f>IF($F1434="","",AA1434-R1434)</f>
        <v/>
      </c>
      <c r="AE1434">
        <f>IF($F1434="","",IF($AK1434=1,0,IF($AJ1434=1,Settings!$C$6,Settings!$C$7))*100)</f>
        <v/>
      </c>
      <c r="AG1434">
        <f>IF($F1434="","",$F1434&amp;"|"&amp;$D1434&amp;"")</f>
        <v/>
      </c>
      <c r="AH1434">
        <f>IF($F1434="","",IF(COUNTIF($AG$2:$AG1434,$AG1434)=1,1,0))</f>
        <v/>
      </c>
      <c r="AI1434">
        <f>IF($AH1434=1,SUMPRODUCT(--($AL$2:$AL$8001&lt;$AL1434))+1,"")</f>
        <v/>
      </c>
      <c r="AJ1434">
        <f>IF($F1434="","",IF(OR($U1434=TRUE(),$U1434="TRUE"),1,0))</f>
        <v/>
      </c>
      <c r="AK1434">
        <f>IF($F1434="","",IF($AD1434="Yes",1,0))</f>
        <v/>
      </c>
      <c r="AL1434">
        <f>IF($AH1434=1,IFERROR(IF(VALUE($F1434)&lt;100000000,VALUE($F1434),1000000000),IFERROR(IF(VALUE(MID($F1434,2,20))&lt;100000000,VALUE(MID($F1434,2,20)),1000000000),1000000000))+ROW()/100000,"")</f>
        <v/>
      </c>
    </row>
    <row r="1435">
      <c r="A1435">
        <f>IF($F1435="","",IFERROR(IF(INDEX('Per Invoice'!$A$2:$A$2001,MATCH($F1435,'Per Invoice'!$B$2:$B$2001,0))=0,"",INDEX('Per Invoice'!$A$2:$A$2001,MATCH($F1435,'Per Invoice'!$B$2:$B$2001,0))),""))</f>
        <v/>
      </c>
      <c r="H1435" s="11" t="n"/>
      <c r="R1435" s="7">
        <f>IF($F1435="","",Q1435*Y1435/100)</f>
        <v/>
      </c>
      <c r="X1435" s="7" t="n"/>
      <c r="Y1435" s="7" t="n"/>
      <c r="Z1435" s="7">
        <f>IF($F1435="","",Y1435*AE1435/100)</f>
        <v/>
      </c>
      <c r="AA1435" s="7">
        <f>IF($F1435="","",Y1435-Z1435)</f>
        <v/>
      </c>
      <c r="AB1435" s="7">
        <f>IF($F1435="","",AA1435-R1435)</f>
        <v/>
      </c>
      <c r="AE1435">
        <f>IF($F1435="","",IF($AK1435=1,0,IF($AJ1435=1,Settings!$C$6,Settings!$C$7))*100)</f>
        <v/>
      </c>
      <c r="AG1435">
        <f>IF($F1435="","",$F1435&amp;"|"&amp;$D1435&amp;"")</f>
        <v/>
      </c>
      <c r="AH1435">
        <f>IF($F1435="","",IF(COUNTIF($AG$2:$AG1435,$AG1435)=1,1,0))</f>
        <v/>
      </c>
      <c r="AI1435">
        <f>IF($AH1435=1,SUMPRODUCT(--($AL$2:$AL$8001&lt;$AL1435))+1,"")</f>
        <v/>
      </c>
      <c r="AJ1435">
        <f>IF($F1435="","",IF(OR($U1435=TRUE(),$U1435="TRUE"),1,0))</f>
        <v/>
      </c>
      <c r="AK1435">
        <f>IF($F1435="","",IF($AD1435="Yes",1,0))</f>
        <v/>
      </c>
      <c r="AL1435">
        <f>IF($AH1435=1,IFERROR(IF(VALUE($F1435)&lt;100000000,VALUE($F1435),1000000000),IFERROR(IF(VALUE(MID($F1435,2,20))&lt;100000000,VALUE(MID($F1435,2,20)),1000000000),1000000000))+ROW()/100000,"")</f>
        <v/>
      </c>
    </row>
    <row r="1436">
      <c r="A1436">
        <f>IF($F1436="","",IFERROR(IF(INDEX('Per Invoice'!$A$2:$A$2001,MATCH($F1436,'Per Invoice'!$B$2:$B$2001,0))=0,"",INDEX('Per Invoice'!$A$2:$A$2001,MATCH($F1436,'Per Invoice'!$B$2:$B$2001,0))),""))</f>
        <v/>
      </c>
      <c r="H1436" s="11" t="n"/>
      <c r="R1436" s="7">
        <f>IF($F1436="","",Q1436*Y1436/100)</f>
        <v/>
      </c>
      <c r="X1436" s="7" t="n"/>
      <c r="Y1436" s="7" t="n"/>
      <c r="Z1436" s="7">
        <f>IF($F1436="","",Y1436*AE1436/100)</f>
        <v/>
      </c>
      <c r="AA1436" s="7">
        <f>IF($F1436="","",Y1436-Z1436)</f>
        <v/>
      </c>
      <c r="AB1436" s="7">
        <f>IF($F1436="","",AA1436-R1436)</f>
        <v/>
      </c>
      <c r="AE1436">
        <f>IF($F1436="","",IF($AK1436=1,0,IF($AJ1436=1,Settings!$C$6,Settings!$C$7))*100)</f>
        <v/>
      </c>
      <c r="AG1436">
        <f>IF($F1436="","",$F1436&amp;"|"&amp;$D1436&amp;"")</f>
        <v/>
      </c>
      <c r="AH1436">
        <f>IF($F1436="","",IF(COUNTIF($AG$2:$AG1436,$AG1436)=1,1,0))</f>
        <v/>
      </c>
      <c r="AI1436">
        <f>IF($AH1436=1,SUMPRODUCT(--($AL$2:$AL$8001&lt;$AL1436))+1,"")</f>
        <v/>
      </c>
      <c r="AJ1436">
        <f>IF($F1436="","",IF(OR($U1436=TRUE(),$U1436="TRUE"),1,0))</f>
        <v/>
      </c>
      <c r="AK1436">
        <f>IF($F1436="","",IF($AD1436="Yes",1,0))</f>
        <v/>
      </c>
      <c r="AL1436">
        <f>IF($AH1436=1,IFERROR(IF(VALUE($F1436)&lt;100000000,VALUE($F1436),1000000000),IFERROR(IF(VALUE(MID($F1436,2,20))&lt;100000000,VALUE(MID($F1436,2,20)),1000000000),1000000000))+ROW()/100000,"")</f>
        <v/>
      </c>
    </row>
    <row r="1437">
      <c r="A1437">
        <f>IF($F1437="","",IFERROR(IF(INDEX('Per Invoice'!$A$2:$A$2001,MATCH($F1437,'Per Invoice'!$B$2:$B$2001,0))=0,"",INDEX('Per Invoice'!$A$2:$A$2001,MATCH($F1437,'Per Invoice'!$B$2:$B$2001,0))),""))</f>
        <v/>
      </c>
      <c r="H1437" s="11" t="n"/>
      <c r="R1437" s="7">
        <f>IF($F1437="","",Q1437*Y1437/100)</f>
        <v/>
      </c>
      <c r="X1437" s="7" t="n"/>
      <c r="Y1437" s="7" t="n"/>
      <c r="Z1437" s="7">
        <f>IF($F1437="","",Y1437*AE1437/100)</f>
        <v/>
      </c>
      <c r="AA1437" s="7">
        <f>IF($F1437="","",Y1437-Z1437)</f>
        <v/>
      </c>
      <c r="AB1437" s="7">
        <f>IF($F1437="","",AA1437-R1437)</f>
        <v/>
      </c>
      <c r="AE1437">
        <f>IF($F1437="","",IF($AK1437=1,0,IF($AJ1437=1,Settings!$C$6,Settings!$C$7))*100)</f>
        <v/>
      </c>
      <c r="AG1437">
        <f>IF($F1437="","",$F1437&amp;"|"&amp;$D1437&amp;"")</f>
        <v/>
      </c>
      <c r="AH1437">
        <f>IF($F1437="","",IF(COUNTIF($AG$2:$AG1437,$AG1437)=1,1,0))</f>
        <v/>
      </c>
      <c r="AI1437">
        <f>IF($AH1437=1,SUMPRODUCT(--($AL$2:$AL$8001&lt;$AL1437))+1,"")</f>
        <v/>
      </c>
      <c r="AJ1437">
        <f>IF($F1437="","",IF(OR($U1437=TRUE(),$U1437="TRUE"),1,0))</f>
        <v/>
      </c>
      <c r="AK1437">
        <f>IF($F1437="","",IF($AD1437="Yes",1,0))</f>
        <v/>
      </c>
      <c r="AL1437">
        <f>IF($AH1437=1,IFERROR(IF(VALUE($F1437)&lt;100000000,VALUE($F1437),1000000000),IFERROR(IF(VALUE(MID($F1437,2,20))&lt;100000000,VALUE(MID($F1437,2,20)),1000000000),1000000000))+ROW()/100000,"")</f>
        <v/>
      </c>
    </row>
    <row r="1438">
      <c r="A1438">
        <f>IF($F1438="","",IFERROR(IF(INDEX('Per Invoice'!$A$2:$A$2001,MATCH($F1438,'Per Invoice'!$B$2:$B$2001,0))=0,"",INDEX('Per Invoice'!$A$2:$A$2001,MATCH($F1438,'Per Invoice'!$B$2:$B$2001,0))),""))</f>
        <v/>
      </c>
      <c r="H1438" s="11" t="n"/>
      <c r="R1438" s="7">
        <f>IF($F1438="","",Q1438*Y1438/100)</f>
        <v/>
      </c>
      <c r="X1438" s="7" t="n"/>
      <c r="Y1438" s="7" t="n"/>
      <c r="Z1438" s="7">
        <f>IF($F1438="","",Y1438*AE1438/100)</f>
        <v/>
      </c>
      <c r="AA1438" s="7">
        <f>IF($F1438="","",Y1438-Z1438)</f>
        <v/>
      </c>
      <c r="AB1438" s="7">
        <f>IF($F1438="","",AA1438-R1438)</f>
        <v/>
      </c>
      <c r="AE1438">
        <f>IF($F1438="","",IF($AK1438=1,0,IF($AJ1438=1,Settings!$C$6,Settings!$C$7))*100)</f>
        <v/>
      </c>
      <c r="AG1438">
        <f>IF($F1438="","",$F1438&amp;"|"&amp;$D1438&amp;"")</f>
        <v/>
      </c>
      <c r="AH1438">
        <f>IF($F1438="","",IF(COUNTIF($AG$2:$AG1438,$AG1438)=1,1,0))</f>
        <v/>
      </c>
      <c r="AI1438">
        <f>IF($AH1438=1,SUMPRODUCT(--($AL$2:$AL$8001&lt;$AL1438))+1,"")</f>
        <v/>
      </c>
      <c r="AJ1438">
        <f>IF($F1438="","",IF(OR($U1438=TRUE(),$U1438="TRUE"),1,0))</f>
        <v/>
      </c>
      <c r="AK1438">
        <f>IF($F1438="","",IF($AD1438="Yes",1,0))</f>
        <v/>
      </c>
      <c r="AL1438">
        <f>IF($AH1438=1,IFERROR(IF(VALUE($F1438)&lt;100000000,VALUE($F1438),1000000000),IFERROR(IF(VALUE(MID($F1438,2,20))&lt;100000000,VALUE(MID($F1438,2,20)),1000000000),1000000000))+ROW()/100000,"")</f>
        <v/>
      </c>
    </row>
    <row r="1439">
      <c r="A1439">
        <f>IF($F1439="","",IFERROR(IF(INDEX('Per Invoice'!$A$2:$A$2001,MATCH($F1439,'Per Invoice'!$B$2:$B$2001,0))=0,"",INDEX('Per Invoice'!$A$2:$A$2001,MATCH($F1439,'Per Invoice'!$B$2:$B$2001,0))),""))</f>
        <v/>
      </c>
      <c r="H1439" s="11" t="n"/>
      <c r="R1439" s="7">
        <f>IF($F1439="","",Q1439*Y1439/100)</f>
        <v/>
      </c>
      <c r="X1439" s="7" t="n"/>
      <c r="Y1439" s="7" t="n"/>
      <c r="Z1439" s="7">
        <f>IF($F1439="","",Y1439*AE1439/100)</f>
        <v/>
      </c>
      <c r="AA1439" s="7">
        <f>IF($F1439="","",Y1439-Z1439)</f>
        <v/>
      </c>
      <c r="AB1439" s="7">
        <f>IF($F1439="","",AA1439-R1439)</f>
        <v/>
      </c>
      <c r="AE1439">
        <f>IF($F1439="","",IF($AK1439=1,0,IF($AJ1439=1,Settings!$C$6,Settings!$C$7))*100)</f>
        <v/>
      </c>
      <c r="AG1439">
        <f>IF($F1439="","",$F1439&amp;"|"&amp;$D1439&amp;"")</f>
        <v/>
      </c>
      <c r="AH1439">
        <f>IF($F1439="","",IF(COUNTIF($AG$2:$AG1439,$AG1439)=1,1,0))</f>
        <v/>
      </c>
      <c r="AI1439">
        <f>IF($AH1439=1,SUMPRODUCT(--($AL$2:$AL$8001&lt;$AL1439))+1,"")</f>
        <v/>
      </c>
      <c r="AJ1439">
        <f>IF($F1439="","",IF(OR($U1439=TRUE(),$U1439="TRUE"),1,0))</f>
        <v/>
      </c>
      <c r="AK1439">
        <f>IF($F1439="","",IF($AD1439="Yes",1,0))</f>
        <v/>
      </c>
      <c r="AL1439">
        <f>IF($AH1439=1,IFERROR(IF(VALUE($F1439)&lt;100000000,VALUE($F1439),1000000000),IFERROR(IF(VALUE(MID($F1439,2,20))&lt;100000000,VALUE(MID($F1439,2,20)),1000000000),1000000000))+ROW()/100000,"")</f>
        <v/>
      </c>
    </row>
    <row r="1440">
      <c r="A1440">
        <f>IF($F1440="","",IFERROR(IF(INDEX('Per Invoice'!$A$2:$A$2001,MATCH($F1440,'Per Invoice'!$B$2:$B$2001,0))=0,"",INDEX('Per Invoice'!$A$2:$A$2001,MATCH($F1440,'Per Invoice'!$B$2:$B$2001,0))),""))</f>
        <v/>
      </c>
      <c r="H1440" s="11" t="n"/>
      <c r="R1440" s="7">
        <f>IF($F1440="","",Q1440*Y1440/100)</f>
        <v/>
      </c>
      <c r="X1440" s="7" t="n"/>
      <c r="Y1440" s="7" t="n"/>
      <c r="Z1440" s="7">
        <f>IF($F1440="","",Y1440*AE1440/100)</f>
        <v/>
      </c>
      <c r="AA1440" s="7">
        <f>IF($F1440="","",Y1440-Z1440)</f>
        <v/>
      </c>
      <c r="AB1440" s="7">
        <f>IF($F1440="","",AA1440-R1440)</f>
        <v/>
      </c>
      <c r="AE1440">
        <f>IF($F1440="","",IF($AK1440=1,0,IF($AJ1440=1,Settings!$C$6,Settings!$C$7))*100)</f>
        <v/>
      </c>
      <c r="AG1440">
        <f>IF($F1440="","",$F1440&amp;"|"&amp;$D1440&amp;"")</f>
        <v/>
      </c>
      <c r="AH1440">
        <f>IF($F1440="","",IF(COUNTIF($AG$2:$AG1440,$AG1440)=1,1,0))</f>
        <v/>
      </c>
      <c r="AI1440">
        <f>IF($AH1440=1,SUMPRODUCT(--($AL$2:$AL$8001&lt;$AL1440))+1,"")</f>
        <v/>
      </c>
      <c r="AJ1440">
        <f>IF($F1440="","",IF(OR($U1440=TRUE(),$U1440="TRUE"),1,0))</f>
        <v/>
      </c>
      <c r="AK1440">
        <f>IF($F1440="","",IF($AD1440="Yes",1,0))</f>
        <v/>
      </c>
      <c r="AL1440">
        <f>IF($AH1440=1,IFERROR(IF(VALUE($F1440)&lt;100000000,VALUE($F1440),1000000000),IFERROR(IF(VALUE(MID($F1440,2,20))&lt;100000000,VALUE(MID($F1440,2,20)),1000000000),1000000000))+ROW()/100000,"")</f>
        <v/>
      </c>
    </row>
    <row r="1441">
      <c r="A1441">
        <f>IF($F1441="","",IFERROR(IF(INDEX('Per Invoice'!$A$2:$A$2001,MATCH($F1441,'Per Invoice'!$B$2:$B$2001,0))=0,"",INDEX('Per Invoice'!$A$2:$A$2001,MATCH($F1441,'Per Invoice'!$B$2:$B$2001,0))),""))</f>
        <v/>
      </c>
      <c r="H1441" s="11" t="n"/>
      <c r="R1441" s="7">
        <f>IF($F1441="","",Q1441*Y1441/100)</f>
        <v/>
      </c>
      <c r="X1441" s="7" t="n"/>
      <c r="Y1441" s="7" t="n"/>
      <c r="Z1441" s="7">
        <f>IF($F1441="","",Y1441*AE1441/100)</f>
        <v/>
      </c>
      <c r="AA1441" s="7">
        <f>IF($F1441="","",Y1441-Z1441)</f>
        <v/>
      </c>
      <c r="AB1441" s="7">
        <f>IF($F1441="","",AA1441-R1441)</f>
        <v/>
      </c>
      <c r="AE1441">
        <f>IF($F1441="","",IF($AK1441=1,0,IF($AJ1441=1,Settings!$C$6,Settings!$C$7))*100)</f>
        <v/>
      </c>
      <c r="AG1441">
        <f>IF($F1441="","",$F1441&amp;"|"&amp;$D1441&amp;"")</f>
        <v/>
      </c>
      <c r="AH1441">
        <f>IF($F1441="","",IF(COUNTIF($AG$2:$AG1441,$AG1441)=1,1,0))</f>
        <v/>
      </c>
      <c r="AI1441">
        <f>IF($AH1441=1,SUMPRODUCT(--($AL$2:$AL$8001&lt;$AL1441))+1,"")</f>
        <v/>
      </c>
      <c r="AJ1441">
        <f>IF($F1441="","",IF(OR($U1441=TRUE(),$U1441="TRUE"),1,0))</f>
        <v/>
      </c>
      <c r="AK1441">
        <f>IF($F1441="","",IF($AD1441="Yes",1,0))</f>
        <v/>
      </c>
      <c r="AL1441">
        <f>IF($AH1441=1,IFERROR(IF(VALUE($F1441)&lt;100000000,VALUE($F1441),1000000000),IFERROR(IF(VALUE(MID($F1441,2,20))&lt;100000000,VALUE(MID($F1441,2,20)),1000000000),1000000000))+ROW()/100000,"")</f>
        <v/>
      </c>
    </row>
    <row r="1442">
      <c r="A1442">
        <f>IF($F1442="","",IFERROR(IF(INDEX('Per Invoice'!$A$2:$A$2001,MATCH($F1442,'Per Invoice'!$B$2:$B$2001,0))=0,"",INDEX('Per Invoice'!$A$2:$A$2001,MATCH($F1442,'Per Invoice'!$B$2:$B$2001,0))),""))</f>
        <v/>
      </c>
      <c r="H1442" s="11" t="n"/>
      <c r="R1442" s="7">
        <f>IF($F1442="","",Q1442*Y1442/100)</f>
        <v/>
      </c>
      <c r="X1442" s="7" t="n"/>
      <c r="Y1442" s="7" t="n"/>
      <c r="Z1442" s="7">
        <f>IF($F1442="","",Y1442*AE1442/100)</f>
        <v/>
      </c>
      <c r="AA1442" s="7">
        <f>IF($F1442="","",Y1442-Z1442)</f>
        <v/>
      </c>
      <c r="AB1442" s="7">
        <f>IF($F1442="","",AA1442-R1442)</f>
        <v/>
      </c>
      <c r="AE1442">
        <f>IF($F1442="","",IF($AK1442=1,0,IF($AJ1442=1,Settings!$C$6,Settings!$C$7))*100)</f>
        <v/>
      </c>
      <c r="AG1442">
        <f>IF($F1442="","",$F1442&amp;"|"&amp;$D1442&amp;"")</f>
        <v/>
      </c>
      <c r="AH1442">
        <f>IF($F1442="","",IF(COUNTIF($AG$2:$AG1442,$AG1442)=1,1,0))</f>
        <v/>
      </c>
      <c r="AI1442">
        <f>IF($AH1442=1,SUMPRODUCT(--($AL$2:$AL$8001&lt;$AL1442))+1,"")</f>
        <v/>
      </c>
      <c r="AJ1442">
        <f>IF($F1442="","",IF(OR($U1442=TRUE(),$U1442="TRUE"),1,0))</f>
        <v/>
      </c>
      <c r="AK1442">
        <f>IF($F1442="","",IF($AD1442="Yes",1,0))</f>
        <v/>
      </c>
      <c r="AL1442">
        <f>IF($AH1442=1,IFERROR(IF(VALUE($F1442)&lt;100000000,VALUE($F1442),1000000000),IFERROR(IF(VALUE(MID($F1442,2,20))&lt;100000000,VALUE(MID($F1442,2,20)),1000000000),1000000000))+ROW()/100000,"")</f>
        <v/>
      </c>
    </row>
    <row r="1443">
      <c r="A1443">
        <f>IF($F1443="","",IFERROR(IF(INDEX('Per Invoice'!$A$2:$A$2001,MATCH($F1443,'Per Invoice'!$B$2:$B$2001,0))=0,"",INDEX('Per Invoice'!$A$2:$A$2001,MATCH($F1443,'Per Invoice'!$B$2:$B$2001,0))),""))</f>
        <v/>
      </c>
      <c r="H1443" s="11" t="n"/>
      <c r="R1443" s="7">
        <f>IF($F1443="","",Q1443*Y1443/100)</f>
        <v/>
      </c>
      <c r="X1443" s="7" t="n"/>
      <c r="Y1443" s="7" t="n"/>
      <c r="Z1443" s="7">
        <f>IF($F1443="","",Y1443*AE1443/100)</f>
        <v/>
      </c>
      <c r="AA1443" s="7">
        <f>IF($F1443="","",Y1443-Z1443)</f>
        <v/>
      </c>
      <c r="AB1443" s="7">
        <f>IF($F1443="","",AA1443-R1443)</f>
        <v/>
      </c>
      <c r="AE1443">
        <f>IF($F1443="","",IF($AK1443=1,0,IF($AJ1443=1,Settings!$C$6,Settings!$C$7))*100)</f>
        <v/>
      </c>
      <c r="AG1443">
        <f>IF($F1443="","",$F1443&amp;"|"&amp;$D1443&amp;"")</f>
        <v/>
      </c>
      <c r="AH1443">
        <f>IF($F1443="","",IF(COUNTIF($AG$2:$AG1443,$AG1443)=1,1,0))</f>
        <v/>
      </c>
      <c r="AI1443">
        <f>IF($AH1443=1,SUMPRODUCT(--($AL$2:$AL$8001&lt;$AL1443))+1,"")</f>
        <v/>
      </c>
      <c r="AJ1443">
        <f>IF($F1443="","",IF(OR($U1443=TRUE(),$U1443="TRUE"),1,0))</f>
        <v/>
      </c>
      <c r="AK1443">
        <f>IF($F1443="","",IF($AD1443="Yes",1,0))</f>
        <v/>
      </c>
      <c r="AL1443">
        <f>IF($AH1443=1,IFERROR(IF(VALUE($F1443)&lt;100000000,VALUE($F1443),1000000000),IFERROR(IF(VALUE(MID($F1443,2,20))&lt;100000000,VALUE(MID($F1443,2,20)),1000000000),1000000000))+ROW()/100000,"")</f>
        <v/>
      </c>
    </row>
    <row r="1444">
      <c r="A1444">
        <f>IF($F1444="","",IFERROR(IF(INDEX('Per Invoice'!$A$2:$A$2001,MATCH($F1444,'Per Invoice'!$B$2:$B$2001,0))=0,"",INDEX('Per Invoice'!$A$2:$A$2001,MATCH($F1444,'Per Invoice'!$B$2:$B$2001,0))),""))</f>
        <v/>
      </c>
      <c r="H1444" s="11" t="n"/>
      <c r="R1444" s="7">
        <f>IF($F1444="","",Q1444*Y1444/100)</f>
        <v/>
      </c>
      <c r="X1444" s="7" t="n"/>
      <c r="Y1444" s="7" t="n"/>
      <c r="Z1444" s="7">
        <f>IF($F1444="","",Y1444*AE1444/100)</f>
        <v/>
      </c>
      <c r="AA1444" s="7">
        <f>IF($F1444="","",Y1444-Z1444)</f>
        <v/>
      </c>
      <c r="AB1444" s="7">
        <f>IF($F1444="","",AA1444-R1444)</f>
        <v/>
      </c>
      <c r="AE1444">
        <f>IF($F1444="","",IF($AK1444=1,0,IF($AJ1444=1,Settings!$C$6,Settings!$C$7))*100)</f>
        <v/>
      </c>
      <c r="AG1444">
        <f>IF($F1444="","",$F1444&amp;"|"&amp;$D1444&amp;"")</f>
        <v/>
      </c>
      <c r="AH1444">
        <f>IF($F1444="","",IF(COUNTIF($AG$2:$AG1444,$AG1444)=1,1,0))</f>
        <v/>
      </c>
      <c r="AI1444">
        <f>IF($AH1444=1,SUMPRODUCT(--($AL$2:$AL$8001&lt;$AL1444))+1,"")</f>
        <v/>
      </c>
      <c r="AJ1444">
        <f>IF($F1444="","",IF(OR($U1444=TRUE(),$U1444="TRUE"),1,0))</f>
        <v/>
      </c>
      <c r="AK1444">
        <f>IF($F1444="","",IF($AD1444="Yes",1,0))</f>
        <v/>
      </c>
      <c r="AL1444">
        <f>IF($AH1444=1,IFERROR(IF(VALUE($F1444)&lt;100000000,VALUE($F1444),1000000000),IFERROR(IF(VALUE(MID($F1444,2,20))&lt;100000000,VALUE(MID($F1444,2,20)),1000000000),1000000000))+ROW()/100000,"")</f>
        <v/>
      </c>
    </row>
    <row r="1445">
      <c r="A1445">
        <f>IF($F1445="","",IFERROR(IF(INDEX('Per Invoice'!$A$2:$A$2001,MATCH($F1445,'Per Invoice'!$B$2:$B$2001,0))=0,"",INDEX('Per Invoice'!$A$2:$A$2001,MATCH($F1445,'Per Invoice'!$B$2:$B$2001,0))),""))</f>
        <v/>
      </c>
      <c r="H1445" s="11" t="n"/>
      <c r="R1445" s="7">
        <f>IF($F1445="","",Q1445*Y1445/100)</f>
        <v/>
      </c>
      <c r="X1445" s="7" t="n"/>
      <c r="Y1445" s="7" t="n"/>
      <c r="Z1445" s="7">
        <f>IF($F1445="","",Y1445*AE1445/100)</f>
        <v/>
      </c>
      <c r="AA1445" s="7">
        <f>IF($F1445="","",Y1445-Z1445)</f>
        <v/>
      </c>
      <c r="AB1445" s="7">
        <f>IF($F1445="","",AA1445-R1445)</f>
        <v/>
      </c>
      <c r="AE1445">
        <f>IF($F1445="","",IF($AK1445=1,0,IF($AJ1445=1,Settings!$C$6,Settings!$C$7))*100)</f>
        <v/>
      </c>
      <c r="AG1445">
        <f>IF($F1445="","",$F1445&amp;"|"&amp;$D1445&amp;"")</f>
        <v/>
      </c>
      <c r="AH1445">
        <f>IF($F1445="","",IF(COUNTIF($AG$2:$AG1445,$AG1445)=1,1,0))</f>
        <v/>
      </c>
      <c r="AI1445">
        <f>IF($AH1445=1,SUMPRODUCT(--($AL$2:$AL$8001&lt;$AL1445))+1,"")</f>
        <v/>
      </c>
      <c r="AJ1445">
        <f>IF($F1445="","",IF(OR($U1445=TRUE(),$U1445="TRUE"),1,0))</f>
        <v/>
      </c>
      <c r="AK1445">
        <f>IF($F1445="","",IF($AD1445="Yes",1,0))</f>
        <v/>
      </c>
      <c r="AL1445">
        <f>IF($AH1445=1,IFERROR(IF(VALUE($F1445)&lt;100000000,VALUE($F1445),1000000000),IFERROR(IF(VALUE(MID($F1445,2,20))&lt;100000000,VALUE(MID($F1445,2,20)),1000000000),1000000000))+ROW()/100000,"")</f>
        <v/>
      </c>
    </row>
    <row r="1446">
      <c r="A1446">
        <f>IF($F1446="","",IFERROR(IF(INDEX('Per Invoice'!$A$2:$A$2001,MATCH($F1446,'Per Invoice'!$B$2:$B$2001,0))=0,"",INDEX('Per Invoice'!$A$2:$A$2001,MATCH($F1446,'Per Invoice'!$B$2:$B$2001,0))),""))</f>
        <v/>
      </c>
      <c r="H1446" s="11" t="n"/>
      <c r="R1446" s="7">
        <f>IF($F1446="","",Q1446*Y1446/100)</f>
        <v/>
      </c>
      <c r="X1446" s="7" t="n"/>
      <c r="Y1446" s="7" t="n"/>
      <c r="Z1446" s="7">
        <f>IF($F1446="","",Y1446*AE1446/100)</f>
        <v/>
      </c>
      <c r="AA1446" s="7">
        <f>IF($F1446="","",Y1446-Z1446)</f>
        <v/>
      </c>
      <c r="AB1446" s="7">
        <f>IF($F1446="","",AA1446-R1446)</f>
        <v/>
      </c>
      <c r="AE1446">
        <f>IF($F1446="","",IF($AK1446=1,0,IF($AJ1446=1,Settings!$C$6,Settings!$C$7))*100)</f>
        <v/>
      </c>
      <c r="AG1446">
        <f>IF($F1446="","",$F1446&amp;"|"&amp;$D1446&amp;"")</f>
        <v/>
      </c>
      <c r="AH1446">
        <f>IF($F1446="","",IF(COUNTIF($AG$2:$AG1446,$AG1446)=1,1,0))</f>
        <v/>
      </c>
      <c r="AI1446">
        <f>IF($AH1446=1,SUMPRODUCT(--($AL$2:$AL$8001&lt;$AL1446))+1,"")</f>
        <v/>
      </c>
      <c r="AJ1446">
        <f>IF($F1446="","",IF(OR($U1446=TRUE(),$U1446="TRUE"),1,0))</f>
        <v/>
      </c>
      <c r="AK1446">
        <f>IF($F1446="","",IF($AD1446="Yes",1,0))</f>
        <v/>
      </c>
      <c r="AL1446">
        <f>IF($AH1446=1,IFERROR(IF(VALUE($F1446)&lt;100000000,VALUE($F1446),1000000000),IFERROR(IF(VALUE(MID($F1446,2,20))&lt;100000000,VALUE(MID($F1446,2,20)),1000000000),1000000000))+ROW()/100000,"")</f>
        <v/>
      </c>
    </row>
    <row r="1447">
      <c r="A1447">
        <f>IF($F1447="","",IFERROR(IF(INDEX('Per Invoice'!$A$2:$A$2001,MATCH($F1447,'Per Invoice'!$B$2:$B$2001,0))=0,"",INDEX('Per Invoice'!$A$2:$A$2001,MATCH($F1447,'Per Invoice'!$B$2:$B$2001,0))),""))</f>
        <v/>
      </c>
      <c r="H1447" s="11" t="n"/>
      <c r="R1447" s="7">
        <f>IF($F1447="","",Q1447*Y1447/100)</f>
        <v/>
      </c>
      <c r="X1447" s="7" t="n"/>
      <c r="Y1447" s="7" t="n"/>
      <c r="Z1447" s="7">
        <f>IF($F1447="","",Y1447*AE1447/100)</f>
        <v/>
      </c>
      <c r="AA1447" s="7">
        <f>IF($F1447="","",Y1447-Z1447)</f>
        <v/>
      </c>
      <c r="AB1447" s="7">
        <f>IF($F1447="","",AA1447-R1447)</f>
        <v/>
      </c>
      <c r="AE1447">
        <f>IF($F1447="","",IF($AK1447=1,0,IF($AJ1447=1,Settings!$C$6,Settings!$C$7))*100)</f>
        <v/>
      </c>
      <c r="AG1447">
        <f>IF($F1447="","",$F1447&amp;"|"&amp;$D1447&amp;"")</f>
        <v/>
      </c>
      <c r="AH1447">
        <f>IF($F1447="","",IF(COUNTIF($AG$2:$AG1447,$AG1447)=1,1,0))</f>
        <v/>
      </c>
      <c r="AI1447">
        <f>IF($AH1447=1,SUMPRODUCT(--($AL$2:$AL$8001&lt;$AL1447))+1,"")</f>
        <v/>
      </c>
      <c r="AJ1447">
        <f>IF($F1447="","",IF(OR($U1447=TRUE(),$U1447="TRUE"),1,0))</f>
        <v/>
      </c>
      <c r="AK1447">
        <f>IF($F1447="","",IF($AD1447="Yes",1,0))</f>
        <v/>
      </c>
      <c r="AL1447">
        <f>IF($AH1447=1,IFERROR(IF(VALUE($F1447)&lt;100000000,VALUE($F1447),1000000000),IFERROR(IF(VALUE(MID($F1447,2,20))&lt;100000000,VALUE(MID($F1447,2,20)),1000000000),1000000000))+ROW()/100000,"")</f>
        <v/>
      </c>
    </row>
    <row r="1448">
      <c r="A1448">
        <f>IF($F1448="","",IFERROR(IF(INDEX('Per Invoice'!$A$2:$A$2001,MATCH($F1448,'Per Invoice'!$B$2:$B$2001,0))=0,"",INDEX('Per Invoice'!$A$2:$A$2001,MATCH($F1448,'Per Invoice'!$B$2:$B$2001,0))),""))</f>
        <v/>
      </c>
      <c r="H1448" s="11" t="n"/>
      <c r="R1448" s="7">
        <f>IF($F1448="","",Q1448*Y1448/100)</f>
        <v/>
      </c>
      <c r="X1448" s="7" t="n"/>
      <c r="Y1448" s="7" t="n"/>
      <c r="Z1448" s="7">
        <f>IF($F1448="","",Y1448*AE1448/100)</f>
        <v/>
      </c>
      <c r="AA1448" s="7">
        <f>IF($F1448="","",Y1448-Z1448)</f>
        <v/>
      </c>
      <c r="AB1448" s="7">
        <f>IF($F1448="","",AA1448-R1448)</f>
        <v/>
      </c>
      <c r="AE1448">
        <f>IF($F1448="","",IF($AK1448=1,0,IF($AJ1448=1,Settings!$C$6,Settings!$C$7))*100)</f>
        <v/>
      </c>
      <c r="AG1448">
        <f>IF($F1448="","",$F1448&amp;"|"&amp;$D1448&amp;"")</f>
        <v/>
      </c>
      <c r="AH1448">
        <f>IF($F1448="","",IF(COUNTIF($AG$2:$AG1448,$AG1448)=1,1,0))</f>
        <v/>
      </c>
      <c r="AI1448">
        <f>IF($AH1448=1,SUMPRODUCT(--($AL$2:$AL$8001&lt;$AL1448))+1,"")</f>
        <v/>
      </c>
      <c r="AJ1448">
        <f>IF($F1448="","",IF(OR($U1448=TRUE(),$U1448="TRUE"),1,0))</f>
        <v/>
      </c>
      <c r="AK1448">
        <f>IF($F1448="","",IF($AD1448="Yes",1,0))</f>
        <v/>
      </c>
      <c r="AL1448">
        <f>IF($AH1448=1,IFERROR(IF(VALUE($F1448)&lt;100000000,VALUE($F1448),1000000000),IFERROR(IF(VALUE(MID($F1448,2,20))&lt;100000000,VALUE(MID($F1448,2,20)),1000000000),1000000000))+ROW()/100000,"")</f>
        <v/>
      </c>
    </row>
    <row r="1449">
      <c r="A1449">
        <f>IF($F1449="","",IFERROR(IF(INDEX('Per Invoice'!$A$2:$A$2001,MATCH($F1449,'Per Invoice'!$B$2:$B$2001,0))=0,"",INDEX('Per Invoice'!$A$2:$A$2001,MATCH($F1449,'Per Invoice'!$B$2:$B$2001,0))),""))</f>
        <v/>
      </c>
      <c r="H1449" s="11" t="n"/>
      <c r="R1449" s="7">
        <f>IF($F1449="","",Q1449*Y1449/100)</f>
        <v/>
      </c>
      <c r="X1449" s="7" t="n"/>
      <c r="Y1449" s="7" t="n"/>
      <c r="Z1449" s="7">
        <f>IF($F1449="","",Y1449*AE1449/100)</f>
        <v/>
      </c>
      <c r="AA1449" s="7">
        <f>IF($F1449="","",Y1449-Z1449)</f>
        <v/>
      </c>
      <c r="AB1449" s="7">
        <f>IF($F1449="","",AA1449-R1449)</f>
        <v/>
      </c>
      <c r="AE1449">
        <f>IF($F1449="","",IF($AK1449=1,0,IF($AJ1449=1,Settings!$C$6,Settings!$C$7))*100)</f>
        <v/>
      </c>
      <c r="AG1449">
        <f>IF($F1449="","",$F1449&amp;"|"&amp;$D1449&amp;"")</f>
        <v/>
      </c>
      <c r="AH1449">
        <f>IF($F1449="","",IF(COUNTIF($AG$2:$AG1449,$AG1449)=1,1,0))</f>
        <v/>
      </c>
      <c r="AI1449">
        <f>IF($AH1449=1,SUMPRODUCT(--($AL$2:$AL$8001&lt;$AL1449))+1,"")</f>
        <v/>
      </c>
      <c r="AJ1449">
        <f>IF($F1449="","",IF(OR($U1449=TRUE(),$U1449="TRUE"),1,0))</f>
        <v/>
      </c>
      <c r="AK1449">
        <f>IF($F1449="","",IF($AD1449="Yes",1,0))</f>
        <v/>
      </c>
      <c r="AL1449">
        <f>IF($AH1449=1,IFERROR(IF(VALUE($F1449)&lt;100000000,VALUE($F1449),1000000000),IFERROR(IF(VALUE(MID($F1449,2,20))&lt;100000000,VALUE(MID($F1449,2,20)),1000000000),1000000000))+ROW()/100000,"")</f>
        <v/>
      </c>
    </row>
    <row r="1450">
      <c r="A1450">
        <f>IF($F1450="","",IFERROR(IF(INDEX('Per Invoice'!$A$2:$A$2001,MATCH($F1450,'Per Invoice'!$B$2:$B$2001,0))=0,"",INDEX('Per Invoice'!$A$2:$A$2001,MATCH($F1450,'Per Invoice'!$B$2:$B$2001,0))),""))</f>
        <v/>
      </c>
      <c r="H1450" s="11" t="n"/>
      <c r="R1450" s="7">
        <f>IF($F1450="","",Q1450*Y1450/100)</f>
        <v/>
      </c>
      <c r="X1450" s="7" t="n"/>
      <c r="Y1450" s="7" t="n"/>
      <c r="Z1450" s="7">
        <f>IF($F1450="","",Y1450*AE1450/100)</f>
        <v/>
      </c>
      <c r="AA1450" s="7">
        <f>IF($F1450="","",Y1450-Z1450)</f>
        <v/>
      </c>
      <c r="AB1450" s="7">
        <f>IF($F1450="","",AA1450-R1450)</f>
        <v/>
      </c>
      <c r="AE1450">
        <f>IF($F1450="","",IF($AK1450=1,0,IF($AJ1450=1,Settings!$C$6,Settings!$C$7))*100)</f>
        <v/>
      </c>
      <c r="AG1450">
        <f>IF($F1450="","",$F1450&amp;"|"&amp;$D1450&amp;"")</f>
        <v/>
      </c>
      <c r="AH1450">
        <f>IF($F1450="","",IF(COUNTIF($AG$2:$AG1450,$AG1450)=1,1,0))</f>
        <v/>
      </c>
      <c r="AI1450">
        <f>IF($AH1450=1,SUMPRODUCT(--($AL$2:$AL$8001&lt;$AL1450))+1,"")</f>
        <v/>
      </c>
      <c r="AJ1450">
        <f>IF($F1450="","",IF(OR($U1450=TRUE(),$U1450="TRUE"),1,0))</f>
        <v/>
      </c>
      <c r="AK1450">
        <f>IF($F1450="","",IF($AD1450="Yes",1,0))</f>
        <v/>
      </c>
      <c r="AL1450">
        <f>IF($AH1450=1,IFERROR(IF(VALUE($F1450)&lt;100000000,VALUE($F1450),1000000000),IFERROR(IF(VALUE(MID($F1450,2,20))&lt;100000000,VALUE(MID($F1450,2,20)),1000000000),1000000000))+ROW()/100000,"")</f>
        <v/>
      </c>
    </row>
    <row r="1451">
      <c r="A1451">
        <f>IF($F1451="","",IFERROR(IF(INDEX('Per Invoice'!$A$2:$A$2001,MATCH($F1451,'Per Invoice'!$B$2:$B$2001,0))=0,"",INDEX('Per Invoice'!$A$2:$A$2001,MATCH($F1451,'Per Invoice'!$B$2:$B$2001,0))),""))</f>
        <v/>
      </c>
      <c r="H1451" s="11" t="n"/>
      <c r="R1451" s="7">
        <f>IF($F1451="","",Q1451*Y1451/100)</f>
        <v/>
      </c>
      <c r="X1451" s="7" t="n"/>
      <c r="Y1451" s="7" t="n"/>
      <c r="Z1451" s="7">
        <f>IF($F1451="","",Y1451*AE1451/100)</f>
        <v/>
      </c>
      <c r="AA1451" s="7">
        <f>IF($F1451="","",Y1451-Z1451)</f>
        <v/>
      </c>
      <c r="AB1451" s="7">
        <f>IF($F1451="","",AA1451-R1451)</f>
        <v/>
      </c>
      <c r="AE1451">
        <f>IF($F1451="","",IF($AK1451=1,0,IF($AJ1451=1,Settings!$C$6,Settings!$C$7))*100)</f>
        <v/>
      </c>
      <c r="AG1451">
        <f>IF($F1451="","",$F1451&amp;"|"&amp;$D1451&amp;"")</f>
        <v/>
      </c>
      <c r="AH1451">
        <f>IF($F1451="","",IF(COUNTIF($AG$2:$AG1451,$AG1451)=1,1,0))</f>
        <v/>
      </c>
      <c r="AI1451">
        <f>IF($AH1451=1,SUMPRODUCT(--($AL$2:$AL$8001&lt;$AL1451))+1,"")</f>
        <v/>
      </c>
      <c r="AJ1451">
        <f>IF($F1451="","",IF(OR($U1451=TRUE(),$U1451="TRUE"),1,0))</f>
        <v/>
      </c>
      <c r="AK1451">
        <f>IF($F1451="","",IF($AD1451="Yes",1,0))</f>
        <v/>
      </c>
      <c r="AL1451">
        <f>IF($AH1451=1,IFERROR(IF(VALUE($F1451)&lt;100000000,VALUE($F1451),1000000000),IFERROR(IF(VALUE(MID($F1451,2,20))&lt;100000000,VALUE(MID($F1451,2,20)),1000000000),1000000000))+ROW()/100000,"")</f>
        <v/>
      </c>
    </row>
    <row r="1452">
      <c r="A1452">
        <f>IF($F1452="","",IFERROR(IF(INDEX('Per Invoice'!$A$2:$A$2001,MATCH($F1452,'Per Invoice'!$B$2:$B$2001,0))=0,"",INDEX('Per Invoice'!$A$2:$A$2001,MATCH($F1452,'Per Invoice'!$B$2:$B$2001,0))),""))</f>
        <v/>
      </c>
      <c r="H1452" s="11" t="n"/>
      <c r="R1452" s="7">
        <f>IF($F1452="","",Q1452*Y1452/100)</f>
        <v/>
      </c>
      <c r="X1452" s="7" t="n"/>
      <c r="Y1452" s="7" t="n"/>
      <c r="Z1452" s="7">
        <f>IF($F1452="","",Y1452*AE1452/100)</f>
        <v/>
      </c>
      <c r="AA1452" s="7">
        <f>IF($F1452="","",Y1452-Z1452)</f>
        <v/>
      </c>
      <c r="AB1452" s="7">
        <f>IF($F1452="","",AA1452-R1452)</f>
        <v/>
      </c>
      <c r="AE1452">
        <f>IF($F1452="","",IF($AK1452=1,0,IF($AJ1452=1,Settings!$C$6,Settings!$C$7))*100)</f>
        <v/>
      </c>
      <c r="AG1452">
        <f>IF($F1452="","",$F1452&amp;"|"&amp;$D1452&amp;"")</f>
        <v/>
      </c>
      <c r="AH1452">
        <f>IF($F1452="","",IF(COUNTIF($AG$2:$AG1452,$AG1452)=1,1,0))</f>
        <v/>
      </c>
      <c r="AI1452">
        <f>IF($AH1452=1,SUMPRODUCT(--($AL$2:$AL$8001&lt;$AL1452))+1,"")</f>
        <v/>
      </c>
      <c r="AJ1452">
        <f>IF($F1452="","",IF(OR($U1452=TRUE(),$U1452="TRUE"),1,0))</f>
        <v/>
      </c>
      <c r="AK1452">
        <f>IF($F1452="","",IF($AD1452="Yes",1,0))</f>
        <v/>
      </c>
      <c r="AL1452">
        <f>IF($AH1452=1,IFERROR(IF(VALUE($F1452)&lt;100000000,VALUE($F1452),1000000000),IFERROR(IF(VALUE(MID($F1452,2,20))&lt;100000000,VALUE(MID($F1452,2,20)),1000000000),1000000000))+ROW()/100000,"")</f>
        <v/>
      </c>
    </row>
    <row r="1453">
      <c r="A1453">
        <f>IF($F1453="","",IFERROR(IF(INDEX('Per Invoice'!$A$2:$A$2001,MATCH($F1453,'Per Invoice'!$B$2:$B$2001,0))=0,"",INDEX('Per Invoice'!$A$2:$A$2001,MATCH($F1453,'Per Invoice'!$B$2:$B$2001,0))),""))</f>
        <v/>
      </c>
      <c r="H1453" s="11" t="n"/>
      <c r="R1453" s="7">
        <f>IF($F1453="","",Q1453*Y1453/100)</f>
        <v/>
      </c>
      <c r="X1453" s="7" t="n"/>
      <c r="Y1453" s="7" t="n"/>
      <c r="Z1453" s="7">
        <f>IF($F1453="","",Y1453*AE1453/100)</f>
        <v/>
      </c>
      <c r="AA1453" s="7">
        <f>IF($F1453="","",Y1453-Z1453)</f>
        <v/>
      </c>
      <c r="AB1453" s="7">
        <f>IF($F1453="","",AA1453-R1453)</f>
        <v/>
      </c>
      <c r="AE1453">
        <f>IF($F1453="","",IF($AK1453=1,0,IF($AJ1453=1,Settings!$C$6,Settings!$C$7))*100)</f>
        <v/>
      </c>
      <c r="AG1453">
        <f>IF($F1453="","",$F1453&amp;"|"&amp;$D1453&amp;"")</f>
        <v/>
      </c>
      <c r="AH1453">
        <f>IF($F1453="","",IF(COUNTIF($AG$2:$AG1453,$AG1453)=1,1,0))</f>
        <v/>
      </c>
      <c r="AI1453">
        <f>IF($AH1453=1,SUMPRODUCT(--($AL$2:$AL$8001&lt;$AL1453))+1,"")</f>
        <v/>
      </c>
      <c r="AJ1453">
        <f>IF($F1453="","",IF(OR($U1453=TRUE(),$U1453="TRUE"),1,0))</f>
        <v/>
      </c>
      <c r="AK1453">
        <f>IF($F1453="","",IF($AD1453="Yes",1,0))</f>
        <v/>
      </c>
      <c r="AL1453">
        <f>IF($AH1453=1,IFERROR(IF(VALUE($F1453)&lt;100000000,VALUE($F1453),1000000000),IFERROR(IF(VALUE(MID($F1453,2,20))&lt;100000000,VALUE(MID($F1453,2,20)),1000000000),1000000000))+ROW()/100000,"")</f>
        <v/>
      </c>
    </row>
    <row r="1454">
      <c r="A1454">
        <f>IF($F1454="","",IFERROR(IF(INDEX('Per Invoice'!$A$2:$A$2001,MATCH($F1454,'Per Invoice'!$B$2:$B$2001,0))=0,"",INDEX('Per Invoice'!$A$2:$A$2001,MATCH($F1454,'Per Invoice'!$B$2:$B$2001,0))),""))</f>
        <v/>
      </c>
      <c r="H1454" s="11" t="n"/>
      <c r="R1454" s="7">
        <f>IF($F1454="","",Q1454*Y1454/100)</f>
        <v/>
      </c>
      <c r="X1454" s="7" t="n"/>
      <c r="Y1454" s="7" t="n"/>
      <c r="Z1454" s="7">
        <f>IF($F1454="","",Y1454*AE1454/100)</f>
        <v/>
      </c>
      <c r="AA1454" s="7">
        <f>IF($F1454="","",Y1454-Z1454)</f>
        <v/>
      </c>
      <c r="AB1454" s="7">
        <f>IF($F1454="","",AA1454-R1454)</f>
        <v/>
      </c>
      <c r="AE1454">
        <f>IF($F1454="","",IF($AK1454=1,0,IF($AJ1454=1,Settings!$C$6,Settings!$C$7))*100)</f>
        <v/>
      </c>
      <c r="AG1454">
        <f>IF($F1454="","",$F1454&amp;"|"&amp;$D1454&amp;"")</f>
        <v/>
      </c>
      <c r="AH1454">
        <f>IF($F1454="","",IF(COUNTIF($AG$2:$AG1454,$AG1454)=1,1,0))</f>
        <v/>
      </c>
      <c r="AI1454">
        <f>IF($AH1454=1,SUMPRODUCT(--($AL$2:$AL$8001&lt;$AL1454))+1,"")</f>
        <v/>
      </c>
      <c r="AJ1454">
        <f>IF($F1454="","",IF(OR($U1454=TRUE(),$U1454="TRUE"),1,0))</f>
        <v/>
      </c>
      <c r="AK1454">
        <f>IF($F1454="","",IF($AD1454="Yes",1,0))</f>
        <v/>
      </c>
      <c r="AL1454">
        <f>IF($AH1454=1,IFERROR(IF(VALUE($F1454)&lt;100000000,VALUE($F1454),1000000000),IFERROR(IF(VALUE(MID($F1454,2,20))&lt;100000000,VALUE(MID($F1454,2,20)),1000000000),1000000000))+ROW()/100000,"")</f>
        <v/>
      </c>
    </row>
    <row r="1455">
      <c r="A1455">
        <f>IF($F1455="","",IFERROR(IF(INDEX('Per Invoice'!$A$2:$A$2001,MATCH($F1455,'Per Invoice'!$B$2:$B$2001,0))=0,"",INDEX('Per Invoice'!$A$2:$A$2001,MATCH($F1455,'Per Invoice'!$B$2:$B$2001,0))),""))</f>
        <v/>
      </c>
      <c r="H1455" s="11" t="n"/>
      <c r="R1455" s="7">
        <f>IF($F1455="","",Q1455*Y1455/100)</f>
        <v/>
      </c>
      <c r="X1455" s="7" t="n"/>
      <c r="Y1455" s="7" t="n"/>
      <c r="Z1455" s="7">
        <f>IF($F1455="","",Y1455*AE1455/100)</f>
        <v/>
      </c>
      <c r="AA1455" s="7">
        <f>IF($F1455="","",Y1455-Z1455)</f>
        <v/>
      </c>
      <c r="AB1455" s="7">
        <f>IF($F1455="","",AA1455-R1455)</f>
        <v/>
      </c>
      <c r="AE1455">
        <f>IF($F1455="","",IF($AK1455=1,0,IF($AJ1455=1,Settings!$C$6,Settings!$C$7))*100)</f>
        <v/>
      </c>
      <c r="AG1455">
        <f>IF($F1455="","",$F1455&amp;"|"&amp;$D1455&amp;"")</f>
        <v/>
      </c>
      <c r="AH1455">
        <f>IF($F1455="","",IF(COUNTIF($AG$2:$AG1455,$AG1455)=1,1,0))</f>
        <v/>
      </c>
      <c r="AI1455">
        <f>IF($AH1455=1,SUMPRODUCT(--($AL$2:$AL$8001&lt;$AL1455))+1,"")</f>
        <v/>
      </c>
      <c r="AJ1455">
        <f>IF($F1455="","",IF(OR($U1455=TRUE(),$U1455="TRUE"),1,0))</f>
        <v/>
      </c>
      <c r="AK1455">
        <f>IF($F1455="","",IF($AD1455="Yes",1,0))</f>
        <v/>
      </c>
      <c r="AL1455">
        <f>IF($AH1455=1,IFERROR(IF(VALUE($F1455)&lt;100000000,VALUE($F1455),1000000000),IFERROR(IF(VALUE(MID($F1455,2,20))&lt;100000000,VALUE(MID($F1455,2,20)),1000000000),1000000000))+ROW()/100000,"")</f>
        <v/>
      </c>
    </row>
    <row r="1456">
      <c r="A1456">
        <f>IF($F1456="","",IFERROR(IF(INDEX('Per Invoice'!$A$2:$A$2001,MATCH($F1456,'Per Invoice'!$B$2:$B$2001,0))=0,"",INDEX('Per Invoice'!$A$2:$A$2001,MATCH($F1456,'Per Invoice'!$B$2:$B$2001,0))),""))</f>
        <v/>
      </c>
      <c r="H1456" s="11" t="n"/>
      <c r="R1456" s="7">
        <f>IF($F1456="","",Q1456*Y1456/100)</f>
        <v/>
      </c>
      <c r="X1456" s="7" t="n"/>
      <c r="Y1456" s="7" t="n"/>
      <c r="Z1456" s="7">
        <f>IF($F1456="","",Y1456*AE1456/100)</f>
        <v/>
      </c>
      <c r="AA1456" s="7">
        <f>IF($F1456="","",Y1456-Z1456)</f>
        <v/>
      </c>
      <c r="AB1456" s="7">
        <f>IF($F1456="","",AA1456-R1456)</f>
        <v/>
      </c>
      <c r="AE1456">
        <f>IF($F1456="","",IF($AK1456=1,0,IF($AJ1456=1,Settings!$C$6,Settings!$C$7))*100)</f>
        <v/>
      </c>
      <c r="AG1456">
        <f>IF($F1456="","",$F1456&amp;"|"&amp;$D1456&amp;"")</f>
        <v/>
      </c>
      <c r="AH1456">
        <f>IF($F1456="","",IF(COUNTIF($AG$2:$AG1456,$AG1456)=1,1,0))</f>
        <v/>
      </c>
      <c r="AI1456">
        <f>IF($AH1456=1,SUMPRODUCT(--($AL$2:$AL$8001&lt;$AL1456))+1,"")</f>
        <v/>
      </c>
      <c r="AJ1456">
        <f>IF($F1456="","",IF(OR($U1456=TRUE(),$U1456="TRUE"),1,0))</f>
        <v/>
      </c>
      <c r="AK1456">
        <f>IF($F1456="","",IF($AD1456="Yes",1,0))</f>
        <v/>
      </c>
      <c r="AL1456">
        <f>IF($AH1456=1,IFERROR(IF(VALUE($F1456)&lt;100000000,VALUE($F1456),1000000000),IFERROR(IF(VALUE(MID($F1456,2,20))&lt;100000000,VALUE(MID($F1456,2,20)),1000000000),1000000000))+ROW()/100000,"")</f>
        <v/>
      </c>
    </row>
    <row r="1457">
      <c r="A1457">
        <f>IF($F1457="","",IFERROR(IF(INDEX('Per Invoice'!$A$2:$A$2001,MATCH($F1457,'Per Invoice'!$B$2:$B$2001,0))=0,"",INDEX('Per Invoice'!$A$2:$A$2001,MATCH($F1457,'Per Invoice'!$B$2:$B$2001,0))),""))</f>
        <v/>
      </c>
      <c r="H1457" s="11" t="n"/>
      <c r="R1457" s="7">
        <f>IF($F1457="","",Q1457*Y1457/100)</f>
        <v/>
      </c>
      <c r="X1457" s="7" t="n"/>
      <c r="Y1457" s="7" t="n"/>
      <c r="Z1457" s="7">
        <f>IF($F1457="","",Y1457*AE1457/100)</f>
        <v/>
      </c>
      <c r="AA1457" s="7">
        <f>IF($F1457="","",Y1457-Z1457)</f>
        <v/>
      </c>
      <c r="AB1457" s="7">
        <f>IF($F1457="","",AA1457-R1457)</f>
        <v/>
      </c>
      <c r="AE1457">
        <f>IF($F1457="","",IF($AK1457=1,0,IF($AJ1457=1,Settings!$C$6,Settings!$C$7))*100)</f>
        <v/>
      </c>
      <c r="AG1457">
        <f>IF($F1457="","",$F1457&amp;"|"&amp;$D1457&amp;"")</f>
        <v/>
      </c>
      <c r="AH1457">
        <f>IF($F1457="","",IF(COUNTIF($AG$2:$AG1457,$AG1457)=1,1,0))</f>
        <v/>
      </c>
      <c r="AI1457">
        <f>IF($AH1457=1,SUMPRODUCT(--($AL$2:$AL$8001&lt;$AL1457))+1,"")</f>
        <v/>
      </c>
      <c r="AJ1457">
        <f>IF($F1457="","",IF(OR($U1457=TRUE(),$U1457="TRUE"),1,0))</f>
        <v/>
      </c>
      <c r="AK1457">
        <f>IF($F1457="","",IF($AD1457="Yes",1,0))</f>
        <v/>
      </c>
      <c r="AL1457">
        <f>IF($AH1457=1,IFERROR(IF(VALUE($F1457)&lt;100000000,VALUE($F1457),1000000000),IFERROR(IF(VALUE(MID($F1457,2,20))&lt;100000000,VALUE(MID($F1457,2,20)),1000000000),1000000000))+ROW()/100000,"")</f>
        <v/>
      </c>
    </row>
    <row r="1458">
      <c r="A1458">
        <f>IF($F1458="","",IFERROR(IF(INDEX('Per Invoice'!$A$2:$A$2001,MATCH($F1458,'Per Invoice'!$B$2:$B$2001,0))=0,"",INDEX('Per Invoice'!$A$2:$A$2001,MATCH($F1458,'Per Invoice'!$B$2:$B$2001,0))),""))</f>
        <v/>
      </c>
      <c r="H1458" s="11" t="n"/>
      <c r="R1458" s="7">
        <f>IF($F1458="","",Q1458*Y1458/100)</f>
        <v/>
      </c>
      <c r="X1458" s="7" t="n"/>
      <c r="Y1458" s="7" t="n"/>
      <c r="Z1458" s="7">
        <f>IF($F1458="","",Y1458*AE1458/100)</f>
        <v/>
      </c>
      <c r="AA1458" s="7">
        <f>IF($F1458="","",Y1458-Z1458)</f>
        <v/>
      </c>
      <c r="AB1458" s="7">
        <f>IF($F1458="","",AA1458-R1458)</f>
        <v/>
      </c>
      <c r="AE1458">
        <f>IF($F1458="","",IF($AK1458=1,0,IF($AJ1458=1,Settings!$C$6,Settings!$C$7))*100)</f>
        <v/>
      </c>
      <c r="AG1458">
        <f>IF($F1458="","",$F1458&amp;"|"&amp;$D1458&amp;"")</f>
        <v/>
      </c>
      <c r="AH1458">
        <f>IF($F1458="","",IF(COUNTIF($AG$2:$AG1458,$AG1458)=1,1,0))</f>
        <v/>
      </c>
      <c r="AI1458">
        <f>IF($AH1458=1,SUMPRODUCT(--($AL$2:$AL$8001&lt;$AL1458))+1,"")</f>
        <v/>
      </c>
      <c r="AJ1458">
        <f>IF($F1458="","",IF(OR($U1458=TRUE(),$U1458="TRUE"),1,0))</f>
        <v/>
      </c>
      <c r="AK1458">
        <f>IF($F1458="","",IF($AD1458="Yes",1,0))</f>
        <v/>
      </c>
      <c r="AL1458">
        <f>IF($AH1458=1,IFERROR(IF(VALUE($F1458)&lt;100000000,VALUE($F1458),1000000000),IFERROR(IF(VALUE(MID($F1458,2,20))&lt;100000000,VALUE(MID($F1458,2,20)),1000000000),1000000000))+ROW()/100000,"")</f>
        <v/>
      </c>
    </row>
    <row r="1459">
      <c r="A1459">
        <f>IF($F1459="","",IFERROR(IF(INDEX('Per Invoice'!$A$2:$A$2001,MATCH($F1459,'Per Invoice'!$B$2:$B$2001,0))=0,"",INDEX('Per Invoice'!$A$2:$A$2001,MATCH($F1459,'Per Invoice'!$B$2:$B$2001,0))),""))</f>
        <v/>
      </c>
      <c r="H1459" s="11" t="n"/>
      <c r="R1459" s="7">
        <f>IF($F1459="","",Q1459*Y1459/100)</f>
        <v/>
      </c>
      <c r="X1459" s="7" t="n"/>
      <c r="Y1459" s="7" t="n"/>
      <c r="Z1459" s="7">
        <f>IF($F1459="","",Y1459*AE1459/100)</f>
        <v/>
      </c>
      <c r="AA1459" s="7">
        <f>IF($F1459="","",Y1459-Z1459)</f>
        <v/>
      </c>
      <c r="AB1459" s="7">
        <f>IF($F1459="","",AA1459-R1459)</f>
        <v/>
      </c>
      <c r="AE1459">
        <f>IF($F1459="","",IF($AK1459=1,0,IF($AJ1459=1,Settings!$C$6,Settings!$C$7))*100)</f>
        <v/>
      </c>
      <c r="AG1459">
        <f>IF($F1459="","",$F1459&amp;"|"&amp;$D1459&amp;"")</f>
        <v/>
      </c>
      <c r="AH1459">
        <f>IF($F1459="","",IF(COUNTIF($AG$2:$AG1459,$AG1459)=1,1,0))</f>
        <v/>
      </c>
      <c r="AI1459">
        <f>IF($AH1459=1,SUMPRODUCT(--($AL$2:$AL$8001&lt;$AL1459))+1,"")</f>
        <v/>
      </c>
      <c r="AJ1459">
        <f>IF($F1459="","",IF(OR($U1459=TRUE(),$U1459="TRUE"),1,0))</f>
        <v/>
      </c>
      <c r="AK1459">
        <f>IF($F1459="","",IF($AD1459="Yes",1,0))</f>
        <v/>
      </c>
      <c r="AL1459">
        <f>IF($AH1459=1,IFERROR(IF(VALUE($F1459)&lt;100000000,VALUE($F1459),1000000000),IFERROR(IF(VALUE(MID($F1459,2,20))&lt;100000000,VALUE(MID($F1459,2,20)),1000000000),1000000000))+ROW()/100000,"")</f>
        <v/>
      </c>
    </row>
    <row r="1460">
      <c r="A1460">
        <f>IF($F1460="","",IFERROR(IF(INDEX('Per Invoice'!$A$2:$A$2001,MATCH($F1460,'Per Invoice'!$B$2:$B$2001,0))=0,"",INDEX('Per Invoice'!$A$2:$A$2001,MATCH($F1460,'Per Invoice'!$B$2:$B$2001,0))),""))</f>
        <v/>
      </c>
      <c r="H1460" s="11" t="n"/>
      <c r="R1460" s="7">
        <f>IF($F1460="","",Q1460*Y1460/100)</f>
        <v/>
      </c>
      <c r="X1460" s="7" t="n"/>
      <c r="Y1460" s="7" t="n"/>
      <c r="Z1460" s="7">
        <f>IF($F1460="","",Y1460*AE1460/100)</f>
        <v/>
      </c>
      <c r="AA1460" s="7">
        <f>IF($F1460="","",Y1460-Z1460)</f>
        <v/>
      </c>
      <c r="AB1460" s="7">
        <f>IF($F1460="","",AA1460-R1460)</f>
        <v/>
      </c>
      <c r="AE1460">
        <f>IF($F1460="","",IF($AK1460=1,0,IF($AJ1460=1,Settings!$C$6,Settings!$C$7))*100)</f>
        <v/>
      </c>
      <c r="AG1460">
        <f>IF($F1460="","",$F1460&amp;"|"&amp;$D1460&amp;"")</f>
        <v/>
      </c>
      <c r="AH1460">
        <f>IF($F1460="","",IF(COUNTIF($AG$2:$AG1460,$AG1460)=1,1,0))</f>
        <v/>
      </c>
      <c r="AI1460">
        <f>IF($AH1460=1,SUMPRODUCT(--($AL$2:$AL$8001&lt;$AL1460))+1,"")</f>
        <v/>
      </c>
      <c r="AJ1460">
        <f>IF($F1460="","",IF(OR($U1460=TRUE(),$U1460="TRUE"),1,0))</f>
        <v/>
      </c>
      <c r="AK1460">
        <f>IF($F1460="","",IF($AD1460="Yes",1,0))</f>
        <v/>
      </c>
      <c r="AL1460">
        <f>IF($AH1460=1,IFERROR(IF(VALUE($F1460)&lt;100000000,VALUE($F1460),1000000000),IFERROR(IF(VALUE(MID($F1460,2,20))&lt;100000000,VALUE(MID($F1460,2,20)),1000000000),1000000000))+ROW()/100000,"")</f>
        <v/>
      </c>
    </row>
    <row r="1461">
      <c r="A1461">
        <f>IF($F1461="","",IFERROR(IF(INDEX('Per Invoice'!$A$2:$A$2001,MATCH($F1461,'Per Invoice'!$B$2:$B$2001,0))=0,"",INDEX('Per Invoice'!$A$2:$A$2001,MATCH($F1461,'Per Invoice'!$B$2:$B$2001,0))),""))</f>
        <v/>
      </c>
      <c r="H1461" s="11" t="n"/>
      <c r="R1461" s="7">
        <f>IF($F1461="","",Q1461*Y1461/100)</f>
        <v/>
      </c>
      <c r="X1461" s="7" t="n"/>
      <c r="Y1461" s="7" t="n"/>
      <c r="Z1461" s="7">
        <f>IF($F1461="","",Y1461*AE1461/100)</f>
        <v/>
      </c>
      <c r="AA1461" s="7">
        <f>IF($F1461="","",Y1461-Z1461)</f>
        <v/>
      </c>
      <c r="AB1461" s="7">
        <f>IF($F1461="","",AA1461-R1461)</f>
        <v/>
      </c>
      <c r="AE1461">
        <f>IF($F1461="","",IF($AK1461=1,0,IF($AJ1461=1,Settings!$C$6,Settings!$C$7))*100)</f>
        <v/>
      </c>
      <c r="AG1461">
        <f>IF($F1461="","",$F1461&amp;"|"&amp;$D1461&amp;"")</f>
        <v/>
      </c>
      <c r="AH1461">
        <f>IF($F1461="","",IF(COUNTIF($AG$2:$AG1461,$AG1461)=1,1,0))</f>
        <v/>
      </c>
      <c r="AI1461">
        <f>IF($AH1461=1,SUMPRODUCT(--($AL$2:$AL$8001&lt;$AL1461))+1,"")</f>
        <v/>
      </c>
      <c r="AJ1461">
        <f>IF($F1461="","",IF(OR($U1461=TRUE(),$U1461="TRUE"),1,0))</f>
        <v/>
      </c>
      <c r="AK1461">
        <f>IF($F1461="","",IF($AD1461="Yes",1,0))</f>
        <v/>
      </c>
      <c r="AL1461">
        <f>IF($AH1461=1,IFERROR(IF(VALUE($F1461)&lt;100000000,VALUE($F1461),1000000000),IFERROR(IF(VALUE(MID($F1461,2,20))&lt;100000000,VALUE(MID($F1461,2,20)),1000000000),1000000000))+ROW()/100000,"")</f>
        <v/>
      </c>
    </row>
    <row r="1462">
      <c r="A1462">
        <f>IF($F1462="","",IFERROR(IF(INDEX('Per Invoice'!$A$2:$A$2001,MATCH($F1462,'Per Invoice'!$B$2:$B$2001,0))=0,"",INDEX('Per Invoice'!$A$2:$A$2001,MATCH($F1462,'Per Invoice'!$B$2:$B$2001,0))),""))</f>
        <v/>
      </c>
      <c r="H1462" s="11" t="n"/>
      <c r="R1462" s="7">
        <f>IF($F1462="","",Q1462*Y1462/100)</f>
        <v/>
      </c>
      <c r="X1462" s="7" t="n"/>
      <c r="Y1462" s="7" t="n"/>
      <c r="Z1462" s="7">
        <f>IF($F1462="","",Y1462*AE1462/100)</f>
        <v/>
      </c>
      <c r="AA1462" s="7">
        <f>IF($F1462="","",Y1462-Z1462)</f>
        <v/>
      </c>
      <c r="AB1462" s="7">
        <f>IF($F1462="","",AA1462-R1462)</f>
        <v/>
      </c>
      <c r="AE1462">
        <f>IF($F1462="","",IF($AK1462=1,0,IF($AJ1462=1,Settings!$C$6,Settings!$C$7))*100)</f>
        <v/>
      </c>
      <c r="AG1462">
        <f>IF($F1462="","",$F1462&amp;"|"&amp;$D1462&amp;"")</f>
        <v/>
      </c>
      <c r="AH1462">
        <f>IF($F1462="","",IF(COUNTIF($AG$2:$AG1462,$AG1462)=1,1,0))</f>
        <v/>
      </c>
      <c r="AI1462">
        <f>IF($AH1462=1,SUMPRODUCT(--($AL$2:$AL$8001&lt;$AL1462))+1,"")</f>
        <v/>
      </c>
      <c r="AJ1462">
        <f>IF($F1462="","",IF(OR($U1462=TRUE(),$U1462="TRUE"),1,0))</f>
        <v/>
      </c>
      <c r="AK1462">
        <f>IF($F1462="","",IF($AD1462="Yes",1,0))</f>
        <v/>
      </c>
      <c r="AL1462">
        <f>IF($AH1462=1,IFERROR(IF(VALUE($F1462)&lt;100000000,VALUE($F1462),1000000000),IFERROR(IF(VALUE(MID($F1462,2,20))&lt;100000000,VALUE(MID($F1462,2,20)),1000000000),1000000000))+ROW()/100000,"")</f>
        <v/>
      </c>
    </row>
    <row r="1463">
      <c r="A1463">
        <f>IF($F1463="","",IFERROR(IF(INDEX('Per Invoice'!$A$2:$A$2001,MATCH($F1463,'Per Invoice'!$B$2:$B$2001,0))=0,"",INDEX('Per Invoice'!$A$2:$A$2001,MATCH($F1463,'Per Invoice'!$B$2:$B$2001,0))),""))</f>
        <v/>
      </c>
      <c r="H1463" s="11" t="n"/>
      <c r="R1463" s="7">
        <f>IF($F1463="","",Q1463*Y1463/100)</f>
        <v/>
      </c>
      <c r="X1463" s="7" t="n"/>
      <c r="Y1463" s="7" t="n"/>
      <c r="Z1463" s="7">
        <f>IF($F1463="","",Y1463*AE1463/100)</f>
        <v/>
      </c>
      <c r="AA1463" s="7">
        <f>IF($F1463="","",Y1463-Z1463)</f>
        <v/>
      </c>
      <c r="AB1463" s="7">
        <f>IF($F1463="","",AA1463-R1463)</f>
        <v/>
      </c>
      <c r="AE1463">
        <f>IF($F1463="","",IF($AK1463=1,0,IF($AJ1463=1,Settings!$C$6,Settings!$C$7))*100)</f>
        <v/>
      </c>
      <c r="AG1463">
        <f>IF($F1463="","",$F1463&amp;"|"&amp;$D1463&amp;"")</f>
        <v/>
      </c>
      <c r="AH1463">
        <f>IF($F1463="","",IF(COUNTIF($AG$2:$AG1463,$AG1463)=1,1,0))</f>
        <v/>
      </c>
      <c r="AI1463">
        <f>IF($AH1463=1,SUMPRODUCT(--($AL$2:$AL$8001&lt;$AL1463))+1,"")</f>
        <v/>
      </c>
      <c r="AJ1463">
        <f>IF($F1463="","",IF(OR($U1463=TRUE(),$U1463="TRUE"),1,0))</f>
        <v/>
      </c>
      <c r="AK1463">
        <f>IF($F1463="","",IF($AD1463="Yes",1,0))</f>
        <v/>
      </c>
      <c r="AL1463">
        <f>IF($AH1463=1,IFERROR(IF(VALUE($F1463)&lt;100000000,VALUE($F1463),1000000000),IFERROR(IF(VALUE(MID($F1463,2,20))&lt;100000000,VALUE(MID($F1463,2,20)),1000000000),1000000000))+ROW()/100000,"")</f>
        <v/>
      </c>
    </row>
    <row r="1464">
      <c r="A1464">
        <f>IF($F1464="","",IFERROR(IF(INDEX('Per Invoice'!$A$2:$A$2001,MATCH($F1464,'Per Invoice'!$B$2:$B$2001,0))=0,"",INDEX('Per Invoice'!$A$2:$A$2001,MATCH($F1464,'Per Invoice'!$B$2:$B$2001,0))),""))</f>
        <v/>
      </c>
      <c r="H1464" s="11" t="n"/>
      <c r="R1464" s="7">
        <f>IF($F1464="","",Q1464*Y1464/100)</f>
        <v/>
      </c>
      <c r="X1464" s="7" t="n"/>
      <c r="Y1464" s="7" t="n"/>
      <c r="Z1464" s="7">
        <f>IF($F1464="","",Y1464*AE1464/100)</f>
        <v/>
      </c>
      <c r="AA1464" s="7">
        <f>IF($F1464="","",Y1464-Z1464)</f>
        <v/>
      </c>
      <c r="AB1464" s="7">
        <f>IF($F1464="","",AA1464-R1464)</f>
        <v/>
      </c>
      <c r="AE1464">
        <f>IF($F1464="","",IF($AK1464=1,0,IF($AJ1464=1,Settings!$C$6,Settings!$C$7))*100)</f>
        <v/>
      </c>
      <c r="AG1464">
        <f>IF($F1464="","",$F1464&amp;"|"&amp;$D1464&amp;"")</f>
        <v/>
      </c>
      <c r="AH1464">
        <f>IF($F1464="","",IF(COUNTIF($AG$2:$AG1464,$AG1464)=1,1,0))</f>
        <v/>
      </c>
      <c r="AI1464">
        <f>IF($AH1464=1,SUMPRODUCT(--($AL$2:$AL$8001&lt;$AL1464))+1,"")</f>
        <v/>
      </c>
      <c r="AJ1464">
        <f>IF($F1464="","",IF(OR($U1464=TRUE(),$U1464="TRUE"),1,0))</f>
        <v/>
      </c>
      <c r="AK1464">
        <f>IF($F1464="","",IF($AD1464="Yes",1,0))</f>
        <v/>
      </c>
      <c r="AL1464">
        <f>IF($AH1464=1,IFERROR(IF(VALUE($F1464)&lt;100000000,VALUE($F1464),1000000000),IFERROR(IF(VALUE(MID($F1464,2,20))&lt;100000000,VALUE(MID($F1464,2,20)),1000000000),1000000000))+ROW()/100000,"")</f>
        <v/>
      </c>
    </row>
    <row r="1465">
      <c r="A1465">
        <f>IF($F1465="","",IFERROR(IF(INDEX('Per Invoice'!$A$2:$A$2001,MATCH($F1465,'Per Invoice'!$B$2:$B$2001,0))=0,"",INDEX('Per Invoice'!$A$2:$A$2001,MATCH($F1465,'Per Invoice'!$B$2:$B$2001,0))),""))</f>
        <v/>
      </c>
      <c r="H1465" s="11" t="n"/>
      <c r="R1465" s="7">
        <f>IF($F1465="","",Q1465*Y1465/100)</f>
        <v/>
      </c>
      <c r="X1465" s="7" t="n"/>
      <c r="Y1465" s="7" t="n"/>
      <c r="Z1465" s="7">
        <f>IF($F1465="","",Y1465*AE1465/100)</f>
        <v/>
      </c>
      <c r="AA1465" s="7">
        <f>IF($F1465="","",Y1465-Z1465)</f>
        <v/>
      </c>
      <c r="AB1465" s="7">
        <f>IF($F1465="","",AA1465-R1465)</f>
        <v/>
      </c>
      <c r="AE1465">
        <f>IF($F1465="","",IF($AK1465=1,0,IF($AJ1465=1,Settings!$C$6,Settings!$C$7))*100)</f>
        <v/>
      </c>
      <c r="AG1465">
        <f>IF($F1465="","",$F1465&amp;"|"&amp;$D1465&amp;"")</f>
        <v/>
      </c>
      <c r="AH1465">
        <f>IF($F1465="","",IF(COUNTIF($AG$2:$AG1465,$AG1465)=1,1,0))</f>
        <v/>
      </c>
      <c r="AI1465">
        <f>IF($AH1465=1,SUMPRODUCT(--($AL$2:$AL$8001&lt;$AL1465))+1,"")</f>
        <v/>
      </c>
      <c r="AJ1465">
        <f>IF($F1465="","",IF(OR($U1465=TRUE(),$U1465="TRUE"),1,0))</f>
        <v/>
      </c>
      <c r="AK1465">
        <f>IF($F1465="","",IF($AD1465="Yes",1,0))</f>
        <v/>
      </c>
      <c r="AL1465">
        <f>IF($AH1465=1,IFERROR(IF(VALUE($F1465)&lt;100000000,VALUE($F1465),1000000000),IFERROR(IF(VALUE(MID($F1465,2,20))&lt;100000000,VALUE(MID($F1465,2,20)),1000000000),1000000000))+ROW()/100000,"")</f>
        <v/>
      </c>
    </row>
    <row r="1466">
      <c r="A1466">
        <f>IF($F1466="","",IFERROR(IF(INDEX('Per Invoice'!$A$2:$A$2001,MATCH($F1466,'Per Invoice'!$B$2:$B$2001,0))=0,"",INDEX('Per Invoice'!$A$2:$A$2001,MATCH($F1466,'Per Invoice'!$B$2:$B$2001,0))),""))</f>
        <v/>
      </c>
      <c r="H1466" s="11" t="n"/>
      <c r="R1466" s="7">
        <f>IF($F1466="","",Q1466*Y1466/100)</f>
        <v/>
      </c>
      <c r="X1466" s="7" t="n"/>
      <c r="Y1466" s="7" t="n"/>
      <c r="Z1466" s="7">
        <f>IF($F1466="","",Y1466*AE1466/100)</f>
        <v/>
      </c>
      <c r="AA1466" s="7">
        <f>IF($F1466="","",Y1466-Z1466)</f>
        <v/>
      </c>
      <c r="AB1466" s="7">
        <f>IF($F1466="","",AA1466-R1466)</f>
        <v/>
      </c>
      <c r="AE1466">
        <f>IF($F1466="","",IF($AK1466=1,0,IF($AJ1466=1,Settings!$C$6,Settings!$C$7))*100)</f>
        <v/>
      </c>
      <c r="AG1466">
        <f>IF($F1466="","",$F1466&amp;"|"&amp;$D1466&amp;"")</f>
        <v/>
      </c>
      <c r="AH1466">
        <f>IF($F1466="","",IF(COUNTIF($AG$2:$AG1466,$AG1466)=1,1,0))</f>
        <v/>
      </c>
      <c r="AI1466">
        <f>IF($AH1466=1,SUMPRODUCT(--($AL$2:$AL$8001&lt;$AL1466))+1,"")</f>
        <v/>
      </c>
      <c r="AJ1466">
        <f>IF($F1466="","",IF(OR($U1466=TRUE(),$U1466="TRUE"),1,0))</f>
        <v/>
      </c>
      <c r="AK1466">
        <f>IF($F1466="","",IF($AD1466="Yes",1,0))</f>
        <v/>
      </c>
      <c r="AL1466">
        <f>IF($AH1466=1,IFERROR(IF(VALUE($F1466)&lt;100000000,VALUE($F1466),1000000000),IFERROR(IF(VALUE(MID($F1466,2,20))&lt;100000000,VALUE(MID($F1466,2,20)),1000000000),1000000000))+ROW()/100000,"")</f>
        <v/>
      </c>
    </row>
    <row r="1467">
      <c r="A1467">
        <f>IF($F1467="","",IFERROR(IF(INDEX('Per Invoice'!$A$2:$A$2001,MATCH($F1467,'Per Invoice'!$B$2:$B$2001,0))=0,"",INDEX('Per Invoice'!$A$2:$A$2001,MATCH($F1467,'Per Invoice'!$B$2:$B$2001,0))),""))</f>
        <v/>
      </c>
      <c r="H1467" s="11" t="n"/>
      <c r="R1467" s="7">
        <f>IF($F1467="","",Q1467*Y1467/100)</f>
        <v/>
      </c>
      <c r="X1467" s="7" t="n"/>
      <c r="Y1467" s="7" t="n"/>
      <c r="Z1467" s="7">
        <f>IF($F1467="","",Y1467*AE1467/100)</f>
        <v/>
      </c>
      <c r="AA1467" s="7">
        <f>IF($F1467="","",Y1467-Z1467)</f>
        <v/>
      </c>
      <c r="AB1467" s="7">
        <f>IF($F1467="","",AA1467-R1467)</f>
        <v/>
      </c>
      <c r="AE1467">
        <f>IF($F1467="","",IF($AK1467=1,0,IF($AJ1467=1,Settings!$C$6,Settings!$C$7))*100)</f>
        <v/>
      </c>
      <c r="AG1467">
        <f>IF($F1467="","",$F1467&amp;"|"&amp;$D1467&amp;"")</f>
        <v/>
      </c>
      <c r="AH1467">
        <f>IF($F1467="","",IF(COUNTIF($AG$2:$AG1467,$AG1467)=1,1,0))</f>
        <v/>
      </c>
      <c r="AI1467">
        <f>IF($AH1467=1,SUMPRODUCT(--($AL$2:$AL$8001&lt;$AL1467))+1,"")</f>
        <v/>
      </c>
      <c r="AJ1467">
        <f>IF($F1467="","",IF(OR($U1467=TRUE(),$U1467="TRUE"),1,0))</f>
        <v/>
      </c>
      <c r="AK1467">
        <f>IF($F1467="","",IF($AD1467="Yes",1,0))</f>
        <v/>
      </c>
      <c r="AL1467">
        <f>IF($AH1467=1,IFERROR(IF(VALUE($F1467)&lt;100000000,VALUE($F1467),1000000000),IFERROR(IF(VALUE(MID($F1467,2,20))&lt;100000000,VALUE(MID($F1467,2,20)),1000000000),1000000000))+ROW()/100000,"")</f>
        <v/>
      </c>
    </row>
    <row r="1468">
      <c r="A1468">
        <f>IF($F1468="","",IFERROR(IF(INDEX('Per Invoice'!$A$2:$A$2001,MATCH($F1468,'Per Invoice'!$B$2:$B$2001,0))=0,"",INDEX('Per Invoice'!$A$2:$A$2001,MATCH($F1468,'Per Invoice'!$B$2:$B$2001,0))),""))</f>
        <v/>
      </c>
      <c r="H1468" s="11" t="n"/>
      <c r="R1468" s="7">
        <f>IF($F1468="","",Q1468*Y1468/100)</f>
        <v/>
      </c>
      <c r="X1468" s="7" t="n"/>
      <c r="Y1468" s="7" t="n"/>
      <c r="Z1468" s="7">
        <f>IF($F1468="","",Y1468*AE1468/100)</f>
        <v/>
      </c>
      <c r="AA1468" s="7">
        <f>IF($F1468="","",Y1468-Z1468)</f>
        <v/>
      </c>
      <c r="AB1468" s="7">
        <f>IF($F1468="","",AA1468-R1468)</f>
        <v/>
      </c>
      <c r="AE1468">
        <f>IF($F1468="","",IF($AK1468=1,0,IF($AJ1468=1,Settings!$C$6,Settings!$C$7))*100)</f>
        <v/>
      </c>
      <c r="AG1468">
        <f>IF($F1468="","",$F1468&amp;"|"&amp;$D1468&amp;"")</f>
        <v/>
      </c>
      <c r="AH1468">
        <f>IF($F1468="","",IF(COUNTIF($AG$2:$AG1468,$AG1468)=1,1,0))</f>
        <v/>
      </c>
      <c r="AI1468">
        <f>IF($AH1468=1,SUMPRODUCT(--($AL$2:$AL$8001&lt;$AL1468))+1,"")</f>
        <v/>
      </c>
      <c r="AJ1468">
        <f>IF($F1468="","",IF(OR($U1468=TRUE(),$U1468="TRUE"),1,0))</f>
        <v/>
      </c>
      <c r="AK1468">
        <f>IF($F1468="","",IF($AD1468="Yes",1,0))</f>
        <v/>
      </c>
      <c r="AL1468">
        <f>IF($AH1468=1,IFERROR(IF(VALUE($F1468)&lt;100000000,VALUE($F1468),1000000000),IFERROR(IF(VALUE(MID($F1468,2,20))&lt;100000000,VALUE(MID($F1468,2,20)),1000000000),1000000000))+ROW()/100000,"")</f>
        <v/>
      </c>
    </row>
    <row r="1469">
      <c r="A1469">
        <f>IF($F1469="","",IFERROR(IF(INDEX('Per Invoice'!$A$2:$A$2001,MATCH($F1469,'Per Invoice'!$B$2:$B$2001,0))=0,"",INDEX('Per Invoice'!$A$2:$A$2001,MATCH($F1469,'Per Invoice'!$B$2:$B$2001,0))),""))</f>
        <v/>
      </c>
      <c r="H1469" s="11" t="n"/>
      <c r="R1469" s="7">
        <f>IF($F1469="","",Q1469*Y1469/100)</f>
        <v/>
      </c>
      <c r="X1469" s="7" t="n"/>
      <c r="Y1469" s="7" t="n"/>
      <c r="Z1469" s="7">
        <f>IF($F1469="","",Y1469*AE1469/100)</f>
        <v/>
      </c>
      <c r="AA1469" s="7">
        <f>IF($F1469="","",Y1469-Z1469)</f>
        <v/>
      </c>
      <c r="AB1469" s="7">
        <f>IF($F1469="","",AA1469-R1469)</f>
        <v/>
      </c>
      <c r="AE1469">
        <f>IF($F1469="","",IF($AK1469=1,0,IF($AJ1469=1,Settings!$C$6,Settings!$C$7))*100)</f>
        <v/>
      </c>
      <c r="AG1469">
        <f>IF($F1469="","",$F1469&amp;"|"&amp;$D1469&amp;"")</f>
        <v/>
      </c>
      <c r="AH1469">
        <f>IF($F1469="","",IF(COUNTIF($AG$2:$AG1469,$AG1469)=1,1,0))</f>
        <v/>
      </c>
      <c r="AI1469">
        <f>IF($AH1469=1,SUMPRODUCT(--($AL$2:$AL$8001&lt;$AL1469))+1,"")</f>
        <v/>
      </c>
      <c r="AJ1469">
        <f>IF($F1469="","",IF(OR($U1469=TRUE(),$U1469="TRUE"),1,0))</f>
        <v/>
      </c>
      <c r="AK1469">
        <f>IF($F1469="","",IF($AD1469="Yes",1,0))</f>
        <v/>
      </c>
      <c r="AL1469">
        <f>IF($AH1469=1,IFERROR(IF(VALUE($F1469)&lt;100000000,VALUE($F1469),1000000000),IFERROR(IF(VALUE(MID($F1469,2,20))&lt;100000000,VALUE(MID($F1469,2,20)),1000000000),1000000000))+ROW()/100000,"")</f>
        <v/>
      </c>
    </row>
    <row r="1470">
      <c r="A1470">
        <f>IF($F1470="","",IFERROR(IF(INDEX('Per Invoice'!$A$2:$A$2001,MATCH($F1470,'Per Invoice'!$B$2:$B$2001,0))=0,"",INDEX('Per Invoice'!$A$2:$A$2001,MATCH($F1470,'Per Invoice'!$B$2:$B$2001,0))),""))</f>
        <v/>
      </c>
      <c r="H1470" s="11" t="n"/>
      <c r="R1470" s="7">
        <f>IF($F1470="","",Q1470*Y1470/100)</f>
        <v/>
      </c>
      <c r="X1470" s="7" t="n"/>
      <c r="Y1470" s="7" t="n"/>
      <c r="Z1470" s="7">
        <f>IF($F1470="","",Y1470*AE1470/100)</f>
        <v/>
      </c>
      <c r="AA1470" s="7">
        <f>IF($F1470="","",Y1470-Z1470)</f>
        <v/>
      </c>
      <c r="AB1470" s="7">
        <f>IF($F1470="","",AA1470-R1470)</f>
        <v/>
      </c>
      <c r="AE1470">
        <f>IF($F1470="","",IF($AK1470=1,0,IF($AJ1470=1,Settings!$C$6,Settings!$C$7))*100)</f>
        <v/>
      </c>
      <c r="AG1470">
        <f>IF($F1470="","",$F1470&amp;"|"&amp;$D1470&amp;"")</f>
        <v/>
      </c>
      <c r="AH1470">
        <f>IF($F1470="","",IF(COUNTIF($AG$2:$AG1470,$AG1470)=1,1,0))</f>
        <v/>
      </c>
      <c r="AI1470">
        <f>IF($AH1470=1,SUMPRODUCT(--($AL$2:$AL$8001&lt;$AL1470))+1,"")</f>
        <v/>
      </c>
      <c r="AJ1470">
        <f>IF($F1470="","",IF(OR($U1470=TRUE(),$U1470="TRUE"),1,0))</f>
        <v/>
      </c>
      <c r="AK1470">
        <f>IF($F1470="","",IF($AD1470="Yes",1,0))</f>
        <v/>
      </c>
      <c r="AL1470">
        <f>IF($AH1470=1,IFERROR(IF(VALUE($F1470)&lt;100000000,VALUE($F1470),1000000000),IFERROR(IF(VALUE(MID($F1470,2,20))&lt;100000000,VALUE(MID($F1470,2,20)),1000000000),1000000000))+ROW()/100000,"")</f>
        <v/>
      </c>
    </row>
    <row r="1471">
      <c r="A1471">
        <f>IF($F1471="","",IFERROR(IF(INDEX('Per Invoice'!$A$2:$A$2001,MATCH($F1471,'Per Invoice'!$B$2:$B$2001,0))=0,"",INDEX('Per Invoice'!$A$2:$A$2001,MATCH($F1471,'Per Invoice'!$B$2:$B$2001,0))),""))</f>
        <v/>
      </c>
      <c r="H1471" s="11" t="n"/>
      <c r="R1471" s="7">
        <f>IF($F1471="","",Q1471*Y1471/100)</f>
        <v/>
      </c>
      <c r="X1471" s="7" t="n"/>
      <c r="Y1471" s="7" t="n"/>
      <c r="Z1471" s="7">
        <f>IF($F1471="","",Y1471*AE1471/100)</f>
        <v/>
      </c>
      <c r="AA1471" s="7">
        <f>IF($F1471="","",Y1471-Z1471)</f>
        <v/>
      </c>
      <c r="AB1471" s="7">
        <f>IF($F1471="","",AA1471-R1471)</f>
        <v/>
      </c>
      <c r="AE1471">
        <f>IF($F1471="","",IF($AK1471=1,0,IF($AJ1471=1,Settings!$C$6,Settings!$C$7))*100)</f>
        <v/>
      </c>
      <c r="AG1471">
        <f>IF($F1471="","",$F1471&amp;"|"&amp;$D1471&amp;"")</f>
        <v/>
      </c>
      <c r="AH1471">
        <f>IF($F1471="","",IF(COUNTIF($AG$2:$AG1471,$AG1471)=1,1,0))</f>
        <v/>
      </c>
      <c r="AI1471">
        <f>IF($AH1471=1,SUMPRODUCT(--($AL$2:$AL$8001&lt;$AL1471))+1,"")</f>
        <v/>
      </c>
      <c r="AJ1471">
        <f>IF($F1471="","",IF(OR($U1471=TRUE(),$U1471="TRUE"),1,0))</f>
        <v/>
      </c>
      <c r="AK1471">
        <f>IF($F1471="","",IF($AD1471="Yes",1,0))</f>
        <v/>
      </c>
      <c r="AL1471">
        <f>IF($AH1471=1,IFERROR(IF(VALUE($F1471)&lt;100000000,VALUE($F1471),1000000000),IFERROR(IF(VALUE(MID($F1471,2,20))&lt;100000000,VALUE(MID($F1471,2,20)),1000000000),1000000000))+ROW()/100000,"")</f>
        <v/>
      </c>
    </row>
    <row r="1472">
      <c r="A1472">
        <f>IF($F1472="","",IFERROR(IF(INDEX('Per Invoice'!$A$2:$A$2001,MATCH($F1472,'Per Invoice'!$B$2:$B$2001,0))=0,"",INDEX('Per Invoice'!$A$2:$A$2001,MATCH($F1472,'Per Invoice'!$B$2:$B$2001,0))),""))</f>
        <v/>
      </c>
      <c r="H1472" s="11" t="n"/>
      <c r="R1472" s="7">
        <f>IF($F1472="","",Q1472*Y1472/100)</f>
        <v/>
      </c>
      <c r="X1472" s="7" t="n"/>
      <c r="Y1472" s="7" t="n"/>
      <c r="Z1472" s="7">
        <f>IF($F1472="","",Y1472*AE1472/100)</f>
        <v/>
      </c>
      <c r="AA1472" s="7">
        <f>IF($F1472="","",Y1472-Z1472)</f>
        <v/>
      </c>
      <c r="AB1472" s="7">
        <f>IF($F1472="","",AA1472-R1472)</f>
        <v/>
      </c>
      <c r="AE1472">
        <f>IF($F1472="","",IF($AK1472=1,0,IF($AJ1472=1,Settings!$C$6,Settings!$C$7))*100)</f>
        <v/>
      </c>
      <c r="AG1472">
        <f>IF($F1472="","",$F1472&amp;"|"&amp;$D1472&amp;"")</f>
        <v/>
      </c>
      <c r="AH1472">
        <f>IF($F1472="","",IF(COUNTIF($AG$2:$AG1472,$AG1472)=1,1,0))</f>
        <v/>
      </c>
      <c r="AI1472">
        <f>IF($AH1472=1,SUMPRODUCT(--($AL$2:$AL$8001&lt;$AL1472))+1,"")</f>
        <v/>
      </c>
      <c r="AJ1472">
        <f>IF($F1472="","",IF(OR($U1472=TRUE(),$U1472="TRUE"),1,0))</f>
        <v/>
      </c>
      <c r="AK1472">
        <f>IF($F1472="","",IF($AD1472="Yes",1,0))</f>
        <v/>
      </c>
      <c r="AL1472">
        <f>IF($AH1472=1,IFERROR(IF(VALUE($F1472)&lt;100000000,VALUE($F1472),1000000000),IFERROR(IF(VALUE(MID($F1472,2,20))&lt;100000000,VALUE(MID($F1472,2,20)),1000000000),1000000000))+ROW()/100000,"")</f>
        <v/>
      </c>
    </row>
    <row r="1473">
      <c r="A1473">
        <f>IF($F1473="","",IFERROR(IF(INDEX('Per Invoice'!$A$2:$A$2001,MATCH($F1473,'Per Invoice'!$B$2:$B$2001,0))=0,"",INDEX('Per Invoice'!$A$2:$A$2001,MATCH($F1473,'Per Invoice'!$B$2:$B$2001,0))),""))</f>
        <v/>
      </c>
      <c r="H1473" s="11" t="n"/>
      <c r="R1473" s="7">
        <f>IF($F1473="","",Q1473*Y1473/100)</f>
        <v/>
      </c>
      <c r="X1473" s="7" t="n"/>
      <c r="Y1473" s="7" t="n"/>
      <c r="Z1473" s="7">
        <f>IF($F1473="","",Y1473*AE1473/100)</f>
        <v/>
      </c>
      <c r="AA1473" s="7">
        <f>IF($F1473="","",Y1473-Z1473)</f>
        <v/>
      </c>
      <c r="AB1473" s="7">
        <f>IF($F1473="","",AA1473-R1473)</f>
        <v/>
      </c>
      <c r="AE1473">
        <f>IF($F1473="","",IF($AK1473=1,0,IF($AJ1473=1,Settings!$C$6,Settings!$C$7))*100)</f>
        <v/>
      </c>
      <c r="AG1473">
        <f>IF($F1473="","",$F1473&amp;"|"&amp;$D1473&amp;"")</f>
        <v/>
      </c>
      <c r="AH1473">
        <f>IF($F1473="","",IF(COUNTIF($AG$2:$AG1473,$AG1473)=1,1,0))</f>
        <v/>
      </c>
      <c r="AI1473">
        <f>IF($AH1473=1,SUMPRODUCT(--($AL$2:$AL$8001&lt;$AL1473))+1,"")</f>
        <v/>
      </c>
      <c r="AJ1473">
        <f>IF($F1473="","",IF(OR($U1473=TRUE(),$U1473="TRUE"),1,0))</f>
        <v/>
      </c>
      <c r="AK1473">
        <f>IF($F1473="","",IF($AD1473="Yes",1,0))</f>
        <v/>
      </c>
      <c r="AL1473">
        <f>IF($AH1473=1,IFERROR(IF(VALUE($F1473)&lt;100000000,VALUE($F1473),1000000000),IFERROR(IF(VALUE(MID($F1473,2,20))&lt;100000000,VALUE(MID($F1473,2,20)),1000000000),1000000000))+ROW()/100000,"")</f>
        <v/>
      </c>
    </row>
    <row r="1474">
      <c r="A1474">
        <f>IF($F1474="","",IFERROR(IF(INDEX('Per Invoice'!$A$2:$A$2001,MATCH($F1474,'Per Invoice'!$B$2:$B$2001,0))=0,"",INDEX('Per Invoice'!$A$2:$A$2001,MATCH($F1474,'Per Invoice'!$B$2:$B$2001,0))),""))</f>
        <v/>
      </c>
      <c r="H1474" s="11" t="n"/>
      <c r="R1474" s="7">
        <f>IF($F1474="","",Q1474*Y1474/100)</f>
        <v/>
      </c>
      <c r="X1474" s="7" t="n"/>
      <c r="Y1474" s="7" t="n"/>
      <c r="Z1474" s="7">
        <f>IF($F1474="","",Y1474*AE1474/100)</f>
        <v/>
      </c>
      <c r="AA1474" s="7">
        <f>IF($F1474="","",Y1474-Z1474)</f>
        <v/>
      </c>
      <c r="AB1474" s="7">
        <f>IF($F1474="","",AA1474-R1474)</f>
        <v/>
      </c>
      <c r="AE1474">
        <f>IF($F1474="","",IF($AK1474=1,0,IF($AJ1474=1,Settings!$C$6,Settings!$C$7))*100)</f>
        <v/>
      </c>
      <c r="AG1474">
        <f>IF($F1474="","",$F1474&amp;"|"&amp;$D1474&amp;"")</f>
        <v/>
      </c>
      <c r="AH1474">
        <f>IF($F1474="","",IF(COUNTIF($AG$2:$AG1474,$AG1474)=1,1,0))</f>
        <v/>
      </c>
      <c r="AI1474">
        <f>IF($AH1474=1,SUMPRODUCT(--($AL$2:$AL$8001&lt;$AL1474))+1,"")</f>
        <v/>
      </c>
      <c r="AJ1474">
        <f>IF($F1474="","",IF(OR($U1474=TRUE(),$U1474="TRUE"),1,0))</f>
        <v/>
      </c>
      <c r="AK1474">
        <f>IF($F1474="","",IF($AD1474="Yes",1,0))</f>
        <v/>
      </c>
      <c r="AL1474">
        <f>IF($AH1474=1,IFERROR(IF(VALUE($F1474)&lt;100000000,VALUE($F1474),1000000000),IFERROR(IF(VALUE(MID($F1474,2,20))&lt;100000000,VALUE(MID($F1474,2,20)),1000000000),1000000000))+ROW()/100000,"")</f>
        <v/>
      </c>
    </row>
    <row r="1475">
      <c r="A1475">
        <f>IF($F1475="","",IFERROR(IF(INDEX('Per Invoice'!$A$2:$A$2001,MATCH($F1475,'Per Invoice'!$B$2:$B$2001,0))=0,"",INDEX('Per Invoice'!$A$2:$A$2001,MATCH($F1475,'Per Invoice'!$B$2:$B$2001,0))),""))</f>
        <v/>
      </c>
      <c r="H1475" s="11" t="n"/>
      <c r="R1475" s="7">
        <f>IF($F1475="","",Q1475*Y1475/100)</f>
        <v/>
      </c>
      <c r="X1475" s="7" t="n"/>
      <c r="Y1475" s="7" t="n"/>
      <c r="Z1475" s="7">
        <f>IF($F1475="","",Y1475*AE1475/100)</f>
        <v/>
      </c>
      <c r="AA1475" s="7">
        <f>IF($F1475="","",Y1475-Z1475)</f>
        <v/>
      </c>
      <c r="AB1475" s="7">
        <f>IF($F1475="","",AA1475-R1475)</f>
        <v/>
      </c>
      <c r="AE1475">
        <f>IF($F1475="","",IF($AK1475=1,0,IF($AJ1475=1,Settings!$C$6,Settings!$C$7))*100)</f>
        <v/>
      </c>
      <c r="AG1475">
        <f>IF($F1475="","",$F1475&amp;"|"&amp;$D1475&amp;"")</f>
        <v/>
      </c>
      <c r="AH1475">
        <f>IF($F1475="","",IF(COUNTIF($AG$2:$AG1475,$AG1475)=1,1,0))</f>
        <v/>
      </c>
      <c r="AI1475">
        <f>IF($AH1475=1,SUMPRODUCT(--($AL$2:$AL$8001&lt;$AL1475))+1,"")</f>
        <v/>
      </c>
      <c r="AJ1475">
        <f>IF($F1475="","",IF(OR($U1475=TRUE(),$U1475="TRUE"),1,0))</f>
        <v/>
      </c>
      <c r="AK1475">
        <f>IF($F1475="","",IF($AD1475="Yes",1,0))</f>
        <v/>
      </c>
      <c r="AL1475">
        <f>IF($AH1475=1,IFERROR(IF(VALUE($F1475)&lt;100000000,VALUE($F1475),1000000000),IFERROR(IF(VALUE(MID($F1475,2,20))&lt;100000000,VALUE(MID($F1475,2,20)),1000000000),1000000000))+ROW()/100000,"")</f>
        <v/>
      </c>
    </row>
    <row r="1476">
      <c r="A1476">
        <f>IF($F1476="","",IFERROR(IF(INDEX('Per Invoice'!$A$2:$A$2001,MATCH($F1476,'Per Invoice'!$B$2:$B$2001,0))=0,"",INDEX('Per Invoice'!$A$2:$A$2001,MATCH($F1476,'Per Invoice'!$B$2:$B$2001,0))),""))</f>
        <v/>
      </c>
      <c r="H1476" s="11" t="n"/>
      <c r="R1476" s="7">
        <f>IF($F1476="","",Q1476*Y1476/100)</f>
        <v/>
      </c>
      <c r="X1476" s="7" t="n"/>
      <c r="Y1476" s="7" t="n"/>
      <c r="Z1476" s="7">
        <f>IF($F1476="","",Y1476*AE1476/100)</f>
        <v/>
      </c>
      <c r="AA1476" s="7">
        <f>IF($F1476="","",Y1476-Z1476)</f>
        <v/>
      </c>
      <c r="AB1476" s="7">
        <f>IF($F1476="","",AA1476-R1476)</f>
        <v/>
      </c>
      <c r="AE1476">
        <f>IF($F1476="","",IF($AK1476=1,0,IF($AJ1476=1,Settings!$C$6,Settings!$C$7))*100)</f>
        <v/>
      </c>
      <c r="AG1476">
        <f>IF($F1476="","",$F1476&amp;"|"&amp;$D1476&amp;"")</f>
        <v/>
      </c>
      <c r="AH1476">
        <f>IF($F1476="","",IF(COUNTIF($AG$2:$AG1476,$AG1476)=1,1,0))</f>
        <v/>
      </c>
      <c r="AI1476">
        <f>IF($AH1476=1,SUMPRODUCT(--($AL$2:$AL$8001&lt;$AL1476))+1,"")</f>
        <v/>
      </c>
      <c r="AJ1476">
        <f>IF($F1476="","",IF(OR($U1476=TRUE(),$U1476="TRUE"),1,0))</f>
        <v/>
      </c>
      <c r="AK1476">
        <f>IF($F1476="","",IF($AD1476="Yes",1,0))</f>
        <v/>
      </c>
      <c r="AL1476">
        <f>IF($AH1476=1,IFERROR(IF(VALUE($F1476)&lt;100000000,VALUE($F1476),1000000000),IFERROR(IF(VALUE(MID($F1476,2,20))&lt;100000000,VALUE(MID($F1476,2,20)),1000000000),1000000000))+ROW()/100000,"")</f>
        <v/>
      </c>
    </row>
    <row r="1477">
      <c r="A1477">
        <f>IF($F1477="","",IFERROR(IF(INDEX('Per Invoice'!$A$2:$A$2001,MATCH($F1477,'Per Invoice'!$B$2:$B$2001,0))=0,"",INDEX('Per Invoice'!$A$2:$A$2001,MATCH($F1477,'Per Invoice'!$B$2:$B$2001,0))),""))</f>
        <v/>
      </c>
      <c r="H1477" s="11" t="n"/>
      <c r="R1477" s="7">
        <f>IF($F1477="","",Q1477*Y1477/100)</f>
        <v/>
      </c>
      <c r="X1477" s="7" t="n"/>
      <c r="Y1477" s="7" t="n"/>
      <c r="Z1477" s="7">
        <f>IF($F1477="","",Y1477*AE1477/100)</f>
        <v/>
      </c>
      <c r="AA1477" s="7">
        <f>IF($F1477="","",Y1477-Z1477)</f>
        <v/>
      </c>
      <c r="AB1477" s="7">
        <f>IF($F1477="","",AA1477-R1477)</f>
        <v/>
      </c>
      <c r="AE1477">
        <f>IF($F1477="","",IF($AK1477=1,0,IF($AJ1477=1,Settings!$C$6,Settings!$C$7))*100)</f>
        <v/>
      </c>
      <c r="AG1477">
        <f>IF($F1477="","",$F1477&amp;"|"&amp;$D1477&amp;"")</f>
        <v/>
      </c>
      <c r="AH1477">
        <f>IF($F1477="","",IF(COUNTIF($AG$2:$AG1477,$AG1477)=1,1,0))</f>
        <v/>
      </c>
      <c r="AI1477">
        <f>IF($AH1477=1,SUMPRODUCT(--($AL$2:$AL$8001&lt;$AL1477))+1,"")</f>
        <v/>
      </c>
      <c r="AJ1477">
        <f>IF($F1477="","",IF(OR($U1477=TRUE(),$U1477="TRUE"),1,0))</f>
        <v/>
      </c>
      <c r="AK1477">
        <f>IF($F1477="","",IF($AD1477="Yes",1,0))</f>
        <v/>
      </c>
      <c r="AL1477">
        <f>IF($AH1477=1,IFERROR(IF(VALUE($F1477)&lt;100000000,VALUE($F1477),1000000000),IFERROR(IF(VALUE(MID($F1477,2,20))&lt;100000000,VALUE(MID($F1477,2,20)),1000000000),1000000000))+ROW()/100000,"")</f>
        <v/>
      </c>
    </row>
    <row r="1478">
      <c r="A1478">
        <f>IF($F1478="","",IFERROR(IF(INDEX('Per Invoice'!$A$2:$A$2001,MATCH($F1478,'Per Invoice'!$B$2:$B$2001,0))=0,"",INDEX('Per Invoice'!$A$2:$A$2001,MATCH($F1478,'Per Invoice'!$B$2:$B$2001,0))),""))</f>
        <v/>
      </c>
      <c r="H1478" s="11" t="n"/>
      <c r="R1478" s="7">
        <f>IF($F1478="","",Q1478*Y1478/100)</f>
        <v/>
      </c>
      <c r="X1478" s="7" t="n"/>
      <c r="Y1478" s="7" t="n"/>
      <c r="Z1478" s="7">
        <f>IF($F1478="","",Y1478*AE1478/100)</f>
        <v/>
      </c>
      <c r="AA1478" s="7">
        <f>IF($F1478="","",Y1478-Z1478)</f>
        <v/>
      </c>
      <c r="AB1478" s="7">
        <f>IF($F1478="","",AA1478-R1478)</f>
        <v/>
      </c>
      <c r="AE1478">
        <f>IF($F1478="","",IF($AK1478=1,0,IF($AJ1478=1,Settings!$C$6,Settings!$C$7))*100)</f>
        <v/>
      </c>
      <c r="AG1478">
        <f>IF($F1478="","",$F1478&amp;"|"&amp;$D1478&amp;"")</f>
        <v/>
      </c>
      <c r="AH1478">
        <f>IF($F1478="","",IF(COUNTIF($AG$2:$AG1478,$AG1478)=1,1,0))</f>
        <v/>
      </c>
      <c r="AI1478">
        <f>IF($AH1478=1,SUMPRODUCT(--($AL$2:$AL$8001&lt;$AL1478))+1,"")</f>
        <v/>
      </c>
      <c r="AJ1478">
        <f>IF($F1478="","",IF(OR($U1478=TRUE(),$U1478="TRUE"),1,0))</f>
        <v/>
      </c>
      <c r="AK1478">
        <f>IF($F1478="","",IF($AD1478="Yes",1,0))</f>
        <v/>
      </c>
      <c r="AL1478">
        <f>IF($AH1478=1,IFERROR(IF(VALUE($F1478)&lt;100000000,VALUE($F1478),1000000000),IFERROR(IF(VALUE(MID($F1478,2,20))&lt;100000000,VALUE(MID($F1478,2,20)),1000000000),1000000000))+ROW()/100000,"")</f>
        <v/>
      </c>
    </row>
    <row r="1479">
      <c r="A1479">
        <f>IF($F1479="","",IFERROR(IF(INDEX('Per Invoice'!$A$2:$A$2001,MATCH($F1479,'Per Invoice'!$B$2:$B$2001,0))=0,"",INDEX('Per Invoice'!$A$2:$A$2001,MATCH($F1479,'Per Invoice'!$B$2:$B$2001,0))),""))</f>
        <v/>
      </c>
      <c r="H1479" s="11" t="n"/>
      <c r="R1479" s="7">
        <f>IF($F1479="","",Q1479*Y1479/100)</f>
        <v/>
      </c>
      <c r="X1479" s="7" t="n"/>
      <c r="Y1479" s="7" t="n"/>
      <c r="Z1479" s="7">
        <f>IF($F1479="","",Y1479*AE1479/100)</f>
        <v/>
      </c>
      <c r="AA1479" s="7">
        <f>IF($F1479="","",Y1479-Z1479)</f>
        <v/>
      </c>
      <c r="AB1479" s="7">
        <f>IF($F1479="","",AA1479-R1479)</f>
        <v/>
      </c>
      <c r="AE1479">
        <f>IF($F1479="","",IF($AK1479=1,0,IF($AJ1479=1,Settings!$C$6,Settings!$C$7))*100)</f>
        <v/>
      </c>
      <c r="AG1479">
        <f>IF($F1479="","",$F1479&amp;"|"&amp;$D1479&amp;"")</f>
        <v/>
      </c>
      <c r="AH1479">
        <f>IF($F1479="","",IF(COUNTIF($AG$2:$AG1479,$AG1479)=1,1,0))</f>
        <v/>
      </c>
      <c r="AI1479">
        <f>IF($AH1479=1,SUMPRODUCT(--($AL$2:$AL$8001&lt;$AL1479))+1,"")</f>
        <v/>
      </c>
      <c r="AJ1479">
        <f>IF($F1479="","",IF(OR($U1479=TRUE(),$U1479="TRUE"),1,0))</f>
        <v/>
      </c>
      <c r="AK1479">
        <f>IF($F1479="","",IF($AD1479="Yes",1,0))</f>
        <v/>
      </c>
      <c r="AL1479">
        <f>IF($AH1479=1,IFERROR(IF(VALUE($F1479)&lt;100000000,VALUE($F1479),1000000000),IFERROR(IF(VALUE(MID($F1479,2,20))&lt;100000000,VALUE(MID($F1479,2,20)),1000000000),1000000000))+ROW()/100000,"")</f>
        <v/>
      </c>
    </row>
    <row r="1480">
      <c r="A1480">
        <f>IF($F1480="","",IFERROR(IF(INDEX('Per Invoice'!$A$2:$A$2001,MATCH($F1480,'Per Invoice'!$B$2:$B$2001,0))=0,"",INDEX('Per Invoice'!$A$2:$A$2001,MATCH($F1480,'Per Invoice'!$B$2:$B$2001,0))),""))</f>
        <v/>
      </c>
      <c r="H1480" s="11" t="n"/>
      <c r="R1480" s="7">
        <f>IF($F1480="","",Q1480*Y1480/100)</f>
        <v/>
      </c>
      <c r="X1480" s="7" t="n"/>
      <c r="Y1480" s="7" t="n"/>
      <c r="Z1480" s="7">
        <f>IF($F1480="","",Y1480*AE1480/100)</f>
        <v/>
      </c>
      <c r="AA1480" s="7">
        <f>IF($F1480="","",Y1480-Z1480)</f>
        <v/>
      </c>
      <c r="AB1480" s="7">
        <f>IF($F1480="","",AA1480-R1480)</f>
        <v/>
      </c>
      <c r="AE1480">
        <f>IF($F1480="","",IF($AK1480=1,0,IF($AJ1480=1,Settings!$C$6,Settings!$C$7))*100)</f>
        <v/>
      </c>
      <c r="AG1480">
        <f>IF($F1480="","",$F1480&amp;"|"&amp;$D1480&amp;"")</f>
        <v/>
      </c>
      <c r="AH1480">
        <f>IF($F1480="","",IF(COUNTIF($AG$2:$AG1480,$AG1480)=1,1,0))</f>
        <v/>
      </c>
      <c r="AI1480">
        <f>IF($AH1480=1,SUMPRODUCT(--($AL$2:$AL$8001&lt;$AL1480))+1,"")</f>
        <v/>
      </c>
      <c r="AJ1480">
        <f>IF($F1480="","",IF(OR($U1480=TRUE(),$U1480="TRUE"),1,0))</f>
        <v/>
      </c>
      <c r="AK1480">
        <f>IF($F1480="","",IF($AD1480="Yes",1,0))</f>
        <v/>
      </c>
      <c r="AL1480">
        <f>IF($AH1480=1,IFERROR(IF(VALUE($F1480)&lt;100000000,VALUE($F1480),1000000000),IFERROR(IF(VALUE(MID($F1480,2,20))&lt;100000000,VALUE(MID($F1480,2,20)),1000000000),1000000000))+ROW()/100000,"")</f>
        <v/>
      </c>
    </row>
    <row r="1481">
      <c r="A1481">
        <f>IF($F1481="","",IFERROR(IF(INDEX('Per Invoice'!$A$2:$A$2001,MATCH($F1481,'Per Invoice'!$B$2:$B$2001,0))=0,"",INDEX('Per Invoice'!$A$2:$A$2001,MATCH($F1481,'Per Invoice'!$B$2:$B$2001,0))),""))</f>
        <v/>
      </c>
      <c r="H1481" s="11" t="n"/>
      <c r="R1481" s="7">
        <f>IF($F1481="","",Q1481*Y1481/100)</f>
        <v/>
      </c>
      <c r="X1481" s="7" t="n"/>
      <c r="Y1481" s="7" t="n"/>
      <c r="Z1481" s="7">
        <f>IF($F1481="","",Y1481*AE1481/100)</f>
        <v/>
      </c>
      <c r="AA1481" s="7">
        <f>IF($F1481="","",Y1481-Z1481)</f>
        <v/>
      </c>
      <c r="AB1481" s="7">
        <f>IF($F1481="","",AA1481-R1481)</f>
        <v/>
      </c>
      <c r="AE1481">
        <f>IF($F1481="","",IF($AK1481=1,0,IF($AJ1481=1,Settings!$C$6,Settings!$C$7))*100)</f>
        <v/>
      </c>
      <c r="AG1481">
        <f>IF($F1481="","",$F1481&amp;"|"&amp;$D1481&amp;"")</f>
        <v/>
      </c>
      <c r="AH1481">
        <f>IF($F1481="","",IF(COUNTIF($AG$2:$AG1481,$AG1481)=1,1,0))</f>
        <v/>
      </c>
      <c r="AI1481">
        <f>IF($AH1481=1,SUMPRODUCT(--($AL$2:$AL$8001&lt;$AL1481))+1,"")</f>
        <v/>
      </c>
      <c r="AJ1481">
        <f>IF($F1481="","",IF(OR($U1481=TRUE(),$U1481="TRUE"),1,0))</f>
        <v/>
      </c>
      <c r="AK1481">
        <f>IF($F1481="","",IF($AD1481="Yes",1,0))</f>
        <v/>
      </c>
      <c r="AL1481">
        <f>IF($AH1481=1,IFERROR(IF(VALUE($F1481)&lt;100000000,VALUE($F1481),1000000000),IFERROR(IF(VALUE(MID($F1481,2,20))&lt;100000000,VALUE(MID($F1481,2,20)),1000000000),1000000000))+ROW()/100000,"")</f>
        <v/>
      </c>
    </row>
    <row r="1482">
      <c r="A1482">
        <f>IF($F1482="","",IFERROR(IF(INDEX('Per Invoice'!$A$2:$A$2001,MATCH($F1482,'Per Invoice'!$B$2:$B$2001,0))=0,"",INDEX('Per Invoice'!$A$2:$A$2001,MATCH($F1482,'Per Invoice'!$B$2:$B$2001,0))),""))</f>
        <v/>
      </c>
      <c r="H1482" s="11" t="n"/>
      <c r="R1482" s="7">
        <f>IF($F1482="","",Q1482*Y1482/100)</f>
        <v/>
      </c>
      <c r="X1482" s="7" t="n"/>
      <c r="Y1482" s="7" t="n"/>
      <c r="Z1482" s="7">
        <f>IF($F1482="","",Y1482*AE1482/100)</f>
        <v/>
      </c>
      <c r="AA1482" s="7">
        <f>IF($F1482="","",Y1482-Z1482)</f>
        <v/>
      </c>
      <c r="AB1482" s="7">
        <f>IF($F1482="","",AA1482-R1482)</f>
        <v/>
      </c>
      <c r="AE1482">
        <f>IF($F1482="","",IF($AK1482=1,0,IF($AJ1482=1,Settings!$C$6,Settings!$C$7))*100)</f>
        <v/>
      </c>
      <c r="AG1482">
        <f>IF($F1482="","",$F1482&amp;"|"&amp;$D1482&amp;"")</f>
        <v/>
      </c>
      <c r="AH1482">
        <f>IF($F1482="","",IF(COUNTIF($AG$2:$AG1482,$AG1482)=1,1,0))</f>
        <v/>
      </c>
      <c r="AI1482">
        <f>IF($AH1482=1,SUMPRODUCT(--($AL$2:$AL$8001&lt;$AL1482))+1,"")</f>
        <v/>
      </c>
      <c r="AJ1482">
        <f>IF($F1482="","",IF(OR($U1482=TRUE(),$U1482="TRUE"),1,0))</f>
        <v/>
      </c>
      <c r="AK1482">
        <f>IF($F1482="","",IF($AD1482="Yes",1,0))</f>
        <v/>
      </c>
      <c r="AL1482">
        <f>IF($AH1482=1,IFERROR(IF(VALUE($F1482)&lt;100000000,VALUE($F1482),1000000000),IFERROR(IF(VALUE(MID($F1482,2,20))&lt;100000000,VALUE(MID($F1482,2,20)),1000000000),1000000000))+ROW()/100000,"")</f>
        <v/>
      </c>
    </row>
    <row r="1483">
      <c r="A1483">
        <f>IF($F1483="","",IFERROR(IF(INDEX('Per Invoice'!$A$2:$A$2001,MATCH($F1483,'Per Invoice'!$B$2:$B$2001,0))=0,"",INDEX('Per Invoice'!$A$2:$A$2001,MATCH($F1483,'Per Invoice'!$B$2:$B$2001,0))),""))</f>
        <v/>
      </c>
      <c r="H1483" s="11" t="n"/>
      <c r="R1483" s="7">
        <f>IF($F1483="","",Q1483*Y1483/100)</f>
        <v/>
      </c>
      <c r="X1483" s="7" t="n"/>
      <c r="Y1483" s="7" t="n"/>
      <c r="Z1483" s="7">
        <f>IF($F1483="","",Y1483*AE1483/100)</f>
        <v/>
      </c>
      <c r="AA1483" s="7">
        <f>IF($F1483="","",Y1483-Z1483)</f>
        <v/>
      </c>
      <c r="AB1483" s="7">
        <f>IF($F1483="","",AA1483-R1483)</f>
        <v/>
      </c>
      <c r="AE1483">
        <f>IF($F1483="","",IF($AK1483=1,0,IF($AJ1483=1,Settings!$C$6,Settings!$C$7))*100)</f>
        <v/>
      </c>
      <c r="AG1483">
        <f>IF($F1483="","",$F1483&amp;"|"&amp;$D1483&amp;"")</f>
        <v/>
      </c>
      <c r="AH1483">
        <f>IF($F1483="","",IF(COUNTIF($AG$2:$AG1483,$AG1483)=1,1,0))</f>
        <v/>
      </c>
      <c r="AI1483">
        <f>IF($AH1483=1,SUMPRODUCT(--($AL$2:$AL$8001&lt;$AL1483))+1,"")</f>
        <v/>
      </c>
      <c r="AJ1483">
        <f>IF($F1483="","",IF(OR($U1483=TRUE(),$U1483="TRUE"),1,0))</f>
        <v/>
      </c>
      <c r="AK1483">
        <f>IF($F1483="","",IF($AD1483="Yes",1,0))</f>
        <v/>
      </c>
      <c r="AL1483">
        <f>IF($AH1483=1,IFERROR(IF(VALUE($F1483)&lt;100000000,VALUE($F1483),1000000000),IFERROR(IF(VALUE(MID($F1483,2,20))&lt;100000000,VALUE(MID($F1483,2,20)),1000000000),1000000000))+ROW()/100000,"")</f>
        <v/>
      </c>
    </row>
    <row r="1484">
      <c r="A1484">
        <f>IF($F1484="","",IFERROR(IF(INDEX('Per Invoice'!$A$2:$A$2001,MATCH($F1484,'Per Invoice'!$B$2:$B$2001,0))=0,"",INDEX('Per Invoice'!$A$2:$A$2001,MATCH($F1484,'Per Invoice'!$B$2:$B$2001,0))),""))</f>
        <v/>
      </c>
      <c r="H1484" s="11" t="n"/>
      <c r="R1484" s="7">
        <f>IF($F1484="","",Q1484*Y1484/100)</f>
        <v/>
      </c>
      <c r="X1484" s="7" t="n"/>
      <c r="Y1484" s="7" t="n"/>
      <c r="Z1484" s="7">
        <f>IF($F1484="","",Y1484*AE1484/100)</f>
        <v/>
      </c>
      <c r="AA1484" s="7">
        <f>IF($F1484="","",Y1484-Z1484)</f>
        <v/>
      </c>
      <c r="AB1484" s="7">
        <f>IF($F1484="","",AA1484-R1484)</f>
        <v/>
      </c>
      <c r="AE1484">
        <f>IF($F1484="","",IF($AK1484=1,0,IF($AJ1484=1,Settings!$C$6,Settings!$C$7))*100)</f>
        <v/>
      </c>
      <c r="AG1484">
        <f>IF($F1484="","",$F1484&amp;"|"&amp;$D1484&amp;"")</f>
        <v/>
      </c>
      <c r="AH1484">
        <f>IF($F1484="","",IF(COUNTIF($AG$2:$AG1484,$AG1484)=1,1,0))</f>
        <v/>
      </c>
      <c r="AI1484">
        <f>IF($AH1484=1,SUMPRODUCT(--($AL$2:$AL$8001&lt;$AL1484))+1,"")</f>
        <v/>
      </c>
      <c r="AJ1484">
        <f>IF($F1484="","",IF(OR($U1484=TRUE(),$U1484="TRUE"),1,0))</f>
        <v/>
      </c>
      <c r="AK1484">
        <f>IF($F1484="","",IF($AD1484="Yes",1,0))</f>
        <v/>
      </c>
      <c r="AL1484">
        <f>IF($AH1484=1,IFERROR(IF(VALUE($F1484)&lt;100000000,VALUE($F1484),1000000000),IFERROR(IF(VALUE(MID($F1484,2,20))&lt;100000000,VALUE(MID($F1484,2,20)),1000000000),1000000000))+ROW()/100000,"")</f>
        <v/>
      </c>
    </row>
    <row r="1485">
      <c r="A1485">
        <f>IF($F1485="","",IFERROR(IF(INDEX('Per Invoice'!$A$2:$A$2001,MATCH($F1485,'Per Invoice'!$B$2:$B$2001,0))=0,"",INDEX('Per Invoice'!$A$2:$A$2001,MATCH($F1485,'Per Invoice'!$B$2:$B$2001,0))),""))</f>
        <v/>
      </c>
      <c r="H1485" s="11" t="n"/>
      <c r="R1485" s="7">
        <f>IF($F1485="","",Q1485*Y1485/100)</f>
        <v/>
      </c>
      <c r="X1485" s="7" t="n"/>
      <c r="Y1485" s="7" t="n"/>
      <c r="Z1485" s="7">
        <f>IF($F1485="","",Y1485*AE1485/100)</f>
        <v/>
      </c>
      <c r="AA1485" s="7">
        <f>IF($F1485="","",Y1485-Z1485)</f>
        <v/>
      </c>
      <c r="AB1485" s="7">
        <f>IF($F1485="","",AA1485-R1485)</f>
        <v/>
      </c>
      <c r="AE1485">
        <f>IF($F1485="","",IF($AK1485=1,0,IF($AJ1485=1,Settings!$C$6,Settings!$C$7))*100)</f>
        <v/>
      </c>
      <c r="AG1485">
        <f>IF($F1485="","",$F1485&amp;"|"&amp;$D1485&amp;"")</f>
        <v/>
      </c>
      <c r="AH1485">
        <f>IF($F1485="","",IF(COUNTIF($AG$2:$AG1485,$AG1485)=1,1,0))</f>
        <v/>
      </c>
      <c r="AI1485">
        <f>IF($AH1485=1,SUMPRODUCT(--($AL$2:$AL$8001&lt;$AL1485))+1,"")</f>
        <v/>
      </c>
      <c r="AJ1485">
        <f>IF($F1485="","",IF(OR($U1485=TRUE(),$U1485="TRUE"),1,0))</f>
        <v/>
      </c>
      <c r="AK1485">
        <f>IF($F1485="","",IF($AD1485="Yes",1,0))</f>
        <v/>
      </c>
      <c r="AL1485">
        <f>IF($AH1485=1,IFERROR(IF(VALUE($F1485)&lt;100000000,VALUE($F1485),1000000000),IFERROR(IF(VALUE(MID($F1485,2,20))&lt;100000000,VALUE(MID($F1485,2,20)),1000000000),1000000000))+ROW()/100000,"")</f>
        <v/>
      </c>
    </row>
    <row r="1486">
      <c r="A1486">
        <f>IF($F1486="","",IFERROR(IF(INDEX('Per Invoice'!$A$2:$A$2001,MATCH($F1486,'Per Invoice'!$B$2:$B$2001,0))=0,"",INDEX('Per Invoice'!$A$2:$A$2001,MATCH($F1486,'Per Invoice'!$B$2:$B$2001,0))),""))</f>
        <v/>
      </c>
      <c r="H1486" s="11" t="n"/>
      <c r="R1486" s="7">
        <f>IF($F1486="","",Q1486*Y1486/100)</f>
        <v/>
      </c>
      <c r="X1486" s="7" t="n"/>
      <c r="Y1486" s="7" t="n"/>
      <c r="Z1486" s="7">
        <f>IF($F1486="","",Y1486*AE1486/100)</f>
        <v/>
      </c>
      <c r="AA1486" s="7">
        <f>IF($F1486="","",Y1486-Z1486)</f>
        <v/>
      </c>
      <c r="AB1486" s="7">
        <f>IF($F1486="","",AA1486-R1486)</f>
        <v/>
      </c>
      <c r="AE1486">
        <f>IF($F1486="","",IF($AK1486=1,0,IF($AJ1486=1,Settings!$C$6,Settings!$C$7))*100)</f>
        <v/>
      </c>
      <c r="AG1486">
        <f>IF($F1486="","",$F1486&amp;"|"&amp;$D1486&amp;"")</f>
        <v/>
      </c>
      <c r="AH1486">
        <f>IF($F1486="","",IF(COUNTIF($AG$2:$AG1486,$AG1486)=1,1,0))</f>
        <v/>
      </c>
      <c r="AI1486">
        <f>IF($AH1486=1,SUMPRODUCT(--($AL$2:$AL$8001&lt;$AL1486))+1,"")</f>
        <v/>
      </c>
      <c r="AJ1486">
        <f>IF($F1486="","",IF(OR($U1486=TRUE(),$U1486="TRUE"),1,0))</f>
        <v/>
      </c>
      <c r="AK1486">
        <f>IF($F1486="","",IF($AD1486="Yes",1,0))</f>
        <v/>
      </c>
      <c r="AL1486">
        <f>IF($AH1486=1,IFERROR(IF(VALUE($F1486)&lt;100000000,VALUE($F1486),1000000000),IFERROR(IF(VALUE(MID($F1486,2,20))&lt;100000000,VALUE(MID($F1486,2,20)),1000000000),1000000000))+ROW()/100000,"")</f>
        <v/>
      </c>
    </row>
    <row r="1487">
      <c r="A1487">
        <f>IF($F1487="","",IFERROR(IF(INDEX('Per Invoice'!$A$2:$A$2001,MATCH($F1487,'Per Invoice'!$B$2:$B$2001,0))=0,"",INDEX('Per Invoice'!$A$2:$A$2001,MATCH($F1487,'Per Invoice'!$B$2:$B$2001,0))),""))</f>
        <v/>
      </c>
      <c r="H1487" s="11" t="n"/>
      <c r="R1487" s="7">
        <f>IF($F1487="","",Q1487*Y1487/100)</f>
        <v/>
      </c>
      <c r="X1487" s="7" t="n"/>
      <c r="Y1487" s="7" t="n"/>
      <c r="Z1487" s="7">
        <f>IF($F1487="","",Y1487*AE1487/100)</f>
        <v/>
      </c>
      <c r="AA1487" s="7">
        <f>IF($F1487="","",Y1487-Z1487)</f>
        <v/>
      </c>
      <c r="AB1487" s="7">
        <f>IF($F1487="","",AA1487-R1487)</f>
        <v/>
      </c>
      <c r="AE1487">
        <f>IF($F1487="","",IF($AK1487=1,0,IF($AJ1487=1,Settings!$C$6,Settings!$C$7))*100)</f>
        <v/>
      </c>
      <c r="AG1487">
        <f>IF($F1487="","",$F1487&amp;"|"&amp;$D1487&amp;"")</f>
        <v/>
      </c>
      <c r="AH1487">
        <f>IF($F1487="","",IF(COUNTIF($AG$2:$AG1487,$AG1487)=1,1,0))</f>
        <v/>
      </c>
      <c r="AI1487">
        <f>IF($AH1487=1,SUMPRODUCT(--($AL$2:$AL$8001&lt;$AL1487))+1,"")</f>
        <v/>
      </c>
      <c r="AJ1487">
        <f>IF($F1487="","",IF(OR($U1487=TRUE(),$U1487="TRUE"),1,0))</f>
        <v/>
      </c>
      <c r="AK1487">
        <f>IF($F1487="","",IF($AD1487="Yes",1,0))</f>
        <v/>
      </c>
      <c r="AL1487">
        <f>IF($AH1487=1,IFERROR(IF(VALUE($F1487)&lt;100000000,VALUE($F1487),1000000000),IFERROR(IF(VALUE(MID($F1487,2,20))&lt;100000000,VALUE(MID($F1487,2,20)),1000000000),1000000000))+ROW()/100000,"")</f>
        <v/>
      </c>
    </row>
    <row r="1488">
      <c r="A1488">
        <f>IF($F1488="","",IFERROR(IF(INDEX('Per Invoice'!$A$2:$A$2001,MATCH($F1488,'Per Invoice'!$B$2:$B$2001,0))=0,"",INDEX('Per Invoice'!$A$2:$A$2001,MATCH($F1488,'Per Invoice'!$B$2:$B$2001,0))),""))</f>
        <v/>
      </c>
      <c r="H1488" s="11" t="n"/>
      <c r="R1488" s="7">
        <f>IF($F1488="","",Q1488*Y1488/100)</f>
        <v/>
      </c>
      <c r="X1488" s="7" t="n"/>
      <c r="Y1488" s="7" t="n"/>
      <c r="Z1488" s="7">
        <f>IF($F1488="","",Y1488*AE1488/100)</f>
        <v/>
      </c>
      <c r="AA1488" s="7">
        <f>IF($F1488="","",Y1488-Z1488)</f>
        <v/>
      </c>
      <c r="AB1488" s="7">
        <f>IF($F1488="","",AA1488-R1488)</f>
        <v/>
      </c>
      <c r="AE1488">
        <f>IF($F1488="","",IF($AK1488=1,0,IF($AJ1488=1,Settings!$C$6,Settings!$C$7))*100)</f>
        <v/>
      </c>
      <c r="AG1488">
        <f>IF($F1488="","",$F1488&amp;"|"&amp;$D1488&amp;"")</f>
        <v/>
      </c>
      <c r="AH1488">
        <f>IF($F1488="","",IF(COUNTIF($AG$2:$AG1488,$AG1488)=1,1,0))</f>
        <v/>
      </c>
      <c r="AI1488">
        <f>IF($AH1488=1,SUMPRODUCT(--($AL$2:$AL$8001&lt;$AL1488))+1,"")</f>
        <v/>
      </c>
      <c r="AJ1488">
        <f>IF($F1488="","",IF(OR($U1488=TRUE(),$U1488="TRUE"),1,0))</f>
        <v/>
      </c>
      <c r="AK1488">
        <f>IF($F1488="","",IF($AD1488="Yes",1,0))</f>
        <v/>
      </c>
      <c r="AL1488">
        <f>IF($AH1488=1,IFERROR(IF(VALUE($F1488)&lt;100000000,VALUE($F1488),1000000000),IFERROR(IF(VALUE(MID($F1488,2,20))&lt;100000000,VALUE(MID($F1488,2,20)),1000000000),1000000000))+ROW()/100000,"")</f>
        <v/>
      </c>
    </row>
    <row r="1489">
      <c r="A1489">
        <f>IF($F1489="","",IFERROR(IF(INDEX('Per Invoice'!$A$2:$A$2001,MATCH($F1489,'Per Invoice'!$B$2:$B$2001,0))=0,"",INDEX('Per Invoice'!$A$2:$A$2001,MATCH($F1489,'Per Invoice'!$B$2:$B$2001,0))),""))</f>
        <v/>
      </c>
      <c r="H1489" s="11" t="n"/>
      <c r="R1489" s="7">
        <f>IF($F1489="","",Q1489*Y1489/100)</f>
        <v/>
      </c>
      <c r="X1489" s="7" t="n"/>
      <c r="Y1489" s="7" t="n"/>
      <c r="Z1489" s="7">
        <f>IF($F1489="","",Y1489*AE1489/100)</f>
        <v/>
      </c>
      <c r="AA1489" s="7">
        <f>IF($F1489="","",Y1489-Z1489)</f>
        <v/>
      </c>
      <c r="AB1489" s="7">
        <f>IF($F1489="","",AA1489-R1489)</f>
        <v/>
      </c>
      <c r="AE1489">
        <f>IF($F1489="","",IF($AK1489=1,0,IF($AJ1489=1,Settings!$C$6,Settings!$C$7))*100)</f>
        <v/>
      </c>
      <c r="AG1489">
        <f>IF($F1489="","",$F1489&amp;"|"&amp;$D1489&amp;"")</f>
        <v/>
      </c>
      <c r="AH1489">
        <f>IF($F1489="","",IF(COUNTIF($AG$2:$AG1489,$AG1489)=1,1,0))</f>
        <v/>
      </c>
      <c r="AI1489">
        <f>IF($AH1489=1,SUMPRODUCT(--($AL$2:$AL$8001&lt;$AL1489))+1,"")</f>
        <v/>
      </c>
      <c r="AJ1489">
        <f>IF($F1489="","",IF(OR($U1489=TRUE(),$U1489="TRUE"),1,0))</f>
        <v/>
      </c>
      <c r="AK1489">
        <f>IF($F1489="","",IF($AD1489="Yes",1,0))</f>
        <v/>
      </c>
      <c r="AL1489">
        <f>IF($AH1489=1,IFERROR(IF(VALUE($F1489)&lt;100000000,VALUE($F1489),1000000000),IFERROR(IF(VALUE(MID($F1489,2,20))&lt;100000000,VALUE(MID($F1489,2,20)),1000000000),1000000000))+ROW()/100000,"")</f>
        <v/>
      </c>
    </row>
    <row r="1490">
      <c r="A1490">
        <f>IF($F1490="","",IFERROR(IF(INDEX('Per Invoice'!$A$2:$A$2001,MATCH($F1490,'Per Invoice'!$B$2:$B$2001,0))=0,"",INDEX('Per Invoice'!$A$2:$A$2001,MATCH($F1490,'Per Invoice'!$B$2:$B$2001,0))),""))</f>
        <v/>
      </c>
      <c r="H1490" s="11" t="n"/>
      <c r="R1490" s="7">
        <f>IF($F1490="","",Q1490*Y1490/100)</f>
        <v/>
      </c>
      <c r="X1490" s="7" t="n"/>
      <c r="Y1490" s="7" t="n"/>
      <c r="Z1490" s="7">
        <f>IF($F1490="","",Y1490*AE1490/100)</f>
        <v/>
      </c>
      <c r="AA1490" s="7">
        <f>IF($F1490="","",Y1490-Z1490)</f>
        <v/>
      </c>
      <c r="AB1490" s="7">
        <f>IF($F1490="","",AA1490-R1490)</f>
        <v/>
      </c>
      <c r="AE1490">
        <f>IF($F1490="","",IF($AK1490=1,0,IF($AJ1490=1,Settings!$C$6,Settings!$C$7))*100)</f>
        <v/>
      </c>
      <c r="AG1490">
        <f>IF($F1490="","",$F1490&amp;"|"&amp;$D1490&amp;"")</f>
        <v/>
      </c>
      <c r="AH1490">
        <f>IF($F1490="","",IF(COUNTIF($AG$2:$AG1490,$AG1490)=1,1,0))</f>
        <v/>
      </c>
      <c r="AI1490">
        <f>IF($AH1490=1,SUMPRODUCT(--($AL$2:$AL$8001&lt;$AL1490))+1,"")</f>
        <v/>
      </c>
      <c r="AJ1490">
        <f>IF($F1490="","",IF(OR($U1490=TRUE(),$U1490="TRUE"),1,0))</f>
        <v/>
      </c>
      <c r="AK1490">
        <f>IF($F1490="","",IF($AD1490="Yes",1,0))</f>
        <v/>
      </c>
      <c r="AL1490">
        <f>IF($AH1490=1,IFERROR(IF(VALUE($F1490)&lt;100000000,VALUE($F1490),1000000000),IFERROR(IF(VALUE(MID($F1490,2,20))&lt;100000000,VALUE(MID($F1490,2,20)),1000000000),1000000000))+ROW()/100000,"")</f>
        <v/>
      </c>
    </row>
    <row r="1491">
      <c r="A1491">
        <f>IF($F1491="","",IFERROR(IF(INDEX('Per Invoice'!$A$2:$A$2001,MATCH($F1491,'Per Invoice'!$B$2:$B$2001,0))=0,"",INDEX('Per Invoice'!$A$2:$A$2001,MATCH($F1491,'Per Invoice'!$B$2:$B$2001,0))),""))</f>
        <v/>
      </c>
      <c r="H1491" s="11" t="n"/>
      <c r="R1491" s="7">
        <f>IF($F1491="","",Q1491*Y1491/100)</f>
        <v/>
      </c>
      <c r="X1491" s="7" t="n"/>
      <c r="Y1491" s="7" t="n"/>
      <c r="Z1491" s="7">
        <f>IF($F1491="","",Y1491*AE1491/100)</f>
        <v/>
      </c>
      <c r="AA1491" s="7">
        <f>IF($F1491="","",Y1491-Z1491)</f>
        <v/>
      </c>
      <c r="AB1491" s="7">
        <f>IF($F1491="","",AA1491-R1491)</f>
        <v/>
      </c>
      <c r="AE1491">
        <f>IF($F1491="","",IF($AK1491=1,0,IF($AJ1491=1,Settings!$C$6,Settings!$C$7))*100)</f>
        <v/>
      </c>
      <c r="AG1491">
        <f>IF($F1491="","",$F1491&amp;"|"&amp;$D1491&amp;"")</f>
        <v/>
      </c>
      <c r="AH1491">
        <f>IF($F1491="","",IF(COUNTIF($AG$2:$AG1491,$AG1491)=1,1,0))</f>
        <v/>
      </c>
      <c r="AI1491">
        <f>IF($AH1491=1,SUMPRODUCT(--($AL$2:$AL$8001&lt;$AL1491))+1,"")</f>
        <v/>
      </c>
      <c r="AJ1491">
        <f>IF($F1491="","",IF(OR($U1491=TRUE(),$U1491="TRUE"),1,0))</f>
        <v/>
      </c>
      <c r="AK1491">
        <f>IF($F1491="","",IF($AD1491="Yes",1,0))</f>
        <v/>
      </c>
      <c r="AL1491">
        <f>IF($AH1491=1,IFERROR(IF(VALUE($F1491)&lt;100000000,VALUE($F1491),1000000000),IFERROR(IF(VALUE(MID($F1491,2,20))&lt;100000000,VALUE(MID($F1491,2,20)),1000000000),1000000000))+ROW()/100000,"")</f>
        <v/>
      </c>
    </row>
    <row r="1492">
      <c r="A1492">
        <f>IF($F1492="","",IFERROR(IF(INDEX('Per Invoice'!$A$2:$A$2001,MATCH($F1492,'Per Invoice'!$B$2:$B$2001,0))=0,"",INDEX('Per Invoice'!$A$2:$A$2001,MATCH($F1492,'Per Invoice'!$B$2:$B$2001,0))),""))</f>
        <v/>
      </c>
      <c r="H1492" s="11" t="n"/>
      <c r="R1492" s="7">
        <f>IF($F1492="","",Q1492*Y1492/100)</f>
        <v/>
      </c>
      <c r="X1492" s="7" t="n"/>
      <c r="Y1492" s="7" t="n"/>
      <c r="Z1492" s="7">
        <f>IF($F1492="","",Y1492*AE1492/100)</f>
        <v/>
      </c>
      <c r="AA1492" s="7">
        <f>IF($F1492="","",Y1492-Z1492)</f>
        <v/>
      </c>
      <c r="AB1492" s="7">
        <f>IF($F1492="","",AA1492-R1492)</f>
        <v/>
      </c>
      <c r="AE1492">
        <f>IF($F1492="","",IF($AK1492=1,0,IF($AJ1492=1,Settings!$C$6,Settings!$C$7))*100)</f>
        <v/>
      </c>
      <c r="AG1492">
        <f>IF($F1492="","",$F1492&amp;"|"&amp;$D1492&amp;"")</f>
        <v/>
      </c>
      <c r="AH1492">
        <f>IF($F1492="","",IF(COUNTIF($AG$2:$AG1492,$AG1492)=1,1,0))</f>
        <v/>
      </c>
      <c r="AI1492">
        <f>IF($AH1492=1,SUMPRODUCT(--($AL$2:$AL$8001&lt;$AL1492))+1,"")</f>
        <v/>
      </c>
      <c r="AJ1492">
        <f>IF($F1492="","",IF(OR($U1492=TRUE(),$U1492="TRUE"),1,0))</f>
        <v/>
      </c>
      <c r="AK1492">
        <f>IF($F1492="","",IF($AD1492="Yes",1,0))</f>
        <v/>
      </c>
      <c r="AL1492">
        <f>IF($AH1492=1,IFERROR(IF(VALUE($F1492)&lt;100000000,VALUE($F1492),1000000000),IFERROR(IF(VALUE(MID($F1492,2,20))&lt;100000000,VALUE(MID($F1492,2,20)),1000000000),1000000000))+ROW()/100000,"")</f>
        <v/>
      </c>
    </row>
    <row r="1493">
      <c r="A1493">
        <f>IF($F1493="","",IFERROR(IF(INDEX('Per Invoice'!$A$2:$A$2001,MATCH($F1493,'Per Invoice'!$B$2:$B$2001,0))=0,"",INDEX('Per Invoice'!$A$2:$A$2001,MATCH($F1493,'Per Invoice'!$B$2:$B$2001,0))),""))</f>
        <v/>
      </c>
      <c r="H1493" s="11" t="n"/>
      <c r="R1493" s="7">
        <f>IF($F1493="","",Q1493*Y1493/100)</f>
        <v/>
      </c>
      <c r="X1493" s="7" t="n"/>
      <c r="Y1493" s="7" t="n"/>
      <c r="Z1493" s="7">
        <f>IF($F1493="","",Y1493*AE1493/100)</f>
        <v/>
      </c>
      <c r="AA1493" s="7">
        <f>IF($F1493="","",Y1493-Z1493)</f>
        <v/>
      </c>
      <c r="AB1493" s="7">
        <f>IF($F1493="","",AA1493-R1493)</f>
        <v/>
      </c>
      <c r="AE1493">
        <f>IF($F1493="","",IF($AK1493=1,0,IF($AJ1493=1,Settings!$C$6,Settings!$C$7))*100)</f>
        <v/>
      </c>
      <c r="AG1493">
        <f>IF($F1493="","",$F1493&amp;"|"&amp;$D1493&amp;"")</f>
        <v/>
      </c>
      <c r="AH1493">
        <f>IF($F1493="","",IF(COUNTIF($AG$2:$AG1493,$AG1493)=1,1,0))</f>
        <v/>
      </c>
      <c r="AI1493">
        <f>IF($AH1493=1,SUMPRODUCT(--($AL$2:$AL$8001&lt;$AL1493))+1,"")</f>
        <v/>
      </c>
      <c r="AJ1493">
        <f>IF($F1493="","",IF(OR($U1493=TRUE(),$U1493="TRUE"),1,0))</f>
        <v/>
      </c>
      <c r="AK1493">
        <f>IF($F1493="","",IF($AD1493="Yes",1,0))</f>
        <v/>
      </c>
      <c r="AL1493">
        <f>IF($AH1493=1,IFERROR(IF(VALUE($F1493)&lt;100000000,VALUE($F1493),1000000000),IFERROR(IF(VALUE(MID($F1493,2,20))&lt;100000000,VALUE(MID($F1493,2,20)),1000000000),1000000000))+ROW()/100000,"")</f>
        <v/>
      </c>
    </row>
    <row r="1494">
      <c r="A1494">
        <f>IF($F1494="","",IFERROR(IF(INDEX('Per Invoice'!$A$2:$A$2001,MATCH($F1494,'Per Invoice'!$B$2:$B$2001,0))=0,"",INDEX('Per Invoice'!$A$2:$A$2001,MATCH($F1494,'Per Invoice'!$B$2:$B$2001,0))),""))</f>
        <v/>
      </c>
      <c r="H1494" s="11" t="n"/>
      <c r="R1494" s="7">
        <f>IF($F1494="","",Q1494*Y1494/100)</f>
        <v/>
      </c>
      <c r="X1494" s="7" t="n"/>
      <c r="Y1494" s="7" t="n"/>
      <c r="Z1494" s="7">
        <f>IF($F1494="","",Y1494*AE1494/100)</f>
        <v/>
      </c>
      <c r="AA1494" s="7">
        <f>IF($F1494="","",Y1494-Z1494)</f>
        <v/>
      </c>
      <c r="AB1494" s="7">
        <f>IF($F1494="","",AA1494-R1494)</f>
        <v/>
      </c>
      <c r="AE1494">
        <f>IF($F1494="","",IF($AK1494=1,0,IF($AJ1494=1,Settings!$C$6,Settings!$C$7))*100)</f>
        <v/>
      </c>
      <c r="AG1494">
        <f>IF($F1494="","",$F1494&amp;"|"&amp;$D1494&amp;"")</f>
        <v/>
      </c>
      <c r="AH1494">
        <f>IF($F1494="","",IF(COUNTIF($AG$2:$AG1494,$AG1494)=1,1,0))</f>
        <v/>
      </c>
      <c r="AI1494">
        <f>IF($AH1494=1,SUMPRODUCT(--($AL$2:$AL$8001&lt;$AL1494))+1,"")</f>
        <v/>
      </c>
      <c r="AJ1494">
        <f>IF($F1494="","",IF(OR($U1494=TRUE(),$U1494="TRUE"),1,0))</f>
        <v/>
      </c>
      <c r="AK1494">
        <f>IF($F1494="","",IF($AD1494="Yes",1,0))</f>
        <v/>
      </c>
      <c r="AL1494">
        <f>IF($AH1494=1,IFERROR(IF(VALUE($F1494)&lt;100000000,VALUE($F1494),1000000000),IFERROR(IF(VALUE(MID($F1494,2,20))&lt;100000000,VALUE(MID($F1494,2,20)),1000000000),1000000000))+ROW()/100000,"")</f>
        <v/>
      </c>
    </row>
    <row r="1495">
      <c r="A1495">
        <f>IF($F1495="","",IFERROR(IF(INDEX('Per Invoice'!$A$2:$A$2001,MATCH($F1495,'Per Invoice'!$B$2:$B$2001,0))=0,"",INDEX('Per Invoice'!$A$2:$A$2001,MATCH($F1495,'Per Invoice'!$B$2:$B$2001,0))),""))</f>
        <v/>
      </c>
      <c r="H1495" s="11" t="n"/>
      <c r="R1495" s="7">
        <f>IF($F1495="","",Q1495*Y1495/100)</f>
        <v/>
      </c>
      <c r="X1495" s="7" t="n"/>
      <c r="Y1495" s="7" t="n"/>
      <c r="Z1495" s="7">
        <f>IF($F1495="","",Y1495*AE1495/100)</f>
        <v/>
      </c>
      <c r="AA1495" s="7">
        <f>IF($F1495="","",Y1495-Z1495)</f>
        <v/>
      </c>
      <c r="AB1495" s="7">
        <f>IF($F1495="","",AA1495-R1495)</f>
        <v/>
      </c>
      <c r="AE1495">
        <f>IF($F1495="","",IF($AK1495=1,0,IF($AJ1495=1,Settings!$C$6,Settings!$C$7))*100)</f>
        <v/>
      </c>
      <c r="AG1495">
        <f>IF($F1495="","",$F1495&amp;"|"&amp;$D1495&amp;"")</f>
        <v/>
      </c>
      <c r="AH1495">
        <f>IF($F1495="","",IF(COUNTIF($AG$2:$AG1495,$AG1495)=1,1,0))</f>
        <v/>
      </c>
      <c r="AI1495">
        <f>IF($AH1495=1,SUMPRODUCT(--($AL$2:$AL$8001&lt;$AL1495))+1,"")</f>
        <v/>
      </c>
      <c r="AJ1495">
        <f>IF($F1495="","",IF(OR($U1495=TRUE(),$U1495="TRUE"),1,0))</f>
        <v/>
      </c>
      <c r="AK1495">
        <f>IF($F1495="","",IF($AD1495="Yes",1,0))</f>
        <v/>
      </c>
      <c r="AL1495">
        <f>IF($AH1495=1,IFERROR(IF(VALUE($F1495)&lt;100000000,VALUE($F1495),1000000000),IFERROR(IF(VALUE(MID($F1495,2,20))&lt;100000000,VALUE(MID($F1495,2,20)),1000000000),1000000000))+ROW()/100000,"")</f>
        <v/>
      </c>
    </row>
    <row r="1496">
      <c r="A1496">
        <f>IF($F1496="","",IFERROR(IF(INDEX('Per Invoice'!$A$2:$A$2001,MATCH($F1496,'Per Invoice'!$B$2:$B$2001,0))=0,"",INDEX('Per Invoice'!$A$2:$A$2001,MATCH($F1496,'Per Invoice'!$B$2:$B$2001,0))),""))</f>
        <v/>
      </c>
      <c r="H1496" s="11" t="n"/>
      <c r="R1496" s="7">
        <f>IF($F1496="","",Q1496*Y1496/100)</f>
        <v/>
      </c>
      <c r="X1496" s="7" t="n"/>
      <c r="Y1496" s="7" t="n"/>
      <c r="Z1496" s="7">
        <f>IF($F1496="","",Y1496*AE1496/100)</f>
        <v/>
      </c>
      <c r="AA1496" s="7">
        <f>IF($F1496="","",Y1496-Z1496)</f>
        <v/>
      </c>
      <c r="AB1496" s="7">
        <f>IF($F1496="","",AA1496-R1496)</f>
        <v/>
      </c>
      <c r="AE1496">
        <f>IF($F1496="","",IF($AK1496=1,0,IF($AJ1496=1,Settings!$C$6,Settings!$C$7))*100)</f>
        <v/>
      </c>
      <c r="AG1496">
        <f>IF($F1496="","",$F1496&amp;"|"&amp;$D1496&amp;"")</f>
        <v/>
      </c>
      <c r="AH1496">
        <f>IF($F1496="","",IF(COUNTIF($AG$2:$AG1496,$AG1496)=1,1,0))</f>
        <v/>
      </c>
      <c r="AI1496">
        <f>IF($AH1496=1,SUMPRODUCT(--($AL$2:$AL$8001&lt;$AL1496))+1,"")</f>
        <v/>
      </c>
      <c r="AJ1496">
        <f>IF($F1496="","",IF(OR($U1496=TRUE(),$U1496="TRUE"),1,0))</f>
        <v/>
      </c>
      <c r="AK1496">
        <f>IF($F1496="","",IF($AD1496="Yes",1,0))</f>
        <v/>
      </c>
      <c r="AL1496">
        <f>IF($AH1496=1,IFERROR(IF(VALUE($F1496)&lt;100000000,VALUE($F1496),1000000000),IFERROR(IF(VALUE(MID($F1496,2,20))&lt;100000000,VALUE(MID($F1496,2,20)),1000000000),1000000000))+ROW()/100000,"")</f>
        <v/>
      </c>
    </row>
    <row r="1497">
      <c r="A1497">
        <f>IF($F1497="","",IFERROR(IF(INDEX('Per Invoice'!$A$2:$A$2001,MATCH($F1497,'Per Invoice'!$B$2:$B$2001,0))=0,"",INDEX('Per Invoice'!$A$2:$A$2001,MATCH($F1497,'Per Invoice'!$B$2:$B$2001,0))),""))</f>
        <v/>
      </c>
      <c r="H1497" s="11" t="n"/>
      <c r="R1497" s="7">
        <f>IF($F1497="","",Q1497*Y1497/100)</f>
        <v/>
      </c>
      <c r="X1497" s="7" t="n"/>
      <c r="Y1497" s="7" t="n"/>
      <c r="Z1497" s="7">
        <f>IF($F1497="","",Y1497*AE1497/100)</f>
        <v/>
      </c>
      <c r="AA1497" s="7">
        <f>IF($F1497="","",Y1497-Z1497)</f>
        <v/>
      </c>
      <c r="AB1497" s="7">
        <f>IF($F1497="","",AA1497-R1497)</f>
        <v/>
      </c>
      <c r="AE1497">
        <f>IF($F1497="","",IF($AK1497=1,0,IF($AJ1497=1,Settings!$C$6,Settings!$C$7))*100)</f>
        <v/>
      </c>
      <c r="AG1497">
        <f>IF($F1497="","",$F1497&amp;"|"&amp;$D1497&amp;"")</f>
        <v/>
      </c>
      <c r="AH1497">
        <f>IF($F1497="","",IF(COUNTIF($AG$2:$AG1497,$AG1497)=1,1,0))</f>
        <v/>
      </c>
      <c r="AI1497">
        <f>IF($AH1497=1,SUMPRODUCT(--($AL$2:$AL$8001&lt;$AL1497))+1,"")</f>
        <v/>
      </c>
      <c r="AJ1497">
        <f>IF($F1497="","",IF(OR($U1497=TRUE(),$U1497="TRUE"),1,0))</f>
        <v/>
      </c>
      <c r="AK1497">
        <f>IF($F1497="","",IF($AD1497="Yes",1,0))</f>
        <v/>
      </c>
      <c r="AL1497">
        <f>IF($AH1497=1,IFERROR(IF(VALUE($F1497)&lt;100000000,VALUE($F1497),1000000000),IFERROR(IF(VALUE(MID($F1497,2,20))&lt;100000000,VALUE(MID($F1497,2,20)),1000000000),1000000000))+ROW()/100000,"")</f>
        <v/>
      </c>
    </row>
    <row r="1498">
      <c r="A1498">
        <f>IF($F1498="","",IFERROR(IF(INDEX('Per Invoice'!$A$2:$A$2001,MATCH($F1498,'Per Invoice'!$B$2:$B$2001,0))=0,"",INDEX('Per Invoice'!$A$2:$A$2001,MATCH($F1498,'Per Invoice'!$B$2:$B$2001,0))),""))</f>
        <v/>
      </c>
      <c r="H1498" s="11" t="n"/>
      <c r="R1498" s="7">
        <f>IF($F1498="","",Q1498*Y1498/100)</f>
        <v/>
      </c>
      <c r="X1498" s="7" t="n"/>
      <c r="Y1498" s="7" t="n"/>
      <c r="Z1498" s="7">
        <f>IF($F1498="","",Y1498*AE1498/100)</f>
        <v/>
      </c>
      <c r="AA1498" s="7">
        <f>IF($F1498="","",Y1498-Z1498)</f>
        <v/>
      </c>
      <c r="AB1498" s="7">
        <f>IF($F1498="","",AA1498-R1498)</f>
        <v/>
      </c>
      <c r="AE1498">
        <f>IF($F1498="","",IF($AK1498=1,0,IF($AJ1498=1,Settings!$C$6,Settings!$C$7))*100)</f>
        <v/>
      </c>
      <c r="AG1498">
        <f>IF($F1498="","",$F1498&amp;"|"&amp;$D1498&amp;"")</f>
        <v/>
      </c>
      <c r="AH1498">
        <f>IF($F1498="","",IF(COUNTIF($AG$2:$AG1498,$AG1498)=1,1,0))</f>
        <v/>
      </c>
      <c r="AI1498">
        <f>IF($AH1498=1,SUMPRODUCT(--($AL$2:$AL$8001&lt;$AL1498))+1,"")</f>
        <v/>
      </c>
      <c r="AJ1498">
        <f>IF($F1498="","",IF(OR($U1498=TRUE(),$U1498="TRUE"),1,0))</f>
        <v/>
      </c>
      <c r="AK1498">
        <f>IF($F1498="","",IF($AD1498="Yes",1,0))</f>
        <v/>
      </c>
      <c r="AL1498">
        <f>IF($AH1498=1,IFERROR(IF(VALUE($F1498)&lt;100000000,VALUE($F1498),1000000000),IFERROR(IF(VALUE(MID($F1498,2,20))&lt;100000000,VALUE(MID($F1498,2,20)),1000000000),1000000000))+ROW()/100000,"")</f>
        <v/>
      </c>
    </row>
    <row r="1499">
      <c r="A1499">
        <f>IF($F1499="","",IFERROR(IF(INDEX('Per Invoice'!$A$2:$A$2001,MATCH($F1499,'Per Invoice'!$B$2:$B$2001,0))=0,"",INDEX('Per Invoice'!$A$2:$A$2001,MATCH($F1499,'Per Invoice'!$B$2:$B$2001,0))),""))</f>
        <v/>
      </c>
      <c r="H1499" s="11" t="n"/>
      <c r="R1499" s="7">
        <f>IF($F1499="","",Q1499*Y1499/100)</f>
        <v/>
      </c>
      <c r="X1499" s="7" t="n"/>
      <c r="Y1499" s="7" t="n"/>
      <c r="Z1499" s="7">
        <f>IF($F1499="","",Y1499*AE1499/100)</f>
        <v/>
      </c>
      <c r="AA1499" s="7">
        <f>IF($F1499="","",Y1499-Z1499)</f>
        <v/>
      </c>
      <c r="AB1499" s="7">
        <f>IF($F1499="","",AA1499-R1499)</f>
        <v/>
      </c>
      <c r="AE1499">
        <f>IF($F1499="","",IF($AK1499=1,0,IF($AJ1499=1,Settings!$C$6,Settings!$C$7))*100)</f>
        <v/>
      </c>
      <c r="AG1499">
        <f>IF($F1499="","",$F1499&amp;"|"&amp;$D1499&amp;"")</f>
        <v/>
      </c>
      <c r="AH1499">
        <f>IF($F1499="","",IF(COUNTIF($AG$2:$AG1499,$AG1499)=1,1,0))</f>
        <v/>
      </c>
      <c r="AI1499">
        <f>IF($AH1499=1,SUMPRODUCT(--($AL$2:$AL$8001&lt;$AL1499))+1,"")</f>
        <v/>
      </c>
      <c r="AJ1499">
        <f>IF($F1499="","",IF(OR($U1499=TRUE(),$U1499="TRUE"),1,0))</f>
        <v/>
      </c>
      <c r="AK1499">
        <f>IF($F1499="","",IF($AD1499="Yes",1,0))</f>
        <v/>
      </c>
      <c r="AL1499">
        <f>IF($AH1499=1,IFERROR(IF(VALUE($F1499)&lt;100000000,VALUE($F1499),1000000000),IFERROR(IF(VALUE(MID($F1499,2,20))&lt;100000000,VALUE(MID($F1499,2,20)),1000000000),1000000000))+ROW()/100000,"")</f>
        <v/>
      </c>
    </row>
    <row r="1500">
      <c r="A1500">
        <f>IF($F1500="","",IFERROR(IF(INDEX('Per Invoice'!$A$2:$A$2001,MATCH($F1500,'Per Invoice'!$B$2:$B$2001,0))=0,"",INDEX('Per Invoice'!$A$2:$A$2001,MATCH($F1500,'Per Invoice'!$B$2:$B$2001,0))),""))</f>
        <v/>
      </c>
      <c r="H1500" s="11" t="n"/>
      <c r="R1500" s="7">
        <f>IF($F1500="","",Q1500*Y1500/100)</f>
        <v/>
      </c>
      <c r="X1500" s="7" t="n"/>
      <c r="Y1500" s="7" t="n"/>
      <c r="Z1500" s="7">
        <f>IF($F1500="","",Y1500*AE1500/100)</f>
        <v/>
      </c>
      <c r="AA1500" s="7">
        <f>IF($F1500="","",Y1500-Z1500)</f>
        <v/>
      </c>
      <c r="AB1500" s="7">
        <f>IF($F1500="","",AA1500-R1500)</f>
        <v/>
      </c>
      <c r="AE1500">
        <f>IF($F1500="","",IF($AK1500=1,0,IF($AJ1500=1,Settings!$C$6,Settings!$C$7))*100)</f>
        <v/>
      </c>
      <c r="AG1500">
        <f>IF($F1500="","",$F1500&amp;"|"&amp;$D1500&amp;"")</f>
        <v/>
      </c>
      <c r="AH1500">
        <f>IF($F1500="","",IF(COUNTIF($AG$2:$AG1500,$AG1500)=1,1,0))</f>
        <v/>
      </c>
      <c r="AI1500">
        <f>IF($AH1500=1,SUMPRODUCT(--($AL$2:$AL$8001&lt;$AL1500))+1,"")</f>
        <v/>
      </c>
      <c r="AJ1500">
        <f>IF($F1500="","",IF(OR($U1500=TRUE(),$U1500="TRUE"),1,0))</f>
        <v/>
      </c>
      <c r="AK1500">
        <f>IF($F1500="","",IF($AD1500="Yes",1,0))</f>
        <v/>
      </c>
      <c r="AL1500">
        <f>IF($AH1500=1,IFERROR(IF(VALUE($F1500)&lt;100000000,VALUE($F1500),1000000000),IFERROR(IF(VALUE(MID($F1500,2,20))&lt;100000000,VALUE(MID($F1500,2,20)),1000000000),1000000000))+ROW()/100000,"")</f>
        <v/>
      </c>
    </row>
    <row r="1501">
      <c r="A1501">
        <f>IF($F1501="","",IFERROR(IF(INDEX('Per Invoice'!$A$2:$A$2001,MATCH($F1501,'Per Invoice'!$B$2:$B$2001,0))=0,"",INDEX('Per Invoice'!$A$2:$A$2001,MATCH($F1501,'Per Invoice'!$B$2:$B$2001,0))),""))</f>
        <v/>
      </c>
      <c r="H1501" s="11" t="n"/>
      <c r="R1501" s="7">
        <f>IF($F1501="","",Q1501*Y1501/100)</f>
        <v/>
      </c>
      <c r="X1501" s="7" t="n"/>
      <c r="Y1501" s="7" t="n"/>
      <c r="Z1501" s="7">
        <f>IF($F1501="","",Y1501*AE1501/100)</f>
        <v/>
      </c>
      <c r="AA1501" s="7">
        <f>IF($F1501="","",Y1501-Z1501)</f>
        <v/>
      </c>
      <c r="AB1501" s="7">
        <f>IF($F1501="","",AA1501-R1501)</f>
        <v/>
      </c>
      <c r="AE1501">
        <f>IF($F1501="","",IF($AK1501=1,0,IF($AJ1501=1,Settings!$C$6,Settings!$C$7))*100)</f>
        <v/>
      </c>
      <c r="AG1501">
        <f>IF($F1501="","",$F1501&amp;"|"&amp;$D1501&amp;"")</f>
        <v/>
      </c>
      <c r="AH1501">
        <f>IF($F1501="","",IF(COUNTIF($AG$2:$AG1501,$AG1501)=1,1,0))</f>
        <v/>
      </c>
      <c r="AI1501">
        <f>IF($AH1501=1,SUMPRODUCT(--($AL$2:$AL$8001&lt;$AL1501))+1,"")</f>
        <v/>
      </c>
      <c r="AJ1501">
        <f>IF($F1501="","",IF(OR($U1501=TRUE(),$U1501="TRUE"),1,0))</f>
        <v/>
      </c>
      <c r="AK1501">
        <f>IF($F1501="","",IF($AD1501="Yes",1,0))</f>
        <v/>
      </c>
      <c r="AL1501">
        <f>IF($AH1501=1,IFERROR(IF(VALUE($F1501)&lt;100000000,VALUE($F1501),1000000000),IFERROR(IF(VALUE(MID($F1501,2,20))&lt;100000000,VALUE(MID($F1501,2,20)),1000000000),1000000000))+ROW()/100000,"")</f>
        <v/>
      </c>
    </row>
    <row r="1502">
      <c r="A1502">
        <f>IF($F1502="","",IFERROR(IF(INDEX('Per Invoice'!$A$2:$A$2001,MATCH($F1502,'Per Invoice'!$B$2:$B$2001,0))=0,"",INDEX('Per Invoice'!$A$2:$A$2001,MATCH($F1502,'Per Invoice'!$B$2:$B$2001,0))),""))</f>
        <v/>
      </c>
      <c r="H1502" s="11" t="n"/>
      <c r="R1502" s="7">
        <f>IF($F1502="","",Q1502*Y1502/100)</f>
        <v/>
      </c>
      <c r="X1502" s="7" t="n"/>
      <c r="Y1502" s="7" t="n"/>
      <c r="Z1502" s="7">
        <f>IF($F1502="","",Y1502*AE1502/100)</f>
        <v/>
      </c>
      <c r="AA1502" s="7">
        <f>IF($F1502="","",Y1502-Z1502)</f>
        <v/>
      </c>
      <c r="AB1502" s="7">
        <f>IF($F1502="","",AA1502-R1502)</f>
        <v/>
      </c>
      <c r="AE1502">
        <f>IF($F1502="","",IF($AK1502=1,0,IF($AJ1502=1,Settings!$C$6,Settings!$C$7))*100)</f>
        <v/>
      </c>
      <c r="AG1502">
        <f>IF($F1502="","",$F1502&amp;"|"&amp;$D1502&amp;"")</f>
        <v/>
      </c>
      <c r="AH1502">
        <f>IF($F1502="","",IF(COUNTIF($AG$2:$AG1502,$AG1502)=1,1,0))</f>
        <v/>
      </c>
      <c r="AI1502">
        <f>IF($AH1502=1,SUMPRODUCT(--($AL$2:$AL$8001&lt;$AL1502))+1,"")</f>
        <v/>
      </c>
      <c r="AJ1502">
        <f>IF($F1502="","",IF(OR($U1502=TRUE(),$U1502="TRUE"),1,0))</f>
        <v/>
      </c>
      <c r="AK1502">
        <f>IF($F1502="","",IF($AD1502="Yes",1,0))</f>
        <v/>
      </c>
      <c r="AL1502">
        <f>IF($AH1502=1,IFERROR(IF(VALUE($F1502)&lt;100000000,VALUE($F1502),1000000000),IFERROR(IF(VALUE(MID($F1502,2,20))&lt;100000000,VALUE(MID($F1502,2,20)),1000000000),1000000000))+ROW()/100000,"")</f>
        <v/>
      </c>
    </row>
    <row r="1503">
      <c r="A1503">
        <f>IF($F1503="","",IFERROR(IF(INDEX('Per Invoice'!$A$2:$A$2001,MATCH($F1503,'Per Invoice'!$B$2:$B$2001,0))=0,"",INDEX('Per Invoice'!$A$2:$A$2001,MATCH($F1503,'Per Invoice'!$B$2:$B$2001,0))),""))</f>
        <v/>
      </c>
      <c r="H1503" s="11" t="n"/>
      <c r="R1503" s="7">
        <f>IF($F1503="","",Q1503*Y1503/100)</f>
        <v/>
      </c>
      <c r="X1503" s="7" t="n"/>
      <c r="Y1503" s="7" t="n"/>
      <c r="Z1503" s="7">
        <f>IF($F1503="","",Y1503*AE1503/100)</f>
        <v/>
      </c>
      <c r="AA1503" s="7">
        <f>IF($F1503="","",Y1503-Z1503)</f>
        <v/>
      </c>
      <c r="AB1503" s="7">
        <f>IF($F1503="","",AA1503-R1503)</f>
        <v/>
      </c>
      <c r="AE1503">
        <f>IF($F1503="","",IF($AK1503=1,0,IF($AJ1503=1,Settings!$C$6,Settings!$C$7))*100)</f>
        <v/>
      </c>
      <c r="AG1503">
        <f>IF($F1503="","",$F1503&amp;"|"&amp;$D1503&amp;"")</f>
        <v/>
      </c>
      <c r="AH1503">
        <f>IF($F1503="","",IF(COUNTIF($AG$2:$AG1503,$AG1503)=1,1,0))</f>
        <v/>
      </c>
      <c r="AI1503">
        <f>IF($AH1503=1,SUMPRODUCT(--($AL$2:$AL$8001&lt;$AL1503))+1,"")</f>
        <v/>
      </c>
      <c r="AJ1503">
        <f>IF($F1503="","",IF(OR($U1503=TRUE(),$U1503="TRUE"),1,0))</f>
        <v/>
      </c>
      <c r="AK1503">
        <f>IF($F1503="","",IF($AD1503="Yes",1,0))</f>
        <v/>
      </c>
      <c r="AL1503">
        <f>IF($AH1503=1,IFERROR(IF(VALUE($F1503)&lt;100000000,VALUE($F1503),1000000000),IFERROR(IF(VALUE(MID($F1503,2,20))&lt;100000000,VALUE(MID($F1503,2,20)),1000000000),1000000000))+ROW()/100000,"")</f>
        <v/>
      </c>
    </row>
    <row r="1504">
      <c r="A1504">
        <f>IF($F1504="","",IFERROR(IF(INDEX('Per Invoice'!$A$2:$A$2001,MATCH($F1504,'Per Invoice'!$B$2:$B$2001,0))=0,"",INDEX('Per Invoice'!$A$2:$A$2001,MATCH($F1504,'Per Invoice'!$B$2:$B$2001,0))),""))</f>
        <v/>
      </c>
      <c r="H1504" s="11" t="n"/>
      <c r="R1504" s="7">
        <f>IF($F1504="","",Q1504*Y1504/100)</f>
        <v/>
      </c>
      <c r="X1504" s="7" t="n"/>
      <c r="Y1504" s="7" t="n"/>
      <c r="Z1504" s="7">
        <f>IF($F1504="","",Y1504*AE1504/100)</f>
        <v/>
      </c>
      <c r="AA1504" s="7">
        <f>IF($F1504="","",Y1504-Z1504)</f>
        <v/>
      </c>
      <c r="AB1504" s="7">
        <f>IF($F1504="","",AA1504-R1504)</f>
        <v/>
      </c>
      <c r="AE1504">
        <f>IF($F1504="","",IF($AK1504=1,0,IF($AJ1504=1,Settings!$C$6,Settings!$C$7))*100)</f>
        <v/>
      </c>
      <c r="AG1504">
        <f>IF($F1504="","",$F1504&amp;"|"&amp;$D1504&amp;"")</f>
        <v/>
      </c>
      <c r="AH1504">
        <f>IF($F1504="","",IF(COUNTIF($AG$2:$AG1504,$AG1504)=1,1,0))</f>
        <v/>
      </c>
      <c r="AI1504">
        <f>IF($AH1504=1,SUMPRODUCT(--($AL$2:$AL$8001&lt;$AL1504))+1,"")</f>
        <v/>
      </c>
      <c r="AJ1504">
        <f>IF($F1504="","",IF(OR($U1504=TRUE(),$U1504="TRUE"),1,0))</f>
        <v/>
      </c>
      <c r="AK1504">
        <f>IF($F1504="","",IF($AD1504="Yes",1,0))</f>
        <v/>
      </c>
      <c r="AL1504">
        <f>IF($AH1504=1,IFERROR(IF(VALUE($F1504)&lt;100000000,VALUE($F1504),1000000000),IFERROR(IF(VALUE(MID($F1504,2,20))&lt;100000000,VALUE(MID($F1504,2,20)),1000000000),1000000000))+ROW()/100000,"")</f>
        <v/>
      </c>
    </row>
    <row r="1505">
      <c r="A1505">
        <f>IF($F1505="","",IFERROR(IF(INDEX('Per Invoice'!$A$2:$A$2001,MATCH($F1505,'Per Invoice'!$B$2:$B$2001,0))=0,"",INDEX('Per Invoice'!$A$2:$A$2001,MATCH($F1505,'Per Invoice'!$B$2:$B$2001,0))),""))</f>
        <v/>
      </c>
      <c r="H1505" s="11" t="n"/>
      <c r="R1505" s="7">
        <f>IF($F1505="","",Q1505*Y1505/100)</f>
        <v/>
      </c>
      <c r="X1505" s="7" t="n"/>
      <c r="Y1505" s="7" t="n"/>
      <c r="Z1505" s="7">
        <f>IF($F1505="","",Y1505*AE1505/100)</f>
        <v/>
      </c>
      <c r="AA1505" s="7">
        <f>IF($F1505="","",Y1505-Z1505)</f>
        <v/>
      </c>
      <c r="AB1505" s="7">
        <f>IF($F1505="","",AA1505-R1505)</f>
        <v/>
      </c>
      <c r="AE1505">
        <f>IF($F1505="","",IF($AK1505=1,0,IF($AJ1505=1,Settings!$C$6,Settings!$C$7))*100)</f>
        <v/>
      </c>
      <c r="AG1505">
        <f>IF($F1505="","",$F1505&amp;"|"&amp;$D1505&amp;"")</f>
        <v/>
      </c>
      <c r="AH1505">
        <f>IF($F1505="","",IF(COUNTIF($AG$2:$AG1505,$AG1505)=1,1,0))</f>
        <v/>
      </c>
      <c r="AI1505">
        <f>IF($AH1505=1,SUMPRODUCT(--($AL$2:$AL$8001&lt;$AL1505))+1,"")</f>
        <v/>
      </c>
      <c r="AJ1505">
        <f>IF($F1505="","",IF(OR($U1505=TRUE(),$U1505="TRUE"),1,0))</f>
        <v/>
      </c>
      <c r="AK1505">
        <f>IF($F1505="","",IF($AD1505="Yes",1,0))</f>
        <v/>
      </c>
      <c r="AL1505">
        <f>IF($AH1505=1,IFERROR(IF(VALUE($F1505)&lt;100000000,VALUE($F1505),1000000000),IFERROR(IF(VALUE(MID($F1505,2,20))&lt;100000000,VALUE(MID($F1505,2,20)),1000000000),1000000000))+ROW()/100000,"")</f>
        <v/>
      </c>
    </row>
    <row r="1506">
      <c r="A1506">
        <f>IF($F1506="","",IFERROR(IF(INDEX('Per Invoice'!$A$2:$A$2001,MATCH($F1506,'Per Invoice'!$B$2:$B$2001,0))=0,"",INDEX('Per Invoice'!$A$2:$A$2001,MATCH($F1506,'Per Invoice'!$B$2:$B$2001,0))),""))</f>
        <v/>
      </c>
      <c r="H1506" s="11" t="n"/>
      <c r="R1506" s="7">
        <f>IF($F1506="","",Q1506*Y1506/100)</f>
        <v/>
      </c>
      <c r="X1506" s="7" t="n"/>
      <c r="Y1506" s="7" t="n"/>
      <c r="Z1506" s="7">
        <f>IF($F1506="","",Y1506*AE1506/100)</f>
        <v/>
      </c>
      <c r="AA1506" s="7">
        <f>IF($F1506="","",Y1506-Z1506)</f>
        <v/>
      </c>
      <c r="AB1506" s="7">
        <f>IF($F1506="","",AA1506-R1506)</f>
        <v/>
      </c>
      <c r="AE1506">
        <f>IF($F1506="","",IF($AK1506=1,0,IF($AJ1506=1,Settings!$C$6,Settings!$C$7))*100)</f>
        <v/>
      </c>
      <c r="AG1506">
        <f>IF($F1506="","",$F1506&amp;"|"&amp;$D1506&amp;"")</f>
        <v/>
      </c>
      <c r="AH1506">
        <f>IF($F1506="","",IF(COUNTIF($AG$2:$AG1506,$AG1506)=1,1,0))</f>
        <v/>
      </c>
      <c r="AI1506">
        <f>IF($AH1506=1,SUMPRODUCT(--($AL$2:$AL$8001&lt;$AL1506))+1,"")</f>
        <v/>
      </c>
      <c r="AJ1506">
        <f>IF($F1506="","",IF(OR($U1506=TRUE(),$U1506="TRUE"),1,0))</f>
        <v/>
      </c>
      <c r="AK1506">
        <f>IF($F1506="","",IF($AD1506="Yes",1,0))</f>
        <v/>
      </c>
      <c r="AL1506">
        <f>IF($AH1506=1,IFERROR(IF(VALUE($F1506)&lt;100000000,VALUE($F1506),1000000000),IFERROR(IF(VALUE(MID($F1506,2,20))&lt;100000000,VALUE(MID($F1506,2,20)),1000000000),1000000000))+ROW()/100000,"")</f>
        <v/>
      </c>
    </row>
    <row r="1507">
      <c r="A1507">
        <f>IF($F1507="","",IFERROR(IF(INDEX('Per Invoice'!$A$2:$A$2001,MATCH($F1507,'Per Invoice'!$B$2:$B$2001,0))=0,"",INDEX('Per Invoice'!$A$2:$A$2001,MATCH($F1507,'Per Invoice'!$B$2:$B$2001,0))),""))</f>
        <v/>
      </c>
      <c r="H1507" s="11" t="n"/>
      <c r="R1507" s="7">
        <f>IF($F1507="","",Q1507*Y1507/100)</f>
        <v/>
      </c>
      <c r="X1507" s="7" t="n"/>
      <c r="Y1507" s="7" t="n"/>
      <c r="Z1507" s="7">
        <f>IF($F1507="","",Y1507*AE1507/100)</f>
        <v/>
      </c>
      <c r="AA1507" s="7">
        <f>IF($F1507="","",Y1507-Z1507)</f>
        <v/>
      </c>
      <c r="AB1507" s="7">
        <f>IF($F1507="","",AA1507-R1507)</f>
        <v/>
      </c>
      <c r="AE1507">
        <f>IF($F1507="","",IF($AK1507=1,0,IF($AJ1507=1,Settings!$C$6,Settings!$C$7))*100)</f>
        <v/>
      </c>
      <c r="AG1507">
        <f>IF($F1507="","",$F1507&amp;"|"&amp;$D1507&amp;"")</f>
        <v/>
      </c>
      <c r="AH1507">
        <f>IF($F1507="","",IF(COUNTIF($AG$2:$AG1507,$AG1507)=1,1,0))</f>
        <v/>
      </c>
      <c r="AI1507">
        <f>IF($AH1507=1,SUMPRODUCT(--($AL$2:$AL$8001&lt;$AL1507))+1,"")</f>
        <v/>
      </c>
      <c r="AJ1507">
        <f>IF($F1507="","",IF(OR($U1507=TRUE(),$U1507="TRUE"),1,0))</f>
        <v/>
      </c>
      <c r="AK1507">
        <f>IF($F1507="","",IF($AD1507="Yes",1,0))</f>
        <v/>
      </c>
      <c r="AL1507">
        <f>IF($AH1507=1,IFERROR(IF(VALUE($F1507)&lt;100000000,VALUE($F1507),1000000000),IFERROR(IF(VALUE(MID($F1507,2,20))&lt;100000000,VALUE(MID($F1507,2,20)),1000000000),1000000000))+ROW()/100000,"")</f>
        <v/>
      </c>
    </row>
    <row r="1508">
      <c r="A1508">
        <f>IF($F1508="","",IFERROR(IF(INDEX('Per Invoice'!$A$2:$A$2001,MATCH($F1508,'Per Invoice'!$B$2:$B$2001,0))=0,"",INDEX('Per Invoice'!$A$2:$A$2001,MATCH($F1508,'Per Invoice'!$B$2:$B$2001,0))),""))</f>
        <v/>
      </c>
      <c r="H1508" s="11" t="n"/>
      <c r="R1508" s="7">
        <f>IF($F1508="","",Q1508*Y1508/100)</f>
        <v/>
      </c>
      <c r="X1508" s="7" t="n"/>
      <c r="Y1508" s="7" t="n"/>
      <c r="Z1508" s="7">
        <f>IF($F1508="","",Y1508*AE1508/100)</f>
        <v/>
      </c>
      <c r="AA1508" s="7">
        <f>IF($F1508="","",Y1508-Z1508)</f>
        <v/>
      </c>
      <c r="AB1508" s="7">
        <f>IF($F1508="","",AA1508-R1508)</f>
        <v/>
      </c>
      <c r="AE1508">
        <f>IF($F1508="","",IF($AK1508=1,0,IF($AJ1508=1,Settings!$C$6,Settings!$C$7))*100)</f>
        <v/>
      </c>
      <c r="AG1508">
        <f>IF($F1508="","",$F1508&amp;"|"&amp;$D1508&amp;"")</f>
        <v/>
      </c>
      <c r="AH1508">
        <f>IF($F1508="","",IF(COUNTIF($AG$2:$AG1508,$AG1508)=1,1,0))</f>
        <v/>
      </c>
      <c r="AI1508">
        <f>IF($AH1508=1,SUMPRODUCT(--($AL$2:$AL$8001&lt;$AL1508))+1,"")</f>
        <v/>
      </c>
      <c r="AJ1508">
        <f>IF($F1508="","",IF(OR($U1508=TRUE(),$U1508="TRUE"),1,0))</f>
        <v/>
      </c>
      <c r="AK1508">
        <f>IF($F1508="","",IF($AD1508="Yes",1,0))</f>
        <v/>
      </c>
      <c r="AL1508">
        <f>IF($AH1508=1,IFERROR(IF(VALUE($F1508)&lt;100000000,VALUE($F1508),1000000000),IFERROR(IF(VALUE(MID($F1508,2,20))&lt;100000000,VALUE(MID($F1508,2,20)),1000000000),1000000000))+ROW()/100000,"")</f>
        <v/>
      </c>
    </row>
    <row r="1509">
      <c r="A1509">
        <f>IF($F1509="","",IFERROR(IF(INDEX('Per Invoice'!$A$2:$A$2001,MATCH($F1509,'Per Invoice'!$B$2:$B$2001,0))=0,"",INDEX('Per Invoice'!$A$2:$A$2001,MATCH($F1509,'Per Invoice'!$B$2:$B$2001,0))),""))</f>
        <v/>
      </c>
      <c r="H1509" s="11" t="n"/>
      <c r="R1509" s="7">
        <f>IF($F1509="","",Q1509*Y1509/100)</f>
        <v/>
      </c>
      <c r="X1509" s="7" t="n"/>
      <c r="Y1509" s="7" t="n"/>
      <c r="Z1509" s="7">
        <f>IF($F1509="","",Y1509*AE1509/100)</f>
        <v/>
      </c>
      <c r="AA1509" s="7">
        <f>IF($F1509="","",Y1509-Z1509)</f>
        <v/>
      </c>
      <c r="AB1509" s="7">
        <f>IF($F1509="","",AA1509-R1509)</f>
        <v/>
      </c>
      <c r="AE1509">
        <f>IF($F1509="","",IF($AK1509=1,0,IF($AJ1509=1,Settings!$C$6,Settings!$C$7))*100)</f>
        <v/>
      </c>
      <c r="AG1509">
        <f>IF($F1509="","",$F1509&amp;"|"&amp;$D1509&amp;"")</f>
        <v/>
      </c>
      <c r="AH1509">
        <f>IF($F1509="","",IF(COUNTIF($AG$2:$AG1509,$AG1509)=1,1,0))</f>
        <v/>
      </c>
      <c r="AI1509">
        <f>IF($AH1509=1,SUMPRODUCT(--($AL$2:$AL$8001&lt;$AL1509))+1,"")</f>
        <v/>
      </c>
      <c r="AJ1509">
        <f>IF($F1509="","",IF(OR($U1509=TRUE(),$U1509="TRUE"),1,0))</f>
        <v/>
      </c>
      <c r="AK1509">
        <f>IF($F1509="","",IF($AD1509="Yes",1,0))</f>
        <v/>
      </c>
      <c r="AL1509">
        <f>IF($AH1509=1,IFERROR(IF(VALUE($F1509)&lt;100000000,VALUE($F1509),1000000000),IFERROR(IF(VALUE(MID($F1509,2,20))&lt;100000000,VALUE(MID($F1509,2,20)),1000000000),1000000000))+ROW()/100000,"")</f>
        <v/>
      </c>
    </row>
    <row r="1510">
      <c r="A1510">
        <f>IF($F1510="","",IFERROR(IF(INDEX('Per Invoice'!$A$2:$A$2001,MATCH($F1510,'Per Invoice'!$B$2:$B$2001,0))=0,"",INDEX('Per Invoice'!$A$2:$A$2001,MATCH($F1510,'Per Invoice'!$B$2:$B$2001,0))),""))</f>
        <v/>
      </c>
      <c r="H1510" s="11" t="n"/>
      <c r="R1510" s="7">
        <f>IF($F1510="","",Q1510*Y1510/100)</f>
        <v/>
      </c>
      <c r="X1510" s="7" t="n"/>
      <c r="Y1510" s="7" t="n"/>
      <c r="Z1510" s="7">
        <f>IF($F1510="","",Y1510*AE1510/100)</f>
        <v/>
      </c>
      <c r="AA1510" s="7">
        <f>IF($F1510="","",Y1510-Z1510)</f>
        <v/>
      </c>
      <c r="AB1510" s="7">
        <f>IF($F1510="","",AA1510-R1510)</f>
        <v/>
      </c>
      <c r="AE1510">
        <f>IF($F1510="","",IF($AK1510=1,0,IF($AJ1510=1,Settings!$C$6,Settings!$C$7))*100)</f>
        <v/>
      </c>
      <c r="AG1510">
        <f>IF($F1510="","",$F1510&amp;"|"&amp;$D1510&amp;"")</f>
        <v/>
      </c>
      <c r="AH1510">
        <f>IF($F1510="","",IF(COUNTIF($AG$2:$AG1510,$AG1510)=1,1,0))</f>
        <v/>
      </c>
      <c r="AI1510">
        <f>IF($AH1510=1,SUMPRODUCT(--($AL$2:$AL$8001&lt;$AL1510))+1,"")</f>
        <v/>
      </c>
      <c r="AJ1510">
        <f>IF($F1510="","",IF(OR($U1510=TRUE(),$U1510="TRUE"),1,0))</f>
        <v/>
      </c>
      <c r="AK1510">
        <f>IF($F1510="","",IF($AD1510="Yes",1,0))</f>
        <v/>
      </c>
      <c r="AL1510">
        <f>IF($AH1510=1,IFERROR(IF(VALUE($F1510)&lt;100000000,VALUE($F1510),1000000000),IFERROR(IF(VALUE(MID($F1510,2,20))&lt;100000000,VALUE(MID($F1510,2,20)),1000000000),1000000000))+ROW()/100000,"")</f>
        <v/>
      </c>
    </row>
    <row r="1511">
      <c r="A1511">
        <f>IF($F1511="","",IFERROR(IF(INDEX('Per Invoice'!$A$2:$A$2001,MATCH($F1511,'Per Invoice'!$B$2:$B$2001,0))=0,"",INDEX('Per Invoice'!$A$2:$A$2001,MATCH($F1511,'Per Invoice'!$B$2:$B$2001,0))),""))</f>
        <v/>
      </c>
      <c r="H1511" s="11" t="n"/>
      <c r="R1511" s="7">
        <f>IF($F1511="","",Q1511*Y1511/100)</f>
        <v/>
      </c>
      <c r="X1511" s="7" t="n"/>
      <c r="Y1511" s="7" t="n"/>
      <c r="Z1511" s="7">
        <f>IF($F1511="","",Y1511*AE1511/100)</f>
        <v/>
      </c>
      <c r="AA1511" s="7">
        <f>IF($F1511="","",Y1511-Z1511)</f>
        <v/>
      </c>
      <c r="AB1511" s="7">
        <f>IF($F1511="","",AA1511-R1511)</f>
        <v/>
      </c>
      <c r="AE1511">
        <f>IF($F1511="","",IF($AK1511=1,0,IF($AJ1511=1,Settings!$C$6,Settings!$C$7))*100)</f>
        <v/>
      </c>
      <c r="AG1511">
        <f>IF($F1511="","",$F1511&amp;"|"&amp;$D1511&amp;"")</f>
        <v/>
      </c>
      <c r="AH1511">
        <f>IF($F1511="","",IF(COUNTIF($AG$2:$AG1511,$AG1511)=1,1,0))</f>
        <v/>
      </c>
      <c r="AI1511">
        <f>IF($AH1511=1,SUMPRODUCT(--($AL$2:$AL$8001&lt;$AL1511))+1,"")</f>
        <v/>
      </c>
      <c r="AJ1511">
        <f>IF($F1511="","",IF(OR($U1511=TRUE(),$U1511="TRUE"),1,0))</f>
        <v/>
      </c>
      <c r="AK1511">
        <f>IF($F1511="","",IF($AD1511="Yes",1,0))</f>
        <v/>
      </c>
      <c r="AL1511">
        <f>IF($AH1511=1,IFERROR(IF(VALUE($F1511)&lt;100000000,VALUE($F1511),1000000000),IFERROR(IF(VALUE(MID($F1511,2,20))&lt;100000000,VALUE(MID($F1511,2,20)),1000000000),1000000000))+ROW()/100000,"")</f>
        <v/>
      </c>
    </row>
    <row r="1512">
      <c r="A1512">
        <f>IF($F1512="","",IFERROR(IF(INDEX('Per Invoice'!$A$2:$A$2001,MATCH($F1512,'Per Invoice'!$B$2:$B$2001,0))=0,"",INDEX('Per Invoice'!$A$2:$A$2001,MATCH($F1512,'Per Invoice'!$B$2:$B$2001,0))),""))</f>
        <v/>
      </c>
      <c r="H1512" s="11" t="n"/>
      <c r="R1512" s="7">
        <f>IF($F1512="","",Q1512*Y1512/100)</f>
        <v/>
      </c>
      <c r="X1512" s="7" t="n"/>
      <c r="Y1512" s="7" t="n"/>
      <c r="Z1512" s="7">
        <f>IF($F1512="","",Y1512*AE1512/100)</f>
        <v/>
      </c>
      <c r="AA1512" s="7">
        <f>IF($F1512="","",Y1512-Z1512)</f>
        <v/>
      </c>
      <c r="AB1512" s="7">
        <f>IF($F1512="","",AA1512-R1512)</f>
        <v/>
      </c>
      <c r="AE1512">
        <f>IF($F1512="","",IF($AK1512=1,0,IF($AJ1512=1,Settings!$C$6,Settings!$C$7))*100)</f>
        <v/>
      </c>
      <c r="AG1512">
        <f>IF($F1512="","",$F1512&amp;"|"&amp;$D1512&amp;"")</f>
        <v/>
      </c>
      <c r="AH1512">
        <f>IF($F1512="","",IF(COUNTIF($AG$2:$AG1512,$AG1512)=1,1,0))</f>
        <v/>
      </c>
      <c r="AI1512">
        <f>IF($AH1512=1,SUMPRODUCT(--($AL$2:$AL$8001&lt;$AL1512))+1,"")</f>
        <v/>
      </c>
      <c r="AJ1512">
        <f>IF($F1512="","",IF(OR($U1512=TRUE(),$U1512="TRUE"),1,0))</f>
        <v/>
      </c>
      <c r="AK1512">
        <f>IF($F1512="","",IF($AD1512="Yes",1,0))</f>
        <v/>
      </c>
      <c r="AL1512">
        <f>IF($AH1512=1,IFERROR(IF(VALUE($F1512)&lt;100000000,VALUE($F1512),1000000000),IFERROR(IF(VALUE(MID($F1512,2,20))&lt;100000000,VALUE(MID($F1512,2,20)),1000000000),1000000000))+ROW()/100000,"")</f>
        <v/>
      </c>
    </row>
    <row r="1513">
      <c r="A1513">
        <f>IF($F1513="","",IFERROR(IF(INDEX('Per Invoice'!$A$2:$A$2001,MATCH($F1513,'Per Invoice'!$B$2:$B$2001,0))=0,"",INDEX('Per Invoice'!$A$2:$A$2001,MATCH($F1513,'Per Invoice'!$B$2:$B$2001,0))),""))</f>
        <v/>
      </c>
      <c r="H1513" s="11" t="n"/>
      <c r="R1513" s="7">
        <f>IF($F1513="","",Q1513*Y1513/100)</f>
        <v/>
      </c>
      <c r="X1513" s="7" t="n"/>
      <c r="Y1513" s="7" t="n"/>
      <c r="Z1513" s="7">
        <f>IF($F1513="","",Y1513*AE1513/100)</f>
        <v/>
      </c>
      <c r="AA1513" s="7">
        <f>IF($F1513="","",Y1513-Z1513)</f>
        <v/>
      </c>
      <c r="AB1513" s="7">
        <f>IF($F1513="","",AA1513-R1513)</f>
        <v/>
      </c>
      <c r="AE1513">
        <f>IF($F1513="","",IF($AK1513=1,0,IF($AJ1513=1,Settings!$C$6,Settings!$C$7))*100)</f>
        <v/>
      </c>
      <c r="AG1513">
        <f>IF($F1513="","",$F1513&amp;"|"&amp;$D1513&amp;"")</f>
        <v/>
      </c>
      <c r="AH1513">
        <f>IF($F1513="","",IF(COUNTIF($AG$2:$AG1513,$AG1513)=1,1,0))</f>
        <v/>
      </c>
      <c r="AI1513">
        <f>IF($AH1513=1,SUMPRODUCT(--($AL$2:$AL$8001&lt;$AL1513))+1,"")</f>
        <v/>
      </c>
      <c r="AJ1513">
        <f>IF($F1513="","",IF(OR($U1513=TRUE(),$U1513="TRUE"),1,0))</f>
        <v/>
      </c>
      <c r="AK1513">
        <f>IF($F1513="","",IF($AD1513="Yes",1,0))</f>
        <v/>
      </c>
      <c r="AL1513">
        <f>IF($AH1513=1,IFERROR(IF(VALUE($F1513)&lt;100000000,VALUE($F1513),1000000000),IFERROR(IF(VALUE(MID($F1513,2,20))&lt;100000000,VALUE(MID($F1513,2,20)),1000000000),1000000000))+ROW()/100000,"")</f>
        <v/>
      </c>
    </row>
    <row r="1514">
      <c r="A1514">
        <f>IF($F1514="","",IFERROR(IF(INDEX('Per Invoice'!$A$2:$A$2001,MATCH($F1514,'Per Invoice'!$B$2:$B$2001,0))=0,"",INDEX('Per Invoice'!$A$2:$A$2001,MATCH($F1514,'Per Invoice'!$B$2:$B$2001,0))),""))</f>
        <v/>
      </c>
      <c r="H1514" s="11" t="n"/>
      <c r="R1514" s="7">
        <f>IF($F1514="","",Q1514*Y1514/100)</f>
        <v/>
      </c>
      <c r="X1514" s="7" t="n"/>
      <c r="Y1514" s="7" t="n"/>
      <c r="Z1514" s="7">
        <f>IF($F1514="","",Y1514*AE1514/100)</f>
        <v/>
      </c>
      <c r="AA1514" s="7">
        <f>IF($F1514="","",Y1514-Z1514)</f>
        <v/>
      </c>
      <c r="AB1514" s="7">
        <f>IF($F1514="","",AA1514-R1514)</f>
        <v/>
      </c>
      <c r="AE1514">
        <f>IF($F1514="","",IF($AK1514=1,0,IF($AJ1514=1,Settings!$C$6,Settings!$C$7))*100)</f>
        <v/>
      </c>
      <c r="AG1514">
        <f>IF($F1514="","",$F1514&amp;"|"&amp;$D1514&amp;"")</f>
        <v/>
      </c>
      <c r="AH1514">
        <f>IF($F1514="","",IF(COUNTIF($AG$2:$AG1514,$AG1514)=1,1,0))</f>
        <v/>
      </c>
      <c r="AI1514">
        <f>IF($AH1514=1,SUMPRODUCT(--($AL$2:$AL$8001&lt;$AL1514))+1,"")</f>
        <v/>
      </c>
      <c r="AJ1514">
        <f>IF($F1514="","",IF(OR($U1514=TRUE(),$U1514="TRUE"),1,0))</f>
        <v/>
      </c>
      <c r="AK1514">
        <f>IF($F1514="","",IF($AD1514="Yes",1,0))</f>
        <v/>
      </c>
      <c r="AL1514">
        <f>IF($AH1514=1,IFERROR(IF(VALUE($F1514)&lt;100000000,VALUE($F1514),1000000000),IFERROR(IF(VALUE(MID($F1514,2,20))&lt;100000000,VALUE(MID($F1514,2,20)),1000000000),1000000000))+ROW()/100000,"")</f>
        <v/>
      </c>
    </row>
    <row r="1515">
      <c r="A1515">
        <f>IF($F1515="","",IFERROR(IF(INDEX('Per Invoice'!$A$2:$A$2001,MATCH($F1515,'Per Invoice'!$B$2:$B$2001,0))=0,"",INDEX('Per Invoice'!$A$2:$A$2001,MATCH($F1515,'Per Invoice'!$B$2:$B$2001,0))),""))</f>
        <v/>
      </c>
      <c r="H1515" s="11" t="n"/>
      <c r="R1515" s="7">
        <f>IF($F1515="","",Q1515*Y1515/100)</f>
        <v/>
      </c>
      <c r="X1515" s="7" t="n"/>
      <c r="Y1515" s="7" t="n"/>
      <c r="Z1515" s="7">
        <f>IF($F1515="","",Y1515*AE1515/100)</f>
        <v/>
      </c>
      <c r="AA1515" s="7">
        <f>IF($F1515="","",Y1515-Z1515)</f>
        <v/>
      </c>
      <c r="AB1515" s="7">
        <f>IF($F1515="","",AA1515-R1515)</f>
        <v/>
      </c>
      <c r="AE1515">
        <f>IF($F1515="","",IF($AK1515=1,0,IF($AJ1515=1,Settings!$C$6,Settings!$C$7))*100)</f>
        <v/>
      </c>
      <c r="AG1515">
        <f>IF($F1515="","",$F1515&amp;"|"&amp;$D1515&amp;"")</f>
        <v/>
      </c>
      <c r="AH1515">
        <f>IF($F1515="","",IF(COUNTIF($AG$2:$AG1515,$AG1515)=1,1,0))</f>
        <v/>
      </c>
      <c r="AI1515">
        <f>IF($AH1515=1,SUMPRODUCT(--($AL$2:$AL$8001&lt;$AL1515))+1,"")</f>
        <v/>
      </c>
      <c r="AJ1515">
        <f>IF($F1515="","",IF(OR($U1515=TRUE(),$U1515="TRUE"),1,0))</f>
        <v/>
      </c>
      <c r="AK1515">
        <f>IF($F1515="","",IF($AD1515="Yes",1,0))</f>
        <v/>
      </c>
      <c r="AL1515">
        <f>IF($AH1515=1,IFERROR(IF(VALUE($F1515)&lt;100000000,VALUE($F1515),1000000000),IFERROR(IF(VALUE(MID($F1515,2,20))&lt;100000000,VALUE(MID($F1515,2,20)),1000000000),1000000000))+ROW()/100000,"")</f>
        <v/>
      </c>
    </row>
    <row r="1516">
      <c r="A1516">
        <f>IF($F1516="","",IFERROR(IF(INDEX('Per Invoice'!$A$2:$A$2001,MATCH($F1516,'Per Invoice'!$B$2:$B$2001,0))=0,"",INDEX('Per Invoice'!$A$2:$A$2001,MATCH($F1516,'Per Invoice'!$B$2:$B$2001,0))),""))</f>
        <v/>
      </c>
      <c r="H1516" s="11" t="n"/>
      <c r="R1516" s="7">
        <f>IF($F1516="","",Q1516*Y1516/100)</f>
        <v/>
      </c>
      <c r="X1516" s="7" t="n"/>
      <c r="Y1516" s="7" t="n"/>
      <c r="Z1516" s="7">
        <f>IF($F1516="","",Y1516*AE1516/100)</f>
        <v/>
      </c>
      <c r="AA1516" s="7">
        <f>IF($F1516="","",Y1516-Z1516)</f>
        <v/>
      </c>
      <c r="AB1516" s="7">
        <f>IF($F1516="","",AA1516-R1516)</f>
        <v/>
      </c>
      <c r="AE1516">
        <f>IF($F1516="","",IF($AK1516=1,0,IF($AJ1516=1,Settings!$C$6,Settings!$C$7))*100)</f>
        <v/>
      </c>
      <c r="AG1516">
        <f>IF($F1516="","",$F1516&amp;"|"&amp;$D1516&amp;"")</f>
        <v/>
      </c>
      <c r="AH1516">
        <f>IF($F1516="","",IF(COUNTIF($AG$2:$AG1516,$AG1516)=1,1,0))</f>
        <v/>
      </c>
      <c r="AI1516">
        <f>IF($AH1516=1,SUMPRODUCT(--($AL$2:$AL$8001&lt;$AL1516))+1,"")</f>
        <v/>
      </c>
      <c r="AJ1516">
        <f>IF($F1516="","",IF(OR($U1516=TRUE(),$U1516="TRUE"),1,0))</f>
        <v/>
      </c>
      <c r="AK1516">
        <f>IF($F1516="","",IF($AD1516="Yes",1,0))</f>
        <v/>
      </c>
      <c r="AL1516">
        <f>IF($AH1516=1,IFERROR(IF(VALUE($F1516)&lt;100000000,VALUE($F1516),1000000000),IFERROR(IF(VALUE(MID($F1516,2,20))&lt;100000000,VALUE(MID($F1516,2,20)),1000000000),1000000000))+ROW()/100000,"")</f>
        <v/>
      </c>
    </row>
    <row r="1517">
      <c r="A1517">
        <f>IF($F1517="","",IFERROR(IF(INDEX('Per Invoice'!$A$2:$A$2001,MATCH($F1517,'Per Invoice'!$B$2:$B$2001,0))=0,"",INDEX('Per Invoice'!$A$2:$A$2001,MATCH($F1517,'Per Invoice'!$B$2:$B$2001,0))),""))</f>
        <v/>
      </c>
      <c r="H1517" s="11" t="n"/>
      <c r="R1517" s="7">
        <f>IF($F1517="","",Q1517*Y1517/100)</f>
        <v/>
      </c>
      <c r="X1517" s="7" t="n"/>
      <c r="Y1517" s="7" t="n"/>
      <c r="Z1517" s="7">
        <f>IF($F1517="","",Y1517*AE1517/100)</f>
        <v/>
      </c>
      <c r="AA1517" s="7">
        <f>IF($F1517="","",Y1517-Z1517)</f>
        <v/>
      </c>
      <c r="AB1517" s="7">
        <f>IF($F1517="","",AA1517-R1517)</f>
        <v/>
      </c>
      <c r="AE1517">
        <f>IF($F1517="","",IF($AK1517=1,0,IF($AJ1517=1,Settings!$C$6,Settings!$C$7))*100)</f>
        <v/>
      </c>
      <c r="AG1517">
        <f>IF($F1517="","",$F1517&amp;"|"&amp;$D1517&amp;"")</f>
        <v/>
      </c>
      <c r="AH1517">
        <f>IF($F1517="","",IF(COUNTIF($AG$2:$AG1517,$AG1517)=1,1,0))</f>
        <v/>
      </c>
      <c r="AI1517">
        <f>IF($AH1517=1,SUMPRODUCT(--($AL$2:$AL$8001&lt;$AL1517))+1,"")</f>
        <v/>
      </c>
      <c r="AJ1517">
        <f>IF($F1517="","",IF(OR($U1517=TRUE(),$U1517="TRUE"),1,0))</f>
        <v/>
      </c>
      <c r="AK1517">
        <f>IF($F1517="","",IF($AD1517="Yes",1,0))</f>
        <v/>
      </c>
      <c r="AL1517">
        <f>IF($AH1517=1,IFERROR(IF(VALUE($F1517)&lt;100000000,VALUE($F1517),1000000000),IFERROR(IF(VALUE(MID($F1517,2,20))&lt;100000000,VALUE(MID($F1517,2,20)),1000000000),1000000000))+ROW()/100000,"")</f>
        <v/>
      </c>
    </row>
    <row r="1518">
      <c r="A1518">
        <f>IF($F1518="","",IFERROR(IF(INDEX('Per Invoice'!$A$2:$A$2001,MATCH($F1518,'Per Invoice'!$B$2:$B$2001,0))=0,"",INDEX('Per Invoice'!$A$2:$A$2001,MATCH($F1518,'Per Invoice'!$B$2:$B$2001,0))),""))</f>
        <v/>
      </c>
      <c r="H1518" s="11" t="n"/>
      <c r="R1518" s="7">
        <f>IF($F1518="","",Q1518*Y1518/100)</f>
        <v/>
      </c>
      <c r="X1518" s="7" t="n"/>
      <c r="Y1518" s="7" t="n"/>
      <c r="Z1518" s="7">
        <f>IF($F1518="","",Y1518*AE1518/100)</f>
        <v/>
      </c>
      <c r="AA1518" s="7">
        <f>IF($F1518="","",Y1518-Z1518)</f>
        <v/>
      </c>
      <c r="AB1518" s="7">
        <f>IF($F1518="","",AA1518-R1518)</f>
        <v/>
      </c>
      <c r="AE1518">
        <f>IF($F1518="","",IF($AK1518=1,0,IF($AJ1518=1,Settings!$C$6,Settings!$C$7))*100)</f>
        <v/>
      </c>
      <c r="AG1518">
        <f>IF($F1518="","",$F1518&amp;"|"&amp;$D1518&amp;"")</f>
        <v/>
      </c>
      <c r="AH1518">
        <f>IF($F1518="","",IF(COUNTIF($AG$2:$AG1518,$AG1518)=1,1,0))</f>
        <v/>
      </c>
      <c r="AI1518">
        <f>IF($AH1518=1,SUMPRODUCT(--($AL$2:$AL$8001&lt;$AL1518))+1,"")</f>
        <v/>
      </c>
      <c r="AJ1518">
        <f>IF($F1518="","",IF(OR($U1518=TRUE(),$U1518="TRUE"),1,0))</f>
        <v/>
      </c>
      <c r="AK1518">
        <f>IF($F1518="","",IF($AD1518="Yes",1,0))</f>
        <v/>
      </c>
      <c r="AL1518">
        <f>IF($AH1518=1,IFERROR(IF(VALUE($F1518)&lt;100000000,VALUE($F1518),1000000000),IFERROR(IF(VALUE(MID($F1518,2,20))&lt;100000000,VALUE(MID($F1518,2,20)),1000000000),1000000000))+ROW()/100000,"")</f>
        <v/>
      </c>
    </row>
    <row r="1519">
      <c r="A1519">
        <f>IF($F1519="","",IFERROR(IF(INDEX('Per Invoice'!$A$2:$A$2001,MATCH($F1519,'Per Invoice'!$B$2:$B$2001,0))=0,"",INDEX('Per Invoice'!$A$2:$A$2001,MATCH($F1519,'Per Invoice'!$B$2:$B$2001,0))),""))</f>
        <v/>
      </c>
      <c r="H1519" s="11" t="n"/>
      <c r="R1519" s="7">
        <f>IF($F1519="","",Q1519*Y1519/100)</f>
        <v/>
      </c>
      <c r="X1519" s="7" t="n"/>
      <c r="Y1519" s="7" t="n"/>
      <c r="Z1519" s="7">
        <f>IF($F1519="","",Y1519*AE1519/100)</f>
        <v/>
      </c>
      <c r="AA1519" s="7">
        <f>IF($F1519="","",Y1519-Z1519)</f>
        <v/>
      </c>
      <c r="AB1519" s="7">
        <f>IF($F1519="","",AA1519-R1519)</f>
        <v/>
      </c>
      <c r="AE1519">
        <f>IF($F1519="","",IF($AK1519=1,0,IF($AJ1519=1,Settings!$C$6,Settings!$C$7))*100)</f>
        <v/>
      </c>
      <c r="AG1519">
        <f>IF($F1519="","",$F1519&amp;"|"&amp;$D1519&amp;"")</f>
        <v/>
      </c>
      <c r="AH1519">
        <f>IF($F1519="","",IF(COUNTIF($AG$2:$AG1519,$AG1519)=1,1,0))</f>
        <v/>
      </c>
      <c r="AI1519">
        <f>IF($AH1519=1,SUMPRODUCT(--($AL$2:$AL$8001&lt;$AL1519))+1,"")</f>
        <v/>
      </c>
      <c r="AJ1519">
        <f>IF($F1519="","",IF(OR($U1519=TRUE(),$U1519="TRUE"),1,0))</f>
        <v/>
      </c>
      <c r="AK1519">
        <f>IF($F1519="","",IF($AD1519="Yes",1,0))</f>
        <v/>
      </c>
      <c r="AL1519">
        <f>IF($AH1519=1,IFERROR(IF(VALUE($F1519)&lt;100000000,VALUE($F1519),1000000000),IFERROR(IF(VALUE(MID($F1519,2,20))&lt;100000000,VALUE(MID($F1519,2,20)),1000000000),1000000000))+ROW()/100000,"")</f>
        <v/>
      </c>
    </row>
    <row r="1520">
      <c r="A1520">
        <f>IF($F1520="","",IFERROR(IF(INDEX('Per Invoice'!$A$2:$A$2001,MATCH($F1520,'Per Invoice'!$B$2:$B$2001,0))=0,"",INDEX('Per Invoice'!$A$2:$A$2001,MATCH($F1520,'Per Invoice'!$B$2:$B$2001,0))),""))</f>
        <v/>
      </c>
      <c r="H1520" s="11" t="n"/>
      <c r="R1520" s="7">
        <f>IF($F1520="","",Q1520*Y1520/100)</f>
        <v/>
      </c>
      <c r="X1520" s="7" t="n"/>
      <c r="Y1520" s="7" t="n"/>
      <c r="Z1520" s="7">
        <f>IF($F1520="","",Y1520*AE1520/100)</f>
        <v/>
      </c>
      <c r="AA1520" s="7">
        <f>IF($F1520="","",Y1520-Z1520)</f>
        <v/>
      </c>
      <c r="AB1520" s="7">
        <f>IF($F1520="","",AA1520-R1520)</f>
        <v/>
      </c>
      <c r="AE1520">
        <f>IF($F1520="","",IF($AK1520=1,0,IF($AJ1520=1,Settings!$C$6,Settings!$C$7))*100)</f>
        <v/>
      </c>
      <c r="AG1520">
        <f>IF($F1520="","",$F1520&amp;"|"&amp;$D1520&amp;"")</f>
        <v/>
      </c>
      <c r="AH1520">
        <f>IF($F1520="","",IF(COUNTIF($AG$2:$AG1520,$AG1520)=1,1,0))</f>
        <v/>
      </c>
      <c r="AI1520">
        <f>IF($AH1520=1,SUMPRODUCT(--($AL$2:$AL$8001&lt;$AL1520))+1,"")</f>
        <v/>
      </c>
      <c r="AJ1520">
        <f>IF($F1520="","",IF(OR($U1520=TRUE(),$U1520="TRUE"),1,0))</f>
        <v/>
      </c>
      <c r="AK1520">
        <f>IF($F1520="","",IF($AD1520="Yes",1,0))</f>
        <v/>
      </c>
      <c r="AL1520">
        <f>IF($AH1520=1,IFERROR(IF(VALUE($F1520)&lt;100000000,VALUE($F1520),1000000000),IFERROR(IF(VALUE(MID($F1520,2,20))&lt;100000000,VALUE(MID($F1520,2,20)),1000000000),1000000000))+ROW()/100000,"")</f>
        <v/>
      </c>
    </row>
    <row r="1521">
      <c r="A1521">
        <f>IF($F1521="","",IFERROR(IF(INDEX('Per Invoice'!$A$2:$A$2001,MATCH($F1521,'Per Invoice'!$B$2:$B$2001,0))=0,"",INDEX('Per Invoice'!$A$2:$A$2001,MATCH($F1521,'Per Invoice'!$B$2:$B$2001,0))),""))</f>
        <v/>
      </c>
      <c r="H1521" s="11" t="n"/>
      <c r="R1521" s="7">
        <f>IF($F1521="","",Q1521*Y1521/100)</f>
        <v/>
      </c>
      <c r="X1521" s="7" t="n"/>
      <c r="Y1521" s="7" t="n"/>
      <c r="Z1521" s="7">
        <f>IF($F1521="","",Y1521*AE1521/100)</f>
        <v/>
      </c>
      <c r="AA1521" s="7">
        <f>IF($F1521="","",Y1521-Z1521)</f>
        <v/>
      </c>
      <c r="AB1521" s="7">
        <f>IF($F1521="","",AA1521-R1521)</f>
        <v/>
      </c>
      <c r="AE1521">
        <f>IF($F1521="","",IF($AK1521=1,0,IF($AJ1521=1,Settings!$C$6,Settings!$C$7))*100)</f>
        <v/>
      </c>
      <c r="AG1521">
        <f>IF($F1521="","",$F1521&amp;"|"&amp;$D1521&amp;"")</f>
        <v/>
      </c>
      <c r="AH1521">
        <f>IF($F1521="","",IF(COUNTIF($AG$2:$AG1521,$AG1521)=1,1,0))</f>
        <v/>
      </c>
      <c r="AI1521">
        <f>IF($AH1521=1,SUMPRODUCT(--($AL$2:$AL$8001&lt;$AL1521))+1,"")</f>
        <v/>
      </c>
      <c r="AJ1521">
        <f>IF($F1521="","",IF(OR($U1521=TRUE(),$U1521="TRUE"),1,0))</f>
        <v/>
      </c>
      <c r="AK1521">
        <f>IF($F1521="","",IF($AD1521="Yes",1,0))</f>
        <v/>
      </c>
      <c r="AL1521">
        <f>IF($AH1521=1,IFERROR(IF(VALUE($F1521)&lt;100000000,VALUE($F1521),1000000000),IFERROR(IF(VALUE(MID($F1521,2,20))&lt;100000000,VALUE(MID($F1521,2,20)),1000000000),1000000000))+ROW()/100000,"")</f>
        <v/>
      </c>
    </row>
    <row r="1522">
      <c r="A1522">
        <f>IF($F1522="","",IFERROR(IF(INDEX('Per Invoice'!$A$2:$A$2001,MATCH($F1522,'Per Invoice'!$B$2:$B$2001,0))=0,"",INDEX('Per Invoice'!$A$2:$A$2001,MATCH($F1522,'Per Invoice'!$B$2:$B$2001,0))),""))</f>
        <v/>
      </c>
      <c r="H1522" s="11" t="n"/>
      <c r="R1522" s="7">
        <f>IF($F1522="","",Q1522*Y1522/100)</f>
        <v/>
      </c>
      <c r="X1522" s="7" t="n"/>
      <c r="Y1522" s="7" t="n"/>
      <c r="Z1522" s="7">
        <f>IF($F1522="","",Y1522*AE1522/100)</f>
        <v/>
      </c>
      <c r="AA1522" s="7">
        <f>IF($F1522="","",Y1522-Z1522)</f>
        <v/>
      </c>
      <c r="AB1522" s="7">
        <f>IF($F1522="","",AA1522-R1522)</f>
        <v/>
      </c>
      <c r="AE1522">
        <f>IF($F1522="","",IF($AK1522=1,0,IF($AJ1522=1,Settings!$C$6,Settings!$C$7))*100)</f>
        <v/>
      </c>
      <c r="AG1522">
        <f>IF($F1522="","",$F1522&amp;"|"&amp;$D1522&amp;"")</f>
        <v/>
      </c>
      <c r="AH1522">
        <f>IF($F1522="","",IF(COUNTIF($AG$2:$AG1522,$AG1522)=1,1,0))</f>
        <v/>
      </c>
      <c r="AI1522">
        <f>IF($AH1522=1,SUMPRODUCT(--($AL$2:$AL$8001&lt;$AL1522))+1,"")</f>
        <v/>
      </c>
      <c r="AJ1522">
        <f>IF($F1522="","",IF(OR($U1522=TRUE(),$U1522="TRUE"),1,0))</f>
        <v/>
      </c>
      <c r="AK1522">
        <f>IF($F1522="","",IF($AD1522="Yes",1,0))</f>
        <v/>
      </c>
      <c r="AL1522">
        <f>IF($AH1522=1,IFERROR(IF(VALUE($F1522)&lt;100000000,VALUE($F1522),1000000000),IFERROR(IF(VALUE(MID($F1522,2,20))&lt;100000000,VALUE(MID($F1522,2,20)),1000000000),1000000000))+ROW()/100000,"")</f>
        <v/>
      </c>
    </row>
    <row r="1523">
      <c r="A1523">
        <f>IF($F1523="","",IFERROR(IF(INDEX('Per Invoice'!$A$2:$A$2001,MATCH($F1523,'Per Invoice'!$B$2:$B$2001,0))=0,"",INDEX('Per Invoice'!$A$2:$A$2001,MATCH($F1523,'Per Invoice'!$B$2:$B$2001,0))),""))</f>
        <v/>
      </c>
      <c r="H1523" s="11" t="n"/>
      <c r="R1523" s="7">
        <f>IF($F1523="","",Q1523*Y1523/100)</f>
        <v/>
      </c>
      <c r="X1523" s="7" t="n"/>
      <c r="Y1523" s="7" t="n"/>
      <c r="Z1523" s="7">
        <f>IF($F1523="","",Y1523*AE1523/100)</f>
        <v/>
      </c>
      <c r="AA1523" s="7">
        <f>IF($F1523="","",Y1523-Z1523)</f>
        <v/>
      </c>
      <c r="AB1523" s="7">
        <f>IF($F1523="","",AA1523-R1523)</f>
        <v/>
      </c>
      <c r="AE1523">
        <f>IF($F1523="","",IF($AK1523=1,0,IF($AJ1523=1,Settings!$C$6,Settings!$C$7))*100)</f>
        <v/>
      </c>
      <c r="AG1523">
        <f>IF($F1523="","",$F1523&amp;"|"&amp;$D1523&amp;"")</f>
        <v/>
      </c>
      <c r="AH1523">
        <f>IF($F1523="","",IF(COUNTIF($AG$2:$AG1523,$AG1523)=1,1,0))</f>
        <v/>
      </c>
      <c r="AI1523">
        <f>IF($AH1523=1,SUMPRODUCT(--($AL$2:$AL$8001&lt;$AL1523))+1,"")</f>
        <v/>
      </c>
      <c r="AJ1523">
        <f>IF($F1523="","",IF(OR($U1523=TRUE(),$U1523="TRUE"),1,0))</f>
        <v/>
      </c>
      <c r="AK1523">
        <f>IF($F1523="","",IF($AD1523="Yes",1,0))</f>
        <v/>
      </c>
      <c r="AL1523">
        <f>IF($AH1523=1,IFERROR(IF(VALUE($F1523)&lt;100000000,VALUE($F1523),1000000000),IFERROR(IF(VALUE(MID($F1523,2,20))&lt;100000000,VALUE(MID($F1523,2,20)),1000000000),1000000000))+ROW()/100000,"")</f>
        <v/>
      </c>
    </row>
    <row r="1524">
      <c r="A1524">
        <f>IF($F1524="","",IFERROR(IF(INDEX('Per Invoice'!$A$2:$A$2001,MATCH($F1524,'Per Invoice'!$B$2:$B$2001,0))=0,"",INDEX('Per Invoice'!$A$2:$A$2001,MATCH($F1524,'Per Invoice'!$B$2:$B$2001,0))),""))</f>
        <v/>
      </c>
      <c r="H1524" s="11" t="n"/>
      <c r="R1524" s="7">
        <f>IF($F1524="","",Q1524*Y1524/100)</f>
        <v/>
      </c>
      <c r="X1524" s="7" t="n"/>
      <c r="Y1524" s="7" t="n"/>
      <c r="Z1524" s="7">
        <f>IF($F1524="","",Y1524*AE1524/100)</f>
        <v/>
      </c>
      <c r="AA1524" s="7">
        <f>IF($F1524="","",Y1524-Z1524)</f>
        <v/>
      </c>
      <c r="AB1524" s="7">
        <f>IF($F1524="","",AA1524-R1524)</f>
        <v/>
      </c>
      <c r="AE1524">
        <f>IF($F1524="","",IF($AK1524=1,0,IF($AJ1524=1,Settings!$C$6,Settings!$C$7))*100)</f>
        <v/>
      </c>
      <c r="AG1524">
        <f>IF($F1524="","",$F1524&amp;"|"&amp;$D1524&amp;"")</f>
        <v/>
      </c>
      <c r="AH1524">
        <f>IF($F1524="","",IF(COUNTIF($AG$2:$AG1524,$AG1524)=1,1,0))</f>
        <v/>
      </c>
      <c r="AI1524">
        <f>IF($AH1524=1,SUMPRODUCT(--($AL$2:$AL$8001&lt;$AL1524))+1,"")</f>
        <v/>
      </c>
      <c r="AJ1524">
        <f>IF($F1524="","",IF(OR($U1524=TRUE(),$U1524="TRUE"),1,0))</f>
        <v/>
      </c>
      <c r="AK1524">
        <f>IF($F1524="","",IF($AD1524="Yes",1,0))</f>
        <v/>
      </c>
      <c r="AL1524">
        <f>IF($AH1524=1,IFERROR(IF(VALUE($F1524)&lt;100000000,VALUE($F1524),1000000000),IFERROR(IF(VALUE(MID($F1524,2,20))&lt;100000000,VALUE(MID($F1524,2,20)),1000000000),1000000000))+ROW()/100000,"")</f>
        <v/>
      </c>
    </row>
    <row r="1525">
      <c r="A1525">
        <f>IF($F1525="","",IFERROR(IF(INDEX('Per Invoice'!$A$2:$A$2001,MATCH($F1525,'Per Invoice'!$B$2:$B$2001,0))=0,"",INDEX('Per Invoice'!$A$2:$A$2001,MATCH($F1525,'Per Invoice'!$B$2:$B$2001,0))),""))</f>
        <v/>
      </c>
      <c r="H1525" s="11" t="n"/>
      <c r="R1525" s="7">
        <f>IF($F1525="","",Q1525*Y1525/100)</f>
        <v/>
      </c>
      <c r="X1525" s="7" t="n"/>
      <c r="Y1525" s="7" t="n"/>
      <c r="Z1525" s="7">
        <f>IF($F1525="","",Y1525*AE1525/100)</f>
        <v/>
      </c>
      <c r="AA1525" s="7">
        <f>IF($F1525="","",Y1525-Z1525)</f>
        <v/>
      </c>
      <c r="AB1525" s="7">
        <f>IF($F1525="","",AA1525-R1525)</f>
        <v/>
      </c>
      <c r="AE1525">
        <f>IF($F1525="","",IF($AK1525=1,0,IF($AJ1525=1,Settings!$C$6,Settings!$C$7))*100)</f>
        <v/>
      </c>
      <c r="AG1525">
        <f>IF($F1525="","",$F1525&amp;"|"&amp;$D1525&amp;"")</f>
        <v/>
      </c>
      <c r="AH1525">
        <f>IF($F1525="","",IF(COUNTIF($AG$2:$AG1525,$AG1525)=1,1,0))</f>
        <v/>
      </c>
      <c r="AI1525">
        <f>IF($AH1525=1,SUMPRODUCT(--($AL$2:$AL$8001&lt;$AL1525))+1,"")</f>
        <v/>
      </c>
      <c r="AJ1525">
        <f>IF($F1525="","",IF(OR($U1525=TRUE(),$U1525="TRUE"),1,0))</f>
        <v/>
      </c>
      <c r="AK1525">
        <f>IF($F1525="","",IF($AD1525="Yes",1,0))</f>
        <v/>
      </c>
      <c r="AL1525">
        <f>IF($AH1525=1,IFERROR(IF(VALUE($F1525)&lt;100000000,VALUE($F1525),1000000000),IFERROR(IF(VALUE(MID($F1525,2,20))&lt;100000000,VALUE(MID($F1525,2,20)),1000000000),1000000000))+ROW()/100000,"")</f>
        <v/>
      </c>
    </row>
    <row r="1526">
      <c r="A1526">
        <f>IF($F1526="","",IFERROR(IF(INDEX('Per Invoice'!$A$2:$A$2001,MATCH($F1526,'Per Invoice'!$B$2:$B$2001,0))=0,"",INDEX('Per Invoice'!$A$2:$A$2001,MATCH($F1526,'Per Invoice'!$B$2:$B$2001,0))),""))</f>
        <v/>
      </c>
      <c r="H1526" s="11" t="n"/>
      <c r="R1526" s="7">
        <f>IF($F1526="","",Q1526*Y1526/100)</f>
        <v/>
      </c>
      <c r="X1526" s="7" t="n"/>
      <c r="Y1526" s="7" t="n"/>
      <c r="Z1526" s="7">
        <f>IF($F1526="","",Y1526*AE1526/100)</f>
        <v/>
      </c>
      <c r="AA1526" s="7">
        <f>IF($F1526="","",Y1526-Z1526)</f>
        <v/>
      </c>
      <c r="AB1526" s="7">
        <f>IF($F1526="","",AA1526-R1526)</f>
        <v/>
      </c>
      <c r="AE1526">
        <f>IF($F1526="","",IF($AK1526=1,0,IF($AJ1526=1,Settings!$C$6,Settings!$C$7))*100)</f>
        <v/>
      </c>
      <c r="AG1526">
        <f>IF($F1526="","",$F1526&amp;"|"&amp;$D1526&amp;"")</f>
        <v/>
      </c>
      <c r="AH1526">
        <f>IF($F1526="","",IF(COUNTIF($AG$2:$AG1526,$AG1526)=1,1,0))</f>
        <v/>
      </c>
      <c r="AI1526">
        <f>IF($AH1526=1,SUMPRODUCT(--($AL$2:$AL$8001&lt;$AL1526))+1,"")</f>
        <v/>
      </c>
      <c r="AJ1526">
        <f>IF($F1526="","",IF(OR($U1526=TRUE(),$U1526="TRUE"),1,0))</f>
        <v/>
      </c>
      <c r="AK1526">
        <f>IF($F1526="","",IF($AD1526="Yes",1,0))</f>
        <v/>
      </c>
      <c r="AL1526">
        <f>IF($AH1526=1,IFERROR(IF(VALUE($F1526)&lt;100000000,VALUE($F1526),1000000000),IFERROR(IF(VALUE(MID($F1526,2,20))&lt;100000000,VALUE(MID($F1526,2,20)),1000000000),1000000000))+ROW()/100000,"")</f>
        <v/>
      </c>
    </row>
    <row r="1527">
      <c r="A1527">
        <f>IF($F1527="","",IFERROR(IF(INDEX('Per Invoice'!$A$2:$A$2001,MATCH($F1527,'Per Invoice'!$B$2:$B$2001,0))=0,"",INDEX('Per Invoice'!$A$2:$A$2001,MATCH($F1527,'Per Invoice'!$B$2:$B$2001,0))),""))</f>
        <v/>
      </c>
      <c r="H1527" s="11" t="n"/>
      <c r="R1527" s="7">
        <f>IF($F1527="","",Q1527*Y1527/100)</f>
        <v/>
      </c>
      <c r="X1527" s="7" t="n"/>
      <c r="Y1527" s="7" t="n"/>
      <c r="Z1527" s="7">
        <f>IF($F1527="","",Y1527*AE1527/100)</f>
        <v/>
      </c>
      <c r="AA1527" s="7">
        <f>IF($F1527="","",Y1527-Z1527)</f>
        <v/>
      </c>
      <c r="AB1527" s="7">
        <f>IF($F1527="","",AA1527-R1527)</f>
        <v/>
      </c>
      <c r="AE1527">
        <f>IF($F1527="","",IF($AK1527=1,0,IF($AJ1527=1,Settings!$C$6,Settings!$C$7))*100)</f>
        <v/>
      </c>
      <c r="AG1527">
        <f>IF($F1527="","",$F1527&amp;"|"&amp;$D1527&amp;"")</f>
        <v/>
      </c>
      <c r="AH1527">
        <f>IF($F1527="","",IF(COUNTIF($AG$2:$AG1527,$AG1527)=1,1,0))</f>
        <v/>
      </c>
      <c r="AI1527">
        <f>IF($AH1527=1,SUMPRODUCT(--($AL$2:$AL$8001&lt;$AL1527))+1,"")</f>
        <v/>
      </c>
      <c r="AJ1527">
        <f>IF($F1527="","",IF(OR($U1527=TRUE(),$U1527="TRUE"),1,0))</f>
        <v/>
      </c>
      <c r="AK1527">
        <f>IF($F1527="","",IF($AD1527="Yes",1,0))</f>
        <v/>
      </c>
      <c r="AL1527">
        <f>IF($AH1527=1,IFERROR(IF(VALUE($F1527)&lt;100000000,VALUE($F1527),1000000000),IFERROR(IF(VALUE(MID($F1527,2,20))&lt;100000000,VALUE(MID($F1527,2,20)),1000000000),1000000000))+ROW()/100000,"")</f>
        <v/>
      </c>
    </row>
    <row r="1528">
      <c r="A1528">
        <f>IF($F1528="","",IFERROR(IF(INDEX('Per Invoice'!$A$2:$A$2001,MATCH($F1528,'Per Invoice'!$B$2:$B$2001,0))=0,"",INDEX('Per Invoice'!$A$2:$A$2001,MATCH($F1528,'Per Invoice'!$B$2:$B$2001,0))),""))</f>
        <v/>
      </c>
      <c r="H1528" s="11" t="n"/>
      <c r="R1528" s="7">
        <f>IF($F1528="","",Q1528*Y1528/100)</f>
        <v/>
      </c>
      <c r="X1528" s="7" t="n"/>
      <c r="Y1528" s="7" t="n"/>
      <c r="Z1528" s="7">
        <f>IF($F1528="","",Y1528*AE1528/100)</f>
        <v/>
      </c>
      <c r="AA1528" s="7">
        <f>IF($F1528="","",Y1528-Z1528)</f>
        <v/>
      </c>
      <c r="AB1528" s="7">
        <f>IF($F1528="","",AA1528-R1528)</f>
        <v/>
      </c>
      <c r="AE1528">
        <f>IF($F1528="","",IF($AK1528=1,0,IF($AJ1528=1,Settings!$C$6,Settings!$C$7))*100)</f>
        <v/>
      </c>
      <c r="AG1528">
        <f>IF($F1528="","",$F1528&amp;"|"&amp;$D1528&amp;"")</f>
        <v/>
      </c>
      <c r="AH1528">
        <f>IF($F1528="","",IF(COUNTIF($AG$2:$AG1528,$AG1528)=1,1,0))</f>
        <v/>
      </c>
      <c r="AI1528">
        <f>IF($AH1528=1,SUMPRODUCT(--($AL$2:$AL$8001&lt;$AL1528))+1,"")</f>
        <v/>
      </c>
      <c r="AJ1528">
        <f>IF($F1528="","",IF(OR($U1528=TRUE(),$U1528="TRUE"),1,0))</f>
        <v/>
      </c>
      <c r="AK1528">
        <f>IF($F1528="","",IF($AD1528="Yes",1,0))</f>
        <v/>
      </c>
      <c r="AL1528">
        <f>IF($AH1528=1,IFERROR(IF(VALUE($F1528)&lt;100000000,VALUE($F1528),1000000000),IFERROR(IF(VALUE(MID($F1528,2,20))&lt;100000000,VALUE(MID($F1528,2,20)),1000000000),1000000000))+ROW()/100000,"")</f>
        <v/>
      </c>
    </row>
    <row r="1529">
      <c r="A1529">
        <f>IF($F1529="","",IFERROR(IF(INDEX('Per Invoice'!$A$2:$A$2001,MATCH($F1529,'Per Invoice'!$B$2:$B$2001,0))=0,"",INDEX('Per Invoice'!$A$2:$A$2001,MATCH($F1529,'Per Invoice'!$B$2:$B$2001,0))),""))</f>
        <v/>
      </c>
      <c r="H1529" s="11" t="n"/>
      <c r="R1529" s="7">
        <f>IF($F1529="","",Q1529*Y1529/100)</f>
        <v/>
      </c>
      <c r="X1529" s="7" t="n"/>
      <c r="Y1529" s="7" t="n"/>
      <c r="Z1529" s="7">
        <f>IF($F1529="","",Y1529*AE1529/100)</f>
        <v/>
      </c>
      <c r="AA1529" s="7">
        <f>IF($F1529="","",Y1529-Z1529)</f>
        <v/>
      </c>
      <c r="AB1529" s="7">
        <f>IF($F1529="","",AA1529-R1529)</f>
        <v/>
      </c>
      <c r="AE1529">
        <f>IF($F1529="","",IF($AK1529=1,0,IF($AJ1529=1,Settings!$C$6,Settings!$C$7))*100)</f>
        <v/>
      </c>
      <c r="AG1529">
        <f>IF($F1529="","",$F1529&amp;"|"&amp;$D1529&amp;"")</f>
        <v/>
      </c>
      <c r="AH1529">
        <f>IF($F1529="","",IF(COUNTIF($AG$2:$AG1529,$AG1529)=1,1,0))</f>
        <v/>
      </c>
      <c r="AI1529">
        <f>IF($AH1529=1,SUMPRODUCT(--($AL$2:$AL$8001&lt;$AL1529))+1,"")</f>
        <v/>
      </c>
      <c r="AJ1529">
        <f>IF($F1529="","",IF(OR($U1529=TRUE(),$U1529="TRUE"),1,0))</f>
        <v/>
      </c>
      <c r="AK1529">
        <f>IF($F1529="","",IF($AD1529="Yes",1,0))</f>
        <v/>
      </c>
      <c r="AL1529">
        <f>IF($AH1529=1,IFERROR(IF(VALUE($F1529)&lt;100000000,VALUE($F1529),1000000000),IFERROR(IF(VALUE(MID($F1529,2,20))&lt;100000000,VALUE(MID($F1529,2,20)),1000000000),1000000000))+ROW()/100000,"")</f>
        <v/>
      </c>
    </row>
    <row r="1530">
      <c r="A1530">
        <f>IF($F1530="","",IFERROR(IF(INDEX('Per Invoice'!$A$2:$A$2001,MATCH($F1530,'Per Invoice'!$B$2:$B$2001,0))=0,"",INDEX('Per Invoice'!$A$2:$A$2001,MATCH($F1530,'Per Invoice'!$B$2:$B$2001,0))),""))</f>
        <v/>
      </c>
      <c r="H1530" s="11" t="n"/>
      <c r="R1530" s="7">
        <f>IF($F1530="","",Q1530*Y1530/100)</f>
        <v/>
      </c>
      <c r="X1530" s="7" t="n"/>
      <c r="Y1530" s="7" t="n"/>
      <c r="Z1530" s="7">
        <f>IF($F1530="","",Y1530*AE1530/100)</f>
        <v/>
      </c>
      <c r="AA1530" s="7">
        <f>IF($F1530="","",Y1530-Z1530)</f>
        <v/>
      </c>
      <c r="AB1530" s="7">
        <f>IF($F1530="","",AA1530-R1530)</f>
        <v/>
      </c>
      <c r="AE1530">
        <f>IF($F1530="","",IF($AK1530=1,0,IF($AJ1530=1,Settings!$C$6,Settings!$C$7))*100)</f>
        <v/>
      </c>
      <c r="AG1530">
        <f>IF($F1530="","",$F1530&amp;"|"&amp;$D1530&amp;"")</f>
        <v/>
      </c>
      <c r="AH1530">
        <f>IF($F1530="","",IF(COUNTIF($AG$2:$AG1530,$AG1530)=1,1,0))</f>
        <v/>
      </c>
      <c r="AI1530">
        <f>IF($AH1530=1,SUMPRODUCT(--($AL$2:$AL$8001&lt;$AL1530))+1,"")</f>
        <v/>
      </c>
      <c r="AJ1530">
        <f>IF($F1530="","",IF(OR($U1530=TRUE(),$U1530="TRUE"),1,0))</f>
        <v/>
      </c>
      <c r="AK1530">
        <f>IF($F1530="","",IF($AD1530="Yes",1,0))</f>
        <v/>
      </c>
      <c r="AL1530">
        <f>IF($AH1530=1,IFERROR(IF(VALUE($F1530)&lt;100000000,VALUE($F1530),1000000000),IFERROR(IF(VALUE(MID($F1530,2,20))&lt;100000000,VALUE(MID($F1530,2,20)),1000000000),1000000000))+ROW()/100000,"")</f>
        <v/>
      </c>
    </row>
    <row r="1531">
      <c r="A1531">
        <f>IF($F1531="","",IFERROR(IF(INDEX('Per Invoice'!$A$2:$A$2001,MATCH($F1531,'Per Invoice'!$B$2:$B$2001,0))=0,"",INDEX('Per Invoice'!$A$2:$A$2001,MATCH($F1531,'Per Invoice'!$B$2:$B$2001,0))),""))</f>
        <v/>
      </c>
      <c r="H1531" s="11" t="n"/>
      <c r="R1531" s="7">
        <f>IF($F1531="","",Q1531*Y1531/100)</f>
        <v/>
      </c>
      <c r="X1531" s="7" t="n"/>
      <c r="Y1531" s="7" t="n"/>
      <c r="Z1531" s="7">
        <f>IF($F1531="","",Y1531*AE1531/100)</f>
        <v/>
      </c>
      <c r="AA1531" s="7">
        <f>IF($F1531="","",Y1531-Z1531)</f>
        <v/>
      </c>
      <c r="AB1531" s="7">
        <f>IF($F1531="","",AA1531-R1531)</f>
        <v/>
      </c>
      <c r="AE1531">
        <f>IF($F1531="","",IF($AK1531=1,0,IF($AJ1531=1,Settings!$C$6,Settings!$C$7))*100)</f>
        <v/>
      </c>
      <c r="AG1531">
        <f>IF($F1531="","",$F1531&amp;"|"&amp;$D1531&amp;"")</f>
        <v/>
      </c>
      <c r="AH1531">
        <f>IF($F1531="","",IF(COUNTIF($AG$2:$AG1531,$AG1531)=1,1,0))</f>
        <v/>
      </c>
      <c r="AI1531">
        <f>IF($AH1531=1,SUMPRODUCT(--($AL$2:$AL$8001&lt;$AL1531))+1,"")</f>
        <v/>
      </c>
      <c r="AJ1531">
        <f>IF($F1531="","",IF(OR($U1531=TRUE(),$U1531="TRUE"),1,0))</f>
        <v/>
      </c>
      <c r="AK1531">
        <f>IF($F1531="","",IF($AD1531="Yes",1,0))</f>
        <v/>
      </c>
      <c r="AL1531">
        <f>IF($AH1531=1,IFERROR(IF(VALUE($F1531)&lt;100000000,VALUE($F1531),1000000000),IFERROR(IF(VALUE(MID($F1531,2,20))&lt;100000000,VALUE(MID($F1531,2,20)),1000000000),1000000000))+ROW()/100000,"")</f>
        <v/>
      </c>
    </row>
    <row r="1532">
      <c r="A1532">
        <f>IF($F1532="","",IFERROR(IF(INDEX('Per Invoice'!$A$2:$A$2001,MATCH($F1532,'Per Invoice'!$B$2:$B$2001,0))=0,"",INDEX('Per Invoice'!$A$2:$A$2001,MATCH($F1532,'Per Invoice'!$B$2:$B$2001,0))),""))</f>
        <v/>
      </c>
      <c r="H1532" s="11" t="n"/>
      <c r="R1532" s="7">
        <f>IF($F1532="","",Q1532*Y1532/100)</f>
        <v/>
      </c>
      <c r="X1532" s="7" t="n"/>
      <c r="Y1532" s="7" t="n"/>
      <c r="Z1532" s="7">
        <f>IF($F1532="","",Y1532*AE1532/100)</f>
        <v/>
      </c>
      <c r="AA1532" s="7">
        <f>IF($F1532="","",Y1532-Z1532)</f>
        <v/>
      </c>
      <c r="AB1532" s="7">
        <f>IF($F1532="","",AA1532-R1532)</f>
        <v/>
      </c>
      <c r="AE1532">
        <f>IF($F1532="","",IF($AK1532=1,0,IF($AJ1532=1,Settings!$C$6,Settings!$C$7))*100)</f>
        <v/>
      </c>
      <c r="AG1532">
        <f>IF($F1532="","",$F1532&amp;"|"&amp;$D1532&amp;"")</f>
        <v/>
      </c>
      <c r="AH1532">
        <f>IF($F1532="","",IF(COUNTIF($AG$2:$AG1532,$AG1532)=1,1,0))</f>
        <v/>
      </c>
      <c r="AI1532">
        <f>IF($AH1532=1,SUMPRODUCT(--($AL$2:$AL$8001&lt;$AL1532))+1,"")</f>
        <v/>
      </c>
      <c r="AJ1532">
        <f>IF($F1532="","",IF(OR($U1532=TRUE(),$U1532="TRUE"),1,0))</f>
        <v/>
      </c>
      <c r="AK1532">
        <f>IF($F1532="","",IF($AD1532="Yes",1,0))</f>
        <v/>
      </c>
      <c r="AL1532">
        <f>IF($AH1532=1,IFERROR(IF(VALUE($F1532)&lt;100000000,VALUE($F1532),1000000000),IFERROR(IF(VALUE(MID($F1532,2,20))&lt;100000000,VALUE(MID($F1532,2,20)),1000000000),1000000000))+ROW()/100000,"")</f>
        <v/>
      </c>
    </row>
    <row r="1533">
      <c r="A1533">
        <f>IF($F1533="","",IFERROR(IF(INDEX('Per Invoice'!$A$2:$A$2001,MATCH($F1533,'Per Invoice'!$B$2:$B$2001,0))=0,"",INDEX('Per Invoice'!$A$2:$A$2001,MATCH($F1533,'Per Invoice'!$B$2:$B$2001,0))),""))</f>
        <v/>
      </c>
      <c r="H1533" s="11" t="n"/>
      <c r="R1533" s="7">
        <f>IF($F1533="","",Q1533*Y1533/100)</f>
        <v/>
      </c>
      <c r="X1533" s="7" t="n"/>
      <c r="Y1533" s="7" t="n"/>
      <c r="Z1533" s="7">
        <f>IF($F1533="","",Y1533*AE1533/100)</f>
        <v/>
      </c>
      <c r="AA1533" s="7">
        <f>IF($F1533="","",Y1533-Z1533)</f>
        <v/>
      </c>
      <c r="AB1533" s="7">
        <f>IF($F1533="","",AA1533-R1533)</f>
        <v/>
      </c>
      <c r="AE1533">
        <f>IF($F1533="","",IF($AK1533=1,0,IF($AJ1533=1,Settings!$C$6,Settings!$C$7))*100)</f>
        <v/>
      </c>
      <c r="AG1533">
        <f>IF($F1533="","",$F1533&amp;"|"&amp;$D1533&amp;"")</f>
        <v/>
      </c>
      <c r="AH1533">
        <f>IF($F1533="","",IF(COUNTIF($AG$2:$AG1533,$AG1533)=1,1,0))</f>
        <v/>
      </c>
      <c r="AI1533">
        <f>IF($AH1533=1,SUMPRODUCT(--($AL$2:$AL$8001&lt;$AL1533))+1,"")</f>
        <v/>
      </c>
      <c r="AJ1533">
        <f>IF($F1533="","",IF(OR($U1533=TRUE(),$U1533="TRUE"),1,0))</f>
        <v/>
      </c>
      <c r="AK1533">
        <f>IF($F1533="","",IF($AD1533="Yes",1,0))</f>
        <v/>
      </c>
      <c r="AL1533">
        <f>IF($AH1533=1,IFERROR(IF(VALUE($F1533)&lt;100000000,VALUE($F1533),1000000000),IFERROR(IF(VALUE(MID($F1533,2,20))&lt;100000000,VALUE(MID($F1533,2,20)),1000000000),1000000000))+ROW()/100000,"")</f>
        <v/>
      </c>
    </row>
    <row r="1534">
      <c r="A1534">
        <f>IF($F1534="","",IFERROR(IF(INDEX('Per Invoice'!$A$2:$A$2001,MATCH($F1534,'Per Invoice'!$B$2:$B$2001,0))=0,"",INDEX('Per Invoice'!$A$2:$A$2001,MATCH($F1534,'Per Invoice'!$B$2:$B$2001,0))),""))</f>
        <v/>
      </c>
      <c r="H1534" s="11" t="n"/>
      <c r="R1534" s="7">
        <f>IF($F1534="","",Q1534*Y1534/100)</f>
        <v/>
      </c>
      <c r="X1534" s="7" t="n"/>
      <c r="Y1534" s="7" t="n"/>
      <c r="Z1534" s="7">
        <f>IF($F1534="","",Y1534*AE1534/100)</f>
        <v/>
      </c>
      <c r="AA1534" s="7">
        <f>IF($F1534="","",Y1534-Z1534)</f>
        <v/>
      </c>
      <c r="AB1534" s="7">
        <f>IF($F1534="","",AA1534-R1534)</f>
        <v/>
      </c>
      <c r="AE1534">
        <f>IF($F1534="","",IF($AK1534=1,0,IF($AJ1534=1,Settings!$C$6,Settings!$C$7))*100)</f>
        <v/>
      </c>
      <c r="AG1534">
        <f>IF($F1534="","",$F1534&amp;"|"&amp;$D1534&amp;"")</f>
        <v/>
      </c>
      <c r="AH1534">
        <f>IF($F1534="","",IF(COUNTIF($AG$2:$AG1534,$AG1534)=1,1,0))</f>
        <v/>
      </c>
      <c r="AI1534">
        <f>IF($AH1534=1,SUMPRODUCT(--($AL$2:$AL$8001&lt;$AL1534))+1,"")</f>
        <v/>
      </c>
      <c r="AJ1534">
        <f>IF($F1534="","",IF(OR($U1534=TRUE(),$U1534="TRUE"),1,0))</f>
        <v/>
      </c>
      <c r="AK1534">
        <f>IF($F1534="","",IF($AD1534="Yes",1,0))</f>
        <v/>
      </c>
      <c r="AL1534">
        <f>IF($AH1534=1,IFERROR(IF(VALUE($F1534)&lt;100000000,VALUE($F1534),1000000000),IFERROR(IF(VALUE(MID($F1534,2,20))&lt;100000000,VALUE(MID($F1534,2,20)),1000000000),1000000000))+ROW()/100000,"")</f>
        <v/>
      </c>
    </row>
    <row r="1535">
      <c r="A1535">
        <f>IF($F1535="","",IFERROR(IF(INDEX('Per Invoice'!$A$2:$A$2001,MATCH($F1535,'Per Invoice'!$B$2:$B$2001,0))=0,"",INDEX('Per Invoice'!$A$2:$A$2001,MATCH($F1535,'Per Invoice'!$B$2:$B$2001,0))),""))</f>
        <v/>
      </c>
      <c r="H1535" s="11" t="n"/>
      <c r="R1535" s="7">
        <f>IF($F1535="","",Q1535*Y1535/100)</f>
        <v/>
      </c>
      <c r="X1535" s="7" t="n"/>
      <c r="Y1535" s="7" t="n"/>
      <c r="Z1535" s="7">
        <f>IF($F1535="","",Y1535*AE1535/100)</f>
        <v/>
      </c>
      <c r="AA1535" s="7">
        <f>IF($F1535="","",Y1535-Z1535)</f>
        <v/>
      </c>
      <c r="AB1535" s="7">
        <f>IF($F1535="","",AA1535-R1535)</f>
        <v/>
      </c>
      <c r="AE1535">
        <f>IF($F1535="","",IF($AK1535=1,0,IF($AJ1535=1,Settings!$C$6,Settings!$C$7))*100)</f>
        <v/>
      </c>
      <c r="AG1535">
        <f>IF($F1535="","",$F1535&amp;"|"&amp;$D1535&amp;"")</f>
        <v/>
      </c>
      <c r="AH1535">
        <f>IF($F1535="","",IF(COUNTIF($AG$2:$AG1535,$AG1535)=1,1,0))</f>
        <v/>
      </c>
      <c r="AI1535">
        <f>IF($AH1535=1,SUMPRODUCT(--($AL$2:$AL$8001&lt;$AL1535))+1,"")</f>
        <v/>
      </c>
      <c r="AJ1535">
        <f>IF($F1535="","",IF(OR($U1535=TRUE(),$U1535="TRUE"),1,0))</f>
        <v/>
      </c>
      <c r="AK1535">
        <f>IF($F1535="","",IF($AD1535="Yes",1,0))</f>
        <v/>
      </c>
      <c r="AL1535">
        <f>IF($AH1535=1,IFERROR(IF(VALUE($F1535)&lt;100000000,VALUE($F1535),1000000000),IFERROR(IF(VALUE(MID($F1535,2,20))&lt;100000000,VALUE(MID($F1535,2,20)),1000000000),1000000000))+ROW()/100000,"")</f>
        <v/>
      </c>
    </row>
    <row r="1536">
      <c r="A1536">
        <f>IF($F1536="","",IFERROR(IF(INDEX('Per Invoice'!$A$2:$A$2001,MATCH($F1536,'Per Invoice'!$B$2:$B$2001,0))=0,"",INDEX('Per Invoice'!$A$2:$A$2001,MATCH($F1536,'Per Invoice'!$B$2:$B$2001,0))),""))</f>
        <v/>
      </c>
      <c r="H1536" s="11" t="n"/>
      <c r="R1536" s="7">
        <f>IF($F1536="","",Q1536*Y1536/100)</f>
        <v/>
      </c>
      <c r="X1536" s="7" t="n"/>
      <c r="Y1536" s="7" t="n"/>
      <c r="Z1536" s="7">
        <f>IF($F1536="","",Y1536*AE1536/100)</f>
        <v/>
      </c>
      <c r="AA1536" s="7">
        <f>IF($F1536="","",Y1536-Z1536)</f>
        <v/>
      </c>
      <c r="AB1536" s="7">
        <f>IF($F1536="","",AA1536-R1536)</f>
        <v/>
      </c>
      <c r="AE1536">
        <f>IF($F1536="","",IF($AK1536=1,0,IF($AJ1536=1,Settings!$C$6,Settings!$C$7))*100)</f>
        <v/>
      </c>
      <c r="AG1536">
        <f>IF($F1536="","",$F1536&amp;"|"&amp;$D1536&amp;"")</f>
        <v/>
      </c>
      <c r="AH1536">
        <f>IF($F1536="","",IF(COUNTIF($AG$2:$AG1536,$AG1536)=1,1,0))</f>
        <v/>
      </c>
      <c r="AI1536">
        <f>IF($AH1536=1,SUMPRODUCT(--($AL$2:$AL$8001&lt;$AL1536))+1,"")</f>
        <v/>
      </c>
      <c r="AJ1536">
        <f>IF($F1536="","",IF(OR($U1536=TRUE(),$U1536="TRUE"),1,0))</f>
        <v/>
      </c>
      <c r="AK1536">
        <f>IF($F1536="","",IF($AD1536="Yes",1,0))</f>
        <v/>
      </c>
      <c r="AL1536">
        <f>IF($AH1536=1,IFERROR(IF(VALUE($F1536)&lt;100000000,VALUE($F1536),1000000000),IFERROR(IF(VALUE(MID($F1536,2,20))&lt;100000000,VALUE(MID($F1536,2,20)),1000000000),1000000000))+ROW()/100000,"")</f>
        <v/>
      </c>
    </row>
    <row r="1537">
      <c r="A1537">
        <f>IF($F1537="","",IFERROR(IF(INDEX('Per Invoice'!$A$2:$A$2001,MATCH($F1537,'Per Invoice'!$B$2:$B$2001,0))=0,"",INDEX('Per Invoice'!$A$2:$A$2001,MATCH($F1537,'Per Invoice'!$B$2:$B$2001,0))),""))</f>
        <v/>
      </c>
      <c r="H1537" s="11" t="n"/>
      <c r="R1537" s="7">
        <f>IF($F1537="","",Q1537*Y1537/100)</f>
        <v/>
      </c>
      <c r="X1537" s="7" t="n"/>
      <c r="Y1537" s="7" t="n"/>
      <c r="Z1537" s="7">
        <f>IF($F1537="","",Y1537*AE1537/100)</f>
        <v/>
      </c>
      <c r="AA1537" s="7">
        <f>IF($F1537="","",Y1537-Z1537)</f>
        <v/>
      </c>
      <c r="AB1537" s="7">
        <f>IF($F1537="","",AA1537-R1537)</f>
        <v/>
      </c>
      <c r="AE1537">
        <f>IF($F1537="","",IF($AK1537=1,0,IF($AJ1537=1,Settings!$C$6,Settings!$C$7))*100)</f>
        <v/>
      </c>
      <c r="AG1537">
        <f>IF($F1537="","",$F1537&amp;"|"&amp;$D1537&amp;"")</f>
        <v/>
      </c>
      <c r="AH1537">
        <f>IF($F1537="","",IF(COUNTIF($AG$2:$AG1537,$AG1537)=1,1,0))</f>
        <v/>
      </c>
      <c r="AI1537">
        <f>IF($AH1537=1,SUMPRODUCT(--($AL$2:$AL$8001&lt;$AL1537))+1,"")</f>
        <v/>
      </c>
      <c r="AJ1537">
        <f>IF($F1537="","",IF(OR($U1537=TRUE(),$U1537="TRUE"),1,0))</f>
        <v/>
      </c>
      <c r="AK1537">
        <f>IF($F1537="","",IF($AD1537="Yes",1,0))</f>
        <v/>
      </c>
      <c r="AL1537">
        <f>IF($AH1537=1,IFERROR(IF(VALUE($F1537)&lt;100000000,VALUE($F1537),1000000000),IFERROR(IF(VALUE(MID($F1537,2,20))&lt;100000000,VALUE(MID($F1537,2,20)),1000000000),1000000000))+ROW()/100000,"")</f>
        <v/>
      </c>
    </row>
    <row r="1538">
      <c r="A1538">
        <f>IF($F1538="","",IFERROR(IF(INDEX('Per Invoice'!$A$2:$A$2001,MATCH($F1538,'Per Invoice'!$B$2:$B$2001,0))=0,"",INDEX('Per Invoice'!$A$2:$A$2001,MATCH($F1538,'Per Invoice'!$B$2:$B$2001,0))),""))</f>
        <v/>
      </c>
      <c r="H1538" s="11" t="n"/>
      <c r="R1538" s="7">
        <f>IF($F1538="","",Q1538*Y1538/100)</f>
        <v/>
      </c>
      <c r="X1538" s="7" t="n"/>
      <c r="Y1538" s="7" t="n"/>
      <c r="Z1538" s="7">
        <f>IF($F1538="","",Y1538*AE1538/100)</f>
        <v/>
      </c>
      <c r="AA1538" s="7">
        <f>IF($F1538="","",Y1538-Z1538)</f>
        <v/>
      </c>
      <c r="AB1538" s="7">
        <f>IF($F1538="","",AA1538-R1538)</f>
        <v/>
      </c>
      <c r="AE1538">
        <f>IF($F1538="","",IF($AK1538=1,0,IF($AJ1538=1,Settings!$C$6,Settings!$C$7))*100)</f>
        <v/>
      </c>
      <c r="AG1538">
        <f>IF($F1538="","",$F1538&amp;"|"&amp;$D1538&amp;"")</f>
        <v/>
      </c>
      <c r="AH1538">
        <f>IF($F1538="","",IF(COUNTIF($AG$2:$AG1538,$AG1538)=1,1,0))</f>
        <v/>
      </c>
      <c r="AI1538">
        <f>IF($AH1538=1,SUMPRODUCT(--($AL$2:$AL$8001&lt;$AL1538))+1,"")</f>
        <v/>
      </c>
      <c r="AJ1538">
        <f>IF($F1538="","",IF(OR($U1538=TRUE(),$U1538="TRUE"),1,0))</f>
        <v/>
      </c>
      <c r="AK1538">
        <f>IF($F1538="","",IF($AD1538="Yes",1,0))</f>
        <v/>
      </c>
      <c r="AL1538">
        <f>IF($AH1538=1,IFERROR(IF(VALUE($F1538)&lt;100000000,VALUE($F1538),1000000000),IFERROR(IF(VALUE(MID($F1538,2,20))&lt;100000000,VALUE(MID($F1538,2,20)),1000000000),1000000000))+ROW()/100000,"")</f>
        <v/>
      </c>
    </row>
    <row r="1539">
      <c r="A1539">
        <f>IF($F1539="","",IFERROR(IF(INDEX('Per Invoice'!$A$2:$A$2001,MATCH($F1539,'Per Invoice'!$B$2:$B$2001,0))=0,"",INDEX('Per Invoice'!$A$2:$A$2001,MATCH($F1539,'Per Invoice'!$B$2:$B$2001,0))),""))</f>
        <v/>
      </c>
      <c r="H1539" s="11" t="n"/>
      <c r="R1539" s="7">
        <f>IF($F1539="","",Q1539*Y1539/100)</f>
        <v/>
      </c>
      <c r="X1539" s="7" t="n"/>
      <c r="Y1539" s="7" t="n"/>
      <c r="Z1539" s="7">
        <f>IF($F1539="","",Y1539*AE1539/100)</f>
        <v/>
      </c>
      <c r="AA1539" s="7">
        <f>IF($F1539="","",Y1539-Z1539)</f>
        <v/>
      </c>
      <c r="AB1539" s="7">
        <f>IF($F1539="","",AA1539-R1539)</f>
        <v/>
      </c>
      <c r="AE1539">
        <f>IF($F1539="","",IF($AK1539=1,0,IF($AJ1539=1,Settings!$C$6,Settings!$C$7))*100)</f>
        <v/>
      </c>
      <c r="AG1539">
        <f>IF($F1539="","",$F1539&amp;"|"&amp;$D1539&amp;"")</f>
        <v/>
      </c>
      <c r="AH1539">
        <f>IF($F1539="","",IF(COUNTIF($AG$2:$AG1539,$AG1539)=1,1,0))</f>
        <v/>
      </c>
      <c r="AI1539">
        <f>IF($AH1539=1,SUMPRODUCT(--($AL$2:$AL$8001&lt;$AL1539))+1,"")</f>
        <v/>
      </c>
      <c r="AJ1539">
        <f>IF($F1539="","",IF(OR($U1539=TRUE(),$U1539="TRUE"),1,0))</f>
        <v/>
      </c>
      <c r="AK1539">
        <f>IF($F1539="","",IF($AD1539="Yes",1,0))</f>
        <v/>
      </c>
      <c r="AL1539">
        <f>IF($AH1539=1,IFERROR(IF(VALUE($F1539)&lt;100000000,VALUE($F1539),1000000000),IFERROR(IF(VALUE(MID($F1539,2,20))&lt;100000000,VALUE(MID($F1539,2,20)),1000000000),1000000000))+ROW()/100000,"")</f>
        <v/>
      </c>
    </row>
    <row r="1540">
      <c r="A1540">
        <f>IF($F1540="","",IFERROR(IF(INDEX('Per Invoice'!$A$2:$A$2001,MATCH($F1540,'Per Invoice'!$B$2:$B$2001,0))=0,"",INDEX('Per Invoice'!$A$2:$A$2001,MATCH($F1540,'Per Invoice'!$B$2:$B$2001,0))),""))</f>
        <v/>
      </c>
      <c r="H1540" s="11" t="n"/>
      <c r="R1540" s="7">
        <f>IF($F1540="","",Q1540*Y1540/100)</f>
        <v/>
      </c>
      <c r="X1540" s="7" t="n"/>
      <c r="Y1540" s="7" t="n"/>
      <c r="Z1540" s="7">
        <f>IF($F1540="","",Y1540*AE1540/100)</f>
        <v/>
      </c>
      <c r="AA1540" s="7">
        <f>IF($F1540="","",Y1540-Z1540)</f>
        <v/>
      </c>
      <c r="AB1540" s="7">
        <f>IF($F1540="","",AA1540-R1540)</f>
        <v/>
      </c>
      <c r="AE1540">
        <f>IF($F1540="","",IF($AK1540=1,0,IF($AJ1540=1,Settings!$C$6,Settings!$C$7))*100)</f>
        <v/>
      </c>
      <c r="AG1540">
        <f>IF($F1540="","",$F1540&amp;"|"&amp;$D1540&amp;"")</f>
        <v/>
      </c>
      <c r="AH1540">
        <f>IF($F1540="","",IF(COUNTIF($AG$2:$AG1540,$AG1540)=1,1,0))</f>
        <v/>
      </c>
      <c r="AI1540">
        <f>IF($AH1540=1,SUMPRODUCT(--($AL$2:$AL$8001&lt;$AL1540))+1,"")</f>
        <v/>
      </c>
      <c r="AJ1540">
        <f>IF($F1540="","",IF(OR($U1540=TRUE(),$U1540="TRUE"),1,0))</f>
        <v/>
      </c>
      <c r="AK1540">
        <f>IF($F1540="","",IF($AD1540="Yes",1,0))</f>
        <v/>
      </c>
      <c r="AL1540">
        <f>IF($AH1540=1,IFERROR(IF(VALUE($F1540)&lt;100000000,VALUE($F1540),1000000000),IFERROR(IF(VALUE(MID($F1540,2,20))&lt;100000000,VALUE(MID($F1540,2,20)),1000000000),1000000000))+ROW()/100000,"")</f>
        <v/>
      </c>
    </row>
    <row r="1541">
      <c r="A1541">
        <f>IF($F1541="","",IFERROR(IF(INDEX('Per Invoice'!$A$2:$A$2001,MATCH($F1541,'Per Invoice'!$B$2:$B$2001,0))=0,"",INDEX('Per Invoice'!$A$2:$A$2001,MATCH($F1541,'Per Invoice'!$B$2:$B$2001,0))),""))</f>
        <v/>
      </c>
      <c r="H1541" s="11" t="n"/>
      <c r="R1541" s="7">
        <f>IF($F1541="","",Q1541*Y1541/100)</f>
        <v/>
      </c>
      <c r="X1541" s="7" t="n"/>
      <c r="Y1541" s="7" t="n"/>
      <c r="Z1541" s="7">
        <f>IF($F1541="","",Y1541*AE1541/100)</f>
        <v/>
      </c>
      <c r="AA1541" s="7">
        <f>IF($F1541="","",Y1541-Z1541)</f>
        <v/>
      </c>
      <c r="AB1541" s="7">
        <f>IF($F1541="","",AA1541-R1541)</f>
        <v/>
      </c>
      <c r="AE1541">
        <f>IF($F1541="","",IF($AK1541=1,0,IF($AJ1541=1,Settings!$C$6,Settings!$C$7))*100)</f>
        <v/>
      </c>
      <c r="AG1541">
        <f>IF($F1541="","",$F1541&amp;"|"&amp;$D1541&amp;"")</f>
        <v/>
      </c>
      <c r="AH1541">
        <f>IF($F1541="","",IF(COUNTIF($AG$2:$AG1541,$AG1541)=1,1,0))</f>
        <v/>
      </c>
      <c r="AI1541">
        <f>IF($AH1541=1,SUMPRODUCT(--($AL$2:$AL$8001&lt;$AL1541))+1,"")</f>
        <v/>
      </c>
      <c r="AJ1541">
        <f>IF($F1541="","",IF(OR($U1541=TRUE(),$U1541="TRUE"),1,0))</f>
        <v/>
      </c>
      <c r="AK1541">
        <f>IF($F1541="","",IF($AD1541="Yes",1,0))</f>
        <v/>
      </c>
      <c r="AL1541">
        <f>IF($AH1541=1,IFERROR(IF(VALUE($F1541)&lt;100000000,VALUE($F1541),1000000000),IFERROR(IF(VALUE(MID($F1541,2,20))&lt;100000000,VALUE(MID($F1541,2,20)),1000000000),1000000000))+ROW()/100000,"")</f>
        <v/>
      </c>
    </row>
    <row r="1542">
      <c r="A1542">
        <f>IF($F1542="","",IFERROR(IF(INDEX('Per Invoice'!$A$2:$A$2001,MATCH($F1542,'Per Invoice'!$B$2:$B$2001,0))=0,"",INDEX('Per Invoice'!$A$2:$A$2001,MATCH($F1542,'Per Invoice'!$B$2:$B$2001,0))),""))</f>
        <v/>
      </c>
      <c r="H1542" s="11" t="n"/>
      <c r="R1542" s="7">
        <f>IF($F1542="","",Q1542*Y1542/100)</f>
        <v/>
      </c>
      <c r="X1542" s="7" t="n"/>
      <c r="Y1542" s="7" t="n"/>
      <c r="Z1542" s="7">
        <f>IF($F1542="","",Y1542*AE1542/100)</f>
        <v/>
      </c>
      <c r="AA1542" s="7">
        <f>IF($F1542="","",Y1542-Z1542)</f>
        <v/>
      </c>
      <c r="AB1542" s="7">
        <f>IF($F1542="","",AA1542-R1542)</f>
        <v/>
      </c>
      <c r="AE1542">
        <f>IF($F1542="","",IF($AK1542=1,0,IF($AJ1542=1,Settings!$C$6,Settings!$C$7))*100)</f>
        <v/>
      </c>
      <c r="AG1542">
        <f>IF($F1542="","",$F1542&amp;"|"&amp;$D1542&amp;"")</f>
        <v/>
      </c>
      <c r="AH1542">
        <f>IF($F1542="","",IF(COUNTIF($AG$2:$AG1542,$AG1542)=1,1,0))</f>
        <v/>
      </c>
      <c r="AI1542">
        <f>IF($AH1542=1,SUMPRODUCT(--($AL$2:$AL$8001&lt;$AL1542))+1,"")</f>
        <v/>
      </c>
      <c r="AJ1542">
        <f>IF($F1542="","",IF(OR($U1542=TRUE(),$U1542="TRUE"),1,0))</f>
        <v/>
      </c>
      <c r="AK1542">
        <f>IF($F1542="","",IF($AD1542="Yes",1,0))</f>
        <v/>
      </c>
      <c r="AL1542">
        <f>IF($AH1542=1,IFERROR(IF(VALUE($F1542)&lt;100000000,VALUE($F1542),1000000000),IFERROR(IF(VALUE(MID($F1542,2,20))&lt;100000000,VALUE(MID($F1542,2,20)),1000000000),1000000000))+ROW()/100000,"")</f>
        <v/>
      </c>
    </row>
    <row r="1543">
      <c r="A1543">
        <f>IF($F1543="","",IFERROR(IF(INDEX('Per Invoice'!$A$2:$A$2001,MATCH($F1543,'Per Invoice'!$B$2:$B$2001,0))=0,"",INDEX('Per Invoice'!$A$2:$A$2001,MATCH($F1543,'Per Invoice'!$B$2:$B$2001,0))),""))</f>
        <v/>
      </c>
      <c r="H1543" s="11" t="n"/>
      <c r="R1543" s="7">
        <f>IF($F1543="","",Q1543*Y1543/100)</f>
        <v/>
      </c>
      <c r="X1543" s="7" t="n"/>
      <c r="Y1543" s="7" t="n"/>
      <c r="Z1543" s="7">
        <f>IF($F1543="","",Y1543*AE1543/100)</f>
        <v/>
      </c>
      <c r="AA1543" s="7">
        <f>IF($F1543="","",Y1543-Z1543)</f>
        <v/>
      </c>
      <c r="AB1543" s="7">
        <f>IF($F1543="","",AA1543-R1543)</f>
        <v/>
      </c>
      <c r="AE1543">
        <f>IF($F1543="","",IF($AK1543=1,0,IF($AJ1543=1,Settings!$C$6,Settings!$C$7))*100)</f>
        <v/>
      </c>
      <c r="AG1543">
        <f>IF($F1543="","",$F1543&amp;"|"&amp;$D1543&amp;"")</f>
        <v/>
      </c>
      <c r="AH1543">
        <f>IF($F1543="","",IF(COUNTIF($AG$2:$AG1543,$AG1543)=1,1,0))</f>
        <v/>
      </c>
      <c r="AI1543">
        <f>IF($AH1543=1,SUMPRODUCT(--($AL$2:$AL$8001&lt;$AL1543))+1,"")</f>
        <v/>
      </c>
      <c r="AJ1543">
        <f>IF($F1543="","",IF(OR($U1543=TRUE(),$U1543="TRUE"),1,0))</f>
        <v/>
      </c>
      <c r="AK1543">
        <f>IF($F1543="","",IF($AD1543="Yes",1,0))</f>
        <v/>
      </c>
      <c r="AL1543">
        <f>IF($AH1543=1,IFERROR(IF(VALUE($F1543)&lt;100000000,VALUE($F1543),1000000000),IFERROR(IF(VALUE(MID($F1543,2,20))&lt;100000000,VALUE(MID($F1543,2,20)),1000000000),1000000000))+ROW()/100000,"")</f>
        <v/>
      </c>
    </row>
    <row r="1544">
      <c r="A1544">
        <f>IF($F1544="","",IFERROR(IF(INDEX('Per Invoice'!$A$2:$A$2001,MATCH($F1544,'Per Invoice'!$B$2:$B$2001,0))=0,"",INDEX('Per Invoice'!$A$2:$A$2001,MATCH($F1544,'Per Invoice'!$B$2:$B$2001,0))),""))</f>
        <v/>
      </c>
      <c r="H1544" s="11" t="n"/>
      <c r="R1544" s="7">
        <f>IF($F1544="","",Q1544*Y1544/100)</f>
        <v/>
      </c>
      <c r="X1544" s="7" t="n"/>
      <c r="Y1544" s="7" t="n"/>
      <c r="Z1544" s="7">
        <f>IF($F1544="","",Y1544*AE1544/100)</f>
        <v/>
      </c>
      <c r="AA1544" s="7">
        <f>IF($F1544="","",Y1544-Z1544)</f>
        <v/>
      </c>
      <c r="AB1544" s="7">
        <f>IF($F1544="","",AA1544-R1544)</f>
        <v/>
      </c>
      <c r="AE1544">
        <f>IF($F1544="","",IF($AK1544=1,0,IF($AJ1544=1,Settings!$C$6,Settings!$C$7))*100)</f>
        <v/>
      </c>
      <c r="AG1544">
        <f>IF($F1544="","",$F1544&amp;"|"&amp;$D1544&amp;"")</f>
        <v/>
      </c>
      <c r="AH1544">
        <f>IF($F1544="","",IF(COUNTIF($AG$2:$AG1544,$AG1544)=1,1,0))</f>
        <v/>
      </c>
      <c r="AI1544">
        <f>IF($AH1544=1,SUMPRODUCT(--($AL$2:$AL$8001&lt;$AL1544))+1,"")</f>
        <v/>
      </c>
      <c r="AJ1544">
        <f>IF($F1544="","",IF(OR($U1544=TRUE(),$U1544="TRUE"),1,0))</f>
        <v/>
      </c>
      <c r="AK1544">
        <f>IF($F1544="","",IF($AD1544="Yes",1,0))</f>
        <v/>
      </c>
      <c r="AL1544">
        <f>IF($AH1544=1,IFERROR(IF(VALUE($F1544)&lt;100000000,VALUE($F1544),1000000000),IFERROR(IF(VALUE(MID($F1544,2,20))&lt;100000000,VALUE(MID($F1544,2,20)),1000000000),1000000000))+ROW()/100000,"")</f>
        <v/>
      </c>
    </row>
    <row r="1545">
      <c r="A1545">
        <f>IF($F1545="","",IFERROR(IF(INDEX('Per Invoice'!$A$2:$A$2001,MATCH($F1545,'Per Invoice'!$B$2:$B$2001,0))=0,"",INDEX('Per Invoice'!$A$2:$A$2001,MATCH($F1545,'Per Invoice'!$B$2:$B$2001,0))),""))</f>
        <v/>
      </c>
      <c r="H1545" s="11" t="n"/>
      <c r="R1545" s="7">
        <f>IF($F1545="","",Q1545*Y1545/100)</f>
        <v/>
      </c>
      <c r="X1545" s="7" t="n"/>
      <c r="Y1545" s="7" t="n"/>
      <c r="Z1545" s="7">
        <f>IF($F1545="","",Y1545*AE1545/100)</f>
        <v/>
      </c>
      <c r="AA1545" s="7">
        <f>IF($F1545="","",Y1545-Z1545)</f>
        <v/>
      </c>
      <c r="AB1545" s="7">
        <f>IF($F1545="","",AA1545-R1545)</f>
        <v/>
      </c>
      <c r="AE1545">
        <f>IF($F1545="","",IF($AK1545=1,0,IF($AJ1545=1,Settings!$C$6,Settings!$C$7))*100)</f>
        <v/>
      </c>
      <c r="AG1545">
        <f>IF($F1545="","",$F1545&amp;"|"&amp;$D1545&amp;"")</f>
        <v/>
      </c>
      <c r="AH1545">
        <f>IF($F1545="","",IF(COUNTIF($AG$2:$AG1545,$AG1545)=1,1,0))</f>
        <v/>
      </c>
      <c r="AI1545">
        <f>IF($AH1545=1,SUMPRODUCT(--($AL$2:$AL$8001&lt;$AL1545))+1,"")</f>
        <v/>
      </c>
      <c r="AJ1545">
        <f>IF($F1545="","",IF(OR($U1545=TRUE(),$U1545="TRUE"),1,0))</f>
        <v/>
      </c>
      <c r="AK1545">
        <f>IF($F1545="","",IF($AD1545="Yes",1,0))</f>
        <v/>
      </c>
      <c r="AL1545">
        <f>IF($AH1545=1,IFERROR(IF(VALUE($F1545)&lt;100000000,VALUE($F1545),1000000000),IFERROR(IF(VALUE(MID($F1545,2,20))&lt;100000000,VALUE(MID($F1545,2,20)),1000000000),1000000000))+ROW()/100000,"")</f>
        <v/>
      </c>
    </row>
    <row r="1546">
      <c r="A1546">
        <f>IF($F1546="","",IFERROR(IF(INDEX('Per Invoice'!$A$2:$A$2001,MATCH($F1546,'Per Invoice'!$B$2:$B$2001,0))=0,"",INDEX('Per Invoice'!$A$2:$A$2001,MATCH($F1546,'Per Invoice'!$B$2:$B$2001,0))),""))</f>
        <v/>
      </c>
      <c r="H1546" s="11" t="n"/>
      <c r="R1546" s="7">
        <f>IF($F1546="","",Q1546*Y1546/100)</f>
        <v/>
      </c>
      <c r="X1546" s="7" t="n"/>
      <c r="Y1546" s="7" t="n"/>
      <c r="Z1546" s="7">
        <f>IF($F1546="","",Y1546*AE1546/100)</f>
        <v/>
      </c>
      <c r="AA1546" s="7">
        <f>IF($F1546="","",Y1546-Z1546)</f>
        <v/>
      </c>
      <c r="AB1546" s="7">
        <f>IF($F1546="","",AA1546-R1546)</f>
        <v/>
      </c>
      <c r="AE1546">
        <f>IF($F1546="","",IF($AK1546=1,0,IF($AJ1546=1,Settings!$C$6,Settings!$C$7))*100)</f>
        <v/>
      </c>
      <c r="AG1546">
        <f>IF($F1546="","",$F1546&amp;"|"&amp;$D1546&amp;"")</f>
        <v/>
      </c>
      <c r="AH1546">
        <f>IF($F1546="","",IF(COUNTIF($AG$2:$AG1546,$AG1546)=1,1,0))</f>
        <v/>
      </c>
      <c r="AI1546">
        <f>IF($AH1546=1,SUMPRODUCT(--($AL$2:$AL$8001&lt;$AL1546))+1,"")</f>
        <v/>
      </c>
      <c r="AJ1546">
        <f>IF($F1546="","",IF(OR($U1546=TRUE(),$U1546="TRUE"),1,0))</f>
        <v/>
      </c>
      <c r="AK1546">
        <f>IF($F1546="","",IF($AD1546="Yes",1,0))</f>
        <v/>
      </c>
      <c r="AL1546">
        <f>IF($AH1546=1,IFERROR(IF(VALUE($F1546)&lt;100000000,VALUE($F1546),1000000000),IFERROR(IF(VALUE(MID($F1546,2,20))&lt;100000000,VALUE(MID($F1546,2,20)),1000000000),1000000000))+ROW()/100000,"")</f>
        <v/>
      </c>
    </row>
    <row r="1547">
      <c r="A1547">
        <f>IF($F1547="","",IFERROR(IF(INDEX('Per Invoice'!$A$2:$A$2001,MATCH($F1547,'Per Invoice'!$B$2:$B$2001,0))=0,"",INDEX('Per Invoice'!$A$2:$A$2001,MATCH($F1547,'Per Invoice'!$B$2:$B$2001,0))),""))</f>
        <v/>
      </c>
      <c r="H1547" s="11" t="n"/>
      <c r="R1547" s="7">
        <f>IF($F1547="","",Q1547*Y1547/100)</f>
        <v/>
      </c>
      <c r="X1547" s="7" t="n"/>
      <c r="Y1547" s="7" t="n"/>
      <c r="Z1547" s="7">
        <f>IF($F1547="","",Y1547*AE1547/100)</f>
        <v/>
      </c>
      <c r="AA1547" s="7">
        <f>IF($F1547="","",Y1547-Z1547)</f>
        <v/>
      </c>
      <c r="AB1547" s="7">
        <f>IF($F1547="","",AA1547-R1547)</f>
        <v/>
      </c>
      <c r="AE1547">
        <f>IF($F1547="","",IF($AK1547=1,0,IF($AJ1547=1,Settings!$C$6,Settings!$C$7))*100)</f>
        <v/>
      </c>
      <c r="AG1547">
        <f>IF($F1547="","",$F1547&amp;"|"&amp;$D1547&amp;"")</f>
        <v/>
      </c>
      <c r="AH1547">
        <f>IF($F1547="","",IF(COUNTIF($AG$2:$AG1547,$AG1547)=1,1,0))</f>
        <v/>
      </c>
      <c r="AI1547">
        <f>IF($AH1547=1,SUMPRODUCT(--($AL$2:$AL$8001&lt;$AL1547))+1,"")</f>
        <v/>
      </c>
      <c r="AJ1547">
        <f>IF($F1547="","",IF(OR($U1547=TRUE(),$U1547="TRUE"),1,0))</f>
        <v/>
      </c>
      <c r="AK1547">
        <f>IF($F1547="","",IF($AD1547="Yes",1,0))</f>
        <v/>
      </c>
      <c r="AL1547">
        <f>IF($AH1547=1,IFERROR(IF(VALUE($F1547)&lt;100000000,VALUE($F1547),1000000000),IFERROR(IF(VALUE(MID($F1547,2,20))&lt;100000000,VALUE(MID($F1547,2,20)),1000000000),1000000000))+ROW()/100000,"")</f>
        <v/>
      </c>
    </row>
    <row r="1548">
      <c r="A1548">
        <f>IF($F1548="","",IFERROR(IF(INDEX('Per Invoice'!$A$2:$A$2001,MATCH($F1548,'Per Invoice'!$B$2:$B$2001,0))=0,"",INDEX('Per Invoice'!$A$2:$A$2001,MATCH($F1548,'Per Invoice'!$B$2:$B$2001,0))),""))</f>
        <v/>
      </c>
      <c r="H1548" s="11" t="n"/>
      <c r="R1548" s="7">
        <f>IF($F1548="","",Q1548*Y1548/100)</f>
        <v/>
      </c>
      <c r="X1548" s="7" t="n"/>
      <c r="Y1548" s="7" t="n"/>
      <c r="Z1548" s="7">
        <f>IF($F1548="","",Y1548*AE1548/100)</f>
        <v/>
      </c>
      <c r="AA1548" s="7">
        <f>IF($F1548="","",Y1548-Z1548)</f>
        <v/>
      </c>
      <c r="AB1548" s="7">
        <f>IF($F1548="","",AA1548-R1548)</f>
        <v/>
      </c>
      <c r="AE1548">
        <f>IF($F1548="","",IF($AK1548=1,0,IF($AJ1548=1,Settings!$C$6,Settings!$C$7))*100)</f>
        <v/>
      </c>
      <c r="AG1548">
        <f>IF($F1548="","",$F1548&amp;"|"&amp;$D1548&amp;"")</f>
        <v/>
      </c>
      <c r="AH1548">
        <f>IF($F1548="","",IF(COUNTIF($AG$2:$AG1548,$AG1548)=1,1,0))</f>
        <v/>
      </c>
      <c r="AI1548">
        <f>IF($AH1548=1,SUMPRODUCT(--($AL$2:$AL$8001&lt;$AL1548))+1,"")</f>
        <v/>
      </c>
      <c r="AJ1548">
        <f>IF($F1548="","",IF(OR($U1548=TRUE(),$U1548="TRUE"),1,0))</f>
        <v/>
      </c>
      <c r="AK1548">
        <f>IF($F1548="","",IF($AD1548="Yes",1,0))</f>
        <v/>
      </c>
      <c r="AL1548">
        <f>IF($AH1548=1,IFERROR(IF(VALUE($F1548)&lt;100000000,VALUE($F1548),1000000000),IFERROR(IF(VALUE(MID($F1548,2,20))&lt;100000000,VALUE(MID($F1548,2,20)),1000000000),1000000000))+ROW()/100000,"")</f>
        <v/>
      </c>
    </row>
    <row r="1549">
      <c r="A1549">
        <f>IF($F1549="","",IFERROR(IF(INDEX('Per Invoice'!$A$2:$A$2001,MATCH($F1549,'Per Invoice'!$B$2:$B$2001,0))=0,"",INDEX('Per Invoice'!$A$2:$A$2001,MATCH($F1549,'Per Invoice'!$B$2:$B$2001,0))),""))</f>
        <v/>
      </c>
      <c r="H1549" s="11" t="n"/>
      <c r="R1549" s="7">
        <f>IF($F1549="","",Q1549*Y1549/100)</f>
        <v/>
      </c>
      <c r="X1549" s="7" t="n"/>
      <c r="Y1549" s="7" t="n"/>
      <c r="Z1549" s="7">
        <f>IF($F1549="","",Y1549*AE1549/100)</f>
        <v/>
      </c>
      <c r="AA1549" s="7">
        <f>IF($F1549="","",Y1549-Z1549)</f>
        <v/>
      </c>
      <c r="AB1549" s="7">
        <f>IF($F1549="","",AA1549-R1549)</f>
        <v/>
      </c>
      <c r="AE1549">
        <f>IF($F1549="","",IF($AK1549=1,0,IF($AJ1549=1,Settings!$C$6,Settings!$C$7))*100)</f>
        <v/>
      </c>
      <c r="AG1549">
        <f>IF($F1549="","",$F1549&amp;"|"&amp;$D1549&amp;"")</f>
        <v/>
      </c>
      <c r="AH1549">
        <f>IF($F1549="","",IF(COUNTIF($AG$2:$AG1549,$AG1549)=1,1,0))</f>
        <v/>
      </c>
      <c r="AI1549">
        <f>IF($AH1549=1,SUMPRODUCT(--($AL$2:$AL$8001&lt;$AL1549))+1,"")</f>
        <v/>
      </c>
      <c r="AJ1549">
        <f>IF($F1549="","",IF(OR($U1549=TRUE(),$U1549="TRUE"),1,0))</f>
        <v/>
      </c>
      <c r="AK1549">
        <f>IF($F1549="","",IF($AD1549="Yes",1,0))</f>
        <v/>
      </c>
      <c r="AL1549">
        <f>IF($AH1549=1,IFERROR(IF(VALUE($F1549)&lt;100000000,VALUE($F1549),1000000000),IFERROR(IF(VALUE(MID($F1549,2,20))&lt;100000000,VALUE(MID($F1549,2,20)),1000000000),1000000000))+ROW()/100000,"")</f>
        <v/>
      </c>
    </row>
    <row r="1550">
      <c r="A1550">
        <f>IF($F1550="","",IFERROR(IF(INDEX('Per Invoice'!$A$2:$A$2001,MATCH($F1550,'Per Invoice'!$B$2:$B$2001,0))=0,"",INDEX('Per Invoice'!$A$2:$A$2001,MATCH($F1550,'Per Invoice'!$B$2:$B$2001,0))),""))</f>
        <v/>
      </c>
      <c r="H1550" s="11" t="n"/>
      <c r="R1550" s="7">
        <f>IF($F1550="","",Q1550*Y1550/100)</f>
        <v/>
      </c>
      <c r="X1550" s="7" t="n"/>
      <c r="Y1550" s="7" t="n"/>
      <c r="Z1550" s="7">
        <f>IF($F1550="","",Y1550*AE1550/100)</f>
        <v/>
      </c>
      <c r="AA1550" s="7">
        <f>IF($F1550="","",Y1550-Z1550)</f>
        <v/>
      </c>
      <c r="AB1550" s="7">
        <f>IF($F1550="","",AA1550-R1550)</f>
        <v/>
      </c>
      <c r="AE1550">
        <f>IF($F1550="","",IF($AK1550=1,0,IF($AJ1550=1,Settings!$C$6,Settings!$C$7))*100)</f>
        <v/>
      </c>
      <c r="AG1550">
        <f>IF($F1550="","",$F1550&amp;"|"&amp;$D1550&amp;"")</f>
        <v/>
      </c>
      <c r="AH1550">
        <f>IF($F1550="","",IF(COUNTIF($AG$2:$AG1550,$AG1550)=1,1,0))</f>
        <v/>
      </c>
      <c r="AI1550">
        <f>IF($AH1550=1,SUMPRODUCT(--($AL$2:$AL$8001&lt;$AL1550))+1,"")</f>
        <v/>
      </c>
      <c r="AJ1550">
        <f>IF($F1550="","",IF(OR($U1550=TRUE(),$U1550="TRUE"),1,0))</f>
        <v/>
      </c>
      <c r="AK1550">
        <f>IF($F1550="","",IF($AD1550="Yes",1,0))</f>
        <v/>
      </c>
      <c r="AL1550">
        <f>IF($AH1550=1,IFERROR(IF(VALUE($F1550)&lt;100000000,VALUE($F1550),1000000000),IFERROR(IF(VALUE(MID($F1550,2,20))&lt;100000000,VALUE(MID($F1550,2,20)),1000000000),1000000000))+ROW()/100000,"")</f>
        <v/>
      </c>
    </row>
    <row r="1551">
      <c r="A1551">
        <f>IF($F1551="","",IFERROR(IF(INDEX('Per Invoice'!$A$2:$A$2001,MATCH($F1551,'Per Invoice'!$B$2:$B$2001,0))=0,"",INDEX('Per Invoice'!$A$2:$A$2001,MATCH($F1551,'Per Invoice'!$B$2:$B$2001,0))),""))</f>
        <v/>
      </c>
      <c r="H1551" s="11" t="n"/>
      <c r="R1551" s="7">
        <f>IF($F1551="","",Q1551*Y1551/100)</f>
        <v/>
      </c>
      <c r="X1551" s="7" t="n"/>
      <c r="Y1551" s="7" t="n"/>
      <c r="Z1551" s="7">
        <f>IF($F1551="","",Y1551*AE1551/100)</f>
        <v/>
      </c>
      <c r="AA1551" s="7">
        <f>IF($F1551="","",Y1551-Z1551)</f>
        <v/>
      </c>
      <c r="AB1551" s="7">
        <f>IF($F1551="","",AA1551-R1551)</f>
        <v/>
      </c>
      <c r="AE1551">
        <f>IF($F1551="","",IF($AK1551=1,0,IF($AJ1551=1,Settings!$C$6,Settings!$C$7))*100)</f>
        <v/>
      </c>
      <c r="AG1551">
        <f>IF($F1551="","",$F1551&amp;"|"&amp;$D1551&amp;"")</f>
        <v/>
      </c>
      <c r="AH1551">
        <f>IF($F1551="","",IF(COUNTIF($AG$2:$AG1551,$AG1551)=1,1,0))</f>
        <v/>
      </c>
      <c r="AI1551">
        <f>IF($AH1551=1,SUMPRODUCT(--($AL$2:$AL$8001&lt;$AL1551))+1,"")</f>
        <v/>
      </c>
      <c r="AJ1551">
        <f>IF($F1551="","",IF(OR($U1551=TRUE(),$U1551="TRUE"),1,0))</f>
        <v/>
      </c>
      <c r="AK1551">
        <f>IF($F1551="","",IF($AD1551="Yes",1,0))</f>
        <v/>
      </c>
      <c r="AL1551">
        <f>IF($AH1551=1,IFERROR(IF(VALUE($F1551)&lt;100000000,VALUE($F1551),1000000000),IFERROR(IF(VALUE(MID($F1551,2,20))&lt;100000000,VALUE(MID($F1551,2,20)),1000000000),1000000000))+ROW()/100000,"")</f>
        <v/>
      </c>
    </row>
    <row r="1552">
      <c r="A1552">
        <f>IF($F1552="","",IFERROR(IF(INDEX('Per Invoice'!$A$2:$A$2001,MATCH($F1552,'Per Invoice'!$B$2:$B$2001,0))=0,"",INDEX('Per Invoice'!$A$2:$A$2001,MATCH($F1552,'Per Invoice'!$B$2:$B$2001,0))),""))</f>
        <v/>
      </c>
      <c r="H1552" s="11" t="n"/>
      <c r="R1552" s="7">
        <f>IF($F1552="","",Q1552*Y1552/100)</f>
        <v/>
      </c>
      <c r="X1552" s="7" t="n"/>
      <c r="Y1552" s="7" t="n"/>
      <c r="Z1552" s="7">
        <f>IF($F1552="","",Y1552*AE1552/100)</f>
        <v/>
      </c>
      <c r="AA1552" s="7">
        <f>IF($F1552="","",Y1552-Z1552)</f>
        <v/>
      </c>
      <c r="AB1552" s="7">
        <f>IF($F1552="","",AA1552-R1552)</f>
        <v/>
      </c>
      <c r="AE1552">
        <f>IF($F1552="","",IF($AK1552=1,0,IF($AJ1552=1,Settings!$C$6,Settings!$C$7))*100)</f>
        <v/>
      </c>
      <c r="AG1552">
        <f>IF($F1552="","",$F1552&amp;"|"&amp;$D1552&amp;"")</f>
        <v/>
      </c>
      <c r="AH1552">
        <f>IF($F1552="","",IF(COUNTIF($AG$2:$AG1552,$AG1552)=1,1,0))</f>
        <v/>
      </c>
      <c r="AI1552">
        <f>IF($AH1552=1,SUMPRODUCT(--($AL$2:$AL$8001&lt;$AL1552))+1,"")</f>
        <v/>
      </c>
      <c r="AJ1552">
        <f>IF($F1552="","",IF(OR($U1552=TRUE(),$U1552="TRUE"),1,0))</f>
        <v/>
      </c>
      <c r="AK1552">
        <f>IF($F1552="","",IF($AD1552="Yes",1,0))</f>
        <v/>
      </c>
      <c r="AL1552">
        <f>IF($AH1552=1,IFERROR(IF(VALUE($F1552)&lt;100000000,VALUE($F1552),1000000000),IFERROR(IF(VALUE(MID($F1552,2,20))&lt;100000000,VALUE(MID($F1552,2,20)),1000000000),1000000000))+ROW()/100000,"")</f>
        <v/>
      </c>
    </row>
    <row r="1553">
      <c r="A1553">
        <f>IF($F1553="","",IFERROR(IF(INDEX('Per Invoice'!$A$2:$A$2001,MATCH($F1553,'Per Invoice'!$B$2:$B$2001,0))=0,"",INDEX('Per Invoice'!$A$2:$A$2001,MATCH($F1553,'Per Invoice'!$B$2:$B$2001,0))),""))</f>
        <v/>
      </c>
      <c r="H1553" s="11" t="n"/>
      <c r="R1553" s="7">
        <f>IF($F1553="","",Q1553*Y1553/100)</f>
        <v/>
      </c>
      <c r="X1553" s="7" t="n"/>
      <c r="Y1553" s="7" t="n"/>
      <c r="Z1553" s="7">
        <f>IF($F1553="","",Y1553*AE1553/100)</f>
        <v/>
      </c>
      <c r="AA1553" s="7">
        <f>IF($F1553="","",Y1553-Z1553)</f>
        <v/>
      </c>
      <c r="AB1553" s="7">
        <f>IF($F1553="","",AA1553-R1553)</f>
        <v/>
      </c>
      <c r="AE1553">
        <f>IF($F1553="","",IF($AK1553=1,0,IF($AJ1553=1,Settings!$C$6,Settings!$C$7))*100)</f>
        <v/>
      </c>
      <c r="AG1553">
        <f>IF($F1553="","",$F1553&amp;"|"&amp;$D1553&amp;"")</f>
        <v/>
      </c>
      <c r="AH1553">
        <f>IF($F1553="","",IF(COUNTIF($AG$2:$AG1553,$AG1553)=1,1,0))</f>
        <v/>
      </c>
      <c r="AI1553">
        <f>IF($AH1553=1,SUMPRODUCT(--($AL$2:$AL$8001&lt;$AL1553))+1,"")</f>
        <v/>
      </c>
      <c r="AJ1553">
        <f>IF($F1553="","",IF(OR($U1553=TRUE(),$U1553="TRUE"),1,0))</f>
        <v/>
      </c>
      <c r="AK1553">
        <f>IF($F1553="","",IF($AD1553="Yes",1,0))</f>
        <v/>
      </c>
      <c r="AL1553">
        <f>IF($AH1553=1,IFERROR(IF(VALUE($F1553)&lt;100000000,VALUE($F1553),1000000000),IFERROR(IF(VALUE(MID($F1553,2,20))&lt;100000000,VALUE(MID($F1553,2,20)),1000000000),1000000000))+ROW()/100000,"")</f>
        <v/>
      </c>
    </row>
    <row r="1554">
      <c r="A1554">
        <f>IF($F1554="","",IFERROR(IF(INDEX('Per Invoice'!$A$2:$A$2001,MATCH($F1554,'Per Invoice'!$B$2:$B$2001,0))=0,"",INDEX('Per Invoice'!$A$2:$A$2001,MATCH($F1554,'Per Invoice'!$B$2:$B$2001,0))),""))</f>
        <v/>
      </c>
      <c r="H1554" s="11" t="n"/>
      <c r="R1554" s="7">
        <f>IF($F1554="","",Q1554*Y1554/100)</f>
        <v/>
      </c>
      <c r="X1554" s="7" t="n"/>
      <c r="Y1554" s="7" t="n"/>
      <c r="Z1554" s="7">
        <f>IF($F1554="","",Y1554*AE1554/100)</f>
        <v/>
      </c>
      <c r="AA1554" s="7">
        <f>IF($F1554="","",Y1554-Z1554)</f>
        <v/>
      </c>
      <c r="AB1554" s="7">
        <f>IF($F1554="","",AA1554-R1554)</f>
        <v/>
      </c>
      <c r="AE1554">
        <f>IF($F1554="","",IF($AK1554=1,0,IF($AJ1554=1,Settings!$C$6,Settings!$C$7))*100)</f>
        <v/>
      </c>
      <c r="AG1554">
        <f>IF($F1554="","",$F1554&amp;"|"&amp;$D1554&amp;"")</f>
        <v/>
      </c>
      <c r="AH1554">
        <f>IF($F1554="","",IF(COUNTIF($AG$2:$AG1554,$AG1554)=1,1,0))</f>
        <v/>
      </c>
      <c r="AI1554">
        <f>IF($AH1554=1,SUMPRODUCT(--($AL$2:$AL$8001&lt;$AL1554))+1,"")</f>
        <v/>
      </c>
      <c r="AJ1554">
        <f>IF($F1554="","",IF(OR($U1554=TRUE(),$U1554="TRUE"),1,0))</f>
        <v/>
      </c>
      <c r="AK1554">
        <f>IF($F1554="","",IF($AD1554="Yes",1,0))</f>
        <v/>
      </c>
      <c r="AL1554">
        <f>IF($AH1554=1,IFERROR(IF(VALUE($F1554)&lt;100000000,VALUE($F1554),1000000000),IFERROR(IF(VALUE(MID($F1554,2,20))&lt;100000000,VALUE(MID($F1554,2,20)),1000000000),1000000000))+ROW()/100000,"")</f>
        <v/>
      </c>
    </row>
    <row r="1555">
      <c r="A1555">
        <f>IF($F1555="","",IFERROR(IF(INDEX('Per Invoice'!$A$2:$A$2001,MATCH($F1555,'Per Invoice'!$B$2:$B$2001,0))=0,"",INDEX('Per Invoice'!$A$2:$A$2001,MATCH($F1555,'Per Invoice'!$B$2:$B$2001,0))),""))</f>
        <v/>
      </c>
      <c r="H1555" s="11" t="n"/>
      <c r="R1555" s="7">
        <f>IF($F1555="","",Q1555*Y1555/100)</f>
        <v/>
      </c>
      <c r="X1555" s="7" t="n"/>
      <c r="Y1555" s="7" t="n"/>
      <c r="Z1555" s="7">
        <f>IF($F1555="","",Y1555*AE1555/100)</f>
        <v/>
      </c>
      <c r="AA1555" s="7">
        <f>IF($F1555="","",Y1555-Z1555)</f>
        <v/>
      </c>
      <c r="AB1555" s="7">
        <f>IF($F1555="","",AA1555-R1555)</f>
        <v/>
      </c>
      <c r="AE1555">
        <f>IF($F1555="","",IF($AK1555=1,0,IF($AJ1555=1,Settings!$C$6,Settings!$C$7))*100)</f>
        <v/>
      </c>
      <c r="AG1555">
        <f>IF($F1555="","",$F1555&amp;"|"&amp;$D1555&amp;"")</f>
        <v/>
      </c>
      <c r="AH1555">
        <f>IF($F1555="","",IF(COUNTIF($AG$2:$AG1555,$AG1555)=1,1,0))</f>
        <v/>
      </c>
      <c r="AI1555">
        <f>IF($AH1555=1,SUMPRODUCT(--($AL$2:$AL$8001&lt;$AL1555))+1,"")</f>
        <v/>
      </c>
      <c r="AJ1555">
        <f>IF($F1555="","",IF(OR($U1555=TRUE(),$U1555="TRUE"),1,0))</f>
        <v/>
      </c>
      <c r="AK1555">
        <f>IF($F1555="","",IF($AD1555="Yes",1,0))</f>
        <v/>
      </c>
      <c r="AL1555">
        <f>IF($AH1555=1,IFERROR(IF(VALUE($F1555)&lt;100000000,VALUE($F1555),1000000000),IFERROR(IF(VALUE(MID($F1555,2,20))&lt;100000000,VALUE(MID($F1555,2,20)),1000000000),1000000000))+ROW()/100000,"")</f>
        <v/>
      </c>
    </row>
    <row r="1556">
      <c r="A1556">
        <f>IF($F1556="","",IFERROR(IF(INDEX('Per Invoice'!$A$2:$A$2001,MATCH($F1556,'Per Invoice'!$B$2:$B$2001,0))=0,"",INDEX('Per Invoice'!$A$2:$A$2001,MATCH($F1556,'Per Invoice'!$B$2:$B$2001,0))),""))</f>
        <v/>
      </c>
      <c r="H1556" s="11" t="n"/>
      <c r="R1556" s="7">
        <f>IF($F1556="","",Q1556*Y1556/100)</f>
        <v/>
      </c>
      <c r="X1556" s="7" t="n"/>
      <c r="Y1556" s="7" t="n"/>
      <c r="Z1556" s="7">
        <f>IF($F1556="","",Y1556*AE1556/100)</f>
        <v/>
      </c>
      <c r="AA1556" s="7">
        <f>IF($F1556="","",Y1556-Z1556)</f>
        <v/>
      </c>
      <c r="AB1556" s="7">
        <f>IF($F1556="","",AA1556-R1556)</f>
        <v/>
      </c>
      <c r="AE1556">
        <f>IF($F1556="","",IF($AK1556=1,0,IF($AJ1556=1,Settings!$C$6,Settings!$C$7))*100)</f>
        <v/>
      </c>
      <c r="AG1556">
        <f>IF($F1556="","",$F1556&amp;"|"&amp;$D1556&amp;"")</f>
        <v/>
      </c>
      <c r="AH1556">
        <f>IF($F1556="","",IF(COUNTIF($AG$2:$AG1556,$AG1556)=1,1,0))</f>
        <v/>
      </c>
      <c r="AI1556">
        <f>IF($AH1556=1,SUMPRODUCT(--($AL$2:$AL$8001&lt;$AL1556))+1,"")</f>
        <v/>
      </c>
      <c r="AJ1556">
        <f>IF($F1556="","",IF(OR($U1556=TRUE(),$U1556="TRUE"),1,0))</f>
        <v/>
      </c>
      <c r="AK1556">
        <f>IF($F1556="","",IF($AD1556="Yes",1,0))</f>
        <v/>
      </c>
      <c r="AL1556">
        <f>IF($AH1556=1,IFERROR(IF(VALUE($F1556)&lt;100000000,VALUE($F1556),1000000000),IFERROR(IF(VALUE(MID($F1556,2,20))&lt;100000000,VALUE(MID($F1556,2,20)),1000000000),1000000000))+ROW()/100000,"")</f>
        <v/>
      </c>
    </row>
    <row r="1557">
      <c r="A1557">
        <f>IF($F1557="","",IFERROR(IF(INDEX('Per Invoice'!$A$2:$A$2001,MATCH($F1557,'Per Invoice'!$B$2:$B$2001,0))=0,"",INDEX('Per Invoice'!$A$2:$A$2001,MATCH($F1557,'Per Invoice'!$B$2:$B$2001,0))),""))</f>
        <v/>
      </c>
      <c r="H1557" s="11" t="n"/>
      <c r="R1557" s="7">
        <f>IF($F1557="","",Q1557*Y1557/100)</f>
        <v/>
      </c>
      <c r="X1557" s="7" t="n"/>
      <c r="Y1557" s="7" t="n"/>
      <c r="Z1557" s="7">
        <f>IF($F1557="","",Y1557*AE1557/100)</f>
        <v/>
      </c>
      <c r="AA1557" s="7">
        <f>IF($F1557="","",Y1557-Z1557)</f>
        <v/>
      </c>
      <c r="AB1557" s="7">
        <f>IF($F1557="","",AA1557-R1557)</f>
        <v/>
      </c>
      <c r="AE1557">
        <f>IF($F1557="","",IF($AK1557=1,0,IF($AJ1557=1,Settings!$C$6,Settings!$C$7))*100)</f>
        <v/>
      </c>
      <c r="AG1557">
        <f>IF($F1557="","",$F1557&amp;"|"&amp;$D1557&amp;"")</f>
        <v/>
      </c>
      <c r="AH1557">
        <f>IF($F1557="","",IF(COUNTIF($AG$2:$AG1557,$AG1557)=1,1,0))</f>
        <v/>
      </c>
      <c r="AI1557">
        <f>IF($AH1557=1,SUMPRODUCT(--($AL$2:$AL$8001&lt;$AL1557))+1,"")</f>
        <v/>
      </c>
      <c r="AJ1557">
        <f>IF($F1557="","",IF(OR($U1557=TRUE(),$U1557="TRUE"),1,0))</f>
        <v/>
      </c>
      <c r="AK1557">
        <f>IF($F1557="","",IF($AD1557="Yes",1,0))</f>
        <v/>
      </c>
      <c r="AL1557">
        <f>IF($AH1557=1,IFERROR(IF(VALUE($F1557)&lt;100000000,VALUE($F1557),1000000000),IFERROR(IF(VALUE(MID($F1557,2,20))&lt;100000000,VALUE(MID($F1557,2,20)),1000000000),1000000000))+ROW()/100000,"")</f>
        <v/>
      </c>
    </row>
    <row r="1558">
      <c r="A1558">
        <f>IF($F1558="","",IFERROR(IF(INDEX('Per Invoice'!$A$2:$A$2001,MATCH($F1558,'Per Invoice'!$B$2:$B$2001,0))=0,"",INDEX('Per Invoice'!$A$2:$A$2001,MATCH($F1558,'Per Invoice'!$B$2:$B$2001,0))),""))</f>
        <v/>
      </c>
      <c r="H1558" s="11" t="n"/>
      <c r="R1558" s="7">
        <f>IF($F1558="","",Q1558*Y1558/100)</f>
        <v/>
      </c>
      <c r="X1558" s="7" t="n"/>
      <c r="Y1558" s="7" t="n"/>
      <c r="Z1558" s="7">
        <f>IF($F1558="","",Y1558*AE1558/100)</f>
        <v/>
      </c>
      <c r="AA1558" s="7">
        <f>IF($F1558="","",Y1558-Z1558)</f>
        <v/>
      </c>
      <c r="AB1558" s="7">
        <f>IF($F1558="","",AA1558-R1558)</f>
        <v/>
      </c>
      <c r="AE1558">
        <f>IF($F1558="","",IF($AK1558=1,0,IF($AJ1558=1,Settings!$C$6,Settings!$C$7))*100)</f>
        <v/>
      </c>
      <c r="AG1558">
        <f>IF($F1558="","",$F1558&amp;"|"&amp;$D1558&amp;"")</f>
        <v/>
      </c>
      <c r="AH1558">
        <f>IF($F1558="","",IF(COUNTIF($AG$2:$AG1558,$AG1558)=1,1,0))</f>
        <v/>
      </c>
      <c r="AI1558">
        <f>IF($AH1558=1,SUMPRODUCT(--($AL$2:$AL$8001&lt;$AL1558))+1,"")</f>
        <v/>
      </c>
      <c r="AJ1558">
        <f>IF($F1558="","",IF(OR($U1558=TRUE(),$U1558="TRUE"),1,0))</f>
        <v/>
      </c>
      <c r="AK1558">
        <f>IF($F1558="","",IF($AD1558="Yes",1,0))</f>
        <v/>
      </c>
      <c r="AL1558">
        <f>IF($AH1558=1,IFERROR(IF(VALUE($F1558)&lt;100000000,VALUE($F1558),1000000000),IFERROR(IF(VALUE(MID($F1558,2,20))&lt;100000000,VALUE(MID($F1558,2,20)),1000000000),1000000000))+ROW()/100000,"")</f>
        <v/>
      </c>
    </row>
    <row r="1559">
      <c r="A1559">
        <f>IF($F1559="","",IFERROR(IF(INDEX('Per Invoice'!$A$2:$A$2001,MATCH($F1559,'Per Invoice'!$B$2:$B$2001,0))=0,"",INDEX('Per Invoice'!$A$2:$A$2001,MATCH($F1559,'Per Invoice'!$B$2:$B$2001,0))),""))</f>
        <v/>
      </c>
      <c r="H1559" s="11" t="n"/>
      <c r="R1559" s="7">
        <f>IF($F1559="","",Q1559*Y1559/100)</f>
        <v/>
      </c>
      <c r="X1559" s="7" t="n"/>
      <c r="Y1559" s="7" t="n"/>
      <c r="Z1559" s="7">
        <f>IF($F1559="","",Y1559*AE1559/100)</f>
        <v/>
      </c>
      <c r="AA1559" s="7">
        <f>IF($F1559="","",Y1559-Z1559)</f>
        <v/>
      </c>
      <c r="AB1559" s="7">
        <f>IF($F1559="","",AA1559-R1559)</f>
        <v/>
      </c>
      <c r="AE1559">
        <f>IF($F1559="","",IF($AK1559=1,0,IF($AJ1559=1,Settings!$C$6,Settings!$C$7))*100)</f>
        <v/>
      </c>
      <c r="AG1559">
        <f>IF($F1559="","",$F1559&amp;"|"&amp;$D1559&amp;"")</f>
        <v/>
      </c>
      <c r="AH1559">
        <f>IF($F1559="","",IF(COUNTIF($AG$2:$AG1559,$AG1559)=1,1,0))</f>
        <v/>
      </c>
      <c r="AI1559">
        <f>IF($AH1559=1,SUMPRODUCT(--($AL$2:$AL$8001&lt;$AL1559))+1,"")</f>
        <v/>
      </c>
      <c r="AJ1559">
        <f>IF($F1559="","",IF(OR($U1559=TRUE(),$U1559="TRUE"),1,0))</f>
        <v/>
      </c>
      <c r="AK1559">
        <f>IF($F1559="","",IF($AD1559="Yes",1,0))</f>
        <v/>
      </c>
      <c r="AL1559">
        <f>IF($AH1559=1,IFERROR(IF(VALUE($F1559)&lt;100000000,VALUE($F1559),1000000000),IFERROR(IF(VALUE(MID($F1559,2,20))&lt;100000000,VALUE(MID($F1559,2,20)),1000000000),1000000000))+ROW()/100000,"")</f>
        <v/>
      </c>
    </row>
    <row r="1560">
      <c r="A1560">
        <f>IF($F1560="","",IFERROR(IF(INDEX('Per Invoice'!$A$2:$A$2001,MATCH($F1560,'Per Invoice'!$B$2:$B$2001,0))=0,"",INDEX('Per Invoice'!$A$2:$A$2001,MATCH($F1560,'Per Invoice'!$B$2:$B$2001,0))),""))</f>
        <v/>
      </c>
      <c r="H1560" s="11" t="n"/>
      <c r="R1560" s="7">
        <f>IF($F1560="","",Q1560*Y1560/100)</f>
        <v/>
      </c>
      <c r="X1560" s="7" t="n"/>
      <c r="Y1560" s="7" t="n"/>
      <c r="Z1560" s="7">
        <f>IF($F1560="","",Y1560*AE1560/100)</f>
        <v/>
      </c>
      <c r="AA1560" s="7">
        <f>IF($F1560="","",Y1560-Z1560)</f>
        <v/>
      </c>
      <c r="AB1560" s="7">
        <f>IF($F1560="","",AA1560-R1560)</f>
        <v/>
      </c>
      <c r="AE1560">
        <f>IF($F1560="","",IF($AK1560=1,0,IF($AJ1560=1,Settings!$C$6,Settings!$C$7))*100)</f>
        <v/>
      </c>
      <c r="AG1560">
        <f>IF($F1560="","",$F1560&amp;"|"&amp;$D1560&amp;"")</f>
        <v/>
      </c>
      <c r="AH1560">
        <f>IF($F1560="","",IF(COUNTIF($AG$2:$AG1560,$AG1560)=1,1,0))</f>
        <v/>
      </c>
      <c r="AI1560">
        <f>IF($AH1560=1,SUMPRODUCT(--($AL$2:$AL$8001&lt;$AL1560))+1,"")</f>
        <v/>
      </c>
      <c r="AJ1560">
        <f>IF($F1560="","",IF(OR($U1560=TRUE(),$U1560="TRUE"),1,0))</f>
        <v/>
      </c>
      <c r="AK1560">
        <f>IF($F1560="","",IF($AD1560="Yes",1,0))</f>
        <v/>
      </c>
      <c r="AL1560">
        <f>IF($AH1560=1,IFERROR(IF(VALUE($F1560)&lt;100000000,VALUE($F1560),1000000000),IFERROR(IF(VALUE(MID($F1560,2,20))&lt;100000000,VALUE(MID($F1560,2,20)),1000000000),1000000000))+ROW()/100000,"")</f>
        <v/>
      </c>
    </row>
    <row r="1561">
      <c r="A1561">
        <f>IF($F1561="","",IFERROR(IF(INDEX('Per Invoice'!$A$2:$A$2001,MATCH($F1561,'Per Invoice'!$B$2:$B$2001,0))=0,"",INDEX('Per Invoice'!$A$2:$A$2001,MATCH($F1561,'Per Invoice'!$B$2:$B$2001,0))),""))</f>
        <v/>
      </c>
      <c r="H1561" s="11" t="n"/>
      <c r="R1561" s="7">
        <f>IF($F1561="","",Q1561*Y1561/100)</f>
        <v/>
      </c>
      <c r="X1561" s="7" t="n"/>
      <c r="Y1561" s="7" t="n"/>
      <c r="Z1561" s="7">
        <f>IF($F1561="","",Y1561*AE1561/100)</f>
        <v/>
      </c>
      <c r="AA1561" s="7">
        <f>IF($F1561="","",Y1561-Z1561)</f>
        <v/>
      </c>
      <c r="AB1561" s="7">
        <f>IF($F1561="","",AA1561-R1561)</f>
        <v/>
      </c>
      <c r="AE1561">
        <f>IF($F1561="","",IF($AK1561=1,0,IF($AJ1561=1,Settings!$C$6,Settings!$C$7))*100)</f>
        <v/>
      </c>
      <c r="AG1561">
        <f>IF($F1561="","",$F1561&amp;"|"&amp;$D1561&amp;"")</f>
        <v/>
      </c>
      <c r="AH1561">
        <f>IF($F1561="","",IF(COUNTIF($AG$2:$AG1561,$AG1561)=1,1,0))</f>
        <v/>
      </c>
      <c r="AI1561">
        <f>IF($AH1561=1,SUMPRODUCT(--($AL$2:$AL$8001&lt;$AL1561))+1,"")</f>
        <v/>
      </c>
      <c r="AJ1561">
        <f>IF($F1561="","",IF(OR($U1561=TRUE(),$U1561="TRUE"),1,0))</f>
        <v/>
      </c>
      <c r="AK1561">
        <f>IF($F1561="","",IF($AD1561="Yes",1,0))</f>
        <v/>
      </c>
      <c r="AL1561">
        <f>IF($AH1561=1,IFERROR(IF(VALUE($F1561)&lt;100000000,VALUE($F1561),1000000000),IFERROR(IF(VALUE(MID($F1561,2,20))&lt;100000000,VALUE(MID($F1561,2,20)),1000000000),1000000000))+ROW()/100000,"")</f>
        <v/>
      </c>
    </row>
    <row r="1562">
      <c r="A1562">
        <f>IF($F1562="","",IFERROR(IF(INDEX('Per Invoice'!$A$2:$A$2001,MATCH($F1562,'Per Invoice'!$B$2:$B$2001,0))=0,"",INDEX('Per Invoice'!$A$2:$A$2001,MATCH($F1562,'Per Invoice'!$B$2:$B$2001,0))),""))</f>
        <v/>
      </c>
      <c r="H1562" s="11" t="n"/>
      <c r="R1562" s="7">
        <f>IF($F1562="","",Q1562*Y1562/100)</f>
        <v/>
      </c>
      <c r="X1562" s="7" t="n"/>
      <c r="Y1562" s="7" t="n"/>
      <c r="Z1562" s="7">
        <f>IF($F1562="","",Y1562*AE1562/100)</f>
        <v/>
      </c>
      <c r="AA1562" s="7">
        <f>IF($F1562="","",Y1562-Z1562)</f>
        <v/>
      </c>
      <c r="AB1562" s="7">
        <f>IF($F1562="","",AA1562-R1562)</f>
        <v/>
      </c>
      <c r="AE1562">
        <f>IF($F1562="","",IF($AK1562=1,0,IF($AJ1562=1,Settings!$C$6,Settings!$C$7))*100)</f>
        <v/>
      </c>
      <c r="AG1562">
        <f>IF($F1562="","",$F1562&amp;"|"&amp;$D1562&amp;"")</f>
        <v/>
      </c>
      <c r="AH1562">
        <f>IF($F1562="","",IF(COUNTIF($AG$2:$AG1562,$AG1562)=1,1,0))</f>
        <v/>
      </c>
      <c r="AI1562">
        <f>IF($AH1562=1,SUMPRODUCT(--($AL$2:$AL$8001&lt;$AL1562))+1,"")</f>
        <v/>
      </c>
      <c r="AJ1562">
        <f>IF($F1562="","",IF(OR($U1562=TRUE(),$U1562="TRUE"),1,0))</f>
        <v/>
      </c>
      <c r="AK1562">
        <f>IF($F1562="","",IF($AD1562="Yes",1,0))</f>
        <v/>
      </c>
      <c r="AL1562">
        <f>IF($AH1562=1,IFERROR(IF(VALUE($F1562)&lt;100000000,VALUE($F1562),1000000000),IFERROR(IF(VALUE(MID($F1562,2,20))&lt;100000000,VALUE(MID($F1562,2,20)),1000000000),1000000000))+ROW()/100000,"")</f>
        <v/>
      </c>
    </row>
    <row r="1563">
      <c r="A1563">
        <f>IF($F1563="","",IFERROR(IF(INDEX('Per Invoice'!$A$2:$A$2001,MATCH($F1563,'Per Invoice'!$B$2:$B$2001,0))=0,"",INDEX('Per Invoice'!$A$2:$A$2001,MATCH($F1563,'Per Invoice'!$B$2:$B$2001,0))),""))</f>
        <v/>
      </c>
      <c r="H1563" s="11" t="n"/>
      <c r="R1563" s="7">
        <f>IF($F1563="","",Q1563*Y1563/100)</f>
        <v/>
      </c>
      <c r="X1563" s="7" t="n"/>
      <c r="Y1563" s="7" t="n"/>
      <c r="Z1563" s="7">
        <f>IF($F1563="","",Y1563*AE1563/100)</f>
        <v/>
      </c>
      <c r="AA1563" s="7">
        <f>IF($F1563="","",Y1563-Z1563)</f>
        <v/>
      </c>
      <c r="AB1563" s="7">
        <f>IF($F1563="","",AA1563-R1563)</f>
        <v/>
      </c>
      <c r="AE1563">
        <f>IF($F1563="","",IF($AK1563=1,0,IF($AJ1563=1,Settings!$C$6,Settings!$C$7))*100)</f>
        <v/>
      </c>
      <c r="AG1563">
        <f>IF($F1563="","",$F1563&amp;"|"&amp;$D1563&amp;"")</f>
        <v/>
      </c>
      <c r="AH1563">
        <f>IF($F1563="","",IF(COUNTIF($AG$2:$AG1563,$AG1563)=1,1,0))</f>
        <v/>
      </c>
      <c r="AI1563">
        <f>IF($AH1563=1,SUMPRODUCT(--($AL$2:$AL$8001&lt;$AL1563))+1,"")</f>
        <v/>
      </c>
      <c r="AJ1563">
        <f>IF($F1563="","",IF(OR($U1563=TRUE(),$U1563="TRUE"),1,0))</f>
        <v/>
      </c>
      <c r="AK1563">
        <f>IF($F1563="","",IF($AD1563="Yes",1,0))</f>
        <v/>
      </c>
      <c r="AL1563">
        <f>IF($AH1563=1,IFERROR(IF(VALUE($F1563)&lt;100000000,VALUE($F1563),1000000000),IFERROR(IF(VALUE(MID($F1563,2,20))&lt;100000000,VALUE(MID($F1563,2,20)),1000000000),1000000000))+ROW()/100000,"")</f>
        <v/>
      </c>
    </row>
    <row r="1564">
      <c r="A1564">
        <f>IF($F1564="","",IFERROR(IF(INDEX('Per Invoice'!$A$2:$A$2001,MATCH($F1564,'Per Invoice'!$B$2:$B$2001,0))=0,"",INDEX('Per Invoice'!$A$2:$A$2001,MATCH($F1564,'Per Invoice'!$B$2:$B$2001,0))),""))</f>
        <v/>
      </c>
      <c r="H1564" s="11" t="n"/>
      <c r="R1564" s="7">
        <f>IF($F1564="","",Q1564*Y1564/100)</f>
        <v/>
      </c>
      <c r="X1564" s="7" t="n"/>
      <c r="Y1564" s="7" t="n"/>
      <c r="Z1564" s="7">
        <f>IF($F1564="","",Y1564*AE1564/100)</f>
        <v/>
      </c>
      <c r="AA1564" s="7">
        <f>IF($F1564="","",Y1564-Z1564)</f>
        <v/>
      </c>
      <c r="AB1564" s="7">
        <f>IF($F1564="","",AA1564-R1564)</f>
        <v/>
      </c>
      <c r="AE1564">
        <f>IF($F1564="","",IF($AK1564=1,0,IF($AJ1564=1,Settings!$C$6,Settings!$C$7))*100)</f>
        <v/>
      </c>
      <c r="AG1564">
        <f>IF($F1564="","",$F1564&amp;"|"&amp;$D1564&amp;"")</f>
        <v/>
      </c>
      <c r="AH1564">
        <f>IF($F1564="","",IF(COUNTIF($AG$2:$AG1564,$AG1564)=1,1,0))</f>
        <v/>
      </c>
      <c r="AI1564">
        <f>IF($AH1564=1,SUMPRODUCT(--($AL$2:$AL$8001&lt;$AL1564))+1,"")</f>
        <v/>
      </c>
      <c r="AJ1564">
        <f>IF($F1564="","",IF(OR($U1564=TRUE(),$U1564="TRUE"),1,0))</f>
        <v/>
      </c>
      <c r="AK1564">
        <f>IF($F1564="","",IF($AD1564="Yes",1,0))</f>
        <v/>
      </c>
      <c r="AL1564">
        <f>IF($AH1564=1,IFERROR(IF(VALUE($F1564)&lt;100000000,VALUE($F1564),1000000000),IFERROR(IF(VALUE(MID($F1564,2,20))&lt;100000000,VALUE(MID($F1564,2,20)),1000000000),1000000000))+ROW()/100000,"")</f>
        <v/>
      </c>
    </row>
    <row r="1565">
      <c r="A1565">
        <f>IF($F1565="","",IFERROR(IF(INDEX('Per Invoice'!$A$2:$A$2001,MATCH($F1565,'Per Invoice'!$B$2:$B$2001,0))=0,"",INDEX('Per Invoice'!$A$2:$A$2001,MATCH($F1565,'Per Invoice'!$B$2:$B$2001,0))),""))</f>
        <v/>
      </c>
      <c r="H1565" s="11" t="n"/>
      <c r="R1565" s="7">
        <f>IF($F1565="","",Q1565*Y1565/100)</f>
        <v/>
      </c>
      <c r="X1565" s="7" t="n"/>
      <c r="Y1565" s="7" t="n"/>
      <c r="Z1565" s="7">
        <f>IF($F1565="","",Y1565*AE1565/100)</f>
        <v/>
      </c>
      <c r="AA1565" s="7">
        <f>IF($F1565="","",Y1565-Z1565)</f>
        <v/>
      </c>
      <c r="AB1565" s="7">
        <f>IF($F1565="","",AA1565-R1565)</f>
        <v/>
      </c>
      <c r="AE1565">
        <f>IF($F1565="","",IF($AK1565=1,0,IF($AJ1565=1,Settings!$C$6,Settings!$C$7))*100)</f>
        <v/>
      </c>
      <c r="AG1565">
        <f>IF($F1565="","",$F1565&amp;"|"&amp;$D1565&amp;"")</f>
        <v/>
      </c>
      <c r="AH1565">
        <f>IF($F1565="","",IF(COUNTIF($AG$2:$AG1565,$AG1565)=1,1,0))</f>
        <v/>
      </c>
      <c r="AI1565">
        <f>IF($AH1565=1,SUMPRODUCT(--($AL$2:$AL$8001&lt;$AL1565))+1,"")</f>
        <v/>
      </c>
      <c r="AJ1565">
        <f>IF($F1565="","",IF(OR($U1565=TRUE(),$U1565="TRUE"),1,0))</f>
        <v/>
      </c>
      <c r="AK1565">
        <f>IF($F1565="","",IF($AD1565="Yes",1,0))</f>
        <v/>
      </c>
      <c r="AL1565">
        <f>IF($AH1565=1,IFERROR(IF(VALUE($F1565)&lt;100000000,VALUE($F1565),1000000000),IFERROR(IF(VALUE(MID($F1565,2,20))&lt;100000000,VALUE(MID($F1565,2,20)),1000000000),1000000000))+ROW()/100000,"")</f>
        <v/>
      </c>
    </row>
    <row r="1566">
      <c r="A1566">
        <f>IF($F1566="","",IFERROR(IF(INDEX('Per Invoice'!$A$2:$A$2001,MATCH($F1566,'Per Invoice'!$B$2:$B$2001,0))=0,"",INDEX('Per Invoice'!$A$2:$A$2001,MATCH($F1566,'Per Invoice'!$B$2:$B$2001,0))),""))</f>
        <v/>
      </c>
      <c r="H1566" s="11" t="n"/>
      <c r="R1566" s="7">
        <f>IF($F1566="","",Q1566*Y1566/100)</f>
        <v/>
      </c>
      <c r="X1566" s="7" t="n"/>
      <c r="Y1566" s="7" t="n"/>
      <c r="Z1566" s="7">
        <f>IF($F1566="","",Y1566*AE1566/100)</f>
        <v/>
      </c>
      <c r="AA1566" s="7">
        <f>IF($F1566="","",Y1566-Z1566)</f>
        <v/>
      </c>
      <c r="AB1566" s="7">
        <f>IF($F1566="","",AA1566-R1566)</f>
        <v/>
      </c>
      <c r="AE1566">
        <f>IF($F1566="","",IF($AK1566=1,0,IF($AJ1566=1,Settings!$C$6,Settings!$C$7))*100)</f>
        <v/>
      </c>
      <c r="AG1566">
        <f>IF($F1566="","",$F1566&amp;"|"&amp;$D1566&amp;"")</f>
        <v/>
      </c>
      <c r="AH1566">
        <f>IF($F1566="","",IF(COUNTIF($AG$2:$AG1566,$AG1566)=1,1,0))</f>
        <v/>
      </c>
      <c r="AI1566">
        <f>IF($AH1566=1,SUMPRODUCT(--($AL$2:$AL$8001&lt;$AL1566))+1,"")</f>
        <v/>
      </c>
      <c r="AJ1566">
        <f>IF($F1566="","",IF(OR($U1566=TRUE(),$U1566="TRUE"),1,0))</f>
        <v/>
      </c>
      <c r="AK1566">
        <f>IF($F1566="","",IF($AD1566="Yes",1,0))</f>
        <v/>
      </c>
      <c r="AL1566">
        <f>IF($AH1566=1,IFERROR(IF(VALUE($F1566)&lt;100000000,VALUE($F1566),1000000000),IFERROR(IF(VALUE(MID($F1566,2,20))&lt;100000000,VALUE(MID($F1566,2,20)),1000000000),1000000000))+ROW()/100000,"")</f>
        <v/>
      </c>
    </row>
    <row r="1567">
      <c r="A1567">
        <f>IF($F1567="","",IFERROR(IF(INDEX('Per Invoice'!$A$2:$A$2001,MATCH($F1567,'Per Invoice'!$B$2:$B$2001,0))=0,"",INDEX('Per Invoice'!$A$2:$A$2001,MATCH($F1567,'Per Invoice'!$B$2:$B$2001,0))),""))</f>
        <v/>
      </c>
      <c r="H1567" s="11" t="n"/>
      <c r="R1567" s="7">
        <f>IF($F1567="","",Q1567*Y1567/100)</f>
        <v/>
      </c>
      <c r="X1567" s="7" t="n"/>
      <c r="Y1567" s="7" t="n"/>
      <c r="Z1567" s="7">
        <f>IF($F1567="","",Y1567*AE1567/100)</f>
        <v/>
      </c>
      <c r="AA1567" s="7">
        <f>IF($F1567="","",Y1567-Z1567)</f>
        <v/>
      </c>
      <c r="AB1567" s="7">
        <f>IF($F1567="","",AA1567-R1567)</f>
        <v/>
      </c>
      <c r="AE1567">
        <f>IF($F1567="","",IF($AK1567=1,0,IF($AJ1567=1,Settings!$C$6,Settings!$C$7))*100)</f>
        <v/>
      </c>
      <c r="AG1567">
        <f>IF($F1567="","",$F1567&amp;"|"&amp;$D1567&amp;"")</f>
        <v/>
      </c>
      <c r="AH1567">
        <f>IF($F1567="","",IF(COUNTIF($AG$2:$AG1567,$AG1567)=1,1,0))</f>
        <v/>
      </c>
      <c r="AI1567">
        <f>IF($AH1567=1,SUMPRODUCT(--($AL$2:$AL$8001&lt;$AL1567))+1,"")</f>
        <v/>
      </c>
      <c r="AJ1567">
        <f>IF($F1567="","",IF(OR($U1567=TRUE(),$U1567="TRUE"),1,0))</f>
        <v/>
      </c>
      <c r="AK1567">
        <f>IF($F1567="","",IF($AD1567="Yes",1,0))</f>
        <v/>
      </c>
      <c r="AL1567">
        <f>IF($AH1567=1,IFERROR(IF(VALUE($F1567)&lt;100000000,VALUE($F1567),1000000000),IFERROR(IF(VALUE(MID($F1567,2,20))&lt;100000000,VALUE(MID($F1567,2,20)),1000000000),1000000000))+ROW()/100000,"")</f>
        <v/>
      </c>
    </row>
    <row r="1568">
      <c r="A1568">
        <f>IF($F1568="","",IFERROR(IF(INDEX('Per Invoice'!$A$2:$A$2001,MATCH($F1568,'Per Invoice'!$B$2:$B$2001,0))=0,"",INDEX('Per Invoice'!$A$2:$A$2001,MATCH($F1568,'Per Invoice'!$B$2:$B$2001,0))),""))</f>
        <v/>
      </c>
      <c r="H1568" s="11" t="n"/>
      <c r="R1568" s="7">
        <f>IF($F1568="","",Q1568*Y1568/100)</f>
        <v/>
      </c>
      <c r="X1568" s="7" t="n"/>
      <c r="Y1568" s="7" t="n"/>
      <c r="Z1568" s="7">
        <f>IF($F1568="","",Y1568*AE1568/100)</f>
        <v/>
      </c>
      <c r="AA1568" s="7">
        <f>IF($F1568="","",Y1568-Z1568)</f>
        <v/>
      </c>
      <c r="AB1568" s="7">
        <f>IF($F1568="","",AA1568-R1568)</f>
        <v/>
      </c>
      <c r="AE1568">
        <f>IF($F1568="","",IF($AK1568=1,0,IF($AJ1568=1,Settings!$C$6,Settings!$C$7))*100)</f>
        <v/>
      </c>
      <c r="AG1568">
        <f>IF($F1568="","",$F1568&amp;"|"&amp;$D1568&amp;"")</f>
        <v/>
      </c>
      <c r="AH1568">
        <f>IF($F1568="","",IF(COUNTIF($AG$2:$AG1568,$AG1568)=1,1,0))</f>
        <v/>
      </c>
      <c r="AI1568">
        <f>IF($AH1568=1,SUMPRODUCT(--($AL$2:$AL$8001&lt;$AL1568))+1,"")</f>
        <v/>
      </c>
      <c r="AJ1568">
        <f>IF($F1568="","",IF(OR($U1568=TRUE(),$U1568="TRUE"),1,0))</f>
        <v/>
      </c>
      <c r="AK1568">
        <f>IF($F1568="","",IF($AD1568="Yes",1,0))</f>
        <v/>
      </c>
      <c r="AL1568">
        <f>IF($AH1568=1,IFERROR(IF(VALUE($F1568)&lt;100000000,VALUE($F1568),1000000000),IFERROR(IF(VALUE(MID($F1568,2,20))&lt;100000000,VALUE(MID($F1568,2,20)),1000000000),1000000000))+ROW()/100000,"")</f>
        <v/>
      </c>
    </row>
    <row r="1569">
      <c r="A1569">
        <f>IF($F1569="","",IFERROR(IF(INDEX('Per Invoice'!$A$2:$A$2001,MATCH($F1569,'Per Invoice'!$B$2:$B$2001,0))=0,"",INDEX('Per Invoice'!$A$2:$A$2001,MATCH($F1569,'Per Invoice'!$B$2:$B$2001,0))),""))</f>
        <v/>
      </c>
      <c r="H1569" s="11" t="n"/>
      <c r="R1569" s="7">
        <f>IF($F1569="","",Q1569*Y1569/100)</f>
        <v/>
      </c>
      <c r="X1569" s="7" t="n"/>
      <c r="Y1569" s="7" t="n"/>
      <c r="Z1569" s="7">
        <f>IF($F1569="","",Y1569*AE1569/100)</f>
        <v/>
      </c>
      <c r="AA1569" s="7">
        <f>IF($F1569="","",Y1569-Z1569)</f>
        <v/>
      </c>
      <c r="AB1569" s="7">
        <f>IF($F1569="","",AA1569-R1569)</f>
        <v/>
      </c>
      <c r="AE1569">
        <f>IF($F1569="","",IF($AK1569=1,0,IF($AJ1569=1,Settings!$C$6,Settings!$C$7))*100)</f>
        <v/>
      </c>
      <c r="AG1569">
        <f>IF($F1569="","",$F1569&amp;"|"&amp;$D1569&amp;"")</f>
        <v/>
      </c>
      <c r="AH1569">
        <f>IF($F1569="","",IF(COUNTIF($AG$2:$AG1569,$AG1569)=1,1,0))</f>
        <v/>
      </c>
      <c r="AI1569">
        <f>IF($AH1569=1,SUMPRODUCT(--($AL$2:$AL$8001&lt;$AL1569))+1,"")</f>
        <v/>
      </c>
      <c r="AJ1569">
        <f>IF($F1569="","",IF(OR($U1569=TRUE(),$U1569="TRUE"),1,0))</f>
        <v/>
      </c>
      <c r="AK1569">
        <f>IF($F1569="","",IF($AD1569="Yes",1,0))</f>
        <v/>
      </c>
      <c r="AL1569">
        <f>IF($AH1569=1,IFERROR(IF(VALUE($F1569)&lt;100000000,VALUE($F1569),1000000000),IFERROR(IF(VALUE(MID($F1569,2,20))&lt;100000000,VALUE(MID($F1569,2,20)),1000000000),1000000000))+ROW()/100000,"")</f>
        <v/>
      </c>
    </row>
    <row r="1570">
      <c r="A1570">
        <f>IF($F1570="","",IFERROR(IF(INDEX('Per Invoice'!$A$2:$A$2001,MATCH($F1570,'Per Invoice'!$B$2:$B$2001,0))=0,"",INDEX('Per Invoice'!$A$2:$A$2001,MATCH($F1570,'Per Invoice'!$B$2:$B$2001,0))),""))</f>
        <v/>
      </c>
      <c r="H1570" s="11" t="n"/>
      <c r="R1570" s="7">
        <f>IF($F1570="","",Q1570*Y1570/100)</f>
        <v/>
      </c>
      <c r="X1570" s="7" t="n"/>
      <c r="Y1570" s="7" t="n"/>
      <c r="Z1570" s="7">
        <f>IF($F1570="","",Y1570*AE1570/100)</f>
        <v/>
      </c>
      <c r="AA1570" s="7">
        <f>IF($F1570="","",Y1570-Z1570)</f>
        <v/>
      </c>
      <c r="AB1570" s="7">
        <f>IF($F1570="","",AA1570-R1570)</f>
        <v/>
      </c>
      <c r="AE1570">
        <f>IF($F1570="","",IF($AK1570=1,0,IF($AJ1570=1,Settings!$C$6,Settings!$C$7))*100)</f>
        <v/>
      </c>
      <c r="AG1570">
        <f>IF($F1570="","",$F1570&amp;"|"&amp;$D1570&amp;"")</f>
        <v/>
      </c>
      <c r="AH1570">
        <f>IF($F1570="","",IF(COUNTIF($AG$2:$AG1570,$AG1570)=1,1,0))</f>
        <v/>
      </c>
      <c r="AI1570">
        <f>IF($AH1570=1,SUMPRODUCT(--($AL$2:$AL$8001&lt;$AL1570))+1,"")</f>
        <v/>
      </c>
      <c r="AJ1570">
        <f>IF($F1570="","",IF(OR($U1570=TRUE(),$U1570="TRUE"),1,0))</f>
        <v/>
      </c>
      <c r="AK1570">
        <f>IF($F1570="","",IF($AD1570="Yes",1,0))</f>
        <v/>
      </c>
      <c r="AL1570">
        <f>IF($AH1570=1,IFERROR(IF(VALUE($F1570)&lt;100000000,VALUE($F1570),1000000000),IFERROR(IF(VALUE(MID($F1570,2,20))&lt;100000000,VALUE(MID($F1570,2,20)),1000000000),1000000000))+ROW()/100000,"")</f>
        <v/>
      </c>
    </row>
    <row r="1571">
      <c r="A1571">
        <f>IF($F1571="","",IFERROR(IF(INDEX('Per Invoice'!$A$2:$A$2001,MATCH($F1571,'Per Invoice'!$B$2:$B$2001,0))=0,"",INDEX('Per Invoice'!$A$2:$A$2001,MATCH($F1571,'Per Invoice'!$B$2:$B$2001,0))),""))</f>
        <v/>
      </c>
      <c r="H1571" s="11" t="n"/>
      <c r="R1571" s="7">
        <f>IF($F1571="","",Q1571*Y1571/100)</f>
        <v/>
      </c>
      <c r="X1571" s="7" t="n"/>
      <c r="Y1571" s="7" t="n"/>
      <c r="Z1571" s="7">
        <f>IF($F1571="","",Y1571*AE1571/100)</f>
        <v/>
      </c>
      <c r="AA1571" s="7">
        <f>IF($F1571="","",Y1571-Z1571)</f>
        <v/>
      </c>
      <c r="AB1571" s="7">
        <f>IF($F1571="","",AA1571-R1571)</f>
        <v/>
      </c>
      <c r="AE1571">
        <f>IF($F1571="","",IF($AK1571=1,0,IF($AJ1571=1,Settings!$C$6,Settings!$C$7))*100)</f>
        <v/>
      </c>
      <c r="AG1571">
        <f>IF($F1571="","",$F1571&amp;"|"&amp;$D1571&amp;"")</f>
        <v/>
      </c>
      <c r="AH1571">
        <f>IF($F1571="","",IF(COUNTIF($AG$2:$AG1571,$AG1571)=1,1,0))</f>
        <v/>
      </c>
      <c r="AI1571">
        <f>IF($AH1571=1,SUMPRODUCT(--($AL$2:$AL$8001&lt;$AL1571))+1,"")</f>
        <v/>
      </c>
      <c r="AJ1571">
        <f>IF($F1571="","",IF(OR($U1571=TRUE(),$U1571="TRUE"),1,0))</f>
        <v/>
      </c>
      <c r="AK1571">
        <f>IF($F1571="","",IF($AD1571="Yes",1,0))</f>
        <v/>
      </c>
      <c r="AL1571">
        <f>IF($AH1571=1,IFERROR(IF(VALUE($F1571)&lt;100000000,VALUE($F1571),1000000000),IFERROR(IF(VALUE(MID($F1571,2,20))&lt;100000000,VALUE(MID($F1571,2,20)),1000000000),1000000000))+ROW()/100000,"")</f>
        <v/>
      </c>
    </row>
    <row r="1572">
      <c r="A1572">
        <f>IF($F1572="","",IFERROR(IF(INDEX('Per Invoice'!$A$2:$A$2001,MATCH($F1572,'Per Invoice'!$B$2:$B$2001,0))=0,"",INDEX('Per Invoice'!$A$2:$A$2001,MATCH($F1572,'Per Invoice'!$B$2:$B$2001,0))),""))</f>
        <v/>
      </c>
      <c r="H1572" s="11" t="n"/>
      <c r="R1572" s="7">
        <f>IF($F1572="","",Q1572*Y1572/100)</f>
        <v/>
      </c>
      <c r="X1572" s="7" t="n"/>
      <c r="Y1572" s="7" t="n"/>
      <c r="Z1572" s="7">
        <f>IF($F1572="","",Y1572*AE1572/100)</f>
        <v/>
      </c>
      <c r="AA1572" s="7">
        <f>IF($F1572="","",Y1572-Z1572)</f>
        <v/>
      </c>
      <c r="AB1572" s="7">
        <f>IF($F1572="","",AA1572-R1572)</f>
        <v/>
      </c>
      <c r="AE1572">
        <f>IF($F1572="","",IF($AK1572=1,0,IF($AJ1572=1,Settings!$C$6,Settings!$C$7))*100)</f>
        <v/>
      </c>
      <c r="AG1572">
        <f>IF($F1572="","",$F1572&amp;"|"&amp;$D1572&amp;"")</f>
        <v/>
      </c>
      <c r="AH1572">
        <f>IF($F1572="","",IF(COUNTIF($AG$2:$AG1572,$AG1572)=1,1,0))</f>
        <v/>
      </c>
      <c r="AI1572">
        <f>IF($AH1572=1,SUMPRODUCT(--($AL$2:$AL$8001&lt;$AL1572))+1,"")</f>
        <v/>
      </c>
      <c r="AJ1572">
        <f>IF($F1572="","",IF(OR($U1572=TRUE(),$U1572="TRUE"),1,0))</f>
        <v/>
      </c>
      <c r="AK1572">
        <f>IF($F1572="","",IF($AD1572="Yes",1,0))</f>
        <v/>
      </c>
      <c r="AL1572">
        <f>IF($AH1572=1,IFERROR(IF(VALUE($F1572)&lt;100000000,VALUE($F1572),1000000000),IFERROR(IF(VALUE(MID($F1572,2,20))&lt;100000000,VALUE(MID($F1572,2,20)),1000000000),1000000000))+ROW()/100000,"")</f>
        <v/>
      </c>
    </row>
    <row r="1573">
      <c r="A1573">
        <f>IF($F1573="","",IFERROR(IF(INDEX('Per Invoice'!$A$2:$A$2001,MATCH($F1573,'Per Invoice'!$B$2:$B$2001,0))=0,"",INDEX('Per Invoice'!$A$2:$A$2001,MATCH($F1573,'Per Invoice'!$B$2:$B$2001,0))),""))</f>
        <v/>
      </c>
      <c r="H1573" s="11" t="n"/>
      <c r="R1573" s="7">
        <f>IF($F1573="","",Q1573*Y1573/100)</f>
        <v/>
      </c>
      <c r="X1573" s="7" t="n"/>
      <c r="Y1573" s="7" t="n"/>
      <c r="Z1573" s="7">
        <f>IF($F1573="","",Y1573*AE1573/100)</f>
        <v/>
      </c>
      <c r="AA1573" s="7">
        <f>IF($F1573="","",Y1573-Z1573)</f>
        <v/>
      </c>
      <c r="AB1573" s="7">
        <f>IF($F1573="","",AA1573-R1573)</f>
        <v/>
      </c>
      <c r="AE1573">
        <f>IF($F1573="","",IF($AK1573=1,0,IF($AJ1573=1,Settings!$C$6,Settings!$C$7))*100)</f>
        <v/>
      </c>
      <c r="AG1573">
        <f>IF($F1573="","",$F1573&amp;"|"&amp;$D1573&amp;"")</f>
        <v/>
      </c>
      <c r="AH1573">
        <f>IF($F1573="","",IF(COUNTIF($AG$2:$AG1573,$AG1573)=1,1,0))</f>
        <v/>
      </c>
      <c r="AI1573">
        <f>IF($AH1573=1,SUMPRODUCT(--($AL$2:$AL$8001&lt;$AL1573))+1,"")</f>
        <v/>
      </c>
      <c r="AJ1573">
        <f>IF($F1573="","",IF(OR($U1573=TRUE(),$U1573="TRUE"),1,0))</f>
        <v/>
      </c>
      <c r="AK1573">
        <f>IF($F1573="","",IF($AD1573="Yes",1,0))</f>
        <v/>
      </c>
      <c r="AL1573">
        <f>IF($AH1573=1,IFERROR(IF(VALUE($F1573)&lt;100000000,VALUE($F1573),1000000000),IFERROR(IF(VALUE(MID($F1573,2,20))&lt;100000000,VALUE(MID($F1573,2,20)),1000000000),1000000000))+ROW()/100000,"")</f>
        <v/>
      </c>
    </row>
    <row r="1574">
      <c r="A1574">
        <f>IF($F1574="","",IFERROR(IF(INDEX('Per Invoice'!$A$2:$A$2001,MATCH($F1574,'Per Invoice'!$B$2:$B$2001,0))=0,"",INDEX('Per Invoice'!$A$2:$A$2001,MATCH($F1574,'Per Invoice'!$B$2:$B$2001,0))),""))</f>
        <v/>
      </c>
      <c r="H1574" s="11" t="n"/>
      <c r="R1574" s="7">
        <f>IF($F1574="","",Q1574*Y1574/100)</f>
        <v/>
      </c>
      <c r="X1574" s="7" t="n"/>
      <c r="Y1574" s="7" t="n"/>
      <c r="Z1574" s="7">
        <f>IF($F1574="","",Y1574*AE1574/100)</f>
        <v/>
      </c>
      <c r="AA1574" s="7">
        <f>IF($F1574="","",Y1574-Z1574)</f>
        <v/>
      </c>
      <c r="AB1574" s="7">
        <f>IF($F1574="","",AA1574-R1574)</f>
        <v/>
      </c>
      <c r="AE1574">
        <f>IF($F1574="","",IF($AK1574=1,0,IF($AJ1574=1,Settings!$C$6,Settings!$C$7))*100)</f>
        <v/>
      </c>
      <c r="AG1574">
        <f>IF($F1574="","",$F1574&amp;"|"&amp;$D1574&amp;"")</f>
        <v/>
      </c>
      <c r="AH1574">
        <f>IF($F1574="","",IF(COUNTIF($AG$2:$AG1574,$AG1574)=1,1,0))</f>
        <v/>
      </c>
      <c r="AI1574">
        <f>IF($AH1574=1,SUMPRODUCT(--($AL$2:$AL$8001&lt;$AL1574))+1,"")</f>
        <v/>
      </c>
      <c r="AJ1574">
        <f>IF($F1574="","",IF(OR($U1574=TRUE(),$U1574="TRUE"),1,0))</f>
        <v/>
      </c>
      <c r="AK1574">
        <f>IF($F1574="","",IF($AD1574="Yes",1,0))</f>
        <v/>
      </c>
      <c r="AL1574">
        <f>IF($AH1574=1,IFERROR(IF(VALUE($F1574)&lt;100000000,VALUE($F1574),1000000000),IFERROR(IF(VALUE(MID($F1574,2,20))&lt;100000000,VALUE(MID($F1574,2,20)),1000000000),1000000000))+ROW()/100000,"")</f>
        <v/>
      </c>
    </row>
    <row r="1575">
      <c r="A1575">
        <f>IF($F1575="","",IFERROR(IF(INDEX('Per Invoice'!$A$2:$A$2001,MATCH($F1575,'Per Invoice'!$B$2:$B$2001,0))=0,"",INDEX('Per Invoice'!$A$2:$A$2001,MATCH($F1575,'Per Invoice'!$B$2:$B$2001,0))),""))</f>
        <v/>
      </c>
      <c r="H1575" s="11" t="n"/>
      <c r="R1575" s="7">
        <f>IF($F1575="","",Q1575*Y1575/100)</f>
        <v/>
      </c>
      <c r="X1575" s="7" t="n"/>
      <c r="Y1575" s="7" t="n"/>
      <c r="Z1575" s="7">
        <f>IF($F1575="","",Y1575*AE1575/100)</f>
        <v/>
      </c>
      <c r="AA1575" s="7">
        <f>IF($F1575="","",Y1575-Z1575)</f>
        <v/>
      </c>
      <c r="AB1575" s="7">
        <f>IF($F1575="","",AA1575-R1575)</f>
        <v/>
      </c>
      <c r="AE1575">
        <f>IF($F1575="","",IF($AK1575=1,0,IF($AJ1575=1,Settings!$C$6,Settings!$C$7))*100)</f>
        <v/>
      </c>
      <c r="AG1575">
        <f>IF($F1575="","",$F1575&amp;"|"&amp;$D1575&amp;"")</f>
        <v/>
      </c>
      <c r="AH1575">
        <f>IF($F1575="","",IF(COUNTIF($AG$2:$AG1575,$AG1575)=1,1,0))</f>
        <v/>
      </c>
      <c r="AI1575">
        <f>IF($AH1575=1,SUMPRODUCT(--($AL$2:$AL$8001&lt;$AL1575))+1,"")</f>
        <v/>
      </c>
      <c r="AJ1575">
        <f>IF($F1575="","",IF(OR($U1575=TRUE(),$U1575="TRUE"),1,0))</f>
        <v/>
      </c>
      <c r="AK1575">
        <f>IF($F1575="","",IF($AD1575="Yes",1,0))</f>
        <v/>
      </c>
      <c r="AL1575">
        <f>IF($AH1575=1,IFERROR(IF(VALUE($F1575)&lt;100000000,VALUE($F1575),1000000000),IFERROR(IF(VALUE(MID($F1575,2,20))&lt;100000000,VALUE(MID($F1575,2,20)),1000000000),1000000000))+ROW()/100000,"")</f>
        <v/>
      </c>
    </row>
    <row r="1576">
      <c r="A1576">
        <f>IF($F1576="","",IFERROR(IF(INDEX('Per Invoice'!$A$2:$A$2001,MATCH($F1576,'Per Invoice'!$B$2:$B$2001,0))=0,"",INDEX('Per Invoice'!$A$2:$A$2001,MATCH($F1576,'Per Invoice'!$B$2:$B$2001,0))),""))</f>
        <v/>
      </c>
      <c r="H1576" s="11" t="n"/>
      <c r="R1576" s="7">
        <f>IF($F1576="","",Q1576*Y1576/100)</f>
        <v/>
      </c>
      <c r="X1576" s="7" t="n"/>
      <c r="Y1576" s="7" t="n"/>
      <c r="Z1576" s="7">
        <f>IF($F1576="","",Y1576*AE1576/100)</f>
        <v/>
      </c>
      <c r="AA1576" s="7">
        <f>IF($F1576="","",Y1576-Z1576)</f>
        <v/>
      </c>
      <c r="AB1576" s="7">
        <f>IF($F1576="","",AA1576-R1576)</f>
        <v/>
      </c>
      <c r="AE1576">
        <f>IF($F1576="","",IF($AK1576=1,0,IF($AJ1576=1,Settings!$C$6,Settings!$C$7))*100)</f>
        <v/>
      </c>
      <c r="AG1576">
        <f>IF($F1576="","",$F1576&amp;"|"&amp;$D1576&amp;"")</f>
        <v/>
      </c>
      <c r="AH1576">
        <f>IF($F1576="","",IF(COUNTIF($AG$2:$AG1576,$AG1576)=1,1,0))</f>
        <v/>
      </c>
      <c r="AI1576">
        <f>IF($AH1576=1,SUMPRODUCT(--($AL$2:$AL$8001&lt;$AL1576))+1,"")</f>
        <v/>
      </c>
      <c r="AJ1576">
        <f>IF($F1576="","",IF(OR($U1576=TRUE(),$U1576="TRUE"),1,0))</f>
        <v/>
      </c>
      <c r="AK1576">
        <f>IF($F1576="","",IF($AD1576="Yes",1,0))</f>
        <v/>
      </c>
      <c r="AL1576">
        <f>IF($AH1576=1,IFERROR(IF(VALUE($F1576)&lt;100000000,VALUE($F1576),1000000000),IFERROR(IF(VALUE(MID($F1576,2,20))&lt;100000000,VALUE(MID($F1576,2,20)),1000000000),1000000000))+ROW()/100000,"")</f>
        <v/>
      </c>
    </row>
    <row r="1577">
      <c r="A1577">
        <f>IF($F1577="","",IFERROR(IF(INDEX('Per Invoice'!$A$2:$A$2001,MATCH($F1577,'Per Invoice'!$B$2:$B$2001,0))=0,"",INDEX('Per Invoice'!$A$2:$A$2001,MATCH($F1577,'Per Invoice'!$B$2:$B$2001,0))),""))</f>
        <v/>
      </c>
      <c r="H1577" s="11" t="n"/>
      <c r="R1577" s="7">
        <f>IF($F1577="","",Q1577*Y1577/100)</f>
        <v/>
      </c>
      <c r="X1577" s="7" t="n"/>
      <c r="Y1577" s="7" t="n"/>
      <c r="Z1577" s="7">
        <f>IF($F1577="","",Y1577*AE1577/100)</f>
        <v/>
      </c>
      <c r="AA1577" s="7">
        <f>IF($F1577="","",Y1577-Z1577)</f>
        <v/>
      </c>
      <c r="AB1577" s="7">
        <f>IF($F1577="","",AA1577-R1577)</f>
        <v/>
      </c>
      <c r="AE1577">
        <f>IF($F1577="","",IF($AK1577=1,0,IF($AJ1577=1,Settings!$C$6,Settings!$C$7))*100)</f>
        <v/>
      </c>
      <c r="AG1577">
        <f>IF($F1577="","",$F1577&amp;"|"&amp;$D1577&amp;"")</f>
        <v/>
      </c>
      <c r="AH1577">
        <f>IF($F1577="","",IF(COUNTIF($AG$2:$AG1577,$AG1577)=1,1,0))</f>
        <v/>
      </c>
      <c r="AI1577">
        <f>IF($AH1577=1,SUMPRODUCT(--($AL$2:$AL$8001&lt;$AL1577))+1,"")</f>
        <v/>
      </c>
      <c r="AJ1577">
        <f>IF($F1577="","",IF(OR($U1577=TRUE(),$U1577="TRUE"),1,0))</f>
        <v/>
      </c>
      <c r="AK1577">
        <f>IF($F1577="","",IF($AD1577="Yes",1,0))</f>
        <v/>
      </c>
      <c r="AL1577">
        <f>IF($AH1577=1,IFERROR(IF(VALUE($F1577)&lt;100000000,VALUE($F1577),1000000000),IFERROR(IF(VALUE(MID($F1577,2,20))&lt;100000000,VALUE(MID($F1577,2,20)),1000000000),1000000000))+ROW()/100000,"")</f>
        <v/>
      </c>
    </row>
    <row r="1578">
      <c r="A1578">
        <f>IF($F1578="","",IFERROR(IF(INDEX('Per Invoice'!$A$2:$A$2001,MATCH($F1578,'Per Invoice'!$B$2:$B$2001,0))=0,"",INDEX('Per Invoice'!$A$2:$A$2001,MATCH($F1578,'Per Invoice'!$B$2:$B$2001,0))),""))</f>
        <v/>
      </c>
      <c r="H1578" s="11" t="n"/>
      <c r="R1578" s="7">
        <f>IF($F1578="","",Q1578*Y1578/100)</f>
        <v/>
      </c>
      <c r="X1578" s="7" t="n"/>
      <c r="Y1578" s="7" t="n"/>
      <c r="Z1578" s="7">
        <f>IF($F1578="","",Y1578*AE1578/100)</f>
        <v/>
      </c>
      <c r="AA1578" s="7">
        <f>IF($F1578="","",Y1578-Z1578)</f>
        <v/>
      </c>
      <c r="AB1578" s="7">
        <f>IF($F1578="","",AA1578-R1578)</f>
        <v/>
      </c>
      <c r="AE1578">
        <f>IF($F1578="","",IF($AK1578=1,0,IF($AJ1578=1,Settings!$C$6,Settings!$C$7))*100)</f>
        <v/>
      </c>
      <c r="AG1578">
        <f>IF($F1578="","",$F1578&amp;"|"&amp;$D1578&amp;"")</f>
        <v/>
      </c>
      <c r="AH1578">
        <f>IF($F1578="","",IF(COUNTIF($AG$2:$AG1578,$AG1578)=1,1,0))</f>
        <v/>
      </c>
      <c r="AI1578">
        <f>IF($AH1578=1,SUMPRODUCT(--($AL$2:$AL$8001&lt;$AL1578))+1,"")</f>
        <v/>
      </c>
      <c r="AJ1578">
        <f>IF($F1578="","",IF(OR($U1578=TRUE(),$U1578="TRUE"),1,0))</f>
        <v/>
      </c>
      <c r="AK1578">
        <f>IF($F1578="","",IF($AD1578="Yes",1,0))</f>
        <v/>
      </c>
      <c r="AL1578">
        <f>IF($AH1578=1,IFERROR(IF(VALUE($F1578)&lt;100000000,VALUE($F1578),1000000000),IFERROR(IF(VALUE(MID($F1578,2,20))&lt;100000000,VALUE(MID($F1578,2,20)),1000000000),1000000000))+ROW()/100000,"")</f>
        <v/>
      </c>
    </row>
    <row r="1579">
      <c r="A1579">
        <f>IF($F1579="","",IFERROR(IF(INDEX('Per Invoice'!$A$2:$A$2001,MATCH($F1579,'Per Invoice'!$B$2:$B$2001,0))=0,"",INDEX('Per Invoice'!$A$2:$A$2001,MATCH($F1579,'Per Invoice'!$B$2:$B$2001,0))),""))</f>
        <v/>
      </c>
      <c r="H1579" s="11" t="n"/>
      <c r="R1579" s="7">
        <f>IF($F1579="","",Q1579*Y1579/100)</f>
        <v/>
      </c>
      <c r="X1579" s="7" t="n"/>
      <c r="Y1579" s="7" t="n"/>
      <c r="Z1579" s="7">
        <f>IF($F1579="","",Y1579*AE1579/100)</f>
        <v/>
      </c>
      <c r="AA1579" s="7">
        <f>IF($F1579="","",Y1579-Z1579)</f>
        <v/>
      </c>
      <c r="AB1579" s="7">
        <f>IF($F1579="","",AA1579-R1579)</f>
        <v/>
      </c>
      <c r="AE1579">
        <f>IF($F1579="","",IF($AK1579=1,0,IF($AJ1579=1,Settings!$C$6,Settings!$C$7))*100)</f>
        <v/>
      </c>
      <c r="AG1579">
        <f>IF($F1579="","",$F1579&amp;"|"&amp;$D1579&amp;"")</f>
        <v/>
      </c>
      <c r="AH1579">
        <f>IF($F1579="","",IF(COUNTIF($AG$2:$AG1579,$AG1579)=1,1,0))</f>
        <v/>
      </c>
      <c r="AI1579">
        <f>IF($AH1579=1,SUMPRODUCT(--($AL$2:$AL$8001&lt;$AL1579))+1,"")</f>
        <v/>
      </c>
      <c r="AJ1579">
        <f>IF($F1579="","",IF(OR($U1579=TRUE(),$U1579="TRUE"),1,0))</f>
        <v/>
      </c>
      <c r="AK1579">
        <f>IF($F1579="","",IF($AD1579="Yes",1,0))</f>
        <v/>
      </c>
      <c r="AL1579">
        <f>IF($AH1579=1,IFERROR(IF(VALUE($F1579)&lt;100000000,VALUE($F1579),1000000000),IFERROR(IF(VALUE(MID($F1579,2,20))&lt;100000000,VALUE(MID($F1579,2,20)),1000000000),1000000000))+ROW()/100000,"")</f>
        <v/>
      </c>
    </row>
    <row r="1580">
      <c r="A1580">
        <f>IF($F1580="","",IFERROR(IF(INDEX('Per Invoice'!$A$2:$A$2001,MATCH($F1580,'Per Invoice'!$B$2:$B$2001,0))=0,"",INDEX('Per Invoice'!$A$2:$A$2001,MATCH($F1580,'Per Invoice'!$B$2:$B$2001,0))),""))</f>
        <v/>
      </c>
      <c r="H1580" s="11" t="n"/>
      <c r="R1580" s="7">
        <f>IF($F1580="","",Q1580*Y1580/100)</f>
        <v/>
      </c>
      <c r="X1580" s="7" t="n"/>
      <c r="Y1580" s="7" t="n"/>
      <c r="Z1580" s="7">
        <f>IF($F1580="","",Y1580*AE1580/100)</f>
        <v/>
      </c>
      <c r="AA1580" s="7">
        <f>IF($F1580="","",Y1580-Z1580)</f>
        <v/>
      </c>
      <c r="AB1580" s="7">
        <f>IF($F1580="","",AA1580-R1580)</f>
        <v/>
      </c>
      <c r="AE1580">
        <f>IF($F1580="","",IF($AK1580=1,0,IF($AJ1580=1,Settings!$C$6,Settings!$C$7))*100)</f>
        <v/>
      </c>
      <c r="AG1580">
        <f>IF($F1580="","",$F1580&amp;"|"&amp;$D1580&amp;"")</f>
        <v/>
      </c>
      <c r="AH1580">
        <f>IF($F1580="","",IF(COUNTIF($AG$2:$AG1580,$AG1580)=1,1,0))</f>
        <v/>
      </c>
      <c r="AI1580">
        <f>IF($AH1580=1,SUMPRODUCT(--($AL$2:$AL$8001&lt;$AL1580))+1,"")</f>
        <v/>
      </c>
      <c r="AJ1580">
        <f>IF($F1580="","",IF(OR($U1580=TRUE(),$U1580="TRUE"),1,0))</f>
        <v/>
      </c>
      <c r="AK1580">
        <f>IF($F1580="","",IF($AD1580="Yes",1,0))</f>
        <v/>
      </c>
      <c r="AL1580">
        <f>IF($AH1580=1,IFERROR(IF(VALUE($F1580)&lt;100000000,VALUE($F1580),1000000000),IFERROR(IF(VALUE(MID($F1580,2,20))&lt;100000000,VALUE(MID($F1580,2,20)),1000000000),1000000000))+ROW()/100000,"")</f>
        <v/>
      </c>
    </row>
    <row r="1581">
      <c r="A1581">
        <f>IF($F1581="","",IFERROR(IF(INDEX('Per Invoice'!$A$2:$A$2001,MATCH($F1581,'Per Invoice'!$B$2:$B$2001,0))=0,"",INDEX('Per Invoice'!$A$2:$A$2001,MATCH($F1581,'Per Invoice'!$B$2:$B$2001,0))),""))</f>
        <v/>
      </c>
      <c r="H1581" s="11" t="n"/>
      <c r="R1581" s="7">
        <f>IF($F1581="","",Q1581*Y1581/100)</f>
        <v/>
      </c>
      <c r="X1581" s="7" t="n"/>
      <c r="Y1581" s="7" t="n"/>
      <c r="Z1581" s="7">
        <f>IF($F1581="","",Y1581*AE1581/100)</f>
        <v/>
      </c>
      <c r="AA1581" s="7">
        <f>IF($F1581="","",Y1581-Z1581)</f>
        <v/>
      </c>
      <c r="AB1581" s="7">
        <f>IF($F1581="","",AA1581-R1581)</f>
        <v/>
      </c>
      <c r="AE1581">
        <f>IF($F1581="","",IF($AK1581=1,0,IF($AJ1581=1,Settings!$C$6,Settings!$C$7))*100)</f>
        <v/>
      </c>
      <c r="AG1581">
        <f>IF($F1581="","",$F1581&amp;"|"&amp;$D1581&amp;"")</f>
        <v/>
      </c>
      <c r="AH1581">
        <f>IF($F1581="","",IF(COUNTIF($AG$2:$AG1581,$AG1581)=1,1,0))</f>
        <v/>
      </c>
      <c r="AI1581">
        <f>IF($AH1581=1,SUMPRODUCT(--($AL$2:$AL$8001&lt;$AL1581))+1,"")</f>
        <v/>
      </c>
      <c r="AJ1581">
        <f>IF($F1581="","",IF(OR($U1581=TRUE(),$U1581="TRUE"),1,0))</f>
        <v/>
      </c>
      <c r="AK1581">
        <f>IF($F1581="","",IF($AD1581="Yes",1,0))</f>
        <v/>
      </c>
      <c r="AL1581">
        <f>IF($AH1581=1,IFERROR(IF(VALUE($F1581)&lt;100000000,VALUE($F1581),1000000000),IFERROR(IF(VALUE(MID($F1581,2,20))&lt;100000000,VALUE(MID($F1581,2,20)),1000000000),1000000000))+ROW()/100000,"")</f>
        <v/>
      </c>
    </row>
    <row r="1582">
      <c r="A1582">
        <f>IF($F1582="","",IFERROR(IF(INDEX('Per Invoice'!$A$2:$A$2001,MATCH($F1582,'Per Invoice'!$B$2:$B$2001,0))=0,"",INDEX('Per Invoice'!$A$2:$A$2001,MATCH($F1582,'Per Invoice'!$B$2:$B$2001,0))),""))</f>
        <v/>
      </c>
      <c r="H1582" s="11" t="n"/>
      <c r="R1582" s="7">
        <f>IF($F1582="","",Q1582*Y1582/100)</f>
        <v/>
      </c>
      <c r="X1582" s="7" t="n"/>
      <c r="Y1582" s="7" t="n"/>
      <c r="Z1582" s="7">
        <f>IF($F1582="","",Y1582*AE1582/100)</f>
        <v/>
      </c>
      <c r="AA1582" s="7">
        <f>IF($F1582="","",Y1582-Z1582)</f>
        <v/>
      </c>
      <c r="AB1582" s="7">
        <f>IF($F1582="","",AA1582-R1582)</f>
        <v/>
      </c>
      <c r="AE1582">
        <f>IF($F1582="","",IF($AK1582=1,0,IF($AJ1582=1,Settings!$C$6,Settings!$C$7))*100)</f>
        <v/>
      </c>
      <c r="AG1582">
        <f>IF($F1582="","",$F1582&amp;"|"&amp;$D1582&amp;"")</f>
        <v/>
      </c>
      <c r="AH1582">
        <f>IF($F1582="","",IF(COUNTIF($AG$2:$AG1582,$AG1582)=1,1,0))</f>
        <v/>
      </c>
      <c r="AI1582">
        <f>IF($AH1582=1,SUMPRODUCT(--($AL$2:$AL$8001&lt;$AL1582))+1,"")</f>
        <v/>
      </c>
      <c r="AJ1582">
        <f>IF($F1582="","",IF(OR($U1582=TRUE(),$U1582="TRUE"),1,0))</f>
        <v/>
      </c>
      <c r="AK1582">
        <f>IF($F1582="","",IF($AD1582="Yes",1,0))</f>
        <v/>
      </c>
      <c r="AL1582">
        <f>IF($AH1582=1,IFERROR(IF(VALUE($F1582)&lt;100000000,VALUE($F1582),1000000000),IFERROR(IF(VALUE(MID($F1582,2,20))&lt;100000000,VALUE(MID($F1582,2,20)),1000000000),1000000000))+ROW()/100000,"")</f>
        <v/>
      </c>
    </row>
    <row r="1583">
      <c r="A1583">
        <f>IF($F1583="","",IFERROR(IF(INDEX('Per Invoice'!$A$2:$A$2001,MATCH($F1583,'Per Invoice'!$B$2:$B$2001,0))=0,"",INDEX('Per Invoice'!$A$2:$A$2001,MATCH($F1583,'Per Invoice'!$B$2:$B$2001,0))),""))</f>
        <v/>
      </c>
      <c r="H1583" s="11" t="n"/>
      <c r="R1583" s="7">
        <f>IF($F1583="","",Q1583*Y1583/100)</f>
        <v/>
      </c>
      <c r="X1583" s="7" t="n"/>
      <c r="Y1583" s="7" t="n"/>
      <c r="Z1583" s="7">
        <f>IF($F1583="","",Y1583*AE1583/100)</f>
        <v/>
      </c>
      <c r="AA1583" s="7">
        <f>IF($F1583="","",Y1583-Z1583)</f>
        <v/>
      </c>
      <c r="AB1583" s="7">
        <f>IF($F1583="","",AA1583-R1583)</f>
        <v/>
      </c>
      <c r="AE1583">
        <f>IF($F1583="","",IF($AK1583=1,0,IF($AJ1583=1,Settings!$C$6,Settings!$C$7))*100)</f>
        <v/>
      </c>
      <c r="AG1583">
        <f>IF($F1583="","",$F1583&amp;"|"&amp;$D1583&amp;"")</f>
        <v/>
      </c>
      <c r="AH1583">
        <f>IF($F1583="","",IF(COUNTIF($AG$2:$AG1583,$AG1583)=1,1,0))</f>
        <v/>
      </c>
      <c r="AI1583">
        <f>IF($AH1583=1,SUMPRODUCT(--($AL$2:$AL$8001&lt;$AL1583))+1,"")</f>
        <v/>
      </c>
      <c r="AJ1583">
        <f>IF($F1583="","",IF(OR($U1583=TRUE(),$U1583="TRUE"),1,0))</f>
        <v/>
      </c>
      <c r="AK1583">
        <f>IF($F1583="","",IF($AD1583="Yes",1,0))</f>
        <v/>
      </c>
      <c r="AL1583">
        <f>IF($AH1583=1,IFERROR(IF(VALUE($F1583)&lt;100000000,VALUE($F1583),1000000000),IFERROR(IF(VALUE(MID($F1583,2,20))&lt;100000000,VALUE(MID($F1583,2,20)),1000000000),1000000000))+ROW()/100000,"")</f>
        <v/>
      </c>
    </row>
    <row r="1584">
      <c r="A1584">
        <f>IF($F1584="","",IFERROR(IF(INDEX('Per Invoice'!$A$2:$A$2001,MATCH($F1584,'Per Invoice'!$B$2:$B$2001,0))=0,"",INDEX('Per Invoice'!$A$2:$A$2001,MATCH($F1584,'Per Invoice'!$B$2:$B$2001,0))),""))</f>
        <v/>
      </c>
      <c r="H1584" s="11" t="n"/>
      <c r="R1584" s="7">
        <f>IF($F1584="","",Q1584*Y1584/100)</f>
        <v/>
      </c>
      <c r="X1584" s="7" t="n"/>
      <c r="Y1584" s="7" t="n"/>
      <c r="Z1584" s="7">
        <f>IF($F1584="","",Y1584*AE1584/100)</f>
        <v/>
      </c>
      <c r="AA1584" s="7">
        <f>IF($F1584="","",Y1584-Z1584)</f>
        <v/>
      </c>
      <c r="AB1584" s="7">
        <f>IF($F1584="","",AA1584-R1584)</f>
        <v/>
      </c>
      <c r="AE1584">
        <f>IF($F1584="","",IF($AK1584=1,0,IF($AJ1584=1,Settings!$C$6,Settings!$C$7))*100)</f>
        <v/>
      </c>
      <c r="AG1584">
        <f>IF($F1584="","",$F1584&amp;"|"&amp;$D1584&amp;"")</f>
        <v/>
      </c>
      <c r="AH1584">
        <f>IF($F1584="","",IF(COUNTIF($AG$2:$AG1584,$AG1584)=1,1,0))</f>
        <v/>
      </c>
      <c r="AI1584">
        <f>IF($AH1584=1,SUMPRODUCT(--($AL$2:$AL$8001&lt;$AL1584))+1,"")</f>
        <v/>
      </c>
      <c r="AJ1584">
        <f>IF($F1584="","",IF(OR($U1584=TRUE(),$U1584="TRUE"),1,0))</f>
        <v/>
      </c>
      <c r="AK1584">
        <f>IF($F1584="","",IF($AD1584="Yes",1,0))</f>
        <v/>
      </c>
      <c r="AL1584">
        <f>IF($AH1584=1,IFERROR(IF(VALUE($F1584)&lt;100000000,VALUE($F1584),1000000000),IFERROR(IF(VALUE(MID($F1584,2,20))&lt;100000000,VALUE(MID($F1584,2,20)),1000000000),1000000000))+ROW()/100000,"")</f>
        <v/>
      </c>
    </row>
    <row r="1585">
      <c r="A1585">
        <f>IF($F1585="","",IFERROR(IF(INDEX('Per Invoice'!$A$2:$A$2001,MATCH($F1585,'Per Invoice'!$B$2:$B$2001,0))=0,"",INDEX('Per Invoice'!$A$2:$A$2001,MATCH($F1585,'Per Invoice'!$B$2:$B$2001,0))),""))</f>
        <v/>
      </c>
      <c r="H1585" s="11" t="n"/>
      <c r="R1585" s="7">
        <f>IF($F1585="","",Q1585*Y1585/100)</f>
        <v/>
      </c>
      <c r="X1585" s="7" t="n"/>
      <c r="Y1585" s="7" t="n"/>
      <c r="Z1585" s="7">
        <f>IF($F1585="","",Y1585*AE1585/100)</f>
        <v/>
      </c>
      <c r="AA1585" s="7">
        <f>IF($F1585="","",Y1585-Z1585)</f>
        <v/>
      </c>
      <c r="AB1585" s="7">
        <f>IF($F1585="","",AA1585-R1585)</f>
        <v/>
      </c>
      <c r="AE1585">
        <f>IF($F1585="","",IF($AK1585=1,0,IF($AJ1585=1,Settings!$C$6,Settings!$C$7))*100)</f>
        <v/>
      </c>
      <c r="AG1585">
        <f>IF($F1585="","",$F1585&amp;"|"&amp;$D1585&amp;"")</f>
        <v/>
      </c>
      <c r="AH1585">
        <f>IF($F1585="","",IF(COUNTIF($AG$2:$AG1585,$AG1585)=1,1,0))</f>
        <v/>
      </c>
      <c r="AI1585">
        <f>IF($AH1585=1,SUMPRODUCT(--($AL$2:$AL$8001&lt;$AL1585))+1,"")</f>
        <v/>
      </c>
      <c r="AJ1585">
        <f>IF($F1585="","",IF(OR($U1585=TRUE(),$U1585="TRUE"),1,0))</f>
        <v/>
      </c>
      <c r="AK1585">
        <f>IF($F1585="","",IF($AD1585="Yes",1,0))</f>
        <v/>
      </c>
      <c r="AL1585">
        <f>IF($AH1585=1,IFERROR(IF(VALUE($F1585)&lt;100000000,VALUE($F1585),1000000000),IFERROR(IF(VALUE(MID($F1585,2,20))&lt;100000000,VALUE(MID($F1585,2,20)),1000000000),1000000000))+ROW()/100000,"")</f>
        <v/>
      </c>
    </row>
    <row r="1586">
      <c r="A1586">
        <f>IF($F1586="","",IFERROR(IF(INDEX('Per Invoice'!$A$2:$A$2001,MATCH($F1586,'Per Invoice'!$B$2:$B$2001,0))=0,"",INDEX('Per Invoice'!$A$2:$A$2001,MATCH($F1586,'Per Invoice'!$B$2:$B$2001,0))),""))</f>
        <v/>
      </c>
      <c r="H1586" s="11" t="n"/>
      <c r="R1586" s="7">
        <f>IF($F1586="","",Q1586*Y1586/100)</f>
        <v/>
      </c>
      <c r="X1586" s="7" t="n"/>
      <c r="Y1586" s="7" t="n"/>
      <c r="Z1586" s="7">
        <f>IF($F1586="","",Y1586*AE1586/100)</f>
        <v/>
      </c>
      <c r="AA1586" s="7">
        <f>IF($F1586="","",Y1586-Z1586)</f>
        <v/>
      </c>
      <c r="AB1586" s="7">
        <f>IF($F1586="","",AA1586-R1586)</f>
        <v/>
      </c>
      <c r="AE1586">
        <f>IF($F1586="","",IF($AK1586=1,0,IF($AJ1586=1,Settings!$C$6,Settings!$C$7))*100)</f>
        <v/>
      </c>
      <c r="AG1586">
        <f>IF($F1586="","",$F1586&amp;"|"&amp;$D1586&amp;"")</f>
        <v/>
      </c>
      <c r="AH1586">
        <f>IF($F1586="","",IF(COUNTIF($AG$2:$AG1586,$AG1586)=1,1,0))</f>
        <v/>
      </c>
      <c r="AI1586">
        <f>IF($AH1586=1,SUMPRODUCT(--($AL$2:$AL$8001&lt;$AL1586))+1,"")</f>
        <v/>
      </c>
      <c r="AJ1586">
        <f>IF($F1586="","",IF(OR($U1586=TRUE(),$U1586="TRUE"),1,0))</f>
        <v/>
      </c>
      <c r="AK1586">
        <f>IF($F1586="","",IF($AD1586="Yes",1,0))</f>
        <v/>
      </c>
      <c r="AL1586">
        <f>IF($AH1586=1,IFERROR(IF(VALUE($F1586)&lt;100000000,VALUE($F1586),1000000000),IFERROR(IF(VALUE(MID($F1586,2,20))&lt;100000000,VALUE(MID($F1586,2,20)),1000000000),1000000000))+ROW()/100000,"")</f>
        <v/>
      </c>
    </row>
    <row r="1587">
      <c r="A1587">
        <f>IF($F1587="","",IFERROR(IF(INDEX('Per Invoice'!$A$2:$A$2001,MATCH($F1587,'Per Invoice'!$B$2:$B$2001,0))=0,"",INDEX('Per Invoice'!$A$2:$A$2001,MATCH($F1587,'Per Invoice'!$B$2:$B$2001,0))),""))</f>
        <v/>
      </c>
      <c r="H1587" s="11" t="n"/>
      <c r="R1587" s="7">
        <f>IF($F1587="","",Q1587*Y1587/100)</f>
        <v/>
      </c>
      <c r="X1587" s="7" t="n"/>
      <c r="Y1587" s="7" t="n"/>
      <c r="Z1587" s="7">
        <f>IF($F1587="","",Y1587*AE1587/100)</f>
        <v/>
      </c>
      <c r="AA1587" s="7">
        <f>IF($F1587="","",Y1587-Z1587)</f>
        <v/>
      </c>
      <c r="AB1587" s="7">
        <f>IF($F1587="","",AA1587-R1587)</f>
        <v/>
      </c>
      <c r="AE1587">
        <f>IF($F1587="","",IF($AK1587=1,0,IF($AJ1587=1,Settings!$C$6,Settings!$C$7))*100)</f>
        <v/>
      </c>
      <c r="AG1587">
        <f>IF($F1587="","",$F1587&amp;"|"&amp;$D1587&amp;"")</f>
        <v/>
      </c>
      <c r="AH1587">
        <f>IF($F1587="","",IF(COUNTIF($AG$2:$AG1587,$AG1587)=1,1,0))</f>
        <v/>
      </c>
      <c r="AI1587">
        <f>IF($AH1587=1,SUMPRODUCT(--($AL$2:$AL$8001&lt;$AL1587))+1,"")</f>
        <v/>
      </c>
      <c r="AJ1587">
        <f>IF($F1587="","",IF(OR($U1587=TRUE(),$U1587="TRUE"),1,0))</f>
        <v/>
      </c>
      <c r="AK1587">
        <f>IF($F1587="","",IF($AD1587="Yes",1,0))</f>
        <v/>
      </c>
      <c r="AL1587">
        <f>IF($AH1587=1,IFERROR(IF(VALUE($F1587)&lt;100000000,VALUE($F1587),1000000000),IFERROR(IF(VALUE(MID($F1587,2,20))&lt;100000000,VALUE(MID($F1587,2,20)),1000000000),1000000000))+ROW()/100000,"")</f>
        <v/>
      </c>
    </row>
    <row r="1588">
      <c r="A1588">
        <f>IF($F1588="","",IFERROR(IF(INDEX('Per Invoice'!$A$2:$A$2001,MATCH($F1588,'Per Invoice'!$B$2:$B$2001,0))=0,"",INDEX('Per Invoice'!$A$2:$A$2001,MATCH($F1588,'Per Invoice'!$B$2:$B$2001,0))),""))</f>
        <v/>
      </c>
      <c r="H1588" s="11" t="n"/>
      <c r="R1588" s="7">
        <f>IF($F1588="","",Q1588*Y1588/100)</f>
        <v/>
      </c>
      <c r="X1588" s="7" t="n"/>
      <c r="Y1588" s="7" t="n"/>
      <c r="Z1588" s="7">
        <f>IF($F1588="","",Y1588*AE1588/100)</f>
        <v/>
      </c>
      <c r="AA1588" s="7">
        <f>IF($F1588="","",Y1588-Z1588)</f>
        <v/>
      </c>
      <c r="AB1588" s="7">
        <f>IF($F1588="","",AA1588-R1588)</f>
        <v/>
      </c>
      <c r="AE1588">
        <f>IF($F1588="","",IF($AK1588=1,0,IF($AJ1588=1,Settings!$C$6,Settings!$C$7))*100)</f>
        <v/>
      </c>
      <c r="AG1588">
        <f>IF($F1588="","",$F1588&amp;"|"&amp;$D1588&amp;"")</f>
        <v/>
      </c>
      <c r="AH1588">
        <f>IF($F1588="","",IF(COUNTIF($AG$2:$AG1588,$AG1588)=1,1,0))</f>
        <v/>
      </c>
      <c r="AI1588">
        <f>IF($AH1588=1,SUMPRODUCT(--($AL$2:$AL$8001&lt;$AL1588))+1,"")</f>
        <v/>
      </c>
      <c r="AJ1588">
        <f>IF($F1588="","",IF(OR($U1588=TRUE(),$U1588="TRUE"),1,0))</f>
        <v/>
      </c>
      <c r="AK1588">
        <f>IF($F1588="","",IF($AD1588="Yes",1,0))</f>
        <v/>
      </c>
      <c r="AL1588">
        <f>IF($AH1588=1,IFERROR(IF(VALUE($F1588)&lt;100000000,VALUE($F1588),1000000000),IFERROR(IF(VALUE(MID($F1588,2,20))&lt;100000000,VALUE(MID($F1588,2,20)),1000000000),1000000000))+ROW()/100000,"")</f>
        <v/>
      </c>
    </row>
    <row r="1589">
      <c r="A1589">
        <f>IF($F1589="","",IFERROR(IF(INDEX('Per Invoice'!$A$2:$A$2001,MATCH($F1589,'Per Invoice'!$B$2:$B$2001,0))=0,"",INDEX('Per Invoice'!$A$2:$A$2001,MATCH($F1589,'Per Invoice'!$B$2:$B$2001,0))),""))</f>
        <v/>
      </c>
      <c r="H1589" s="11" t="n"/>
      <c r="R1589" s="7">
        <f>IF($F1589="","",Q1589*Y1589/100)</f>
        <v/>
      </c>
      <c r="X1589" s="7" t="n"/>
      <c r="Y1589" s="7" t="n"/>
      <c r="Z1589" s="7">
        <f>IF($F1589="","",Y1589*AE1589/100)</f>
        <v/>
      </c>
      <c r="AA1589" s="7">
        <f>IF($F1589="","",Y1589-Z1589)</f>
        <v/>
      </c>
      <c r="AB1589" s="7">
        <f>IF($F1589="","",AA1589-R1589)</f>
        <v/>
      </c>
      <c r="AE1589">
        <f>IF($F1589="","",IF($AK1589=1,0,IF($AJ1589=1,Settings!$C$6,Settings!$C$7))*100)</f>
        <v/>
      </c>
      <c r="AG1589">
        <f>IF($F1589="","",$F1589&amp;"|"&amp;$D1589&amp;"")</f>
        <v/>
      </c>
      <c r="AH1589">
        <f>IF($F1589="","",IF(COUNTIF($AG$2:$AG1589,$AG1589)=1,1,0))</f>
        <v/>
      </c>
      <c r="AI1589">
        <f>IF($AH1589=1,SUMPRODUCT(--($AL$2:$AL$8001&lt;$AL1589))+1,"")</f>
        <v/>
      </c>
      <c r="AJ1589">
        <f>IF($F1589="","",IF(OR($U1589=TRUE(),$U1589="TRUE"),1,0))</f>
        <v/>
      </c>
      <c r="AK1589">
        <f>IF($F1589="","",IF($AD1589="Yes",1,0))</f>
        <v/>
      </c>
      <c r="AL1589">
        <f>IF($AH1589=1,IFERROR(IF(VALUE($F1589)&lt;100000000,VALUE($F1589),1000000000),IFERROR(IF(VALUE(MID($F1589,2,20))&lt;100000000,VALUE(MID($F1589,2,20)),1000000000),1000000000))+ROW()/100000,"")</f>
        <v/>
      </c>
    </row>
    <row r="1590">
      <c r="A1590">
        <f>IF($F1590="","",IFERROR(IF(INDEX('Per Invoice'!$A$2:$A$2001,MATCH($F1590,'Per Invoice'!$B$2:$B$2001,0))=0,"",INDEX('Per Invoice'!$A$2:$A$2001,MATCH($F1590,'Per Invoice'!$B$2:$B$2001,0))),""))</f>
        <v/>
      </c>
      <c r="H1590" s="11" t="n"/>
      <c r="R1590" s="7">
        <f>IF($F1590="","",Q1590*Y1590/100)</f>
        <v/>
      </c>
      <c r="X1590" s="7" t="n"/>
      <c r="Y1590" s="7" t="n"/>
      <c r="Z1590" s="7">
        <f>IF($F1590="","",Y1590*AE1590/100)</f>
        <v/>
      </c>
      <c r="AA1590" s="7">
        <f>IF($F1590="","",Y1590-Z1590)</f>
        <v/>
      </c>
      <c r="AB1590" s="7">
        <f>IF($F1590="","",AA1590-R1590)</f>
        <v/>
      </c>
      <c r="AE1590">
        <f>IF($F1590="","",IF($AK1590=1,0,IF($AJ1590=1,Settings!$C$6,Settings!$C$7))*100)</f>
        <v/>
      </c>
      <c r="AG1590">
        <f>IF($F1590="","",$F1590&amp;"|"&amp;$D1590&amp;"")</f>
        <v/>
      </c>
      <c r="AH1590">
        <f>IF($F1590="","",IF(COUNTIF($AG$2:$AG1590,$AG1590)=1,1,0))</f>
        <v/>
      </c>
      <c r="AI1590">
        <f>IF($AH1590=1,SUMPRODUCT(--($AL$2:$AL$8001&lt;$AL1590))+1,"")</f>
        <v/>
      </c>
      <c r="AJ1590">
        <f>IF($F1590="","",IF(OR($U1590=TRUE(),$U1590="TRUE"),1,0))</f>
        <v/>
      </c>
      <c r="AK1590">
        <f>IF($F1590="","",IF($AD1590="Yes",1,0))</f>
        <v/>
      </c>
      <c r="AL1590">
        <f>IF($AH1590=1,IFERROR(IF(VALUE($F1590)&lt;100000000,VALUE($F1590),1000000000),IFERROR(IF(VALUE(MID($F1590,2,20))&lt;100000000,VALUE(MID($F1590,2,20)),1000000000),1000000000))+ROW()/100000,"")</f>
        <v/>
      </c>
    </row>
    <row r="1591">
      <c r="A1591">
        <f>IF($F1591="","",IFERROR(IF(INDEX('Per Invoice'!$A$2:$A$2001,MATCH($F1591,'Per Invoice'!$B$2:$B$2001,0))=0,"",INDEX('Per Invoice'!$A$2:$A$2001,MATCH($F1591,'Per Invoice'!$B$2:$B$2001,0))),""))</f>
        <v/>
      </c>
      <c r="H1591" s="11" t="n"/>
      <c r="R1591" s="7">
        <f>IF($F1591="","",Q1591*Y1591/100)</f>
        <v/>
      </c>
      <c r="X1591" s="7" t="n"/>
      <c r="Y1591" s="7" t="n"/>
      <c r="Z1591" s="7">
        <f>IF($F1591="","",Y1591*AE1591/100)</f>
        <v/>
      </c>
      <c r="AA1591" s="7">
        <f>IF($F1591="","",Y1591-Z1591)</f>
        <v/>
      </c>
      <c r="AB1591" s="7">
        <f>IF($F1591="","",AA1591-R1591)</f>
        <v/>
      </c>
      <c r="AE1591">
        <f>IF($F1591="","",IF($AK1591=1,0,IF($AJ1591=1,Settings!$C$6,Settings!$C$7))*100)</f>
        <v/>
      </c>
      <c r="AG1591">
        <f>IF($F1591="","",$F1591&amp;"|"&amp;$D1591&amp;"")</f>
        <v/>
      </c>
      <c r="AH1591">
        <f>IF($F1591="","",IF(COUNTIF($AG$2:$AG1591,$AG1591)=1,1,0))</f>
        <v/>
      </c>
      <c r="AI1591">
        <f>IF($AH1591=1,SUMPRODUCT(--($AL$2:$AL$8001&lt;$AL1591))+1,"")</f>
        <v/>
      </c>
      <c r="AJ1591">
        <f>IF($F1591="","",IF(OR($U1591=TRUE(),$U1591="TRUE"),1,0))</f>
        <v/>
      </c>
      <c r="AK1591">
        <f>IF($F1591="","",IF($AD1591="Yes",1,0))</f>
        <v/>
      </c>
      <c r="AL1591">
        <f>IF($AH1591=1,IFERROR(IF(VALUE($F1591)&lt;100000000,VALUE($F1591),1000000000),IFERROR(IF(VALUE(MID($F1591,2,20))&lt;100000000,VALUE(MID($F1591,2,20)),1000000000),1000000000))+ROW()/100000,"")</f>
        <v/>
      </c>
    </row>
    <row r="1592">
      <c r="A1592">
        <f>IF($F1592="","",IFERROR(IF(INDEX('Per Invoice'!$A$2:$A$2001,MATCH($F1592,'Per Invoice'!$B$2:$B$2001,0))=0,"",INDEX('Per Invoice'!$A$2:$A$2001,MATCH($F1592,'Per Invoice'!$B$2:$B$2001,0))),""))</f>
        <v/>
      </c>
      <c r="H1592" s="11" t="n"/>
      <c r="R1592" s="7">
        <f>IF($F1592="","",Q1592*Y1592/100)</f>
        <v/>
      </c>
      <c r="X1592" s="7" t="n"/>
      <c r="Y1592" s="7" t="n"/>
      <c r="Z1592" s="7">
        <f>IF($F1592="","",Y1592*AE1592/100)</f>
        <v/>
      </c>
      <c r="AA1592" s="7">
        <f>IF($F1592="","",Y1592-Z1592)</f>
        <v/>
      </c>
      <c r="AB1592" s="7">
        <f>IF($F1592="","",AA1592-R1592)</f>
        <v/>
      </c>
      <c r="AE1592">
        <f>IF($F1592="","",IF($AK1592=1,0,IF($AJ1592=1,Settings!$C$6,Settings!$C$7))*100)</f>
        <v/>
      </c>
      <c r="AG1592">
        <f>IF($F1592="","",$F1592&amp;"|"&amp;$D1592&amp;"")</f>
        <v/>
      </c>
      <c r="AH1592">
        <f>IF($F1592="","",IF(COUNTIF($AG$2:$AG1592,$AG1592)=1,1,0))</f>
        <v/>
      </c>
      <c r="AI1592">
        <f>IF($AH1592=1,SUMPRODUCT(--($AL$2:$AL$8001&lt;$AL1592))+1,"")</f>
        <v/>
      </c>
      <c r="AJ1592">
        <f>IF($F1592="","",IF(OR($U1592=TRUE(),$U1592="TRUE"),1,0))</f>
        <v/>
      </c>
      <c r="AK1592">
        <f>IF($F1592="","",IF($AD1592="Yes",1,0))</f>
        <v/>
      </c>
      <c r="AL1592">
        <f>IF($AH1592=1,IFERROR(IF(VALUE($F1592)&lt;100000000,VALUE($F1592),1000000000),IFERROR(IF(VALUE(MID($F1592,2,20))&lt;100000000,VALUE(MID($F1592,2,20)),1000000000),1000000000))+ROW()/100000,"")</f>
        <v/>
      </c>
    </row>
    <row r="1593">
      <c r="A1593">
        <f>IF($F1593="","",IFERROR(IF(INDEX('Per Invoice'!$A$2:$A$2001,MATCH($F1593,'Per Invoice'!$B$2:$B$2001,0))=0,"",INDEX('Per Invoice'!$A$2:$A$2001,MATCH($F1593,'Per Invoice'!$B$2:$B$2001,0))),""))</f>
        <v/>
      </c>
      <c r="H1593" s="11" t="n"/>
      <c r="R1593" s="7">
        <f>IF($F1593="","",Q1593*Y1593/100)</f>
        <v/>
      </c>
      <c r="X1593" s="7" t="n"/>
      <c r="Y1593" s="7" t="n"/>
      <c r="Z1593" s="7">
        <f>IF($F1593="","",Y1593*AE1593/100)</f>
        <v/>
      </c>
      <c r="AA1593" s="7">
        <f>IF($F1593="","",Y1593-Z1593)</f>
        <v/>
      </c>
      <c r="AB1593" s="7">
        <f>IF($F1593="","",AA1593-R1593)</f>
        <v/>
      </c>
      <c r="AE1593">
        <f>IF($F1593="","",IF($AK1593=1,0,IF($AJ1593=1,Settings!$C$6,Settings!$C$7))*100)</f>
        <v/>
      </c>
      <c r="AG1593">
        <f>IF($F1593="","",$F1593&amp;"|"&amp;$D1593&amp;"")</f>
        <v/>
      </c>
      <c r="AH1593">
        <f>IF($F1593="","",IF(COUNTIF($AG$2:$AG1593,$AG1593)=1,1,0))</f>
        <v/>
      </c>
      <c r="AI1593">
        <f>IF($AH1593=1,SUMPRODUCT(--($AL$2:$AL$8001&lt;$AL1593))+1,"")</f>
        <v/>
      </c>
      <c r="AJ1593">
        <f>IF($F1593="","",IF(OR($U1593=TRUE(),$U1593="TRUE"),1,0))</f>
        <v/>
      </c>
      <c r="AK1593">
        <f>IF($F1593="","",IF($AD1593="Yes",1,0))</f>
        <v/>
      </c>
      <c r="AL1593">
        <f>IF($AH1593=1,IFERROR(IF(VALUE($F1593)&lt;100000000,VALUE($F1593),1000000000),IFERROR(IF(VALUE(MID($F1593,2,20))&lt;100000000,VALUE(MID($F1593,2,20)),1000000000),1000000000))+ROW()/100000,"")</f>
        <v/>
      </c>
    </row>
    <row r="1594">
      <c r="A1594">
        <f>IF($F1594="","",IFERROR(IF(INDEX('Per Invoice'!$A$2:$A$2001,MATCH($F1594,'Per Invoice'!$B$2:$B$2001,0))=0,"",INDEX('Per Invoice'!$A$2:$A$2001,MATCH($F1594,'Per Invoice'!$B$2:$B$2001,0))),""))</f>
        <v/>
      </c>
      <c r="H1594" s="11" t="n"/>
      <c r="R1594" s="7">
        <f>IF($F1594="","",Q1594*Y1594/100)</f>
        <v/>
      </c>
      <c r="X1594" s="7" t="n"/>
      <c r="Y1594" s="7" t="n"/>
      <c r="Z1594" s="7">
        <f>IF($F1594="","",Y1594*AE1594/100)</f>
        <v/>
      </c>
      <c r="AA1594" s="7">
        <f>IF($F1594="","",Y1594-Z1594)</f>
        <v/>
      </c>
      <c r="AB1594" s="7">
        <f>IF($F1594="","",AA1594-R1594)</f>
        <v/>
      </c>
      <c r="AE1594">
        <f>IF($F1594="","",IF($AK1594=1,0,IF($AJ1594=1,Settings!$C$6,Settings!$C$7))*100)</f>
        <v/>
      </c>
      <c r="AG1594">
        <f>IF($F1594="","",$F1594&amp;"|"&amp;$D1594&amp;"")</f>
        <v/>
      </c>
      <c r="AH1594">
        <f>IF($F1594="","",IF(COUNTIF($AG$2:$AG1594,$AG1594)=1,1,0))</f>
        <v/>
      </c>
      <c r="AI1594">
        <f>IF($AH1594=1,SUMPRODUCT(--($AL$2:$AL$8001&lt;$AL1594))+1,"")</f>
        <v/>
      </c>
      <c r="AJ1594">
        <f>IF($F1594="","",IF(OR($U1594=TRUE(),$U1594="TRUE"),1,0))</f>
        <v/>
      </c>
      <c r="AK1594">
        <f>IF($F1594="","",IF($AD1594="Yes",1,0))</f>
        <v/>
      </c>
      <c r="AL1594">
        <f>IF($AH1594=1,IFERROR(IF(VALUE($F1594)&lt;100000000,VALUE($F1594),1000000000),IFERROR(IF(VALUE(MID($F1594,2,20))&lt;100000000,VALUE(MID($F1594,2,20)),1000000000),1000000000))+ROW()/100000,"")</f>
        <v/>
      </c>
    </row>
    <row r="1595">
      <c r="A1595">
        <f>IF($F1595="","",IFERROR(IF(INDEX('Per Invoice'!$A$2:$A$2001,MATCH($F1595,'Per Invoice'!$B$2:$B$2001,0))=0,"",INDEX('Per Invoice'!$A$2:$A$2001,MATCH($F1595,'Per Invoice'!$B$2:$B$2001,0))),""))</f>
        <v/>
      </c>
      <c r="H1595" s="11" t="n"/>
      <c r="R1595" s="7">
        <f>IF($F1595="","",Q1595*Y1595/100)</f>
        <v/>
      </c>
      <c r="X1595" s="7" t="n"/>
      <c r="Y1595" s="7" t="n"/>
      <c r="Z1595" s="7">
        <f>IF($F1595="","",Y1595*AE1595/100)</f>
        <v/>
      </c>
      <c r="AA1595" s="7">
        <f>IF($F1595="","",Y1595-Z1595)</f>
        <v/>
      </c>
      <c r="AB1595" s="7">
        <f>IF($F1595="","",AA1595-R1595)</f>
        <v/>
      </c>
      <c r="AE1595">
        <f>IF($F1595="","",IF($AK1595=1,0,IF($AJ1595=1,Settings!$C$6,Settings!$C$7))*100)</f>
        <v/>
      </c>
      <c r="AG1595">
        <f>IF($F1595="","",$F1595&amp;"|"&amp;$D1595&amp;"")</f>
        <v/>
      </c>
      <c r="AH1595">
        <f>IF($F1595="","",IF(COUNTIF($AG$2:$AG1595,$AG1595)=1,1,0))</f>
        <v/>
      </c>
      <c r="AI1595">
        <f>IF($AH1595=1,SUMPRODUCT(--($AL$2:$AL$8001&lt;$AL1595))+1,"")</f>
        <v/>
      </c>
      <c r="AJ1595">
        <f>IF($F1595="","",IF(OR($U1595=TRUE(),$U1595="TRUE"),1,0))</f>
        <v/>
      </c>
      <c r="AK1595">
        <f>IF($F1595="","",IF($AD1595="Yes",1,0))</f>
        <v/>
      </c>
      <c r="AL1595">
        <f>IF($AH1595=1,IFERROR(IF(VALUE($F1595)&lt;100000000,VALUE($F1595),1000000000),IFERROR(IF(VALUE(MID($F1595,2,20))&lt;100000000,VALUE(MID($F1595,2,20)),1000000000),1000000000))+ROW()/100000,"")</f>
        <v/>
      </c>
    </row>
    <row r="1596">
      <c r="A1596">
        <f>IF($F1596="","",IFERROR(IF(INDEX('Per Invoice'!$A$2:$A$2001,MATCH($F1596,'Per Invoice'!$B$2:$B$2001,0))=0,"",INDEX('Per Invoice'!$A$2:$A$2001,MATCH($F1596,'Per Invoice'!$B$2:$B$2001,0))),""))</f>
        <v/>
      </c>
      <c r="H1596" s="11" t="n"/>
      <c r="R1596" s="7">
        <f>IF($F1596="","",Q1596*Y1596/100)</f>
        <v/>
      </c>
      <c r="X1596" s="7" t="n"/>
      <c r="Y1596" s="7" t="n"/>
      <c r="Z1596" s="7">
        <f>IF($F1596="","",Y1596*AE1596/100)</f>
        <v/>
      </c>
      <c r="AA1596" s="7">
        <f>IF($F1596="","",Y1596-Z1596)</f>
        <v/>
      </c>
      <c r="AB1596" s="7">
        <f>IF($F1596="","",AA1596-R1596)</f>
        <v/>
      </c>
      <c r="AE1596">
        <f>IF($F1596="","",IF($AK1596=1,0,IF($AJ1596=1,Settings!$C$6,Settings!$C$7))*100)</f>
        <v/>
      </c>
      <c r="AG1596">
        <f>IF($F1596="","",$F1596&amp;"|"&amp;$D1596&amp;"")</f>
        <v/>
      </c>
      <c r="AH1596">
        <f>IF($F1596="","",IF(COUNTIF($AG$2:$AG1596,$AG1596)=1,1,0))</f>
        <v/>
      </c>
      <c r="AI1596">
        <f>IF($AH1596=1,SUMPRODUCT(--($AL$2:$AL$8001&lt;$AL1596))+1,"")</f>
        <v/>
      </c>
      <c r="AJ1596">
        <f>IF($F1596="","",IF(OR($U1596=TRUE(),$U1596="TRUE"),1,0))</f>
        <v/>
      </c>
      <c r="AK1596">
        <f>IF($F1596="","",IF($AD1596="Yes",1,0))</f>
        <v/>
      </c>
      <c r="AL1596">
        <f>IF($AH1596=1,IFERROR(IF(VALUE($F1596)&lt;100000000,VALUE($F1596),1000000000),IFERROR(IF(VALUE(MID($F1596,2,20))&lt;100000000,VALUE(MID($F1596,2,20)),1000000000),1000000000))+ROW()/100000,"")</f>
        <v/>
      </c>
    </row>
    <row r="1597">
      <c r="A1597">
        <f>IF($F1597="","",IFERROR(IF(INDEX('Per Invoice'!$A$2:$A$2001,MATCH($F1597,'Per Invoice'!$B$2:$B$2001,0))=0,"",INDEX('Per Invoice'!$A$2:$A$2001,MATCH($F1597,'Per Invoice'!$B$2:$B$2001,0))),""))</f>
        <v/>
      </c>
      <c r="H1597" s="11" t="n"/>
      <c r="R1597" s="7">
        <f>IF($F1597="","",Q1597*Y1597/100)</f>
        <v/>
      </c>
      <c r="X1597" s="7" t="n"/>
      <c r="Y1597" s="7" t="n"/>
      <c r="Z1597" s="7">
        <f>IF($F1597="","",Y1597*AE1597/100)</f>
        <v/>
      </c>
      <c r="AA1597" s="7">
        <f>IF($F1597="","",Y1597-Z1597)</f>
        <v/>
      </c>
      <c r="AB1597" s="7">
        <f>IF($F1597="","",AA1597-R1597)</f>
        <v/>
      </c>
      <c r="AE1597">
        <f>IF($F1597="","",IF($AK1597=1,0,IF($AJ1597=1,Settings!$C$6,Settings!$C$7))*100)</f>
        <v/>
      </c>
      <c r="AG1597">
        <f>IF($F1597="","",$F1597&amp;"|"&amp;$D1597&amp;"")</f>
        <v/>
      </c>
      <c r="AH1597">
        <f>IF($F1597="","",IF(COUNTIF($AG$2:$AG1597,$AG1597)=1,1,0))</f>
        <v/>
      </c>
      <c r="AI1597">
        <f>IF($AH1597=1,SUMPRODUCT(--($AL$2:$AL$8001&lt;$AL1597))+1,"")</f>
        <v/>
      </c>
      <c r="AJ1597">
        <f>IF($F1597="","",IF(OR($U1597=TRUE(),$U1597="TRUE"),1,0))</f>
        <v/>
      </c>
      <c r="AK1597">
        <f>IF($F1597="","",IF($AD1597="Yes",1,0))</f>
        <v/>
      </c>
      <c r="AL1597">
        <f>IF($AH1597=1,IFERROR(IF(VALUE($F1597)&lt;100000000,VALUE($F1597),1000000000),IFERROR(IF(VALUE(MID($F1597,2,20))&lt;100000000,VALUE(MID($F1597,2,20)),1000000000),1000000000))+ROW()/100000,"")</f>
        <v/>
      </c>
    </row>
    <row r="1598">
      <c r="A1598">
        <f>IF($F1598="","",IFERROR(IF(INDEX('Per Invoice'!$A$2:$A$2001,MATCH($F1598,'Per Invoice'!$B$2:$B$2001,0))=0,"",INDEX('Per Invoice'!$A$2:$A$2001,MATCH($F1598,'Per Invoice'!$B$2:$B$2001,0))),""))</f>
        <v/>
      </c>
      <c r="H1598" s="11" t="n"/>
      <c r="R1598" s="7">
        <f>IF($F1598="","",Q1598*Y1598/100)</f>
        <v/>
      </c>
      <c r="X1598" s="7" t="n"/>
      <c r="Y1598" s="7" t="n"/>
      <c r="Z1598" s="7">
        <f>IF($F1598="","",Y1598*AE1598/100)</f>
        <v/>
      </c>
      <c r="AA1598" s="7">
        <f>IF($F1598="","",Y1598-Z1598)</f>
        <v/>
      </c>
      <c r="AB1598" s="7">
        <f>IF($F1598="","",AA1598-R1598)</f>
        <v/>
      </c>
      <c r="AE1598">
        <f>IF($F1598="","",IF($AK1598=1,0,IF($AJ1598=1,Settings!$C$6,Settings!$C$7))*100)</f>
        <v/>
      </c>
      <c r="AG1598">
        <f>IF($F1598="","",$F1598&amp;"|"&amp;$D1598&amp;"")</f>
        <v/>
      </c>
      <c r="AH1598">
        <f>IF($F1598="","",IF(COUNTIF($AG$2:$AG1598,$AG1598)=1,1,0))</f>
        <v/>
      </c>
      <c r="AI1598">
        <f>IF($AH1598=1,SUMPRODUCT(--($AL$2:$AL$8001&lt;$AL1598))+1,"")</f>
        <v/>
      </c>
      <c r="AJ1598">
        <f>IF($F1598="","",IF(OR($U1598=TRUE(),$U1598="TRUE"),1,0))</f>
        <v/>
      </c>
      <c r="AK1598">
        <f>IF($F1598="","",IF($AD1598="Yes",1,0))</f>
        <v/>
      </c>
      <c r="AL1598">
        <f>IF($AH1598=1,IFERROR(IF(VALUE($F1598)&lt;100000000,VALUE($F1598),1000000000),IFERROR(IF(VALUE(MID($F1598,2,20))&lt;100000000,VALUE(MID($F1598,2,20)),1000000000),1000000000))+ROW()/100000,"")</f>
        <v/>
      </c>
    </row>
    <row r="1599">
      <c r="A1599">
        <f>IF($F1599="","",IFERROR(IF(INDEX('Per Invoice'!$A$2:$A$2001,MATCH($F1599,'Per Invoice'!$B$2:$B$2001,0))=0,"",INDEX('Per Invoice'!$A$2:$A$2001,MATCH($F1599,'Per Invoice'!$B$2:$B$2001,0))),""))</f>
        <v/>
      </c>
      <c r="H1599" s="11" t="n"/>
      <c r="R1599" s="7">
        <f>IF($F1599="","",Q1599*Y1599/100)</f>
        <v/>
      </c>
      <c r="X1599" s="7" t="n"/>
      <c r="Y1599" s="7" t="n"/>
      <c r="Z1599" s="7">
        <f>IF($F1599="","",Y1599*AE1599/100)</f>
        <v/>
      </c>
      <c r="AA1599" s="7">
        <f>IF($F1599="","",Y1599-Z1599)</f>
        <v/>
      </c>
      <c r="AB1599" s="7">
        <f>IF($F1599="","",AA1599-R1599)</f>
        <v/>
      </c>
      <c r="AE1599">
        <f>IF($F1599="","",IF($AK1599=1,0,IF($AJ1599=1,Settings!$C$6,Settings!$C$7))*100)</f>
        <v/>
      </c>
      <c r="AG1599">
        <f>IF($F1599="","",$F1599&amp;"|"&amp;$D1599&amp;"")</f>
        <v/>
      </c>
      <c r="AH1599">
        <f>IF($F1599="","",IF(COUNTIF($AG$2:$AG1599,$AG1599)=1,1,0))</f>
        <v/>
      </c>
      <c r="AI1599">
        <f>IF($AH1599=1,SUMPRODUCT(--($AL$2:$AL$8001&lt;$AL1599))+1,"")</f>
        <v/>
      </c>
      <c r="AJ1599">
        <f>IF($F1599="","",IF(OR($U1599=TRUE(),$U1599="TRUE"),1,0))</f>
        <v/>
      </c>
      <c r="AK1599">
        <f>IF($F1599="","",IF($AD1599="Yes",1,0))</f>
        <v/>
      </c>
      <c r="AL1599">
        <f>IF($AH1599=1,IFERROR(IF(VALUE($F1599)&lt;100000000,VALUE($F1599),1000000000),IFERROR(IF(VALUE(MID($F1599,2,20))&lt;100000000,VALUE(MID($F1599,2,20)),1000000000),1000000000))+ROW()/100000,"")</f>
        <v/>
      </c>
    </row>
    <row r="1600">
      <c r="A1600">
        <f>IF($F1600="","",IFERROR(IF(INDEX('Per Invoice'!$A$2:$A$2001,MATCH($F1600,'Per Invoice'!$B$2:$B$2001,0))=0,"",INDEX('Per Invoice'!$A$2:$A$2001,MATCH($F1600,'Per Invoice'!$B$2:$B$2001,0))),""))</f>
        <v/>
      </c>
      <c r="H1600" s="11" t="n"/>
      <c r="R1600" s="7">
        <f>IF($F1600="","",Q1600*Y1600/100)</f>
        <v/>
      </c>
      <c r="X1600" s="7" t="n"/>
      <c r="Y1600" s="7" t="n"/>
      <c r="Z1600" s="7">
        <f>IF($F1600="","",Y1600*AE1600/100)</f>
        <v/>
      </c>
      <c r="AA1600" s="7">
        <f>IF($F1600="","",Y1600-Z1600)</f>
        <v/>
      </c>
      <c r="AB1600" s="7">
        <f>IF($F1600="","",AA1600-R1600)</f>
        <v/>
      </c>
      <c r="AE1600">
        <f>IF($F1600="","",IF($AK1600=1,0,IF($AJ1600=1,Settings!$C$6,Settings!$C$7))*100)</f>
        <v/>
      </c>
      <c r="AG1600">
        <f>IF($F1600="","",$F1600&amp;"|"&amp;$D1600&amp;"")</f>
        <v/>
      </c>
      <c r="AH1600">
        <f>IF($F1600="","",IF(COUNTIF($AG$2:$AG1600,$AG1600)=1,1,0))</f>
        <v/>
      </c>
      <c r="AI1600">
        <f>IF($AH1600=1,SUMPRODUCT(--($AL$2:$AL$8001&lt;$AL1600))+1,"")</f>
        <v/>
      </c>
      <c r="AJ1600">
        <f>IF($F1600="","",IF(OR($U1600=TRUE(),$U1600="TRUE"),1,0))</f>
        <v/>
      </c>
      <c r="AK1600">
        <f>IF($F1600="","",IF($AD1600="Yes",1,0))</f>
        <v/>
      </c>
      <c r="AL1600">
        <f>IF($AH1600=1,IFERROR(IF(VALUE($F1600)&lt;100000000,VALUE($F1600),1000000000),IFERROR(IF(VALUE(MID($F1600,2,20))&lt;100000000,VALUE(MID($F1600,2,20)),1000000000),1000000000))+ROW()/100000,"")</f>
        <v/>
      </c>
    </row>
    <row r="1601">
      <c r="A1601">
        <f>IF($F1601="","",IFERROR(IF(INDEX('Per Invoice'!$A$2:$A$2001,MATCH($F1601,'Per Invoice'!$B$2:$B$2001,0))=0,"",INDEX('Per Invoice'!$A$2:$A$2001,MATCH($F1601,'Per Invoice'!$B$2:$B$2001,0))),""))</f>
        <v/>
      </c>
      <c r="H1601" s="11" t="n"/>
      <c r="R1601" s="7">
        <f>IF($F1601="","",Q1601*Y1601/100)</f>
        <v/>
      </c>
      <c r="X1601" s="7" t="n"/>
      <c r="Y1601" s="7" t="n"/>
      <c r="Z1601" s="7">
        <f>IF($F1601="","",Y1601*AE1601/100)</f>
        <v/>
      </c>
      <c r="AA1601" s="7">
        <f>IF($F1601="","",Y1601-Z1601)</f>
        <v/>
      </c>
      <c r="AB1601" s="7">
        <f>IF($F1601="","",AA1601-R1601)</f>
        <v/>
      </c>
      <c r="AE1601">
        <f>IF($F1601="","",IF($AK1601=1,0,IF($AJ1601=1,Settings!$C$6,Settings!$C$7))*100)</f>
        <v/>
      </c>
      <c r="AG1601">
        <f>IF($F1601="","",$F1601&amp;"|"&amp;$D1601&amp;"")</f>
        <v/>
      </c>
      <c r="AH1601">
        <f>IF($F1601="","",IF(COUNTIF($AG$2:$AG1601,$AG1601)=1,1,0))</f>
        <v/>
      </c>
      <c r="AI1601">
        <f>IF($AH1601=1,SUMPRODUCT(--($AL$2:$AL$8001&lt;$AL1601))+1,"")</f>
        <v/>
      </c>
      <c r="AJ1601">
        <f>IF($F1601="","",IF(OR($U1601=TRUE(),$U1601="TRUE"),1,0))</f>
        <v/>
      </c>
      <c r="AK1601">
        <f>IF($F1601="","",IF($AD1601="Yes",1,0))</f>
        <v/>
      </c>
      <c r="AL1601">
        <f>IF($AH1601=1,IFERROR(IF(VALUE($F1601)&lt;100000000,VALUE($F1601),1000000000),IFERROR(IF(VALUE(MID($F1601,2,20))&lt;100000000,VALUE(MID($F1601,2,20)),1000000000),1000000000))+ROW()/100000,"")</f>
        <v/>
      </c>
    </row>
    <row r="1602">
      <c r="A1602">
        <f>IF($F1602="","",IFERROR(IF(INDEX('Per Invoice'!$A$2:$A$2001,MATCH($F1602,'Per Invoice'!$B$2:$B$2001,0))=0,"",INDEX('Per Invoice'!$A$2:$A$2001,MATCH($F1602,'Per Invoice'!$B$2:$B$2001,0))),""))</f>
        <v/>
      </c>
      <c r="H1602" s="11" t="n"/>
      <c r="R1602" s="7">
        <f>IF($F1602="","",Q1602*Y1602/100)</f>
        <v/>
      </c>
      <c r="X1602" s="7" t="n"/>
      <c r="Y1602" s="7" t="n"/>
      <c r="Z1602" s="7">
        <f>IF($F1602="","",Y1602*AE1602/100)</f>
        <v/>
      </c>
      <c r="AA1602" s="7">
        <f>IF($F1602="","",Y1602-Z1602)</f>
        <v/>
      </c>
      <c r="AB1602" s="7">
        <f>IF($F1602="","",AA1602-R1602)</f>
        <v/>
      </c>
      <c r="AE1602">
        <f>IF($F1602="","",IF($AK1602=1,0,IF($AJ1602=1,Settings!$C$6,Settings!$C$7))*100)</f>
        <v/>
      </c>
      <c r="AG1602">
        <f>IF($F1602="","",$F1602&amp;"|"&amp;$D1602&amp;"")</f>
        <v/>
      </c>
      <c r="AH1602">
        <f>IF($F1602="","",IF(COUNTIF($AG$2:$AG1602,$AG1602)=1,1,0))</f>
        <v/>
      </c>
      <c r="AI1602">
        <f>IF($AH1602=1,SUMPRODUCT(--($AL$2:$AL$8001&lt;$AL1602))+1,"")</f>
        <v/>
      </c>
      <c r="AJ1602">
        <f>IF($F1602="","",IF(OR($U1602=TRUE(),$U1602="TRUE"),1,0))</f>
        <v/>
      </c>
      <c r="AK1602">
        <f>IF($F1602="","",IF($AD1602="Yes",1,0))</f>
        <v/>
      </c>
      <c r="AL1602">
        <f>IF($AH1602=1,IFERROR(IF(VALUE($F1602)&lt;100000000,VALUE($F1602),1000000000),IFERROR(IF(VALUE(MID($F1602,2,20))&lt;100000000,VALUE(MID($F1602,2,20)),1000000000),1000000000))+ROW()/100000,"")</f>
        <v/>
      </c>
    </row>
    <row r="1603">
      <c r="A1603">
        <f>IF($F1603="","",IFERROR(IF(INDEX('Per Invoice'!$A$2:$A$2001,MATCH($F1603,'Per Invoice'!$B$2:$B$2001,0))=0,"",INDEX('Per Invoice'!$A$2:$A$2001,MATCH($F1603,'Per Invoice'!$B$2:$B$2001,0))),""))</f>
        <v/>
      </c>
      <c r="H1603" s="11" t="n"/>
      <c r="R1603" s="7">
        <f>IF($F1603="","",Q1603*Y1603/100)</f>
        <v/>
      </c>
      <c r="X1603" s="7" t="n"/>
      <c r="Y1603" s="7" t="n"/>
      <c r="Z1603" s="7">
        <f>IF($F1603="","",Y1603*AE1603/100)</f>
        <v/>
      </c>
      <c r="AA1603" s="7">
        <f>IF($F1603="","",Y1603-Z1603)</f>
        <v/>
      </c>
      <c r="AB1603" s="7">
        <f>IF($F1603="","",AA1603-R1603)</f>
        <v/>
      </c>
      <c r="AE1603">
        <f>IF($F1603="","",IF($AK1603=1,0,IF($AJ1603=1,Settings!$C$6,Settings!$C$7))*100)</f>
        <v/>
      </c>
      <c r="AG1603">
        <f>IF($F1603="","",$F1603&amp;"|"&amp;$D1603&amp;"")</f>
        <v/>
      </c>
      <c r="AH1603">
        <f>IF($F1603="","",IF(COUNTIF($AG$2:$AG1603,$AG1603)=1,1,0))</f>
        <v/>
      </c>
      <c r="AI1603">
        <f>IF($AH1603=1,SUMPRODUCT(--($AL$2:$AL$8001&lt;$AL1603))+1,"")</f>
        <v/>
      </c>
      <c r="AJ1603">
        <f>IF($F1603="","",IF(OR($U1603=TRUE(),$U1603="TRUE"),1,0))</f>
        <v/>
      </c>
      <c r="AK1603">
        <f>IF($F1603="","",IF($AD1603="Yes",1,0))</f>
        <v/>
      </c>
      <c r="AL1603">
        <f>IF($AH1603=1,IFERROR(IF(VALUE($F1603)&lt;100000000,VALUE($F1603),1000000000),IFERROR(IF(VALUE(MID($F1603,2,20))&lt;100000000,VALUE(MID($F1603,2,20)),1000000000),1000000000))+ROW()/100000,"")</f>
        <v/>
      </c>
    </row>
    <row r="1604">
      <c r="A1604">
        <f>IF($F1604="","",IFERROR(IF(INDEX('Per Invoice'!$A$2:$A$2001,MATCH($F1604,'Per Invoice'!$B$2:$B$2001,0))=0,"",INDEX('Per Invoice'!$A$2:$A$2001,MATCH($F1604,'Per Invoice'!$B$2:$B$2001,0))),""))</f>
        <v/>
      </c>
      <c r="H1604" s="11" t="n"/>
      <c r="R1604" s="7">
        <f>IF($F1604="","",Q1604*Y1604/100)</f>
        <v/>
      </c>
      <c r="X1604" s="7" t="n"/>
      <c r="Y1604" s="7" t="n"/>
      <c r="Z1604" s="7">
        <f>IF($F1604="","",Y1604*AE1604/100)</f>
        <v/>
      </c>
      <c r="AA1604" s="7">
        <f>IF($F1604="","",Y1604-Z1604)</f>
        <v/>
      </c>
      <c r="AB1604" s="7">
        <f>IF($F1604="","",AA1604-R1604)</f>
        <v/>
      </c>
      <c r="AE1604">
        <f>IF($F1604="","",IF($AK1604=1,0,IF($AJ1604=1,Settings!$C$6,Settings!$C$7))*100)</f>
        <v/>
      </c>
      <c r="AG1604">
        <f>IF($F1604="","",$F1604&amp;"|"&amp;$D1604&amp;"")</f>
        <v/>
      </c>
      <c r="AH1604">
        <f>IF($F1604="","",IF(COUNTIF($AG$2:$AG1604,$AG1604)=1,1,0))</f>
        <v/>
      </c>
      <c r="AI1604">
        <f>IF($AH1604=1,SUMPRODUCT(--($AL$2:$AL$8001&lt;$AL1604))+1,"")</f>
        <v/>
      </c>
      <c r="AJ1604">
        <f>IF($F1604="","",IF(OR($U1604=TRUE(),$U1604="TRUE"),1,0))</f>
        <v/>
      </c>
      <c r="AK1604">
        <f>IF($F1604="","",IF($AD1604="Yes",1,0))</f>
        <v/>
      </c>
      <c r="AL1604">
        <f>IF($AH1604=1,IFERROR(IF(VALUE($F1604)&lt;100000000,VALUE($F1604),1000000000),IFERROR(IF(VALUE(MID($F1604,2,20))&lt;100000000,VALUE(MID($F1604,2,20)),1000000000),1000000000))+ROW()/100000,"")</f>
        <v/>
      </c>
    </row>
    <row r="1605">
      <c r="A1605">
        <f>IF($F1605="","",IFERROR(IF(INDEX('Per Invoice'!$A$2:$A$2001,MATCH($F1605,'Per Invoice'!$B$2:$B$2001,0))=0,"",INDEX('Per Invoice'!$A$2:$A$2001,MATCH($F1605,'Per Invoice'!$B$2:$B$2001,0))),""))</f>
        <v/>
      </c>
      <c r="H1605" s="11" t="n"/>
      <c r="R1605" s="7">
        <f>IF($F1605="","",Q1605*Y1605/100)</f>
        <v/>
      </c>
      <c r="X1605" s="7" t="n"/>
      <c r="Y1605" s="7" t="n"/>
      <c r="Z1605" s="7">
        <f>IF($F1605="","",Y1605*AE1605/100)</f>
        <v/>
      </c>
      <c r="AA1605" s="7">
        <f>IF($F1605="","",Y1605-Z1605)</f>
        <v/>
      </c>
      <c r="AB1605" s="7">
        <f>IF($F1605="","",AA1605-R1605)</f>
        <v/>
      </c>
      <c r="AE1605">
        <f>IF($F1605="","",IF($AK1605=1,0,IF($AJ1605=1,Settings!$C$6,Settings!$C$7))*100)</f>
        <v/>
      </c>
      <c r="AG1605">
        <f>IF($F1605="","",$F1605&amp;"|"&amp;$D1605&amp;"")</f>
        <v/>
      </c>
      <c r="AH1605">
        <f>IF($F1605="","",IF(COUNTIF($AG$2:$AG1605,$AG1605)=1,1,0))</f>
        <v/>
      </c>
      <c r="AI1605">
        <f>IF($AH1605=1,SUMPRODUCT(--($AL$2:$AL$8001&lt;$AL1605))+1,"")</f>
        <v/>
      </c>
      <c r="AJ1605">
        <f>IF($F1605="","",IF(OR($U1605=TRUE(),$U1605="TRUE"),1,0))</f>
        <v/>
      </c>
      <c r="AK1605">
        <f>IF($F1605="","",IF($AD1605="Yes",1,0))</f>
        <v/>
      </c>
      <c r="AL1605">
        <f>IF($AH1605=1,IFERROR(IF(VALUE($F1605)&lt;100000000,VALUE($F1605),1000000000),IFERROR(IF(VALUE(MID($F1605,2,20))&lt;100000000,VALUE(MID($F1605,2,20)),1000000000),1000000000))+ROW()/100000,"")</f>
        <v/>
      </c>
    </row>
    <row r="1606">
      <c r="A1606">
        <f>IF($F1606="","",IFERROR(IF(INDEX('Per Invoice'!$A$2:$A$2001,MATCH($F1606,'Per Invoice'!$B$2:$B$2001,0))=0,"",INDEX('Per Invoice'!$A$2:$A$2001,MATCH($F1606,'Per Invoice'!$B$2:$B$2001,0))),""))</f>
        <v/>
      </c>
      <c r="H1606" s="11" t="n"/>
      <c r="R1606" s="7">
        <f>IF($F1606="","",Q1606*Y1606/100)</f>
        <v/>
      </c>
      <c r="X1606" s="7" t="n"/>
      <c r="Y1606" s="7" t="n"/>
      <c r="Z1606" s="7">
        <f>IF($F1606="","",Y1606*AE1606/100)</f>
        <v/>
      </c>
      <c r="AA1606" s="7">
        <f>IF($F1606="","",Y1606-Z1606)</f>
        <v/>
      </c>
      <c r="AB1606" s="7">
        <f>IF($F1606="","",AA1606-R1606)</f>
        <v/>
      </c>
      <c r="AE1606">
        <f>IF($F1606="","",IF($AK1606=1,0,IF($AJ1606=1,Settings!$C$6,Settings!$C$7))*100)</f>
        <v/>
      </c>
      <c r="AG1606">
        <f>IF($F1606="","",$F1606&amp;"|"&amp;$D1606&amp;"")</f>
        <v/>
      </c>
      <c r="AH1606">
        <f>IF($F1606="","",IF(COUNTIF($AG$2:$AG1606,$AG1606)=1,1,0))</f>
        <v/>
      </c>
      <c r="AI1606">
        <f>IF($AH1606=1,SUMPRODUCT(--($AL$2:$AL$8001&lt;$AL1606))+1,"")</f>
        <v/>
      </c>
      <c r="AJ1606">
        <f>IF($F1606="","",IF(OR($U1606=TRUE(),$U1606="TRUE"),1,0))</f>
        <v/>
      </c>
      <c r="AK1606">
        <f>IF($F1606="","",IF($AD1606="Yes",1,0))</f>
        <v/>
      </c>
      <c r="AL1606">
        <f>IF($AH1606=1,IFERROR(IF(VALUE($F1606)&lt;100000000,VALUE($F1606),1000000000),IFERROR(IF(VALUE(MID($F1606,2,20))&lt;100000000,VALUE(MID($F1606,2,20)),1000000000),1000000000))+ROW()/100000,"")</f>
        <v/>
      </c>
    </row>
    <row r="1607">
      <c r="A1607">
        <f>IF($F1607="","",IFERROR(IF(INDEX('Per Invoice'!$A$2:$A$2001,MATCH($F1607,'Per Invoice'!$B$2:$B$2001,0))=0,"",INDEX('Per Invoice'!$A$2:$A$2001,MATCH($F1607,'Per Invoice'!$B$2:$B$2001,0))),""))</f>
        <v/>
      </c>
      <c r="H1607" s="11" t="n"/>
      <c r="R1607" s="7">
        <f>IF($F1607="","",Q1607*Y1607/100)</f>
        <v/>
      </c>
      <c r="X1607" s="7" t="n"/>
      <c r="Y1607" s="7" t="n"/>
      <c r="Z1607" s="7">
        <f>IF($F1607="","",Y1607*AE1607/100)</f>
        <v/>
      </c>
      <c r="AA1607" s="7">
        <f>IF($F1607="","",Y1607-Z1607)</f>
        <v/>
      </c>
      <c r="AB1607" s="7">
        <f>IF($F1607="","",AA1607-R1607)</f>
        <v/>
      </c>
      <c r="AE1607">
        <f>IF($F1607="","",IF($AK1607=1,0,IF($AJ1607=1,Settings!$C$6,Settings!$C$7))*100)</f>
        <v/>
      </c>
      <c r="AG1607">
        <f>IF($F1607="","",$F1607&amp;"|"&amp;$D1607&amp;"")</f>
        <v/>
      </c>
      <c r="AH1607">
        <f>IF($F1607="","",IF(COUNTIF($AG$2:$AG1607,$AG1607)=1,1,0))</f>
        <v/>
      </c>
      <c r="AI1607">
        <f>IF($AH1607=1,SUMPRODUCT(--($AL$2:$AL$8001&lt;$AL1607))+1,"")</f>
        <v/>
      </c>
      <c r="AJ1607">
        <f>IF($F1607="","",IF(OR($U1607=TRUE(),$U1607="TRUE"),1,0))</f>
        <v/>
      </c>
      <c r="AK1607">
        <f>IF($F1607="","",IF($AD1607="Yes",1,0))</f>
        <v/>
      </c>
      <c r="AL1607">
        <f>IF($AH1607=1,IFERROR(IF(VALUE($F1607)&lt;100000000,VALUE($F1607),1000000000),IFERROR(IF(VALUE(MID($F1607,2,20))&lt;100000000,VALUE(MID($F1607,2,20)),1000000000),1000000000))+ROW()/100000,"")</f>
        <v/>
      </c>
    </row>
    <row r="1608">
      <c r="A1608">
        <f>IF($F1608="","",IFERROR(IF(INDEX('Per Invoice'!$A$2:$A$2001,MATCH($F1608,'Per Invoice'!$B$2:$B$2001,0))=0,"",INDEX('Per Invoice'!$A$2:$A$2001,MATCH($F1608,'Per Invoice'!$B$2:$B$2001,0))),""))</f>
        <v/>
      </c>
      <c r="H1608" s="11" t="n"/>
      <c r="R1608" s="7">
        <f>IF($F1608="","",Q1608*Y1608/100)</f>
        <v/>
      </c>
      <c r="X1608" s="7" t="n"/>
      <c r="Y1608" s="7" t="n"/>
      <c r="Z1608" s="7">
        <f>IF($F1608="","",Y1608*AE1608/100)</f>
        <v/>
      </c>
      <c r="AA1608" s="7">
        <f>IF($F1608="","",Y1608-Z1608)</f>
        <v/>
      </c>
      <c r="AB1608" s="7">
        <f>IF($F1608="","",AA1608-R1608)</f>
        <v/>
      </c>
      <c r="AE1608">
        <f>IF($F1608="","",IF($AK1608=1,0,IF($AJ1608=1,Settings!$C$6,Settings!$C$7))*100)</f>
        <v/>
      </c>
      <c r="AG1608">
        <f>IF($F1608="","",$F1608&amp;"|"&amp;$D1608&amp;"")</f>
        <v/>
      </c>
      <c r="AH1608">
        <f>IF($F1608="","",IF(COUNTIF($AG$2:$AG1608,$AG1608)=1,1,0))</f>
        <v/>
      </c>
      <c r="AI1608">
        <f>IF($AH1608=1,SUMPRODUCT(--($AL$2:$AL$8001&lt;$AL1608))+1,"")</f>
        <v/>
      </c>
      <c r="AJ1608">
        <f>IF($F1608="","",IF(OR($U1608=TRUE(),$U1608="TRUE"),1,0))</f>
        <v/>
      </c>
      <c r="AK1608">
        <f>IF($F1608="","",IF($AD1608="Yes",1,0))</f>
        <v/>
      </c>
      <c r="AL1608">
        <f>IF($AH1608=1,IFERROR(IF(VALUE($F1608)&lt;100000000,VALUE($F1608),1000000000),IFERROR(IF(VALUE(MID($F1608,2,20))&lt;100000000,VALUE(MID($F1608,2,20)),1000000000),1000000000))+ROW()/100000,"")</f>
        <v/>
      </c>
    </row>
    <row r="1609">
      <c r="A1609">
        <f>IF($F1609="","",IFERROR(IF(INDEX('Per Invoice'!$A$2:$A$2001,MATCH($F1609,'Per Invoice'!$B$2:$B$2001,0))=0,"",INDEX('Per Invoice'!$A$2:$A$2001,MATCH($F1609,'Per Invoice'!$B$2:$B$2001,0))),""))</f>
        <v/>
      </c>
      <c r="H1609" s="11" t="n"/>
      <c r="R1609" s="7">
        <f>IF($F1609="","",Q1609*Y1609/100)</f>
        <v/>
      </c>
      <c r="X1609" s="7" t="n"/>
      <c r="Y1609" s="7" t="n"/>
      <c r="Z1609" s="7">
        <f>IF($F1609="","",Y1609*AE1609/100)</f>
        <v/>
      </c>
      <c r="AA1609" s="7">
        <f>IF($F1609="","",Y1609-Z1609)</f>
        <v/>
      </c>
      <c r="AB1609" s="7">
        <f>IF($F1609="","",AA1609-R1609)</f>
        <v/>
      </c>
      <c r="AE1609">
        <f>IF($F1609="","",IF($AK1609=1,0,IF($AJ1609=1,Settings!$C$6,Settings!$C$7))*100)</f>
        <v/>
      </c>
      <c r="AG1609">
        <f>IF($F1609="","",$F1609&amp;"|"&amp;$D1609&amp;"")</f>
        <v/>
      </c>
      <c r="AH1609">
        <f>IF($F1609="","",IF(COUNTIF($AG$2:$AG1609,$AG1609)=1,1,0))</f>
        <v/>
      </c>
      <c r="AI1609">
        <f>IF($AH1609=1,SUMPRODUCT(--($AL$2:$AL$8001&lt;$AL1609))+1,"")</f>
        <v/>
      </c>
      <c r="AJ1609">
        <f>IF($F1609="","",IF(OR($U1609=TRUE(),$U1609="TRUE"),1,0))</f>
        <v/>
      </c>
      <c r="AK1609">
        <f>IF($F1609="","",IF($AD1609="Yes",1,0))</f>
        <v/>
      </c>
      <c r="AL1609">
        <f>IF($AH1609=1,IFERROR(IF(VALUE($F1609)&lt;100000000,VALUE($F1609),1000000000),IFERROR(IF(VALUE(MID($F1609,2,20))&lt;100000000,VALUE(MID($F1609,2,20)),1000000000),1000000000))+ROW()/100000,"")</f>
        <v/>
      </c>
    </row>
    <row r="1610">
      <c r="A1610">
        <f>IF($F1610="","",IFERROR(IF(INDEX('Per Invoice'!$A$2:$A$2001,MATCH($F1610,'Per Invoice'!$B$2:$B$2001,0))=0,"",INDEX('Per Invoice'!$A$2:$A$2001,MATCH($F1610,'Per Invoice'!$B$2:$B$2001,0))),""))</f>
        <v/>
      </c>
      <c r="H1610" s="11" t="n"/>
      <c r="R1610" s="7">
        <f>IF($F1610="","",Q1610*Y1610/100)</f>
        <v/>
      </c>
      <c r="X1610" s="7" t="n"/>
      <c r="Y1610" s="7" t="n"/>
      <c r="Z1610" s="7">
        <f>IF($F1610="","",Y1610*AE1610/100)</f>
        <v/>
      </c>
      <c r="AA1610" s="7">
        <f>IF($F1610="","",Y1610-Z1610)</f>
        <v/>
      </c>
      <c r="AB1610" s="7">
        <f>IF($F1610="","",AA1610-R1610)</f>
        <v/>
      </c>
      <c r="AE1610">
        <f>IF($F1610="","",IF($AK1610=1,0,IF($AJ1610=1,Settings!$C$6,Settings!$C$7))*100)</f>
        <v/>
      </c>
      <c r="AG1610">
        <f>IF($F1610="","",$F1610&amp;"|"&amp;$D1610&amp;"")</f>
        <v/>
      </c>
      <c r="AH1610">
        <f>IF($F1610="","",IF(COUNTIF($AG$2:$AG1610,$AG1610)=1,1,0))</f>
        <v/>
      </c>
      <c r="AI1610">
        <f>IF($AH1610=1,SUMPRODUCT(--($AL$2:$AL$8001&lt;$AL1610))+1,"")</f>
        <v/>
      </c>
      <c r="AJ1610">
        <f>IF($F1610="","",IF(OR($U1610=TRUE(),$U1610="TRUE"),1,0))</f>
        <v/>
      </c>
      <c r="AK1610">
        <f>IF($F1610="","",IF($AD1610="Yes",1,0))</f>
        <v/>
      </c>
      <c r="AL1610">
        <f>IF($AH1610=1,IFERROR(IF(VALUE($F1610)&lt;100000000,VALUE($F1610),1000000000),IFERROR(IF(VALUE(MID($F1610,2,20))&lt;100000000,VALUE(MID($F1610,2,20)),1000000000),1000000000))+ROW()/100000,"")</f>
        <v/>
      </c>
    </row>
    <row r="1611">
      <c r="A1611">
        <f>IF($F1611="","",IFERROR(IF(INDEX('Per Invoice'!$A$2:$A$2001,MATCH($F1611,'Per Invoice'!$B$2:$B$2001,0))=0,"",INDEX('Per Invoice'!$A$2:$A$2001,MATCH($F1611,'Per Invoice'!$B$2:$B$2001,0))),""))</f>
        <v/>
      </c>
      <c r="H1611" s="11" t="n"/>
      <c r="R1611" s="7">
        <f>IF($F1611="","",Q1611*Y1611/100)</f>
        <v/>
      </c>
      <c r="X1611" s="7" t="n"/>
      <c r="Y1611" s="7" t="n"/>
      <c r="Z1611" s="7">
        <f>IF($F1611="","",Y1611*AE1611/100)</f>
        <v/>
      </c>
      <c r="AA1611" s="7">
        <f>IF($F1611="","",Y1611-Z1611)</f>
        <v/>
      </c>
      <c r="AB1611" s="7">
        <f>IF($F1611="","",AA1611-R1611)</f>
        <v/>
      </c>
      <c r="AE1611">
        <f>IF($F1611="","",IF($AK1611=1,0,IF($AJ1611=1,Settings!$C$6,Settings!$C$7))*100)</f>
        <v/>
      </c>
      <c r="AG1611">
        <f>IF($F1611="","",$F1611&amp;"|"&amp;$D1611&amp;"")</f>
        <v/>
      </c>
      <c r="AH1611">
        <f>IF($F1611="","",IF(COUNTIF($AG$2:$AG1611,$AG1611)=1,1,0))</f>
        <v/>
      </c>
      <c r="AI1611">
        <f>IF($AH1611=1,SUMPRODUCT(--($AL$2:$AL$8001&lt;$AL1611))+1,"")</f>
        <v/>
      </c>
      <c r="AJ1611">
        <f>IF($F1611="","",IF(OR($U1611=TRUE(),$U1611="TRUE"),1,0))</f>
        <v/>
      </c>
      <c r="AK1611">
        <f>IF($F1611="","",IF($AD1611="Yes",1,0))</f>
        <v/>
      </c>
      <c r="AL1611">
        <f>IF($AH1611=1,IFERROR(IF(VALUE($F1611)&lt;100000000,VALUE($F1611),1000000000),IFERROR(IF(VALUE(MID($F1611,2,20))&lt;100000000,VALUE(MID($F1611,2,20)),1000000000),1000000000))+ROW()/100000,"")</f>
        <v/>
      </c>
    </row>
    <row r="1612">
      <c r="A1612">
        <f>IF($F1612="","",IFERROR(IF(INDEX('Per Invoice'!$A$2:$A$2001,MATCH($F1612,'Per Invoice'!$B$2:$B$2001,0))=0,"",INDEX('Per Invoice'!$A$2:$A$2001,MATCH($F1612,'Per Invoice'!$B$2:$B$2001,0))),""))</f>
        <v/>
      </c>
      <c r="H1612" s="11" t="n"/>
      <c r="R1612" s="7">
        <f>IF($F1612="","",Q1612*Y1612/100)</f>
        <v/>
      </c>
      <c r="X1612" s="7" t="n"/>
      <c r="Y1612" s="7" t="n"/>
      <c r="Z1612" s="7">
        <f>IF($F1612="","",Y1612*AE1612/100)</f>
        <v/>
      </c>
      <c r="AA1612" s="7">
        <f>IF($F1612="","",Y1612-Z1612)</f>
        <v/>
      </c>
      <c r="AB1612" s="7">
        <f>IF($F1612="","",AA1612-R1612)</f>
        <v/>
      </c>
      <c r="AE1612">
        <f>IF($F1612="","",IF($AK1612=1,0,IF($AJ1612=1,Settings!$C$6,Settings!$C$7))*100)</f>
        <v/>
      </c>
      <c r="AG1612">
        <f>IF($F1612="","",$F1612&amp;"|"&amp;$D1612&amp;"")</f>
        <v/>
      </c>
      <c r="AH1612">
        <f>IF($F1612="","",IF(COUNTIF($AG$2:$AG1612,$AG1612)=1,1,0))</f>
        <v/>
      </c>
      <c r="AI1612">
        <f>IF($AH1612=1,SUMPRODUCT(--($AL$2:$AL$8001&lt;$AL1612))+1,"")</f>
        <v/>
      </c>
      <c r="AJ1612">
        <f>IF($F1612="","",IF(OR($U1612=TRUE(),$U1612="TRUE"),1,0))</f>
        <v/>
      </c>
      <c r="AK1612">
        <f>IF($F1612="","",IF($AD1612="Yes",1,0))</f>
        <v/>
      </c>
      <c r="AL1612">
        <f>IF($AH1612=1,IFERROR(IF(VALUE($F1612)&lt;100000000,VALUE($F1612),1000000000),IFERROR(IF(VALUE(MID($F1612,2,20))&lt;100000000,VALUE(MID($F1612,2,20)),1000000000),1000000000))+ROW()/100000,"")</f>
        <v/>
      </c>
    </row>
    <row r="1613">
      <c r="A1613">
        <f>IF($F1613="","",IFERROR(IF(INDEX('Per Invoice'!$A$2:$A$2001,MATCH($F1613,'Per Invoice'!$B$2:$B$2001,0))=0,"",INDEX('Per Invoice'!$A$2:$A$2001,MATCH($F1613,'Per Invoice'!$B$2:$B$2001,0))),""))</f>
        <v/>
      </c>
      <c r="H1613" s="11" t="n"/>
      <c r="R1613" s="7">
        <f>IF($F1613="","",Q1613*Y1613/100)</f>
        <v/>
      </c>
      <c r="X1613" s="7" t="n"/>
      <c r="Y1613" s="7" t="n"/>
      <c r="Z1613" s="7">
        <f>IF($F1613="","",Y1613*AE1613/100)</f>
        <v/>
      </c>
      <c r="AA1613" s="7">
        <f>IF($F1613="","",Y1613-Z1613)</f>
        <v/>
      </c>
      <c r="AB1613" s="7">
        <f>IF($F1613="","",AA1613-R1613)</f>
        <v/>
      </c>
      <c r="AE1613">
        <f>IF($F1613="","",IF($AK1613=1,0,IF($AJ1613=1,Settings!$C$6,Settings!$C$7))*100)</f>
        <v/>
      </c>
      <c r="AG1613">
        <f>IF($F1613="","",$F1613&amp;"|"&amp;$D1613&amp;"")</f>
        <v/>
      </c>
      <c r="AH1613">
        <f>IF($F1613="","",IF(COUNTIF($AG$2:$AG1613,$AG1613)=1,1,0))</f>
        <v/>
      </c>
      <c r="AI1613">
        <f>IF($AH1613=1,SUMPRODUCT(--($AL$2:$AL$8001&lt;$AL1613))+1,"")</f>
        <v/>
      </c>
      <c r="AJ1613">
        <f>IF($F1613="","",IF(OR($U1613=TRUE(),$U1613="TRUE"),1,0))</f>
        <v/>
      </c>
      <c r="AK1613">
        <f>IF($F1613="","",IF($AD1613="Yes",1,0))</f>
        <v/>
      </c>
      <c r="AL1613">
        <f>IF($AH1613=1,IFERROR(IF(VALUE($F1613)&lt;100000000,VALUE($F1613),1000000000),IFERROR(IF(VALUE(MID($F1613,2,20))&lt;100000000,VALUE(MID($F1613,2,20)),1000000000),1000000000))+ROW()/100000,"")</f>
        <v/>
      </c>
    </row>
    <row r="1614">
      <c r="A1614">
        <f>IF($F1614="","",IFERROR(IF(INDEX('Per Invoice'!$A$2:$A$2001,MATCH($F1614,'Per Invoice'!$B$2:$B$2001,0))=0,"",INDEX('Per Invoice'!$A$2:$A$2001,MATCH($F1614,'Per Invoice'!$B$2:$B$2001,0))),""))</f>
        <v/>
      </c>
      <c r="H1614" s="11" t="n"/>
      <c r="R1614" s="7">
        <f>IF($F1614="","",Q1614*Y1614/100)</f>
        <v/>
      </c>
      <c r="X1614" s="7" t="n"/>
      <c r="Y1614" s="7" t="n"/>
      <c r="Z1614" s="7">
        <f>IF($F1614="","",Y1614*AE1614/100)</f>
        <v/>
      </c>
      <c r="AA1614" s="7">
        <f>IF($F1614="","",Y1614-Z1614)</f>
        <v/>
      </c>
      <c r="AB1614" s="7">
        <f>IF($F1614="","",AA1614-R1614)</f>
        <v/>
      </c>
      <c r="AE1614">
        <f>IF($F1614="","",IF($AK1614=1,0,IF($AJ1614=1,Settings!$C$6,Settings!$C$7))*100)</f>
        <v/>
      </c>
      <c r="AG1614">
        <f>IF($F1614="","",$F1614&amp;"|"&amp;$D1614&amp;"")</f>
        <v/>
      </c>
      <c r="AH1614">
        <f>IF($F1614="","",IF(COUNTIF($AG$2:$AG1614,$AG1614)=1,1,0))</f>
        <v/>
      </c>
      <c r="AI1614">
        <f>IF($AH1614=1,SUMPRODUCT(--($AL$2:$AL$8001&lt;$AL1614))+1,"")</f>
        <v/>
      </c>
      <c r="AJ1614">
        <f>IF($F1614="","",IF(OR($U1614=TRUE(),$U1614="TRUE"),1,0))</f>
        <v/>
      </c>
      <c r="AK1614">
        <f>IF($F1614="","",IF($AD1614="Yes",1,0))</f>
        <v/>
      </c>
      <c r="AL1614">
        <f>IF($AH1614=1,IFERROR(IF(VALUE($F1614)&lt;100000000,VALUE($F1614),1000000000),IFERROR(IF(VALUE(MID($F1614,2,20))&lt;100000000,VALUE(MID($F1614,2,20)),1000000000),1000000000))+ROW()/100000,"")</f>
        <v/>
      </c>
    </row>
    <row r="1615">
      <c r="A1615">
        <f>IF($F1615="","",IFERROR(IF(INDEX('Per Invoice'!$A$2:$A$2001,MATCH($F1615,'Per Invoice'!$B$2:$B$2001,0))=0,"",INDEX('Per Invoice'!$A$2:$A$2001,MATCH($F1615,'Per Invoice'!$B$2:$B$2001,0))),""))</f>
        <v/>
      </c>
      <c r="H1615" s="11" t="n"/>
      <c r="R1615" s="7">
        <f>IF($F1615="","",Q1615*Y1615/100)</f>
        <v/>
      </c>
      <c r="X1615" s="7" t="n"/>
      <c r="Y1615" s="7" t="n"/>
      <c r="Z1615" s="7">
        <f>IF($F1615="","",Y1615*AE1615/100)</f>
        <v/>
      </c>
      <c r="AA1615" s="7">
        <f>IF($F1615="","",Y1615-Z1615)</f>
        <v/>
      </c>
      <c r="AB1615" s="7">
        <f>IF($F1615="","",AA1615-R1615)</f>
        <v/>
      </c>
      <c r="AE1615">
        <f>IF($F1615="","",IF($AK1615=1,0,IF($AJ1615=1,Settings!$C$6,Settings!$C$7))*100)</f>
        <v/>
      </c>
      <c r="AG1615">
        <f>IF($F1615="","",$F1615&amp;"|"&amp;$D1615&amp;"")</f>
        <v/>
      </c>
      <c r="AH1615">
        <f>IF($F1615="","",IF(COUNTIF($AG$2:$AG1615,$AG1615)=1,1,0))</f>
        <v/>
      </c>
      <c r="AI1615">
        <f>IF($AH1615=1,SUMPRODUCT(--($AL$2:$AL$8001&lt;$AL1615))+1,"")</f>
        <v/>
      </c>
      <c r="AJ1615">
        <f>IF($F1615="","",IF(OR($U1615=TRUE(),$U1615="TRUE"),1,0))</f>
        <v/>
      </c>
      <c r="AK1615">
        <f>IF($F1615="","",IF($AD1615="Yes",1,0))</f>
        <v/>
      </c>
      <c r="AL1615">
        <f>IF($AH1615=1,IFERROR(IF(VALUE($F1615)&lt;100000000,VALUE($F1615),1000000000),IFERROR(IF(VALUE(MID($F1615,2,20))&lt;100000000,VALUE(MID($F1615,2,20)),1000000000),1000000000))+ROW()/100000,"")</f>
        <v/>
      </c>
    </row>
    <row r="1616">
      <c r="A1616">
        <f>IF($F1616="","",IFERROR(IF(INDEX('Per Invoice'!$A$2:$A$2001,MATCH($F1616,'Per Invoice'!$B$2:$B$2001,0))=0,"",INDEX('Per Invoice'!$A$2:$A$2001,MATCH($F1616,'Per Invoice'!$B$2:$B$2001,0))),""))</f>
        <v/>
      </c>
      <c r="H1616" s="11" t="n"/>
      <c r="R1616" s="7">
        <f>IF($F1616="","",Q1616*Y1616/100)</f>
        <v/>
      </c>
      <c r="X1616" s="7" t="n"/>
      <c r="Y1616" s="7" t="n"/>
      <c r="Z1616" s="7">
        <f>IF($F1616="","",Y1616*AE1616/100)</f>
        <v/>
      </c>
      <c r="AA1616" s="7">
        <f>IF($F1616="","",Y1616-Z1616)</f>
        <v/>
      </c>
      <c r="AB1616" s="7">
        <f>IF($F1616="","",AA1616-R1616)</f>
        <v/>
      </c>
      <c r="AE1616">
        <f>IF($F1616="","",IF($AK1616=1,0,IF($AJ1616=1,Settings!$C$6,Settings!$C$7))*100)</f>
        <v/>
      </c>
      <c r="AG1616">
        <f>IF($F1616="","",$F1616&amp;"|"&amp;$D1616&amp;"")</f>
        <v/>
      </c>
      <c r="AH1616">
        <f>IF($F1616="","",IF(COUNTIF($AG$2:$AG1616,$AG1616)=1,1,0))</f>
        <v/>
      </c>
      <c r="AI1616">
        <f>IF($AH1616=1,SUMPRODUCT(--($AL$2:$AL$8001&lt;$AL1616))+1,"")</f>
        <v/>
      </c>
      <c r="AJ1616">
        <f>IF($F1616="","",IF(OR($U1616=TRUE(),$U1616="TRUE"),1,0))</f>
        <v/>
      </c>
      <c r="AK1616">
        <f>IF($F1616="","",IF($AD1616="Yes",1,0))</f>
        <v/>
      </c>
      <c r="AL1616">
        <f>IF($AH1616=1,IFERROR(IF(VALUE($F1616)&lt;100000000,VALUE($F1616),1000000000),IFERROR(IF(VALUE(MID($F1616,2,20))&lt;100000000,VALUE(MID($F1616,2,20)),1000000000),1000000000))+ROW()/100000,"")</f>
        <v/>
      </c>
    </row>
    <row r="1617">
      <c r="A1617">
        <f>IF($F1617="","",IFERROR(IF(INDEX('Per Invoice'!$A$2:$A$2001,MATCH($F1617,'Per Invoice'!$B$2:$B$2001,0))=0,"",INDEX('Per Invoice'!$A$2:$A$2001,MATCH($F1617,'Per Invoice'!$B$2:$B$2001,0))),""))</f>
        <v/>
      </c>
      <c r="H1617" s="11" t="n"/>
      <c r="R1617" s="7">
        <f>IF($F1617="","",Q1617*Y1617/100)</f>
        <v/>
      </c>
      <c r="X1617" s="7" t="n"/>
      <c r="Y1617" s="7" t="n"/>
      <c r="Z1617" s="7">
        <f>IF($F1617="","",Y1617*AE1617/100)</f>
        <v/>
      </c>
      <c r="AA1617" s="7">
        <f>IF($F1617="","",Y1617-Z1617)</f>
        <v/>
      </c>
      <c r="AB1617" s="7">
        <f>IF($F1617="","",AA1617-R1617)</f>
        <v/>
      </c>
      <c r="AE1617">
        <f>IF($F1617="","",IF($AK1617=1,0,IF($AJ1617=1,Settings!$C$6,Settings!$C$7))*100)</f>
        <v/>
      </c>
      <c r="AG1617">
        <f>IF($F1617="","",$F1617&amp;"|"&amp;$D1617&amp;"")</f>
        <v/>
      </c>
      <c r="AH1617">
        <f>IF($F1617="","",IF(COUNTIF($AG$2:$AG1617,$AG1617)=1,1,0))</f>
        <v/>
      </c>
      <c r="AI1617">
        <f>IF($AH1617=1,SUMPRODUCT(--($AL$2:$AL$8001&lt;$AL1617))+1,"")</f>
        <v/>
      </c>
      <c r="AJ1617">
        <f>IF($F1617="","",IF(OR($U1617=TRUE(),$U1617="TRUE"),1,0))</f>
        <v/>
      </c>
      <c r="AK1617">
        <f>IF($F1617="","",IF($AD1617="Yes",1,0))</f>
        <v/>
      </c>
      <c r="AL1617">
        <f>IF($AH1617=1,IFERROR(IF(VALUE($F1617)&lt;100000000,VALUE($F1617),1000000000),IFERROR(IF(VALUE(MID($F1617,2,20))&lt;100000000,VALUE(MID($F1617,2,20)),1000000000),1000000000))+ROW()/100000,"")</f>
        <v/>
      </c>
    </row>
    <row r="1618">
      <c r="A1618">
        <f>IF($F1618="","",IFERROR(IF(INDEX('Per Invoice'!$A$2:$A$2001,MATCH($F1618,'Per Invoice'!$B$2:$B$2001,0))=0,"",INDEX('Per Invoice'!$A$2:$A$2001,MATCH($F1618,'Per Invoice'!$B$2:$B$2001,0))),""))</f>
        <v/>
      </c>
      <c r="H1618" s="11" t="n"/>
      <c r="R1618" s="7">
        <f>IF($F1618="","",Q1618*Y1618/100)</f>
        <v/>
      </c>
      <c r="X1618" s="7" t="n"/>
      <c r="Y1618" s="7" t="n"/>
      <c r="Z1618" s="7">
        <f>IF($F1618="","",Y1618*AE1618/100)</f>
        <v/>
      </c>
      <c r="AA1618" s="7">
        <f>IF($F1618="","",Y1618-Z1618)</f>
        <v/>
      </c>
      <c r="AB1618" s="7">
        <f>IF($F1618="","",AA1618-R1618)</f>
        <v/>
      </c>
      <c r="AE1618">
        <f>IF($F1618="","",IF($AK1618=1,0,IF($AJ1618=1,Settings!$C$6,Settings!$C$7))*100)</f>
        <v/>
      </c>
      <c r="AG1618">
        <f>IF($F1618="","",$F1618&amp;"|"&amp;$D1618&amp;"")</f>
        <v/>
      </c>
      <c r="AH1618">
        <f>IF($F1618="","",IF(COUNTIF($AG$2:$AG1618,$AG1618)=1,1,0))</f>
        <v/>
      </c>
      <c r="AI1618">
        <f>IF($AH1618=1,SUMPRODUCT(--($AL$2:$AL$8001&lt;$AL1618))+1,"")</f>
        <v/>
      </c>
      <c r="AJ1618">
        <f>IF($F1618="","",IF(OR($U1618=TRUE(),$U1618="TRUE"),1,0))</f>
        <v/>
      </c>
      <c r="AK1618">
        <f>IF($F1618="","",IF($AD1618="Yes",1,0))</f>
        <v/>
      </c>
      <c r="AL1618">
        <f>IF($AH1618=1,IFERROR(IF(VALUE($F1618)&lt;100000000,VALUE($F1618),1000000000),IFERROR(IF(VALUE(MID($F1618,2,20))&lt;100000000,VALUE(MID($F1618,2,20)),1000000000),1000000000))+ROW()/100000,"")</f>
        <v/>
      </c>
    </row>
    <row r="1619">
      <c r="A1619">
        <f>IF($F1619="","",IFERROR(IF(INDEX('Per Invoice'!$A$2:$A$2001,MATCH($F1619,'Per Invoice'!$B$2:$B$2001,0))=0,"",INDEX('Per Invoice'!$A$2:$A$2001,MATCH($F1619,'Per Invoice'!$B$2:$B$2001,0))),""))</f>
        <v/>
      </c>
      <c r="H1619" s="11" t="n"/>
      <c r="R1619" s="7">
        <f>IF($F1619="","",Q1619*Y1619/100)</f>
        <v/>
      </c>
      <c r="X1619" s="7" t="n"/>
      <c r="Y1619" s="7" t="n"/>
      <c r="Z1619" s="7">
        <f>IF($F1619="","",Y1619*AE1619/100)</f>
        <v/>
      </c>
      <c r="AA1619" s="7">
        <f>IF($F1619="","",Y1619-Z1619)</f>
        <v/>
      </c>
      <c r="AB1619" s="7">
        <f>IF($F1619="","",AA1619-R1619)</f>
        <v/>
      </c>
      <c r="AE1619">
        <f>IF($F1619="","",IF($AK1619=1,0,IF($AJ1619=1,Settings!$C$6,Settings!$C$7))*100)</f>
        <v/>
      </c>
      <c r="AG1619">
        <f>IF($F1619="","",$F1619&amp;"|"&amp;$D1619&amp;"")</f>
        <v/>
      </c>
      <c r="AH1619">
        <f>IF($F1619="","",IF(COUNTIF($AG$2:$AG1619,$AG1619)=1,1,0))</f>
        <v/>
      </c>
      <c r="AI1619">
        <f>IF($AH1619=1,SUMPRODUCT(--($AL$2:$AL$8001&lt;$AL1619))+1,"")</f>
        <v/>
      </c>
      <c r="AJ1619">
        <f>IF($F1619="","",IF(OR($U1619=TRUE(),$U1619="TRUE"),1,0))</f>
        <v/>
      </c>
      <c r="AK1619">
        <f>IF($F1619="","",IF($AD1619="Yes",1,0))</f>
        <v/>
      </c>
      <c r="AL1619">
        <f>IF($AH1619=1,IFERROR(IF(VALUE($F1619)&lt;100000000,VALUE($F1619),1000000000),IFERROR(IF(VALUE(MID($F1619,2,20))&lt;100000000,VALUE(MID($F1619,2,20)),1000000000),1000000000))+ROW()/100000,"")</f>
        <v/>
      </c>
    </row>
    <row r="1620">
      <c r="A1620">
        <f>IF($F1620="","",IFERROR(IF(INDEX('Per Invoice'!$A$2:$A$2001,MATCH($F1620,'Per Invoice'!$B$2:$B$2001,0))=0,"",INDEX('Per Invoice'!$A$2:$A$2001,MATCH($F1620,'Per Invoice'!$B$2:$B$2001,0))),""))</f>
        <v/>
      </c>
      <c r="H1620" s="11" t="n"/>
      <c r="R1620" s="7">
        <f>IF($F1620="","",Q1620*Y1620/100)</f>
        <v/>
      </c>
      <c r="X1620" s="7" t="n"/>
      <c r="Y1620" s="7" t="n"/>
      <c r="Z1620" s="7">
        <f>IF($F1620="","",Y1620*AE1620/100)</f>
        <v/>
      </c>
      <c r="AA1620" s="7">
        <f>IF($F1620="","",Y1620-Z1620)</f>
        <v/>
      </c>
      <c r="AB1620" s="7">
        <f>IF($F1620="","",AA1620-R1620)</f>
        <v/>
      </c>
      <c r="AE1620">
        <f>IF($F1620="","",IF($AK1620=1,0,IF($AJ1620=1,Settings!$C$6,Settings!$C$7))*100)</f>
        <v/>
      </c>
      <c r="AG1620">
        <f>IF($F1620="","",$F1620&amp;"|"&amp;$D1620&amp;"")</f>
        <v/>
      </c>
      <c r="AH1620">
        <f>IF($F1620="","",IF(COUNTIF($AG$2:$AG1620,$AG1620)=1,1,0))</f>
        <v/>
      </c>
      <c r="AI1620">
        <f>IF($AH1620=1,SUMPRODUCT(--($AL$2:$AL$8001&lt;$AL1620))+1,"")</f>
        <v/>
      </c>
      <c r="AJ1620">
        <f>IF($F1620="","",IF(OR($U1620=TRUE(),$U1620="TRUE"),1,0))</f>
        <v/>
      </c>
      <c r="AK1620">
        <f>IF($F1620="","",IF($AD1620="Yes",1,0))</f>
        <v/>
      </c>
      <c r="AL1620">
        <f>IF($AH1620=1,IFERROR(IF(VALUE($F1620)&lt;100000000,VALUE($F1620),1000000000),IFERROR(IF(VALUE(MID($F1620,2,20))&lt;100000000,VALUE(MID($F1620,2,20)),1000000000),1000000000))+ROW()/100000,"")</f>
        <v/>
      </c>
    </row>
    <row r="1621">
      <c r="A1621">
        <f>IF($F1621="","",IFERROR(IF(INDEX('Per Invoice'!$A$2:$A$2001,MATCH($F1621,'Per Invoice'!$B$2:$B$2001,0))=0,"",INDEX('Per Invoice'!$A$2:$A$2001,MATCH($F1621,'Per Invoice'!$B$2:$B$2001,0))),""))</f>
        <v/>
      </c>
      <c r="H1621" s="11" t="n"/>
      <c r="R1621" s="7">
        <f>IF($F1621="","",Q1621*Y1621/100)</f>
        <v/>
      </c>
      <c r="X1621" s="7" t="n"/>
      <c r="Y1621" s="7" t="n"/>
      <c r="Z1621" s="7">
        <f>IF($F1621="","",Y1621*AE1621/100)</f>
        <v/>
      </c>
      <c r="AA1621" s="7">
        <f>IF($F1621="","",Y1621-Z1621)</f>
        <v/>
      </c>
      <c r="AB1621" s="7">
        <f>IF($F1621="","",AA1621-R1621)</f>
        <v/>
      </c>
      <c r="AE1621">
        <f>IF($F1621="","",IF($AK1621=1,0,IF($AJ1621=1,Settings!$C$6,Settings!$C$7))*100)</f>
        <v/>
      </c>
      <c r="AG1621">
        <f>IF($F1621="","",$F1621&amp;"|"&amp;$D1621&amp;"")</f>
        <v/>
      </c>
      <c r="AH1621">
        <f>IF($F1621="","",IF(COUNTIF($AG$2:$AG1621,$AG1621)=1,1,0))</f>
        <v/>
      </c>
      <c r="AI1621">
        <f>IF($AH1621=1,SUMPRODUCT(--($AL$2:$AL$8001&lt;$AL1621))+1,"")</f>
        <v/>
      </c>
      <c r="AJ1621">
        <f>IF($F1621="","",IF(OR($U1621=TRUE(),$U1621="TRUE"),1,0))</f>
        <v/>
      </c>
      <c r="AK1621">
        <f>IF($F1621="","",IF($AD1621="Yes",1,0))</f>
        <v/>
      </c>
      <c r="AL1621">
        <f>IF($AH1621=1,IFERROR(IF(VALUE($F1621)&lt;100000000,VALUE($F1621),1000000000),IFERROR(IF(VALUE(MID($F1621,2,20))&lt;100000000,VALUE(MID($F1621,2,20)),1000000000),1000000000))+ROW()/100000,"")</f>
        <v/>
      </c>
    </row>
    <row r="1622">
      <c r="A1622">
        <f>IF($F1622="","",IFERROR(IF(INDEX('Per Invoice'!$A$2:$A$2001,MATCH($F1622,'Per Invoice'!$B$2:$B$2001,0))=0,"",INDEX('Per Invoice'!$A$2:$A$2001,MATCH($F1622,'Per Invoice'!$B$2:$B$2001,0))),""))</f>
        <v/>
      </c>
      <c r="H1622" s="11" t="n"/>
      <c r="R1622" s="7">
        <f>IF($F1622="","",Q1622*Y1622/100)</f>
        <v/>
      </c>
      <c r="X1622" s="7" t="n"/>
      <c r="Y1622" s="7" t="n"/>
      <c r="Z1622" s="7">
        <f>IF($F1622="","",Y1622*AE1622/100)</f>
        <v/>
      </c>
      <c r="AA1622" s="7">
        <f>IF($F1622="","",Y1622-Z1622)</f>
        <v/>
      </c>
      <c r="AB1622" s="7">
        <f>IF($F1622="","",AA1622-R1622)</f>
        <v/>
      </c>
      <c r="AE1622">
        <f>IF($F1622="","",IF($AK1622=1,0,IF($AJ1622=1,Settings!$C$6,Settings!$C$7))*100)</f>
        <v/>
      </c>
      <c r="AG1622">
        <f>IF($F1622="","",$F1622&amp;"|"&amp;$D1622&amp;"")</f>
        <v/>
      </c>
      <c r="AH1622">
        <f>IF($F1622="","",IF(COUNTIF($AG$2:$AG1622,$AG1622)=1,1,0))</f>
        <v/>
      </c>
      <c r="AI1622">
        <f>IF($AH1622=1,SUMPRODUCT(--($AL$2:$AL$8001&lt;$AL1622))+1,"")</f>
        <v/>
      </c>
      <c r="AJ1622">
        <f>IF($F1622="","",IF(OR($U1622=TRUE(),$U1622="TRUE"),1,0))</f>
        <v/>
      </c>
      <c r="AK1622">
        <f>IF($F1622="","",IF($AD1622="Yes",1,0))</f>
        <v/>
      </c>
      <c r="AL1622">
        <f>IF($AH1622=1,IFERROR(IF(VALUE($F1622)&lt;100000000,VALUE($F1622),1000000000),IFERROR(IF(VALUE(MID($F1622,2,20))&lt;100000000,VALUE(MID($F1622,2,20)),1000000000),1000000000))+ROW()/100000,"")</f>
        <v/>
      </c>
    </row>
    <row r="1623">
      <c r="A1623">
        <f>IF($F1623="","",IFERROR(IF(INDEX('Per Invoice'!$A$2:$A$2001,MATCH($F1623,'Per Invoice'!$B$2:$B$2001,0))=0,"",INDEX('Per Invoice'!$A$2:$A$2001,MATCH($F1623,'Per Invoice'!$B$2:$B$2001,0))),""))</f>
        <v/>
      </c>
      <c r="H1623" s="11" t="n"/>
      <c r="R1623" s="7">
        <f>IF($F1623="","",Q1623*Y1623/100)</f>
        <v/>
      </c>
      <c r="X1623" s="7" t="n"/>
      <c r="Y1623" s="7" t="n"/>
      <c r="Z1623" s="7">
        <f>IF($F1623="","",Y1623*AE1623/100)</f>
        <v/>
      </c>
      <c r="AA1623" s="7">
        <f>IF($F1623="","",Y1623-Z1623)</f>
        <v/>
      </c>
      <c r="AB1623" s="7">
        <f>IF($F1623="","",AA1623-R1623)</f>
        <v/>
      </c>
      <c r="AE1623">
        <f>IF($F1623="","",IF($AK1623=1,0,IF($AJ1623=1,Settings!$C$6,Settings!$C$7))*100)</f>
        <v/>
      </c>
      <c r="AG1623">
        <f>IF($F1623="","",$F1623&amp;"|"&amp;$D1623&amp;"")</f>
        <v/>
      </c>
      <c r="AH1623">
        <f>IF($F1623="","",IF(COUNTIF($AG$2:$AG1623,$AG1623)=1,1,0))</f>
        <v/>
      </c>
      <c r="AI1623">
        <f>IF($AH1623=1,SUMPRODUCT(--($AL$2:$AL$8001&lt;$AL1623))+1,"")</f>
        <v/>
      </c>
      <c r="AJ1623">
        <f>IF($F1623="","",IF(OR($U1623=TRUE(),$U1623="TRUE"),1,0))</f>
        <v/>
      </c>
      <c r="AK1623">
        <f>IF($F1623="","",IF($AD1623="Yes",1,0))</f>
        <v/>
      </c>
      <c r="AL1623">
        <f>IF($AH1623=1,IFERROR(IF(VALUE($F1623)&lt;100000000,VALUE($F1623),1000000000),IFERROR(IF(VALUE(MID($F1623,2,20))&lt;100000000,VALUE(MID($F1623,2,20)),1000000000),1000000000))+ROW()/100000,"")</f>
        <v/>
      </c>
    </row>
    <row r="1624">
      <c r="A1624">
        <f>IF($F1624="","",IFERROR(IF(INDEX('Per Invoice'!$A$2:$A$2001,MATCH($F1624,'Per Invoice'!$B$2:$B$2001,0))=0,"",INDEX('Per Invoice'!$A$2:$A$2001,MATCH($F1624,'Per Invoice'!$B$2:$B$2001,0))),""))</f>
        <v/>
      </c>
      <c r="H1624" s="11" t="n"/>
      <c r="R1624" s="7">
        <f>IF($F1624="","",Q1624*Y1624/100)</f>
        <v/>
      </c>
      <c r="X1624" s="7" t="n"/>
      <c r="Y1624" s="7" t="n"/>
      <c r="Z1624" s="7">
        <f>IF($F1624="","",Y1624*AE1624/100)</f>
        <v/>
      </c>
      <c r="AA1624" s="7">
        <f>IF($F1624="","",Y1624-Z1624)</f>
        <v/>
      </c>
      <c r="AB1624" s="7">
        <f>IF($F1624="","",AA1624-R1624)</f>
        <v/>
      </c>
      <c r="AE1624">
        <f>IF($F1624="","",IF($AK1624=1,0,IF($AJ1624=1,Settings!$C$6,Settings!$C$7))*100)</f>
        <v/>
      </c>
      <c r="AG1624">
        <f>IF($F1624="","",$F1624&amp;"|"&amp;$D1624&amp;"")</f>
        <v/>
      </c>
      <c r="AH1624">
        <f>IF($F1624="","",IF(COUNTIF($AG$2:$AG1624,$AG1624)=1,1,0))</f>
        <v/>
      </c>
      <c r="AI1624">
        <f>IF($AH1624=1,SUMPRODUCT(--($AL$2:$AL$8001&lt;$AL1624))+1,"")</f>
        <v/>
      </c>
      <c r="AJ1624">
        <f>IF($F1624="","",IF(OR($U1624=TRUE(),$U1624="TRUE"),1,0))</f>
        <v/>
      </c>
      <c r="AK1624">
        <f>IF($F1624="","",IF($AD1624="Yes",1,0))</f>
        <v/>
      </c>
      <c r="AL1624">
        <f>IF($AH1624=1,IFERROR(IF(VALUE($F1624)&lt;100000000,VALUE($F1624),1000000000),IFERROR(IF(VALUE(MID($F1624,2,20))&lt;100000000,VALUE(MID($F1624,2,20)),1000000000),1000000000))+ROW()/100000,"")</f>
        <v/>
      </c>
    </row>
    <row r="1625">
      <c r="A1625">
        <f>IF($F1625="","",IFERROR(IF(INDEX('Per Invoice'!$A$2:$A$2001,MATCH($F1625,'Per Invoice'!$B$2:$B$2001,0))=0,"",INDEX('Per Invoice'!$A$2:$A$2001,MATCH($F1625,'Per Invoice'!$B$2:$B$2001,0))),""))</f>
        <v/>
      </c>
      <c r="H1625" s="11" t="n"/>
      <c r="R1625" s="7">
        <f>IF($F1625="","",Q1625*Y1625/100)</f>
        <v/>
      </c>
      <c r="X1625" s="7" t="n"/>
      <c r="Y1625" s="7" t="n"/>
      <c r="Z1625" s="7">
        <f>IF($F1625="","",Y1625*AE1625/100)</f>
        <v/>
      </c>
      <c r="AA1625" s="7">
        <f>IF($F1625="","",Y1625-Z1625)</f>
        <v/>
      </c>
      <c r="AB1625" s="7">
        <f>IF($F1625="","",AA1625-R1625)</f>
        <v/>
      </c>
      <c r="AE1625">
        <f>IF($F1625="","",IF($AK1625=1,0,IF($AJ1625=1,Settings!$C$6,Settings!$C$7))*100)</f>
        <v/>
      </c>
      <c r="AG1625">
        <f>IF($F1625="","",$F1625&amp;"|"&amp;$D1625&amp;"")</f>
        <v/>
      </c>
      <c r="AH1625">
        <f>IF($F1625="","",IF(COUNTIF($AG$2:$AG1625,$AG1625)=1,1,0))</f>
        <v/>
      </c>
      <c r="AI1625">
        <f>IF($AH1625=1,SUMPRODUCT(--($AL$2:$AL$8001&lt;$AL1625))+1,"")</f>
        <v/>
      </c>
      <c r="AJ1625">
        <f>IF($F1625="","",IF(OR($U1625=TRUE(),$U1625="TRUE"),1,0))</f>
        <v/>
      </c>
      <c r="AK1625">
        <f>IF($F1625="","",IF($AD1625="Yes",1,0))</f>
        <v/>
      </c>
      <c r="AL1625">
        <f>IF($AH1625=1,IFERROR(IF(VALUE($F1625)&lt;100000000,VALUE($F1625),1000000000),IFERROR(IF(VALUE(MID($F1625,2,20))&lt;100000000,VALUE(MID($F1625,2,20)),1000000000),1000000000))+ROW()/100000,"")</f>
        <v/>
      </c>
    </row>
    <row r="1626">
      <c r="A1626">
        <f>IF($F1626="","",IFERROR(IF(INDEX('Per Invoice'!$A$2:$A$2001,MATCH($F1626,'Per Invoice'!$B$2:$B$2001,0))=0,"",INDEX('Per Invoice'!$A$2:$A$2001,MATCH($F1626,'Per Invoice'!$B$2:$B$2001,0))),""))</f>
        <v/>
      </c>
      <c r="H1626" s="11" t="n"/>
      <c r="R1626" s="7">
        <f>IF($F1626="","",Q1626*Y1626/100)</f>
        <v/>
      </c>
      <c r="X1626" s="7" t="n"/>
      <c r="Y1626" s="7" t="n"/>
      <c r="Z1626" s="7">
        <f>IF($F1626="","",Y1626*AE1626/100)</f>
        <v/>
      </c>
      <c r="AA1626" s="7">
        <f>IF($F1626="","",Y1626-Z1626)</f>
        <v/>
      </c>
      <c r="AB1626" s="7">
        <f>IF($F1626="","",AA1626-R1626)</f>
        <v/>
      </c>
      <c r="AE1626">
        <f>IF($F1626="","",IF($AK1626=1,0,IF($AJ1626=1,Settings!$C$6,Settings!$C$7))*100)</f>
        <v/>
      </c>
      <c r="AG1626">
        <f>IF($F1626="","",$F1626&amp;"|"&amp;$D1626&amp;"")</f>
        <v/>
      </c>
      <c r="AH1626">
        <f>IF($F1626="","",IF(COUNTIF($AG$2:$AG1626,$AG1626)=1,1,0))</f>
        <v/>
      </c>
      <c r="AI1626">
        <f>IF($AH1626=1,SUMPRODUCT(--($AL$2:$AL$8001&lt;$AL1626))+1,"")</f>
        <v/>
      </c>
      <c r="AJ1626">
        <f>IF($F1626="","",IF(OR($U1626=TRUE(),$U1626="TRUE"),1,0))</f>
        <v/>
      </c>
      <c r="AK1626">
        <f>IF($F1626="","",IF($AD1626="Yes",1,0))</f>
        <v/>
      </c>
      <c r="AL1626">
        <f>IF($AH1626=1,IFERROR(IF(VALUE($F1626)&lt;100000000,VALUE($F1626),1000000000),IFERROR(IF(VALUE(MID($F1626,2,20))&lt;100000000,VALUE(MID($F1626,2,20)),1000000000),1000000000))+ROW()/100000,"")</f>
        <v/>
      </c>
    </row>
    <row r="1627">
      <c r="A1627">
        <f>IF($F1627="","",IFERROR(IF(INDEX('Per Invoice'!$A$2:$A$2001,MATCH($F1627,'Per Invoice'!$B$2:$B$2001,0))=0,"",INDEX('Per Invoice'!$A$2:$A$2001,MATCH($F1627,'Per Invoice'!$B$2:$B$2001,0))),""))</f>
        <v/>
      </c>
      <c r="H1627" s="11" t="n"/>
      <c r="R1627" s="7">
        <f>IF($F1627="","",Q1627*Y1627/100)</f>
        <v/>
      </c>
      <c r="X1627" s="7" t="n"/>
      <c r="Y1627" s="7" t="n"/>
      <c r="Z1627" s="7">
        <f>IF($F1627="","",Y1627*AE1627/100)</f>
        <v/>
      </c>
      <c r="AA1627" s="7">
        <f>IF($F1627="","",Y1627-Z1627)</f>
        <v/>
      </c>
      <c r="AB1627" s="7">
        <f>IF($F1627="","",AA1627-R1627)</f>
        <v/>
      </c>
      <c r="AE1627">
        <f>IF($F1627="","",IF($AK1627=1,0,IF($AJ1627=1,Settings!$C$6,Settings!$C$7))*100)</f>
        <v/>
      </c>
      <c r="AG1627">
        <f>IF($F1627="","",$F1627&amp;"|"&amp;$D1627&amp;"")</f>
        <v/>
      </c>
      <c r="AH1627">
        <f>IF($F1627="","",IF(COUNTIF($AG$2:$AG1627,$AG1627)=1,1,0))</f>
        <v/>
      </c>
      <c r="AI1627">
        <f>IF($AH1627=1,SUMPRODUCT(--($AL$2:$AL$8001&lt;$AL1627))+1,"")</f>
        <v/>
      </c>
      <c r="AJ1627">
        <f>IF($F1627="","",IF(OR($U1627=TRUE(),$U1627="TRUE"),1,0))</f>
        <v/>
      </c>
      <c r="AK1627">
        <f>IF($F1627="","",IF($AD1627="Yes",1,0))</f>
        <v/>
      </c>
      <c r="AL1627">
        <f>IF($AH1627=1,IFERROR(IF(VALUE($F1627)&lt;100000000,VALUE($F1627),1000000000),IFERROR(IF(VALUE(MID($F1627,2,20))&lt;100000000,VALUE(MID($F1627,2,20)),1000000000),1000000000))+ROW()/100000,"")</f>
        <v/>
      </c>
    </row>
    <row r="1628">
      <c r="A1628">
        <f>IF($F1628="","",IFERROR(IF(INDEX('Per Invoice'!$A$2:$A$2001,MATCH($F1628,'Per Invoice'!$B$2:$B$2001,0))=0,"",INDEX('Per Invoice'!$A$2:$A$2001,MATCH($F1628,'Per Invoice'!$B$2:$B$2001,0))),""))</f>
        <v/>
      </c>
      <c r="H1628" s="11" t="n"/>
      <c r="R1628" s="7">
        <f>IF($F1628="","",Q1628*Y1628/100)</f>
        <v/>
      </c>
      <c r="X1628" s="7" t="n"/>
      <c r="Y1628" s="7" t="n"/>
      <c r="Z1628" s="7">
        <f>IF($F1628="","",Y1628*AE1628/100)</f>
        <v/>
      </c>
      <c r="AA1628" s="7">
        <f>IF($F1628="","",Y1628-Z1628)</f>
        <v/>
      </c>
      <c r="AB1628" s="7">
        <f>IF($F1628="","",AA1628-R1628)</f>
        <v/>
      </c>
      <c r="AE1628">
        <f>IF($F1628="","",IF($AK1628=1,0,IF($AJ1628=1,Settings!$C$6,Settings!$C$7))*100)</f>
        <v/>
      </c>
      <c r="AG1628">
        <f>IF($F1628="","",$F1628&amp;"|"&amp;$D1628&amp;"")</f>
        <v/>
      </c>
      <c r="AH1628">
        <f>IF($F1628="","",IF(COUNTIF($AG$2:$AG1628,$AG1628)=1,1,0))</f>
        <v/>
      </c>
      <c r="AI1628">
        <f>IF($AH1628=1,SUMPRODUCT(--($AL$2:$AL$8001&lt;$AL1628))+1,"")</f>
        <v/>
      </c>
      <c r="AJ1628">
        <f>IF($F1628="","",IF(OR($U1628=TRUE(),$U1628="TRUE"),1,0))</f>
        <v/>
      </c>
      <c r="AK1628">
        <f>IF($F1628="","",IF($AD1628="Yes",1,0))</f>
        <v/>
      </c>
      <c r="AL1628">
        <f>IF($AH1628=1,IFERROR(IF(VALUE($F1628)&lt;100000000,VALUE($F1628),1000000000),IFERROR(IF(VALUE(MID($F1628,2,20))&lt;100000000,VALUE(MID($F1628,2,20)),1000000000),1000000000))+ROW()/100000,"")</f>
        <v/>
      </c>
    </row>
    <row r="1629">
      <c r="A1629">
        <f>IF($F1629="","",IFERROR(IF(INDEX('Per Invoice'!$A$2:$A$2001,MATCH($F1629,'Per Invoice'!$B$2:$B$2001,0))=0,"",INDEX('Per Invoice'!$A$2:$A$2001,MATCH($F1629,'Per Invoice'!$B$2:$B$2001,0))),""))</f>
        <v/>
      </c>
      <c r="H1629" s="11" t="n"/>
      <c r="R1629" s="7">
        <f>IF($F1629="","",Q1629*Y1629/100)</f>
        <v/>
      </c>
      <c r="X1629" s="7" t="n"/>
      <c r="Y1629" s="7" t="n"/>
      <c r="Z1629" s="7">
        <f>IF($F1629="","",Y1629*AE1629/100)</f>
        <v/>
      </c>
      <c r="AA1629" s="7">
        <f>IF($F1629="","",Y1629-Z1629)</f>
        <v/>
      </c>
      <c r="AB1629" s="7">
        <f>IF($F1629="","",AA1629-R1629)</f>
        <v/>
      </c>
      <c r="AE1629">
        <f>IF($F1629="","",IF($AK1629=1,0,IF($AJ1629=1,Settings!$C$6,Settings!$C$7))*100)</f>
        <v/>
      </c>
      <c r="AG1629">
        <f>IF($F1629="","",$F1629&amp;"|"&amp;$D1629&amp;"")</f>
        <v/>
      </c>
      <c r="AH1629">
        <f>IF($F1629="","",IF(COUNTIF($AG$2:$AG1629,$AG1629)=1,1,0))</f>
        <v/>
      </c>
      <c r="AI1629">
        <f>IF($AH1629=1,SUMPRODUCT(--($AL$2:$AL$8001&lt;$AL1629))+1,"")</f>
        <v/>
      </c>
      <c r="AJ1629">
        <f>IF($F1629="","",IF(OR($U1629=TRUE(),$U1629="TRUE"),1,0))</f>
        <v/>
      </c>
      <c r="AK1629">
        <f>IF($F1629="","",IF($AD1629="Yes",1,0))</f>
        <v/>
      </c>
      <c r="AL1629">
        <f>IF($AH1629=1,IFERROR(IF(VALUE($F1629)&lt;100000000,VALUE($F1629),1000000000),IFERROR(IF(VALUE(MID($F1629,2,20))&lt;100000000,VALUE(MID($F1629,2,20)),1000000000),1000000000))+ROW()/100000,"")</f>
        <v/>
      </c>
    </row>
    <row r="1630">
      <c r="A1630">
        <f>IF($F1630="","",IFERROR(IF(INDEX('Per Invoice'!$A$2:$A$2001,MATCH($F1630,'Per Invoice'!$B$2:$B$2001,0))=0,"",INDEX('Per Invoice'!$A$2:$A$2001,MATCH($F1630,'Per Invoice'!$B$2:$B$2001,0))),""))</f>
        <v/>
      </c>
      <c r="H1630" s="11" t="n"/>
      <c r="R1630" s="7">
        <f>IF($F1630="","",Q1630*Y1630/100)</f>
        <v/>
      </c>
      <c r="X1630" s="7" t="n"/>
      <c r="Y1630" s="7" t="n"/>
      <c r="Z1630" s="7">
        <f>IF($F1630="","",Y1630*AE1630/100)</f>
        <v/>
      </c>
      <c r="AA1630" s="7">
        <f>IF($F1630="","",Y1630-Z1630)</f>
        <v/>
      </c>
      <c r="AB1630" s="7">
        <f>IF($F1630="","",AA1630-R1630)</f>
        <v/>
      </c>
      <c r="AE1630">
        <f>IF($F1630="","",IF($AK1630=1,0,IF($AJ1630=1,Settings!$C$6,Settings!$C$7))*100)</f>
        <v/>
      </c>
      <c r="AG1630">
        <f>IF($F1630="","",$F1630&amp;"|"&amp;$D1630&amp;"")</f>
        <v/>
      </c>
      <c r="AH1630">
        <f>IF($F1630="","",IF(COUNTIF($AG$2:$AG1630,$AG1630)=1,1,0))</f>
        <v/>
      </c>
      <c r="AI1630">
        <f>IF($AH1630=1,SUMPRODUCT(--($AL$2:$AL$8001&lt;$AL1630))+1,"")</f>
        <v/>
      </c>
      <c r="AJ1630">
        <f>IF($F1630="","",IF(OR($U1630=TRUE(),$U1630="TRUE"),1,0))</f>
        <v/>
      </c>
      <c r="AK1630">
        <f>IF($F1630="","",IF($AD1630="Yes",1,0))</f>
        <v/>
      </c>
      <c r="AL1630">
        <f>IF($AH1630=1,IFERROR(IF(VALUE($F1630)&lt;100000000,VALUE($F1630),1000000000),IFERROR(IF(VALUE(MID($F1630,2,20))&lt;100000000,VALUE(MID($F1630,2,20)),1000000000),1000000000))+ROW()/100000,"")</f>
        <v/>
      </c>
    </row>
    <row r="1631">
      <c r="A1631">
        <f>IF($F1631="","",IFERROR(IF(INDEX('Per Invoice'!$A$2:$A$2001,MATCH($F1631,'Per Invoice'!$B$2:$B$2001,0))=0,"",INDEX('Per Invoice'!$A$2:$A$2001,MATCH($F1631,'Per Invoice'!$B$2:$B$2001,0))),""))</f>
        <v/>
      </c>
      <c r="H1631" s="11" t="n"/>
      <c r="R1631" s="7">
        <f>IF($F1631="","",Q1631*Y1631/100)</f>
        <v/>
      </c>
      <c r="X1631" s="7" t="n"/>
      <c r="Y1631" s="7" t="n"/>
      <c r="Z1631" s="7">
        <f>IF($F1631="","",Y1631*AE1631/100)</f>
        <v/>
      </c>
      <c r="AA1631" s="7">
        <f>IF($F1631="","",Y1631-Z1631)</f>
        <v/>
      </c>
      <c r="AB1631" s="7">
        <f>IF($F1631="","",AA1631-R1631)</f>
        <v/>
      </c>
      <c r="AE1631">
        <f>IF($F1631="","",IF($AK1631=1,0,IF($AJ1631=1,Settings!$C$6,Settings!$C$7))*100)</f>
        <v/>
      </c>
      <c r="AG1631">
        <f>IF($F1631="","",$F1631&amp;"|"&amp;$D1631&amp;"")</f>
        <v/>
      </c>
      <c r="AH1631">
        <f>IF($F1631="","",IF(COUNTIF($AG$2:$AG1631,$AG1631)=1,1,0))</f>
        <v/>
      </c>
      <c r="AI1631">
        <f>IF($AH1631=1,SUMPRODUCT(--($AL$2:$AL$8001&lt;$AL1631))+1,"")</f>
        <v/>
      </c>
      <c r="AJ1631">
        <f>IF($F1631="","",IF(OR($U1631=TRUE(),$U1631="TRUE"),1,0))</f>
        <v/>
      </c>
      <c r="AK1631">
        <f>IF($F1631="","",IF($AD1631="Yes",1,0))</f>
        <v/>
      </c>
      <c r="AL1631">
        <f>IF($AH1631=1,IFERROR(IF(VALUE($F1631)&lt;100000000,VALUE($F1631),1000000000),IFERROR(IF(VALUE(MID($F1631,2,20))&lt;100000000,VALUE(MID($F1631,2,20)),1000000000),1000000000))+ROW()/100000,"")</f>
        <v/>
      </c>
    </row>
    <row r="1632">
      <c r="A1632">
        <f>IF($F1632="","",IFERROR(IF(INDEX('Per Invoice'!$A$2:$A$2001,MATCH($F1632,'Per Invoice'!$B$2:$B$2001,0))=0,"",INDEX('Per Invoice'!$A$2:$A$2001,MATCH($F1632,'Per Invoice'!$B$2:$B$2001,0))),""))</f>
        <v/>
      </c>
      <c r="H1632" s="11" t="n"/>
      <c r="R1632" s="7">
        <f>IF($F1632="","",Q1632*Y1632/100)</f>
        <v/>
      </c>
      <c r="X1632" s="7" t="n"/>
      <c r="Y1632" s="7" t="n"/>
      <c r="Z1632" s="7">
        <f>IF($F1632="","",Y1632*AE1632/100)</f>
        <v/>
      </c>
      <c r="AA1632" s="7">
        <f>IF($F1632="","",Y1632-Z1632)</f>
        <v/>
      </c>
      <c r="AB1632" s="7">
        <f>IF($F1632="","",AA1632-R1632)</f>
        <v/>
      </c>
      <c r="AE1632">
        <f>IF($F1632="","",IF($AK1632=1,0,IF($AJ1632=1,Settings!$C$6,Settings!$C$7))*100)</f>
        <v/>
      </c>
      <c r="AG1632">
        <f>IF($F1632="","",$F1632&amp;"|"&amp;$D1632&amp;"")</f>
        <v/>
      </c>
      <c r="AH1632">
        <f>IF($F1632="","",IF(COUNTIF($AG$2:$AG1632,$AG1632)=1,1,0))</f>
        <v/>
      </c>
      <c r="AI1632">
        <f>IF($AH1632=1,SUMPRODUCT(--($AL$2:$AL$8001&lt;$AL1632))+1,"")</f>
        <v/>
      </c>
      <c r="AJ1632">
        <f>IF($F1632="","",IF(OR($U1632=TRUE(),$U1632="TRUE"),1,0))</f>
        <v/>
      </c>
      <c r="AK1632">
        <f>IF($F1632="","",IF($AD1632="Yes",1,0))</f>
        <v/>
      </c>
      <c r="AL1632">
        <f>IF($AH1632=1,IFERROR(IF(VALUE($F1632)&lt;100000000,VALUE($F1632),1000000000),IFERROR(IF(VALUE(MID($F1632,2,20))&lt;100000000,VALUE(MID($F1632,2,20)),1000000000),1000000000))+ROW()/100000,"")</f>
        <v/>
      </c>
    </row>
    <row r="1633">
      <c r="A1633">
        <f>IF($F1633="","",IFERROR(IF(INDEX('Per Invoice'!$A$2:$A$2001,MATCH($F1633,'Per Invoice'!$B$2:$B$2001,0))=0,"",INDEX('Per Invoice'!$A$2:$A$2001,MATCH($F1633,'Per Invoice'!$B$2:$B$2001,0))),""))</f>
        <v/>
      </c>
      <c r="H1633" s="11" t="n"/>
      <c r="R1633" s="7">
        <f>IF($F1633="","",Q1633*Y1633/100)</f>
        <v/>
      </c>
      <c r="X1633" s="7" t="n"/>
      <c r="Y1633" s="7" t="n"/>
      <c r="Z1633" s="7">
        <f>IF($F1633="","",Y1633*AE1633/100)</f>
        <v/>
      </c>
      <c r="AA1633" s="7">
        <f>IF($F1633="","",Y1633-Z1633)</f>
        <v/>
      </c>
      <c r="AB1633" s="7">
        <f>IF($F1633="","",AA1633-R1633)</f>
        <v/>
      </c>
      <c r="AE1633">
        <f>IF($F1633="","",IF($AK1633=1,0,IF($AJ1633=1,Settings!$C$6,Settings!$C$7))*100)</f>
        <v/>
      </c>
      <c r="AG1633">
        <f>IF($F1633="","",$F1633&amp;"|"&amp;$D1633&amp;"")</f>
        <v/>
      </c>
      <c r="AH1633">
        <f>IF($F1633="","",IF(COUNTIF($AG$2:$AG1633,$AG1633)=1,1,0))</f>
        <v/>
      </c>
      <c r="AI1633">
        <f>IF($AH1633=1,SUMPRODUCT(--($AL$2:$AL$8001&lt;$AL1633))+1,"")</f>
        <v/>
      </c>
      <c r="AJ1633">
        <f>IF($F1633="","",IF(OR($U1633=TRUE(),$U1633="TRUE"),1,0))</f>
        <v/>
      </c>
      <c r="AK1633">
        <f>IF($F1633="","",IF($AD1633="Yes",1,0))</f>
        <v/>
      </c>
      <c r="AL1633">
        <f>IF($AH1633=1,IFERROR(IF(VALUE($F1633)&lt;100000000,VALUE($F1633),1000000000),IFERROR(IF(VALUE(MID($F1633,2,20))&lt;100000000,VALUE(MID($F1633,2,20)),1000000000),1000000000))+ROW()/100000,"")</f>
        <v/>
      </c>
    </row>
    <row r="1634">
      <c r="A1634">
        <f>IF($F1634="","",IFERROR(IF(INDEX('Per Invoice'!$A$2:$A$2001,MATCH($F1634,'Per Invoice'!$B$2:$B$2001,0))=0,"",INDEX('Per Invoice'!$A$2:$A$2001,MATCH($F1634,'Per Invoice'!$B$2:$B$2001,0))),""))</f>
        <v/>
      </c>
      <c r="H1634" s="11" t="n"/>
      <c r="R1634" s="7">
        <f>IF($F1634="","",Q1634*Y1634/100)</f>
        <v/>
      </c>
      <c r="X1634" s="7" t="n"/>
      <c r="Y1634" s="7" t="n"/>
      <c r="Z1634" s="7">
        <f>IF($F1634="","",Y1634*AE1634/100)</f>
        <v/>
      </c>
      <c r="AA1634" s="7">
        <f>IF($F1634="","",Y1634-Z1634)</f>
        <v/>
      </c>
      <c r="AB1634" s="7">
        <f>IF($F1634="","",AA1634-R1634)</f>
        <v/>
      </c>
      <c r="AE1634">
        <f>IF($F1634="","",IF($AK1634=1,0,IF($AJ1634=1,Settings!$C$6,Settings!$C$7))*100)</f>
        <v/>
      </c>
      <c r="AG1634">
        <f>IF($F1634="","",$F1634&amp;"|"&amp;$D1634&amp;"")</f>
        <v/>
      </c>
      <c r="AH1634">
        <f>IF($F1634="","",IF(COUNTIF($AG$2:$AG1634,$AG1634)=1,1,0))</f>
        <v/>
      </c>
      <c r="AI1634">
        <f>IF($AH1634=1,SUMPRODUCT(--($AL$2:$AL$8001&lt;$AL1634))+1,"")</f>
        <v/>
      </c>
      <c r="AJ1634">
        <f>IF($F1634="","",IF(OR($U1634=TRUE(),$U1634="TRUE"),1,0))</f>
        <v/>
      </c>
      <c r="AK1634">
        <f>IF($F1634="","",IF($AD1634="Yes",1,0))</f>
        <v/>
      </c>
      <c r="AL1634">
        <f>IF($AH1634=1,IFERROR(IF(VALUE($F1634)&lt;100000000,VALUE($F1634),1000000000),IFERROR(IF(VALUE(MID($F1634,2,20))&lt;100000000,VALUE(MID($F1634,2,20)),1000000000),1000000000))+ROW()/100000,"")</f>
        <v/>
      </c>
    </row>
    <row r="1635">
      <c r="A1635">
        <f>IF($F1635="","",IFERROR(IF(INDEX('Per Invoice'!$A$2:$A$2001,MATCH($F1635,'Per Invoice'!$B$2:$B$2001,0))=0,"",INDEX('Per Invoice'!$A$2:$A$2001,MATCH($F1635,'Per Invoice'!$B$2:$B$2001,0))),""))</f>
        <v/>
      </c>
      <c r="H1635" s="11" t="n"/>
      <c r="R1635" s="7">
        <f>IF($F1635="","",Q1635*Y1635/100)</f>
        <v/>
      </c>
      <c r="X1635" s="7" t="n"/>
      <c r="Y1635" s="7" t="n"/>
      <c r="Z1635" s="7">
        <f>IF($F1635="","",Y1635*AE1635/100)</f>
        <v/>
      </c>
      <c r="AA1635" s="7">
        <f>IF($F1635="","",Y1635-Z1635)</f>
        <v/>
      </c>
      <c r="AB1635" s="7">
        <f>IF($F1635="","",AA1635-R1635)</f>
        <v/>
      </c>
      <c r="AE1635">
        <f>IF($F1635="","",IF($AK1635=1,0,IF($AJ1635=1,Settings!$C$6,Settings!$C$7))*100)</f>
        <v/>
      </c>
      <c r="AG1635">
        <f>IF($F1635="","",$F1635&amp;"|"&amp;$D1635&amp;"")</f>
        <v/>
      </c>
      <c r="AH1635">
        <f>IF($F1635="","",IF(COUNTIF($AG$2:$AG1635,$AG1635)=1,1,0))</f>
        <v/>
      </c>
      <c r="AI1635">
        <f>IF($AH1635=1,SUMPRODUCT(--($AL$2:$AL$8001&lt;$AL1635))+1,"")</f>
        <v/>
      </c>
      <c r="AJ1635">
        <f>IF($F1635="","",IF(OR($U1635=TRUE(),$U1635="TRUE"),1,0))</f>
        <v/>
      </c>
      <c r="AK1635">
        <f>IF($F1635="","",IF($AD1635="Yes",1,0))</f>
        <v/>
      </c>
      <c r="AL1635">
        <f>IF($AH1635=1,IFERROR(IF(VALUE($F1635)&lt;100000000,VALUE($F1635),1000000000),IFERROR(IF(VALUE(MID($F1635,2,20))&lt;100000000,VALUE(MID($F1635,2,20)),1000000000),1000000000))+ROW()/100000,"")</f>
        <v/>
      </c>
    </row>
    <row r="1636">
      <c r="A1636">
        <f>IF($F1636="","",IFERROR(IF(INDEX('Per Invoice'!$A$2:$A$2001,MATCH($F1636,'Per Invoice'!$B$2:$B$2001,0))=0,"",INDEX('Per Invoice'!$A$2:$A$2001,MATCH($F1636,'Per Invoice'!$B$2:$B$2001,0))),""))</f>
        <v/>
      </c>
      <c r="H1636" s="11" t="n"/>
      <c r="R1636" s="7">
        <f>IF($F1636="","",Q1636*Y1636/100)</f>
        <v/>
      </c>
      <c r="X1636" s="7" t="n"/>
      <c r="Y1636" s="7" t="n"/>
      <c r="Z1636" s="7">
        <f>IF($F1636="","",Y1636*AE1636/100)</f>
        <v/>
      </c>
      <c r="AA1636" s="7">
        <f>IF($F1636="","",Y1636-Z1636)</f>
        <v/>
      </c>
      <c r="AB1636" s="7">
        <f>IF($F1636="","",AA1636-R1636)</f>
        <v/>
      </c>
      <c r="AE1636">
        <f>IF($F1636="","",IF($AK1636=1,0,IF($AJ1636=1,Settings!$C$6,Settings!$C$7))*100)</f>
        <v/>
      </c>
      <c r="AG1636">
        <f>IF($F1636="","",$F1636&amp;"|"&amp;$D1636&amp;"")</f>
        <v/>
      </c>
      <c r="AH1636">
        <f>IF($F1636="","",IF(COUNTIF($AG$2:$AG1636,$AG1636)=1,1,0))</f>
        <v/>
      </c>
      <c r="AI1636">
        <f>IF($AH1636=1,SUMPRODUCT(--($AL$2:$AL$8001&lt;$AL1636))+1,"")</f>
        <v/>
      </c>
      <c r="AJ1636">
        <f>IF($F1636="","",IF(OR($U1636=TRUE(),$U1636="TRUE"),1,0))</f>
        <v/>
      </c>
      <c r="AK1636">
        <f>IF($F1636="","",IF($AD1636="Yes",1,0))</f>
        <v/>
      </c>
      <c r="AL1636">
        <f>IF($AH1636=1,IFERROR(IF(VALUE($F1636)&lt;100000000,VALUE($F1636),1000000000),IFERROR(IF(VALUE(MID($F1636,2,20))&lt;100000000,VALUE(MID($F1636,2,20)),1000000000),1000000000))+ROW()/100000,"")</f>
        <v/>
      </c>
    </row>
    <row r="1637">
      <c r="A1637">
        <f>IF($F1637="","",IFERROR(IF(INDEX('Per Invoice'!$A$2:$A$2001,MATCH($F1637,'Per Invoice'!$B$2:$B$2001,0))=0,"",INDEX('Per Invoice'!$A$2:$A$2001,MATCH($F1637,'Per Invoice'!$B$2:$B$2001,0))),""))</f>
        <v/>
      </c>
      <c r="H1637" s="11" t="n"/>
      <c r="R1637" s="7">
        <f>IF($F1637="","",Q1637*Y1637/100)</f>
        <v/>
      </c>
      <c r="X1637" s="7" t="n"/>
      <c r="Y1637" s="7" t="n"/>
      <c r="Z1637" s="7">
        <f>IF($F1637="","",Y1637*AE1637/100)</f>
        <v/>
      </c>
      <c r="AA1637" s="7">
        <f>IF($F1637="","",Y1637-Z1637)</f>
        <v/>
      </c>
      <c r="AB1637" s="7">
        <f>IF($F1637="","",AA1637-R1637)</f>
        <v/>
      </c>
      <c r="AE1637">
        <f>IF($F1637="","",IF($AK1637=1,0,IF($AJ1637=1,Settings!$C$6,Settings!$C$7))*100)</f>
        <v/>
      </c>
      <c r="AG1637">
        <f>IF($F1637="","",$F1637&amp;"|"&amp;$D1637&amp;"")</f>
        <v/>
      </c>
      <c r="AH1637">
        <f>IF($F1637="","",IF(COUNTIF($AG$2:$AG1637,$AG1637)=1,1,0))</f>
        <v/>
      </c>
      <c r="AI1637">
        <f>IF($AH1637=1,SUMPRODUCT(--($AL$2:$AL$8001&lt;$AL1637))+1,"")</f>
        <v/>
      </c>
      <c r="AJ1637">
        <f>IF($F1637="","",IF(OR($U1637=TRUE(),$U1637="TRUE"),1,0))</f>
        <v/>
      </c>
      <c r="AK1637">
        <f>IF($F1637="","",IF($AD1637="Yes",1,0))</f>
        <v/>
      </c>
      <c r="AL1637">
        <f>IF($AH1637=1,IFERROR(IF(VALUE($F1637)&lt;100000000,VALUE($F1637),1000000000),IFERROR(IF(VALUE(MID($F1637,2,20))&lt;100000000,VALUE(MID($F1637,2,20)),1000000000),1000000000))+ROW()/100000,"")</f>
        <v/>
      </c>
    </row>
    <row r="1638">
      <c r="A1638">
        <f>IF($F1638="","",IFERROR(IF(INDEX('Per Invoice'!$A$2:$A$2001,MATCH($F1638,'Per Invoice'!$B$2:$B$2001,0))=0,"",INDEX('Per Invoice'!$A$2:$A$2001,MATCH($F1638,'Per Invoice'!$B$2:$B$2001,0))),""))</f>
        <v/>
      </c>
      <c r="H1638" s="11" t="n"/>
      <c r="R1638" s="7">
        <f>IF($F1638="","",Q1638*Y1638/100)</f>
        <v/>
      </c>
      <c r="X1638" s="7" t="n"/>
      <c r="Y1638" s="7" t="n"/>
      <c r="Z1638" s="7">
        <f>IF($F1638="","",Y1638*AE1638/100)</f>
        <v/>
      </c>
      <c r="AA1638" s="7">
        <f>IF($F1638="","",Y1638-Z1638)</f>
        <v/>
      </c>
      <c r="AB1638" s="7">
        <f>IF($F1638="","",AA1638-R1638)</f>
        <v/>
      </c>
      <c r="AE1638">
        <f>IF($F1638="","",IF($AK1638=1,0,IF($AJ1638=1,Settings!$C$6,Settings!$C$7))*100)</f>
        <v/>
      </c>
      <c r="AG1638">
        <f>IF($F1638="","",$F1638&amp;"|"&amp;$D1638&amp;"")</f>
        <v/>
      </c>
      <c r="AH1638">
        <f>IF($F1638="","",IF(COUNTIF($AG$2:$AG1638,$AG1638)=1,1,0))</f>
        <v/>
      </c>
      <c r="AI1638">
        <f>IF($AH1638=1,SUMPRODUCT(--($AL$2:$AL$8001&lt;$AL1638))+1,"")</f>
        <v/>
      </c>
      <c r="AJ1638">
        <f>IF($F1638="","",IF(OR($U1638=TRUE(),$U1638="TRUE"),1,0))</f>
        <v/>
      </c>
      <c r="AK1638">
        <f>IF($F1638="","",IF($AD1638="Yes",1,0))</f>
        <v/>
      </c>
      <c r="AL1638">
        <f>IF($AH1638=1,IFERROR(IF(VALUE($F1638)&lt;100000000,VALUE($F1638),1000000000),IFERROR(IF(VALUE(MID($F1638,2,20))&lt;100000000,VALUE(MID($F1638,2,20)),1000000000),1000000000))+ROW()/100000,"")</f>
        <v/>
      </c>
    </row>
    <row r="1639">
      <c r="A1639">
        <f>IF($F1639="","",IFERROR(IF(INDEX('Per Invoice'!$A$2:$A$2001,MATCH($F1639,'Per Invoice'!$B$2:$B$2001,0))=0,"",INDEX('Per Invoice'!$A$2:$A$2001,MATCH($F1639,'Per Invoice'!$B$2:$B$2001,0))),""))</f>
        <v/>
      </c>
      <c r="H1639" s="11" t="n"/>
      <c r="R1639" s="7">
        <f>IF($F1639="","",Q1639*Y1639/100)</f>
        <v/>
      </c>
      <c r="X1639" s="7" t="n"/>
      <c r="Y1639" s="7" t="n"/>
      <c r="Z1639" s="7">
        <f>IF($F1639="","",Y1639*AE1639/100)</f>
        <v/>
      </c>
      <c r="AA1639" s="7">
        <f>IF($F1639="","",Y1639-Z1639)</f>
        <v/>
      </c>
      <c r="AB1639" s="7">
        <f>IF($F1639="","",AA1639-R1639)</f>
        <v/>
      </c>
      <c r="AE1639">
        <f>IF($F1639="","",IF($AK1639=1,0,IF($AJ1639=1,Settings!$C$6,Settings!$C$7))*100)</f>
        <v/>
      </c>
      <c r="AG1639">
        <f>IF($F1639="","",$F1639&amp;"|"&amp;$D1639&amp;"")</f>
        <v/>
      </c>
      <c r="AH1639">
        <f>IF($F1639="","",IF(COUNTIF($AG$2:$AG1639,$AG1639)=1,1,0))</f>
        <v/>
      </c>
      <c r="AI1639">
        <f>IF($AH1639=1,SUMPRODUCT(--($AL$2:$AL$8001&lt;$AL1639))+1,"")</f>
        <v/>
      </c>
      <c r="AJ1639">
        <f>IF($F1639="","",IF(OR($U1639=TRUE(),$U1639="TRUE"),1,0))</f>
        <v/>
      </c>
      <c r="AK1639">
        <f>IF($F1639="","",IF($AD1639="Yes",1,0))</f>
        <v/>
      </c>
      <c r="AL1639">
        <f>IF($AH1639=1,IFERROR(IF(VALUE($F1639)&lt;100000000,VALUE($F1639),1000000000),IFERROR(IF(VALUE(MID($F1639,2,20))&lt;100000000,VALUE(MID($F1639,2,20)),1000000000),1000000000))+ROW()/100000,"")</f>
        <v/>
      </c>
    </row>
    <row r="1640">
      <c r="A1640">
        <f>IF($F1640="","",IFERROR(IF(INDEX('Per Invoice'!$A$2:$A$2001,MATCH($F1640,'Per Invoice'!$B$2:$B$2001,0))=0,"",INDEX('Per Invoice'!$A$2:$A$2001,MATCH($F1640,'Per Invoice'!$B$2:$B$2001,0))),""))</f>
        <v/>
      </c>
      <c r="H1640" s="11" t="n"/>
      <c r="R1640" s="7">
        <f>IF($F1640="","",Q1640*Y1640/100)</f>
        <v/>
      </c>
      <c r="X1640" s="7" t="n"/>
      <c r="Y1640" s="7" t="n"/>
      <c r="Z1640" s="7">
        <f>IF($F1640="","",Y1640*AE1640/100)</f>
        <v/>
      </c>
      <c r="AA1640" s="7">
        <f>IF($F1640="","",Y1640-Z1640)</f>
        <v/>
      </c>
      <c r="AB1640" s="7">
        <f>IF($F1640="","",AA1640-R1640)</f>
        <v/>
      </c>
      <c r="AE1640">
        <f>IF($F1640="","",IF($AK1640=1,0,IF($AJ1640=1,Settings!$C$6,Settings!$C$7))*100)</f>
        <v/>
      </c>
      <c r="AG1640">
        <f>IF($F1640="","",$F1640&amp;"|"&amp;$D1640&amp;"")</f>
        <v/>
      </c>
      <c r="AH1640">
        <f>IF($F1640="","",IF(COUNTIF($AG$2:$AG1640,$AG1640)=1,1,0))</f>
        <v/>
      </c>
      <c r="AI1640">
        <f>IF($AH1640=1,SUMPRODUCT(--($AL$2:$AL$8001&lt;$AL1640))+1,"")</f>
        <v/>
      </c>
      <c r="AJ1640">
        <f>IF($F1640="","",IF(OR($U1640=TRUE(),$U1640="TRUE"),1,0))</f>
        <v/>
      </c>
      <c r="AK1640">
        <f>IF($F1640="","",IF($AD1640="Yes",1,0))</f>
        <v/>
      </c>
      <c r="AL1640">
        <f>IF($AH1640=1,IFERROR(IF(VALUE($F1640)&lt;100000000,VALUE($F1640),1000000000),IFERROR(IF(VALUE(MID($F1640,2,20))&lt;100000000,VALUE(MID($F1640,2,20)),1000000000),1000000000))+ROW()/100000,"")</f>
        <v/>
      </c>
    </row>
    <row r="1641">
      <c r="A1641">
        <f>IF($F1641="","",IFERROR(IF(INDEX('Per Invoice'!$A$2:$A$2001,MATCH($F1641,'Per Invoice'!$B$2:$B$2001,0))=0,"",INDEX('Per Invoice'!$A$2:$A$2001,MATCH($F1641,'Per Invoice'!$B$2:$B$2001,0))),""))</f>
        <v/>
      </c>
      <c r="H1641" s="11" t="n"/>
      <c r="R1641" s="7">
        <f>IF($F1641="","",Q1641*Y1641/100)</f>
        <v/>
      </c>
      <c r="X1641" s="7" t="n"/>
      <c r="Y1641" s="7" t="n"/>
      <c r="Z1641" s="7">
        <f>IF($F1641="","",Y1641*AE1641/100)</f>
        <v/>
      </c>
      <c r="AA1641" s="7">
        <f>IF($F1641="","",Y1641-Z1641)</f>
        <v/>
      </c>
      <c r="AB1641" s="7">
        <f>IF($F1641="","",AA1641-R1641)</f>
        <v/>
      </c>
      <c r="AE1641">
        <f>IF($F1641="","",IF($AK1641=1,0,IF($AJ1641=1,Settings!$C$6,Settings!$C$7))*100)</f>
        <v/>
      </c>
      <c r="AG1641">
        <f>IF($F1641="","",$F1641&amp;"|"&amp;$D1641&amp;"")</f>
        <v/>
      </c>
      <c r="AH1641">
        <f>IF($F1641="","",IF(COUNTIF($AG$2:$AG1641,$AG1641)=1,1,0))</f>
        <v/>
      </c>
      <c r="AI1641">
        <f>IF($AH1641=1,SUMPRODUCT(--($AL$2:$AL$8001&lt;$AL1641))+1,"")</f>
        <v/>
      </c>
      <c r="AJ1641">
        <f>IF($F1641="","",IF(OR($U1641=TRUE(),$U1641="TRUE"),1,0))</f>
        <v/>
      </c>
      <c r="AK1641">
        <f>IF($F1641="","",IF($AD1641="Yes",1,0))</f>
        <v/>
      </c>
      <c r="AL1641">
        <f>IF($AH1641=1,IFERROR(IF(VALUE($F1641)&lt;100000000,VALUE($F1641),1000000000),IFERROR(IF(VALUE(MID($F1641,2,20))&lt;100000000,VALUE(MID($F1641,2,20)),1000000000),1000000000))+ROW()/100000,"")</f>
        <v/>
      </c>
    </row>
    <row r="1642">
      <c r="A1642">
        <f>IF($F1642="","",IFERROR(IF(INDEX('Per Invoice'!$A$2:$A$2001,MATCH($F1642,'Per Invoice'!$B$2:$B$2001,0))=0,"",INDEX('Per Invoice'!$A$2:$A$2001,MATCH($F1642,'Per Invoice'!$B$2:$B$2001,0))),""))</f>
        <v/>
      </c>
      <c r="H1642" s="11" t="n"/>
      <c r="R1642" s="7">
        <f>IF($F1642="","",Q1642*Y1642/100)</f>
        <v/>
      </c>
      <c r="X1642" s="7" t="n"/>
      <c r="Y1642" s="7" t="n"/>
      <c r="Z1642" s="7">
        <f>IF($F1642="","",Y1642*AE1642/100)</f>
        <v/>
      </c>
      <c r="AA1642" s="7">
        <f>IF($F1642="","",Y1642-Z1642)</f>
        <v/>
      </c>
      <c r="AB1642" s="7">
        <f>IF($F1642="","",AA1642-R1642)</f>
        <v/>
      </c>
      <c r="AE1642">
        <f>IF($F1642="","",IF($AK1642=1,0,IF($AJ1642=1,Settings!$C$6,Settings!$C$7))*100)</f>
        <v/>
      </c>
      <c r="AG1642">
        <f>IF($F1642="","",$F1642&amp;"|"&amp;$D1642&amp;"")</f>
        <v/>
      </c>
      <c r="AH1642">
        <f>IF($F1642="","",IF(COUNTIF($AG$2:$AG1642,$AG1642)=1,1,0))</f>
        <v/>
      </c>
      <c r="AI1642">
        <f>IF($AH1642=1,SUMPRODUCT(--($AL$2:$AL$8001&lt;$AL1642))+1,"")</f>
        <v/>
      </c>
      <c r="AJ1642">
        <f>IF($F1642="","",IF(OR($U1642=TRUE(),$U1642="TRUE"),1,0))</f>
        <v/>
      </c>
      <c r="AK1642">
        <f>IF($F1642="","",IF($AD1642="Yes",1,0))</f>
        <v/>
      </c>
      <c r="AL1642">
        <f>IF($AH1642=1,IFERROR(IF(VALUE($F1642)&lt;100000000,VALUE($F1642),1000000000),IFERROR(IF(VALUE(MID($F1642,2,20))&lt;100000000,VALUE(MID($F1642,2,20)),1000000000),1000000000))+ROW()/100000,"")</f>
        <v/>
      </c>
    </row>
    <row r="1643">
      <c r="A1643">
        <f>IF($F1643="","",IFERROR(IF(INDEX('Per Invoice'!$A$2:$A$2001,MATCH($F1643,'Per Invoice'!$B$2:$B$2001,0))=0,"",INDEX('Per Invoice'!$A$2:$A$2001,MATCH($F1643,'Per Invoice'!$B$2:$B$2001,0))),""))</f>
        <v/>
      </c>
      <c r="H1643" s="11" t="n"/>
      <c r="R1643" s="7">
        <f>IF($F1643="","",Q1643*Y1643/100)</f>
        <v/>
      </c>
      <c r="X1643" s="7" t="n"/>
      <c r="Y1643" s="7" t="n"/>
      <c r="Z1643" s="7">
        <f>IF($F1643="","",Y1643*AE1643/100)</f>
        <v/>
      </c>
      <c r="AA1643" s="7">
        <f>IF($F1643="","",Y1643-Z1643)</f>
        <v/>
      </c>
      <c r="AB1643" s="7">
        <f>IF($F1643="","",AA1643-R1643)</f>
        <v/>
      </c>
      <c r="AE1643">
        <f>IF($F1643="","",IF($AK1643=1,0,IF($AJ1643=1,Settings!$C$6,Settings!$C$7))*100)</f>
        <v/>
      </c>
      <c r="AG1643">
        <f>IF($F1643="","",$F1643&amp;"|"&amp;$D1643&amp;"")</f>
        <v/>
      </c>
      <c r="AH1643">
        <f>IF($F1643="","",IF(COUNTIF($AG$2:$AG1643,$AG1643)=1,1,0))</f>
        <v/>
      </c>
      <c r="AI1643">
        <f>IF($AH1643=1,SUMPRODUCT(--($AL$2:$AL$8001&lt;$AL1643))+1,"")</f>
        <v/>
      </c>
      <c r="AJ1643">
        <f>IF($F1643="","",IF(OR($U1643=TRUE(),$U1643="TRUE"),1,0))</f>
        <v/>
      </c>
      <c r="AK1643">
        <f>IF($F1643="","",IF($AD1643="Yes",1,0))</f>
        <v/>
      </c>
      <c r="AL1643">
        <f>IF($AH1643=1,IFERROR(IF(VALUE($F1643)&lt;100000000,VALUE($F1643),1000000000),IFERROR(IF(VALUE(MID($F1643,2,20))&lt;100000000,VALUE(MID($F1643,2,20)),1000000000),1000000000))+ROW()/100000,"")</f>
        <v/>
      </c>
    </row>
    <row r="1644">
      <c r="A1644">
        <f>IF($F1644="","",IFERROR(IF(INDEX('Per Invoice'!$A$2:$A$2001,MATCH($F1644,'Per Invoice'!$B$2:$B$2001,0))=0,"",INDEX('Per Invoice'!$A$2:$A$2001,MATCH($F1644,'Per Invoice'!$B$2:$B$2001,0))),""))</f>
        <v/>
      </c>
      <c r="H1644" s="11" t="n"/>
      <c r="R1644" s="7">
        <f>IF($F1644="","",Q1644*Y1644/100)</f>
        <v/>
      </c>
      <c r="X1644" s="7" t="n"/>
      <c r="Y1644" s="7" t="n"/>
      <c r="Z1644" s="7">
        <f>IF($F1644="","",Y1644*AE1644/100)</f>
        <v/>
      </c>
      <c r="AA1644" s="7">
        <f>IF($F1644="","",Y1644-Z1644)</f>
        <v/>
      </c>
      <c r="AB1644" s="7">
        <f>IF($F1644="","",AA1644-R1644)</f>
        <v/>
      </c>
      <c r="AE1644">
        <f>IF($F1644="","",IF($AK1644=1,0,IF($AJ1644=1,Settings!$C$6,Settings!$C$7))*100)</f>
        <v/>
      </c>
      <c r="AG1644">
        <f>IF($F1644="","",$F1644&amp;"|"&amp;$D1644&amp;"")</f>
        <v/>
      </c>
      <c r="AH1644">
        <f>IF($F1644="","",IF(COUNTIF($AG$2:$AG1644,$AG1644)=1,1,0))</f>
        <v/>
      </c>
      <c r="AI1644">
        <f>IF($AH1644=1,SUMPRODUCT(--($AL$2:$AL$8001&lt;$AL1644))+1,"")</f>
        <v/>
      </c>
      <c r="AJ1644">
        <f>IF($F1644="","",IF(OR($U1644=TRUE(),$U1644="TRUE"),1,0))</f>
        <v/>
      </c>
      <c r="AK1644">
        <f>IF($F1644="","",IF($AD1644="Yes",1,0))</f>
        <v/>
      </c>
      <c r="AL1644">
        <f>IF($AH1644=1,IFERROR(IF(VALUE($F1644)&lt;100000000,VALUE($F1644),1000000000),IFERROR(IF(VALUE(MID($F1644,2,20))&lt;100000000,VALUE(MID($F1644,2,20)),1000000000),1000000000))+ROW()/100000,"")</f>
        <v/>
      </c>
    </row>
    <row r="1645">
      <c r="A1645">
        <f>IF($F1645="","",IFERROR(IF(INDEX('Per Invoice'!$A$2:$A$2001,MATCH($F1645,'Per Invoice'!$B$2:$B$2001,0))=0,"",INDEX('Per Invoice'!$A$2:$A$2001,MATCH($F1645,'Per Invoice'!$B$2:$B$2001,0))),""))</f>
        <v/>
      </c>
      <c r="H1645" s="11" t="n"/>
      <c r="R1645" s="7">
        <f>IF($F1645="","",Q1645*Y1645/100)</f>
        <v/>
      </c>
      <c r="X1645" s="7" t="n"/>
      <c r="Y1645" s="7" t="n"/>
      <c r="Z1645" s="7">
        <f>IF($F1645="","",Y1645*AE1645/100)</f>
        <v/>
      </c>
      <c r="AA1645" s="7">
        <f>IF($F1645="","",Y1645-Z1645)</f>
        <v/>
      </c>
      <c r="AB1645" s="7">
        <f>IF($F1645="","",AA1645-R1645)</f>
        <v/>
      </c>
      <c r="AE1645">
        <f>IF($F1645="","",IF($AK1645=1,0,IF($AJ1645=1,Settings!$C$6,Settings!$C$7))*100)</f>
        <v/>
      </c>
      <c r="AG1645">
        <f>IF($F1645="","",$F1645&amp;"|"&amp;$D1645&amp;"")</f>
        <v/>
      </c>
      <c r="AH1645">
        <f>IF($F1645="","",IF(COUNTIF($AG$2:$AG1645,$AG1645)=1,1,0))</f>
        <v/>
      </c>
      <c r="AI1645">
        <f>IF($AH1645=1,SUMPRODUCT(--($AL$2:$AL$8001&lt;$AL1645))+1,"")</f>
        <v/>
      </c>
      <c r="AJ1645">
        <f>IF($F1645="","",IF(OR($U1645=TRUE(),$U1645="TRUE"),1,0))</f>
        <v/>
      </c>
      <c r="AK1645">
        <f>IF($F1645="","",IF($AD1645="Yes",1,0))</f>
        <v/>
      </c>
      <c r="AL1645">
        <f>IF($AH1645=1,IFERROR(IF(VALUE($F1645)&lt;100000000,VALUE($F1645),1000000000),IFERROR(IF(VALUE(MID($F1645,2,20))&lt;100000000,VALUE(MID($F1645,2,20)),1000000000),1000000000))+ROW()/100000,"")</f>
        <v/>
      </c>
    </row>
    <row r="1646">
      <c r="A1646">
        <f>IF($F1646="","",IFERROR(IF(INDEX('Per Invoice'!$A$2:$A$2001,MATCH($F1646,'Per Invoice'!$B$2:$B$2001,0))=0,"",INDEX('Per Invoice'!$A$2:$A$2001,MATCH($F1646,'Per Invoice'!$B$2:$B$2001,0))),""))</f>
        <v/>
      </c>
      <c r="H1646" s="11" t="n"/>
      <c r="R1646" s="7">
        <f>IF($F1646="","",Q1646*Y1646/100)</f>
        <v/>
      </c>
      <c r="X1646" s="7" t="n"/>
      <c r="Y1646" s="7" t="n"/>
      <c r="Z1646" s="7">
        <f>IF($F1646="","",Y1646*AE1646/100)</f>
        <v/>
      </c>
      <c r="AA1646" s="7">
        <f>IF($F1646="","",Y1646-Z1646)</f>
        <v/>
      </c>
      <c r="AB1646" s="7">
        <f>IF($F1646="","",AA1646-R1646)</f>
        <v/>
      </c>
      <c r="AE1646">
        <f>IF($F1646="","",IF($AK1646=1,0,IF($AJ1646=1,Settings!$C$6,Settings!$C$7))*100)</f>
        <v/>
      </c>
      <c r="AG1646">
        <f>IF($F1646="","",$F1646&amp;"|"&amp;$D1646&amp;"")</f>
        <v/>
      </c>
      <c r="AH1646">
        <f>IF($F1646="","",IF(COUNTIF($AG$2:$AG1646,$AG1646)=1,1,0))</f>
        <v/>
      </c>
      <c r="AI1646">
        <f>IF($AH1646=1,SUMPRODUCT(--($AL$2:$AL$8001&lt;$AL1646))+1,"")</f>
        <v/>
      </c>
      <c r="AJ1646">
        <f>IF($F1646="","",IF(OR($U1646=TRUE(),$U1646="TRUE"),1,0))</f>
        <v/>
      </c>
      <c r="AK1646">
        <f>IF($F1646="","",IF($AD1646="Yes",1,0))</f>
        <v/>
      </c>
      <c r="AL1646">
        <f>IF($AH1646=1,IFERROR(IF(VALUE($F1646)&lt;100000000,VALUE($F1646),1000000000),IFERROR(IF(VALUE(MID($F1646,2,20))&lt;100000000,VALUE(MID($F1646,2,20)),1000000000),1000000000))+ROW()/100000,"")</f>
        <v/>
      </c>
    </row>
    <row r="1647">
      <c r="A1647">
        <f>IF($F1647="","",IFERROR(IF(INDEX('Per Invoice'!$A$2:$A$2001,MATCH($F1647,'Per Invoice'!$B$2:$B$2001,0))=0,"",INDEX('Per Invoice'!$A$2:$A$2001,MATCH($F1647,'Per Invoice'!$B$2:$B$2001,0))),""))</f>
        <v/>
      </c>
      <c r="H1647" s="11" t="n"/>
      <c r="R1647" s="7">
        <f>IF($F1647="","",Q1647*Y1647/100)</f>
        <v/>
      </c>
      <c r="X1647" s="7" t="n"/>
      <c r="Y1647" s="7" t="n"/>
      <c r="Z1647" s="7">
        <f>IF($F1647="","",Y1647*AE1647/100)</f>
        <v/>
      </c>
      <c r="AA1647" s="7">
        <f>IF($F1647="","",Y1647-Z1647)</f>
        <v/>
      </c>
      <c r="AB1647" s="7">
        <f>IF($F1647="","",AA1647-R1647)</f>
        <v/>
      </c>
      <c r="AE1647">
        <f>IF($F1647="","",IF($AK1647=1,0,IF($AJ1647=1,Settings!$C$6,Settings!$C$7))*100)</f>
        <v/>
      </c>
      <c r="AG1647">
        <f>IF($F1647="","",$F1647&amp;"|"&amp;$D1647&amp;"")</f>
        <v/>
      </c>
      <c r="AH1647">
        <f>IF($F1647="","",IF(COUNTIF($AG$2:$AG1647,$AG1647)=1,1,0))</f>
        <v/>
      </c>
      <c r="AI1647">
        <f>IF($AH1647=1,SUMPRODUCT(--($AL$2:$AL$8001&lt;$AL1647))+1,"")</f>
        <v/>
      </c>
      <c r="AJ1647">
        <f>IF($F1647="","",IF(OR($U1647=TRUE(),$U1647="TRUE"),1,0))</f>
        <v/>
      </c>
      <c r="AK1647">
        <f>IF($F1647="","",IF($AD1647="Yes",1,0))</f>
        <v/>
      </c>
      <c r="AL1647">
        <f>IF($AH1647=1,IFERROR(IF(VALUE($F1647)&lt;100000000,VALUE($F1647),1000000000),IFERROR(IF(VALUE(MID($F1647,2,20))&lt;100000000,VALUE(MID($F1647,2,20)),1000000000),1000000000))+ROW()/100000,"")</f>
        <v/>
      </c>
    </row>
    <row r="1648">
      <c r="A1648">
        <f>IF($F1648="","",IFERROR(IF(INDEX('Per Invoice'!$A$2:$A$2001,MATCH($F1648,'Per Invoice'!$B$2:$B$2001,0))=0,"",INDEX('Per Invoice'!$A$2:$A$2001,MATCH($F1648,'Per Invoice'!$B$2:$B$2001,0))),""))</f>
        <v/>
      </c>
      <c r="H1648" s="11" t="n"/>
      <c r="R1648" s="7">
        <f>IF($F1648="","",Q1648*Y1648/100)</f>
        <v/>
      </c>
      <c r="X1648" s="7" t="n"/>
      <c r="Y1648" s="7" t="n"/>
      <c r="Z1648" s="7">
        <f>IF($F1648="","",Y1648*AE1648/100)</f>
        <v/>
      </c>
      <c r="AA1648" s="7">
        <f>IF($F1648="","",Y1648-Z1648)</f>
        <v/>
      </c>
      <c r="AB1648" s="7">
        <f>IF($F1648="","",AA1648-R1648)</f>
        <v/>
      </c>
      <c r="AE1648">
        <f>IF($F1648="","",IF($AK1648=1,0,IF($AJ1648=1,Settings!$C$6,Settings!$C$7))*100)</f>
        <v/>
      </c>
      <c r="AG1648">
        <f>IF($F1648="","",$F1648&amp;"|"&amp;$D1648&amp;"")</f>
        <v/>
      </c>
      <c r="AH1648">
        <f>IF($F1648="","",IF(COUNTIF($AG$2:$AG1648,$AG1648)=1,1,0))</f>
        <v/>
      </c>
      <c r="AI1648">
        <f>IF($AH1648=1,SUMPRODUCT(--($AL$2:$AL$8001&lt;$AL1648))+1,"")</f>
        <v/>
      </c>
      <c r="AJ1648">
        <f>IF($F1648="","",IF(OR($U1648=TRUE(),$U1648="TRUE"),1,0))</f>
        <v/>
      </c>
      <c r="AK1648">
        <f>IF($F1648="","",IF($AD1648="Yes",1,0))</f>
        <v/>
      </c>
      <c r="AL1648">
        <f>IF($AH1648=1,IFERROR(IF(VALUE($F1648)&lt;100000000,VALUE($F1648),1000000000),IFERROR(IF(VALUE(MID($F1648,2,20))&lt;100000000,VALUE(MID($F1648,2,20)),1000000000),1000000000))+ROW()/100000,"")</f>
        <v/>
      </c>
    </row>
    <row r="1649">
      <c r="A1649">
        <f>IF($F1649="","",IFERROR(IF(INDEX('Per Invoice'!$A$2:$A$2001,MATCH($F1649,'Per Invoice'!$B$2:$B$2001,0))=0,"",INDEX('Per Invoice'!$A$2:$A$2001,MATCH($F1649,'Per Invoice'!$B$2:$B$2001,0))),""))</f>
        <v/>
      </c>
      <c r="H1649" s="11" t="n"/>
      <c r="R1649" s="7">
        <f>IF($F1649="","",Q1649*Y1649/100)</f>
        <v/>
      </c>
      <c r="X1649" s="7" t="n"/>
      <c r="Y1649" s="7" t="n"/>
      <c r="Z1649" s="7">
        <f>IF($F1649="","",Y1649*AE1649/100)</f>
        <v/>
      </c>
      <c r="AA1649" s="7">
        <f>IF($F1649="","",Y1649-Z1649)</f>
        <v/>
      </c>
      <c r="AB1649" s="7">
        <f>IF($F1649="","",AA1649-R1649)</f>
        <v/>
      </c>
      <c r="AE1649">
        <f>IF($F1649="","",IF($AK1649=1,0,IF($AJ1649=1,Settings!$C$6,Settings!$C$7))*100)</f>
        <v/>
      </c>
      <c r="AG1649">
        <f>IF($F1649="","",$F1649&amp;"|"&amp;$D1649&amp;"")</f>
        <v/>
      </c>
      <c r="AH1649">
        <f>IF($F1649="","",IF(COUNTIF($AG$2:$AG1649,$AG1649)=1,1,0))</f>
        <v/>
      </c>
      <c r="AI1649">
        <f>IF($AH1649=1,SUMPRODUCT(--($AL$2:$AL$8001&lt;$AL1649))+1,"")</f>
        <v/>
      </c>
      <c r="AJ1649">
        <f>IF($F1649="","",IF(OR($U1649=TRUE(),$U1649="TRUE"),1,0))</f>
        <v/>
      </c>
      <c r="AK1649">
        <f>IF($F1649="","",IF($AD1649="Yes",1,0))</f>
        <v/>
      </c>
      <c r="AL1649">
        <f>IF($AH1649=1,IFERROR(IF(VALUE($F1649)&lt;100000000,VALUE($F1649),1000000000),IFERROR(IF(VALUE(MID($F1649,2,20))&lt;100000000,VALUE(MID($F1649,2,20)),1000000000),1000000000))+ROW()/100000,"")</f>
        <v/>
      </c>
    </row>
    <row r="1650">
      <c r="A1650">
        <f>IF($F1650="","",IFERROR(IF(INDEX('Per Invoice'!$A$2:$A$2001,MATCH($F1650,'Per Invoice'!$B$2:$B$2001,0))=0,"",INDEX('Per Invoice'!$A$2:$A$2001,MATCH($F1650,'Per Invoice'!$B$2:$B$2001,0))),""))</f>
        <v/>
      </c>
      <c r="H1650" s="11" t="n"/>
      <c r="R1650" s="7">
        <f>IF($F1650="","",Q1650*Y1650/100)</f>
        <v/>
      </c>
      <c r="X1650" s="7" t="n"/>
      <c r="Y1650" s="7" t="n"/>
      <c r="Z1650" s="7">
        <f>IF($F1650="","",Y1650*AE1650/100)</f>
        <v/>
      </c>
      <c r="AA1650" s="7">
        <f>IF($F1650="","",Y1650-Z1650)</f>
        <v/>
      </c>
      <c r="AB1650" s="7">
        <f>IF($F1650="","",AA1650-R1650)</f>
        <v/>
      </c>
      <c r="AE1650">
        <f>IF($F1650="","",IF($AK1650=1,0,IF($AJ1650=1,Settings!$C$6,Settings!$C$7))*100)</f>
        <v/>
      </c>
      <c r="AG1650">
        <f>IF($F1650="","",$F1650&amp;"|"&amp;$D1650&amp;"")</f>
        <v/>
      </c>
      <c r="AH1650">
        <f>IF($F1650="","",IF(COUNTIF($AG$2:$AG1650,$AG1650)=1,1,0))</f>
        <v/>
      </c>
      <c r="AI1650">
        <f>IF($AH1650=1,SUMPRODUCT(--($AL$2:$AL$8001&lt;$AL1650))+1,"")</f>
        <v/>
      </c>
      <c r="AJ1650">
        <f>IF($F1650="","",IF(OR($U1650=TRUE(),$U1650="TRUE"),1,0))</f>
        <v/>
      </c>
      <c r="AK1650">
        <f>IF($F1650="","",IF($AD1650="Yes",1,0))</f>
        <v/>
      </c>
      <c r="AL1650">
        <f>IF($AH1650=1,IFERROR(IF(VALUE($F1650)&lt;100000000,VALUE($F1650),1000000000),IFERROR(IF(VALUE(MID($F1650,2,20))&lt;100000000,VALUE(MID($F1650,2,20)),1000000000),1000000000))+ROW()/100000,"")</f>
        <v/>
      </c>
    </row>
    <row r="1651">
      <c r="A1651">
        <f>IF($F1651="","",IFERROR(IF(INDEX('Per Invoice'!$A$2:$A$2001,MATCH($F1651,'Per Invoice'!$B$2:$B$2001,0))=0,"",INDEX('Per Invoice'!$A$2:$A$2001,MATCH($F1651,'Per Invoice'!$B$2:$B$2001,0))),""))</f>
        <v/>
      </c>
      <c r="H1651" s="11" t="n"/>
      <c r="R1651" s="7">
        <f>IF($F1651="","",Q1651*Y1651/100)</f>
        <v/>
      </c>
      <c r="X1651" s="7" t="n"/>
      <c r="Y1651" s="7" t="n"/>
      <c r="Z1651" s="7">
        <f>IF($F1651="","",Y1651*AE1651/100)</f>
        <v/>
      </c>
      <c r="AA1651" s="7">
        <f>IF($F1651="","",Y1651-Z1651)</f>
        <v/>
      </c>
      <c r="AB1651" s="7">
        <f>IF($F1651="","",AA1651-R1651)</f>
        <v/>
      </c>
      <c r="AE1651">
        <f>IF($F1651="","",IF($AK1651=1,0,IF($AJ1651=1,Settings!$C$6,Settings!$C$7))*100)</f>
        <v/>
      </c>
      <c r="AG1651">
        <f>IF($F1651="","",$F1651&amp;"|"&amp;$D1651&amp;"")</f>
        <v/>
      </c>
      <c r="AH1651">
        <f>IF($F1651="","",IF(COUNTIF($AG$2:$AG1651,$AG1651)=1,1,0))</f>
        <v/>
      </c>
      <c r="AI1651">
        <f>IF($AH1651=1,SUMPRODUCT(--($AL$2:$AL$8001&lt;$AL1651))+1,"")</f>
        <v/>
      </c>
      <c r="AJ1651">
        <f>IF($F1651="","",IF(OR($U1651=TRUE(),$U1651="TRUE"),1,0))</f>
        <v/>
      </c>
      <c r="AK1651">
        <f>IF($F1651="","",IF($AD1651="Yes",1,0))</f>
        <v/>
      </c>
      <c r="AL1651">
        <f>IF($AH1651=1,IFERROR(IF(VALUE($F1651)&lt;100000000,VALUE($F1651),1000000000),IFERROR(IF(VALUE(MID($F1651,2,20))&lt;100000000,VALUE(MID($F1651,2,20)),1000000000),1000000000))+ROW()/100000,"")</f>
        <v/>
      </c>
    </row>
    <row r="1652">
      <c r="A1652">
        <f>IF($F1652="","",IFERROR(IF(INDEX('Per Invoice'!$A$2:$A$2001,MATCH($F1652,'Per Invoice'!$B$2:$B$2001,0))=0,"",INDEX('Per Invoice'!$A$2:$A$2001,MATCH($F1652,'Per Invoice'!$B$2:$B$2001,0))),""))</f>
        <v/>
      </c>
      <c r="H1652" s="11" t="n"/>
      <c r="R1652" s="7">
        <f>IF($F1652="","",Q1652*Y1652/100)</f>
        <v/>
      </c>
      <c r="X1652" s="7" t="n"/>
      <c r="Y1652" s="7" t="n"/>
      <c r="Z1652" s="7">
        <f>IF($F1652="","",Y1652*AE1652/100)</f>
        <v/>
      </c>
      <c r="AA1652" s="7">
        <f>IF($F1652="","",Y1652-Z1652)</f>
        <v/>
      </c>
      <c r="AB1652" s="7">
        <f>IF($F1652="","",AA1652-R1652)</f>
        <v/>
      </c>
      <c r="AE1652">
        <f>IF($F1652="","",IF($AK1652=1,0,IF($AJ1652=1,Settings!$C$6,Settings!$C$7))*100)</f>
        <v/>
      </c>
      <c r="AG1652">
        <f>IF($F1652="","",$F1652&amp;"|"&amp;$D1652&amp;"")</f>
        <v/>
      </c>
      <c r="AH1652">
        <f>IF($F1652="","",IF(COUNTIF($AG$2:$AG1652,$AG1652)=1,1,0))</f>
        <v/>
      </c>
      <c r="AI1652">
        <f>IF($AH1652=1,SUMPRODUCT(--($AL$2:$AL$8001&lt;$AL1652))+1,"")</f>
        <v/>
      </c>
      <c r="AJ1652">
        <f>IF($F1652="","",IF(OR($U1652=TRUE(),$U1652="TRUE"),1,0))</f>
        <v/>
      </c>
      <c r="AK1652">
        <f>IF($F1652="","",IF($AD1652="Yes",1,0))</f>
        <v/>
      </c>
      <c r="AL1652">
        <f>IF($AH1652=1,IFERROR(IF(VALUE($F1652)&lt;100000000,VALUE($F1652),1000000000),IFERROR(IF(VALUE(MID($F1652,2,20))&lt;100000000,VALUE(MID($F1652,2,20)),1000000000),1000000000))+ROW()/100000,"")</f>
        <v/>
      </c>
    </row>
    <row r="1653">
      <c r="A1653">
        <f>IF($F1653="","",IFERROR(IF(INDEX('Per Invoice'!$A$2:$A$2001,MATCH($F1653,'Per Invoice'!$B$2:$B$2001,0))=0,"",INDEX('Per Invoice'!$A$2:$A$2001,MATCH($F1653,'Per Invoice'!$B$2:$B$2001,0))),""))</f>
        <v/>
      </c>
      <c r="H1653" s="11" t="n"/>
      <c r="R1653" s="7">
        <f>IF($F1653="","",Q1653*Y1653/100)</f>
        <v/>
      </c>
      <c r="X1653" s="7" t="n"/>
      <c r="Y1653" s="7" t="n"/>
      <c r="Z1653" s="7">
        <f>IF($F1653="","",Y1653*AE1653/100)</f>
        <v/>
      </c>
      <c r="AA1653" s="7">
        <f>IF($F1653="","",Y1653-Z1653)</f>
        <v/>
      </c>
      <c r="AB1653" s="7">
        <f>IF($F1653="","",AA1653-R1653)</f>
        <v/>
      </c>
      <c r="AE1653">
        <f>IF($F1653="","",IF($AK1653=1,0,IF($AJ1653=1,Settings!$C$6,Settings!$C$7))*100)</f>
        <v/>
      </c>
      <c r="AG1653">
        <f>IF($F1653="","",$F1653&amp;"|"&amp;$D1653&amp;"")</f>
        <v/>
      </c>
      <c r="AH1653">
        <f>IF($F1653="","",IF(COUNTIF($AG$2:$AG1653,$AG1653)=1,1,0))</f>
        <v/>
      </c>
      <c r="AI1653">
        <f>IF($AH1653=1,SUMPRODUCT(--($AL$2:$AL$8001&lt;$AL1653))+1,"")</f>
        <v/>
      </c>
      <c r="AJ1653">
        <f>IF($F1653="","",IF(OR($U1653=TRUE(),$U1653="TRUE"),1,0))</f>
        <v/>
      </c>
      <c r="AK1653">
        <f>IF($F1653="","",IF($AD1653="Yes",1,0))</f>
        <v/>
      </c>
      <c r="AL1653">
        <f>IF($AH1653=1,IFERROR(IF(VALUE($F1653)&lt;100000000,VALUE($F1653),1000000000),IFERROR(IF(VALUE(MID($F1653,2,20))&lt;100000000,VALUE(MID($F1653,2,20)),1000000000),1000000000))+ROW()/100000,"")</f>
        <v/>
      </c>
    </row>
    <row r="1654">
      <c r="A1654">
        <f>IF($F1654="","",IFERROR(IF(INDEX('Per Invoice'!$A$2:$A$2001,MATCH($F1654,'Per Invoice'!$B$2:$B$2001,0))=0,"",INDEX('Per Invoice'!$A$2:$A$2001,MATCH($F1654,'Per Invoice'!$B$2:$B$2001,0))),""))</f>
        <v/>
      </c>
      <c r="H1654" s="11" t="n"/>
      <c r="R1654" s="7">
        <f>IF($F1654="","",Q1654*Y1654/100)</f>
        <v/>
      </c>
      <c r="X1654" s="7" t="n"/>
      <c r="Y1654" s="7" t="n"/>
      <c r="Z1654" s="7">
        <f>IF($F1654="","",Y1654*AE1654/100)</f>
        <v/>
      </c>
      <c r="AA1654" s="7">
        <f>IF($F1654="","",Y1654-Z1654)</f>
        <v/>
      </c>
      <c r="AB1654" s="7">
        <f>IF($F1654="","",AA1654-R1654)</f>
        <v/>
      </c>
      <c r="AE1654">
        <f>IF($F1654="","",IF($AK1654=1,0,IF($AJ1654=1,Settings!$C$6,Settings!$C$7))*100)</f>
        <v/>
      </c>
      <c r="AG1654">
        <f>IF($F1654="","",$F1654&amp;"|"&amp;$D1654&amp;"")</f>
        <v/>
      </c>
      <c r="AH1654">
        <f>IF($F1654="","",IF(COUNTIF($AG$2:$AG1654,$AG1654)=1,1,0))</f>
        <v/>
      </c>
      <c r="AI1654">
        <f>IF($AH1654=1,SUMPRODUCT(--($AL$2:$AL$8001&lt;$AL1654))+1,"")</f>
        <v/>
      </c>
      <c r="AJ1654">
        <f>IF($F1654="","",IF(OR($U1654=TRUE(),$U1654="TRUE"),1,0))</f>
        <v/>
      </c>
      <c r="AK1654">
        <f>IF($F1654="","",IF($AD1654="Yes",1,0))</f>
        <v/>
      </c>
      <c r="AL1654">
        <f>IF($AH1654=1,IFERROR(IF(VALUE($F1654)&lt;100000000,VALUE($F1654),1000000000),IFERROR(IF(VALUE(MID($F1654,2,20))&lt;100000000,VALUE(MID($F1654,2,20)),1000000000),1000000000))+ROW()/100000,"")</f>
        <v/>
      </c>
    </row>
    <row r="1655">
      <c r="A1655">
        <f>IF($F1655="","",IFERROR(IF(INDEX('Per Invoice'!$A$2:$A$2001,MATCH($F1655,'Per Invoice'!$B$2:$B$2001,0))=0,"",INDEX('Per Invoice'!$A$2:$A$2001,MATCH($F1655,'Per Invoice'!$B$2:$B$2001,0))),""))</f>
        <v/>
      </c>
      <c r="H1655" s="11" t="n"/>
      <c r="R1655" s="7">
        <f>IF($F1655="","",Q1655*Y1655/100)</f>
        <v/>
      </c>
      <c r="X1655" s="7" t="n"/>
      <c r="Y1655" s="7" t="n"/>
      <c r="Z1655" s="7">
        <f>IF($F1655="","",Y1655*AE1655/100)</f>
        <v/>
      </c>
      <c r="AA1655" s="7">
        <f>IF($F1655="","",Y1655-Z1655)</f>
        <v/>
      </c>
      <c r="AB1655" s="7">
        <f>IF($F1655="","",AA1655-R1655)</f>
        <v/>
      </c>
      <c r="AE1655">
        <f>IF($F1655="","",IF($AK1655=1,0,IF($AJ1655=1,Settings!$C$6,Settings!$C$7))*100)</f>
        <v/>
      </c>
      <c r="AG1655">
        <f>IF($F1655="","",$F1655&amp;"|"&amp;$D1655&amp;"")</f>
        <v/>
      </c>
      <c r="AH1655">
        <f>IF($F1655="","",IF(COUNTIF($AG$2:$AG1655,$AG1655)=1,1,0))</f>
        <v/>
      </c>
      <c r="AI1655">
        <f>IF($AH1655=1,SUMPRODUCT(--($AL$2:$AL$8001&lt;$AL1655))+1,"")</f>
        <v/>
      </c>
      <c r="AJ1655">
        <f>IF($F1655="","",IF(OR($U1655=TRUE(),$U1655="TRUE"),1,0))</f>
        <v/>
      </c>
      <c r="AK1655">
        <f>IF($F1655="","",IF($AD1655="Yes",1,0))</f>
        <v/>
      </c>
      <c r="AL1655">
        <f>IF($AH1655=1,IFERROR(IF(VALUE($F1655)&lt;100000000,VALUE($F1655),1000000000),IFERROR(IF(VALUE(MID($F1655,2,20))&lt;100000000,VALUE(MID($F1655,2,20)),1000000000),1000000000))+ROW()/100000,"")</f>
        <v/>
      </c>
    </row>
    <row r="1656">
      <c r="A1656">
        <f>IF($F1656="","",IFERROR(IF(INDEX('Per Invoice'!$A$2:$A$2001,MATCH($F1656,'Per Invoice'!$B$2:$B$2001,0))=0,"",INDEX('Per Invoice'!$A$2:$A$2001,MATCH($F1656,'Per Invoice'!$B$2:$B$2001,0))),""))</f>
        <v/>
      </c>
      <c r="H1656" s="11" t="n"/>
      <c r="R1656" s="7">
        <f>IF($F1656="","",Q1656*Y1656/100)</f>
        <v/>
      </c>
      <c r="X1656" s="7" t="n"/>
      <c r="Y1656" s="7" t="n"/>
      <c r="Z1656" s="7">
        <f>IF($F1656="","",Y1656*AE1656/100)</f>
        <v/>
      </c>
      <c r="AA1656" s="7">
        <f>IF($F1656="","",Y1656-Z1656)</f>
        <v/>
      </c>
      <c r="AB1656" s="7">
        <f>IF($F1656="","",AA1656-R1656)</f>
        <v/>
      </c>
      <c r="AE1656">
        <f>IF($F1656="","",IF($AK1656=1,0,IF($AJ1656=1,Settings!$C$6,Settings!$C$7))*100)</f>
        <v/>
      </c>
      <c r="AG1656">
        <f>IF($F1656="","",$F1656&amp;"|"&amp;$D1656&amp;"")</f>
        <v/>
      </c>
      <c r="AH1656">
        <f>IF($F1656="","",IF(COUNTIF($AG$2:$AG1656,$AG1656)=1,1,0))</f>
        <v/>
      </c>
      <c r="AI1656">
        <f>IF($AH1656=1,SUMPRODUCT(--($AL$2:$AL$8001&lt;$AL1656))+1,"")</f>
        <v/>
      </c>
      <c r="AJ1656">
        <f>IF($F1656="","",IF(OR($U1656=TRUE(),$U1656="TRUE"),1,0))</f>
        <v/>
      </c>
      <c r="AK1656">
        <f>IF($F1656="","",IF($AD1656="Yes",1,0))</f>
        <v/>
      </c>
      <c r="AL1656">
        <f>IF($AH1656=1,IFERROR(IF(VALUE($F1656)&lt;100000000,VALUE($F1656),1000000000),IFERROR(IF(VALUE(MID($F1656,2,20))&lt;100000000,VALUE(MID($F1656,2,20)),1000000000),1000000000))+ROW()/100000,"")</f>
        <v/>
      </c>
    </row>
    <row r="1657">
      <c r="A1657">
        <f>IF($F1657="","",IFERROR(IF(INDEX('Per Invoice'!$A$2:$A$2001,MATCH($F1657,'Per Invoice'!$B$2:$B$2001,0))=0,"",INDEX('Per Invoice'!$A$2:$A$2001,MATCH($F1657,'Per Invoice'!$B$2:$B$2001,0))),""))</f>
        <v/>
      </c>
      <c r="H1657" s="11" t="n"/>
      <c r="R1657" s="7">
        <f>IF($F1657="","",Q1657*Y1657/100)</f>
        <v/>
      </c>
      <c r="X1657" s="7" t="n"/>
      <c r="Y1657" s="7" t="n"/>
      <c r="Z1657" s="7">
        <f>IF($F1657="","",Y1657*AE1657/100)</f>
        <v/>
      </c>
      <c r="AA1657" s="7">
        <f>IF($F1657="","",Y1657-Z1657)</f>
        <v/>
      </c>
      <c r="AB1657" s="7">
        <f>IF($F1657="","",AA1657-R1657)</f>
        <v/>
      </c>
      <c r="AE1657">
        <f>IF($F1657="","",IF($AK1657=1,0,IF($AJ1657=1,Settings!$C$6,Settings!$C$7))*100)</f>
        <v/>
      </c>
      <c r="AG1657">
        <f>IF($F1657="","",$F1657&amp;"|"&amp;$D1657&amp;"")</f>
        <v/>
      </c>
      <c r="AH1657">
        <f>IF($F1657="","",IF(COUNTIF($AG$2:$AG1657,$AG1657)=1,1,0))</f>
        <v/>
      </c>
      <c r="AI1657">
        <f>IF($AH1657=1,SUMPRODUCT(--($AL$2:$AL$8001&lt;$AL1657))+1,"")</f>
        <v/>
      </c>
      <c r="AJ1657">
        <f>IF($F1657="","",IF(OR($U1657=TRUE(),$U1657="TRUE"),1,0))</f>
        <v/>
      </c>
      <c r="AK1657">
        <f>IF($F1657="","",IF($AD1657="Yes",1,0))</f>
        <v/>
      </c>
      <c r="AL1657">
        <f>IF($AH1657=1,IFERROR(IF(VALUE($F1657)&lt;100000000,VALUE($F1657),1000000000),IFERROR(IF(VALUE(MID($F1657,2,20))&lt;100000000,VALUE(MID($F1657,2,20)),1000000000),1000000000))+ROW()/100000,"")</f>
        <v/>
      </c>
    </row>
    <row r="1658">
      <c r="A1658">
        <f>IF($F1658="","",IFERROR(IF(INDEX('Per Invoice'!$A$2:$A$2001,MATCH($F1658,'Per Invoice'!$B$2:$B$2001,0))=0,"",INDEX('Per Invoice'!$A$2:$A$2001,MATCH($F1658,'Per Invoice'!$B$2:$B$2001,0))),""))</f>
        <v/>
      </c>
      <c r="H1658" s="11" t="n"/>
      <c r="R1658" s="7">
        <f>IF($F1658="","",Q1658*Y1658/100)</f>
        <v/>
      </c>
      <c r="X1658" s="7" t="n"/>
      <c r="Y1658" s="7" t="n"/>
      <c r="Z1658" s="7">
        <f>IF($F1658="","",Y1658*AE1658/100)</f>
        <v/>
      </c>
      <c r="AA1658" s="7">
        <f>IF($F1658="","",Y1658-Z1658)</f>
        <v/>
      </c>
      <c r="AB1658" s="7">
        <f>IF($F1658="","",AA1658-R1658)</f>
        <v/>
      </c>
      <c r="AE1658">
        <f>IF($F1658="","",IF($AK1658=1,0,IF($AJ1658=1,Settings!$C$6,Settings!$C$7))*100)</f>
        <v/>
      </c>
      <c r="AG1658">
        <f>IF($F1658="","",$F1658&amp;"|"&amp;$D1658&amp;"")</f>
        <v/>
      </c>
      <c r="AH1658">
        <f>IF($F1658="","",IF(COUNTIF($AG$2:$AG1658,$AG1658)=1,1,0))</f>
        <v/>
      </c>
      <c r="AI1658">
        <f>IF($AH1658=1,SUMPRODUCT(--($AL$2:$AL$8001&lt;$AL1658))+1,"")</f>
        <v/>
      </c>
      <c r="AJ1658">
        <f>IF($F1658="","",IF(OR($U1658=TRUE(),$U1658="TRUE"),1,0))</f>
        <v/>
      </c>
      <c r="AK1658">
        <f>IF($F1658="","",IF($AD1658="Yes",1,0))</f>
        <v/>
      </c>
      <c r="AL1658">
        <f>IF($AH1658=1,IFERROR(IF(VALUE($F1658)&lt;100000000,VALUE($F1658),1000000000),IFERROR(IF(VALUE(MID($F1658,2,20))&lt;100000000,VALUE(MID($F1658,2,20)),1000000000),1000000000))+ROW()/100000,"")</f>
        <v/>
      </c>
    </row>
    <row r="1659">
      <c r="A1659">
        <f>IF($F1659="","",IFERROR(IF(INDEX('Per Invoice'!$A$2:$A$2001,MATCH($F1659,'Per Invoice'!$B$2:$B$2001,0))=0,"",INDEX('Per Invoice'!$A$2:$A$2001,MATCH($F1659,'Per Invoice'!$B$2:$B$2001,0))),""))</f>
        <v/>
      </c>
      <c r="H1659" s="11" t="n"/>
      <c r="R1659" s="7">
        <f>IF($F1659="","",Q1659*Y1659/100)</f>
        <v/>
      </c>
      <c r="X1659" s="7" t="n"/>
      <c r="Y1659" s="7" t="n"/>
      <c r="Z1659" s="7">
        <f>IF($F1659="","",Y1659*AE1659/100)</f>
        <v/>
      </c>
      <c r="AA1659" s="7">
        <f>IF($F1659="","",Y1659-Z1659)</f>
        <v/>
      </c>
      <c r="AB1659" s="7">
        <f>IF($F1659="","",AA1659-R1659)</f>
        <v/>
      </c>
      <c r="AE1659">
        <f>IF($F1659="","",IF($AK1659=1,0,IF($AJ1659=1,Settings!$C$6,Settings!$C$7))*100)</f>
        <v/>
      </c>
      <c r="AG1659">
        <f>IF($F1659="","",$F1659&amp;"|"&amp;$D1659&amp;"")</f>
        <v/>
      </c>
      <c r="AH1659">
        <f>IF($F1659="","",IF(COUNTIF($AG$2:$AG1659,$AG1659)=1,1,0))</f>
        <v/>
      </c>
      <c r="AI1659">
        <f>IF($AH1659=1,SUMPRODUCT(--($AL$2:$AL$8001&lt;$AL1659))+1,"")</f>
        <v/>
      </c>
      <c r="AJ1659">
        <f>IF($F1659="","",IF(OR($U1659=TRUE(),$U1659="TRUE"),1,0))</f>
        <v/>
      </c>
      <c r="AK1659">
        <f>IF($F1659="","",IF($AD1659="Yes",1,0))</f>
        <v/>
      </c>
      <c r="AL1659">
        <f>IF($AH1659=1,IFERROR(IF(VALUE($F1659)&lt;100000000,VALUE($F1659),1000000000),IFERROR(IF(VALUE(MID($F1659,2,20))&lt;100000000,VALUE(MID($F1659,2,20)),1000000000),1000000000))+ROW()/100000,"")</f>
        <v/>
      </c>
    </row>
    <row r="1660">
      <c r="A1660">
        <f>IF($F1660="","",IFERROR(IF(INDEX('Per Invoice'!$A$2:$A$2001,MATCH($F1660,'Per Invoice'!$B$2:$B$2001,0))=0,"",INDEX('Per Invoice'!$A$2:$A$2001,MATCH($F1660,'Per Invoice'!$B$2:$B$2001,0))),""))</f>
        <v/>
      </c>
      <c r="H1660" s="11" t="n"/>
      <c r="R1660" s="7">
        <f>IF($F1660="","",Q1660*Y1660/100)</f>
        <v/>
      </c>
      <c r="X1660" s="7" t="n"/>
      <c r="Y1660" s="7" t="n"/>
      <c r="Z1660" s="7">
        <f>IF($F1660="","",Y1660*AE1660/100)</f>
        <v/>
      </c>
      <c r="AA1660" s="7">
        <f>IF($F1660="","",Y1660-Z1660)</f>
        <v/>
      </c>
      <c r="AB1660" s="7">
        <f>IF($F1660="","",AA1660-R1660)</f>
        <v/>
      </c>
      <c r="AE1660">
        <f>IF($F1660="","",IF($AK1660=1,0,IF($AJ1660=1,Settings!$C$6,Settings!$C$7))*100)</f>
        <v/>
      </c>
      <c r="AG1660">
        <f>IF($F1660="","",$F1660&amp;"|"&amp;$D1660&amp;"")</f>
        <v/>
      </c>
      <c r="AH1660">
        <f>IF($F1660="","",IF(COUNTIF($AG$2:$AG1660,$AG1660)=1,1,0))</f>
        <v/>
      </c>
      <c r="AI1660">
        <f>IF($AH1660=1,SUMPRODUCT(--($AL$2:$AL$8001&lt;$AL1660))+1,"")</f>
        <v/>
      </c>
      <c r="AJ1660">
        <f>IF($F1660="","",IF(OR($U1660=TRUE(),$U1660="TRUE"),1,0))</f>
        <v/>
      </c>
      <c r="AK1660">
        <f>IF($F1660="","",IF($AD1660="Yes",1,0))</f>
        <v/>
      </c>
      <c r="AL1660">
        <f>IF($AH1660=1,IFERROR(IF(VALUE($F1660)&lt;100000000,VALUE($F1660),1000000000),IFERROR(IF(VALUE(MID($F1660,2,20))&lt;100000000,VALUE(MID($F1660,2,20)),1000000000),1000000000))+ROW()/100000,"")</f>
        <v/>
      </c>
    </row>
    <row r="1661">
      <c r="A1661">
        <f>IF($F1661="","",IFERROR(IF(INDEX('Per Invoice'!$A$2:$A$2001,MATCH($F1661,'Per Invoice'!$B$2:$B$2001,0))=0,"",INDEX('Per Invoice'!$A$2:$A$2001,MATCH($F1661,'Per Invoice'!$B$2:$B$2001,0))),""))</f>
        <v/>
      </c>
      <c r="H1661" s="11" t="n"/>
      <c r="R1661" s="7">
        <f>IF($F1661="","",Q1661*Y1661/100)</f>
        <v/>
      </c>
      <c r="X1661" s="7" t="n"/>
      <c r="Y1661" s="7" t="n"/>
      <c r="Z1661" s="7">
        <f>IF($F1661="","",Y1661*AE1661/100)</f>
        <v/>
      </c>
      <c r="AA1661" s="7">
        <f>IF($F1661="","",Y1661-Z1661)</f>
        <v/>
      </c>
      <c r="AB1661" s="7">
        <f>IF($F1661="","",AA1661-R1661)</f>
        <v/>
      </c>
      <c r="AE1661">
        <f>IF($F1661="","",IF($AK1661=1,0,IF($AJ1661=1,Settings!$C$6,Settings!$C$7))*100)</f>
        <v/>
      </c>
      <c r="AG1661">
        <f>IF($F1661="","",$F1661&amp;"|"&amp;$D1661&amp;"")</f>
        <v/>
      </c>
      <c r="AH1661">
        <f>IF($F1661="","",IF(COUNTIF($AG$2:$AG1661,$AG1661)=1,1,0))</f>
        <v/>
      </c>
      <c r="AI1661">
        <f>IF($AH1661=1,SUMPRODUCT(--($AL$2:$AL$8001&lt;$AL1661))+1,"")</f>
        <v/>
      </c>
      <c r="AJ1661">
        <f>IF($F1661="","",IF(OR($U1661=TRUE(),$U1661="TRUE"),1,0))</f>
        <v/>
      </c>
      <c r="AK1661">
        <f>IF($F1661="","",IF($AD1661="Yes",1,0))</f>
        <v/>
      </c>
      <c r="AL1661">
        <f>IF($AH1661=1,IFERROR(IF(VALUE($F1661)&lt;100000000,VALUE($F1661),1000000000),IFERROR(IF(VALUE(MID($F1661,2,20))&lt;100000000,VALUE(MID($F1661,2,20)),1000000000),1000000000))+ROW()/100000,"")</f>
        <v/>
      </c>
    </row>
    <row r="1662">
      <c r="A1662">
        <f>IF($F1662="","",IFERROR(IF(INDEX('Per Invoice'!$A$2:$A$2001,MATCH($F1662,'Per Invoice'!$B$2:$B$2001,0))=0,"",INDEX('Per Invoice'!$A$2:$A$2001,MATCH($F1662,'Per Invoice'!$B$2:$B$2001,0))),""))</f>
        <v/>
      </c>
      <c r="H1662" s="11" t="n"/>
      <c r="R1662" s="7">
        <f>IF($F1662="","",Q1662*Y1662/100)</f>
        <v/>
      </c>
      <c r="X1662" s="7" t="n"/>
      <c r="Y1662" s="7" t="n"/>
      <c r="Z1662" s="7">
        <f>IF($F1662="","",Y1662*AE1662/100)</f>
        <v/>
      </c>
      <c r="AA1662" s="7">
        <f>IF($F1662="","",Y1662-Z1662)</f>
        <v/>
      </c>
      <c r="AB1662" s="7">
        <f>IF($F1662="","",AA1662-R1662)</f>
        <v/>
      </c>
      <c r="AE1662">
        <f>IF($F1662="","",IF($AK1662=1,0,IF($AJ1662=1,Settings!$C$6,Settings!$C$7))*100)</f>
        <v/>
      </c>
      <c r="AG1662">
        <f>IF($F1662="","",$F1662&amp;"|"&amp;$D1662&amp;"")</f>
        <v/>
      </c>
      <c r="AH1662">
        <f>IF($F1662="","",IF(COUNTIF($AG$2:$AG1662,$AG1662)=1,1,0))</f>
        <v/>
      </c>
      <c r="AI1662">
        <f>IF($AH1662=1,SUMPRODUCT(--($AL$2:$AL$8001&lt;$AL1662))+1,"")</f>
        <v/>
      </c>
      <c r="AJ1662">
        <f>IF($F1662="","",IF(OR($U1662=TRUE(),$U1662="TRUE"),1,0))</f>
        <v/>
      </c>
      <c r="AK1662">
        <f>IF($F1662="","",IF($AD1662="Yes",1,0))</f>
        <v/>
      </c>
      <c r="AL1662">
        <f>IF($AH1662=1,IFERROR(IF(VALUE($F1662)&lt;100000000,VALUE($F1662),1000000000),IFERROR(IF(VALUE(MID($F1662,2,20))&lt;100000000,VALUE(MID($F1662,2,20)),1000000000),1000000000))+ROW()/100000,"")</f>
        <v/>
      </c>
    </row>
    <row r="1663">
      <c r="A1663">
        <f>IF($F1663="","",IFERROR(IF(INDEX('Per Invoice'!$A$2:$A$2001,MATCH($F1663,'Per Invoice'!$B$2:$B$2001,0))=0,"",INDEX('Per Invoice'!$A$2:$A$2001,MATCH($F1663,'Per Invoice'!$B$2:$B$2001,0))),""))</f>
        <v/>
      </c>
      <c r="H1663" s="11" t="n"/>
      <c r="R1663" s="7">
        <f>IF($F1663="","",Q1663*Y1663/100)</f>
        <v/>
      </c>
      <c r="X1663" s="7" t="n"/>
      <c r="Y1663" s="7" t="n"/>
      <c r="Z1663" s="7">
        <f>IF($F1663="","",Y1663*AE1663/100)</f>
        <v/>
      </c>
      <c r="AA1663" s="7">
        <f>IF($F1663="","",Y1663-Z1663)</f>
        <v/>
      </c>
      <c r="AB1663" s="7">
        <f>IF($F1663="","",AA1663-R1663)</f>
        <v/>
      </c>
      <c r="AE1663">
        <f>IF($F1663="","",IF($AK1663=1,0,IF($AJ1663=1,Settings!$C$6,Settings!$C$7))*100)</f>
        <v/>
      </c>
      <c r="AG1663">
        <f>IF($F1663="","",$F1663&amp;"|"&amp;$D1663&amp;"")</f>
        <v/>
      </c>
      <c r="AH1663">
        <f>IF($F1663="","",IF(COUNTIF($AG$2:$AG1663,$AG1663)=1,1,0))</f>
        <v/>
      </c>
      <c r="AI1663">
        <f>IF($AH1663=1,SUMPRODUCT(--($AL$2:$AL$8001&lt;$AL1663))+1,"")</f>
        <v/>
      </c>
      <c r="AJ1663">
        <f>IF($F1663="","",IF(OR($U1663=TRUE(),$U1663="TRUE"),1,0))</f>
        <v/>
      </c>
      <c r="AK1663">
        <f>IF($F1663="","",IF($AD1663="Yes",1,0))</f>
        <v/>
      </c>
      <c r="AL1663">
        <f>IF($AH1663=1,IFERROR(IF(VALUE($F1663)&lt;100000000,VALUE($F1663),1000000000),IFERROR(IF(VALUE(MID($F1663,2,20))&lt;100000000,VALUE(MID($F1663,2,20)),1000000000),1000000000))+ROW()/100000,"")</f>
        <v/>
      </c>
    </row>
    <row r="1664">
      <c r="A1664">
        <f>IF($F1664="","",IFERROR(IF(INDEX('Per Invoice'!$A$2:$A$2001,MATCH($F1664,'Per Invoice'!$B$2:$B$2001,0))=0,"",INDEX('Per Invoice'!$A$2:$A$2001,MATCH($F1664,'Per Invoice'!$B$2:$B$2001,0))),""))</f>
        <v/>
      </c>
      <c r="H1664" s="11" t="n"/>
      <c r="R1664" s="7">
        <f>IF($F1664="","",Q1664*Y1664/100)</f>
        <v/>
      </c>
      <c r="X1664" s="7" t="n"/>
      <c r="Y1664" s="7" t="n"/>
      <c r="Z1664" s="7">
        <f>IF($F1664="","",Y1664*AE1664/100)</f>
        <v/>
      </c>
      <c r="AA1664" s="7">
        <f>IF($F1664="","",Y1664-Z1664)</f>
        <v/>
      </c>
      <c r="AB1664" s="7">
        <f>IF($F1664="","",AA1664-R1664)</f>
        <v/>
      </c>
      <c r="AE1664">
        <f>IF($F1664="","",IF($AK1664=1,0,IF($AJ1664=1,Settings!$C$6,Settings!$C$7))*100)</f>
        <v/>
      </c>
      <c r="AG1664">
        <f>IF($F1664="","",$F1664&amp;"|"&amp;$D1664&amp;"")</f>
        <v/>
      </c>
      <c r="AH1664">
        <f>IF($F1664="","",IF(COUNTIF($AG$2:$AG1664,$AG1664)=1,1,0))</f>
        <v/>
      </c>
      <c r="AI1664">
        <f>IF($AH1664=1,SUMPRODUCT(--($AL$2:$AL$8001&lt;$AL1664))+1,"")</f>
        <v/>
      </c>
      <c r="AJ1664">
        <f>IF($F1664="","",IF(OR($U1664=TRUE(),$U1664="TRUE"),1,0))</f>
        <v/>
      </c>
      <c r="AK1664">
        <f>IF($F1664="","",IF($AD1664="Yes",1,0))</f>
        <v/>
      </c>
      <c r="AL1664">
        <f>IF($AH1664=1,IFERROR(IF(VALUE($F1664)&lt;100000000,VALUE($F1664),1000000000),IFERROR(IF(VALUE(MID($F1664,2,20))&lt;100000000,VALUE(MID($F1664,2,20)),1000000000),1000000000))+ROW()/100000,"")</f>
        <v/>
      </c>
    </row>
    <row r="1665">
      <c r="A1665">
        <f>IF($F1665="","",IFERROR(IF(INDEX('Per Invoice'!$A$2:$A$2001,MATCH($F1665,'Per Invoice'!$B$2:$B$2001,0))=0,"",INDEX('Per Invoice'!$A$2:$A$2001,MATCH($F1665,'Per Invoice'!$B$2:$B$2001,0))),""))</f>
        <v/>
      </c>
      <c r="H1665" s="11" t="n"/>
      <c r="R1665" s="7">
        <f>IF($F1665="","",Q1665*Y1665/100)</f>
        <v/>
      </c>
      <c r="X1665" s="7" t="n"/>
      <c r="Y1665" s="7" t="n"/>
      <c r="Z1665" s="7">
        <f>IF($F1665="","",Y1665*AE1665/100)</f>
        <v/>
      </c>
      <c r="AA1665" s="7">
        <f>IF($F1665="","",Y1665-Z1665)</f>
        <v/>
      </c>
      <c r="AB1665" s="7">
        <f>IF($F1665="","",AA1665-R1665)</f>
        <v/>
      </c>
      <c r="AE1665">
        <f>IF($F1665="","",IF($AK1665=1,0,IF($AJ1665=1,Settings!$C$6,Settings!$C$7))*100)</f>
        <v/>
      </c>
      <c r="AG1665">
        <f>IF($F1665="","",$F1665&amp;"|"&amp;$D1665&amp;"")</f>
        <v/>
      </c>
      <c r="AH1665">
        <f>IF($F1665="","",IF(COUNTIF($AG$2:$AG1665,$AG1665)=1,1,0))</f>
        <v/>
      </c>
      <c r="AI1665">
        <f>IF($AH1665=1,SUMPRODUCT(--($AL$2:$AL$8001&lt;$AL1665))+1,"")</f>
        <v/>
      </c>
      <c r="AJ1665">
        <f>IF($F1665="","",IF(OR($U1665=TRUE(),$U1665="TRUE"),1,0))</f>
        <v/>
      </c>
      <c r="AK1665">
        <f>IF($F1665="","",IF($AD1665="Yes",1,0))</f>
        <v/>
      </c>
      <c r="AL1665">
        <f>IF($AH1665=1,IFERROR(IF(VALUE($F1665)&lt;100000000,VALUE($F1665),1000000000),IFERROR(IF(VALUE(MID($F1665,2,20))&lt;100000000,VALUE(MID($F1665,2,20)),1000000000),1000000000))+ROW()/100000,"")</f>
        <v/>
      </c>
    </row>
    <row r="1666">
      <c r="A1666">
        <f>IF($F1666="","",IFERROR(IF(INDEX('Per Invoice'!$A$2:$A$2001,MATCH($F1666,'Per Invoice'!$B$2:$B$2001,0))=0,"",INDEX('Per Invoice'!$A$2:$A$2001,MATCH($F1666,'Per Invoice'!$B$2:$B$2001,0))),""))</f>
        <v/>
      </c>
      <c r="H1666" s="11" t="n"/>
      <c r="R1666" s="7">
        <f>IF($F1666="","",Q1666*Y1666/100)</f>
        <v/>
      </c>
      <c r="X1666" s="7" t="n"/>
      <c r="Y1666" s="7" t="n"/>
      <c r="Z1666" s="7">
        <f>IF($F1666="","",Y1666*AE1666/100)</f>
        <v/>
      </c>
      <c r="AA1666" s="7">
        <f>IF($F1666="","",Y1666-Z1666)</f>
        <v/>
      </c>
      <c r="AB1666" s="7">
        <f>IF($F1666="","",AA1666-R1666)</f>
        <v/>
      </c>
      <c r="AE1666">
        <f>IF($F1666="","",IF($AK1666=1,0,IF($AJ1666=1,Settings!$C$6,Settings!$C$7))*100)</f>
        <v/>
      </c>
      <c r="AG1666">
        <f>IF($F1666="","",$F1666&amp;"|"&amp;$D1666&amp;"")</f>
        <v/>
      </c>
      <c r="AH1666">
        <f>IF($F1666="","",IF(COUNTIF($AG$2:$AG1666,$AG1666)=1,1,0))</f>
        <v/>
      </c>
      <c r="AI1666">
        <f>IF($AH1666=1,SUMPRODUCT(--($AL$2:$AL$8001&lt;$AL1666))+1,"")</f>
        <v/>
      </c>
      <c r="AJ1666">
        <f>IF($F1666="","",IF(OR($U1666=TRUE(),$U1666="TRUE"),1,0))</f>
        <v/>
      </c>
      <c r="AK1666">
        <f>IF($F1666="","",IF($AD1666="Yes",1,0))</f>
        <v/>
      </c>
      <c r="AL1666">
        <f>IF($AH1666=1,IFERROR(IF(VALUE($F1666)&lt;100000000,VALUE($F1666),1000000000),IFERROR(IF(VALUE(MID($F1666,2,20))&lt;100000000,VALUE(MID($F1666,2,20)),1000000000),1000000000))+ROW()/100000,"")</f>
        <v/>
      </c>
    </row>
    <row r="1667">
      <c r="A1667">
        <f>IF($F1667="","",IFERROR(IF(INDEX('Per Invoice'!$A$2:$A$2001,MATCH($F1667,'Per Invoice'!$B$2:$B$2001,0))=0,"",INDEX('Per Invoice'!$A$2:$A$2001,MATCH($F1667,'Per Invoice'!$B$2:$B$2001,0))),""))</f>
        <v/>
      </c>
      <c r="H1667" s="11" t="n"/>
      <c r="R1667" s="7">
        <f>IF($F1667="","",Q1667*Y1667/100)</f>
        <v/>
      </c>
      <c r="X1667" s="7" t="n"/>
      <c r="Y1667" s="7" t="n"/>
      <c r="Z1667" s="7">
        <f>IF($F1667="","",Y1667*AE1667/100)</f>
        <v/>
      </c>
      <c r="AA1667" s="7">
        <f>IF($F1667="","",Y1667-Z1667)</f>
        <v/>
      </c>
      <c r="AB1667" s="7">
        <f>IF($F1667="","",AA1667-R1667)</f>
        <v/>
      </c>
      <c r="AE1667">
        <f>IF($F1667="","",IF($AK1667=1,0,IF($AJ1667=1,Settings!$C$6,Settings!$C$7))*100)</f>
        <v/>
      </c>
      <c r="AG1667">
        <f>IF($F1667="","",$F1667&amp;"|"&amp;$D1667&amp;"")</f>
        <v/>
      </c>
      <c r="AH1667">
        <f>IF($F1667="","",IF(COUNTIF($AG$2:$AG1667,$AG1667)=1,1,0))</f>
        <v/>
      </c>
      <c r="AI1667">
        <f>IF($AH1667=1,SUMPRODUCT(--($AL$2:$AL$8001&lt;$AL1667))+1,"")</f>
        <v/>
      </c>
      <c r="AJ1667">
        <f>IF($F1667="","",IF(OR($U1667=TRUE(),$U1667="TRUE"),1,0))</f>
        <v/>
      </c>
      <c r="AK1667">
        <f>IF($F1667="","",IF($AD1667="Yes",1,0))</f>
        <v/>
      </c>
      <c r="AL1667">
        <f>IF($AH1667=1,IFERROR(IF(VALUE($F1667)&lt;100000000,VALUE($F1667),1000000000),IFERROR(IF(VALUE(MID($F1667,2,20))&lt;100000000,VALUE(MID($F1667,2,20)),1000000000),1000000000))+ROW()/100000,"")</f>
        <v/>
      </c>
    </row>
    <row r="1668">
      <c r="A1668">
        <f>IF($F1668="","",IFERROR(IF(INDEX('Per Invoice'!$A$2:$A$2001,MATCH($F1668,'Per Invoice'!$B$2:$B$2001,0))=0,"",INDEX('Per Invoice'!$A$2:$A$2001,MATCH($F1668,'Per Invoice'!$B$2:$B$2001,0))),""))</f>
        <v/>
      </c>
      <c r="H1668" s="11" t="n"/>
      <c r="R1668" s="7">
        <f>IF($F1668="","",Q1668*Y1668/100)</f>
        <v/>
      </c>
      <c r="X1668" s="7" t="n"/>
      <c r="Y1668" s="7" t="n"/>
      <c r="Z1668" s="7">
        <f>IF($F1668="","",Y1668*AE1668/100)</f>
        <v/>
      </c>
      <c r="AA1668" s="7">
        <f>IF($F1668="","",Y1668-Z1668)</f>
        <v/>
      </c>
      <c r="AB1668" s="7">
        <f>IF($F1668="","",AA1668-R1668)</f>
        <v/>
      </c>
      <c r="AE1668">
        <f>IF($F1668="","",IF($AK1668=1,0,IF($AJ1668=1,Settings!$C$6,Settings!$C$7))*100)</f>
        <v/>
      </c>
      <c r="AG1668">
        <f>IF($F1668="","",$F1668&amp;"|"&amp;$D1668&amp;"")</f>
        <v/>
      </c>
      <c r="AH1668">
        <f>IF($F1668="","",IF(COUNTIF($AG$2:$AG1668,$AG1668)=1,1,0))</f>
        <v/>
      </c>
      <c r="AI1668">
        <f>IF($AH1668=1,SUMPRODUCT(--($AL$2:$AL$8001&lt;$AL1668))+1,"")</f>
        <v/>
      </c>
      <c r="AJ1668">
        <f>IF($F1668="","",IF(OR($U1668=TRUE(),$U1668="TRUE"),1,0))</f>
        <v/>
      </c>
      <c r="AK1668">
        <f>IF($F1668="","",IF($AD1668="Yes",1,0))</f>
        <v/>
      </c>
      <c r="AL1668">
        <f>IF($AH1668=1,IFERROR(IF(VALUE($F1668)&lt;100000000,VALUE($F1668),1000000000),IFERROR(IF(VALUE(MID($F1668,2,20))&lt;100000000,VALUE(MID($F1668,2,20)),1000000000),1000000000))+ROW()/100000,"")</f>
        <v/>
      </c>
    </row>
    <row r="1669">
      <c r="A1669">
        <f>IF($F1669="","",IFERROR(IF(INDEX('Per Invoice'!$A$2:$A$2001,MATCH($F1669,'Per Invoice'!$B$2:$B$2001,0))=0,"",INDEX('Per Invoice'!$A$2:$A$2001,MATCH($F1669,'Per Invoice'!$B$2:$B$2001,0))),""))</f>
        <v/>
      </c>
      <c r="H1669" s="11" t="n"/>
      <c r="R1669" s="7">
        <f>IF($F1669="","",Q1669*Y1669/100)</f>
        <v/>
      </c>
      <c r="X1669" s="7" t="n"/>
      <c r="Y1669" s="7" t="n"/>
      <c r="Z1669" s="7">
        <f>IF($F1669="","",Y1669*AE1669/100)</f>
        <v/>
      </c>
      <c r="AA1669" s="7">
        <f>IF($F1669="","",Y1669-Z1669)</f>
        <v/>
      </c>
      <c r="AB1669" s="7">
        <f>IF($F1669="","",AA1669-R1669)</f>
        <v/>
      </c>
      <c r="AE1669">
        <f>IF($F1669="","",IF($AK1669=1,0,IF($AJ1669=1,Settings!$C$6,Settings!$C$7))*100)</f>
        <v/>
      </c>
      <c r="AG1669">
        <f>IF($F1669="","",$F1669&amp;"|"&amp;$D1669&amp;"")</f>
        <v/>
      </c>
      <c r="AH1669">
        <f>IF($F1669="","",IF(COUNTIF($AG$2:$AG1669,$AG1669)=1,1,0))</f>
        <v/>
      </c>
      <c r="AI1669">
        <f>IF($AH1669=1,SUMPRODUCT(--($AL$2:$AL$8001&lt;$AL1669))+1,"")</f>
        <v/>
      </c>
      <c r="AJ1669">
        <f>IF($F1669="","",IF(OR($U1669=TRUE(),$U1669="TRUE"),1,0))</f>
        <v/>
      </c>
      <c r="AK1669">
        <f>IF($F1669="","",IF($AD1669="Yes",1,0))</f>
        <v/>
      </c>
      <c r="AL1669">
        <f>IF($AH1669=1,IFERROR(IF(VALUE($F1669)&lt;100000000,VALUE($F1669),1000000000),IFERROR(IF(VALUE(MID($F1669,2,20))&lt;100000000,VALUE(MID($F1669,2,20)),1000000000),1000000000))+ROW()/100000,"")</f>
        <v/>
      </c>
    </row>
    <row r="1670">
      <c r="A1670">
        <f>IF($F1670="","",IFERROR(IF(INDEX('Per Invoice'!$A$2:$A$2001,MATCH($F1670,'Per Invoice'!$B$2:$B$2001,0))=0,"",INDEX('Per Invoice'!$A$2:$A$2001,MATCH($F1670,'Per Invoice'!$B$2:$B$2001,0))),""))</f>
        <v/>
      </c>
      <c r="H1670" s="11" t="n"/>
      <c r="R1670" s="7">
        <f>IF($F1670="","",Q1670*Y1670/100)</f>
        <v/>
      </c>
      <c r="X1670" s="7" t="n"/>
      <c r="Y1670" s="7" t="n"/>
      <c r="Z1670" s="7">
        <f>IF($F1670="","",Y1670*AE1670/100)</f>
        <v/>
      </c>
      <c r="AA1670" s="7">
        <f>IF($F1670="","",Y1670-Z1670)</f>
        <v/>
      </c>
      <c r="AB1670" s="7">
        <f>IF($F1670="","",AA1670-R1670)</f>
        <v/>
      </c>
      <c r="AE1670">
        <f>IF($F1670="","",IF($AK1670=1,0,IF($AJ1670=1,Settings!$C$6,Settings!$C$7))*100)</f>
        <v/>
      </c>
      <c r="AG1670">
        <f>IF($F1670="","",$F1670&amp;"|"&amp;$D1670&amp;"")</f>
        <v/>
      </c>
      <c r="AH1670">
        <f>IF($F1670="","",IF(COUNTIF($AG$2:$AG1670,$AG1670)=1,1,0))</f>
        <v/>
      </c>
      <c r="AI1670">
        <f>IF($AH1670=1,SUMPRODUCT(--($AL$2:$AL$8001&lt;$AL1670))+1,"")</f>
        <v/>
      </c>
      <c r="AJ1670">
        <f>IF($F1670="","",IF(OR($U1670=TRUE(),$U1670="TRUE"),1,0))</f>
        <v/>
      </c>
      <c r="AK1670">
        <f>IF($F1670="","",IF($AD1670="Yes",1,0))</f>
        <v/>
      </c>
      <c r="AL1670">
        <f>IF($AH1670=1,IFERROR(IF(VALUE($F1670)&lt;100000000,VALUE($F1670),1000000000),IFERROR(IF(VALUE(MID($F1670,2,20))&lt;100000000,VALUE(MID($F1670,2,20)),1000000000),1000000000))+ROW()/100000,"")</f>
        <v/>
      </c>
    </row>
    <row r="1671">
      <c r="A1671">
        <f>IF($F1671="","",IFERROR(IF(INDEX('Per Invoice'!$A$2:$A$2001,MATCH($F1671,'Per Invoice'!$B$2:$B$2001,0))=0,"",INDEX('Per Invoice'!$A$2:$A$2001,MATCH($F1671,'Per Invoice'!$B$2:$B$2001,0))),""))</f>
        <v/>
      </c>
      <c r="H1671" s="11" t="n"/>
      <c r="R1671" s="7">
        <f>IF($F1671="","",Q1671*Y1671/100)</f>
        <v/>
      </c>
      <c r="X1671" s="7" t="n"/>
      <c r="Y1671" s="7" t="n"/>
      <c r="Z1671" s="7">
        <f>IF($F1671="","",Y1671*AE1671/100)</f>
        <v/>
      </c>
      <c r="AA1671" s="7">
        <f>IF($F1671="","",Y1671-Z1671)</f>
        <v/>
      </c>
      <c r="AB1671" s="7">
        <f>IF($F1671="","",AA1671-R1671)</f>
        <v/>
      </c>
      <c r="AE1671">
        <f>IF($F1671="","",IF($AK1671=1,0,IF($AJ1671=1,Settings!$C$6,Settings!$C$7))*100)</f>
        <v/>
      </c>
      <c r="AG1671">
        <f>IF($F1671="","",$F1671&amp;"|"&amp;$D1671&amp;"")</f>
        <v/>
      </c>
      <c r="AH1671">
        <f>IF($F1671="","",IF(COUNTIF($AG$2:$AG1671,$AG1671)=1,1,0))</f>
        <v/>
      </c>
      <c r="AI1671">
        <f>IF($AH1671=1,SUMPRODUCT(--($AL$2:$AL$8001&lt;$AL1671))+1,"")</f>
        <v/>
      </c>
      <c r="AJ1671">
        <f>IF($F1671="","",IF(OR($U1671=TRUE(),$U1671="TRUE"),1,0))</f>
        <v/>
      </c>
      <c r="AK1671">
        <f>IF($F1671="","",IF($AD1671="Yes",1,0))</f>
        <v/>
      </c>
      <c r="AL1671">
        <f>IF($AH1671=1,IFERROR(IF(VALUE($F1671)&lt;100000000,VALUE($F1671),1000000000),IFERROR(IF(VALUE(MID($F1671,2,20))&lt;100000000,VALUE(MID($F1671,2,20)),1000000000),1000000000))+ROW()/100000,"")</f>
        <v/>
      </c>
    </row>
    <row r="1672">
      <c r="A1672">
        <f>IF($F1672="","",IFERROR(IF(INDEX('Per Invoice'!$A$2:$A$2001,MATCH($F1672,'Per Invoice'!$B$2:$B$2001,0))=0,"",INDEX('Per Invoice'!$A$2:$A$2001,MATCH($F1672,'Per Invoice'!$B$2:$B$2001,0))),""))</f>
        <v/>
      </c>
      <c r="H1672" s="11" t="n"/>
      <c r="R1672" s="7">
        <f>IF($F1672="","",Q1672*Y1672/100)</f>
        <v/>
      </c>
      <c r="X1672" s="7" t="n"/>
      <c r="Y1672" s="7" t="n"/>
      <c r="Z1672" s="7">
        <f>IF($F1672="","",Y1672*AE1672/100)</f>
        <v/>
      </c>
      <c r="AA1672" s="7">
        <f>IF($F1672="","",Y1672-Z1672)</f>
        <v/>
      </c>
      <c r="AB1672" s="7">
        <f>IF($F1672="","",AA1672-R1672)</f>
        <v/>
      </c>
      <c r="AE1672">
        <f>IF($F1672="","",IF($AK1672=1,0,IF($AJ1672=1,Settings!$C$6,Settings!$C$7))*100)</f>
        <v/>
      </c>
      <c r="AG1672">
        <f>IF($F1672="","",$F1672&amp;"|"&amp;$D1672&amp;"")</f>
        <v/>
      </c>
      <c r="AH1672">
        <f>IF($F1672="","",IF(COUNTIF($AG$2:$AG1672,$AG1672)=1,1,0))</f>
        <v/>
      </c>
      <c r="AI1672">
        <f>IF($AH1672=1,SUMPRODUCT(--($AL$2:$AL$8001&lt;$AL1672))+1,"")</f>
        <v/>
      </c>
      <c r="AJ1672">
        <f>IF($F1672="","",IF(OR($U1672=TRUE(),$U1672="TRUE"),1,0))</f>
        <v/>
      </c>
      <c r="AK1672">
        <f>IF($F1672="","",IF($AD1672="Yes",1,0))</f>
        <v/>
      </c>
      <c r="AL1672">
        <f>IF($AH1672=1,IFERROR(IF(VALUE($F1672)&lt;100000000,VALUE($F1672),1000000000),IFERROR(IF(VALUE(MID($F1672,2,20))&lt;100000000,VALUE(MID($F1672,2,20)),1000000000),1000000000))+ROW()/100000,"")</f>
        <v/>
      </c>
    </row>
    <row r="1673">
      <c r="A1673">
        <f>IF($F1673="","",IFERROR(IF(INDEX('Per Invoice'!$A$2:$A$2001,MATCH($F1673,'Per Invoice'!$B$2:$B$2001,0))=0,"",INDEX('Per Invoice'!$A$2:$A$2001,MATCH($F1673,'Per Invoice'!$B$2:$B$2001,0))),""))</f>
        <v/>
      </c>
      <c r="H1673" s="11" t="n"/>
      <c r="R1673" s="7">
        <f>IF($F1673="","",Q1673*Y1673/100)</f>
        <v/>
      </c>
      <c r="X1673" s="7" t="n"/>
      <c r="Y1673" s="7" t="n"/>
      <c r="Z1673" s="7">
        <f>IF($F1673="","",Y1673*AE1673/100)</f>
        <v/>
      </c>
      <c r="AA1673" s="7">
        <f>IF($F1673="","",Y1673-Z1673)</f>
        <v/>
      </c>
      <c r="AB1673" s="7">
        <f>IF($F1673="","",AA1673-R1673)</f>
        <v/>
      </c>
      <c r="AE1673">
        <f>IF($F1673="","",IF($AK1673=1,0,IF($AJ1673=1,Settings!$C$6,Settings!$C$7))*100)</f>
        <v/>
      </c>
      <c r="AG1673">
        <f>IF($F1673="","",$F1673&amp;"|"&amp;$D1673&amp;"")</f>
        <v/>
      </c>
      <c r="AH1673">
        <f>IF($F1673="","",IF(COUNTIF($AG$2:$AG1673,$AG1673)=1,1,0))</f>
        <v/>
      </c>
      <c r="AI1673">
        <f>IF($AH1673=1,SUMPRODUCT(--($AL$2:$AL$8001&lt;$AL1673))+1,"")</f>
        <v/>
      </c>
      <c r="AJ1673">
        <f>IF($F1673="","",IF(OR($U1673=TRUE(),$U1673="TRUE"),1,0))</f>
        <v/>
      </c>
      <c r="AK1673">
        <f>IF($F1673="","",IF($AD1673="Yes",1,0))</f>
        <v/>
      </c>
      <c r="AL1673">
        <f>IF($AH1673=1,IFERROR(IF(VALUE($F1673)&lt;100000000,VALUE($F1673),1000000000),IFERROR(IF(VALUE(MID($F1673,2,20))&lt;100000000,VALUE(MID($F1673,2,20)),1000000000),1000000000))+ROW()/100000,"")</f>
        <v/>
      </c>
    </row>
    <row r="1674">
      <c r="A1674">
        <f>IF($F1674="","",IFERROR(IF(INDEX('Per Invoice'!$A$2:$A$2001,MATCH($F1674,'Per Invoice'!$B$2:$B$2001,0))=0,"",INDEX('Per Invoice'!$A$2:$A$2001,MATCH($F1674,'Per Invoice'!$B$2:$B$2001,0))),""))</f>
        <v/>
      </c>
      <c r="H1674" s="11" t="n"/>
      <c r="R1674" s="7">
        <f>IF($F1674="","",Q1674*Y1674/100)</f>
        <v/>
      </c>
      <c r="X1674" s="7" t="n"/>
      <c r="Y1674" s="7" t="n"/>
      <c r="Z1674" s="7">
        <f>IF($F1674="","",Y1674*AE1674/100)</f>
        <v/>
      </c>
      <c r="AA1674" s="7">
        <f>IF($F1674="","",Y1674-Z1674)</f>
        <v/>
      </c>
      <c r="AB1674" s="7">
        <f>IF($F1674="","",AA1674-R1674)</f>
        <v/>
      </c>
      <c r="AE1674">
        <f>IF($F1674="","",IF($AK1674=1,0,IF($AJ1674=1,Settings!$C$6,Settings!$C$7))*100)</f>
        <v/>
      </c>
      <c r="AG1674">
        <f>IF($F1674="","",$F1674&amp;"|"&amp;$D1674&amp;"")</f>
        <v/>
      </c>
      <c r="AH1674">
        <f>IF($F1674="","",IF(COUNTIF($AG$2:$AG1674,$AG1674)=1,1,0))</f>
        <v/>
      </c>
      <c r="AI1674">
        <f>IF($AH1674=1,SUMPRODUCT(--($AL$2:$AL$8001&lt;$AL1674))+1,"")</f>
        <v/>
      </c>
      <c r="AJ1674">
        <f>IF($F1674="","",IF(OR($U1674=TRUE(),$U1674="TRUE"),1,0))</f>
        <v/>
      </c>
      <c r="AK1674">
        <f>IF($F1674="","",IF($AD1674="Yes",1,0))</f>
        <v/>
      </c>
      <c r="AL1674">
        <f>IF($AH1674=1,IFERROR(IF(VALUE($F1674)&lt;100000000,VALUE($F1674),1000000000),IFERROR(IF(VALUE(MID($F1674,2,20))&lt;100000000,VALUE(MID($F1674,2,20)),1000000000),1000000000))+ROW()/100000,"")</f>
        <v/>
      </c>
    </row>
    <row r="1675">
      <c r="A1675">
        <f>IF($F1675="","",IFERROR(IF(INDEX('Per Invoice'!$A$2:$A$2001,MATCH($F1675,'Per Invoice'!$B$2:$B$2001,0))=0,"",INDEX('Per Invoice'!$A$2:$A$2001,MATCH($F1675,'Per Invoice'!$B$2:$B$2001,0))),""))</f>
        <v/>
      </c>
      <c r="H1675" s="11" t="n"/>
      <c r="R1675" s="7">
        <f>IF($F1675="","",Q1675*Y1675/100)</f>
        <v/>
      </c>
      <c r="X1675" s="7" t="n"/>
      <c r="Y1675" s="7" t="n"/>
      <c r="Z1675" s="7">
        <f>IF($F1675="","",Y1675*AE1675/100)</f>
        <v/>
      </c>
      <c r="AA1675" s="7">
        <f>IF($F1675="","",Y1675-Z1675)</f>
        <v/>
      </c>
      <c r="AB1675" s="7">
        <f>IF($F1675="","",AA1675-R1675)</f>
        <v/>
      </c>
      <c r="AE1675">
        <f>IF($F1675="","",IF($AK1675=1,0,IF($AJ1675=1,Settings!$C$6,Settings!$C$7))*100)</f>
        <v/>
      </c>
      <c r="AG1675">
        <f>IF($F1675="","",$F1675&amp;"|"&amp;$D1675&amp;"")</f>
        <v/>
      </c>
      <c r="AH1675">
        <f>IF($F1675="","",IF(COUNTIF($AG$2:$AG1675,$AG1675)=1,1,0))</f>
        <v/>
      </c>
      <c r="AI1675">
        <f>IF($AH1675=1,SUMPRODUCT(--($AL$2:$AL$8001&lt;$AL1675))+1,"")</f>
        <v/>
      </c>
      <c r="AJ1675">
        <f>IF($F1675="","",IF(OR($U1675=TRUE(),$U1675="TRUE"),1,0))</f>
        <v/>
      </c>
      <c r="AK1675">
        <f>IF($F1675="","",IF($AD1675="Yes",1,0))</f>
        <v/>
      </c>
      <c r="AL1675">
        <f>IF($AH1675=1,IFERROR(IF(VALUE($F1675)&lt;100000000,VALUE($F1675),1000000000),IFERROR(IF(VALUE(MID($F1675,2,20))&lt;100000000,VALUE(MID($F1675,2,20)),1000000000),1000000000))+ROW()/100000,"")</f>
        <v/>
      </c>
    </row>
    <row r="1676">
      <c r="A1676">
        <f>IF($F1676="","",IFERROR(IF(INDEX('Per Invoice'!$A$2:$A$2001,MATCH($F1676,'Per Invoice'!$B$2:$B$2001,0))=0,"",INDEX('Per Invoice'!$A$2:$A$2001,MATCH($F1676,'Per Invoice'!$B$2:$B$2001,0))),""))</f>
        <v/>
      </c>
      <c r="H1676" s="11" t="n"/>
      <c r="R1676" s="7">
        <f>IF($F1676="","",Q1676*Y1676/100)</f>
        <v/>
      </c>
      <c r="X1676" s="7" t="n"/>
      <c r="Y1676" s="7" t="n"/>
      <c r="Z1676" s="7">
        <f>IF($F1676="","",Y1676*AE1676/100)</f>
        <v/>
      </c>
      <c r="AA1676" s="7">
        <f>IF($F1676="","",Y1676-Z1676)</f>
        <v/>
      </c>
      <c r="AB1676" s="7">
        <f>IF($F1676="","",AA1676-R1676)</f>
        <v/>
      </c>
      <c r="AE1676">
        <f>IF($F1676="","",IF($AK1676=1,0,IF($AJ1676=1,Settings!$C$6,Settings!$C$7))*100)</f>
        <v/>
      </c>
      <c r="AG1676">
        <f>IF($F1676="","",$F1676&amp;"|"&amp;$D1676&amp;"")</f>
        <v/>
      </c>
      <c r="AH1676">
        <f>IF($F1676="","",IF(COUNTIF($AG$2:$AG1676,$AG1676)=1,1,0))</f>
        <v/>
      </c>
      <c r="AI1676">
        <f>IF($AH1676=1,SUMPRODUCT(--($AL$2:$AL$8001&lt;$AL1676))+1,"")</f>
        <v/>
      </c>
      <c r="AJ1676">
        <f>IF($F1676="","",IF(OR($U1676=TRUE(),$U1676="TRUE"),1,0))</f>
        <v/>
      </c>
      <c r="AK1676">
        <f>IF($F1676="","",IF($AD1676="Yes",1,0))</f>
        <v/>
      </c>
      <c r="AL1676">
        <f>IF($AH1676=1,IFERROR(IF(VALUE($F1676)&lt;100000000,VALUE($F1676),1000000000),IFERROR(IF(VALUE(MID($F1676,2,20))&lt;100000000,VALUE(MID($F1676,2,20)),1000000000),1000000000))+ROW()/100000,"")</f>
        <v/>
      </c>
    </row>
    <row r="1677">
      <c r="A1677">
        <f>IF($F1677="","",IFERROR(IF(INDEX('Per Invoice'!$A$2:$A$2001,MATCH($F1677,'Per Invoice'!$B$2:$B$2001,0))=0,"",INDEX('Per Invoice'!$A$2:$A$2001,MATCH($F1677,'Per Invoice'!$B$2:$B$2001,0))),""))</f>
        <v/>
      </c>
      <c r="H1677" s="11" t="n"/>
      <c r="R1677" s="7">
        <f>IF($F1677="","",Q1677*Y1677/100)</f>
        <v/>
      </c>
      <c r="X1677" s="7" t="n"/>
      <c r="Y1677" s="7" t="n"/>
      <c r="Z1677" s="7">
        <f>IF($F1677="","",Y1677*AE1677/100)</f>
        <v/>
      </c>
      <c r="AA1677" s="7">
        <f>IF($F1677="","",Y1677-Z1677)</f>
        <v/>
      </c>
      <c r="AB1677" s="7">
        <f>IF($F1677="","",AA1677-R1677)</f>
        <v/>
      </c>
      <c r="AE1677">
        <f>IF($F1677="","",IF($AK1677=1,0,IF($AJ1677=1,Settings!$C$6,Settings!$C$7))*100)</f>
        <v/>
      </c>
      <c r="AG1677">
        <f>IF($F1677="","",$F1677&amp;"|"&amp;$D1677&amp;"")</f>
        <v/>
      </c>
      <c r="AH1677">
        <f>IF($F1677="","",IF(COUNTIF($AG$2:$AG1677,$AG1677)=1,1,0))</f>
        <v/>
      </c>
      <c r="AI1677">
        <f>IF($AH1677=1,SUMPRODUCT(--($AL$2:$AL$8001&lt;$AL1677))+1,"")</f>
        <v/>
      </c>
      <c r="AJ1677">
        <f>IF($F1677="","",IF(OR($U1677=TRUE(),$U1677="TRUE"),1,0))</f>
        <v/>
      </c>
      <c r="AK1677">
        <f>IF($F1677="","",IF($AD1677="Yes",1,0))</f>
        <v/>
      </c>
      <c r="AL1677">
        <f>IF($AH1677=1,IFERROR(IF(VALUE($F1677)&lt;100000000,VALUE($F1677),1000000000),IFERROR(IF(VALUE(MID($F1677,2,20))&lt;100000000,VALUE(MID($F1677,2,20)),1000000000),1000000000))+ROW()/100000,"")</f>
        <v/>
      </c>
    </row>
    <row r="1678">
      <c r="A1678">
        <f>IF($F1678="","",IFERROR(IF(INDEX('Per Invoice'!$A$2:$A$2001,MATCH($F1678,'Per Invoice'!$B$2:$B$2001,0))=0,"",INDEX('Per Invoice'!$A$2:$A$2001,MATCH($F1678,'Per Invoice'!$B$2:$B$2001,0))),""))</f>
        <v/>
      </c>
      <c r="H1678" s="11" t="n"/>
      <c r="R1678" s="7">
        <f>IF($F1678="","",Q1678*Y1678/100)</f>
        <v/>
      </c>
      <c r="X1678" s="7" t="n"/>
      <c r="Y1678" s="7" t="n"/>
      <c r="Z1678" s="7">
        <f>IF($F1678="","",Y1678*AE1678/100)</f>
        <v/>
      </c>
      <c r="AA1678" s="7">
        <f>IF($F1678="","",Y1678-Z1678)</f>
        <v/>
      </c>
      <c r="AB1678" s="7">
        <f>IF($F1678="","",AA1678-R1678)</f>
        <v/>
      </c>
      <c r="AE1678">
        <f>IF($F1678="","",IF($AK1678=1,0,IF($AJ1678=1,Settings!$C$6,Settings!$C$7))*100)</f>
        <v/>
      </c>
      <c r="AG1678">
        <f>IF($F1678="","",$F1678&amp;"|"&amp;$D1678&amp;"")</f>
        <v/>
      </c>
      <c r="AH1678">
        <f>IF($F1678="","",IF(COUNTIF($AG$2:$AG1678,$AG1678)=1,1,0))</f>
        <v/>
      </c>
      <c r="AI1678">
        <f>IF($AH1678=1,SUMPRODUCT(--($AL$2:$AL$8001&lt;$AL1678))+1,"")</f>
        <v/>
      </c>
      <c r="AJ1678">
        <f>IF($F1678="","",IF(OR($U1678=TRUE(),$U1678="TRUE"),1,0))</f>
        <v/>
      </c>
      <c r="AK1678">
        <f>IF($F1678="","",IF($AD1678="Yes",1,0))</f>
        <v/>
      </c>
      <c r="AL1678">
        <f>IF($AH1678=1,IFERROR(IF(VALUE($F1678)&lt;100000000,VALUE($F1678),1000000000),IFERROR(IF(VALUE(MID($F1678,2,20))&lt;100000000,VALUE(MID($F1678,2,20)),1000000000),1000000000))+ROW()/100000,"")</f>
        <v/>
      </c>
    </row>
    <row r="1679">
      <c r="A1679">
        <f>IF($F1679="","",IFERROR(IF(INDEX('Per Invoice'!$A$2:$A$2001,MATCH($F1679,'Per Invoice'!$B$2:$B$2001,0))=0,"",INDEX('Per Invoice'!$A$2:$A$2001,MATCH($F1679,'Per Invoice'!$B$2:$B$2001,0))),""))</f>
        <v/>
      </c>
      <c r="H1679" s="11" t="n"/>
      <c r="R1679" s="7">
        <f>IF($F1679="","",Q1679*Y1679/100)</f>
        <v/>
      </c>
      <c r="X1679" s="7" t="n"/>
      <c r="Y1679" s="7" t="n"/>
      <c r="Z1679" s="7">
        <f>IF($F1679="","",Y1679*AE1679/100)</f>
        <v/>
      </c>
      <c r="AA1679" s="7">
        <f>IF($F1679="","",Y1679-Z1679)</f>
        <v/>
      </c>
      <c r="AB1679" s="7">
        <f>IF($F1679="","",AA1679-R1679)</f>
        <v/>
      </c>
      <c r="AE1679">
        <f>IF($F1679="","",IF($AK1679=1,0,IF($AJ1679=1,Settings!$C$6,Settings!$C$7))*100)</f>
        <v/>
      </c>
      <c r="AG1679">
        <f>IF($F1679="","",$F1679&amp;"|"&amp;$D1679&amp;"")</f>
        <v/>
      </c>
      <c r="AH1679">
        <f>IF($F1679="","",IF(COUNTIF($AG$2:$AG1679,$AG1679)=1,1,0))</f>
        <v/>
      </c>
      <c r="AI1679">
        <f>IF($AH1679=1,SUMPRODUCT(--($AL$2:$AL$8001&lt;$AL1679))+1,"")</f>
        <v/>
      </c>
      <c r="AJ1679">
        <f>IF($F1679="","",IF(OR($U1679=TRUE(),$U1679="TRUE"),1,0))</f>
        <v/>
      </c>
      <c r="AK1679">
        <f>IF($F1679="","",IF($AD1679="Yes",1,0))</f>
        <v/>
      </c>
      <c r="AL1679">
        <f>IF($AH1679=1,IFERROR(IF(VALUE($F1679)&lt;100000000,VALUE($F1679),1000000000),IFERROR(IF(VALUE(MID($F1679,2,20))&lt;100000000,VALUE(MID($F1679,2,20)),1000000000),1000000000))+ROW()/100000,"")</f>
        <v/>
      </c>
    </row>
    <row r="1680">
      <c r="A1680">
        <f>IF($F1680="","",IFERROR(IF(INDEX('Per Invoice'!$A$2:$A$2001,MATCH($F1680,'Per Invoice'!$B$2:$B$2001,0))=0,"",INDEX('Per Invoice'!$A$2:$A$2001,MATCH($F1680,'Per Invoice'!$B$2:$B$2001,0))),""))</f>
        <v/>
      </c>
      <c r="H1680" s="11" t="n"/>
      <c r="R1680" s="7">
        <f>IF($F1680="","",Q1680*Y1680/100)</f>
        <v/>
      </c>
      <c r="X1680" s="7" t="n"/>
      <c r="Y1680" s="7" t="n"/>
      <c r="Z1680" s="7">
        <f>IF($F1680="","",Y1680*AE1680/100)</f>
        <v/>
      </c>
      <c r="AA1680" s="7">
        <f>IF($F1680="","",Y1680-Z1680)</f>
        <v/>
      </c>
      <c r="AB1680" s="7">
        <f>IF($F1680="","",AA1680-R1680)</f>
        <v/>
      </c>
      <c r="AE1680">
        <f>IF($F1680="","",IF($AK1680=1,0,IF($AJ1680=1,Settings!$C$6,Settings!$C$7))*100)</f>
        <v/>
      </c>
      <c r="AG1680">
        <f>IF($F1680="","",$F1680&amp;"|"&amp;$D1680&amp;"")</f>
        <v/>
      </c>
      <c r="AH1680">
        <f>IF($F1680="","",IF(COUNTIF($AG$2:$AG1680,$AG1680)=1,1,0))</f>
        <v/>
      </c>
      <c r="AI1680">
        <f>IF($AH1680=1,SUMPRODUCT(--($AL$2:$AL$8001&lt;$AL1680))+1,"")</f>
        <v/>
      </c>
      <c r="AJ1680">
        <f>IF($F1680="","",IF(OR($U1680=TRUE(),$U1680="TRUE"),1,0))</f>
        <v/>
      </c>
      <c r="AK1680">
        <f>IF($F1680="","",IF($AD1680="Yes",1,0))</f>
        <v/>
      </c>
      <c r="AL1680">
        <f>IF($AH1680=1,IFERROR(IF(VALUE($F1680)&lt;100000000,VALUE($F1680),1000000000),IFERROR(IF(VALUE(MID($F1680,2,20))&lt;100000000,VALUE(MID($F1680,2,20)),1000000000),1000000000))+ROW()/100000,"")</f>
        <v/>
      </c>
    </row>
    <row r="1681">
      <c r="A1681">
        <f>IF($F1681="","",IFERROR(IF(INDEX('Per Invoice'!$A$2:$A$2001,MATCH($F1681,'Per Invoice'!$B$2:$B$2001,0))=0,"",INDEX('Per Invoice'!$A$2:$A$2001,MATCH($F1681,'Per Invoice'!$B$2:$B$2001,0))),""))</f>
        <v/>
      </c>
      <c r="H1681" s="11" t="n"/>
      <c r="R1681" s="7">
        <f>IF($F1681="","",Q1681*Y1681/100)</f>
        <v/>
      </c>
      <c r="X1681" s="7" t="n"/>
      <c r="Y1681" s="7" t="n"/>
      <c r="Z1681" s="7">
        <f>IF($F1681="","",Y1681*AE1681/100)</f>
        <v/>
      </c>
      <c r="AA1681" s="7">
        <f>IF($F1681="","",Y1681-Z1681)</f>
        <v/>
      </c>
      <c r="AB1681" s="7">
        <f>IF($F1681="","",AA1681-R1681)</f>
        <v/>
      </c>
      <c r="AE1681">
        <f>IF($F1681="","",IF($AK1681=1,0,IF($AJ1681=1,Settings!$C$6,Settings!$C$7))*100)</f>
        <v/>
      </c>
      <c r="AG1681">
        <f>IF($F1681="","",$F1681&amp;"|"&amp;$D1681&amp;"")</f>
        <v/>
      </c>
      <c r="AH1681">
        <f>IF($F1681="","",IF(COUNTIF($AG$2:$AG1681,$AG1681)=1,1,0))</f>
        <v/>
      </c>
      <c r="AI1681">
        <f>IF($AH1681=1,SUMPRODUCT(--($AL$2:$AL$8001&lt;$AL1681))+1,"")</f>
        <v/>
      </c>
      <c r="AJ1681">
        <f>IF($F1681="","",IF(OR($U1681=TRUE(),$U1681="TRUE"),1,0))</f>
        <v/>
      </c>
      <c r="AK1681">
        <f>IF($F1681="","",IF($AD1681="Yes",1,0))</f>
        <v/>
      </c>
      <c r="AL1681">
        <f>IF($AH1681=1,IFERROR(IF(VALUE($F1681)&lt;100000000,VALUE($F1681),1000000000),IFERROR(IF(VALUE(MID($F1681,2,20))&lt;100000000,VALUE(MID($F1681,2,20)),1000000000),1000000000))+ROW()/100000,"")</f>
        <v/>
      </c>
    </row>
    <row r="1682">
      <c r="A1682">
        <f>IF($F1682="","",IFERROR(IF(INDEX('Per Invoice'!$A$2:$A$2001,MATCH($F1682,'Per Invoice'!$B$2:$B$2001,0))=0,"",INDEX('Per Invoice'!$A$2:$A$2001,MATCH($F1682,'Per Invoice'!$B$2:$B$2001,0))),""))</f>
        <v/>
      </c>
      <c r="H1682" s="11" t="n"/>
      <c r="R1682" s="7">
        <f>IF($F1682="","",Q1682*Y1682/100)</f>
        <v/>
      </c>
      <c r="X1682" s="7" t="n"/>
      <c r="Y1682" s="7" t="n"/>
      <c r="Z1682" s="7">
        <f>IF($F1682="","",Y1682*AE1682/100)</f>
        <v/>
      </c>
      <c r="AA1682" s="7">
        <f>IF($F1682="","",Y1682-Z1682)</f>
        <v/>
      </c>
      <c r="AB1682" s="7">
        <f>IF($F1682="","",AA1682-R1682)</f>
        <v/>
      </c>
      <c r="AE1682">
        <f>IF($F1682="","",IF($AK1682=1,0,IF($AJ1682=1,Settings!$C$6,Settings!$C$7))*100)</f>
        <v/>
      </c>
      <c r="AG1682">
        <f>IF($F1682="","",$F1682&amp;"|"&amp;$D1682&amp;"")</f>
        <v/>
      </c>
      <c r="AH1682">
        <f>IF($F1682="","",IF(COUNTIF($AG$2:$AG1682,$AG1682)=1,1,0))</f>
        <v/>
      </c>
      <c r="AI1682">
        <f>IF($AH1682=1,SUMPRODUCT(--($AL$2:$AL$8001&lt;$AL1682))+1,"")</f>
        <v/>
      </c>
      <c r="AJ1682">
        <f>IF($F1682="","",IF(OR($U1682=TRUE(),$U1682="TRUE"),1,0))</f>
        <v/>
      </c>
      <c r="AK1682">
        <f>IF($F1682="","",IF($AD1682="Yes",1,0))</f>
        <v/>
      </c>
      <c r="AL1682">
        <f>IF($AH1682=1,IFERROR(IF(VALUE($F1682)&lt;100000000,VALUE($F1682),1000000000),IFERROR(IF(VALUE(MID($F1682,2,20))&lt;100000000,VALUE(MID($F1682,2,20)),1000000000),1000000000))+ROW()/100000,"")</f>
        <v/>
      </c>
    </row>
    <row r="1683">
      <c r="A1683">
        <f>IF($F1683="","",IFERROR(IF(INDEX('Per Invoice'!$A$2:$A$2001,MATCH($F1683,'Per Invoice'!$B$2:$B$2001,0))=0,"",INDEX('Per Invoice'!$A$2:$A$2001,MATCH($F1683,'Per Invoice'!$B$2:$B$2001,0))),""))</f>
        <v/>
      </c>
      <c r="H1683" s="11" t="n"/>
      <c r="R1683" s="7">
        <f>IF($F1683="","",Q1683*Y1683/100)</f>
        <v/>
      </c>
      <c r="X1683" s="7" t="n"/>
      <c r="Y1683" s="7" t="n"/>
      <c r="Z1683" s="7">
        <f>IF($F1683="","",Y1683*AE1683/100)</f>
        <v/>
      </c>
      <c r="AA1683" s="7">
        <f>IF($F1683="","",Y1683-Z1683)</f>
        <v/>
      </c>
      <c r="AB1683" s="7">
        <f>IF($F1683="","",AA1683-R1683)</f>
        <v/>
      </c>
      <c r="AE1683">
        <f>IF($F1683="","",IF($AK1683=1,0,IF($AJ1683=1,Settings!$C$6,Settings!$C$7))*100)</f>
        <v/>
      </c>
      <c r="AG1683">
        <f>IF($F1683="","",$F1683&amp;"|"&amp;$D1683&amp;"")</f>
        <v/>
      </c>
      <c r="AH1683">
        <f>IF($F1683="","",IF(COUNTIF($AG$2:$AG1683,$AG1683)=1,1,0))</f>
        <v/>
      </c>
      <c r="AI1683">
        <f>IF($AH1683=1,SUMPRODUCT(--($AL$2:$AL$8001&lt;$AL1683))+1,"")</f>
        <v/>
      </c>
      <c r="AJ1683">
        <f>IF($F1683="","",IF(OR($U1683=TRUE(),$U1683="TRUE"),1,0))</f>
        <v/>
      </c>
      <c r="AK1683">
        <f>IF($F1683="","",IF($AD1683="Yes",1,0))</f>
        <v/>
      </c>
      <c r="AL1683">
        <f>IF($AH1683=1,IFERROR(IF(VALUE($F1683)&lt;100000000,VALUE($F1683),1000000000),IFERROR(IF(VALUE(MID($F1683,2,20))&lt;100000000,VALUE(MID($F1683,2,20)),1000000000),1000000000))+ROW()/100000,"")</f>
        <v/>
      </c>
    </row>
    <row r="1684">
      <c r="A1684">
        <f>IF($F1684="","",IFERROR(IF(INDEX('Per Invoice'!$A$2:$A$2001,MATCH($F1684,'Per Invoice'!$B$2:$B$2001,0))=0,"",INDEX('Per Invoice'!$A$2:$A$2001,MATCH($F1684,'Per Invoice'!$B$2:$B$2001,0))),""))</f>
        <v/>
      </c>
      <c r="H1684" s="11" t="n"/>
      <c r="R1684" s="7">
        <f>IF($F1684="","",Q1684*Y1684/100)</f>
        <v/>
      </c>
      <c r="X1684" s="7" t="n"/>
      <c r="Y1684" s="7" t="n"/>
      <c r="Z1684" s="7">
        <f>IF($F1684="","",Y1684*AE1684/100)</f>
        <v/>
      </c>
      <c r="AA1684" s="7">
        <f>IF($F1684="","",Y1684-Z1684)</f>
        <v/>
      </c>
      <c r="AB1684" s="7">
        <f>IF($F1684="","",AA1684-R1684)</f>
        <v/>
      </c>
      <c r="AE1684">
        <f>IF($F1684="","",IF($AK1684=1,0,IF($AJ1684=1,Settings!$C$6,Settings!$C$7))*100)</f>
        <v/>
      </c>
      <c r="AG1684">
        <f>IF($F1684="","",$F1684&amp;"|"&amp;$D1684&amp;"")</f>
        <v/>
      </c>
      <c r="AH1684">
        <f>IF($F1684="","",IF(COUNTIF($AG$2:$AG1684,$AG1684)=1,1,0))</f>
        <v/>
      </c>
      <c r="AI1684">
        <f>IF($AH1684=1,SUMPRODUCT(--($AL$2:$AL$8001&lt;$AL1684))+1,"")</f>
        <v/>
      </c>
      <c r="AJ1684">
        <f>IF($F1684="","",IF(OR($U1684=TRUE(),$U1684="TRUE"),1,0))</f>
        <v/>
      </c>
      <c r="AK1684">
        <f>IF($F1684="","",IF($AD1684="Yes",1,0))</f>
        <v/>
      </c>
      <c r="AL1684">
        <f>IF($AH1684=1,IFERROR(IF(VALUE($F1684)&lt;100000000,VALUE($F1684),1000000000),IFERROR(IF(VALUE(MID($F1684,2,20))&lt;100000000,VALUE(MID($F1684,2,20)),1000000000),1000000000))+ROW()/100000,"")</f>
        <v/>
      </c>
    </row>
    <row r="1685">
      <c r="A1685">
        <f>IF($F1685="","",IFERROR(IF(INDEX('Per Invoice'!$A$2:$A$2001,MATCH($F1685,'Per Invoice'!$B$2:$B$2001,0))=0,"",INDEX('Per Invoice'!$A$2:$A$2001,MATCH($F1685,'Per Invoice'!$B$2:$B$2001,0))),""))</f>
        <v/>
      </c>
      <c r="H1685" s="11" t="n"/>
      <c r="R1685" s="7">
        <f>IF($F1685="","",Q1685*Y1685/100)</f>
        <v/>
      </c>
      <c r="X1685" s="7" t="n"/>
      <c r="Y1685" s="7" t="n"/>
      <c r="Z1685" s="7">
        <f>IF($F1685="","",Y1685*AE1685/100)</f>
        <v/>
      </c>
      <c r="AA1685" s="7">
        <f>IF($F1685="","",Y1685-Z1685)</f>
        <v/>
      </c>
      <c r="AB1685" s="7">
        <f>IF($F1685="","",AA1685-R1685)</f>
        <v/>
      </c>
      <c r="AE1685">
        <f>IF($F1685="","",IF($AK1685=1,0,IF($AJ1685=1,Settings!$C$6,Settings!$C$7))*100)</f>
        <v/>
      </c>
      <c r="AG1685">
        <f>IF($F1685="","",$F1685&amp;"|"&amp;$D1685&amp;"")</f>
        <v/>
      </c>
      <c r="AH1685">
        <f>IF($F1685="","",IF(COUNTIF($AG$2:$AG1685,$AG1685)=1,1,0))</f>
        <v/>
      </c>
      <c r="AI1685">
        <f>IF($AH1685=1,SUMPRODUCT(--($AL$2:$AL$8001&lt;$AL1685))+1,"")</f>
        <v/>
      </c>
      <c r="AJ1685">
        <f>IF($F1685="","",IF(OR($U1685=TRUE(),$U1685="TRUE"),1,0))</f>
        <v/>
      </c>
      <c r="AK1685">
        <f>IF($F1685="","",IF($AD1685="Yes",1,0))</f>
        <v/>
      </c>
      <c r="AL1685">
        <f>IF($AH1685=1,IFERROR(IF(VALUE($F1685)&lt;100000000,VALUE($F1685),1000000000),IFERROR(IF(VALUE(MID($F1685,2,20))&lt;100000000,VALUE(MID($F1685,2,20)),1000000000),1000000000))+ROW()/100000,"")</f>
        <v/>
      </c>
    </row>
    <row r="1686">
      <c r="A1686">
        <f>IF($F1686="","",IFERROR(IF(INDEX('Per Invoice'!$A$2:$A$2001,MATCH($F1686,'Per Invoice'!$B$2:$B$2001,0))=0,"",INDEX('Per Invoice'!$A$2:$A$2001,MATCH($F1686,'Per Invoice'!$B$2:$B$2001,0))),""))</f>
        <v/>
      </c>
      <c r="H1686" s="11" t="n"/>
      <c r="R1686" s="7">
        <f>IF($F1686="","",Q1686*Y1686/100)</f>
        <v/>
      </c>
      <c r="X1686" s="7" t="n"/>
      <c r="Y1686" s="7" t="n"/>
      <c r="Z1686" s="7">
        <f>IF($F1686="","",Y1686*AE1686/100)</f>
        <v/>
      </c>
      <c r="AA1686" s="7">
        <f>IF($F1686="","",Y1686-Z1686)</f>
        <v/>
      </c>
      <c r="AB1686" s="7">
        <f>IF($F1686="","",AA1686-R1686)</f>
        <v/>
      </c>
      <c r="AE1686">
        <f>IF($F1686="","",IF($AK1686=1,0,IF($AJ1686=1,Settings!$C$6,Settings!$C$7))*100)</f>
        <v/>
      </c>
      <c r="AG1686">
        <f>IF($F1686="","",$F1686&amp;"|"&amp;$D1686&amp;"")</f>
        <v/>
      </c>
      <c r="AH1686">
        <f>IF($F1686="","",IF(COUNTIF($AG$2:$AG1686,$AG1686)=1,1,0))</f>
        <v/>
      </c>
      <c r="AI1686">
        <f>IF($AH1686=1,SUMPRODUCT(--($AL$2:$AL$8001&lt;$AL1686))+1,"")</f>
        <v/>
      </c>
      <c r="AJ1686">
        <f>IF($F1686="","",IF(OR($U1686=TRUE(),$U1686="TRUE"),1,0))</f>
        <v/>
      </c>
      <c r="AK1686">
        <f>IF($F1686="","",IF($AD1686="Yes",1,0))</f>
        <v/>
      </c>
      <c r="AL1686">
        <f>IF($AH1686=1,IFERROR(IF(VALUE($F1686)&lt;100000000,VALUE($F1686),1000000000),IFERROR(IF(VALUE(MID($F1686,2,20))&lt;100000000,VALUE(MID($F1686,2,20)),1000000000),1000000000))+ROW()/100000,"")</f>
        <v/>
      </c>
    </row>
    <row r="1687">
      <c r="A1687">
        <f>IF($F1687="","",IFERROR(IF(INDEX('Per Invoice'!$A$2:$A$2001,MATCH($F1687,'Per Invoice'!$B$2:$B$2001,0))=0,"",INDEX('Per Invoice'!$A$2:$A$2001,MATCH($F1687,'Per Invoice'!$B$2:$B$2001,0))),""))</f>
        <v/>
      </c>
      <c r="H1687" s="11" t="n"/>
      <c r="R1687" s="7">
        <f>IF($F1687="","",Q1687*Y1687/100)</f>
        <v/>
      </c>
      <c r="X1687" s="7" t="n"/>
      <c r="Y1687" s="7" t="n"/>
      <c r="Z1687" s="7">
        <f>IF($F1687="","",Y1687*AE1687/100)</f>
        <v/>
      </c>
      <c r="AA1687" s="7">
        <f>IF($F1687="","",Y1687-Z1687)</f>
        <v/>
      </c>
      <c r="AB1687" s="7">
        <f>IF($F1687="","",AA1687-R1687)</f>
        <v/>
      </c>
      <c r="AE1687">
        <f>IF($F1687="","",IF($AK1687=1,0,IF($AJ1687=1,Settings!$C$6,Settings!$C$7))*100)</f>
        <v/>
      </c>
      <c r="AG1687">
        <f>IF($F1687="","",$F1687&amp;"|"&amp;$D1687&amp;"")</f>
        <v/>
      </c>
      <c r="AH1687">
        <f>IF($F1687="","",IF(COUNTIF($AG$2:$AG1687,$AG1687)=1,1,0))</f>
        <v/>
      </c>
      <c r="AI1687">
        <f>IF($AH1687=1,SUMPRODUCT(--($AL$2:$AL$8001&lt;$AL1687))+1,"")</f>
        <v/>
      </c>
      <c r="AJ1687">
        <f>IF($F1687="","",IF(OR($U1687=TRUE(),$U1687="TRUE"),1,0))</f>
        <v/>
      </c>
      <c r="AK1687">
        <f>IF($F1687="","",IF($AD1687="Yes",1,0))</f>
        <v/>
      </c>
      <c r="AL1687">
        <f>IF($AH1687=1,IFERROR(IF(VALUE($F1687)&lt;100000000,VALUE($F1687),1000000000),IFERROR(IF(VALUE(MID($F1687,2,20))&lt;100000000,VALUE(MID($F1687,2,20)),1000000000),1000000000))+ROW()/100000,"")</f>
        <v/>
      </c>
    </row>
    <row r="1688">
      <c r="A1688">
        <f>IF($F1688="","",IFERROR(IF(INDEX('Per Invoice'!$A$2:$A$2001,MATCH($F1688,'Per Invoice'!$B$2:$B$2001,0))=0,"",INDEX('Per Invoice'!$A$2:$A$2001,MATCH($F1688,'Per Invoice'!$B$2:$B$2001,0))),""))</f>
        <v/>
      </c>
      <c r="H1688" s="11" t="n"/>
      <c r="R1688" s="7">
        <f>IF($F1688="","",Q1688*Y1688/100)</f>
        <v/>
      </c>
      <c r="X1688" s="7" t="n"/>
      <c r="Y1688" s="7" t="n"/>
      <c r="Z1688" s="7">
        <f>IF($F1688="","",Y1688*AE1688/100)</f>
        <v/>
      </c>
      <c r="AA1688" s="7">
        <f>IF($F1688="","",Y1688-Z1688)</f>
        <v/>
      </c>
      <c r="AB1688" s="7">
        <f>IF($F1688="","",AA1688-R1688)</f>
        <v/>
      </c>
      <c r="AE1688">
        <f>IF($F1688="","",IF($AK1688=1,0,IF($AJ1688=1,Settings!$C$6,Settings!$C$7))*100)</f>
        <v/>
      </c>
      <c r="AG1688">
        <f>IF($F1688="","",$F1688&amp;"|"&amp;$D1688&amp;"")</f>
        <v/>
      </c>
      <c r="AH1688">
        <f>IF($F1688="","",IF(COUNTIF($AG$2:$AG1688,$AG1688)=1,1,0))</f>
        <v/>
      </c>
      <c r="AI1688">
        <f>IF($AH1688=1,SUMPRODUCT(--($AL$2:$AL$8001&lt;$AL1688))+1,"")</f>
        <v/>
      </c>
      <c r="AJ1688">
        <f>IF($F1688="","",IF(OR($U1688=TRUE(),$U1688="TRUE"),1,0))</f>
        <v/>
      </c>
      <c r="AK1688">
        <f>IF($F1688="","",IF($AD1688="Yes",1,0))</f>
        <v/>
      </c>
      <c r="AL1688">
        <f>IF($AH1688=1,IFERROR(IF(VALUE($F1688)&lt;100000000,VALUE($F1688),1000000000),IFERROR(IF(VALUE(MID($F1688,2,20))&lt;100000000,VALUE(MID($F1688,2,20)),1000000000),1000000000))+ROW()/100000,"")</f>
        <v/>
      </c>
    </row>
    <row r="1689">
      <c r="A1689">
        <f>IF($F1689="","",IFERROR(IF(INDEX('Per Invoice'!$A$2:$A$2001,MATCH($F1689,'Per Invoice'!$B$2:$B$2001,0))=0,"",INDEX('Per Invoice'!$A$2:$A$2001,MATCH($F1689,'Per Invoice'!$B$2:$B$2001,0))),""))</f>
        <v/>
      </c>
      <c r="H1689" s="11" t="n"/>
      <c r="R1689" s="7">
        <f>IF($F1689="","",Q1689*Y1689/100)</f>
        <v/>
      </c>
      <c r="X1689" s="7" t="n"/>
      <c r="Y1689" s="7" t="n"/>
      <c r="Z1689" s="7">
        <f>IF($F1689="","",Y1689*AE1689/100)</f>
        <v/>
      </c>
      <c r="AA1689" s="7">
        <f>IF($F1689="","",Y1689-Z1689)</f>
        <v/>
      </c>
      <c r="AB1689" s="7">
        <f>IF($F1689="","",AA1689-R1689)</f>
        <v/>
      </c>
      <c r="AE1689">
        <f>IF($F1689="","",IF($AK1689=1,0,IF($AJ1689=1,Settings!$C$6,Settings!$C$7))*100)</f>
        <v/>
      </c>
      <c r="AG1689">
        <f>IF($F1689="","",$F1689&amp;"|"&amp;$D1689&amp;"")</f>
        <v/>
      </c>
      <c r="AH1689">
        <f>IF($F1689="","",IF(COUNTIF($AG$2:$AG1689,$AG1689)=1,1,0))</f>
        <v/>
      </c>
      <c r="AI1689">
        <f>IF($AH1689=1,SUMPRODUCT(--($AL$2:$AL$8001&lt;$AL1689))+1,"")</f>
        <v/>
      </c>
      <c r="AJ1689">
        <f>IF($F1689="","",IF(OR($U1689=TRUE(),$U1689="TRUE"),1,0))</f>
        <v/>
      </c>
      <c r="AK1689">
        <f>IF($F1689="","",IF($AD1689="Yes",1,0))</f>
        <v/>
      </c>
      <c r="AL1689">
        <f>IF($AH1689=1,IFERROR(IF(VALUE($F1689)&lt;100000000,VALUE($F1689),1000000000),IFERROR(IF(VALUE(MID($F1689,2,20))&lt;100000000,VALUE(MID($F1689,2,20)),1000000000),1000000000))+ROW()/100000,"")</f>
        <v/>
      </c>
    </row>
    <row r="1690">
      <c r="A1690">
        <f>IF($F1690="","",IFERROR(IF(INDEX('Per Invoice'!$A$2:$A$2001,MATCH($F1690,'Per Invoice'!$B$2:$B$2001,0))=0,"",INDEX('Per Invoice'!$A$2:$A$2001,MATCH($F1690,'Per Invoice'!$B$2:$B$2001,0))),""))</f>
        <v/>
      </c>
      <c r="H1690" s="11" t="n"/>
      <c r="R1690" s="7">
        <f>IF($F1690="","",Q1690*Y1690/100)</f>
        <v/>
      </c>
      <c r="X1690" s="7" t="n"/>
      <c r="Y1690" s="7" t="n"/>
      <c r="Z1690" s="7">
        <f>IF($F1690="","",Y1690*AE1690/100)</f>
        <v/>
      </c>
      <c r="AA1690" s="7">
        <f>IF($F1690="","",Y1690-Z1690)</f>
        <v/>
      </c>
      <c r="AB1690" s="7">
        <f>IF($F1690="","",AA1690-R1690)</f>
        <v/>
      </c>
      <c r="AE1690">
        <f>IF($F1690="","",IF($AK1690=1,0,IF($AJ1690=1,Settings!$C$6,Settings!$C$7))*100)</f>
        <v/>
      </c>
      <c r="AG1690">
        <f>IF($F1690="","",$F1690&amp;"|"&amp;$D1690&amp;"")</f>
        <v/>
      </c>
      <c r="AH1690">
        <f>IF($F1690="","",IF(COUNTIF($AG$2:$AG1690,$AG1690)=1,1,0))</f>
        <v/>
      </c>
      <c r="AI1690">
        <f>IF($AH1690=1,SUMPRODUCT(--($AL$2:$AL$8001&lt;$AL1690))+1,"")</f>
        <v/>
      </c>
      <c r="AJ1690">
        <f>IF($F1690="","",IF(OR($U1690=TRUE(),$U1690="TRUE"),1,0))</f>
        <v/>
      </c>
      <c r="AK1690">
        <f>IF($F1690="","",IF($AD1690="Yes",1,0))</f>
        <v/>
      </c>
      <c r="AL1690">
        <f>IF($AH1690=1,IFERROR(IF(VALUE($F1690)&lt;100000000,VALUE($F1690),1000000000),IFERROR(IF(VALUE(MID($F1690,2,20))&lt;100000000,VALUE(MID($F1690,2,20)),1000000000),1000000000))+ROW()/100000,"")</f>
        <v/>
      </c>
    </row>
    <row r="1691">
      <c r="A1691">
        <f>IF($F1691="","",IFERROR(IF(INDEX('Per Invoice'!$A$2:$A$2001,MATCH($F1691,'Per Invoice'!$B$2:$B$2001,0))=0,"",INDEX('Per Invoice'!$A$2:$A$2001,MATCH($F1691,'Per Invoice'!$B$2:$B$2001,0))),""))</f>
        <v/>
      </c>
      <c r="H1691" s="11" t="n"/>
      <c r="R1691" s="7">
        <f>IF($F1691="","",Q1691*Y1691/100)</f>
        <v/>
      </c>
      <c r="X1691" s="7" t="n"/>
      <c r="Y1691" s="7" t="n"/>
      <c r="Z1691" s="7">
        <f>IF($F1691="","",Y1691*AE1691/100)</f>
        <v/>
      </c>
      <c r="AA1691" s="7">
        <f>IF($F1691="","",Y1691-Z1691)</f>
        <v/>
      </c>
      <c r="AB1691" s="7">
        <f>IF($F1691="","",AA1691-R1691)</f>
        <v/>
      </c>
      <c r="AE1691">
        <f>IF($F1691="","",IF($AK1691=1,0,IF($AJ1691=1,Settings!$C$6,Settings!$C$7))*100)</f>
        <v/>
      </c>
      <c r="AG1691">
        <f>IF($F1691="","",$F1691&amp;"|"&amp;$D1691&amp;"")</f>
        <v/>
      </c>
      <c r="AH1691">
        <f>IF($F1691="","",IF(COUNTIF($AG$2:$AG1691,$AG1691)=1,1,0))</f>
        <v/>
      </c>
      <c r="AI1691">
        <f>IF($AH1691=1,SUMPRODUCT(--($AL$2:$AL$8001&lt;$AL1691))+1,"")</f>
        <v/>
      </c>
      <c r="AJ1691">
        <f>IF($F1691="","",IF(OR($U1691=TRUE(),$U1691="TRUE"),1,0))</f>
        <v/>
      </c>
      <c r="AK1691">
        <f>IF($F1691="","",IF($AD1691="Yes",1,0))</f>
        <v/>
      </c>
      <c r="AL1691">
        <f>IF($AH1691=1,IFERROR(IF(VALUE($F1691)&lt;100000000,VALUE($F1691),1000000000),IFERROR(IF(VALUE(MID($F1691,2,20))&lt;100000000,VALUE(MID($F1691,2,20)),1000000000),1000000000))+ROW()/100000,"")</f>
        <v/>
      </c>
    </row>
    <row r="1692">
      <c r="A1692">
        <f>IF($F1692="","",IFERROR(IF(INDEX('Per Invoice'!$A$2:$A$2001,MATCH($F1692,'Per Invoice'!$B$2:$B$2001,0))=0,"",INDEX('Per Invoice'!$A$2:$A$2001,MATCH($F1692,'Per Invoice'!$B$2:$B$2001,0))),""))</f>
        <v/>
      </c>
      <c r="H1692" s="11" t="n"/>
      <c r="R1692" s="7">
        <f>IF($F1692="","",Q1692*Y1692/100)</f>
        <v/>
      </c>
      <c r="X1692" s="7" t="n"/>
      <c r="Y1692" s="7" t="n"/>
      <c r="Z1692" s="7">
        <f>IF($F1692="","",Y1692*AE1692/100)</f>
        <v/>
      </c>
      <c r="AA1692" s="7">
        <f>IF($F1692="","",Y1692-Z1692)</f>
        <v/>
      </c>
      <c r="AB1692" s="7">
        <f>IF($F1692="","",AA1692-R1692)</f>
        <v/>
      </c>
      <c r="AE1692">
        <f>IF($F1692="","",IF($AK1692=1,0,IF($AJ1692=1,Settings!$C$6,Settings!$C$7))*100)</f>
        <v/>
      </c>
      <c r="AG1692">
        <f>IF($F1692="","",$F1692&amp;"|"&amp;$D1692&amp;"")</f>
        <v/>
      </c>
      <c r="AH1692">
        <f>IF($F1692="","",IF(COUNTIF($AG$2:$AG1692,$AG1692)=1,1,0))</f>
        <v/>
      </c>
      <c r="AI1692">
        <f>IF($AH1692=1,SUMPRODUCT(--($AL$2:$AL$8001&lt;$AL1692))+1,"")</f>
        <v/>
      </c>
      <c r="AJ1692">
        <f>IF($F1692="","",IF(OR($U1692=TRUE(),$U1692="TRUE"),1,0))</f>
        <v/>
      </c>
      <c r="AK1692">
        <f>IF($F1692="","",IF($AD1692="Yes",1,0))</f>
        <v/>
      </c>
      <c r="AL1692">
        <f>IF($AH1692=1,IFERROR(IF(VALUE($F1692)&lt;100000000,VALUE($F1692),1000000000),IFERROR(IF(VALUE(MID($F1692,2,20))&lt;100000000,VALUE(MID($F1692,2,20)),1000000000),1000000000))+ROW()/100000,"")</f>
        <v/>
      </c>
    </row>
    <row r="1693">
      <c r="A1693">
        <f>IF($F1693="","",IFERROR(IF(INDEX('Per Invoice'!$A$2:$A$2001,MATCH($F1693,'Per Invoice'!$B$2:$B$2001,0))=0,"",INDEX('Per Invoice'!$A$2:$A$2001,MATCH($F1693,'Per Invoice'!$B$2:$B$2001,0))),""))</f>
        <v/>
      </c>
      <c r="H1693" s="11" t="n"/>
      <c r="R1693" s="7">
        <f>IF($F1693="","",Q1693*Y1693/100)</f>
        <v/>
      </c>
      <c r="X1693" s="7" t="n"/>
      <c r="Y1693" s="7" t="n"/>
      <c r="Z1693" s="7">
        <f>IF($F1693="","",Y1693*AE1693/100)</f>
        <v/>
      </c>
      <c r="AA1693" s="7">
        <f>IF($F1693="","",Y1693-Z1693)</f>
        <v/>
      </c>
      <c r="AB1693" s="7">
        <f>IF($F1693="","",AA1693-R1693)</f>
        <v/>
      </c>
      <c r="AE1693">
        <f>IF($F1693="","",IF($AK1693=1,0,IF($AJ1693=1,Settings!$C$6,Settings!$C$7))*100)</f>
        <v/>
      </c>
      <c r="AG1693">
        <f>IF($F1693="","",$F1693&amp;"|"&amp;$D1693&amp;"")</f>
        <v/>
      </c>
      <c r="AH1693">
        <f>IF($F1693="","",IF(COUNTIF($AG$2:$AG1693,$AG1693)=1,1,0))</f>
        <v/>
      </c>
      <c r="AI1693">
        <f>IF($AH1693=1,SUMPRODUCT(--($AL$2:$AL$8001&lt;$AL1693))+1,"")</f>
        <v/>
      </c>
      <c r="AJ1693">
        <f>IF($F1693="","",IF(OR($U1693=TRUE(),$U1693="TRUE"),1,0))</f>
        <v/>
      </c>
      <c r="AK1693">
        <f>IF($F1693="","",IF($AD1693="Yes",1,0))</f>
        <v/>
      </c>
      <c r="AL1693">
        <f>IF($AH1693=1,IFERROR(IF(VALUE($F1693)&lt;100000000,VALUE($F1693),1000000000),IFERROR(IF(VALUE(MID($F1693,2,20))&lt;100000000,VALUE(MID($F1693,2,20)),1000000000),1000000000))+ROW()/100000,"")</f>
        <v/>
      </c>
    </row>
    <row r="1694">
      <c r="A1694">
        <f>IF($F1694="","",IFERROR(IF(INDEX('Per Invoice'!$A$2:$A$2001,MATCH($F1694,'Per Invoice'!$B$2:$B$2001,0))=0,"",INDEX('Per Invoice'!$A$2:$A$2001,MATCH($F1694,'Per Invoice'!$B$2:$B$2001,0))),""))</f>
        <v/>
      </c>
      <c r="H1694" s="11" t="n"/>
      <c r="R1694" s="7">
        <f>IF($F1694="","",Q1694*Y1694/100)</f>
        <v/>
      </c>
      <c r="X1694" s="7" t="n"/>
      <c r="Y1694" s="7" t="n"/>
      <c r="Z1694" s="7">
        <f>IF($F1694="","",Y1694*AE1694/100)</f>
        <v/>
      </c>
      <c r="AA1694" s="7">
        <f>IF($F1694="","",Y1694-Z1694)</f>
        <v/>
      </c>
      <c r="AB1694" s="7">
        <f>IF($F1694="","",AA1694-R1694)</f>
        <v/>
      </c>
      <c r="AE1694">
        <f>IF($F1694="","",IF($AK1694=1,0,IF($AJ1694=1,Settings!$C$6,Settings!$C$7))*100)</f>
        <v/>
      </c>
      <c r="AG1694">
        <f>IF($F1694="","",$F1694&amp;"|"&amp;$D1694&amp;"")</f>
        <v/>
      </c>
      <c r="AH1694">
        <f>IF($F1694="","",IF(COUNTIF($AG$2:$AG1694,$AG1694)=1,1,0))</f>
        <v/>
      </c>
      <c r="AI1694">
        <f>IF($AH1694=1,SUMPRODUCT(--($AL$2:$AL$8001&lt;$AL1694))+1,"")</f>
        <v/>
      </c>
      <c r="AJ1694">
        <f>IF($F1694="","",IF(OR($U1694=TRUE(),$U1694="TRUE"),1,0))</f>
        <v/>
      </c>
      <c r="AK1694">
        <f>IF($F1694="","",IF($AD1694="Yes",1,0))</f>
        <v/>
      </c>
      <c r="AL1694">
        <f>IF($AH1694=1,IFERROR(IF(VALUE($F1694)&lt;100000000,VALUE($F1694),1000000000),IFERROR(IF(VALUE(MID($F1694,2,20))&lt;100000000,VALUE(MID($F1694,2,20)),1000000000),1000000000))+ROW()/100000,"")</f>
        <v/>
      </c>
    </row>
    <row r="1695">
      <c r="A1695">
        <f>IF($F1695="","",IFERROR(IF(INDEX('Per Invoice'!$A$2:$A$2001,MATCH($F1695,'Per Invoice'!$B$2:$B$2001,0))=0,"",INDEX('Per Invoice'!$A$2:$A$2001,MATCH($F1695,'Per Invoice'!$B$2:$B$2001,0))),""))</f>
        <v/>
      </c>
      <c r="H1695" s="11" t="n"/>
      <c r="R1695" s="7">
        <f>IF($F1695="","",Q1695*Y1695/100)</f>
        <v/>
      </c>
      <c r="X1695" s="7" t="n"/>
      <c r="Y1695" s="7" t="n"/>
      <c r="Z1695" s="7">
        <f>IF($F1695="","",Y1695*AE1695/100)</f>
        <v/>
      </c>
      <c r="AA1695" s="7">
        <f>IF($F1695="","",Y1695-Z1695)</f>
        <v/>
      </c>
      <c r="AB1695" s="7">
        <f>IF($F1695="","",AA1695-R1695)</f>
        <v/>
      </c>
      <c r="AE1695">
        <f>IF($F1695="","",IF($AK1695=1,0,IF($AJ1695=1,Settings!$C$6,Settings!$C$7))*100)</f>
        <v/>
      </c>
      <c r="AG1695">
        <f>IF($F1695="","",$F1695&amp;"|"&amp;$D1695&amp;"")</f>
        <v/>
      </c>
      <c r="AH1695">
        <f>IF($F1695="","",IF(COUNTIF($AG$2:$AG1695,$AG1695)=1,1,0))</f>
        <v/>
      </c>
      <c r="AI1695">
        <f>IF($AH1695=1,SUMPRODUCT(--($AL$2:$AL$8001&lt;$AL1695))+1,"")</f>
        <v/>
      </c>
      <c r="AJ1695">
        <f>IF($F1695="","",IF(OR($U1695=TRUE(),$U1695="TRUE"),1,0))</f>
        <v/>
      </c>
      <c r="AK1695">
        <f>IF($F1695="","",IF($AD1695="Yes",1,0))</f>
        <v/>
      </c>
      <c r="AL1695">
        <f>IF($AH1695=1,IFERROR(IF(VALUE($F1695)&lt;100000000,VALUE($F1695),1000000000),IFERROR(IF(VALUE(MID($F1695,2,20))&lt;100000000,VALUE(MID($F1695,2,20)),1000000000),1000000000))+ROW()/100000,"")</f>
        <v/>
      </c>
    </row>
    <row r="1696">
      <c r="A1696">
        <f>IF($F1696="","",IFERROR(IF(INDEX('Per Invoice'!$A$2:$A$2001,MATCH($F1696,'Per Invoice'!$B$2:$B$2001,0))=0,"",INDEX('Per Invoice'!$A$2:$A$2001,MATCH($F1696,'Per Invoice'!$B$2:$B$2001,0))),""))</f>
        <v/>
      </c>
      <c r="H1696" s="11" t="n"/>
      <c r="R1696" s="7">
        <f>IF($F1696="","",Q1696*Y1696/100)</f>
        <v/>
      </c>
      <c r="X1696" s="7" t="n"/>
      <c r="Y1696" s="7" t="n"/>
      <c r="Z1696" s="7">
        <f>IF($F1696="","",Y1696*AE1696/100)</f>
        <v/>
      </c>
      <c r="AA1696" s="7">
        <f>IF($F1696="","",Y1696-Z1696)</f>
        <v/>
      </c>
      <c r="AB1696" s="7">
        <f>IF($F1696="","",AA1696-R1696)</f>
        <v/>
      </c>
      <c r="AE1696">
        <f>IF($F1696="","",IF($AK1696=1,0,IF($AJ1696=1,Settings!$C$6,Settings!$C$7))*100)</f>
        <v/>
      </c>
      <c r="AG1696">
        <f>IF($F1696="","",$F1696&amp;"|"&amp;$D1696&amp;"")</f>
        <v/>
      </c>
      <c r="AH1696">
        <f>IF($F1696="","",IF(COUNTIF($AG$2:$AG1696,$AG1696)=1,1,0))</f>
        <v/>
      </c>
      <c r="AI1696">
        <f>IF($AH1696=1,SUMPRODUCT(--($AL$2:$AL$8001&lt;$AL1696))+1,"")</f>
        <v/>
      </c>
      <c r="AJ1696">
        <f>IF($F1696="","",IF(OR($U1696=TRUE(),$U1696="TRUE"),1,0))</f>
        <v/>
      </c>
      <c r="AK1696">
        <f>IF($F1696="","",IF($AD1696="Yes",1,0))</f>
        <v/>
      </c>
      <c r="AL1696">
        <f>IF($AH1696=1,IFERROR(IF(VALUE($F1696)&lt;100000000,VALUE($F1696),1000000000),IFERROR(IF(VALUE(MID($F1696,2,20))&lt;100000000,VALUE(MID($F1696,2,20)),1000000000),1000000000))+ROW()/100000,"")</f>
        <v/>
      </c>
    </row>
    <row r="1697">
      <c r="A1697">
        <f>IF($F1697="","",IFERROR(IF(INDEX('Per Invoice'!$A$2:$A$2001,MATCH($F1697,'Per Invoice'!$B$2:$B$2001,0))=0,"",INDEX('Per Invoice'!$A$2:$A$2001,MATCH($F1697,'Per Invoice'!$B$2:$B$2001,0))),""))</f>
        <v/>
      </c>
      <c r="H1697" s="11" t="n"/>
      <c r="R1697" s="7">
        <f>IF($F1697="","",Q1697*Y1697/100)</f>
        <v/>
      </c>
      <c r="X1697" s="7" t="n"/>
      <c r="Y1697" s="7" t="n"/>
      <c r="Z1697" s="7">
        <f>IF($F1697="","",Y1697*AE1697/100)</f>
        <v/>
      </c>
      <c r="AA1697" s="7">
        <f>IF($F1697="","",Y1697-Z1697)</f>
        <v/>
      </c>
      <c r="AB1697" s="7">
        <f>IF($F1697="","",AA1697-R1697)</f>
        <v/>
      </c>
      <c r="AE1697">
        <f>IF($F1697="","",IF($AK1697=1,0,IF($AJ1697=1,Settings!$C$6,Settings!$C$7))*100)</f>
        <v/>
      </c>
      <c r="AG1697">
        <f>IF($F1697="","",$F1697&amp;"|"&amp;$D1697&amp;"")</f>
        <v/>
      </c>
      <c r="AH1697">
        <f>IF($F1697="","",IF(COUNTIF($AG$2:$AG1697,$AG1697)=1,1,0))</f>
        <v/>
      </c>
      <c r="AI1697">
        <f>IF($AH1697=1,SUMPRODUCT(--($AL$2:$AL$8001&lt;$AL1697))+1,"")</f>
        <v/>
      </c>
      <c r="AJ1697">
        <f>IF($F1697="","",IF(OR($U1697=TRUE(),$U1697="TRUE"),1,0))</f>
        <v/>
      </c>
      <c r="AK1697">
        <f>IF($F1697="","",IF($AD1697="Yes",1,0))</f>
        <v/>
      </c>
      <c r="AL1697">
        <f>IF($AH1697=1,IFERROR(IF(VALUE($F1697)&lt;100000000,VALUE($F1697),1000000000),IFERROR(IF(VALUE(MID($F1697,2,20))&lt;100000000,VALUE(MID($F1697,2,20)),1000000000),1000000000))+ROW()/100000,"")</f>
        <v/>
      </c>
    </row>
    <row r="1698">
      <c r="A1698">
        <f>IF($F1698="","",IFERROR(IF(INDEX('Per Invoice'!$A$2:$A$2001,MATCH($F1698,'Per Invoice'!$B$2:$B$2001,0))=0,"",INDEX('Per Invoice'!$A$2:$A$2001,MATCH($F1698,'Per Invoice'!$B$2:$B$2001,0))),""))</f>
        <v/>
      </c>
      <c r="H1698" s="11" t="n"/>
      <c r="R1698" s="7">
        <f>IF($F1698="","",Q1698*Y1698/100)</f>
        <v/>
      </c>
      <c r="X1698" s="7" t="n"/>
      <c r="Y1698" s="7" t="n"/>
      <c r="Z1698" s="7">
        <f>IF($F1698="","",Y1698*AE1698/100)</f>
        <v/>
      </c>
      <c r="AA1698" s="7">
        <f>IF($F1698="","",Y1698-Z1698)</f>
        <v/>
      </c>
      <c r="AB1698" s="7">
        <f>IF($F1698="","",AA1698-R1698)</f>
        <v/>
      </c>
      <c r="AE1698">
        <f>IF($F1698="","",IF($AK1698=1,0,IF($AJ1698=1,Settings!$C$6,Settings!$C$7))*100)</f>
        <v/>
      </c>
      <c r="AG1698">
        <f>IF($F1698="","",$F1698&amp;"|"&amp;$D1698&amp;"")</f>
        <v/>
      </c>
      <c r="AH1698">
        <f>IF($F1698="","",IF(COUNTIF($AG$2:$AG1698,$AG1698)=1,1,0))</f>
        <v/>
      </c>
      <c r="AI1698">
        <f>IF($AH1698=1,SUMPRODUCT(--($AL$2:$AL$8001&lt;$AL1698))+1,"")</f>
        <v/>
      </c>
      <c r="AJ1698">
        <f>IF($F1698="","",IF(OR($U1698=TRUE(),$U1698="TRUE"),1,0))</f>
        <v/>
      </c>
      <c r="AK1698">
        <f>IF($F1698="","",IF($AD1698="Yes",1,0))</f>
        <v/>
      </c>
      <c r="AL1698">
        <f>IF($AH1698=1,IFERROR(IF(VALUE($F1698)&lt;100000000,VALUE($F1698),1000000000),IFERROR(IF(VALUE(MID($F1698,2,20))&lt;100000000,VALUE(MID($F1698,2,20)),1000000000),1000000000))+ROW()/100000,"")</f>
        <v/>
      </c>
    </row>
    <row r="1699">
      <c r="A1699">
        <f>IF($F1699="","",IFERROR(IF(INDEX('Per Invoice'!$A$2:$A$2001,MATCH($F1699,'Per Invoice'!$B$2:$B$2001,0))=0,"",INDEX('Per Invoice'!$A$2:$A$2001,MATCH($F1699,'Per Invoice'!$B$2:$B$2001,0))),""))</f>
        <v/>
      </c>
      <c r="H1699" s="11" t="n"/>
      <c r="R1699" s="7">
        <f>IF($F1699="","",Q1699*Y1699/100)</f>
        <v/>
      </c>
      <c r="X1699" s="7" t="n"/>
      <c r="Y1699" s="7" t="n"/>
      <c r="Z1699" s="7">
        <f>IF($F1699="","",Y1699*AE1699/100)</f>
        <v/>
      </c>
      <c r="AA1699" s="7">
        <f>IF($F1699="","",Y1699-Z1699)</f>
        <v/>
      </c>
      <c r="AB1699" s="7">
        <f>IF($F1699="","",AA1699-R1699)</f>
        <v/>
      </c>
      <c r="AE1699">
        <f>IF($F1699="","",IF($AK1699=1,0,IF($AJ1699=1,Settings!$C$6,Settings!$C$7))*100)</f>
        <v/>
      </c>
      <c r="AG1699">
        <f>IF($F1699="","",$F1699&amp;"|"&amp;$D1699&amp;"")</f>
        <v/>
      </c>
      <c r="AH1699">
        <f>IF($F1699="","",IF(COUNTIF($AG$2:$AG1699,$AG1699)=1,1,0))</f>
        <v/>
      </c>
      <c r="AI1699">
        <f>IF($AH1699=1,SUMPRODUCT(--($AL$2:$AL$8001&lt;$AL1699))+1,"")</f>
        <v/>
      </c>
      <c r="AJ1699">
        <f>IF($F1699="","",IF(OR($U1699=TRUE(),$U1699="TRUE"),1,0))</f>
        <v/>
      </c>
      <c r="AK1699">
        <f>IF($F1699="","",IF($AD1699="Yes",1,0))</f>
        <v/>
      </c>
      <c r="AL1699">
        <f>IF($AH1699=1,IFERROR(IF(VALUE($F1699)&lt;100000000,VALUE($F1699),1000000000),IFERROR(IF(VALUE(MID($F1699,2,20))&lt;100000000,VALUE(MID($F1699,2,20)),1000000000),1000000000))+ROW()/100000,"")</f>
        <v/>
      </c>
    </row>
    <row r="1700">
      <c r="A1700">
        <f>IF($F1700="","",IFERROR(IF(INDEX('Per Invoice'!$A$2:$A$2001,MATCH($F1700,'Per Invoice'!$B$2:$B$2001,0))=0,"",INDEX('Per Invoice'!$A$2:$A$2001,MATCH($F1700,'Per Invoice'!$B$2:$B$2001,0))),""))</f>
        <v/>
      </c>
      <c r="H1700" s="11" t="n"/>
      <c r="R1700" s="7">
        <f>IF($F1700="","",Q1700*Y1700/100)</f>
        <v/>
      </c>
      <c r="X1700" s="7" t="n"/>
      <c r="Y1700" s="7" t="n"/>
      <c r="Z1700" s="7">
        <f>IF($F1700="","",Y1700*AE1700/100)</f>
        <v/>
      </c>
      <c r="AA1700" s="7">
        <f>IF($F1700="","",Y1700-Z1700)</f>
        <v/>
      </c>
      <c r="AB1700" s="7">
        <f>IF($F1700="","",AA1700-R1700)</f>
        <v/>
      </c>
      <c r="AE1700">
        <f>IF($F1700="","",IF($AK1700=1,0,IF($AJ1700=1,Settings!$C$6,Settings!$C$7))*100)</f>
        <v/>
      </c>
      <c r="AG1700">
        <f>IF($F1700="","",$F1700&amp;"|"&amp;$D1700&amp;"")</f>
        <v/>
      </c>
      <c r="AH1700">
        <f>IF($F1700="","",IF(COUNTIF($AG$2:$AG1700,$AG1700)=1,1,0))</f>
        <v/>
      </c>
      <c r="AI1700">
        <f>IF($AH1700=1,SUMPRODUCT(--($AL$2:$AL$8001&lt;$AL1700))+1,"")</f>
        <v/>
      </c>
      <c r="AJ1700">
        <f>IF($F1700="","",IF(OR($U1700=TRUE(),$U1700="TRUE"),1,0))</f>
        <v/>
      </c>
      <c r="AK1700">
        <f>IF($F1700="","",IF($AD1700="Yes",1,0))</f>
        <v/>
      </c>
      <c r="AL1700">
        <f>IF($AH1700=1,IFERROR(IF(VALUE($F1700)&lt;100000000,VALUE($F1700),1000000000),IFERROR(IF(VALUE(MID($F1700,2,20))&lt;100000000,VALUE(MID($F1700,2,20)),1000000000),1000000000))+ROW()/100000,"")</f>
        <v/>
      </c>
    </row>
    <row r="1701">
      <c r="A1701">
        <f>IF($F1701="","",IFERROR(IF(INDEX('Per Invoice'!$A$2:$A$2001,MATCH($F1701,'Per Invoice'!$B$2:$B$2001,0))=0,"",INDEX('Per Invoice'!$A$2:$A$2001,MATCH($F1701,'Per Invoice'!$B$2:$B$2001,0))),""))</f>
        <v/>
      </c>
      <c r="H1701" s="11" t="n"/>
      <c r="R1701" s="7">
        <f>IF($F1701="","",Q1701*Y1701/100)</f>
        <v/>
      </c>
      <c r="X1701" s="7" t="n"/>
      <c r="Y1701" s="7" t="n"/>
      <c r="Z1701" s="7">
        <f>IF($F1701="","",Y1701*AE1701/100)</f>
        <v/>
      </c>
      <c r="AA1701" s="7">
        <f>IF($F1701="","",Y1701-Z1701)</f>
        <v/>
      </c>
      <c r="AB1701" s="7">
        <f>IF($F1701="","",AA1701-R1701)</f>
        <v/>
      </c>
      <c r="AE1701">
        <f>IF($F1701="","",IF($AK1701=1,0,IF($AJ1701=1,Settings!$C$6,Settings!$C$7))*100)</f>
        <v/>
      </c>
      <c r="AG1701">
        <f>IF($F1701="","",$F1701&amp;"|"&amp;$D1701&amp;"")</f>
        <v/>
      </c>
      <c r="AH1701">
        <f>IF($F1701="","",IF(COUNTIF($AG$2:$AG1701,$AG1701)=1,1,0))</f>
        <v/>
      </c>
      <c r="AI1701">
        <f>IF($AH1701=1,SUMPRODUCT(--($AL$2:$AL$8001&lt;$AL1701))+1,"")</f>
        <v/>
      </c>
      <c r="AJ1701">
        <f>IF($F1701="","",IF(OR($U1701=TRUE(),$U1701="TRUE"),1,0))</f>
        <v/>
      </c>
      <c r="AK1701">
        <f>IF($F1701="","",IF($AD1701="Yes",1,0))</f>
        <v/>
      </c>
      <c r="AL1701">
        <f>IF($AH1701=1,IFERROR(IF(VALUE($F1701)&lt;100000000,VALUE($F1701),1000000000),IFERROR(IF(VALUE(MID($F1701,2,20))&lt;100000000,VALUE(MID($F1701,2,20)),1000000000),1000000000))+ROW()/100000,"")</f>
        <v/>
      </c>
    </row>
    <row r="1702">
      <c r="A1702">
        <f>IF($F1702="","",IFERROR(IF(INDEX('Per Invoice'!$A$2:$A$2001,MATCH($F1702,'Per Invoice'!$B$2:$B$2001,0))=0,"",INDEX('Per Invoice'!$A$2:$A$2001,MATCH($F1702,'Per Invoice'!$B$2:$B$2001,0))),""))</f>
        <v/>
      </c>
      <c r="H1702" s="11" t="n"/>
      <c r="R1702" s="7">
        <f>IF($F1702="","",Q1702*Y1702/100)</f>
        <v/>
      </c>
      <c r="X1702" s="7" t="n"/>
      <c r="Y1702" s="7" t="n"/>
      <c r="Z1702" s="7">
        <f>IF($F1702="","",Y1702*AE1702/100)</f>
        <v/>
      </c>
      <c r="AA1702" s="7">
        <f>IF($F1702="","",Y1702-Z1702)</f>
        <v/>
      </c>
      <c r="AB1702" s="7">
        <f>IF($F1702="","",AA1702-R1702)</f>
        <v/>
      </c>
      <c r="AE1702">
        <f>IF($F1702="","",IF($AK1702=1,0,IF($AJ1702=1,Settings!$C$6,Settings!$C$7))*100)</f>
        <v/>
      </c>
      <c r="AG1702">
        <f>IF($F1702="","",$F1702&amp;"|"&amp;$D1702&amp;"")</f>
        <v/>
      </c>
      <c r="AH1702">
        <f>IF($F1702="","",IF(COUNTIF($AG$2:$AG1702,$AG1702)=1,1,0))</f>
        <v/>
      </c>
      <c r="AI1702">
        <f>IF($AH1702=1,SUMPRODUCT(--($AL$2:$AL$8001&lt;$AL1702))+1,"")</f>
        <v/>
      </c>
      <c r="AJ1702">
        <f>IF($F1702="","",IF(OR($U1702=TRUE(),$U1702="TRUE"),1,0))</f>
        <v/>
      </c>
      <c r="AK1702">
        <f>IF($F1702="","",IF($AD1702="Yes",1,0))</f>
        <v/>
      </c>
      <c r="AL1702">
        <f>IF($AH1702=1,IFERROR(IF(VALUE($F1702)&lt;100000000,VALUE($F1702),1000000000),IFERROR(IF(VALUE(MID($F1702,2,20))&lt;100000000,VALUE(MID($F1702,2,20)),1000000000),1000000000))+ROW()/100000,"")</f>
        <v/>
      </c>
    </row>
    <row r="1703">
      <c r="A1703">
        <f>IF($F1703="","",IFERROR(IF(INDEX('Per Invoice'!$A$2:$A$2001,MATCH($F1703,'Per Invoice'!$B$2:$B$2001,0))=0,"",INDEX('Per Invoice'!$A$2:$A$2001,MATCH($F1703,'Per Invoice'!$B$2:$B$2001,0))),""))</f>
        <v/>
      </c>
      <c r="H1703" s="11" t="n"/>
      <c r="R1703" s="7">
        <f>IF($F1703="","",Q1703*Y1703/100)</f>
        <v/>
      </c>
      <c r="X1703" s="7" t="n"/>
      <c r="Y1703" s="7" t="n"/>
      <c r="Z1703" s="7">
        <f>IF($F1703="","",Y1703*AE1703/100)</f>
        <v/>
      </c>
      <c r="AA1703" s="7">
        <f>IF($F1703="","",Y1703-Z1703)</f>
        <v/>
      </c>
      <c r="AB1703" s="7">
        <f>IF($F1703="","",AA1703-R1703)</f>
        <v/>
      </c>
      <c r="AE1703">
        <f>IF($F1703="","",IF($AK1703=1,0,IF($AJ1703=1,Settings!$C$6,Settings!$C$7))*100)</f>
        <v/>
      </c>
      <c r="AG1703">
        <f>IF($F1703="","",$F1703&amp;"|"&amp;$D1703&amp;"")</f>
        <v/>
      </c>
      <c r="AH1703">
        <f>IF($F1703="","",IF(COUNTIF($AG$2:$AG1703,$AG1703)=1,1,0))</f>
        <v/>
      </c>
      <c r="AI1703">
        <f>IF($AH1703=1,SUMPRODUCT(--($AL$2:$AL$8001&lt;$AL1703))+1,"")</f>
        <v/>
      </c>
      <c r="AJ1703">
        <f>IF($F1703="","",IF(OR($U1703=TRUE(),$U1703="TRUE"),1,0))</f>
        <v/>
      </c>
      <c r="AK1703">
        <f>IF($F1703="","",IF($AD1703="Yes",1,0))</f>
        <v/>
      </c>
      <c r="AL1703">
        <f>IF($AH1703=1,IFERROR(IF(VALUE($F1703)&lt;100000000,VALUE($F1703),1000000000),IFERROR(IF(VALUE(MID($F1703,2,20))&lt;100000000,VALUE(MID($F1703,2,20)),1000000000),1000000000))+ROW()/100000,"")</f>
        <v/>
      </c>
    </row>
    <row r="1704">
      <c r="A1704">
        <f>IF($F1704="","",IFERROR(IF(INDEX('Per Invoice'!$A$2:$A$2001,MATCH($F1704,'Per Invoice'!$B$2:$B$2001,0))=0,"",INDEX('Per Invoice'!$A$2:$A$2001,MATCH($F1704,'Per Invoice'!$B$2:$B$2001,0))),""))</f>
        <v/>
      </c>
      <c r="H1704" s="11" t="n"/>
      <c r="R1704" s="7">
        <f>IF($F1704="","",Q1704*Y1704/100)</f>
        <v/>
      </c>
      <c r="X1704" s="7" t="n"/>
      <c r="Y1704" s="7" t="n"/>
      <c r="Z1704" s="7">
        <f>IF($F1704="","",Y1704*AE1704/100)</f>
        <v/>
      </c>
      <c r="AA1704" s="7">
        <f>IF($F1704="","",Y1704-Z1704)</f>
        <v/>
      </c>
      <c r="AB1704" s="7">
        <f>IF($F1704="","",AA1704-R1704)</f>
        <v/>
      </c>
      <c r="AE1704">
        <f>IF($F1704="","",IF($AK1704=1,0,IF($AJ1704=1,Settings!$C$6,Settings!$C$7))*100)</f>
        <v/>
      </c>
      <c r="AG1704">
        <f>IF($F1704="","",$F1704&amp;"|"&amp;$D1704&amp;"")</f>
        <v/>
      </c>
      <c r="AH1704">
        <f>IF($F1704="","",IF(COUNTIF($AG$2:$AG1704,$AG1704)=1,1,0))</f>
        <v/>
      </c>
      <c r="AI1704">
        <f>IF($AH1704=1,SUMPRODUCT(--($AL$2:$AL$8001&lt;$AL1704))+1,"")</f>
        <v/>
      </c>
      <c r="AJ1704">
        <f>IF($F1704="","",IF(OR($U1704=TRUE(),$U1704="TRUE"),1,0))</f>
        <v/>
      </c>
      <c r="AK1704">
        <f>IF($F1704="","",IF($AD1704="Yes",1,0))</f>
        <v/>
      </c>
      <c r="AL1704">
        <f>IF($AH1704=1,IFERROR(IF(VALUE($F1704)&lt;100000000,VALUE($F1704),1000000000),IFERROR(IF(VALUE(MID($F1704,2,20))&lt;100000000,VALUE(MID($F1704,2,20)),1000000000),1000000000))+ROW()/100000,"")</f>
        <v/>
      </c>
    </row>
    <row r="1705">
      <c r="A1705">
        <f>IF($F1705="","",IFERROR(IF(INDEX('Per Invoice'!$A$2:$A$2001,MATCH($F1705,'Per Invoice'!$B$2:$B$2001,0))=0,"",INDEX('Per Invoice'!$A$2:$A$2001,MATCH($F1705,'Per Invoice'!$B$2:$B$2001,0))),""))</f>
        <v/>
      </c>
      <c r="H1705" s="11" t="n"/>
      <c r="R1705" s="7">
        <f>IF($F1705="","",Q1705*Y1705/100)</f>
        <v/>
      </c>
      <c r="X1705" s="7" t="n"/>
      <c r="Y1705" s="7" t="n"/>
      <c r="Z1705" s="7">
        <f>IF($F1705="","",Y1705*AE1705/100)</f>
        <v/>
      </c>
      <c r="AA1705" s="7">
        <f>IF($F1705="","",Y1705-Z1705)</f>
        <v/>
      </c>
      <c r="AB1705" s="7">
        <f>IF($F1705="","",AA1705-R1705)</f>
        <v/>
      </c>
      <c r="AE1705">
        <f>IF($F1705="","",IF($AK1705=1,0,IF($AJ1705=1,Settings!$C$6,Settings!$C$7))*100)</f>
        <v/>
      </c>
      <c r="AG1705">
        <f>IF($F1705="","",$F1705&amp;"|"&amp;$D1705&amp;"")</f>
        <v/>
      </c>
      <c r="AH1705">
        <f>IF($F1705="","",IF(COUNTIF($AG$2:$AG1705,$AG1705)=1,1,0))</f>
        <v/>
      </c>
      <c r="AI1705">
        <f>IF($AH1705=1,SUMPRODUCT(--($AL$2:$AL$8001&lt;$AL1705))+1,"")</f>
        <v/>
      </c>
      <c r="AJ1705">
        <f>IF($F1705="","",IF(OR($U1705=TRUE(),$U1705="TRUE"),1,0))</f>
        <v/>
      </c>
      <c r="AK1705">
        <f>IF($F1705="","",IF($AD1705="Yes",1,0))</f>
        <v/>
      </c>
      <c r="AL1705">
        <f>IF($AH1705=1,IFERROR(IF(VALUE($F1705)&lt;100000000,VALUE($F1705),1000000000),IFERROR(IF(VALUE(MID($F1705,2,20))&lt;100000000,VALUE(MID($F1705,2,20)),1000000000),1000000000))+ROW()/100000,"")</f>
        <v/>
      </c>
    </row>
    <row r="1706">
      <c r="A1706">
        <f>IF($F1706="","",IFERROR(IF(INDEX('Per Invoice'!$A$2:$A$2001,MATCH($F1706,'Per Invoice'!$B$2:$B$2001,0))=0,"",INDEX('Per Invoice'!$A$2:$A$2001,MATCH($F1706,'Per Invoice'!$B$2:$B$2001,0))),""))</f>
        <v/>
      </c>
      <c r="H1706" s="11" t="n"/>
      <c r="R1706" s="7">
        <f>IF($F1706="","",Q1706*Y1706/100)</f>
        <v/>
      </c>
      <c r="X1706" s="7" t="n"/>
      <c r="Y1706" s="7" t="n"/>
      <c r="Z1706" s="7">
        <f>IF($F1706="","",Y1706*AE1706/100)</f>
        <v/>
      </c>
      <c r="AA1706" s="7">
        <f>IF($F1706="","",Y1706-Z1706)</f>
        <v/>
      </c>
      <c r="AB1706" s="7">
        <f>IF($F1706="","",AA1706-R1706)</f>
        <v/>
      </c>
      <c r="AE1706">
        <f>IF($F1706="","",IF($AK1706=1,0,IF($AJ1706=1,Settings!$C$6,Settings!$C$7))*100)</f>
        <v/>
      </c>
      <c r="AG1706">
        <f>IF($F1706="","",$F1706&amp;"|"&amp;$D1706&amp;"")</f>
        <v/>
      </c>
      <c r="AH1706">
        <f>IF($F1706="","",IF(COUNTIF($AG$2:$AG1706,$AG1706)=1,1,0))</f>
        <v/>
      </c>
      <c r="AI1706">
        <f>IF($AH1706=1,SUMPRODUCT(--($AL$2:$AL$8001&lt;$AL1706))+1,"")</f>
        <v/>
      </c>
      <c r="AJ1706">
        <f>IF($F1706="","",IF(OR($U1706=TRUE(),$U1706="TRUE"),1,0))</f>
        <v/>
      </c>
      <c r="AK1706">
        <f>IF($F1706="","",IF($AD1706="Yes",1,0))</f>
        <v/>
      </c>
      <c r="AL1706">
        <f>IF($AH1706=1,IFERROR(IF(VALUE($F1706)&lt;100000000,VALUE($F1706),1000000000),IFERROR(IF(VALUE(MID($F1706,2,20))&lt;100000000,VALUE(MID($F1706,2,20)),1000000000),1000000000))+ROW()/100000,"")</f>
        <v/>
      </c>
    </row>
    <row r="1707">
      <c r="A1707">
        <f>IF($F1707="","",IFERROR(IF(INDEX('Per Invoice'!$A$2:$A$2001,MATCH($F1707,'Per Invoice'!$B$2:$B$2001,0))=0,"",INDEX('Per Invoice'!$A$2:$A$2001,MATCH($F1707,'Per Invoice'!$B$2:$B$2001,0))),""))</f>
        <v/>
      </c>
      <c r="H1707" s="11" t="n"/>
      <c r="R1707" s="7">
        <f>IF($F1707="","",Q1707*Y1707/100)</f>
        <v/>
      </c>
      <c r="X1707" s="7" t="n"/>
      <c r="Y1707" s="7" t="n"/>
      <c r="Z1707" s="7">
        <f>IF($F1707="","",Y1707*AE1707/100)</f>
        <v/>
      </c>
      <c r="AA1707" s="7">
        <f>IF($F1707="","",Y1707-Z1707)</f>
        <v/>
      </c>
      <c r="AB1707" s="7">
        <f>IF($F1707="","",AA1707-R1707)</f>
        <v/>
      </c>
      <c r="AE1707">
        <f>IF($F1707="","",IF($AK1707=1,0,IF($AJ1707=1,Settings!$C$6,Settings!$C$7))*100)</f>
        <v/>
      </c>
      <c r="AG1707">
        <f>IF($F1707="","",$F1707&amp;"|"&amp;$D1707&amp;"")</f>
        <v/>
      </c>
      <c r="AH1707">
        <f>IF($F1707="","",IF(COUNTIF($AG$2:$AG1707,$AG1707)=1,1,0))</f>
        <v/>
      </c>
      <c r="AI1707">
        <f>IF($AH1707=1,SUMPRODUCT(--($AL$2:$AL$8001&lt;$AL1707))+1,"")</f>
        <v/>
      </c>
      <c r="AJ1707">
        <f>IF($F1707="","",IF(OR($U1707=TRUE(),$U1707="TRUE"),1,0))</f>
        <v/>
      </c>
      <c r="AK1707">
        <f>IF($F1707="","",IF($AD1707="Yes",1,0))</f>
        <v/>
      </c>
      <c r="AL1707">
        <f>IF($AH1707=1,IFERROR(IF(VALUE($F1707)&lt;100000000,VALUE($F1707),1000000000),IFERROR(IF(VALUE(MID($F1707,2,20))&lt;100000000,VALUE(MID($F1707,2,20)),1000000000),1000000000))+ROW()/100000,"")</f>
        <v/>
      </c>
    </row>
    <row r="1708">
      <c r="A1708">
        <f>IF($F1708="","",IFERROR(IF(INDEX('Per Invoice'!$A$2:$A$2001,MATCH($F1708,'Per Invoice'!$B$2:$B$2001,0))=0,"",INDEX('Per Invoice'!$A$2:$A$2001,MATCH($F1708,'Per Invoice'!$B$2:$B$2001,0))),""))</f>
        <v/>
      </c>
      <c r="H1708" s="11" t="n"/>
      <c r="R1708" s="7">
        <f>IF($F1708="","",Q1708*Y1708/100)</f>
        <v/>
      </c>
      <c r="X1708" s="7" t="n"/>
      <c r="Y1708" s="7" t="n"/>
      <c r="Z1708" s="7">
        <f>IF($F1708="","",Y1708*AE1708/100)</f>
        <v/>
      </c>
      <c r="AA1708" s="7">
        <f>IF($F1708="","",Y1708-Z1708)</f>
        <v/>
      </c>
      <c r="AB1708" s="7">
        <f>IF($F1708="","",AA1708-R1708)</f>
        <v/>
      </c>
      <c r="AE1708">
        <f>IF($F1708="","",IF($AK1708=1,0,IF($AJ1708=1,Settings!$C$6,Settings!$C$7))*100)</f>
        <v/>
      </c>
      <c r="AG1708">
        <f>IF($F1708="","",$F1708&amp;"|"&amp;$D1708&amp;"")</f>
        <v/>
      </c>
      <c r="AH1708">
        <f>IF($F1708="","",IF(COUNTIF($AG$2:$AG1708,$AG1708)=1,1,0))</f>
        <v/>
      </c>
      <c r="AI1708">
        <f>IF($AH1708=1,SUMPRODUCT(--($AL$2:$AL$8001&lt;$AL1708))+1,"")</f>
        <v/>
      </c>
      <c r="AJ1708">
        <f>IF($F1708="","",IF(OR($U1708=TRUE(),$U1708="TRUE"),1,0))</f>
        <v/>
      </c>
      <c r="AK1708">
        <f>IF($F1708="","",IF($AD1708="Yes",1,0))</f>
        <v/>
      </c>
      <c r="AL1708">
        <f>IF($AH1708=1,IFERROR(IF(VALUE($F1708)&lt;100000000,VALUE($F1708),1000000000),IFERROR(IF(VALUE(MID($F1708,2,20))&lt;100000000,VALUE(MID($F1708,2,20)),1000000000),1000000000))+ROW()/100000,"")</f>
        <v/>
      </c>
    </row>
    <row r="1709">
      <c r="A1709">
        <f>IF($F1709="","",IFERROR(IF(INDEX('Per Invoice'!$A$2:$A$2001,MATCH($F1709,'Per Invoice'!$B$2:$B$2001,0))=0,"",INDEX('Per Invoice'!$A$2:$A$2001,MATCH($F1709,'Per Invoice'!$B$2:$B$2001,0))),""))</f>
        <v/>
      </c>
      <c r="H1709" s="11" t="n"/>
      <c r="R1709" s="7">
        <f>IF($F1709="","",Q1709*Y1709/100)</f>
        <v/>
      </c>
      <c r="X1709" s="7" t="n"/>
      <c r="Y1709" s="7" t="n"/>
      <c r="Z1709" s="7">
        <f>IF($F1709="","",Y1709*AE1709/100)</f>
        <v/>
      </c>
      <c r="AA1709" s="7">
        <f>IF($F1709="","",Y1709-Z1709)</f>
        <v/>
      </c>
      <c r="AB1709" s="7">
        <f>IF($F1709="","",AA1709-R1709)</f>
        <v/>
      </c>
      <c r="AE1709">
        <f>IF($F1709="","",IF($AK1709=1,0,IF($AJ1709=1,Settings!$C$6,Settings!$C$7))*100)</f>
        <v/>
      </c>
      <c r="AG1709">
        <f>IF($F1709="","",$F1709&amp;"|"&amp;$D1709&amp;"")</f>
        <v/>
      </c>
      <c r="AH1709">
        <f>IF($F1709="","",IF(COUNTIF($AG$2:$AG1709,$AG1709)=1,1,0))</f>
        <v/>
      </c>
      <c r="AI1709">
        <f>IF($AH1709=1,SUMPRODUCT(--($AL$2:$AL$8001&lt;$AL1709))+1,"")</f>
        <v/>
      </c>
      <c r="AJ1709">
        <f>IF($F1709="","",IF(OR($U1709=TRUE(),$U1709="TRUE"),1,0))</f>
        <v/>
      </c>
      <c r="AK1709">
        <f>IF($F1709="","",IF($AD1709="Yes",1,0))</f>
        <v/>
      </c>
      <c r="AL1709">
        <f>IF($AH1709=1,IFERROR(IF(VALUE($F1709)&lt;100000000,VALUE($F1709),1000000000),IFERROR(IF(VALUE(MID($F1709,2,20))&lt;100000000,VALUE(MID($F1709,2,20)),1000000000),1000000000))+ROW()/100000,"")</f>
        <v/>
      </c>
    </row>
    <row r="1710">
      <c r="A1710">
        <f>IF($F1710="","",IFERROR(IF(INDEX('Per Invoice'!$A$2:$A$2001,MATCH($F1710,'Per Invoice'!$B$2:$B$2001,0))=0,"",INDEX('Per Invoice'!$A$2:$A$2001,MATCH($F1710,'Per Invoice'!$B$2:$B$2001,0))),""))</f>
        <v/>
      </c>
      <c r="H1710" s="11" t="n"/>
      <c r="R1710" s="7">
        <f>IF($F1710="","",Q1710*Y1710/100)</f>
        <v/>
      </c>
      <c r="X1710" s="7" t="n"/>
      <c r="Y1710" s="7" t="n"/>
      <c r="Z1710" s="7">
        <f>IF($F1710="","",Y1710*AE1710/100)</f>
        <v/>
      </c>
      <c r="AA1710" s="7">
        <f>IF($F1710="","",Y1710-Z1710)</f>
        <v/>
      </c>
      <c r="AB1710" s="7">
        <f>IF($F1710="","",AA1710-R1710)</f>
        <v/>
      </c>
      <c r="AE1710">
        <f>IF($F1710="","",IF($AK1710=1,0,IF($AJ1710=1,Settings!$C$6,Settings!$C$7))*100)</f>
        <v/>
      </c>
      <c r="AG1710">
        <f>IF($F1710="","",$F1710&amp;"|"&amp;$D1710&amp;"")</f>
        <v/>
      </c>
      <c r="AH1710">
        <f>IF($F1710="","",IF(COUNTIF($AG$2:$AG1710,$AG1710)=1,1,0))</f>
        <v/>
      </c>
      <c r="AI1710">
        <f>IF($AH1710=1,SUMPRODUCT(--($AL$2:$AL$8001&lt;$AL1710))+1,"")</f>
        <v/>
      </c>
      <c r="AJ1710">
        <f>IF($F1710="","",IF(OR($U1710=TRUE(),$U1710="TRUE"),1,0))</f>
        <v/>
      </c>
      <c r="AK1710">
        <f>IF($F1710="","",IF($AD1710="Yes",1,0))</f>
        <v/>
      </c>
      <c r="AL1710">
        <f>IF($AH1710=1,IFERROR(IF(VALUE($F1710)&lt;100000000,VALUE($F1710),1000000000),IFERROR(IF(VALUE(MID($F1710,2,20))&lt;100000000,VALUE(MID($F1710,2,20)),1000000000),1000000000))+ROW()/100000,"")</f>
        <v/>
      </c>
    </row>
    <row r="1711">
      <c r="A1711">
        <f>IF($F1711="","",IFERROR(IF(INDEX('Per Invoice'!$A$2:$A$2001,MATCH($F1711,'Per Invoice'!$B$2:$B$2001,0))=0,"",INDEX('Per Invoice'!$A$2:$A$2001,MATCH($F1711,'Per Invoice'!$B$2:$B$2001,0))),""))</f>
        <v/>
      </c>
      <c r="H1711" s="11" t="n"/>
      <c r="R1711" s="7">
        <f>IF($F1711="","",Q1711*Y1711/100)</f>
        <v/>
      </c>
      <c r="X1711" s="7" t="n"/>
      <c r="Y1711" s="7" t="n"/>
      <c r="Z1711" s="7">
        <f>IF($F1711="","",Y1711*AE1711/100)</f>
        <v/>
      </c>
      <c r="AA1711" s="7">
        <f>IF($F1711="","",Y1711-Z1711)</f>
        <v/>
      </c>
      <c r="AB1711" s="7">
        <f>IF($F1711="","",AA1711-R1711)</f>
        <v/>
      </c>
      <c r="AE1711">
        <f>IF($F1711="","",IF($AK1711=1,0,IF($AJ1711=1,Settings!$C$6,Settings!$C$7))*100)</f>
        <v/>
      </c>
      <c r="AG1711">
        <f>IF($F1711="","",$F1711&amp;"|"&amp;$D1711&amp;"")</f>
        <v/>
      </c>
      <c r="AH1711">
        <f>IF($F1711="","",IF(COUNTIF($AG$2:$AG1711,$AG1711)=1,1,0))</f>
        <v/>
      </c>
      <c r="AI1711">
        <f>IF($AH1711=1,SUMPRODUCT(--($AL$2:$AL$8001&lt;$AL1711))+1,"")</f>
        <v/>
      </c>
      <c r="AJ1711">
        <f>IF($F1711="","",IF(OR($U1711=TRUE(),$U1711="TRUE"),1,0))</f>
        <v/>
      </c>
      <c r="AK1711">
        <f>IF($F1711="","",IF($AD1711="Yes",1,0))</f>
        <v/>
      </c>
      <c r="AL1711">
        <f>IF($AH1711=1,IFERROR(IF(VALUE($F1711)&lt;100000000,VALUE($F1711),1000000000),IFERROR(IF(VALUE(MID($F1711,2,20))&lt;100000000,VALUE(MID($F1711,2,20)),1000000000),1000000000))+ROW()/100000,"")</f>
        <v/>
      </c>
    </row>
    <row r="1712">
      <c r="A1712">
        <f>IF($F1712="","",IFERROR(IF(INDEX('Per Invoice'!$A$2:$A$2001,MATCH($F1712,'Per Invoice'!$B$2:$B$2001,0))=0,"",INDEX('Per Invoice'!$A$2:$A$2001,MATCH($F1712,'Per Invoice'!$B$2:$B$2001,0))),""))</f>
        <v/>
      </c>
      <c r="H1712" s="11" t="n"/>
      <c r="R1712" s="7">
        <f>IF($F1712="","",Q1712*Y1712/100)</f>
        <v/>
      </c>
      <c r="X1712" s="7" t="n"/>
      <c r="Y1712" s="7" t="n"/>
      <c r="Z1712" s="7">
        <f>IF($F1712="","",Y1712*AE1712/100)</f>
        <v/>
      </c>
      <c r="AA1712" s="7">
        <f>IF($F1712="","",Y1712-Z1712)</f>
        <v/>
      </c>
      <c r="AB1712" s="7">
        <f>IF($F1712="","",AA1712-R1712)</f>
        <v/>
      </c>
      <c r="AE1712">
        <f>IF($F1712="","",IF($AK1712=1,0,IF($AJ1712=1,Settings!$C$6,Settings!$C$7))*100)</f>
        <v/>
      </c>
      <c r="AG1712">
        <f>IF($F1712="","",$F1712&amp;"|"&amp;$D1712&amp;"")</f>
        <v/>
      </c>
      <c r="AH1712">
        <f>IF($F1712="","",IF(COUNTIF($AG$2:$AG1712,$AG1712)=1,1,0))</f>
        <v/>
      </c>
      <c r="AI1712">
        <f>IF($AH1712=1,SUMPRODUCT(--($AL$2:$AL$8001&lt;$AL1712))+1,"")</f>
        <v/>
      </c>
      <c r="AJ1712">
        <f>IF($F1712="","",IF(OR($U1712=TRUE(),$U1712="TRUE"),1,0))</f>
        <v/>
      </c>
      <c r="AK1712">
        <f>IF($F1712="","",IF($AD1712="Yes",1,0))</f>
        <v/>
      </c>
      <c r="AL1712">
        <f>IF($AH1712=1,IFERROR(IF(VALUE($F1712)&lt;100000000,VALUE($F1712),1000000000),IFERROR(IF(VALUE(MID($F1712,2,20))&lt;100000000,VALUE(MID($F1712,2,20)),1000000000),1000000000))+ROW()/100000,"")</f>
        <v/>
      </c>
    </row>
    <row r="1713">
      <c r="A1713">
        <f>IF($F1713="","",IFERROR(IF(INDEX('Per Invoice'!$A$2:$A$2001,MATCH($F1713,'Per Invoice'!$B$2:$B$2001,0))=0,"",INDEX('Per Invoice'!$A$2:$A$2001,MATCH($F1713,'Per Invoice'!$B$2:$B$2001,0))),""))</f>
        <v/>
      </c>
      <c r="H1713" s="11" t="n"/>
      <c r="R1713" s="7">
        <f>IF($F1713="","",Q1713*Y1713/100)</f>
        <v/>
      </c>
      <c r="X1713" s="7" t="n"/>
      <c r="Y1713" s="7" t="n"/>
      <c r="Z1713" s="7">
        <f>IF($F1713="","",Y1713*AE1713/100)</f>
        <v/>
      </c>
      <c r="AA1713" s="7">
        <f>IF($F1713="","",Y1713-Z1713)</f>
        <v/>
      </c>
      <c r="AB1713" s="7">
        <f>IF($F1713="","",AA1713-R1713)</f>
        <v/>
      </c>
      <c r="AE1713">
        <f>IF($F1713="","",IF($AK1713=1,0,IF($AJ1713=1,Settings!$C$6,Settings!$C$7))*100)</f>
        <v/>
      </c>
      <c r="AG1713">
        <f>IF($F1713="","",$F1713&amp;"|"&amp;$D1713&amp;"")</f>
        <v/>
      </c>
      <c r="AH1713">
        <f>IF($F1713="","",IF(COUNTIF($AG$2:$AG1713,$AG1713)=1,1,0))</f>
        <v/>
      </c>
      <c r="AI1713">
        <f>IF($AH1713=1,SUMPRODUCT(--($AL$2:$AL$8001&lt;$AL1713))+1,"")</f>
        <v/>
      </c>
      <c r="AJ1713">
        <f>IF($F1713="","",IF(OR($U1713=TRUE(),$U1713="TRUE"),1,0))</f>
        <v/>
      </c>
      <c r="AK1713">
        <f>IF($F1713="","",IF($AD1713="Yes",1,0))</f>
        <v/>
      </c>
      <c r="AL1713">
        <f>IF($AH1713=1,IFERROR(IF(VALUE($F1713)&lt;100000000,VALUE($F1713),1000000000),IFERROR(IF(VALUE(MID($F1713,2,20))&lt;100000000,VALUE(MID($F1713,2,20)),1000000000),1000000000))+ROW()/100000,"")</f>
        <v/>
      </c>
    </row>
    <row r="1714">
      <c r="A1714">
        <f>IF($F1714="","",IFERROR(IF(INDEX('Per Invoice'!$A$2:$A$2001,MATCH($F1714,'Per Invoice'!$B$2:$B$2001,0))=0,"",INDEX('Per Invoice'!$A$2:$A$2001,MATCH($F1714,'Per Invoice'!$B$2:$B$2001,0))),""))</f>
        <v/>
      </c>
      <c r="H1714" s="11" t="n"/>
      <c r="R1714" s="7">
        <f>IF($F1714="","",Q1714*Y1714/100)</f>
        <v/>
      </c>
      <c r="X1714" s="7" t="n"/>
      <c r="Y1714" s="7" t="n"/>
      <c r="Z1714" s="7">
        <f>IF($F1714="","",Y1714*AE1714/100)</f>
        <v/>
      </c>
      <c r="AA1714" s="7">
        <f>IF($F1714="","",Y1714-Z1714)</f>
        <v/>
      </c>
      <c r="AB1714" s="7">
        <f>IF($F1714="","",AA1714-R1714)</f>
        <v/>
      </c>
      <c r="AE1714">
        <f>IF($F1714="","",IF($AK1714=1,0,IF($AJ1714=1,Settings!$C$6,Settings!$C$7))*100)</f>
        <v/>
      </c>
      <c r="AG1714">
        <f>IF($F1714="","",$F1714&amp;"|"&amp;$D1714&amp;"")</f>
        <v/>
      </c>
      <c r="AH1714">
        <f>IF($F1714="","",IF(COUNTIF($AG$2:$AG1714,$AG1714)=1,1,0))</f>
        <v/>
      </c>
      <c r="AI1714">
        <f>IF($AH1714=1,SUMPRODUCT(--($AL$2:$AL$8001&lt;$AL1714))+1,"")</f>
        <v/>
      </c>
      <c r="AJ1714">
        <f>IF($F1714="","",IF(OR($U1714=TRUE(),$U1714="TRUE"),1,0))</f>
        <v/>
      </c>
      <c r="AK1714">
        <f>IF($F1714="","",IF($AD1714="Yes",1,0))</f>
        <v/>
      </c>
      <c r="AL1714">
        <f>IF($AH1714=1,IFERROR(IF(VALUE($F1714)&lt;100000000,VALUE($F1714),1000000000),IFERROR(IF(VALUE(MID($F1714,2,20))&lt;100000000,VALUE(MID($F1714,2,20)),1000000000),1000000000))+ROW()/100000,"")</f>
        <v/>
      </c>
    </row>
    <row r="1715">
      <c r="A1715">
        <f>IF($F1715="","",IFERROR(IF(INDEX('Per Invoice'!$A$2:$A$2001,MATCH($F1715,'Per Invoice'!$B$2:$B$2001,0))=0,"",INDEX('Per Invoice'!$A$2:$A$2001,MATCH($F1715,'Per Invoice'!$B$2:$B$2001,0))),""))</f>
        <v/>
      </c>
      <c r="H1715" s="11" t="n"/>
      <c r="R1715" s="7">
        <f>IF($F1715="","",Q1715*Y1715/100)</f>
        <v/>
      </c>
      <c r="X1715" s="7" t="n"/>
      <c r="Y1715" s="7" t="n"/>
      <c r="Z1715" s="7">
        <f>IF($F1715="","",Y1715*AE1715/100)</f>
        <v/>
      </c>
      <c r="AA1715" s="7">
        <f>IF($F1715="","",Y1715-Z1715)</f>
        <v/>
      </c>
      <c r="AB1715" s="7">
        <f>IF($F1715="","",AA1715-R1715)</f>
        <v/>
      </c>
      <c r="AE1715">
        <f>IF($F1715="","",IF($AK1715=1,0,IF($AJ1715=1,Settings!$C$6,Settings!$C$7))*100)</f>
        <v/>
      </c>
      <c r="AG1715">
        <f>IF($F1715="","",$F1715&amp;"|"&amp;$D1715&amp;"")</f>
        <v/>
      </c>
      <c r="AH1715">
        <f>IF($F1715="","",IF(COUNTIF($AG$2:$AG1715,$AG1715)=1,1,0))</f>
        <v/>
      </c>
      <c r="AI1715">
        <f>IF($AH1715=1,SUMPRODUCT(--($AL$2:$AL$8001&lt;$AL1715))+1,"")</f>
        <v/>
      </c>
      <c r="AJ1715">
        <f>IF($F1715="","",IF(OR($U1715=TRUE(),$U1715="TRUE"),1,0))</f>
        <v/>
      </c>
      <c r="AK1715">
        <f>IF($F1715="","",IF($AD1715="Yes",1,0))</f>
        <v/>
      </c>
      <c r="AL1715">
        <f>IF($AH1715=1,IFERROR(IF(VALUE($F1715)&lt;100000000,VALUE($F1715),1000000000),IFERROR(IF(VALUE(MID($F1715,2,20))&lt;100000000,VALUE(MID($F1715,2,20)),1000000000),1000000000))+ROW()/100000,"")</f>
        <v/>
      </c>
    </row>
    <row r="1716">
      <c r="A1716">
        <f>IF($F1716="","",IFERROR(IF(INDEX('Per Invoice'!$A$2:$A$2001,MATCH($F1716,'Per Invoice'!$B$2:$B$2001,0))=0,"",INDEX('Per Invoice'!$A$2:$A$2001,MATCH($F1716,'Per Invoice'!$B$2:$B$2001,0))),""))</f>
        <v/>
      </c>
      <c r="H1716" s="11" t="n"/>
      <c r="R1716" s="7">
        <f>IF($F1716="","",Q1716*Y1716/100)</f>
        <v/>
      </c>
      <c r="X1716" s="7" t="n"/>
      <c r="Y1716" s="7" t="n"/>
      <c r="Z1716" s="7">
        <f>IF($F1716="","",Y1716*AE1716/100)</f>
        <v/>
      </c>
      <c r="AA1716" s="7">
        <f>IF($F1716="","",Y1716-Z1716)</f>
        <v/>
      </c>
      <c r="AB1716" s="7">
        <f>IF($F1716="","",AA1716-R1716)</f>
        <v/>
      </c>
      <c r="AE1716">
        <f>IF($F1716="","",IF($AK1716=1,0,IF($AJ1716=1,Settings!$C$6,Settings!$C$7))*100)</f>
        <v/>
      </c>
      <c r="AG1716">
        <f>IF($F1716="","",$F1716&amp;"|"&amp;$D1716&amp;"")</f>
        <v/>
      </c>
      <c r="AH1716">
        <f>IF($F1716="","",IF(COUNTIF($AG$2:$AG1716,$AG1716)=1,1,0))</f>
        <v/>
      </c>
      <c r="AI1716">
        <f>IF($AH1716=1,SUMPRODUCT(--($AL$2:$AL$8001&lt;$AL1716))+1,"")</f>
        <v/>
      </c>
      <c r="AJ1716">
        <f>IF($F1716="","",IF(OR($U1716=TRUE(),$U1716="TRUE"),1,0))</f>
        <v/>
      </c>
      <c r="AK1716">
        <f>IF($F1716="","",IF($AD1716="Yes",1,0))</f>
        <v/>
      </c>
      <c r="AL1716">
        <f>IF($AH1716=1,IFERROR(IF(VALUE($F1716)&lt;100000000,VALUE($F1716),1000000000),IFERROR(IF(VALUE(MID($F1716,2,20))&lt;100000000,VALUE(MID($F1716,2,20)),1000000000),1000000000))+ROW()/100000,"")</f>
        <v/>
      </c>
    </row>
    <row r="1717">
      <c r="A1717">
        <f>IF($F1717="","",IFERROR(IF(INDEX('Per Invoice'!$A$2:$A$2001,MATCH($F1717,'Per Invoice'!$B$2:$B$2001,0))=0,"",INDEX('Per Invoice'!$A$2:$A$2001,MATCH($F1717,'Per Invoice'!$B$2:$B$2001,0))),""))</f>
        <v/>
      </c>
      <c r="H1717" s="11" t="n"/>
      <c r="R1717" s="7">
        <f>IF($F1717="","",Q1717*Y1717/100)</f>
        <v/>
      </c>
      <c r="X1717" s="7" t="n"/>
      <c r="Y1717" s="7" t="n"/>
      <c r="Z1717" s="7">
        <f>IF($F1717="","",Y1717*AE1717/100)</f>
        <v/>
      </c>
      <c r="AA1717" s="7">
        <f>IF($F1717="","",Y1717-Z1717)</f>
        <v/>
      </c>
      <c r="AB1717" s="7">
        <f>IF($F1717="","",AA1717-R1717)</f>
        <v/>
      </c>
      <c r="AE1717">
        <f>IF($F1717="","",IF($AK1717=1,0,IF($AJ1717=1,Settings!$C$6,Settings!$C$7))*100)</f>
        <v/>
      </c>
      <c r="AG1717">
        <f>IF($F1717="","",$F1717&amp;"|"&amp;$D1717&amp;"")</f>
        <v/>
      </c>
      <c r="AH1717">
        <f>IF($F1717="","",IF(COUNTIF($AG$2:$AG1717,$AG1717)=1,1,0))</f>
        <v/>
      </c>
      <c r="AI1717">
        <f>IF($AH1717=1,SUMPRODUCT(--($AL$2:$AL$8001&lt;$AL1717))+1,"")</f>
        <v/>
      </c>
      <c r="AJ1717">
        <f>IF($F1717="","",IF(OR($U1717=TRUE(),$U1717="TRUE"),1,0))</f>
        <v/>
      </c>
      <c r="AK1717">
        <f>IF($F1717="","",IF($AD1717="Yes",1,0))</f>
        <v/>
      </c>
      <c r="AL1717">
        <f>IF($AH1717=1,IFERROR(IF(VALUE($F1717)&lt;100000000,VALUE($F1717),1000000000),IFERROR(IF(VALUE(MID($F1717,2,20))&lt;100000000,VALUE(MID($F1717,2,20)),1000000000),1000000000))+ROW()/100000,"")</f>
        <v/>
      </c>
    </row>
    <row r="1718">
      <c r="A1718">
        <f>IF($F1718="","",IFERROR(IF(INDEX('Per Invoice'!$A$2:$A$2001,MATCH($F1718,'Per Invoice'!$B$2:$B$2001,0))=0,"",INDEX('Per Invoice'!$A$2:$A$2001,MATCH($F1718,'Per Invoice'!$B$2:$B$2001,0))),""))</f>
        <v/>
      </c>
      <c r="H1718" s="11" t="n"/>
      <c r="R1718" s="7">
        <f>IF($F1718="","",Q1718*Y1718/100)</f>
        <v/>
      </c>
      <c r="X1718" s="7" t="n"/>
      <c r="Y1718" s="7" t="n"/>
      <c r="Z1718" s="7">
        <f>IF($F1718="","",Y1718*AE1718/100)</f>
        <v/>
      </c>
      <c r="AA1718" s="7">
        <f>IF($F1718="","",Y1718-Z1718)</f>
        <v/>
      </c>
      <c r="AB1718" s="7">
        <f>IF($F1718="","",AA1718-R1718)</f>
        <v/>
      </c>
      <c r="AE1718">
        <f>IF($F1718="","",IF($AK1718=1,0,IF($AJ1718=1,Settings!$C$6,Settings!$C$7))*100)</f>
        <v/>
      </c>
      <c r="AG1718">
        <f>IF($F1718="","",$F1718&amp;"|"&amp;$D1718&amp;"")</f>
        <v/>
      </c>
      <c r="AH1718">
        <f>IF($F1718="","",IF(COUNTIF($AG$2:$AG1718,$AG1718)=1,1,0))</f>
        <v/>
      </c>
      <c r="AI1718">
        <f>IF($AH1718=1,SUMPRODUCT(--($AL$2:$AL$8001&lt;$AL1718))+1,"")</f>
        <v/>
      </c>
      <c r="AJ1718">
        <f>IF($F1718="","",IF(OR($U1718=TRUE(),$U1718="TRUE"),1,0))</f>
        <v/>
      </c>
      <c r="AK1718">
        <f>IF($F1718="","",IF($AD1718="Yes",1,0))</f>
        <v/>
      </c>
      <c r="AL1718">
        <f>IF($AH1718=1,IFERROR(IF(VALUE($F1718)&lt;100000000,VALUE($F1718),1000000000),IFERROR(IF(VALUE(MID($F1718,2,20))&lt;100000000,VALUE(MID($F1718,2,20)),1000000000),1000000000))+ROW()/100000,"")</f>
        <v/>
      </c>
    </row>
    <row r="1719">
      <c r="A1719">
        <f>IF($F1719="","",IFERROR(IF(INDEX('Per Invoice'!$A$2:$A$2001,MATCH($F1719,'Per Invoice'!$B$2:$B$2001,0))=0,"",INDEX('Per Invoice'!$A$2:$A$2001,MATCH($F1719,'Per Invoice'!$B$2:$B$2001,0))),""))</f>
        <v/>
      </c>
      <c r="H1719" s="11" t="n"/>
      <c r="R1719" s="7">
        <f>IF($F1719="","",Q1719*Y1719/100)</f>
        <v/>
      </c>
      <c r="X1719" s="7" t="n"/>
      <c r="Y1719" s="7" t="n"/>
      <c r="Z1719" s="7">
        <f>IF($F1719="","",Y1719*AE1719/100)</f>
        <v/>
      </c>
      <c r="AA1719" s="7">
        <f>IF($F1719="","",Y1719-Z1719)</f>
        <v/>
      </c>
      <c r="AB1719" s="7">
        <f>IF($F1719="","",AA1719-R1719)</f>
        <v/>
      </c>
      <c r="AE1719">
        <f>IF($F1719="","",IF($AK1719=1,0,IF($AJ1719=1,Settings!$C$6,Settings!$C$7))*100)</f>
        <v/>
      </c>
      <c r="AG1719">
        <f>IF($F1719="","",$F1719&amp;"|"&amp;$D1719&amp;"")</f>
        <v/>
      </c>
      <c r="AH1719">
        <f>IF($F1719="","",IF(COUNTIF($AG$2:$AG1719,$AG1719)=1,1,0))</f>
        <v/>
      </c>
      <c r="AI1719">
        <f>IF($AH1719=1,SUMPRODUCT(--($AL$2:$AL$8001&lt;$AL1719))+1,"")</f>
        <v/>
      </c>
      <c r="AJ1719">
        <f>IF($F1719="","",IF(OR($U1719=TRUE(),$U1719="TRUE"),1,0))</f>
        <v/>
      </c>
      <c r="AK1719">
        <f>IF($F1719="","",IF($AD1719="Yes",1,0))</f>
        <v/>
      </c>
      <c r="AL1719">
        <f>IF($AH1719=1,IFERROR(IF(VALUE($F1719)&lt;100000000,VALUE($F1719),1000000000),IFERROR(IF(VALUE(MID($F1719,2,20))&lt;100000000,VALUE(MID($F1719,2,20)),1000000000),1000000000))+ROW()/100000,"")</f>
        <v/>
      </c>
    </row>
    <row r="1720">
      <c r="A1720">
        <f>IF($F1720="","",IFERROR(IF(INDEX('Per Invoice'!$A$2:$A$2001,MATCH($F1720,'Per Invoice'!$B$2:$B$2001,0))=0,"",INDEX('Per Invoice'!$A$2:$A$2001,MATCH($F1720,'Per Invoice'!$B$2:$B$2001,0))),""))</f>
        <v/>
      </c>
      <c r="H1720" s="11" t="n"/>
      <c r="R1720" s="7">
        <f>IF($F1720="","",Q1720*Y1720/100)</f>
        <v/>
      </c>
      <c r="X1720" s="7" t="n"/>
      <c r="Y1720" s="7" t="n"/>
      <c r="Z1720" s="7">
        <f>IF($F1720="","",Y1720*AE1720/100)</f>
        <v/>
      </c>
      <c r="AA1720" s="7">
        <f>IF($F1720="","",Y1720-Z1720)</f>
        <v/>
      </c>
      <c r="AB1720" s="7">
        <f>IF($F1720="","",AA1720-R1720)</f>
        <v/>
      </c>
      <c r="AE1720">
        <f>IF($F1720="","",IF($AK1720=1,0,IF($AJ1720=1,Settings!$C$6,Settings!$C$7))*100)</f>
        <v/>
      </c>
      <c r="AG1720">
        <f>IF($F1720="","",$F1720&amp;"|"&amp;$D1720&amp;"")</f>
        <v/>
      </c>
      <c r="AH1720">
        <f>IF($F1720="","",IF(COUNTIF($AG$2:$AG1720,$AG1720)=1,1,0))</f>
        <v/>
      </c>
      <c r="AI1720">
        <f>IF($AH1720=1,SUMPRODUCT(--($AL$2:$AL$8001&lt;$AL1720))+1,"")</f>
        <v/>
      </c>
      <c r="AJ1720">
        <f>IF($F1720="","",IF(OR($U1720=TRUE(),$U1720="TRUE"),1,0))</f>
        <v/>
      </c>
      <c r="AK1720">
        <f>IF($F1720="","",IF($AD1720="Yes",1,0))</f>
        <v/>
      </c>
      <c r="AL1720">
        <f>IF($AH1720=1,IFERROR(IF(VALUE($F1720)&lt;100000000,VALUE($F1720),1000000000),IFERROR(IF(VALUE(MID($F1720,2,20))&lt;100000000,VALUE(MID($F1720,2,20)),1000000000),1000000000))+ROW()/100000,"")</f>
        <v/>
      </c>
    </row>
    <row r="1721">
      <c r="A1721">
        <f>IF($F1721="","",IFERROR(IF(INDEX('Per Invoice'!$A$2:$A$2001,MATCH($F1721,'Per Invoice'!$B$2:$B$2001,0))=0,"",INDEX('Per Invoice'!$A$2:$A$2001,MATCH($F1721,'Per Invoice'!$B$2:$B$2001,0))),""))</f>
        <v/>
      </c>
      <c r="H1721" s="11" t="n"/>
      <c r="R1721" s="7">
        <f>IF($F1721="","",Q1721*Y1721/100)</f>
        <v/>
      </c>
      <c r="X1721" s="7" t="n"/>
      <c r="Y1721" s="7" t="n"/>
      <c r="Z1721" s="7">
        <f>IF($F1721="","",Y1721*AE1721/100)</f>
        <v/>
      </c>
      <c r="AA1721" s="7">
        <f>IF($F1721="","",Y1721-Z1721)</f>
        <v/>
      </c>
      <c r="AB1721" s="7">
        <f>IF($F1721="","",AA1721-R1721)</f>
        <v/>
      </c>
      <c r="AE1721">
        <f>IF($F1721="","",IF($AK1721=1,0,IF($AJ1721=1,Settings!$C$6,Settings!$C$7))*100)</f>
        <v/>
      </c>
      <c r="AG1721">
        <f>IF($F1721="","",$F1721&amp;"|"&amp;$D1721&amp;"")</f>
        <v/>
      </c>
      <c r="AH1721">
        <f>IF($F1721="","",IF(COUNTIF($AG$2:$AG1721,$AG1721)=1,1,0))</f>
        <v/>
      </c>
      <c r="AI1721">
        <f>IF($AH1721=1,SUMPRODUCT(--($AL$2:$AL$8001&lt;$AL1721))+1,"")</f>
        <v/>
      </c>
      <c r="AJ1721">
        <f>IF($F1721="","",IF(OR($U1721=TRUE(),$U1721="TRUE"),1,0))</f>
        <v/>
      </c>
      <c r="AK1721">
        <f>IF($F1721="","",IF($AD1721="Yes",1,0))</f>
        <v/>
      </c>
      <c r="AL1721">
        <f>IF($AH1721=1,IFERROR(IF(VALUE($F1721)&lt;100000000,VALUE($F1721),1000000000),IFERROR(IF(VALUE(MID($F1721,2,20))&lt;100000000,VALUE(MID($F1721,2,20)),1000000000),1000000000))+ROW()/100000,"")</f>
        <v/>
      </c>
    </row>
    <row r="1722">
      <c r="A1722">
        <f>IF($F1722="","",IFERROR(IF(INDEX('Per Invoice'!$A$2:$A$2001,MATCH($F1722,'Per Invoice'!$B$2:$B$2001,0))=0,"",INDEX('Per Invoice'!$A$2:$A$2001,MATCH($F1722,'Per Invoice'!$B$2:$B$2001,0))),""))</f>
        <v/>
      </c>
      <c r="H1722" s="11" t="n"/>
      <c r="R1722" s="7">
        <f>IF($F1722="","",Q1722*Y1722/100)</f>
        <v/>
      </c>
      <c r="X1722" s="7" t="n"/>
      <c r="Y1722" s="7" t="n"/>
      <c r="Z1722" s="7">
        <f>IF($F1722="","",Y1722*AE1722/100)</f>
        <v/>
      </c>
      <c r="AA1722" s="7">
        <f>IF($F1722="","",Y1722-Z1722)</f>
        <v/>
      </c>
      <c r="AB1722" s="7">
        <f>IF($F1722="","",AA1722-R1722)</f>
        <v/>
      </c>
      <c r="AE1722">
        <f>IF($F1722="","",IF($AK1722=1,0,IF($AJ1722=1,Settings!$C$6,Settings!$C$7))*100)</f>
        <v/>
      </c>
      <c r="AG1722">
        <f>IF($F1722="","",$F1722&amp;"|"&amp;$D1722&amp;"")</f>
        <v/>
      </c>
      <c r="AH1722">
        <f>IF($F1722="","",IF(COUNTIF($AG$2:$AG1722,$AG1722)=1,1,0))</f>
        <v/>
      </c>
      <c r="AI1722">
        <f>IF($AH1722=1,SUMPRODUCT(--($AL$2:$AL$8001&lt;$AL1722))+1,"")</f>
        <v/>
      </c>
      <c r="AJ1722">
        <f>IF($F1722="","",IF(OR($U1722=TRUE(),$U1722="TRUE"),1,0))</f>
        <v/>
      </c>
      <c r="AK1722">
        <f>IF($F1722="","",IF($AD1722="Yes",1,0))</f>
        <v/>
      </c>
      <c r="AL1722">
        <f>IF($AH1722=1,IFERROR(IF(VALUE($F1722)&lt;100000000,VALUE($F1722),1000000000),IFERROR(IF(VALUE(MID($F1722,2,20))&lt;100000000,VALUE(MID($F1722,2,20)),1000000000),1000000000))+ROW()/100000,"")</f>
        <v/>
      </c>
    </row>
    <row r="1723">
      <c r="A1723">
        <f>IF($F1723="","",IFERROR(IF(INDEX('Per Invoice'!$A$2:$A$2001,MATCH($F1723,'Per Invoice'!$B$2:$B$2001,0))=0,"",INDEX('Per Invoice'!$A$2:$A$2001,MATCH($F1723,'Per Invoice'!$B$2:$B$2001,0))),""))</f>
        <v/>
      </c>
      <c r="H1723" s="11" t="n"/>
      <c r="R1723" s="7">
        <f>IF($F1723="","",Q1723*Y1723/100)</f>
        <v/>
      </c>
      <c r="X1723" s="7" t="n"/>
      <c r="Y1723" s="7" t="n"/>
      <c r="Z1723" s="7">
        <f>IF($F1723="","",Y1723*AE1723/100)</f>
        <v/>
      </c>
      <c r="AA1723" s="7">
        <f>IF($F1723="","",Y1723-Z1723)</f>
        <v/>
      </c>
      <c r="AB1723" s="7">
        <f>IF($F1723="","",AA1723-R1723)</f>
        <v/>
      </c>
      <c r="AE1723">
        <f>IF($F1723="","",IF($AK1723=1,0,IF($AJ1723=1,Settings!$C$6,Settings!$C$7))*100)</f>
        <v/>
      </c>
      <c r="AG1723">
        <f>IF($F1723="","",$F1723&amp;"|"&amp;$D1723&amp;"")</f>
        <v/>
      </c>
      <c r="AH1723">
        <f>IF($F1723="","",IF(COUNTIF($AG$2:$AG1723,$AG1723)=1,1,0))</f>
        <v/>
      </c>
      <c r="AI1723">
        <f>IF($AH1723=1,SUMPRODUCT(--($AL$2:$AL$8001&lt;$AL1723))+1,"")</f>
        <v/>
      </c>
      <c r="AJ1723">
        <f>IF($F1723="","",IF(OR($U1723=TRUE(),$U1723="TRUE"),1,0))</f>
        <v/>
      </c>
      <c r="AK1723">
        <f>IF($F1723="","",IF($AD1723="Yes",1,0))</f>
        <v/>
      </c>
      <c r="AL1723">
        <f>IF($AH1723=1,IFERROR(IF(VALUE($F1723)&lt;100000000,VALUE($F1723),1000000000),IFERROR(IF(VALUE(MID($F1723,2,20))&lt;100000000,VALUE(MID($F1723,2,20)),1000000000),1000000000))+ROW()/100000,"")</f>
        <v/>
      </c>
    </row>
    <row r="1724">
      <c r="A1724">
        <f>IF($F1724="","",IFERROR(IF(INDEX('Per Invoice'!$A$2:$A$2001,MATCH($F1724,'Per Invoice'!$B$2:$B$2001,0))=0,"",INDEX('Per Invoice'!$A$2:$A$2001,MATCH($F1724,'Per Invoice'!$B$2:$B$2001,0))),""))</f>
        <v/>
      </c>
      <c r="H1724" s="11" t="n"/>
      <c r="R1724" s="7">
        <f>IF($F1724="","",Q1724*Y1724/100)</f>
        <v/>
      </c>
      <c r="X1724" s="7" t="n"/>
      <c r="Y1724" s="7" t="n"/>
      <c r="Z1724" s="7">
        <f>IF($F1724="","",Y1724*AE1724/100)</f>
        <v/>
      </c>
      <c r="AA1724" s="7">
        <f>IF($F1724="","",Y1724-Z1724)</f>
        <v/>
      </c>
      <c r="AB1724" s="7">
        <f>IF($F1724="","",AA1724-R1724)</f>
        <v/>
      </c>
      <c r="AE1724">
        <f>IF($F1724="","",IF($AK1724=1,0,IF($AJ1724=1,Settings!$C$6,Settings!$C$7))*100)</f>
        <v/>
      </c>
      <c r="AG1724">
        <f>IF($F1724="","",$F1724&amp;"|"&amp;$D1724&amp;"")</f>
        <v/>
      </c>
      <c r="AH1724">
        <f>IF($F1724="","",IF(COUNTIF($AG$2:$AG1724,$AG1724)=1,1,0))</f>
        <v/>
      </c>
      <c r="AI1724">
        <f>IF($AH1724=1,SUMPRODUCT(--($AL$2:$AL$8001&lt;$AL1724))+1,"")</f>
        <v/>
      </c>
      <c r="AJ1724">
        <f>IF($F1724="","",IF(OR($U1724=TRUE(),$U1724="TRUE"),1,0))</f>
        <v/>
      </c>
      <c r="AK1724">
        <f>IF($F1724="","",IF($AD1724="Yes",1,0))</f>
        <v/>
      </c>
      <c r="AL1724">
        <f>IF($AH1724=1,IFERROR(IF(VALUE($F1724)&lt;100000000,VALUE($F1724),1000000000),IFERROR(IF(VALUE(MID($F1724,2,20))&lt;100000000,VALUE(MID($F1724,2,20)),1000000000),1000000000))+ROW()/100000,"")</f>
        <v/>
      </c>
    </row>
    <row r="1725">
      <c r="A1725">
        <f>IF($F1725="","",IFERROR(IF(INDEX('Per Invoice'!$A$2:$A$2001,MATCH($F1725,'Per Invoice'!$B$2:$B$2001,0))=0,"",INDEX('Per Invoice'!$A$2:$A$2001,MATCH($F1725,'Per Invoice'!$B$2:$B$2001,0))),""))</f>
        <v/>
      </c>
      <c r="H1725" s="11" t="n"/>
      <c r="R1725" s="7">
        <f>IF($F1725="","",Q1725*Y1725/100)</f>
        <v/>
      </c>
      <c r="X1725" s="7" t="n"/>
      <c r="Y1725" s="7" t="n"/>
      <c r="Z1725" s="7">
        <f>IF($F1725="","",Y1725*AE1725/100)</f>
        <v/>
      </c>
      <c r="AA1725" s="7">
        <f>IF($F1725="","",Y1725-Z1725)</f>
        <v/>
      </c>
      <c r="AB1725" s="7">
        <f>IF($F1725="","",AA1725-R1725)</f>
        <v/>
      </c>
      <c r="AE1725">
        <f>IF($F1725="","",IF($AK1725=1,0,IF($AJ1725=1,Settings!$C$6,Settings!$C$7))*100)</f>
        <v/>
      </c>
      <c r="AG1725">
        <f>IF($F1725="","",$F1725&amp;"|"&amp;$D1725&amp;"")</f>
        <v/>
      </c>
      <c r="AH1725">
        <f>IF($F1725="","",IF(COUNTIF($AG$2:$AG1725,$AG1725)=1,1,0))</f>
        <v/>
      </c>
      <c r="AI1725">
        <f>IF($AH1725=1,SUMPRODUCT(--($AL$2:$AL$8001&lt;$AL1725))+1,"")</f>
        <v/>
      </c>
      <c r="AJ1725">
        <f>IF($F1725="","",IF(OR($U1725=TRUE(),$U1725="TRUE"),1,0))</f>
        <v/>
      </c>
      <c r="AK1725">
        <f>IF($F1725="","",IF($AD1725="Yes",1,0))</f>
        <v/>
      </c>
      <c r="AL1725">
        <f>IF($AH1725=1,IFERROR(IF(VALUE($F1725)&lt;100000000,VALUE($F1725),1000000000),IFERROR(IF(VALUE(MID($F1725,2,20))&lt;100000000,VALUE(MID($F1725,2,20)),1000000000),1000000000))+ROW()/100000,"")</f>
        <v/>
      </c>
    </row>
    <row r="1726">
      <c r="A1726">
        <f>IF($F1726="","",IFERROR(IF(INDEX('Per Invoice'!$A$2:$A$2001,MATCH($F1726,'Per Invoice'!$B$2:$B$2001,0))=0,"",INDEX('Per Invoice'!$A$2:$A$2001,MATCH($F1726,'Per Invoice'!$B$2:$B$2001,0))),""))</f>
        <v/>
      </c>
      <c r="H1726" s="11" t="n"/>
      <c r="R1726" s="7">
        <f>IF($F1726="","",Q1726*Y1726/100)</f>
        <v/>
      </c>
      <c r="X1726" s="7" t="n"/>
      <c r="Y1726" s="7" t="n"/>
      <c r="Z1726" s="7">
        <f>IF($F1726="","",Y1726*AE1726/100)</f>
        <v/>
      </c>
      <c r="AA1726" s="7">
        <f>IF($F1726="","",Y1726-Z1726)</f>
        <v/>
      </c>
      <c r="AB1726" s="7">
        <f>IF($F1726="","",AA1726-R1726)</f>
        <v/>
      </c>
      <c r="AE1726">
        <f>IF($F1726="","",IF($AK1726=1,0,IF($AJ1726=1,Settings!$C$6,Settings!$C$7))*100)</f>
        <v/>
      </c>
      <c r="AG1726">
        <f>IF($F1726="","",$F1726&amp;"|"&amp;$D1726&amp;"")</f>
        <v/>
      </c>
      <c r="AH1726">
        <f>IF($F1726="","",IF(COUNTIF($AG$2:$AG1726,$AG1726)=1,1,0))</f>
        <v/>
      </c>
      <c r="AI1726">
        <f>IF($AH1726=1,SUMPRODUCT(--($AL$2:$AL$8001&lt;$AL1726))+1,"")</f>
        <v/>
      </c>
      <c r="AJ1726">
        <f>IF($F1726="","",IF(OR($U1726=TRUE(),$U1726="TRUE"),1,0))</f>
        <v/>
      </c>
      <c r="AK1726">
        <f>IF($F1726="","",IF($AD1726="Yes",1,0))</f>
        <v/>
      </c>
      <c r="AL1726">
        <f>IF($AH1726=1,IFERROR(IF(VALUE($F1726)&lt;100000000,VALUE($F1726),1000000000),IFERROR(IF(VALUE(MID($F1726,2,20))&lt;100000000,VALUE(MID($F1726,2,20)),1000000000),1000000000))+ROW()/100000,"")</f>
        <v/>
      </c>
    </row>
    <row r="1727">
      <c r="A1727">
        <f>IF($F1727="","",IFERROR(IF(INDEX('Per Invoice'!$A$2:$A$2001,MATCH($F1727,'Per Invoice'!$B$2:$B$2001,0))=0,"",INDEX('Per Invoice'!$A$2:$A$2001,MATCH($F1727,'Per Invoice'!$B$2:$B$2001,0))),""))</f>
        <v/>
      </c>
      <c r="H1727" s="11" t="n"/>
      <c r="R1727" s="7">
        <f>IF($F1727="","",Q1727*Y1727/100)</f>
        <v/>
      </c>
      <c r="X1727" s="7" t="n"/>
      <c r="Y1727" s="7" t="n"/>
      <c r="Z1727" s="7">
        <f>IF($F1727="","",Y1727*AE1727/100)</f>
        <v/>
      </c>
      <c r="AA1727" s="7">
        <f>IF($F1727="","",Y1727-Z1727)</f>
        <v/>
      </c>
      <c r="AB1727" s="7">
        <f>IF($F1727="","",AA1727-R1727)</f>
        <v/>
      </c>
      <c r="AE1727">
        <f>IF($F1727="","",IF($AK1727=1,0,IF($AJ1727=1,Settings!$C$6,Settings!$C$7))*100)</f>
        <v/>
      </c>
      <c r="AG1727">
        <f>IF($F1727="","",$F1727&amp;"|"&amp;$D1727&amp;"")</f>
        <v/>
      </c>
      <c r="AH1727">
        <f>IF($F1727="","",IF(COUNTIF($AG$2:$AG1727,$AG1727)=1,1,0))</f>
        <v/>
      </c>
      <c r="AI1727">
        <f>IF($AH1727=1,SUMPRODUCT(--($AL$2:$AL$8001&lt;$AL1727))+1,"")</f>
        <v/>
      </c>
      <c r="AJ1727">
        <f>IF($F1727="","",IF(OR($U1727=TRUE(),$U1727="TRUE"),1,0))</f>
        <v/>
      </c>
      <c r="AK1727">
        <f>IF($F1727="","",IF($AD1727="Yes",1,0))</f>
        <v/>
      </c>
      <c r="AL1727">
        <f>IF($AH1727=1,IFERROR(IF(VALUE($F1727)&lt;100000000,VALUE($F1727),1000000000),IFERROR(IF(VALUE(MID($F1727,2,20))&lt;100000000,VALUE(MID($F1727,2,20)),1000000000),1000000000))+ROW()/100000,"")</f>
        <v/>
      </c>
    </row>
    <row r="1728">
      <c r="A1728">
        <f>IF($F1728="","",IFERROR(IF(INDEX('Per Invoice'!$A$2:$A$2001,MATCH($F1728,'Per Invoice'!$B$2:$B$2001,0))=0,"",INDEX('Per Invoice'!$A$2:$A$2001,MATCH($F1728,'Per Invoice'!$B$2:$B$2001,0))),""))</f>
        <v/>
      </c>
      <c r="H1728" s="11" t="n"/>
      <c r="R1728" s="7">
        <f>IF($F1728="","",Q1728*Y1728/100)</f>
        <v/>
      </c>
      <c r="X1728" s="7" t="n"/>
      <c r="Y1728" s="7" t="n"/>
      <c r="Z1728" s="7">
        <f>IF($F1728="","",Y1728*AE1728/100)</f>
        <v/>
      </c>
      <c r="AA1728" s="7">
        <f>IF($F1728="","",Y1728-Z1728)</f>
        <v/>
      </c>
      <c r="AB1728" s="7">
        <f>IF($F1728="","",AA1728-R1728)</f>
        <v/>
      </c>
      <c r="AE1728">
        <f>IF($F1728="","",IF($AK1728=1,0,IF($AJ1728=1,Settings!$C$6,Settings!$C$7))*100)</f>
        <v/>
      </c>
      <c r="AG1728">
        <f>IF($F1728="","",$F1728&amp;"|"&amp;$D1728&amp;"")</f>
        <v/>
      </c>
      <c r="AH1728">
        <f>IF($F1728="","",IF(COUNTIF($AG$2:$AG1728,$AG1728)=1,1,0))</f>
        <v/>
      </c>
      <c r="AI1728">
        <f>IF($AH1728=1,SUMPRODUCT(--($AL$2:$AL$8001&lt;$AL1728))+1,"")</f>
        <v/>
      </c>
      <c r="AJ1728">
        <f>IF($F1728="","",IF(OR($U1728=TRUE(),$U1728="TRUE"),1,0))</f>
        <v/>
      </c>
      <c r="AK1728">
        <f>IF($F1728="","",IF($AD1728="Yes",1,0))</f>
        <v/>
      </c>
      <c r="AL1728">
        <f>IF($AH1728=1,IFERROR(IF(VALUE($F1728)&lt;100000000,VALUE($F1728),1000000000),IFERROR(IF(VALUE(MID($F1728,2,20))&lt;100000000,VALUE(MID($F1728,2,20)),1000000000),1000000000))+ROW()/100000,"")</f>
        <v/>
      </c>
    </row>
    <row r="1729">
      <c r="A1729">
        <f>IF($F1729="","",IFERROR(IF(INDEX('Per Invoice'!$A$2:$A$2001,MATCH($F1729,'Per Invoice'!$B$2:$B$2001,0))=0,"",INDEX('Per Invoice'!$A$2:$A$2001,MATCH($F1729,'Per Invoice'!$B$2:$B$2001,0))),""))</f>
        <v/>
      </c>
      <c r="H1729" s="11" t="n"/>
      <c r="R1729" s="7">
        <f>IF($F1729="","",Q1729*Y1729/100)</f>
        <v/>
      </c>
      <c r="X1729" s="7" t="n"/>
      <c r="Y1729" s="7" t="n"/>
      <c r="Z1729" s="7">
        <f>IF($F1729="","",Y1729*AE1729/100)</f>
        <v/>
      </c>
      <c r="AA1729" s="7">
        <f>IF($F1729="","",Y1729-Z1729)</f>
        <v/>
      </c>
      <c r="AB1729" s="7">
        <f>IF($F1729="","",AA1729-R1729)</f>
        <v/>
      </c>
      <c r="AE1729">
        <f>IF($F1729="","",IF($AK1729=1,0,IF($AJ1729=1,Settings!$C$6,Settings!$C$7))*100)</f>
        <v/>
      </c>
      <c r="AG1729">
        <f>IF($F1729="","",$F1729&amp;"|"&amp;$D1729&amp;"")</f>
        <v/>
      </c>
      <c r="AH1729">
        <f>IF($F1729="","",IF(COUNTIF($AG$2:$AG1729,$AG1729)=1,1,0))</f>
        <v/>
      </c>
      <c r="AI1729">
        <f>IF($AH1729=1,SUMPRODUCT(--($AL$2:$AL$8001&lt;$AL1729))+1,"")</f>
        <v/>
      </c>
      <c r="AJ1729">
        <f>IF($F1729="","",IF(OR($U1729=TRUE(),$U1729="TRUE"),1,0))</f>
        <v/>
      </c>
      <c r="AK1729">
        <f>IF($F1729="","",IF($AD1729="Yes",1,0))</f>
        <v/>
      </c>
      <c r="AL1729">
        <f>IF($AH1729=1,IFERROR(IF(VALUE($F1729)&lt;100000000,VALUE($F1729),1000000000),IFERROR(IF(VALUE(MID($F1729,2,20))&lt;100000000,VALUE(MID($F1729,2,20)),1000000000),1000000000))+ROW()/100000,"")</f>
        <v/>
      </c>
    </row>
    <row r="1730">
      <c r="A1730">
        <f>IF($F1730="","",IFERROR(IF(INDEX('Per Invoice'!$A$2:$A$2001,MATCH($F1730,'Per Invoice'!$B$2:$B$2001,0))=0,"",INDEX('Per Invoice'!$A$2:$A$2001,MATCH($F1730,'Per Invoice'!$B$2:$B$2001,0))),""))</f>
        <v/>
      </c>
      <c r="H1730" s="11" t="n"/>
      <c r="R1730" s="7">
        <f>IF($F1730="","",Q1730*Y1730/100)</f>
        <v/>
      </c>
      <c r="X1730" s="7" t="n"/>
      <c r="Y1730" s="7" t="n"/>
      <c r="Z1730" s="7">
        <f>IF($F1730="","",Y1730*AE1730/100)</f>
        <v/>
      </c>
      <c r="AA1730" s="7">
        <f>IF($F1730="","",Y1730-Z1730)</f>
        <v/>
      </c>
      <c r="AB1730" s="7">
        <f>IF($F1730="","",AA1730-R1730)</f>
        <v/>
      </c>
      <c r="AE1730">
        <f>IF($F1730="","",IF($AK1730=1,0,IF($AJ1730=1,Settings!$C$6,Settings!$C$7))*100)</f>
        <v/>
      </c>
      <c r="AG1730">
        <f>IF($F1730="","",$F1730&amp;"|"&amp;$D1730&amp;"")</f>
        <v/>
      </c>
      <c r="AH1730">
        <f>IF($F1730="","",IF(COUNTIF($AG$2:$AG1730,$AG1730)=1,1,0))</f>
        <v/>
      </c>
      <c r="AI1730">
        <f>IF($AH1730=1,SUMPRODUCT(--($AL$2:$AL$8001&lt;$AL1730))+1,"")</f>
        <v/>
      </c>
      <c r="AJ1730">
        <f>IF($F1730="","",IF(OR($U1730=TRUE(),$U1730="TRUE"),1,0))</f>
        <v/>
      </c>
      <c r="AK1730">
        <f>IF($F1730="","",IF($AD1730="Yes",1,0))</f>
        <v/>
      </c>
      <c r="AL1730">
        <f>IF($AH1730=1,IFERROR(IF(VALUE($F1730)&lt;100000000,VALUE($F1730),1000000000),IFERROR(IF(VALUE(MID($F1730,2,20))&lt;100000000,VALUE(MID($F1730,2,20)),1000000000),1000000000))+ROW()/100000,"")</f>
        <v/>
      </c>
    </row>
    <row r="1731">
      <c r="A1731">
        <f>IF($F1731="","",IFERROR(IF(INDEX('Per Invoice'!$A$2:$A$2001,MATCH($F1731,'Per Invoice'!$B$2:$B$2001,0))=0,"",INDEX('Per Invoice'!$A$2:$A$2001,MATCH($F1731,'Per Invoice'!$B$2:$B$2001,0))),""))</f>
        <v/>
      </c>
      <c r="H1731" s="11" t="n"/>
      <c r="R1731" s="7">
        <f>IF($F1731="","",Q1731*Y1731/100)</f>
        <v/>
      </c>
      <c r="X1731" s="7" t="n"/>
      <c r="Y1731" s="7" t="n"/>
      <c r="Z1731" s="7">
        <f>IF($F1731="","",Y1731*AE1731/100)</f>
        <v/>
      </c>
      <c r="AA1731" s="7">
        <f>IF($F1731="","",Y1731-Z1731)</f>
        <v/>
      </c>
      <c r="AB1731" s="7">
        <f>IF($F1731="","",AA1731-R1731)</f>
        <v/>
      </c>
      <c r="AE1731">
        <f>IF($F1731="","",IF($AK1731=1,0,IF($AJ1731=1,Settings!$C$6,Settings!$C$7))*100)</f>
        <v/>
      </c>
      <c r="AG1731">
        <f>IF($F1731="","",$F1731&amp;"|"&amp;$D1731&amp;"")</f>
        <v/>
      </c>
      <c r="AH1731">
        <f>IF($F1731="","",IF(COUNTIF($AG$2:$AG1731,$AG1731)=1,1,0))</f>
        <v/>
      </c>
      <c r="AI1731">
        <f>IF($AH1731=1,SUMPRODUCT(--($AL$2:$AL$8001&lt;$AL1731))+1,"")</f>
        <v/>
      </c>
      <c r="AJ1731">
        <f>IF($F1731="","",IF(OR($U1731=TRUE(),$U1731="TRUE"),1,0))</f>
        <v/>
      </c>
      <c r="AK1731">
        <f>IF($F1731="","",IF($AD1731="Yes",1,0))</f>
        <v/>
      </c>
      <c r="AL1731">
        <f>IF($AH1731=1,IFERROR(IF(VALUE($F1731)&lt;100000000,VALUE($F1731),1000000000),IFERROR(IF(VALUE(MID($F1731,2,20))&lt;100000000,VALUE(MID($F1731,2,20)),1000000000),1000000000))+ROW()/100000,"")</f>
        <v/>
      </c>
    </row>
    <row r="1732">
      <c r="A1732">
        <f>IF($F1732="","",IFERROR(IF(INDEX('Per Invoice'!$A$2:$A$2001,MATCH($F1732,'Per Invoice'!$B$2:$B$2001,0))=0,"",INDEX('Per Invoice'!$A$2:$A$2001,MATCH($F1732,'Per Invoice'!$B$2:$B$2001,0))),""))</f>
        <v/>
      </c>
      <c r="H1732" s="11" t="n"/>
      <c r="R1732" s="7">
        <f>IF($F1732="","",Q1732*Y1732/100)</f>
        <v/>
      </c>
      <c r="X1732" s="7" t="n"/>
      <c r="Y1732" s="7" t="n"/>
      <c r="Z1732" s="7">
        <f>IF($F1732="","",Y1732*AE1732/100)</f>
        <v/>
      </c>
      <c r="AA1732" s="7">
        <f>IF($F1732="","",Y1732-Z1732)</f>
        <v/>
      </c>
      <c r="AB1732" s="7">
        <f>IF($F1732="","",AA1732-R1732)</f>
        <v/>
      </c>
      <c r="AE1732">
        <f>IF($F1732="","",IF($AK1732=1,0,IF($AJ1732=1,Settings!$C$6,Settings!$C$7))*100)</f>
        <v/>
      </c>
      <c r="AG1732">
        <f>IF($F1732="","",$F1732&amp;"|"&amp;$D1732&amp;"")</f>
        <v/>
      </c>
      <c r="AH1732">
        <f>IF($F1732="","",IF(COUNTIF($AG$2:$AG1732,$AG1732)=1,1,0))</f>
        <v/>
      </c>
      <c r="AI1732">
        <f>IF($AH1732=1,SUMPRODUCT(--($AL$2:$AL$8001&lt;$AL1732))+1,"")</f>
        <v/>
      </c>
      <c r="AJ1732">
        <f>IF($F1732="","",IF(OR($U1732=TRUE(),$U1732="TRUE"),1,0))</f>
        <v/>
      </c>
      <c r="AK1732">
        <f>IF($F1732="","",IF($AD1732="Yes",1,0))</f>
        <v/>
      </c>
      <c r="AL1732">
        <f>IF($AH1732=1,IFERROR(IF(VALUE($F1732)&lt;100000000,VALUE($F1732),1000000000),IFERROR(IF(VALUE(MID($F1732,2,20))&lt;100000000,VALUE(MID($F1732,2,20)),1000000000),1000000000))+ROW()/100000,"")</f>
        <v/>
      </c>
    </row>
    <row r="1733">
      <c r="A1733">
        <f>IF($F1733="","",IFERROR(IF(INDEX('Per Invoice'!$A$2:$A$2001,MATCH($F1733,'Per Invoice'!$B$2:$B$2001,0))=0,"",INDEX('Per Invoice'!$A$2:$A$2001,MATCH($F1733,'Per Invoice'!$B$2:$B$2001,0))),""))</f>
        <v/>
      </c>
      <c r="H1733" s="11" t="n"/>
      <c r="R1733" s="7">
        <f>IF($F1733="","",Q1733*Y1733/100)</f>
        <v/>
      </c>
      <c r="X1733" s="7" t="n"/>
      <c r="Y1733" s="7" t="n"/>
      <c r="Z1733" s="7">
        <f>IF($F1733="","",Y1733*AE1733/100)</f>
        <v/>
      </c>
      <c r="AA1733" s="7">
        <f>IF($F1733="","",Y1733-Z1733)</f>
        <v/>
      </c>
      <c r="AB1733" s="7">
        <f>IF($F1733="","",AA1733-R1733)</f>
        <v/>
      </c>
      <c r="AE1733">
        <f>IF($F1733="","",IF($AK1733=1,0,IF($AJ1733=1,Settings!$C$6,Settings!$C$7))*100)</f>
        <v/>
      </c>
      <c r="AG1733">
        <f>IF($F1733="","",$F1733&amp;"|"&amp;$D1733&amp;"")</f>
        <v/>
      </c>
      <c r="AH1733">
        <f>IF($F1733="","",IF(COUNTIF($AG$2:$AG1733,$AG1733)=1,1,0))</f>
        <v/>
      </c>
      <c r="AI1733">
        <f>IF($AH1733=1,SUMPRODUCT(--($AL$2:$AL$8001&lt;$AL1733))+1,"")</f>
        <v/>
      </c>
      <c r="AJ1733">
        <f>IF($F1733="","",IF(OR($U1733=TRUE(),$U1733="TRUE"),1,0))</f>
        <v/>
      </c>
      <c r="AK1733">
        <f>IF($F1733="","",IF($AD1733="Yes",1,0))</f>
        <v/>
      </c>
      <c r="AL1733">
        <f>IF($AH1733=1,IFERROR(IF(VALUE($F1733)&lt;100000000,VALUE($F1733),1000000000),IFERROR(IF(VALUE(MID($F1733,2,20))&lt;100000000,VALUE(MID($F1733,2,20)),1000000000),1000000000))+ROW()/100000,"")</f>
        <v/>
      </c>
    </row>
    <row r="1734">
      <c r="A1734">
        <f>IF($F1734="","",IFERROR(IF(INDEX('Per Invoice'!$A$2:$A$2001,MATCH($F1734,'Per Invoice'!$B$2:$B$2001,0))=0,"",INDEX('Per Invoice'!$A$2:$A$2001,MATCH($F1734,'Per Invoice'!$B$2:$B$2001,0))),""))</f>
        <v/>
      </c>
      <c r="H1734" s="11" t="n"/>
      <c r="R1734" s="7">
        <f>IF($F1734="","",Q1734*Y1734/100)</f>
        <v/>
      </c>
      <c r="X1734" s="7" t="n"/>
      <c r="Y1734" s="7" t="n"/>
      <c r="Z1734" s="7">
        <f>IF($F1734="","",Y1734*AE1734/100)</f>
        <v/>
      </c>
      <c r="AA1734" s="7">
        <f>IF($F1734="","",Y1734-Z1734)</f>
        <v/>
      </c>
      <c r="AB1734" s="7">
        <f>IF($F1734="","",AA1734-R1734)</f>
        <v/>
      </c>
      <c r="AE1734">
        <f>IF($F1734="","",IF($AK1734=1,0,IF($AJ1734=1,Settings!$C$6,Settings!$C$7))*100)</f>
        <v/>
      </c>
      <c r="AG1734">
        <f>IF($F1734="","",$F1734&amp;"|"&amp;$D1734&amp;"")</f>
        <v/>
      </c>
      <c r="AH1734">
        <f>IF($F1734="","",IF(COUNTIF($AG$2:$AG1734,$AG1734)=1,1,0))</f>
        <v/>
      </c>
      <c r="AI1734">
        <f>IF($AH1734=1,SUMPRODUCT(--($AL$2:$AL$8001&lt;$AL1734))+1,"")</f>
        <v/>
      </c>
      <c r="AJ1734">
        <f>IF($F1734="","",IF(OR($U1734=TRUE(),$U1734="TRUE"),1,0))</f>
        <v/>
      </c>
      <c r="AK1734">
        <f>IF($F1734="","",IF($AD1734="Yes",1,0))</f>
        <v/>
      </c>
      <c r="AL1734">
        <f>IF($AH1734=1,IFERROR(IF(VALUE($F1734)&lt;100000000,VALUE($F1734),1000000000),IFERROR(IF(VALUE(MID($F1734,2,20))&lt;100000000,VALUE(MID($F1734,2,20)),1000000000),1000000000))+ROW()/100000,"")</f>
        <v/>
      </c>
    </row>
    <row r="1735">
      <c r="A1735">
        <f>IF($F1735="","",IFERROR(IF(INDEX('Per Invoice'!$A$2:$A$2001,MATCH($F1735,'Per Invoice'!$B$2:$B$2001,0))=0,"",INDEX('Per Invoice'!$A$2:$A$2001,MATCH($F1735,'Per Invoice'!$B$2:$B$2001,0))),""))</f>
        <v/>
      </c>
      <c r="H1735" s="11" t="n"/>
      <c r="R1735" s="7">
        <f>IF($F1735="","",Q1735*Y1735/100)</f>
        <v/>
      </c>
      <c r="X1735" s="7" t="n"/>
      <c r="Y1735" s="7" t="n"/>
      <c r="Z1735" s="7">
        <f>IF($F1735="","",Y1735*AE1735/100)</f>
        <v/>
      </c>
      <c r="AA1735" s="7">
        <f>IF($F1735="","",Y1735-Z1735)</f>
        <v/>
      </c>
      <c r="AB1735" s="7">
        <f>IF($F1735="","",AA1735-R1735)</f>
        <v/>
      </c>
      <c r="AE1735">
        <f>IF($F1735="","",IF($AK1735=1,0,IF($AJ1735=1,Settings!$C$6,Settings!$C$7))*100)</f>
        <v/>
      </c>
      <c r="AG1735">
        <f>IF($F1735="","",$F1735&amp;"|"&amp;$D1735&amp;"")</f>
        <v/>
      </c>
      <c r="AH1735">
        <f>IF($F1735="","",IF(COUNTIF($AG$2:$AG1735,$AG1735)=1,1,0))</f>
        <v/>
      </c>
      <c r="AI1735">
        <f>IF($AH1735=1,SUMPRODUCT(--($AL$2:$AL$8001&lt;$AL1735))+1,"")</f>
        <v/>
      </c>
      <c r="AJ1735">
        <f>IF($F1735="","",IF(OR($U1735=TRUE(),$U1735="TRUE"),1,0))</f>
        <v/>
      </c>
      <c r="AK1735">
        <f>IF($F1735="","",IF($AD1735="Yes",1,0))</f>
        <v/>
      </c>
      <c r="AL1735">
        <f>IF($AH1735=1,IFERROR(IF(VALUE($F1735)&lt;100000000,VALUE($F1735),1000000000),IFERROR(IF(VALUE(MID($F1735,2,20))&lt;100000000,VALUE(MID($F1735,2,20)),1000000000),1000000000))+ROW()/100000,"")</f>
        <v/>
      </c>
    </row>
    <row r="1736">
      <c r="A1736">
        <f>IF($F1736="","",IFERROR(IF(INDEX('Per Invoice'!$A$2:$A$2001,MATCH($F1736,'Per Invoice'!$B$2:$B$2001,0))=0,"",INDEX('Per Invoice'!$A$2:$A$2001,MATCH($F1736,'Per Invoice'!$B$2:$B$2001,0))),""))</f>
        <v/>
      </c>
      <c r="H1736" s="11" t="n"/>
      <c r="R1736" s="7">
        <f>IF($F1736="","",Q1736*Y1736/100)</f>
        <v/>
      </c>
      <c r="X1736" s="7" t="n"/>
      <c r="Y1736" s="7" t="n"/>
      <c r="Z1736" s="7">
        <f>IF($F1736="","",Y1736*AE1736/100)</f>
        <v/>
      </c>
      <c r="AA1736" s="7">
        <f>IF($F1736="","",Y1736-Z1736)</f>
        <v/>
      </c>
      <c r="AB1736" s="7">
        <f>IF($F1736="","",AA1736-R1736)</f>
        <v/>
      </c>
      <c r="AE1736">
        <f>IF($F1736="","",IF($AK1736=1,0,IF($AJ1736=1,Settings!$C$6,Settings!$C$7))*100)</f>
        <v/>
      </c>
      <c r="AG1736">
        <f>IF($F1736="","",$F1736&amp;"|"&amp;$D1736&amp;"")</f>
        <v/>
      </c>
      <c r="AH1736">
        <f>IF($F1736="","",IF(COUNTIF($AG$2:$AG1736,$AG1736)=1,1,0))</f>
        <v/>
      </c>
      <c r="AI1736">
        <f>IF($AH1736=1,SUMPRODUCT(--($AL$2:$AL$8001&lt;$AL1736))+1,"")</f>
        <v/>
      </c>
      <c r="AJ1736">
        <f>IF($F1736="","",IF(OR($U1736=TRUE(),$U1736="TRUE"),1,0))</f>
        <v/>
      </c>
      <c r="AK1736">
        <f>IF($F1736="","",IF($AD1736="Yes",1,0))</f>
        <v/>
      </c>
      <c r="AL1736">
        <f>IF($AH1736=1,IFERROR(IF(VALUE($F1736)&lt;100000000,VALUE($F1736),1000000000),IFERROR(IF(VALUE(MID($F1736,2,20))&lt;100000000,VALUE(MID($F1736,2,20)),1000000000),1000000000))+ROW()/100000,"")</f>
        <v/>
      </c>
    </row>
    <row r="1737">
      <c r="A1737">
        <f>IF($F1737="","",IFERROR(IF(INDEX('Per Invoice'!$A$2:$A$2001,MATCH($F1737,'Per Invoice'!$B$2:$B$2001,0))=0,"",INDEX('Per Invoice'!$A$2:$A$2001,MATCH($F1737,'Per Invoice'!$B$2:$B$2001,0))),""))</f>
        <v/>
      </c>
      <c r="H1737" s="11" t="n"/>
      <c r="R1737" s="7">
        <f>IF($F1737="","",Q1737*Y1737/100)</f>
        <v/>
      </c>
      <c r="X1737" s="7" t="n"/>
      <c r="Y1737" s="7" t="n"/>
      <c r="Z1737" s="7">
        <f>IF($F1737="","",Y1737*AE1737/100)</f>
        <v/>
      </c>
      <c r="AA1737" s="7">
        <f>IF($F1737="","",Y1737-Z1737)</f>
        <v/>
      </c>
      <c r="AB1737" s="7">
        <f>IF($F1737="","",AA1737-R1737)</f>
        <v/>
      </c>
      <c r="AE1737">
        <f>IF($F1737="","",IF($AK1737=1,0,IF($AJ1737=1,Settings!$C$6,Settings!$C$7))*100)</f>
        <v/>
      </c>
      <c r="AG1737">
        <f>IF($F1737="","",$F1737&amp;"|"&amp;$D1737&amp;"")</f>
        <v/>
      </c>
      <c r="AH1737">
        <f>IF($F1737="","",IF(COUNTIF($AG$2:$AG1737,$AG1737)=1,1,0))</f>
        <v/>
      </c>
      <c r="AI1737">
        <f>IF($AH1737=1,SUMPRODUCT(--($AL$2:$AL$8001&lt;$AL1737))+1,"")</f>
        <v/>
      </c>
      <c r="AJ1737">
        <f>IF($F1737="","",IF(OR($U1737=TRUE(),$U1737="TRUE"),1,0))</f>
        <v/>
      </c>
      <c r="AK1737">
        <f>IF($F1737="","",IF($AD1737="Yes",1,0))</f>
        <v/>
      </c>
      <c r="AL1737">
        <f>IF($AH1737=1,IFERROR(IF(VALUE($F1737)&lt;100000000,VALUE($F1737),1000000000),IFERROR(IF(VALUE(MID($F1737,2,20))&lt;100000000,VALUE(MID($F1737,2,20)),1000000000),1000000000))+ROW()/100000,"")</f>
        <v/>
      </c>
    </row>
    <row r="1738">
      <c r="A1738">
        <f>IF($F1738="","",IFERROR(IF(INDEX('Per Invoice'!$A$2:$A$2001,MATCH($F1738,'Per Invoice'!$B$2:$B$2001,0))=0,"",INDEX('Per Invoice'!$A$2:$A$2001,MATCH($F1738,'Per Invoice'!$B$2:$B$2001,0))),""))</f>
        <v/>
      </c>
      <c r="H1738" s="11" t="n"/>
      <c r="R1738" s="7">
        <f>IF($F1738="","",Q1738*Y1738/100)</f>
        <v/>
      </c>
      <c r="X1738" s="7" t="n"/>
      <c r="Y1738" s="7" t="n"/>
      <c r="Z1738" s="7">
        <f>IF($F1738="","",Y1738*AE1738/100)</f>
        <v/>
      </c>
      <c r="AA1738" s="7">
        <f>IF($F1738="","",Y1738-Z1738)</f>
        <v/>
      </c>
      <c r="AB1738" s="7">
        <f>IF($F1738="","",AA1738-R1738)</f>
        <v/>
      </c>
      <c r="AE1738">
        <f>IF($F1738="","",IF($AK1738=1,0,IF($AJ1738=1,Settings!$C$6,Settings!$C$7))*100)</f>
        <v/>
      </c>
      <c r="AG1738">
        <f>IF($F1738="","",$F1738&amp;"|"&amp;$D1738&amp;"")</f>
        <v/>
      </c>
      <c r="AH1738">
        <f>IF($F1738="","",IF(COUNTIF($AG$2:$AG1738,$AG1738)=1,1,0))</f>
        <v/>
      </c>
      <c r="AI1738">
        <f>IF($AH1738=1,SUMPRODUCT(--($AL$2:$AL$8001&lt;$AL1738))+1,"")</f>
        <v/>
      </c>
      <c r="AJ1738">
        <f>IF($F1738="","",IF(OR($U1738=TRUE(),$U1738="TRUE"),1,0))</f>
        <v/>
      </c>
      <c r="AK1738">
        <f>IF($F1738="","",IF($AD1738="Yes",1,0))</f>
        <v/>
      </c>
      <c r="AL1738">
        <f>IF($AH1738=1,IFERROR(IF(VALUE($F1738)&lt;100000000,VALUE($F1738),1000000000),IFERROR(IF(VALUE(MID($F1738,2,20))&lt;100000000,VALUE(MID($F1738,2,20)),1000000000),1000000000))+ROW()/100000,"")</f>
        <v/>
      </c>
    </row>
    <row r="1739">
      <c r="A1739">
        <f>IF($F1739="","",IFERROR(IF(INDEX('Per Invoice'!$A$2:$A$2001,MATCH($F1739,'Per Invoice'!$B$2:$B$2001,0))=0,"",INDEX('Per Invoice'!$A$2:$A$2001,MATCH($F1739,'Per Invoice'!$B$2:$B$2001,0))),""))</f>
        <v/>
      </c>
      <c r="H1739" s="11" t="n"/>
      <c r="R1739" s="7">
        <f>IF($F1739="","",Q1739*Y1739/100)</f>
        <v/>
      </c>
      <c r="X1739" s="7" t="n"/>
      <c r="Y1739" s="7" t="n"/>
      <c r="Z1739" s="7">
        <f>IF($F1739="","",Y1739*AE1739/100)</f>
        <v/>
      </c>
      <c r="AA1739" s="7">
        <f>IF($F1739="","",Y1739-Z1739)</f>
        <v/>
      </c>
      <c r="AB1739" s="7">
        <f>IF($F1739="","",AA1739-R1739)</f>
        <v/>
      </c>
      <c r="AE1739">
        <f>IF($F1739="","",IF($AK1739=1,0,IF($AJ1739=1,Settings!$C$6,Settings!$C$7))*100)</f>
        <v/>
      </c>
      <c r="AG1739">
        <f>IF($F1739="","",$F1739&amp;"|"&amp;$D1739&amp;"")</f>
        <v/>
      </c>
      <c r="AH1739">
        <f>IF($F1739="","",IF(COUNTIF($AG$2:$AG1739,$AG1739)=1,1,0))</f>
        <v/>
      </c>
      <c r="AI1739">
        <f>IF($AH1739=1,SUMPRODUCT(--($AL$2:$AL$8001&lt;$AL1739))+1,"")</f>
        <v/>
      </c>
      <c r="AJ1739">
        <f>IF($F1739="","",IF(OR($U1739=TRUE(),$U1739="TRUE"),1,0))</f>
        <v/>
      </c>
      <c r="AK1739">
        <f>IF($F1739="","",IF($AD1739="Yes",1,0))</f>
        <v/>
      </c>
      <c r="AL1739">
        <f>IF($AH1739=1,IFERROR(IF(VALUE($F1739)&lt;100000000,VALUE($F1739),1000000000),IFERROR(IF(VALUE(MID($F1739,2,20))&lt;100000000,VALUE(MID($F1739,2,20)),1000000000),1000000000))+ROW()/100000,"")</f>
        <v/>
      </c>
    </row>
    <row r="1740">
      <c r="A1740">
        <f>IF($F1740="","",IFERROR(IF(INDEX('Per Invoice'!$A$2:$A$2001,MATCH($F1740,'Per Invoice'!$B$2:$B$2001,0))=0,"",INDEX('Per Invoice'!$A$2:$A$2001,MATCH($F1740,'Per Invoice'!$B$2:$B$2001,0))),""))</f>
        <v/>
      </c>
      <c r="H1740" s="11" t="n"/>
      <c r="R1740" s="7">
        <f>IF($F1740="","",Q1740*Y1740/100)</f>
        <v/>
      </c>
      <c r="X1740" s="7" t="n"/>
      <c r="Y1740" s="7" t="n"/>
      <c r="Z1740" s="7">
        <f>IF($F1740="","",Y1740*AE1740/100)</f>
        <v/>
      </c>
      <c r="AA1740" s="7">
        <f>IF($F1740="","",Y1740-Z1740)</f>
        <v/>
      </c>
      <c r="AB1740" s="7">
        <f>IF($F1740="","",AA1740-R1740)</f>
        <v/>
      </c>
      <c r="AE1740">
        <f>IF($F1740="","",IF($AK1740=1,0,IF($AJ1740=1,Settings!$C$6,Settings!$C$7))*100)</f>
        <v/>
      </c>
      <c r="AG1740">
        <f>IF($F1740="","",$F1740&amp;"|"&amp;$D1740&amp;"")</f>
        <v/>
      </c>
      <c r="AH1740">
        <f>IF($F1740="","",IF(COUNTIF($AG$2:$AG1740,$AG1740)=1,1,0))</f>
        <v/>
      </c>
      <c r="AI1740">
        <f>IF($AH1740=1,SUMPRODUCT(--($AL$2:$AL$8001&lt;$AL1740))+1,"")</f>
        <v/>
      </c>
      <c r="AJ1740">
        <f>IF($F1740="","",IF(OR($U1740=TRUE(),$U1740="TRUE"),1,0))</f>
        <v/>
      </c>
      <c r="AK1740">
        <f>IF($F1740="","",IF($AD1740="Yes",1,0))</f>
        <v/>
      </c>
      <c r="AL1740">
        <f>IF($AH1740=1,IFERROR(IF(VALUE($F1740)&lt;100000000,VALUE($F1740),1000000000),IFERROR(IF(VALUE(MID($F1740,2,20))&lt;100000000,VALUE(MID($F1740,2,20)),1000000000),1000000000))+ROW()/100000,"")</f>
        <v/>
      </c>
    </row>
    <row r="1741">
      <c r="A1741">
        <f>IF($F1741="","",IFERROR(IF(INDEX('Per Invoice'!$A$2:$A$2001,MATCH($F1741,'Per Invoice'!$B$2:$B$2001,0))=0,"",INDEX('Per Invoice'!$A$2:$A$2001,MATCH($F1741,'Per Invoice'!$B$2:$B$2001,0))),""))</f>
        <v/>
      </c>
      <c r="H1741" s="11" t="n"/>
      <c r="R1741" s="7">
        <f>IF($F1741="","",Q1741*Y1741/100)</f>
        <v/>
      </c>
      <c r="X1741" s="7" t="n"/>
      <c r="Y1741" s="7" t="n"/>
      <c r="Z1741" s="7">
        <f>IF($F1741="","",Y1741*AE1741/100)</f>
        <v/>
      </c>
      <c r="AA1741" s="7">
        <f>IF($F1741="","",Y1741-Z1741)</f>
        <v/>
      </c>
      <c r="AB1741" s="7">
        <f>IF($F1741="","",AA1741-R1741)</f>
        <v/>
      </c>
      <c r="AE1741">
        <f>IF($F1741="","",IF($AK1741=1,0,IF($AJ1741=1,Settings!$C$6,Settings!$C$7))*100)</f>
        <v/>
      </c>
      <c r="AG1741">
        <f>IF($F1741="","",$F1741&amp;"|"&amp;$D1741&amp;"")</f>
        <v/>
      </c>
      <c r="AH1741">
        <f>IF($F1741="","",IF(COUNTIF($AG$2:$AG1741,$AG1741)=1,1,0))</f>
        <v/>
      </c>
      <c r="AI1741">
        <f>IF($AH1741=1,SUMPRODUCT(--($AL$2:$AL$8001&lt;$AL1741))+1,"")</f>
        <v/>
      </c>
      <c r="AJ1741">
        <f>IF($F1741="","",IF(OR($U1741=TRUE(),$U1741="TRUE"),1,0))</f>
        <v/>
      </c>
      <c r="AK1741">
        <f>IF($F1741="","",IF($AD1741="Yes",1,0))</f>
        <v/>
      </c>
      <c r="AL1741">
        <f>IF($AH1741=1,IFERROR(IF(VALUE($F1741)&lt;100000000,VALUE($F1741),1000000000),IFERROR(IF(VALUE(MID($F1741,2,20))&lt;100000000,VALUE(MID($F1741,2,20)),1000000000),1000000000))+ROW()/100000,"")</f>
        <v/>
      </c>
    </row>
    <row r="1742">
      <c r="A1742">
        <f>IF($F1742="","",IFERROR(IF(INDEX('Per Invoice'!$A$2:$A$2001,MATCH($F1742,'Per Invoice'!$B$2:$B$2001,0))=0,"",INDEX('Per Invoice'!$A$2:$A$2001,MATCH($F1742,'Per Invoice'!$B$2:$B$2001,0))),""))</f>
        <v/>
      </c>
      <c r="H1742" s="11" t="n"/>
      <c r="R1742" s="7">
        <f>IF($F1742="","",Q1742*Y1742/100)</f>
        <v/>
      </c>
      <c r="X1742" s="7" t="n"/>
      <c r="Y1742" s="7" t="n"/>
      <c r="Z1742" s="7">
        <f>IF($F1742="","",Y1742*AE1742/100)</f>
        <v/>
      </c>
      <c r="AA1742" s="7">
        <f>IF($F1742="","",Y1742-Z1742)</f>
        <v/>
      </c>
      <c r="AB1742" s="7">
        <f>IF($F1742="","",AA1742-R1742)</f>
        <v/>
      </c>
      <c r="AE1742">
        <f>IF($F1742="","",IF($AK1742=1,0,IF($AJ1742=1,Settings!$C$6,Settings!$C$7))*100)</f>
        <v/>
      </c>
      <c r="AG1742">
        <f>IF($F1742="","",$F1742&amp;"|"&amp;$D1742&amp;"")</f>
        <v/>
      </c>
      <c r="AH1742">
        <f>IF($F1742="","",IF(COUNTIF($AG$2:$AG1742,$AG1742)=1,1,0))</f>
        <v/>
      </c>
      <c r="AI1742">
        <f>IF($AH1742=1,SUMPRODUCT(--($AL$2:$AL$8001&lt;$AL1742))+1,"")</f>
        <v/>
      </c>
      <c r="AJ1742">
        <f>IF($F1742="","",IF(OR($U1742=TRUE(),$U1742="TRUE"),1,0))</f>
        <v/>
      </c>
      <c r="AK1742">
        <f>IF($F1742="","",IF($AD1742="Yes",1,0))</f>
        <v/>
      </c>
      <c r="AL1742">
        <f>IF($AH1742=1,IFERROR(IF(VALUE($F1742)&lt;100000000,VALUE($F1742),1000000000),IFERROR(IF(VALUE(MID($F1742,2,20))&lt;100000000,VALUE(MID($F1742,2,20)),1000000000),1000000000))+ROW()/100000,"")</f>
        <v/>
      </c>
    </row>
    <row r="1743">
      <c r="A1743">
        <f>IF($F1743="","",IFERROR(IF(INDEX('Per Invoice'!$A$2:$A$2001,MATCH($F1743,'Per Invoice'!$B$2:$B$2001,0))=0,"",INDEX('Per Invoice'!$A$2:$A$2001,MATCH($F1743,'Per Invoice'!$B$2:$B$2001,0))),""))</f>
        <v/>
      </c>
      <c r="H1743" s="11" t="n"/>
      <c r="R1743" s="7">
        <f>IF($F1743="","",Q1743*Y1743/100)</f>
        <v/>
      </c>
      <c r="X1743" s="7" t="n"/>
      <c r="Y1743" s="7" t="n"/>
      <c r="Z1743" s="7">
        <f>IF($F1743="","",Y1743*AE1743/100)</f>
        <v/>
      </c>
      <c r="AA1743" s="7">
        <f>IF($F1743="","",Y1743-Z1743)</f>
        <v/>
      </c>
      <c r="AB1743" s="7">
        <f>IF($F1743="","",AA1743-R1743)</f>
        <v/>
      </c>
      <c r="AE1743">
        <f>IF($F1743="","",IF($AK1743=1,0,IF($AJ1743=1,Settings!$C$6,Settings!$C$7))*100)</f>
        <v/>
      </c>
      <c r="AG1743">
        <f>IF($F1743="","",$F1743&amp;"|"&amp;$D1743&amp;"")</f>
        <v/>
      </c>
      <c r="AH1743">
        <f>IF($F1743="","",IF(COUNTIF($AG$2:$AG1743,$AG1743)=1,1,0))</f>
        <v/>
      </c>
      <c r="AI1743">
        <f>IF($AH1743=1,SUMPRODUCT(--($AL$2:$AL$8001&lt;$AL1743))+1,"")</f>
        <v/>
      </c>
      <c r="AJ1743">
        <f>IF($F1743="","",IF(OR($U1743=TRUE(),$U1743="TRUE"),1,0))</f>
        <v/>
      </c>
      <c r="AK1743">
        <f>IF($F1743="","",IF($AD1743="Yes",1,0))</f>
        <v/>
      </c>
      <c r="AL1743">
        <f>IF($AH1743=1,IFERROR(IF(VALUE($F1743)&lt;100000000,VALUE($F1743),1000000000),IFERROR(IF(VALUE(MID($F1743,2,20))&lt;100000000,VALUE(MID($F1743,2,20)),1000000000),1000000000))+ROW()/100000,"")</f>
        <v/>
      </c>
    </row>
    <row r="1744">
      <c r="A1744">
        <f>IF($F1744="","",IFERROR(IF(INDEX('Per Invoice'!$A$2:$A$2001,MATCH($F1744,'Per Invoice'!$B$2:$B$2001,0))=0,"",INDEX('Per Invoice'!$A$2:$A$2001,MATCH($F1744,'Per Invoice'!$B$2:$B$2001,0))),""))</f>
        <v/>
      </c>
      <c r="H1744" s="11" t="n"/>
      <c r="R1744" s="7">
        <f>IF($F1744="","",Q1744*Y1744/100)</f>
        <v/>
      </c>
      <c r="X1744" s="7" t="n"/>
      <c r="Y1744" s="7" t="n"/>
      <c r="Z1744" s="7">
        <f>IF($F1744="","",Y1744*AE1744/100)</f>
        <v/>
      </c>
      <c r="AA1744" s="7">
        <f>IF($F1744="","",Y1744-Z1744)</f>
        <v/>
      </c>
      <c r="AB1744" s="7">
        <f>IF($F1744="","",AA1744-R1744)</f>
        <v/>
      </c>
      <c r="AE1744">
        <f>IF($F1744="","",IF($AK1744=1,0,IF($AJ1744=1,Settings!$C$6,Settings!$C$7))*100)</f>
        <v/>
      </c>
      <c r="AG1744">
        <f>IF($F1744="","",$F1744&amp;"|"&amp;$D1744&amp;"")</f>
        <v/>
      </c>
      <c r="AH1744">
        <f>IF($F1744="","",IF(COUNTIF($AG$2:$AG1744,$AG1744)=1,1,0))</f>
        <v/>
      </c>
      <c r="AI1744">
        <f>IF($AH1744=1,SUMPRODUCT(--($AL$2:$AL$8001&lt;$AL1744))+1,"")</f>
        <v/>
      </c>
      <c r="AJ1744">
        <f>IF($F1744="","",IF(OR($U1744=TRUE(),$U1744="TRUE"),1,0))</f>
        <v/>
      </c>
      <c r="AK1744">
        <f>IF($F1744="","",IF($AD1744="Yes",1,0))</f>
        <v/>
      </c>
      <c r="AL1744">
        <f>IF($AH1744=1,IFERROR(IF(VALUE($F1744)&lt;100000000,VALUE($F1744),1000000000),IFERROR(IF(VALUE(MID($F1744,2,20))&lt;100000000,VALUE(MID($F1744,2,20)),1000000000),1000000000))+ROW()/100000,"")</f>
        <v/>
      </c>
    </row>
    <row r="1745">
      <c r="A1745">
        <f>IF($F1745="","",IFERROR(IF(INDEX('Per Invoice'!$A$2:$A$2001,MATCH($F1745,'Per Invoice'!$B$2:$B$2001,0))=0,"",INDEX('Per Invoice'!$A$2:$A$2001,MATCH($F1745,'Per Invoice'!$B$2:$B$2001,0))),""))</f>
        <v/>
      </c>
      <c r="H1745" s="11" t="n"/>
      <c r="R1745" s="7">
        <f>IF($F1745="","",Q1745*Y1745/100)</f>
        <v/>
      </c>
      <c r="X1745" s="7" t="n"/>
      <c r="Y1745" s="7" t="n"/>
      <c r="Z1745" s="7">
        <f>IF($F1745="","",Y1745*AE1745/100)</f>
        <v/>
      </c>
      <c r="AA1745" s="7">
        <f>IF($F1745="","",Y1745-Z1745)</f>
        <v/>
      </c>
      <c r="AB1745" s="7">
        <f>IF($F1745="","",AA1745-R1745)</f>
        <v/>
      </c>
      <c r="AE1745">
        <f>IF($F1745="","",IF($AK1745=1,0,IF($AJ1745=1,Settings!$C$6,Settings!$C$7))*100)</f>
        <v/>
      </c>
      <c r="AG1745">
        <f>IF($F1745="","",$F1745&amp;"|"&amp;$D1745&amp;"")</f>
        <v/>
      </c>
      <c r="AH1745">
        <f>IF($F1745="","",IF(COUNTIF($AG$2:$AG1745,$AG1745)=1,1,0))</f>
        <v/>
      </c>
      <c r="AI1745">
        <f>IF($AH1745=1,SUMPRODUCT(--($AL$2:$AL$8001&lt;$AL1745))+1,"")</f>
        <v/>
      </c>
      <c r="AJ1745">
        <f>IF($F1745="","",IF(OR($U1745=TRUE(),$U1745="TRUE"),1,0))</f>
        <v/>
      </c>
      <c r="AK1745">
        <f>IF($F1745="","",IF($AD1745="Yes",1,0))</f>
        <v/>
      </c>
      <c r="AL1745">
        <f>IF($AH1745=1,IFERROR(IF(VALUE($F1745)&lt;100000000,VALUE($F1745),1000000000),IFERROR(IF(VALUE(MID($F1745,2,20))&lt;100000000,VALUE(MID($F1745,2,20)),1000000000),1000000000))+ROW()/100000,"")</f>
        <v/>
      </c>
    </row>
    <row r="1746">
      <c r="A1746">
        <f>IF($F1746="","",IFERROR(IF(INDEX('Per Invoice'!$A$2:$A$2001,MATCH($F1746,'Per Invoice'!$B$2:$B$2001,0))=0,"",INDEX('Per Invoice'!$A$2:$A$2001,MATCH($F1746,'Per Invoice'!$B$2:$B$2001,0))),""))</f>
        <v/>
      </c>
      <c r="H1746" s="11" t="n"/>
      <c r="R1746" s="7">
        <f>IF($F1746="","",Q1746*Y1746/100)</f>
        <v/>
      </c>
      <c r="X1746" s="7" t="n"/>
      <c r="Y1746" s="7" t="n"/>
      <c r="Z1746" s="7">
        <f>IF($F1746="","",Y1746*AE1746/100)</f>
        <v/>
      </c>
      <c r="AA1746" s="7">
        <f>IF($F1746="","",Y1746-Z1746)</f>
        <v/>
      </c>
      <c r="AB1746" s="7">
        <f>IF($F1746="","",AA1746-R1746)</f>
        <v/>
      </c>
      <c r="AE1746">
        <f>IF($F1746="","",IF($AK1746=1,0,IF($AJ1746=1,Settings!$C$6,Settings!$C$7))*100)</f>
        <v/>
      </c>
      <c r="AG1746">
        <f>IF($F1746="","",$F1746&amp;"|"&amp;$D1746&amp;"")</f>
        <v/>
      </c>
      <c r="AH1746">
        <f>IF($F1746="","",IF(COUNTIF($AG$2:$AG1746,$AG1746)=1,1,0))</f>
        <v/>
      </c>
      <c r="AI1746">
        <f>IF($AH1746=1,SUMPRODUCT(--($AL$2:$AL$8001&lt;$AL1746))+1,"")</f>
        <v/>
      </c>
      <c r="AJ1746">
        <f>IF($F1746="","",IF(OR($U1746=TRUE(),$U1746="TRUE"),1,0))</f>
        <v/>
      </c>
      <c r="AK1746">
        <f>IF($F1746="","",IF($AD1746="Yes",1,0))</f>
        <v/>
      </c>
      <c r="AL1746">
        <f>IF($AH1746=1,IFERROR(IF(VALUE($F1746)&lt;100000000,VALUE($F1746),1000000000),IFERROR(IF(VALUE(MID($F1746,2,20))&lt;100000000,VALUE(MID($F1746,2,20)),1000000000),1000000000))+ROW()/100000,"")</f>
        <v/>
      </c>
    </row>
    <row r="1747">
      <c r="A1747">
        <f>IF($F1747="","",IFERROR(IF(INDEX('Per Invoice'!$A$2:$A$2001,MATCH($F1747,'Per Invoice'!$B$2:$B$2001,0))=0,"",INDEX('Per Invoice'!$A$2:$A$2001,MATCH($F1747,'Per Invoice'!$B$2:$B$2001,0))),""))</f>
        <v/>
      </c>
      <c r="H1747" s="11" t="n"/>
      <c r="R1747" s="7">
        <f>IF($F1747="","",Q1747*Y1747/100)</f>
        <v/>
      </c>
      <c r="X1747" s="7" t="n"/>
      <c r="Y1747" s="7" t="n"/>
      <c r="Z1747" s="7">
        <f>IF($F1747="","",Y1747*AE1747/100)</f>
        <v/>
      </c>
      <c r="AA1747" s="7">
        <f>IF($F1747="","",Y1747-Z1747)</f>
        <v/>
      </c>
      <c r="AB1747" s="7">
        <f>IF($F1747="","",AA1747-R1747)</f>
        <v/>
      </c>
      <c r="AE1747">
        <f>IF($F1747="","",IF($AK1747=1,0,IF($AJ1747=1,Settings!$C$6,Settings!$C$7))*100)</f>
        <v/>
      </c>
      <c r="AG1747">
        <f>IF($F1747="","",$F1747&amp;"|"&amp;$D1747&amp;"")</f>
        <v/>
      </c>
      <c r="AH1747">
        <f>IF($F1747="","",IF(COUNTIF($AG$2:$AG1747,$AG1747)=1,1,0))</f>
        <v/>
      </c>
      <c r="AI1747">
        <f>IF($AH1747=1,SUMPRODUCT(--($AL$2:$AL$8001&lt;$AL1747))+1,"")</f>
        <v/>
      </c>
      <c r="AJ1747">
        <f>IF($F1747="","",IF(OR($U1747=TRUE(),$U1747="TRUE"),1,0))</f>
        <v/>
      </c>
      <c r="AK1747">
        <f>IF($F1747="","",IF($AD1747="Yes",1,0))</f>
        <v/>
      </c>
      <c r="AL1747">
        <f>IF($AH1747=1,IFERROR(IF(VALUE($F1747)&lt;100000000,VALUE($F1747),1000000000),IFERROR(IF(VALUE(MID($F1747,2,20))&lt;100000000,VALUE(MID($F1747,2,20)),1000000000),1000000000))+ROW()/100000,"")</f>
        <v/>
      </c>
    </row>
    <row r="1748">
      <c r="A1748">
        <f>IF($F1748="","",IFERROR(IF(INDEX('Per Invoice'!$A$2:$A$2001,MATCH($F1748,'Per Invoice'!$B$2:$B$2001,0))=0,"",INDEX('Per Invoice'!$A$2:$A$2001,MATCH($F1748,'Per Invoice'!$B$2:$B$2001,0))),""))</f>
        <v/>
      </c>
      <c r="H1748" s="11" t="n"/>
      <c r="R1748" s="7">
        <f>IF($F1748="","",Q1748*Y1748/100)</f>
        <v/>
      </c>
      <c r="X1748" s="7" t="n"/>
      <c r="Y1748" s="7" t="n"/>
      <c r="Z1748" s="7">
        <f>IF($F1748="","",Y1748*AE1748/100)</f>
        <v/>
      </c>
      <c r="AA1748" s="7">
        <f>IF($F1748="","",Y1748-Z1748)</f>
        <v/>
      </c>
      <c r="AB1748" s="7">
        <f>IF($F1748="","",AA1748-R1748)</f>
        <v/>
      </c>
      <c r="AE1748">
        <f>IF($F1748="","",IF($AK1748=1,0,IF($AJ1748=1,Settings!$C$6,Settings!$C$7))*100)</f>
        <v/>
      </c>
      <c r="AG1748">
        <f>IF($F1748="","",$F1748&amp;"|"&amp;$D1748&amp;"")</f>
        <v/>
      </c>
      <c r="AH1748">
        <f>IF($F1748="","",IF(COUNTIF($AG$2:$AG1748,$AG1748)=1,1,0))</f>
        <v/>
      </c>
      <c r="AI1748">
        <f>IF($AH1748=1,SUMPRODUCT(--($AL$2:$AL$8001&lt;$AL1748))+1,"")</f>
        <v/>
      </c>
      <c r="AJ1748">
        <f>IF($F1748="","",IF(OR($U1748=TRUE(),$U1748="TRUE"),1,0))</f>
        <v/>
      </c>
      <c r="AK1748">
        <f>IF($F1748="","",IF($AD1748="Yes",1,0))</f>
        <v/>
      </c>
      <c r="AL1748">
        <f>IF($AH1748=1,IFERROR(IF(VALUE($F1748)&lt;100000000,VALUE($F1748),1000000000),IFERROR(IF(VALUE(MID($F1748,2,20))&lt;100000000,VALUE(MID($F1748,2,20)),1000000000),1000000000))+ROW()/100000,"")</f>
        <v/>
      </c>
    </row>
    <row r="1749">
      <c r="A1749">
        <f>IF($F1749="","",IFERROR(IF(INDEX('Per Invoice'!$A$2:$A$2001,MATCH($F1749,'Per Invoice'!$B$2:$B$2001,0))=0,"",INDEX('Per Invoice'!$A$2:$A$2001,MATCH($F1749,'Per Invoice'!$B$2:$B$2001,0))),""))</f>
        <v/>
      </c>
      <c r="H1749" s="11" t="n"/>
      <c r="R1749" s="7">
        <f>IF($F1749="","",Q1749*Y1749/100)</f>
        <v/>
      </c>
      <c r="X1749" s="7" t="n"/>
      <c r="Y1749" s="7" t="n"/>
      <c r="Z1749" s="7">
        <f>IF($F1749="","",Y1749*AE1749/100)</f>
        <v/>
      </c>
      <c r="AA1749" s="7">
        <f>IF($F1749="","",Y1749-Z1749)</f>
        <v/>
      </c>
      <c r="AB1749" s="7">
        <f>IF($F1749="","",AA1749-R1749)</f>
        <v/>
      </c>
      <c r="AE1749">
        <f>IF($F1749="","",IF($AK1749=1,0,IF($AJ1749=1,Settings!$C$6,Settings!$C$7))*100)</f>
        <v/>
      </c>
      <c r="AG1749">
        <f>IF($F1749="","",$F1749&amp;"|"&amp;$D1749&amp;"")</f>
        <v/>
      </c>
      <c r="AH1749">
        <f>IF($F1749="","",IF(COUNTIF($AG$2:$AG1749,$AG1749)=1,1,0))</f>
        <v/>
      </c>
      <c r="AI1749">
        <f>IF($AH1749=1,SUMPRODUCT(--($AL$2:$AL$8001&lt;$AL1749))+1,"")</f>
        <v/>
      </c>
      <c r="AJ1749">
        <f>IF($F1749="","",IF(OR($U1749=TRUE(),$U1749="TRUE"),1,0))</f>
        <v/>
      </c>
      <c r="AK1749">
        <f>IF($F1749="","",IF($AD1749="Yes",1,0))</f>
        <v/>
      </c>
      <c r="AL1749">
        <f>IF($AH1749=1,IFERROR(IF(VALUE($F1749)&lt;100000000,VALUE($F1749),1000000000),IFERROR(IF(VALUE(MID($F1749,2,20))&lt;100000000,VALUE(MID($F1749,2,20)),1000000000),1000000000))+ROW()/100000,"")</f>
        <v/>
      </c>
    </row>
    <row r="1750">
      <c r="A1750">
        <f>IF($F1750="","",IFERROR(IF(INDEX('Per Invoice'!$A$2:$A$2001,MATCH($F1750,'Per Invoice'!$B$2:$B$2001,0))=0,"",INDEX('Per Invoice'!$A$2:$A$2001,MATCH($F1750,'Per Invoice'!$B$2:$B$2001,0))),""))</f>
        <v/>
      </c>
      <c r="H1750" s="11" t="n"/>
      <c r="R1750" s="7">
        <f>IF($F1750="","",Q1750*Y1750/100)</f>
        <v/>
      </c>
      <c r="X1750" s="7" t="n"/>
      <c r="Y1750" s="7" t="n"/>
      <c r="Z1750" s="7">
        <f>IF($F1750="","",Y1750*AE1750/100)</f>
        <v/>
      </c>
      <c r="AA1750" s="7">
        <f>IF($F1750="","",Y1750-Z1750)</f>
        <v/>
      </c>
      <c r="AB1750" s="7">
        <f>IF($F1750="","",AA1750-R1750)</f>
        <v/>
      </c>
      <c r="AE1750">
        <f>IF($F1750="","",IF($AK1750=1,0,IF($AJ1750=1,Settings!$C$6,Settings!$C$7))*100)</f>
        <v/>
      </c>
      <c r="AG1750">
        <f>IF($F1750="","",$F1750&amp;"|"&amp;$D1750&amp;"")</f>
        <v/>
      </c>
      <c r="AH1750">
        <f>IF($F1750="","",IF(COUNTIF($AG$2:$AG1750,$AG1750)=1,1,0))</f>
        <v/>
      </c>
      <c r="AI1750">
        <f>IF($AH1750=1,SUMPRODUCT(--($AL$2:$AL$8001&lt;$AL1750))+1,"")</f>
        <v/>
      </c>
      <c r="AJ1750">
        <f>IF($F1750="","",IF(OR($U1750=TRUE(),$U1750="TRUE"),1,0))</f>
        <v/>
      </c>
      <c r="AK1750">
        <f>IF($F1750="","",IF($AD1750="Yes",1,0))</f>
        <v/>
      </c>
      <c r="AL1750">
        <f>IF($AH1750=1,IFERROR(IF(VALUE($F1750)&lt;100000000,VALUE($F1750),1000000000),IFERROR(IF(VALUE(MID($F1750,2,20))&lt;100000000,VALUE(MID($F1750,2,20)),1000000000),1000000000))+ROW()/100000,"")</f>
        <v/>
      </c>
    </row>
    <row r="1751">
      <c r="A1751">
        <f>IF($F1751="","",IFERROR(IF(INDEX('Per Invoice'!$A$2:$A$2001,MATCH($F1751,'Per Invoice'!$B$2:$B$2001,0))=0,"",INDEX('Per Invoice'!$A$2:$A$2001,MATCH($F1751,'Per Invoice'!$B$2:$B$2001,0))),""))</f>
        <v/>
      </c>
      <c r="H1751" s="11" t="n"/>
      <c r="R1751" s="7">
        <f>IF($F1751="","",Q1751*Y1751/100)</f>
        <v/>
      </c>
      <c r="X1751" s="7" t="n"/>
      <c r="Y1751" s="7" t="n"/>
      <c r="Z1751" s="7">
        <f>IF($F1751="","",Y1751*AE1751/100)</f>
        <v/>
      </c>
      <c r="AA1751" s="7">
        <f>IF($F1751="","",Y1751-Z1751)</f>
        <v/>
      </c>
      <c r="AB1751" s="7">
        <f>IF($F1751="","",AA1751-R1751)</f>
        <v/>
      </c>
      <c r="AE1751">
        <f>IF($F1751="","",IF($AK1751=1,0,IF($AJ1751=1,Settings!$C$6,Settings!$C$7))*100)</f>
        <v/>
      </c>
      <c r="AG1751">
        <f>IF($F1751="","",$F1751&amp;"|"&amp;$D1751&amp;"")</f>
        <v/>
      </c>
      <c r="AH1751">
        <f>IF($F1751="","",IF(COUNTIF($AG$2:$AG1751,$AG1751)=1,1,0))</f>
        <v/>
      </c>
      <c r="AI1751">
        <f>IF($AH1751=1,SUMPRODUCT(--($AL$2:$AL$8001&lt;$AL1751))+1,"")</f>
        <v/>
      </c>
      <c r="AJ1751">
        <f>IF($F1751="","",IF(OR($U1751=TRUE(),$U1751="TRUE"),1,0))</f>
        <v/>
      </c>
      <c r="AK1751">
        <f>IF($F1751="","",IF($AD1751="Yes",1,0))</f>
        <v/>
      </c>
      <c r="AL1751">
        <f>IF($AH1751=1,IFERROR(IF(VALUE($F1751)&lt;100000000,VALUE($F1751),1000000000),IFERROR(IF(VALUE(MID($F1751,2,20))&lt;100000000,VALUE(MID($F1751,2,20)),1000000000),1000000000))+ROW()/100000,"")</f>
        <v/>
      </c>
    </row>
    <row r="1752">
      <c r="A1752">
        <f>IF($F1752="","",IFERROR(IF(INDEX('Per Invoice'!$A$2:$A$2001,MATCH($F1752,'Per Invoice'!$B$2:$B$2001,0))=0,"",INDEX('Per Invoice'!$A$2:$A$2001,MATCH($F1752,'Per Invoice'!$B$2:$B$2001,0))),""))</f>
        <v/>
      </c>
      <c r="H1752" s="11" t="n"/>
      <c r="R1752" s="7">
        <f>IF($F1752="","",Q1752*Y1752/100)</f>
        <v/>
      </c>
      <c r="X1752" s="7" t="n"/>
      <c r="Y1752" s="7" t="n"/>
      <c r="Z1752" s="7">
        <f>IF($F1752="","",Y1752*AE1752/100)</f>
        <v/>
      </c>
      <c r="AA1752" s="7">
        <f>IF($F1752="","",Y1752-Z1752)</f>
        <v/>
      </c>
      <c r="AB1752" s="7">
        <f>IF($F1752="","",AA1752-R1752)</f>
        <v/>
      </c>
      <c r="AE1752">
        <f>IF($F1752="","",IF($AK1752=1,0,IF($AJ1752=1,Settings!$C$6,Settings!$C$7))*100)</f>
        <v/>
      </c>
      <c r="AG1752">
        <f>IF($F1752="","",$F1752&amp;"|"&amp;$D1752&amp;"")</f>
        <v/>
      </c>
      <c r="AH1752">
        <f>IF($F1752="","",IF(COUNTIF($AG$2:$AG1752,$AG1752)=1,1,0))</f>
        <v/>
      </c>
      <c r="AI1752">
        <f>IF($AH1752=1,SUMPRODUCT(--($AL$2:$AL$8001&lt;$AL1752))+1,"")</f>
        <v/>
      </c>
      <c r="AJ1752">
        <f>IF($F1752="","",IF(OR($U1752=TRUE(),$U1752="TRUE"),1,0))</f>
        <v/>
      </c>
      <c r="AK1752">
        <f>IF($F1752="","",IF($AD1752="Yes",1,0))</f>
        <v/>
      </c>
      <c r="AL1752">
        <f>IF($AH1752=1,IFERROR(IF(VALUE($F1752)&lt;100000000,VALUE($F1752),1000000000),IFERROR(IF(VALUE(MID($F1752,2,20))&lt;100000000,VALUE(MID($F1752,2,20)),1000000000),1000000000))+ROW()/100000,"")</f>
        <v/>
      </c>
    </row>
    <row r="1753">
      <c r="A1753">
        <f>IF($F1753="","",IFERROR(IF(INDEX('Per Invoice'!$A$2:$A$2001,MATCH($F1753,'Per Invoice'!$B$2:$B$2001,0))=0,"",INDEX('Per Invoice'!$A$2:$A$2001,MATCH($F1753,'Per Invoice'!$B$2:$B$2001,0))),""))</f>
        <v/>
      </c>
      <c r="H1753" s="11" t="n"/>
      <c r="R1753" s="7">
        <f>IF($F1753="","",Q1753*Y1753/100)</f>
        <v/>
      </c>
      <c r="X1753" s="7" t="n"/>
      <c r="Y1753" s="7" t="n"/>
      <c r="Z1753" s="7">
        <f>IF($F1753="","",Y1753*AE1753/100)</f>
        <v/>
      </c>
      <c r="AA1753" s="7">
        <f>IF($F1753="","",Y1753-Z1753)</f>
        <v/>
      </c>
      <c r="AB1753" s="7">
        <f>IF($F1753="","",AA1753-R1753)</f>
        <v/>
      </c>
      <c r="AE1753">
        <f>IF($F1753="","",IF($AK1753=1,0,IF($AJ1753=1,Settings!$C$6,Settings!$C$7))*100)</f>
        <v/>
      </c>
      <c r="AG1753">
        <f>IF($F1753="","",$F1753&amp;"|"&amp;$D1753&amp;"")</f>
        <v/>
      </c>
      <c r="AH1753">
        <f>IF($F1753="","",IF(COUNTIF($AG$2:$AG1753,$AG1753)=1,1,0))</f>
        <v/>
      </c>
      <c r="AI1753">
        <f>IF($AH1753=1,SUMPRODUCT(--($AL$2:$AL$8001&lt;$AL1753))+1,"")</f>
        <v/>
      </c>
      <c r="AJ1753">
        <f>IF($F1753="","",IF(OR($U1753=TRUE(),$U1753="TRUE"),1,0))</f>
        <v/>
      </c>
      <c r="AK1753">
        <f>IF($F1753="","",IF($AD1753="Yes",1,0))</f>
        <v/>
      </c>
      <c r="AL1753">
        <f>IF($AH1753=1,IFERROR(IF(VALUE($F1753)&lt;100000000,VALUE($F1753),1000000000),IFERROR(IF(VALUE(MID($F1753,2,20))&lt;100000000,VALUE(MID($F1753,2,20)),1000000000),1000000000))+ROW()/100000,"")</f>
        <v/>
      </c>
    </row>
    <row r="1754">
      <c r="A1754">
        <f>IF($F1754="","",IFERROR(IF(INDEX('Per Invoice'!$A$2:$A$2001,MATCH($F1754,'Per Invoice'!$B$2:$B$2001,0))=0,"",INDEX('Per Invoice'!$A$2:$A$2001,MATCH($F1754,'Per Invoice'!$B$2:$B$2001,0))),""))</f>
        <v/>
      </c>
      <c r="H1754" s="11" t="n"/>
      <c r="R1754" s="7">
        <f>IF($F1754="","",Q1754*Y1754/100)</f>
        <v/>
      </c>
      <c r="X1754" s="7" t="n"/>
      <c r="Y1754" s="7" t="n"/>
      <c r="Z1754" s="7">
        <f>IF($F1754="","",Y1754*AE1754/100)</f>
        <v/>
      </c>
      <c r="AA1754" s="7">
        <f>IF($F1754="","",Y1754-Z1754)</f>
        <v/>
      </c>
      <c r="AB1754" s="7">
        <f>IF($F1754="","",AA1754-R1754)</f>
        <v/>
      </c>
      <c r="AE1754">
        <f>IF($F1754="","",IF($AK1754=1,0,IF($AJ1754=1,Settings!$C$6,Settings!$C$7))*100)</f>
        <v/>
      </c>
      <c r="AG1754">
        <f>IF($F1754="","",$F1754&amp;"|"&amp;$D1754&amp;"")</f>
        <v/>
      </c>
      <c r="AH1754">
        <f>IF($F1754="","",IF(COUNTIF($AG$2:$AG1754,$AG1754)=1,1,0))</f>
        <v/>
      </c>
      <c r="AI1754">
        <f>IF($AH1754=1,SUMPRODUCT(--($AL$2:$AL$8001&lt;$AL1754))+1,"")</f>
        <v/>
      </c>
      <c r="AJ1754">
        <f>IF($F1754="","",IF(OR($U1754=TRUE(),$U1754="TRUE"),1,0))</f>
        <v/>
      </c>
      <c r="AK1754">
        <f>IF($F1754="","",IF($AD1754="Yes",1,0))</f>
        <v/>
      </c>
      <c r="AL1754">
        <f>IF($AH1754=1,IFERROR(IF(VALUE($F1754)&lt;100000000,VALUE($F1754),1000000000),IFERROR(IF(VALUE(MID($F1754,2,20))&lt;100000000,VALUE(MID($F1754,2,20)),1000000000),1000000000))+ROW()/100000,"")</f>
        <v/>
      </c>
    </row>
    <row r="1755">
      <c r="A1755">
        <f>IF($F1755="","",IFERROR(IF(INDEX('Per Invoice'!$A$2:$A$2001,MATCH($F1755,'Per Invoice'!$B$2:$B$2001,0))=0,"",INDEX('Per Invoice'!$A$2:$A$2001,MATCH($F1755,'Per Invoice'!$B$2:$B$2001,0))),""))</f>
        <v/>
      </c>
      <c r="H1755" s="11" t="n"/>
      <c r="R1755" s="7">
        <f>IF($F1755="","",Q1755*Y1755/100)</f>
        <v/>
      </c>
      <c r="X1755" s="7" t="n"/>
      <c r="Y1755" s="7" t="n"/>
      <c r="Z1755" s="7">
        <f>IF($F1755="","",Y1755*AE1755/100)</f>
        <v/>
      </c>
      <c r="AA1755" s="7">
        <f>IF($F1755="","",Y1755-Z1755)</f>
        <v/>
      </c>
      <c r="AB1755" s="7">
        <f>IF($F1755="","",AA1755-R1755)</f>
        <v/>
      </c>
      <c r="AE1755">
        <f>IF($F1755="","",IF($AK1755=1,0,IF($AJ1755=1,Settings!$C$6,Settings!$C$7))*100)</f>
        <v/>
      </c>
      <c r="AG1755">
        <f>IF($F1755="","",$F1755&amp;"|"&amp;$D1755&amp;"")</f>
        <v/>
      </c>
      <c r="AH1755">
        <f>IF($F1755="","",IF(COUNTIF($AG$2:$AG1755,$AG1755)=1,1,0))</f>
        <v/>
      </c>
      <c r="AI1755">
        <f>IF($AH1755=1,SUMPRODUCT(--($AL$2:$AL$8001&lt;$AL1755))+1,"")</f>
        <v/>
      </c>
      <c r="AJ1755">
        <f>IF($F1755="","",IF(OR($U1755=TRUE(),$U1755="TRUE"),1,0))</f>
        <v/>
      </c>
      <c r="AK1755">
        <f>IF($F1755="","",IF($AD1755="Yes",1,0))</f>
        <v/>
      </c>
      <c r="AL1755">
        <f>IF($AH1755=1,IFERROR(IF(VALUE($F1755)&lt;100000000,VALUE($F1755),1000000000),IFERROR(IF(VALUE(MID($F1755,2,20))&lt;100000000,VALUE(MID($F1755,2,20)),1000000000),1000000000))+ROW()/100000,"")</f>
        <v/>
      </c>
    </row>
    <row r="1756">
      <c r="A1756">
        <f>IF($F1756="","",IFERROR(IF(INDEX('Per Invoice'!$A$2:$A$2001,MATCH($F1756,'Per Invoice'!$B$2:$B$2001,0))=0,"",INDEX('Per Invoice'!$A$2:$A$2001,MATCH($F1756,'Per Invoice'!$B$2:$B$2001,0))),""))</f>
        <v/>
      </c>
      <c r="H1756" s="11" t="n"/>
      <c r="R1756" s="7">
        <f>IF($F1756="","",Q1756*Y1756/100)</f>
        <v/>
      </c>
      <c r="X1756" s="7" t="n"/>
      <c r="Y1756" s="7" t="n"/>
      <c r="Z1756" s="7">
        <f>IF($F1756="","",Y1756*AE1756/100)</f>
        <v/>
      </c>
      <c r="AA1756" s="7">
        <f>IF($F1756="","",Y1756-Z1756)</f>
        <v/>
      </c>
      <c r="AB1756" s="7">
        <f>IF($F1756="","",AA1756-R1756)</f>
        <v/>
      </c>
      <c r="AE1756">
        <f>IF($F1756="","",IF($AK1756=1,0,IF($AJ1756=1,Settings!$C$6,Settings!$C$7))*100)</f>
        <v/>
      </c>
      <c r="AG1756">
        <f>IF($F1756="","",$F1756&amp;"|"&amp;$D1756&amp;"")</f>
        <v/>
      </c>
      <c r="AH1756">
        <f>IF($F1756="","",IF(COUNTIF($AG$2:$AG1756,$AG1756)=1,1,0))</f>
        <v/>
      </c>
      <c r="AI1756">
        <f>IF($AH1756=1,SUMPRODUCT(--($AL$2:$AL$8001&lt;$AL1756))+1,"")</f>
        <v/>
      </c>
      <c r="AJ1756">
        <f>IF($F1756="","",IF(OR($U1756=TRUE(),$U1756="TRUE"),1,0))</f>
        <v/>
      </c>
      <c r="AK1756">
        <f>IF($F1756="","",IF($AD1756="Yes",1,0))</f>
        <v/>
      </c>
      <c r="AL1756">
        <f>IF($AH1756=1,IFERROR(IF(VALUE($F1756)&lt;100000000,VALUE($F1756),1000000000),IFERROR(IF(VALUE(MID($F1756,2,20))&lt;100000000,VALUE(MID($F1756,2,20)),1000000000),1000000000))+ROW()/100000,"")</f>
        <v/>
      </c>
    </row>
    <row r="1757">
      <c r="A1757">
        <f>IF($F1757="","",IFERROR(IF(INDEX('Per Invoice'!$A$2:$A$2001,MATCH($F1757,'Per Invoice'!$B$2:$B$2001,0))=0,"",INDEX('Per Invoice'!$A$2:$A$2001,MATCH($F1757,'Per Invoice'!$B$2:$B$2001,0))),""))</f>
        <v/>
      </c>
      <c r="H1757" s="11" t="n"/>
      <c r="R1757" s="7">
        <f>IF($F1757="","",Q1757*Y1757/100)</f>
        <v/>
      </c>
      <c r="X1757" s="7" t="n"/>
      <c r="Y1757" s="7" t="n"/>
      <c r="Z1757" s="7">
        <f>IF($F1757="","",Y1757*AE1757/100)</f>
        <v/>
      </c>
      <c r="AA1757" s="7">
        <f>IF($F1757="","",Y1757-Z1757)</f>
        <v/>
      </c>
      <c r="AB1757" s="7">
        <f>IF($F1757="","",AA1757-R1757)</f>
        <v/>
      </c>
      <c r="AE1757">
        <f>IF($F1757="","",IF($AK1757=1,0,IF($AJ1757=1,Settings!$C$6,Settings!$C$7))*100)</f>
        <v/>
      </c>
      <c r="AG1757">
        <f>IF($F1757="","",$F1757&amp;"|"&amp;$D1757&amp;"")</f>
        <v/>
      </c>
      <c r="AH1757">
        <f>IF($F1757="","",IF(COUNTIF($AG$2:$AG1757,$AG1757)=1,1,0))</f>
        <v/>
      </c>
      <c r="AI1757">
        <f>IF($AH1757=1,SUMPRODUCT(--($AL$2:$AL$8001&lt;$AL1757))+1,"")</f>
        <v/>
      </c>
      <c r="AJ1757">
        <f>IF($F1757="","",IF(OR($U1757=TRUE(),$U1757="TRUE"),1,0))</f>
        <v/>
      </c>
      <c r="AK1757">
        <f>IF($F1757="","",IF($AD1757="Yes",1,0))</f>
        <v/>
      </c>
      <c r="AL1757">
        <f>IF($AH1757=1,IFERROR(IF(VALUE($F1757)&lt;100000000,VALUE($F1757),1000000000),IFERROR(IF(VALUE(MID($F1757,2,20))&lt;100000000,VALUE(MID($F1757,2,20)),1000000000),1000000000))+ROW()/100000,"")</f>
        <v/>
      </c>
    </row>
    <row r="1758">
      <c r="A1758">
        <f>IF($F1758="","",IFERROR(IF(INDEX('Per Invoice'!$A$2:$A$2001,MATCH($F1758,'Per Invoice'!$B$2:$B$2001,0))=0,"",INDEX('Per Invoice'!$A$2:$A$2001,MATCH($F1758,'Per Invoice'!$B$2:$B$2001,0))),""))</f>
        <v/>
      </c>
      <c r="H1758" s="11" t="n"/>
      <c r="R1758" s="7">
        <f>IF($F1758="","",Q1758*Y1758/100)</f>
        <v/>
      </c>
      <c r="X1758" s="7" t="n"/>
      <c r="Y1758" s="7" t="n"/>
      <c r="Z1758" s="7">
        <f>IF($F1758="","",Y1758*AE1758/100)</f>
        <v/>
      </c>
      <c r="AA1758" s="7">
        <f>IF($F1758="","",Y1758-Z1758)</f>
        <v/>
      </c>
      <c r="AB1758" s="7">
        <f>IF($F1758="","",AA1758-R1758)</f>
        <v/>
      </c>
      <c r="AE1758">
        <f>IF($F1758="","",IF($AK1758=1,0,IF($AJ1758=1,Settings!$C$6,Settings!$C$7))*100)</f>
        <v/>
      </c>
      <c r="AG1758">
        <f>IF($F1758="","",$F1758&amp;"|"&amp;$D1758&amp;"")</f>
        <v/>
      </c>
      <c r="AH1758">
        <f>IF($F1758="","",IF(COUNTIF($AG$2:$AG1758,$AG1758)=1,1,0))</f>
        <v/>
      </c>
      <c r="AI1758">
        <f>IF($AH1758=1,SUMPRODUCT(--($AL$2:$AL$8001&lt;$AL1758))+1,"")</f>
        <v/>
      </c>
      <c r="AJ1758">
        <f>IF($F1758="","",IF(OR($U1758=TRUE(),$U1758="TRUE"),1,0))</f>
        <v/>
      </c>
      <c r="AK1758">
        <f>IF($F1758="","",IF($AD1758="Yes",1,0))</f>
        <v/>
      </c>
      <c r="AL1758">
        <f>IF($AH1758=1,IFERROR(IF(VALUE($F1758)&lt;100000000,VALUE($F1758),1000000000),IFERROR(IF(VALUE(MID($F1758,2,20))&lt;100000000,VALUE(MID($F1758,2,20)),1000000000),1000000000))+ROW()/100000,"")</f>
        <v/>
      </c>
    </row>
    <row r="1759">
      <c r="A1759">
        <f>IF($F1759="","",IFERROR(IF(INDEX('Per Invoice'!$A$2:$A$2001,MATCH($F1759,'Per Invoice'!$B$2:$B$2001,0))=0,"",INDEX('Per Invoice'!$A$2:$A$2001,MATCH($F1759,'Per Invoice'!$B$2:$B$2001,0))),""))</f>
        <v/>
      </c>
      <c r="H1759" s="11" t="n"/>
      <c r="R1759" s="7">
        <f>IF($F1759="","",Q1759*Y1759/100)</f>
        <v/>
      </c>
      <c r="X1759" s="7" t="n"/>
      <c r="Y1759" s="7" t="n"/>
      <c r="Z1759" s="7">
        <f>IF($F1759="","",Y1759*AE1759/100)</f>
        <v/>
      </c>
      <c r="AA1759" s="7">
        <f>IF($F1759="","",Y1759-Z1759)</f>
        <v/>
      </c>
      <c r="AB1759" s="7">
        <f>IF($F1759="","",AA1759-R1759)</f>
        <v/>
      </c>
      <c r="AE1759">
        <f>IF($F1759="","",IF($AK1759=1,0,IF($AJ1759=1,Settings!$C$6,Settings!$C$7))*100)</f>
        <v/>
      </c>
      <c r="AG1759">
        <f>IF($F1759="","",$F1759&amp;"|"&amp;$D1759&amp;"")</f>
        <v/>
      </c>
      <c r="AH1759">
        <f>IF($F1759="","",IF(COUNTIF($AG$2:$AG1759,$AG1759)=1,1,0))</f>
        <v/>
      </c>
      <c r="AI1759">
        <f>IF($AH1759=1,SUMPRODUCT(--($AL$2:$AL$8001&lt;$AL1759))+1,"")</f>
        <v/>
      </c>
      <c r="AJ1759">
        <f>IF($F1759="","",IF(OR($U1759=TRUE(),$U1759="TRUE"),1,0))</f>
        <v/>
      </c>
      <c r="AK1759">
        <f>IF($F1759="","",IF($AD1759="Yes",1,0))</f>
        <v/>
      </c>
      <c r="AL1759">
        <f>IF($AH1759=1,IFERROR(IF(VALUE($F1759)&lt;100000000,VALUE($F1759),1000000000),IFERROR(IF(VALUE(MID($F1759,2,20))&lt;100000000,VALUE(MID($F1759,2,20)),1000000000),1000000000))+ROW()/100000,"")</f>
        <v/>
      </c>
    </row>
    <row r="1760">
      <c r="A1760">
        <f>IF($F1760="","",IFERROR(IF(INDEX('Per Invoice'!$A$2:$A$2001,MATCH($F1760,'Per Invoice'!$B$2:$B$2001,0))=0,"",INDEX('Per Invoice'!$A$2:$A$2001,MATCH($F1760,'Per Invoice'!$B$2:$B$2001,0))),""))</f>
        <v/>
      </c>
      <c r="H1760" s="11" t="n"/>
      <c r="R1760" s="7">
        <f>IF($F1760="","",Q1760*Y1760/100)</f>
        <v/>
      </c>
      <c r="X1760" s="7" t="n"/>
      <c r="Y1760" s="7" t="n"/>
      <c r="Z1760" s="7">
        <f>IF($F1760="","",Y1760*AE1760/100)</f>
        <v/>
      </c>
      <c r="AA1760" s="7">
        <f>IF($F1760="","",Y1760-Z1760)</f>
        <v/>
      </c>
      <c r="AB1760" s="7">
        <f>IF($F1760="","",AA1760-R1760)</f>
        <v/>
      </c>
      <c r="AE1760">
        <f>IF($F1760="","",IF($AK1760=1,0,IF($AJ1760=1,Settings!$C$6,Settings!$C$7))*100)</f>
        <v/>
      </c>
      <c r="AG1760">
        <f>IF($F1760="","",$F1760&amp;"|"&amp;$D1760&amp;"")</f>
        <v/>
      </c>
      <c r="AH1760">
        <f>IF($F1760="","",IF(COUNTIF($AG$2:$AG1760,$AG1760)=1,1,0))</f>
        <v/>
      </c>
      <c r="AI1760">
        <f>IF($AH1760=1,SUMPRODUCT(--($AL$2:$AL$8001&lt;$AL1760))+1,"")</f>
        <v/>
      </c>
      <c r="AJ1760">
        <f>IF($F1760="","",IF(OR($U1760=TRUE(),$U1760="TRUE"),1,0))</f>
        <v/>
      </c>
      <c r="AK1760">
        <f>IF($F1760="","",IF($AD1760="Yes",1,0))</f>
        <v/>
      </c>
      <c r="AL1760">
        <f>IF($AH1760=1,IFERROR(IF(VALUE($F1760)&lt;100000000,VALUE($F1760),1000000000),IFERROR(IF(VALUE(MID($F1760,2,20))&lt;100000000,VALUE(MID($F1760,2,20)),1000000000),1000000000))+ROW()/100000,"")</f>
        <v/>
      </c>
    </row>
    <row r="1761">
      <c r="A1761">
        <f>IF($F1761="","",IFERROR(IF(INDEX('Per Invoice'!$A$2:$A$2001,MATCH($F1761,'Per Invoice'!$B$2:$B$2001,0))=0,"",INDEX('Per Invoice'!$A$2:$A$2001,MATCH($F1761,'Per Invoice'!$B$2:$B$2001,0))),""))</f>
        <v/>
      </c>
      <c r="H1761" s="11" t="n"/>
      <c r="R1761" s="7">
        <f>IF($F1761="","",Q1761*Y1761/100)</f>
        <v/>
      </c>
      <c r="X1761" s="7" t="n"/>
      <c r="Y1761" s="7" t="n"/>
      <c r="Z1761" s="7">
        <f>IF($F1761="","",Y1761*AE1761/100)</f>
        <v/>
      </c>
      <c r="AA1761" s="7">
        <f>IF($F1761="","",Y1761-Z1761)</f>
        <v/>
      </c>
      <c r="AB1761" s="7">
        <f>IF($F1761="","",AA1761-R1761)</f>
        <v/>
      </c>
      <c r="AE1761">
        <f>IF($F1761="","",IF($AK1761=1,0,IF($AJ1761=1,Settings!$C$6,Settings!$C$7))*100)</f>
        <v/>
      </c>
      <c r="AG1761">
        <f>IF($F1761="","",$F1761&amp;"|"&amp;$D1761&amp;"")</f>
        <v/>
      </c>
      <c r="AH1761">
        <f>IF($F1761="","",IF(COUNTIF($AG$2:$AG1761,$AG1761)=1,1,0))</f>
        <v/>
      </c>
      <c r="AI1761">
        <f>IF($AH1761=1,SUMPRODUCT(--($AL$2:$AL$8001&lt;$AL1761))+1,"")</f>
        <v/>
      </c>
      <c r="AJ1761">
        <f>IF($F1761="","",IF(OR($U1761=TRUE(),$U1761="TRUE"),1,0))</f>
        <v/>
      </c>
      <c r="AK1761">
        <f>IF($F1761="","",IF($AD1761="Yes",1,0))</f>
        <v/>
      </c>
      <c r="AL1761">
        <f>IF($AH1761=1,IFERROR(IF(VALUE($F1761)&lt;100000000,VALUE($F1761),1000000000),IFERROR(IF(VALUE(MID($F1761,2,20))&lt;100000000,VALUE(MID($F1761,2,20)),1000000000),1000000000))+ROW()/100000,"")</f>
        <v/>
      </c>
    </row>
    <row r="1762">
      <c r="A1762">
        <f>IF($F1762="","",IFERROR(IF(INDEX('Per Invoice'!$A$2:$A$2001,MATCH($F1762,'Per Invoice'!$B$2:$B$2001,0))=0,"",INDEX('Per Invoice'!$A$2:$A$2001,MATCH($F1762,'Per Invoice'!$B$2:$B$2001,0))),""))</f>
        <v/>
      </c>
      <c r="H1762" s="11" t="n"/>
      <c r="R1762" s="7">
        <f>IF($F1762="","",Q1762*Y1762/100)</f>
        <v/>
      </c>
      <c r="X1762" s="7" t="n"/>
      <c r="Y1762" s="7" t="n"/>
      <c r="Z1762" s="7">
        <f>IF($F1762="","",Y1762*AE1762/100)</f>
        <v/>
      </c>
      <c r="AA1762" s="7">
        <f>IF($F1762="","",Y1762-Z1762)</f>
        <v/>
      </c>
      <c r="AB1762" s="7">
        <f>IF($F1762="","",AA1762-R1762)</f>
        <v/>
      </c>
      <c r="AE1762">
        <f>IF($F1762="","",IF($AK1762=1,0,IF($AJ1762=1,Settings!$C$6,Settings!$C$7))*100)</f>
        <v/>
      </c>
      <c r="AG1762">
        <f>IF($F1762="","",$F1762&amp;"|"&amp;$D1762&amp;"")</f>
        <v/>
      </c>
      <c r="AH1762">
        <f>IF($F1762="","",IF(COUNTIF($AG$2:$AG1762,$AG1762)=1,1,0))</f>
        <v/>
      </c>
      <c r="AI1762">
        <f>IF($AH1762=1,SUMPRODUCT(--($AL$2:$AL$8001&lt;$AL1762))+1,"")</f>
        <v/>
      </c>
      <c r="AJ1762">
        <f>IF($F1762="","",IF(OR($U1762=TRUE(),$U1762="TRUE"),1,0))</f>
        <v/>
      </c>
      <c r="AK1762">
        <f>IF($F1762="","",IF($AD1762="Yes",1,0))</f>
        <v/>
      </c>
      <c r="AL1762">
        <f>IF($AH1762=1,IFERROR(IF(VALUE($F1762)&lt;100000000,VALUE($F1762),1000000000),IFERROR(IF(VALUE(MID($F1762,2,20))&lt;100000000,VALUE(MID($F1762,2,20)),1000000000),1000000000))+ROW()/100000,"")</f>
        <v/>
      </c>
    </row>
    <row r="1763">
      <c r="A1763">
        <f>IF($F1763="","",IFERROR(IF(INDEX('Per Invoice'!$A$2:$A$2001,MATCH($F1763,'Per Invoice'!$B$2:$B$2001,0))=0,"",INDEX('Per Invoice'!$A$2:$A$2001,MATCH($F1763,'Per Invoice'!$B$2:$B$2001,0))),""))</f>
        <v/>
      </c>
      <c r="H1763" s="11" t="n"/>
      <c r="R1763" s="7">
        <f>IF($F1763="","",Q1763*Y1763/100)</f>
        <v/>
      </c>
      <c r="X1763" s="7" t="n"/>
      <c r="Y1763" s="7" t="n"/>
      <c r="Z1763" s="7">
        <f>IF($F1763="","",Y1763*AE1763/100)</f>
        <v/>
      </c>
      <c r="AA1763" s="7">
        <f>IF($F1763="","",Y1763-Z1763)</f>
        <v/>
      </c>
      <c r="AB1763" s="7">
        <f>IF($F1763="","",AA1763-R1763)</f>
        <v/>
      </c>
      <c r="AE1763">
        <f>IF($F1763="","",IF($AK1763=1,0,IF($AJ1763=1,Settings!$C$6,Settings!$C$7))*100)</f>
        <v/>
      </c>
      <c r="AG1763">
        <f>IF($F1763="","",$F1763&amp;"|"&amp;$D1763&amp;"")</f>
        <v/>
      </c>
      <c r="AH1763">
        <f>IF($F1763="","",IF(COUNTIF($AG$2:$AG1763,$AG1763)=1,1,0))</f>
        <v/>
      </c>
      <c r="AI1763">
        <f>IF($AH1763=1,SUMPRODUCT(--($AL$2:$AL$8001&lt;$AL1763))+1,"")</f>
        <v/>
      </c>
      <c r="AJ1763">
        <f>IF($F1763="","",IF(OR($U1763=TRUE(),$U1763="TRUE"),1,0))</f>
        <v/>
      </c>
      <c r="AK1763">
        <f>IF($F1763="","",IF($AD1763="Yes",1,0))</f>
        <v/>
      </c>
      <c r="AL1763">
        <f>IF($AH1763=1,IFERROR(IF(VALUE($F1763)&lt;100000000,VALUE($F1763),1000000000),IFERROR(IF(VALUE(MID($F1763,2,20))&lt;100000000,VALUE(MID($F1763,2,20)),1000000000),1000000000))+ROW()/100000,"")</f>
        <v/>
      </c>
    </row>
    <row r="1764">
      <c r="A1764">
        <f>IF($F1764="","",IFERROR(IF(INDEX('Per Invoice'!$A$2:$A$2001,MATCH($F1764,'Per Invoice'!$B$2:$B$2001,0))=0,"",INDEX('Per Invoice'!$A$2:$A$2001,MATCH($F1764,'Per Invoice'!$B$2:$B$2001,0))),""))</f>
        <v/>
      </c>
      <c r="H1764" s="11" t="n"/>
      <c r="R1764" s="7">
        <f>IF($F1764="","",Q1764*Y1764/100)</f>
        <v/>
      </c>
      <c r="X1764" s="7" t="n"/>
      <c r="Y1764" s="7" t="n"/>
      <c r="Z1764" s="7">
        <f>IF($F1764="","",Y1764*AE1764/100)</f>
        <v/>
      </c>
      <c r="AA1764" s="7">
        <f>IF($F1764="","",Y1764-Z1764)</f>
        <v/>
      </c>
      <c r="AB1764" s="7">
        <f>IF($F1764="","",AA1764-R1764)</f>
        <v/>
      </c>
      <c r="AE1764">
        <f>IF($F1764="","",IF($AK1764=1,0,IF($AJ1764=1,Settings!$C$6,Settings!$C$7))*100)</f>
        <v/>
      </c>
      <c r="AG1764">
        <f>IF($F1764="","",$F1764&amp;"|"&amp;$D1764&amp;"")</f>
        <v/>
      </c>
      <c r="AH1764">
        <f>IF($F1764="","",IF(COUNTIF($AG$2:$AG1764,$AG1764)=1,1,0))</f>
        <v/>
      </c>
      <c r="AI1764">
        <f>IF($AH1764=1,SUMPRODUCT(--($AL$2:$AL$8001&lt;$AL1764))+1,"")</f>
        <v/>
      </c>
      <c r="AJ1764">
        <f>IF($F1764="","",IF(OR($U1764=TRUE(),$U1764="TRUE"),1,0))</f>
        <v/>
      </c>
      <c r="AK1764">
        <f>IF($F1764="","",IF($AD1764="Yes",1,0))</f>
        <v/>
      </c>
      <c r="AL1764">
        <f>IF($AH1764=1,IFERROR(IF(VALUE($F1764)&lt;100000000,VALUE($F1764),1000000000),IFERROR(IF(VALUE(MID($F1764,2,20))&lt;100000000,VALUE(MID($F1764,2,20)),1000000000),1000000000))+ROW()/100000,"")</f>
        <v/>
      </c>
    </row>
    <row r="1765">
      <c r="A1765">
        <f>IF($F1765="","",IFERROR(IF(INDEX('Per Invoice'!$A$2:$A$2001,MATCH($F1765,'Per Invoice'!$B$2:$B$2001,0))=0,"",INDEX('Per Invoice'!$A$2:$A$2001,MATCH($F1765,'Per Invoice'!$B$2:$B$2001,0))),""))</f>
        <v/>
      </c>
      <c r="H1765" s="11" t="n"/>
      <c r="R1765" s="7">
        <f>IF($F1765="","",Q1765*Y1765/100)</f>
        <v/>
      </c>
      <c r="X1765" s="7" t="n"/>
      <c r="Y1765" s="7" t="n"/>
      <c r="Z1765" s="7">
        <f>IF($F1765="","",Y1765*AE1765/100)</f>
        <v/>
      </c>
      <c r="AA1765" s="7">
        <f>IF($F1765="","",Y1765-Z1765)</f>
        <v/>
      </c>
      <c r="AB1765" s="7">
        <f>IF($F1765="","",AA1765-R1765)</f>
        <v/>
      </c>
      <c r="AE1765">
        <f>IF($F1765="","",IF($AK1765=1,0,IF($AJ1765=1,Settings!$C$6,Settings!$C$7))*100)</f>
        <v/>
      </c>
      <c r="AG1765">
        <f>IF($F1765="","",$F1765&amp;"|"&amp;$D1765&amp;"")</f>
        <v/>
      </c>
      <c r="AH1765">
        <f>IF($F1765="","",IF(COUNTIF($AG$2:$AG1765,$AG1765)=1,1,0))</f>
        <v/>
      </c>
      <c r="AI1765">
        <f>IF($AH1765=1,SUMPRODUCT(--($AL$2:$AL$8001&lt;$AL1765))+1,"")</f>
        <v/>
      </c>
      <c r="AJ1765">
        <f>IF($F1765="","",IF(OR($U1765=TRUE(),$U1765="TRUE"),1,0))</f>
        <v/>
      </c>
      <c r="AK1765">
        <f>IF($F1765="","",IF($AD1765="Yes",1,0))</f>
        <v/>
      </c>
      <c r="AL1765">
        <f>IF($AH1765=1,IFERROR(IF(VALUE($F1765)&lt;100000000,VALUE($F1765),1000000000),IFERROR(IF(VALUE(MID($F1765,2,20))&lt;100000000,VALUE(MID($F1765,2,20)),1000000000),1000000000))+ROW()/100000,"")</f>
        <v/>
      </c>
    </row>
    <row r="1766">
      <c r="A1766">
        <f>IF($F1766="","",IFERROR(IF(INDEX('Per Invoice'!$A$2:$A$2001,MATCH($F1766,'Per Invoice'!$B$2:$B$2001,0))=0,"",INDEX('Per Invoice'!$A$2:$A$2001,MATCH($F1766,'Per Invoice'!$B$2:$B$2001,0))),""))</f>
        <v/>
      </c>
      <c r="H1766" s="11" t="n"/>
      <c r="R1766" s="7">
        <f>IF($F1766="","",Q1766*Y1766/100)</f>
        <v/>
      </c>
      <c r="X1766" s="7" t="n"/>
      <c r="Y1766" s="7" t="n"/>
      <c r="Z1766" s="7">
        <f>IF($F1766="","",Y1766*AE1766/100)</f>
        <v/>
      </c>
      <c r="AA1766" s="7">
        <f>IF($F1766="","",Y1766-Z1766)</f>
        <v/>
      </c>
      <c r="AB1766" s="7">
        <f>IF($F1766="","",AA1766-R1766)</f>
        <v/>
      </c>
      <c r="AE1766">
        <f>IF($F1766="","",IF($AK1766=1,0,IF($AJ1766=1,Settings!$C$6,Settings!$C$7))*100)</f>
        <v/>
      </c>
      <c r="AG1766">
        <f>IF($F1766="","",$F1766&amp;"|"&amp;$D1766&amp;"")</f>
        <v/>
      </c>
      <c r="AH1766">
        <f>IF($F1766="","",IF(COUNTIF($AG$2:$AG1766,$AG1766)=1,1,0))</f>
        <v/>
      </c>
      <c r="AI1766">
        <f>IF($AH1766=1,SUMPRODUCT(--($AL$2:$AL$8001&lt;$AL1766))+1,"")</f>
        <v/>
      </c>
      <c r="AJ1766">
        <f>IF($F1766="","",IF(OR($U1766=TRUE(),$U1766="TRUE"),1,0))</f>
        <v/>
      </c>
      <c r="AK1766">
        <f>IF($F1766="","",IF($AD1766="Yes",1,0))</f>
        <v/>
      </c>
      <c r="AL1766">
        <f>IF($AH1766=1,IFERROR(IF(VALUE($F1766)&lt;100000000,VALUE($F1766),1000000000),IFERROR(IF(VALUE(MID($F1766,2,20))&lt;100000000,VALUE(MID($F1766,2,20)),1000000000),1000000000))+ROW()/100000,"")</f>
        <v/>
      </c>
    </row>
    <row r="1767">
      <c r="A1767">
        <f>IF($F1767="","",IFERROR(IF(INDEX('Per Invoice'!$A$2:$A$2001,MATCH($F1767,'Per Invoice'!$B$2:$B$2001,0))=0,"",INDEX('Per Invoice'!$A$2:$A$2001,MATCH($F1767,'Per Invoice'!$B$2:$B$2001,0))),""))</f>
        <v/>
      </c>
      <c r="H1767" s="11" t="n"/>
      <c r="R1767" s="7">
        <f>IF($F1767="","",Q1767*Y1767/100)</f>
        <v/>
      </c>
      <c r="X1767" s="7" t="n"/>
      <c r="Y1767" s="7" t="n"/>
      <c r="Z1767" s="7">
        <f>IF($F1767="","",Y1767*AE1767/100)</f>
        <v/>
      </c>
      <c r="AA1767" s="7">
        <f>IF($F1767="","",Y1767-Z1767)</f>
        <v/>
      </c>
      <c r="AB1767" s="7">
        <f>IF($F1767="","",AA1767-R1767)</f>
        <v/>
      </c>
      <c r="AE1767">
        <f>IF($F1767="","",IF($AK1767=1,0,IF($AJ1767=1,Settings!$C$6,Settings!$C$7))*100)</f>
        <v/>
      </c>
      <c r="AG1767">
        <f>IF($F1767="","",$F1767&amp;"|"&amp;$D1767&amp;"")</f>
        <v/>
      </c>
      <c r="AH1767">
        <f>IF($F1767="","",IF(COUNTIF($AG$2:$AG1767,$AG1767)=1,1,0))</f>
        <v/>
      </c>
      <c r="AI1767">
        <f>IF($AH1767=1,SUMPRODUCT(--($AL$2:$AL$8001&lt;$AL1767))+1,"")</f>
        <v/>
      </c>
      <c r="AJ1767">
        <f>IF($F1767="","",IF(OR($U1767=TRUE(),$U1767="TRUE"),1,0))</f>
        <v/>
      </c>
      <c r="AK1767">
        <f>IF($F1767="","",IF($AD1767="Yes",1,0))</f>
        <v/>
      </c>
      <c r="AL1767">
        <f>IF($AH1767=1,IFERROR(IF(VALUE($F1767)&lt;100000000,VALUE($F1767),1000000000),IFERROR(IF(VALUE(MID($F1767,2,20))&lt;100000000,VALUE(MID($F1767,2,20)),1000000000),1000000000))+ROW()/100000,"")</f>
        <v/>
      </c>
    </row>
    <row r="1768">
      <c r="A1768">
        <f>IF($F1768="","",IFERROR(IF(INDEX('Per Invoice'!$A$2:$A$2001,MATCH($F1768,'Per Invoice'!$B$2:$B$2001,0))=0,"",INDEX('Per Invoice'!$A$2:$A$2001,MATCH($F1768,'Per Invoice'!$B$2:$B$2001,0))),""))</f>
        <v/>
      </c>
      <c r="H1768" s="11" t="n"/>
      <c r="R1768" s="7">
        <f>IF($F1768="","",Q1768*Y1768/100)</f>
        <v/>
      </c>
      <c r="X1768" s="7" t="n"/>
      <c r="Y1768" s="7" t="n"/>
      <c r="Z1768" s="7">
        <f>IF($F1768="","",Y1768*AE1768/100)</f>
        <v/>
      </c>
      <c r="AA1768" s="7">
        <f>IF($F1768="","",Y1768-Z1768)</f>
        <v/>
      </c>
      <c r="AB1768" s="7">
        <f>IF($F1768="","",AA1768-R1768)</f>
        <v/>
      </c>
      <c r="AE1768">
        <f>IF($F1768="","",IF($AK1768=1,0,IF($AJ1768=1,Settings!$C$6,Settings!$C$7))*100)</f>
        <v/>
      </c>
      <c r="AG1768">
        <f>IF($F1768="","",$F1768&amp;"|"&amp;$D1768&amp;"")</f>
        <v/>
      </c>
      <c r="AH1768">
        <f>IF($F1768="","",IF(COUNTIF($AG$2:$AG1768,$AG1768)=1,1,0))</f>
        <v/>
      </c>
      <c r="AI1768">
        <f>IF($AH1768=1,SUMPRODUCT(--($AL$2:$AL$8001&lt;$AL1768))+1,"")</f>
        <v/>
      </c>
      <c r="AJ1768">
        <f>IF($F1768="","",IF(OR($U1768=TRUE(),$U1768="TRUE"),1,0))</f>
        <v/>
      </c>
      <c r="AK1768">
        <f>IF($F1768="","",IF($AD1768="Yes",1,0))</f>
        <v/>
      </c>
      <c r="AL1768">
        <f>IF($AH1768=1,IFERROR(IF(VALUE($F1768)&lt;100000000,VALUE($F1768),1000000000),IFERROR(IF(VALUE(MID($F1768,2,20))&lt;100000000,VALUE(MID($F1768,2,20)),1000000000),1000000000))+ROW()/100000,"")</f>
        <v/>
      </c>
    </row>
    <row r="1769">
      <c r="A1769">
        <f>IF($F1769="","",IFERROR(IF(INDEX('Per Invoice'!$A$2:$A$2001,MATCH($F1769,'Per Invoice'!$B$2:$B$2001,0))=0,"",INDEX('Per Invoice'!$A$2:$A$2001,MATCH($F1769,'Per Invoice'!$B$2:$B$2001,0))),""))</f>
        <v/>
      </c>
      <c r="H1769" s="11" t="n"/>
      <c r="R1769" s="7">
        <f>IF($F1769="","",Q1769*Y1769/100)</f>
        <v/>
      </c>
      <c r="X1769" s="7" t="n"/>
      <c r="Y1769" s="7" t="n"/>
      <c r="Z1769" s="7">
        <f>IF($F1769="","",Y1769*AE1769/100)</f>
        <v/>
      </c>
      <c r="AA1769" s="7">
        <f>IF($F1769="","",Y1769-Z1769)</f>
        <v/>
      </c>
      <c r="AB1769" s="7">
        <f>IF($F1769="","",AA1769-R1769)</f>
        <v/>
      </c>
      <c r="AE1769">
        <f>IF($F1769="","",IF($AK1769=1,0,IF($AJ1769=1,Settings!$C$6,Settings!$C$7))*100)</f>
        <v/>
      </c>
      <c r="AG1769">
        <f>IF($F1769="","",$F1769&amp;"|"&amp;$D1769&amp;"")</f>
        <v/>
      </c>
      <c r="AH1769">
        <f>IF($F1769="","",IF(COUNTIF($AG$2:$AG1769,$AG1769)=1,1,0))</f>
        <v/>
      </c>
      <c r="AI1769">
        <f>IF($AH1769=1,SUMPRODUCT(--($AL$2:$AL$8001&lt;$AL1769))+1,"")</f>
        <v/>
      </c>
      <c r="AJ1769">
        <f>IF($F1769="","",IF(OR($U1769=TRUE(),$U1769="TRUE"),1,0))</f>
        <v/>
      </c>
      <c r="AK1769">
        <f>IF($F1769="","",IF($AD1769="Yes",1,0))</f>
        <v/>
      </c>
      <c r="AL1769">
        <f>IF($AH1769=1,IFERROR(IF(VALUE($F1769)&lt;100000000,VALUE($F1769),1000000000),IFERROR(IF(VALUE(MID($F1769,2,20))&lt;100000000,VALUE(MID($F1769,2,20)),1000000000),1000000000))+ROW()/100000,"")</f>
        <v/>
      </c>
    </row>
    <row r="1770">
      <c r="A1770">
        <f>IF($F1770="","",IFERROR(IF(INDEX('Per Invoice'!$A$2:$A$2001,MATCH($F1770,'Per Invoice'!$B$2:$B$2001,0))=0,"",INDEX('Per Invoice'!$A$2:$A$2001,MATCH($F1770,'Per Invoice'!$B$2:$B$2001,0))),""))</f>
        <v/>
      </c>
      <c r="H1770" s="11" t="n"/>
      <c r="R1770" s="7">
        <f>IF($F1770="","",Q1770*Y1770/100)</f>
        <v/>
      </c>
      <c r="X1770" s="7" t="n"/>
      <c r="Y1770" s="7" t="n"/>
      <c r="Z1770" s="7">
        <f>IF($F1770="","",Y1770*AE1770/100)</f>
        <v/>
      </c>
      <c r="AA1770" s="7">
        <f>IF($F1770="","",Y1770-Z1770)</f>
        <v/>
      </c>
      <c r="AB1770" s="7">
        <f>IF($F1770="","",AA1770-R1770)</f>
        <v/>
      </c>
      <c r="AE1770">
        <f>IF($F1770="","",IF($AK1770=1,0,IF($AJ1770=1,Settings!$C$6,Settings!$C$7))*100)</f>
        <v/>
      </c>
      <c r="AG1770">
        <f>IF($F1770="","",$F1770&amp;"|"&amp;$D1770&amp;"")</f>
        <v/>
      </c>
      <c r="AH1770">
        <f>IF($F1770="","",IF(COUNTIF($AG$2:$AG1770,$AG1770)=1,1,0))</f>
        <v/>
      </c>
      <c r="AI1770">
        <f>IF($AH1770=1,SUMPRODUCT(--($AL$2:$AL$8001&lt;$AL1770))+1,"")</f>
        <v/>
      </c>
      <c r="AJ1770">
        <f>IF($F1770="","",IF(OR($U1770=TRUE(),$U1770="TRUE"),1,0))</f>
        <v/>
      </c>
      <c r="AK1770">
        <f>IF($F1770="","",IF($AD1770="Yes",1,0))</f>
        <v/>
      </c>
      <c r="AL1770">
        <f>IF($AH1770=1,IFERROR(IF(VALUE($F1770)&lt;100000000,VALUE($F1770),1000000000),IFERROR(IF(VALUE(MID($F1770,2,20))&lt;100000000,VALUE(MID($F1770,2,20)),1000000000),1000000000))+ROW()/100000,"")</f>
        <v/>
      </c>
    </row>
    <row r="1771">
      <c r="A1771">
        <f>IF($F1771="","",IFERROR(IF(INDEX('Per Invoice'!$A$2:$A$2001,MATCH($F1771,'Per Invoice'!$B$2:$B$2001,0))=0,"",INDEX('Per Invoice'!$A$2:$A$2001,MATCH($F1771,'Per Invoice'!$B$2:$B$2001,0))),""))</f>
        <v/>
      </c>
      <c r="H1771" s="11" t="n"/>
      <c r="R1771" s="7">
        <f>IF($F1771="","",Q1771*Y1771/100)</f>
        <v/>
      </c>
      <c r="X1771" s="7" t="n"/>
      <c r="Y1771" s="7" t="n"/>
      <c r="Z1771" s="7">
        <f>IF($F1771="","",Y1771*AE1771/100)</f>
        <v/>
      </c>
      <c r="AA1771" s="7">
        <f>IF($F1771="","",Y1771-Z1771)</f>
        <v/>
      </c>
      <c r="AB1771" s="7">
        <f>IF($F1771="","",AA1771-R1771)</f>
        <v/>
      </c>
      <c r="AE1771">
        <f>IF($F1771="","",IF($AK1771=1,0,IF($AJ1771=1,Settings!$C$6,Settings!$C$7))*100)</f>
        <v/>
      </c>
      <c r="AG1771">
        <f>IF($F1771="","",$F1771&amp;"|"&amp;$D1771&amp;"")</f>
        <v/>
      </c>
      <c r="AH1771">
        <f>IF($F1771="","",IF(COUNTIF($AG$2:$AG1771,$AG1771)=1,1,0))</f>
        <v/>
      </c>
      <c r="AI1771">
        <f>IF($AH1771=1,SUMPRODUCT(--($AL$2:$AL$8001&lt;$AL1771))+1,"")</f>
        <v/>
      </c>
      <c r="AJ1771">
        <f>IF($F1771="","",IF(OR($U1771=TRUE(),$U1771="TRUE"),1,0))</f>
        <v/>
      </c>
      <c r="AK1771">
        <f>IF($F1771="","",IF($AD1771="Yes",1,0))</f>
        <v/>
      </c>
      <c r="AL1771">
        <f>IF($AH1771=1,IFERROR(IF(VALUE($F1771)&lt;100000000,VALUE($F1771),1000000000),IFERROR(IF(VALUE(MID($F1771,2,20))&lt;100000000,VALUE(MID($F1771,2,20)),1000000000),1000000000))+ROW()/100000,"")</f>
        <v/>
      </c>
    </row>
    <row r="1772">
      <c r="A1772">
        <f>IF($F1772="","",IFERROR(IF(INDEX('Per Invoice'!$A$2:$A$2001,MATCH($F1772,'Per Invoice'!$B$2:$B$2001,0))=0,"",INDEX('Per Invoice'!$A$2:$A$2001,MATCH($F1772,'Per Invoice'!$B$2:$B$2001,0))),""))</f>
        <v/>
      </c>
      <c r="H1772" s="11" t="n"/>
      <c r="R1772" s="7">
        <f>IF($F1772="","",Q1772*Y1772/100)</f>
        <v/>
      </c>
      <c r="X1772" s="7" t="n"/>
      <c r="Y1772" s="7" t="n"/>
      <c r="Z1772" s="7">
        <f>IF($F1772="","",Y1772*AE1772/100)</f>
        <v/>
      </c>
      <c r="AA1772" s="7">
        <f>IF($F1772="","",Y1772-Z1772)</f>
        <v/>
      </c>
      <c r="AB1772" s="7">
        <f>IF($F1772="","",AA1772-R1772)</f>
        <v/>
      </c>
      <c r="AE1772">
        <f>IF($F1772="","",IF($AK1772=1,0,IF($AJ1772=1,Settings!$C$6,Settings!$C$7))*100)</f>
        <v/>
      </c>
      <c r="AG1772">
        <f>IF($F1772="","",$F1772&amp;"|"&amp;$D1772&amp;"")</f>
        <v/>
      </c>
      <c r="AH1772">
        <f>IF($F1772="","",IF(COUNTIF($AG$2:$AG1772,$AG1772)=1,1,0))</f>
        <v/>
      </c>
      <c r="AI1772">
        <f>IF($AH1772=1,SUMPRODUCT(--($AL$2:$AL$8001&lt;$AL1772))+1,"")</f>
        <v/>
      </c>
      <c r="AJ1772">
        <f>IF($F1772="","",IF(OR($U1772=TRUE(),$U1772="TRUE"),1,0))</f>
        <v/>
      </c>
      <c r="AK1772">
        <f>IF($F1772="","",IF($AD1772="Yes",1,0))</f>
        <v/>
      </c>
      <c r="AL1772">
        <f>IF($AH1772=1,IFERROR(IF(VALUE($F1772)&lt;100000000,VALUE($F1772),1000000000),IFERROR(IF(VALUE(MID($F1772,2,20))&lt;100000000,VALUE(MID($F1772,2,20)),1000000000),1000000000))+ROW()/100000,"")</f>
        <v/>
      </c>
    </row>
    <row r="1773">
      <c r="A1773">
        <f>IF($F1773="","",IFERROR(IF(INDEX('Per Invoice'!$A$2:$A$2001,MATCH($F1773,'Per Invoice'!$B$2:$B$2001,0))=0,"",INDEX('Per Invoice'!$A$2:$A$2001,MATCH($F1773,'Per Invoice'!$B$2:$B$2001,0))),""))</f>
        <v/>
      </c>
      <c r="H1773" s="11" t="n"/>
      <c r="R1773" s="7">
        <f>IF($F1773="","",Q1773*Y1773/100)</f>
        <v/>
      </c>
      <c r="X1773" s="7" t="n"/>
      <c r="Y1773" s="7" t="n"/>
      <c r="Z1773" s="7">
        <f>IF($F1773="","",Y1773*AE1773/100)</f>
        <v/>
      </c>
      <c r="AA1773" s="7">
        <f>IF($F1773="","",Y1773-Z1773)</f>
        <v/>
      </c>
      <c r="AB1773" s="7">
        <f>IF($F1773="","",AA1773-R1773)</f>
        <v/>
      </c>
      <c r="AE1773">
        <f>IF($F1773="","",IF($AK1773=1,0,IF($AJ1773=1,Settings!$C$6,Settings!$C$7))*100)</f>
        <v/>
      </c>
      <c r="AG1773">
        <f>IF($F1773="","",$F1773&amp;"|"&amp;$D1773&amp;"")</f>
        <v/>
      </c>
      <c r="AH1773">
        <f>IF($F1773="","",IF(COUNTIF($AG$2:$AG1773,$AG1773)=1,1,0))</f>
        <v/>
      </c>
      <c r="AI1773">
        <f>IF($AH1773=1,SUMPRODUCT(--($AL$2:$AL$8001&lt;$AL1773))+1,"")</f>
        <v/>
      </c>
      <c r="AJ1773">
        <f>IF($F1773="","",IF(OR($U1773=TRUE(),$U1773="TRUE"),1,0))</f>
        <v/>
      </c>
      <c r="AK1773">
        <f>IF($F1773="","",IF($AD1773="Yes",1,0))</f>
        <v/>
      </c>
      <c r="AL1773">
        <f>IF($AH1773=1,IFERROR(IF(VALUE($F1773)&lt;100000000,VALUE($F1773),1000000000),IFERROR(IF(VALUE(MID($F1773,2,20))&lt;100000000,VALUE(MID($F1773,2,20)),1000000000),1000000000))+ROW()/100000,"")</f>
        <v/>
      </c>
    </row>
    <row r="1774">
      <c r="A1774">
        <f>IF($F1774="","",IFERROR(IF(INDEX('Per Invoice'!$A$2:$A$2001,MATCH($F1774,'Per Invoice'!$B$2:$B$2001,0))=0,"",INDEX('Per Invoice'!$A$2:$A$2001,MATCH($F1774,'Per Invoice'!$B$2:$B$2001,0))),""))</f>
        <v/>
      </c>
      <c r="H1774" s="11" t="n"/>
      <c r="R1774" s="7">
        <f>IF($F1774="","",Q1774*Y1774/100)</f>
        <v/>
      </c>
      <c r="X1774" s="7" t="n"/>
      <c r="Y1774" s="7" t="n"/>
      <c r="Z1774" s="7">
        <f>IF($F1774="","",Y1774*AE1774/100)</f>
        <v/>
      </c>
      <c r="AA1774" s="7">
        <f>IF($F1774="","",Y1774-Z1774)</f>
        <v/>
      </c>
      <c r="AB1774" s="7">
        <f>IF($F1774="","",AA1774-R1774)</f>
        <v/>
      </c>
      <c r="AE1774">
        <f>IF($F1774="","",IF($AK1774=1,0,IF($AJ1774=1,Settings!$C$6,Settings!$C$7))*100)</f>
        <v/>
      </c>
      <c r="AG1774">
        <f>IF($F1774="","",$F1774&amp;"|"&amp;$D1774&amp;"")</f>
        <v/>
      </c>
      <c r="AH1774">
        <f>IF($F1774="","",IF(COUNTIF($AG$2:$AG1774,$AG1774)=1,1,0))</f>
        <v/>
      </c>
      <c r="AI1774">
        <f>IF($AH1774=1,SUMPRODUCT(--($AL$2:$AL$8001&lt;$AL1774))+1,"")</f>
        <v/>
      </c>
      <c r="AJ1774">
        <f>IF($F1774="","",IF(OR($U1774=TRUE(),$U1774="TRUE"),1,0))</f>
        <v/>
      </c>
      <c r="AK1774">
        <f>IF($F1774="","",IF($AD1774="Yes",1,0))</f>
        <v/>
      </c>
      <c r="AL1774">
        <f>IF($AH1774=1,IFERROR(IF(VALUE($F1774)&lt;100000000,VALUE($F1774),1000000000),IFERROR(IF(VALUE(MID($F1774,2,20))&lt;100000000,VALUE(MID($F1774,2,20)),1000000000),1000000000))+ROW()/100000,"")</f>
        <v/>
      </c>
    </row>
    <row r="1775">
      <c r="A1775">
        <f>IF($F1775="","",IFERROR(IF(INDEX('Per Invoice'!$A$2:$A$2001,MATCH($F1775,'Per Invoice'!$B$2:$B$2001,0))=0,"",INDEX('Per Invoice'!$A$2:$A$2001,MATCH($F1775,'Per Invoice'!$B$2:$B$2001,0))),""))</f>
        <v/>
      </c>
      <c r="H1775" s="11" t="n"/>
      <c r="R1775" s="7">
        <f>IF($F1775="","",Q1775*Y1775/100)</f>
        <v/>
      </c>
      <c r="X1775" s="7" t="n"/>
      <c r="Y1775" s="7" t="n"/>
      <c r="Z1775" s="7">
        <f>IF($F1775="","",Y1775*AE1775/100)</f>
        <v/>
      </c>
      <c r="AA1775" s="7">
        <f>IF($F1775="","",Y1775-Z1775)</f>
        <v/>
      </c>
      <c r="AB1775" s="7">
        <f>IF($F1775="","",AA1775-R1775)</f>
        <v/>
      </c>
      <c r="AE1775">
        <f>IF($F1775="","",IF($AK1775=1,0,IF($AJ1775=1,Settings!$C$6,Settings!$C$7))*100)</f>
        <v/>
      </c>
      <c r="AG1775">
        <f>IF($F1775="","",$F1775&amp;"|"&amp;$D1775&amp;"")</f>
        <v/>
      </c>
      <c r="AH1775">
        <f>IF($F1775="","",IF(COUNTIF($AG$2:$AG1775,$AG1775)=1,1,0))</f>
        <v/>
      </c>
      <c r="AI1775">
        <f>IF($AH1775=1,SUMPRODUCT(--($AL$2:$AL$8001&lt;$AL1775))+1,"")</f>
        <v/>
      </c>
      <c r="AJ1775">
        <f>IF($F1775="","",IF(OR($U1775=TRUE(),$U1775="TRUE"),1,0))</f>
        <v/>
      </c>
      <c r="AK1775">
        <f>IF($F1775="","",IF($AD1775="Yes",1,0))</f>
        <v/>
      </c>
      <c r="AL1775">
        <f>IF($AH1775=1,IFERROR(IF(VALUE($F1775)&lt;100000000,VALUE($F1775),1000000000),IFERROR(IF(VALUE(MID($F1775,2,20))&lt;100000000,VALUE(MID($F1775,2,20)),1000000000),1000000000))+ROW()/100000,"")</f>
        <v/>
      </c>
    </row>
    <row r="1776">
      <c r="A1776">
        <f>IF($F1776="","",IFERROR(IF(INDEX('Per Invoice'!$A$2:$A$2001,MATCH($F1776,'Per Invoice'!$B$2:$B$2001,0))=0,"",INDEX('Per Invoice'!$A$2:$A$2001,MATCH($F1776,'Per Invoice'!$B$2:$B$2001,0))),""))</f>
        <v/>
      </c>
      <c r="H1776" s="11" t="n"/>
      <c r="R1776" s="7">
        <f>IF($F1776="","",Q1776*Y1776/100)</f>
        <v/>
      </c>
      <c r="X1776" s="7" t="n"/>
      <c r="Y1776" s="7" t="n"/>
      <c r="Z1776" s="7">
        <f>IF($F1776="","",Y1776*AE1776/100)</f>
        <v/>
      </c>
      <c r="AA1776" s="7">
        <f>IF($F1776="","",Y1776-Z1776)</f>
        <v/>
      </c>
      <c r="AB1776" s="7">
        <f>IF($F1776="","",AA1776-R1776)</f>
        <v/>
      </c>
      <c r="AE1776">
        <f>IF($F1776="","",IF($AK1776=1,0,IF($AJ1776=1,Settings!$C$6,Settings!$C$7))*100)</f>
        <v/>
      </c>
      <c r="AG1776">
        <f>IF($F1776="","",$F1776&amp;"|"&amp;$D1776&amp;"")</f>
        <v/>
      </c>
      <c r="AH1776">
        <f>IF($F1776="","",IF(COUNTIF($AG$2:$AG1776,$AG1776)=1,1,0))</f>
        <v/>
      </c>
      <c r="AI1776">
        <f>IF($AH1776=1,SUMPRODUCT(--($AL$2:$AL$8001&lt;$AL1776))+1,"")</f>
        <v/>
      </c>
      <c r="AJ1776">
        <f>IF($F1776="","",IF(OR($U1776=TRUE(),$U1776="TRUE"),1,0))</f>
        <v/>
      </c>
      <c r="AK1776">
        <f>IF($F1776="","",IF($AD1776="Yes",1,0))</f>
        <v/>
      </c>
      <c r="AL1776">
        <f>IF($AH1776=1,IFERROR(IF(VALUE($F1776)&lt;100000000,VALUE($F1776),1000000000),IFERROR(IF(VALUE(MID($F1776,2,20))&lt;100000000,VALUE(MID($F1776,2,20)),1000000000),1000000000))+ROW()/100000,"")</f>
        <v/>
      </c>
    </row>
    <row r="1777">
      <c r="A1777">
        <f>IF($F1777="","",IFERROR(IF(INDEX('Per Invoice'!$A$2:$A$2001,MATCH($F1777,'Per Invoice'!$B$2:$B$2001,0))=0,"",INDEX('Per Invoice'!$A$2:$A$2001,MATCH($F1777,'Per Invoice'!$B$2:$B$2001,0))),""))</f>
        <v/>
      </c>
      <c r="H1777" s="11" t="n"/>
      <c r="R1777" s="7">
        <f>IF($F1777="","",Q1777*Y1777/100)</f>
        <v/>
      </c>
      <c r="X1777" s="7" t="n"/>
      <c r="Y1777" s="7" t="n"/>
      <c r="Z1777" s="7">
        <f>IF($F1777="","",Y1777*AE1777/100)</f>
        <v/>
      </c>
      <c r="AA1777" s="7">
        <f>IF($F1777="","",Y1777-Z1777)</f>
        <v/>
      </c>
      <c r="AB1777" s="7">
        <f>IF($F1777="","",AA1777-R1777)</f>
        <v/>
      </c>
      <c r="AE1777">
        <f>IF($F1777="","",IF($AK1777=1,0,IF($AJ1777=1,Settings!$C$6,Settings!$C$7))*100)</f>
        <v/>
      </c>
      <c r="AG1777">
        <f>IF($F1777="","",$F1777&amp;"|"&amp;$D1777&amp;"")</f>
        <v/>
      </c>
      <c r="AH1777">
        <f>IF($F1777="","",IF(COUNTIF($AG$2:$AG1777,$AG1777)=1,1,0))</f>
        <v/>
      </c>
      <c r="AI1777">
        <f>IF($AH1777=1,SUMPRODUCT(--($AL$2:$AL$8001&lt;$AL1777))+1,"")</f>
        <v/>
      </c>
      <c r="AJ1777">
        <f>IF($F1777="","",IF(OR($U1777=TRUE(),$U1777="TRUE"),1,0))</f>
        <v/>
      </c>
      <c r="AK1777">
        <f>IF($F1777="","",IF($AD1777="Yes",1,0))</f>
        <v/>
      </c>
      <c r="AL1777">
        <f>IF($AH1777=1,IFERROR(IF(VALUE($F1777)&lt;100000000,VALUE($F1777),1000000000),IFERROR(IF(VALUE(MID($F1777,2,20))&lt;100000000,VALUE(MID($F1777,2,20)),1000000000),1000000000))+ROW()/100000,"")</f>
        <v/>
      </c>
    </row>
    <row r="1778">
      <c r="A1778">
        <f>IF($F1778="","",IFERROR(IF(INDEX('Per Invoice'!$A$2:$A$2001,MATCH($F1778,'Per Invoice'!$B$2:$B$2001,0))=0,"",INDEX('Per Invoice'!$A$2:$A$2001,MATCH($F1778,'Per Invoice'!$B$2:$B$2001,0))),""))</f>
        <v/>
      </c>
      <c r="H1778" s="11" t="n"/>
      <c r="R1778" s="7">
        <f>IF($F1778="","",Q1778*Y1778/100)</f>
        <v/>
      </c>
      <c r="X1778" s="7" t="n"/>
      <c r="Y1778" s="7" t="n"/>
      <c r="Z1778" s="7">
        <f>IF($F1778="","",Y1778*AE1778/100)</f>
        <v/>
      </c>
      <c r="AA1778" s="7">
        <f>IF($F1778="","",Y1778-Z1778)</f>
        <v/>
      </c>
      <c r="AB1778" s="7">
        <f>IF($F1778="","",AA1778-R1778)</f>
        <v/>
      </c>
      <c r="AE1778">
        <f>IF($F1778="","",IF($AK1778=1,0,IF($AJ1778=1,Settings!$C$6,Settings!$C$7))*100)</f>
        <v/>
      </c>
      <c r="AG1778">
        <f>IF($F1778="","",$F1778&amp;"|"&amp;$D1778&amp;"")</f>
        <v/>
      </c>
      <c r="AH1778">
        <f>IF($F1778="","",IF(COUNTIF($AG$2:$AG1778,$AG1778)=1,1,0))</f>
        <v/>
      </c>
      <c r="AI1778">
        <f>IF($AH1778=1,SUMPRODUCT(--($AL$2:$AL$8001&lt;$AL1778))+1,"")</f>
        <v/>
      </c>
      <c r="AJ1778">
        <f>IF($F1778="","",IF(OR($U1778=TRUE(),$U1778="TRUE"),1,0))</f>
        <v/>
      </c>
      <c r="AK1778">
        <f>IF($F1778="","",IF($AD1778="Yes",1,0))</f>
        <v/>
      </c>
      <c r="AL1778">
        <f>IF($AH1778=1,IFERROR(IF(VALUE($F1778)&lt;100000000,VALUE($F1778),1000000000),IFERROR(IF(VALUE(MID($F1778,2,20))&lt;100000000,VALUE(MID($F1778,2,20)),1000000000),1000000000))+ROW()/100000,"")</f>
        <v/>
      </c>
    </row>
    <row r="1779">
      <c r="A1779">
        <f>IF($F1779="","",IFERROR(IF(INDEX('Per Invoice'!$A$2:$A$2001,MATCH($F1779,'Per Invoice'!$B$2:$B$2001,0))=0,"",INDEX('Per Invoice'!$A$2:$A$2001,MATCH($F1779,'Per Invoice'!$B$2:$B$2001,0))),""))</f>
        <v/>
      </c>
      <c r="H1779" s="11" t="n"/>
      <c r="R1779" s="7">
        <f>IF($F1779="","",Q1779*Y1779/100)</f>
        <v/>
      </c>
      <c r="X1779" s="7" t="n"/>
      <c r="Y1779" s="7" t="n"/>
      <c r="Z1779" s="7">
        <f>IF($F1779="","",Y1779*AE1779/100)</f>
        <v/>
      </c>
      <c r="AA1779" s="7">
        <f>IF($F1779="","",Y1779-Z1779)</f>
        <v/>
      </c>
      <c r="AB1779" s="7">
        <f>IF($F1779="","",AA1779-R1779)</f>
        <v/>
      </c>
      <c r="AE1779">
        <f>IF($F1779="","",IF($AK1779=1,0,IF($AJ1779=1,Settings!$C$6,Settings!$C$7))*100)</f>
        <v/>
      </c>
      <c r="AG1779">
        <f>IF($F1779="","",$F1779&amp;"|"&amp;$D1779&amp;"")</f>
        <v/>
      </c>
      <c r="AH1779">
        <f>IF($F1779="","",IF(COUNTIF($AG$2:$AG1779,$AG1779)=1,1,0))</f>
        <v/>
      </c>
      <c r="AI1779">
        <f>IF($AH1779=1,SUMPRODUCT(--($AL$2:$AL$8001&lt;$AL1779))+1,"")</f>
        <v/>
      </c>
      <c r="AJ1779">
        <f>IF($F1779="","",IF(OR($U1779=TRUE(),$U1779="TRUE"),1,0))</f>
        <v/>
      </c>
      <c r="AK1779">
        <f>IF($F1779="","",IF($AD1779="Yes",1,0))</f>
        <v/>
      </c>
      <c r="AL1779">
        <f>IF($AH1779=1,IFERROR(IF(VALUE($F1779)&lt;100000000,VALUE($F1779),1000000000),IFERROR(IF(VALUE(MID($F1779,2,20))&lt;100000000,VALUE(MID($F1779,2,20)),1000000000),1000000000))+ROW()/100000,"")</f>
        <v/>
      </c>
    </row>
    <row r="1780">
      <c r="A1780">
        <f>IF($F1780="","",IFERROR(IF(INDEX('Per Invoice'!$A$2:$A$2001,MATCH($F1780,'Per Invoice'!$B$2:$B$2001,0))=0,"",INDEX('Per Invoice'!$A$2:$A$2001,MATCH($F1780,'Per Invoice'!$B$2:$B$2001,0))),""))</f>
        <v/>
      </c>
      <c r="H1780" s="11" t="n"/>
      <c r="R1780" s="7">
        <f>IF($F1780="","",Q1780*Y1780/100)</f>
        <v/>
      </c>
      <c r="X1780" s="7" t="n"/>
      <c r="Y1780" s="7" t="n"/>
      <c r="Z1780" s="7">
        <f>IF($F1780="","",Y1780*AE1780/100)</f>
        <v/>
      </c>
      <c r="AA1780" s="7">
        <f>IF($F1780="","",Y1780-Z1780)</f>
        <v/>
      </c>
      <c r="AB1780" s="7">
        <f>IF($F1780="","",AA1780-R1780)</f>
        <v/>
      </c>
      <c r="AE1780">
        <f>IF($F1780="","",IF($AK1780=1,0,IF($AJ1780=1,Settings!$C$6,Settings!$C$7))*100)</f>
        <v/>
      </c>
      <c r="AG1780">
        <f>IF($F1780="","",$F1780&amp;"|"&amp;$D1780&amp;"")</f>
        <v/>
      </c>
      <c r="AH1780">
        <f>IF($F1780="","",IF(COUNTIF($AG$2:$AG1780,$AG1780)=1,1,0))</f>
        <v/>
      </c>
      <c r="AI1780">
        <f>IF($AH1780=1,SUMPRODUCT(--($AL$2:$AL$8001&lt;$AL1780))+1,"")</f>
        <v/>
      </c>
      <c r="AJ1780">
        <f>IF($F1780="","",IF(OR($U1780=TRUE(),$U1780="TRUE"),1,0))</f>
        <v/>
      </c>
      <c r="AK1780">
        <f>IF($F1780="","",IF($AD1780="Yes",1,0))</f>
        <v/>
      </c>
      <c r="AL1780">
        <f>IF($AH1780=1,IFERROR(IF(VALUE($F1780)&lt;100000000,VALUE($F1780),1000000000),IFERROR(IF(VALUE(MID($F1780,2,20))&lt;100000000,VALUE(MID($F1780,2,20)),1000000000),1000000000))+ROW()/100000,"")</f>
        <v/>
      </c>
    </row>
    <row r="1781">
      <c r="A1781">
        <f>IF($F1781="","",IFERROR(IF(INDEX('Per Invoice'!$A$2:$A$2001,MATCH($F1781,'Per Invoice'!$B$2:$B$2001,0))=0,"",INDEX('Per Invoice'!$A$2:$A$2001,MATCH($F1781,'Per Invoice'!$B$2:$B$2001,0))),""))</f>
        <v/>
      </c>
      <c r="H1781" s="11" t="n"/>
      <c r="R1781" s="7">
        <f>IF($F1781="","",Q1781*Y1781/100)</f>
        <v/>
      </c>
      <c r="X1781" s="7" t="n"/>
      <c r="Y1781" s="7" t="n"/>
      <c r="Z1781" s="7">
        <f>IF($F1781="","",Y1781*AE1781/100)</f>
        <v/>
      </c>
      <c r="AA1781" s="7">
        <f>IF($F1781="","",Y1781-Z1781)</f>
        <v/>
      </c>
      <c r="AB1781" s="7">
        <f>IF($F1781="","",AA1781-R1781)</f>
        <v/>
      </c>
      <c r="AE1781">
        <f>IF($F1781="","",IF($AK1781=1,0,IF($AJ1781=1,Settings!$C$6,Settings!$C$7))*100)</f>
        <v/>
      </c>
      <c r="AG1781">
        <f>IF($F1781="","",$F1781&amp;"|"&amp;$D1781&amp;"")</f>
        <v/>
      </c>
      <c r="AH1781">
        <f>IF($F1781="","",IF(COUNTIF($AG$2:$AG1781,$AG1781)=1,1,0))</f>
        <v/>
      </c>
      <c r="AI1781">
        <f>IF($AH1781=1,SUMPRODUCT(--($AL$2:$AL$8001&lt;$AL1781))+1,"")</f>
        <v/>
      </c>
      <c r="AJ1781">
        <f>IF($F1781="","",IF(OR($U1781=TRUE(),$U1781="TRUE"),1,0))</f>
        <v/>
      </c>
      <c r="AK1781">
        <f>IF($F1781="","",IF($AD1781="Yes",1,0))</f>
        <v/>
      </c>
      <c r="AL1781">
        <f>IF($AH1781=1,IFERROR(IF(VALUE($F1781)&lt;100000000,VALUE($F1781),1000000000),IFERROR(IF(VALUE(MID($F1781,2,20))&lt;100000000,VALUE(MID($F1781,2,20)),1000000000),1000000000))+ROW()/100000,"")</f>
        <v/>
      </c>
    </row>
    <row r="1782">
      <c r="A1782">
        <f>IF($F1782="","",IFERROR(IF(INDEX('Per Invoice'!$A$2:$A$2001,MATCH($F1782,'Per Invoice'!$B$2:$B$2001,0))=0,"",INDEX('Per Invoice'!$A$2:$A$2001,MATCH($F1782,'Per Invoice'!$B$2:$B$2001,0))),""))</f>
        <v/>
      </c>
      <c r="H1782" s="11" t="n"/>
      <c r="R1782" s="7">
        <f>IF($F1782="","",Q1782*Y1782/100)</f>
        <v/>
      </c>
      <c r="X1782" s="7" t="n"/>
      <c r="Y1782" s="7" t="n"/>
      <c r="Z1782" s="7">
        <f>IF($F1782="","",Y1782*AE1782/100)</f>
        <v/>
      </c>
      <c r="AA1782" s="7">
        <f>IF($F1782="","",Y1782-Z1782)</f>
        <v/>
      </c>
      <c r="AB1782" s="7">
        <f>IF($F1782="","",AA1782-R1782)</f>
        <v/>
      </c>
      <c r="AE1782">
        <f>IF($F1782="","",IF($AK1782=1,0,IF($AJ1782=1,Settings!$C$6,Settings!$C$7))*100)</f>
        <v/>
      </c>
      <c r="AG1782">
        <f>IF($F1782="","",$F1782&amp;"|"&amp;$D1782&amp;"")</f>
        <v/>
      </c>
      <c r="AH1782">
        <f>IF($F1782="","",IF(COUNTIF($AG$2:$AG1782,$AG1782)=1,1,0))</f>
        <v/>
      </c>
      <c r="AI1782">
        <f>IF($AH1782=1,SUMPRODUCT(--($AL$2:$AL$8001&lt;$AL1782))+1,"")</f>
        <v/>
      </c>
      <c r="AJ1782">
        <f>IF($F1782="","",IF(OR($U1782=TRUE(),$U1782="TRUE"),1,0))</f>
        <v/>
      </c>
      <c r="AK1782">
        <f>IF($F1782="","",IF($AD1782="Yes",1,0))</f>
        <v/>
      </c>
      <c r="AL1782">
        <f>IF($AH1782=1,IFERROR(IF(VALUE($F1782)&lt;100000000,VALUE($F1782),1000000000),IFERROR(IF(VALUE(MID($F1782,2,20))&lt;100000000,VALUE(MID($F1782,2,20)),1000000000),1000000000))+ROW()/100000,"")</f>
        <v/>
      </c>
    </row>
    <row r="1783">
      <c r="A1783">
        <f>IF($F1783="","",IFERROR(IF(INDEX('Per Invoice'!$A$2:$A$2001,MATCH($F1783,'Per Invoice'!$B$2:$B$2001,0))=0,"",INDEX('Per Invoice'!$A$2:$A$2001,MATCH($F1783,'Per Invoice'!$B$2:$B$2001,0))),""))</f>
        <v/>
      </c>
      <c r="H1783" s="11" t="n"/>
      <c r="R1783" s="7">
        <f>IF($F1783="","",Q1783*Y1783/100)</f>
        <v/>
      </c>
      <c r="X1783" s="7" t="n"/>
      <c r="Y1783" s="7" t="n"/>
      <c r="Z1783" s="7">
        <f>IF($F1783="","",Y1783*AE1783/100)</f>
        <v/>
      </c>
      <c r="AA1783" s="7">
        <f>IF($F1783="","",Y1783-Z1783)</f>
        <v/>
      </c>
      <c r="AB1783" s="7">
        <f>IF($F1783="","",AA1783-R1783)</f>
        <v/>
      </c>
      <c r="AE1783">
        <f>IF($F1783="","",IF($AK1783=1,0,IF($AJ1783=1,Settings!$C$6,Settings!$C$7))*100)</f>
        <v/>
      </c>
      <c r="AG1783">
        <f>IF($F1783="","",$F1783&amp;"|"&amp;$D1783&amp;"")</f>
        <v/>
      </c>
      <c r="AH1783">
        <f>IF($F1783="","",IF(COUNTIF($AG$2:$AG1783,$AG1783)=1,1,0))</f>
        <v/>
      </c>
      <c r="AI1783">
        <f>IF($AH1783=1,SUMPRODUCT(--($AL$2:$AL$8001&lt;$AL1783))+1,"")</f>
        <v/>
      </c>
      <c r="AJ1783">
        <f>IF($F1783="","",IF(OR($U1783=TRUE(),$U1783="TRUE"),1,0))</f>
        <v/>
      </c>
      <c r="AK1783">
        <f>IF($F1783="","",IF($AD1783="Yes",1,0))</f>
        <v/>
      </c>
      <c r="AL1783">
        <f>IF($AH1783=1,IFERROR(IF(VALUE($F1783)&lt;100000000,VALUE($F1783),1000000000),IFERROR(IF(VALUE(MID($F1783,2,20))&lt;100000000,VALUE(MID($F1783,2,20)),1000000000),1000000000))+ROW()/100000,"")</f>
        <v/>
      </c>
    </row>
    <row r="1784">
      <c r="A1784">
        <f>IF($F1784="","",IFERROR(IF(INDEX('Per Invoice'!$A$2:$A$2001,MATCH($F1784,'Per Invoice'!$B$2:$B$2001,0))=0,"",INDEX('Per Invoice'!$A$2:$A$2001,MATCH($F1784,'Per Invoice'!$B$2:$B$2001,0))),""))</f>
        <v/>
      </c>
      <c r="H1784" s="11" t="n"/>
      <c r="R1784" s="7">
        <f>IF($F1784="","",Q1784*Y1784/100)</f>
        <v/>
      </c>
      <c r="X1784" s="7" t="n"/>
      <c r="Y1784" s="7" t="n"/>
      <c r="Z1784" s="7">
        <f>IF($F1784="","",Y1784*AE1784/100)</f>
        <v/>
      </c>
      <c r="AA1784" s="7">
        <f>IF($F1784="","",Y1784-Z1784)</f>
        <v/>
      </c>
      <c r="AB1784" s="7">
        <f>IF($F1784="","",AA1784-R1784)</f>
        <v/>
      </c>
      <c r="AE1784">
        <f>IF($F1784="","",IF($AK1784=1,0,IF($AJ1784=1,Settings!$C$6,Settings!$C$7))*100)</f>
        <v/>
      </c>
      <c r="AG1784">
        <f>IF($F1784="","",$F1784&amp;"|"&amp;$D1784&amp;"")</f>
        <v/>
      </c>
      <c r="AH1784">
        <f>IF($F1784="","",IF(COUNTIF($AG$2:$AG1784,$AG1784)=1,1,0))</f>
        <v/>
      </c>
      <c r="AI1784">
        <f>IF($AH1784=1,SUMPRODUCT(--($AL$2:$AL$8001&lt;$AL1784))+1,"")</f>
        <v/>
      </c>
      <c r="AJ1784">
        <f>IF($F1784="","",IF(OR($U1784=TRUE(),$U1784="TRUE"),1,0))</f>
        <v/>
      </c>
      <c r="AK1784">
        <f>IF($F1784="","",IF($AD1784="Yes",1,0))</f>
        <v/>
      </c>
      <c r="AL1784">
        <f>IF($AH1784=1,IFERROR(IF(VALUE($F1784)&lt;100000000,VALUE($F1784),1000000000),IFERROR(IF(VALUE(MID($F1784,2,20))&lt;100000000,VALUE(MID($F1784,2,20)),1000000000),1000000000))+ROW()/100000,"")</f>
        <v/>
      </c>
    </row>
    <row r="1785">
      <c r="A1785">
        <f>IF($F1785="","",IFERROR(IF(INDEX('Per Invoice'!$A$2:$A$2001,MATCH($F1785,'Per Invoice'!$B$2:$B$2001,0))=0,"",INDEX('Per Invoice'!$A$2:$A$2001,MATCH($F1785,'Per Invoice'!$B$2:$B$2001,0))),""))</f>
        <v/>
      </c>
      <c r="H1785" s="11" t="n"/>
      <c r="R1785" s="7">
        <f>IF($F1785="","",Q1785*Y1785/100)</f>
        <v/>
      </c>
      <c r="X1785" s="7" t="n"/>
      <c r="Y1785" s="7" t="n"/>
      <c r="Z1785" s="7">
        <f>IF($F1785="","",Y1785*AE1785/100)</f>
        <v/>
      </c>
      <c r="AA1785" s="7">
        <f>IF($F1785="","",Y1785-Z1785)</f>
        <v/>
      </c>
      <c r="AB1785" s="7">
        <f>IF($F1785="","",AA1785-R1785)</f>
        <v/>
      </c>
      <c r="AE1785">
        <f>IF($F1785="","",IF($AK1785=1,0,IF($AJ1785=1,Settings!$C$6,Settings!$C$7))*100)</f>
        <v/>
      </c>
      <c r="AG1785">
        <f>IF($F1785="","",$F1785&amp;"|"&amp;$D1785&amp;"")</f>
        <v/>
      </c>
      <c r="AH1785">
        <f>IF($F1785="","",IF(COUNTIF($AG$2:$AG1785,$AG1785)=1,1,0))</f>
        <v/>
      </c>
      <c r="AI1785">
        <f>IF($AH1785=1,SUMPRODUCT(--($AL$2:$AL$8001&lt;$AL1785))+1,"")</f>
        <v/>
      </c>
      <c r="AJ1785">
        <f>IF($F1785="","",IF(OR($U1785=TRUE(),$U1785="TRUE"),1,0))</f>
        <v/>
      </c>
      <c r="AK1785">
        <f>IF($F1785="","",IF($AD1785="Yes",1,0))</f>
        <v/>
      </c>
      <c r="AL1785">
        <f>IF($AH1785=1,IFERROR(IF(VALUE($F1785)&lt;100000000,VALUE($F1785),1000000000),IFERROR(IF(VALUE(MID($F1785,2,20))&lt;100000000,VALUE(MID($F1785,2,20)),1000000000),1000000000))+ROW()/100000,"")</f>
        <v/>
      </c>
    </row>
    <row r="1786">
      <c r="A1786">
        <f>IF($F1786="","",IFERROR(IF(INDEX('Per Invoice'!$A$2:$A$2001,MATCH($F1786,'Per Invoice'!$B$2:$B$2001,0))=0,"",INDEX('Per Invoice'!$A$2:$A$2001,MATCH($F1786,'Per Invoice'!$B$2:$B$2001,0))),""))</f>
        <v/>
      </c>
      <c r="H1786" s="11" t="n"/>
      <c r="R1786" s="7">
        <f>IF($F1786="","",Q1786*Y1786/100)</f>
        <v/>
      </c>
      <c r="X1786" s="7" t="n"/>
      <c r="Y1786" s="7" t="n"/>
      <c r="Z1786" s="7">
        <f>IF($F1786="","",Y1786*AE1786/100)</f>
        <v/>
      </c>
      <c r="AA1786" s="7">
        <f>IF($F1786="","",Y1786-Z1786)</f>
        <v/>
      </c>
      <c r="AB1786" s="7">
        <f>IF($F1786="","",AA1786-R1786)</f>
        <v/>
      </c>
      <c r="AE1786">
        <f>IF($F1786="","",IF($AK1786=1,0,IF($AJ1786=1,Settings!$C$6,Settings!$C$7))*100)</f>
        <v/>
      </c>
      <c r="AG1786">
        <f>IF($F1786="","",$F1786&amp;"|"&amp;$D1786&amp;"")</f>
        <v/>
      </c>
      <c r="AH1786">
        <f>IF($F1786="","",IF(COUNTIF($AG$2:$AG1786,$AG1786)=1,1,0))</f>
        <v/>
      </c>
      <c r="AI1786">
        <f>IF($AH1786=1,SUMPRODUCT(--($AL$2:$AL$8001&lt;$AL1786))+1,"")</f>
        <v/>
      </c>
      <c r="AJ1786">
        <f>IF($F1786="","",IF(OR($U1786=TRUE(),$U1786="TRUE"),1,0))</f>
        <v/>
      </c>
      <c r="AK1786">
        <f>IF($F1786="","",IF($AD1786="Yes",1,0))</f>
        <v/>
      </c>
      <c r="AL1786">
        <f>IF($AH1786=1,IFERROR(IF(VALUE($F1786)&lt;100000000,VALUE($F1786),1000000000),IFERROR(IF(VALUE(MID($F1786,2,20))&lt;100000000,VALUE(MID($F1786,2,20)),1000000000),1000000000))+ROW()/100000,"")</f>
        <v/>
      </c>
    </row>
    <row r="1787">
      <c r="A1787">
        <f>IF($F1787="","",IFERROR(IF(INDEX('Per Invoice'!$A$2:$A$2001,MATCH($F1787,'Per Invoice'!$B$2:$B$2001,0))=0,"",INDEX('Per Invoice'!$A$2:$A$2001,MATCH($F1787,'Per Invoice'!$B$2:$B$2001,0))),""))</f>
        <v/>
      </c>
      <c r="H1787" s="11" t="n"/>
      <c r="R1787" s="7">
        <f>IF($F1787="","",Q1787*Y1787/100)</f>
        <v/>
      </c>
      <c r="X1787" s="7" t="n"/>
      <c r="Y1787" s="7" t="n"/>
      <c r="Z1787" s="7">
        <f>IF($F1787="","",Y1787*AE1787/100)</f>
        <v/>
      </c>
      <c r="AA1787" s="7">
        <f>IF($F1787="","",Y1787-Z1787)</f>
        <v/>
      </c>
      <c r="AB1787" s="7">
        <f>IF($F1787="","",AA1787-R1787)</f>
        <v/>
      </c>
      <c r="AE1787">
        <f>IF($F1787="","",IF($AK1787=1,0,IF($AJ1787=1,Settings!$C$6,Settings!$C$7))*100)</f>
        <v/>
      </c>
      <c r="AG1787">
        <f>IF($F1787="","",$F1787&amp;"|"&amp;$D1787&amp;"")</f>
        <v/>
      </c>
      <c r="AH1787">
        <f>IF($F1787="","",IF(COUNTIF($AG$2:$AG1787,$AG1787)=1,1,0))</f>
        <v/>
      </c>
      <c r="AI1787">
        <f>IF($AH1787=1,SUMPRODUCT(--($AL$2:$AL$8001&lt;$AL1787))+1,"")</f>
        <v/>
      </c>
      <c r="AJ1787">
        <f>IF($F1787="","",IF(OR($U1787=TRUE(),$U1787="TRUE"),1,0))</f>
        <v/>
      </c>
      <c r="AK1787">
        <f>IF($F1787="","",IF($AD1787="Yes",1,0))</f>
        <v/>
      </c>
      <c r="AL1787">
        <f>IF($AH1787=1,IFERROR(IF(VALUE($F1787)&lt;100000000,VALUE($F1787),1000000000),IFERROR(IF(VALUE(MID($F1787,2,20))&lt;100000000,VALUE(MID($F1787,2,20)),1000000000),1000000000))+ROW()/100000,"")</f>
        <v/>
      </c>
    </row>
    <row r="1788">
      <c r="A1788">
        <f>IF($F1788="","",IFERROR(IF(INDEX('Per Invoice'!$A$2:$A$2001,MATCH($F1788,'Per Invoice'!$B$2:$B$2001,0))=0,"",INDEX('Per Invoice'!$A$2:$A$2001,MATCH($F1788,'Per Invoice'!$B$2:$B$2001,0))),""))</f>
        <v/>
      </c>
      <c r="H1788" s="11" t="n"/>
      <c r="R1788" s="7">
        <f>IF($F1788="","",Q1788*Y1788/100)</f>
        <v/>
      </c>
      <c r="X1788" s="7" t="n"/>
      <c r="Y1788" s="7" t="n"/>
      <c r="Z1788" s="7">
        <f>IF($F1788="","",Y1788*AE1788/100)</f>
        <v/>
      </c>
      <c r="AA1788" s="7">
        <f>IF($F1788="","",Y1788-Z1788)</f>
        <v/>
      </c>
      <c r="AB1788" s="7">
        <f>IF($F1788="","",AA1788-R1788)</f>
        <v/>
      </c>
      <c r="AE1788">
        <f>IF($F1788="","",IF($AK1788=1,0,IF($AJ1788=1,Settings!$C$6,Settings!$C$7))*100)</f>
        <v/>
      </c>
      <c r="AG1788">
        <f>IF($F1788="","",$F1788&amp;"|"&amp;$D1788&amp;"")</f>
        <v/>
      </c>
      <c r="AH1788">
        <f>IF($F1788="","",IF(COUNTIF($AG$2:$AG1788,$AG1788)=1,1,0))</f>
        <v/>
      </c>
      <c r="AI1788">
        <f>IF($AH1788=1,SUMPRODUCT(--($AL$2:$AL$8001&lt;$AL1788))+1,"")</f>
        <v/>
      </c>
      <c r="AJ1788">
        <f>IF($F1788="","",IF(OR($U1788=TRUE(),$U1788="TRUE"),1,0))</f>
        <v/>
      </c>
      <c r="AK1788">
        <f>IF($F1788="","",IF($AD1788="Yes",1,0))</f>
        <v/>
      </c>
      <c r="AL1788">
        <f>IF($AH1788=1,IFERROR(IF(VALUE($F1788)&lt;100000000,VALUE($F1788),1000000000),IFERROR(IF(VALUE(MID($F1788,2,20))&lt;100000000,VALUE(MID($F1788,2,20)),1000000000),1000000000))+ROW()/100000,"")</f>
        <v/>
      </c>
    </row>
    <row r="1789">
      <c r="A1789">
        <f>IF($F1789="","",IFERROR(IF(INDEX('Per Invoice'!$A$2:$A$2001,MATCH($F1789,'Per Invoice'!$B$2:$B$2001,0))=0,"",INDEX('Per Invoice'!$A$2:$A$2001,MATCH($F1789,'Per Invoice'!$B$2:$B$2001,0))),""))</f>
        <v/>
      </c>
      <c r="H1789" s="11" t="n"/>
      <c r="R1789" s="7">
        <f>IF($F1789="","",Q1789*Y1789/100)</f>
        <v/>
      </c>
      <c r="X1789" s="7" t="n"/>
      <c r="Y1789" s="7" t="n"/>
      <c r="Z1789" s="7">
        <f>IF($F1789="","",Y1789*AE1789/100)</f>
        <v/>
      </c>
      <c r="AA1789" s="7">
        <f>IF($F1789="","",Y1789-Z1789)</f>
        <v/>
      </c>
      <c r="AB1789" s="7">
        <f>IF($F1789="","",AA1789-R1789)</f>
        <v/>
      </c>
      <c r="AE1789">
        <f>IF($F1789="","",IF($AK1789=1,0,IF($AJ1789=1,Settings!$C$6,Settings!$C$7))*100)</f>
        <v/>
      </c>
      <c r="AG1789">
        <f>IF($F1789="","",$F1789&amp;"|"&amp;$D1789&amp;"")</f>
        <v/>
      </c>
      <c r="AH1789">
        <f>IF($F1789="","",IF(COUNTIF($AG$2:$AG1789,$AG1789)=1,1,0))</f>
        <v/>
      </c>
      <c r="AI1789">
        <f>IF($AH1789=1,SUMPRODUCT(--($AL$2:$AL$8001&lt;$AL1789))+1,"")</f>
        <v/>
      </c>
      <c r="AJ1789">
        <f>IF($F1789="","",IF(OR($U1789=TRUE(),$U1789="TRUE"),1,0))</f>
        <v/>
      </c>
      <c r="AK1789">
        <f>IF($F1789="","",IF($AD1789="Yes",1,0))</f>
        <v/>
      </c>
      <c r="AL1789">
        <f>IF($AH1789=1,IFERROR(IF(VALUE($F1789)&lt;100000000,VALUE($F1789),1000000000),IFERROR(IF(VALUE(MID($F1789,2,20))&lt;100000000,VALUE(MID($F1789,2,20)),1000000000),1000000000))+ROW()/100000,"")</f>
        <v/>
      </c>
    </row>
    <row r="1790">
      <c r="A1790">
        <f>IF($F1790="","",IFERROR(IF(INDEX('Per Invoice'!$A$2:$A$2001,MATCH($F1790,'Per Invoice'!$B$2:$B$2001,0))=0,"",INDEX('Per Invoice'!$A$2:$A$2001,MATCH($F1790,'Per Invoice'!$B$2:$B$2001,0))),""))</f>
        <v/>
      </c>
      <c r="H1790" s="11" t="n"/>
      <c r="R1790" s="7">
        <f>IF($F1790="","",Q1790*Y1790/100)</f>
        <v/>
      </c>
      <c r="X1790" s="7" t="n"/>
      <c r="Y1790" s="7" t="n"/>
      <c r="Z1790" s="7">
        <f>IF($F1790="","",Y1790*AE1790/100)</f>
        <v/>
      </c>
      <c r="AA1790" s="7">
        <f>IF($F1790="","",Y1790-Z1790)</f>
        <v/>
      </c>
      <c r="AB1790" s="7">
        <f>IF($F1790="","",AA1790-R1790)</f>
        <v/>
      </c>
      <c r="AE1790">
        <f>IF($F1790="","",IF($AK1790=1,0,IF($AJ1790=1,Settings!$C$6,Settings!$C$7))*100)</f>
        <v/>
      </c>
      <c r="AG1790">
        <f>IF($F1790="","",$F1790&amp;"|"&amp;$D1790&amp;"")</f>
        <v/>
      </c>
      <c r="AH1790">
        <f>IF($F1790="","",IF(COUNTIF($AG$2:$AG1790,$AG1790)=1,1,0))</f>
        <v/>
      </c>
      <c r="AI1790">
        <f>IF($AH1790=1,SUMPRODUCT(--($AL$2:$AL$8001&lt;$AL1790))+1,"")</f>
        <v/>
      </c>
      <c r="AJ1790">
        <f>IF($F1790="","",IF(OR($U1790=TRUE(),$U1790="TRUE"),1,0))</f>
        <v/>
      </c>
      <c r="AK1790">
        <f>IF($F1790="","",IF($AD1790="Yes",1,0))</f>
        <v/>
      </c>
      <c r="AL1790">
        <f>IF($AH1790=1,IFERROR(IF(VALUE($F1790)&lt;100000000,VALUE($F1790),1000000000),IFERROR(IF(VALUE(MID($F1790,2,20))&lt;100000000,VALUE(MID($F1790,2,20)),1000000000),1000000000))+ROW()/100000,"")</f>
        <v/>
      </c>
    </row>
    <row r="1791">
      <c r="A1791">
        <f>IF($F1791="","",IFERROR(IF(INDEX('Per Invoice'!$A$2:$A$2001,MATCH($F1791,'Per Invoice'!$B$2:$B$2001,0))=0,"",INDEX('Per Invoice'!$A$2:$A$2001,MATCH($F1791,'Per Invoice'!$B$2:$B$2001,0))),""))</f>
        <v/>
      </c>
      <c r="H1791" s="11" t="n"/>
      <c r="R1791" s="7">
        <f>IF($F1791="","",Q1791*Y1791/100)</f>
        <v/>
      </c>
      <c r="X1791" s="7" t="n"/>
      <c r="Y1791" s="7" t="n"/>
      <c r="Z1791" s="7">
        <f>IF($F1791="","",Y1791*AE1791/100)</f>
        <v/>
      </c>
      <c r="AA1791" s="7">
        <f>IF($F1791="","",Y1791-Z1791)</f>
        <v/>
      </c>
      <c r="AB1791" s="7">
        <f>IF($F1791="","",AA1791-R1791)</f>
        <v/>
      </c>
      <c r="AE1791">
        <f>IF($F1791="","",IF($AK1791=1,0,IF($AJ1791=1,Settings!$C$6,Settings!$C$7))*100)</f>
        <v/>
      </c>
      <c r="AG1791">
        <f>IF($F1791="","",$F1791&amp;"|"&amp;$D1791&amp;"")</f>
        <v/>
      </c>
      <c r="AH1791">
        <f>IF($F1791="","",IF(COUNTIF($AG$2:$AG1791,$AG1791)=1,1,0))</f>
        <v/>
      </c>
      <c r="AI1791">
        <f>IF($AH1791=1,SUMPRODUCT(--($AL$2:$AL$8001&lt;$AL1791))+1,"")</f>
        <v/>
      </c>
      <c r="AJ1791">
        <f>IF($F1791="","",IF(OR($U1791=TRUE(),$U1791="TRUE"),1,0))</f>
        <v/>
      </c>
      <c r="AK1791">
        <f>IF($F1791="","",IF($AD1791="Yes",1,0))</f>
        <v/>
      </c>
      <c r="AL1791">
        <f>IF($AH1791=1,IFERROR(IF(VALUE($F1791)&lt;100000000,VALUE($F1791),1000000000),IFERROR(IF(VALUE(MID($F1791,2,20))&lt;100000000,VALUE(MID($F1791,2,20)),1000000000),1000000000))+ROW()/100000,"")</f>
        <v/>
      </c>
    </row>
    <row r="1792">
      <c r="A1792">
        <f>IF($F1792="","",IFERROR(IF(INDEX('Per Invoice'!$A$2:$A$2001,MATCH($F1792,'Per Invoice'!$B$2:$B$2001,0))=0,"",INDEX('Per Invoice'!$A$2:$A$2001,MATCH($F1792,'Per Invoice'!$B$2:$B$2001,0))),""))</f>
        <v/>
      </c>
      <c r="H1792" s="11" t="n"/>
      <c r="R1792" s="7">
        <f>IF($F1792="","",Q1792*Y1792/100)</f>
        <v/>
      </c>
      <c r="X1792" s="7" t="n"/>
      <c r="Y1792" s="7" t="n"/>
      <c r="Z1792" s="7">
        <f>IF($F1792="","",Y1792*AE1792/100)</f>
        <v/>
      </c>
      <c r="AA1792" s="7">
        <f>IF($F1792="","",Y1792-Z1792)</f>
        <v/>
      </c>
      <c r="AB1792" s="7">
        <f>IF($F1792="","",AA1792-R1792)</f>
        <v/>
      </c>
      <c r="AE1792">
        <f>IF($F1792="","",IF($AK1792=1,0,IF($AJ1792=1,Settings!$C$6,Settings!$C$7))*100)</f>
        <v/>
      </c>
      <c r="AG1792">
        <f>IF($F1792="","",$F1792&amp;"|"&amp;$D1792&amp;"")</f>
        <v/>
      </c>
      <c r="AH1792">
        <f>IF($F1792="","",IF(COUNTIF($AG$2:$AG1792,$AG1792)=1,1,0))</f>
        <v/>
      </c>
      <c r="AI1792">
        <f>IF($AH1792=1,SUMPRODUCT(--($AL$2:$AL$8001&lt;$AL1792))+1,"")</f>
        <v/>
      </c>
      <c r="AJ1792">
        <f>IF($F1792="","",IF(OR($U1792=TRUE(),$U1792="TRUE"),1,0))</f>
        <v/>
      </c>
      <c r="AK1792">
        <f>IF($F1792="","",IF($AD1792="Yes",1,0))</f>
        <v/>
      </c>
      <c r="AL1792">
        <f>IF($AH1792=1,IFERROR(IF(VALUE($F1792)&lt;100000000,VALUE($F1792),1000000000),IFERROR(IF(VALUE(MID($F1792,2,20))&lt;100000000,VALUE(MID($F1792,2,20)),1000000000),1000000000))+ROW()/100000,"")</f>
        <v/>
      </c>
    </row>
    <row r="1793">
      <c r="A1793">
        <f>IF($F1793="","",IFERROR(IF(INDEX('Per Invoice'!$A$2:$A$2001,MATCH($F1793,'Per Invoice'!$B$2:$B$2001,0))=0,"",INDEX('Per Invoice'!$A$2:$A$2001,MATCH($F1793,'Per Invoice'!$B$2:$B$2001,0))),""))</f>
        <v/>
      </c>
      <c r="H1793" s="11" t="n"/>
      <c r="R1793" s="7">
        <f>IF($F1793="","",Q1793*Y1793/100)</f>
        <v/>
      </c>
      <c r="X1793" s="7" t="n"/>
      <c r="Y1793" s="7" t="n"/>
      <c r="Z1793" s="7">
        <f>IF($F1793="","",Y1793*AE1793/100)</f>
        <v/>
      </c>
      <c r="AA1793" s="7">
        <f>IF($F1793="","",Y1793-Z1793)</f>
        <v/>
      </c>
      <c r="AB1793" s="7">
        <f>IF($F1793="","",AA1793-R1793)</f>
        <v/>
      </c>
      <c r="AE1793">
        <f>IF($F1793="","",IF($AK1793=1,0,IF($AJ1793=1,Settings!$C$6,Settings!$C$7))*100)</f>
        <v/>
      </c>
      <c r="AG1793">
        <f>IF($F1793="","",$F1793&amp;"|"&amp;$D1793&amp;"")</f>
        <v/>
      </c>
      <c r="AH1793">
        <f>IF($F1793="","",IF(COUNTIF($AG$2:$AG1793,$AG1793)=1,1,0))</f>
        <v/>
      </c>
      <c r="AI1793">
        <f>IF($AH1793=1,SUMPRODUCT(--($AL$2:$AL$8001&lt;$AL1793))+1,"")</f>
        <v/>
      </c>
      <c r="AJ1793">
        <f>IF($F1793="","",IF(OR($U1793=TRUE(),$U1793="TRUE"),1,0))</f>
        <v/>
      </c>
      <c r="AK1793">
        <f>IF($F1793="","",IF($AD1793="Yes",1,0))</f>
        <v/>
      </c>
      <c r="AL1793">
        <f>IF($AH1793=1,IFERROR(IF(VALUE($F1793)&lt;100000000,VALUE($F1793),1000000000),IFERROR(IF(VALUE(MID($F1793,2,20))&lt;100000000,VALUE(MID($F1793,2,20)),1000000000),1000000000))+ROW()/100000,"")</f>
        <v/>
      </c>
    </row>
    <row r="1794">
      <c r="A1794">
        <f>IF($F1794="","",IFERROR(IF(INDEX('Per Invoice'!$A$2:$A$2001,MATCH($F1794,'Per Invoice'!$B$2:$B$2001,0))=0,"",INDEX('Per Invoice'!$A$2:$A$2001,MATCH($F1794,'Per Invoice'!$B$2:$B$2001,0))),""))</f>
        <v/>
      </c>
      <c r="H1794" s="11" t="n"/>
      <c r="R1794" s="7">
        <f>IF($F1794="","",Q1794*Y1794/100)</f>
        <v/>
      </c>
      <c r="X1794" s="7" t="n"/>
      <c r="Y1794" s="7" t="n"/>
      <c r="Z1794" s="7">
        <f>IF($F1794="","",Y1794*AE1794/100)</f>
        <v/>
      </c>
      <c r="AA1794" s="7">
        <f>IF($F1794="","",Y1794-Z1794)</f>
        <v/>
      </c>
      <c r="AB1794" s="7">
        <f>IF($F1794="","",AA1794-R1794)</f>
        <v/>
      </c>
      <c r="AE1794">
        <f>IF($F1794="","",IF($AK1794=1,0,IF($AJ1794=1,Settings!$C$6,Settings!$C$7))*100)</f>
        <v/>
      </c>
      <c r="AG1794">
        <f>IF($F1794="","",$F1794&amp;"|"&amp;$D1794&amp;"")</f>
        <v/>
      </c>
      <c r="AH1794">
        <f>IF($F1794="","",IF(COUNTIF($AG$2:$AG1794,$AG1794)=1,1,0))</f>
        <v/>
      </c>
      <c r="AI1794">
        <f>IF($AH1794=1,SUMPRODUCT(--($AL$2:$AL$8001&lt;$AL1794))+1,"")</f>
        <v/>
      </c>
      <c r="AJ1794">
        <f>IF($F1794="","",IF(OR($U1794=TRUE(),$U1794="TRUE"),1,0))</f>
        <v/>
      </c>
      <c r="AK1794">
        <f>IF($F1794="","",IF($AD1794="Yes",1,0))</f>
        <v/>
      </c>
      <c r="AL1794">
        <f>IF($AH1794=1,IFERROR(IF(VALUE($F1794)&lt;100000000,VALUE($F1794),1000000000),IFERROR(IF(VALUE(MID($F1794,2,20))&lt;100000000,VALUE(MID($F1794,2,20)),1000000000),1000000000))+ROW()/100000,"")</f>
        <v/>
      </c>
    </row>
    <row r="1795">
      <c r="A1795">
        <f>IF($F1795="","",IFERROR(IF(INDEX('Per Invoice'!$A$2:$A$2001,MATCH($F1795,'Per Invoice'!$B$2:$B$2001,0))=0,"",INDEX('Per Invoice'!$A$2:$A$2001,MATCH($F1795,'Per Invoice'!$B$2:$B$2001,0))),""))</f>
        <v/>
      </c>
      <c r="H1795" s="11" t="n"/>
      <c r="R1795" s="7">
        <f>IF($F1795="","",Q1795*Y1795/100)</f>
        <v/>
      </c>
      <c r="X1795" s="7" t="n"/>
      <c r="Y1795" s="7" t="n"/>
      <c r="Z1795" s="7">
        <f>IF($F1795="","",Y1795*AE1795/100)</f>
        <v/>
      </c>
      <c r="AA1795" s="7">
        <f>IF($F1795="","",Y1795-Z1795)</f>
        <v/>
      </c>
      <c r="AB1795" s="7">
        <f>IF($F1795="","",AA1795-R1795)</f>
        <v/>
      </c>
      <c r="AE1795">
        <f>IF($F1795="","",IF($AK1795=1,0,IF($AJ1795=1,Settings!$C$6,Settings!$C$7))*100)</f>
        <v/>
      </c>
      <c r="AG1795">
        <f>IF($F1795="","",$F1795&amp;"|"&amp;$D1795&amp;"")</f>
        <v/>
      </c>
      <c r="AH1795">
        <f>IF($F1795="","",IF(COUNTIF($AG$2:$AG1795,$AG1795)=1,1,0))</f>
        <v/>
      </c>
      <c r="AI1795">
        <f>IF($AH1795=1,SUMPRODUCT(--($AL$2:$AL$8001&lt;$AL1795))+1,"")</f>
        <v/>
      </c>
      <c r="AJ1795">
        <f>IF($F1795="","",IF(OR($U1795=TRUE(),$U1795="TRUE"),1,0))</f>
        <v/>
      </c>
      <c r="AK1795">
        <f>IF($F1795="","",IF($AD1795="Yes",1,0))</f>
        <v/>
      </c>
      <c r="AL1795">
        <f>IF($AH1795=1,IFERROR(IF(VALUE($F1795)&lt;100000000,VALUE($F1795),1000000000),IFERROR(IF(VALUE(MID($F1795,2,20))&lt;100000000,VALUE(MID($F1795,2,20)),1000000000),1000000000))+ROW()/100000,"")</f>
        <v/>
      </c>
    </row>
    <row r="1796">
      <c r="A1796">
        <f>IF($F1796="","",IFERROR(IF(INDEX('Per Invoice'!$A$2:$A$2001,MATCH($F1796,'Per Invoice'!$B$2:$B$2001,0))=0,"",INDEX('Per Invoice'!$A$2:$A$2001,MATCH($F1796,'Per Invoice'!$B$2:$B$2001,0))),""))</f>
        <v/>
      </c>
      <c r="H1796" s="11" t="n"/>
      <c r="R1796" s="7">
        <f>IF($F1796="","",Q1796*Y1796/100)</f>
        <v/>
      </c>
      <c r="X1796" s="7" t="n"/>
      <c r="Y1796" s="7" t="n"/>
      <c r="Z1796" s="7">
        <f>IF($F1796="","",Y1796*AE1796/100)</f>
        <v/>
      </c>
      <c r="AA1796" s="7">
        <f>IF($F1796="","",Y1796-Z1796)</f>
        <v/>
      </c>
      <c r="AB1796" s="7">
        <f>IF($F1796="","",AA1796-R1796)</f>
        <v/>
      </c>
      <c r="AE1796">
        <f>IF($F1796="","",IF($AK1796=1,0,IF($AJ1796=1,Settings!$C$6,Settings!$C$7))*100)</f>
        <v/>
      </c>
      <c r="AG1796">
        <f>IF($F1796="","",$F1796&amp;"|"&amp;$D1796&amp;"")</f>
        <v/>
      </c>
      <c r="AH1796">
        <f>IF($F1796="","",IF(COUNTIF($AG$2:$AG1796,$AG1796)=1,1,0))</f>
        <v/>
      </c>
      <c r="AI1796">
        <f>IF($AH1796=1,SUMPRODUCT(--($AL$2:$AL$8001&lt;$AL1796))+1,"")</f>
        <v/>
      </c>
      <c r="AJ1796">
        <f>IF($F1796="","",IF(OR($U1796=TRUE(),$U1796="TRUE"),1,0))</f>
        <v/>
      </c>
      <c r="AK1796">
        <f>IF($F1796="","",IF($AD1796="Yes",1,0))</f>
        <v/>
      </c>
      <c r="AL1796">
        <f>IF($AH1796=1,IFERROR(IF(VALUE($F1796)&lt;100000000,VALUE($F1796),1000000000),IFERROR(IF(VALUE(MID($F1796,2,20))&lt;100000000,VALUE(MID($F1796,2,20)),1000000000),1000000000))+ROW()/100000,"")</f>
        <v/>
      </c>
    </row>
    <row r="1797">
      <c r="A1797">
        <f>IF($F1797="","",IFERROR(IF(INDEX('Per Invoice'!$A$2:$A$2001,MATCH($F1797,'Per Invoice'!$B$2:$B$2001,0))=0,"",INDEX('Per Invoice'!$A$2:$A$2001,MATCH($F1797,'Per Invoice'!$B$2:$B$2001,0))),""))</f>
        <v/>
      </c>
      <c r="H1797" s="11" t="n"/>
      <c r="R1797" s="7">
        <f>IF($F1797="","",Q1797*Y1797/100)</f>
        <v/>
      </c>
      <c r="X1797" s="7" t="n"/>
      <c r="Y1797" s="7" t="n"/>
      <c r="Z1797" s="7">
        <f>IF($F1797="","",Y1797*AE1797/100)</f>
        <v/>
      </c>
      <c r="AA1797" s="7">
        <f>IF($F1797="","",Y1797-Z1797)</f>
        <v/>
      </c>
      <c r="AB1797" s="7">
        <f>IF($F1797="","",AA1797-R1797)</f>
        <v/>
      </c>
      <c r="AE1797">
        <f>IF($F1797="","",IF($AK1797=1,0,IF($AJ1797=1,Settings!$C$6,Settings!$C$7))*100)</f>
        <v/>
      </c>
      <c r="AG1797">
        <f>IF($F1797="","",$F1797&amp;"|"&amp;$D1797&amp;"")</f>
        <v/>
      </c>
      <c r="AH1797">
        <f>IF($F1797="","",IF(COUNTIF($AG$2:$AG1797,$AG1797)=1,1,0))</f>
        <v/>
      </c>
      <c r="AI1797">
        <f>IF($AH1797=1,SUMPRODUCT(--($AL$2:$AL$8001&lt;$AL1797))+1,"")</f>
        <v/>
      </c>
      <c r="AJ1797">
        <f>IF($F1797="","",IF(OR($U1797=TRUE(),$U1797="TRUE"),1,0))</f>
        <v/>
      </c>
      <c r="AK1797">
        <f>IF($F1797="","",IF($AD1797="Yes",1,0))</f>
        <v/>
      </c>
      <c r="AL1797">
        <f>IF($AH1797=1,IFERROR(IF(VALUE($F1797)&lt;100000000,VALUE($F1797),1000000000),IFERROR(IF(VALUE(MID($F1797,2,20))&lt;100000000,VALUE(MID($F1797,2,20)),1000000000),1000000000))+ROW()/100000,"")</f>
        <v/>
      </c>
    </row>
    <row r="1798">
      <c r="A1798">
        <f>IF($F1798="","",IFERROR(IF(INDEX('Per Invoice'!$A$2:$A$2001,MATCH($F1798,'Per Invoice'!$B$2:$B$2001,0))=0,"",INDEX('Per Invoice'!$A$2:$A$2001,MATCH($F1798,'Per Invoice'!$B$2:$B$2001,0))),""))</f>
        <v/>
      </c>
      <c r="H1798" s="11" t="n"/>
      <c r="R1798" s="7">
        <f>IF($F1798="","",Q1798*Y1798/100)</f>
        <v/>
      </c>
      <c r="X1798" s="7" t="n"/>
      <c r="Y1798" s="7" t="n"/>
      <c r="Z1798" s="7">
        <f>IF($F1798="","",Y1798*AE1798/100)</f>
        <v/>
      </c>
      <c r="AA1798" s="7">
        <f>IF($F1798="","",Y1798-Z1798)</f>
        <v/>
      </c>
      <c r="AB1798" s="7">
        <f>IF($F1798="","",AA1798-R1798)</f>
        <v/>
      </c>
      <c r="AE1798">
        <f>IF($F1798="","",IF($AK1798=1,0,IF($AJ1798=1,Settings!$C$6,Settings!$C$7))*100)</f>
        <v/>
      </c>
      <c r="AG1798">
        <f>IF($F1798="","",$F1798&amp;"|"&amp;$D1798&amp;"")</f>
        <v/>
      </c>
      <c r="AH1798">
        <f>IF($F1798="","",IF(COUNTIF($AG$2:$AG1798,$AG1798)=1,1,0))</f>
        <v/>
      </c>
      <c r="AI1798">
        <f>IF($AH1798=1,SUMPRODUCT(--($AL$2:$AL$8001&lt;$AL1798))+1,"")</f>
        <v/>
      </c>
      <c r="AJ1798">
        <f>IF($F1798="","",IF(OR($U1798=TRUE(),$U1798="TRUE"),1,0))</f>
        <v/>
      </c>
      <c r="AK1798">
        <f>IF($F1798="","",IF($AD1798="Yes",1,0))</f>
        <v/>
      </c>
      <c r="AL1798">
        <f>IF($AH1798=1,IFERROR(IF(VALUE($F1798)&lt;100000000,VALUE($F1798),1000000000),IFERROR(IF(VALUE(MID($F1798,2,20))&lt;100000000,VALUE(MID($F1798,2,20)),1000000000),1000000000))+ROW()/100000,"")</f>
        <v/>
      </c>
    </row>
    <row r="1799">
      <c r="A1799">
        <f>IF($F1799="","",IFERROR(IF(INDEX('Per Invoice'!$A$2:$A$2001,MATCH($F1799,'Per Invoice'!$B$2:$B$2001,0))=0,"",INDEX('Per Invoice'!$A$2:$A$2001,MATCH($F1799,'Per Invoice'!$B$2:$B$2001,0))),""))</f>
        <v/>
      </c>
      <c r="H1799" s="11" t="n"/>
      <c r="R1799" s="7">
        <f>IF($F1799="","",Q1799*Y1799/100)</f>
        <v/>
      </c>
      <c r="X1799" s="7" t="n"/>
      <c r="Y1799" s="7" t="n"/>
      <c r="Z1799" s="7">
        <f>IF($F1799="","",Y1799*AE1799/100)</f>
        <v/>
      </c>
      <c r="AA1799" s="7">
        <f>IF($F1799="","",Y1799-Z1799)</f>
        <v/>
      </c>
      <c r="AB1799" s="7">
        <f>IF($F1799="","",AA1799-R1799)</f>
        <v/>
      </c>
      <c r="AE1799">
        <f>IF($F1799="","",IF($AK1799=1,0,IF($AJ1799=1,Settings!$C$6,Settings!$C$7))*100)</f>
        <v/>
      </c>
      <c r="AG1799">
        <f>IF($F1799="","",$F1799&amp;"|"&amp;$D1799&amp;"")</f>
        <v/>
      </c>
      <c r="AH1799">
        <f>IF($F1799="","",IF(COUNTIF($AG$2:$AG1799,$AG1799)=1,1,0))</f>
        <v/>
      </c>
      <c r="AI1799">
        <f>IF($AH1799=1,SUMPRODUCT(--($AL$2:$AL$8001&lt;$AL1799))+1,"")</f>
        <v/>
      </c>
      <c r="AJ1799">
        <f>IF($F1799="","",IF(OR($U1799=TRUE(),$U1799="TRUE"),1,0))</f>
        <v/>
      </c>
      <c r="AK1799">
        <f>IF($F1799="","",IF($AD1799="Yes",1,0))</f>
        <v/>
      </c>
      <c r="AL1799">
        <f>IF($AH1799=1,IFERROR(IF(VALUE($F1799)&lt;100000000,VALUE($F1799),1000000000),IFERROR(IF(VALUE(MID($F1799,2,20))&lt;100000000,VALUE(MID($F1799,2,20)),1000000000),1000000000))+ROW()/100000,"")</f>
        <v/>
      </c>
    </row>
    <row r="1800">
      <c r="A1800">
        <f>IF($F1800="","",IFERROR(IF(INDEX('Per Invoice'!$A$2:$A$2001,MATCH($F1800,'Per Invoice'!$B$2:$B$2001,0))=0,"",INDEX('Per Invoice'!$A$2:$A$2001,MATCH($F1800,'Per Invoice'!$B$2:$B$2001,0))),""))</f>
        <v/>
      </c>
      <c r="H1800" s="11" t="n"/>
      <c r="R1800" s="7">
        <f>IF($F1800="","",Q1800*Y1800/100)</f>
        <v/>
      </c>
      <c r="X1800" s="7" t="n"/>
      <c r="Y1800" s="7" t="n"/>
      <c r="Z1800" s="7">
        <f>IF($F1800="","",Y1800*AE1800/100)</f>
        <v/>
      </c>
      <c r="AA1800" s="7">
        <f>IF($F1800="","",Y1800-Z1800)</f>
        <v/>
      </c>
      <c r="AB1800" s="7">
        <f>IF($F1800="","",AA1800-R1800)</f>
        <v/>
      </c>
      <c r="AE1800">
        <f>IF($F1800="","",IF($AK1800=1,0,IF($AJ1800=1,Settings!$C$6,Settings!$C$7))*100)</f>
        <v/>
      </c>
      <c r="AG1800">
        <f>IF($F1800="","",$F1800&amp;"|"&amp;$D1800&amp;"")</f>
        <v/>
      </c>
      <c r="AH1800">
        <f>IF($F1800="","",IF(COUNTIF($AG$2:$AG1800,$AG1800)=1,1,0))</f>
        <v/>
      </c>
      <c r="AI1800">
        <f>IF($AH1800=1,SUMPRODUCT(--($AL$2:$AL$8001&lt;$AL1800))+1,"")</f>
        <v/>
      </c>
      <c r="AJ1800">
        <f>IF($F1800="","",IF(OR($U1800=TRUE(),$U1800="TRUE"),1,0))</f>
        <v/>
      </c>
      <c r="AK1800">
        <f>IF($F1800="","",IF($AD1800="Yes",1,0))</f>
        <v/>
      </c>
      <c r="AL1800">
        <f>IF($AH1800=1,IFERROR(IF(VALUE($F1800)&lt;100000000,VALUE($F1800),1000000000),IFERROR(IF(VALUE(MID($F1800,2,20))&lt;100000000,VALUE(MID($F1800,2,20)),1000000000),1000000000))+ROW()/100000,"")</f>
        <v/>
      </c>
    </row>
    <row r="1801">
      <c r="A1801">
        <f>IF($F1801="","",IFERROR(IF(INDEX('Per Invoice'!$A$2:$A$2001,MATCH($F1801,'Per Invoice'!$B$2:$B$2001,0))=0,"",INDEX('Per Invoice'!$A$2:$A$2001,MATCH($F1801,'Per Invoice'!$B$2:$B$2001,0))),""))</f>
        <v/>
      </c>
      <c r="H1801" s="11" t="n"/>
      <c r="R1801" s="7">
        <f>IF($F1801="","",Q1801*Y1801/100)</f>
        <v/>
      </c>
      <c r="X1801" s="7" t="n"/>
      <c r="Y1801" s="7" t="n"/>
      <c r="Z1801" s="7">
        <f>IF($F1801="","",Y1801*AE1801/100)</f>
        <v/>
      </c>
      <c r="AA1801" s="7">
        <f>IF($F1801="","",Y1801-Z1801)</f>
        <v/>
      </c>
      <c r="AB1801" s="7">
        <f>IF($F1801="","",AA1801-R1801)</f>
        <v/>
      </c>
      <c r="AE1801">
        <f>IF($F1801="","",IF($AK1801=1,0,IF($AJ1801=1,Settings!$C$6,Settings!$C$7))*100)</f>
        <v/>
      </c>
      <c r="AG1801">
        <f>IF($F1801="","",$F1801&amp;"|"&amp;$D1801&amp;"")</f>
        <v/>
      </c>
      <c r="AH1801">
        <f>IF($F1801="","",IF(COUNTIF($AG$2:$AG1801,$AG1801)=1,1,0))</f>
        <v/>
      </c>
      <c r="AI1801">
        <f>IF($AH1801=1,SUMPRODUCT(--($AL$2:$AL$8001&lt;$AL1801))+1,"")</f>
        <v/>
      </c>
      <c r="AJ1801">
        <f>IF($F1801="","",IF(OR($U1801=TRUE(),$U1801="TRUE"),1,0))</f>
        <v/>
      </c>
      <c r="AK1801">
        <f>IF($F1801="","",IF($AD1801="Yes",1,0))</f>
        <v/>
      </c>
      <c r="AL1801">
        <f>IF($AH1801=1,IFERROR(IF(VALUE($F1801)&lt;100000000,VALUE($F1801),1000000000),IFERROR(IF(VALUE(MID($F1801,2,20))&lt;100000000,VALUE(MID($F1801,2,20)),1000000000),1000000000))+ROW()/100000,"")</f>
        <v/>
      </c>
    </row>
    <row r="1802">
      <c r="A1802">
        <f>IF($F1802="","",IFERROR(IF(INDEX('Per Invoice'!$A$2:$A$2001,MATCH($F1802,'Per Invoice'!$B$2:$B$2001,0))=0,"",INDEX('Per Invoice'!$A$2:$A$2001,MATCH($F1802,'Per Invoice'!$B$2:$B$2001,0))),""))</f>
        <v/>
      </c>
      <c r="H1802" s="11" t="n"/>
      <c r="R1802" s="7">
        <f>IF($F1802="","",Q1802*Y1802/100)</f>
        <v/>
      </c>
      <c r="X1802" s="7" t="n"/>
      <c r="Y1802" s="7" t="n"/>
      <c r="Z1802" s="7">
        <f>IF($F1802="","",Y1802*AE1802/100)</f>
        <v/>
      </c>
      <c r="AA1802" s="7">
        <f>IF($F1802="","",Y1802-Z1802)</f>
        <v/>
      </c>
      <c r="AB1802" s="7">
        <f>IF($F1802="","",AA1802-R1802)</f>
        <v/>
      </c>
      <c r="AE1802">
        <f>IF($F1802="","",IF($AK1802=1,0,IF($AJ1802=1,Settings!$C$6,Settings!$C$7))*100)</f>
        <v/>
      </c>
      <c r="AG1802">
        <f>IF($F1802="","",$F1802&amp;"|"&amp;$D1802&amp;"")</f>
        <v/>
      </c>
      <c r="AH1802">
        <f>IF($F1802="","",IF(COUNTIF($AG$2:$AG1802,$AG1802)=1,1,0))</f>
        <v/>
      </c>
      <c r="AI1802">
        <f>IF($AH1802=1,SUMPRODUCT(--($AL$2:$AL$8001&lt;$AL1802))+1,"")</f>
        <v/>
      </c>
      <c r="AJ1802">
        <f>IF($F1802="","",IF(OR($U1802=TRUE(),$U1802="TRUE"),1,0))</f>
        <v/>
      </c>
      <c r="AK1802">
        <f>IF($F1802="","",IF($AD1802="Yes",1,0))</f>
        <v/>
      </c>
      <c r="AL1802">
        <f>IF($AH1802=1,IFERROR(IF(VALUE($F1802)&lt;100000000,VALUE($F1802),1000000000),IFERROR(IF(VALUE(MID($F1802,2,20))&lt;100000000,VALUE(MID($F1802,2,20)),1000000000),1000000000))+ROW()/100000,"")</f>
        <v/>
      </c>
    </row>
    <row r="1803">
      <c r="A1803">
        <f>IF($F1803="","",IFERROR(IF(INDEX('Per Invoice'!$A$2:$A$2001,MATCH($F1803,'Per Invoice'!$B$2:$B$2001,0))=0,"",INDEX('Per Invoice'!$A$2:$A$2001,MATCH($F1803,'Per Invoice'!$B$2:$B$2001,0))),""))</f>
        <v/>
      </c>
      <c r="H1803" s="11" t="n"/>
      <c r="R1803" s="7">
        <f>IF($F1803="","",Q1803*Y1803/100)</f>
        <v/>
      </c>
      <c r="X1803" s="7" t="n"/>
      <c r="Y1803" s="7" t="n"/>
      <c r="Z1803" s="7">
        <f>IF($F1803="","",Y1803*AE1803/100)</f>
        <v/>
      </c>
      <c r="AA1803" s="7">
        <f>IF($F1803="","",Y1803-Z1803)</f>
        <v/>
      </c>
      <c r="AB1803" s="7">
        <f>IF($F1803="","",AA1803-R1803)</f>
        <v/>
      </c>
      <c r="AE1803">
        <f>IF($F1803="","",IF($AK1803=1,0,IF($AJ1803=1,Settings!$C$6,Settings!$C$7))*100)</f>
        <v/>
      </c>
      <c r="AG1803">
        <f>IF($F1803="","",$F1803&amp;"|"&amp;$D1803&amp;"")</f>
        <v/>
      </c>
      <c r="AH1803">
        <f>IF($F1803="","",IF(COUNTIF($AG$2:$AG1803,$AG1803)=1,1,0))</f>
        <v/>
      </c>
      <c r="AI1803">
        <f>IF($AH1803=1,SUMPRODUCT(--($AL$2:$AL$8001&lt;$AL1803))+1,"")</f>
        <v/>
      </c>
      <c r="AJ1803">
        <f>IF($F1803="","",IF(OR($U1803=TRUE(),$U1803="TRUE"),1,0))</f>
        <v/>
      </c>
      <c r="AK1803">
        <f>IF($F1803="","",IF($AD1803="Yes",1,0))</f>
        <v/>
      </c>
      <c r="AL1803">
        <f>IF($AH1803=1,IFERROR(IF(VALUE($F1803)&lt;100000000,VALUE($F1803),1000000000),IFERROR(IF(VALUE(MID($F1803,2,20))&lt;100000000,VALUE(MID($F1803,2,20)),1000000000),1000000000))+ROW()/100000,"")</f>
        <v/>
      </c>
    </row>
    <row r="1804">
      <c r="A1804">
        <f>IF($F1804="","",IFERROR(IF(INDEX('Per Invoice'!$A$2:$A$2001,MATCH($F1804,'Per Invoice'!$B$2:$B$2001,0))=0,"",INDEX('Per Invoice'!$A$2:$A$2001,MATCH($F1804,'Per Invoice'!$B$2:$B$2001,0))),""))</f>
        <v/>
      </c>
      <c r="H1804" s="11" t="n"/>
      <c r="R1804" s="7">
        <f>IF($F1804="","",Q1804*Y1804/100)</f>
        <v/>
      </c>
      <c r="X1804" s="7" t="n"/>
      <c r="Y1804" s="7" t="n"/>
      <c r="Z1804" s="7">
        <f>IF($F1804="","",Y1804*AE1804/100)</f>
        <v/>
      </c>
      <c r="AA1804" s="7">
        <f>IF($F1804="","",Y1804-Z1804)</f>
        <v/>
      </c>
      <c r="AB1804" s="7">
        <f>IF($F1804="","",AA1804-R1804)</f>
        <v/>
      </c>
      <c r="AE1804">
        <f>IF($F1804="","",IF($AK1804=1,0,IF($AJ1804=1,Settings!$C$6,Settings!$C$7))*100)</f>
        <v/>
      </c>
      <c r="AG1804">
        <f>IF($F1804="","",$F1804&amp;"|"&amp;$D1804&amp;"")</f>
        <v/>
      </c>
      <c r="AH1804">
        <f>IF($F1804="","",IF(COUNTIF($AG$2:$AG1804,$AG1804)=1,1,0))</f>
        <v/>
      </c>
      <c r="AI1804">
        <f>IF($AH1804=1,SUMPRODUCT(--($AL$2:$AL$8001&lt;$AL1804))+1,"")</f>
        <v/>
      </c>
      <c r="AJ1804">
        <f>IF($F1804="","",IF(OR($U1804=TRUE(),$U1804="TRUE"),1,0))</f>
        <v/>
      </c>
      <c r="AK1804">
        <f>IF($F1804="","",IF($AD1804="Yes",1,0))</f>
        <v/>
      </c>
      <c r="AL1804">
        <f>IF($AH1804=1,IFERROR(IF(VALUE($F1804)&lt;100000000,VALUE($F1804),1000000000),IFERROR(IF(VALUE(MID($F1804,2,20))&lt;100000000,VALUE(MID($F1804,2,20)),1000000000),1000000000))+ROW()/100000,"")</f>
        <v/>
      </c>
    </row>
    <row r="1805">
      <c r="A1805">
        <f>IF($F1805="","",IFERROR(IF(INDEX('Per Invoice'!$A$2:$A$2001,MATCH($F1805,'Per Invoice'!$B$2:$B$2001,0))=0,"",INDEX('Per Invoice'!$A$2:$A$2001,MATCH($F1805,'Per Invoice'!$B$2:$B$2001,0))),""))</f>
        <v/>
      </c>
      <c r="H1805" s="11" t="n"/>
      <c r="R1805" s="7">
        <f>IF($F1805="","",Q1805*Y1805/100)</f>
        <v/>
      </c>
      <c r="X1805" s="7" t="n"/>
      <c r="Y1805" s="7" t="n"/>
      <c r="Z1805" s="7">
        <f>IF($F1805="","",Y1805*AE1805/100)</f>
        <v/>
      </c>
      <c r="AA1805" s="7">
        <f>IF($F1805="","",Y1805-Z1805)</f>
        <v/>
      </c>
      <c r="AB1805" s="7">
        <f>IF($F1805="","",AA1805-R1805)</f>
        <v/>
      </c>
      <c r="AE1805">
        <f>IF($F1805="","",IF($AK1805=1,0,IF($AJ1805=1,Settings!$C$6,Settings!$C$7))*100)</f>
        <v/>
      </c>
      <c r="AG1805">
        <f>IF($F1805="","",$F1805&amp;"|"&amp;$D1805&amp;"")</f>
        <v/>
      </c>
      <c r="AH1805">
        <f>IF($F1805="","",IF(COUNTIF($AG$2:$AG1805,$AG1805)=1,1,0))</f>
        <v/>
      </c>
      <c r="AI1805">
        <f>IF($AH1805=1,SUMPRODUCT(--($AL$2:$AL$8001&lt;$AL1805))+1,"")</f>
        <v/>
      </c>
      <c r="AJ1805">
        <f>IF($F1805="","",IF(OR($U1805=TRUE(),$U1805="TRUE"),1,0))</f>
        <v/>
      </c>
      <c r="AK1805">
        <f>IF($F1805="","",IF($AD1805="Yes",1,0))</f>
        <v/>
      </c>
      <c r="AL1805">
        <f>IF($AH1805=1,IFERROR(IF(VALUE($F1805)&lt;100000000,VALUE($F1805),1000000000),IFERROR(IF(VALUE(MID($F1805,2,20))&lt;100000000,VALUE(MID($F1805,2,20)),1000000000),1000000000))+ROW()/100000,"")</f>
        <v/>
      </c>
    </row>
    <row r="1806">
      <c r="A1806">
        <f>IF($F1806="","",IFERROR(IF(INDEX('Per Invoice'!$A$2:$A$2001,MATCH($F1806,'Per Invoice'!$B$2:$B$2001,0))=0,"",INDEX('Per Invoice'!$A$2:$A$2001,MATCH($F1806,'Per Invoice'!$B$2:$B$2001,0))),""))</f>
        <v/>
      </c>
      <c r="H1806" s="11" t="n"/>
      <c r="R1806" s="7">
        <f>IF($F1806="","",Q1806*Y1806/100)</f>
        <v/>
      </c>
      <c r="X1806" s="7" t="n"/>
      <c r="Y1806" s="7" t="n"/>
      <c r="Z1806" s="7">
        <f>IF($F1806="","",Y1806*AE1806/100)</f>
        <v/>
      </c>
      <c r="AA1806" s="7">
        <f>IF($F1806="","",Y1806-Z1806)</f>
        <v/>
      </c>
      <c r="AB1806" s="7">
        <f>IF($F1806="","",AA1806-R1806)</f>
        <v/>
      </c>
      <c r="AE1806">
        <f>IF($F1806="","",IF($AK1806=1,0,IF($AJ1806=1,Settings!$C$6,Settings!$C$7))*100)</f>
        <v/>
      </c>
      <c r="AG1806">
        <f>IF($F1806="","",$F1806&amp;"|"&amp;$D1806&amp;"")</f>
        <v/>
      </c>
      <c r="AH1806">
        <f>IF($F1806="","",IF(COUNTIF($AG$2:$AG1806,$AG1806)=1,1,0))</f>
        <v/>
      </c>
      <c r="AI1806">
        <f>IF($AH1806=1,SUMPRODUCT(--($AL$2:$AL$8001&lt;$AL1806))+1,"")</f>
        <v/>
      </c>
      <c r="AJ1806">
        <f>IF($F1806="","",IF(OR($U1806=TRUE(),$U1806="TRUE"),1,0))</f>
        <v/>
      </c>
      <c r="AK1806">
        <f>IF($F1806="","",IF($AD1806="Yes",1,0))</f>
        <v/>
      </c>
      <c r="AL1806">
        <f>IF($AH1806=1,IFERROR(IF(VALUE($F1806)&lt;100000000,VALUE($F1806),1000000000),IFERROR(IF(VALUE(MID($F1806,2,20))&lt;100000000,VALUE(MID($F1806,2,20)),1000000000),1000000000))+ROW()/100000,"")</f>
        <v/>
      </c>
    </row>
    <row r="1807">
      <c r="A1807">
        <f>IF($F1807="","",IFERROR(IF(INDEX('Per Invoice'!$A$2:$A$2001,MATCH($F1807,'Per Invoice'!$B$2:$B$2001,0))=0,"",INDEX('Per Invoice'!$A$2:$A$2001,MATCH($F1807,'Per Invoice'!$B$2:$B$2001,0))),""))</f>
        <v/>
      </c>
      <c r="H1807" s="11" t="n"/>
      <c r="R1807" s="7">
        <f>IF($F1807="","",Q1807*Y1807/100)</f>
        <v/>
      </c>
      <c r="X1807" s="7" t="n"/>
      <c r="Y1807" s="7" t="n"/>
      <c r="Z1807" s="7">
        <f>IF($F1807="","",Y1807*AE1807/100)</f>
        <v/>
      </c>
      <c r="AA1807" s="7">
        <f>IF($F1807="","",Y1807-Z1807)</f>
        <v/>
      </c>
      <c r="AB1807" s="7">
        <f>IF($F1807="","",AA1807-R1807)</f>
        <v/>
      </c>
      <c r="AE1807">
        <f>IF($F1807="","",IF($AK1807=1,0,IF($AJ1807=1,Settings!$C$6,Settings!$C$7))*100)</f>
        <v/>
      </c>
      <c r="AG1807">
        <f>IF($F1807="","",$F1807&amp;"|"&amp;$D1807&amp;"")</f>
        <v/>
      </c>
      <c r="AH1807">
        <f>IF($F1807="","",IF(COUNTIF($AG$2:$AG1807,$AG1807)=1,1,0))</f>
        <v/>
      </c>
      <c r="AI1807">
        <f>IF($AH1807=1,SUMPRODUCT(--($AL$2:$AL$8001&lt;$AL1807))+1,"")</f>
        <v/>
      </c>
      <c r="AJ1807">
        <f>IF($F1807="","",IF(OR($U1807=TRUE(),$U1807="TRUE"),1,0))</f>
        <v/>
      </c>
      <c r="AK1807">
        <f>IF($F1807="","",IF($AD1807="Yes",1,0))</f>
        <v/>
      </c>
      <c r="AL1807">
        <f>IF($AH1807=1,IFERROR(IF(VALUE($F1807)&lt;100000000,VALUE($F1807),1000000000),IFERROR(IF(VALUE(MID($F1807,2,20))&lt;100000000,VALUE(MID($F1807,2,20)),1000000000),1000000000))+ROW()/100000,"")</f>
        <v/>
      </c>
    </row>
    <row r="1808">
      <c r="A1808">
        <f>IF($F1808="","",IFERROR(IF(INDEX('Per Invoice'!$A$2:$A$2001,MATCH($F1808,'Per Invoice'!$B$2:$B$2001,0))=0,"",INDEX('Per Invoice'!$A$2:$A$2001,MATCH($F1808,'Per Invoice'!$B$2:$B$2001,0))),""))</f>
        <v/>
      </c>
      <c r="H1808" s="11" t="n"/>
      <c r="R1808" s="7">
        <f>IF($F1808="","",Q1808*Y1808/100)</f>
        <v/>
      </c>
      <c r="X1808" s="7" t="n"/>
      <c r="Y1808" s="7" t="n"/>
      <c r="Z1808" s="7">
        <f>IF($F1808="","",Y1808*AE1808/100)</f>
        <v/>
      </c>
      <c r="AA1808" s="7">
        <f>IF($F1808="","",Y1808-Z1808)</f>
        <v/>
      </c>
      <c r="AB1808" s="7">
        <f>IF($F1808="","",AA1808-R1808)</f>
        <v/>
      </c>
      <c r="AE1808">
        <f>IF($F1808="","",IF($AK1808=1,0,IF($AJ1808=1,Settings!$C$6,Settings!$C$7))*100)</f>
        <v/>
      </c>
      <c r="AG1808">
        <f>IF($F1808="","",$F1808&amp;"|"&amp;$D1808&amp;"")</f>
        <v/>
      </c>
      <c r="AH1808">
        <f>IF($F1808="","",IF(COUNTIF($AG$2:$AG1808,$AG1808)=1,1,0))</f>
        <v/>
      </c>
      <c r="AI1808">
        <f>IF($AH1808=1,SUMPRODUCT(--($AL$2:$AL$8001&lt;$AL1808))+1,"")</f>
        <v/>
      </c>
      <c r="AJ1808">
        <f>IF($F1808="","",IF(OR($U1808=TRUE(),$U1808="TRUE"),1,0))</f>
        <v/>
      </c>
      <c r="AK1808">
        <f>IF($F1808="","",IF($AD1808="Yes",1,0))</f>
        <v/>
      </c>
      <c r="AL1808">
        <f>IF($AH1808=1,IFERROR(IF(VALUE($F1808)&lt;100000000,VALUE($F1808),1000000000),IFERROR(IF(VALUE(MID($F1808,2,20))&lt;100000000,VALUE(MID($F1808,2,20)),1000000000),1000000000))+ROW()/100000,"")</f>
        <v/>
      </c>
    </row>
    <row r="1809">
      <c r="A1809">
        <f>IF($F1809="","",IFERROR(IF(INDEX('Per Invoice'!$A$2:$A$2001,MATCH($F1809,'Per Invoice'!$B$2:$B$2001,0))=0,"",INDEX('Per Invoice'!$A$2:$A$2001,MATCH($F1809,'Per Invoice'!$B$2:$B$2001,0))),""))</f>
        <v/>
      </c>
      <c r="H1809" s="11" t="n"/>
      <c r="R1809" s="7">
        <f>IF($F1809="","",Q1809*Y1809/100)</f>
        <v/>
      </c>
      <c r="X1809" s="7" t="n"/>
      <c r="Y1809" s="7" t="n"/>
      <c r="Z1809" s="7">
        <f>IF($F1809="","",Y1809*AE1809/100)</f>
        <v/>
      </c>
      <c r="AA1809" s="7">
        <f>IF($F1809="","",Y1809-Z1809)</f>
        <v/>
      </c>
      <c r="AB1809" s="7">
        <f>IF($F1809="","",AA1809-R1809)</f>
        <v/>
      </c>
      <c r="AE1809">
        <f>IF($F1809="","",IF($AK1809=1,0,IF($AJ1809=1,Settings!$C$6,Settings!$C$7))*100)</f>
        <v/>
      </c>
      <c r="AG1809">
        <f>IF($F1809="","",$F1809&amp;"|"&amp;$D1809&amp;"")</f>
        <v/>
      </c>
      <c r="AH1809">
        <f>IF($F1809="","",IF(COUNTIF($AG$2:$AG1809,$AG1809)=1,1,0))</f>
        <v/>
      </c>
      <c r="AI1809">
        <f>IF($AH1809=1,SUMPRODUCT(--($AL$2:$AL$8001&lt;$AL1809))+1,"")</f>
        <v/>
      </c>
      <c r="AJ1809">
        <f>IF($F1809="","",IF(OR($U1809=TRUE(),$U1809="TRUE"),1,0))</f>
        <v/>
      </c>
      <c r="AK1809">
        <f>IF($F1809="","",IF($AD1809="Yes",1,0))</f>
        <v/>
      </c>
      <c r="AL1809">
        <f>IF($AH1809=1,IFERROR(IF(VALUE($F1809)&lt;100000000,VALUE($F1809),1000000000),IFERROR(IF(VALUE(MID($F1809,2,20))&lt;100000000,VALUE(MID($F1809,2,20)),1000000000),1000000000))+ROW()/100000,"")</f>
        <v/>
      </c>
    </row>
    <row r="1810">
      <c r="A1810">
        <f>IF($F1810="","",IFERROR(IF(INDEX('Per Invoice'!$A$2:$A$2001,MATCH($F1810,'Per Invoice'!$B$2:$B$2001,0))=0,"",INDEX('Per Invoice'!$A$2:$A$2001,MATCH($F1810,'Per Invoice'!$B$2:$B$2001,0))),""))</f>
        <v/>
      </c>
      <c r="H1810" s="11" t="n"/>
      <c r="R1810" s="7">
        <f>IF($F1810="","",Q1810*Y1810/100)</f>
        <v/>
      </c>
      <c r="X1810" s="7" t="n"/>
      <c r="Y1810" s="7" t="n"/>
      <c r="Z1810" s="7">
        <f>IF($F1810="","",Y1810*AE1810/100)</f>
        <v/>
      </c>
      <c r="AA1810" s="7">
        <f>IF($F1810="","",Y1810-Z1810)</f>
        <v/>
      </c>
      <c r="AB1810" s="7">
        <f>IF($F1810="","",AA1810-R1810)</f>
        <v/>
      </c>
      <c r="AE1810">
        <f>IF($F1810="","",IF($AK1810=1,0,IF($AJ1810=1,Settings!$C$6,Settings!$C$7))*100)</f>
        <v/>
      </c>
      <c r="AG1810">
        <f>IF($F1810="","",$F1810&amp;"|"&amp;$D1810&amp;"")</f>
        <v/>
      </c>
      <c r="AH1810">
        <f>IF($F1810="","",IF(COUNTIF($AG$2:$AG1810,$AG1810)=1,1,0))</f>
        <v/>
      </c>
      <c r="AI1810">
        <f>IF($AH1810=1,SUMPRODUCT(--($AL$2:$AL$8001&lt;$AL1810))+1,"")</f>
        <v/>
      </c>
      <c r="AJ1810">
        <f>IF($F1810="","",IF(OR($U1810=TRUE(),$U1810="TRUE"),1,0))</f>
        <v/>
      </c>
      <c r="AK1810">
        <f>IF($F1810="","",IF($AD1810="Yes",1,0))</f>
        <v/>
      </c>
      <c r="AL1810">
        <f>IF($AH1810=1,IFERROR(IF(VALUE($F1810)&lt;100000000,VALUE($F1810),1000000000),IFERROR(IF(VALUE(MID($F1810,2,20))&lt;100000000,VALUE(MID($F1810,2,20)),1000000000),1000000000))+ROW()/100000,"")</f>
        <v/>
      </c>
    </row>
    <row r="1811">
      <c r="A1811">
        <f>IF($F1811="","",IFERROR(IF(INDEX('Per Invoice'!$A$2:$A$2001,MATCH($F1811,'Per Invoice'!$B$2:$B$2001,0))=0,"",INDEX('Per Invoice'!$A$2:$A$2001,MATCH($F1811,'Per Invoice'!$B$2:$B$2001,0))),""))</f>
        <v/>
      </c>
      <c r="H1811" s="11" t="n"/>
      <c r="R1811" s="7">
        <f>IF($F1811="","",Q1811*Y1811/100)</f>
        <v/>
      </c>
      <c r="X1811" s="7" t="n"/>
      <c r="Y1811" s="7" t="n"/>
      <c r="Z1811" s="7">
        <f>IF($F1811="","",Y1811*AE1811/100)</f>
        <v/>
      </c>
      <c r="AA1811" s="7">
        <f>IF($F1811="","",Y1811-Z1811)</f>
        <v/>
      </c>
      <c r="AB1811" s="7">
        <f>IF($F1811="","",AA1811-R1811)</f>
        <v/>
      </c>
      <c r="AE1811">
        <f>IF($F1811="","",IF($AK1811=1,0,IF($AJ1811=1,Settings!$C$6,Settings!$C$7))*100)</f>
        <v/>
      </c>
      <c r="AG1811">
        <f>IF($F1811="","",$F1811&amp;"|"&amp;$D1811&amp;"")</f>
        <v/>
      </c>
      <c r="AH1811">
        <f>IF($F1811="","",IF(COUNTIF($AG$2:$AG1811,$AG1811)=1,1,0))</f>
        <v/>
      </c>
      <c r="AI1811">
        <f>IF($AH1811=1,SUMPRODUCT(--($AL$2:$AL$8001&lt;$AL1811))+1,"")</f>
        <v/>
      </c>
      <c r="AJ1811">
        <f>IF($F1811="","",IF(OR($U1811=TRUE(),$U1811="TRUE"),1,0))</f>
        <v/>
      </c>
      <c r="AK1811">
        <f>IF($F1811="","",IF($AD1811="Yes",1,0))</f>
        <v/>
      </c>
      <c r="AL1811">
        <f>IF($AH1811=1,IFERROR(IF(VALUE($F1811)&lt;100000000,VALUE($F1811),1000000000),IFERROR(IF(VALUE(MID($F1811,2,20))&lt;100000000,VALUE(MID($F1811,2,20)),1000000000),1000000000))+ROW()/100000,"")</f>
        <v/>
      </c>
    </row>
    <row r="1812">
      <c r="A1812">
        <f>IF($F1812="","",IFERROR(IF(INDEX('Per Invoice'!$A$2:$A$2001,MATCH($F1812,'Per Invoice'!$B$2:$B$2001,0))=0,"",INDEX('Per Invoice'!$A$2:$A$2001,MATCH($F1812,'Per Invoice'!$B$2:$B$2001,0))),""))</f>
        <v/>
      </c>
      <c r="H1812" s="11" t="n"/>
      <c r="R1812" s="7">
        <f>IF($F1812="","",Q1812*Y1812/100)</f>
        <v/>
      </c>
      <c r="X1812" s="7" t="n"/>
      <c r="Y1812" s="7" t="n"/>
      <c r="Z1812" s="7">
        <f>IF($F1812="","",Y1812*AE1812/100)</f>
        <v/>
      </c>
      <c r="AA1812" s="7">
        <f>IF($F1812="","",Y1812-Z1812)</f>
        <v/>
      </c>
      <c r="AB1812" s="7">
        <f>IF($F1812="","",AA1812-R1812)</f>
        <v/>
      </c>
      <c r="AE1812">
        <f>IF($F1812="","",IF($AK1812=1,0,IF($AJ1812=1,Settings!$C$6,Settings!$C$7))*100)</f>
        <v/>
      </c>
      <c r="AG1812">
        <f>IF($F1812="","",$F1812&amp;"|"&amp;$D1812&amp;"")</f>
        <v/>
      </c>
      <c r="AH1812">
        <f>IF($F1812="","",IF(COUNTIF($AG$2:$AG1812,$AG1812)=1,1,0))</f>
        <v/>
      </c>
      <c r="AI1812">
        <f>IF($AH1812=1,SUMPRODUCT(--($AL$2:$AL$8001&lt;$AL1812))+1,"")</f>
        <v/>
      </c>
      <c r="AJ1812">
        <f>IF($F1812="","",IF(OR($U1812=TRUE(),$U1812="TRUE"),1,0))</f>
        <v/>
      </c>
      <c r="AK1812">
        <f>IF($F1812="","",IF($AD1812="Yes",1,0))</f>
        <v/>
      </c>
      <c r="AL1812">
        <f>IF($AH1812=1,IFERROR(IF(VALUE($F1812)&lt;100000000,VALUE($F1812),1000000000),IFERROR(IF(VALUE(MID($F1812,2,20))&lt;100000000,VALUE(MID($F1812,2,20)),1000000000),1000000000))+ROW()/100000,"")</f>
        <v/>
      </c>
    </row>
    <row r="1813">
      <c r="A1813">
        <f>IF($F1813="","",IFERROR(IF(INDEX('Per Invoice'!$A$2:$A$2001,MATCH($F1813,'Per Invoice'!$B$2:$B$2001,0))=0,"",INDEX('Per Invoice'!$A$2:$A$2001,MATCH($F1813,'Per Invoice'!$B$2:$B$2001,0))),""))</f>
        <v/>
      </c>
      <c r="H1813" s="11" t="n"/>
      <c r="R1813" s="7">
        <f>IF($F1813="","",Q1813*Y1813/100)</f>
        <v/>
      </c>
      <c r="X1813" s="7" t="n"/>
      <c r="Y1813" s="7" t="n"/>
      <c r="Z1813" s="7">
        <f>IF($F1813="","",Y1813*AE1813/100)</f>
        <v/>
      </c>
      <c r="AA1813" s="7">
        <f>IF($F1813="","",Y1813-Z1813)</f>
        <v/>
      </c>
      <c r="AB1813" s="7">
        <f>IF($F1813="","",AA1813-R1813)</f>
        <v/>
      </c>
      <c r="AE1813">
        <f>IF($F1813="","",IF($AK1813=1,0,IF($AJ1813=1,Settings!$C$6,Settings!$C$7))*100)</f>
        <v/>
      </c>
      <c r="AG1813">
        <f>IF($F1813="","",$F1813&amp;"|"&amp;$D1813&amp;"")</f>
        <v/>
      </c>
      <c r="AH1813">
        <f>IF($F1813="","",IF(COUNTIF($AG$2:$AG1813,$AG1813)=1,1,0))</f>
        <v/>
      </c>
      <c r="AI1813">
        <f>IF($AH1813=1,SUMPRODUCT(--($AL$2:$AL$8001&lt;$AL1813))+1,"")</f>
        <v/>
      </c>
      <c r="AJ1813">
        <f>IF($F1813="","",IF(OR($U1813=TRUE(),$U1813="TRUE"),1,0))</f>
        <v/>
      </c>
      <c r="AK1813">
        <f>IF($F1813="","",IF($AD1813="Yes",1,0))</f>
        <v/>
      </c>
      <c r="AL1813">
        <f>IF($AH1813=1,IFERROR(IF(VALUE($F1813)&lt;100000000,VALUE($F1813),1000000000),IFERROR(IF(VALUE(MID($F1813,2,20))&lt;100000000,VALUE(MID($F1813,2,20)),1000000000),1000000000))+ROW()/100000,"")</f>
        <v/>
      </c>
    </row>
    <row r="1814">
      <c r="A1814">
        <f>IF($F1814="","",IFERROR(IF(INDEX('Per Invoice'!$A$2:$A$2001,MATCH($F1814,'Per Invoice'!$B$2:$B$2001,0))=0,"",INDEX('Per Invoice'!$A$2:$A$2001,MATCH($F1814,'Per Invoice'!$B$2:$B$2001,0))),""))</f>
        <v/>
      </c>
      <c r="H1814" s="11" t="n"/>
      <c r="R1814" s="7">
        <f>IF($F1814="","",Q1814*Y1814/100)</f>
        <v/>
      </c>
      <c r="X1814" s="7" t="n"/>
      <c r="Y1814" s="7" t="n"/>
      <c r="Z1814" s="7">
        <f>IF($F1814="","",Y1814*AE1814/100)</f>
        <v/>
      </c>
      <c r="AA1814" s="7">
        <f>IF($F1814="","",Y1814-Z1814)</f>
        <v/>
      </c>
      <c r="AB1814" s="7">
        <f>IF($F1814="","",AA1814-R1814)</f>
        <v/>
      </c>
      <c r="AE1814">
        <f>IF($F1814="","",IF($AK1814=1,0,IF($AJ1814=1,Settings!$C$6,Settings!$C$7))*100)</f>
        <v/>
      </c>
      <c r="AG1814">
        <f>IF($F1814="","",$F1814&amp;"|"&amp;$D1814&amp;"")</f>
        <v/>
      </c>
      <c r="AH1814">
        <f>IF($F1814="","",IF(COUNTIF($AG$2:$AG1814,$AG1814)=1,1,0))</f>
        <v/>
      </c>
      <c r="AI1814">
        <f>IF($AH1814=1,SUMPRODUCT(--($AL$2:$AL$8001&lt;$AL1814))+1,"")</f>
        <v/>
      </c>
      <c r="AJ1814">
        <f>IF($F1814="","",IF(OR($U1814=TRUE(),$U1814="TRUE"),1,0))</f>
        <v/>
      </c>
      <c r="AK1814">
        <f>IF($F1814="","",IF($AD1814="Yes",1,0))</f>
        <v/>
      </c>
      <c r="AL1814">
        <f>IF($AH1814=1,IFERROR(IF(VALUE($F1814)&lt;100000000,VALUE($F1814),1000000000),IFERROR(IF(VALUE(MID($F1814,2,20))&lt;100000000,VALUE(MID($F1814,2,20)),1000000000),1000000000))+ROW()/100000,"")</f>
        <v/>
      </c>
    </row>
    <row r="1815">
      <c r="A1815">
        <f>IF($F1815="","",IFERROR(IF(INDEX('Per Invoice'!$A$2:$A$2001,MATCH($F1815,'Per Invoice'!$B$2:$B$2001,0))=0,"",INDEX('Per Invoice'!$A$2:$A$2001,MATCH($F1815,'Per Invoice'!$B$2:$B$2001,0))),""))</f>
        <v/>
      </c>
      <c r="H1815" s="11" t="n"/>
      <c r="R1815" s="7">
        <f>IF($F1815="","",Q1815*Y1815/100)</f>
        <v/>
      </c>
      <c r="X1815" s="7" t="n"/>
      <c r="Y1815" s="7" t="n"/>
      <c r="Z1815" s="7">
        <f>IF($F1815="","",Y1815*AE1815/100)</f>
        <v/>
      </c>
      <c r="AA1815" s="7">
        <f>IF($F1815="","",Y1815-Z1815)</f>
        <v/>
      </c>
      <c r="AB1815" s="7">
        <f>IF($F1815="","",AA1815-R1815)</f>
        <v/>
      </c>
      <c r="AE1815">
        <f>IF($F1815="","",IF($AK1815=1,0,IF($AJ1815=1,Settings!$C$6,Settings!$C$7))*100)</f>
        <v/>
      </c>
      <c r="AG1815">
        <f>IF($F1815="","",$F1815&amp;"|"&amp;$D1815&amp;"")</f>
        <v/>
      </c>
      <c r="AH1815">
        <f>IF($F1815="","",IF(COUNTIF($AG$2:$AG1815,$AG1815)=1,1,0))</f>
        <v/>
      </c>
      <c r="AI1815">
        <f>IF($AH1815=1,SUMPRODUCT(--($AL$2:$AL$8001&lt;$AL1815))+1,"")</f>
        <v/>
      </c>
      <c r="AJ1815">
        <f>IF($F1815="","",IF(OR($U1815=TRUE(),$U1815="TRUE"),1,0))</f>
        <v/>
      </c>
      <c r="AK1815">
        <f>IF($F1815="","",IF($AD1815="Yes",1,0))</f>
        <v/>
      </c>
      <c r="AL1815">
        <f>IF($AH1815=1,IFERROR(IF(VALUE($F1815)&lt;100000000,VALUE($F1815),1000000000),IFERROR(IF(VALUE(MID($F1815,2,20))&lt;100000000,VALUE(MID($F1815,2,20)),1000000000),1000000000))+ROW()/100000,"")</f>
        <v/>
      </c>
    </row>
    <row r="1816">
      <c r="A1816">
        <f>IF($F1816="","",IFERROR(IF(INDEX('Per Invoice'!$A$2:$A$2001,MATCH($F1816,'Per Invoice'!$B$2:$B$2001,0))=0,"",INDEX('Per Invoice'!$A$2:$A$2001,MATCH($F1816,'Per Invoice'!$B$2:$B$2001,0))),""))</f>
        <v/>
      </c>
      <c r="H1816" s="11" t="n"/>
      <c r="R1816" s="7">
        <f>IF($F1816="","",Q1816*Y1816/100)</f>
        <v/>
      </c>
      <c r="X1816" s="7" t="n"/>
      <c r="Y1816" s="7" t="n"/>
      <c r="Z1816" s="7">
        <f>IF($F1816="","",Y1816*AE1816/100)</f>
        <v/>
      </c>
      <c r="AA1816" s="7">
        <f>IF($F1816="","",Y1816-Z1816)</f>
        <v/>
      </c>
      <c r="AB1816" s="7">
        <f>IF($F1816="","",AA1816-R1816)</f>
        <v/>
      </c>
      <c r="AE1816">
        <f>IF($F1816="","",IF($AK1816=1,0,IF($AJ1816=1,Settings!$C$6,Settings!$C$7))*100)</f>
        <v/>
      </c>
      <c r="AG1816">
        <f>IF($F1816="","",$F1816&amp;"|"&amp;$D1816&amp;"")</f>
        <v/>
      </c>
      <c r="AH1816">
        <f>IF($F1816="","",IF(COUNTIF($AG$2:$AG1816,$AG1816)=1,1,0))</f>
        <v/>
      </c>
      <c r="AI1816">
        <f>IF($AH1816=1,SUMPRODUCT(--($AL$2:$AL$8001&lt;$AL1816))+1,"")</f>
        <v/>
      </c>
      <c r="AJ1816">
        <f>IF($F1816="","",IF(OR($U1816=TRUE(),$U1816="TRUE"),1,0))</f>
        <v/>
      </c>
      <c r="AK1816">
        <f>IF($F1816="","",IF($AD1816="Yes",1,0))</f>
        <v/>
      </c>
      <c r="AL1816">
        <f>IF($AH1816=1,IFERROR(IF(VALUE($F1816)&lt;100000000,VALUE($F1816),1000000000),IFERROR(IF(VALUE(MID($F1816,2,20))&lt;100000000,VALUE(MID($F1816,2,20)),1000000000),1000000000))+ROW()/100000,"")</f>
        <v/>
      </c>
    </row>
    <row r="1817">
      <c r="A1817">
        <f>IF($F1817="","",IFERROR(IF(INDEX('Per Invoice'!$A$2:$A$2001,MATCH($F1817,'Per Invoice'!$B$2:$B$2001,0))=0,"",INDEX('Per Invoice'!$A$2:$A$2001,MATCH($F1817,'Per Invoice'!$B$2:$B$2001,0))),""))</f>
        <v/>
      </c>
      <c r="H1817" s="11" t="n"/>
      <c r="R1817" s="7">
        <f>IF($F1817="","",Q1817*Y1817/100)</f>
        <v/>
      </c>
      <c r="X1817" s="7" t="n"/>
      <c r="Y1817" s="7" t="n"/>
      <c r="Z1817" s="7">
        <f>IF($F1817="","",Y1817*AE1817/100)</f>
        <v/>
      </c>
      <c r="AA1817" s="7">
        <f>IF($F1817="","",Y1817-Z1817)</f>
        <v/>
      </c>
      <c r="AB1817" s="7">
        <f>IF($F1817="","",AA1817-R1817)</f>
        <v/>
      </c>
      <c r="AE1817">
        <f>IF($F1817="","",IF($AK1817=1,0,IF($AJ1817=1,Settings!$C$6,Settings!$C$7))*100)</f>
        <v/>
      </c>
      <c r="AG1817">
        <f>IF($F1817="","",$F1817&amp;"|"&amp;$D1817&amp;"")</f>
        <v/>
      </c>
      <c r="AH1817">
        <f>IF($F1817="","",IF(COUNTIF($AG$2:$AG1817,$AG1817)=1,1,0))</f>
        <v/>
      </c>
      <c r="AI1817">
        <f>IF($AH1817=1,SUMPRODUCT(--($AL$2:$AL$8001&lt;$AL1817))+1,"")</f>
        <v/>
      </c>
      <c r="AJ1817">
        <f>IF($F1817="","",IF(OR($U1817=TRUE(),$U1817="TRUE"),1,0))</f>
        <v/>
      </c>
      <c r="AK1817">
        <f>IF($F1817="","",IF($AD1817="Yes",1,0))</f>
        <v/>
      </c>
      <c r="AL1817">
        <f>IF($AH1817=1,IFERROR(IF(VALUE($F1817)&lt;100000000,VALUE($F1817),1000000000),IFERROR(IF(VALUE(MID($F1817,2,20))&lt;100000000,VALUE(MID($F1817,2,20)),1000000000),1000000000))+ROW()/100000,"")</f>
        <v/>
      </c>
    </row>
    <row r="1818">
      <c r="A1818">
        <f>IF($F1818="","",IFERROR(IF(INDEX('Per Invoice'!$A$2:$A$2001,MATCH($F1818,'Per Invoice'!$B$2:$B$2001,0))=0,"",INDEX('Per Invoice'!$A$2:$A$2001,MATCH($F1818,'Per Invoice'!$B$2:$B$2001,0))),""))</f>
        <v/>
      </c>
      <c r="H1818" s="11" t="n"/>
      <c r="R1818" s="7">
        <f>IF($F1818="","",Q1818*Y1818/100)</f>
        <v/>
      </c>
      <c r="X1818" s="7" t="n"/>
      <c r="Y1818" s="7" t="n"/>
      <c r="Z1818" s="7">
        <f>IF($F1818="","",Y1818*AE1818/100)</f>
        <v/>
      </c>
      <c r="AA1818" s="7">
        <f>IF($F1818="","",Y1818-Z1818)</f>
        <v/>
      </c>
      <c r="AB1818" s="7">
        <f>IF($F1818="","",AA1818-R1818)</f>
        <v/>
      </c>
      <c r="AE1818">
        <f>IF($F1818="","",IF($AK1818=1,0,IF($AJ1818=1,Settings!$C$6,Settings!$C$7))*100)</f>
        <v/>
      </c>
      <c r="AG1818">
        <f>IF($F1818="","",$F1818&amp;"|"&amp;$D1818&amp;"")</f>
        <v/>
      </c>
      <c r="AH1818">
        <f>IF($F1818="","",IF(COUNTIF($AG$2:$AG1818,$AG1818)=1,1,0))</f>
        <v/>
      </c>
      <c r="AI1818">
        <f>IF($AH1818=1,SUMPRODUCT(--($AL$2:$AL$8001&lt;$AL1818))+1,"")</f>
        <v/>
      </c>
      <c r="AJ1818">
        <f>IF($F1818="","",IF(OR($U1818=TRUE(),$U1818="TRUE"),1,0))</f>
        <v/>
      </c>
      <c r="AK1818">
        <f>IF($F1818="","",IF($AD1818="Yes",1,0))</f>
        <v/>
      </c>
      <c r="AL1818">
        <f>IF($AH1818=1,IFERROR(IF(VALUE($F1818)&lt;100000000,VALUE($F1818),1000000000),IFERROR(IF(VALUE(MID($F1818,2,20))&lt;100000000,VALUE(MID($F1818,2,20)),1000000000),1000000000))+ROW()/100000,"")</f>
        <v/>
      </c>
    </row>
    <row r="1819">
      <c r="A1819">
        <f>IF($F1819="","",IFERROR(IF(INDEX('Per Invoice'!$A$2:$A$2001,MATCH($F1819,'Per Invoice'!$B$2:$B$2001,0))=0,"",INDEX('Per Invoice'!$A$2:$A$2001,MATCH($F1819,'Per Invoice'!$B$2:$B$2001,0))),""))</f>
        <v/>
      </c>
      <c r="H1819" s="11" t="n"/>
      <c r="R1819" s="7">
        <f>IF($F1819="","",Q1819*Y1819/100)</f>
        <v/>
      </c>
      <c r="X1819" s="7" t="n"/>
      <c r="Y1819" s="7" t="n"/>
      <c r="Z1819" s="7">
        <f>IF($F1819="","",Y1819*AE1819/100)</f>
        <v/>
      </c>
      <c r="AA1819" s="7">
        <f>IF($F1819="","",Y1819-Z1819)</f>
        <v/>
      </c>
      <c r="AB1819" s="7">
        <f>IF($F1819="","",AA1819-R1819)</f>
        <v/>
      </c>
      <c r="AE1819">
        <f>IF($F1819="","",IF($AK1819=1,0,IF($AJ1819=1,Settings!$C$6,Settings!$C$7))*100)</f>
        <v/>
      </c>
      <c r="AG1819">
        <f>IF($F1819="","",$F1819&amp;"|"&amp;$D1819&amp;"")</f>
        <v/>
      </c>
      <c r="AH1819">
        <f>IF($F1819="","",IF(COUNTIF($AG$2:$AG1819,$AG1819)=1,1,0))</f>
        <v/>
      </c>
      <c r="AI1819">
        <f>IF($AH1819=1,SUMPRODUCT(--($AL$2:$AL$8001&lt;$AL1819))+1,"")</f>
        <v/>
      </c>
      <c r="AJ1819">
        <f>IF($F1819="","",IF(OR($U1819=TRUE(),$U1819="TRUE"),1,0))</f>
        <v/>
      </c>
      <c r="AK1819">
        <f>IF($F1819="","",IF($AD1819="Yes",1,0))</f>
        <v/>
      </c>
      <c r="AL1819">
        <f>IF($AH1819=1,IFERROR(IF(VALUE($F1819)&lt;100000000,VALUE($F1819),1000000000),IFERROR(IF(VALUE(MID($F1819,2,20))&lt;100000000,VALUE(MID($F1819,2,20)),1000000000),1000000000))+ROW()/100000,"")</f>
        <v/>
      </c>
    </row>
    <row r="1820">
      <c r="A1820">
        <f>IF($F1820="","",IFERROR(IF(INDEX('Per Invoice'!$A$2:$A$2001,MATCH($F1820,'Per Invoice'!$B$2:$B$2001,0))=0,"",INDEX('Per Invoice'!$A$2:$A$2001,MATCH($F1820,'Per Invoice'!$B$2:$B$2001,0))),""))</f>
        <v/>
      </c>
      <c r="H1820" s="11" t="n"/>
      <c r="R1820" s="7">
        <f>IF($F1820="","",Q1820*Y1820/100)</f>
        <v/>
      </c>
      <c r="X1820" s="7" t="n"/>
      <c r="Y1820" s="7" t="n"/>
      <c r="Z1820" s="7">
        <f>IF($F1820="","",Y1820*AE1820/100)</f>
        <v/>
      </c>
      <c r="AA1820" s="7">
        <f>IF($F1820="","",Y1820-Z1820)</f>
        <v/>
      </c>
      <c r="AB1820" s="7">
        <f>IF($F1820="","",AA1820-R1820)</f>
        <v/>
      </c>
      <c r="AE1820">
        <f>IF($F1820="","",IF($AK1820=1,0,IF($AJ1820=1,Settings!$C$6,Settings!$C$7))*100)</f>
        <v/>
      </c>
      <c r="AG1820">
        <f>IF($F1820="","",$F1820&amp;"|"&amp;$D1820&amp;"")</f>
        <v/>
      </c>
      <c r="AH1820">
        <f>IF($F1820="","",IF(COUNTIF($AG$2:$AG1820,$AG1820)=1,1,0))</f>
        <v/>
      </c>
      <c r="AI1820">
        <f>IF($AH1820=1,SUMPRODUCT(--($AL$2:$AL$8001&lt;$AL1820))+1,"")</f>
        <v/>
      </c>
      <c r="AJ1820">
        <f>IF($F1820="","",IF(OR($U1820=TRUE(),$U1820="TRUE"),1,0))</f>
        <v/>
      </c>
      <c r="AK1820">
        <f>IF($F1820="","",IF($AD1820="Yes",1,0))</f>
        <v/>
      </c>
      <c r="AL1820">
        <f>IF($AH1820=1,IFERROR(IF(VALUE($F1820)&lt;100000000,VALUE($F1820),1000000000),IFERROR(IF(VALUE(MID($F1820,2,20))&lt;100000000,VALUE(MID($F1820,2,20)),1000000000),1000000000))+ROW()/100000,"")</f>
        <v/>
      </c>
    </row>
    <row r="1821">
      <c r="A1821">
        <f>IF($F1821="","",IFERROR(IF(INDEX('Per Invoice'!$A$2:$A$2001,MATCH($F1821,'Per Invoice'!$B$2:$B$2001,0))=0,"",INDEX('Per Invoice'!$A$2:$A$2001,MATCH($F1821,'Per Invoice'!$B$2:$B$2001,0))),""))</f>
        <v/>
      </c>
      <c r="H1821" s="11" t="n"/>
      <c r="R1821" s="7">
        <f>IF($F1821="","",Q1821*Y1821/100)</f>
        <v/>
      </c>
      <c r="X1821" s="7" t="n"/>
      <c r="Y1821" s="7" t="n"/>
      <c r="Z1821" s="7">
        <f>IF($F1821="","",Y1821*AE1821/100)</f>
        <v/>
      </c>
      <c r="AA1821" s="7">
        <f>IF($F1821="","",Y1821-Z1821)</f>
        <v/>
      </c>
      <c r="AB1821" s="7">
        <f>IF($F1821="","",AA1821-R1821)</f>
        <v/>
      </c>
      <c r="AE1821">
        <f>IF($F1821="","",IF($AK1821=1,0,IF($AJ1821=1,Settings!$C$6,Settings!$C$7))*100)</f>
        <v/>
      </c>
      <c r="AG1821">
        <f>IF($F1821="","",$F1821&amp;"|"&amp;$D1821&amp;"")</f>
        <v/>
      </c>
      <c r="AH1821">
        <f>IF($F1821="","",IF(COUNTIF($AG$2:$AG1821,$AG1821)=1,1,0))</f>
        <v/>
      </c>
      <c r="AI1821">
        <f>IF($AH1821=1,SUMPRODUCT(--($AL$2:$AL$8001&lt;$AL1821))+1,"")</f>
        <v/>
      </c>
      <c r="AJ1821">
        <f>IF($F1821="","",IF(OR($U1821=TRUE(),$U1821="TRUE"),1,0))</f>
        <v/>
      </c>
      <c r="AK1821">
        <f>IF($F1821="","",IF($AD1821="Yes",1,0))</f>
        <v/>
      </c>
      <c r="AL1821">
        <f>IF($AH1821=1,IFERROR(IF(VALUE($F1821)&lt;100000000,VALUE($F1821),1000000000),IFERROR(IF(VALUE(MID($F1821,2,20))&lt;100000000,VALUE(MID($F1821,2,20)),1000000000),1000000000))+ROW()/100000,"")</f>
        <v/>
      </c>
    </row>
    <row r="1822">
      <c r="A1822">
        <f>IF($F1822="","",IFERROR(IF(INDEX('Per Invoice'!$A$2:$A$2001,MATCH($F1822,'Per Invoice'!$B$2:$B$2001,0))=0,"",INDEX('Per Invoice'!$A$2:$A$2001,MATCH($F1822,'Per Invoice'!$B$2:$B$2001,0))),""))</f>
        <v/>
      </c>
      <c r="H1822" s="11" t="n"/>
      <c r="R1822" s="7">
        <f>IF($F1822="","",Q1822*Y1822/100)</f>
        <v/>
      </c>
      <c r="X1822" s="7" t="n"/>
      <c r="Y1822" s="7" t="n"/>
      <c r="Z1822" s="7">
        <f>IF($F1822="","",Y1822*AE1822/100)</f>
        <v/>
      </c>
      <c r="AA1822" s="7">
        <f>IF($F1822="","",Y1822-Z1822)</f>
        <v/>
      </c>
      <c r="AB1822" s="7">
        <f>IF($F1822="","",AA1822-R1822)</f>
        <v/>
      </c>
      <c r="AE1822">
        <f>IF($F1822="","",IF($AK1822=1,0,IF($AJ1822=1,Settings!$C$6,Settings!$C$7))*100)</f>
        <v/>
      </c>
      <c r="AG1822">
        <f>IF($F1822="","",$F1822&amp;"|"&amp;$D1822&amp;"")</f>
        <v/>
      </c>
      <c r="AH1822">
        <f>IF($F1822="","",IF(COUNTIF($AG$2:$AG1822,$AG1822)=1,1,0))</f>
        <v/>
      </c>
      <c r="AI1822">
        <f>IF($AH1822=1,SUMPRODUCT(--($AL$2:$AL$8001&lt;$AL1822))+1,"")</f>
        <v/>
      </c>
      <c r="AJ1822">
        <f>IF($F1822="","",IF(OR($U1822=TRUE(),$U1822="TRUE"),1,0))</f>
        <v/>
      </c>
      <c r="AK1822">
        <f>IF($F1822="","",IF($AD1822="Yes",1,0))</f>
        <v/>
      </c>
      <c r="AL1822">
        <f>IF($AH1822=1,IFERROR(IF(VALUE($F1822)&lt;100000000,VALUE($F1822),1000000000),IFERROR(IF(VALUE(MID($F1822,2,20))&lt;100000000,VALUE(MID($F1822,2,20)),1000000000),1000000000))+ROW()/100000,"")</f>
        <v/>
      </c>
    </row>
    <row r="1823">
      <c r="A1823">
        <f>IF($F1823="","",IFERROR(IF(INDEX('Per Invoice'!$A$2:$A$2001,MATCH($F1823,'Per Invoice'!$B$2:$B$2001,0))=0,"",INDEX('Per Invoice'!$A$2:$A$2001,MATCH($F1823,'Per Invoice'!$B$2:$B$2001,0))),""))</f>
        <v/>
      </c>
      <c r="H1823" s="11" t="n"/>
      <c r="R1823" s="7">
        <f>IF($F1823="","",Q1823*Y1823/100)</f>
        <v/>
      </c>
      <c r="X1823" s="7" t="n"/>
      <c r="Y1823" s="7" t="n"/>
      <c r="Z1823" s="7">
        <f>IF($F1823="","",Y1823*AE1823/100)</f>
        <v/>
      </c>
      <c r="AA1823" s="7">
        <f>IF($F1823="","",Y1823-Z1823)</f>
        <v/>
      </c>
      <c r="AB1823" s="7">
        <f>IF($F1823="","",AA1823-R1823)</f>
        <v/>
      </c>
      <c r="AE1823">
        <f>IF($F1823="","",IF($AK1823=1,0,IF($AJ1823=1,Settings!$C$6,Settings!$C$7))*100)</f>
        <v/>
      </c>
      <c r="AG1823">
        <f>IF($F1823="","",$F1823&amp;"|"&amp;$D1823&amp;"")</f>
        <v/>
      </c>
      <c r="AH1823">
        <f>IF($F1823="","",IF(COUNTIF($AG$2:$AG1823,$AG1823)=1,1,0))</f>
        <v/>
      </c>
      <c r="AI1823">
        <f>IF($AH1823=1,SUMPRODUCT(--($AL$2:$AL$8001&lt;$AL1823))+1,"")</f>
        <v/>
      </c>
      <c r="AJ1823">
        <f>IF($F1823="","",IF(OR($U1823=TRUE(),$U1823="TRUE"),1,0))</f>
        <v/>
      </c>
      <c r="AK1823">
        <f>IF($F1823="","",IF($AD1823="Yes",1,0))</f>
        <v/>
      </c>
      <c r="AL1823">
        <f>IF($AH1823=1,IFERROR(IF(VALUE($F1823)&lt;100000000,VALUE($F1823),1000000000),IFERROR(IF(VALUE(MID($F1823,2,20))&lt;100000000,VALUE(MID($F1823,2,20)),1000000000),1000000000))+ROW()/100000,"")</f>
        <v/>
      </c>
    </row>
    <row r="1824">
      <c r="A1824">
        <f>IF($F1824="","",IFERROR(IF(INDEX('Per Invoice'!$A$2:$A$2001,MATCH($F1824,'Per Invoice'!$B$2:$B$2001,0))=0,"",INDEX('Per Invoice'!$A$2:$A$2001,MATCH($F1824,'Per Invoice'!$B$2:$B$2001,0))),""))</f>
        <v/>
      </c>
      <c r="H1824" s="11" t="n"/>
      <c r="R1824" s="7">
        <f>IF($F1824="","",Q1824*Y1824/100)</f>
        <v/>
      </c>
      <c r="X1824" s="7" t="n"/>
      <c r="Y1824" s="7" t="n"/>
      <c r="Z1824" s="7">
        <f>IF($F1824="","",Y1824*AE1824/100)</f>
        <v/>
      </c>
      <c r="AA1824" s="7">
        <f>IF($F1824="","",Y1824-Z1824)</f>
        <v/>
      </c>
      <c r="AB1824" s="7">
        <f>IF($F1824="","",AA1824-R1824)</f>
        <v/>
      </c>
      <c r="AE1824">
        <f>IF($F1824="","",IF($AK1824=1,0,IF($AJ1824=1,Settings!$C$6,Settings!$C$7))*100)</f>
        <v/>
      </c>
      <c r="AG1824">
        <f>IF($F1824="","",$F1824&amp;"|"&amp;$D1824&amp;"")</f>
        <v/>
      </c>
      <c r="AH1824">
        <f>IF($F1824="","",IF(COUNTIF($AG$2:$AG1824,$AG1824)=1,1,0))</f>
        <v/>
      </c>
      <c r="AI1824">
        <f>IF($AH1824=1,SUMPRODUCT(--($AL$2:$AL$8001&lt;$AL1824))+1,"")</f>
        <v/>
      </c>
      <c r="AJ1824">
        <f>IF($F1824="","",IF(OR($U1824=TRUE(),$U1824="TRUE"),1,0))</f>
        <v/>
      </c>
      <c r="AK1824">
        <f>IF($F1824="","",IF($AD1824="Yes",1,0))</f>
        <v/>
      </c>
      <c r="AL1824">
        <f>IF($AH1824=1,IFERROR(IF(VALUE($F1824)&lt;100000000,VALUE($F1824),1000000000),IFERROR(IF(VALUE(MID($F1824,2,20))&lt;100000000,VALUE(MID($F1824,2,20)),1000000000),1000000000))+ROW()/100000,"")</f>
        <v/>
      </c>
    </row>
    <row r="1825">
      <c r="A1825">
        <f>IF($F1825="","",IFERROR(IF(INDEX('Per Invoice'!$A$2:$A$2001,MATCH($F1825,'Per Invoice'!$B$2:$B$2001,0))=0,"",INDEX('Per Invoice'!$A$2:$A$2001,MATCH($F1825,'Per Invoice'!$B$2:$B$2001,0))),""))</f>
        <v/>
      </c>
      <c r="H1825" s="11" t="n"/>
      <c r="R1825" s="7">
        <f>IF($F1825="","",Q1825*Y1825/100)</f>
        <v/>
      </c>
      <c r="X1825" s="7" t="n"/>
      <c r="Y1825" s="7" t="n"/>
      <c r="Z1825" s="7">
        <f>IF($F1825="","",Y1825*AE1825/100)</f>
        <v/>
      </c>
      <c r="AA1825" s="7">
        <f>IF($F1825="","",Y1825-Z1825)</f>
        <v/>
      </c>
      <c r="AB1825" s="7">
        <f>IF($F1825="","",AA1825-R1825)</f>
        <v/>
      </c>
      <c r="AE1825">
        <f>IF($F1825="","",IF($AK1825=1,0,IF($AJ1825=1,Settings!$C$6,Settings!$C$7))*100)</f>
        <v/>
      </c>
      <c r="AG1825">
        <f>IF($F1825="","",$F1825&amp;"|"&amp;$D1825&amp;"")</f>
        <v/>
      </c>
      <c r="AH1825">
        <f>IF($F1825="","",IF(COUNTIF($AG$2:$AG1825,$AG1825)=1,1,0))</f>
        <v/>
      </c>
      <c r="AI1825">
        <f>IF($AH1825=1,SUMPRODUCT(--($AL$2:$AL$8001&lt;$AL1825))+1,"")</f>
        <v/>
      </c>
      <c r="AJ1825">
        <f>IF($F1825="","",IF(OR($U1825=TRUE(),$U1825="TRUE"),1,0))</f>
        <v/>
      </c>
      <c r="AK1825">
        <f>IF($F1825="","",IF($AD1825="Yes",1,0))</f>
        <v/>
      </c>
      <c r="AL1825">
        <f>IF($AH1825=1,IFERROR(IF(VALUE($F1825)&lt;100000000,VALUE($F1825),1000000000),IFERROR(IF(VALUE(MID($F1825,2,20))&lt;100000000,VALUE(MID($F1825,2,20)),1000000000),1000000000))+ROW()/100000,"")</f>
        <v/>
      </c>
    </row>
    <row r="1826">
      <c r="A1826">
        <f>IF($F1826="","",IFERROR(IF(INDEX('Per Invoice'!$A$2:$A$2001,MATCH($F1826,'Per Invoice'!$B$2:$B$2001,0))=0,"",INDEX('Per Invoice'!$A$2:$A$2001,MATCH($F1826,'Per Invoice'!$B$2:$B$2001,0))),""))</f>
        <v/>
      </c>
      <c r="H1826" s="11" t="n"/>
      <c r="R1826" s="7">
        <f>IF($F1826="","",Q1826*Y1826/100)</f>
        <v/>
      </c>
      <c r="X1826" s="7" t="n"/>
      <c r="Y1826" s="7" t="n"/>
      <c r="Z1826" s="7">
        <f>IF($F1826="","",Y1826*AE1826/100)</f>
        <v/>
      </c>
      <c r="AA1826" s="7">
        <f>IF($F1826="","",Y1826-Z1826)</f>
        <v/>
      </c>
      <c r="AB1826" s="7">
        <f>IF($F1826="","",AA1826-R1826)</f>
        <v/>
      </c>
      <c r="AE1826">
        <f>IF($F1826="","",IF($AK1826=1,0,IF($AJ1826=1,Settings!$C$6,Settings!$C$7))*100)</f>
        <v/>
      </c>
      <c r="AG1826">
        <f>IF($F1826="","",$F1826&amp;"|"&amp;$D1826&amp;"")</f>
        <v/>
      </c>
      <c r="AH1826">
        <f>IF($F1826="","",IF(COUNTIF($AG$2:$AG1826,$AG1826)=1,1,0))</f>
        <v/>
      </c>
      <c r="AI1826">
        <f>IF($AH1826=1,SUMPRODUCT(--($AL$2:$AL$8001&lt;$AL1826))+1,"")</f>
        <v/>
      </c>
      <c r="AJ1826">
        <f>IF($F1826="","",IF(OR($U1826=TRUE(),$U1826="TRUE"),1,0))</f>
        <v/>
      </c>
      <c r="AK1826">
        <f>IF($F1826="","",IF($AD1826="Yes",1,0))</f>
        <v/>
      </c>
      <c r="AL1826">
        <f>IF($AH1826=1,IFERROR(IF(VALUE($F1826)&lt;100000000,VALUE($F1826),1000000000),IFERROR(IF(VALUE(MID($F1826,2,20))&lt;100000000,VALUE(MID($F1826,2,20)),1000000000),1000000000))+ROW()/100000,"")</f>
        <v/>
      </c>
    </row>
    <row r="1827">
      <c r="A1827">
        <f>IF($F1827="","",IFERROR(IF(INDEX('Per Invoice'!$A$2:$A$2001,MATCH($F1827,'Per Invoice'!$B$2:$B$2001,0))=0,"",INDEX('Per Invoice'!$A$2:$A$2001,MATCH($F1827,'Per Invoice'!$B$2:$B$2001,0))),""))</f>
        <v/>
      </c>
      <c r="H1827" s="11" t="n"/>
      <c r="R1827" s="7">
        <f>IF($F1827="","",Q1827*Y1827/100)</f>
        <v/>
      </c>
      <c r="X1827" s="7" t="n"/>
      <c r="Y1827" s="7" t="n"/>
      <c r="Z1827" s="7">
        <f>IF($F1827="","",Y1827*AE1827/100)</f>
        <v/>
      </c>
      <c r="AA1827" s="7">
        <f>IF($F1827="","",Y1827-Z1827)</f>
        <v/>
      </c>
      <c r="AB1827" s="7">
        <f>IF($F1827="","",AA1827-R1827)</f>
        <v/>
      </c>
      <c r="AE1827">
        <f>IF($F1827="","",IF($AK1827=1,0,IF($AJ1827=1,Settings!$C$6,Settings!$C$7))*100)</f>
        <v/>
      </c>
      <c r="AG1827">
        <f>IF($F1827="","",$F1827&amp;"|"&amp;$D1827&amp;"")</f>
        <v/>
      </c>
      <c r="AH1827">
        <f>IF($F1827="","",IF(COUNTIF($AG$2:$AG1827,$AG1827)=1,1,0))</f>
        <v/>
      </c>
      <c r="AI1827">
        <f>IF($AH1827=1,SUMPRODUCT(--($AL$2:$AL$8001&lt;$AL1827))+1,"")</f>
        <v/>
      </c>
      <c r="AJ1827">
        <f>IF($F1827="","",IF(OR($U1827=TRUE(),$U1827="TRUE"),1,0))</f>
        <v/>
      </c>
      <c r="AK1827">
        <f>IF($F1827="","",IF($AD1827="Yes",1,0))</f>
        <v/>
      </c>
      <c r="AL1827">
        <f>IF($AH1827=1,IFERROR(IF(VALUE($F1827)&lt;100000000,VALUE($F1827),1000000000),IFERROR(IF(VALUE(MID($F1827,2,20))&lt;100000000,VALUE(MID($F1827,2,20)),1000000000),1000000000))+ROW()/100000,"")</f>
        <v/>
      </c>
    </row>
    <row r="1828">
      <c r="A1828">
        <f>IF($F1828="","",IFERROR(IF(INDEX('Per Invoice'!$A$2:$A$2001,MATCH($F1828,'Per Invoice'!$B$2:$B$2001,0))=0,"",INDEX('Per Invoice'!$A$2:$A$2001,MATCH($F1828,'Per Invoice'!$B$2:$B$2001,0))),""))</f>
        <v/>
      </c>
      <c r="H1828" s="11" t="n"/>
      <c r="R1828" s="7">
        <f>IF($F1828="","",Q1828*Y1828/100)</f>
        <v/>
      </c>
      <c r="X1828" s="7" t="n"/>
      <c r="Y1828" s="7" t="n"/>
      <c r="Z1828" s="7">
        <f>IF($F1828="","",Y1828*AE1828/100)</f>
        <v/>
      </c>
      <c r="AA1828" s="7">
        <f>IF($F1828="","",Y1828-Z1828)</f>
        <v/>
      </c>
      <c r="AB1828" s="7">
        <f>IF($F1828="","",AA1828-R1828)</f>
        <v/>
      </c>
      <c r="AE1828">
        <f>IF($F1828="","",IF($AK1828=1,0,IF($AJ1828=1,Settings!$C$6,Settings!$C$7))*100)</f>
        <v/>
      </c>
      <c r="AG1828">
        <f>IF($F1828="","",$F1828&amp;"|"&amp;$D1828&amp;"")</f>
        <v/>
      </c>
      <c r="AH1828">
        <f>IF($F1828="","",IF(COUNTIF($AG$2:$AG1828,$AG1828)=1,1,0))</f>
        <v/>
      </c>
      <c r="AI1828">
        <f>IF($AH1828=1,SUMPRODUCT(--($AL$2:$AL$8001&lt;$AL1828))+1,"")</f>
        <v/>
      </c>
      <c r="AJ1828">
        <f>IF($F1828="","",IF(OR($U1828=TRUE(),$U1828="TRUE"),1,0))</f>
        <v/>
      </c>
      <c r="AK1828">
        <f>IF($F1828="","",IF($AD1828="Yes",1,0))</f>
        <v/>
      </c>
      <c r="AL1828">
        <f>IF($AH1828=1,IFERROR(IF(VALUE($F1828)&lt;100000000,VALUE($F1828),1000000000),IFERROR(IF(VALUE(MID($F1828,2,20))&lt;100000000,VALUE(MID($F1828,2,20)),1000000000),1000000000))+ROW()/100000,"")</f>
        <v/>
      </c>
    </row>
    <row r="1829">
      <c r="A1829">
        <f>IF($F1829="","",IFERROR(IF(INDEX('Per Invoice'!$A$2:$A$2001,MATCH($F1829,'Per Invoice'!$B$2:$B$2001,0))=0,"",INDEX('Per Invoice'!$A$2:$A$2001,MATCH($F1829,'Per Invoice'!$B$2:$B$2001,0))),""))</f>
        <v/>
      </c>
      <c r="H1829" s="11" t="n"/>
      <c r="R1829" s="7">
        <f>IF($F1829="","",Q1829*Y1829/100)</f>
        <v/>
      </c>
      <c r="X1829" s="7" t="n"/>
      <c r="Y1829" s="7" t="n"/>
      <c r="Z1829" s="7">
        <f>IF($F1829="","",Y1829*AE1829/100)</f>
        <v/>
      </c>
      <c r="AA1829" s="7">
        <f>IF($F1829="","",Y1829-Z1829)</f>
        <v/>
      </c>
      <c r="AB1829" s="7">
        <f>IF($F1829="","",AA1829-R1829)</f>
        <v/>
      </c>
      <c r="AE1829">
        <f>IF($F1829="","",IF($AK1829=1,0,IF($AJ1829=1,Settings!$C$6,Settings!$C$7))*100)</f>
        <v/>
      </c>
      <c r="AG1829">
        <f>IF($F1829="","",$F1829&amp;"|"&amp;$D1829&amp;"")</f>
        <v/>
      </c>
      <c r="AH1829">
        <f>IF($F1829="","",IF(COUNTIF($AG$2:$AG1829,$AG1829)=1,1,0))</f>
        <v/>
      </c>
      <c r="AI1829">
        <f>IF($AH1829=1,SUMPRODUCT(--($AL$2:$AL$8001&lt;$AL1829))+1,"")</f>
        <v/>
      </c>
      <c r="AJ1829">
        <f>IF($F1829="","",IF(OR($U1829=TRUE(),$U1829="TRUE"),1,0))</f>
        <v/>
      </c>
      <c r="AK1829">
        <f>IF($F1829="","",IF($AD1829="Yes",1,0))</f>
        <v/>
      </c>
      <c r="AL1829">
        <f>IF($AH1829=1,IFERROR(IF(VALUE($F1829)&lt;100000000,VALUE($F1829),1000000000),IFERROR(IF(VALUE(MID($F1829,2,20))&lt;100000000,VALUE(MID($F1829,2,20)),1000000000),1000000000))+ROW()/100000,"")</f>
        <v/>
      </c>
    </row>
    <row r="1830">
      <c r="A1830">
        <f>IF($F1830="","",IFERROR(IF(INDEX('Per Invoice'!$A$2:$A$2001,MATCH($F1830,'Per Invoice'!$B$2:$B$2001,0))=0,"",INDEX('Per Invoice'!$A$2:$A$2001,MATCH($F1830,'Per Invoice'!$B$2:$B$2001,0))),""))</f>
        <v/>
      </c>
      <c r="H1830" s="11" t="n"/>
      <c r="R1830" s="7">
        <f>IF($F1830="","",Q1830*Y1830/100)</f>
        <v/>
      </c>
      <c r="X1830" s="7" t="n"/>
      <c r="Y1830" s="7" t="n"/>
      <c r="Z1830" s="7">
        <f>IF($F1830="","",Y1830*AE1830/100)</f>
        <v/>
      </c>
      <c r="AA1830" s="7">
        <f>IF($F1830="","",Y1830-Z1830)</f>
        <v/>
      </c>
      <c r="AB1830" s="7">
        <f>IF($F1830="","",AA1830-R1830)</f>
        <v/>
      </c>
      <c r="AE1830">
        <f>IF($F1830="","",IF($AK1830=1,0,IF($AJ1830=1,Settings!$C$6,Settings!$C$7))*100)</f>
        <v/>
      </c>
      <c r="AG1830">
        <f>IF($F1830="","",$F1830&amp;"|"&amp;$D1830&amp;"")</f>
        <v/>
      </c>
      <c r="AH1830">
        <f>IF($F1830="","",IF(COUNTIF($AG$2:$AG1830,$AG1830)=1,1,0))</f>
        <v/>
      </c>
      <c r="AI1830">
        <f>IF($AH1830=1,SUMPRODUCT(--($AL$2:$AL$8001&lt;$AL1830))+1,"")</f>
        <v/>
      </c>
      <c r="AJ1830">
        <f>IF($F1830="","",IF(OR($U1830=TRUE(),$U1830="TRUE"),1,0))</f>
        <v/>
      </c>
      <c r="AK1830">
        <f>IF($F1830="","",IF($AD1830="Yes",1,0))</f>
        <v/>
      </c>
      <c r="AL1830">
        <f>IF($AH1830=1,IFERROR(IF(VALUE($F1830)&lt;100000000,VALUE($F1830),1000000000),IFERROR(IF(VALUE(MID($F1830,2,20))&lt;100000000,VALUE(MID($F1830,2,20)),1000000000),1000000000))+ROW()/100000,"")</f>
        <v/>
      </c>
    </row>
    <row r="1831">
      <c r="A1831">
        <f>IF($F1831="","",IFERROR(IF(INDEX('Per Invoice'!$A$2:$A$2001,MATCH($F1831,'Per Invoice'!$B$2:$B$2001,0))=0,"",INDEX('Per Invoice'!$A$2:$A$2001,MATCH($F1831,'Per Invoice'!$B$2:$B$2001,0))),""))</f>
        <v/>
      </c>
      <c r="H1831" s="11" t="n"/>
      <c r="R1831" s="7">
        <f>IF($F1831="","",Q1831*Y1831/100)</f>
        <v/>
      </c>
      <c r="X1831" s="7" t="n"/>
      <c r="Y1831" s="7" t="n"/>
      <c r="Z1831" s="7">
        <f>IF($F1831="","",Y1831*AE1831/100)</f>
        <v/>
      </c>
      <c r="AA1831" s="7">
        <f>IF($F1831="","",Y1831-Z1831)</f>
        <v/>
      </c>
      <c r="AB1831" s="7">
        <f>IF($F1831="","",AA1831-R1831)</f>
        <v/>
      </c>
      <c r="AE1831">
        <f>IF($F1831="","",IF($AK1831=1,0,IF($AJ1831=1,Settings!$C$6,Settings!$C$7))*100)</f>
        <v/>
      </c>
      <c r="AG1831">
        <f>IF($F1831="","",$F1831&amp;"|"&amp;$D1831&amp;"")</f>
        <v/>
      </c>
      <c r="AH1831">
        <f>IF($F1831="","",IF(COUNTIF($AG$2:$AG1831,$AG1831)=1,1,0))</f>
        <v/>
      </c>
      <c r="AI1831">
        <f>IF($AH1831=1,SUMPRODUCT(--($AL$2:$AL$8001&lt;$AL1831))+1,"")</f>
        <v/>
      </c>
      <c r="AJ1831">
        <f>IF($F1831="","",IF(OR($U1831=TRUE(),$U1831="TRUE"),1,0))</f>
        <v/>
      </c>
      <c r="AK1831">
        <f>IF($F1831="","",IF($AD1831="Yes",1,0))</f>
        <v/>
      </c>
      <c r="AL1831">
        <f>IF($AH1831=1,IFERROR(IF(VALUE($F1831)&lt;100000000,VALUE($F1831),1000000000),IFERROR(IF(VALUE(MID($F1831,2,20))&lt;100000000,VALUE(MID($F1831,2,20)),1000000000),1000000000))+ROW()/100000,"")</f>
        <v/>
      </c>
    </row>
    <row r="1832">
      <c r="A1832">
        <f>IF($F1832="","",IFERROR(IF(INDEX('Per Invoice'!$A$2:$A$2001,MATCH($F1832,'Per Invoice'!$B$2:$B$2001,0))=0,"",INDEX('Per Invoice'!$A$2:$A$2001,MATCH($F1832,'Per Invoice'!$B$2:$B$2001,0))),""))</f>
        <v/>
      </c>
      <c r="H1832" s="11" t="n"/>
      <c r="R1832" s="7">
        <f>IF($F1832="","",Q1832*Y1832/100)</f>
        <v/>
      </c>
      <c r="X1832" s="7" t="n"/>
      <c r="Y1832" s="7" t="n"/>
      <c r="Z1832" s="7">
        <f>IF($F1832="","",Y1832*AE1832/100)</f>
        <v/>
      </c>
      <c r="AA1832" s="7">
        <f>IF($F1832="","",Y1832-Z1832)</f>
        <v/>
      </c>
      <c r="AB1832" s="7">
        <f>IF($F1832="","",AA1832-R1832)</f>
        <v/>
      </c>
      <c r="AE1832">
        <f>IF($F1832="","",IF($AK1832=1,0,IF($AJ1832=1,Settings!$C$6,Settings!$C$7))*100)</f>
        <v/>
      </c>
      <c r="AG1832">
        <f>IF($F1832="","",$F1832&amp;"|"&amp;$D1832&amp;"")</f>
        <v/>
      </c>
      <c r="AH1832">
        <f>IF($F1832="","",IF(COUNTIF($AG$2:$AG1832,$AG1832)=1,1,0))</f>
        <v/>
      </c>
      <c r="AI1832">
        <f>IF($AH1832=1,SUMPRODUCT(--($AL$2:$AL$8001&lt;$AL1832))+1,"")</f>
        <v/>
      </c>
      <c r="AJ1832">
        <f>IF($F1832="","",IF(OR($U1832=TRUE(),$U1832="TRUE"),1,0))</f>
        <v/>
      </c>
      <c r="AK1832">
        <f>IF($F1832="","",IF($AD1832="Yes",1,0))</f>
        <v/>
      </c>
      <c r="AL1832">
        <f>IF($AH1832=1,IFERROR(IF(VALUE($F1832)&lt;100000000,VALUE($F1832),1000000000),IFERROR(IF(VALUE(MID($F1832,2,20))&lt;100000000,VALUE(MID($F1832,2,20)),1000000000),1000000000))+ROW()/100000,"")</f>
        <v/>
      </c>
    </row>
    <row r="1833">
      <c r="A1833">
        <f>IF($F1833="","",IFERROR(IF(INDEX('Per Invoice'!$A$2:$A$2001,MATCH($F1833,'Per Invoice'!$B$2:$B$2001,0))=0,"",INDEX('Per Invoice'!$A$2:$A$2001,MATCH($F1833,'Per Invoice'!$B$2:$B$2001,0))),""))</f>
        <v/>
      </c>
      <c r="H1833" s="11" t="n"/>
      <c r="R1833" s="7">
        <f>IF($F1833="","",Q1833*Y1833/100)</f>
        <v/>
      </c>
      <c r="X1833" s="7" t="n"/>
      <c r="Y1833" s="7" t="n"/>
      <c r="Z1833" s="7">
        <f>IF($F1833="","",Y1833*AE1833/100)</f>
        <v/>
      </c>
      <c r="AA1833" s="7">
        <f>IF($F1833="","",Y1833-Z1833)</f>
        <v/>
      </c>
      <c r="AB1833" s="7">
        <f>IF($F1833="","",AA1833-R1833)</f>
        <v/>
      </c>
      <c r="AE1833">
        <f>IF($F1833="","",IF($AK1833=1,0,IF($AJ1833=1,Settings!$C$6,Settings!$C$7))*100)</f>
        <v/>
      </c>
      <c r="AG1833">
        <f>IF($F1833="","",$F1833&amp;"|"&amp;$D1833&amp;"")</f>
        <v/>
      </c>
      <c r="AH1833">
        <f>IF($F1833="","",IF(COUNTIF($AG$2:$AG1833,$AG1833)=1,1,0))</f>
        <v/>
      </c>
      <c r="AI1833">
        <f>IF($AH1833=1,SUMPRODUCT(--($AL$2:$AL$8001&lt;$AL1833))+1,"")</f>
        <v/>
      </c>
      <c r="AJ1833">
        <f>IF($F1833="","",IF(OR($U1833=TRUE(),$U1833="TRUE"),1,0))</f>
        <v/>
      </c>
      <c r="AK1833">
        <f>IF($F1833="","",IF($AD1833="Yes",1,0))</f>
        <v/>
      </c>
      <c r="AL1833">
        <f>IF($AH1833=1,IFERROR(IF(VALUE($F1833)&lt;100000000,VALUE($F1833),1000000000),IFERROR(IF(VALUE(MID($F1833,2,20))&lt;100000000,VALUE(MID($F1833,2,20)),1000000000),1000000000))+ROW()/100000,"")</f>
        <v/>
      </c>
    </row>
    <row r="1834">
      <c r="A1834">
        <f>IF($F1834="","",IFERROR(IF(INDEX('Per Invoice'!$A$2:$A$2001,MATCH($F1834,'Per Invoice'!$B$2:$B$2001,0))=0,"",INDEX('Per Invoice'!$A$2:$A$2001,MATCH($F1834,'Per Invoice'!$B$2:$B$2001,0))),""))</f>
        <v/>
      </c>
      <c r="H1834" s="11" t="n"/>
      <c r="R1834" s="7">
        <f>IF($F1834="","",Q1834*Y1834/100)</f>
        <v/>
      </c>
      <c r="X1834" s="7" t="n"/>
      <c r="Y1834" s="7" t="n"/>
      <c r="Z1834" s="7">
        <f>IF($F1834="","",Y1834*AE1834/100)</f>
        <v/>
      </c>
      <c r="AA1834" s="7">
        <f>IF($F1834="","",Y1834-Z1834)</f>
        <v/>
      </c>
      <c r="AB1834" s="7">
        <f>IF($F1834="","",AA1834-R1834)</f>
        <v/>
      </c>
      <c r="AE1834">
        <f>IF($F1834="","",IF($AK1834=1,0,IF($AJ1834=1,Settings!$C$6,Settings!$C$7))*100)</f>
        <v/>
      </c>
      <c r="AG1834">
        <f>IF($F1834="","",$F1834&amp;"|"&amp;$D1834&amp;"")</f>
        <v/>
      </c>
      <c r="AH1834">
        <f>IF($F1834="","",IF(COUNTIF($AG$2:$AG1834,$AG1834)=1,1,0))</f>
        <v/>
      </c>
      <c r="AI1834">
        <f>IF($AH1834=1,SUMPRODUCT(--($AL$2:$AL$8001&lt;$AL1834))+1,"")</f>
        <v/>
      </c>
      <c r="AJ1834">
        <f>IF($F1834="","",IF(OR($U1834=TRUE(),$U1834="TRUE"),1,0))</f>
        <v/>
      </c>
      <c r="AK1834">
        <f>IF($F1834="","",IF($AD1834="Yes",1,0))</f>
        <v/>
      </c>
      <c r="AL1834">
        <f>IF($AH1834=1,IFERROR(IF(VALUE($F1834)&lt;100000000,VALUE($F1834),1000000000),IFERROR(IF(VALUE(MID($F1834,2,20))&lt;100000000,VALUE(MID($F1834,2,20)),1000000000),1000000000))+ROW()/100000,"")</f>
        <v/>
      </c>
    </row>
    <row r="1835">
      <c r="A1835">
        <f>IF($F1835="","",IFERROR(IF(INDEX('Per Invoice'!$A$2:$A$2001,MATCH($F1835,'Per Invoice'!$B$2:$B$2001,0))=0,"",INDEX('Per Invoice'!$A$2:$A$2001,MATCH($F1835,'Per Invoice'!$B$2:$B$2001,0))),""))</f>
        <v/>
      </c>
      <c r="H1835" s="11" t="n"/>
      <c r="R1835" s="7">
        <f>IF($F1835="","",Q1835*Y1835/100)</f>
        <v/>
      </c>
      <c r="X1835" s="7" t="n"/>
      <c r="Y1835" s="7" t="n"/>
      <c r="Z1835" s="7">
        <f>IF($F1835="","",Y1835*AE1835/100)</f>
        <v/>
      </c>
      <c r="AA1835" s="7">
        <f>IF($F1835="","",Y1835-Z1835)</f>
        <v/>
      </c>
      <c r="AB1835" s="7">
        <f>IF($F1835="","",AA1835-R1835)</f>
        <v/>
      </c>
      <c r="AE1835">
        <f>IF($F1835="","",IF($AK1835=1,0,IF($AJ1835=1,Settings!$C$6,Settings!$C$7))*100)</f>
        <v/>
      </c>
      <c r="AG1835">
        <f>IF($F1835="","",$F1835&amp;"|"&amp;$D1835&amp;"")</f>
        <v/>
      </c>
      <c r="AH1835">
        <f>IF($F1835="","",IF(COUNTIF($AG$2:$AG1835,$AG1835)=1,1,0))</f>
        <v/>
      </c>
      <c r="AI1835">
        <f>IF($AH1835=1,SUMPRODUCT(--($AL$2:$AL$8001&lt;$AL1835))+1,"")</f>
        <v/>
      </c>
      <c r="AJ1835">
        <f>IF($F1835="","",IF(OR($U1835=TRUE(),$U1835="TRUE"),1,0))</f>
        <v/>
      </c>
      <c r="AK1835">
        <f>IF($F1835="","",IF($AD1835="Yes",1,0))</f>
        <v/>
      </c>
      <c r="AL1835">
        <f>IF($AH1835=1,IFERROR(IF(VALUE($F1835)&lt;100000000,VALUE($F1835),1000000000),IFERROR(IF(VALUE(MID($F1835,2,20))&lt;100000000,VALUE(MID($F1835,2,20)),1000000000),1000000000))+ROW()/100000,"")</f>
        <v/>
      </c>
    </row>
    <row r="1836">
      <c r="A1836">
        <f>IF($F1836="","",IFERROR(IF(INDEX('Per Invoice'!$A$2:$A$2001,MATCH($F1836,'Per Invoice'!$B$2:$B$2001,0))=0,"",INDEX('Per Invoice'!$A$2:$A$2001,MATCH($F1836,'Per Invoice'!$B$2:$B$2001,0))),""))</f>
        <v/>
      </c>
      <c r="H1836" s="11" t="n"/>
      <c r="R1836" s="7">
        <f>IF($F1836="","",Q1836*Y1836/100)</f>
        <v/>
      </c>
      <c r="X1836" s="7" t="n"/>
      <c r="Y1836" s="7" t="n"/>
      <c r="Z1836" s="7">
        <f>IF($F1836="","",Y1836*AE1836/100)</f>
        <v/>
      </c>
      <c r="AA1836" s="7">
        <f>IF($F1836="","",Y1836-Z1836)</f>
        <v/>
      </c>
      <c r="AB1836" s="7">
        <f>IF($F1836="","",AA1836-R1836)</f>
        <v/>
      </c>
      <c r="AE1836">
        <f>IF($F1836="","",IF($AK1836=1,0,IF($AJ1836=1,Settings!$C$6,Settings!$C$7))*100)</f>
        <v/>
      </c>
      <c r="AG1836">
        <f>IF($F1836="","",$F1836&amp;"|"&amp;$D1836&amp;"")</f>
        <v/>
      </c>
      <c r="AH1836">
        <f>IF($F1836="","",IF(COUNTIF($AG$2:$AG1836,$AG1836)=1,1,0))</f>
        <v/>
      </c>
      <c r="AI1836">
        <f>IF($AH1836=1,SUMPRODUCT(--($AL$2:$AL$8001&lt;$AL1836))+1,"")</f>
        <v/>
      </c>
      <c r="AJ1836">
        <f>IF($F1836="","",IF(OR($U1836=TRUE(),$U1836="TRUE"),1,0))</f>
        <v/>
      </c>
      <c r="AK1836">
        <f>IF($F1836="","",IF($AD1836="Yes",1,0))</f>
        <v/>
      </c>
      <c r="AL1836">
        <f>IF($AH1836=1,IFERROR(IF(VALUE($F1836)&lt;100000000,VALUE($F1836),1000000000),IFERROR(IF(VALUE(MID($F1836,2,20))&lt;100000000,VALUE(MID($F1836,2,20)),1000000000),1000000000))+ROW()/100000,"")</f>
        <v/>
      </c>
    </row>
    <row r="1837">
      <c r="A1837">
        <f>IF($F1837="","",IFERROR(IF(INDEX('Per Invoice'!$A$2:$A$2001,MATCH($F1837,'Per Invoice'!$B$2:$B$2001,0))=0,"",INDEX('Per Invoice'!$A$2:$A$2001,MATCH($F1837,'Per Invoice'!$B$2:$B$2001,0))),""))</f>
        <v/>
      </c>
      <c r="H1837" s="11" t="n"/>
      <c r="R1837" s="7">
        <f>IF($F1837="","",Q1837*Y1837/100)</f>
        <v/>
      </c>
      <c r="X1837" s="7" t="n"/>
      <c r="Y1837" s="7" t="n"/>
      <c r="Z1837" s="7">
        <f>IF($F1837="","",Y1837*AE1837/100)</f>
        <v/>
      </c>
      <c r="AA1837" s="7">
        <f>IF($F1837="","",Y1837-Z1837)</f>
        <v/>
      </c>
      <c r="AB1837" s="7">
        <f>IF($F1837="","",AA1837-R1837)</f>
        <v/>
      </c>
      <c r="AE1837">
        <f>IF($F1837="","",IF($AK1837=1,0,IF($AJ1837=1,Settings!$C$6,Settings!$C$7))*100)</f>
        <v/>
      </c>
      <c r="AG1837">
        <f>IF($F1837="","",$F1837&amp;"|"&amp;$D1837&amp;"")</f>
        <v/>
      </c>
      <c r="AH1837">
        <f>IF($F1837="","",IF(COUNTIF($AG$2:$AG1837,$AG1837)=1,1,0))</f>
        <v/>
      </c>
      <c r="AI1837">
        <f>IF($AH1837=1,SUMPRODUCT(--($AL$2:$AL$8001&lt;$AL1837))+1,"")</f>
        <v/>
      </c>
      <c r="AJ1837">
        <f>IF($F1837="","",IF(OR($U1837=TRUE(),$U1837="TRUE"),1,0))</f>
        <v/>
      </c>
      <c r="AK1837">
        <f>IF($F1837="","",IF($AD1837="Yes",1,0))</f>
        <v/>
      </c>
      <c r="AL1837">
        <f>IF($AH1837=1,IFERROR(IF(VALUE($F1837)&lt;100000000,VALUE($F1837),1000000000),IFERROR(IF(VALUE(MID($F1837,2,20))&lt;100000000,VALUE(MID($F1837,2,20)),1000000000),1000000000))+ROW()/100000,"")</f>
        <v/>
      </c>
    </row>
    <row r="1838">
      <c r="A1838">
        <f>IF($F1838="","",IFERROR(IF(INDEX('Per Invoice'!$A$2:$A$2001,MATCH($F1838,'Per Invoice'!$B$2:$B$2001,0))=0,"",INDEX('Per Invoice'!$A$2:$A$2001,MATCH($F1838,'Per Invoice'!$B$2:$B$2001,0))),""))</f>
        <v/>
      </c>
      <c r="H1838" s="11" t="n"/>
      <c r="R1838" s="7">
        <f>IF($F1838="","",Q1838*Y1838/100)</f>
        <v/>
      </c>
      <c r="X1838" s="7" t="n"/>
      <c r="Y1838" s="7" t="n"/>
      <c r="Z1838" s="7">
        <f>IF($F1838="","",Y1838*AE1838/100)</f>
        <v/>
      </c>
      <c r="AA1838" s="7">
        <f>IF($F1838="","",Y1838-Z1838)</f>
        <v/>
      </c>
      <c r="AB1838" s="7">
        <f>IF($F1838="","",AA1838-R1838)</f>
        <v/>
      </c>
      <c r="AE1838">
        <f>IF($F1838="","",IF($AK1838=1,0,IF($AJ1838=1,Settings!$C$6,Settings!$C$7))*100)</f>
        <v/>
      </c>
      <c r="AG1838">
        <f>IF($F1838="","",$F1838&amp;"|"&amp;$D1838&amp;"")</f>
        <v/>
      </c>
      <c r="AH1838">
        <f>IF($F1838="","",IF(COUNTIF($AG$2:$AG1838,$AG1838)=1,1,0))</f>
        <v/>
      </c>
      <c r="AI1838">
        <f>IF($AH1838=1,SUMPRODUCT(--($AL$2:$AL$8001&lt;$AL1838))+1,"")</f>
        <v/>
      </c>
      <c r="AJ1838">
        <f>IF($F1838="","",IF(OR($U1838=TRUE(),$U1838="TRUE"),1,0))</f>
        <v/>
      </c>
      <c r="AK1838">
        <f>IF($F1838="","",IF($AD1838="Yes",1,0))</f>
        <v/>
      </c>
      <c r="AL1838">
        <f>IF($AH1838=1,IFERROR(IF(VALUE($F1838)&lt;100000000,VALUE($F1838),1000000000),IFERROR(IF(VALUE(MID($F1838,2,20))&lt;100000000,VALUE(MID($F1838,2,20)),1000000000),1000000000))+ROW()/100000,"")</f>
        <v/>
      </c>
    </row>
    <row r="1839">
      <c r="A1839">
        <f>IF($F1839="","",IFERROR(IF(INDEX('Per Invoice'!$A$2:$A$2001,MATCH($F1839,'Per Invoice'!$B$2:$B$2001,0))=0,"",INDEX('Per Invoice'!$A$2:$A$2001,MATCH($F1839,'Per Invoice'!$B$2:$B$2001,0))),""))</f>
        <v/>
      </c>
      <c r="H1839" s="11" t="n"/>
      <c r="R1839" s="7">
        <f>IF($F1839="","",Q1839*Y1839/100)</f>
        <v/>
      </c>
      <c r="X1839" s="7" t="n"/>
      <c r="Y1839" s="7" t="n"/>
      <c r="Z1839" s="7">
        <f>IF($F1839="","",Y1839*AE1839/100)</f>
        <v/>
      </c>
      <c r="AA1839" s="7">
        <f>IF($F1839="","",Y1839-Z1839)</f>
        <v/>
      </c>
      <c r="AB1839" s="7">
        <f>IF($F1839="","",AA1839-R1839)</f>
        <v/>
      </c>
      <c r="AE1839">
        <f>IF($F1839="","",IF($AK1839=1,0,IF($AJ1839=1,Settings!$C$6,Settings!$C$7))*100)</f>
        <v/>
      </c>
      <c r="AG1839">
        <f>IF($F1839="","",$F1839&amp;"|"&amp;$D1839&amp;"")</f>
        <v/>
      </c>
      <c r="AH1839">
        <f>IF($F1839="","",IF(COUNTIF($AG$2:$AG1839,$AG1839)=1,1,0))</f>
        <v/>
      </c>
      <c r="AI1839">
        <f>IF($AH1839=1,SUMPRODUCT(--($AL$2:$AL$8001&lt;$AL1839))+1,"")</f>
        <v/>
      </c>
      <c r="AJ1839">
        <f>IF($F1839="","",IF(OR($U1839=TRUE(),$U1839="TRUE"),1,0))</f>
        <v/>
      </c>
      <c r="AK1839">
        <f>IF($F1839="","",IF($AD1839="Yes",1,0))</f>
        <v/>
      </c>
      <c r="AL1839">
        <f>IF($AH1839=1,IFERROR(IF(VALUE($F1839)&lt;100000000,VALUE($F1839),1000000000),IFERROR(IF(VALUE(MID($F1839,2,20))&lt;100000000,VALUE(MID($F1839,2,20)),1000000000),1000000000))+ROW()/100000,"")</f>
        <v/>
      </c>
    </row>
    <row r="1840">
      <c r="A1840">
        <f>IF($F1840="","",IFERROR(IF(INDEX('Per Invoice'!$A$2:$A$2001,MATCH($F1840,'Per Invoice'!$B$2:$B$2001,0))=0,"",INDEX('Per Invoice'!$A$2:$A$2001,MATCH($F1840,'Per Invoice'!$B$2:$B$2001,0))),""))</f>
        <v/>
      </c>
      <c r="H1840" s="11" t="n"/>
      <c r="R1840" s="7">
        <f>IF($F1840="","",Q1840*Y1840/100)</f>
        <v/>
      </c>
      <c r="X1840" s="7" t="n"/>
      <c r="Y1840" s="7" t="n"/>
      <c r="Z1840" s="7">
        <f>IF($F1840="","",Y1840*AE1840/100)</f>
        <v/>
      </c>
      <c r="AA1840" s="7">
        <f>IF($F1840="","",Y1840-Z1840)</f>
        <v/>
      </c>
      <c r="AB1840" s="7">
        <f>IF($F1840="","",AA1840-R1840)</f>
        <v/>
      </c>
      <c r="AE1840">
        <f>IF($F1840="","",IF($AK1840=1,0,IF($AJ1840=1,Settings!$C$6,Settings!$C$7))*100)</f>
        <v/>
      </c>
      <c r="AG1840">
        <f>IF($F1840="","",$F1840&amp;"|"&amp;$D1840&amp;"")</f>
        <v/>
      </c>
      <c r="AH1840">
        <f>IF($F1840="","",IF(COUNTIF($AG$2:$AG1840,$AG1840)=1,1,0))</f>
        <v/>
      </c>
      <c r="AI1840">
        <f>IF($AH1840=1,SUMPRODUCT(--($AL$2:$AL$8001&lt;$AL1840))+1,"")</f>
        <v/>
      </c>
      <c r="AJ1840">
        <f>IF($F1840="","",IF(OR($U1840=TRUE(),$U1840="TRUE"),1,0))</f>
        <v/>
      </c>
      <c r="AK1840">
        <f>IF($F1840="","",IF($AD1840="Yes",1,0))</f>
        <v/>
      </c>
      <c r="AL1840">
        <f>IF($AH1840=1,IFERROR(IF(VALUE($F1840)&lt;100000000,VALUE($F1840),1000000000),IFERROR(IF(VALUE(MID($F1840,2,20))&lt;100000000,VALUE(MID($F1840,2,20)),1000000000),1000000000))+ROW()/100000,"")</f>
        <v/>
      </c>
    </row>
    <row r="1841">
      <c r="A1841">
        <f>IF($F1841="","",IFERROR(IF(INDEX('Per Invoice'!$A$2:$A$2001,MATCH($F1841,'Per Invoice'!$B$2:$B$2001,0))=0,"",INDEX('Per Invoice'!$A$2:$A$2001,MATCH($F1841,'Per Invoice'!$B$2:$B$2001,0))),""))</f>
        <v/>
      </c>
      <c r="H1841" s="11" t="n"/>
      <c r="R1841" s="7">
        <f>IF($F1841="","",Q1841*Y1841/100)</f>
        <v/>
      </c>
      <c r="X1841" s="7" t="n"/>
      <c r="Y1841" s="7" t="n"/>
      <c r="Z1841" s="7">
        <f>IF($F1841="","",Y1841*AE1841/100)</f>
        <v/>
      </c>
      <c r="AA1841" s="7">
        <f>IF($F1841="","",Y1841-Z1841)</f>
        <v/>
      </c>
      <c r="AB1841" s="7">
        <f>IF($F1841="","",AA1841-R1841)</f>
        <v/>
      </c>
      <c r="AE1841">
        <f>IF($F1841="","",IF($AK1841=1,0,IF($AJ1841=1,Settings!$C$6,Settings!$C$7))*100)</f>
        <v/>
      </c>
      <c r="AG1841">
        <f>IF($F1841="","",$F1841&amp;"|"&amp;$D1841&amp;"")</f>
        <v/>
      </c>
      <c r="AH1841">
        <f>IF($F1841="","",IF(COUNTIF($AG$2:$AG1841,$AG1841)=1,1,0))</f>
        <v/>
      </c>
      <c r="AI1841">
        <f>IF($AH1841=1,SUMPRODUCT(--($AL$2:$AL$8001&lt;$AL1841))+1,"")</f>
        <v/>
      </c>
      <c r="AJ1841">
        <f>IF($F1841="","",IF(OR($U1841=TRUE(),$U1841="TRUE"),1,0))</f>
        <v/>
      </c>
      <c r="AK1841">
        <f>IF($F1841="","",IF($AD1841="Yes",1,0))</f>
        <v/>
      </c>
      <c r="AL1841">
        <f>IF($AH1841=1,IFERROR(IF(VALUE($F1841)&lt;100000000,VALUE($F1841),1000000000),IFERROR(IF(VALUE(MID($F1841,2,20))&lt;100000000,VALUE(MID($F1841,2,20)),1000000000),1000000000))+ROW()/100000,"")</f>
        <v/>
      </c>
    </row>
    <row r="1842">
      <c r="A1842">
        <f>IF($F1842="","",IFERROR(IF(INDEX('Per Invoice'!$A$2:$A$2001,MATCH($F1842,'Per Invoice'!$B$2:$B$2001,0))=0,"",INDEX('Per Invoice'!$A$2:$A$2001,MATCH($F1842,'Per Invoice'!$B$2:$B$2001,0))),""))</f>
        <v/>
      </c>
      <c r="H1842" s="11" t="n"/>
      <c r="R1842" s="7">
        <f>IF($F1842="","",Q1842*Y1842/100)</f>
        <v/>
      </c>
      <c r="X1842" s="7" t="n"/>
      <c r="Y1842" s="7" t="n"/>
      <c r="Z1842" s="7">
        <f>IF($F1842="","",Y1842*AE1842/100)</f>
        <v/>
      </c>
      <c r="AA1842" s="7">
        <f>IF($F1842="","",Y1842-Z1842)</f>
        <v/>
      </c>
      <c r="AB1842" s="7">
        <f>IF($F1842="","",AA1842-R1842)</f>
        <v/>
      </c>
      <c r="AE1842">
        <f>IF($F1842="","",IF($AK1842=1,0,IF($AJ1842=1,Settings!$C$6,Settings!$C$7))*100)</f>
        <v/>
      </c>
      <c r="AG1842">
        <f>IF($F1842="","",$F1842&amp;"|"&amp;$D1842&amp;"")</f>
        <v/>
      </c>
      <c r="AH1842">
        <f>IF($F1842="","",IF(COUNTIF($AG$2:$AG1842,$AG1842)=1,1,0))</f>
        <v/>
      </c>
      <c r="AI1842">
        <f>IF($AH1842=1,SUMPRODUCT(--($AL$2:$AL$8001&lt;$AL1842))+1,"")</f>
        <v/>
      </c>
      <c r="AJ1842">
        <f>IF($F1842="","",IF(OR($U1842=TRUE(),$U1842="TRUE"),1,0))</f>
        <v/>
      </c>
      <c r="AK1842">
        <f>IF($F1842="","",IF($AD1842="Yes",1,0))</f>
        <v/>
      </c>
      <c r="AL1842">
        <f>IF($AH1842=1,IFERROR(IF(VALUE($F1842)&lt;100000000,VALUE($F1842),1000000000),IFERROR(IF(VALUE(MID($F1842,2,20))&lt;100000000,VALUE(MID($F1842,2,20)),1000000000),1000000000))+ROW()/100000,"")</f>
        <v/>
      </c>
    </row>
    <row r="1843">
      <c r="A1843">
        <f>IF($F1843="","",IFERROR(IF(INDEX('Per Invoice'!$A$2:$A$2001,MATCH($F1843,'Per Invoice'!$B$2:$B$2001,0))=0,"",INDEX('Per Invoice'!$A$2:$A$2001,MATCH($F1843,'Per Invoice'!$B$2:$B$2001,0))),""))</f>
        <v/>
      </c>
      <c r="H1843" s="11" t="n"/>
      <c r="R1843" s="7">
        <f>IF($F1843="","",Q1843*Y1843/100)</f>
        <v/>
      </c>
      <c r="X1843" s="7" t="n"/>
      <c r="Y1843" s="7" t="n"/>
      <c r="Z1843" s="7">
        <f>IF($F1843="","",Y1843*AE1843/100)</f>
        <v/>
      </c>
      <c r="AA1843" s="7">
        <f>IF($F1843="","",Y1843-Z1843)</f>
        <v/>
      </c>
      <c r="AB1843" s="7">
        <f>IF($F1843="","",AA1843-R1843)</f>
        <v/>
      </c>
      <c r="AE1843">
        <f>IF($F1843="","",IF($AK1843=1,0,IF($AJ1843=1,Settings!$C$6,Settings!$C$7))*100)</f>
        <v/>
      </c>
      <c r="AG1843">
        <f>IF($F1843="","",$F1843&amp;"|"&amp;$D1843&amp;"")</f>
        <v/>
      </c>
      <c r="AH1843">
        <f>IF($F1843="","",IF(COUNTIF($AG$2:$AG1843,$AG1843)=1,1,0))</f>
        <v/>
      </c>
      <c r="AI1843">
        <f>IF($AH1843=1,SUMPRODUCT(--($AL$2:$AL$8001&lt;$AL1843))+1,"")</f>
        <v/>
      </c>
      <c r="AJ1843">
        <f>IF($F1843="","",IF(OR($U1843=TRUE(),$U1843="TRUE"),1,0))</f>
        <v/>
      </c>
      <c r="AK1843">
        <f>IF($F1843="","",IF($AD1843="Yes",1,0))</f>
        <v/>
      </c>
      <c r="AL1843">
        <f>IF($AH1843=1,IFERROR(IF(VALUE($F1843)&lt;100000000,VALUE($F1843),1000000000),IFERROR(IF(VALUE(MID($F1843,2,20))&lt;100000000,VALUE(MID($F1843,2,20)),1000000000),1000000000))+ROW()/100000,"")</f>
        <v/>
      </c>
    </row>
    <row r="1844">
      <c r="A1844">
        <f>IF($F1844="","",IFERROR(IF(INDEX('Per Invoice'!$A$2:$A$2001,MATCH($F1844,'Per Invoice'!$B$2:$B$2001,0))=0,"",INDEX('Per Invoice'!$A$2:$A$2001,MATCH($F1844,'Per Invoice'!$B$2:$B$2001,0))),""))</f>
        <v/>
      </c>
      <c r="H1844" s="11" t="n"/>
      <c r="R1844" s="7">
        <f>IF($F1844="","",Q1844*Y1844/100)</f>
        <v/>
      </c>
      <c r="X1844" s="7" t="n"/>
      <c r="Y1844" s="7" t="n"/>
      <c r="Z1844" s="7">
        <f>IF($F1844="","",Y1844*AE1844/100)</f>
        <v/>
      </c>
      <c r="AA1844" s="7">
        <f>IF($F1844="","",Y1844-Z1844)</f>
        <v/>
      </c>
      <c r="AB1844" s="7">
        <f>IF($F1844="","",AA1844-R1844)</f>
        <v/>
      </c>
      <c r="AE1844">
        <f>IF($F1844="","",IF($AK1844=1,0,IF($AJ1844=1,Settings!$C$6,Settings!$C$7))*100)</f>
        <v/>
      </c>
      <c r="AG1844">
        <f>IF($F1844="","",$F1844&amp;"|"&amp;$D1844&amp;"")</f>
        <v/>
      </c>
      <c r="AH1844">
        <f>IF($F1844="","",IF(COUNTIF($AG$2:$AG1844,$AG1844)=1,1,0))</f>
        <v/>
      </c>
      <c r="AI1844">
        <f>IF($AH1844=1,SUMPRODUCT(--($AL$2:$AL$8001&lt;$AL1844))+1,"")</f>
        <v/>
      </c>
      <c r="AJ1844">
        <f>IF($F1844="","",IF(OR($U1844=TRUE(),$U1844="TRUE"),1,0))</f>
        <v/>
      </c>
      <c r="AK1844">
        <f>IF($F1844="","",IF($AD1844="Yes",1,0))</f>
        <v/>
      </c>
      <c r="AL1844">
        <f>IF($AH1844=1,IFERROR(IF(VALUE($F1844)&lt;100000000,VALUE($F1844),1000000000),IFERROR(IF(VALUE(MID($F1844,2,20))&lt;100000000,VALUE(MID($F1844,2,20)),1000000000),1000000000))+ROW()/100000,"")</f>
        <v/>
      </c>
    </row>
    <row r="1845">
      <c r="A1845">
        <f>IF($F1845="","",IFERROR(IF(INDEX('Per Invoice'!$A$2:$A$2001,MATCH($F1845,'Per Invoice'!$B$2:$B$2001,0))=0,"",INDEX('Per Invoice'!$A$2:$A$2001,MATCH($F1845,'Per Invoice'!$B$2:$B$2001,0))),""))</f>
        <v/>
      </c>
      <c r="H1845" s="11" t="n"/>
      <c r="R1845" s="7">
        <f>IF($F1845="","",Q1845*Y1845/100)</f>
        <v/>
      </c>
      <c r="X1845" s="7" t="n"/>
      <c r="Y1845" s="7" t="n"/>
      <c r="Z1845" s="7">
        <f>IF($F1845="","",Y1845*AE1845/100)</f>
        <v/>
      </c>
      <c r="AA1845" s="7">
        <f>IF($F1845="","",Y1845-Z1845)</f>
        <v/>
      </c>
      <c r="AB1845" s="7">
        <f>IF($F1845="","",AA1845-R1845)</f>
        <v/>
      </c>
      <c r="AE1845">
        <f>IF($F1845="","",IF($AK1845=1,0,IF($AJ1845=1,Settings!$C$6,Settings!$C$7))*100)</f>
        <v/>
      </c>
      <c r="AG1845">
        <f>IF($F1845="","",$F1845&amp;"|"&amp;$D1845&amp;"")</f>
        <v/>
      </c>
      <c r="AH1845">
        <f>IF($F1845="","",IF(COUNTIF($AG$2:$AG1845,$AG1845)=1,1,0))</f>
        <v/>
      </c>
      <c r="AI1845">
        <f>IF($AH1845=1,SUMPRODUCT(--($AL$2:$AL$8001&lt;$AL1845))+1,"")</f>
        <v/>
      </c>
      <c r="AJ1845">
        <f>IF($F1845="","",IF(OR($U1845=TRUE(),$U1845="TRUE"),1,0))</f>
        <v/>
      </c>
      <c r="AK1845">
        <f>IF($F1845="","",IF($AD1845="Yes",1,0))</f>
        <v/>
      </c>
      <c r="AL1845">
        <f>IF($AH1845=1,IFERROR(IF(VALUE($F1845)&lt;100000000,VALUE($F1845),1000000000),IFERROR(IF(VALUE(MID($F1845,2,20))&lt;100000000,VALUE(MID($F1845,2,20)),1000000000),1000000000))+ROW()/100000,"")</f>
        <v/>
      </c>
    </row>
    <row r="1846">
      <c r="A1846">
        <f>IF($F1846="","",IFERROR(IF(INDEX('Per Invoice'!$A$2:$A$2001,MATCH($F1846,'Per Invoice'!$B$2:$B$2001,0))=0,"",INDEX('Per Invoice'!$A$2:$A$2001,MATCH($F1846,'Per Invoice'!$B$2:$B$2001,0))),""))</f>
        <v/>
      </c>
      <c r="H1846" s="11" t="n"/>
      <c r="R1846" s="7">
        <f>IF($F1846="","",Q1846*Y1846/100)</f>
        <v/>
      </c>
      <c r="X1846" s="7" t="n"/>
      <c r="Y1846" s="7" t="n"/>
      <c r="Z1846" s="7">
        <f>IF($F1846="","",Y1846*AE1846/100)</f>
        <v/>
      </c>
      <c r="AA1846" s="7">
        <f>IF($F1846="","",Y1846-Z1846)</f>
        <v/>
      </c>
      <c r="AB1846" s="7">
        <f>IF($F1846="","",AA1846-R1846)</f>
        <v/>
      </c>
      <c r="AE1846">
        <f>IF($F1846="","",IF($AK1846=1,0,IF($AJ1846=1,Settings!$C$6,Settings!$C$7))*100)</f>
        <v/>
      </c>
      <c r="AG1846">
        <f>IF($F1846="","",$F1846&amp;"|"&amp;$D1846&amp;"")</f>
        <v/>
      </c>
      <c r="AH1846">
        <f>IF($F1846="","",IF(COUNTIF($AG$2:$AG1846,$AG1846)=1,1,0))</f>
        <v/>
      </c>
      <c r="AI1846">
        <f>IF($AH1846=1,SUMPRODUCT(--($AL$2:$AL$8001&lt;$AL1846))+1,"")</f>
        <v/>
      </c>
      <c r="AJ1846">
        <f>IF($F1846="","",IF(OR($U1846=TRUE(),$U1846="TRUE"),1,0))</f>
        <v/>
      </c>
      <c r="AK1846">
        <f>IF($F1846="","",IF($AD1846="Yes",1,0))</f>
        <v/>
      </c>
      <c r="AL1846">
        <f>IF($AH1846=1,IFERROR(IF(VALUE($F1846)&lt;100000000,VALUE($F1846),1000000000),IFERROR(IF(VALUE(MID($F1846,2,20))&lt;100000000,VALUE(MID($F1846,2,20)),1000000000),1000000000))+ROW()/100000,"")</f>
        <v/>
      </c>
    </row>
    <row r="1847">
      <c r="A1847">
        <f>IF($F1847="","",IFERROR(IF(INDEX('Per Invoice'!$A$2:$A$2001,MATCH($F1847,'Per Invoice'!$B$2:$B$2001,0))=0,"",INDEX('Per Invoice'!$A$2:$A$2001,MATCH($F1847,'Per Invoice'!$B$2:$B$2001,0))),""))</f>
        <v/>
      </c>
      <c r="H1847" s="11" t="n"/>
      <c r="R1847" s="7">
        <f>IF($F1847="","",Q1847*Y1847/100)</f>
        <v/>
      </c>
      <c r="X1847" s="7" t="n"/>
      <c r="Y1847" s="7" t="n"/>
      <c r="Z1847" s="7">
        <f>IF($F1847="","",Y1847*AE1847/100)</f>
        <v/>
      </c>
      <c r="AA1847" s="7">
        <f>IF($F1847="","",Y1847-Z1847)</f>
        <v/>
      </c>
      <c r="AB1847" s="7">
        <f>IF($F1847="","",AA1847-R1847)</f>
        <v/>
      </c>
      <c r="AE1847">
        <f>IF($F1847="","",IF($AK1847=1,0,IF($AJ1847=1,Settings!$C$6,Settings!$C$7))*100)</f>
        <v/>
      </c>
      <c r="AG1847">
        <f>IF($F1847="","",$F1847&amp;"|"&amp;$D1847&amp;"")</f>
        <v/>
      </c>
      <c r="AH1847">
        <f>IF($F1847="","",IF(COUNTIF($AG$2:$AG1847,$AG1847)=1,1,0))</f>
        <v/>
      </c>
      <c r="AI1847">
        <f>IF($AH1847=1,SUMPRODUCT(--($AL$2:$AL$8001&lt;$AL1847))+1,"")</f>
        <v/>
      </c>
      <c r="AJ1847">
        <f>IF($F1847="","",IF(OR($U1847=TRUE(),$U1847="TRUE"),1,0))</f>
        <v/>
      </c>
      <c r="AK1847">
        <f>IF($F1847="","",IF($AD1847="Yes",1,0))</f>
        <v/>
      </c>
      <c r="AL1847">
        <f>IF($AH1847=1,IFERROR(IF(VALUE($F1847)&lt;100000000,VALUE($F1847),1000000000),IFERROR(IF(VALUE(MID($F1847,2,20))&lt;100000000,VALUE(MID($F1847,2,20)),1000000000),1000000000))+ROW()/100000,"")</f>
        <v/>
      </c>
    </row>
    <row r="1848">
      <c r="A1848">
        <f>IF($F1848="","",IFERROR(IF(INDEX('Per Invoice'!$A$2:$A$2001,MATCH($F1848,'Per Invoice'!$B$2:$B$2001,0))=0,"",INDEX('Per Invoice'!$A$2:$A$2001,MATCH($F1848,'Per Invoice'!$B$2:$B$2001,0))),""))</f>
        <v/>
      </c>
      <c r="H1848" s="11" t="n"/>
      <c r="R1848" s="7">
        <f>IF($F1848="","",Q1848*Y1848/100)</f>
        <v/>
      </c>
      <c r="X1848" s="7" t="n"/>
      <c r="Y1848" s="7" t="n"/>
      <c r="Z1848" s="7">
        <f>IF($F1848="","",Y1848*AE1848/100)</f>
        <v/>
      </c>
      <c r="AA1848" s="7">
        <f>IF($F1848="","",Y1848-Z1848)</f>
        <v/>
      </c>
      <c r="AB1848" s="7">
        <f>IF($F1848="","",AA1848-R1848)</f>
        <v/>
      </c>
      <c r="AE1848">
        <f>IF($F1848="","",IF($AK1848=1,0,IF($AJ1848=1,Settings!$C$6,Settings!$C$7))*100)</f>
        <v/>
      </c>
      <c r="AG1848">
        <f>IF($F1848="","",$F1848&amp;"|"&amp;$D1848&amp;"")</f>
        <v/>
      </c>
      <c r="AH1848">
        <f>IF($F1848="","",IF(COUNTIF($AG$2:$AG1848,$AG1848)=1,1,0))</f>
        <v/>
      </c>
      <c r="AI1848">
        <f>IF($AH1848=1,SUMPRODUCT(--($AL$2:$AL$8001&lt;$AL1848))+1,"")</f>
        <v/>
      </c>
      <c r="AJ1848">
        <f>IF($F1848="","",IF(OR($U1848=TRUE(),$U1848="TRUE"),1,0))</f>
        <v/>
      </c>
      <c r="AK1848">
        <f>IF($F1848="","",IF($AD1848="Yes",1,0))</f>
        <v/>
      </c>
      <c r="AL1848">
        <f>IF($AH1848=1,IFERROR(IF(VALUE($F1848)&lt;100000000,VALUE($F1848),1000000000),IFERROR(IF(VALUE(MID($F1848,2,20))&lt;100000000,VALUE(MID($F1848,2,20)),1000000000),1000000000))+ROW()/100000,"")</f>
        <v/>
      </c>
    </row>
    <row r="1849">
      <c r="A1849">
        <f>IF($F1849="","",IFERROR(IF(INDEX('Per Invoice'!$A$2:$A$2001,MATCH($F1849,'Per Invoice'!$B$2:$B$2001,0))=0,"",INDEX('Per Invoice'!$A$2:$A$2001,MATCH($F1849,'Per Invoice'!$B$2:$B$2001,0))),""))</f>
        <v/>
      </c>
      <c r="H1849" s="11" t="n"/>
      <c r="R1849" s="7">
        <f>IF($F1849="","",Q1849*Y1849/100)</f>
        <v/>
      </c>
      <c r="X1849" s="7" t="n"/>
      <c r="Y1849" s="7" t="n"/>
      <c r="Z1849" s="7">
        <f>IF($F1849="","",Y1849*AE1849/100)</f>
        <v/>
      </c>
      <c r="AA1849" s="7">
        <f>IF($F1849="","",Y1849-Z1849)</f>
        <v/>
      </c>
      <c r="AB1849" s="7">
        <f>IF($F1849="","",AA1849-R1849)</f>
        <v/>
      </c>
      <c r="AE1849">
        <f>IF($F1849="","",IF($AK1849=1,0,IF($AJ1849=1,Settings!$C$6,Settings!$C$7))*100)</f>
        <v/>
      </c>
      <c r="AG1849">
        <f>IF($F1849="","",$F1849&amp;"|"&amp;$D1849&amp;"")</f>
        <v/>
      </c>
      <c r="AH1849">
        <f>IF($F1849="","",IF(COUNTIF($AG$2:$AG1849,$AG1849)=1,1,0))</f>
        <v/>
      </c>
      <c r="AI1849">
        <f>IF($AH1849=1,SUMPRODUCT(--($AL$2:$AL$8001&lt;$AL1849))+1,"")</f>
        <v/>
      </c>
      <c r="AJ1849">
        <f>IF($F1849="","",IF(OR($U1849=TRUE(),$U1849="TRUE"),1,0))</f>
        <v/>
      </c>
      <c r="AK1849">
        <f>IF($F1849="","",IF($AD1849="Yes",1,0))</f>
        <v/>
      </c>
      <c r="AL1849">
        <f>IF($AH1849=1,IFERROR(IF(VALUE($F1849)&lt;100000000,VALUE($F1849),1000000000),IFERROR(IF(VALUE(MID($F1849,2,20))&lt;100000000,VALUE(MID($F1849,2,20)),1000000000),1000000000))+ROW()/100000,"")</f>
        <v/>
      </c>
    </row>
    <row r="1850">
      <c r="A1850">
        <f>IF($F1850="","",IFERROR(IF(INDEX('Per Invoice'!$A$2:$A$2001,MATCH($F1850,'Per Invoice'!$B$2:$B$2001,0))=0,"",INDEX('Per Invoice'!$A$2:$A$2001,MATCH($F1850,'Per Invoice'!$B$2:$B$2001,0))),""))</f>
        <v/>
      </c>
      <c r="H1850" s="11" t="n"/>
      <c r="R1850" s="7">
        <f>IF($F1850="","",Q1850*Y1850/100)</f>
        <v/>
      </c>
      <c r="X1850" s="7" t="n"/>
      <c r="Y1850" s="7" t="n"/>
      <c r="Z1850" s="7">
        <f>IF($F1850="","",Y1850*AE1850/100)</f>
        <v/>
      </c>
      <c r="AA1850" s="7">
        <f>IF($F1850="","",Y1850-Z1850)</f>
        <v/>
      </c>
      <c r="AB1850" s="7">
        <f>IF($F1850="","",AA1850-R1850)</f>
        <v/>
      </c>
      <c r="AE1850">
        <f>IF($F1850="","",IF($AK1850=1,0,IF($AJ1850=1,Settings!$C$6,Settings!$C$7))*100)</f>
        <v/>
      </c>
      <c r="AG1850">
        <f>IF($F1850="","",$F1850&amp;"|"&amp;$D1850&amp;"")</f>
        <v/>
      </c>
      <c r="AH1850">
        <f>IF($F1850="","",IF(COUNTIF($AG$2:$AG1850,$AG1850)=1,1,0))</f>
        <v/>
      </c>
      <c r="AI1850">
        <f>IF($AH1850=1,SUMPRODUCT(--($AL$2:$AL$8001&lt;$AL1850))+1,"")</f>
        <v/>
      </c>
      <c r="AJ1850">
        <f>IF($F1850="","",IF(OR($U1850=TRUE(),$U1850="TRUE"),1,0))</f>
        <v/>
      </c>
      <c r="AK1850">
        <f>IF($F1850="","",IF($AD1850="Yes",1,0))</f>
        <v/>
      </c>
      <c r="AL1850">
        <f>IF($AH1850=1,IFERROR(IF(VALUE($F1850)&lt;100000000,VALUE($F1850),1000000000),IFERROR(IF(VALUE(MID($F1850,2,20))&lt;100000000,VALUE(MID($F1850,2,20)),1000000000),1000000000))+ROW()/100000,"")</f>
        <v/>
      </c>
    </row>
    <row r="1851">
      <c r="A1851">
        <f>IF($F1851="","",IFERROR(IF(INDEX('Per Invoice'!$A$2:$A$2001,MATCH($F1851,'Per Invoice'!$B$2:$B$2001,0))=0,"",INDEX('Per Invoice'!$A$2:$A$2001,MATCH($F1851,'Per Invoice'!$B$2:$B$2001,0))),""))</f>
        <v/>
      </c>
      <c r="H1851" s="11" t="n"/>
      <c r="R1851" s="7">
        <f>IF($F1851="","",Q1851*Y1851/100)</f>
        <v/>
      </c>
      <c r="X1851" s="7" t="n"/>
      <c r="Y1851" s="7" t="n"/>
      <c r="Z1851" s="7">
        <f>IF($F1851="","",Y1851*AE1851/100)</f>
        <v/>
      </c>
      <c r="AA1851" s="7">
        <f>IF($F1851="","",Y1851-Z1851)</f>
        <v/>
      </c>
      <c r="AB1851" s="7">
        <f>IF($F1851="","",AA1851-R1851)</f>
        <v/>
      </c>
      <c r="AE1851">
        <f>IF($F1851="","",IF($AK1851=1,0,IF($AJ1851=1,Settings!$C$6,Settings!$C$7))*100)</f>
        <v/>
      </c>
      <c r="AG1851">
        <f>IF($F1851="","",$F1851&amp;"|"&amp;$D1851&amp;"")</f>
        <v/>
      </c>
      <c r="AH1851">
        <f>IF($F1851="","",IF(COUNTIF($AG$2:$AG1851,$AG1851)=1,1,0))</f>
        <v/>
      </c>
      <c r="AI1851">
        <f>IF($AH1851=1,SUMPRODUCT(--($AL$2:$AL$8001&lt;$AL1851))+1,"")</f>
        <v/>
      </c>
      <c r="AJ1851">
        <f>IF($F1851="","",IF(OR($U1851=TRUE(),$U1851="TRUE"),1,0))</f>
        <v/>
      </c>
      <c r="AK1851">
        <f>IF($F1851="","",IF($AD1851="Yes",1,0))</f>
        <v/>
      </c>
      <c r="AL1851">
        <f>IF($AH1851=1,IFERROR(IF(VALUE($F1851)&lt;100000000,VALUE($F1851),1000000000),IFERROR(IF(VALUE(MID($F1851,2,20))&lt;100000000,VALUE(MID($F1851,2,20)),1000000000),1000000000))+ROW()/100000,"")</f>
        <v/>
      </c>
    </row>
    <row r="1852">
      <c r="A1852">
        <f>IF($F1852="","",IFERROR(IF(INDEX('Per Invoice'!$A$2:$A$2001,MATCH($F1852,'Per Invoice'!$B$2:$B$2001,0))=0,"",INDEX('Per Invoice'!$A$2:$A$2001,MATCH($F1852,'Per Invoice'!$B$2:$B$2001,0))),""))</f>
        <v/>
      </c>
      <c r="H1852" s="11" t="n"/>
      <c r="R1852" s="7">
        <f>IF($F1852="","",Q1852*Y1852/100)</f>
        <v/>
      </c>
      <c r="X1852" s="7" t="n"/>
      <c r="Y1852" s="7" t="n"/>
      <c r="Z1852" s="7">
        <f>IF($F1852="","",Y1852*AE1852/100)</f>
        <v/>
      </c>
      <c r="AA1852" s="7">
        <f>IF($F1852="","",Y1852-Z1852)</f>
        <v/>
      </c>
      <c r="AB1852" s="7">
        <f>IF($F1852="","",AA1852-R1852)</f>
        <v/>
      </c>
      <c r="AE1852">
        <f>IF($F1852="","",IF($AK1852=1,0,IF($AJ1852=1,Settings!$C$6,Settings!$C$7))*100)</f>
        <v/>
      </c>
      <c r="AG1852">
        <f>IF($F1852="","",$F1852&amp;"|"&amp;$D1852&amp;"")</f>
        <v/>
      </c>
      <c r="AH1852">
        <f>IF($F1852="","",IF(COUNTIF($AG$2:$AG1852,$AG1852)=1,1,0))</f>
        <v/>
      </c>
      <c r="AI1852">
        <f>IF($AH1852=1,SUMPRODUCT(--($AL$2:$AL$8001&lt;$AL1852))+1,"")</f>
        <v/>
      </c>
      <c r="AJ1852">
        <f>IF($F1852="","",IF(OR($U1852=TRUE(),$U1852="TRUE"),1,0))</f>
        <v/>
      </c>
      <c r="AK1852">
        <f>IF($F1852="","",IF($AD1852="Yes",1,0))</f>
        <v/>
      </c>
      <c r="AL1852">
        <f>IF($AH1852=1,IFERROR(IF(VALUE($F1852)&lt;100000000,VALUE($F1852),1000000000),IFERROR(IF(VALUE(MID($F1852,2,20))&lt;100000000,VALUE(MID($F1852,2,20)),1000000000),1000000000))+ROW()/100000,"")</f>
        <v/>
      </c>
    </row>
    <row r="1853">
      <c r="A1853">
        <f>IF($F1853="","",IFERROR(IF(INDEX('Per Invoice'!$A$2:$A$2001,MATCH($F1853,'Per Invoice'!$B$2:$B$2001,0))=0,"",INDEX('Per Invoice'!$A$2:$A$2001,MATCH($F1853,'Per Invoice'!$B$2:$B$2001,0))),""))</f>
        <v/>
      </c>
      <c r="H1853" s="11" t="n"/>
      <c r="R1853" s="7">
        <f>IF($F1853="","",Q1853*Y1853/100)</f>
        <v/>
      </c>
      <c r="X1853" s="7" t="n"/>
      <c r="Y1853" s="7" t="n"/>
      <c r="Z1853" s="7">
        <f>IF($F1853="","",Y1853*AE1853/100)</f>
        <v/>
      </c>
      <c r="AA1853" s="7">
        <f>IF($F1853="","",Y1853-Z1853)</f>
        <v/>
      </c>
      <c r="AB1853" s="7">
        <f>IF($F1853="","",AA1853-R1853)</f>
        <v/>
      </c>
      <c r="AE1853">
        <f>IF($F1853="","",IF($AK1853=1,0,IF($AJ1853=1,Settings!$C$6,Settings!$C$7))*100)</f>
        <v/>
      </c>
      <c r="AG1853">
        <f>IF($F1853="","",$F1853&amp;"|"&amp;$D1853&amp;"")</f>
        <v/>
      </c>
      <c r="AH1853">
        <f>IF($F1853="","",IF(COUNTIF($AG$2:$AG1853,$AG1853)=1,1,0))</f>
        <v/>
      </c>
      <c r="AI1853">
        <f>IF($AH1853=1,SUMPRODUCT(--($AL$2:$AL$8001&lt;$AL1853))+1,"")</f>
        <v/>
      </c>
      <c r="AJ1853">
        <f>IF($F1853="","",IF(OR($U1853=TRUE(),$U1853="TRUE"),1,0))</f>
        <v/>
      </c>
      <c r="AK1853">
        <f>IF($F1853="","",IF($AD1853="Yes",1,0))</f>
        <v/>
      </c>
      <c r="AL1853">
        <f>IF($AH1853=1,IFERROR(IF(VALUE($F1853)&lt;100000000,VALUE($F1853),1000000000),IFERROR(IF(VALUE(MID($F1853,2,20))&lt;100000000,VALUE(MID($F1853,2,20)),1000000000),1000000000))+ROW()/100000,"")</f>
        <v/>
      </c>
    </row>
    <row r="1854">
      <c r="A1854">
        <f>IF($F1854="","",IFERROR(IF(INDEX('Per Invoice'!$A$2:$A$2001,MATCH($F1854,'Per Invoice'!$B$2:$B$2001,0))=0,"",INDEX('Per Invoice'!$A$2:$A$2001,MATCH($F1854,'Per Invoice'!$B$2:$B$2001,0))),""))</f>
        <v/>
      </c>
      <c r="H1854" s="11" t="n"/>
      <c r="R1854" s="7">
        <f>IF($F1854="","",Q1854*Y1854/100)</f>
        <v/>
      </c>
      <c r="X1854" s="7" t="n"/>
      <c r="Y1854" s="7" t="n"/>
      <c r="Z1854" s="7">
        <f>IF($F1854="","",Y1854*AE1854/100)</f>
        <v/>
      </c>
      <c r="AA1854" s="7">
        <f>IF($F1854="","",Y1854-Z1854)</f>
        <v/>
      </c>
      <c r="AB1854" s="7">
        <f>IF($F1854="","",AA1854-R1854)</f>
        <v/>
      </c>
      <c r="AE1854">
        <f>IF($F1854="","",IF($AK1854=1,0,IF($AJ1854=1,Settings!$C$6,Settings!$C$7))*100)</f>
        <v/>
      </c>
      <c r="AG1854">
        <f>IF($F1854="","",$F1854&amp;"|"&amp;$D1854&amp;"")</f>
        <v/>
      </c>
      <c r="AH1854">
        <f>IF($F1854="","",IF(COUNTIF($AG$2:$AG1854,$AG1854)=1,1,0))</f>
        <v/>
      </c>
      <c r="AI1854">
        <f>IF($AH1854=1,SUMPRODUCT(--($AL$2:$AL$8001&lt;$AL1854))+1,"")</f>
        <v/>
      </c>
      <c r="AJ1854">
        <f>IF($F1854="","",IF(OR($U1854=TRUE(),$U1854="TRUE"),1,0))</f>
        <v/>
      </c>
      <c r="AK1854">
        <f>IF($F1854="","",IF($AD1854="Yes",1,0))</f>
        <v/>
      </c>
      <c r="AL1854">
        <f>IF($AH1854=1,IFERROR(IF(VALUE($F1854)&lt;100000000,VALUE($F1854),1000000000),IFERROR(IF(VALUE(MID($F1854,2,20))&lt;100000000,VALUE(MID($F1854,2,20)),1000000000),1000000000))+ROW()/100000,"")</f>
        <v/>
      </c>
    </row>
    <row r="1855">
      <c r="A1855">
        <f>IF($F1855="","",IFERROR(IF(INDEX('Per Invoice'!$A$2:$A$2001,MATCH($F1855,'Per Invoice'!$B$2:$B$2001,0))=0,"",INDEX('Per Invoice'!$A$2:$A$2001,MATCH($F1855,'Per Invoice'!$B$2:$B$2001,0))),""))</f>
        <v/>
      </c>
      <c r="H1855" s="11" t="n"/>
      <c r="R1855" s="7">
        <f>IF($F1855="","",Q1855*Y1855/100)</f>
        <v/>
      </c>
      <c r="X1855" s="7" t="n"/>
      <c r="Y1855" s="7" t="n"/>
      <c r="Z1855" s="7">
        <f>IF($F1855="","",Y1855*AE1855/100)</f>
        <v/>
      </c>
      <c r="AA1855" s="7">
        <f>IF($F1855="","",Y1855-Z1855)</f>
        <v/>
      </c>
      <c r="AB1855" s="7">
        <f>IF($F1855="","",AA1855-R1855)</f>
        <v/>
      </c>
      <c r="AE1855">
        <f>IF($F1855="","",IF($AK1855=1,0,IF($AJ1855=1,Settings!$C$6,Settings!$C$7))*100)</f>
        <v/>
      </c>
      <c r="AG1855">
        <f>IF($F1855="","",$F1855&amp;"|"&amp;$D1855&amp;"")</f>
        <v/>
      </c>
      <c r="AH1855">
        <f>IF($F1855="","",IF(COUNTIF($AG$2:$AG1855,$AG1855)=1,1,0))</f>
        <v/>
      </c>
      <c r="AI1855">
        <f>IF($AH1855=1,SUMPRODUCT(--($AL$2:$AL$8001&lt;$AL1855))+1,"")</f>
        <v/>
      </c>
      <c r="AJ1855">
        <f>IF($F1855="","",IF(OR($U1855=TRUE(),$U1855="TRUE"),1,0))</f>
        <v/>
      </c>
      <c r="AK1855">
        <f>IF($F1855="","",IF($AD1855="Yes",1,0))</f>
        <v/>
      </c>
      <c r="AL1855">
        <f>IF($AH1855=1,IFERROR(IF(VALUE($F1855)&lt;100000000,VALUE($F1855),1000000000),IFERROR(IF(VALUE(MID($F1855,2,20))&lt;100000000,VALUE(MID($F1855,2,20)),1000000000),1000000000))+ROW()/100000,"")</f>
        <v/>
      </c>
    </row>
    <row r="1856">
      <c r="A1856">
        <f>IF($F1856="","",IFERROR(IF(INDEX('Per Invoice'!$A$2:$A$2001,MATCH($F1856,'Per Invoice'!$B$2:$B$2001,0))=0,"",INDEX('Per Invoice'!$A$2:$A$2001,MATCH($F1856,'Per Invoice'!$B$2:$B$2001,0))),""))</f>
        <v/>
      </c>
      <c r="H1856" s="11" t="n"/>
      <c r="R1856" s="7">
        <f>IF($F1856="","",Q1856*Y1856/100)</f>
        <v/>
      </c>
      <c r="X1856" s="7" t="n"/>
      <c r="Y1856" s="7" t="n"/>
      <c r="Z1856" s="7">
        <f>IF($F1856="","",Y1856*AE1856/100)</f>
        <v/>
      </c>
      <c r="AA1856" s="7">
        <f>IF($F1856="","",Y1856-Z1856)</f>
        <v/>
      </c>
      <c r="AB1856" s="7">
        <f>IF($F1856="","",AA1856-R1856)</f>
        <v/>
      </c>
      <c r="AE1856">
        <f>IF($F1856="","",IF($AK1856=1,0,IF($AJ1856=1,Settings!$C$6,Settings!$C$7))*100)</f>
        <v/>
      </c>
      <c r="AG1856">
        <f>IF($F1856="","",$F1856&amp;"|"&amp;$D1856&amp;"")</f>
        <v/>
      </c>
      <c r="AH1856">
        <f>IF($F1856="","",IF(COUNTIF($AG$2:$AG1856,$AG1856)=1,1,0))</f>
        <v/>
      </c>
      <c r="AI1856">
        <f>IF($AH1856=1,SUMPRODUCT(--($AL$2:$AL$8001&lt;$AL1856))+1,"")</f>
        <v/>
      </c>
      <c r="AJ1856">
        <f>IF($F1856="","",IF(OR($U1856=TRUE(),$U1856="TRUE"),1,0))</f>
        <v/>
      </c>
      <c r="AK1856">
        <f>IF($F1856="","",IF($AD1856="Yes",1,0))</f>
        <v/>
      </c>
      <c r="AL1856">
        <f>IF($AH1856=1,IFERROR(IF(VALUE($F1856)&lt;100000000,VALUE($F1856),1000000000),IFERROR(IF(VALUE(MID($F1856,2,20))&lt;100000000,VALUE(MID($F1856,2,20)),1000000000),1000000000))+ROW()/100000,"")</f>
        <v/>
      </c>
    </row>
    <row r="1857">
      <c r="A1857">
        <f>IF($F1857="","",IFERROR(IF(INDEX('Per Invoice'!$A$2:$A$2001,MATCH($F1857,'Per Invoice'!$B$2:$B$2001,0))=0,"",INDEX('Per Invoice'!$A$2:$A$2001,MATCH($F1857,'Per Invoice'!$B$2:$B$2001,0))),""))</f>
        <v/>
      </c>
      <c r="H1857" s="11" t="n"/>
      <c r="R1857" s="7">
        <f>IF($F1857="","",Q1857*Y1857/100)</f>
        <v/>
      </c>
      <c r="X1857" s="7" t="n"/>
      <c r="Y1857" s="7" t="n"/>
      <c r="Z1857" s="7">
        <f>IF($F1857="","",Y1857*AE1857/100)</f>
        <v/>
      </c>
      <c r="AA1857" s="7">
        <f>IF($F1857="","",Y1857-Z1857)</f>
        <v/>
      </c>
      <c r="AB1857" s="7">
        <f>IF($F1857="","",AA1857-R1857)</f>
        <v/>
      </c>
      <c r="AE1857">
        <f>IF($F1857="","",IF($AK1857=1,0,IF($AJ1857=1,Settings!$C$6,Settings!$C$7))*100)</f>
        <v/>
      </c>
      <c r="AG1857">
        <f>IF($F1857="","",$F1857&amp;"|"&amp;$D1857&amp;"")</f>
        <v/>
      </c>
      <c r="AH1857">
        <f>IF($F1857="","",IF(COUNTIF($AG$2:$AG1857,$AG1857)=1,1,0))</f>
        <v/>
      </c>
      <c r="AI1857">
        <f>IF($AH1857=1,SUMPRODUCT(--($AL$2:$AL$8001&lt;$AL1857))+1,"")</f>
        <v/>
      </c>
      <c r="AJ1857">
        <f>IF($F1857="","",IF(OR($U1857=TRUE(),$U1857="TRUE"),1,0))</f>
        <v/>
      </c>
      <c r="AK1857">
        <f>IF($F1857="","",IF($AD1857="Yes",1,0))</f>
        <v/>
      </c>
      <c r="AL1857">
        <f>IF($AH1857=1,IFERROR(IF(VALUE($F1857)&lt;100000000,VALUE($F1857),1000000000),IFERROR(IF(VALUE(MID($F1857,2,20))&lt;100000000,VALUE(MID($F1857,2,20)),1000000000),1000000000))+ROW()/100000,"")</f>
        <v/>
      </c>
    </row>
    <row r="1858">
      <c r="A1858">
        <f>IF($F1858="","",IFERROR(IF(INDEX('Per Invoice'!$A$2:$A$2001,MATCH($F1858,'Per Invoice'!$B$2:$B$2001,0))=0,"",INDEX('Per Invoice'!$A$2:$A$2001,MATCH($F1858,'Per Invoice'!$B$2:$B$2001,0))),""))</f>
        <v/>
      </c>
      <c r="H1858" s="11" t="n"/>
      <c r="R1858" s="7">
        <f>IF($F1858="","",Q1858*Y1858/100)</f>
        <v/>
      </c>
      <c r="X1858" s="7" t="n"/>
      <c r="Y1858" s="7" t="n"/>
      <c r="Z1858" s="7">
        <f>IF($F1858="","",Y1858*AE1858/100)</f>
        <v/>
      </c>
      <c r="AA1858" s="7">
        <f>IF($F1858="","",Y1858-Z1858)</f>
        <v/>
      </c>
      <c r="AB1858" s="7">
        <f>IF($F1858="","",AA1858-R1858)</f>
        <v/>
      </c>
      <c r="AE1858">
        <f>IF($F1858="","",IF($AK1858=1,0,IF($AJ1858=1,Settings!$C$6,Settings!$C$7))*100)</f>
        <v/>
      </c>
      <c r="AG1858">
        <f>IF($F1858="","",$F1858&amp;"|"&amp;$D1858&amp;"")</f>
        <v/>
      </c>
      <c r="AH1858">
        <f>IF($F1858="","",IF(COUNTIF($AG$2:$AG1858,$AG1858)=1,1,0))</f>
        <v/>
      </c>
      <c r="AI1858">
        <f>IF($AH1858=1,SUMPRODUCT(--($AL$2:$AL$8001&lt;$AL1858))+1,"")</f>
        <v/>
      </c>
      <c r="AJ1858">
        <f>IF($F1858="","",IF(OR($U1858=TRUE(),$U1858="TRUE"),1,0))</f>
        <v/>
      </c>
      <c r="AK1858">
        <f>IF($F1858="","",IF($AD1858="Yes",1,0))</f>
        <v/>
      </c>
      <c r="AL1858">
        <f>IF($AH1858=1,IFERROR(IF(VALUE($F1858)&lt;100000000,VALUE($F1858),1000000000),IFERROR(IF(VALUE(MID($F1858,2,20))&lt;100000000,VALUE(MID($F1858,2,20)),1000000000),1000000000))+ROW()/100000,"")</f>
        <v/>
      </c>
    </row>
    <row r="1859">
      <c r="A1859">
        <f>IF($F1859="","",IFERROR(IF(INDEX('Per Invoice'!$A$2:$A$2001,MATCH($F1859,'Per Invoice'!$B$2:$B$2001,0))=0,"",INDEX('Per Invoice'!$A$2:$A$2001,MATCH($F1859,'Per Invoice'!$B$2:$B$2001,0))),""))</f>
        <v/>
      </c>
      <c r="H1859" s="11" t="n"/>
      <c r="R1859" s="7">
        <f>IF($F1859="","",Q1859*Y1859/100)</f>
        <v/>
      </c>
      <c r="X1859" s="7" t="n"/>
      <c r="Y1859" s="7" t="n"/>
      <c r="Z1859" s="7">
        <f>IF($F1859="","",Y1859*AE1859/100)</f>
        <v/>
      </c>
      <c r="AA1859" s="7">
        <f>IF($F1859="","",Y1859-Z1859)</f>
        <v/>
      </c>
      <c r="AB1859" s="7">
        <f>IF($F1859="","",AA1859-R1859)</f>
        <v/>
      </c>
      <c r="AE1859">
        <f>IF($F1859="","",IF($AK1859=1,0,IF($AJ1859=1,Settings!$C$6,Settings!$C$7))*100)</f>
        <v/>
      </c>
      <c r="AG1859">
        <f>IF($F1859="","",$F1859&amp;"|"&amp;$D1859&amp;"")</f>
        <v/>
      </c>
      <c r="AH1859">
        <f>IF($F1859="","",IF(COUNTIF($AG$2:$AG1859,$AG1859)=1,1,0))</f>
        <v/>
      </c>
      <c r="AI1859">
        <f>IF($AH1859=1,SUMPRODUCT(--($AL$2:$AL$8001&lt;$AL1859))+1,"")</f>
        <v/>
      </c>
      <c r="AJ1859">
        <f>IF($F1859="","",IF(OR($U1859=TRUE(),$U1859="TRUE"),1,0))</f>
        <v/>
      </c>
      <c r="AK1859">
        <f>IF($F1859="","",IF($AD1859="Yes",1,0))</f>
        <v/>
      </c>
      <c r="AL1859">
        <f>IF($AH1859=1,IFERROR(IF(VALUE($F1859)&lt;100000000,VALUE($F1859),1000000000),IFERROR(IF(VALUE(MID($F1859,2,20))&lt;100000000,VALUE(MID($F1859,2,20)),1000000000),1000000000))+ROW()/100000,"")</f>
        <v/>
      </c>
    </row>
    <row r="1860">
      <c r="A1860">
        <f>IF($F1860="","",IFERROR(IF(INDEX('Per Invoice'!$A$2:$A$2001,MATCH($F1860,'Per Invoice'!$B$2:$B$2001,0))=0,"",INDEX('Per Invoice'!$A$2:$A$2001,MATCH($F1860,'Per Invoice'!$B$2:$B$2001,0))),""))</f>
        <v/>
      </c>
      <c r="H1860" s="11" t="n"/>
      <c r="R1860" s="7">
        <f>IF($F1860="","",Q1860*Y1860/100)</f>
        <v/>
      </c>
      <c r="X1860" s="7" t="n"/>
      <c r="Y1860" s="7" t="n"/>
      <c r="Z1860" s="7">
        <f>IF($F1860="","",Y1860*AE1860/100)</f>
        <v/>
      </c>
      <c r="AA1860" s="7">
        <f>IF($F1860="","",Y1860-Z1860)</f>
        <v/>
      </c>
      <c r="AB1860" s="7">
        <f>IF($F1860="","",AA1860-R1860)</f>
        <v/>
      </c>
      <c r="AE1860">
        <f>IF($F1860="","",IF($AK1860=1,0,IF($AJ1860=1,Settings!$C$6,Settings!$C$7))*100)</f>
        <v/>
      </c>
      <c r="AG1860">
        <f>IF($F1860="","",$F1860&amp;"|"&amp;$D1860&amp;"")</f>
        <v/>
      </c>
      <c r="AH1860">
        <f>IF($F1860="","",IF(COUNTIF($AG$2:$AG1860,$AG1860)=1,1,0))</f>
        <v/>
      </c>
      <c r="AI1860">
        <f>IF($AH1860=1,SUMPRODUCT(--($AL$2:$AL$8001&lt;$AL1860))+1,"")</f>
        <v/>
      </c>
      <c r="AJ1860">
        <f>IF($F1860="","",IF(OR($U1860=TRUE(),$U1860="TRUE"),1,0))</f>
        <v/>
      </c>
      <c r="AK1860">
        <f>IF($F1860="","",IF($AD1860="Yes",1,0))</f>
        <v/>
      </c>
      <c r="AL1860">
        <f>IF($AH1860=1,IFERROR(IF(VALUE($F1860)&lt;100000000,VALUE($F1860),1000000000),IFERROR(IF(VALUE(MID($F1860,2,20))&lt;100000000,VALUE(MID($F1860,2,20)),1000000000),1000000000))+ROW()/100000,"")</f>
        <v/>
      </c>
    </row>
    <row r="1861">
      <c r="A1861">
        <f>IF($F1861="","",IFERROR(IF(INDEX('Per Invoice'!$A$2:$A$2001,MATCH($F1861,'Per Invoice'!$B$2:$B$2001,0))=0,"",INDEX('Per Invoice'!$A$2:$A$2001,MATCH($F1861,'Per Invoice'!$B$2:$B$2001,0))),""))</f>
        <v/>
      </c>
      <c r="H1861" s="11" t="n"/>
      <c r="R1861" s="7">
        <f>IF($F1861="","",Q1861*Y1861/100)</f>
        <v/>
      </c>
      <c r="X1861" s="7" t="n"/>
      <c r="Y1861" s="7" t="n"/>
      <c r="Z1861" s="7">
        <f>IF($F1861="","",Y1861*AE1861/100)</f>
        <v/>
      </c>
      <c r="AA1861" s="7">
        <f>IF($F1861="","",Y1861-Z1861)</f>
        <v/>
      </c>
      <c r="AB1861" s="7">
        <f>IF($F1861="","",AA1861-R1861)</f>
        <v/>
      </c>
      <c r="AE1861">
        <f>IF($F1861="","",IF($AK1861=1,0,IF($AJ1861=1,Settings!$C$6,Settings!$C$7))*100)</f>
        <v/>
      </c>
      <c r="AG1861">
        <f>IF($F1861="","",$F1861&amp;"|"&amp;$D1861&amp;"")</f>
        <v/>
      </c>
      <c r="AH1861">
        <f>IF($F1861="","",IF(COUNTIF($AG$2:$AG1861,$AG1861)=1,1,0))</f>
        <v/>
      </c>
      <c r="AI1861">
        <f>IF($AH1861=1,SUMPRODUCT(--($AL$2:$AL$8001&lt;$AL1861))+1,"")</f>
        <v/>
      </c>
      <c r="AJ1861">
        <f>IF($F1861="","",IF(OR($U1861=TRUE(),$U1861="TRUE"),1,0))</f>
        <v/>
      </c>
      <c r="AK1861">
        <f>IF($F1861="","",IF($AD1861="Yes",1,0))</f>
        <v/>
      </c>
      <c r="AL1861">
        <f>IF($AH1861=1,IFERROR(IF(VALUE($F1861)&lt;100000000,VALUE($F1861),1000000000),IFERROR(IF(VALUE(MID($F1861,2,20))&lt;100000000,VALUE(MID($F1861,2,20)),1000000000),1000000000))+ROW()/100000,"")</f>
        <v/>
      </c>
    </row>
    <row r="1862">
      <c r="A1862">
        <f>IF($F1862="","",IFERROR(IF(INDEX('Per Invoice'!$A$2:$A$2001,MATCH($F1862,'Per Invoice'!$B$2:$B$2001,0))=0,"",INDEX('Per Invoice'!$A$2:$A$2001,MATCH($F1862,'Per Invoice'!$B$2:$B$2001,0))),""))</f>
        <v/>
      </c>
      <c r="H1862" s="11" t="n"/>
      <c r="R1862" s="7">
        <f>IF($F1862="","",Q1862*Y1862/100)</f>
        <v/>
      </c>
      <c r="X1862" s="7" t="n"/>
      <c r="Y1862" s="7" t="n"/>
      <c r="Z1862" s="7">
        <f>IF($F1862="","",Y1862*AE1862/100)</f>
        <v/>
      </c>
      <c r="AA1862" s="7">
        <f>IF($F1862="","",Y1862-Z1862)</f>
        <v/>
      </c>
      <c r="AB1862" s="7">
        <f>IF($F1862="","",AA1862-R1862)</f>
        <v/>
      </c>
      <c r="AE1862">
        <f>IF($F1862="","",IF($AK1862=1,0,IF($AJ1862=1,Settings!$C$6,Settings!$C$7))*100)</f>
        <v/>
      </c>
      <c r="AG1862">
        <f>IF($F1862="","",$F1862&amp;"|"&amp;$D1862&amp;"")</f>
        <v/>
      </c>
      <c r="AH1862">
        <f>IF($F1862="","",IF(COUNTIF($AG$2:$AG1862,$AG1862)=1,1,0))</f>
        <v/>
      </c>
      <c r="AI1862">
        <f>IF($AH1862=1,SUMPRODUCT(--($AL$2:$AL$8001&lt;$AL1862))+1,"")</f>
        <v/>
      </c>
      <c r="AJ1862">
        <f>IF($F1862="","",IF(OR($U1862=TRUE(),$U1862="TRUE"),1,0))</f>
        <v/>
      </c>
      <c r="AK1862">
        <f>IF($F1862="","",IF($AD1862="Yes",1,0))</f>
        <v/>
      </c>
      <c r="AL1862">
        <f>IF($AH1862=1,IFERROR(IF(VALUE($F1862)&lt;100000000,VALUE($F1862),1000000000),IFERROR(IF(VALUE(MID($F1862,2,20))&lt;100000000,VALUE(MID($F1862,2,20)),1000000000),1000000000))+ROW()/100000,"")</f>
        <v/>
      </c>
    </row>
    <row r="1863">
      <c r="A1863">
        <f>IF($F1863="","",IFERROR(IF(INDEX('Per Invoice'!$A$2:$A$2001,MATCH($F1863,'Per Invoice'!$B$2:$B$2001,0))=0,"",INDEX('Per Invoice'!$A$2:$A$2001,MATCH($F1863,'Per Invoice'!$B$2:$B$2001,0))),""))</f>
        <v/>
      </c>
      <c r="H1863" s="11" t="n"/>
      <c r="R1863" s="7">
        <f>IF($F1863="","",Q1863*Y1863/100)</f>
        <v/>
      </c>
      <c r="X1863" s="7" t="n"/>
      <c r="Y1863" s="7" t="n"/>
      <c r="Z1863" s="7">
        <f>IF($F1863="","",Y1863*AE1863/100)</f>
        <v/>
      </c>
      <c r="AA1863" s="7">
        <f>IF($F1863="","",Y1863-Z1863)</f>
        <v/>
      </c>
      <c r="AB1863" s="7">
        <f>IF($F1863="","",AA1863-R1863)</f>
        <v/>
      </c>
      <c r="AE1863">
        <f>IF($F1863="","",IF($AK1863=1,0,IF($AJ1863=1,Settings!$C$6,Settings!$C$7))*100)</f>
        <v/>
      </c>
      <c r="AG1863">
        <f>IF($F1863="","",$F1863&amp;"|"&amp;$D1863&amp;"")</f>
        <v/>
      </c>
      <c r="AH1863">
        <f>IF($F1863="","",IF(COUNTIF($AG$2:$AG1863,$AG1863)=1,1,0))</f>
        <v/>
      </c>
      <c r="AI1863">
        <f>IF($AH1863=1,SUMPRODUCT(--($AL$2:$AL$8001&lt;$AL1863))+1,"")</f>
        <v/>
      </c>
      <c r="AJ1863">
        <f>IF($F1863="","",IF(OR($U1863=TRUE(),$U1863="TRUE"),1,0))</f>
        <v/>
      </c>
      <c r="AK1863">
        <f>IF($F1863="","",IF($AD1863="Yes",1,0))</f>
        <v/>
      </c>
      <c r="AL1863">
        <f>IF($AH1863=1,IFERROR(IF(VALUE($F1863)&lt;100000000,VALUE($F1863),1000000000),IFERROR(IF(VALUE(MID($F1863,2,20))&lt;100000000,VALUE(MID($F1863,2,20)),1000000000),1000000000))+ROW()/100000,"")</f>
        <v/>
      </c>
    </row>
    <row r="1864">
      <c r="A1864">
        <f>IF($F1864="","",IFERROR(IF(INDEX('Per Invoice'!$A$2:$A$2001,MATCH($F1864,'Per Invoice'!$B$2:$B$2001,0))=0,"",INDEX('Per Invoice'!$A$2:$A$2001,MATCH($F1864,'Per Invoice'!$B$2:$B$2001,0))),""))</f>
        <v/>
      </c>
      <c r="H1864" s="11" t="n"/>
      <c r="R1864" s="7">
        <f>IF($F1864="","",Q1864*Y1864/100)</f>
        <v/>
      </c>
      <c r="X1864" s="7" t="n"/>
      <c r="Y1864" s="7" t="n"/>
      <c r="Z1864" s="7">
        <f>IF($F1864="","",Y1864*AE1864/100)</f>
        <v/>
      </c>
      <c r="AA1864" s="7">
        <f>IF($F1864="","",Y1864-Z1864)</f>
        <v/>
      </c>
      <c r="AB1864" s="7">
        <f>IF($F1864="","",AA1864-R1864)</f>
        <v/>
      </c>
      <c r="AE1864">
        <f>IF($F1864="","",IF($AK1864=1,0,IF($AJ1864=1,Settings!$C$6,Settings!$C$7))*100)</f>
        <v/>
      </c>
      <c r="AG1864">
        <f>IF($F1864="","",$F1864&amp;"|"&amp;$D1864&amp;"")</f>
        <v/>
      </c>
      <c r="AH1864">
        <f>IF($F1864="","",IF(COUNTIF($AG$2:$AG1864,$AG1864)=1,1,0))</f>
        <v/>
      </c>
      <c r="AI1864">
        <f>IF($AH1864=1,SUMPRODUCT(--($AL$2:$AL$8001&lt;$AL1864))+1,"")</f>
        <v/>
      </c>
      <c r="AJ1864">
        <f>IF($F1864="","",IF(OR($U1864=TRUE(),$U1864="TRUE"),1,0))</f>
        <v/>
      </c>
      <c r="AK1864">
        <f>IF($F1864="","",IF($AD1864="Yes",1,0))</f>
        <v/>
      </c>
      <c r="AL1864">
        <f>IF($AH1864=1,IFERROR(IF(VALUE($F1864)&lt;100000000,VALUE($F1864),1000000000),IFERROR(IF(VALUE(MID($F1864,2,20))&lt;100000000,VALUE(MID($F1864,2,20)),1000000000),1000000000))+ROW()/100000,"")</f>
        <v/>
      </c>
    </row>
    <row r="1865">
      <c r="A1865">
        <f>IF($F1865="","",IFERROR(IF(INDEX('Per Invoice'!$A$2:$A$2001,MATCH($F1865,'Per Invoice'!$B$2:$B$2001,0))=0,"",INDEX('Per Invoice'!$A$2:$A$2001,MATCH($F1865,'Per Invoice'!$B$2:$B$2001,0))),""))</f>
        <v/>
      </c>
      <c r="H1865" s="11" t="n"/>
      <c r="R1865" s="7">
        <f>IF($F1865="","",Q1865*Y1865/100)</f>
        <v/>
      </c>
      <c r="X1865" s="7" t="n"/>
      <c r="Y1865" s="7" t="n"/>
      <c r="Z1865" s="7">
        <f>IF($F1865="","",Y1865*AE1865/100)</f>
        <v/>
      </c>
      <c r="AA1865" s="7">
        <f>IF($F1865="","",Y1865-Z1865)</f>
        <v/>
      </c>
      <c r="AB1865" s="7">
        <f>IF($F1865="","",AA1865-R1865)</f>
        <v/>
      </c>
      <c r="AE1865">
        <f>IF($F1865="","",IF($AK1865=1,0,IF($AJ1865=1,Settings!$C$6,Settings!$C$7))*100)</f>
        <v/>
      </c>
      <c r="AG1865">
        <f>IF($F1865="","",$F1865&amp;"|"&amp;$D1865&amp;"")</f>
        <v/>
      </c>
      <c r="AH1865">
        <f>IF($F1865="","",IF(COUNTIF($AG$2:$AG1865,$AG1865)=1,1,0))</f>
        <v/>
      </c>
      <c r="AI1865">
        <f>IF($AH1865=1,SUMPRODUCT(--($AL$2:$AL$8001&lt;$AL1865))+1,"")</f>
        <v/>
      </c>
      <c r="AJ1865">
        <f>IF($F1865="","",IF(OR($U1865=TRUE(),$U1865="TRUE"),1,0))</f>
        <v/>
      </c>
      <c r="AK1865">
        <f>IF($F1865="","",IF($AD1865="Yes",1,0))</f>
        <v/>
      </c>
      <c r="AL1865">
        <f>IF($AH1865=1,IFERROR(IF(VALUE($F1865)&lt;100000000,VALUE($F1865),1000000000),IFERROR(IF(VALUE(MID($F1865,2,20))&lt;100000000,VALUE(MID($F1865,2,20)),1000000000),1000000000))+ROW()/100000,"")</f>
        <v/>
      </c>
    </row>
    <row r="1866">
      <c r="A1866">
        <f>IF($F1866="","",IFERROR(IF(INDEX('Per Invoice'!$A$2:$A$2001,MATCH($F1866,'Per Invoice'!$B$2:$B$2001,0))=0,"",INDEX('Per Invoice'!$A$2:$A$2001,MATCH($F1866,'Per Invoice'!$B$2:$B$2001,0))),""))</f>
        <v/>
      </c>
      <c r="H1866" s="11" t="n"/>
      <c r="R1866" s="7">
        <f>IF($F1866="","",Q1866*Y1866/100)</f>
        <v/>
      </c>
      <c r="X1866" s="7" t="n"/>
      <c r="Y1866" s="7" t="n"/>
      <c r="Z1866" s="7">
        <f>IF($F1866="","",Y1866*AE1866/100)</f>
        <v/>
      </c>
      <c r="AA1866" s="7">
        <f>IF($F1866="","",Y1866-Z1866)</f>
        <v/>
      </c>
      <c r="AB1866" s="7">
        <f>IF($F1866="","",AA1866-R1866)</f>
        <v/>
      </c>
      <c r="AE1866">
        <f>IF($F1866="","",IF($AK1866=1,0,IF($AJ1866=1,Settings!$C$6,Settings!$C$7))*100)</f>
        <v/>
      </c>
      <c r="AG1866">
        <f>IF($F1866="","",$F1866&amp;"|"&amp;$D1866&amp;"")</f>
        <v/>
      </c>
      <c r="AH1866">
        <f>IF($F1866="","",IF(COUNTIF($AG$2:$AG1866,$AG1866)=1,1,0))</f>
        <v/>
      </c>
      <c r="AI1866">
        <f>IF($AH1866=1,SUMPRODUCT(--($AL$2:$AL$8001&lt;$AL1866))+1,"")</f>
        <v/>
      </c>
      <c r="AJ1866">
        <f>IF($F1866="","",IF(OR($U1866=TRUE(),$U1866="TRUE"),1,0))</f>
        <v/>
      </c>
      <c r="AK1866">
        <f>IF($F1866="","",IF($AD1866="Yes",1,0))</f>
        <v/>
      </c>
      <c r="AL1866">
        <f>IF($AH1866=1,IFERROR(IF(VALUE($F1866)&lt;100000000,VALUE($F1866),1000000000),IFERROR(IF(VALUE(MID($F1866,2,20))&lt;100000000,VALUE(MID($F1866,2,20)),1000000000),1000000000))+ROW()/100000,"")</f>
        <v/>
      </c>
    </row>
    <row r="1867">
      <c r="A1867">
        <f>IF($F1867="","",IFERROR(IF(INDEX('Per Invoice'!$A$2:$A$2001,MATCH($F1867,'Per Invoice'!$B$2:$B$2001,0))=0,"",INDEX('Per Invoice'!$A$2:$A$2001,MATCH($F1867,'Per Invoice'!$B$2:$B$2001,0))),""))</f>
        <v/>
      </c>
      <c r="H1867" s="11" t="n"/>
      <c r="R1867" s="7">
        <f>IF($F1867="","",Q1867*Y1867/100)</f>
        <v/>
      </c>
      <c r="X1867" s="7" t="n"/>
      <c r="Y1867" s="7" t="n"/>
      <c r="Z1867" s="7">
        <f>IF($F1867="","",Y1867*AE1867/100)</f>
        <v/>
      </c>
      <c r="AA1867" s="7">
        <f>IF($F1867="","",Y1867-Z1867)</f>
        <v/>
      </c>
      <c r="AB1867" s="7">
        <f>IF($F1867="","",AA1867-R1867)</f>
        <v/>
      </c>
      <c r="AE1867">
        <f>IF($F1867="","",IF($AK1867=1,0,IF($AJ1867=1,Settings!$C$6,Settings!$C$7))*100)</f>
        <v/>
      </c>
      <c r="AG1867">
        <f>IF($F1867="","",$F1867&amp;"|"&amp;$D1867&amp;"")</f>
        <v/>
      </c>
      <c r="AH1867">
        <f>IF($F1867="","",IF(COUNTIF($AG$2:$AG1867,$AG1867)=1,1,0))</f>
        <v/>
      </c>
      <c r="AI1867">
        <f>IF($AH1867=1,SUMPRODUCT(--($AL$2:$AL$8001&lt;$AL1867))+1,"")</f>
        <v/>
      </c>
      <c r="AJ1867">
        <f>IF($F1867="","",IF(OR($U1867=TRUE(),$U1867="TRUE"),1,0))</f>
        <v/>
      </c>
      <c r="AK1867">
        <f>IF($F1867="","",IF($AD1867="Yes",1,0))</f>
        <v/>
      </c>
      <c r="AL1867">
        <f>IF($AH1867=1,IFERROR(IF(VALUE($F1867)&lt;100000000,VALUE($F1867),1000000000),IFERROR(IF(VALUE(MID($F1867,2,20))&lt;100000000,VALUE(MID($F1867,2,20)),1000000000),1000000000))+ROW()/100000,"")</f>
        <v/>
      </c>
    </row>
    <row r="1868">
      <c r="A1868">
        <f>IF($F1868="","",IFERROR(IF(INDEX('Per Invoice'!$A$2:$A$2001,MATCH($F1868,'Per Invoice'!$B$2:$B$2001,0))=0,"",INDEX('Per Invoice'!$A$2:$A$2001,MATCH($F1868,'Per Invoice'!$B$2:$B$2001,0))),""))</f>
        <v/>
      </c>
      <c r="H1868" s="11" t="n"/>
      <c r="R1868" s="7">
        <f>IF($F1868="","",Q1868*Y1868/100)</f>
        <v/>
      </c>
      <c r="X1868" s="7" t="n"/>
      <c r="Y1868" s="7" t="n"/>
      <c r="Z1868" s="7">
        <f>IF($F1868="","",Y1868*AE1868/100)</f>
        <v/>
      </c>
      <c r="AA1868" s="7">
        <f>IF($F1868="","",Y1868-Z1868)</f>
        <v/>
      </c>
      <c r="AB1868" s="7">
        <f>IF($F1868="","",AA1868-R1868)</f>
        <v/>
      </c>
      <c r="AE1868">
        <f>IF($F1868="","",IF($AK1868=1,0,IF($AJ1868=1,Settings!$C$6,Settings!$C$7))*100)</f>
        <v/>
      </c>
      <c r="AG1868">
        <f>IF($F1868="","",$F1868&amp;"|"&amp;$D1868&amp;"")</f>
        <v/>
      </c>
      <c r="AH1868">
        <f>IF($F1868="","",IF(COUNTIF($AG$2:$AG1868,$AG1868)=1,1,0))</f>
        <v/>
      </c>
      <c r="AI1868">
        <f>IF($AH1868=1,SUMPRODUCT(--($AL$2:$AL$8001&lt;$AL1868))+1,"")</f>
        <v/>
      </c>
      <c r="AJ1868">
        <f>IF($F1868="","",IF(OR($U1868=TRUE(),$U1868="TRUE"),1,0))</f>
        <v/>
      </c>
      <c r="AK1868">
        <f>IF($F1868="","",IF($AD1868="Yes",1,0))</f>
        <v/>
      </c>
      <c r="AL1868">
        <f>IF($AH1868=1,IFERROR(IF(VALUE($F1868)&lt;100000000,VALUE($F1868),1000000000),IFERROR(IF(VALUE(MID($F1868,2,20))&lt;100000000,VALUE(MID($F1868,2,20)),1000000000),1000000000))+ROW()/100000,"")</f>
        <v/>
      </c>
    </row>
    <row r="1869">
      <c r="A1869">
        <f>IF($F1869="","",IFERROR(IF(INDEX('Per Invoice'!$A$2:$A$2001,MATCH($F1869,'Per Invoice'!$B$2:$B$2001,0))=0,"",INDEX('Per Invoice'!$A$2:$A$2001,MATCH($F1869,'Per Invoice'!$B$2:$B$2001,0))),""))</f>
        <v/>
      </c>
      <c r="H1869" s="11" t="n"/>
      <c r="R1869" s="7">
        <f>IF($F1869="","",Q1869*Y1869/100)</f>
        <v/>
      </c>
      <c r="X1869" s="7" t="n"/>
      <c r="Y1869" s="7" t="n"/>
      <c r="Z1869" s="7">
        <f>IF($F1869="","",Y1869*AE1869/100)</f>
        <v/>
      </c>
      <c r="AA1869" s="7">
        <f>IF($F1869="","",Y1869-Z1869)</f>
        <v/>
      </c>
      <c r="AB1869" s="7">
        <f>IF($F1869="","",AA1869-R1869)</f>
        <v/>
      </c>
      <c r="AE1869">
        <f>IF($F1869="","",IF($AK1869=1,0,IF($AJ1869=1,Settings!$C$6,Settings!$C$7))*100)</f>
        <v/>
      </c>
      <c r="AG1869">
        <f>IF($F1869="","",$F1869&amp;"|"&amp;$D1869&amp;"")</f>
        <v/>
      </c>
      <c r="AH1869">
        <f>IF($F1869="","",IF(COUNTIF($AG$2:$AG1869,$AG1869)=1,1,0))</f>
        <v/>
      </c>
      <c r="AI1869">
        <f>IF($AH1869=1,SUMPRODUCT(--($AL$2:$AL$8001&lt;$AL1869))+1,"")</f>
        <v/>
      </c>
      <c r="AJ1869">
        <f>IF($F1869="","",IF(OR($U1869=TRUE(),$U1869="TRUE"),1,0))</f>
        <v/>
      </c>
      <c r="AK1869">
        <f>IF($F1869="","",IF($AD1869="Yes",1,0))</f>
        <v/>
      </c>
      <c r="AL1869">
        <f>IF($AH1869=1,IFERROR(IF(VALUE($F1869)&lt;100000000,VALUE($F1869),1000000000),IFERROR(IF(VALUE(MID($F1869,2,20))&lt;100000000,VALUE(MID($F1869,2,20)),1000000000),1000000000))+ROW()/100000,"")</f>
        <v/>
      </c>
    </row>
    <row r="1870">
      <c r="A1870">
        <f>IF($F1870="","",IFERROR(IF(INDEX('Per Invoice'!$A$2:$A$2001,MATCH($F1870,'Per Invoice'!$B$2:$B$2001,0))=0,"",INDEX('Per Invoice'!$A$2:$A$2001,MATCH($F1870,'Per Invoice'!$B$2:$B$2001,0))),""))</f>
        <v/>
      </c>
      <c r="H1870" s="11" t="n"/>
      <c r="R1870" s="7">
        <f>IF($F1870="","",Q1870*Y1870/100)</f>
        <v/>
      </c>
      <c r="X1870" s="7" t="n"/>
      <c r="Y1870" s="7" t="n"/>
      <c r="Z1870" s="7">
        <f>IF($F1870="","",Y1870*AE1870/100)</f>
        <v/>
      </c>
      <c r="AA1870" s="7">
        <f>IF($F1870="","",Y1870-Z1870)</f>
        <v/>
      </c>
      <c r="AB1870" s="7">
        <f>IF($F1870="","",AA1870-R1870)</f>
        <v/>
      </c>
      <c r="AE1870">
        <f>IF($F1870="","",IF($AK1870=1,0,IF($AJ1870=1,Settings!$C$6,Settings!$C$7))*100)</f>
        <v/>
      </c>
      <c r="AG1870">
        <f>IF($F1870="","",$F1870&amp;"|"&amp;$D1870&amp;"")</f>
        <v/>
      </c>
      <c r="AH1870">
        <f>IF($F1870="","",IF(COUNTIF($AG$2:$AG1870,$AG1870)=1,1,0))</f>
        <v/>
      </c>
      <c r="AI1870">
        <f>IF($AH1870=1,SUMPRODUCT(--($AL$2:$AL$8001&lt;$AL1870))+1,"")</f>
        <v/>
      </c>
      <c r="AJ1870">
        <f>IF($F1870="","",IF(OR($U1870=TRUE(),$U1870="TRUE"),1,0))</f>
        <v/>
      </c>
      <c r="AK1870">
        <f>IF($F1870="","",IF($AD1870="Yes",1,0))</f>
        <v/>
      </c>
      <c r="AL1870">
        <f>IF($AH1870=1,IFERROR(IF(VALUE($F1870)&lt;100000000,VALUE($F1870),1000000000),IFERROR(IF(VALUE(MID($F1870,2,20))&lt;100000000,VALUE(MID($F1870,2,20)),1000000000),1000000000))+ROW()/100000,"")</f>
        <v/>
      </c>
    </row>
    <row r="1871">
      <c r="A1871">
        <f>IF($F1871="","",IFERROR(IF(INDEX('Per Invoice'!$A$2:$A$2001,MATCH($F1871,'Per Invoice'!$B$2:$B$2001,0))=0,"",INDEX('Per Invoice'!$A$2:$A$2001,MATCH($F1871,'Per Invoice'!$B$2:$B$2001,0))),""))</f>
        <v/>
      </c>
      <c r="H1871" s="11" t="n"/>
      <c r="R1871" s="7">
        <f>IF($F1871="","",Q1871*Y1871/100)</f>
        <v/>
      </c>
      <c r="X1871" s="7" t="n"/>
      <c r="Y1871" s="7" t="n"/>
      <c r="Z1871" s="7">
        <f>IF($F1871="","",Y1871*AE1871/100)</f>
        <v/>
      </c>
      <c r="AA1871" s="7">
        <f>IF($F1871="","",Y1871-Z1871)</f>
        <v/>
      </c>
      <c r="AB1871" s="7">
        <f>IF($F1871="","",AA1871-R1871)</f>
        <v/>
      </c>
      <c r="AE1871">
        <f>IF($F1871="","",IF($AK1871=1,0,IF($AJ1871=1,Settings!$C$6,Settings!$C$7))*100)</f>
        <v/>
      </c>
      <c r="AG1871">
        <f>IF($F1871="","",$F1871&amp;"|"&amp;$D1871&amp;"")</f>
        <v/>
      </c>
      <c r="AH1871">
        <f>IF($F1871="","",IF(COUNTIF($AG$2:$AG1871,$AG1871)=1,1,0))</f>
        <v/>
      </c>
      <c r="AI1871">
        <f>IF($AH1871=1,SUMPRODUCT(--($AL$2:$AL$8001&lt;$AL1871))+1,"")</f>
        <v/>
      </c>
      <c r="AJ1871">
        <f>IF($F1871="","",IF(OR($U1871=TRUE(),$U1871="TRUE"),1,0))</f>
        <v/>
      </c>
      <c r="AK1871">
        <f>IF($F1871="","",IF($AD1871="Yes",1,0))</f>
        <v/>
      </c>
      <c r="AL1871">
        <f>IF($AH1871=1,IFERROR(IF(VALUE($F1871)&lt;100000000,VALUE($F1871),1000000000),IFERROR(IF(VALUE(MID($F1871,2,20))&lt;100000000,VALUE(MID($F1871,2,20)),1000000000),1000000000))+ROW()/100000,"")</f>
        <v/>
      </c>
    </row>
    <row r="1872">
      <c r="A1872">
        <f>IF($F1872="","",IFERROR(IF(INDEX('Per Invoice'!$A$2:$A$2001,MATCH($F1872,'Per Invoice'!$B$2:$B$2001,0))=0,"",INDEX('Per Invoice'!$A$2:$A$2001,MATCH($F1872,'Per Invoice'!$B$2:$B$2001,0))),""))</f>
        <v/>
      </c>
      <c r="H1872" s="11" t="n"/>
      <c r="R1872" s="7">
        <f>IF($F1872="","",Q1872*Y1872/100)</f>
        <v/>
      </c>
      <c r="X1872" s="7" t="n"/>
      <c r="Y1872" s="7" t="n"/>
      <c r="Z1872" s="7">
        <f>IF($F1872="","",Y1872*AE1872/100)</f>
        <v/>
      </c>
      <c r="AA1872" s="7">
        <f>IF($F1872="","",Y1872-Z1872)</f>
        <v/>
      </c>
      <c r="AB1872" s="7">
        <f>IF($F1872="","",AA1872-R1872)</f>
        <v/>
      </c>
      <c r="AE1872">
        <f>IF($F1872="","",IF($AK1872=1,0,IF($AJ1872=1,Settings!$C$6,Settings!$C$7))*100)</f>
        <v/>
      </c>
      <c r="AG1872">
        <f>IF($F1872="","",$F1872&amp;"|"&amp;$D1872&amp;"")</f>
        <v/>
      </c>
      <c r="AH1872">
        <f>IF($F1872="","",IF(COUNTIF($AG$2:$AG1872,$AG1872)=1,1,0))</f>
        <v/>
      </c>
      <c r="AI1872">
        <f>IF($AH1872=1,SUMPRODUCT(--($AL$2:$AL$8001&lt;$AL1872))+1,"")</f>
        <v/>
      </c>
      <c r="AJ1872">
        <f>IF($F1872="","",IF(OR($U1872=TRUE(),$U1872="TRUE"),1,0))</f>
        <v/>
      </c>
      <c r="AK1872">
        <f>IF($F1872="","",IF($AD1872="Yes",1,0))</f>
        <v/>
      </c>
      <c r="AL1872">
        <f>IF($AH1872=1,IFERROR(IF(VALUE($F1872)&lt;100000000,VALUE($F1872),1000000000),IFERROR(IF(VALUE(MID($F1872,2,20))&lt;100000000,VALUE(MID($F1872,2,20)),1000000000),1000000000))+ROW()/100000,"")</f>
        <v/>
      </c>
    </row>
    <row r="1873">
      <c r="A1873">
        <f>IF($F1873="","",IFERROR(IF(INDEX('Per Invoice'!$A$2:$A$2001,MATCH($F1873,'Per Invoice'!$B$2:$B$2001,0))=0,"",INDEX('Per Invoice'!$A$2:$A$2001,MATCH($F1873,'Per Invoice'!$B$2:$B$2001,0))),""))</f>
        <v/>
      </c>
      <c r="H1873" s="11" t="n"/>
      <c r="R1873" s="7">
        <f>IF($F1873="","",Q1873*Y1873/100)</f>
        <v/>
      </c>
      <c r="X1873" s="7" t="n"/>
      <c r="Y1873" s="7" t="n"/>
      <c r="Z1873" s="7">
        <f>IF($F1873="","",Y1873*AE1873/100)</f>
        <v/>
      </c>
      <c r="AA1873" s="7">
        <f>IF($F1873="","",Y1873-Z1873)</f>
        <v/>
      </c>
      <c r="AB1873" s="7">
        <f>IF($F1873="","",AA1873-R1873)</f>
        <v/>
      </c>
      <c r="AE1873">
        <f>IF($F1873="","",IF($AK1873=1,0,IF($AJ1873=1,Settings!$C$6,Settings!$C$7))*100)</f>
        <v/>
      </c>
      <c r="AG1873">
        <f>IF($F1873="","",$F1873&amp;"|"&amp;$D1873&amp;"")</f>
        <v/>
      </c>
      <c r="AH1873">
        <f>IF($F1873="","",IF(COUNTIF($AG$2:$AG1873,$AG1873)=1,1,0))</f>
        <v/>
      </c>
      <c r="AI1873">
        <f>IF($AH1873=1,SUMPRODUCT(--($AL$2:$AL$8001&lt;$AL1873))+1,"")</f>
        <v/>
      </c>
      <c r="AJ1873">
        <f>IF($F1873="","",IF(OR($U1873=TRUE(),$U1873="TRUE"),1,0))</f>
        <v/>
      </c>
      <c r="AK1873">
        <f>IF($F1873="","",IF($AD1873="Yes",1,0))</f>
        <v/>
      </c>
      <c r="AL1873">
        <f>IF($AH1873=1,IFERROR(IF(VALUE($F1873)&lt;100000000,VALUE($F1873),1000000000),IFERROR(IF(VALUE(MID($F1873,2,20))&lt;100000000,VALUE(MID($F1873,2,20)),1000000000),1000000000))+ROW()/100000,"")</f>
        <v/>
      </c>
    </row>
    <row r="1874">
      <c r="A1874">
        <f>IF($F1874="","",IFERROR(IF(INDEX('Per Invoice'!$A$2:$A$2001,MATCH($F1874,'Per Invoice'!$B$2:$B$2001,0))=0,"",INDEX('Per Invoice'!$A$2:$A$2001,MATCH($F1874,'Per Invoice'!$B$2:$B$2001,0))),""))</f>
        <v/>
      </c>
      <c r="H1874" s="11" t="n"/>
      <c r="R1874" s="7">
        <f>IF($F1874="","",Q1874*Y1874/100)</f>
        <v/>
      </c>
      <c r="X1874" s="7" t="n"/>
      <c r="Y1874" s="7" t="n"/>
      <c r="Z1874" s="7">
        <f>IF($F1874="","",Y1874*AE1874/100)</f>
        <v/>
      </c>
      <c r="AA1874" s="7">
        <f>IF($F1874="","",Y1874-Z1874)</f>
        <v/>
      </c>
      <c r="AB1874" s="7">
        <f>IF($F1874="","",AA1874-R1874)</f>
        <v/>
      </c>
      <c r="AE1874">
        <f>IF($F1874="","",IF($AK1874=1,0,IF($AJ1874=1,Settings!$C$6,Settings!$C$7))*100)</f>
        <v/>
      </c>
      <c r="AG1874">
        <f>IF($F1874="","",$F1874&amp;"|"&amp;$D1874&amp;"")</f>
        <v/>
      </c>
      <c r="AH1874">
        <f>IF($F1874="","",IF(COUNTIF($AG$2:$AG1874,$AG1874)=1,1,0))</f>
        <v/>
      </c>
      <c r="AI1874">
        <f>IF($AH1874=1,SUMPRODUCT(--($AL$2:$AL$8001&lt;$AL1874))+1,"")</f>
        <v/>
      </c>
      <c r="AJ1874">
        <f>IF($F1874="","",IF(OR($U1874=TRUE(),$U1874="TRUE"),1,0))</f>
        <v/>
      </c>
      <c r="AK1874">
        <f>IF($F1874="","",IF($AD1874="Yes",1,0))</f>
        <v/>
      </c>
      <c r="AL1874">
        <f>IF($AH1874=1,IFERROR(IF(VALUE($F1874)&lt;100000000,VALUE($F1874),1000000000),IFERROR(IF(VALUE(MID($F1874,2,20))&lt;100000000,VALUE(MID($F1874,2,20)),1000000000),1000000000))+ROW()/100000,"")</f>
        <v/>
      </c>
    </row>
    <row r="1875">
      <c r="A1875">
        <f>IF($F1875="","",IFERROR(IF(INDEX('Per Invoice'!$A$2:$A$2001,MATCH($F1875,'Per Invoice'!$B$2:$B$2001,0))=0,"",INDEX('Per Invoice'!$A$2:$A$2001,MATCH($F1875,'Per Invoice'!$B$2:$B$2001,0))),""))</f>
        <v/>
      </c>
      <c r="H1875" s="11" t="n"/>
      <c r="R1875" s="7">
        <f>IF($F1875="","",Q1875*Y1875/100)</f>
        <v/>
      </c>
      <c r="X1875" s="7" t="n"/>
      <c r="Y1875" s="7" t="n"/>
      <c r="Z1875" s="7">
        <f>IF($F1875="","",Y1875*AE1875/100)</f>
        <v/>
      </c>
      <c r="AA1875" s="7">
        <f>IF($F1875="","",Y1875-Z1875)</f>
        <v/>
      </c>
      <c r="AB1875" s="7">
        <f>IF($F1875="","",AA1875-R1875)</f>
        <v/>
      </c>
      <c r="AE1875">
        <f>IF($F1875="","",IF($AK1875=1,0,IF($AJ1875=1,Settings!$C$6,Settings!$C$7))*100)</f>
        <v/>
      </c>
      <c r="AG1875">
        <f>IF($F1875="","",$F1875&amp;"|"&amp;$D1875&amp;"")</f>
        <v/>
      </c>
      <c r="AH1875">
        <f>IF($F1875="","",IF(COUNTIF($AG$2:$AG1875,$AG1875)=1,1,0))</f>
        <v/>
      </c>
      <c r="AI1875">
        <f>IF($AH1875=1,SUMPRODUCT(--($AL$2:$AL$8001&lt;$AL1875))+1,"")</f>
        <v/>
      </c>
      <c r="AJ1875">
        <f>IF($F1875="","",IF(OR($U1875=TRUE(),$U1875="TRUE"),1,0))</f>
        <v/>
      </c>
      <c r="AK1875">
        <f>IF($F1875="","",IF($AD1875="Yes",1,0))</f>
        <v/>
      </c>
      <c r="AL1875">
        <f>IF($AH1875=1,IFERROR(IF(VALUE($F1875)&lt;100000000,VALUE($F1875),1000000000),IFERROR(IF(VALUE(MID($F1875,2,20))&lt;100000000,VALUE(MID($F1875,2,20)),1000000000),1000000000))+ROW()/100000,"")</f>
        <v/>
      </c>
    </row>
    <row r="1876">
      <c r="A1876">
        <f>IF($F1876="","",IFERROR(IF(INDEX('Per Invoice'!$A$2:$A$2001,MATCH($F1876,'Per Invoice'!$B$2:$B$2001,0))=0,"",INDEX('Per Invoice'!$A$2:$A$2001,MATCH($F1876,'Per Invoice'!$B$2:$B$2001,0))),""))</f>
        <v/>
      </c>
      <c r="H1876" s="11" t="n"/>
      <c r="R1876" s="7">
        <f>IF($F1876="","",Q1876*Y1876/100)</f>
        <v/>
      </c>
      <c r="X1876" s="7" t="n"/>
      <c r="Y1876" s="7" t="n"/>
      <c r="Z1876" s="7">
        <f>IF($F1876="","",Y1876*AE1876/100)</f>
        <v/>
      </c>
      <c r="AA1876" s="7">
        <f>IF($F1876="","",Y1876-Z1876)</f>
        <v/>
      </c>
      <c r="AB1876" s="7">
        <f>IF($F1876="","",AA1876-R1876)</f>
        <v/>
      </c>
      <c r="AE1876">
        <f>IF($F1876="","",IF($AK1876=1,0,IF($AJ1876=1,Settings!$C$6,Settings!$C$7))*100)</f>
        <v/>
      </c>
      <c r="AG1876">
        <f>IF($F1876="","",$F1876&amp;"|"&amp;$D1876&amp;"")</f>
        <v/>
      </c>
      <c r="AH1876">
        <f>IF($F1876="","",IF(COUNTIF($AG$2:$AG1876,$AG1876)=1,1,0))</f>
        <v/>
      </c>
      <c r="AI1876">
        <f>IF($AH1876=1,SUMPRODUCT(--($AL$2:$AL$8001&lt;$AL1876))+1,"")</f>
        <v/>
      </c>
      <c r="AJ1876">
        <f>IF($F1876="","",IF(OR($U1876=TRUE(),$U1876="TRUE"),1,0))</f>
        <v/>
      </c>
      <c r="AK1876">
        <f>IF($F1876="","",IF($AD1876="Yes",1,0))</f>
        <v/>
      </c>
      <c r="AL1876">
        <f>IF($AH1876=1,IFERROR(IF(VALUE($F1876)&lt;100000000,VALUE($F1876),1000000000),IFERROR(IF(VALUE(MID($F1876,2,20))&lt;100000000,VALUE(MID($F1876,2,20)),1000000000),1000000000))+ROW()/100000,"")</f>
        <v/>
      </c>
    </row>
    <row r="1877">
      <c r="A1877">
        <f>IF($F1877="","",IFERROR(IF(INDEX('Per Invoice'!$A$2:$A$2001,MATCH($F1877,'Per Invoice'!$B$2:$B$2001,0))=0,"",INDEX('Per Invoice'!$A$2:$A$2001,MATCH($F1877,'Per Invoice'!$B$2:$B$2001,0))),""))</f>
        <v/>
      </c>
      <c r="H1877" s="11" t="n"/>
      <c r="R1877" s="7">
        <f>IF($F1877="","",Q1877*Y1877/100)</f>
        <v/>
      </c>
      <c r="X1877" s="7" t="n"/>
      <c r="Y1877" s="7" t="n"/>
      <c r="Z1877" s="7">
        <f>IF($F1877="","",Y1877*AE1877/100)</f>
        <v/>
      </c>
      <c r="AA1877" s="7">
        <f>IF($F1877="","",Y1877-Z1877)</f>
        <v/>
      </c>
      <c r="AB1877" s="7">
        <f>IF($F1877="","",AA1877-R1877)</f>
        <v/>
      </c>
      <c r="AE1877">
        <f>IF($F1877="","",IF($AK1877=1,0,IF($AJ1877=1,Settings!$C$6,Settings!$C$7))*100)</f>
        <v/>
      </c>
      <c r="AG1877">
        <f>IF($F1877="","",$F1877&amp;"|"&amp;$D1877&amp;"")</f>
        <v/>
      </c>
      <c r="AH1877">
        <f>IF($F1877="","",IF(COUNTIF($AG$2:$AG1877,$AG1877)=1,1,0))</f>
        <v/>
      </c>
      <c r="AI1877">
        <f>IF($AH1877=1,SUMPRODUCT(--($AL$2:$AL$8001&lt;$AL1877))+1,"")</f>
        <v/>
      </c>
      <c r="AJ1877">
        <f>IF($F1877="","",IF(OR($U1877=TRUE(),$U1877="TRUE"),1,0))</f>
        <v/>
      </c>
      <c r="AK1877">
        <f>IF($F1877="","",IF($AD1877="Yes",1,0))</f>
        <v/>
      </c>
      <c r="AL1877">
        <f>IF($AH1877=1,IFERROR(IF(VALUE($F1877)&lt;100000000,VALUE($F1877),1000000000),IFERROR(IF(VALUE(MID($F1877,2,20))&lt;100000000,VALUE(MID($F1877,2,20)),1000000000),1000000000))+ROW()/100000,"")</f>
        <v/>
      </c>
    </row>
    <row r="1878">
      <c r="A1878">
        <f>IF($F1878="","",IFERROR(IF(INDEX('Per Invoice'!$A$2:$A$2001,MATCH($F1878,'Per Invoice'!$B$2:$B$2001,0))=0,"",INDEX('Per Invoice'!$A$2:$A$2001,MATCH($F1878,'Per Invoice'!$B$2:$B$2001,0))),""))</f>
        <v/>
      </c>
      <c r="H1878" s="11" t="n"/>
      <c r="R1878" s="7">
        <f>IF($F1878="","",Q1878*Y1878/100)</f>
        <v/>
      </c>
      <c r="X1878" s="7" t="n"/>
      <c r="Y1878" s="7" t="n"/>
      <c r="Z1878" s="7">
        <f>IF($F1878="","",Y1878*AE1878/100)</f>
        <v/>
      </c>
      <c r="AA1878" s="7">
        <f>IF($F1878="","",Y1878-Z1878)</f>
        <v/>
      </c>
      <c r="AB1878" s="7">
        <f>IF($F1878="","",AA1878-R1878)</f>
        <v/>
      </c>
      <c r="AE1878">
        <f>IF($F1878="","",IF($AK1878=1,0,IF($AJ1878=1,Settings!$C$6,Settings!$C$7))*100)</f>
        <v/>
      </c>
      <c r="AG1878">
        <f>IF($F1878="","",$F1878&amp;"|"&amp;$D1878&amp;"")</f>
        <v/>
      </c>
      <c r="AH1878">
        <f>IF($F1878="","",IF(COUNTIF($AG$2:$AG1878,$AG1878)=1,1,0))</f>
        <v/>
      </c>
      <c r="AI1878">
        <f>IF($AH1878=1,SUMPRODUCT(--($AL$2:$AL$8001&lt;$AL1878))+1,"")</f>
        <v/>
      </c>
      <c r="AJ1878">
        <f>IF($F1878="","",IF(OR($U1878=TRUE(),$U1878="TRUE"),1,0))</f>
        <v/>
      </c>
      <c r="AK1878">
        <f>IF($F1878="","",IF($AD1878="Yes",1,0))</f>
        <v/>
      </c>
      <c r="AL1878">
        <f>IF($AH1878=1,IFERROR(IF(VALUE($F1878)&lt;100000000,VALUE($F1878),1000000000),IFERROR(IF(VALUE(MID($F1878,2,20))&lt;100000000,VALUE(MID($F1878,2,20)),1000000000),1000000000))+ROW()/100000,"")</f>
        <v/>
      </c>
    </row>
    <row r="1879">
      <c r="A1879">
        <f>IF($F1879="","",IFERROR(IF(INDEX('Per Invoice'!$A$2:$A$2001,MATCH($F1879,'Per Invoice'!$B$2:$B$2001,0))=0,"",INDEX('Per Invoice'!$A$2:$A$2001,MATCH($F1879,'Per Invoice'!$B$2:$B$2001,0))),""))</f>
        <v/>
      </c>
      <c r="H1879" s="11" t="n"/>
      <c r="R1879" s="7">
        <f>IF($F1879="","",Q1879*Y1879/100)</f>
        <v/>
      </c>
      <c r="X1879" s="7" t="n"/>
      <c r="Y1879" s="7" t="n"/>
      <c r="Z1879" s="7">
        <f>IF($F1879="","",Y1879*AE1879/100)</f>
        <v/>
      </c>
      <c r="AA1879" s="7">
        <f>IF($F1879="","",Y1879-Z1879)</f>
        <v/>
      </c>
      <c r="AB1879" s="7">
        <f>IF($F1879="","",AA1879-R1879)</f>
        <v/>
      </c>
      <c r="AE1879">
        <f>IF($F1879="","",IF($AK1879=1,0,IF($AJ1879=1,Settings!$C$6,Settings!$C$7))*100)</f>
        <v/>
      </c>
      <c r="AG1879">
        <f>IF($F1879="","",$F1879&amp;"|"&amp;$D1879&amp;"")</f>
        <v/>
      </c>
      <c r="AH1879">
        <f>IF($F1879="","",IF(COUNTIF($AG$2:$AG1879,$AG1879)=1,1,0))</f>
        <v/>
      </c>
      <c r="AI1879">
        <f>IF($AH1879=1,SUMPRODUCT(--($AL$2:$AL$8001&lt;$AL1879))+1,"")</f>
        <v/>
      </c>
      <c r="AJ1879">
        <f>IF($F1879="","",IF(OR($U1879=TRUE(),$U1879="TRUE"),1,0))</f>
        <v/>
      </c>
      <c r="AK1879">
        <f>IF($F1879="","",IF($AD1879="Yes",1,0))</f>
        <v/>
      </c>
      <c r="AL1879">
        <f>IF($AH1879=1,IFERROR(IF(VALUE($F1879)&lt;100000000,VALUE($F1879),1000000000),IFERROR(IF(VALUE(MID($F1879,2,20))&lt;100000000,VALUE(MID($F1879,2,20)),1000000000),1000000000))+ROW()/100000,"")</f>
        <v/>
      </c>
    </row>
    <row r="1880">
      <c r="A1880">
        <f>IF($F1880="","",IFERROR(IF(INDEX('Per Invoice'!$A$2:$A$2001,MATCH($F1880,'Per Invoice'!$B$2:$B$2001,0))=0,"",INDEX('Per Invoice'!$A$2:$A$2001,MATCH($F1880,'Per Invoice'!$B$2:$B$2001,0))),""))</f>
        <v/>
      </c>
      <c r="H1880" s="11" t="n"/>
      <c r="R1880" s="7">
        <f>IF($F1880="","",Q1880*Y1880/100)</f>
        <v/>
      </c>
      <c r="X1880" s="7" t="n"/>
      <c r="Y1880" s="7" t="n"/>
      <c r="Z1880" s="7">
        <f>IF($F1880="","",Y1880*AE1880/100)</f>
        <v/>
      </c>
      <c r="AA1880" s="7">
        <f>IF($F1880="","",Y1880-Z1880)</f>
        <v/>
      </c>
      <c r="AB1880" s="7">
        <f>IF($F1880="","",AA1880-R1880)</f>
        <v/>
      </c>
      <c r="AE1880">
        <f>IF($F1880="","",IF($AK1880=1,0,IF($AJ1880=1,Settings!$C$6,Settings!$C$7))*100)</f>
        <v/>
      </c>
      <c r="AG1880">
        <f>IF($F1880="","",$F1880&amp;"|"&amp;$D1880&amp;"")</f>
        <v/>
      </c>
      <c r="AH1880">
        <f>IF($F1880="","",IF(COUNTIF($AG$2:$AG1880,$AG1880)=1,1,0))</f>
        <v/>
      </c>
      <c r="AI1880">
        <f>IF($AH1880=1,SUMPRODUCT(--($AL$2:$AL$8001&lt;$AL1880))+1,"")</f>
        <v/>
      </c>
      <c r="AJ1880">
        <f>IF($F1880="","",IF(OR($U1880=TRUE(),$U1880="TRUE"),1,0))</f>
        <v/>
      </c>
      <c r="AK1880">
        <f>IF($F1880="","",IF($AD1880="Yes",1,0))</f>
        <v/>
      </c>
      <c r="AL1880">
        <f>IF($AH1880=1,IFERROR(IF(VALUE($F1880)&lt;100000000,VALUE($F1880),1000000000),IFERROR(IF(VALUE(MID($F1880,2,20))&lt;100000000,VALUE(MID($F1880,2,20)),1000000000),1000000000))+ROW()/100000,"")</f>
        <v/>
      </c>
    </row>
    <row r="1881">
      <c r="A1881">
        <f>IF($F1881="","",IFERROR(IF(INDEX('Per Invoice'!$A$2:$A$2001,MATCH($F1881,'Per Invoice'!$B$2:$B$2001,0))=0,"",INDEX('Per Invoice'!$A$2:$A$2001,MATCH($F1881,'Per Invoice'!$B$2:$B$2001,0))),""))</f>
        <v/>
      </c>
      <c r="H1881" s="11" t="n"/>
      <c r="R1881" s="7">
        <f>IF($F1881="","",Q1881*Y1881/100)</f>
        <v/>
      </c>
      <c r="X1881" s="7" t="n"/>
      <c r="Y1881" s="7" t="n"/>
      <c r="Z1881" s="7">
        <f>IF($F1881="","",Y1881*AE1881/100)</f>
        <v/>
      </c>
      <c r="AA1881" s="7">
        <f>IF($F1881="","",Y1881-Z1881)</f>
        <v/>
      </c>
      <c r="AB1881" s="7">
        <f>IF($F1881="","",AA1881-R1881)</f>
        <v/>
      </c>
      <c r="AE1881">
        <f>IF($F1881="","",IF($AK1881=1,0,IF($AJ1881=1,Settings!$C$6,Settings!$C$7))*100)</f>
        <v/>
      </c>
      <c r="AG1881">
        <f>IF($F1881="","",$F1881&amp;"|"&amp;$D1881&amp;"")</f>
        <v/>
      </c>
      <c r="AH1881">
        <f>IF($F1881="","",IF(COUNTIF($AG$2:$AG1881,$AG1881)=1,1,0))</f>
        <v/>
      </c>
      <c r="AI1881">
        <f>IF($AH1881=1,SUMPRODUCT(--($AL$2:$AL$8001&lt;$AL1881))+1,"")</f>
        <v/>
      </c>
      <c r="AJ1881">
        <f>IF($F1881="","",IF(OR($U1881=TRUE(),$U1881="TRUE"),1,0))</f>
        <v/>
      </c>
      <c r="AK1881">
        <f>IF($F1881="","",IF($AD1881="Yes",1,0))</f>
        <v/>
      </c>
      <c r="AL1881">
        <f>IF($AH1881=1,IFERROR(IF(VALUE($F1881)&lt;100000000,VALUE($F1881),1000000000),IFERROR(IF(VALUE(MID($F1881,2,20))&lt;100000000,VALUE(MID($F1881,2,20)),1000000000),1000000000))+ROW()/100000,"")</f>
        <v/>
      </c>
    </row>
    <row r="1882">
      <c r="A1882">
        <f>IF($F1882="","",IFERROR(IF(INDEX('Per Invoice'!$A$2:$A$2001,MATCH($F1882,'Per Invoice'!$B$2:$B$2001,0))=0,"",INDEX('Per Invoice'!$A$2:$A$2001,MATCH($F1882,'Per Invoice'!$B$2:$B$2001,0))),""))</f>
        <v/>
      </c>
      <c r="H1882" s="11" t="n"/>
      <c r="R1882" s="7">
        <f>IF($F1882="","",Q1882*Y1882/100)</f>
        <v/>
      </c>
      <c r="X1882" s="7" t="n"/>
      <c r="Y1882" s="7" t="n"/>
      <c r="Z1882" s="7">
        <f>IF($F1882="","",Y1882*AE1882/100)</f>
        <v/>
      </c>
      <c r="AA1882" s="7">
        <f>IF($F1882="","",Y1882-Z1882)</f>
        <v/>
      </c>
      <c r="AB1882" s="7">
        <f>IF($F1882="","",AA1882-R1882)</f>
        <v/>
      </c>
      <c r="AE1882">
        <f>IF($F1882="","",IF($AK1882=1,0,IF($AJ1882=1,Settings!$C$6,Settings!$C$7))*100)</f>
        <v/>
      </c>
      <c r="AG1882">
        <f>IF($F1882="","",$F1882&amp;"|"&amp;$D1882&amp;"")</f>
        <v/>
      </c>
      <c r="AH1882">
        <f>IF($F1882="","",IF(COUNTIF($AG$2:$AG1882,$AG1882)=1,1,0))</f>
        <v/>
      </c>
      <c r="AI1882">
        <f>IF($AH1882=1,SUMPRODUCT(--($AL$2:$AL$8001&lt;$AL1882))+1,"")</f>
        <v/>
      </c>
      <c r="AJ1882">
        <f>IF($F1882="","",IF(OR($U1882=TRUE(),$U1882="TRUE"),1,0))</f>
        <v/>
      </c>
      <c r="AK1882">
        <f>IF($F1882="","",IF($AD1882="Yes",1,0))</f>
        <v/>
      </c>
      <c r="AL1882">
        <f>IF($AH1882=1,IFERROR(IF(VALUE($F1882)&lt;100000000,VALUE($F1882),1000000000),IFERROR(IF(VALUE(MID($F1882,2,20))&lt;100000000,VALUE(MID($F1882,2,20)),1000000000),1000000000))+ROW()/100000,"")</f>
        <v/>
      </c>
    </row>
    <row r="1883">
      <c r="A1883">
        <f>IF($F1883="","",IFERROR(IF(INDEX('Per Invoice'!$A$2:$A$2001,MATCH($F1883,'Per Invoice'!$B$2:$B$2001,0))=0,"",INDEX('Per Invoice'!$A$2:$A$2001,MATCH($F1883,'Per Invoice'!$B$2:$B$2001,0))),""))</f>
        <v/>
      </c>
      <c r="H1883" s="11" t="n"/>
      <c r="R1883" s="7">
        <f>IF($F1883="","",Q1883*Y1883/100)</f>
        <v/>
      </c>
      <c r="X1883" s="7" t="n"/>
      <c r="Y1883" s="7" t="n"/>
      <c r="Z1883" s="7">
        <f>IF($F1883="","",Y1883*AE1883/100)</f>
        <v/>
      </c>
      <c r="AA1883" s="7">
        <f>IF($F1883="","",Y1883-Z1883)</f>
        <v/>
      </c>
      <c r="AB1883" s="7">
        <f>IF($F1883="","",AA1883-R1883)</f>
        <v/>
      </c>
      <c r="AE1883">
        <f>IF($F1883="","",IF($AK1883=1,0,IF($AJ1883=1,Settings!$C$6,Settings!$C$7))*100)</f>
        <v/>
      </c>
      <c r="AG1883">
        <f>IF($F1883="","",$F1883&amp;"|"&amp;$D1883&amp;"")</f>
        <v/>
      </c>
      <c r="AH1883">
        <f>IF($F1883="","",IF(COUNTIF($AG$2:$AG1883,$AG1883)=1,1,0))</f>
        <v/>
      </c>
      <c r="AI1883">
        <f>IF($AH1883=1,SUMPRODUCT(--($AL$2:$AL$8001&lt;$AL1883))+1,"")</f>
        <v/>
      </c>
      <c r="AJ1883">
        <f>IF($F1883="","",IF(OR($U1883=TRUE(),$U1883="TRUE"),1,0))</f>
        <v/>
      </c>
      <c r="AK1883">
        <f>IF($F1883="","",IF($AD1883="Yes",1,0))</f>
        <v/>
      </c>
      <c r="AL1883">
        <f>IF($AH1883=1,IFERROR(IF(VALUE($F1883)&lt;100000000,VALUE($F1883),1000000000),IFERROR(IF(VALUE(MID($F1883,2,20))&lt;100000000,VALUE(MID($F1883,2,20)),1000000000),1000000000))+ROW()/100000,"")</f>
        <v/>
      </c>
    </row>
    <row r="1884">
      <c r="A1884">
        <f>IF($F1884="","",IFERROR(IF(INDEX('Per Invoice'!$A$2:$A$2001,MATCH($F1884,'Per Invoice'!$B$2:$B$2001,0))=0,"",INDEX('Per Invoice'!$A$2:$A$2001,MATCH($F1884,'Per Invoice'!$B$2:$B$2001,0))),""))</f>
        <v/>
      </c>
      <c r="H1884" s="11" t="n"/>
      <c r="R1884" s="7">
        <f>IF($F1884="","",Q1884*Y1884/100)</f>
        <v/>
      </c>
      <c r="X1884" s="7" t="n"/>
      <c r="Y1884" s="7" t="n"/>
      <c r="Z1884" s="7">
        <f>IF($F1884="","",Y1884*AE1884/100)</f>
        <v/>
      </c>
      <c r="AA1884" s="7">
        <f>IF($F1884="","",Y1884-Z1884)</f>
        <v/>
      </c>
      <c r="AB1884" s="7">
        <f>IF($F1884="","",AA1884-R1884)</f>
        <v/>
      </c>
      <c r="AE1884">
        <f>IF($F1884="","",IF($AK1884=1,0,IF($AJ1884=1,Settings!$C$6,Settings!$C$7))*100)</f>
        <v/>
      </c>
      <c r="AG1884">
        <f>IF($F1884="","",$F1884&amp;"|"&amp;$D1884&amp;"")</f>
        <v/>
      </c>
      <c r="AH1884">
        <f>IF($F1884="","",IF(COUNTIF($AG$2:$AG1884,$AG1884)=1,1,0))</f>
        <v/>
      </c>
      <c r="AI1884">
        <f>IF($AH1884=1,SUMPRODUCT(--($AL$2:$AL$8001&lt;$AL1884))+1,"")</f>
        <v/>
      </c>
      <c r="AJ1884">
        <f>IF($F1884="","",IF(OR($U1884=TRUE(),$U1884="TRUE"),1,0))</f>
        <v/>
      </c>
      <c r="AK1884">
        <f>IF($F1884="","",IF($AD1884="Yes",1,0))</f>
        <v/>
      </c>
      <c r="AL1884">
        <f>IF($AH1884=1,IFERROR(IF(VALUE($F1884)&lt;100000000,VALUE($F1884),1000000000),IFERROR(IF(VALUE(MID($F1884,2,20))&lt;100000000,VALUE(MID($F1884,2,20)),1000000000),1000000000))+ROW()/100000,"")</f>
        <v/>
      </c>
    </row>
    <row r="1885">
      <c r="A1885">
        <f>IF($F1885="","",IFERROR(IF(INDEX('Per Invoice'!$A$2:$A$2001,MATCH($F1885,'Per Invoice'!$B$2:$B$2001,0))=0,"",INDEX('Per Invoice'!$A$2:$A$2001,MATCH($F1885,'Per Invoice'!$B$2:$B$2001,0))),""))</f>
        <v/>
      </c>
      <c r="H1885" s="11" t="n"/>
      <c r="R1885" s="7">
        <f>IF($F1885="","",Q1885*Y1885/100)</f>
        <v/>
      </c>
      <c r="X1885" s="7" t="n"/>
      <c r="Y1885" s="7" t="n"/>
      <c r="Z1885" s="7">
        <f>IF($F1885="","",Y1885*AE1885/100)</f>
        <v/>
      </c>
      <c r="AA1885" s="7">
        <f>IF($F1885="","",Y1885-Z1885)</f>
        <v/>
      </c>
      <c r="AB1885" s="7">
        <f>IF($F1885="","",AA1885-R1885)</f>
        <v/>
      </c>
      <c r="AE1885">
        <f>IF($F1885="","",IF($AK1885=1,0,IF($AJ1885=1,Settings!$C$6,Settings!$C$7))*100)</f>
        <v/>
      </c>
      <c r="AG1885">
        <f>IF($F1885="","",$F1885&amp;"|"&amp;$D1885&amp;"")</f>
        <v/>
      </c>
      <c r="AH1885">
        <f>IF($F1885="","",IF(COUNTIF($AG$2:$AG1885,$AG1885)=1,1,0))</f>
        <v/>
      </c>
      <c r="AI1885">
        <f>IF($AH1885=1,SUMPRODUCT(--($AL$2:$AL$8001&lt;$AL1885))+1,"")</f>
        <v/>
      </c>
      <c r="AJ1885">
        <f>IF($F1885="","",IF(OR($U1885=TRUE(),$U1885="TRUE"),1,0))</f>
        <v/>
      </c>
      <c r="AK1885">
        <f>IF($F1885="","",IF($AD1885="Yes",1,0))</f>
        <v/>
      </c>
      <c r="AL1885">
        <f>IF($AH1885=1,IFERROR(IF(VALUE($F1885)&lt;100000000,VALUE($F1885),1000000000),IFERROR(IF(VALUE(MID($F1885,2,20))&lt;100000000,VALUE(MID($F1885,2,20)),1000000000),1000000000))+ROW()/100000,"")</f>
        <v/>
      </c>
    </row>
    <row r="1886">
      <c r="A1886">
        <f>IF($F1886="","",IFERROR(IF(INDEX('Per Invoice'!$A$2:$A$2001,MATCH($F1886,'Per Invoice'!$B$2:$B$2001,0))=0,"",INDEX('Per Invoice'!$A$2:$A$2001,MATCH($F1886,'Per Invoice'!$B$2:$B$2001,0))),""))</f>
        <v/>
      </c>
      <c r="H1886" s="11" t="n"/>
      <c r="R1886" s="7">
        <f>IF($F1886="","",Q1886*Y1886/100)</f>
        <v/>
      </c>
      <c r="X1886" s="7" t="n"/>
      <c r="Y1886" s="7" t="n"/>
      <c r="Z1886" s="7">
        <f>IF($F1886="","",Y1886*AE1886/100)</f>
        <v/>
      </c>
      <c r="AA1886" s="7">
        <f>IF($F1886="","",Y1886-Z1886)</f>
        <v/>
      </c>
      <c r="AB1886" s="7">
        <f>IF($F1886="","",AA1886-R1886)</f>
        <v/>
      </c>
      <c r="AE1886">
        <f>IF($F1886="","",IF($AK1886=1,0,IF($AJ1886=1,Settings!$C$6,Settings!$C$7))*100)</f>
        <v/>
      </c>
      <c r="AG1886">
        <f>IF($F1886="","",$F1886&amp;"|"&amp;$D1886&amp;"")</f>
        <v/>
      </c>
      <c r="AH1886">
        <f>IF($F1886="","",IF(COUNTIF($AG$2:$AG1886,$AG1886)=1,1,0))</f>
        <v/>
      </c>
      <c r="AI1886">
        <f>IF($AH1886=1,SUMPRODUCT(--($AL$2:$AL$8001&lt;$AL1886))+1,"")</f>
        <v/>
      </c>
      <c r="AJ1886">
        <f>IF($F1886="","",IF(OR($U1886=TRUE(),$U1886="TRUE"),1,0))</f>
        <v/>
      </c>
      <c r="AK1886">
        <f>IF($F1886="","",IF($AD1886="Yes",1,0))</f>
        <v/>
      </c>
      <c r="AL1886">
        <f>IF($AH1886=1,IFERROR(IF(VALUE($F1886)&lt;100000000,VALUE($F1886),1000000000),IFERROR(IF(VALUE(MID($F1886,2,20))&lt;100000000,VALUE(MID($F1886,2,20)),1000000000),1000000000))+ROW()/100000,"")</f>
        <v/>
      </c>
    </row>
    <row r="1887">
      <c r="A1887">
        <f>IF($F1887="","",IFERROR(IF(INDEX('Per Invoice'!$A$2:$A$2001,MATCH($F1887,'Per Invoice'!$B$2:$B$2001,0))=0,"",INDEX('Per Invoice'!$A$2:$A$2001,MATCH($F1887,'Per Invoice'!$B$2:$B$2001,0))),""))</f>
        <v/>
      </c>
      <c r="H1887" s="11" t="n"/>
      <c r="R1887" s="7">
        <f>IF($F1887="","",Q1887*Y1887/100)</f>
        <v/>
      </c>
      <c r="X1887" s="7" t="n"/>
      <c r="Y1887" s="7" t="n"/>
      <c r="Z1887" s="7">
        <f>IF($F1887="","",Y1887*AE1887/100)</f>
        <v/>
      </c>
      <c r="AA1887" s="7">
        <f>IF($F1887="","",Y1887-Z1887)</f>
        <v/>
      </c>
      <c r="AB1887" s="7">
        <f>IF($F1887="","",AA1887-R1887)</f>
        <v/>
      </c>
      <c r="AE1887">
        <f>IF($F1887="","",IF($AK1887=1,0,IF($AJ1887=1,Settings!$C$6,Settings!$C$7))*100)</f>
        <v/>
      </c>
      <c r="AG1887">
        <f>IF($F1887="","",$F1887&amp;"|"&amp;$D1887&amp;"")</f>
        <v/>
      </c>
      <c r="AH1887">
        <f>IF($F1887="","",IF(COUNTIF($AG$2:$AG1887,$AG1887)=1,1,0))</f>
        <v/>
      </c>
      <c r="AI1887">
        <f>IF($AH1887=1,SUMPRODUCT(--($AL$2:$AL$8001&lt;$AL1887))+1,"")</f>
        <v/>
      </c>
      <c r="AJ1887">
        <f>IF($F1887="","",IF(OR($U1887=TRUE(),$U1887="TRUE"),1,0))</f>
        <v/>
      </c>
      <c r="AK1887">
        <f>IF($F1887="","",IF($AD1887="Yes",1,0))</f>
        <v/>
      </c>
      <c r="AL1887">
        <f>IF($AH1887=1,IFERROR(IF(VALUE($F1887)&lt;100000000,VALUE($F1887),1000000000),IFERROR(IF(VALUE(MID($F1887,2,20))&lt;100000000,VALUE(MID($F1887,2,20)),1000000000),1000000000))+ROW()/100000,"")</f>
        <v/>
      </c>
    </row>
    <row r="1888">
      <c r="A1888">
        <f>IF($F1888="","",IFERROR(IF(INDEX('Per Invoice'!$A$2:$A$2001,MATCH($F1888,'Per Invoice'!$B$2:$B$2001,0))=0,"",INDEX('Per Invoice'!$A$2:$A$2001,MATCH($F1888,'Per Invoice'!$B$2:$B$2001,0))),""))</f>
        <v/>
      </c>
      <c r="H1888" s="11" t="n"/>
      <c r="R1888" s="7">
        <f>IF($F1888="","",Q1888*Y1888/100)</f>
        <v/>
      </c>
      <c r="X1888" s="7" t="n"/>
      <c r="Y1888" s="7" t="n"/>
      <c r="Z1888" s="7">
        <f>IF($F1888="","",Y1888*AE1888/100)</f>
        <v/>
      </c>
      <c r="AA1888" s="7">
        <f>IF($F1888="","",Y1888-Z1888)</f>
        <v/>
      </c>
      <c r="AB1888" s="7">
        <f>IF($F1888="","",AA1888-R1888)</f>
        <v/>
      </c>
      <c r="AE1888">
        <f>IF($F1888="","",IF($AK1888=1,0,IF($AJ1888=1,Settings!$C$6,Settings!$C$7))*100)</f>
        <v/>
      </c>
      <c r="AG1888">
        <f>IF($F1888="","",$F1888&amp;"|"&amp;$D1888&amp;"")</f>
        <v/>
      </c>
      <c r="AH1888">
        <f>IF($F1888="","",IF(COUNTIF($AG$2:$AG1888,$AG1888)=1,1,0))</f>
        <v/>
      </c>
      <c r="AI1888">
        <f>IF($AH1888=1,SUMPRODUCT(--($AL$2:$AL$8001&lt;$AL1888))+1,"")</f>
        <v/>
      </c>
      <c r="AJ1888">
        <f>IF($F1888="","",IF(OR($U1888=TRUE(),$U1888="TRUE"),1,0))</f>
        <v/>
      </c>
      <c r="AK1888">
        <f>IF($F1888="","",IF($AD1888="Yes",1,0))</f>
        <v/>
      </c>
      <c r="AL1888">
        <f>IF($AH1888=1,IFERROR(IF(VALUE($F1888)&lt;100000000,VALUE($F1888),1000000000),IFERROR(IF(VALUE(MID($F1888,2,20))&lt;100000000,VALUE(MID($F1888,2,20)),1000000000),1000000000))+ROW()/100000,"")</f>
        <v/>
      </c>
    </row>
    <row r="1889">
      <c r="A1889">
        <f>IF($F1889="","",IFERROR(IF(INDEX('Per Invoice'!$A$2:$A$2001,MATCH($F1889,'Per Invoice'!$B$2:$B$2001,0))=0,"",INDEX('Per Invoice'!$A$2:$A$2001,MATCH($F1889,'Per Invoice'!$B$2:$B$2001,0))),""))</f>
        <v/>
      </c>
      <c r="H1889" s="11" t="n"/>
      <c r="R1889" s="7">
        <f>IF($F1889="","",Q1889*Y1889/100)</f>
        <v/>
      </c>
      <c r="X1889" s="7" t="n"/>
      <c r="Y1889" s="7" t="n"/>
      <c r="Z1889" s="7">
        <f>IF($F1889="","",Y1889*AE1889/100)</f>
        <v/>
      </c>
      <c r="AA1889" s="7">
        <f>IF($F1889="","",Y1889-Z1889)</f>
        <v/>
      </c>
      <c r="AB1889" s="7">
        <f>IF($F1889="","",AA1889-R1889)</f>
        <v/>
      </c>
      <c r="AE1889">
        <f>IF($F1889="","",IF($AK1889=1,0,IF($AJ1889=1,Settings!$C$6,Settings!$C$7))*100)</f>
        <v/>
      </c>
      <c r="AG1889">
        <f>IF($F1889="","",$F1889&amp;"|"&amp;$D1889&amp;"")</f>
        <v/>
      </c>
      <c r="AH1889">
        <f>IF($F1889="","",IF(COUNTIF($AG$2:$AG1889,$AG1889)=1,1,0))</f>
        <v/>
      </c>
      <c r="AI1889">
        <f>IF($AH1889=1,SUMPRODUCT(--($AL$2:$AL$8001&lt;$AL1889))+1,"")</f>
        <v/>
      </c>
      <c r="AJ1889">
        <f>IF($F1889="","",IF(OR($U1889=TRUE(),$U1889="TRUE"),1,0))</f>
        <v/>
      </c>
      <c r="AK1889">
        <f>IF($F1889="","",IF($AD1889="Yes",1,0))</f>
        <v/>
      </c>
      <c r="AL1889">
        <f>IF($AH1889=1,IFERROR(IF(VALUE($F1889)&lt;100000000,VALUE($F1889),1000000000),IFERROR(IF(VALUE(MID($F1889,2,20))&lt;100000000,VALUE(MID($F1889,2,20)),1000000000),1000000000))+ROW()/100000,"")</f>
        <v/>
      </c>
    </row>
    <row r="1890">
      <c r="A1890">
        <f>IF($F1890="","",IFERROR(IF(INDEX('Per Invoice'!$A$2:$A$2001,MATCH($F1890,'Per Invoice'!$B$2:$B$2001,0))=0,"",INDEX('Per Invoice'!$A$2:$A$2001,MATCH($F1890,'Per Invoice'!$B$2:$B$2001,0))),""))</f>
        <v/>
      </c>
      <c r="H1890" s="11" t="n"/>
      <c r="R1890" s="7">
        <f>IF($F1890="","",Q1890*Y1890/100)</f>
        <v/>
      </c>
      <c r="X1890" s="7" t="n"/>
      <c r="Y1890" s="7" t="n"/>
      <c r="Z1890" s="7">
        <f>IF($F1890="","",Y1890*AE1890/100)</f>
        <v/>
      </c>
      <c r="AA1890" s="7">
        <f>IF($F1890="","",Y1890-Z1890)</f>
        <v/>
      </c>
      <c r="AB1890" s="7">
        <f>IF($F1890="","",AA1890-R1890)</f>
        <v/>
      </c>
      <c r="AE1890">
        <f>IF($F1890="","",IF($AK1890=1,0,IF($AJ1890=1,Settings!$C$6,Settings!$C$7))*100)</f>
        <v/>
      </c>
      <c r="AG1890">
        <f>IF($F1890="","",$F1890&amp;"|"&amp;$D1890&amp;"")</f>
        <v/>
      </c>
      <c r="AH1890">
        <f>IF($F1890="","",IF(COUNTIF($AG$2:$AG1890,$AG1890)=1,1,0))</f>
        <v/>
      </c>
      <c r="AI1890">
        <f>IF($AH1890=1,SUMPRODUCT(--($AL$2:$AL$8001&lt;$AL1890))+1,"")</f>
        <v/>
      </c>
      <c r="AJ1890">
        <f>IF($F1890="","",IF(OR($U1890=TRUE(),$U1890="TRUE"),1,0))</f>
        <v/>
      </c>
      <c r="AK1890">
        <f>IF($F1890="","",IF($AD1890="Yes",1,0))</f>
        <v/>
      </c>
      <c r="AL1890">
        <f>IF($AH1890=1,IFERROR(IF(VALUE($F1890)&lt;100000000,VALUE($F1890),1000000000),IFERROR(IF(VALUE(MID($F1890,2,20))&lt;100000000,VALUE(MID($F1890,2,20)),1000000000),1000000000))+ROW()/100000,"")</f>
        <v/>
      </c>
    </row>
    <row r="1891">
      <c r="A1891">
        <f>IF($F1891="","",IFERROR(IF(INDEX('Per Invoice'!$A$2:$A$2001,MATCH($F1891,'Per Invoice'!$B$2:$B$2001,0))=0,"",INDEX('Per Invoice'!$A$2:$A$2001,MATCH($F1891,'Per Invoice'!$B$2:$B$2001,0))),""))</f>
        <v/>
      </c>
      <c r="H1891" s="11" t="n"/>
      <c r="R1891" s="7">
        <f>IF($F1891="","",Q1891*Y1891/100)</f>
        <v/>
      </c>
      <c r="X1891" s="7" t="n"/>
      <c r="Y1891" s="7" t="n"/>
      <c r="Z1891" s="7">
        <f>IF($F1891="","",Y1891*AE1891/100)</f>
        <v/>
      </c>
      <c r="AA1891" s="7">
        <f>IF($F1891="","",Y1891-Z1891)</f>
        <v/>
      </c>
      <c r="AB1891" s="7">
        <f>IF($F1891="","",AA1891-R1891)</f>
        <v/>
      </c>
      <c r="AE1891">
        <f>IF($F1891="","",IF($AK1891=1,0,IF($AJ1891=1,Settings!$C$6,Settings!$C$7))*100)</f>
        <v/>
      </c>
      <c r="AG1891">
        <f>IF($F1891="","",$F1891&amp;"|"&amp;$D1891&amp;"")</f>
        <v/>
      </c>
      <c r="AH1891">
        <f>IF($F1891="","",IF(COUNTIF($AG$2:$AG1891,$AG1891)=1,1,0))</f>
        <v/>
      </c>
      <c r="AI1891">
        <f>IF($AH1891=1,SUMPRODUCT(--($AL$2:$AL$8001&lt;$AL1891))+1,"")</f>
        <v/>
      </c>
      <c r="AJ1891">
        <f>IF($F1891="","",IF(OR($U1891=TRUE(),$U1891="TRUE"),1,0))</f>
        <v/>
      </c>
      <c r="AK1891">
        <f>IF($F1891="","",IF($AD1891="Yes",1,0))</f>
        <v/>
      </c>
      <c r="AL1891">
        <f>IF($AH1891=1,IFERROR(IF(VALUE($F1891)&lt;100000000,VALUE($F1891),1000000000),IFERROR(IF(VALUE(MID($F1891,2,20))&lt;100000000,VALUE(MID($F1891,2,20)),1000000000),1000000000))+ROW()/100000,"")</f>
        <v/>
      </c>
    </row>
    <row r="1892">
      <c r="A1892">
        <f>IF($F1892="","",IFERROR(IF(INDEX('Per Invoice'!$A$2:$A$2001,MATCH($F1892,'Per Invoice'!$B$2:$B$2001,0))=0,"",INDEX('Per Invoice'!$A$2:$A$2001,MATCH($F1892,'Per Invoice'!$B$2:$B$2001,0))),""))</f>
        <v/>
      </c>
      <c r="H1892" s="11" t="n"/>
      <c r="R1892" s="7">
        <f>IF($F1892="","",Q1892*Y1892/100)</f>
        <v/>
      </c>
      <c r="X1892" s="7" t="n"/>
      <c r="Y1892" s="7" t="n"/>
      <c r="Z1892" s="7">
        <f>IF($F1892="","",Y1892*AE1892/100)</f>
        <v/>
      </c>
      <c r="AA1892" s="7">
        <f>IF($F1892="","",Y1892-Z1892)</f>
        <v/>
      </c>
      <c r="AB1892" s="7">
        <f>IF($F1892="","",AA1892-R1892)</f>
        <v/>
      </c>
      <c r="AE1892">
        <f>IF($F1892="","",IF($AK1892=1,0,IF($AJ1892=1,Settings!$C$6,Settings!$C$7))*100)</f>
        <v/>
      </c>
      <c r="AG1892">
        <f>IF($F1892="","",$F1892&amp;"|"&amp;$D1892&amp;"")</f>
        <v/>
      </c>
      <c r="AH1892">
        <f>IF($F1892="","",IF(COUNTIF($AG$2:$AG1892,$AG1892)=1,1,0))</f>
        <v/>
      </c>
      <c r="AI1892">
        <f>IF($AH1892=1,SUMPRODUCT(--($AL$2:$AL$8001&lt;$AL1892))+1,"")</f>
        <v/>
      </c>
      <c r="AJ1892">
        <f>IF($F1892="","",IF(OR($U1892=TRUE(),$U1892="TRUE"),1,0))</f>
        <v/>
      </c>
      <c r="AK1892">
        <f>IF($F1892="","",IF($AD1892="Yes",1,0))</f>
        <v/>
      </c>
      <c r="AL1892">
        <f>IF($AH1892=1,IFERROR(IF(VALUE($F1892)&lt;100000000,VALUE($F1892),1000000000),IFERROR(IF(VALUE(MID($F1892,2,20))&lt;100000000,VALUE(MID($F1892,2,20)),1000000000),1000000000))+ROW()/100000,"")</f>
        <v/>
      </c>
    </row>
    <row r="1893">
      <c r="A1893">
        <f>IF($F1893="","",IFERROR(IF(INDEX('Per Invoice'!$A$2:$A$2001,MATCH($F1893,'Per Invoice'!$B$2:$B$2001,0))=0,"",INDEX('Per Invoice'!$A$2:$A$2001,MATCH($F1893,'Per Invoice'!$B$2:$B$2001,0))),""))</f>
        <v/>
      </c>
      <c r="H1893" s="11" t="n"/>
      <c r="R1893" s="7">
        <f>IF($F1893="","",Q1893*Y1893/100)</f>
        <v/>
      </c>
      <c r="X1893" s="7" t="n"/>
      <c r="Y1893" s="7" t="n"/>
      <c r="Z1893" s="7">
        <f>IF($F1893="","",Y1893*AE1893/100)</f>
        <v/>
      </c>
      <c r="AA1893" s="7">
        <f>IF($F1893="","",Y1893-Z1893)</f>
        <v/>
      </c>
      <c r="AB1893" s="7">
        <f>IF($F1893="","",AA1893-R1893)</f>
        <v/>
      </c>
      <c r="AE1893">
        <f>IF($F1893="","",IF($AK1893=1,0,IF($AJ1893=1,Settings!$C$6,Settings!$C$7))*100)</f>
        <v/>
      </c>
      <c r="AG1893">
        <f>IF($F1893="","",$F1893&amp;"|"&amp;$D1893&amp;"")</f>
        <v/>
      </c>
      <c r="AH1893">
        <f>IF($F1893="","",IF(COUNTIF($AG$2:$AG1893,$AG1893)=1,1,0))</f>
        <v/>
      </c>
      <c r="AI1893">
        <f>IF($AH1893=1,SUMPRODUCT(--($AL$2:$AL$8001&lt;$AL1893))+1,"")</f>
        <v/>
      </c>
      <c r="AJ1893">
        <f>IF($F1893="","",IF(OR($U1893=TRUE(),$U1893="TRUE"),1,0))</f>
        <v/>
      </c>
      <c r="AK1893">
        <f>IF($F1893="","",IF($AD1893="Yes",1,0))</f>
        <v/>
      </c>
      <c r="AL1893">
        <f>IF($AH1893=1,IFERROR(IF(VALUE($F1893)&lt;100000000,VALUE($F1893),1000000000),IFERROR(IF(VALUE(MID($F1893,2,20))&lt;100000000,VALUE(MID($F1893,2,20)),1000000000),1000000000))+ROW()/100000,"")</f>
        <v/>
      </c>
    </row>
    <row r="1894">
      <c r="A1894">
        <f>IF($F1894="","",IFERROR(IF(INDEX('Per Invoice'!$A$2:$A$2001,MATCH($F1894,'Per Invoice'!$B$2:$B$2001,0))=0,"",INDEX('Per Invoice'!$A$2:$A$2001,MATCH($F1894,'Per Invoice'!$B$2:$B$2001,0))),""))</f>
        <v/>
      </c>
      <c r="H1894" s="11" t="n"/>
      <c r="R1894" s="7">
        <f>IF($F1894="","",Q1894*Y1894/100)</f>
        <v/>
      </c>
      <c r="X1894" s="7" t="n"/>
      <c r="Y1894" s="7" t="n"/>
      <c r="Z1894" s="7">
        <f>IF($F1894="","",Y1894*AE1894/100)</f>
        <v/>
      </c>
      <c r="AA1894" s="7">
        <f>IF($F1894="","",Y1894-Z1894)</f>
        <v/>
      </c>
      <c r="AB1894" s="7">
        <f>IF($F1894="","",AA1894-R1894)</f>
        <v/>
      </c>
      <c r="AE1894">
        <f>IF($F1894="","",IF($AK1894=1,0,IF($AJ1894=1,Settings!$C$6,Settings!$C$7))*100)</f>
        <v/>
      </c>
      <c r="AG1894">
        <f>IF($F1894="","",$F1894&amp;"|"&amp;$D1894&amp;"")</f>
        <v/>
      </c>
      <c r="AH1894">
        <f>IF($F1894="","",IF(COUNTIF($AG$2:$AG1894,$AG1894)=1,1,0))</f>
        <v/>
      </c>
      <c r="AI1894">
        <f>IF($AH1894=1,SUMPRODUCT(--($AL$2:$AL$8001&lt;$AL1894))+1,"")</f>
        <v/>
      </c>
      <c r="AJ1894">
        <f>IF($F1894="","",IF(OR($U1894=TRUE(),$U1894="TRUE"),1,0))</f>
        <v/>
      </c>
      <c r="AK1894">
        <f>IF($F1894="","",IF($AD1894="Yes",1,0))</f>
        <v/>
      </c>
      <c r="AL1894">
        <f>IF($AH1894=1,IFERROR(IF(VALUE($F1894)&lt;100000000,VALUE($F1894),1000000000),IFERROR(IF(VALUE(MID($F1894,2,20))&lt;100000000,VALUE(MID($F1894,2,20)),1000000000),1000000000))+ROW()/100000,"")</f>
        <v/>
      </c>
    </row>
    <row r="1895">
      <c r="A1895">
        <f>IF($F1895="","",IFERROR(IF(INDEX('Per Invoice'!$A$2:$A$2001,MATCH($F1895,'Per Invoice'!$B$2:$B$2001,0))=0,"",INDEX('Per Invoice'!$A$2:$A$2001,MATCH($F1895,'Per Invoice'!$B$2:$B$2001,0))),""))</f>
        <v/>
      </c>
      <c r="H1895" s="11" t="n"/>
      <c r="R1895" s="7">
        <f>IF($F1895="","",Q1895*Y1895/100)</f>
        <v/>
      </c>
      <c r="X1895" s="7" t="n"/>
      <c r="Y1895" s="7" t="n"/>
      <c r="Z1895" s="7">
        <f>IF($F1895="","",Y1895*AE1895/100)</f>
        <v/>
      </c>
      <c r="AA1895" s="7">
        <f>IF($F1895="","",Y1895-Z1895)</f>
        <v/>
      </c>
      <c r="AB1895" s="7">
        <f>IF($F1895="","",AA1895-R1895)</f>
        <v/>
      </c>
      <c r="AE1895">
        <f>IF($F1895="","",IF($AK1895=1,0,IF($AJ1895=1,Settings!$C$6,Settings!$C$7))*100)</f>
        <v/>
      </c>
      <c r="AG1895">
        <f>IF($F1895="","",$F1895&amp;"|"&amp;$D1895&amp;"")</f>
        <v/>
      </c>
      <c r="AH1895">
        <f>IF($F1895="","",IF(COUNTIF($AG$2:$AG1895,$AG1895)=1,1,0))</f>
        <v/>
      </c>
      <c r="AI1895">
        <f>IF($AH1895=1,SUMPRODUCT(--($AL$2:$AL$8001&lt;$AL1895))+1,"")</f>
        <v/>
      </c>
      <c r="AJ1895">
        <f>IF($F1895="","",IF(OR($U1895=TRUE(),$U1895="TRUE"),1,0))</f>
        <v/>
      </c>
      <c r="AK1895">
        <f>IF($F1895="","",IF($AD1895="Yes",1,0))</f>
        <v/>
      </c>
      <c r="AL1895">
        <f>IF($AH1895=1,IFERROR(IF(VALUE($F1895)&lt;100000000,VALUE($F1895),1000000000),IFERROR(IF(VALUE(MID($F1895,2,20))&lt;100000000,VALUE(MID($F1895,2,20)),1000000000),1000000000))+ROW()/100000,"")</f>
        <v/>
      </c>
    </row>
    <row r="1896">
      <c r="A1896">
        <f>IF($F1896="","",IFERROR(IF(INDEX('Per Invoice'!$A$2:$A$2001,MATCH($F1896,'Per Invoice'!$B$2:$B$2001,0))=0,"",INDEX('Per Invoice'!$A$2:$A$2001,MATCH($F1896,'Per Invoice'!$B$2:$B$2001,0))),""))</f>
        <v/>
      </c>
      <c r="H1896" s="11" t="n"/>
      <c r="R1896" s="7">
        <f>IF($F1896="","",Q1896*Y1896/100)</f>
        <v/>
      </c>
      <c r="X1896" s="7" t="n"/>
      <c r="Y1896" s="7" t="n"/>
      <c r="Z1896" s="7">
        <f>IF($F1896="","",Y1896*AE1896/100)</f>
        <v/>
      </c>
      <c r="AA1896" s="7">
        <f>IF($F1896="","",Y1896-Z1896)</f>
        <v/>
      </c>
      <c r="AB1896" s="7">
        <f>IF($F1896="","",AA1896-R1896)</f>
        <v/>
      </c>
      <c r="AE1896">
        <f>IF($F1896="","",IF($AK1896=1,0,IF($AJ1896=1,Settings!$C$6,Settings!$C$7))*100)</f>
        <v/>
      </c>
      <c r="AG1896">
        <f>IF($F1896="","",$F1896&amp;"|"&amp;$D1896&amp;"")</f>
        <v/>
      </c>
      <c r="AH1896">
        <f>IF($F1896="","",IF(COUNTIF($AG$2:$AG1896,$AG1896)=1,1,0))</f>
        <v/>
      </c>
      <c r="AI1896">
        <f>IF($AH1896=1,SUMPRODUCT(--($AL$2:$AL$8001&lt;$AL1896))+1,"")</f>
        <v/>
      </c>
      <c r="AJ1896">
        <f>IF($F1896="","",IF(OR($U1896=TRUE(),$U1896="TRUE"),1,0))</f>
        <v/>
      </c>
      <c r="AK1896">
        <f>IF($F1896="","",IF($AD1896="Yes",1,0))</f>
        <v/>
      </c>
      <c r="AL1896">
        <f>IF($AH1896=1,IFERROR(IF(VALUE($F1896)&lt;100000000,VALUE($F1896),1000000000),IFERROR(IF(VALUE(MID($F1896,2,20))&lt;100000000,VALUE(MID($F1896,2,20)),1000000000),1000000000))+ROW()/100000,"")</f>
        <v/>
      </c>
    </row>
    <row r="1897">
      <c r="A1897">
        <f>IF($F1897="","",IFERROR(IF(INDEX('Per Invoice'!$A$2:$A$2001,MATCH($F1897,'Per Invoice'!$B$2:$B$2001,0))=0,"",INDEX('Per Invoice'!$A$2:$A$2001,MATCH($F1897,'Per Invoice'!$B$2:$B$2001,0))),""))</f>
        <v/>
      </c>
      <c r="H1897" s="11" t="n"/>
      <c r="R1897" s="7">
        <f>IF($F1897="","",Q1897*Y1897/100)</f>
        <v/>
      </c>
      <c r="X1897" s="7" t="n"/>
      <c r="Y1897" s="7" t="n"/>
      <c r="Z1897" s="7">
        <f>IF($F1897="","",Y1897*AE1897/100)</f>
        <v/>
      </c>
      <c r="AA1897" s="7">
        <f>IF($F1897="","",Y1897-Z1897)</f>
        <v/>
      </c>
      <c r="AB1897" s="7">
        <f>IF($F1897="","",AA1897-R1897)</f>
        <v/>
      </c>
      <c r="AE1897">
        <f>IF($F1897="","",IF($AK1897=1,0,IF($AJ1897=1,Settings!$C$6,Settings!$C$7))*100)</f>
        <v/>
      </c>
      <c r="AG1897">
        <f>IF($F1897="","",$F1897&amp;"|"&amp;$D1897&amp;"")</f>
        <v/>
      </c>
      <c r="AH1897">
        <f>IF($F1897="","",IF(COUNTIF($AG$2:$AG1897,$AG1897)=1,1,0))</f>
        <v/>
      </c>
      <c r="AI1897">
        <f>IF($AH1897=1,SUMPRODUCT(--($AL$2:$AL$8001&lt;$AL1897))+1,"")</f>
        <v/>
      </c>
      <c r="AJ1897">
        <f>IF($F1897="","",IF(OR($U1897=TRUE(),$U1897="TRUE"),1,0))</f>
        <v/>
      </c>
      <c r="AK1897">
        <f>IF($F1897="","",IF($AD1897="Yes",1,0))</f>
        <v/>
      </c>
      <c r="AL1897">
        <f>IF($AH1897=1,IFERROR(IF(VALUE($F1897)&lt;100000000,VALUE($F1897),1000000000),IFERROR(IF(VALUE(MID($F1897,2,20))&lt;100000000,VALUE(MID($F1897,2,20)),1000000000),1000000000))+ROW()/100000,"")</f>
        <v/>
      </c>
    </row>
    <row r="1898">
      <c r="A1898">
        <f>IF($F1898="","",IFERROR(IF(INDEX('Per Invoice'!$A$2:$A$2001,MATCH($F1898,'Per Invoice'!$B$2:$B$2001,0))=0,"",INDEX('Per Invoice'!$A$2:$A$2001,MATCH($F1898,'Per Invoice'!$B$2:$B$2001,0))),""))</f>
        <v/>
      </c>
      <c r="H1898" s="11" t="n"/>
      <c r="R1898" s="7">
        <f>IF($F1898="","",Q1898*Y1898/100)</f>
        <v/>
      </c>
      <c r="X1898" s="7" t="n"/>
      <c r="Y1898" s="7" t="n"/>
      <c r="Z1898" s="7">
        <f>IF($F1898="","",Y1898*AE1898/100)</f>
        <v/>
      </c>
      <c r="AA1898" s="7">
        <f>IF($F1898="","",Y1898-Z1898)</f>
        <v/>
      </c>
      <c r="AB1898" s="7">
        <f>IF($F1898="","",AA1898-R1898)</f>
        <v/>
      </c>
      <c r="AE1898">
        <f>IF($F1898="","",IF($AK1898=1,0,IF($AJ1898=1,Settings!$C$6,Settings!$C$7))*100)</f>
        <v/>
      </c>
      <c r="AG1898">
        <f>IF($F1898="","",$F1898&amp;"|"&amp;$D1898&amp;"")</f>
        <v/>
      </c>
      <c r="AH1898">
        <f>IF($F1898="","",IF(COUNTIF($AG$2:$AG1898,$AG1898)=1,1,0))</f>
        <v/>
      </c>
      <c r="AI1898">
        <f>IF($AH1898=1,SUMPRODUCT(--($AL$2:$AL$8001&lt;$AL1898))+1,"")</f>
        <v/>
      </c>
      <c r="AJ1898">
        <f>IF($F1898="","",IF(OR($U1898=TRUE(),$U1898="TRUE"),1,0))</f>
        <v/>
      </c>
      <c r="AK1898">
        <f>IF($F1898="","",IF($AD1898="Yes",1,0))</f>
        <v/>
      </c>
      <c r="AL1898">
        <f>IF($AH1898=1,IFERROR(IF(VALUE($F1898)&lt;100000000,VALUE($F1898),1000000000),IFERROR(IF(VALUE(MID($F1898,2,20))&lt;100000000,VALUE(MID($F1898,2,20)),1000000000),1000000000))+ROW()/100000,"")</f>
        <v/>
      </c>
    </row>
    <row r="1899">
      <c r="A1899">
        <f>IF($F1899="","",IFERROR(IF(INDEX('Per Invoice'!$A$2:$A$2001,MATCH($F1899,'Per Invoice'!$B$2:$B$2001,0))=0,"",INDEX('Per Invoice'!$A$2:$A$2001,MATCH($F1899,'Per Invoice'!$B$2:$B$2001,0))),""))</f>
        <v/>
      </c>
      <c r="H1899" s="11" t="n"/>
      <c r="R1899" s="7">
        <f>IF($F1899="","",Q1899*Y1899/100)</f>
        <v/>
      </c>
      <c r="X1899" s="7" t="n"/>
      <c r="Y1899" s="7" t="n"/>
      <c r="Z1899" s="7">
        <f>IF($F1899="","",Y1899*AE1899/100)</f>
        <v/>
      </c>
      <c r="AA1899" s="7">
        <f>IF($F1899="","",Y1899-Z1899)</f>
        <v/>
      </c>
      <c r="AB1899" s="7">
        <f>IF($F1899="","",AA1899-R1899)</f>
        <v/>
      </c>
      <c r="AE1899">
        <f>IF($F1899="","",IF($AK1899=1,0,IF($AJ1899=1,Settings!$C$6,Settings!$C$7))*100)</f>
        <v/>
      </c>
      <c r="AG1899">
        <f>IF($F1899="","",$F1899&amp;"|"&amp;$D1899&amp;"")</f>
        <v/>
      </c>
      <c r="AH1899">
        <f>IF($F1899="","",IF(COUNTIF($AG$2:$AG1899,$AG1899)=1,1,0))</f>
        <v/>
      </c>
      <c r="AI1899">
        <f>IF($AH1899=1,SUMPRODUCT(--($AL$2:$AL$8001&lt;$AL1899))+1,"")</f>
        <v/>
      </c>
      <c r="AJ1899">
        <f>IF($F1899="","",IF(OR($U1899=TRUE(),$U1899="TRUE"),1,0))</f>
        <v/>
      </c>
      <c r="AK1899">
        <f>IF($F1899="","",IF($AD1899="Yes",1,0))</f>
        <v/>
      </c>
      <c r="AL1899">
        <f>IF($AH1899=1,IFERROR(IF(VALUE($F1899)&lt;100000000,VALUE($F1899),1000000000),IFERROR(IF(VALUE(MID($F1899,2,20))&lt;100000000,VALUE(MID($F1899,2,20)),1000000000),1000000000))+ROW()/100000,"")</f>
        <v/>
      </c>
    </row>
    <row r="1900">
      <c r="A1900">
        <f>IF($F1900="","",IFERROR(IF(INDEX('Per Invoice'!$A$2:$A$2001,MATCH($F1900,'Per Invoice'!$B$2:$B$2001,0))=0,"",INDEX('Per Invoice'!$A$2:$A$2001,MATCH($F1900,'Per Invoice'!$B$2:$B$2001,0))),""))</f>
        <v/>
      </c>
      <c r="H1900" s="11" t="n"/>
      <c r="R1900" s="7">
        <f>IF($F1900="","",Q1900*Y1900/100)</f>
        <v/>
      </c>
      <c r="X1900" s="7" t="n"/>
      <c r="Y1900" s="7" t="n"/>
      <c r="Z1900" s="7">
        <f>IF($F1900="","",Y1900*AE1900/100)</f>
        <v/>
      </c>
      <c r="AA1900" s="7">
        <f>IF($F1900="","",Y1900-Z1900)</f>
        <v/>
      </c>
      <c r="AB1900" s="7">
        <f>IF($F1900="","",AA1900-R1900)</f>
        <v/>
      </c>
      <c r="AE1900">
        <f>IF($F1900="","",IF($AK1900=1,0,IF($AJ1900=1,Settings!$C$6,Settings!$C$7))*100)</f>
        <v/>
      </c>
      <c r="AG1900">
        <f>IF($F1900="","",$F1900&amp;"|"&amp;$D1900&amp;"")</f>
        <v/>
      </c>
      <c r="AH1900">
        <f>IF($F1900="","",IF(COUNTIF($AG$2:$AG1900,$AG1900)=1,1,0))</f>
        <v/>
      </c>
      <c r="AI1900">
        <f>IF($AH1900=1,SUMPRODUCT(--($AL$2:$AL$8001&lt;$AL1900))+1,"")</f>
        <v/>
      </c>
      <c r="AJ1900">
        <f>IF($F1900="","",IF(OR($U1900=TRUE(),$U1900="TRUE"),1,0))</f>
        <v/>
      </c>
      <c r="AK1900">
        <f>IF($F1900="","",IF($AD1900="Yes",1,0))</f>
        <v/>
      </c>
      <c r="AL1900">
        <f>IF($AH1900=1,IFERROR(IF(VALUE($F1900)&lt;100000000,VALUE($F1900),1000000000),IFERROR(IF(VALUE(MID($F1900,2,20))&lt;100000000,VALUE(MID($F1900,2,20)),1000000000),1000000000))+ROW()/100000,"")</f>
        <v/>
      </c>
    </row>
    <row r="1901">
      <c r="A1901">
        <f>IF($F1901="","",IFERROR(IF(INDEX('Per Invoice'!$A$2:$A$2001,MATCH($F1901,'Per Invoice'!$B$2:$B$2001,0))=0,"",INDEX('Per Invoice'!$A$2:$A$2001,MATCH($F1901,'Per Invoice'!$B$2:$B$2001,0))),""))</f>
        <v/>
      </c>
      <c r="H1901" s="11" t="n"/>
      <c r="R1901" s="7">
        <f>IF($F1901="","",Q1901*Y1901/100)</f>
        <v/>
      </c>
      <c r="X1901" s="7" t="n"/>
      <c r="Y1901" s="7" t="n"/>
      <c r="Z1901" s="7">
        <f>IF($F1901="","",Y1901*AE1901/100)</f>
        <v/>
      </c>
      <c r="AA1901" s="7">
        <f>IF($F1901="","",Y1901-Z1901)</f>
        <v/>
      </c>
      <c r="AB1901" s="7">
        <f>IF($F1901="","",AA1901-R1901)</f>
        <v/>
      </c>
      <c r="AE1901">
        <f>IF($F1901="","",IF($AK1901=1,0,IF($AJ1901=1,Settings!$C$6,Settings!$C$7))*100)</f>
        <v/>
      </c>
      <c r="AG1901">
        <f>IF($F1901="","",$F1901&amp;"|"&amp;$D1901&amp;"")</f>
        <v/>
      </c>
      <c r="AH1901">
        <f>IF($F1901="","",IF(COUNTIF($AG$2:$AG1901,$AG1901)=1,1,0))</f>
        <v/>
      </c>
      <c r="AI1901">
        <f>IF($AH1901=1,SUMPRODUCT(--($AL$2:$AL$8001&lt;$AL1901))+1,"")</f>
        <v/>
      </c>
      <c r="AJ1901">
        <f>IF($F1901="","",IF(OR($U1901=TRUE(),$U1901="TRUE"),1,0))</f>
        <v/>
      </c>
      <c r="AK1901">
        <f>IF($F1901="","",IF($AD1901="Yes",1,0))</f>
        <v/>
      </c>
      <c r="AL1901">
        <f>IF($AH1901=1,IFERROR(IF(VALUE($F1901)&lt;100000000,VALUE($F1901),1000000000),IFERROR(IF(VALUE(MID($F1901,2,20))&lt;100000000,VALUE(MID($F1901,2,20)),1000000000),1000000000))+ROW()/100000,"")</f>
        <v/>
      </c>
    </row>
    <row r="1902">
      <c r="A1902">
        <f>IF($F1902="","",IFERROR(IF(INDEX('Per Invoice'!$A$2:$A$2001,MATCH($F1902,'Per Invoice'!$B$2:$B$2001,0))=0,"",INDEX('Per Invoice'!$A$2:$A$2001,MATCH($F1902,'Per Invoice'!$B$2:$B$2001,0))),""))</f>
        <v/>
      </c>
      <c r="H1902" s="11" t="n"/>
      <c r="R1902" s="7">
        <f>IF($F1902="","",Q1902*Y1902/100)</f>
        <v/>
      </c>
      <c r="X1902" s="7" t="n"/>
      <c r="Y1902" s="7" t="n"/>
      <c r="Z1902" s="7">
        <f>IF($F1902="","",Y1902*AE1902/100)</f>
        <v/>
      </c>
      <c r="AA1902" s="7">
        <f>IF($F1902="","",Y1902-Z1902)</f>
        <v/>
      </c>
      <c r="AB1902" s="7">
        <f>IF($F1902="","",AA1902-R1902)</f>
        <v/>
      </c>
      <c r="AE1902">
        <f>IF($F1902="","",IF($AK1902=1,0,IF($AJ1902=1,Settings!$C$6,Settings!$C$7))*100)</f>
        <v/>
      </c>
      <c r="AG1902">
        <f>IF($F1902="","",$F1902&amp;"|"&amp;$D1902&amp;"")</f>
        <v/>
      </c>
      <c r="AH1902">
        <f>IF($F1902="","",IF(COUNTIF($AG$2:$AG1902,$AG1902)=1,1,0))</f>
        <v/>
      </c>
      <c r="AI1902">
        <f>IF($AH1902=1,SUMPRODUCT(--($AL$2:$AL$8001&lt;$AL1902))+1,"")</f>
        <v/>
      </c>
      <c r="AJ1902">
        <f>IF($F1902="","",IF(OR($U1902=TRUE(),$U1902="TRUE"),1,0))</f>
        <v/>
      </c>
      <c r="AK1902">
        <f>IF($F1902="","",IF($AD1902="Yes",1,0))</f>
        <v/>
      </c>
      <c r="AL1902">
        <f>IF($AH1902=1,IFERROR(IF(VALUE($F1902)&lt;100000000,VALUE($F1902),1000000000),IFERROR(IF(VALUE(MID($F1902,2,20))&lt;100000000,VALUE(MID($F1902,2,20)),1000000000),1000000000))+ROW()/100000,"")</f>
        <v/>
      </c>
    </row>
    <row r="1903">
      <c r="A1903">
        <f>IF($F1903="","",IFERROR(IF(INDEX('Per Invoice'!$A$2:$A$2001,MATCH($F1903,'Per Invoice'!$B$2:$B$2001,0))=0,"",INDEX('Per Invoice'!$A$2:$A$2001,MATCH($F1903,'Per Invoice'!$B$2:$B$2001,0))),""))</f>
        <v/>
      </c>
      <c r="H1903" s="11" t="n"/>
      <c r="R1903" s="7">
        <f>IF($F1903="","",Q1903*Y1903/100)</f>
        <v/>
      </c>
      <c r="X1903" s="7" t="n"/>
      <c r="Y1903" s="7" t="n"/>
      <c r="Z1903" s="7">
        <f>IF($F1903="","",Y1903*AE1903/100)</f>
        <v/>
      </c>
      <c r="AA1903" s="7">
        <f>IF($F1903="","",Y1903-Z1903)</f>
        <v/>
      </c>
      <c r="AB1903" s="7">
        <f>IF($F1903="","",AA1903-R1903)</f>
        <v/>
      </c>
      <c r="AE1903">
        <f>IF($F1903="","",IF($AK1903=1,0,IF($AJ1903=1,Settings!$C$6,Settings!$C$7))*100)</f>
        <v/>
      </c>
      <c r="AG1903">
        <f>IF($F1903="","",$F1903&amp;"|"&amp;$D1903&amp;"")</f>
        <v/>
      </c>
      <c r="AH1903">
        <f>IF($F1903="","",IF(COUNTIF($AG$2:$AG1903,$AG1903)=1,1,0))</f>
        <v/>
      </c>
      <c r="AI1903">
        <f>IF($AH1903=1,SUMPRODUCT(--($AL$2:$AL$8001&lt;$AL1903))+1,"")</f>
        <v/>
      </c>
      <c r="AJ1903">
        <f>IF($F1903="","",IF(OR($U1903=TRUE(),$U1903="TRUE"),1,0))</f>
        <v/>
      </c>
      <c r="AK1903">
        <f>IF($F1903="","",IF($AD1903="Yes",1,0))</f>
        <v/>
      </c>
      <c r="AL1903">
        <f>IF($AH1903=1,IFERROR(IF(VALUE($F1903)&lt;100000000,VALUE($F1903),1000000000),IFERROR(IF(VALUE(MID($F1903,2,20))&lt;100000000,VALUE(MID($F1903,2,20)),1000000000),1000000000))+ROW()/100000,"")</f>
        <v/>
      </c>
    </row>
    <row r="1904">
      <c r="A1904">
        <f>IF($F1904="","",IFERROR(IF(INDEX('Per Invoice'!$A$2:$A$2001,MATCH($F1904,'Per Invoice'!$B$2:$B$2001,0))=0,"",INDEX('Per Invoice'!$A$2:$A$2001,MATCH($F1904,'Per Invoice'!$B$2:$B$2001,0))),""))</f>
        <v/>
      </c>
      <c r="H1904" s="11" t="n"/>
      <c r="R1904" s="7">
        <f>IF($F1904="","",Q1904*Y1904/100)</f>
        <v/>
      </c>
      <c r="X1904" s="7" t="n"/>
      <c r="Y1904" s="7" t="n"/>
      <c r="Z1904" s="7">
        <f>IF($F1904="","",Y1904*AE1904/100)</f>
        <v/>
      </c>
      <c r="AA1904" s="7">
        <f>IF($F1904="","",Y1904-Z1904)</f>
        <v/>
      </c>
      <c r="AB1904" s="7">
        <f>IF($F1904="","",AA1904-R1904)</f>
        <v/>
      </c>
      <c r="AE1904">
        <f>IF($F1904="","",IF($AK1904=1,0,IF($AJ1904=1,Settings!$C$6,Settings!$C$7))*100)</f>
        <v/>
      </c>
      <c r="AG1904">
        <f>IF($F1904="","",$F1904&amp;"|"&amp;$D1904&amp;"")</f>
        <v/>
      </c>
      <c r="AH1904">
        <f>IF($F1904="","",IF(COUNTIF($AG$2:$AG1904,$AG1904)=1,1,0))</f>
        <v/>
      </c>
      <c r="AI1904">
        <f>IF($AH1904=1,SUMPRODUCT(--($AL$2:$AL$8001&lt;$AL1904))+1,"")</f>
        <v/>
      </c>
      <c r="AJ1904">
        <f>IF($F1904="","",IF(OR($U1904=TRUE(),$U1904="TRUE"),1,0))</f>
        <v/>
      </c>
      <c r="AK1904">
        <f>IF($F1904="","",IF($AD1904="Yes",1,0))</f>
        <v/>
      </c>
      <c r="AL1904">
        <f>IF($AH1904=1,IFERROR(IF(VALUE($F1904)&lt;100000000,VALUE($F1904),1000000000),IFERROR(IF(VALUE(MID($F1904,2,20))&lt;100000000,VALUE(MID($F1904,2,20)),1000000000),1000000000))+ROW()/100000,"")</f>
        <v/>
      </c>
    </row>
    <row r="1905">
      <c r="A1905">
        <f>IF($F1905="","",IFERROR(IF(INDEX('Per Invoice'!$A$2:$A$2001,MATCH($F1905,'Per Invoice'!$B$2:$B$2001,0))=0,"",INDEX('Per Invoice'!$A$2:$A$2001,MATCH($F1905,'Per Invoice'!$B$2:$B$2001,0))),""))</f>
        <v/>
      </c>
      <c r="H1905" s="11" t="n"/>
      <c r="R1905" s="7">
        <f>IF($F1905="","",Q1905*Y1905/100)</f>
        <v/>
      </c>
      <c r="X1905" s="7" t="n"/>
      <c r="Y1905" s="7" t="n"/>
      <c r="Z1905" s="7">
        <f>IF($F1905="","",Y1905*AE1905/100)</f>
        <v/>
      </c>
      <c r="AA1905" s="7">
        <f>IF($F1905="","",Y1905-Z1905)</f>
        <v/>
      </c>
      <c r="AB1905" s="7">
        <f>IF($F1905="","",AA1905-R1905)</f>
        <v/>
      </c>
      <c r="AE1905">
        <f>IF($F1905="","",IF($AK1905=1,0,IF($AJ1905=1,Settings!$C$6,Settings!$C$7))*100)</f>
        <v/>
      </c>
      <c r="AG1905">
        <f>IF($F1905="","",$F1905&amp;"|"&amp;$D1905&amp;"")</f>
        <v/>
      </c>
      <c r="AH1905">
        <f>IF($F1905="","",IF(COUNTIF($AG$2:$AG1905,$AG1905)=1,1,0))</f>
        <v/>
      </c>
      <c r="AI1905">
        <f>IF($AH1905=1,SUMPRODUCT(--($AL$2:$AL$8001&lt;$AL1905))+1,"")</f>
        <v/>
      </c>
      <c r="AJ1905">
        <f>IF($F1905="","",IF(OR($U1905=TRUE(),$U1905="TRUE"),1,0))</f>
        <v/>
      </c>
      <c r="AK1905">
        <f>IF($F1905="","",IF($AD1905="Yes",1,0))</f>
        <v/>
      </c>
      <c r="AL1905">
        <f>IF($AH1905=1,IFERROR(IF(VALUE($F1905)&lt;100000000,VALUE($F1905),1000000000),IFERROR(IF(VALUE(MID($F1905,2,20))&lt;100000000,VALUE(MID($F1905,2,20)),1000000000),1000000000))+ROW()/100000,"")</f>
        <v/>
      </c>
    </row>
    <row r="1906">
      <c r="A1906">
        <f>IF($F1906="","",IFERROR(IF(INDEX('Per Invoice'!$A$2:$A$2001,MATCH($F1906,'Per Invoice'!$B$2:$B$2001,0))=0,"",INDEX('Per Invoice'!$A$2:$A$2001,MATCH($F1906,'Per Invoice'!$B$2:$B$2001,0))),""))</f>
        <v/>
      </c>
      <c r="H1906" s="11" t="n"/>
      <c r="R1906" s="7">
        <f>IF($F1906="","",Q1906*Y1906/100)</f>
        <v/>
      </c>
      <c r="X1906" s="7" t="n"/>
      <c r="Y1906" s="7" t="n"/>
      <c r="Z1906" s="7">
        <f>IF($F1906="","",Y1906*AE1906/100)</f>
        <v/>
      </c>
      <c r="AA1906" s="7">
        <f>IF($F1906="","",Y1906-Z1906)</f>
        <v/>
      </c>
      <c r="AB1906" s="7">
        <f>IF($F1906="","",AA1906-R1906)</f>
        <v/>
      </c>
      <c r="AE1906">
        <f>IF($F1906="","",IF($AK1906=1,0,IF($AJ1906=1,Settings!$C$6,Settings!$C$7))*100)</f>
        <v/>
      </c>
      <c r="AG1906">
        <f>IF($F1906="","",$F1906&amp;"|"&amp;$D1906&amp;"")</f>
        <v/>
      </c>
      <c r="AH1906">
        <f>IF($F1906="","",IF(COUNTIF($AG$2:$AG1906,$AG1906)=1,1,0))</f>
        <v/>
      </c>
      <c r="AI1906">
        <f>IF($AH1906=1,SUMPRODUCT(--($AL$2:$AL$8001&lt;$AL1906))+1,"")</f>
        <v/>
      </c>
      <c r="AJ1906">
        <f>IF($F1906="","",IF(OR($U1906=TRUE(),$U1906="TRUE"),1,0))</f>
        <v/>
      </c>
      <c r="AK1906">
        <f>IF($F1906="","",IF($AD1906="Yes",1,0))</f>
        <v/>
      </c>
      <c r="AL1906">
        <f>IF($AH1906=1,IFERROR(IF(VALUE($F1906)&lt;100000000,VALUE($F1906),1000000000),IFERROR(IF(VALUE(MID($F1906,2,20))&lt;100000000,VALUE(MID($F1906,2,20)),1000000000),1000000000))+ROW()/100000,"")</f>
        <v/>
      </c>
    </row>
    <row r="1907">
      <c r="A1907">
        <f>IF($F1907="","",IFERROR(IF(INDEX('Per Invoice'!$A$2:$A$2001,MATCH($F1907,'Per Invoice'!$B$2:$B$2001,0))=0,"",INDEX('Per Invoice'!$A$2:$A$2001,MATCH($F1907,'Per Invoice'!$B$2:$B$2001,0))),""))</f>
        <v/>
      </c>
      <c r="H1907" s="11" t="n"/>
      <c r="R1907" s="7">
        <f>IF($F1907="","",Q1907*Y1907/100)</f>
        <v/>
      </c>
      <c r="X1907" s="7" t="n"/>
      <c r="Y1907" s="7" t="n"/>
      <c r="Z1907" s="7">
        <f>IF($F1907="","",Y1907*AE1907/100)</f>
        <v/>
      </c>
      <c r="AA1907" s="7">
        <f>IF($F1907="","",Y1907-Z1907)</f>
        <v/>
      </c>
      <c r="AB1907" s="7">
        <f>IF($F1907="","",AA1907-R1907)</f>
        <v/>
      </c>
      <c r="AE1907">
        <f>IF($F1907="","",IF($AK1907=1,0,IF($AJ1907=1,Settings!$C$6,Settings!$C$7))*100)</f>
        <v/>
      </c>
      <c r="AG1907">
        <f>IF($F1907="","",$F1907&amp;"|"&amp;$D1907&amp;"")</f>
        <v/>
      </c>
      <c r="AH1907">
        <f>IF($F1907="","",IF(COUNTIF($AG$2:$AG1907,$AG1907)=1,1,0))</f>
        <v/>
      </c>
      <c r="AI1907">
        <f>IF($AH1907=1,SUMPRODUCT(--($AL$2:$AL$8001&lt;$AL1907))+1,"")</f>
        <v/>
      </c>
      <c r="AJ1907">
        <f>IF($F1907="","",IF(OR($U1907=TRUE(),$U1907="TRUE"),1,0))</f>
        <v/>
      </c>
      <c r="AK1907">
        <f>IF($F1907="","",IF($AD1907="Yes",1,0))</f>
        <v/>
      </c>
      <c r="AL1907">
        <f>IF($AH1907=1,IFERROR(IF(VALUE($F1907)&lt;100000000,VALUE($F1907),1000000000),IFERROR(IF(VALUE(MID($F1907,2,20))&lt;100000000,VALUE(MID($F1907,2,20)),1000000000),1000000000))+ROW()/100000,"")</f>
        <v/>
      </c>
    </row>
    <row r="1908">
      <c r="A1908">
        <f>IF($F1908="","",IFERROR(IF(INDEX('Per Invoice'!$A$2:$A$2001,MATCH($F1908,'Per Invoice'!$B$2:$B$2001,0))=0,"",INDEX('Per Invoice'!$A$2:$A$2001,MATCH($F1908,'Per Invoice'!$B$2:$B$2001,0))),""))</f>
        <v/>
      </c>
      <c r="H1908" s="11" t="n"/>
      <c r="R1908" s="7">
        <f>IF($F1908="","",Q1908*Y1908/100)</f>
        <v/>
      </c>
      <c r="X1908" s="7" t="n"/>
      <c r="Y1908" s="7" t="n"/>
      <c r="Z1908" s="7">
        <f>IF($F1908="","",Y1908*AE1908/100)</f>
        <v/>
      </c>
      <c r="AA1908" s="7">
        <f>IF($F1908="","",Y1908-Z1908)</f>
        <v/>
      </c>
      <c r="AB1908" s="7">
        <f>IF($F1908="","",AA1908-R1908)</f>
        <v/>
      </c>
      <c r="AE1908">
        <f>IF($F1908="","",IF($AK1908=1,0,IF($AJ1908=1,Settings!$C$6,Settings!$C$7))*100)</f>
        <v/>
      </c>
      <c r="AG1908">
        <f>IF($F1908="","",$F1908&amp;"|"&amp;$D1908&amp;"")</f>
        <v/>
      </c>
      <c r="AH1908">
        <f>IF($F1908="","",IF(COUNTIF($AG$2:$AG1908,$AG1908)=1,1,0))</f>
        <v/>
      </c>
      <c r="AI1908">
        <f>IF($AH1908=1,SUMPRODUCT(--($AL$2:$AL$8001&lt;$AL1908))+1,"")</f>
        <v/>
      </c>
      <c r="AJ1908">
        <f>IF($F1908="","",IF(OR($U1908=TRUE(),$U1908="TRUE"),1,0))</f>
        <v/>
      </c>
      <c r="AK1908">
        <f>IF($F1908="","",IF($AD1908="Yes",1,0))</f>
        <v/>
      </c>
      <c r="AL1908">
        <f>IF($AH1908=1,IFERROR(IF(VALUE($F1908)&lt;100000000,VALUE($F1908),1000000000),IFERROR(IF(VALUE(MID($F1908,2,20))&lt;100000000,VALUE(MID($F1908,2,20)),1000000000),1000000000))+ROW()/100000,"")</f>
        <v/>
      </c>
    </row>
    <row r="1909">
      <c r="A1909">
        <f>IF($F1909="","",IFERROR(IF(INDEX('Per Invoice'!$A$2:$A$2001,MATCH($F1909,'Per Invoice'!$B$2:$B$2001,0))=0,"",INDEX('Per Invoice'!$A$2:$A$2001,MATCH($F1909,'Per Invoice'!$B$2:$B$2001,0))),""))</f>
        <v/>
      </c>
      <c r="H1909" s="11" t="n"/>
      <c r="R1909" s="7">
        <f>IF($F1909="","",Q1909*Y1909/100)</f>
        <v/>
      </c>
      <c r="X1909" s="7" t="n"/>
      <c r="Y1909" s="7" t="n"/>
      <c r="Z1909" s="7">
        <f>IF($F1909="","",Y1909*AE1909/100)</f>
        <v/>
      </c>
      <c r="AA1909" s="7">
        <f>IF($F1909="","",Y1909-Z1909)</f>
        <v/>
      </c>
      <c r="AB1909" s="7">
        <f>IF($F1909="","",AA1909-R1909)</f>
        <v/>
      </c>
      <c r="AE1909">
        <f>IF($F1909="","",IF($AK1909=1,0,IF($AJ1909=1,Settings!$C$6,Settings!$C$7))*100)</f>
        <v/>
      </c>
      <c r="AG1909">
        <f>IF($F1909="","",$F1909&amp;"|"&amp;$D1909&amp;"")</f>
        <v/>
      </c>
      <c r="AH1909">
        <f>IF($F1909="","",IF(COUNTIF($AG$2:$AG1909,$AG1909)=1,1,0))</f>
        <v/>
      </c>
      <c r="AI1909">
        <f>IF($AH1909=1,SUMPRODUCT(--($AL$2:$AL$8001&lt;$AL1909))+1,"")</f>
        <v/>
      </c>
      <c r="AJ1909">
        <f>IF($F1909="","",IF(OR($U1909=TRUE(),$U1909="TRUE"),1,0))</f>
        <v/>
      </c>
      <c r="AK1909">
        <f>IF($F1909="","",IF($AD1909="Yes",1,0))</f>
        <v/>
      </c>
      <c r="AL1909">
        <f>IF($AH1909=1,IFERROR(IF(VALUE($F1909)&lt;100000000,VALUE($F1909),1000000000),IFERROR(IF(VALUE(MID($F1909,2,20))&lt;100000000,VALUE(MID($F1909,2,20)),1000000000),1000000000))+ROW()/100000,"")</f>
        <v/>
      </c>
    </row>
    <row r="1910">
      <c r="A1910">
        <f>IF($F1910="","",IFERROR(IF(INDEX('Per Invoice'!$A$2:$A$2001,MATCH($F1910,'Per Invoice'!$B$2:$B$2001,0))=0,"",INDEX('Per Invoice'!$A$2:$A$2001,MATCH($F1910,'Per Invoice'!$B$2:$B$2001,0))),""))</f>
        <v/>
      </c>
      <c r="H1910" s="11" t="n"/>
      <c r="R1910" s="7">
        <f>IF($F1910="","",Q1910*Y1910/100)</f>
        <v/>
      </c>
      <c r="X1910" s="7" t="n"/>
      <c r="Y1910" s="7" t="n"/>
      <c r="Z1910" s="7">
        <f>IF($F1910="","",Y1910*AE1910/100)</f>
        <v/>
      </c>
      <c r="AA1910" s="7">
        <f>IF($F1910="","",Y1910-Z1910)</f>
        <v/>
      </c>
      <c r="AB1910" s="7">
        <f>IF($F1910="","",AA1910-R1910)</f>
        <v/>
      </c>
      <c r="AE1910">
        <f>IF($F1910="","",IF($AK1910=1,0,IF($AJ1910=1,Settings!$C$6,Settings!$C$7))*100)</f>
        <v/>
      </c>
      <c r="AG1910">
        <f>IF($F1910="","",$F1910&amp;"|"&amp;$D1910&amp;"")</f>
        <v/>
      </c>
      <c r="AH1910">
        <f>IF($F1910="","",IF(COUNTIF($AG$2:$AG1910,$AG1910)=1,1,0))</f>
        <v/>
      </c>
      <c r="AI1910">
        <f>IF($AH1910=1,SUMPRODUCT(--($AL$2:$AL$8001&lt;$AL1910))+1,"")</f>
        <v/>
      </c>
      <c r="AJ1910">
        <f>IF($F1910="","",IF(OR($U1910=TRUE(),$U1910="TRUE"),1,0))</f>
        <v/>
      </c>
      <c r="AK1910">
        <f>IF($F1910="","",IF($AD1910="Yes",1,0))</f>
        <v/>
      </c>
      <c r="AL1910">
        <f>IF($AH1910=1,IFERROR(IF(VALUE($F1910)&lt;100000000,VALUE($F1910),1000000000),IFERROR(IF(VALUE(MID($F1910,2,20))&lt;100000000,VALUE(MID($F1910,2,20)),1000000000),1000000000))+ROW()/100000,"")</f>
        <v/>
      </c>
    </row>
    <row r="1911">
      <c r="A1911">
        <f>IF($F1911="","",IFERROR(IF(INDEX('Per Invoice'!$A$2:$A$2001,MATCH($F1911,'Per Invoice'!$B$2:$B$2001,0))=0,"",INDEX('Per Invoice'!$A$2:$A$2001,MATCH($F1911,'Per Invoice'!$B$2:$B$2001,0))),""))</f>
        <v/>
      </c>
      <c r="H1911" s="11" t="n"/>
      <c r="R1911" s="7">
        <f>IF($F1911="","",Q1911*Y1911/100)</f>
        <v/>
      </c>
      <c r="X1911" s="7" t="n"/>
      <c r="Y1911" s="7" t="n"/>
      <c r="Z1911" s="7">
        <f>IF($F1911="","",Y1911*AE1911/100)</f>
        <v/>
      </c>
      <c r="AA1911" s="7">
        <f>IF($F1911="","",Y1911-Z1911)</f>
        <v/>
      </c>
      <c r="AB1911" s="7">
        <f>IF($F1911="","",AA1911-R1911)</f>
        <v/>
      </c>
      <c r="AE1911">
        <f>IF($F1911="","",IF($AK1911=1,0,IF($AJ1911=1,Settings!$C$6,Settings!$C$7))*100)</f>
        <v/>
      </c>
      <c r="AG1911">
        <f>IF($F1911="","",$F1911&amp;"|"&amp;$D1911&amp;"")</f>
        <v/>
      </c>
      <c r="AH1911">
        <f>IF($F1911="","",IF(COUNTIF($AG$2:$AG1911,$AG1911)=1,1,0))</f>
        <v/>
      </c>
      <c r="AI1911">
        <f>IF($AH1911=1,SUMPRODUCT(--($AL$2:$AL$8001&lt;$AL1911))+1,"")</f>
        <v/>
      </c>
      <c r="AJ1911">
        <f>IF($F1911="","",IF(OR($U1911=TRUE(),$U1911="TRUE"),1,0))</f>
        <v/>
      </c>
      <c r="AK1911">
        <f>IF($F1911="","",IF($AD1911="Yes",1,0))</f>
        <v/>
      </c>
      <c r="AL1911">
        <f>IF($AH1911=1,IFERROR(IF(VALUE($F1911)&lt;100000000,VALUE($F1911),1000000000),IFERROR(IF(VALUE(MID($F1911,2,20))&lt;100000000,VALUE(MID($F1911,2,20)),1000000000),1000000000))+ROW()/100000,"")</f>
        <v/>
      </c>
    </row>
    <row r="1912">
      <c r="A1912">
        <f>IF($F1912="","",IFERROR(IF(INDEX('Per Invoice'!$A$2:$A$2001,MATCH($F1912,'Per Invoice'!$B$2:$B$2001,0))=0,"",INDEX('Per Invoice'!$A$2:$A$2001,MATCH($F1912,'Per Invoice'!$B$2:$B$2001,0))),""))</f>
        <v/>
      </c>
      <c r="H1912" s="11" t="n"/>
      <c r="R1912" s="7">
        <f>IF($F1912="","",Q1912*Y1912/100)</f>
        <v/>
      </c>
      <c r="X1912" s="7" t="n"/>
      <c r="Y1912" s="7" t="n"/>
      <c r="Z1912" s="7">
        <f>IF($F1912="","",Y1912*AE1912/100)</f>
        <v/>
      </c>
      <c r="AA1912" s="7">
        <f>IF($F1912="","",Y1912-Z1912)</f>
        <v/>
      </c>
      <c r="AB1912" s="7">
        <f>IF($F1912="","",AA1912-R1912)</f>
        <v/>
      </c>
      <c r="AE1912">
        <f>IF($F1912="","",IF($AK1912=1,0,IF($AJ1912=1,Settings!$C$6,Settings!$C$7))*100)</f>
        <v/>
      </c>
      <c r="AG1912">
        <f>IF($F1912="","",$F1912&amp;"|"&amp;$D1912&amp;"")</f>
        <v/>
      </c>
      <c r="AH1912">
        <f>IF($F1912="","",IF(COUNTIF($AG$2:$AG1912,$AG1912)=1,1,0))</f>
        <v/>
      </c>
      <c r="AI1912">
        <f>IF($AH1912=1,SUMPRODUCT(--($AL$2:$AL$8001&lt;$AL1912))+1,"")</f>
        <v/>
      </c>
      <c r="AJ1912">
        <f>IF($F1912="","",IF(OR($U1912=TRUE(),$U1912="TRUE"),1,0))</f>
        <v/>
      </c>
      <c r="AK1912">
        <f>IF($F1912="","",IF($AD1912="Yes",1,0))</f>
        <v/>
      </c>
      <c r="AL1912">
        <f>IF($AH1912=1,IFERROR(IF(VALUE($F1912)&lt;100000000,VALUE($F1912),1000000000),IFERROR(IF(VALUE(MID($F1912,2,20))&lt;100000000,VALUE(MID($F1912,2,20)),1000000000),1000000000))+ROW()/100000,"")</f>
        <v/>
      </c>
    </row>
    <row r="1913">
      <c r="A1913">
        <f>IF($F1913="","",IFERROR(IF(INDEX('Per Invoice'!$A$2:$A$2001,MATCH($F1913,'Per Invoice'!$B$2:$B$2001,0))=0,"",INDEX('Per Invoice'!$A$2:$A$2001,MATCH($F1913,'Per Invoice'!$B$2:$B$2001,0))),""))</f>
        <v/>
      </c>
      <c r="H1913" s="11" t="n"/>
      <c r="R1913" s="7">
        <f>IF($F1913="","",Q1913*Y1913/100)</f>
        <v/>
      </c>
      <c r="X1913" s="7" t="n"/>
      <c r="Y1913" s="7" t="n"/>
      <c r="Z1913" s="7">
        <f>IF($F1913="","",Y1913*AE1913/100)</f>
        <v/>
      </c>
      <c r="AA1913" s="7">
        <f>IF($F1913="","",Y1913-Z1913)</f>
        <v/>
      </c>
      <c r="AB1913" s="7">
        <f>IF($F1913="","",AA1913-R1913)</f>
        <v/>
      </c>
      <c r="AE1913">
        <f>IF($F1913="","",IF($AK1913=1,0,IF($AJ1913=1,Settings!$C$6,Settings!$C$7))*100)</f>
        <v/>
      </c>
      <c r="AG1913">
        <f>IF($F1913="","",$F1913&amp;"|"&amp;$D1913&amp;"")</f>
        <v/>
      </c>
      <c r="AH1913">
        <f>IF($F1913="","",IF(COUNTIF($AG$2:$AG1913,$AG1913)=1,1,0))</f>
        <v/>
      </c>
      <c r="AI1913">
        <f>IF($AH1913=1,SUMPRODUCT(--($AL$2:$AL$8001&lt;$AL1913))+1,"")</f>
        <v/>
      </c>
      <c r="AJ1913">
        <f>IF($F1913="","",IF(OR($U1913=TRUE(),$U1913="TRUE"),1,0))</f>
        <v/>
      </c>
      <c r="AK1913">
        <f>IF($F1913="","",IF($AD1913="Yes",1,0))</f>
        <v/>
      </c>
      <c r="AL1913">
        <f>IF($AH1913=1,IFERROR(IF(VALUE($F1913)&lt;100000000,VALUE($F1913),1000000000),IFERROR(IF(VALUE(MID($F1913,2,20))&lt;100000000,VALUE(MID($F1913,2,20)),1000000000),1000000000))+ROW()/100000,"")</f>
        <v/>
      </c>
    </row>
    <row r="1914">
      <c r="A1914">
        <f>IF($F1914="","",IFERROR(IF(INDEX('Per Invoice'!$A$2:$A$2001,MATCH($F1914,'Per Invoice'!$B$2:$B$2001,0))=0,"",INDEX('Per Invoice'!$A$2:$A$2001,MATCH($F1914,'Per Invoice'!$B$2:$B$2001,0))),""))</f>
        <v/>
      </c>
      <c r="H1914" s="11" t="n"/>
      <c r="R1914" s="7">
        <f>IF($F1914="","",Q1914*Y1914/100)</f>
        <v/>
      </c>
      <c r="X1914" s="7" t="n"/>
      <c r="Y1914" s="7" t="n"/>
      <c r="Z1914" s="7">
        <f>IF($F1914="","",Y1914*AE1914/100)</f>
        <v/>
      </c>
      <c r="AA1914" s="7">
        <f>IF($F1914="","",Y1914-Z1914)</f>
        <v/>
      </c>
      <c r="AB1914" s="7">
        <f>IF($F1914="","",AA1914-R1914)</f>
        <v/>
      </c>
      <c r="AE1914">
        <f>IF($F1914="","",IF($AK1914=1,0,IF($AJ1914=1,Settings!$C$6,Settings!$C$7))*100)</f>
        <v/>
      </c>
      <c r="AG1914">
        <f>IF($F1914="","",$F1914&amp;"|"&amp;$D1914&amp;"")</f>
        <v/>
      </c>
      <c r="AH1914">
        <f>IF($F1914="","",IF(COUNTIF($AG$2:$AG1914,$AG1914)=1,1,0))</f>
        <v/>
      </c>
      <c r="AI1914">
        <f>IF($AH1914=1,SUMPRODUCT(--($AL$2:$AL$8001&lt;$AL1914))+1,"")</f>
        <v/>
      </c>
      <c r="AJ1914">
        <f>IF($F1914="","",IF(OR($U1914=TRUE(),$U1914="TRUE"),1,0))</f>
        <v/>
      </c>
      <c r="AK1914">
        <f>IF($F1914="","",IF($AD1914="Yes",1,0))</f>
        <v/>
      </c>
      <c r="AL1914">
        <f>IF($AH1914=1,IFERROR(IF(VALUE($F1914)&lt;100000000,VALUE($F1914),1000000000),IFERROR(IF(VALUE(MID($F1914,2,20))&lt;100000000,VALUE(MID($F1914,2,20)),1000000000),1000000000))+ROW()/100000,"")</f>
        <v/>
      </c>
    </row>
    <row r="1915">
      <c r="A1915">
        <f>IF($F1915="","",IFERROR(IF(INDEX('Per Invoice'!$A$2:$A$2001,MATCH($F1915,'Per Invoice'!$B$2:$B$2001,0))=0,"",INDEX('Per Invoice'!$A$2:$A$2001,MATCH($F1915,'Per Invoice'!$B$2:$B$2001,0))),""))</f>
        <v/>
      </c>
      <c r="H1915" s="11" t="n"/>
      <c r="R1915" s="7">
        <f>IF($F1915="","",Q1915*Y1915/100)</f>
        <v/>
      </c>
      <c r="X1915" s="7" t="n"/>
      <c r="Y1915" s="7" t="n"/>
      <c r="Z1915" s="7">
        <f>IF($F1915="","",Y1915*AE1915/100)</f>
        <v/>
      </c>
      <c r="AA1915" s="7">
        <f>IF($F1915="","",Y1915-Z1915)</f>
        <v/>
      </c>
      <c r="AB1915" s="7">
        <f>IF($F1915="","",AA1915-R1915)</f>
        <v/>
      </c>
      <c r="AE1915">
        <f>IF($F1915="","",IF($AK1915=1,0,IF($AJ1915=1,Settings!$C$6,Settings!$C$7))*100)</f>
        <v/>
      </c>
      <c r="AG1915">
        <f>IF($F1915="","",$F1915&amp;"|"&amp;$D1915&amp;"")</f>
        <v/>
      </c>
      <c r="AH1915">
        <f>IF($F1915="","",IF(COUNTIF($AG$2:$AG1915,$AG1915)=1,1,0))</f>
        <v/>
      </c>
      <c r="AI1915">
        <f>IF($AH1915=1,SUMPRODUCT(--($AL$2:$AL$8001&lt;$AL1915))+1,"")</f>
        <v/>
      </c>
      <c r="AJ1915">
        <f>IF($F1915="","",IF(OR($U1915=TRUE(),$U1915="TRUE"),1,0))</f>
        <v/>
      </c>
      <c r="AK1915">
        <f>IF($F1915="","",IF($AD1915="Yes",1,0))</f>
        <v/>
      </c>
      <c r="AL1915">
        <f>IF($AH1915=1,IFERROR(IF(VALUE($F1915)&lt;100000000,VALUE($F1915),1000000000),IFERROR(IF(VALUE(MID($F1915,2,20))&lt;100000000,VALUE(MID($F1915,2,20)),1000000000),1000000000))+ROW()/100000,"")</f>
        <v/>
      </c>
    </row>
    <row r="1916">
      <c r="A1916">
        <f>IF($F1916="","",IFERROR(IF(INDEX('Per Invoice'!$A$2:$A$2001,MATCH($F1916,'Per Invoice'!$B$2:$B$2001,0))=0,"",INDEX('Per Invoice'!$A$2:$A$2001,MATCH($F1916,'Per Invoice'!$B$2:$B$2001,0))),""))</f>
        <v/>
      </c>
      <c r="H1916" s="11" t="n"/>
      <c r="R1916" s="7">
        <f>IF($F1916="","",Q1916*Y1916/100)</f>
        <v/>
      </c>
      <c r="X1916" s="7" t="n"/>
      <c r="Y1916" s="7" t="n"/>
      <c r="Z1916" s="7">
        <f>IF($F1916="","",Y1916*AE1916/100)</f>
        <v/>
      </c>
      <c r="AA1916" s="7">
        <f>IF($F1916="","",Y1916-Z1916)</f>
        <v/>
      </c>
      <c r="AB1916" s="7">
        <f>IF($F1916="","",AA1916-R1916)</f>
        <v/>
      </c>
      <c r="AE1916">
        <f>IF($F1916="","",IF($AK1916=1,0,IF($AJ1916=1,Settings!$C$6,Settings!$C$7))*100)</f>
        <v/>
      </c>
      <c r="AG1916">
        <f>IF($F1916="","",$F1916&amp;"|"&amp;$D1916&amp;"")</f>
        <v/>
      </c>
      <c r="AH1916">
        <f>IF($F1916="","",IF(COUNTIF($AG$2:$AG1916,$AG1916)=1,1,0))</f>
        <v/>
      </c>
      <c r="AI1916">
        <f>IF($AH1916=1,SUMPRODUCT(--($AL$2:$AL$8001&lt;$AL1916))+1,"")</f>
        <v/>
      </c>
      <c r="AJ1916">
        <f>IF($F1916="","",IF(OR($U1916=TRUE(),$U1916="TRUE"),1,0))</f>
        <v/>
      </c>
      <c r="AK1916">
        <f>IF($F1916="","",IF($AD1916="Yes",1,0))</f>
        <v/>
      </c>
      <c r="AL1916">
        <f>IF($AH1916=1,IFERROR(IF(VALUE($F1916)&lt;100000000,VALUE($F1916),1000000000),IFERROR(IF(VALUE(MID($F1916,2,20))&lt;100000000,VALUE(MID($F1916,2,20)),1000000000),1000000000))+ROW()/100000,"")</f>
        <v/>
      </c>
    </row>
    <row r="1917">
      <c r="A1917">
        <f>IF($F1917="","",IFERROR(IF(INDEX('Per Invoice'!$A$2:$A$2001,MATCH($F1917,'Per Invoice'!$B$2:$B$2001,0))=0,"",INDEX('Per Invoice'!$A$2:$A$2001,MATCH($F1917,'Per Invoice'!$B$2:$B$2001,0))),""))</f>
        <v/>
      </c>
      <c r="H1917" s="11" t="n"/>
      <c r="R1917" s="7">
        <f>IF($F1917="","",Q1917*Y1917/100)</f>
        <v/>
      </c>
      <c r="X1917" s="7" t="n"/>
      <c r="Y1917" s="7" t="n"/>
      <c r="Z1917" s="7">
        <f>IF($F1917="","",Y1917*AE1917/100)</f>
        <v/>
      </c>
      <c r="AA1917" s="7">
        <f>IF($F1917="","",Y1917-Z1917)</f>
        <v/>
      </c>
      <c r="AB1917" s="7">
        <f>IF($F1917="","",AA1917-R1917)</f>
        <v/>
      </c>
      <c r="AE1917">
        <f>IF($F1917="","",IF($AK1917=1,0,IF($AJ1917=1,Settings!$C$6,Settings!$C$7))*100)</f>
        <v/>
      </c>
      <c r="AG1917">
        <f>IF($F1917="","",$F1917&amp;"|"&amp;$D1917&amp;"")</f>
        <v/>
      </c>
      <c r="AH1917">
        <f>IF($F1917="","",IF(COUNTIF($AG$2:$AG1917,$AG1917)=1,1,0))</f>
        <v/>
      </c>
      <c r="AI1917">
        <f>IF($AH1917=1,SUMPRODUCT(--($AL$2:$AL$8001&lt;$AL1917))+1,"")</f>
        <v/>
      </c>
      <c r="AJ1917">
        <f>IF($F1917="","",IF(OR($U1917=TRUE(),$U1917="TRUE"),1,0))</f>
        <v/>
      </c>
      <c r="AK1917">
        <f>IF($F1917="","",IF($AD1917="Yes",1,0))</f>
        <v/>
      </c>
      <c r="AL1917">
        <f>IF($AH1917=1,IFERROR(IF(VALUE($F1917)&lt;100000000,VALUE($F1917),1000000000),IFERROR(IF(VALUE(MID($F1917,2,20))&lt;100000000,VALUE(MID($F1917,2,20)),1000000000),1000000000))+ROW()/100000,"")</f>
        <v/>
      </c>
    </row>
    <row r="1918">
      <c r="A1918">
        <f>IF($F1918="","",IFERROR(IF(INDEX('Per Invoice'!$A$2:$A$2001,MATCH($F1918,'Per Invoice'!$B$2:$B$2001,0))=0,"",INDEX('Per Invoice'!$A$2:$A$2001,MATCH($F1918,'Per Invoice'!$B$2:$B$2001,0))),""))</f>
        <v/>
      </c>
      <c r="H1918" s="11" t="n"/>
      <c r="R1918" s="7">
        <f>IF($F1918="","",Q1918*Y1918/100)</f>
        <v/>
      </c>
      <c r="X1918" s="7" t="n"/>
      <c r="Y1918" s="7" t="n"/>
      <c r="Z1918" s="7">
        <f>IF($F1918="","",Y1918*AE1918/100)</f>
        <v/>
      </c>
      <c r="AA1918" s="7">
        <f>IF($F1918="","",Y1918-Z1918)</f>
        <v/>
      </c>
      <c r="AB1918" s="7">
        <f>IF($F1918="","",AA1918-R1918)</f>
        <v/>
      </c>
      <c r="AE1918">
        <f>IF($F1918="","",IF($AK1918=1,0,IF($AJ1918=1,Settings!$C$6,Settings!$C$7))*100)</f>
        <v/>
      </c>
      <c r="AG1918">
        <f>IF($F1918="","",$F1918&amp;"|"&amp;$D1918&amp;"")</f>
        <v/>
      </c>
      <c r="AH1918">
        <f>IF($F1918="","",IF(COUNTIF($AG$2:$AG1918,$AG1918)=1,1,0))</f>
        <v/>
      </c>
      <c r="AI1918">
        <f>IF($AH1918=1,SUMPRODUCT(--($AL$2:$AL$8001&lt;$AL1918))+1,"")</f>
        <v/>
      </c>
      <c r="AJ1918">
        <f>IF($F1918="","",IF(OR($U1918=TRUE(),$U1918="TRUE"),1,0))</f>
        <v/>
      </c>
      <c r="AK1918">
        <f>IF($F1918="","",IF($AD1918="Yes",1,0))</f>
        <v/>
      </c>
      <c r="AL1918">
        <f>IF($AH1918=1,IFERROR(IF(VALUE($F1918)&lt;100000000,VALUE($F1918),1000000000),IFERROR(IF(VALUE(MID($F1918,2,20))&lt;100000000,VALUE(MID($F1918,2,20)),1000000000),1000000000))+ROW()/100000,"")</f>
        <v/>
      </c>
    </row>
    <row r="1919">
      <c r="A1919">
        <f>IF($F1919="","",IFERROR(IF(INDEX('Per Invoice'!$A$2:$A$2001,MATCH($F1919,'Per Invoice'!$B$2:$B$2001,0))=0,"",INDEX('Per Invoice'!$A$2:$A$2001,MATCH($F1919,'Per Invoice'!$B$2:$B$2001,0))),""))</f>
        <v/>
      </c>
      <c r="H1919" s="11" t="n"/>
      <c r="R1919" s="7">
        <f>IF($F1919="","",Q1919*Y1919/100)</f>
        <v/>
      </c>
      <c r="X1919" s="7" t="n"/>
      <c r="Y1919" s="7" t="n"/>
      <c r="Z1919" s="7">
        <f>IF($F1919="","",Y1919*AE1919/100)</f>
        <v/>
      </c>
      <c r="AA1919" s="7">
        <f>IF($F1919="","",Y1919-Z1919)</f>
        <v/>
      </c>
      <c r="AB1919" s="7">
        <f>IF($F1919="","",AA1919-R1919)</f>
        <v/>
      </c>
      <c r="AE1919">
        <f>IF($F1919="","",IF($AK1919=1,0,IF($AJ1919=1,Settings!$C$6,Settings!$C$7))*100)</f>
        <v/>
      </c>
      <c r="AG1919">
        <f>IF($F1919="","",$F1919&amp;"|"&amp;$D1919&amp;"")</f>
        <v/>
      </c>
      <c r="AH1919">
        <f>IF($F1919="","",IF(COUNTIF($AG$2:$AG1919,$AG1919)=1,1,0))</f>
        <v/>
      </c>
      <c r="AI1919">
        <f>IF($AH1919=1,SUMPRODUCT(--($AL$2:$AL$8001&lt;$AL1919))+1,"")</f>
        <v/>
      </c>
      <c r="AJ1919">
        <f>IF($F1919="","",IF(OR($U1919=TRUE(),$U1919="TRUE"),1,0))</f>
        <v/>
      </c>
      <c r="AK1919">
        <f>IF($F1919="","",IF($AD1919="Yes",1,0))</f>
        <v/>
      </c>
      <c r="AL1919">
        <f>IF($AH1919=1,IFERROR(IF(VALUE($F1919)&lt;100000000,VALUE($F1919),1000000000),IFERROR(IF(VALUE(MID($F1919,2,20))&lt;100000000,VALUE(MID($F1919,2,20)),1000000000),1000000000))+ROW()/100000,"")</f>
        <v/>
      </c>
    </row>
    <row r="1920">
      <c r="A1920">
        <f>IF($F1920="","",IFERROR(IF(INDEX('Per Invoice'!$A$2:$A$2001,MATCH($F1920,'Per Invoice'!$B$2:$B$2001,0))=0,"",INDEX('Per Invoice'!$A$2:$A$2001,MATCH($F1920,'Per Invoice'!$B$2:$B$2001,0))),""))</f>
        <v/>
      </c>
      <c r="H1920" s="11" t="n"/>
      <c r="R1920" s="7">
        <f>IF($F1920="","",Q1920*Y1920/100)</f>
        <v/>
      </c>
      <c r="X1920" s="7" t="n"/>
      <c r="Y1920" s="7" t="n"/>
      <c r="Z1920" s="7">
        <f>IF($F1920="","",Y1920*AE1920/100)</f>
        <v/>
      </c>
      <c r="AA1920" s="7">
        <f>IF($F1920="","",Y1920-Z1920)</f>
        <v/>
      </c>
      <c r="AB1920" s="7">
        <f>IF($F1920="","",AA1920-R1920)</f>
        <v/>
      </c>
      <c r="AE1920">
        <f>IF($F1920="","",IF($AK1920=1,0,IF($AJ1920=1,Settings!$C$6,Settings!$C$7))*100)</f>
        <v/>
      </c>
      <c r="AG1920">
        <f>IF($F1920="","",$F1920&amp;"|"&amp;$D1920&amp;"")</f>
        <v/>
      </c>
      <c r="AH1920">
        <f>IF($F1920="","",IF(COUNTIF($AG$2:$AG1920,$AG1920)=1,1,0))</f>
        <v/>
      </c>
      <c r="AI1920">
        <f>IF($AH1920=1,SUMPRODUCT(--($AL$2:$AL$8001&lt;$AL1920))+1,"")</f>
        <v/>
      </c>
      <c r="AJ1920">
        <f>IF($F1920="","",IF(OR($U1920=TRUE(),$U1920="TRUE"),1,0))</f>
        <v/>
      </c>
      <c r="AK1920">
        <f>IF($F1920="","",IF($AD1920="Yes",1,0))</f>
        <v/>
      </c>
      <c r="AL1920">
        <f>IF($AH1920=1,IFERROR(IF(VALUE($F1920)&lt;100000000,VALUE($F1920),1000000000),IFERROR(IF(VALUE(MID($F1920,2,20))&lt;100000000,VALUE(MID($F1920,2,20)),1000000000),1000000000))+ROW()/100000,"")</f>
        <v/>
      </c>
    </row>
    <row r="1921">
      <c r="A1921">
        <f>IF($F1921="","",IFERROR(IF(INDEX('Per Invoice'!$A$2:$A$2001,MATCH($F1921,'Per Invoice'!$B$2:$B$2001,0))=0,"",INDEX('Per Invoice'!$A$2:$A$2001,MATCH($F1921,'Per Invoice'!$B$2:$B$2001,0))),""))</f>
        <v/>
      </c>
      <c r="H1921" s="11" t="n"/>
      <c r="R1921" s="7">
        <f>IF($F1921="","",Q1921*Y1921/100)</f>
        <v/>
      </c>
      <c r="X1921" s="7" t="n"/>
      <c r="Y1921" s="7" t="n"/>
      <c r="Z1921" s="7">
        <f>IF($F1921="","",Y1921*AE1921/100)</f>
        <v/>
      </c>
      <c r="AA1921" s="7">
        <f>IF($F1921="","",Y1921-Z1921)</f>
        <v/>
      </c>
      <c r="AB1921" s="7">
        <f>IF($F1921="","",AA1921-R1921)</f>
        <v/>
      </c>
      <c r="AE1921">
        <f>IF($F1921="","",IF($AK1921=1,0,IF($AJ1921=1,Settings!$C$6,Settings!$C$7))*100)</f>
        <v/>
      </c>
      <c r="AG1921">
        <f>IF($F1921="","",$F1921&amp;"|"&amp;$D1921&amp;"")</f>
        <v/>
      </c>
      <c r="AH1921">
        <f>IF($F1921="","",IF(COUNTIF($AG$2:$AG1921,$AG1921)=1,1,0))</f>
        <v/>
      </c>
      <c r="AI1921">
        <f>IF($AH1921=1,SUMPRODUCT(--($AL$2:$AL$8001&lt;$AL1921))+1,"")</f>
        <v/>
      </c>
      <c r="AJ1921">
        <f>IF($F1921="","",IF(OR($U1921=TRUE(),$U1921="TRUE"),1,0))</f>
        <v/>
      </c>
      <c r="AK1921">
        <f>IF($F1921="","",IF($AD1921="Yes",1,0))</f>
        <v/>
      </c>
      <c r="AL1921">
        <f>IF($AH1921=1,IFERROR(IF(VALUE($F1921)&lt;100000000,VALUE($F1921),1000000000),IFERROR(IF(VALUE(MID($F1921,2,20))&lt;100000000,VALUE(MID($F1921,2,20)),1000000000),1000000000))+ROW()/100000,"")</f>
        <v/>
      </c>
    </row>
    <row r="1922">
      <c r="A1922">
        <f>IF($F1922="","",IFERROR(IF(INDEX('Per Invoice'!$A$2:$A$2001,MATCH($F1922,'Per Invoice'!$B$2:$B$2001,0))=0,"",INDEX('Per Invoice'!$A$2:$A$2001,MATCH($F1922,'Per Invoice'!$B$2:$B$2001,0))),""))</f>
        <v/>
      </c>
      <c r="H1922" s="11" t="n"/>
      <c r="R1922" s="7">
        <f>IF($F1922="","",Q1922*Y1922/100)</f>
        <v/>
      </c>
      <c r="X1922" s="7" t="n"/>
      <c r="Y1922" s="7" t="n"/>
      <c r="Z1922" s="7">
        <f>IF($F1922="","",Y1922*AE1922/100)</f>
        <v/>
      </c>
      <c r="AA1922" s="7">
        <f>IF($F1922="","",Y1922-Z1922)</f>
        <v/>
      </c>
      <c r="AB1922" s="7">
        <f>IF($F1922="","",AA1922-R1922)</f>
        <v/>
      </c>
      <c r="AE1922">
        <f>IF($F1922="","",IF($AK1922=1,0,IF($AJ1922=1,Settings!$C$6,Settings!$C$7))*100)</f>
        <v/>
      </c>
      <c r="AG1922">
        <f>IF($F1922="","",$F1922&amp;"|"&amp;$D1922&amp;"")</f>
        <v/>
      </c>
      <c r="AH1922">
        <f>IF($F1922="","",IF(COUNTIF($AG$2:$AG1922,$AG1922)=1,1,0))</f>
        <v/>
      </c>
      <c r="AI1922">
        <f>IF($AH1922=1,SUMPRODUCT(--($AL$2:$AL$8001&lt;$AL1922))+1,"")</f>
        <v/>
      </c>
      <c r="AJ1922">
        <f>IF($F1922="","",IF(OR($U1922=TRUE(),$U1922="TRUE"),1,0))</f>
        <v/>
      </c>
      <c r="AK1922">
        <f>IF($F1922="","",IF($AD1922="Yes",1,0))</f>
        <v/>
      </c>
      <c r="AL1922">
        <f>IF($AH1922=1,IFERROR(IF(VALUE($F1922)&lt;100000000,VALUE($F1922),1000000000),IFERROR(IF(VALUE(MID($F1922,2,20))&lt;100000000,VALUE(MID($F1922,2,20)),1000000000),1000000000))+ROW()/100000,"")</f>
        <v/>
      </c>
    </row>
    <row r="1923">
      <c r="A1923">
        <f>IF($F1923="","",IFERROR(IF(INDEX('Per Invoice'!$A$2:$A$2001,MATCH($F1923,'Per Invoice'!$B$2:$B$2001,0))=0,"",INDEX('Per Invoice'!$A$2:$A$2001,MATCH($F1923,'Per Invoice'!$B$2:$B$2001,0))),""))</f>
        <v/>
      </c>
      <c r="H1923" s="11" t="n"/>
      <c r="R1923" s="7">
        <f>IF($F1923="","",Q1923*Y1923/100)</f>
        <v/>
      </c>
      <c r="X1923" s="7" t="n"/>
      <c r="Y1923" s="7" t="n"/>
      <c r="Z1923" s="7">
        <f>IF($F1923="","",Y1923*AE1923/100)</f>
        <v/>
      </c>
      <c r="AA1923" s="7">
        <f>IF($F1923="","",Y1923-Z1923)</f>
        <v/>
      </c>
      <c r="AB1923" s="7">
        <f>IF($F1923="","",AA1923-R1923)</f>
        <v/>
      </c>
      <c r="AE1923">
        <f>IF($F1923="","",IF($AK1923=1,0,IF($AJ1923=1,Settings!$C$6,Settings!$C$7))*100)</f>
        <v/>
      </c>
      <c r="AG1923">
        <f>IF($F1923="","",$F1923&amp;"|"&amp;$D1923&amp;"")</f>
        <v/>
      </c>
      <c r="AH1923">
        <f>IF($F1923="","",IF(COUNTIF($AG$2:$AG1923,$AG1923)=1,1,0))</f>
        <v/>
      </c>
      <c r="AI1923">
        <f>IF($AH1923=1,SUMPRODUCT(--($AL$2:$AL$8001&lt;$AL1923))+1,"")</f>
        <v/>
      </c>
      <c r="AJ1923">
        <f>IF($F1923="","",IF(OR($U1923=TRUE(),$U1923="TRUE"),1,0))</f>
        <v/>
      </c>
      <c r="AK1923">
        <f>IF($F1923="","",IF($AD1923="Yes",1,0))</f>
        <v/>
      </c>
      <c r="AL1923">
        <f>IF($AH1923=1,IFERROR(IF(VALUE($F1923)&lt;100000000,VALUE($F1923),1000000000),IFERROR(IF(VALUE(MID($F1923,2,20))&lt;100000000,VALUE(MID($F1923,2,20)),1000000000),1000000000))+ROW()/100000,"")</f>
        <v/>
      </c>
    </row>
    <row r="1924">
      <c r="A1924">
        <f>IF($F1924="","",IFERROR(IF(INDEX('Per Invoice'!$A$2:$A$2001,MATCH($F1924,'Per Invoice'!$B$2:$B$2001,0))=0,"",INDEX('Per Invoice'!$A$2:$A$2001,MATCH($F1924,'Per Invoice'!$B$2:$B$2001,0))),""))</f>
        <v/>
      </c>
      <c r="H1924" s="11" t="n"/>
      <c r="R1924" s="7">
        <f>IF($F1924="","",Q1924*Y1924/100)</f>
        <v/>
      </c>
      <c r="X1924" s="7" t="n"/>
      <c r="Y1924" s="7" t="n"/>
      <c r="Z1924" s="7">
        <f>IF($F1924="","",Y1924*AE1924/100)</f>
        <v/>
      </c>
      <c r="AA1924" s="7">
        <f>IF($F1924="","",Y1924-Z1924)</f>
        <v/>
      </c>
      <c r="AB1924" s="7">
        <f>IF($F1924="","",AA1924-R1924)</f>
        <v/>
      </c>
      <c r="AE1924">
        <f>IF($F1924="","",IF($AK1924=1,0,IF($AJ1924=1,Settings!$C$6,Settings!$C$7))*100)</f>
        <v/>
      </c>
      <c r="AG1924">
        <f>IF($F1924="","",$F1924&amp;"|"&amp;$D1924&amp;"")</f>
        <v/>
      </c>
      <c r="AH1924">
        <f>IF($F1924="","",IF(COUNTIF($AG$2:$AG1924,$AG1924)=1,1,0))</f>
        <v/>
      </c>
      <c r="AI1924">
        <f>IF($AH1924=1,SUMPRODUCT(--($AL$2:$AL$8001&lt;$AL1924))+1,"")</f>
        <v/>
      </c>
      <c r="AJ1924">
        <f>IF($F1924="","",IF(OR($U1924=TRUE(),$U1924="TRUE"),1,0))</f>
        <v/>
      </c>
      <c r="AK1924">
        <f>IF($F1924="","",IF($AD1924="Yes",1,0))</f>
        <v/>
      </c>
      <c r="AL1924">
        <f>IF($AH1924=1,IFERROR(IF(VALUE($F1924)&lt;100000000,VALUE($F1924),1000000000),IFERROR(IF(VALUE(MID($F1924,2,20))&lt;100000000,VALUE(MID($F1924,2,20)),1000000000),1000000000))+ROW()/100000,"")</f>
        <v/>
      </c>
    </row>
    <row r="1925">
      <c r="A1925">
        <f>IF($F1925="","",IFERROR(IF(INDEX('Per Invoice'!$A$2:$A$2001,MATCH($F1925,'Per Invoice'!$B$2:$B$2001,0))=0,"",INDEX('Per Invoice'!$A$2:$A$2001,MATCH($F1925,'Per Invoice'!$B$2:$B$2001,0))),""))</f>
        <v/>
      </c>
      <c r="H1925" s="11" t="n"/>
      <c r="R1925" s="7">
        <f>IF($F1925="","",Q1925*Y1925/100)</f>
        <v/>
      </c>
      <c r="X1925" s="7" t="n"/>
      <c r="Y1925" s="7" t="n"/>
      <c r="Z1925" s="7">
        <f>IF($F1925="","",Y1925*AE1925/100)</f>
        <v/>
      </c>
      <c r="AA1925" s="7">
        <f>IF($F1925="","",Y1925-Z1925)</f>
        <v/>
      </c>
      <c r="AB1925" s="7">
        <f>IF($F1925="","",AA1925-R1925)</f>
        <v/>
      </c>
      <c r="AE1925">
        <f>IF($F1925="","",IF($AK1925=1,0,IF($AJ1925=1,Settings!$C$6,Settings!$C$7))*100)</f>
        <v/>
      </c>
      <c r="AG1925">
        <f>IF($F1925="","",$F1925&amp;"|"&amp;$D1925&amp;"")</f>
        <v/>
      </c>
      <c r="AH1925">
        <f>IF($F1925="","",IF(COUNTIF($AG$2:$AG1925,$AG1925)=1,1,0))</f>
        <v/>
      </c>
      <c r="AI1925">
        <f>IF($AH1925=1,SUMPRODUCT(--($AL$2:$AL$8001&lt;$AL1925))+1,"")</f>
        <v/>
      </c>
      <c r="AJ1925">
        <f>IF($F1925="","",IF(OR($U1925=TRUE(),$U1925="TRUE"),1,0))</f>
        <v/>
      </c>
      <c r="AK1925">
        <f>IF($F1925="","",IF($AD1925="Yes",1,0))</f>
        <v/>
      </c>
      <c r="AL1925">
        <f>IF($AH1925=1,IFERROR(IF(VALUE($F1925)&lt;100000000,VALUE($F1925),1000000000),IFERROR(IF(VALUE(MID($F1925,2,20))&lt;100000000,VALUE(MID($F1925,2,20)),1000000000),1000000000))+ROW()/100000,"")</f>
        <v/>
      </c>
    </row>
    <row r="1926">
      <c r="A1926">
        <f>IF($F1926="","",IFERROR(IF(INDEX('Per Invoice'!$A$2:$A$2001,MATCH($F1926,'Per Invoice'!$B$2:$B$2001,0))=0,"",INDEX('Per Invoice'!$A$2:$A$2001,MATCH($F1926,'Per Invoice'!$B$2:$B$2001,0))),""))</f>
        <v/>
      </c>
      <c r="H1926" s="11" t="n"/>
      <c r="R1926" s="7">
        <f>IF($F1926="","",Q1926*Y1926/100)</f>
        <v/>
      </c>
      <c r="X1926" s="7" t="n"/>
      <c r="Y1926" s="7" t="n"/>
      <c r="Z1926" s="7">
        <f>IF($F1926="","",Y1926*AE1926/100)</f>
        <v/>
      </c>
      <c r="AA1926" s="7">
        <f>IF($F1926="","",Y1926-Z1926)</f>
        <v/>
      </c>
      <c r="AB1926" s="7">
        <f>IF($F1926="","",AA1926-R1926)</f>
        <v/>
      </c>
      <c r="AE1926">
        <f>IF($F1926="","",IF($AK1926=1,0,IF($AJ1926=1,Settings!$C$6,Settings!$C$7))*100)</f>
        <v/>
      </c>
      <c r="AG1926">
        <f>IF($F1926="","",$F1926&amp;"|"&amp;$D1926&amp;"")</f>
        <v/>
      </c>
      <c r="AH1926">
        <f>IF($F1926="","",IF(COUNTIF($AG$2:$AG1926,$AG1926)=1,1,0))</f>
        <v/>
      </c>
      <c r="AI1926">
        <f>IF($AH1926=1,SUMPRODUCT(--($AL$2:$AL$8001&lt;$AL1926))+1,"")</f>
        <v/>
      </c>
      <c r="AJ1926">
        <f>IF($F1926="","",IF(OR($U1926=TRUE(),$U1926="TRUE"),1,0))</f>
        <v/>
      </c>
      <c r="AK1926">
        <f>IF($F1926="","",IF($AD1926="Yes",1,0))</f>
        <v/>
      </c>
      <c r="AL1926">
        <f>IF($AH1926=1,IFERROR(IF(VALUE($F1926)&lt;100000000,VALUE($F1926),1000000000),IFERROR(IF(VALUE(MID($F1926,2,20))&lt;100000000,VALUE(MID($F1926,2,20)),1000000000),1000000000))+ROW()/100000,"")</f>
        <v/>
      </c>
    </row>
    <row r="1927">
      <c r="A1927">
        <f>IF($F1927="","",IFERROR(IF(INDEX('Per Invoice'!$A$2:$A$2001,MATCH($F1927,'Per Invoice'!$B$2:$B$2001,0))=0,"",INDEX('Per Invoice'!$A$2:$A$2001,MATCH($F1927,'Per Invoice'!$B$2:$B$2001,0))),""))</f>
        <v/>
      </c>
      <c r="H1927" s="11" t="n"/>
      <c r="R1927" s="7">
        <f>IF($F1927="","",Q1927*Y1927/100)</f>
        <v/>
      </c>
      <c r="X1927" s="7" t="n"/>
      <c r="Y1927" s="7" t="n"/>
      <c r="Z1927" s="7">
        <f>IF($F1927="","",Y1927*AE1927/100)</f>
        <v/>
      </c>
      <c r="AA1927" s="7">
        <f>IF($F1927="","",Y1927-Z1927)</f>
        <v/>
      </c>
      <c r="AB1927" s="7">
        <f>IF($F1927="","",AA1927-R1927)</f>
        <v/>
      </c>
      <c r="AE1927">
        <f>IF($F1927="","",IF($AK1927=1,0,IF($AJ1927=1,Settings!$C$6,Settings!$C$7))*100)</f>
        <v/>
      </c>
      <c r="AG1927">
        <f>IF($F1927="","",$F1927&amp;"|"&amp;$D1927&amp;"")</f>
        <v/>
      </c>
      <c r="AH1927">
        <f>IF($F1927="","",IF(COUNTIF($AG$2:$AG1927,$AG1927)=1,1,0))</f>
        <v/>
      </c>
      <c r="AI1927">
        <f>IF($AH1927=1,SUMPRODUCT(--($AL$2:$AL$8001&lt;$AL1927))+1,"")</f>
        <v/>
      </c>
      <c r="AJ1927">
        <f>IF($F1927="","",IF(OR($U1927=TRUE(),$U1927="TRUE"),1,0))</f>
        <v/>
      </c>
      <c r="AK1927">
        <f>IF($F1927="","",IF($AD1927="Yes",1,0))</f>
        <v/>
      </c>
      <c r="AL1927">
        <f>IF($AH1927=1,IFERROR(IF(VALUE($F1927)&lt;100000000,VALUE($F1927),1000000000),IFERROR(IF(VALUE(MID($F1927,2,20))&lt;100000000,VALUE(MID($F1927,2,20)),1000000000),1000000000))+ROW()/100000,"")</f>
        <v/>
      </c>
    </row>
    <row r="1928">
      <c r="A1928">
        <f>IF($F1928="","",IFERROR(IF(INDEX('Per Invoice'!$A$2:$A$2001,MATCH($F1928,'Per Invoice'!$B$2:$B$2001,0))=0,"",INDEX('Per Invoice'!$A$2:$A$2001,MATCH($F1928,'Per Invoice'!$B$2:$B$2001,0))),""))</f>
        <v/>
      </c>
      <c r="H1928" s="11" t="n"/>
      <c r="R1928" s="7">
        <f>IF($F1928="","",Q1928*Y1928/100)</f>
        <v/>
      </c>
      <c r="X1928" s="7" t="n"/>
      <c r="Y1928" s="7" t="n"/>
      <c r="Z1928" s="7">
        <f>IF($F1928="","",Y1928*AE1928/100)</f>
        <v/>
      </c>
      <c r="AA1928" s="7">
        <f>IF($F1928="","",Y1928-Z1928)</f>
        <v/>
      </c>
      <c r="AB1928" s="7">
        <f>IF($F1928="","",AA1928-R1928)</f>
        <v/>
      </c>
      <c r="AE1928">
        <f>IF($F1928="","",IF($AK1928=1,0,IF($AJ1928=1,Settings!$C$6,Settings!$C$7))*100)</f>
        <v/>
      </c>
      <c r="AG1928">
        <f>IF($F1928="","",$F1928&amp;"|"&amp;$D1928&amp;"")</f>
        <v/>
      </c>
      <c r="AH1928">
        <f>IF($F1928="","",IF(COUNTIF($AG$2:$AG1928,$AG1928)=1,1,0))</f>
        <v/>
      </c>
      <c r="AI1928">
        <f>IF($AH1928=1,SUMPRODUCT(--($AL$2:$AL$8001&lt;$AL1928))+1,"")</f>
        <v/>
      </c>
      <c r="AJ1928">
        <f>IF($F1928="","",IF(OR($U1928=TRUE(),$U1928="TRUE"),1,0))</f>
        <v/>
      </c>
      <c r="AK1928">
        <f>IF($F1928="","",IF($AD1928="Yes",1,0))</f>
        <v/>
      </c>
      <c r="AL1928">
        <f>IF($AH1928=1,IFERROR(IF(VALUE($F1928)&lt;100000000,VALUE($F1928),1000000000),IFERROR(IF(VALUE(MID($F1928,2,20))&lt;100000000,VALUE(MID($F1928,2,20)),1000000000),1000000000))+ROW()/100000,"")</f>
        <v/>
      </c>
    </row>
    <row r="1929">
      <c r="A1929">
        <f>IF($F1929="","",IFERROR(IF(INDEX('Per Invoice'!$A$2:$A$2001,MATCH($F1929,'Per Invoice'!$B$2:$B$2001,0))=0,"",INDEX('Per Invoice'!$A$2:$A$2001,MATCH($F1929,'Per Invoice'!$B$2:$B$2001,0))),""))</f>
        <v/>
      </c>
      <c r="H1929" s="11" t="n"/>
      <c r="R1929" s="7">
        <f>IF($F1929="","",Q1929*Y1929/100)</f>
        <v/>
      </c>
      <c r="X1929" s="7" t="n"/>
      <c r="Y1929" s="7" t="n"/>
      <c r="Z1929" s="7">
        <f>IF($F1929="","",Y1929*AE1929/100)</f>
        <v/>
      </c>
      <c r="AA1929" s="7">
        <f>IF($F1929="","",Y1929-Z1929)</f>
        <v/>
      </c>
      <c r="AB1929" s="7">
        <f>IF($F1929="","",AA1929-R1929)</f>
        <v/>
      </c>
      <c r="AE1929">
        <f>IF($F1929="","",IF($AK1929=1,0,IF($AJ1929=1,Settings!$C$6,Settings!$C$7))*100)</f>
        <v/>
      </c>
      <c r="AG1929">
        <f>IF($F1929="","",$F1929&amp;"|"&amp;$D1929&amp;"")</f>
        <v/>
      </c>
      <c r="AH1929">
        <f>IF($F1929="","",IF(COUNTIF($AG$2:$AG1929,$AG1929)=1,1,0))</f>
        <v/>
      </c>
      <c r="AI1929">
        <f>IF($AH1929=1,SUMPRODUCT(--($AL$2:$AL$8001&lt;$AL1929))+1,"")</f>
        <v/>
      </c>
      <c r="AJ1929">
        <f>IF($F1929="","",IF(OR($U1929=TRUE(),$U1929="TRUE"),1,0))</f>
        <v/>
      </c>
      <c r="AK1929">
        <f>IF($F1929="","",IF($AD1929="Yes",1,0))</f>
        <v/>
      </c>
      <c r="AL1929">
        <f>IF($AH1929=1,IFERROR(IF(VALUE($F1929)&lt;100000000,VALUE($F1929),1000000000),IFERROR(IF(VALUE(MID($F1929,2,20))&lt;100000000,VALUE(MID($F1929,2,20)),1000000000),1000000000))+ROW()/100000,"")</f>
        <v/>
      </c>
    </row>
    <row r="1930">
      <c r="A1930">
        <f>IF($F1930="","",IFERROR(IF(INDEX('Per Invoice'!$A$2:$A$2001,MATCH($F1930,'Per Invoice'!$B$2:$B$2001,0))=0,"",INDEX('Per Invoice'!$A$2:$A$2001,MATCH($F1930,'Per Invoice'!$B$2:$B$2001,0))),""))</f>
        <v/>
      </c>
      <c r="H1930" s="11" t="n"/>
      <c r="R1930" s="7">
        <f>IF($F1930="","",Q1930*Y1930/100)</f>
        <v/>
      </c>
      <c r="X1930" s="7" t="n"/>
      <c r="Y1930" s="7" t="n"/>
      <c r="Z1930" s="7">
        <f>IF($F1930="","",Y1930*AE1930/100)</f>
        <v/>
      </c>
      <c r="AA1930" s="7">
        <f>IF($F1930="","",Y1930-Z1930)</f>
        <v/>
      </c>
      <c r="AB1930" s="7">
        <f>IF($F1930="","",AA1930-R1930)</f>
        <v/>
      </c>
      <c r="AE1930">
        <f>IF($F1930="","",IF($AK1930=1,0,IF($AJ1930=1,Settings!$C$6,Settings!$C$7))*100)</f>
        <v/>
      </c>
      <c r="AG1930">
        <f>IF($F1930="","",$F1930&amp;"|"&amp;$D1930&amp;"")</f>
        <v/>
      </c>
      <c r="AH1930">
        <f>IF($F1930="","",IF(COUNTIF($AG$2:$AG1930,$AG1930)=1,1,0))</f>
        <v/>
      </c>
      <c r="AI1930">
        <f>IF($AH1930=1,SUMPRODUCT(--($AL$2:$AL$8001&lt;$AL1930))+1,"")</f>
        <v/>
      </c>
      <c r="AJ1930">
        <f>IF($F1930="","",IF(OR($U1930=TRUE(),$U1930="TRUE"),1,0))</f>
        <v/>
      </c>
      <c r="AK1930">
        <f>IF($F1930="","",IF($AD1930="Yes",1,0))</f>
        <v/>
      </c>
      <c r="AL1930">
        <f>IF($AH1930=1,IFERROR(IF(VALUE($F1930)&lt;100000000,VALUE($F1930),1000000000),IFERROR(IF(VALUE(MID($F1930,2,20))&lt;100000000,VALUE(MID($F1930,2,20)),1000000000),1000000000))+ROW()/100000,"")</f>
        <v/>
      </c>
    </row>
    <row r="1931">
      <c r="A1931">
        <f>IF($F1931="","",IFERROR(IF(INDEX('Per Invoice'!$A$2:$A$2001,MATCH($F1931,'Per Invoice'!$B$2:$B$2001,0))=0,"",INDEX('Per Invoice'!$A$2:$A$2001,MATCH($F1931,'Per Invoice'!$B$2:$B$2001,0))),""))</f>
        <v/>
      </c>
      <c r="H1931" s="11" t="n"/>
      <c r="R1931" s="7">
        <f>IF($F1931="","",Q1931*Y1931/100)</f>
        <v/>
      </c>
      <c r="X1931" s="7" t="n"/>
      <c r="Y1931" s="7" t="n"/>
      <c r="Z1931" s="7">
        <f>IF($F1931="","",Y1931*AE1931/100)</f>
        <v/>
      </c>
      <c r="AA1931" s="7">
        <f>IF($F1931="","",Y1931-Z1931)</f>
        <v/>
      </c>
      <c r="AB1931" s="7">
        <f>IF($F1931="","",AA1931-R1931)</f>
        <v/>
      </c>
      <c r="AE1931">
        <f>IF($F1931="","",IF($AK1931=1,0,IF($AJ1931=1,Settings!$C$6,Settings!$C$7))*100)</f>
        <v/>
      </c>
      <c r="AG1931">
        <f>IF($F1931="","",$F1931&amp;"|"&amp;$D1931&amp;"")</f>
        <v/>
      </c>
      <c r="AH1931">
        <f>IF($F1931="","",IF(COUNTIF($AG$2:$AG1931,$AG1931)=1,1,0))</f>
        <v/>
      </c>
      <c r="AI1931">
        <f>IF($AH1931=1,SUMPRODUCT(--($AL$2:$AL$8001&lt;$AL1931))+1,"")</f>
        <v/>
      </c>
      <c r="AJ1931">
        <f>IF($F1931="","",IF(OR($U1931=TRUE(),$U1931="TRUE"),1,0))</f>
        <v/>
      </c>
      <c r="AK1931">
        <f>IF($F1931="","",IF($AD1931="Yes",1,0))</f>
        <v/>
      </c>
      <c r="AL1931">
        <f>IF($AH1931=1,IFERROR(IF(VALUE($F1931)&lt;100000000,VALUE($F1931),1000000000),IFERROR(IF(VALUE(MID($F1931,2,20))&lt;100000000,VALUE(MID($F1931,2,20)),1000000000),1000000000))+ROW()/100000,"")</f>
        <v/>
      </c>
    </row>
    <row r="1932">
      <c r="A1932">
        <f>IF($F1932="","",IFERROR(IF(INDEX('Per Invoice'!$A$2:$A$2001,MATCH($F1932,'Per Invoice'!$B$2:$B$2001,0))=0,"",INDEX('Per Invoice'!$A$2:$A$2001,MATCH($F1932,'Per Invoice'!$B$2:$B$2001,0))),""))</f>
        <v/>
      </c>
      <c r="H1932" s="11" t="n"/>
      <c r="R1932" s="7">
        <f>IF($F1932="","",Q1932*Y1932/100)</f>
        <v/>
      </c>
      <c r="X1932" s="7" t="n"/>
      <c r="Y1932" s="7" t="n"/>
      <c r="Z1932" s="7">
        <f>IF($F1932="","",Y1932*AE1932/100)</f>
        <v/>
      </c>
      <c r="AA1932" s="7">
        <f>IF($F1932="","",Y1932-Z1932)</f>
        <v/>
      </c>
      <c r="AB1932" s="7">
        <f>IF($F1932="","",AA1932-R1932)</f>
        <v/>
      </c>
      <c r="AE1932">
        <f>IF($F1932="","",IF($AK1932=1,0,IF($AJ1932=1,Settings!$C$6,Settings!$C$7))*100)</f>
        <v/>
      </c>
      <c r="AG1932">
        <f>IF($F1932="","",$F1932&amp;"|"&amp;$D1932&amp;"")</f>
        <v/>
      </c>
      <c r="AH1932">
        <f>IF($F1932="","",IF(COUNTIF($AG$2:$AG1932,$AG1932)=1,1,0))</f>
        <v/>
      </c>
      <c r="AI1932">
        <f>IF($AH1932=1,SUMPRODUCT(--($AL$2:$AL$8001&lt;$AL1932))+1,"")</f>
        <v/>
      </c>
      <c r="AJ1932">
        <f>IF($F1932="","",IF(OR($U1932=TRUE(),$U1932="TRUE"),1,0))</f>
        <v/>
      </c>
      <c r="AK1932">
        <f>IF($F1932="","",IF($AD1932="Yes",1,0))</f>
        <v/>
      </c>
      <c r="AL1932">
        <f>IF($AH1932=1,IFERROR(IF(VALUE($F1932)&lt;100000000,VALUE($F1932),1000000000),IFERROR(IF(VALUE(MID($F1932,2,20))&lt;100000000,VALUE(MID($F1932,2,20)),1000000000),1000000000))+ROW()/100000,"")</f>
        <v/>
      </c>
    </row>
    <row r="1933">
      <c r="A1933">
        <f>IF($F1933="","",IFERROR(IF(INDEX('Per Invoice'!$A$2:$A$2001,MATCH($F1933,'Per Invoice'!$B$2:$B$2001,0))=0,"",INDEX('Per Invoice'!$A$2:$A$2001,MATCH($F1933,'Per Invoice'!$B$2:$B$2001,0))),""))</f>
        <v/>
      </c>
      <c r="H1933" s="11" t="n"/>
      <c r="R1933" s="7">
        <f>IF($F1933="","",Q1933*Y1933/100)</f>
        <v/>
      </c>
      <c r="X1933" s="7" t="n"/>
      <c r="Y1933" s="7" t="n"/>
      <c r="Z1933" s="7">
        <f>IF($F1933="","",Y1933*AE1933/100)</f>
        <v/>
      </c>
      <c r="AA1933" s="7">
        <f>IF($F1933="","",Y1933-Z1933)</f>
        <v/>
      </c>
      <c r="AB1933" s="7">
        <f>IF($F1933="","",AA1933-R1933)</f>
        <v/>
      </c>
      <c r="AE1933">
        <f>IF($F1933="","",IF($AK1933=1,0,IF($AJ1933=1,Settings!$C$6,Settings!$C$7))*100)</f>
        <v/>
      </c>
      <c r="AG1933">
        <f>IF($F1933="","",$F1933&amp;"|"&amp;$D1933&amp;"")</f>
        <v/>
      </c>
      <c r="AH1933">
        <f>IF($F1933="","",IF(COUNTIF($AG$2:$AG1933,$AG1933)=1,1,0))</f>
        <v/>
      </c>
      <c r="AI1933">
        <f>IF($AH1933=1,SUMPRODUCT(--($AL$2:$AL$8001&lt;$AL1933))+1,"")</f>
        <v/>
      </c>
      <c r="AJ1933">
        <f>IF($F1933="","",IF(OR($U1933=TRUE(),$U1933="TRUE"),1,0))</f>
        <v/>
      </c>
      <c r="AK1933">
        <f>IF($F1933="","",IF($AD1933="Yes",1,0))</f>
        <v/>
      </c>
      <c r="AL1933">
        <f>IF($AH1933=1,IFERROR(IF(VALUE($F1933)&lt;100000000,VALUE($F1933),1000000000),IFERROR(IF(VALUE(MID($F1933,2,20))&lt;100000000,VALUE(MID($F1933,2,20)),1000000000),1000000000))+ROW()/100000,"")</f>
        <v/>
      </c>
    </row>
    <row r="1934">
      <c r="A1934">
        <f>IF($F1934="","",IFERROR(IF(INDEX('Per Invoice'!$A$2:$A$2001,MATCH($F1934,'Per Invoice'!$B$2:$B$2001,0))=0,"",INDEX('Per Invoice'!$A$2:$A$2001,MATCH($F1934,'Per Invoice'!$B$2:$B$2001,0))),""))</f>
        <v/>
      </c>
      <c r="H1934" s="11" t="n"/>
      <c r="R1934" s="7">
        <f>IF($F1934="","",Q1934*Y1934/100)</f>
        <v/>
      </c>
      <c r="X1934" s="7" t="n"/>
      <c r="Y1934" s="7" t="n"/>
      <c r="Z1934" s="7">
        <f>IF($F1934="","",Y1934*AE1934/100)</f>
        <v/>
      </c>
      <c r="AA1934" s="7">
        <f>IF($F1934="","",Y1934-Z1934)</f>
        <v/>
      </c>
      <c r="AB1934" s="7">
        <f>IF($F1934="","",AA1934-R1934)</f>
        <v/>
      </c>
      <c r="AE1934">
        <f>IF($F1934="","",IF($AK1934=1,0,IF($AJ1934=1,Settings!$C$6,Settings!$C$7))*100)</f>
        <v/>
      </c>
      <c r="AG1934">
        <f>IF($F1934="","",$F1934&amp;"|"&amp;$D1934&amp;"")</f>
        <v/>
      </c>
      <c r="AH1934">
        <f>IF($F1934="","",IF(COUNTIF($AG$2:$AG1934,$AG1934)=1,1,0))</f>
        <v/>
      </c>
      <c r="AI1934">
        <f>IF($AH1934=1,SUMPRODUCT(--($AL$2:$AL$8001&lt;$AL1934))+1,"")</f>
        <v/>
      </c>
      <c r="AJ1934">
        <f>IF($F1934="","",IF(OR($U1934=TRUE(),$U1934="TRUE"),1,0))</f>
        <v/>
      </c>
      <c r="AK1934">
        <f>IF($F1934="","",IF($AD1934="Yes",1,0))</f>
        <v/>
      </c>
      <c r="AL1934">
        <f>IF($AH1934=1,IFERROR(IF(VALUE($F1934)&lt;100000000,VALUE($F1934),1000000000),IFERROR(IF(VALUE(MID($F1934,2,20))&lt;100000000,VALUE(MID($F1934,2,20)),1000000000),1000000000))+ROW()/100000,"")</f>
        <v/>
      </c>
    </row>
    <row r="1935">
      <c r="A1935">
        <f>IF($F1935="","",IFERROR(IF(INDEX('Per Invoice'!$A$2:$A$2001,MATCH($F1935,'Per Invoice'!$B$2:$B$2001,0))=0,"",INDEX('Per Invoice'!$A$2:$A$2001,MATCH($F1935,'Per Invoice'!$B$2:$B$2001,0))),""))</f>
        <v/>
      </c>
      <c r="H1935" s="11" t="n"/>
      <c r="R1935" s="7">
        <f>IF($F1935="","",Q1935*Y1935/100)</f>
        <v/>
      </c>
      <c r="X1935" s="7" t="n"/>
      <c r="Y1935" s="7" t="n"/>
      <c r="Z1935" s="7">
        <f>IF($F1935="","",Y1935*AE1935/100)</f>
        <v/>
      </c>
      <c r="AA1935" s="7">
        <f>IF($F1935="","",Y1935-Z1935)</f>
        <v/>
      </c>
      <c r="AB1935" s="7">
        <f>IF($F1935="","",AA1935-R1935)</f>
        <v/>
      </c>
      <c r="AE1935">
        <f>IF($F1935="","",IF($AK1935=1,0,IF($AJ1935=1,Settings!$C$6,Settings!$C$7))*100)</f>
        <v/>
      </c>
      <c r="AG1935">
        <f>IF($F1935="","",$F1935&amp;"|"&amp;$D1935&amp;"")</f>
        <v/>
      </c>
      <c r="AH1935">
        <f>IF($F1935="","",IF(COUNTIF($AG$2:$AG1935,$AG1935)=1,1,0))</f>
        <v/>
      </c>
      <c r="AI1935">
        <f>IF($AH1935=1,SUMPRODUCT(--($AL$2:$AL$8001&lt;$AL1935))+1,"")</f>
        <v/>
      </c>
      <c r="AJ1935">
        <f>IF($F1935="","",IF(OR($U1935=TRUE(),$U1935="TRUE"),1,0))</f>
        <v/>
      </c>
      <c r="AK1935">
        <f>IF($F1935="","",IF($AD1935="Yes",1,0))</f>
        <v/>
      </c>
      <c r="AL1935">
        <f>IF($AH1935=1,IFERROR(IF(VALUE($F1935)&lt;100000000,VALUE($F1935),1000000000),IFERROR(IF(VALUE(MID($F1935,2,20))&lt;100000000,VALUE(MID($F1935,2,20)),1000000000),1000000000))+ROW()/100000,"")</f>
        <v/>
      </c>
    </row>
    <row r="1936">
      <c r="A1936">
        <f>IF($F1936="","",IFERROR(IF(INDEX('Per Invoice'!$A$2:$A$2001,MATCH($F1936,'Per Invoice'!$B$2:$B$2001,0))=0,"",INDEX('Per Invoice'!$A$2:$A$2001,MATCH($F1936,'Per Invoice'!$B$2:$B$2001,0))),""))</f>
        <v/>
      </c>
      <c r="H1936" s="11" t="n"/>
      <c r="R1936" s="7">
        <f>IF($F1936="","",Q1936*Y1936/100)</f>
        <v/>
      </c>
      <c r="X1936" s="7" t="n"/>
      <c r="Y1936" s="7" t="n"/>
      <c r="Z1936" s="7">
        <f>IF($F1936="","",Y1936*AE1936/100)</f>
        <v/>
      </c>
      <c r="AA1936" s="7">
        <f>IF($F1936="","",Y1936-Z1936)</f>
        <v/>
      </c>
      <c r="AB1936" s="7">
        <f>IF($F1936="","",AA1936-R1936)</f>
        <v/>
      </c>
      <c r="AE1936">
        <f>IF($F1936="","",IF($AK1936=1,0,IF($AJ1936=1,Settings!$C$6,Settings!$C$7))*100)</f>
        <v/>
      </c>
      <c r="AG1936">
        <f>IF($F1936="","",$F1936&amp;"|"&amp;$D1936&amp;"")</f>
        <v/>
      </c>
      <c r="AH1936">
        <f>IF($F1936="","",IF(COUNTIF($AG$2:$AG1936,$AG1936)=1,1,0))</f>
        <v/>
      </c>
      <c r="AI1936">
        <f>IF($AH1936=1,SUMPRODUCT(--($AL$2:$AL$8001&lt;$AL1936))+1,"")</f>
        <v/>
      </c>
      <c r="AJ1936">
        <f>IF($F1936="","",IF(OR($U1936=TRUE(),$U1936="TRUE"),1,0))</f>
        <v/>
      </c>
      <c r="AK1936">
        <f>IF($F1936="","",IF($AD1936="Yes",1,0))</f>
        <v/>
      </c>
      <c r="AL1936">
        <f>IF($AH1936=1,IFERROR(IF(VALUE($F1936)&lt;100000000,VALUE($F1936),1000000000),IFERROR(IF(VALUE(MID($F1936,2,20))&lt;100000000,VALUE(MID($F1936,2,20)),1000000000),1000000000))+ROW()/100000,"")</f>
        <v/>
      </c>
    </row>
    <row r="1937">
      <c r="A1937">
        <f>IF($F1937="","",IFERROR(IF(INDEX('Per Invoice'!$A$2:$A$2001,MATCH($F1937,'Per Invoice'!$B$2:$B$2001,0))=0,"",INDEX('Per Invoice'!$A$2:$A$2001,MATCH($F1937,'Per Invoice'!$B$2:$B$2001,0))),""))</f>
        <v/>
      </c>
      <c r="H1937" s="11" t="n"/>
      <c r="R1937" s="7">
        <f>IF($F1937="","",Q1937*Y1937/100)</f>
        <v/>
      </c>
      <c r="X1937" s="7" t="n"/>
      <c r="Y1937" s="7" t="n"/>
      <c r="Z1937" s="7">
        <f>IF($F1937="","",Y1937*AE1937/100)</f>
        <v/>
      </c>
      <c r="AA1937" s="7">
        <f>IF($F1937="","",Y1937-Z1937)</f>
        <v/>
      </c>
      <c r="AB1937" s="7">
        <f>IF($F1937="","",AA1937-R1937)</f>
        <v/>
      </c>
      <c r="AE1937">
        <f>IF($F1937="","",IF($AK1937=1,0,IF($AJ1937=1,Settings!$C$6,Settings!$C$7))*100)</f>
        <v/>
      </c>
      <c r="AG1937">
        <f>IF($F1937="","",$F1937&amp;"|"&amp;$D1937&amp;"")</f>
        <v/>
      </c>
      <c r="AH1937">
        <f>IF($F1937="","",IF(COUNTIF($AG$2:$AG1937,$AG1937)=1,1,0))</f>
        <v/>
      </c>
      <c r="AI1937">
        <f>IF($AH1937=1,SUMPRODUCT(--($AL$2:$AL$8001&lt;$AL1937))+1,"")</f>
        <v/>
      </c>
      <c r="AJ1937">
        <f>IF($F1937="","",IF(OR($U1937=TRUE(),$U1937="TRUE"),1,0))</f>
        <v/>
      </c>
      <c r="AK1937">
        <f>IF($F1937="","",IF($AD1937="Yes",1,0))</f>
        <v/>
      </c>
      <c r="AL1937">
        <f>IF($AH1937=1,IFERROR(IF(VALUE($F1937)&lt;100000000,VALUE($F1937),1000000000),IFERROR(IF(VALUE(MID($F1937,2,20))&lt;100000000,VALUE(MID($F1937,2,20)),1000000000),1000000000))+ROW()/100000,"")</f>
        <v/>
      </c>
    </row>
    <row r="1938">
      <c r="A1938">
        <f>IF($F1938="","",IFERROR(IF(INDEX('Per Invoice'!$A$2:$A$2001,MATCH($F1938,'Per Invoice'!$B$2:$B$2001,0))=0,"",INDEX('Per Invoice'!$A$2:$A$2001,MATCH($F1938,'Per Invoice'!$B$2:$B$2001,0))),""))</f>
        <v/>
      </c>
      <c r="H1938" s="11" t="n"/>
      <c r="R1938" s="7">
        <f>IF($F1938="","",Q1938*Y1938/100)</f>
        <v/>
      </c>
      <c r="X1938" s="7" t="n"/>
      <c r="Y1938" s="7" t="n"/>
      <c r="Z1938" s="7">
        <f>IF($F1938="","",Y1938*AE1938/100)</f>
        <v/>
      </c>
      <c r="AA1938" s="7">
        <f>IF($F1938="","",Y1938-Z1938)</f>
        <v/>
      </c>
      <c r="AB1938" s="7">
        <f>IF($F1938="","",AA1938-R1938)</f>
        <v/>
      </c>
      <c r="AE1938">
        <f>IF($F1938="","",IF($AK1938=1,0,IF($AJ1938=1,Settings!$C$6,Settings!$C$7))*100)</f>
        <v/>
      </c>
      <c r="AG1938">
        <f>IF($F1938="","",$F1938&amp;"|"&amp;$D1938&amp;"")</f>
        <v/>
      </c>
      <c r="AH1938">
        <f>IF($F1938="","",IF(COUNTIF($AG$2:$AG1938,$AG1938)=1,1,0))</f>
        <v/>
      </c>
      <c r="AI1938">
        <f>IF($AH1938=1,SUMPRODUCT(--($AL$2:$AL$8001&lt;$AL1938))+1,"")</f>
        <v/>
      </c>
      <c r="AJ1938">
        <f>IF($F1938="","",IF(OR($U1938=TRUE(),$U1938="TRUE"),1,0))</f>
        <v/>
      </c>
      <c r="AK1938">
        <f>IF($F1938="","",IF($AD1938="Yes",1,0))</f>
        <v/>
      </c>
      <c r="AL1938">
        <f>IF($AH1938=1,IFERROR(IF(VALUE($F1938)&lt;100000000,VALUE($F1938),1000000000),IFERROR(IF(VALUE(MID($F1938,2,20))&lt;100000000,VALUE(MID($F1938,2,20)),1000000000),1000000000))+ROW()/100000,"")</f>
        <v/>
      </c>
    </row>
    <row r="1939">
      <c r="A1939">
        <f>IF($F1939="","",IFERROR(IF(INDEX('Per Invoice'!$A$2:$A$2001,MATCH($F1939,'Per Invoice'!$B$2:$B$2001,0))=0,"",INDEX('Per Invoice'!$A$2:$A$2001,MATCH($F1939,'Per Invoice'!$B$2:$B$2001,0))),""))</f>
        <v/>
      </c>
      <c r="H1939" s="11" t="n"/>
      <c r="R1939" s="7">
        <f>IF($F1939="","",Q1939*Y1939/100)</f>
        <v/>
      </c>
      <c r="X1939" s="7" t="n"/>
      <c r="Y1939" s="7" t="n"/>
      <c r="Z1939" s="7">
        <f>IF($F1939="","",Y1939*AE1939/100)</f>
        <v/>
      </c>
      <c r="AA1939" s="7">
        <f>IF($F1939="","",Y1939-Z1939)</f>
        <v/>
      </c>
      <c r="AB1939" s="7">
        <f>IF($F1939="","",AA1939-R1939)</f>
        <v/>
      </c>
      <c r="AE1939">
        <f>IF($F1939="","",IF($AK1939=1,0,IF($AJ1939=1,Settings!$C$6,Settings!$C$7))*100)</f>
        <v/>
      </c>
      <c r="AG1939">
        <f>IF($F1939="","",$F1939&amp;"|"&amp;$D1939&amp;"")</f>
        <v/>
      </c>
      <c r="AH1939">
        <f>IF($F1939="","",IF(COUNTIF($AG$2:$AG1939,$AG1939)=1,1,0))</f>
        <v/>
      </c>
      <c r="AI1939">
        <f>IF($AH1939=1,SUMPRODUCT(--($AL$2:$AL$8001&lt;$AL1939))+1,"")</f>
        <v/>
      </c>
      <c r="AJ1939">
        <f>IF($F1939="","",IF(OR($U1939=TRUE(),$U1939="TRUE"),1,0))</f>
        <v/>
      </c>
      <c r="AK1939">
        <f>IF($F1939="","",IF($AD1939="Yes",1,0))</f>
        <v/>
      </c>
      <c r="AL1939">
        <f>IF($AH1939=1,IFERROR(IF(VALUE($F1939)&lt;100000000,VALUE($F1939),1000000000),IFERROR(IF(VALUE(MID($F1939,2,20))&lt;100000000,VALUE(MID($F1939,2,20)),1000000000),1000000000))+ROW()/100000,"")</f>
        <v/>
      </c>
    </row>
    <row r="1940">
      <c r="A1940">
        <f>IF($F1940="","",IFERROR(IF(INDEX('Per Invoice'!$A$2:$A$2001,MATCH($F1940,'Per Invoice'!$B$2:$B$2001,0))=0,"",INDEX('Per Invoice'!$A$2:$A$2001,MATCH($F1940,'Per Invoice'!$B$2:$B$2001,0))),""))</f>
        <v/>
      </c>
      <c r="H1940" s="11" t="n"/>
      <c r="R1940" s="7">
        <f>IF($F1940="","",Q1940*Y1940/100)</f>
        <v/>
      </c>
      <c r="X1940" s="7" t="n"/>
      <c r="Y1940" s="7" t="n"/>
      <c r="Z1940" s="7">
        <f>IF($F1940="","",Y1940*AE1940/100)</f>
        <v/>
      </c>
      <c r="AA1940" s="7">
        <f>IF($F1940="","",Y1940-Z1940)</f>
        <v/>
      </c>
      <c r="AB1940" s="7">
        <f>IF($F1940="","",AA1940-R1940)</f>
        <v/>
      </c>
      <c r="AE1940">
        <f>IF($F1940="","",IF($AK1940=1,0,IF($AJ1940=1,Settings!$C$6,Settings!$C$7))*100)</f>
        <v/>
      </c>
      <c r="AG1940">
        <f>IF($F1940="","",$F1940&amp;"|"&amp;$D1940&amp;"")</f>
        <v/>
      </c>
      <c r="AH1940">
        <f>IF($F1940="","",IF(COUNTIF($AG$2:$AG1940,$AG1940)=1,1,0))</f>
        <v/>
      </c>
      <c r="AI1940">
        <f>IF($AH1940=1,SUMPRODUCT(--($AL$2:$AL$8001&lt;$AL1940))+1,"")</f>
        <v/>
      </c>
      <c r="AJ1940">
        <f>IF($F1940="","",IF(OR($U1940=TRUE(),$U1940="TRUE"),1,0))</f>
        <v/>
      </c>
      <c r="AK1940">
        <f>IF($F1940="","",IF($AD1940="Yes",1,0))</f>
        <v/>
      </c>
      <c r="AL1940">
        <f>IF($AH1940=1,IFERROR(IF(VALUE($F1940)&lt;100000000,VALUE($F1940),1000000000),IFERROR(IF(VALUE(MID($F1940,2,20))&lt;100000000,VALUE(MID($F1940,2,20)),1000000000),1000000000))+ROW()/100000,"")</f>
        <v/>
      </c>
    </row>
    <row r="1941">
      <c r="A1941">
        <f>IF($F1941="","",IFERROR(IF(INDEX('Per Invoice'!$A$2:$A$2001,MATCH($F1941,'Per Invoice'!$B$2:$B$2001,0))=0,"",INDEX('Per Invoice'!$A$2:$A$2001,MATCH($F1941,'Per Invoice'!$B$2:$B$2001,0))),""))</f>
        <v/>
      </c>
      <c r="H1941" s="11" t="n"/>
      <c r="R1941" s="7">
        <f>IF($F1941="","",Q1941*Y1941/100)</f>
        <v/>
      </c>
      <c r="X1941" s="7" t="n"/>
      <c r="Y1941" s="7" t="n"/>
      <c r="Z1941" s="7">
        <f>IF($F1941="","",Y1941*AE1941/100)</f>
        <v/>
      </c>
      <c r="AA1941" s="7">
        <f>IF($F1941="","",Y1941-Z1941)</f>
        <v/>
      </c>
      <c r="AB1941" s="7">
        <f>IF($F1941="","",AA1941-R1941)</f>
        <v/>
      </c>
      <c r="AE1941">
        <f>IF($F1941="","",IF($AK1941=1,0,IF($AJ1941=1,Settings!$C$6,Settings!$C$7))*100)</f>
        <v/>
      </c>
      <c r="AG1941">
        <f>IF($F1941="","",$F1941&amp;"|"&amp;$D1941&amp;"")</f>
        <v/>
      </c>
      <c r="AH1941">
        <f>IF($F1941="","",IF(COUNTIF($AG$2:$AG1941,$AG1941)=1,1,0))</f>
        <v/>
      </c>
      <c r="AI1941">
        <f>IF($AH1941=1,SUMPRODUCT(--($AL$2:$AL$8001&lt;$AL1941))+1,"")</f>
        <v/>
      </c>
      <c r="AJ1941">
        <f>IF($F1941="","",IF(OR($U1941=TRUE(),$U1941="TRUE"),1,0))</f>
        <v/>
      </c>
      <c r="AK1941">
        <f>IF($F1941="","",IF($AD1941="Yes",1,0))</f>
        <v/>
      </c>
      <c r="AL1941">
        <f>IF($AH1941=1,IFERROR(IF(VALUE($F1941)&lt;100000000,VALUE($F1941),1000000000),IFERROR(IF(VALUE(MID($F1941,2,20))&lt;100000000,VALUE(MID($F1941,2,20)),1000000000),1000000000))+ROW()/100000,"")</f>
        <v/>
      </c>
    </row>
    <row r="1942">
      <c r="A1942">
        <f>IF($F1942="","",IFERROR(IF(INDEX('Per Invoice'!$A$2:$A$2001,MATCH($F1942,'Per Invoice'!$B$2:$B$2001,0))=0,"",INDEX('Per Invoice'!$A$2:$A$2001,MATCH($F1942,'Per Invoice'!$B$2:$B$2001,0))),""))</f>
        <v/>
      </c>
      <c r="H1942" s="11" t="n"/>
      <c r="R1942" s="7">
        <f>IF($F1942="","",Q1942*Y1942/100)</f>
        <v/>
      </c>
      <c r="X1942" s="7" t="n"/>
      <c r="Y1942" s="7" t="n"/>
      <c r="Z1942" s="7">
        <f>IF($F1942="","",Y1942*AE1942/100)</f>
        <v/>
      </c>
      <c r="AA1942" s="7">
        <f>IF($F1942="","",Y1942-Z1942)</f>
        <v/>
      </c>
      <c r="AB1942" s="7">
        <f>IF($F1942="","",AA1942-R1942)</f>
        <v/>
      </c>
      <c r="AE1942">
        <f>IF($F1942="","",IF($AK1942=1,0,IF($AJ1942=1,Settings!$C$6,Settings!$C$7))*100)</f>
        <v/>
      </c>
      <c r="AG1942">
        <f>IF($F1942="","",$F1942&amp;"|"&amp;$D1942&amp;"")</f>
        <v/>
      </c>
      <c r="AH1942">
        <f>IF($F1942="","",IF(COUNTIF($AG$2:$AG1942,$AG1942)=1,1,0))</f>
        <v/>
      </c>
      <c r="AI1942">
        <f>IF($AH1942=1,SUMPRODUCT(--($AL$2:$AL$8001&lt;$AL1942))+1,"")</f>
        <v/>
      </c>
      <c r="AJ1942">
        <f>IF($F1942="","",IF(OR($U1942=TRUE(),$U1942="TRUE"),1,0))</f>
        <v/>
      </c>
      <c r="AK1942">
        <f>IF($F1942="","",IF($AD1942="Yes",1,0))</f>
        <v/>
      </c>
      <c r="AL1942">
        <f>IF($AH1942=1,IFERROR(IF(VALUE($F1942)&lt;100000000,VALUE($F1942),1000000000),IFERROR(IF(VALUE(MID($F1942,2,20))&lt;100000000,VALUE(MID($F1942,2,20)),1000000000),1000000000))+ROW()/100000,"")</f>
        <v/>
      </c>
    </row>
    <row r="1943">
      <c r="A1943">
        <f>IF($F1943="","",IFERROR(IF(INDEX('Per Invoice'!$A$2:$A$2001,MATCH($F1943,'Per Invoice'!$B$2:$B$2001,0))=0,"",INDEX('Per Invoice'!$A$2:$A$2001,MATCH($F1943,'Per Invoice'!$B$2:$B$2001,0))),""))</f>
        <v/>
      </c>
      <c r="H1943" s="11" t="n"/>
      <c r="R1943" s="7">
        <f>IF($F1943="","",Q1943*Y1943/100)</f>
        <v/>
      </c>
      <c r="X1943" s="7" t="n"/>
      <c r="Y1943" s="7" t="n"/>
      <c r="Z1943" s="7">
        <f>IF($F1943="","",Y1943*AE1943/100)</f>
        <v/>
      </c>
      <c r="AA1943" s="7">
        <f>IF($F1943="","",Y1943-Z1943)</f>
        <v/>
      </c>
      <c r="AB1943" s="7">
        <f>IF($F1943="","",AA1943-R1943)</f>
        <v/>
      </c>
      <c r="AE1943">
        <f>IF($F1943="","",IF($AK1943=1,0,IF($AJ1943=1,Settings!$C$6,Settings!$C$7))*100)</f>
        <v/>
      </c>
      <c r="AG1943">
        <f>IF($F1943="","",$F1943&amp;"|"&amp;$D1943&amp;"")</f>
        <v/>
      </c>
      <c r="AH1943">
        <f>IF($F1943="","",IF(COUNTIF($AG$2:$AG1943,$AG1943)=1,1,0))</f>
        <v/>
      </c>
      <c r="AI1943">
        <f>IF($AH1943=1,SUMPRODUCT(--($AL$2:$AL$8001&lt;$AL1943))+1,"")</f>
        <v/>
      </c>
      <c r="AJ1943">
        <f>IF($F1943="","",IF(OR($U1943=TRUE(),$U1943="TRUE"),1,0))</f>
        <v/>
      </c>
      <c r="AK1943">
        <f>IF($F1943="","",IF($AD1943="Yes",1,0))</f>
        <v/>
      </c>
      <c r="AL1943">
        <f>IF($AH1943=1,IFERROR(IF(VALUE($F1943)&lt;100000000,VALUE($F1943),1000000000),IFERROR(IF(VALUE(MID($F1943,2,20))&lt;100000000,VALUE(MID($F1943,2,20)),1000000000),1000000000))+ROW()/100000,"")</f>
        <v/>
      </c>
    </row>
    <row r="1944">
      <c r="A1944">
        <f>IF($F1944="","",IFERROR(IF(INDEX('Per Invoice'!$A$2:$A$2001,MATCH($F1944,'Per Invoice'!$B$2:$B$2001,0))=0,"",INDEX('Per Invoice'!$A$2:$A$2001,MATCH($F1944,'Per Invoice'!$B$2:$B$2001,0))),""))</f>
        <v/>
      </c>
      <c r="H1944" s="11" t="n"/>
      <c r="R1944" s="7">
        <f>IF($F1944="","",Q1944*Y1944/100)</f>
        <v/>
      </c>
      <c r="X1944" s="7" t="n"/>
      <c r="Y1944" s="7" t="n"/>
      <c r="Z1944" s="7">
        <f>IF($F1944="","",Y1944*AE1944/100)</f>
        <v/>
      </c>
      <c r="AA1944" s="7">
        <f>IF($F1944="","",Y1944-Z1944)</f>
        <v/>
      </c>
      <c r="AB1944" s="7">
        <f>IF($F1944="","",AA1944-R1944)</f>
        <v/>
      </c>
      <c r="AE1944">
        <f>IF($F1944="","",IF($AK1944=1,0,IF($AJ1944=1,Settings!$C$6,Settings!$C$7))*100)</f>
        <v/>
      </c>
      <c r="AG1944">
        <f>IF($F1944="","",$F1944&amp;"|"&amp;$D1944&amp;"")</f>
        <v/>
      </c>
      <c r="AH1944">
        <f>IF($F1944="","",IF(COUNTIF($AG$2:$AG1944,$AG1944)=1,1,0))</f>
        <v/>
      </c>
      <c r="AI1944">
        <f>IF($AH1944=1,SUMPRODUCT(--($AL$2:$AL$8001&lt;$AL1944))+1,"")</f>
        <v/>
      </c>
      <c r="AJ1944">
        <f>IF($F1944="","",IF(OR($U1944=TRUE(),$U1944="TRUE"),1,0))</f>
        <v/>
      </c>
      <c r="AK1944">
        <f>IF($F1944="","",IF($AD1944="Yes",1,0))</f>
        <v/>
      </c>
      <c r="AL1944">
        <f>IF($AH1944=1,IFERROR(IF(VALUE($F1944)&lt;100000000,VALUE($F1944),1000000000),IFERROR(IF(VALUE(MID($F1944,2,20))&lt;100000000,VALUE(MID($F1944,2,20)),1000000000),1000000000))+ROW()/100000,"")</f>
        <v/>
      </c>
    </row>
    <row r="1945">
      <c r="A1945">
        <f>IF($F1945="","",IFERROR(IF(INDEX('Per Invoice'!$A$2:$A$2001,MATCH($F1945,'Per Invoice'!$B$2:$B$2001,0))=0,"",INDEX('Per Invoice'!$A$2:$A$2001,MATCH($F1945,'Per Invoice'!$B$2:$B$2001,0))),""))</f>
        <v/>
      </c>
      <c r="H1945" s="11" t="n"/>
      <c r="R1945" s="7">
        <f>IF($F1945="","",Q1945*Y1945/100)</f>
        <v/>
      </c>
      <c r="X1945" s="7" t="n"/>
      <c r="Y1945" s="7" t="n"/>
      <c r="Z1945" s="7">
        <f>IF($F1945="","",Y1945*AE1945/100)</f>
        <v/>
      </c>
      <c r="AA1945" s="7">
        <f>IF($F1945="","",Y1945-Z1945)</f>
        <v/>
      </c>
      <c r="AB1945" s="7">
        <f>IF($F1945="","",AA1945-R1945)</f>
        <v/>
      </c>
      <c r="AE1945">
        <f>IF($F1945="","",IF($AK1945=1,0,IF($AJ1945=1,Settings!$C$6,Settings!$C$7))*100)</f>
        <v/>
      </c>
      <c r="AG1945">
        <f>IF($F1945="","",$F1945&amp;"|"&amp;$D1945&amp;"")</f>
        <v/>
      </c>
      <c r="AH1945">
        <f>IF($F1945="","",IF(COUNTIF($AG$2:$AG1945,$AG1945)=1,1,0))</f>
        <v/>
      </c>
      <c r="AI1945">
        <f>IF($AH1945=1,SUMPRODUCT(--($AL$2:$AL$8001&lt;$AL1945))+1,"")</f>
        <v/>
      </c>
      <c r="AJ1945">
        <f>IF($F1945="","",IF(OR($U1945=TRUE(),$U1945="TRUE"),1,0))</f>
        <v/>
      </c>
      <c r="AK1945">
        <f>IF($F1945="","",IF($AD1945="Yes",1,0))</f>
        <v/>
      </c>
      <c r="AL1945">
        <f>IF($AH1945=1,IFERROR(IF(VALUE($F1945)&lt;100000000,VALUE($F1945),1000000000),IFERROR(IF(VALUE(MID($F1945,2,20))&lt;100000000,VALUE(MID($F1945,2,20)),1000000000),1000000000))+ROW()/100000,"")</f>
        <v/>
      </c>
    </row>
    <row r="1946">
      <c r="A1946">
        <f>IF($F1946="","",IFERROR(IF(INDEX('Per Invoice'!$A$2:$A$2001,MATCH($F1946,'Per Invoice'!$B$2:$B$2001,0))=0,"",INDEX('Per Invoice'!$A$2:$A$2001,MATCH($F1946,'Per Invoice'!$B$2:$B$2001,0))),""))</f>
        <v/>
      </c>
      <c r="H1946" s="11" t="n"/>
      <c r="R1946" s="7">
        <f>IF($F1946="","",Q1946*Y1946/100)</f>
        <v/>
      </c>
      <c r="X1946" s="7" t="n"/>
      <c r="Y1946" s="7" t="n"/>
      <c r="Z1946" s="7">
        <f>IF($F1946="","",Y1946*AE1946/100)</f>
        <v/>
      </c>
      <c r="AA1946" s="7">
        <f>IF($F1946="","",Y1946-Z1946)</f>
        <v/>
      </c>
      <c r="AB1946" s="7">
        <f>IF($F1946="","",AA1946-R1946)</f>
        <v/>
      </c>
      <c r="AE1946">
        <f>IF($F1946="","",IF($AK1946=1,0,IF($AJ1946=1,Settings!$C$6,Settings!$C$7))*100)</f>
        <v/>
      </c>
      <c r="AG1946">
        <f>IF($F1946="","",$F1946&amp;"|"&amp;$D1946&amp;"")</f>
        <v/>
      </c>
      <c r="AH1946">
        <f>IF($F1946="","",IF(COUNTIF($AG$2:$AG1946,$AG1946)=1,1,0))</f>
        <v/>
      </c>
      <c r="AI1946">
        <f>IF($AH1946=1,SUMPRODUCT(--($AL$2:$AL$8001&lt;$AL1946))+1,"")</f>
        <v/>
      </c>
      <c r="AJ1946">
        <f>IF($F1946="","",IF(OR($U1946=TRUE(),$U1946="TRUE"),1,0))</f>
        <v/>
      </c>
      <c r="AK1946">
        <f>IF($F1946="","",IF($AD1946="Yes",1,0))</f>
        <v/>
      </c>
      <c r="AL1946">
        <f>IF($AH1946=1,IFERROR(IF(VALUE($F1946)&lt;100000000,VALUE($F1946),1000000000),IFERROR(IF(VALUE(MID($F1946,2,20))&lt;100000000,VALUE(MID($F1946,2,20)),1000000000),1000000000))+ROW()/100000,"")</f>
        <v/>
      </c>
    </row>
    <row r="1947">
      <c r="A1947">
        <f>IF($F1947="","",IFERROR(IF(INDEX('Per Invoice'!$A$2:$A$2001,MATCH($F1947,'Per Invoice'!$B$2:$B$2001,0))=0,"",INDEX('Per Invoice'!$A$2:$A$2001,MATCH($F1947,'Per Invoice'!$B$2:$B$2001,0))),""))</f>
        <v/>
      </c>
      <c r="H1947" s="11" t="n"/>
      <c r="R1947" s="7">
        <f>IF($F1947="","",Q1947*Y1947/100)</f>
        <v/>
      </c>
      <c r="X1947" s="7" t="n"/>
      <c r="Y1947" s="7" t="n"/>
      <c r="Z1947" s="7">
        <f>IF($F1947="","",Y1947*AE1947/100)</f>
        <v/>
      </c>
      <c r="AA1947" s="7">
        <f>IF($F1947="","",Y1947-Z1947)</f>
        <v/>
      </c>
      <c r="AB1947" s="7">
        <f>IF($F1947="","",AA1947-R1947)</f>
        <v/>
      </c>
      <c r="AE1947">
        <f>IF($F1947="","",IF($AK1947=1,0,IF($AJ1947=1,Settings!$C$6,Settings!$C$7))*100)</f>
        <v/>
      </c>
      <c r="AG1947">
        <f>IF($F1947="","",$F1947&amp;"|"&amp;$D1947&amp;"")</f>
        <v/>
      </c>
      <c r="AH1947">
        <f>IF($F1947="","",IF(COUNTIF($AG$2:$AG1947,$AG1947)=1,1,0))</f>
        <v/>
      </c>
      <c r="AI1947">
        <f>IF($AH1947=1,SUMPRODUCT(--($AL$2:$AL$8001&lt;$AL1947))+1,"")</f>
        <v/>
      </c>
      <c r="AJ1947">
        <f>IF($F1947="","",IF(OR($U1947=TRUE(),$U1947="TRUE"),1,0))</f>
        <v/>
      </c>
      <c r="AK1947">
        <f>IF($F1947="","",IF($AD1947="Yes",1,0))</f>
        <v/>
      </c>
      <c r="AL1947">
        <f>IF($AH1947=1,IFERROR(IF(VALUE($F1947)&lt;100000000,VALUE($F1947),1000000000),IFERROR(IF(VALUE(MID($F1947,2,20))&lt;100000000,VALUE(MID($F1947,2,20)),1000000000),1000000000))+ROW()/100000,"")</f>
        <v/>
      </c>
    </row>
    <row r="1948">
      <c r="A1948">
        <f>IF($F1948="","",IFERROR(IF(INDEX('Per Invoice'!$A$2:$A$2001,MATCH($F1948,'Per Invoice'!$B$2:$B$2001,0))=0,"",INDEX('Per Invoice'!$A$2:$A$2001,MATCH($F1948,'Per Invoice'!$B$2:$B$2001,0))),""))</f>
        <v/>
      </c>
      <c r="H1948" s="11" t="n"/>
      <c r="R1948" s="7">
        <f>IF($F1948="","",Q1948*Y1948/100)</f>
        <v/>
      </c>
      <c r="X1948" s="7" t="n"/>
      <c r="Y1948" s="7" t="n"/>
      <c r="Z1948" s="7">
        <f>IF($F1948="","",Y1948*AE1948/100)</f>
        <v/>
      </c>
      <c r="AA1948" s="7">
        <f>IF($F1948="","",Y1948-Z1948)</f>
        <v/>
      </c>
      <c r="AB1948" s="7">
        <f>IF($F1948="","",AA1948-R1948)</f>
        <v/>
      </c>
      <c r="AE1948">
        <f>IF($F1948="","",IF($AK1948=1,0,IF($AJ1948=1,Settings!$C$6,Settings!$C$7))*100)</f>
        <v/>
      </c>
      <c r="AG1948">
        <f>IF($F1948="","",$F1948&amp;"|"&amp;$D1948&amp;"")</f>
        <v/>
      </c>
      <c r="AH1948">
        <f>IF($F1948="","",IF(COUNTIF($AG$2:$AG1948,$AG1948)=1,1,0))</f>
        <v/>
      </c>
      <c r="AI1948">
        <f>IF($AH1948=1,SUMPRODUCT(--($AL$2:$AL$8001&lt;$AL1948))+1,"")</f>
        <v/>
      </c>
      <c r="AJ1948">
        <f>IF($F1948="","",IF(OR($U1948=TRUE(),$U1948="TRUE"),1,0))</f>
        <v/>
      </c>
      <c r="AK1948">
        <f>IF($F1948="","",IF($AD1948="Yes",1,0))</f>
        <v/>
      </c>
      <c r="AL1948">
        <f>IF($AH1948=1,IFERROR(IF(VALUE($F1948)&lt;100000000,VALUE($F1948),1000000000),IFERROR(IF(VALUE(MID($F1948,2,20))&lt;100000000,VALUE(MID($F1948,2,20)),1000000000),1000000000))+ROW()/100000,"")</f>
        <v/>
      </c>
    </row>
    <row r="1949">
      <c r="A1949">
        <f>IF($F1949="","",IFERROR(IF(INDEX('Per Invoice'!$A$2:$A$2001,MATCH($F1949,'Per Invoice'!$B$2:$B$2001,0))=0,"",INDEX('Per Invoice'!$A$2:$A$2001,MATCH($F1949,'Per Invoice'!$B$2:$B$2001,0))),""))</f>
        <v/>
      </c>
      <c r="H1949" s="11" t="n"/>
      <c r="R1949" s="7">
        <f>IF($F1949="","",Q1949*Y1949/100)</f>
        <v/>
      </c>
      <c r="X1949" s="7" t="n"/>
      <c r="Y1949" s="7" t="n"/>
      <c r="Z1949" s="7">
        <f>IF($F1949="","",Y1949*AE1949/100)</f>
        <v/>
      </c>
      <c r="AA1949" s="7">
        <f>IF($F1949="","",Y1949-Z1949)</f>
        <v/>
      </c>
      <c r="AB1949" s="7">
        <f>IF($F1949="","",AA1949-R1949)</f>
        <v/>
      </c>
      <c r="AE1949">
        <f>IF($F1949="","",IF($AK1949=1,0,IF($AJ1949=1,Settings!$C$6,Settings!$C$7))*100)</f>
        <v/>
      </c>
      <c r="AG1949">
        <f>IF($F1949="","",$F1949&amp;"|"&amp;$D1949&amp;"")</f>
        <v/>
      </c>
      <c r="AH1949">
        <f>IF($F1949="","",IF(COUNTIF($AG$2:$AG1949,$AG1949)=1,1,0))</f>
        <v/>
      </c>
      <c r="AI1949">
        <f>IF($AH1949=1,SUMPRODUCT(--($AL$2:$AL$8001&lt;$AL1949))+1,"")</f>
        <v/>
      </c>
      <c r="AJ1949">
        <f>IF($F1949="","",IF(OR($U1949=TRUE(),$U1949="TRUE"),1,0))</f>
        <v/>
      </c>
      <c r="AK1949">
        <f>IF($F1949="","",IF($AD1949="Yes",1,0))</f>
        <v/>
      </c>
      <c r="AL1949">
        <f>IF($AH1949=1,IFERROR(IF(VALUE($F1949)&lt;100000000,VALUE($F1949),1000000000),IFERROR(IF(VALUE(MID($F1949,2,20))&lt;100000000,VALUE(MID($F1949,2,20)),1000000000),1000000000))+ROW()/100000,"")</f>
        <v/>
      </c>
    </row>
    <row r="1950">
      <c r="A1950">
        <f>IF($F1950="","",IFERROR(IF(INDEX('Per Invoice'!$A$2:$A$2001,MATCH($F1950,'Per Invoice'!$B$2:$B$2001,0))=0,"",INDEX('Per Invoice'!$A$2:$A$2001,MATCH($F1950,'Per Invoice'!$B$2:$B$2001,0))),""))</f>
        <v/>
      </c>
      <c r="H1950" s="11" t="n"/>
      <c r="R1950" s="7">
        <f>IF($F1950="","",Q1950*Y1950/100)</f>
        <v/>
      </c>
      <c r="X1950" s="7" t="n"/>
      <c r="Y1950" s="7" t="n"/>
      <c r="Z1950" s="7">
        <f>IF($F1950="","",Y1950*AE1950/100)</f>
        <v/>
      </c>
      <c r="AA1950" s="7">
        <f>IF($F1950="","",Y1950-Z1950)</f>
        <v/>
      </c>
      <c r="AB1950" s="7">
        <f>IF($F1950="","",AA1950-R1950)</f>
        <v/>
      </c>
      <c r="AE1950">
        <f>IF($F1950="","",IF($AK1950=1,0,IF($AJ1950=1,Settings!$C$6,Settings!$C$7))*100)</f>
        <v/>
      </c>
      <c r="AG1950">
        <f>IF($F1950="","",$F1950&amp;"|"&amp;$D1950&amp;"")</f>
        <v/>
      </c>
      <c r="AH1950">
        <f>IF($F1950="","",IF(COUNTIF($AG$2:$AG1950,$AG1950)=1,1,0))</f>
        <v/>
      </c>
      <c r="AI1950">
        <f>IF($AH1950=1,SUMPRODUCT(--($AL$2:$AL$8001&lt;$AL1950))+1,"")</f>
        <v/>
      </c>
      <c r="AJ1950">
        <f>IF($F1950="","",IF(OR($U1950=TRUE(),$U1950="TRUE"),1,0))</f>
        <v/>
      </c>
      <c r="AK1950">
        <f>IF($F1950="","",IF($AD1950="Yes",1,0))</f>
        <v/>
      </c>
      <c r="AL1950">
        <f>IF($AH1950=1,IFERROR(IF(VALUE($F1950)&lt;100000000,VALUE($F1950),1000000000),IFERROR(IF(VALUE(MID($F1950,2,20))&lt;100000000,VALUE(MID($F1950,2,20)),1000000000),1000000000))+ROW()/100000,"")</f>
        <v/>
      </c>
    </row>
    <row r="1951">
      <c r="A1951">
        <f>IF($F1951="","",IFERROR(IF(INDEX('Per Invoice'!$A$2:$A$2001,MATCH($F1951,'Per Invoice'!$B$2:$B$2001,0))=0,"",INDEX('Per Invoice'!$A$2:$A$2001,MATCH($F1951,'Per Invoice'!$B$2:$B$2001,0))),""))</f>
        <v/>
      </c>
      <c r="H1951" s="11" t="n"/>
      <c r="R1951" s="7">
        <f>IF($F1951="","",Q1951*Y1951/100)</f>
        <v/>
      </c>
      <c r="X1951" s="7" t="n"/>
      <c r="Y1951" s="7" t="n"/>
      <c r="Z1951" s="7">
        <f>IF($F1951="","",Y1951*AE1951/100)</f>
        <v/>
      </c>
      <c r="AA1951" s="7">
        <f>IF($F1951="","",Y1951-Z1951)</f>
        <v/>
      </c>
      <c r="AB1951" s="7">
        <f>IF($F1951="","",AA1951-R1951)</f>
        <v/>
      </c>
      <c r="AE1951">
        <f>IF($F1951="","",IF($AK1951=1,0,IF($AJ1951=1,Settings!$C$6,Settings!$C$7))*100)</f>
        <v/>
      </c>
      <c r="AG1951">
        <f>IF($F1951="","",$F1951&amp;"|"&amp;$D1951&amp;"")</f>
        <v/>
      </c>
      <c r="AH1951">
        <f>IF($F1951="","",IF(COUNTIF($AG$2:$AG1951,$AG1951)=1,1,0))</f>
        <v/>
      </c>
      <c r="AI1951">
        <f>IF($AH1951=1,SUMPRODUCT(--($AL$2:$AL$8001&lt;$AL1951))+1,"")</f>
        <v/>
      </c>
      <c r="AJ1951">
        <f>IF($F1951="","",IF(OR($U1951=TRUE(),$U1951="TRUE"),1,0))</f>
        <v/>
      </c>
      <c r="AK1951">
        <f>IF($F1951="","",IF($AD1951="Yes",1,0))</f>
        <v/>
      </c>
      <c r="AL1951">
        <f>IF($AH1951=1,IFERROR(IF(VALUE($F1951)&lt;100000000,VALUE($F1951),1000000000),IFERROR(IF(VALUE(MID($F1951,2,20))&lt;100000000,VALUE(MID($F1951,2,20)),1000000000),1000000000))+ROW()/100000,"")</f>
        <v/>
      </c>
    </row>
    <row r="1952">
      <c r="A1952">
        <f>IF($F1952="","",IFERROR(IF(INDEX('Per Invoice'!$A$2:$A$2001,MATCH($F1952,'Per Invoice'!$B$2:$B$2001,0))=0,"",INDEX('Per Invoice'!$A$2:$A$2001,MATCH($F1952,'Per Invoice'!$B$2:$B$2001,0))),""))</f>
        <v/>
      </c>
      <c r="H1952" s="11" t="n"/>
      <c r="R1952" s="7">
        <f>IF($F1952="","",Q1952*Y1952/100)</f>
        <v/>
      </c>
      <c r="X1952" s="7" t="n"/>
      <c r="Y1952" s="7" t="n"/>
      <c r="Z1952" s="7">
        <f>IF($F1952="","",Y1952*AE1952/100)</f>
        <v/>
      </c>
      <c r="AA1952" s="7">
        <f>IF($F1952="","",Y1952-Z1952)</f>
        <v/>
      </c>
      <c r="AB1952" s="7">
        <f>IF($F1952="","",AA1952-R1952)</f>
        <v/>
      </c>
      <c r="AE1952">
        <f>IF($F1952="","",IF($AK1952=1,0,IF($AJ1952=1,Settings!$C$6,Settings!$C$7))*100)</f>
        <v/>
      </c>
      <c r="AG1952">
        <f>IF($F1952="","",$F1952&amp;"|"&amp;$D1952&amp;"")</f>
        <v/>
      </c>
      <c r="AH1952">
        <f>IF($F1952="","",IF(COUNTIF($AG$2:$AG1952,$AG1952)=1,1,0))</f>
        <v/>
      </c>
      <c r="AI1952">
        <f>IF($AH1952=1,SUMPRODUCT(--($AL$2:$AL$8001&lt;$AL1952))+1,"")</f>
        <v/>
      </c>
      <c r="AJ1952">
        <f>IF($F1952="","",IF(OR($U1952=TRUE(),$U1952="TRUE"),1,0))</f>
        <v/>
      </c>
      <c r="AK1952">
        <f>IF($F1952="","",IF($AD1952="Yes",1,0))</f>
        <v/>
      </c>
      <c r="AL1952">
        <f>IF($AH1952=1,IFERROR(IF(VALUE($F1952)&lt;100000000,VALUE($F1952),1000000000),IFERROR(IF(VALUE(MID($F1952,2,20))&lt;100000000,VALUE(MID($F1952,2,20)),1000000000),1000000000))+ROW()/100000,"")</f>
        <v/>
      </c>
    </row>
    <row r="1953">
      <c r="A1953">
        <f>IF($F1953="","",IFERROR(IF(INDEX('Per Invoice'!$A$2:$A$2001,MATCH($F1953,'Per Invoice'!$B$2:$B$2001,0))=0,"",INDEX('Per Invoice'!$A$2:$A$2001,MATCH($F1953,'Per Invoice'!$B$2:$B$2001,0))),""))</f>
        <v/>
      </c>
      <c r="H1953" s="11" t="n"/>
      <c r="R1953" s="7">
        <f>IF($F1953="","",Q1953*Y1953/100)</f>
        <v/>
      </c>
      <c r="X1953" s="7" t="n"/>
      <c r="Y1953" s="7" t="n"/>
      <c r="Z1953" s="7">
        <f>IF($F1953="","",Y1953*AE1953/100)</f>
        <v/>
      </c>
      <c r="AA1953" s="7">
        <f>IF($F1953="","",Y1953-Z1953)</f>
        <v/>
      </c>
      <c r="AB1953" s="7">
        <f>IF($F1953="","",AA1953-R1953)</f>
        <v/>
      </c>
      <c r="AE1953">
        <f>IF($F1953="","",IF($AK1953=1,0,IF($AJ1953=1,Settings!$C$6,Settings!$C$7))*100)</f>
        <v/>
      </c>
      <c r="AG1953">
        <f>IF($F1953="","",$F1953&amp;"|"&amp;$D1953&amp;"")</f>
        <v/>
      </c>
      <c r="AH1953">
        <f>IF($F1953="","",IF(COUNTIF($AG$2:$AG1953,$AG1953)=1,1,0))</f>
        <v/>
      </c>
      <c r="AI1953">
        <f>IF($AH1953=1,SUMPRODUCT(--($AL$2:$AL$8001&lt;$AL1953))+1,"")</f>
        <v/>
      </c>
      <c r="AJ1953">
        <f>IF($F1953="","",IF(OR($U1953=TRUE(),$U1953="TRUE"),1,0))</f>
        <v/>
      </c>
      <c r="AK1953">
        <f>IF($F1953="","",IF($AD1953="Yes",1,0))</f>
        <v/>
      </c>
      <c r="AL1953">
        <f>IF($AH1953=1,IFERROR(IF(VALUE($F1953)&lt;100000000,VALUE($F1953),1000000000),IFERROR(IF(VALUE(MID($F1953,2,20))&lt;100000000,VALUE(MID($F1953,2,20)),1000000000),1000000000))+ROW()/100000,"")</f>
        <v/>
      </c>
    </row>
    <row r="1954">
      <c r="A1954">
        <f>IF($F1954="","",IFERROR(IF(INDEX('Per Invoice'!$A$2:$A$2001,MATCH($F1954,'Per Invoice'!$B$2:$B$2001,0))=0,"",INDEX('Per Invoice'!$A$2:$A$2001,MATCH($F1954,'Per Invoice'!$B$2:$B$2001,0))),""))</f>
        <v/>
      </c>
      <c r="H1954" s="11" t="n"/>
      <c r="R1954" s="7">
        <f>IF($F1954="","",Q1954*Y1954/100)</f>
        <v/>
      </c>
      <c r="X1954" s="7" t="n"/>
      <c r="Y1954" s="7" t="n"/>
      <c r="Z1954" s="7">
        <f>IF($F1954="","",Y1954*AE1954/100)</f>
        <v/>
      </c>
      <c r="AA1954" s="7">
        <f>IF($F1954="","",Y1954-Z1954)</f>
        <v/>
      </c>
      <c r="AB1954" s="7">
        <f>IF($F1954="","",AA1954-R1954)</f>
        <v/>
      </c>
      <c r="AE1954">
        <f>IF($F1954="","",IF($AK1954=1,0,IF($AJ1954=1,Settings!$C$6,Settings!$C$7))*100)</f>
        <v/>
      </c>
      <c r="AG1954">
        <f>IF($F1954="","",$F1954&amp;"|"&amp;$D1954&amp;"")</f>
        <v/>
      </c>
      <c r="AH1954">
        <f>IF($F1954="","",IF(COUNTIF($AG$2:$AG1954,$AG1954)=1,1,0))</f>
        <v/>
      </c>
      <c r="AI1954">
        <f>IF($AH1954=1,SUMPRODUCT(--($AL$2:$AL$8001&lt;$AL1954))+1,"")</f>
        <v/>
      </c>
      <c r="AJ1954">
        <f>IF($F1954="","",IF(OR($U1954=TRUE(),$U1954="TRUE"),1,0))</f>
        <v/>
      </c>
      <c r="AK1954">
        <f>IF($F1954="","",IF($AD1954="Yes",1,0))</f>
        <v/>
      </c>
      <c r="AL1954">
        <f>IF($AH1954=1,IFERROR(IF(VALUE($F1954)&lt;100000000,VALUE($F1954),1000000000),IFERROR(IF(VALUE(MID($F1954,2,20))&lt;100000000,VALUE(MID($F1954,2,20)),1000000000),1000000000))+ROW()/100000,"")</f>
        <v/>
      </c>
    </row>
    <row r="1955">
      <c r="A1955">
        <f>IF($F1955="","",IFERROR(IF(INDEX('Per Invoice'!$A$2:$A$2001,MATCH($F1955,'Per Invoice'!$B$2:$B$2001,0))=0,"",INDEX('Per Invoice'!$A$2:$A$2001,MATCH($F1955,'Per Invoice'!$B$2:$B$2001,0))),""))</f>
        <v/>
      </c>
      <c r="H1955" s="11" t="n"/>
      <c r="R1955" s="7">
        <f>IF($F1955="","",Q1955*Y1955/100)</f>
        <v/>
      </c>
      <c r="X1955" s="7" t="n"/>
      <c r="Y1955" s="7" t="n"/>
      <c r="Z1955" s="7">
        <f>IF($F1955="","",Y1955*AE1955/100)</f>
        <v/>
      </c>
      <c r="AA1955" s="7">
        <f>IF($F1955="","",Y1955-Z1955)</f>
        <v/>
      </c>
      <c r="AB1955" s="7">
        <f>IF($F1955="","",AA1955-R1955)</f>
        <v/>
      </c>
      <c r="AE1955">
        <f>IF($F1955="","",IF($AK1955=1,0,IF($AJ1955=1,Settings!$C$6,Settings!$C$7))*100)</f>
        <v/>
      </c>
      <c r="AG1955">
        <f>IF($F1955="","",$F1955&amp;"|"&amp;$D1955&amp;"")</f>
        <v/>
      </c>
      <c r="AH1955">
        <f>IF($F1955="","",IF(COUNTIF($AG$2:$AG1955,$AG1955)=1,1,0))</f>
        <v/>
      </c>
      <c r="AI1955">
        <f>IF($AH1955=1,SUMPRODUCT(--($AL$2:$AL$8001&lt;$AL1955))+1,"")</f>
        <v/>
      </c>
      <c r="AJ1955">
        <f>IF($F1955="","",IF(OR($U1955=TRUE(),$U1955="TRUE"),1,0))</f>
        <v/>
      </c>
      <c r="AK1955">
        <f>IF($F1955="","",IF($AD1955="Yes",1,0))</f>
        <v/>
      </c>
      <c r="AL1955">
        <f>IF($AH1955=1,IFERROR(IF(VALUE($F1955)&lt;100000000,VALUE($F1955),1000000000),IFERROR(IF(VALUE(MID($F1955,2,20))&lt;100000000,VALUE(MID($F1955,2,20)),1000000000),1000000000))+ROW()/100000,"")</f>
        <v/>
      </c>
    </row>
    <row r="1956">
      <c r="A1956">
        <f>IF($F1956="","",IFERROR(IF(INDEX('Per Invoice'!$A$2:$A$2001,MATCH($F1956,'Per Invoice'!$B$2:$B$2001,0))=0,"",INDEX('Per Invoice'!$A$2:$A$2001,MATCH($F1956,'Per Invoice'!$B$2:$B$2001,0))),""))</f>
        <v/>
      </c>
      <c r="H1956" s="11" t="n"/>
      <c r="R1956" s="7">
        <f>IF($F1956="","",Q1956*Y1956/100)</f>
        <v/>
      </c>
      <c r="X1956" s="7" t="n"/>
      <c r="Y1956" s="7" t="n"/>
      <c r="Z1956" s="7">
        <f>IF($F1956="","",Y1956*AE1956/100)</f>
        <v/>
      </c>
      <c r="AA1956" s="7">
        <f>IF($F1956="","",Y1956-Z1956)</f>
        <v/>
      </c>
      <c r="AB1956" s="7">
        <f>IF($F1956="","",AA1956-R1956)</f>
        <v/>
      </c>
      <c r="AE1956">
        <f>IF($F1956="","",IF($AK1956=1,0,IF($AJ1956=1,Settings!$C$6,Settings!$C$7))*100)</f>
        <v/>
      </c>
      <c r="AG1956">
        <f>IF($F1956="","",$F1956&amp;"|"&amp;$D1956&amp;"")</f>
        <v/>
      </c>
      <c r="AH1956">
        <f>IF($F1956="","",IF(COUNTIF($AG$2:$AG1956,$AG1956)=1,1,0))</f>
        <v/>
      </c>
      <c r="AI1956">
        <f>IF($AH1956=1,SUMPRODUCT(--($AL$2:$AL$8001&lt;$AL1956))+1,"")</f>
        <v/>
      </c>
      <c r="AJ1956">
        <f>IF($F1956="","",IF(OR($U1956=TRUE(),$U1956="TRUE"),1,0))</f>
        <v/>
      </c>
      <c r="AK1956">
        <f>IF($F1956="","",IF($AD1956="Yes",1,0))</f>
        <v/>
      </c>
      <c r="AL1956">
        <f>IF($AH1956=1,IFERROR(IF(VALUE($F1956)&lt;100000000,VALUE($F1956),1000000000),IFERROR(IF(VALUE(MID($F1956,2,20))&lt;100000000,VALUE(MID($F1956,2,20)),1000000000),1000000000))+ROW()/100000,"")</f>
        <v/>
      </c>
    </row>
    <row r="1957">
      <c r="A1957">
        <f>IF($F1957="","",IFERROR(IF(INDEX('Per Invoice'!$A$2:$A$2001,MATCH($F1957,'Per Invoice'!$B$2:$B$2001,0))=0,"",INDEX('Per Invoice'!$A$2:$A$2001,MATCH($F1957,'Per Invoice'!$B$2:$B$2001,0))),""))</f>
        <v/>
      </c>
      <c r="H1957" s="11" t="n"/>
      <c r="R1957" s="7">
        <f>IF($F1957="","",Q1957*Y1957/100)</f>
        <v/>
      </c>
      <c r="X1957" s="7" t="n"/>
      <c r="Y1957" s="7" t="n"/>
      <c r="Z1957" s="7">
        <f>IF($F1957="","",Y1957*AE1957/100)</f>
        <v/>
      </c>
      <c r="AA1957" s="7">
        <f>IF($F1957="","",Y1957-Z1957)</f>
        <v/>
      </c>
      <c r="AB1957" s="7">
        <f>IF($F1957="","",AA1957-R1957)</f>
        <v/>
      </c>
      <c r="AE1957">
        <f>IF($F1957="","",IF($AK1957=1,0,IF($AJ1957=1,Settings!$C$6,Settings!$C$7))*100)</f>
        <v/>
      </c>
      <c r="AG1957">
        <f>IF($F1957="","",$F1957&amp;"|"&amp;$D1957&amp;"")</f>
        <v/>
      </c>
      <c r="AH1957">
        <f>IF($F1957="","",IF(COUNTIF($AG$2:$AG1957,$AG1957)=1,1,0))</f>
        <v/>
      </c>
      <c r="AI1957">
        <f>IF($AH1957=1,SUMPRODUCT(--($AL$2:$AL$8001&lt;$AL1957))+1,"")</f>
        <v/>
      </c>
      <c r="AJ1957">
        <f>IF($F1957="","",IF(OR($U1957=TRUE(),$U1957="TRUE"),1,0))</f>
        <v/>
      </c>
      <c r="AK1957">
        <f>IF($F1957="","",IF($AD1957="Yes",1,0))</f>
        <v/>
      </c>
      <c r="AL1957">
        <f>IF($AH1957=1,IFERROR(IF(VALUE($F1957)&lt;100000000,VALUE($F1957),1000000000),IFERROR(IF(VALUE(MID($F1957,2,20))&lt;100000000,VALUE(MID($F1957,2,20)),1000000000),1000000000))+ROW()/100000,"")</f>
        <v/>
      </c>
    </row>
    <row r="1958">
      <c r="A1958">
        <f>IF($F1958="","",IFERROR(IF(INDEX('Per Invoice'!$A$2:$A$2001,MATCH($F1958,'Per Invoice'!$B$2:$B$2001,0))=0,"",INDEX('Per Invoice'!$A$2:$A$2001,MATCH($F1958,'Per Invoice'!$B$2:$B$2001,0))),""))</f>
        <v/>
      </c>
      <c r="H1958" s="11" t="n"/>
      <c r="R1958" s="7">
        <f>IF($F1958="","",Q1958*Y1958/100)</f>
        <v/>
      </c>
      <c r="X1958" s="7" t="n"/>
      <c r="Y1958" s="7" t="n"/>
      <c r="Z1958" s="7">
        <f>IF($F1958="","",Y1958*AE1958/100)</f>
        <v/>
      </c>
      <c r="AA1958" s="7">
        <f>IF($F1958="","",Y1958-Z1958)</f>
        <v/>
      </c>
      <c r="AB1958" s="7">
        <f>IF($F1958="","",AA1958-R1958)</f>
        <v/>
      </c>
      <c r="AE1958">
        <f>IF($F1958="","",IF($AK1958=1,0,IF($AJ1958=1,Settings!$C$6,Settings!$C$7))*100)</f>
        <v/>
      </c>
      <c r="AG1958">
        <f>IF($F1958="","",$F1958&amp;"|"&amp;$D1958&amp;"")</f>
        <v/>
      </c>
      <c r="AH1958">
        <f>IF($F1958="","",IF(COUNTIF($AG$2:$AG1958,$AG1958)=1,1,0))</f>
        <v/>
      </c>
      <c r="AI1958">
        <f>IF($AH1958=1,SUMPRODUCT(--($AL$2:$AL$8001&lt;$AL1958))+1,"")</f>
        <v/>
      </c>
      <c r="AJ1958">
        <f>IF($F1958="","",IF(OR($U1958=TRUE(),$U1958="TRUE"),1,0))</f>
        <v/>
      </c>
      <c r="AK1958">
        <f>IF($F1958="","",IF($AD1958="Yes",1,0))</f>
        <v/>
      </c>
      <c r="AL1958">
        <f>IF($AH1958=1,IFERROR(IF(VALUE($F1958)&lt;100000000,VALUE($F1958),1000000000),IFERROR(IF(VALUE(MID($F1958,2,20))&lt;100000000,VALUE(MID($F1958,2,20)),1000000000),1000000000))+ROW()/100000,"")</f>
        <v/>
      </c>
    </row>
    <row r="1959">
      <c r="A1959">
        <f>IF($F1959="","",IFERROR(IF(INDEX('Per Invoice'!$A$2:$A$2001,MATCH($F1959,'Per Invoice'!$B$2:$B$2001,0))=0,"",INDEX('Per Invoice'!$A$2:$A$2001,MATCH($F1959,'Per Invoice'!$B$2:$B$2001,0))),""))</f>
        <v/>
      </c>
      <c r="H1959" s="11" t="n"/>
      <c r="R1959" s="7">
        <f>IF($F1959="","",Q1959*Y1959/100)</f>
        <v/>
      </c>
      <c r="X1959" s="7" t="n"/>
      <c r="Y1959" s="7" t="n"/>
      <c r="Z1959" s="7">
        <f>IF($F1959="","",Y1959*AE1959/100)</f>
        <v/>
      </c>
      <c r="AA1959" s="7">
        <f>IF($F1959="","",Y1959-Z1959)</f>
        <v/>
      </c>
      <c r="AB1959" s="7">
        <f>IF($F1959="","",AA1959-R1959)</f>
        <v/>
      </c>
      <c r="AE1959">
        <f>IF($F1959="","",IF($AK1959=1,0,IF($AJ1959=1,Settings!$C$6,Settings!$C$7))*100)</f>
        <v/>
      </c>
      <c r="AG1959">
        <f>IF($F1959="","",$F1959&amp;"|"&amp;$D1959&amp;"")</f>
        <v/>
      </c>
      <c r="AH1959">
        <f>IF($F1959="","",IF(COUNTIF($AG$2:$AG1959,$AG1959)=1,1,0))</f>
        <v/>
      </c>
      <c r="AI1959">
        <f>IF($AH1959=1,SUMPRODUCT(--($AL$2:$AL$8001&lt;$AL1959))+1,"")</f>
        <v/>
      </c>
      <c r="AJ1959">
        <f>IF($F1959="","",IF(OR($U1959=TRUE(),$U1959="TRUE"),1,0))</f>
        <v/>
      </c>
      <c r="AK1959">
        <f>IF($F1959="","",IF($AD1959="Yes",1,0))</f>
        <v/>
      </c>
      <c r="AL1959">
        <f>IF($AH1959=1,IFERROR(IF(VALUE($F1959)&lt;100000000,VALUE($F1959),1000000000),IFERROR(IF(VALUE(MID($F1959,2,20))&lt;100000000,VALUE(MID($F1959,2,20)),1000000000),1000000000))+ROW()/100000,"")</f>
        <v/>
      </c>
    </row>
    <row r="1960">
      <c r="A1960">
        <f>IF($F1960="","",IFERROR(IF(INDEX('Per Invoice'!$A$2:$A$2001,MATCH($F1960,'Per Invoice'!$B$2:$B$2001,0))=0,"",INDEX('Per Invoice'!$A$2:$A$2001,MATCH($F1960,'Per Invoice'!$B$2:$B$2001,0))),""))</f>
        <v/>
      </c>
      <c r="H1960" s="11" t="n"/>
      <c r="R1960" s="7">
        <f>IF($F1960="","",Q1960*Y1960/100)</f>
        <v/>
      </c>
      <c r="X1960" s="7" t="n"/>
      <c r="Y1960" s="7" t="n"/>
      <c r="Z1960" s="7">
        <f>IF($F1960="","",Y1960*AE1960/100)</f>
        <v/>
      </c>
      <c r="AA1960" s="7">
        <f>IF($F1960="","",Y1960-Z1960)</f>
        <v/>
      </c>
      <c r="AB1960" s="7">
        <f>IF($F1960="","",AA1960-R1960)</f>
        <v/>
      </c>
      <c r="AE1960">
        <f>IF($F1960="","",IF($AK1960=1,0,IF($AJ1960=1,Settings!$C$6,Settings!$C$7))*100)</f>
        <v/>
      </c>
      <c r="AG1960">
        <f>IF($F1960="","",$F1960&amp;"|"&amp;$D1960&amp;"")</f>
        <v/>
      </c>
      <c r="AH1960">
        <f>IF($F1960="","",IF(COUNTIF($AG$2:$AG1960,$AG1960)=1,1,0))</f>
        <v/>
      </c>
      <c r="AI1960">
        <f>IF($AH1960=1,SUMPRODUCT(--($AL$2:$AL$8001&lt;$AL1960))+1,"")</f>
        <v/>
      </c>
      <c r="AJ1960">
        <f>IF($F1960="","",IF(OR($U1960=TRUE(),$U1960="TRUE"),1,0))</f>
        <v/>
      </c>
      <c r="AK1960">
        <f>IF($F1960="","",IF($AD1960="Yes",1,0))</f>
        <v/>
      </c>
      <c r="AL1960">
        <f>IF($AH1960=1,IFERROR(IF(VALUE($F1960)&lt;100000000,VALUE($F1960),1000000000),IFERROR(IF(VALUE(MID($F1960,2,20))&lt;100000000,VALUE(MID($F1960,2,20)),1000000000),1000000000))+ROW()/100000,"")</f>
        <v/>
      </c>
    </row>
    <row r="1961">
      <c r="A1961">
        <f>IF($F1961="","",IFERROR(IF(INDEX('Per Invoice'!$A$2:$A$2001,MATCH($F1961,'Per Invoice'!$B$2:$B$2001,0))=0,"",INDEX('Per Invoice'!$A$2:$A$2001,MATCH($F1961,'Per Invoice'!$B$2:$B$2001,0))),""))</f>
        <v/>
      </c>
      <c r="H1961" s="11" t="n"/>
      <c r="R1961" s="7">
        <f>IF($F1961="","",Q1961*Y1961/100)</f>
        <v/>
      </c>
      <c r="X1961" s="7" t="n"/>
      <c r="Y1961" s="7" t="n"/>
      <c r="Z1961" s="7">
        <f>IF($F1961="","",Y1961*AE1961/100)</f>
        <v/>
      </c>
      <c r="AA1961" s="7">
        <f>IF($F1961="","",Y1961-Z1961)</f>
        <v/>
      </c>
      <c r="AB1961" s="7">
        <f>IF($F1961="","",AA1961-R1961)</f>
        <v/>
      </c>
      <c r="AE1961">
        <f>IF($F1961="","",IF($AK1961=1,0,IF($AJ1961=1,Settings!$C$6,Settings!$C$7))*100)</f>
        <v/>
      </c>
      <c r="AG1961">
        <f>IF($F1961="","",$F1961&amp;"|"&amp;$D1961&amp;"")</f>
        <v/>
      </c>
      <c r="AH1961">
        <f>IF($F1961="","",IF(COUNTIF($AG$2:$AG1961,$AG1961)=1,1,0))</f>
        <v/>
      </c>
      <c r="AI1961">
        <f>IF($AH1961=1,SUMPRODUCT(--($AL$2:$AL$8001&lt;$AL1961))+1,"")</f>
        <v/>
      </c>
      <c r="AJ1961">
        <f>IF($F1961="","",IF(OR($U1961=TRUE(),$U1961="TRUE"),1,0))</f>
        <v/>
      </c>
      <c r="AK1961">
        <f>IF($F1961="","",IF($AD1961="Yes",1,0))</f>
        <v/>
      </c>
      <c r="AL1961">
        <f>IF($AH1961=1,IFERROR(IF(VALUE($F1961)&lt;100000000,VALUE($F1961),1000000000),IFERROR(IF(VALUE(MID($F1961,2,20))&lt;100000000,VALUE(MID($F1961,2,20)),1000000000),1000000000))+ROW()/100000,"")</f>
        <v/>
      </c>
    </row>
    <row r="1962">
      <c r="A1962">
        <f>IF($F1962="","",IFERROR(IF(INDEX('Per Invoice'!$A$2:$A$2001,MATCH($F1962,'Per Invoice'!$B$2:$B$2001,0))=0,"",INDEX('Per Invoice'!$A$2:$A$2001,MATCH($F1962,'Per Invoice'!$B$2:$B$2001,0))),""))</f>
        <v/>
      </c>
      <c r="H1962" s="11" t="n"/>
      <c r="R1962" s="7">
        <f>IF($F1962="","",Q1962*Y1962/100)</f>
        <v/>
      </c>
      <c r="X1962" s="7" t="n"/>
      <c r="Y1962" s="7" t="n"/>
      <c r="Z1962" s="7">
        <f>IF($F1962="","",Y1962*AE1962/100)</f>
        <v/>
      </c>
      <c r="AA1962" s="7">
        <f>IF($F1962="","",Y1962-Z1962)</f>
        <v/>
      </c>
      <c r="AB1962" s="7">
        <f>IF($F1962="","",AA1962-R1962)</f>
        <v/>
      </c>
      <c r="AE1962">
        <f>IF($F1962="","",IF($AK1962=1,0,IF($AJ1962=1,Settings!$C$6,Settings!$C$7))*100)</f>
        <v/>
      </c>
      <c r="AG1962">
        <f>IF($F1962="","",$F1962&amp;"|"&amp;$D1962&amp;"")</f>
        <v/>
      </c>
      <c r="AH1962">
        <f>IF($F1962="","",IF(COUNTIF($AG$2:$AG1962,$AG1962)=1,1,0))</f>
        <v/>
      </c>
      <c r="AI1962">
        <f>IF($AH1962=1,SUMPRODUCT(--($AL$2:$AL$8001&lt;$AL1962))+1,"")</f>
        <v/>
      </c>
      <c r="AJ1962">
        <f>IF($F1962="","",IF(OR($U1962=TRUE(),$U1962="TRUE"),1,0))</f>
        <v/>
      </c>
      <c r="AK1962">
        <f>IF($F1962="","",IF($AD1962="Yes",1,0))</f>
        <v/>
      </c>
      <c r="AL1962">
        <f>IF($AH1962=1,IFERROR(IF(VALUE($F1962)&lt;100000000,VALUE($F1962),1000000000),IFERROR(IF(VALUE(MID($F1962,2,20))&lt;100000000,VALUE(MID($F1962,2,20)),1000000000),1000000000))+ROW()/100000,"")</f>
        <v/>
      </c>
    </row>
    <row r="1963">
      <c r="A1963">
        <f>IF($F1963="","",IFERROR(IF(INDEX('Per Invoice'!$A$2:$A$2001,MATCH($F1963,'Per Invoice'!$B$2:$B$2001,0))=0,"",INDEX('Per Invoice'!$A$2:$A$2001,MATCH($F1963,'Per Invoice'!$B$2:$B$2001,0))),""))</f>
        <v/>
      </c>
      <c r="H1963" s="11" t="n"/>
      <c r="R1963" s="7">
        <f>IF($F1963="","",Q1963*Y1963/100)</f>
        <v/>
      </c>
      <c r="X1963" s="7" t="n"/>
      <c r="Y1963" s="7" t="n"/>
      <c r="Z1963" s="7">
        <f>IF($F1963="","",Y1963*AE1963/100)</f>
        <v/>
      </c>
      <c r="AA1963" s="7">
        <f>IF($F1963="","",Y1963-Z1963)</f>
        <v/>
      </c>
      <c r="AB1963" s="7">
        <f>IF($F1963="","",AA1963-R1963)</f>
        <v/>
      </c>
      <c r="AE1963">
        <f>IF($F1963="","",IF($AK1963=1,0,IF($AJ1963=1,Settings!$C$6,Settings!$C$7))*100)</f>
        <v/>
      </c>
      <c r="AG1963">
        <f>IF($F1963="","",$F1963&amp;"|"&amp;$D1963&amp;"")</f>
        <v/>
      </c>
      <c r="AH1963">
        <f>IF($F1963="","",IF(COUNTIF($AG$2:$AG1963,$AG1963)=1,1,0))</f>
        <v/>
      </c>
      <c r="AI1963">
        <f>IF($AH1963=1,SUMPRODUCT(--($AL$2:$AL$8001&lt;$AL1963))+1,"")</f>
        <v/>
      </c>
      <c r="AJ1963">
        <f>IF($F1963="","",IF(OR($U1963=TRUE(),$U1963="TRUE"),1,0))</f>
        <v/>
      </c>
      <c r="AK1963">
        <f>IF($F1963="","",IF($AD1963="Yes",1,0))</f>
        <v/>
      </c>
      <c r="AL1963">
        <f>IF($AH1963=1,IFERROR(IF(VALUE($F1963)&lt;100000000,VALUE($F1963),1000000000),IFERROR(IF(VALUE(MID($F1963,2,20))&lt;100000000,VALUE(MID($F1963,2,20)),1000000000),1000000000))+ROW()/100000,"")</f>
        <v/>
      </c>
    </row>
    <row r="1964">
      <c r="A1964">
        <f>IF($F1964="","",IFERROR(IF(INDEX('Per Invoice'!$A$2:$A$2001,MATCH($F1964,'Per Invoice'!$B$2:$B$2001,0))=0,"",INDEX('Per Invoice'!$A$2:$A$2001,MATCH($F1964,'Per Invoice'!$B$2:$B$2001,0))),""))</f>
        <v/>
      </c>
      <c r="H1964" s="11" t="n"/>
      <c r="R1964" s="7">
        <f>IF($F1964="","",Q1964*Y1964/100)</f>
        <v/>
      </c>
      <c r="X1964" s="7" t="n"/>
      <c r="Y1964" s="7" t="n"/>
      <c r="Z1964" s="7">
        <f>IF($F1964="","",Y1964*AE1964/100)</f>
        <v/>
      </c>
      <c r="AA1964" s="7">
        <f>IF($F1964="","",Y1964-Z1964)</f>
        <v/>
      </c>
      <c r="AB1964" s="7">
        <f>IF($F1964="","",AA1964-R1964)</f>
        <v/>
      </c>
      <c r="AE1964">
        <f>IF($F1964="","",IF($AK1964=1,0,IF($AJ1964=1,Settings!$C$6,Settings!$C$7))*100)</f>
        <v/>
      </c>
      <c r="AG1964">
        <f>IF($F1964="","",$F1964&amp;"|"&amp;$D1964&amp;"")</f>
        <v/>
      </c>
      <c r="AH1964">
        <f>IF($F1964="","",IF(COUNTIF($AG$2:$AG1964,$AG1964)=1,1,0))</f>
        <v/>
      </c>
      <c r="AI1964">
        <f>IF($AH1964=1,SUMPRODUCT(--($AL$2:$AL$8001&lt;$AL1964))+1,"")</f>
        <v/>
      </c>
      <c r="AJ1964">
        <f>IF($F1964="","",IF(OR($U1964=TRUE(),$U1964="TRUE"),1,0))</f>
        <v/>
      </c>
      <c r="AK1964">
        <f>IF($F1964="","",IF($AD1964="Yes",1,0))</f>
        <v/>
      </c>
      <c r="AL1964">
        <f>IF($AH1964=1,IFERROR(IF(VALUE($F1964)&lt;100000000,VALUE($F1964),1000000000),IFERROR(IF(VALUE(MID($F1964,2,20))&lt;100000000,VALUE(MID($F1964,2,20)),1000000000),1000000000))+ROW()/100000,"")</f>
        <v/>
      </c>
    </row>
    <row r="1965">
      <c r="A1965">
        <f>IF($F1965="","",IFERROR(IF(INDEX('Per Invoice'!$A$2:$A$2001,MATCH($F1965,'Per Invoice'!$B$2:$B$2001,0))=0,"",INDEX('Per Invoice'!$A$2:$A$2001,MATCH($F1965,'Per Invoice'!$B$2:$B$2001,0))),""))</f>
        <v/>
      </c>
      <c r="H1965" s="11" t="n"/>
      <c r="R1965" s="7">
        <f>IF($F1965="","",Q1965*Y1965/100)</f>
        <v/>
      </c>
      <c r="X1965" s="7" t="n"/>
      <c r="Y1965" s="7" t="n"/>
      <c r="Z1965" s="7">
        <f>IF($F1965="","",Y1965*AE1965/100)</f>
        <v/>
      </c>
      <c r="AA1965" s="7">
        <f>IF($F1965="","",Y1965-Z1965)</f>
        <v/>
      </c>
      <c r="AB1965" s="7">
        <f>IF($F1965="","",AA1965-R1965)</f>
        <v/>
      </c>
      <c r="AE1965">
        <f>IF($F1965="","",IF($AK1965=1,0,IF($AJ1965=1,Settings!$C$6,Settings!$C$7))*100)</f>
        <v/>
      </c>
      <c r="AG1965">
        <f>IF($F1965="","",$F1965&amp;"|"&amp;$D1965&amp;"")</f>
        <v/>
      </c>
      <c r="AH1965">
        <f>IF($F1965="","",IF(COUNTIF($AG$2:$AG1965,$AG1965)=1,1,0))</f>
        <v/>
      </c>
      <c r="AI1965">
        <f>IF($AH1965=1,SUMPRODUCT(--($AL$2:$AL$8001&lt;$AL1965))+1,"")</f>
        <v/>
      </c>
      <c r="AJ1965">
        <f>IF($F1965="","",IF(OR($U1965=TRUE(),$U1965="TRUE"),1,0))</f>
        <v/>
      </c>
      <c r="AK1965">
        <f>IF($F1965="","",IF($AD1965="Yes",1,0))</f>
        <v/>
      </c>
      <c r="AL1965">
        <f>IF($AH1965=1,IFERROR(IF(VALUE($F1965)&lt;100000000,VALUE($F1965),1000000000),IFERROR(IF(VALUE(MID($F1965,2,20))&lt;100000000,VALUE(MID($F1965,2,20)),1000000000),1000000000))+ROW()/100000,"")</f>
        <v/>
      </c>
    </row>
    <row r="1966">
      <c r="A1966">
        <f>IF($F1966="","",IFERROR(IF(INDEX('Per Invoice'!$A$2:$A$2001,MATCH($F1966,'Per Invoice'!$B$2:$B$2001,0))=0,"",INDEX('Per Invoice'!$A$2:$A$2001,MATCH($F1966,'Per Invoice'!$B$2:$B$2001,0))),""))</f>
        <v/>
      </c>
      <c r="H1966" s="11" t="n"/>
      <c r="R1966" s="7">
        <f>IF($F1966="","",Q1966*Y1966/100)</f>
        <v/>
      </c>
      <c r="X1966" s="7" t="n"/>
      <c r="Y1966" s="7" t="n"/>
      <c r="Z1966" s="7">
        <f>IF($F1966="","",Y1966*AE1966/100)</f>
        <v/>
      </c>
      <c r="AA1966" s="7">
        <f>IF($F1966="","",Y1966-Z1966)</f>
        <v/>
      </c>
      <c r="AB1966" s="7">
        <f>IF($F1966="","",AA1966-R1966)</f>
        <v/>
      </c>
      <c r="AE1966">
        <f>IF($F1966="","",IF($AK1966=1,0,IF($AJ1966=1,Settings!$C$6,Settings!$C$7))*100)</f>
        <v/>
      </c>
      <c r="AG1966">
        <f>IF($F1966="","",$F1966&amp;"|"&amp;$D1966&amp;"")</f>
        <v/>
      </c>
      <c r="AH1966">
        <f>IF($F1966="","",IF(COUNTIF($AG$2:$AG1966,$AG1966)=1,1,0))</f>
        <v/>
      </c>
      <c r="AI1966">
        <f>IF($AH1966=1,SUMPRODUCT(--($AL$2:$AL$8001&lt;$AL1966))+1,"")</f>
        <v/>
      </c>
      <c r="AJ1966">
        <f>IF($F1966="","",IF(OR($U1966=TRUE(),$U1966="TRUE"),1,0))</f>
        <v/>
      </c>
      <c r="AK1966">
        <f>IF($F1966="","",IF($AD1966="Yes",1,0))</f>
        <v/>
      </c>
      <c r="AL1966">
        <f>IF($AH1966=1,IFERROR(IF(VALUE($F1966)&lt;100000000,VALUE($F1966),1000000000),IFERROR(IF(VALUE(MID($F1966,2,20))&lt;100000000,VALUE(MID($F1966,2,20)),1000000000),1000000000))+ROW()/100000,"")</f>
        <v/>
      </c>
    </row>
    <row r="1967">
      <c r="A1967">
        <f>IF($F1967="","",IFERROR(IF(INDEX('Per Invoice'!$A$2:$A$2001,MATCH($F1967,'Per Invoice'!$B$2:$B$2001,0))=0,"",INDEX('Per Invoice'!$A$2:$A$2001,MATCH($F1967,'Per Invoice'!$B$2:$B$2001,0))),""))</f>
        <v/>
      </c>
      <c r="H1967" s="11" t="n"/>
      <c r="R1967" s="7">
        <f>IF($F1967="","",Q1967*Y1967/100)</f>
        <v/>
      </c>
      <c r="X1967" s="7" t="n"/>
      <c r="Y1967" s="7" t="n"/>
      <c r="Z1967" s="7">
        <f>IF($F1967="","",Y1967*AE1967/100)</f>
        <v/>
      </c>
      <c r="AA1967" s="7">
        <f>IF($F1967="","",Y1967-Z1967)</f>
        <v/>
      </c>
      <c r="AB1967" s="7">
        <f>IF($F1967="","",AA1967-R1967)</f>
        <v/>
      </c>
      <c r="AE1967">
        <f>IF($F1967="","",IF($AK1967=1,0,IF($AJ1967=1,Settings!$C$6,Settings!$C$7))*100)</f>
        <v/>
      </c>
      <c r="AG1967">
        <f>IF($F1967="","",$F1967&amp;"|"&amp;$D1967&amp;"")</f>
        <v/>
      </c>
      <c r="AH1967">
        <f>IF($F1967="","",IF(COUNTIF($AG$2:$AG1967,$AG1967)=1,1,0))</f>
        <v/>
      </c>
      <c r="AI1967">
        <f>IF($AH1967=1,SUMPRODUCT(--($AL$2:$AL$8001&lt;$AL1967))+1,"")</f>
        <v/>
      </c>
      <c r="AJ1967">
        <f>IF($F1967="","",IF(OR($U1967=TRUE(),$U1967="TRUE"),1,0))</f>
        <v/>
      </c>
      <c r="AK1967">
        <f>IF($F1967="","",IF($AD1967="Yes",1,0))</f>
        <v/>
      </c>
      <c r="AL1967">
        <f>IF($AH1967=1,IFERROR(IF(VALUE($F1967)&lt;100000000,VALUE($F1967),1000000000),IFERROR(IF(VALUE(MID($F1967,2,20))&lt;100000000,VALUE(MID($F1967,2,20)),1000000000),1000000000))+ROW()/100000,"")</f>
        <v/>
      </c>
    </row>
    <row r="1968">
      <c r="A1968">
        <f>IF($F1968="","",IFERROR(IF(INDEX('Per Invoice'!$A$2:$A$2001,MATCH($F1968,'Per Invoice'!$B$2:$B$2001,0))=0,"",INDEX('Per Invoice'!$A$2:$A$2001,MATCH($F1968,'Per Invoice'!$B$2:$B$2001,0))),""))</f>
        <v/>
      </c>
      <c r="H1968" s="11" t="n"/>
      <c r="R1968" s="7">
        <f>IF($F1968="","",Q1968*Y1968/100)</f>
        <v/>
      </c>
      <c r="X1968" s="7" t="n"/>
      <c r="Y1968" s="7" t="n"/>
      <c r="Z1968" s="7">
        <f>IF($F1968="","",Y1968*AE1968/100)</f>
        <v/>
      </c>
      <c r="AA1968" s="7">
        <f>IF($F1968="","",Y1968-Z1968)</f>
        <v/>
      </c>
      <c r="AB1968" s="7">
        <f>IF($F1968="","",AA1968-R1968)</f>
        <v/>
      </c>
      <c r="AE1968">
        <f>IF($F1968="","",IF($AK1968=1,0,IF($AJ1968=1,Settings!$C$6,Settings!$C$7))*100)</f>
        <v/>
      </c>
      <c r="AG1968">
        <f>IF($F1968="","",$F1968&amp;"|"&amp;$D1968&amp;"")</f>
        <v/>
      </c>
      <c r="AH1968">
        <f>IF($F1968="","",IF(COUNTIF($AG$2:$AG1968,$AG1968)=1,1,0))</f>
        <v/>
      </c>
      <c r="AI1968">
        <f>IF($AH1968=1,SUMPRODUCT(--($AL$2:$AL$8001&lt;$AL1968))+1,"")</f>
        <v/>
      </c>
      <c r="AJ1968">
        <f>IF($F1968="","",IF(OR($U1968=TRUE(),$U1968="TRUE"),1,0))</f>
        <v/>
      </c>
      <c r="AK1968">
        <f>IF($F1968="","",IF($AD1968="Yes",1,0))</f>
        <v/>
      </c>
      <c r="AL1968">
        <f>IF($AH1968=1,IFERROR(IF(VALUE($F1968)&lt;100000000,VALUE($F1968),1000000000),IFERROR(IF(VALUE(MID($F1968,2,20))&lt;100000000,VALUE(MID($F1968,2,20)),1000000000),1000000000))+ROW()/100000,"")</f>
        <v/>
      </c>
    </row>
    <row r="1969">
      <c r="A1969">
        <f>IF($F1969="","",IFERROR(IF(INDEX('Per Invoice'!$A$2:$A$2001,MATCH($F1969,'Per Invoice'!$B$2:$B$2001,0))=0,"",INDEX('Per Invoice'!$A$2:$A$2001,MATCH($F1969,'Per Invoice'!$B$2:$B$2001,0))),""))</f>
        <v/>
      </c>
      <c r="H1969" s="11" t="n"/>
      <c r="R1969" s="7">
        <f>IF($F1969="","",Q1969*Y1969/100)</f>
        <v/>
      </c>
      <c r="X1969" s="7" t="n"/>
      <c r="Y1969" s="7" t="n"/>
      <c r="Z1969" s="7">
        <f>IF($F1969="","",Y1969*AE1969/100)</f>
        <v/>
      </c>
      <c r="AA1969" s="7">
        <f>IF($F1969="","",Y1969-Z1969)</f>
        <v/>
      </c>
      <c r="AB1969" s="7">
        <f>IF($F1969="","",AA1969-R1969)</f>
        <v/>
      </c>
      <c r="AE1969">
        <f>IF($F1969="","",IF($AK1969=1,0,IF($AJ1969=1,Settings!$C$6,Settings!$C$7))*100)</f>
        <v/>
      </c>
      <c r="AG1969">
        <f>IF($F1969="","",$F1969&amp;"|"&amp;$D1969&amp;"")</f>
        <v/>
      </c>
      <c r="AH1969">
        <f>IF($F1969="","",IF(COUNTIF($AG$2:$AG1969,$AG1969)=1,1,0))</f>
        <v/>
      </c>
      <c r="AI1969">
        <f>IF($AH1969=1,SUMPRODUCT(--($AL$2:$AL$8001&lt;$AL1969))+1,"")</f>
        <v/>
      </c>
      <c r="AJ1969">
        <f>IF($F1969="","",IF(OR($U1969=TRUE(),$U1969="TRUE"),1,0))</f>
        <v/>
      </c>
      <c r="AK1969">
        <f>IF($F1969="","",IF($AD1969="Yes",1,0))</f>
        <v/>
      </c>
      <c r="AL1969">
        <f>IF($AH1969=1,IFERROR(IF(VALUE($F1969)&lt;100000000,VALUE($F1969),1000000000),IFERROR(IF(VALUE(MID($F1969,2,20))&lt;100000000,VALUE(MID($F1969,2,20)),1000000000),1000000000))+ROW()/100000,"")</f>
        <v/>
      </c>
    </row>
    <row r="1970">
      <c r="A1970">
        <f>IF($F1970="","",IFERROR(IF(INDEX('Per Invoice'!$A$2:$A$2001,MATCH($F1970,'Per Invoice'!$B$2:$B$2001,0))=0,"",INDEX('Per Invoice'!$A$2:$A$2001,MATCH($F1970,'Per Invoice'!$B$2:$B$2001,0))),""))</f>
        <v/>
      </c>
      <c r="H1970" s="11" t="n"/>
      <c r="R1970" s="7">
        <f>IF($F1970="","",Q1970*Y1970/100)</f>
        <v/>
      </c>
      <c r="X1970" s="7" t="n"/>
      <c r="Y1970" s="7" t="n"/>
      <c r="Z1970" s="7">
        <f>IF($F1970="","",Y1970*AE1970/100)</f>
        <v/>
      </c>
      <c r="AA1970" s="7">
        <f>IF($F1970="","",Y1970-Z1970)</f>
        <v/>
      </c>
      <c r="AB1970" s="7">
        <f>IF($F1970="","",AA1970-R1970)</f>
        <v/>
      </c>
      <c r="AE1970">
        <f>IF($F1970="","",IF($AK1970=1,0,IF($AJ1970=1,Settings!$C$6,Settings!$C$7))*100)</f>
        <v/>
      </c>
      <c r="AG1970">
        <f>IF($F1970="","",$F1970&amp;"|"&amp;$D1970&amp;"")</f>
        <v/>
      </c>
      <c r="AH1970">
        <f>IF($F1970="","",IF(COUNTIF($AG$2:$AG1970,$AG1970)=1,1,0))</f>
        <v/>
      </c>
      <c r="AI1970">
        <f>IF($AH1970=1,SUMPRODUCT(--($AL$2:$AL$8001&lt;$AL1970))+1,"")</f>
        <v/>
      </c>
      <c r="AJ1970">
        <f>IF($F1970="","",IF(OR($U1970=TRUE(),$U1970="TRUE"),1,0))</f>
        <v/>
      </c>
      <c r="AK1970">
        <f>IF($F1970="","",IF($AD1970="Yes",1,0))</f>
        <v/>
      </c>
      <c r="AL1970">
        <f>IF($AH1970=1,IFERROR(IF(VALUE($F1970)&lt;100000000,VALUE($F1970),1000000000),IFERROR(IF(VALUE(MID($F1970,2,20))&lt;100000000,VALUE(MID($F1970,2,20)),1000000000),1000000000))+ROW()/100000,"")</f>
        <v/>
      </c>
    </row>
    <row r="1971">
      <c r="A1971">
        <f>IF($F1971="","",IFERROR(IF(INDEX('Per Invoice'!$A$2:$A$2001,MATCH($F1971,'Per Invoice'!$B$2:$B$2001,0))=0,"",INDEX('Per Invoice'!$A$2:$A$2001,MATCH($F1971,'Per Invoice'!$B$2:$B$2001,0))),""))</f>
        <v/>
      </c>
      <c r="H1971" s="11" t="n"/>
      <c r="R1971" s="7">
        <f>IF($F1971="","",Q1971*Y1971/100)</f>
        <v/>
      </c>
      <c r="X1971" s="7" t="n"/>
      <c r="Y1971" s="7" t="n"/>
      <c r="Z1971" s="7">
        <f>IF($F1971="","",Y1971*AE1971/100)</f>
        <v/>
      </c>
      <c r="AA1971" s="7">
        <f>IF($F1971="","",Y1971-Z1971)</f>
        <v/>
      </c>
      <c r="AB1971" s="7">
        <f>IF($F1971="","",AA1971-R1971)</f>
        <v/>
      </c>
      <c r="AE1971">
        <f>IF($F1971="","",IF($AK1971=1,0,IF($AJ1971=1,Settings!$C$6,Settings!$C$7))*100)</f>
        <v/>
      </c>
      <c r="AG1971">
        <f>IF($F1971="","",$F1971&amp;"|"&amp;$D1971&amp;"")</f>
        <v/>
      </c>
      <c r="AH1971">
        <f>IF($F1971="","",IF(COUNTIF($AG$2:$AG1971,$AG1971)=1,1,0))</f>
        <v/>
      </c>
      <c r="AI1971">
        <f>IF($AH1971=1,SUMPRODUCT(--($AL$2:$AL$8001&lt;$AL1971))+1,"")</f>
        <v/>
      </c>
      <c r="AJ1971">
        <f>IF($F1971="","",IF(OR($U1971=TRUE(),$U1971="TRUE"),1,0))</f>
        <v/>
      </c>
      <c r="AK1971">
        <f>IF($F1971="","",IF($AD1971="Yes",1,0))</f>
        <v/>
      </c>
      <c r="AL1971">
        <f>IF($AH1971=1,IFERROR(IF(VALUE($F1971)&lt;100000000,VALUE($F1971),1000000000),IFERROR(IF(VALUE(MID($F1971,2,20))&lt;100000000,VALUE(MID($F1971,2,20)),1000000000),1000000000))+ROW()/100000,"")</f>
        <v/>
      </c>
    </row>
    <row r="1972">
      <c r="A1972">
        <f>IF($F1972="","",IFERROR(IF(INDEX('Per Invoice'!$A$2:$A$2001,MATCH($F1972,'Per Invoice'!$B$2:$B$2001,0))=0,"",INDEX('Per Invoice'!$A$2:$A$2001,MATCH($F1972,'Per Invoice'!$B$2:$B$2001,0))),""))</f>
        <v/>
      </c>
      <c r="H1972" s="11" t="n"/>
      <c r="R1972" s="7">
        <f>IF($F1972="","",Q1972*Y1972/100)</f>
        <v/>
      </c>
      <c r="X1972" s="7" t="n"/>
      <c r="Y1972" s="7" t="n"/>
      <c r="Z1972" s="7">
        <f>IF($F1972="","",Y1972*AE1972/100)</f>
        <v/>
      </c>
      <c r="AA1972" s="7">
        <f>IF($F1972="","",Y1972-Z1972)</f>
        <v/>
      </c>
      <c r="AB1972" s="7">
        <f>IF($F1972="","",AA1972-R1972)</f>
        <v/>
      </c>
      <c r="AE1972">
        <f>IF($F1972="","",IF($AK1972=1,0,IF($AJ1972=1,Settings!$C$6,Settings!$C$7))*100)</f>
        <v/>
      </c>
      <c r="AG1972">
        <f>IF($F1972="","",$F1972&amp;"|"&amp;$D1972&amp;"")</f>
        <v/>
      </c>
      <c r="AH1972">
        <f>IF($F1972="","",IF(COUNTIF($AG$2:$AG1972,$AG1972)=1,1,0))</f>
        <v/>
      </c>
      <c r="AI1972">
        <f>IF($AH1972=1,SUMPRODUCT(--($AL$2:$AL$8001&lt;$AL1972))+1,"")</f>
        <v/>
      </c>
      <c r="AJ1972">
        <f>IF($F1972="","",IF(OR($U1972=TRUE(),$U1972="TRUE"),1,0))</f>
        <v/>
      </c>
      <c r="AK1972">
        <f>IF($F1972="","",IF($AD1972="Yes",1,0))</f>
        <v/>
      </c>
      <c r="AL1972">
        <f>IF($AH1972=1,IFERROR(IF(VALUE($F1972)&lt;100000000,VALUE($F1972),1000000000),IFERROR(IF(VALUE(MID($F1972,2,20))&lt;100000000,VALUE(MID($F1972,2,20)),1000000000),1000000000))+ROW()/100000,"")</f>
        <v/>
      </c>
    </row>
    <row r="1973">
      <c r="A1973">
        <f>IF($F1973="","",IFERROR(IF(INDEX('Per Invoice'!$A$2:$A$2001,MATCH($F1973,'Per Invoice'!$B$2:$B$2001,0))=0,"",INDEX('Per Invoice'!$A$2:$A$2001,MATCH($F1973,'Per Invoice'!$B$2:$B$2001,0))),""))</f>
        <v/>
      </c>
      <c r="H1973" s="11" t="n"/>
      <c r="R1973" s="7">
        <f>IF($F1973="","",Q1973*Y1973/100)</f>
        <v/>
      </c>
      <c r="X1973" s="7" t="n"/>
      <c r="Y1973" s="7" t="n"/>
      <c r="Z1973" s="7">
        <f>IF($F1973="","",Y1973*AE1973/100)</f>
        <v/>
      </c>
      <c r="AA1973" s="7">
        <f>IF($F1973="","",Y1973-Z1973)</f>
        <v/>
      </c>
      <c r="AB1973" s="7">
        <f>IF($F1973="","",AA1973-R1973)</f>
        <v/>
      </c>
      <c r="AE1973">
        <f>IF($F1973="","",IF($AK1973=1,0,IF($AJ1973=1,Settings!$C$6,Settings!$C$7))*100)</f>
        <v/>
      </c>
      <c r="AG1973">
        <f>IF($F1973="","",$F1973&amp;"|"&amp;$D1973&amp;"")</f>
        <v/>
      </c>
      <c r="AH1973">
        <f>IF($F1973="","",IF(COUNTIF($AG$2:$AG1973,$AG1973)=1,1,0))</f>
        <v/>
      </c>
      <c r="AI1973">
        <f>IF($AH1973=1,SUMPRODUCT(--($AL$2:$AL$8001&lt;$AL1973))+1,"")</f>
        <v/>
      </c>
      <c r="AJ1973">
        <f>IF($F1973="","",IF(OR($U1973=TRUE(),$U1973="TRUE"),1,0))</f>
        <v/>
      </c>
      <c r="AK1973">
        <f>IF($F1973="","",IF($AD1973="Yes",1,0))</f>
        <v/>
      </c>
      <c r="AL1973">
        <f>IF($AH1973=1,IFERROR(IF(VALUE($F1973)&lt;100000000,VALUE($F1973),1000000000),IFERROR(IF(VALUE(MID($F1973,2,20))&lt;100000000,VALUE(MID($F1973,2,20)),1000000000),1000000000))+ROW()/100000,"")</f>
        <v/>
      </c>
    </row>
    <row r="1974">
      <c r="A1974">
        <f>IF($F1974="","",IFERROR(IF(INDEX('Per Invoice'!$A$2:$A$2001,MATCH($F1974,'Per Invoice'!$B$2:$B$2001,0))=0,"",INDEX('Per Invoice'!$A$2:$A$2001,MATCH($F1974,'Per Invoice'!$B$2:$B$2001,0))),""))</f>
        <v/>
      </c>
      <c r="H1974" s="11" t="n"/>
      <c r="R1974" s="7">
        <f>IF($F1974="","",Q1974*Y1974/100)</f>
        <v/>
      </c>
      <c r="X1974" s="7" t="n"/>
      <c r="Y1974" s="7" t="n"/>
      <c r="Z1974" s="7">
        <f>IF($F1974="","",Y1974*AE1974/100)</f>
        <v/>
      </c>
      <c r="AA1974" s="7">
        <f>IF($F1974="","",Y1974-Z1974)</f>
        <v/>
      </c>
      <c r="AB1974" s="7">
        <f>IF($F1974="","",AA1974-R1974)</f>
        <v/>
      </c>
      <c r="AE1974">
        <f>IF($F1974="","",IF($AK1974=1,0,IF($AJ1974=1,Settings!$C$6,Settings!$C$7))*100)</f>
        <v/>
      </c>
      <c r="AG1974">
        <f>IF($F1974="","",$F1974&amp;"|"&amp;$D1974&amp;"")</f>
        <v/>
      </c>
      <c r="AH1974">
        <f>IF($F1974="","",IF(COUNTIF($AG$2:$AG1974,$AG1974)=1,1,0))</f>
        <v/>
      </c>
      <c r="AI1974">
        <f>IF($AH1974=1,SUMPRODUCT(--($AL$2:$AL$8001&lt;$AL1974))+1,"")</f>
        <v/>
      </c>
      <c r="AJ1974">
        <f>IF($F1974="","",IF(OR($U1974=TRUE(),$U1974="TRUE"),1,0))</f>
        <v/>
      </c>
      <c r="AK1974">
        <f>IF($F1974="","",IF($AD1974="Yes",1,0))</f>
        <v/>
      </c>
      <c r="AL1974">
        <f>IF($AH1974=1,IFERROR(IF(VALUE($F1974)&lt;100000000,VALUE($F1974),1000000000),IFERROR(IF(VALUE(MID($F1974,2,20))&lt;100000000,VALUE(MID($F1974,2,20)),1000000000),1000000000))+ROW()/100000,"")</f>
        <v/>
      </c>
    </row>
    <row r="1975">
      <c r="A1975">
        <f>IF($F1975="","",IFERROR(IF(INDEX('Per Invoice'!$A$2:$A$2001,MATCH($F1975,'Per Invoice'!$B$2:$B$2001,0))=0,"",INDEX('Per Invoice'!$A$2:$A$2001,MATCH($F1975,'Per Invoice'!$B$2:$B$2001,0))),""))</f>
        <v/>
      </c>
      <c r="H1975" s="11" t="n"/>
      <c r="R1975" s="7">
        <f>IF($F1975="","",Q1975*Y1975/100)</f>
        <v/>
      </c>
      <c r="X1975" s="7" t="n"/>
      <c r="Y1975" s="7" t="n"/>
      <c r="Z1975" s="7">
        <f>IF($F1975="","",Y1975*AE1975/100)</f>
        <v/>
      </c>
      <c r="AA1975" s="7">
        <f>IF($F1975="","",Y1975-Z1975)</f>
        <v/>
      </c>
      <c r="AB1975" s="7">
        <f>IF($F1975="","",AA1975-R1975)</f>
        <v/>
      </c>
      <c r="AE1975">
        <f>IF($F1975="","",IF($AK1975=1,0,IF($AJ1975=1,Settings!$C$6,Settings!$C$7))*100)</f>
        <v/>
      </c>
      <c r="AG1975">
        <f>IF($F1975="","",$F1975&amp;"|"&amp;$D1975&amp;"")</f>
        <v/>
      </c>
      <c r="AH1975">
        <f>IF($F1975="","",IF(COUNTIF($AG$2:$AG1975,$AG1975)=1,1,0))</f>
        <v/>
      </c>
      <c r="AI1975">
        <f>IF($AH1975=1,SUMPRODUCT(--($AL$2:$AL$8001&lt;$AL1975))+1,"")</f>
        <v/>
      </c>
      <c r="AJ1975">
        <f>IF($F1975="","",IF(OR($U1975=TRUE(),$U1975="TRUE"),1,0))</f>
        <v/>
      </c>
      <c r="AK1975">
        <f>IF($F1975="","",IF($AD1975="Yes",1,0))</f>
        <v/>
      </c>
      <c r="AL1975">
        <f>IF($AH1975=1,IFERROR(IF(VALUE($F1975)&lt;100000000,VALUE($F1975),1000000000),IFERROR(IF(VALUE(MID($F1975,2,20))&lt;100000000,VALUE(MID($F1975,2,20)),1000000000),1000000000))+ROW()/100000,"")</f>
        <v/>
      </c>
    </row>
    <row r="1976">
      <c r="A1976">
        <f>IF($F1976="","",IFERROR(IF(INDEX('Per Invoice'!$A$2:$A$2001,MATCH($F1976,'Per Invoice'!$B$2:$B$2001,0))=0,"",INDEX('Per Invoice'!$A$2:$A$2001,MATCH($F1976,'Per Invoice'!$B$2:$B$2001,0))),""))</f>
        <v/>
      </c>
      <c r="H1976" s="11" t="n"/>
      <c r="R1976" s="7">
        <f>IF($F1976="","",Q1976*Y1976/100)</f>
        <v/>
      </c>
      <c r="X1976" s="7" t="n"/>
      <c r="Y1976" s="7" t="n"/>
      <c r="Z1976" s="7">
        <f>IF($F1976="","",Y1976*AE1976/100)</f>
        <v/>
      </c>
      <c r="AA1976" s="7">
        <f>IF($F1976="","",Y1976-Z1976)</f>
        <v/>
      </c>
      <c r="AB1976" s="7">
        <f>IF($F1976="","",AA1976-R1976)</f>
        <v/>
      </c>
      <c r="AE1976">
        <f>IF($F1976="","",IF($AK1976=1,0,IF($AJ1976=1,Settings!$C$6,Settings!$C$7))*100)</f>
        <v/>
      </c>
      <c r="AG1976">
        <f>IF($F1976="","",$F1976&amp;"|"&amp;$D1976&amp;"")</f>
        <v/>
      </c>
      <c r="AH1976">
        <f>IF($F1976="","",IF(COUNTIF($AG$2:$AG1976,$AG1976)=1,1,0))</f>
        <v/>
      </c>
      <c r="AI1976">
        <f>IF($AH1976=1,SUMPRODUCT(--($AL$2:$AL$8001&lt;$AL1976))+1,"")</f>
        <v/>
      </c>
      <c r="AJ1976">
        <f>IF($F1976="","",IF(OR($U1976=TRUE(),$U1976="TRUE"),1,0))</f>
        <v/>
      </c>
      <c r="AK1976">
        <f>IF($F1976="","",IF($AD1976="Yes",1,0))</f>
        <v/>
      </c>
      <c r="AL1976">
        <f>IF($AH1976=1,IFERROR(IF(VALUE($F1976)&lt;100000000,VALUE($F1976),1000000000),IFERROR(IF(VALUE(MID($F1976,2,20))&lt;100000000,VALUE(MID($F1976,2,20)),1000000000),1000000000))+ROW()/100000,"")</f>
        <v/>
      </c>
    </row>
    <row r="1977">
      <c r="A1977">
        <f>IF($F1977="","",IFERROR(IF(INDEX('Per Invoice'!$A$2:$A$2001,MATCH($F1977,'Per Invoice'!$B$2:$B$2001,0))=0,"",INDEX('Per Invoice'!$A$2:$A$2001,MATCH($F1977,'Per Invoice'!$B$2:$B$2001,0))),""))</f>
        <v/>
      </c>
      <c r="H1977" s="11" t="n"/>
      <c r="R1977" s="7">
        <f>IF($F1977="","",Q1977*Y1977/100)</f>
        <v/>
      </c>
      <c r="X1977" s="7" t="n"/>
      <c r="Y1977" s="7" t="n"/>
      <c r="Z1977" s="7">
        <f>IF($F1977="","",Y1977*AE1977/100)</f>
        <v/>
      </c>
      <c r="AA1977" s="7">
        <f>IF($F1977="","",Y1977-Z1977)</f>
        <v/>
      </c>
      <c r="AB1977" s="7">
        <f>IF($F1977="","",AA1977-R1977)</f>
        <v/>
      </c>
      <c r="AE1977">
        <f>IF($F1977="","",IF($AK1977=1,0,IF($AJ1977=1,Settings!$C$6,Settings!$C$7))*100)</f>
        <v/>
      </c>
      <c r="AG1977">
        <f>IF($F1977="","",$F1977&amp;"|"&amp;$D1977&amp;"")</f>
        <v/>
      </c>
      <c r="AH1977">
        <f>IF($F1977="","",IF(COUNTIF($AG$2:$AG1977,$AG1977)=1,1,0))</f>
        <v/>
      </c>
      <c r="AI1977">
        <f>IF($AH1977=1,SUMPRODUCT(--($AL$2:$AL$8001&lt;$AL1977))+1,"")</f>
        <v/>
      </c>
      <c r="AJ1977">
        <f>IF($F1977="","",IF(OR($U1977=TRUE(),$U1977="TRUE"),1,0))</f>
        <v/>
      </c>
      <c r="AK1977">
        <f>IF($F1977="","",IF($AD1977="Yes",1,0))</f>
        <v/>
      </c>
      <c r="AL1977">
        <f>IF($AH1977=1,IFERROR(IF(VALUE($F1977)&lt;100000000,VALUE($F1977),1000000000),IFERROR(IF(VALUE(MID($F1977,2,20))&lt;100000000,VALUE(MID($F1977,2,20)),1000000000),1000000000))+ROW()/100000,"")</f>
        <v/>
      </c>
    </row>
    <row r="1978">
      <c r="A1978">
        <f>IF($F1978="","",IFERROR(IF(INDEX('Per Invoice'!$A$2:$A$2001,MATCH($F1978,'Per Invoice'!$B$2:$B$2001,0))=0,"",INDEX('Per Invoice'!$A$2:$A$2001,MATCH($F1978,'Per Invoice'!$B$2:$B$2001,0))),""))</f>
        <v/>
      </c>
      <c r="H1978" s="11" t="n"/>
      <c r="R1978" s="7">
        <f>IF($F1978="","",Q1978*Y1978/100)</f>
        <v/>
      </c>
      <c r="X1978" s="7" t="n"/>
      <c r="Y1978" s="7" t="n"/>
      <c r="Z1978" s="7">
        <f>IF($F1978="","",Y1978*AE1978/100)</f>
        <v/>
      </c>
      <c r="AA1978" s="7">
        <f>IF($F1978="","",Y1978-Z1978)</f>
        <v/>
      </c>
      <c r="AB1978" s="7">
        <f>IF($F1978="","",AA1978-R1978)</f>
        <v/>
      </c>
      <c r="AE1978">
        <f>IF($F1978="","",IF($AK1978=1,0,IF($AJ1978=1,Settings!$C$6,Settings!$C$7))*100)</f>
        <v/>
      </c>
      <c r="AG1978">
        <f>IF($F1978="","",$F1978&amp;"|"&amp;$D1978&amp;"")</f>
        <v/>
      </c>
      <c r="AH1978">
        <f>IF($F1978="","",IF(COUNTIF($AG$2:$AG1978,$AG1978)=1,1,0))</f>
        <v/>
      </c>
      <c r="AI1978">
        <f>IF($AH1978=1,SUMPRODUCT(--($AL$2:$AL$8001&lt;$AL1978))+1,"")</f>
        <v/>
      </c>
      <c r="AJ1978">
        <f>IF($F1978="","",IF(OR($U1978=TRUE(),$U1978="TRUE"),1,0))</f>
        <v/>
      </c>
      <c r="AK1978">
        <f>IF($F1978="","",IF($AD1978="Yes",1,0))</f>
        <v/>
      </c>
      <c r="AL1978">
        <f>IF($AH1978=1,IFERROR(IF(VALUE($F1978)&lt;100000000,VALUE($F1978),1000000000),IFERROR(IF(VALUE(MID($F1978,2,20))&lt;100000000,VALUE(MID($F1978,2,20)),1000000000),1000000000))+ROW()/100000,"")</f>
        <v/>
      </c>
    </row>
    <row r="1979">
      <c r="A1979">
        <f>IF($F1979="","",IFERROR(IF(INDEX('Per Invoice'!$A$2:$A$2001,MATCH($F1979,'Per Invoice'!$B$2:$B$2001,0))=0,"",INDEX('Per Invoice'!$A$2:$A$2001,MATCH($F1979,'Per Invoice'!$B$2:$B$2001,0))),""))</f>
        <v/>
      </c>
      <c r="H1979" s="11" t="n"/>
      <c r="R1979" s="7">
        <f>IF($F1979="","",Q1979*Y1979/100)</f>
        <v/>
      </c>
      <c r="X1979" s="7" t="n"/>
      <c r="Y1979" s="7" t="n"/>
      <c r="Z1979" s="7">
        <f>IF($F1979="","",Y1979*AE1979/100)</f>
        <v/>
      </c>
      <c r="AA1979" s="7">
        <f>IF($F1979="","",Y1979-Z1979)</f>
        <v/>
      </c>
      <c r="AB1979" s="7">
        <f>IF($F1979="","",AA1979-R1979)</f>
        <v/>
      </c>
      <c r="AE1979">
        <f>IF($F1979="","",IF($AK1979=1,0,IF($AJ1979=1,Settings!$C$6,Settings!$C$7))*100)</f>
        <v/>
      </c>
      <c r="AG1979">
        <f>IF($F1979="","",$F1979&amp;"|"&amp;$D1979&amp;"")</f>
        <v/>
      </c>
      <c r="AH1979">
        <f>IF($F1979="","",IF(COUNTIF($AG$2:$AG1979,$AG1979)=1,1,0))</f>
        <v/>
      </c>
      <c r="AI1979">
        <f>IF($AH1979=1,SUMPRODUCT(--($AL$2:$AL$8001&lt;$AL1979))+1,"")</f>
        <v/>
      </c>
      <c r="AJ1979">
        <f>IF($F1979="","",IF(OR($U1979=TRUE(),$U1979="TRUE"),1,0))</f>
        <v/>
      </c>
      <c r="AK1979">
        <f>IF($F1979="","",IF($AD1979="Yes",1,0))</f>
        <v/>
      </c>
      <c r="AL1979">
        <f>IF($AH1979=1,IFERROR(IF(VALUE($F1979)&lt;100000000,VALUE($F1979),1000000000),IFERROR(IF(VALUE(MID($F1979,2,20))&lt;100000000,VALUE(MID($F1979,2,20)),1000000000),1000000000))+ROW()/100000,"")</f>
        <v/>
      </c>
    </row>
    <row r="1980">
      <c r="A1980">
        <f>IF($F1980="","",IFERROR(IF(INDEX('Per Invoice'!$A$2:$A$2001,MATCH($F1980,'Per Invoice'!$B$2:$B$2001,0))=0,"",INDEX('Per Invoice'!$A$2:$A$2001,MATCH($F1980,'Per Invoice'!$B$2:$B$2001,0))),""))</f>
        <v/>
      </c>
      <c r="H1980" s="11" t="n"/>
      <c r="R1980" s="7">
        <f>IF($F1980="","",Q1980*Y1980/100)</f>
        <v/>
      </c>
      <c r="X1980" s="7" t="n"/>
      <c r="Y1980" s="7" t="n"/>
      <c r="Z1980" s="7">
        <f>IF($F1980="","",Y1980*AE1980/100)</f>
        <v/>
      </c>
      <c r="AA1980" s="7">
        <f>IF($F1980="","",Y1980-Z1980)</f>
        <v/>
      </c>
      <c r="AB1980" s="7">
        <f>IF($F1980="","",AA1980-R1980)</f>
        <v/>
      </c>
      <c r="AE1980">
        <f>IF($F1980="","",IF($AK1980=1,0,IF($AJ1980=1,Settings!$C$6,Settings!$C$7))*100)</f>
        <v/>
      </c>
      <c r="AG1980">
        <f>IF($F1980="","",$F1980&amp;"|"&amp;$D1980&amp;"")</f>
        <v/>
      </c>
      <c r="AH1980">
        <f>IF($F1980="","",IF(COUNTIF($AG$2:$AG1980,$AG1980)=1,1,0))</f>
        <v/>
      </c>
      <c r="AI1980">
        <f>IF($AH1980=1,SUMPRODUCT(--($AL$2:$AL$8001&lt;$AL1980))+1,"")</f>
        <v/>
      </c>
      <c r="AJ1980">
        <f>IF($F1980="","",IF(OR($U1980=TRUE(),$U1980="TRUE"),1,0))</f>
        <v/>
      </c>
      <c r="AK1980">
        <f>IF($F1980="","",IF($AD1980="Yes",1,0))</f>
        <v/>
      </c>
      <c r="AL1980">
        <f>IF($AH1980=1,IFERROR(IF(VALUE($F1980)&lt;100000000,VALUE($F1980),1000000000),IFERROR(IF(VALUE(MID($F1980,2,20))&lt;100000000,VALUE(MID($F1980,2,20)),1000000000),1000000000))+ROW()/100000,"")</f>
        <v/>
      </c>
    </row>
    <row r="1981">
      <c r="A1981">
        <f>IF($F1981="","",IFERROR(IF(INDEX('Per Invoice'!$A$2:$A$2001,MATCH($F1981,'Per Invoice'!$B$2:$B$2001,0))=0,"",INDEX('Per Invoice'!$A$2:$A$2001,MATCH($F1981,'Per Invoice'!$B$2:$B$2001,0))),""))</f>
        <v/>
      </c>
      <c r="H1981" s="11" t="n"/>
      <c r="R1981" s="7">
        <f>IF($F1981="","",Q1981*Y1981/100)</f>
        <v/>
      </c>
      <c r="X1981" s="7" t="n"/>
      <c r="Y1981" s="7" t="n"/>
      <c r="Z1981" s="7">
        <f>IF($F1981="","",Y1981*AE1981/100)</f>
        <v/>
      </c>
      <c r="AA1981" s="7">
        <f>IF($F1981="","",Y1981-Z1981)</f>
        <v/>
      </c>
      <c r="AB1981" s="7">
        <f>IF($F1981="","",AA1981-R1981)</f>
        <v/>
      </c>
      <c r="AE1981">
        <f>IF($F1981="","",IF($AK1981=1,0,IF($AJ1981=1,Settings!$C$6,Settings!$C$7))*100)</f>
        <v/>
      </c>
      <c r="AG1981">
        <f>IF($F1981="","",$F1981&amp;"|"&amp;$D1981&amp;"")</f>
        <v/>
      </c>
      <c r="AH1981">
        <f>IF($F1981="","",IF(COUNTIF($AG$2:$AG1981,$AG1981)=1,1,0))</f>
        <v/>
      </c>
      <c r="AI1981">
        <f>IF($AH1981=1,SUMPRODUCT(--($AL$2:$AL$8001&lt;$AL1981))+1,"")</f>
        <v/>
      </c>
      <c r="AJ1981">
        <f>IF($F1981="","",IF(OR($U1981=TRUE(),$U1981="TRUE"),1,0))</f>
        <v/>
      </c>
      <c r="AK1981">
        <f>IF($F1981="","",IF($AD1981="Yes",1,0))</f>
        <v/>
      </c>
      <c r="AL1981">
        <f>IF($AH1981=1,IFERROR(IF(VALUE($F1981)&lt;100000000,VALUE($F1981),1000000000),IFERROR(IF(VALUE(MID($F1981,2,20))&lt;100000000,VALUE(MID($F1981,2,20)),1000000000),1000000000))+ROW()/100000,"")</f>
        <v/>
      </c>
    </row>
    <row r="1982">
      <c r="A1982">
        <f>IF($F1982="","",IFERROR(IF(INDEX('Per Invoice'!$A$2:$A$2001,MATCH($F1982,'Per Invoice'!$B$2:$B$2001,0))=0,"",INDEX('Per Invoice'!$A$2:$A$2001,MATCH($F1982,'Per Invoice'!$B$2:$B$2001,0))),""))</f>
        <v/>
      </c>
      <c r="H1982" s="11" t="n"/>
      <c r="R1982" s="7">
        <f>IF($F1982="","",Q1982*Y1982/100)</f>
        <v/>
      </c>
      <c r="X1982" s="7" t="n"/>
      <c r="Y1982" s="7" t="n"/>
      <c r="Z1982" s="7">
        <f>IF($F1982="","",Y1982*AE1982/100)</f>
        <v/>
      </c>
      <c r="AA1982" s="7">
        <f>IF($F1982="","",Y1982-Z1982)</f>
        <v/>
      </c>
      <c r="AB1982" s="7">
        <f>IF($F1982="","",AA1982-R1982)</f>
        <v/>
      </c>
      <c r="AE1982">
        <f>IF($F1982="","",IF($AK1982=1,0,IF($AJ1982=1,Settings!$C$6,Settings!$C$7))*100)</f>
        <v/>
      </c>
      <c r="AG1982">
        <f>IF($F1982="","",$F1982&amp;"|"&amp;$D1982&amp;"")</f>
        <v/>
      </c>
      <c r="AH1982">
        <f>IF($F1982="","",IF(COUNTIF($AG$2:$AG1982,$AG1982)=1,1,0))</f>
        <v/>
      </c>
      <c r="AI1982">
        <f>IF($AH1982=1,SUMPRODUCT(--($AL$2:$AL$8001&lt;$AL1982))+1,"")</f>
        <v/>
      </c>
      <c r="AJ1982">
        <f>IF($F1982="","",IF(OR($U1982=TRUE(),$U1982="TRUE"),1,0))</f>
        <v/>
      </c>
      <c r="AK1982">
        <f>IF($F1982="","",IF($AD1982="Yes",1,0))</f>
        <v/>
      </c>
      <c r="AL1982">
        <f>IF($AH1982=1,IFERROR(IF(VALUE($F1982)&lt;100000000,VALUE($F1982),1000000000),IFERROR(IF(VALUE(MID($F1982,2,20))&lt;100000000,VALUE(MID($F1982,2,20)),1000000000),1000000000))+ROW()/100000,"")</f>
        <v/>
      </c>
    </row>
    <row r="1983">
      <c r="A1983">
        <f>IF($F1983="","",IFERROR(IF(INDEX('Per Invoice'!$A$2:$A$2001,MATCH($F1983,'Per Invoice'!$B$2:$B$2001,0))=0,"",INDEX('Per Invoice'!$A$2:$A$2001,MATCH($F1983,'Per Invoice'!$B$2:$B$2001,0))),""))</f>
        <v/>
      </c>
      <c r="H1983" s="11" t="n"/>
      <c r="R1983" s="7">
        <f>IF($F1983="","",Q1983*Y1983/100)</f>
        <v/>
      </c>
      <c r="X1983" s="7" t="n"/>
      <c r="Y1983" s="7" t="n"/>
      <c r="Z1983" s="7">
        <f>IF($F1983="","",Y1983*AE1983/100)</f>
        <v/>
      </c>
      <c r="AA1983" s="7">
        <f>IF($F1983="","",Y1983-Z1983)</f>
        <v/>
      </c>
      <c r="AB1983" s="7">
        <f>IF($F1983="","",AA1983-R1983)</f>
        <v/>
      </c>
      <c r="AE1983">
        <f>IF($F1983="","",IF($AK1983=1,0,IF($AJ1983=1,Settings!$C$6,Settings!$C$7))*100)</f>
        <v/>
      </c>
      <c r="AG1983">
        <f>IF($F1983="","",$F1983&amp;"|"&amp;$D1983&amp;"")</f>
        <v/>
      </c>
      <c r="AH1983">
        <f>IF($F1983="","",IF(COUNTIF($AG$2:$AG1983,$AG1983)=1,1,0))</f>
        <v/>
      </c>
      <c r="AI1983">
        <f>IF($AH1983=1,SUMPRODUCT(--($AL$2:$AL$8001&lt;$AL1983))+1,"")</f>
        <v/>
      </c>
      <c r="AJ1983">
        <f>IF($F1983="","",IF(OR($U1983=TRUE(),$U1983="TRUE"),1,0))</f>
        <v/>
      </c>
      <c r="AK1983">
        <f>IF($F1983="","",IF($AD1983="Yes",1,0))</f>
        <v/>
      </c>
      <c r="AL1983">
        <f>IF($AH1983=1,IFERROR(IF(VALUE($F1983)&lt;100000000,VALUE($F1983),1000000000),IFERROR(IF(VALUE(MID($F1983,2,20))&lt;100000000,VALUE(MID($F1983,2,20)),1000000000),1000000000))+ROW()/100000,"")</f>
        <v/>
      </c>
    </row>
    <row r="1984">
      <c r="A1984">
        <f>IF($F1984="","",IFERROR(IF(INDEX('Per Invoice'!$A$2:$A$2001,MATCH($F1984,'Per Invoice'!$B$2:$B$2001,0))=0,"",INDEX('Per Invoice'!$A$2:$A$2001,MATCH($F1984,'Per Invoice'!$B$2:$B$2001,0))),""))</f>
        <v/>
      </c>
      <c r="H1984" s="11" t="n"/>
      <c r="R1984" s="7">
        <f>IF($F1984="","",Q1984*Y1984/100)</f>
        <v/>
      </c>
      <c r="X1984" s="7" t="n"/>
      <c r="Y1984" s="7" t="n"/>
      <c r="Z1984" s="7">
        <f>IF($F1984="","",Y1984*AE1984/100)</f>
        <v/>
      </c>
      <c r="AA1984" s="7">
        <f>IF($F1984="","",Y1984-Z1984)</f>
        <v/>
      </c>
      <c r="AB1984" s="7">
        <f>IF($F1984="","",AA1984-R1984)</f>
        <v/>
      </c>
      <c r="AE1984">
        <f>IF($F1984="","",IF($AK1984=1,0,IF($AJ1984=1,Settings!$C$6,Settings!$C$7))*100)</f>
        <v/>
      </c>
      <c r="AG1984">
        <f>IF($F1984="","",$F1984&amp;"|"&amp;$D1984&amp;"")</f>
        <v/>
      </c>
      <c r="AH1984">
        <f>IF($F1984="","",IF(COUNTIF($AG$2:$AG1984,$AG1984)=1,1,0))</f>
        <v/>
      </c>
      <c r="AI1984">
        <f>IF($AH1984=1,SUMPRODUCT(--($AL$2:$AL$8001&lt;$AL1984))+1,"")</f>
        <v/>
      </c>
      <c r="AJ1984">
        <f>IF($F1984="","",IF(OR($U1984=TRUE(),$U1984="TRUE"),1,0))</f>
        <v/>
      </c>
      <c r="AK1984">
        <f>IF($F1984="","",IF($AD1984="Yes",1,0))</f>
        <v/>
      </c>
      <c r="AL1984">
        <f>IF($AH1984=1,IFERROR(IF(VALUE($F1984)&lt;100000000,VALUE($F1984),1000000000),IFERROR(IF(VALUE(MID($F1984,2,20))&lt;100000000,VALUE(MID($F1984,2,20)),1000000000),1000000000))+ROW()/100000,"")</f>
        <v/>
      </c>
    </row>
    <row r="1985">
      <c r="A1985">
        <f>IF($F1985="","",IFERROR(IF(INDEX('Per Invoice'!$A$2:$A$2001,MATCH($F1985,'Per Invoice'!$B$2:$B$2001,0))=0,"",INDEX('Per Invoice'!$A$2:$A$2001,MATCH($F1985,'Per Invoice'!$B$2:$B$2001,0))),""))</f>
        <v/>
      </c>
      <c r="H1985" s="11" t="n"/>
      <c r="R1985" s="7">
        <f>IF($F1985="","",Q1985*Y1985/100)</f>
        <v/>
      </c>
      <c r="X1985" s="7" t="n"/>
      <c r="Y1985" s="7" t="n"/>
      <c r="Z1985" s="7">
        <f>IF($F1985="","",Y1985*AE1985/100)</f>
        <v/>
      </c>
      <c r="AA1985" s="7">
        <f>IF($F1985="","",Y1985-Z1985)</f>
        <v/>
      </c>
      <c r="AB1985" s="7">
        <f>IF($F1985="","",AA1985-R1985)</f>
        <v/>
      </c>
      <c r="AE1985">
        <f>IF($F1985="","",IF($AK1985=1,0,IF($AJ1985=1,Settings!$C$6,Settings!$C$7))*100)</f>
        <v/>
      </c>
      <c r="AG1985">
        <f>IF($F1985="","",$F1985&amp;"|"&amp;$D1985&amp;"")</f>
        <v/>
      </c>
      <c r="AH1985">
        <f>IF($F1985="","",IF(COUNTIF($AG$2:$AG1985,$AG1985)=1,1,0))</f>
        <v/>
      </c>
      <c r="AI1985">
        <f>IF($AH1985=1,SUMPRODUCT(--($AL$2:$AL$8001&lt;$AL1985))+1,"")</f>
        <v/>
      </c>
      <c r="AJ1985">
        <f>IF($F1985="","",IF(OR($U1985=TRUE(),$U1985="TRUE"),1,0))</f>
        <v/>
      </c>
      <c r="AK1985">
        <f>IF($F1985="","",IF($AD1985="Yes",1,0))</f>
        <v/>
      </c>
      <c r="AL1985">
        <f>IF($AH1985=1,IFERROR(IF(VALUE($F1985)&lt;100000000,VALUE($F1985),1000000000),IFERROR(IF(VALUE(MID($F1985,2,20))&lt;100000000,VALUE(MID($F1985,2,20)),1000000000),1000000000))+ROW()/100000,"")</f>
        <v/>
      </c>
    </row>
    <row r="1986">
      <c r="A1986">
        <f>IF($F1986="","",IFERROR(IF(INDEX('Per Invoice'!$A$2:$A$2001,MATCH($F1986,'Per Invoice'!$B$2:$B$2001,0))=0,"",INDEX('Per Invoice'!$A$2:$A$2001,MATCH($F1986,'Per Invoice'!$B$2:$B$2001,0))),""))</f>
        <v/>
      </c>
      <c r="H1986" s="11" t="n"/>
      <c r="R1986" s="7">
        <f>IF($F1986="","",Q1986*Y1986/100)</f>
        <v/>
      </c>
      <c r="X1986" s="7" t="n"/>
      <c r="Y1986" s="7" t="n"/>
      <c r="Z1986" s="7">
        <f>IF($F1986="","",Y1986*AE1986/100)</f>
        <v/>
      </c>
      <c r="AA1986" s="7">
        <f>IF($F1986="","",Y1986-Z1986)</f>
        <v/>
      </c>
      <c r="AB1986" s="7">
        <f>IF($F1986="","",AA1986-R1986)</f>
        <v/>
      </c>
      <c r="AE1986">
        <f>IF($F1986="","",IF($AK1986=1,0,IF($AJ1986=1,Settings!$C$6,Settings!$C$7))*100)</f>
        <v/>
      </c>
      <c r="AG1986">
        <f>IF($F1986="","",$F1986&amp;"|"&amp;$D1986&amp;"")</f>
        <v/>
      </c>
      <c r="AH1986">
        <f>IF($F1986="","",IF(COUNTIF($AG$2:$AG1986,$AG1986)=1,1,0))</f>
        <v/>
      </c>
      <c r="AI1986">
        <f>IF($AH1986=1,SUMPRODUCT(--($AL$2:$AL$8001&lt;$AL1986))+1,"")</f>
        <v/>
      </c>
      <c r="AJ1986">
        <f>IF($F1986="","",IF(OR($U1986=TRUE(),$U1986="TRUE"),1,0))</f>
        <v/>
      </c>
      <c r="AK1986">
        <f>IF($F1986="","",IF($AD1986="Yes",1,0))</f>
        <v/>
      </c>
      <c r="AL1986">
        <f>IF($AH1986=1,IFERROR(IF(VALUE($F1986)&lt;100000000,VALUE($F1986),1000000000),IFERROR(IF(VALUE(MID($F1986,2,20))&lt;100000000,VALUE(MID($F1986,2,20)),1000000000),1000000000))+ROW()/100000,"")</f>
        <v/>
      </c>
    </row>
    <row r="1987">
      <c r="A1987">
        <f>IF($F1987="","",IFERROR(IF(INDEX('Per Invoice'!$A$2:$A$2001,MATCH($F1987,'Per Invoice'!$B$2:$B$2001,0))=0,"",INDEX('Per Invoice'!$A$2:$A$2001,MATCH($F1987,'Per Invoice'!$B$2:$B$2001,0))),""))</f>
        <v/>
      </c>
      <c r="H1987" s="11" t="n"/>
      <c r="R1987" s="7">
        <f>IF($F1987="","",Q1987*Y1987/100)</f>
        <v/>
      </c>
      <c r="X1987" s="7" t="n"/>
      <c r="Y1987" s="7" t="n"/>
      <c r="Z1987" s="7">
        <f>IF($F1987="","",Y1987*AE1987/100)</f>
        <v/>
      </c>
      <c r="AA1987" s="7">
        <f>IF($F1987="","",Y1987-Z1987)</f>
        <v/>
      </c>
      <c r="AB1987" s="7">
        <f>IF($F1987="","",AA1987-R1987)</f>
        <v/>
      </c>
      <c r="AE1987">
        <f>IF($F1987="","",IF($AK1987=1,0,IF($AJ1987=1,Settings!$C$6,Settings!$C$7))*100)</f>
        <v/>
      </c>
      <c r="AG1987">
        <f>IF($F1987="","",$F1987&amp;"|"&amp;$D1987&amp;"")</f>
        <v/>
      </c>
      <c r="AH1987">
        <f>IF($F1987="","",IF(COUNTIF($AG$2:$AG1987,$AG1987)=1,1,0))</f>
        <v/>
      </c>
      <c r="AI1987">
        <f>IF($AH1987=1,SUMPRODUCT(--($AL$2:$AL$8001&lt;$AL1987))+1,"")</f>
        <v/>
      </c>
      <c r="AJ1987">
        <f>IF($F1987="","",IF(OR($U1987=TRUE(),$U1987="TRUE"),1,0))</f>
        <v/>
      </c>
      <c r="AK1987">
        <f>IF($F1987="","",IF($AD1987="Yes",1,0))</f>
        <v/>
      </c>
      <c r="AL1987">
        <f>IF($AH1987=1,IFERROR(IF(VALUE($F1987)&lt;100000000,VALUE($F1987),1000000000),IFERROR(IF(VALUE(MID($F1987,2,20))&lt;100000000,VALUE(MID($F1987,2,20)),1000000000),1000000000))+ROW()/100000,"")</f>
        <v/>
      </c>
    </row>
    <row r="1988">
      <c r="A1988">
        <f>IF($F1988="","",IFERROR(IF(INDEX('Per Invoice'!$A$2:$A$2001,MATCH($F1988,'Per Invoice'!$B$2:$B$2001,0))=0,"",INDEX('Per Invoice'!$A$2:$A$2001,MATCH($F1988,'Per Invoice'!$B$2:$B$2001,0))),""))</f>
        <v/>
      </c>
      <c r="H1988" s="11" t="n"/>
      <c r="R1988" s="7">
        <f>IF($F1988="","",Q1988*Y1988/100)</f>
        <v/>
      </c>
      <c r="X1988" s="7" t="n"/>
      <c r="Y1988" s="7" t="n"/>
      <c r="Z1988" s="7">
        <f>IF($F1988="","",Y1988*AE1988/100)</f>
        <v/>
      </c>
      <c r="AA1988" s="7">
        <f>IF($F1988="","",Y1988-Z1988)</f>
        <v/>
      </c>
      <c r="AB1988" s="7">
        <f>IF($F1988="","",AA1988-R1988)</f>
        <v/>
      </c>
      <c r="AE1988">
        <f>IF($F1988="","",IF($AK1988=1,0,IF($AJ1988=1,Settings!$C$6,Settings!$C$7))*100)</f>
        <v/>
      </c>
      <c r="AG1988">
        <f>IF($F1988="","",$F1988&amp;"|"&amp;$D1988&amp;"")</f>
        <v/>
      </c>
      <c r="AH1988">
        <f>IF($F1988="","",IF(COUNTIF($AG$2:$AG1988,$AG1988)=1,1,0))</f>
        <v/>
      </c>
      <c r="AI1988">
        <f>IF($AH1988=1,SUMPRODUCT(--($AL$2:$AL$8001&lt;$AL1988))+1,"")</f>
        <v/>
      </c>
      <c r="AJ1988">
        <f>IF($F1988="","",IF(OR($U1988=TRUE(),$U1988="TRUE"),1,0))</f>
        <v/>
      </c>
      <c r="AK1988">
        <f>IF($F1988="","",IF($AD1988="Yes",1,0))</f>
        <v/>
      </c>
      <c r="AL1988">
        <f>IF($AH1988=1,IFERROR(IF(VALUE($F1988)&lt;100000000,VALUE($F1988),1000000000),IFERROR(IF(VALUE(MID($F1988,2,20))&lt;100000000,VALUE(MID($F1988,2,20)),1000000000),1000000000))+ROW()/100000,"")</f>
        <v/>
      </c>
    </row>
    <row r="1989">
      <c r="A1989">
        <f>IF($F1989="","",IFERROR(IF(INDEX('Per Invoice'!$A$2:$A$2001,MATCH($F1989,'Per Invoice'!$B$2:$B$2001,0))=0,"",INDEX('Per Invoice'!$A$2:$A$2001,MATCH($F1989,'Per Invoice'!$B$2:$B$2001,0))),""))</f>
        <v/>
      </c>
      <c r="H1989" s="11" t="n"/>
      <c r="R1989" s="7">
        <f>IF($F1989="","",Q1989*Y1989/100)</f>
        <v/>
      </c>
      <c r="X1989" s="7" t="n"/>
      <c r="Y1989" s="7" t="n"/>
      <c r="Z1989" s="7">
        <f>IF($F1989="","",Y1989*AE1989/100)</f>
        <v/>
      </c>
      <c r="AA1989" s="7">
        <f>IF($F1989="","",Y1989-Z1989)</f>
        <v/>
      </c>
      <c r="AB1989" s="7">
        <f>IF($F1989="","",AA1989-R1989)</f>
        <v/>
      </c>
      <c r="AE1989">
        <f>IF($F1989="","",IF($AK1989=1,0,IF($AJ1989=1,Settings!$C$6,Settings!$C$7))*100)</f>
        <v/>
      </c>
      <c r="AG1989">
        <f>IF($F1989="","",$F1989&amp;"|"&amp;$D1989&amp;"")</f>
        <v/>
      </c>
      <c r="AH1989">
        <f>IF($F1989="","",IF(COUNTIF($AG$2:$AG1989,$AG1989)=1,1,0))</f>
        <v/>
      </c>
      <c r="AI1989">
        <f>IF($AH1989=1,SUMPRODUCT(--($AL$2:$AL$8001&lt;$AL1989))+1,"")</f>
        <v/>
      </c>
      <c r="AJ1989">
        <f>IF($F1989="","",IF(OR($U1989=TRUE(),$U1989="TRUE"),1,0))</f>
        <v/>
      </c>
      <c r="AK1989">
        <f>IF($F1989="","",IF($AD1989="Yes",1,0))</f>
        <v/>
      </c>
      <c r="AL1989">
        <f>IF($AH1989=1,IFERROR(IF(VALUE($F1989)&lt;100000000,VALUE($F1989),1000000000),IFERROR(IF(VALUE(MID($F1989,2,20))&lt;100000000,VALUE(MID($F1989,2,20)),1000000000),1000000000))+ROW()/100000,"")</f>
        <v/>
      </c>
    </row>
    <row r="1990">
      <c r="A1990">
        <f>IF($F1990="","",IFERROR(IF(INDEX('Per Invoice'!$A$2:$A$2001,MATCH($F1990,'Per Invoice'!$B$2:$B$2001,0))=0,"",INDEX('Per Invoice'!$A$2:$A$2001,MATCH($F1990,'Per Invoice'!$B$2:$B$2001,0))),""))</f>
        <v/>
      </c>
      <c r="H1990" s="11" t="n"/>
      <c r="R1990" s="7">
        <f>IF($F1990="","",Q1990*Y1990/100)</f>
        <v/>
      </c>
      <c r="X1990" s="7" t="n"/>
      <c r="Y1990" s="7" t="n"/>
      <c r="Z1990" s="7">
        <f>IF($F1990="","",Y1990*AE1990/100)</f>
        <v/>
      </c>
      <c r="AA1990" s="7">
        <f>IF($F1990="","",Y1990-Z1990)</f>
        <v/>
      </c>
      <c r="AB1990" s="7">
        <f>IF($F1990="","",AA1990-R1990)</f>
        <v/>
      </c>
      <c r="AE1990">
        <f>IF($F1990="","",IF($AK1990=1,0,IF($AJ1990=1,Settings!$C$6,Settings!$C$7))*100)</f>
        <v/>
      </c>
      <c r="AG1990">
        <f>IF($F1990="","",$F1990&amp;"|"&amp;$D1990&amp;"")</f>
        <v/>
      </c>
      <c r="AH1990">
        <f>IF($F1990="","",IF(COUNTIF($AG$2:$AG1990,$AG1990)=1,1,0))</f>
        <v/>
      </c>
      <c r="AI1990">
        <f>IF($AH1990=1,SUMPRODUCT(--($AL$2:$AL$8001&lt;$AL1990))+1,"")</f>
        <v/>
      </c>
      <c r="AJ1990">
        <f>IF($F1990="","",IF(OR($U1990=TRUE(),$U1990="TRUE"),1,0))</f>
        <v/>
      </c>
      <c r="AK1990">
        <f>IF($F1990="","",IF($AD1990="Yes",1,0))</f>
        <v/>
      </c>
      <c r="AL1990">
        <f>IF($AH1990=1,IFERROR(IF(VALUE($F1990)&lt;100000000,VALUE($F1990),1000000000),IFERROR(IF(VALUE(MID($F1990,2,20))&lt;100000000,VALUE(MID($F1990,2,20)),1000000000),1000000000))+ROW()/100000,"")</f>
        <v/>
      </c>
    </row>
    <row r="1991">
      <c r="A1991">
        <f>IF($F1991="","",IFERROR(IF(INDEX('Per Invoice'!$A$2:$A$2001,MATCH($F1991,'Per Invoice'!$B$2:$B$2001,0))=0,"",INDEX('Per Invoice'!$A$2:$A$2001,MATCH($F1991,'Per Invoice'!$B$2:$B$2001,0))),""))</f>
        <v/>
      </c>
      <c r="H1991" s="11" t="n"/>
      <c r="R1991" s="7">
        <f>IF($F1991="","",Q1991*Y1991/100)</f>
        <v/>
      </c>
      <c r="X1991" s="7" t="n"/>
      <c r="Y1991" s="7" t="n"/>
      <c r="Z1991" s="7">
        <f>IF($F1991="","",Y1991*AE1991/100)</f>
        <v/>
      </c>
      <c r="AA1991" s="7">
        <f>IF($F1991="","",Y1991-Z1991)</f>
        <v/>
      </c>
      <c r="AB1991" s="7">
        <f>IF($F1991="","",AA1991-R1991)</f>
        <v/>
      </c>
      <c r="AE1991">
        <f>IF($F1991="","",IF($AK1991=1,0,IF($AJ1991=1,Settings!$C$6,Settings!$C$7))*100)</f>
        <v/>
      </c>
      <c r="AG1991">
        <f>IF($F1991="","",$F1991&amp;"|"&amp;$D1991&amp;"")</f>
        <v/>
      </c>
      <c r="AH1991">
        <f>IF($F1991="","",IF(COUNTIF($AG$2:$AG1991,$AG1991)=1,1,0))</f>
        <v/>
      </c>
      <c r="AI1991">
        <f>IF($AH1991=1,SUMPRODUCT(--($AL$2:$AL$8001&lt;$AL1991))+1,"")</f>
        <v/>
      </c>
      <c r="AJ1991">
        <f>IF($F1991="","",IF(OR($U1991=TRUE(),$U1991="TRUE"),1,0))</f>
        <v/>
      </c>
      <c r="AK1991">
        <f>IF($F1991="","",IF($AD1991="Yes",1,0))</f>
        <v/>
      </c>
      <c r="AL1991">
        <f>IF($AH1991=1,IFERROR(IF(VALUE($F1991)&lt;100000000,VALUE($F1991),1000000000),IFERROR(IF(VALUE(MID($F1991,2,20))&lt;100000000,VALUE(MID($F1991,2,20)),1000000000),1000000000))+ROW()/100000,"")</f>
        <v/>
      </c>
    </row>
    <row r="1992">
      <c r="A1992">
        <f>IF($F1992="","",IFERROR(IF(INDEX('Per Invoice'!$A$2:$A$2001,MATCH($F1992,'Per Invoice'!$B$2:$B$2001,0))=0,"",INDEX('Per Invoice'!$A$2:$A$2001,MATCH($F1992,'Per Invoice'!$B$2:$B$2001,0))),""))</f>
        <v/>
      </c>
      <c r="H1992" s="11" t="n"/>
      <c r="R1992" s="7">
        <f>IF($F1992="","",Q1992*Y1992/100)</f>
        <v/>
      </c>
      <c r="X1992" s="7" t="n"/>
      <c r="Y1992" s="7" t="n"/>
      <c r="Z1992" s="7">
        <f>IF($F1992="","",Y1992*AE1992/100)</f>
        <v/>
      </c>
      <c r="AA1992" s="7">
        <f>IF($F1992="","",Y1992-Z1992)</f>
        <v/>
      </c>
      <c r="AB1992" s="7">
        <f>IF($F1992="","",AA1992-R1992)</f>
        <v/>
      </c>
      <c r="AE1992">
        <f>IF($F1992="","",IF($AK1992=1,0,IF($AJ1992=1,Settings!$C$6,Settings!$C$7))*100)</f>
        <v/>
      </c>
      <c r="AG1992">
        <f>IF($F1992="","",$F1992&amp;"|"&amp;$D1992&amp;"")</f>
        <v/>
      </c>
      <c r="AH1992">
        <f>IF($F1992="","",IF(COUNTIF($AG$2:$AG1992,$AG1992)=1,1,0))</f>
        <v/>
      </c>
      <c r="AI1992">
        <f>IF($AH1992=1,SUMPRODUCT(--($AL$2:$AL$8001&lt;$AL1992))+1,"")</f>
        <v/>
      </c>
      <c r="AJ1992">
        <f>IF($F1992="","",IF(OR($U1992=TRUE(),$U1992="TRUE"),1,0))</f>
        <v/>
      </c>
      <c r="AK1992">
        <f>IF($F1992="","",IF($AD1992="Yes",1,0))</f>
        <v/>
      </c>
      <c r="AL1992">
        <f>IF($AH1992=1,IFERROR(IF(VALUE($F1992)&lt;100000000,VALUE($F1992),1000000000),IFERROR(IF(VALUE(MID($F1992,2,20))&lt;100000000,VALUE(MID($F1992,2,20)),1000000000),1000000000))+ROW()/100000,"")</f>
        <v/>
      </c>
    </row>
    <row r="1993">
      <c r="A1993">
        <f>IF($F1993="","",IFERROR(IF(INDEX('Per Invoice'!$A$2:$A$2001,MATCH($F1993,'Per Invoice'!$B$2:$B$2001,0))=0,"",INDEX('Per Invoice'!$A$2:$A$2001,MATCH($F1993,'Per Invoice'!$B$2:$B$2001,0))),""))</f>
        <v/>
      </c>
      <c r="H1993" s="11" t="n"/>
      <c r="R1993" s="7">
        <f>IF($F1993="","",Q1993*Y1993/100)</f>
        <v/>
      </c>
      <c r="X1993" s="7" t="n"/>
      <c r="Y1993" s="7" t="n"/>
      <c r="Z1993" s="7">
        <f>IF($F1993="","",Y1993*AE1993/100)</f>
        <v/>
      </c>
      <c r="AA1993" s="7">
        <f>IF($F1993="","",Y1993-Z1993)</f>
        <v/>
      </c>
      <c r="AB1993" s="7">
        <f>IF($F1993="","",AA1993-R1993)</f>
        <v/>
      </c>
      <c r="AE1993">
        <f>IF($F1993="","",IF($AK1993=1,0,IF($AJ1993=1,Settings!$C$6,Settings!$C$7))*100)</f>
        <v/>
      </c>
      <c r="AG1993">
        <f>IF($F1993="","",$F1993&amp;"|"&amp;$D1993&amp;"")</f>
        <v/>
      </c>
      <c r="AH1993">
        <f>IF($F1993="","",IF(COUNTIF($AG$2:$AG1993,$AG1993)=1,1,0))</f>
        <v/>
      </c>
      <c r="AI1993">
        <f>IF($AH1993=1,SUMPRODUCT(--($AL$2:$AL$8001&lt;$AL1993))+1,"")</f>
        <v/>
      </c>
      <c r="AJ1993">
        <f>IF($F1993="","",IF(OR($U1993=TRUE(),$U1993="TRUE"),1,0))</f>
        <v/>
      </c>
      <c r="AK1993">
        <f>IF($F1993="","",IF($AD1993="Yes",1,0))</f>
        <v/>
      </c>
      <c r="AL1993">
        <f>IF($AH1993=1,IFERROR(IF(VALUE($F1993)&lt;100000000,VALUE($F1993),1000000000),IFERROR(IF(VALUE(MID($F1993,2,20))&lt;100000000,VALUE(MID($F1993,2,20)),1000000000),1000000000))+ROW()/100000,"")</f>
        <v/>
      </c>
    </row>
    <row r="1994">
      <c r="A1994">
        <f>IF($F1994="","",IFERROR(IF(INDEX('Per Invoice'!$A$2:$A$2001,MATCH($F1994,'Per Invoice'!$B$2:$B$2001,0))=0,"",INDEX('Per Invoice'!$A$2:$A$2001,MATCH($F1994,'Per Invoice'!$B$2:$B$2001,0))),""))</f>
        <v/>
      </c>
      <c r="H1994" s="11" t="n"/>
      <c r="R1994" s="7">
        <f>IF($F1994="","",Q1994*Y1994/100)</f>
        <v/>
      </c>
      <c r="X1994" s="7" t="n"/>
      <c r="Y1994" s="7" t="n"/>
      <c r="Z1994" s="7">
        <f>IF($F1994="","",Y1994*AE1994/100)</f>
        <v/>
      </c>
      <c r="AA1994" s="7">
        <f>IF($F1994="","",Y1994-Z1994)</f>
        <v/>
      </c>
      <c r="AB1994" s="7">
        <f>IF($F1994="","",AA1994-R1994)</f>
        <v/>
      </c>
      <c r="AE1994">
        <f>IF($F1994="","",IF($AK1994=1,0,IF($AJ1994=1,Settings!$C$6,Settings!$C$7))*100)</f>
        <v/>
      </c>
      <c r="AG1994">
        <f>IF($F1994="","",$F1994&amp;"|"&amp;$D1994&amp;"")</f>
        <v/>
      </c>
      <c r="AH1994">
        <f>IF($F1994="","",IF(COUNTIF($AG$2:$AG1994,$AG1994)=1,1,0))</f>
        <v/>
      </c>
      <c r="AI1994">
        <f>IF($AH1994=1,SUMPRODUCT(--($AL$2:$AL$8001&lt;$AL1994))+1,"")</f>
        <v/>
      </c>
      <c r="AJ1994">
        <f>IF($F1994="","",IF(OR($U1994=TRUE(),$U1994="TRUE"),1,0))</f>
        <v/>
      </c>
      <c r="AK1994">
        <f>IF($F1994="","",IF($AD1994="Yes",1,0))</f>
        <v/>
      </c>
      <c r="AL1994">
        <f>IF($AH1994=1,IFERROR(IF(VALUE($F1994)&lt;100000000,VALUE($F1994),1000000000),IFERROR(IF(VALUE(MID($F1994,2,20))&lt;100000000,VALUE(MID($F1994,2,20)),1000000000),1000000000))+ROW()/100000,"")</f>
        <v/>
      </c>
    </row>
    <row r="1995">
      <c r="A1995">
        <f>IF($F1995="","",IFERROR(IF(INDEX('Per Invoice'!$A$2:$A$2001,MATCH($F1995,'Per Invoice'!$B$2:$B$2001,0))=0,"",INDEX('Per Invoice'!$A$2:$A$2001,MATCH($F1995,'Per Invoice'!$B$2:$B$2001,0))),""))</f>
        <v/>
      </c>
      <c r="H1995" s="11" t="n"/>
      <c r="R1995" s="7">
        <f>IF($F1995="","",Q1995*Y1995/100)</f>
        <v/>
      </c>
      <c r="X1995" s="7" t="n"/>
      <c r="Y1995" s="7" t="n"/>
      <c r="Z1995" s="7">
        <f>IF($F1995="","",Y1995*AE1995/100)</f>
        <v/>
      </c>
      <c r="AA1995" s="7">
        <f>IF($F1995="","",Y1995-Z1995)</f>
        <v/>
      </c>
      <c r="AB1995" s="7">
        <f>IF($F1995="","",AA1995-R1995)</f>
        <v/>
      </c>
      <c r="AE1995">
        <f>IF($F1995="","",IF($AK1995=1,0,IF($AJ1995=1,Settings!$C$6,Settings!$C$7))*100)</f>
        <v/>
      </c>
      <c r="AG1995">
        <f>IF($F1995="","",$F1995&amp;"|"&amp;$D1995&amp;"")</f>
        <v/>
      </c>
      <c r="AH1995">
        <f>IF($F1995="","",IF(COUNTIF($AG$2:$AG1995,$AG1995)=1,1,0))</f>
        <v/>
      </c>
      <c r="AI1995">
        <f>IF($AH1995=1,SUMPRODUCT(--($AL$2:$AL$8001&lt;$AL1995))+1,"")</f>
        <v/>
      </c>
      <c r="AJ1995">
        <f>IF($F1995="","",IF(OR($U1995=TRUE(),$U1995="TRUE"),1,0))</f>
        <v/>
      </c>
      <c r="AK1995">
        <f>IF($F1995="","",IF($AD1995="Yes",1,0))</f>
        <v/>
      </c>
      <c r="AL1995">
        <f>IF($AH1995=1,IFERROR(IF(VALUE($F1995)&lt;100000000,VALUE($F1995),1000000000),IFERROR(IF(VALUE(MID($F1995,2,20))&lt;100000000,VALUE(MID($F1995,2,20)),1000000000),1000000000))+ROW()/100000,"")</f>
        <v/>
      </c>
    </row>
    <row r="1996">
      <c r="A1996">
        <f>IF($F1996="","",IFERROR(IF(INDEX('Per Invoice'!$A$2:$A$2001,MATCH($F1996,'Per Invoice'!$B$2:$B$2001,0))=0,"",INDEX('Per Invoice'!$A$2:$A$2001,MATCH($F1996,'Per Invoice'!$B$2:$B$2001,0))),""))</f>
        <v/>
      </c>
      <c r="H1996" s="11" t="n"/>
      <c r="R1996" s="7">
        <f>IF($F1996="","",Q1996*Y1996/100)</f>
        <v/>
      </c>
      <c r="X1996" s="7" t="n"/>
      <c r="Y1996" s="7" t="n"/>
      <c r="Z1996" s="7">
        <f>IF($F1996="","",Y1996*AE1996/100)</f>
        <v/>
      </c>
      <c r="AA1996" s="7">
        <f>IF($F1996="","",Y1996-Z1996)</f>
        <v/>
      </c>
      <c r="AB1996" s="7">
        <f>IF($F1996="","",AA1996-R1996)</f>
        <v/>
      </c>
      <c r="AE1996">
        <f>IF($F1996="","",IF($AK1996=1,0,IF($AJ1996=1,Settings!$C$6,Settings!$C$7))*100)</f>
        <v/>
      </c>
      <c r="AG1996">
        <f>IF($F1996="","",$F1996&amp;"|"&amp;$D1996&amp;"")</f>
        <v/>
      </c>
      <c r="AH1996">
        <f>IF($F1996="","",IF(COUNTIF($AG$2:$AG1996,$AG1996)=1,1,0))</f>
        <v/>
      </c>
      <c r="AI1996">
        <f>IF($AH1996=1,SUMPRODUCT(--($AL$2:$AL$8001&lt;$AL1996))+1,"")</f>
        <v/>
      </c>
      <c r="AJ1996">
        <f>IF($F1996="","",IF(OR($U1996=TRUE(),$U1996="TRUE"),1,0))</f>
        <v/>
      </c>
      <c r="AK1996">
        <f>IF($F1996="","",IF($AD1996="Yes",1,0))</f>
        <v/>
      </c>
      <c r="AL1996">
        <f>IF($AH1996=1,IFERROR(IF(VALUE($F1996)&lt;100000000,VALUE($F1996),1000000000),IFERROR(IF(VALUE(MID($F1996,2,20))&lt;100000000,VALUE(MID($F1996,2,20)),1000000000),1000000000))+ROW()/100000,"")</f>
        <v/>
      </c>
    </row>
    <row r="1997">
      <c r="A1997">
        <f>IF($F1997="","",IFERROR(IF(INDEX('Per Invoice'!$A$2:$A$2001,MATCH($F1997,'Per Invoice'!$B$2:$B$2001,0))=0,"",INDEX('Per Invoice'!$A$2:$A$2001,MATCH($F1997,'Per Invoice'!$B$2:$B$2001,0))),""))</f>
        <v/>
      </c>
      <c r="H1997" s="11" t="n"/>
      <c r="R1997" s="7">
        <f>IF($F1997="","",Q1997*Y1997/100)</f>
        <v/>
      </c>
      <c r="X1997" s="7" t="n"/>
      <c r="Y1997" s="7" t="n"/>
      <c r="Z1997" s="7">
        <f>IF($F1997="","",Y1997*AE1997/100)</f>
        <v/>
      </c>
      <c r="AA1997" s="7">
        <f>IF($F1997="","",Y1997-Z1997)</f>
        <v/>
      </c>
      <c r="AB1997" s="7">
        <f>IF($F1997="","",AA1997-R1997)</f>
        <v/>
      </c>
      <c r="AE1997">
        <f>IF($F1997="","",IF($AK1997=1,0,IF($AJ1997=1,Settings!$C$6,Settings!$C$7))*100)</f>
        <v/>
      </c>
      <c r="AG1997">
        <f>IF($F1997="","",$F1997&amp;"|"&amp;$D1997&amp;"")</f>
        <v/>
      </c>
      <c r="AH1997">
        <f>IF($F1997="","",IF(COUNTIF($AG$2:$AG1997,$AG1997)=1,1,0))</f>
        <v/>
      </c>
      <c r="AI1997">
        <f>IF($AH1997=1,SUMPRODUCT(--($AL$2:$AL$8001&lt;$AL1997))+1,"")</f>
        <v/>
      </c>
      <c r="AJ1997">
        <f>IF($F1997="","",IF(OR($U1997=TRUE(),$U1997="TRUE"),1,0))</f>
        <v/>
      </c>
      <c r="AK1997">
        <f>IF($F1997="","",IF($AD1997="Yes",1,0))</f>
        <v/>
      </c>
      <c r="AL1997">
        <f>IF($AH1997=1,IFERROR(IF(VALUE($F1997)&lt;100000000,VALUE($F1997),1000000000),IFERROR(IF(VALUE(MID($F1997,2,20))&lt;100000000,VALUE(MID($F1997,2,20)),1000000000),1000000000))+ROW()/100000,"")</f>
        <v/>
      </c>
    </row>
    <row r="1998">
      <c r="A1998">
        <f>IF($F1998="","",IFERROR(IF(INDEX('Per Invoice'!$A$2:$A$2001,MATCH($F1998,'Per Invoice'!$B$2:$B$2001,0))=0,"",INDEX('Per Invoice'!$A$2:$A$2001,MATCH($F1998,'Per Invoice'!$B$2:$B$2001,0))),""))</f>
        <v/>
      </c>
      <c r="H1998" s="11" t="n"/>
      <c r="R1998" s="7">
        <f>IF($F1998="","",Q1998*Y1998/100)</f>
        <v/>
      </c>
      <c r="X1998" s="7" t="n"/>
      <c r="Y1998" s="7" t="n"/>
      <c r="Z1998" s="7">
        <f>IF($F1998="","",Y1998*AE1998/100)</f>
        <v/>
      </c>
      <c r="AA1998" s="7">
        <f>IF($F1998="","",Y1998-Z1998)</f>
        <v/>
      </c>
      <c r="AB1998" s="7">
        <f>IF($F1998="","",AA1998-R1998)</f>
        <v/>
      </c>
      <c r="AE1998">
        <f>IF($F1998="","",IF($AK1998=1,0,IF($AJ1998=1,Settings!$C$6,Settings!$C$7))*100)</f>
        <v/>
      </c>
      <c r="AG1998">
        <f>IF($F1998="","",$F1998&amp;"|"&amp;$D1998&amp;"")</f>
        <v/>
      </c>
      <c r="AH1998">
        <f>IF($F1998="","",IF(COUNTIF($AG$2:$AG1998,$AG1998)=1,1,0))</f>
        <v/>
      </c>
      <c r="AI1998">
        <f>IF($AH1998=1,SUMPRODUCT(--($AL$2:$AL$8001&lt;$AL1998))+1,"")</f>
        <v/>
      </c>
      <c r="AJ1998">
        <f>IF($F1998="","",IF(OR($U1998=TRUE(),$U1998="TRUE"),1,0))</f>
        <v/>
      </c>
      <c r="AK1998">
        <f>IF($F1998="","",IF($AD1998="Yes",1,0))</f>
        <v/>
      </c>
      <c r="AL1998">
        <f>IF($AH1998=1,IFERROR(IF(VALUE($F1998)&lt;100000000,VALUE($F1998),1000000000),IFERROR(IF(VALUE(MID($F1998,2,20))&lt;100000000,VALUE(MID($F1998,2,20)),1000000000),1000000000))+ROW()/100000,"")</f>
        <v/>
      </c>
    </row>
    <row r="1999">
      <c r="A1999">
        <f>IF($F1999="","",IFERROR(IF(INDEX('Per Invoice'!$A$2:$A$2001,MATCH($F1999,'Per Invoice'!$B$2:$B$2001,0))=0,"",INDEX('Per Invoice'!$A$2:$A$2001,MATCH($F1999,'Per Invoice'!$B$2:$B$2001,0))),""))</f>
        <v/>
      </c>
      <c r="H1999" s="11" t="n"/>
      <c r="R1999" s="7">
        <f>IF($F1999="","",Q1999*Y1999/100)</f>
        <v/>
      </c>
      <c r="X1999" s="7" t="n"/>
      <c r="Y1999" s="7" t="n"/>
      <c r="Z1999" s="7">
        <f>IF($F1999="","",Y1999*AE1999/100)</f>
        <v/>
      </c>
      <c r="AA1999" s="7">
        <f>IF($F1999="","",Y1999-Z1999)</f>
        <v/>
      </c>
      <c r="AB1999" s="7">
        <f>IF($F1999="","",AA1999-R1999)</f>
        <v/>
      </c>
      <c r="AE1999">
        <f>IF($F1999="","",IF($AK1999=1,0,IF($AJ1999=1,Settings!$C$6,Settings!$C$7))*100)</f>
        <v/>
      </c>
      <c r="AG1999">
        <f>IF($F1999="","",$F1999&amp;"|"&amp;$D1999&amp;"")</f>
        <v/>
      </c>
      <c r="AH1999">
        <f>IF($F1999="","",IF(COUNTIF($AG$2:$AG1999,$AG1999)=1,1,0))</f>
        <v/>
      </c>
      <c r="AI1999">
        <f>IF($AH1999=1,SUMPRODUCT(--($AL$2:$AL$8001&lt;$AL1999))+1,"")</f>
        <v/>
      </c>
      <c r="AJ1999">
        <f>IF($F1999="","",IF(OR($U1999=TRUE(),$U1999="TRUE"),1,0))</f>
        <v/>
      </c>
      <c r="AK1999">
        <f>IF($F1999="","",IF($AD1999="Yes",1,0))</f>
        <v/>
      </c>
      <c r="AL1999">
        <f>IF($AH1999=1,IFERROR(IF(VALUE($F1999)&lt;100000000,VALUE($F1999),1000000000),IFERROR(IF(VALUE(MID($F1999,2,20))&lt;100000000,VALUE(MID($F1999,2,20)),1000000000),1000000000))+ROW()/100000,"")</f>
        <v/>
      </c>
    </row>
    <row r="2000">
      <c r="A2000">
        <f>IF($F2000="","",IFERROR(IF(INDEX('Per Invoice'!$A$2:$A$2001,MATCH($F2000,'Per Invoice'!$B$2:$B$2001,0))=0,"",INDEX('Per Invoice'!$A$2:$A$2001,MATCH($F2000,'Per Invoice'!$B$2:$B$2001,0))),""))</f>
        <v/>
      </c>
      <c r="H2000" s="11" t="n"/>
      <c r="R2000" s="7">
        <f>IF($F2000="","",Q2000*Y2000/100)</f>
        <v/>
      </c>
      <c r="X2000" s="7" t="n"/>
      <c r="Y2000" s="7" t="n"/>
      <c r="Z2000" s="7">
        <f>IF($F2000="","",Y2000*AE2000/100)</f>
        <v/>
      </c>
      <c r="AA2000" s="7">
        <f>IF($F2000="","",Y2000-Z2000)</f>
        <v/>
      </c>
      <c r="AB2000" s="7">
        <f>IF($F2000="","",AA2000-R2000)</f>
        <v/>
      </c>
      <c r="AE2000">
        <f>IF($F2000="","",IF($AK2000=1,0,IF($AJ2000=1,Settings!$C$6,Settings!$C$7))*100)</f>
        <v/>
      </c>
      <c r="AG2000">
        <f>IF($F2000="","",$F2000&amp;"|"&amp;$D2000&amp;"")</f>
        <v/>
      </c>
      <c r="AH2000">
        <f>IF($F2000="","",IF(COUNTIF($AG$2:$AG2000,$AG2000)=1,1,0))</f>
        <v/>
      </c>
      <c r="AI2000">
        <f>IF($AH2000=1,SUMPRODUCT(--($AL$2:$AL$8001&lt;$AL2000))+1,"")</f>
        <v/>
      </c>
      <c r="AJ2000">
        <f>IF($F2000="","",IF(OR($U2000=TRUE(),$U2000="TRUE"),1,0))</f>
        <v/>
      </c>
      <c r="AK2000">
        <f>IF($F2000="","",IF($AD2000="Yes",1,0))</f>
        <v/>
      </c>
      <c r="AL2000">
        <f>IF($AH2000=1,IFERROR(IF(VALUE($F2000)&lt;100000000,VALUE($F2000),1000000000),IFERROR(IF(VALUE(MID($F2000,2,20))&lt;100000000,VALUE(MID($F2000,2,20)),1000000000),1000000000))+ROW()/100000,"")</f>
        <v/>
      </c>
    </row>
    <row r="2001">
      <c r="A2001">
        <f>IF($F2001="","",IFERROR(IF(INDEX('Per Invoice'!$A$2:$A$2001,MATCH($F2001,'Per Invoice'!$B$2:$B$2001,0))=0,"",INDEX('Per Invoice'!$A$2:$A$2001,MATCH($F2001,'Per Invoice'!$B$2:$B$2001,0))),""))</f>
        <v/>
      </c>
      <c r="H2001" s="11" t="n"/>
      <c r="R2001" s="7">
        <f>IF($F2001="","",Q2001*Y2001/100)</f>
        <v/>
      </c>
      <c r="X2001" s="7" t="n"/>
      <c r="Y2001" s="7" t="n"/>
      <c r="Z2001" s="7">
        <f>IF($F2001="","",Y2001*AE2001/100)</f>
        <v/>
      </c>
      <c r="AA2001" s="7">
        <f>IF($F2001="","",Y2001-Z2001)</f>
        <v/>
      </c>
      <c r="AB2001" s="7">
        <f>IF($F2001="","",AA2001-R2001)</f>
        <v/>
      </c>
      <c r="AE2001">
        <f>IF($F2001="","",IF($AK2001=1,0,IF($AJ2001=1,Settings!$C$6,Settings!$C$7))*100)</f>
        <v/>
      </c>
      <c r="AG2001">
        <f>IF($F2001="","",$F2001&amp;"|"&amp;$D2001&amp;"")</f>
        <v/>
      </c>
      <c r="AH2001">
        <f>IF($F2001="","",IF(COUNTIF($AG$2:$AG2001,$AG2001)=1,1,0))</f>
        <v/>
      </c>
      <c r="AI2001">
        <f>IF($AH2001=1,SUMPRODUCT(--($AL$2:$AL$8001&lt;$AL2001))+1,"")</f>
        <v/>
      </c>
      <c r="AJ2001">
        <f>IF($F2001="","",IF(OR($U2001=TRUE(),$U2001="TRUE"),1,0))</f>
        <v/>
      </c>
      <c r="AK2001">
        <f>IF($F2001="","",IF($AD2001="Yes",1,0))</f>
        <v/>
      </c>
      <c r="AL2001">
        <f>IF($AH2001=1,IFERROR(IF(VALUE($F2001)&lt;100000000,VALUE($F2001),1000000000),IFERROR(IF(VALUE(MID($F2001,2,20))&lt;100000000,VALUE(MID($F2001,2,20)),1000000000),1000000000))+ROW()/100000,"")</f>
        <v/>
      </c>
    </row>
    <row r="2002">
      <c r="A2002">
        <f>IF($F2002="","",IFERROR(IF(INDEX('Per Invoice'!$A$2:$A$2001,MATCH($F2002,'Per Invoice'!$B$2:$B$2001,0))=0,"",INDEX('Per Invoice'!$A$2:$A$2001,MATCH($F2002,'Per Invoice'!$B$2:$B$2001,0))),""))</f>
        <v/>
      </c>
      <c r="H2002" s="11" t="n"/>
      <c r="R2002" s="7">
        <f>IF($F2002="","",Q2002*Y2002/100)</f>
        <v/>
      </c>
      <c r="X2002" s="7" t="n"/>
      <c r="Y2002" s="7" t="n"/>
      <c r="Z2002" s="7">
        <f>IF($F2002="","",Y2002*AE2002/100)</f>
        <v/>
      </c>
      <c r="AA2002" s="7">
        <f>IF($F2002="","",Y2002-Z2002)</f>
        <v/>
      </c>
      <c r="AB2002" s="7">
        <f>IF($F2002="","",AA2002-R2002)</f>
        <v/>
      </c>
      <c r="AE2002">
        <f>IF($F2002="","",IF($AK2002=1,0,IF($AJ2002=1,Settings!$C$6,Settings!$C$7))*100)</f>
        <v/>
      </c>
      <c r="AG2002">
        <f>IF($F2002="","",$F2002&amp;"|"&amp;$D2002&amp;"")</f>
        <v/>
      </c>
      <c r="AH2002">
        <f>IF($F2002="","",IF(COUNTIF($AG$2:$AG2002,$AG2002)=1,1,0))</f>
        <v/>
      </c>
      <c r="AI2002">
        <f>IF($AH2002=1,SUMPRODUCT(--($AL$2:$AL$8001&lt;$AL2002))+1,"")</f>
        <v/>
      </c>
      <c r="AJ2002">
        <f>IF($F2002="","",IF(OR($U2002=TRUE(),$U2002="TRUE"),1,0))</f>
        <v/>
      </c>
      <c r="AK2002">
        <f>IF($F2002="","",IF($AD2002="Yes",1,0))</f>
        <v/>
      </c>
      <c r="AL2002">
        <f>IF($AH2002=1,IFERROR(IF(VALUE($F2002)&lt;100000000,VALUE($F2002),1000000000),IFERROR(IF(VALUE(MID($F2002,2,20))&lt;100000000,VALUE(MID($F2002,2,20)),1000000000),1000000000))+ROW()/100000,"")</f>
        <v/>
      </c>
    </row>
    <row r="2003">
      <c r="A2003">
        <f>IF($F2003="","",IFERROR(IF(INDEX('Per Invoice'!$A$2:$A$2001,MATCH($F2003,'Per Invoice'!$B$2:$B$2001,0))=0,"",INDEX('Per Invoice'!$A$2:$A$2001,MATCH($F2003,'Per Invoice'!$B$2:$B$2001,0))),""))</f>
        <v/>
      </c>
      <c r="H2003" s="11" t="n"/>
      <c r="R2003" s="7">
        <f>IF($F2003="","",Q2003*Y2003/100)</f>
        <v/>
      </c>
      <c r="X2003" s="7" t="n"/>
      <c r="Y2003" s="7" t="n"/>
      <c r="Z2003" s="7">
        <f>IF($F2003="","",Y2003*AE2003/100)</f>
        <v/>
      </c>
      <c r="AA2003" s="7">
        <f>IF($F2003="","",Y2003-Z2003)</f>
        <v/>
      </c>
      <c r="AB2003" s="7">
        <f>IF($F2003="","",AA2003-R2003)</f>
        <v/>
      </c>
      <c r="AE2003">
        <f>IF($F2003="","",IF($AK2003=1,0,IF($AJ2003=1,Settings!$C$6,Settings!$C$7))*100)</f>
        <v/>
      </c>
      <c r="AG2003">
        <f>IF($F2003="","",$F2003&amp;"|"&amp;$D2003&amp;"")</f>
        <v/>
      </c>
      <c r="AH2003">
        <f>IF($F2003="","",IF(COUNTIF($AG$2:$AG2003,$AG2003)=1,1,0))</f>
        <v/>
      </c>
      <c r="AI2003">
        <f>IF($AH2003=1,SUMPRODUCT(--($AL$2:$AL$8001&lt;$AL2003))+1,"")</f>
        <v/>
      </c>
      <c r="AJ2003">
        <f>IF($F2003="","",IF(OR($U2003=TRUE(),$U2003="TRUE"),1,0))</f>
        <v/>
      </c>
      <c r="AK2003">
        <f>IF($F2003="","",IF($AD2003="Yes",1,0))</f>
        <v/>
      </c>
      <c r="AL2003">
        <f>IF($AH2003=1,IFERROR(IF(VALUE($F2003)&lt;100000000,VALUE($F2003),1000000000),IFERROR(IF(VALUE(MID($F2003,2,20))&lt;100000000,VALUE(MID($F2003,2,20)),1000000000),1000000000))+ROW()/100000,"")</f>
        <v/>
      </c>
    </row>
    <row r="2004">
      <c r="A2004">
        <f>IF($F2004="","",IFERROR(IF(INDEX('Per Invoice'!$A$2:$A$2001,MATCH($F2004,'Per Invoice'!$B$2:$B$2001,0))=0,"",INDEX('Per Invoice'!$A$2:$A$2001,MATCH($F2004,'Per Invoice'!$B$2:$B$2001,0))),""))</f>
        <v/>
      </c>
      <c r="H2004" s="11" t="n"/>
      <c r="R2004" s="7">
        <f>IF($F2004="","",Q2004*Y2004/100)</f>
        <v/>
      </c>
      <c r="X2004" s="7" t="n"/>
      <c r="Y2004" s="7" t="n"/>
      <c r="Z2004" s="7">
        <f>IF($F2004="","",Y2004*AE2004/100)</f>
        <v/>
      </c>
      <c r="AA2004" s="7">
        <f>IF($F2004="","",Y2004-Z2004)</f>
        <v/>
      </c>
      <c r="AB2004" s="7">
        <f>IF($F2004="","",AA2004-R2004)</f>
        <v/>
      </c>
      <c r="AE2004">
        <f>IF($F2004="","",IF($AK2004=1,0,IF($AJ2004=1,Settings!$C$6,Settings!$C$7))*100)</f>
        <v/>
      </c>
      <c r="AG2004">
        <f>IF($F2004="","",$F2004&amp;"|"&amp;$D2004&amp;"")</f>
        <v/>
      </c>
      <c r="AH2004">
        <f>IF($F2004="","",IF(COUNTIF($AG$2:$AG2004,$AG2004)=1,1,0))</f>
        <v/>
      </c>
      <c r="AI2004">
        <f>IF($AH2004=1,SUMPRODUCT(--($AL$2:$AL$8001&lt;$AL2004))+1,"")</f>
        <v/>
      </c>
      <c r="AJ2004">
        <f>IF($F2004="","",IF(OR($U2004=TRUE(),$U2004="TRUE"),1,0))</f>
        <v/>
      </c>
      <c r="AK2004">
        <f>IF($F2004="","",IF($AD2004="Yes",1,0))</f>
        <v/>
      </c>
      <c r="AL2004">
        <f>IF($AH2004=1,IFERROR(IF(VALUE($F2004)&lt;100000000,VALUE($F2004),1000000000),IFERROR(IF(VALUE(MID($F2004,2,20))&lt;100000000,VALUE(MID($F2004,2,20)),1000000000),1000000000))+ROW()/100000,"")</f>
        <v/>
      </c>
    </row>
    <row r="2005">
      <c r="A2005">
        <f>IF($F2005="","",IFERROR(IF(INDEX('Per Invoice'!$A$2:$A$2001,MATCH($F2005,'Per Invoice'!$B$2:$B$2001,0))=0,"",INDEX('Per Invoice'!$A$2:$A$2001,MATCH($F2005,'Per Invoice'!$B$2:$B$2001,0))),""))</f>
        <v/>
      </c>
      <c r="H2005" s="11" t="n"/>
      <c r="R2005" s="7">
        <f>IF($F2005="","",Q2005*Y2005/100)</f>
        <v/>
      </c>
      <c r="X2005" s="7" t="n"/>
      <c r="Y2005" s="7" t="n"/>
      <c r="Z2005" s="7">
        <f>IF($F2005="","",Y2005*AE2005/100)</f>
        <v/>
      </c>
      <c r="AA2005" s="7">
        <f>IF($F2005="","",Y2005-Z2005)</f>
        <v/>
      </c>
      <c r="AB2005" s="7">
        <f>IF($F2005="","",AA2005-R2005)</f>
        <v/>
      </c>
      <c r="AE2005">
        <f>IF($F2005="","",IF($AK2005=1,0,IF($AJ2005=1,Settings!$C$6,Settings!$C$7))*100)</f>
        <v/>
      </c>
      <c r="AG2005">
        <f>IF($F2005="","",$F2005&amp;"|"&amp;$D2005&amp;"")</f>
        <v/>
      </c>
      <c r="AH2005">
        <f>IF($F2005="","",IF(COUNTIF($AG$2:$AG2005,$AG2005)=1,1,0))</f>
        <v/>
      </c>
      <c r="AI2005">
        <f>IF($AH2005=1,SUMPRODUCT(--($AL$2:$AL$8001&lt;$AL2005))+1,"")</f>
        <v/>
      </c>
      <c r="AJ2005">
        <f>IF($F2005="","",IF(OR($U2005=TRUE(),$U2005="TRUE"),1,0))</f>
        <v/>
      </c>
      <c r="AK2005">
        <f>IF($F2005="","",IF($AD2005="Yes",1,0))</f>
        <v/>
      </c>
      <c r="AL2005">
        <f>IF($AH2005=1,IFERROR(IF(VALUE($F2005)&lt;100000000,VALUE($F2005),1000000000),IFERROR(IF(VALUE(MID($F2005,2,20))&lt;100000000,VALUE(MID($F2005,2,20)),1000000000),1000000000))+ROW()/100000,"")</f>
        <v/>
      </c>
    </row>
    <row r="2006">
      <c r="A2006">
        <f>IF($F2006="","",IFERROR(IF(INDEX('Per Invoice'!$A$2:$A$2001,MATCH($F2006,'Per Invoice'!$B$2:$B$2001,0))=0,"",INDEX('Per Invoice'!$A$2:$A$2001,MATCH($F2006,'Per Invoice'!$B$2:$B$2001,0))),""))</f>
        <v/>
      </c>
      <c r="H2006" s="11" t="n"/>
      <c r="R2006" s="7">
        <f>IF($F2006="","",Q2006*Y2006/100)</f>
        <v/>
      </c>
      <c r="X2006" s="7" t="n"/>
      <c r="Y2006" s="7" t="n"/>
      <c r="Z2006" s="7">
        <f>IF($F2006="","",Y2006*AE2006/100)</f>
        <v/>
      </c>
      <c r="AA2006" s="7">
        <f>IF($F2006="","",Y2006-Z2006)</f>
        <v/>
      </c>
      <c r="AB2006" s="7">
        <f>IF($F2006="","",AA2006-R2006)</f>
        <v/>
      </c>
      <c r="AE2006">
        <f>IF($F2006="","",IF($AK2006=1,0,IF($AJ2006=1,Settings!$C$6,Settings!$C$7))*100)</f>
        <v/>
      </c>
      <c r="AG2006">
        <f>IF($F2006="","",$F2006&amp;"|"&amp;$D2006&amp;"")</f>
        <v/>
      </c>
      <c r="AH2006">
        <f>IF($F2006="","",IF(COUNTIF($AG$2:$AG2006,$AG2006)=1,1,0))</f>
        <v/>
      </c>
      <c r="AI2006">
        <f>IF($AH2006=1,SUMPRODUCT(--($AL$2:$AL$8001&lt;$AL2006))+1,"")</f>
        <v/>
      </c>
      <c r="AJ2006">
        <f>IF($F2006="","",IF(OR($U2006=TRUE(),$U2006="TRUE"),1,0))</f>
        <v/>
      </c>
      <c r="AK2006">
        <f>IF($F2006="","",IF($AD2006="Yes",1,0))</f>
        <v/>
      </c>
      <c r="AL2006">
        <f>IF($AH2006=1,IFERROR(IF(VALUE($F2006)&lt;100000000,VALUE($F2006),1000000000),IFERROR(IF(VALUE(MID($F2006,2,20))&lt;100000000,VALUE(MID($F2006,2,20)),1000000000),1000000000))+ROW()/100000,"")</f>
        <v/>
      </c>
    </row>
    <row r="2007">
      <c r="A2007">
        <f>IF($F2007="","",IFERROR(IF(INDEX('Per Invoice'!$A$2:$A$2001,MATCH($F2007,'Per Invoice'!$B$2:$B$2001,0))=0,"",INDEX('Per Invoice'!$A$2:$A$2001,MATCH($F2007,'Per Invoice'!$B$2:$B$2001,0))),""))</f>
        <v/>
      </c>
      <c r="H2007" s="11" t="n"/>
      <c r="R2007" s="7">
        <f>IF($F2007="","",Q2007*Y2007/100)</f>
        <v/>
      </c>
      <c r="X2007" s="7" t="n"/>
      <c r="Y2007" s="7" t="n"/>
      <c r="Z2007" s="7">
        <f>IF($F2007="","",Y2007*AE2007/100)</f>
        <v/>
      </c>
      <c r="AA2007" s="7">
        <f>IF($F2007="","",Y2007-Z2007)</f>
        <v/>
      </c>
      <c r="AB2007" s="7">
        <f>IF($F2007="","",AA2007-R2007)</f>
        <v/>
      </c>
      <c r="AE2007">
        <f>IF($F2007="","",IF($AK2007=1,0,IF($AJ2007=1,Settings!$C$6,Settings!$C$7))*100)</f>
        <v/>
      </c>
      <c r="AG2007">
        <f>IF($F2007="","",$F2007&amp;"|"&amp;$D2007&amp;"")</f>
        <v/>
      </c>
      <c r="AH2007">
        <f>IF($F2007="","",IF(COUNTIF($AG$2:$AG2007,$AG2007)=1,1,0))</f>
        <v/>
      </c>
      <c r="AI2007">
        <f>IF($AH2007=1,SUMPRODUCT(--($AL$2:$AL$8001&lt;$AL2007))+1,"")</f>
        <v/>
      </c>
      <c r="AJ2007">
        <f>IF($F2007="","",IF(OR($U2007=TRUE(),$U2007="TRUE"),1,0))</f>
        <v/>
      </c>
      <c r="AK2007">
        <f>IF($F2007="","",IF($AD2007="Yes",1,0))</f>
        <v/>
      </c>
      <c r="AL2007">
        <f>IF($AH2007=1,IFERROR(IF(VALUE($F2007)&lt;100000000,VALUE($F2007),1000000000),IFERROR(IF(VALUE(MID($F2007,2,20))&lt;100000000,VALUE(MID($F2007,2,20)),1000000000),1000000000))+ROW()/100000,"")</f>
        <v/>
      </c>
    </row>
    <row r="2008">
      <c r="A2008">
        <f>IF($F2008="","",IFERROR(IF(INDEX('Per Invoice'!$A$2:$A$2001,MATCH($F2008,'Per Invoice'!$B$2:$B$2001,0))=0,"",INDEX('Per Invoice'!$A$2:$A$2001,MATCH($F2008,'Per Invoice'!$B$2:$B$2001,0))),""))</f>
        <v/>
      </c>
      <c r="H2008" s="11" t="n"/>
      <c r="R2008" s="7">
        <f>IF($F2008="","",Q2008*Y2008/100)</f>
        <v/>
      </c>
      <c r="X2008" s="7" t="n"/>
      <c r="Y2008" s="7" t="n"/>
      <c r="Z2008" s="7">
        <f>IF($F2008="","",Y2008*AE2008/100)</f>
        <v/>
      </c>
      <c r="AA2008" s="7">
        <f>IF($F2008="","",Y2008-Z2008)</f>
        <v/>
      </c>
      <c r="AB2008" s="7">
        <f>IF($F2008="","",AA2008-R2008)</f>
        <v/>
      </c>
      <c r="AE2008">
        <f>IF($F2008="","",IF($AK2008=1,0,IF($AJ2008=1,Settings!$C$6,Settings!$C$7))*100)</f>
        <v/>
      </c>
      <c r="AG2008">
        <f>IF($F2008="","",$F2008&amp;"|"&amp;$D2008&amp;"")</f>
        <v/>
      </c>
      <c r="AH2008">
        <f>IF($F2008="","",IF(COUNTIF($AG$2:$AG2008,$AG2008)=1,1,0))</f>
        <v/>
      </c>
      <c r="AI2008">
        <f>IF($AH2008=1,SUMPRODUCT(--($AL$2:$AL$8001&lt;$AL2008))+1,"")</f>
        <v/>
      </c>
      <c r="AJ2008">
        <f>IF($F2008="","",IF(OR($U2008=TRUE(),$U2008="TRUE"),1,0))</f>
        <v/>
      </c>
      <c r="AK2008">
        <f>IF($F2008="","",IF($AD2008="Yes",1,0))</f>
        <v/>
      </c>
      <c r="AL2008">
        <f>IF($AH2008=1,IFERROR(IF(VALUE($F2008)&lt;100000000,VALUE($F2008),1000000000),IFERROR(IF(VALUE(MID($F2008,2,20))&lt;100000000,VALUE(MID($F2008,2,20)),1000000000),1000000000))+ROW()/100000,"")</f>
        <v/>
      </c>
    </row>
    <row r="2009">
      <c r="A2009">
        <f>IF($F2009="","",IFERROR(IF(INDEX('Per Invoice'!$A$2:$A$2001,MATCH($F2009,'Per Invoice'!$B$2:$B$2001,0))=0,"",INDEX('Per Invoice'!$A$2:$A$2001,MATCH($F2009,'Per Invoice'!$B$2:$B$2001,0))),""))</f>
        <v/>
      </c>
      <c r="H2009" s="11" t="n"/>
      <c r="R2009" s="7">
        <f>IF($F2009="","",Q2009*Y2009/100)</f>
        <v/>
      </c>
      <c r="X2009" s="7" t="n"/>
      <c r="Y2009" s="7" t="n"/>
      <c r="Z2009" s="7">
        <f>IF($F2009="","",Y2009*AE2009/100)</f>
        <v/>
      </c>
      <c r="AA2009" s="7">
        <f>IF($F2009="","",Y2009-Z2009)</f>
        <v/>
      </c>
      <c r="AB2009" s="7">
        <f>IF($F2009="","",AA2009-R2009)</f>
        <v/>
      </c>
      <c r="AE2009">
        <f>IF($F2009="","",IF($AK2009=1,0,IF($AJ2009=1,Settings!$C$6,Settings!$C$7))*100)</f>
        <v/>
      </c>
      <c r="AG2009">
        <f>IF($F2009="","",$F2009&amp;"|"&amp;$D2009&amp;"")</f>
        <v/>
      </c>
      <c r="AH2009">
        <f>IF($F2009="","",IF(COUNTIF($AG$2:$AG2009,$AG2009)=1,1,0))</f>
        <v/>
      </c>
      <c r="AI2009">
        <f>IF($AH2009=1,SUMPRODUCT(--($AL$2:$AL$8001&lt;$AL2009))+1,"")</f>
        <v/>
      </c>
      <c r="AJ2009">
        <f>IF($F2009="","",IF(OR($U2009=TRUE(),$U2009="TRUE"),1,0))</f>
        <v/>
      </c>
      <c r="AK2009">
        <f>IF($F2009="","",IF($AD2009="Yes",1,0))</f>
        <v/>
      </c>
      <c r="AL2009">
        <f>IF($AH2009=1,IFERROR(IF(VALUE($F2009)&lt;100000000,VALUE($F2009),1000000000),IFERROR(IF(VALUE(MID($F2009,2,20))&lt;100000000,VALUE(MID($F2009,2,20)),1000000000),1000000000))+ROW()/100000,"")</f>
        <v/>
      </c>
    </row>
    <row r="2010">
      <c r="A2010">
        <f>IF($F2010="","",IFERROR(IF(INDEX('Per Invoice'!$A$2:$A$2001,MATCH($F2010,'Per Invoice'!$B$2:$B$2001,0))=0,"",INDEX('Per Invoice'!$A$2:$A$2001,MATCH($F2010,'Per Invoice'!$B$2:$B$2001,0))),""))</f>
        <v/>
      </c>
      <c r="H2010" s="11" t="n"/>
      <c r="R2010" s="7">
        <f>IF($F2010="","",Q2010*Y2010/100)</f>
        <v/>
      </c>
      <c r="X2010" s="7" t="n"/>
      <c r="Y2010" s="7" t="n"/>
      <c r="Z2010" s="7">
        <f>IF($F2010="","",Y2010*AE2010/100)</f>
        <v/>
      </c>
      <c r="AA2010" s="7">
        <f>IF($F2010="","",Y2010-Z2010)</f>
        <v/>
      </c>
      <c r="AB2010" s="7">
        <f>IF($F2010="","",AA2010-R2010)</f>
        <v/>
      </c>
      <c r="AE2010">
        <f>IF($F2010="","",IF($AK2010=1,0,IF($AJ2010=1,Settings!$C$6,Settings!$C$7))*100)</f>
        <v/>
      </c>
      <c r="AG2010">
        <f>IF($F2010="","",$F2010&amp;"|"&amp;$D2010&amp;"")</f>
        <v/>
      </c>
      <c r="AH2010">
        <f>IF($F2010="","",IF(COUNTIF($AG$2:$AG2010,$AG2010)=1,1,0))</f>
        <v/>
      </c>
      <c r="AI2010">
        <f>IF($AH2010=1,SUMPRODUCT(--($AL$2:$AL$8001&lt;$AL2010))+1,"")</f>
        <v/>
      </c>
      <c r="AJ2010">
        <f>IF($F2010="","",IF(OR($U2010=TRUE(),$U2010="TRUE"),1,0))</f>
        <v/>
      </c>
      <c r="AK2010">
        <f>IF($F2010="","",IF($AD2010="Yes",1,0))</f>
        <v/>
      </c>
      <c r="AL2010">
        <f>IF($AH2010=1,IFERROR(IF(VALUE($F2010)&lt;100000000,VALUE($F2010),1000000000),IFERROR(IF(VALUE(MID($F2010,2,20))&lt;100000000,VALUE(MID($F2010,2,20)),1000000000),1000000000))+ROW()/100000,"")</f>
        <v/>
      </c>
    </row>
    <row r="2011">
      <c r="A2011">
        <f>IF($F2011="","",IFERROR(IF(INDEX('Per Invoice'!$A$2:$A$2001,MATCH($F2011,'Per Invoice'!$B$2:$B$2001,0))=0,"",INDEX('Per Invoice'!$A$2:$A$2001,MATCH($F2011,'Per Invoice'!$B$2:$B$2001,0))),""))</f>
        <v/>
      </c>
      <c r="H2011" s="11" t="n"/>
      <c r="R2011" s="7">
        <f>IF($F2011="","",Q2011*Y2011/100)</f>
        <v/>
      </c>
      <c r="X2011" s="7" t="n"/>
      <c r="Y2011" s="7" t="n"/>
      <c r="Z2011" s="7">
        <f>IF($F2011="","",Y2011*AE2011/100)</f>
        <v/>
      </c>
      <c r="AA2011" s="7">
        <f>IF($F2011="","",Y2011-Z2011)</f>
        <v/>
      </c>
      <c r="AB2011" s="7">
        <f>IF($F2011="","",AA2011-R2011)</f>
        <v/>
      </c>
      <c r="AE2011">
        <f>IF($F2011="","",IF($AK2011=1,0,IF($AJ2011=1,Settings!$C$6,Settings!$C$7))*100)</f>
        <v/>
      </c>
      <c r="AG2011">
        <f>IF($F2011="","",$F2011&amp;"|"&amp;$D2011&amp;"")</f>
        <v/>
      </c>
      <c r="AH2011">
        <f>IF($F2011="","",IF(COUNTIF($AG$2:$AG2011,$AG2011)=1,1,0))</f>
        <v/>
      </c>
      <c r="AI2011">
        <f>IF($AH2011=1,SUMPRODUCT(--($AL$2:$AL$8001&lt;$AL2011))+1,"")</f>
        <v/>
      </c>
      <c r="AJ2011">
        <f>IF($F2011="","",IF(OR($U2011=TRUE(),$U2011="TRUE"),1,0))</f>
        <v/>
      </c>
      <c r="AK2011">
        <f>IF($F2011="","",IF($AD2011="Yes",1,0))</f>
        <v/>
      </c>
      <c r="AL2011">
        <f>IF($AH2011=1,IFERROR(IF(VALUE($F2011)&lt;100000000,VALUE($F2011),1000000000),IFERROR(IF(VALUE(MID($F2011,2,20))&lt;100000000,VALUE(MID($F2011,2,20)),1000000000),1000000000))+ROW()/100000,"")</f>
        <v/>
      </c>
    </row>
    <row r="2012">
      <c r="A2012">
        <f>IF($F2012="","",IFERROR(IF(INDEX('Per Invoice'!$A$2:$A$2001,MATCH($F2012,'Per Invoice'!$B$2:$B$2001,0))=0,"",INDEX('Per Invoice'!$A$2:$A$2001,MATCH($F2012,'Per Invoice'!$B$2:$B$2001,0))),""))</f>
        <v/>
      </c>
      <c r="H2012" s="11" t="n"/>
      <c r="R2012" s="7">
        <f>IF($F2012="","",Q2012*Y2012/100)</f>
        <v/>
      </c>
      <c r="X2012" s="7" t="n"/>
      <c r="Y2012" s="7" t="n"/>
      <c r="Z2012" s="7">
        <f>IF($F2012="","",Y2012*AE2012/100)</f>
        <v/>
      </c>
      <c r="AA2012" s="7">
        <f>IF($F2012="","",Y2012-Z2012)</f>
        <v/>
      </c>
      <c r="AB2012" s="7">
        <f>IF($F2012="","",AA2012-R2012)</f>
        <v/>
      </c>
      <c r="AE2012">
        <f>IF($F2012="","",IF($AK2012=1,0,IF($AJ2012=1,Settings!$C$6,Settings!$C$7))*100)</f>
        <v/>
      </c>
      <c r="AG2012">
        <f>IF($F2012="","",$F2012&amp;"|"&amp;$D2012&amp;"")</f>
        <v/>
      </c>
      <c r="AH2012">
        <f>IF($F2012="","",IF(COUNTIF($AG$2:$AG2012,$AG2012)=1,1,0))</f>
        <v/>
      </c>
      <c r="AI2012">
        <f>IF($AH2012=1,SUMPRODUCT(--($AL$2:$AL$8001&lt;$AL2012))+1,"")</f>
        <v/>
      </c>
      <c r="AJ2012">
        <f>IF($F2012="","",IF(OR($U2012=TRUE(),$U2012="TRUE"),1,0))</f>
        <v/>
      </c>
      <c r="AK2012">
        <f>IF($F2012="","",IF($AD2012="Yes",1,0))</f>
        <v/>
      </c>
      <c r="AL2012">
        <f>IF($AH2012=1,IFERROR(IF(VALUE($F2012)&lt;100000000,VALUE($F2012),1000000000),IFERROR(IF(VALUE(MID($F2012,2,20))&lt;100000000,VALUE(MID($F2012,2,20)),1000000000),1000000000))+ROW()/100000,"")</f>
        <v/>
      </c>
    </row>
    <row r="2013">
      <c r="A2013">
        <f>IF($F2013="","",IFERROR(IF(INDEX('Per Invoice'!$A$2:$A$2001,MATCH($F2013,'Per Invoice'!$B$2:$B$2001,0))=0,"",INDEX('Per Invoice'!$A$2:$A$2001,MATCH($F2013,'Per Invoice'!$B$2:$B$2001,0))),""))</f>
        <v/>
      </c>
      <c r="H2013" s="11" t="n"/>
      <c r="R2013" s="7">
        <f>IF($F2013="","",Q2013*Y2013/100)</f>
        <v/>
      </c>
      <c r="X2013" s="7" t="n"/>
      <c r="Y2013" s="7" t="n"/>
      <c r="Z2013" s="7">
        <f>IF($F2013="","",Y2013*AE2013/100)</f>
        <v/>
      </c>
      <c r="AA2013" s="7">
        <f>IF($F2013="","",Y2013-Z2013)</f>
        <v/>
      </c>
      <c r="AB2013" s="7">
        <f>IF($F2013="","",AA2013-R2013)</f>
        <v/>
      </c>
      <c r="AE2013">
        <f>IF($F2013="","",IF($AK2013=1,0,IF($AJ2013=1,Settings!$C$6,Settings!$C$7))*100)</f>
        <v/>
      </c>
      <c r="AG2013">
        <f>IF($F2013="","",$F2013&amp;"|"&amp;$D2013&amp;"")</f>
        <v/>
      </c>
      <c r="AH2013">
        <f>IF($F2013="","",IF(COUNTIF($AG$2:$AG2013,$AG2013)=1,1,0))</f>
        <v/>
      </c>
      <c r="AI2013">
        <f>IF($AH2013=1,SUMPRODUCT(--($AL$2:$AL$8001&lt;$AL2013))+1,"")</f>
        <v/>
      </c>
      <c r="AJ2013">
        <f>IF($F2013="","",IF(OR($U2013=TRUE(),$U2013="TRUE"),1,0))</f>
        <v/>
      </c>
      <c r="AK2013">
        <f>IF($F2013="","",IF($AD2013="Yes",1,0))</f>
        <v/>
      </c>
      <c r="AL2013">
        <f>IF($AH2013=1,IFERROR(IF(VALUE($F2013)&lt;100000000,VALUE($F2013),1000000000),IFERROR(IF(VALUE(MID($F2013,2,20))&lt;100000000,VALUE(MID($F2013,2,20)),1000000000),1000000000))+ROW()/100000,"")</f>
        <v/>
      </c>
    </row>
    <row r="2014">
      <c r="A2014">
        <f>IF($F2014="","",IFERROR(IF(INDEX('Per Invoice'!$A$2:$A$2001,MATCH($F2014,'Per Invoice'!$B$2:$B$2001,0))=0,"",INDEX('Per Invoice'!$A$2:$A$2001,MATCH($F2014,'Per Invoice'!$B$2:$B$2001,0))),""))</f>
        <v/>
      </c>
      <c r="H2014" s="11" t="n"/>
      <c r="R2014" s="7">
        <f>IF($F2014="","",Q2014*Y2014/100)</f>
        <v/>
      </c>
      <c r="X2014" s="7" t="n"/>
      <c r="Y2014" s="7" t="n"/>
      <c r="Z2014" s="7">
        <f>IF($F2014="","",Y2014*AE2014/100)</f>
        <v/>
      </c>
      <c r="AA2014" s="7">
        <f>IF($F2014="","",Y2014-Z2014)</f>
        <v/>
      </c>
      <c r="AB2014" s="7">
        <f>IF($F2014="","",AA2014-R2014)</f>
        <v/>
      </c>
      <c r="AE2014">
        <f>IF($F2014="","",IF($AK2014=1,0,IF($AJ2014=1,Settings!$C$6,Settings!$C$7))*100)</f>
        <v/>
      </c>
      <c r="AG2014">
        <f>IF($F2014="","",$F2014&amp;"|"&amp;$D2014&amp;"")</f>
        <v/>
      </c>
      <c r="AH2014">
        <f>IF($F2014="","",IF(COUNTIF($AG$2:$AG2014,$AG2014)=1,1,0))</f>
        <v/>
      </c>
      <c r="AI2014">
        <f>IF($AH2014=1,SUMPRODUCT(--($AL$2:$AL$8001&lt;$AL2014))+1,"")</f>
        <v/>
      </c>
      <c r="AJ2014">
        <f>IF($F2014="","",IF(OR($U2014=TRUE(),$U2014="TRUE"),1,0))</f>
        <v/>
      </c>
      <c r="AK2014">
        <f>IF($F2014="","",IF($AD2014="Yes",1,0))</f>
        <v/>
      </c>
      <c r="AL2014">
        <f>IF($AH2014=1,IFERROR(IF(VALUE($F2014)&lt;100000000,VALUE($F2014),1000000000),IFERROR(IF(VALUE(MID($F2014,2,20))&lt;100000000,VALUE(MID($F2014,2,20)),1000000000),1000000000))+ROW()/100000,"")</f>
        <v/>
      </c>
    </row>
    <row r="2015">
      <c r="A2015">
        <f>IF($F2015="","",IFERROR(IF(INDEX('Per Invoice'!$A$2:$A$2001,MATCH($F2015,'Per Invoice'!$B$2:$B$2001,0))=0,"",INDEX('Per Invoice'!$A$2:$A$2001,MATCH($F2015,'Per Invoice'!$B$2:$B$2001,0))),""))</f>
        <v/>
      </c>
      <c r="H2015" s="11" t="n"/>
      <c r="R2015" s="7">
        <f>IF($F2015="","",Q2015*Y2015/100)</f>
        <v/>
      </c>
      <c r="X2015" s="7" t="n"/>
      <c r="Y2015" s="7" t="n"/>
      <c r="Z2015" s="7">
        <f>IF($F2015="","",Y2015*AE2015/100)</f>
        <v/>
      </c>
      <c r="AA2015" s="7">
        <f>IF($F2015="","",Y2015-Z2015)</f>
        <v/>
      </c>
      <c r="AB2015" s="7">
        <f>IF($F2015="","",AA2015-R2015)</f>
        <v/>
      </c>
      <c r="AE2015">
        <f>IF($F2015="","",IF($AK2015=1,0,IF($AJ2015=1,Settings!$C$6,Settings!$C$7))*100)</f>
        <v/>
      </c>
      <c r="AG2015">
        <f>IF($F2015="","",$F2015&amp;"|"&amp;$D2015&amp;"")</f>
        <v/>
      </c>
      <c r="AH2015">
        <f>IF($F2015="","",IF(COUNTIF($AG$2:$AG2015,$AG2015)=1,1,0))</f>
        <v/>
      </c>
      <c r="AI2015">
        <f>IF($AH2015=1,SUMPRODUCT(--($AL$2:$AL$8001&lt;$AL2015))+1,"")</f>
        <v/>
      </c>
      <c r="AJ2015">
        <f>IF($F2015="","",IF(OR($U2015=TRUE(),$U2015="TRUE"),1,0))</f>
        <v/>
      </c>
      <c r="AK2015">
        <f>IF($F2015="","",IF($AD2015="Yes",1,0))</f>
        <v/>
      </c>
      <c r="AL2015">
        <f>IF($AH2015=1,IFERROR(IF(VALUE($F2015)&lt;100000000,VALUE($F2015),1000000000),IFERROR(IF(VALUE(MID($F2015,2,20))&lt;100000000,VALUE(MID($F2015,2,20)),1000000000),1000000000))+ROW()/100000,"")</f>
        <v/>
      </c>
    </row>
    <row r="2016">
      <c r="A2016">
        <f>IF($F2016="","",IFERROR(IF(INDEX('Per Invoice'!$A$2:$A$2001,MATCH($F2016,'Per Invoice'!$B$2:$B$2001,0))=0,"",INDEX('Per Invoice'!$A$2:$A$2001,MATCH($F2016,'Per Invoice'!$B$2:$B$2001,0))),""))</f>
        <v/>
      </c>
      <c r="H2016" s="11" t="n"/>
      <c r="R2016" s="7">
        <f>IF($F2016="","",Q2016*Y2016/100)</f>
        <v/>
      </c>
      <c r="X2016" s="7" t="n"/>
      <c r="Y2016" s="7" t="n"/>
      <c r="Z2016" s="7">
        <f>IF($F2016="","",Y2016*AE2016/100)</f>
        <v/>
      </c>
      <c r="AA2016" s="7">
        <f>IF($F2016="","",Y2016-Z2016)</f>
        <v/>
      </c>
      <c r="AB2016" s="7">
        <f>IF($F2016="","",AA2016-R2016)</f>
        <v/>
      </c>
      <c r="AE2016">
        <f>IF($F2016="","",IF($AK2016=1,0,IF($AJ2016=1,Settings!$C$6,Settings!$C$7))*100)</f>
        <v/>
      </c>
      <c r="AG2016">
        <f>IF($F2016="","",$F2016&amp;"|"&amp;$D2016&amp;"")</f>
        <v/>
      </c>
      <c r="AH2016">
        <f>IF($F2016="","",IF(COUNTIF($AG$2:$AG2016,$AG2016)=1,1,0))</f>
        <v/>
      </c>
      <c r="AI2016">
        <f>IF($AH2016=1,SUMPRODUCT(--($AL$2:$AL$8001&lt;$AL2016))+1,"")</f>
        <v/>
      </c>
      <c r="AJ2016">
        <f>IF($F2016="","",IF(OR($U2016=TRUE(),$U2016="TRUE"),1,0))</f>
        <v/>
      </c>
      <c r="AK2016">
        <f>IF($F2016="","",IF($AD2016="Yes",1,0))</f>
        <v/>
      </c>
      <c r="AL2016">
        <f>IF($AH2016=1,IFERROR(IF(VALUE($F2016)&lt;100000000,VALUE($F2016),1000000000),IFERROR(IF(VALUE(MID($F2016,2,20))&lt;100000000,VALUE(MID($F2016,2,20)),1000000000),1000000000))+ROW()/100000,"")</f>
        <v/>
      </c>
    </row>
    <row r="2017">
      <c r="A2017">
        <f>IF($F2017="","",IFERROR(IF(INDEX('Per Invoice'!$A$2:$A$2001,MATCH($F2017,'Per Invoice'!$B$2:$B$2001,0))=0,"",INDEX('Per Invoice'!$A$2:$A$2001,MATCH($F2017,'Per Invoice'!$B$2:$B$2001,0))),""))</f>
        <v/>
      </c>
      <c r="H2017" s="11" t="n"/>
      <c r="R2017" s="7">
        <f>IF($F2017="","",Q2017*Y2017/100)</f>
        <v/>
      </c>
      <c r="X2017" s="7" t="n"/>
      <c r="Y2017" s="7" t="n"/>
      <c r="Z2017" s="7">
        <f>IF($F2017="","",Y2017*AE2017/100)</f>
        <v/>
      </c>
      <c r="AA2017" s="7">
        <f>IF($F2017="","",Y2017-Z2017)</f>
        <v/>
      </c>
      <c r="AB2017" s="7">
        <f>IF($F2017="","",AA2017-R2017)</f>
        <v/>
      </c>
      <c r="AE2017">
        <f>IF($F2017="","",IF($AK2017=1,0,IF($AJ2017=1,Settings!$C$6,Settings!$C$7))*100)</f>
        <v/>
      </c>
      <c r="AG2017">
        <f>IF($F2017="","",$F2017&amp;"|"&amp;$D2017&amp;"")</f>
        <v/>
      </c>
      <c r="AH2017">
        <f>IF($F2017="","",IF(COUNTIF($AG$2:$AG2017,$AG2017)=1,1,0))</f>
        <v/>
      </c>
      <c r="AI2017">
        <f>IF($AH2017=1,SUMPRODUCT(--($AL$2:$AL$8001&lt;$AL2017))+1,"")</f>
        <v/>
      </c>
      <c r="AJ2017">
        <f>IF($F2017="","",IF(OR($U2017=TRUE(),$U2017="TRUE"),1,0))</f>
        <v/>
      </c>
      <c r="AK2017">
        <f>IF($F2017="","",IF($AD2017="Yes",1,0))</f>
        <v/>
      </c>
      <c r="AL2017">
        <f>IF($AH2017=1,IFERROR(IF(VALUE($F2017)&lt;100000000,VALUE($F2017),1000000000),IFERROR(IF(VALUE(MID($F2017,2,20))&lt;100000000,VALUE(MID($F2017,2,20)),1000000000),1000000000))+ROW()/100000,"")</f>
        <v/>
      </c>
    </row>
    <row r="2018">
      <c r="A2018">
        <f>IF($F2018="","",IFERROR(IF(INDEX('Per Invoice'!$A$2:$A$2001,MATCH($F2018,'Per Invoice'!$B$2:$B$2001,0))=0,"",INDEX('Per Invoice'!$A$2:$A$2001,MATCH($F2018,'Per Invoice'!$B$2:$B$2001,0))),""))</f>
        <v/>
      </c>
      <c r="H2018" s="11" t="n"/>
      <c r="R2018" s="7">
        <f>IF($F2018="","",Q2018*Y2018/100)</f>
        <v/>
      </c>
      <c r="X2018" s="7" t="n"/>
      <c r="Y2018" s="7" t="n"/>
      <c r="Z2018" s="7">
        <f>IF($F2018="","",Y2018*AE2018/100)</f>
        <v/>
      </c>
      <c r="AA2018" s="7">
        <f>IF($F2018="","",Y2018-Z2018)</f>
        <v/>
      </c>
      <c r="AB2018" s="7">
        <f>IF($F2018="","",AA2018-R2018)</f>
        <v/>
      </c>
      <c r="AE2018">
        <f>IF($F2018="","",IF($AK2018=1,0,IF($AJ2018=1,Settings!$C$6,Settings!$C$7))*100)</f>
        <v/>
      </c>
      <c r="AG2018">
        <f>IF($F2018="","",$F2018&amp;"|"&amp;$D2018&amp;"")</f>
        <v/>
      </c>
      <c r="AH2018">
        <f>IF($F2018="","",IF(COUNTIF($AG$2:$AG2018,$AG2018)=1,1,0))</f>
        <v/>
      </c>
      <c r="AI2018">
        <f>IF($AH2018=1,SUMPRODUCT(--($AL$2:$AL$8001&lt;$AL2018))+1,"")</f>
        <v/>
      </c>
      <c r="AJ2018">
        <f>IF($F2018="","",IF(OR($U2018=TRUE(),$U2018="TRUE"),1,0))</f>
        <v/>
      </c>
      <c r="AK2018">
        <f>IF($F2018="","",IF($AD2018="Yes",1,0))</f>
        <v/>
      </c>
      <c r="AL2018">
        <f>IF($AH2018=1,IFERROR(IF(VALUE($F2018)&lt;100000000,VALUE($F2018),1000000000),IFERROR(IF(VALUE(MID($F2018,2,20))&lt;100000000,VALUE(MID($F2018,2,20)),1000000000),1000000000))+ROW()/100000,"")</f>
        <v/>
      </c>
    </row>
    <row r="2019">
      <c r="A2019">
        <f>IF($F2019="","",IFERROR(IF(INDEX('Per Invoice'!$A$2:$A$2001,MATCH($F2019,'Per Invoice'!$B$2:$B$2001,0))=0,"",INDEX('Per Invoice'!$A$2:$A$2001,MATCH($F2019,'Per Invoice'!$B$2:$B$2001,0))),""))</f>
        <v/>
      </c>
      <c r="H2019" s="11" t="n"/>
      <c r="R2019" s="7">
        <f>IF($F2019="","",Q2019*Y2019/100)</f>
        <v/>
      </c>
      <c r="X2019" s="7" t="n"/>
      <c r="Y2019" s="7" t="n"/>
      <c r="Z2019" s="7">
        <f>IF($F2019="","",Y2019*AE2019/100)</f>
        <v/>
      </c>
      <c r="AA2019" s="7">
        <f>IF($F2019="","",Y2019-Z2019)</f>
        <v/>
      </c>
      <c r="AB2019" s="7">
        <f>IF($F2019="","",AA2019-R2019)</f>
        <v/>
      </c>
      <c r="AE2019">
        <f>IF($F2019="","",IF($AK2019=1,0,IF($AJ2019=1,Settings!$C$6,Settings!$C$7))*100)</f>
        <v/>
      </c>
      <c r="AG2019">
        <f>IF($F2019="","",$F2019&amp;"|"&amp;$D2019&amp;"")</f>
        <v/>
      </c>
      <c r="AH2019">
        <f>IF($F2019="","",IF(COUNTIF($AG$2:$AG2019,$AG2019)=1,1,0))</f>
        <v/>
      </c>
      <c r="AI2019">
        <f>IF($AH2019=1,SUMPRODUCT(--($AL$2:$AL$8001&lt;$AL2019))+1,"")</f>
        <v/>
      </c>
      <c r="AJ2019">
        <f>IF($F2019="","",IF(OR($U2019=TRUE(),$U2019="TRUE"),1,0))</f>
        <v/>
      </c>
      <c r="AK2019">
        <f>IF($F2019="","",IF($AD2019="Yes",1,0))</f>
        <v/>
      </c>
      <c r="AL2019">
        <f>IF($AH2019=1,IFERROR(IF(VALUE($F2019)&lt;100000000,VALUE($F2019),1000000000),IFERROR(IF(VALUE(MID($F2019,2,20))&lt;100000000,VALUE(MID($F2019,2,20)),1000000000),1000000000))+ROW()/100000,"")</f>
        <v/>
      </c>
    </row>
    <row r="2020">
      <c r="A2020">
        <f>IF($F2020="","",IFERROR(IF(INDEX('Per Invoice'!$A$2:$A$2001,MATCH($F2020,'Per Invoice'!$B$2:$B$2001,0))=0,"",INDEX('Per Invoice'!$A$2:$A$2001,MATCH($F2020,'Per Invoice'!$B$2:$B$2001,0))),""))</f>
        <v/>
      </c>
      <c r="H2020" s="11" t="n"/>
      <c r="R2020" s="7">
        <f>IF($F2020="","",Q2020*Y2020/100)</f>
        <v/>
      </c>
      <c r="X2020" s="7" t="n"/>
      <c r="Y2020" s="7" t="n"/>
      <c r="Z2020" s="7">
        <f>IF($F2020="","",Y2020*AE2020/100)</f>
        <v/>
      </c>
      <c r="AA2020" s="7">
        <f>IF($F2020="","",Y2020-Z2020)</f>
        <v/>
      </c>
      <c r="AB2020" s="7">
        <f>IF($F2020="","",AA2020-R2020)</f>
        <v/>
      </c>
      <c r="AE2020">
        <f>IF($F2020="","",IF($AK2020=1,0,IF($AJ2020=1,Settings!$C$6,Settings!$C$7))*100)</f>
        <v/>
      </c>
      <c r="AG2020">
        <f>IF($F2020="","",$F2020&amp;"|"&amp;$D2020&amp;"")</f>
        <v/>
      </c>
      <c r="AH2020">
        <f>IF($F2020="","",IF(COUNTIF($AG$2:$AG2020,$AG2020)=1,1,0))</f>
        <v/>
      </c>
      <c r="AI2020">
        <f>IF($AH2020=1,SUMPRODUCT(--($AL$2:$AL$8001&lt;$AL2020))+1,"")</f>
        <v/>
      </c>
      <c r="AJ2020">
        <f>IF($F2020="","",IF(OR($U2020=TRUE(),$U2020="TRUE"),1,0))</f>
        <v/>
      </c>
      <c r="AK2020">
        <f>IF($F2020="","",IF($AD2020="Yes",1,0))</f>
        <v/>
      </c>
      <c r="AL2020">
        <f>IF($AH2020=1,IFERROR(IF(VALUE($F2020)&lt;100000000,VALUE($F2020),1000000000),IFERROR(IF(VALUE(MID($F2020,2,20))&lt;100000000,VALUE(MID($F2020,2,20)),1000000000),1000000000))+ROW()/100000,"")</f>
        <v/>
      </c>
    </row>
    <row r="2021">
      <c r="A2021">
        <f>IF($F2021="","",IFERROR(IF(INDEX('Per Invoice'!$A$2:$A$2001,MATCH($F2021,'Per Invoice'!$B$2:$B$2001,0))=0,"",INDEX('Per Invoice'!$A$2:$A$2001,MATCH($F2021,'Per Invoice'!$B$2:$B$2001,0))),""))</f>
        <v/>
      </c>
      <c r="H2021" s="11" t="n"/>
      <c r="R2021" s="7">
        <f>IF($F2021="","",Q2021*Y2021/100)</f>
        <v/>
      </c>
      <c r="X2021" s="7" t="n"/>
      <c r="Y2021" s="7" t="n"/>
      <c r="Z2021" s="7">
        <f>IF($F2021="","",Y2021*AE2021/100)</f>
        <v/>
      </c>
      <c r="AA2021" s="7">
        <f>IF($F2021="","",Y2021-Z2021)</f>
        <v/>
      </c>
      <c r="AB2021" s="7">
        <f>IF($F2021="","",AA2021-R2021)</f>
        <v/>
      </c>
      <c r="AE2021">
        <f>IF($F2021="","",IF($AK2021=1,0,IF($AJ2021=1,Settings!$C$6,Settings!$C$7))*100)</f>
        <v/>
      </c>
      <c r="AG2021">
        <f>IF($F2021="","",$F2021&amp;"|"&amp;$D2021&amp;"")</f>
        <v/>
      </c>
      <c r="AH2021">
        <f>IF($F2021="","",IF(COUNTIF($AG$2:$AG2021,$AG2021)=1,1,0))</f>
        <v/>
      </c>
      <c r="AI2021">
        <f>IF($AH2021=1,SUMPRODUCT(--($AL$2:$AL$8001&lt;$AL2021))+1,"")</f>
        <v/>
      </c>
      <c r="AJ2021">
        <f>IF($F2021="","",IF(OR($U2021=TRUE(),$U2021="TRUE"),1,0))</f>
        <v/>
      </c>
      <c r="AK2021">
        <f>IF($F2021="","",IF($AD2021="Yes",1,0))</f>
        <v/>
      </c>
      <c r="AL2021">
        <f>IF($AH2021=1,IFERROR(IF(VALUE($F2021)&lt;100000000,VALUE($F2021),1000000000),IFERROR(IF(VALUE(MID($F2021,2,20))&lt;100000000,VALUE(MID($F2021,2,20)),1000000000),1000000000))+ROW()/100000,"")</f>
        <v/>
      </c>
    </row>
    <row r="2022">
      <c r="A2022">
        <f>IF($F2022="","",IFERROR(IF(INDEX('Per Invoice'!$A$2:$A$2001,MATCH($F2022,'Per Invoice'!$B$2:$B$2001,0))=0,"",INDEX('Per Invoice'!$A$2:$A$2001,MATCH($F2022,'Per Invoice'!$B$2:$B$2001,0))),""))</f>
        <v/>
      </c>
      <c r="H2022" s="11" t="n"/>
      <c r="R2022" s="7">
        <f>IF($F2022="","",Q2022*Y2022/100)</f>
        <v/>
      </c>
      <c r="X2022" s="7" t="n"/>
      <c r="Y2022" s="7" t="n"/>
      <c r="Z2022" s="7">
        <f>IF($F2022="","",Y2022*AE2022/100)</f>
        <v/>
      </c>
      <c r="AA2022" s="7">
        <f>IF($F2022="","",Y2022-Z2022)</f>
        <v/>
      </c>
      <c r="AB2022" s="7">
        <f>IF($F2022="","",AA2022-R2022)</f>
        <v/>
      </c>
      <c r="AE2022">
        <f>IF($F2022="","",IF($AK2022=1,0,IF($AJ2022=1,Settings!$C$6,Settings!$C$7))*100)</f>
        <v/>
      </c>
      <c r="AG2022">
        <f>IF($F2022="","",$F2022&amp;"|"&amp;$D2022&amp;"")</f>
        <v/>
      </c>
      <c r="AH2022">
        <f>IF($F2022="","",IF(COUNTIF($AG$2:$AG2022,$AG2022)=1,1,0))</f>
        <v/>
      </c>
      <c r="AI2022">
        <f>IF($AH2022=1,SUMPRODUCT(--($AL$2:$AL$8001&lt;$AL2022))+1,"")</f>
        <v/>
      </c>
      <c r="AJ2022">
        <f>IF($F2022="","",IF(OR($U2022=TRUE(),$U2022="TRUE"),1,0))</f>
        <v/>
      </c>
      <c r="AK2022">
        <f>IF($F2022="","",IF($AD2022="Yes",1,0))</f>
        <v/>
      </c>
      <c r="AL2022">
        <f>IF($AH2022=1,IFERROR(IF(VALUE($F2022)&lt;100000000,VALUE($F2022),1000000000),IFERROR(IF(VALUE(MID($F2022,2,20))&lt;100000000,VALUE(MID($F2022,2,20)),1000000000),1000000000))+ROW()/100000,"")</f>
        <v/>
      </c>
    </row>
    <row r="2023">
      <c r="A2023">
        <f>IF($F2023="","",IFERROR(IF(INDEX('Per Invoice'!$A$2:$A$2001,MATCH($F2023,'Per Invoice'!$B$2:$B$2001,0))=0,"",INDEX('Per Invoice'!$A$2:$A$2001,MATCH($F2023,'Per Invoice'!$B$2:$B$2001,0))),""))</f>
        <v/>
      </c>
      <c r="H2023" s="11" t="n"/>
      <c r="R2023" s="7">
        <f>IF($F2023="","",Q2023*Y2023/100)</f>
        <v/>
      </c>
      <c r="X2023" s="7" t="n"/>
      <c r="Y2023" s="7" t="n"/>
      <c r="Z2023" s="7">
        <f>IF($F2023="","",Y2023*AE2023/100)</f>
        <v/>
      </c>
      <c r="AA2023" s="7">
        <f>IF($F2023="","",Y2023-Z2023)</f>
        <v/>
      </c>
      <c r="AB2023" s="7">
        <f>IF($F2023="","",AA2023-R2023)</f>
        <v/>
      </c>
      <c r="AE2023">
        <f>IF($F2023="","",IF($AK2023=1,0,IF($AJ2023=1,Settings!$C$6,Settings!$C$7))*100)</f>
        <v/>
      </c>
      <c r="AG2023">
        <f>IF($F2023="","",$F2023&amp;"|"&amp;$D2023&amp;"")</f>
        <v/>
      </c>
      <c r="AH2023">
        <f>IF($F2023="","",IF(COUNTIF($AG$2:$AG2023,$AG2023)=1,1,0))</f>
        <v/>
      </c>
      <c r="AI2023">
        <f>IF($AH2023=1,SUMPRODUCT(--($AL$2:$AL$8001&lt;$AL2023))+1,"")</f>
        <v/>
      </c>
      <c r="AJ2023">
        <f>IF($F2023="","",IF(OR($U2023=TRUE(),$U2023="TRUE"),1,0))</f>
        <v/>
      </c>
      <c r="AK2023">
        <f>IF($F2023="","",IF($AD2023="Yes",1,0))</f>
        <v/>
      </c>
      <c r="AL2023">
        <f>IF($AH2023=1,IFERROR(IF(VALUE($F2023)&lt;100000000,VALUE($F2023),1000000000),IFERROR(IF(VALUE(MID($F2023,2,20))&lt;100000000,VALUE(MID($F2023,2,20)),1000000000),1000000000))+ROW()/100000,"")</f>
        <v/>
      </c>
    </row>
    <row r="2024">
      <c r="A2024">
        <f>IF($F2024="","",IFERROR(IF(INDEX('Per Invoice'!$A$2:$A$2001,MATCH($F2024,'Per Invoice'!$B$2:$B$2001,0))=0,"",INDEX('Per Invoice'!$A$2:$A$2001,MATCH($F2024,'Per Invoice'!$B$2:$B$2001,0))),""))</f>
        <v/>
      </c>
      <c r="H2024" s="11" t="n"/>
      <c r="R2024" s="7">
        <f>IF($F2024="","",Q2024*Y2024/100)</f>
        <v/>
      </c>
      <c r="X2024" s="7" t="n"/>
      <c r="Y2024" s="7" t="n"/>
      <c r="Z2024" s="7">
        <f>IF($F2024="","",Y2024*AE2024/100)</f>
        <v/>
      </c>
      <c r="AA2024" s="7">
        <f>IF($F2024="","",Y2024-Z2024)</f>
        <v/>
      </c>
      <c r="AB2024" s="7">
        <f>IF($F2024="","",AA2024-R2024)</f>
        <v/>
      </c>
      <c r="AE2024">
        <f>IF($F2024="","",IF($AK2024=1,0,IF($AJ2024=1,Settings!$C$6,Settings!$C$7))*100)</f>
        <v/>
      </c>
      <c r="AG2024">
        <f>IF($F2024="","",$F2024&amp;"|"&amp;$D2024&amp;"")</f>
        <v/>
      </c>
      <c r="AH2024">
        <f>IF($F2024="","",IF(COUNTIF($AG$2:$AG2024,$AG2024)=1,1,0))</f>
        <v/>
      </c>
      <c r="AI2024">
        <f>IF($AH2024=1,SUMPRODUCT(--($AL$2:$AL$8001&lt;$AL2024))+1,"")</f>
        <v/>
      </c>
      <c r="AJ2024">
        <f>IF($F2024="","",IF(OR($U2024=TRUE(),$U2024="TRUE"),1,0))</f>
        <v/>
      </c>
      <c r="AK2024">
        <f>IF($F2024="","",IF($AD2024="Yes",1,0))</f>
        <v/>
      </c>
      <c r="AL2024">
        <f>IF($AH2024=1,IFERROR(IF(VALUE($F2024)&lt;100000000,VALUE($F2024),1000000000),IFERROR(IF(VALUE(MID($F2024,2,20))&lt;100000000,VALUE(MID($F2024,2,20)),1000000000),1000000000))+ROW()/100000,"")</f>
        <v/>
      </c>
    </row>
    <row r="2025">
      <c r="A2025">
        <f>IF($F2025="","",IFERROR(IF(INDEX('Per Invoice'!$A$2:$A$2001,MATCH($F2025,'Per Invoice'!$B$2:$B$2001,0))=0,"",INDEX('Per Invoice'!$A$2:$A$2001,MATCH($F2025,'Per Invoice'!$B$2:$B$2001,0))),""))</f>
        <v/>
      </c>
      <c r="H2025" s="11" t="n"/>
      <c r="R2025" s="7">
        <f>IF($F2025="","",Q2025*Y2025/100)</f>
        <v/>
      </c>
      <c r="X2025" s="7" t="n"/>
      <c r="Y2025" s="7" t="n"/>
      <c r="Z2025" s="7">
        <f>IF($F2025="","",Y2025*AE2025/100)</f>
        <v/>
      </c>
      <c r="AA2025" s="7">
        <f>IF($F2025="","",Y2025-Z2025)</f>
        <v/>
      </c>
      <c r="AB2025" s="7">
        <f>IF($F2025="","",AA2025-R2025)</f>
        <v/>
      </c>
      <c r="AE2025">
        <f>IF($F2025="","",IF($AK2025=1,0,IF($AJ2025=1,Settings!$C$6,Settings!$C$7))*100)</f>
        <v/>
      </c>
      <c r="AG2025">
        <f>IF($F2025="","",$F2025&amp;"|"&amp;$D2025&amp;"")</f>
        <v/>
      </c>
      <c r="AH2025">
        <f>IF($F2025="","",IF(COUNTIF($AG$2:$AG2025,$AG2025)=1,1,0))</f>
        <v/>
      </c>
      <c r="AI2025">
        <f>IF($AH2025=1,SUMPRODUCT(--($AL$2:$AL$8001&lt;$AL2025))+1,"")</f>
        <v/>
      </c>
      <c r="AJ2025">
        <f>IF($F2025="","",IF(OR($U2025=TRUE(),$U2025="TRUE"),1,0))</f>
        <v/>
      </c>
      <c r="AK2025">
        <f>IF($F2025="","",IF($AD2025="Yes",1,0))</f>
        <v/>
      </c>
      <c r="AL2025">
        <f>IF($AH2025=1,IFERROR(IF(VALUE($F2025)&lt;100000000,VALUE($F2025),1000000000),IFERROR(IF(VALUE(MID($F2025,2,20))&lt;100000000,VALUE(MID($F2025,2,20)),1000000000),1000000000))+ROW()/100000,"")</f>
        <v/>
      </c>
    </row>
    <row r="2026">
      <c r="A2026">
        <f>IF($F2026="","",IFERROR(IF(INDEX('Per Invoice'!$A$2:$A$2001,MATCH($F2026,'Per Invoice'!$B$2:$B$2001,0))=0,"",INDEX('Per Invoice'!$A$2:$A$2001,MATCH($F2026,'Per Invoice'!$B$2:$B$2001,0))),""))</f>
        <v/>
      </c>
      <c r="H2026" s="11" t="n"/>
      <c r="R2026" s="7">
        <f>IF($F2026="","",Q2026*Y2026/100)</f>
        <v/>
      </c>
      <c r="X2026" s="7" t="n"/>
      <c r="Y2026" s="7" t="n"/>
      <c r="Z2026" s="7">
        <f>IF($F2026="","",Y2026*AE2026/100)</f>
        <v/>
      </c>
      <c r="AA2026" s="7">
        <f>IF($F2026="","",Y2026-Z2026)</f>
        <v/>
      </c>
      <c r="AB2026" s="7">
        <f>IF($F2026="","",AA2026-R2026)</f>
        <v/>
      </c>
      <c r="AE2026">
        <f>IF($F2026="","",IF($AK2026=1,0,IF($AJ2026=1,Settings!$C$6,Settings!$C$7))*100)</f>
        <v/>
      </c>
      <c r="AG2026">
        <f>IF($F2026="","",$F2026&amp;"|"&amp;$D2026&amp;"")</f>
        <v/>
      </c>
      <c r="AH2026">
        <f>IF($F2026="","",IF(COUNTIF($AG$2:$AG2026,$AG2026)=1,1,0))</f>
        <v/>
      </c>
      <c r="AI2026">
        <f>IF($AH2026=1,SUMPRODUCT(--($AL$2:$AL$8001&lt;$AL2026))+1,"")</f>
        <v/>
      </c>
      <c r="AJ2026">
        <f>IF($F2026="","",IF(OR($U2026=TRUE(),$U2026="TRUE"),1,0))</f>
        <v/>
      </c>
      <c r="AK2026">
        <f>IF($F2026="","",IF($AD2026="Yes",1,0))</f>
        <v/>
      </c>
      <c r="AL2026">
        <f>IF($AH2026=1,IFERROR(IF(VALUE($F2026)&lt;100000000,VALUE($F2026),1000000000),IFERROR(IF(VALUE(MID($F2026,2,20))&lt;100000000,VALUE(MID($F2026,2,20)),1000000000),1000000000))+ROW()/100000,"")</f>
        <v/>
      </c>
    </row>
    <row r="2027">
      <c r="A2027">
        <f>IF($F2027="","",IFERROR(IF(INDEX('Per Invoice'!$A$2:$A$2001,MATCH($F2027,'Per Invoice'!$B$2:$B$2001,0))=0,"",INDEX('Per Invoice'!$A$2:$A$2001,MATCH($F2027,'Per Invoice'!$B$2:$B$2001,0))),""))</f>
        <v/>
      </c>
      <c r="H2027" s="11" t="n"/>
      <c r="R2027" s="7">
        <f>IF($F2027="","",Q2027*Y2027/100)</f>
        <v/>
      </c>
      <c r="X2027" s="7" t="n"/>
      <c r="Y2027" s="7" t="n"/>
      <c r="Z2027" s="7">
        <f>IF($F2027="","",Y2027*AE2027/100)</f>
        <v/>
      </c>
      <c r="AA2027" s="7">
        <f>IF($F2027="","",Y2027-Z2027)</f>
        <v/>
      </c>
      <c r="AB2027" s="7">
        <f>IF($F2027="","",AA2027-R2027)</f>
        <v/>
      </c>
      <c r="AE2027">
        <f>IF($F2027="","",IF($AK2027=1,0,IF($AJ2027=1,Settings!$C$6,Settings!$C$7))*100)</f>
        <v/>
      </c>
      <c r="AG2027">
        <f>IF($F2027="","",$F2027&amp;"|"&amp;$D2027&amp;"")</f>
        <v/>
      </c>
      <c r="AH2027">
        <f>IF($F2027="","",IF(COUNTIF($AG$2:$AG2027,$AG2027)=1,1,0))</f>
        <v/>
      </c>
      <c r="AI2027">
        <f>IF($AH2027=1,SUMPRODUCT(--($AL$2:$AL$8001&lt;$AL2027))+1,"")</f>
        <v/>
      </c>
      <c r="AJ2027">
        <f>IF($F2027="","",IF(OR($U2027=TRUE(),$U2027="TRUE"),1,0))</f>
        <v/>
      </c>
      <c r="AK2027">
        <f>IF($F2027="","",IF($AD2027="Yes",1,0))</f>
        <v/>
      </c>
      <c r="AL2027">
        <f>IF($AH2027=1,IFERROR(IF(VALUE($F2027)&lt;100000000,VALUE($F2027),1000000000),IFERROR(IF(VALUE(MID($F2027,2,20))&lt;100000000,VALUE(MID($F2027,2,20)),1000000000),1000000000))+ROW()/100000,"")</f>
        <v/>
      </c>
    </row>
    <row r="2028">
      <c r="A2028">
        <f>IF($F2028="","",IFERROR(IF(INDEX('Per Invoice'!$A$2:$A$2001,MATCH($F2028,'Per Invoice'!$B$2:$B$2001,0))=0,"",INDEX('Per Invoice'!$A$2:$A$2001,MATCH($F2028,'Per Invoice'!$B$2:$B$2001,0))),""))</f>
        <v/>
      </c>
      <c r="H2028" s="11" t="n"/>
      <c r="R2028" s="7">
        <f>IF($F2028="","",Q2028*Y2028/100)</f>
        <v/>
      </c>
      <c r="X2028" s="7" t="n"/>
      <c r="Y2028" s="7" t="n"/>
      <c r="Z2028" s="7">
        <f>IF($F2028="","",Y2028*AE2028/100)</f>
        <v/>
      </c>
      <c r="AA2028" s="7">
        <f>IF($F2028="","",Y2028-Z2028)</f>
        <v/>
      </c>
      <c r="AB2028" s="7">
        <f>IF($F2028="","",AA2028-R2028)</f>
        <v/>
      </c>
      <c r="AE2028">
        <f>IF($F2028="","",IF($AK2028=1,0,IF($AJ2028=1,Settings!$C$6,Settings!$C$7))*100)</f>
        <v/>
      </c>
      <c r="AG2028">
        <f>IF($F2028="","",$F2028&amp;"|"&amp;$D2028&amp;"")</f>
        <v/>
      </c>
      <c r="AH2028">
        <f>IF($F2028="","",IF(COUNTIF($AG$2:$AG2028,$AG2028)=1,1,0))</f>
        <v/>
      </c>
      <c r="AI2028">
        <f>IF($AH2028=1,SUMPRODUCT(--($AL$2:$AL$8001&lt;$AL2028))+1,"")</f>
        <v/>
      </c>
      <c r="AJ2028">
        <f>IF($F2028="","",IF(OR($U2028=TRUE(),$U2028="TRUE"),1,0))</f>
        <v/>
      </c>
      <c r="AK2028">
        <f>IF($F2028="","",IF($AD2028="Yes",1,0))</f>
        <v/>
      </c>
      <c r="AL2028">
        <f>IF($AH2028=1,IFERROR(IF(VALUE($F2028)&lt;100000000,VALUE($F2028),1000000000),IFERROR(IF(VALUE(MID($F2028,2,20))&lt;100000000,VALUE(MID($F2028,2,20)),1000000000),1000000000))+ROW()/100000,"")</f>
        <v/>
      </c>
    </row>
    <row r="2029">
      <c r="A2029">
        <f>IF($F2029="","",IFERROR(IF(INDEX('Per Invoice'!$A$2:$A$2001,MATCH($F2029,'Per Invoice'!$B$2:$B$2001,0))=0,"",INDEX('Per Invoice'!$A$2:$A$2001,MATCH($F2029,'Per Invoice'!$B$2:$B$2001,0))),""))</f>
        <v/>
      </c>
      <c r="H2029" s="11" t="n"/>
      <c r="R2029" s="7">
        <f>IF($F2029="","",Q2029*Y2029/100)</f>
        <v/>
      </c>
      <c r="X2029" s="7" t="n"/>
      <c r="Y2029" s="7" t="n"/>
      <c r="Z2029" s="7">
        <f>IF($F2029="","",Y2029*AE2029/100)</f>
        <v/>
      </c>
      <c r="AA2029" s="7">
        <f>IF($F2029="","",Y2029-Z2029)</f>
        <v/>
      </c>
      <c r="AB2029" s="7">
        <f>IF($F2029="","",AA2029-R2029)</f>
        <v/>
      </c>
      <c r="AE2029">
        <f>IF($F2029="","",IF($AK2029=1,0,IF($AJ2029=1,Settings!$C$6,Settings!$C$7))*100)</f>
        <v/>
      </c>
      <c r="AG2029">
        <f>IF($F2029="","",$F2029&amp;"|"&amp;$D2029&amp;"")</f>
        <v/>
      </c>
      <c r="AH2029">
        <f>IF($F2029="","",IF(COUNTIF($AG$2:$AG2029,$AG2029)=1,1,0))</f>
        <v/>
      </c>
      <c r="AI2029">
        <f>IF($AH2029=1,SUMPRODUCT(--($AL$2:$AL$8001&lt;$AL2029))+1,"")</f>
        <v/>
      </c>
      <c r="AJ2029">
        <f>IF($F2029="","",IF(OR($U2029=TRUE(),$U2029="TRUE"),1,0))</f>
        <v/>
      </c>
      <c r="AK2029">
        <f>IF($F2029="","",IF($AD2029="Yes",1,0))</f>
        <v/>
      </c>
      <c r="AL2029">
        <f>IF($AH2029=1,IFERROR(IF(VALUE($F2029)&lt;100000000,VALUE($F2029),1000000000),IFERROR(IF(VALUE(MID($F2029,2,20))&lt;100000000,VALUE(MID($F2029,2,20)),1000000000),1000000000))+ROW()/100000,"")</f>
        <v/>
      </c>
    </row>
    <row r="2030">
      <c r="A2030">
        <f>IF($F2030="","",IFERROR(IF(INDEX('Per Invoice'!$A$2:$A$2001,MATCH($F2030,'Per Invoice'!$B$2:$B$2001,0))=0,"",INDEX('Per Invoice'!$A$2:$A$2001,MATCH($F2030,'Per Invoice'!$B$2:$B$2001,0))),""))</f>
        <v/>
      </c>
      <c r="H2030" s="11" t="n"/>
      <c r="R2030" s="7">
        <f>IF($F2030="","",Q2030*Y2030/100)</f>
        <v/>
      </c>
      <c r="X2030" s="7" t="n"/>
      <c r="Y2030" s="7" t="n"/>
      <c r="Z2030" s="7">
        <f>IF($F2030="","",Y2030*AE2030/100)</f>
        <v/>
      </c>
      <c r="AA2030" s="7">
        <f>IF($F2030="","",Y2030-Z2030)</f>
        <v/>
      </c>
      <c r="AB2030" s="7">
        <f>IF($F2030="","",AA2030-R2030)</f>
        <v/>
      </c>
      <c r="AE2030">
        <f>IF($F2030="","",IF($AK2030=1,0,IF($AJ2030=1,Settings!$C$6,Settings!$C$7))*100)</f>
        <v/>
      </c>
      <c r="AG2030">
        <f>IF($F2030="","",$F2030&amp;"|"&amp;$D2030&amp;"")</f>
        <v/>
      </c>
      <c r="AH2030">
        <f>IF($F2030="","",IF(COUNTIF($AG$2:$AG2030,$AG2030)=1,1,0))</f>
        <v/>
      </c>
      <c r="AI2030">
        <f>IF($AH2030=1,SUMPRODUCT(--($AL$2:$AL$8001&lt;$AL2030))+1,"")</f>
        <v/>
      </c>
      <c r="AJ2030">
        <f>IF($F2030="","",IF(OR($U2030=TRUE(),$U2030="TRUE"),1,0))</f>
        <v/>
      </c>
      <c r="AK2030">
        <f>IF($F2030="","",IF($AD2030="Yes",1,0))</f>
        <v/>
      </c>
      <c r="AL2030">
        <f>IF($AH2030=1,IFERROR(IF(VALUE($F2030)&lt;100000000,VALUE($F2030),1000000000),IFERROR(IF(VALUE(MID($F2030,2,20))&lt;100000000,VALUE(MID($F2030,2,20)),1000000000),1000000000))+ROW()/100000,"")</f>
        <v/>
      </c>
    </row>
    <row r="2031">
      <c r="A2031">
        <f>IF($F2031="","",IFERROR(IF(INDEX('Per Invoice'!$A$2:$A$2001,MATCH($F2031,'Per Invoice'!$B$2:$B$2001,0))=0,"",INDEX('Per Invoice'!$A$2:$A$2001,MATCH($F2031,'Per Invoice'!$B$2:$B$2001,0))),""))</f>
        <v/>
      </c>
      <c r="H2031" s="11" t="n"/>
      <c r="R2031" s="7">
        <f>IF($F2031="","",Q2031*Y2031/100)</f>
        <v/>
      </c>
      <c r="X2031" s="7" t="n"/>
      <c r="Y2031" s="7" t="n"/>
      <c r="Z2031" s="7">
        <f>IF($F2031="","",Y2031*AE2031/100)</f>
        <v/>
      </c>
      <c r="AA2031" s="7">
        <f>IF($F2031="","",Y2031-Z2031)</f>
        <v/>
      </c>
      <c r="AB2031" s="7">
        <f>IF($F2031="","",AA2031-R2031)</f>
        <v/>
      </c>
      <c r="AE2031">
        <f>IF($F2031="","",IF($AK2031=1,0,IF($AJ2031=1,Settings!$C$6,Settings!$C$7))*100)</f>
        <v/>
      </c>
      <c r="AG2031">
        <f>IF($F2031="","",$F2031&amp;"|"&amp;$D2031&amp;"")</f>
        <v/>
      </c>
      <c r="AH2031">
        <f>IF($F2031="","",IF(COUNTIF($AG$2:$AG2031,$AG2031)=1,1,0))</f>
        <v/>
      </c>
      <c r="AI2031">
        <f>IF($AH2031=1,SUMPRODUCT(--($AL$2:$AL$8001&lt;$AL2031))+1,"")</f>
        <v/>
      </c>
      <c r="AJ2031">
        <f>IF($F2031="","",IF(OR($U2031=TRUE(),$U2031="TRUE"),1,0))</f>
        <v/>
      </c>
      <c r="AK2031">
        <f>IF($F2031="","",IF($AD2031="Yes",1,0))</f>
        <v/>
      </c>
      <c r="AL2031">
        <f>IF($AH2031=1,IFERROR(IF(VALUE($F2031)&lt;100000000,VALUE($F2031),1000000000),IFERROR(IF(VALUE(MID($F2031,2,20))&lt;100000000,VALUE(MID($F2031,2,20)),1000000000),1000000000))+ROW()/100000,"")</f>
        <v/>
      </c>
    </row>
    <row r="2032">
      <c r="A2032">
        <f>IF($F2032="","",IFERROR(IF(INDEX('Per Invoice'!$A$2:$A$2001,MATCH($F2032,'Per Invoice'!$B$2:$B$2001,0))=0,"",INDEX('Per Invoice'!$A$2:$A$2001,MATCH($F2032,'Per Invoice'!$B$2:$B$2001,0))),""))</f>
        <v/>
      </c>
      <c r="H2032" s="11" t="n"/>
      <c r="R2032" s="7">
        <f>IF($F2032="","",Q2032*Y2032/100)</f>
        <v/>
      </c>
      <c r="X2032" s="7" t="n"/>
      <c r="Y2032" s="7" t="n"/>
      <c r="Z2032" s="7">
        <f>IF($F2032="","",Y2032*AE2032/100)</f>
        <v/>
      </c>
      <c r="AA2032" s="7">
        <f>IF($F2032="","",Y2032-Z2032)</f>
        <v/>
      </c>
      <c r="AB2032" s="7">
        <f>IF($F2032="","",AA2032-R2032)</f>
        <v/>
      </c>
      <c r="AE2032">
        <f>IF($F2032="","",IF($AK2032=1,0,IF($AJ2032=1,Settings!$C$6,Settings!$C$7))*100)</f>
        <v/>
      </c>
      <c r="AG2032">
        <f>IF($F2032="","",$F2032&amp;"|"&amp;$D2032&amp;"")</f>
        <v/>
      </c>
      <c r="AH2032">
        <f>IF($F2032="","",IF(COUNTIF($AG$2:$AG2032,$AG2032)=1,1,0))</f>
        <v/>
      </c>
      <c r="AI2032">
        <f>IF($AH2032=1,SUMPRODUCT(--($AL$2:$AL$8001&lt;$AL2032))+1,"")</f>
        <v/>
      </c>
      <c r="AJ2032">
        <f>IF($F2032="","",IF(OR($U2032=TRUE(),$U2032="TRUE"),1,0))</f>
        <v/>
      </c>
      <c r="AK2032">
        <f>IF($F2032="","",IF($AD2032="Yes",1,0))</f>
        <v/>
      </c>
      <c r="AL2032">
        <f>IF($AH2032=1,IFERROR(IF(VALUE($F2032)&lt;100000000,VALUE($F2032),1000000000),IFERROR(IF(VALUE(MID($F2032,2,20))&lt;100000000,VALUE(MID($F2032,2,20)),1000000000),1000000000))+ROW()/100000,"")</f>
        <v/>
      </c>
    </row>
    <row r="2033">
      <c r="A2033">
        <f>IF($F2033="","",IFERROR(IF(INDEX('Per Invoice'!$A$2:$A$2001,MATCH($F2033,'Per Invoice'!$B$2:$B$2001,0))=0,"",INDEX('Per Invoice'!$A$2:$A$2001,MATCH($F2033,'Per Invoice'!$B$2:$B$2001,0))),""))</f>
        <v/>
      </c>
      <c r="H2033" s="11" t="n"/>
      <c r="R2033" s="7">
        <f>IF($F2033="","",Q2033*Y2033/100)</f>
        <v/>
      </c>
      <c r="X2033" s="7" t="n"/>
      <c r="Y2033" s="7" t="n"/>
      <c r="Z2033" s="7">
        <f>IF($F2033="","",Y2033*AE2033/100)</f>
        <v/>
      </c>
      <c r="AA2033" s="7">
        <f>IF($F2033="","",Y2033-Z2033)</f>
        <v/>
      </c>
      <c r="AB2033" s="7">
        <f>IF($F2033="","",AA2033-R2033)</f>
        <v/>
      </c>
      <c r="AE2033">
        <f>IF($F2033="","",IF($AK2033=1,0,IF($AJ2033=1,Settings!$C$6,Settings!$C$7))*100)</f>
        <v/>
      </c>
      <c r="AG2033">
        <f>IF($F2033="","",$F2033&amp;"|"&amp;$D2033&amp;"")</f>
        <v/>
      </c>
      <c r="AH2033">
        <f>IF($F2033="","",IF(COUNTIF($AG$2:$AG2033,$AG2033)=1,1,0))</f>
        <v/>
      </c>
      <c r="AI2033">
        <f>IF($AH2033=1,SUMPRODUCT(--($AL$2:$AL$8001&lt;$AL2033))+1,"")</f>
        <v/>
      </c>
      <c r="AJ2033">
        <f>IF($F2033="","",IF(OR($U2033=TRUE(),$U2033="TRUE"),1,0))</f>
        <v/>
      </c>
      <c r="AK2033">
        <f>IF($F2033="","",IF($AD2033="Yes",1,0))</f>
        <v/>
      </c>
      <c r="AL2033">
        <f>IF($AH2033=1,IFERROR(IF(VALUE($F2033)&lt;100000000,VALUE($F2033),1000000000),IFERROR(IF(VALUE(MID($F2033,2,20))&lt;100000000,VALUE(MID($F2033,2,20)),1000000000),1000000000))+ROW()/100000,"")</f>
        <v/>
      </c>
    </row>
    <row r="2034">
      <c r="A2034">
        <f>IF($F2034="","",IFERROR(IF(INDEX('Per Invoice'!$A$2:$A$2001,MATCH($F2034,'Per Invoice'!$B$2:$B$2001,0))=0,"",INDEX('Per Invoice'!$A$2:$A$2001,MATCH($F2034,'Per Invoice'!$B$2:$B$2001,0))),""))</f>
        <v/>
      </c>
      <c r="H2034" s="11" t="n"/>
      <c r="R2034" s="7">
        <f>IF($F2034="","",Q2034*Y2034/100)</f>
        <v/>
      </c>
      <c r="X2034" s="7" t="n"/>
      <c r="Y2034" s="7" t="n"/>
      <c r="Z2034" s="7">
        <f>IF($F2034="","",Y2034*AE2034/100)</f>
        <v/>
      </c>
      <c r="AA2034" s="7">
        <f>IF($F2034="","",Y2034-Z2034)</f>
        <v/>
      </c>
      <c r="AB2034" s="7">
        <f>IF($F2034="","",AA2034-R2034)</f>
        <v/>
      </c>
      <c r="AE2034">
        <f>IF($F2034="","",IF($AK2034=1,0,IF($AJ2034=1,Settings!$C$6,Settings!$C$7))*100)</f>
        <v/>
      </c>
      <c r="AG2034">
        <f>IF($F2034="","",$F2034&amp;"|"&amp;$D2034&amp;"")</f>
        <v/>
      </c>
      <c r="AH2034">
        <f>IF($F2034="","",IF(COUNTIF($AG$2:$AG2034,$AG2034)=1,1,0))</f>
        <v/>
      </c>
      <c r="AI2034">
        <f>IF($AH2034=1,SUMPRODUCT(--($AL$2:$AL$8001&lt;$AL2034))+1,"")</f>
        <v/>
      </c>
      <c r="AJ2034">
        <f>IF($F2034="","",IF(OR($U2034=TRUE(),$U2034="TRUE"),1,0))</f>
        <v/>
      </c>
      <c r="AK2034">
        <f>IF($F2034="","",IF($AD2034="Yes",1,0))</f>
        <v/>
      </c>
      <c r="AL2034">
        <f>IF($AH2034=1,IFERROR(IF(VALUE($F2034)&lt;100000000,VALUE($F2034),1000000000),IFERROR(IF(VALUE(MID($F2034,2,20))&lt;100000000,VALUE(MID($F2034,2,20)),1000000000),1000000000))+ROW()/100000,"")</f>
        <v/>
      </c>
    </row>
    <row r="2035">
      <c r="A2035">
        <f>IF($F2035="","",IFERROR(IF(INDEX('Per Invoice'!$A$2:$A$2001,MATCH($F2035,'Per Invoice'!$B$2:$B$2001,0))=0,"",INDEX('Per Invoice'!$A$2:$A$2001,MATCH($F2035,'Per Invoice'!$B$2:$B$2001,0))),""))</f>
        <v/>
      </c>
      <c r="H2035" s="11" t="n"/>
      <c r="R2035" s="7">
        <f>IF($F2035="","",Q2035*Y2035/100)</f>
        <v/>
      </c>
      <c r="X2035" s="7" t="n"/>
      <c r="Y2035" s="7" t="n"/>
      <c r="Z2035" s="7">
        <f>IF($F2035="","",Y2035*AE2035/100)</f>
        <v/>
      </c>
      <c r="AA2035" s="7">
        <f>IF($F2035="","",Y2035-Z2035)</f>
        <v/>
      </c>
      <c r="AB2035" s="7">
        <f>IF($F2035="","",AA2035-R2035)</f>
        <v/>
      </c>
      <c r="AE2035">
        <f>IF($F2035="","",IF($AK2035=1,0,IF($AJ2035=1,Settings!$C$6,Settings!$C$7))*100)</f>
        <v/>
      </c>
      <c r="AG2035">
        <f>IF($F2035="","",$F2035&amp;"|"&amp;$D2035&amp;"")</f>
        <v/>
      </c>
      <c r="AH2035">
        <f>IF($F2035="","",IF(COUNTIF($AG$2:$AG2035,$AG2035)=1,1,0))</f>
        <v/>
      </c>
      <c r="AI2035">
        <f>IF($AH2035=1,SUMPRODUCT(--($AL$2:$AL$8001&lt;$AL2035))+1,"")</f>
        <v/>
      </c>
      <c r="AJ2035">
        <f>IF($F2035="","",IF(OR($U2035=TRUE(),$U2035="TRUE"),1,0))</f>
        <v/>
      </c>
      <c r="AK2035">
        <f>IF($F2035="","",IF($AD2035="Yes",1,0))</f>
        <v/>
      </c>
      <c r="AL2035">
        <f>IF($AH2035=1,IFERROR(IF(VALUE($F2035)&lt;100000000,VALUE($F2035),1000000000),IFERROR(IF(VALUE(MID($F2035,2,20))&lt;100000000,VALUE(MID($F2035,2,20)),1000000000),1000000000))+ROW()/100000,"")</f>
        <v/>
      </c>
    </row>
    <row r="2036">
      <c r="A2036">
        <f>IF($F2036="","",IFERROR(IF(INDEX('Per Invoice'!$A$2:$A$2001,MATCH($F2036,'Per Invoice'!$B$2:$B$2001,0))=0,"",INDEX('Per Invoice'!$A$2:$A$2001,MATCH($F2036,'Per Invoice'!$B$2:$B$2001,0))),""))</f>
        <v/>
      </c>
      <c r="H2036" s="11" t="n"/>
      <c r="R2036" s="7">
        <f>IF($F2036="","",Q2036*Y2036/100)</f>
        <v/>
      </c>
      <c r="X2036" s="7" t="n"/>
      <c r="Y2036" s="7" t="n"/>
      <c r="Z2036" s="7">
        <f>IF($F2036="","",Y2036*AE2036/100)</f>
        <v/>
      </c>
      <c r="AA2036" s="7">
        <f>IF($F2036="","",Y2036-Z2036)</f>
        <v/>
      </c>
      <c r="AB2036" s="7">
        <f>IF($F2036="","",AA2036-R2036)</f>
        <v/>
      </c>
      <c r="AE2036">
        <f>IF($F2036="","",IF($AK2036=1,0,IF($AJ2036=1,Settings!$C$6,Settings!$C$7))*100)</f>
        <v/>
      </c>
      <c r="AG2036">
        <f>IF($F2036="","",$F2036&amp;"|"&amp;$D2036&amp;"")</f>
        <v/>
      </c>
      <c r="AH2036">
        <f>IF($F2036="","",IF(COUNTIF($AG$2:$AG2036,$AG2036)=1,1,0))</f>
        <v/>
      </c>
      <c r="AI2036">
        <f>IF($AH2036=1,SUMPRODUCT(--($AL$2:$AL$8001&lt;$AL2036))+1,"")</f>
        <v/>
      </c>
      <c r="AJ2036">
        <f>IF($F2036="","",IF(OR($U2036=TRUE(),$U2036="TRUE"),1,0))</f>
        <v/>
      </c>
      <c r="AK2036">
        <f>IF($F2036="","",IF($AD2036="Yes",1,0))</f>
        <v/>
      </c>
      <c r="AL2036">
        <f>IF($AH2036=1,IFERROR(IF(VALUE($F2036)&lt;100000000,VALUE($F2036),1000000000),IFERROR(IF(VALUE(MID($F2036,2,20))&lt;100000000,VALUE(MID($F2036,2,20)),1000000000),1000000000))+ROW()/100000,"")</f>
        <v/>
      </c>
    </row>
    <row r="2037">
      <c r="A2037">
        <f>IF($F2037="","",IFERROR(IF(INDEX('Per Invoice'!$A$2:$A$2001,MATCH($F2037,'Per Invoice'!$B$2:$B$2001,0))=0,"",INDEX('Per Invoice'!$A$2:$A$2001,MATCH($F2037,'Per Invoice'!$B$2:$B$2001,0))),""))</f>
        <v/>
      </c>
      <c r="H2037" s="11" t="n"/>
      <c r="R2037" s="7">
        <f>IF($F2037="","",Q2037*Y2037/100)</f>
        <v/>
      </c>
      <c r="X2037" s="7" t="n"/>
      <c r="Y2037" s="7" t="n"/>
      <c r="Z2037" s="7">
        <f>IF($F2037="","",Y2037*AE2037/100)</f>
        <v/>
      </c>
      <c r="AA2037" s="7">
        <f>IF($F2037="","",Y2037-Z2037)</f>
        <v/>
      </c>
      <c r="AB2037" s="7">
        <f>IF($F2037="","",AA2037-R2037)</f>
        <v/>
      </c>
      <c r="AE2037">
        <f>IF($F2037="","",IF($AK2037=1,0,IF($AJ2037=1,Settings!$C$6,Settings!$C$7))*100)</f>
        <v/>
      </c>
      <c r="AG2037">
        <f>IF($F2037="","",$F2037&amp;"|"&amp;$D2037&amp;"")</f>
        <v/>
      </c>
      <c r="AH2037">
        <f>IF($F2037="","",IF(COUNTIF($AG$2:$AG2037,$AG2037)=1,1,0))</f>
        <v/>
      </c>
      <c r="AI2037">
        <f>IF($AH2037=1,SUMPRODUCT(--($AL$2:$AL$8001&lt;$AL2037))+1,"")</f>
        <v/>
      </c>
      <c r="AJ2037">
        <f>IF($F2037="","",IF(OR($U2037=TRUE(),$U2037="TRUE"),1,0))</f>
        <v/>
      </c>
      <c r="AK2037">
        <f>IF($F2037="","",IF($AD2037="Yes",1,0))</f>
        <v/>
      </c>
      <c r="AL2037">
        <f>IF($AH2037=1,IFERROR(IF(VALUE($F2037)&lt;100000000,VALUE($F2037),1000000000),IFERROR(IF(VALUE(MID($F2037,2,20))&lt;100000000,VALUE(MID($F2037,2,20)),1000000000),1000000000))+ROW()/100000,"")</f>
        <v/>
      </c>
    </row>
    <row r="2038">
      <c r="A2038">
        <f>IF($F2038="","",IFERROR(IF(INDEX('Per Invoice'!$A$2:$A$2001,MATCH($F2038,'Per Invoice'!$B$2:$B$2001,0))=0,"",INDEX('Per Invoice'!$A$2:$A$2001,MATCH($F2038,'Per Invoice'!$B$2:$B$2001,0))),""))</f>
        <v/>
      </c>
      <c r="H2038" s="11" t="n"/>
      <c r="R2038" s="7">
        <f>IF($F2038="","",Q2038*Y2038/100)</f>
        <v/>
      </c>
      <c r="X2038" s="7" t="n"/>
      <c r="Y2038" s="7" t="n"/>
      <c r="Z2038" s="7">
        <f>IF($F2038="","",Y2038*AE2038/100)</f>
        <v/>
      </c>
      <c r="AA2038" s="7">
        <f>IF($F2038="","",Y2038-Z2038)</f>
        <v/>
      </c>
      <c r="AB2038" s="7">
        <f>IF($F2038="","",AA2038-R2038)</f>
        <v/>
      </c>
      <c r="AE2038">
        <f>IF($F2038="","",IF($AK2038=1,0,IF($AJ2038=1,Settings!$C$6,Settings!$C$7))*100)</f>
        <v/>
      </c>
      <c r="AG2038">
        <f>IF($F2038="","",$F2038&amp;"|"&amp;$D2038&amp;"")</f>
        <v/>
      </c>
      <c r="AH2038">
        <f>IF($F2038="","",IF(COUNTIF($AG$2:$AG2038,$AG2038)=1,1,0))</f>
        <v/>
      </c>
      <c r="AI2038">
        <f>IF($AH2038=1,SUMPRODUCT(--($AL$2:$AL$8001&lt;$AL2038))+1,"")</f>
        <v/>
      </c>
      <c r="AJ2038">
        <f>IF($F2038="","",IF(OR($U2038=TRUE(),$U2038="TRUE"),1,0))</f>
        <v/>
      </c>
      <c r="AK2038">
        <f>IF($F2038="","",IF($AD2038="Yes",1,0))</f>
        <v/>
      </c>
      <c r="AL2038">
        <f>IF($AH2038=1,IFERROR(IF(VALUE($F2038)&lt;100000000,VALUE($F2038),1000000000),IFERROR(IF(VALUE(MID($F2038,2,20))&lt;100000000,VALUE(MID($F2038,2,20)),1000000000),1000000000))+ROW()/100000,"")</f>
        <v/>
      </c>
    </row>
    <row r="2039">
      <c r="A2039">
        <f>IF($F2039="","",IFERROR(IF(INDEX('Per Invoice'!$A$2:$A$2001,MATCH($F2039,'Per Invoice'!$B$2:$B$2001,0))=0,"",INDEX('Per Invoice'!$A$2:$A$2001,MATCH($F2039,'Per Invoice'!$B$2:$B$2001,0))),""))</f>
        <v/>
      </c>
      <c r="H2039" s="11" t="n"/>
      <c r="R2039" s="7">
        <f>IF($F2039="","",Q2039*Y2039/100)</f>
        <v/>
      </c>
      <c r="X2039" s="7" t="n"/>
      <c r="Y2039" s="7" t="n"/>
      <c r="Z2039" s="7">
        <f>IF($F2039="","",Y2039*AE2039/100)</f>
        <v/>
      </c>
      <c r="AA2039" s="7">
        <f>IF($F2039="","",Y2039-Z2039)</f>
        <v/>
      </c>
      <c r="AB2039" s="7">
        <f>IF($F2039="","",AA2039-R2039)</f>
        <v/>
      </c>
      <c r="AE2039">
        <f>IF($F2039="","",IF($AK2039=1,0,IF($AJ2039=1,Settings!$C$6,Settings!$C$7))*100)</f>
        <v/>
      </c>
      <c r="AG2039">
        <f>IF($F2039="","",$F2039&amp;"|"&amp;$D2039&amp;"")</f>
        <v/>
      </c>
      <c r="AH2039">
        <f>IF($F2039="","",IF(COUNTIF($AG$2:$AG2039,$AG2039)=1,1,0))</f>
        <v/>
      </c>
      <c r="AI2039">
        <f>IF($AH2039=1,SUMPRODUCT(--($AL$2:$AL$8001&lt;$AL2039))+1,"")</f>
        <v/>
      </c>
      <c r="AJ2039">
        <f>IF($F2039="","",IF(OR($U2039=TRUE(),$U2039="TRUE"),1,0))</f>
        <v/>
      </c>
      <c r="AK2039">
        <f>IF($F2039="","",IF($AD2039="Yes",1,0))</f>
        <v/>
      </c>
      <c r="AL2039">
        <f>IF($AH2039=1,IFERROR(IF(VALUE($F2039)&lt;100000000,VALUE($F2039),1000000000),IFERROR(IF(VALUE(MID($F2039,2,20))&lt;100000000,VALUE(MID($F2039,2,20)),1000000000),1000000000))+ROW()/100000,"")</f>
        <v/>
      </c>
    </row>
    <row r="2040">
      <c r="A2040">
        <f>IF($F2040="","",IFERROR(IF(INDEX('Per Invoice'!$A$2:$A$2001,MATCH($F2040,'Per Invoice'!$B$2:$B$2001,0))=0,"",INDEX('Per Invoice'!$A$2:$A$2001,MATCH($F2040,'Per Invoice'!$B$2:$B$2001,0))),""))</f>
        <v/>
      </c>
      <c r="H2040" s="11" t="n"/>
      <c r="R2040" s="7">
        <f>IF($F2040="","",Q2040*Y2040/100)</f>
        <v/>
      </c>
      <c r="X2040" s="7" t="n"/>
      <c r="Y2040" s="7" t="n"/>
      <c r="Z2040" s="7">
        <f>IF($F2040="","",Y2040*AE2040/100)</f>
        <v/>
      </c>
      <c r="AA2040" s="7">
        <f>IF($F2040="","",Y2040-Z2040)</f>
        <v/>
      </c>
      <c r="AB2040" s="7">
        <f>IF($F2040="","",AA2040-R2040)</f>
        <v/>
      </c>
      <c r="AE2040">
        <f>IF($F2040="","",IF($AK2040=1,0,IF($AJ2040=1,Settings!$C$6,Settings!$C$7))*100)</f>
        <v/>
      </c>
      <c r="AG2040">
        <f>IF($F2040="","",$F2040&amp;"|"&amp;$D2040&amp;"")</f>
        <v/>
      </c>
      <c r="AH2040">
        <f>IF($F2040="","",IF(COUNTIF($AG$2:$AG2040,$AG2040)=1,1,0))</f>
        <v/>
      </c>
      <c r="AI2040">
        <f>IF($AH2040=1,SUMPRODUCT(--($AL$2:$AL$8001&lt;$AL2040))+1,"")</f>
        <v/>
      </c>
      <c r="AJ2040">
        <f>IF($F2040="","",IF(OR($U2040=TRUE(),$U2040="TRUE"),1,0))</f>
        <v/>
      </c>
      <c r="AK2040">
        <f>IF($F2040="","",IF($AD2040="Yes",1,0))</f>
        <v/>
      </c>
      <c r="AL2040">
        <f>IF($AH2040=1,IFERROR(IF(VALUE($F2040)&lt;100000000,VALUE($F2040),1000000000),IFERROR(IF(VALUE(MID($F2040,2,20))&lt;100000000,VALUE(MID($F2040,2,20)),1000000000),1000000000))+ROW()/100000,"")</f>
        <v/>
      </c>
    </row>
    <row r="2041">
      <c r="A2041">
        <f>IF($F2041="","",IFERROR(IF(INDEX('Per Invoice'!$A$2:$A$2001,MATCH($F2041,'Per Invoice'!$B$2:$B$2001,0))=0,"",INDEX('Per Invoice'!$A$2:$A$2001,MATCH($F2041,'Per Invoice'!$B$2:$B$2001,0))),""))</f>
        <v/>
      </c>
      <c r="H2041" s="11" t="n"/>
      <c r="R2041" s="7">
        <f>IF($F2041="","",Q2041*Y2041/100)</f>
        <v/>
      </c>
      <c r="X2041" s="7" t="n"/>
      <c r="Y2041" s="7" t="n"/>
      <c r="Z2041" s="7">
        <f>IF($F2041="","",Y2041*AE2041/100)</f>
        <v/>
      </c>
      <c r="AA2041" s="7">
        <f>IF($F2041="","",Y2041-Z2041)</f>
        <v/>
      </c>
      <c r="AB2041" s="7">
        <f>IF($F2041="","",AA2041-R2041)</f>
        <v/>
      </c>
      <c r="AE2041">
        <f>IF($F2041="","",IF($AK2041=1,0,IF($AJ2041=1,Settings!$C$6,Settings!$C$7))*100)</f>
        <v/>
      </c>
      <c r="AG2041">
        <f>IF($F2041="","",$F2041&amp;"|"&amp;$D2041&amp;"")</f>
        <v/>
      </c>
      <c r="AH2041">
        <f>IF($F2041="","",IF(COUNTIF($AG$2:$AG2041,$AG2041)=1,1,0))</f>
        <v/>
      </c>
      <c r="AI2041">
        <f>IF($AH2041=1,SUMPRODUCT(--($AL$2:$AL$8001&lt;$AL2041))+1,"")</f>
        <v/>
      </c>
      <c r="AJ2041">
        <f>IF($F2041="","",IF(OR($U2041=TRUE(),$U2041="TRUE"),1,0))</f>
        <v/>
      </c>
      <c r="AK2041">
        <f>IF($F2041="","",IF($AD2041="Yes",1,0))</f>
        <v/>
      </c>
      <c r="AL2041">
        <f>IF($AH2041=1,IFERROR(IF(VALUE($F2041)&lt;100000000,VALUE($F2041),1000000000),IFERROR(IF(VALUE(MID($F2041,2,20))&lt;100000000,VALUE(MID($F2041,2,20)),1000000000),1000000000))+ROW()/100000,"")</f>
        <v/>
      </c>
    </row>
    <row r="2042">
      <c r="A2042">
        <f>IF($F2042="","",IFERROR(IF(INDEX('Per Invoice'!$A$2:$A$2001,MATCH($F2042,'Per Invoice'!$B$2:$B$2001,0))=0,"",INDEX('Per Invoice'!$A$2:$A$2001,MATCH($F2042,'Per Invoice'!$B$2:$B$2001,0))),""))</f>
        <v/>
      </c>
      <c r="H2042" s="11" t="n"/>
      <c r="R2042" s="7">
        <f>IF($F2042="","",Q2042*Y2042/100)</f>
        <v/>
      </c>
      <c r="X2042" s="7" t="n"/>
      <c r="Y2042" s="7" t="n"/>
      <c r="Z2042" s="7">
        <f>IF($F2042="","",Y2042*AE2042/100)</f>
        <v/>
      </c>
      <c r="AA2042" s="7">
        <f>IF($F2042="","",Y2042-Z2042)</f>
        <v/>
      </c>
      <c r="AB2042" s="7">
        <f>IF($F2042="","",AA2042-R2042)</f>
        <v/>
      </c>
      <c r="AE2042">
        <f>IF($F2042="","",IF($AK2042=1,0,IF($AJ2042=1,Settings!$C$6,Settings!$C$7))*100)</f>
        <v/>
      </c>
      <c r="AG2042">
        <f>IF($F2042="","",$F2042&amp;"|"&amp;$D2042&amp;"")</f>
        <v/>
      </c>
      <c r="AH2042">
        <f>IF($F2042="","",IF(COUNTIF($AG$2:$AG2042,$AG2042)=1,1,0))</f>
        <v/>
      </c>
      <c r="AI2042">
        <f>IF($AH2042=1,SUMPRODUCT(--($AL$2:$AL$8001&lt;$AL2042))+1,"")</f>
        <v/>
      </c>
      <c r="AJ2042">
        <f>IF($F2042="","",IF(OR($U2042=TRUE(),$U2042="TRUE"),1,0))</f>
        <v/>
      </c>
      <c r="AK2042">
        <f>IF($F2042="","",IF($AD2042="Yes",1,0))</f>
        <v/>
      </c>
      <c r="AL2042">
        <f>IF($AH2042=1,IFERROR(IF(VALUE($F2042)&lt;100000000,VALUE($F2042),1000000000),IFERROR(IF(VALUE(MID($F2042,2,20))&lt;100000000,VALUE(MID($F2042,2,20)),1000000000),1000000000))+ROW()/100000,"")</f>
        <v/>
      </c>
    </row>
    <row r="2043">
      <c r="A2043">
        <f>IF($F2043="","",IFERROR(IF(INDEX('Per Invoice'!$A$2:$A$2001,MATCH($F2043,'Per Invoice'!$B$2:$B$2001,0))=0,"",INDEX('Per Invoice'!$A$2:$A$2001,MATCH($F2043,'Per Invoice'!$B$2:$B$2001,0))),""))</f>
        <v/>
      </c>
      <c r="H2043" s="11" t="n"/>
      <c r="R2043" s="7">
        <f>IF($F2043="","",Q2043*Y2043/100)</f>
        <v/>
      </c>
      <c r="X2043" s="7" t="n"/>
      <c r="Y2043" s="7" t="n"/>
      <c r="Z2043" s="7">
        <f>IF($F2043="","",Y2043*AE2043/100)</f>
        <v/>
      </c>
      <c r="AA2043" s="7">
        <f>IF($F2043="","",Y2043-Z2043)</f>
        <v/>
      </c>
      <c r="AB2043" s="7">
        <f>IF($F2043="","",AA2043-R2043)</f>
        <v/>
      </c>
      <c r="AE2043">
        <f>IF($F2043="","",IF($AK2043=1,0,IF($AJ2043=1,Settings!$C$6,Settings!$C$7))*100)</f>
        <v/>
      </c>
      <c r="AG2043">
        <f>IF($F2043="","",$F2043&amp;"|"&amp;$D2043&amp;"")</f>
        <v/>
      </c>
      <c r="AH2043">
        <f>IF($F2043="","",IF(COUNTIF($AG$2:$AG2043,$AG2043)=1,1,0))</f>
        <v/>
      </c>
      <c r="AI2043">
        <f>IF($AH2043=1,SUMPRODUCT(--($AL$2:$AL$8001&lt;$AL2043))+1,"")</f>
        <v/>
      </c>
      <c r="AJ2043">
        <f>IF($F2043="","",IF(OR($U2043=TRUE(),$U2043="TRUE"),1,0))</f>
        <v/>
      </c>
      <c r="AK2043">
        <f>IF($F2043="","",IF($AD2043="Yes",1,0))</f>
        <v/>
      </c>
      <c r="AL2043">
        <f>IF($AH2043=1,IFERROR(IF(VALUE($F2043)&lt;100000000,VALUE($F2043),1000000000),IFERROR(IF(VALUE(MID($F2043,2,20))&lt;100000000,VALUE(MID($F2043,2,20)),1000000000),1000000000))+ROW()/100000,"")</f>
        <v/>
      </c>
    </row>
    <row r="2044">
      <c r="A2044">
        <f>IF($F2044="","",IFERROR(IF(INDEX('Per Invoice'!$A$2:$A$2001,MATCH($F2044,'Per Invoice'!$B$2:$B$2001,0))=0,"",INDEX('Per Invoice'!$A$2:$A$2001,MATCH($F2044,'Per Invoice'!$B$2:$B$2001,0))),""))</f>
        <v/>
      </c>
      <c r="H2044" s="11" t="n"/>
      <c r="R2044" s="7">
        <f>IF($F2044="","",Q2044*Y2044/100)</f>
        <v/>
      </c>
      <c r="X2044" s="7" t="n"/>
      <c r="Y2044" s="7" t="n"/>
      <c r="Z2044" s="7">
        <f>IF($F2044="","",Y2044*AE2044/100)</f>
        <v/>
      </c>
      <c r="AA2044" s="7">
        <f>IF($F2044="","",Y2044-Z2044)</f>
        <v/>
      </c>
      <c r="AB2044" s="7">
        <f>IF($F2044="","",AA2044-R2044)</f>
        <v/>
      </c>
      <c r="AE2044">
        <f>IF($F2044="","",IF($AK2044=1,0,IF($AJ2044=1,Settings!$C$6,Settings!$C$7))*100)</f>
        <v/>
      </c>
      <c r="AG2044">
        <f>IF($F2044="","",$F2044&amp;"|"&amp;$D2044&amp;"")</f>
        <v/>
      </c>
      <c r="AH2044">
        <f>IF($F2044="","",IF(COUNTIF($AG$2:$AG2044,$AG2044)=1,1,0))</f>
        <v/>
      </c>
      <c r="AI2044">
        <f>IF($AH2044=1,SUMPRODUCT(--($AL$2:$AL$8001&lt;$AL2044))+1,"")</f>
        <v/>
      </c>
      <c r="AJ2044">
        <f>IF($F2044="","",IF(OR($U2044=TRUE(),$U2044="TRUE"),1,0))</f>
        <v/>
      </c>
      <c r="AK2044">
        <f>IF($F2044="","",IF($AD2044="Yes",1,0))</f>
        <v/>
      </c>
      <c r="AL2044">
        <f>IF($AH2044=1,IFERROR(IF(VALUE($F2044)&lt;100000000,VALUE($F2044),1000000000),IFERROR(IF(VALUE(MID($F2044,2,20))&lt;100000000,VALUE(MID($F2044,2,20)),1000000000),1000000000))+ROW()/100000,"")</f>
        <v/>
      </c>
    </row>
    <row r="2045">
      <c r="A2045">
        <f>IF($F2045="","",IFERROR(IF(INDEX('Per Invoice'!$A$2:$A$2001,MATCH($F2045,'Per Invoice'!$B$2:$B$2001,0))=0,"",INDEX('Per Invoice'!$A$2:$A$2001,MATCH($F2045,'Per Invoice'!$B$2:$B$2001,0))),""))</f>
        <v/>
      </c>
      <c r="H2045" s="11" t="n"/>
      <c r="R2045" s="7">
        <f>IF($F2045="","",Q2045*Y2045/100)</f>
        <v/>
      </c>
      <c r="X2045" s="7" t="n"/>
      <c r="Y2045" s="7" t="n"/>
      <c r="Z2045" s="7">
        <f>IF($F2045="","",Y2045*AE2045/100)</f>
        <v/>
      </c>
      <c r="AA2045" s="7">
        <f>IF($F2045="","",Y2045-Z2045)</f>
        <v/>
      </c>
      <c r="AB2045" s="7">
        <f>IF($F2045="","",AA2045-R2045)</f>
        <v/>
      </c>
      <c r="AE2045">
        <f>IF($F2045="","",IF($AK2045=1,0,IF($AJ2045=1,Settings!$C$6,Settings!$C$7))*100)</f>
        <v/>
      </c>
      <c r="AG2045">
        <f>IF($F2045="","",$F2045&amp;"|"&amp;$D2045&amp;"")</f>
        <v/>
      </c>
      <c r="AH2045">
        <f>IF($F2045="","",IF(COUNTIF($AG$2:$AG2045,$AG2045)=1,1,0))</f>
        <v/>
      </c>
      <c r="AI2045">
        <f>IF($AH2045=1,SUMPRODUCT(--($AL$2:$AL$8001&lt;$AL2045))+1,"")</f>
        <v/>
      </c>
      <c r="AJ2045">
        <f>IF($F2045="","",IF(OR($U2045=TRUE(),$U2045="TRUE"),1,0))</f>
        <v/>
      </c>
      <c r="AK2045">
        <f>IF($F2045="","",IF($AD2045="Yes",1,0))</f>
        <v/>
      </c>
      <c r="AL2045">
        <f>IF($AH2045=1,IFERROR(IF(VALUE($F2045)&lt;100000000,VALUE($F2045),1000000000),IFERROR(IF(VALUE(MID($F2045,2,20))&lt;100000000,VALUE(MID($F2045,2,20)),1000000000),1000000000))+ROW()/100000,"")</f>
        <v/>
      </c>
    </row>
    <row r="2046">
      <c r="A2046">
        <f>IF($F2046="","",IFERROR(IF(INDEX('Per Invoice'!$A$2:$A$2001,MATCH($F2046,'Per Invoice'!$B$2:$B$2001,0))=0,"",INDEX('Per Invoice'!$A$2:$A$2001,MATCH($F2046,'Per Invoice'!$B$2:$B$2001,0))),""))</f>
        <v/>
      </c>
      <c r="H2046" s="11" t="n"/>
      <c r="R2046" s="7">
        <f>IF($F2046="","",Q2046*Y2046/100)</f>
        <v/>
      </c>
      <c r="X2046" s="7" t="n"/>
      <c r="Y2046" s="7" t="n"/>
      <c r="Z2046" s="7">
        <f>IF($F2046="","",Y2046*AE2046/100)</f>
        <v/>
      </c>
      <c r="AA2046" s="7">
        <f>IF($F2046="","",Y2046-Z2046)</f>
        <v/>
      </c>
      <c r="AB2046" s="7">
        <f>IF($F2046="","",AA2046-R2046)</f>
        <v/>
      </c>
      <c r="AE2046">
        <f>IF($F2046="","",IF($AK2046=1,0,IF($AJ2046=1,Settings!$C$6,Settings!$C$7))*100)</f>
        <v/>
      </c>
      <c r="AG2046">
        <f>IF($F2046="","",$F2046&amp;"|"&amp;$D2046&amp;"")</f>
        <v/>
      </c>
      <c r="AH2046">
        <f>IF($F2046="","",IF(COUNTIF($AG$2:$AG2046,$AG2046)=1,1,0))</f>
        <v/>
      </c>
      <c r="AI2046">
        <f>IF($AH2046=1,SUMPRODUCT(--($AL$2:$AL$8001&lt;$AL2046))+1,"")</f>
        <v/>
      </c>
      <c r="AJ2046">
        <f>IF($F2046="","",IF(OR($U2046=TRUE(),$U2046="TRUE"),1,0))</f>
        <v/>
      </c>
      <c r="AK2046">
        <f>IF($F2046="","",IF($AD2046="Yes",1,0))</f>
        <v/>
      </c>
      <c r="AL2046">
        <f>IF($AH2046=1,IFERROR(IF(VALUE($F2046)&lt;100000000,VALUE($F2046),1000000000),IFERROR(IF(VALUE(MID($F2046,2,20))&lt;100000000,VALUE(MID($F2046,2,20)),1000000000),1000000000))+ROW()/100000,"")</f>
        <v/>
      </c>
    </row>
    <row r="2047">
      <c r="A2047">
        <f>IF($F2047="","",IFERROR(IF(INDEX('Per Invoice'!$A$2:$A$2001,MATCH($F2047,'Per Invoice'!$B$2:$B$2001,0))=0,"",INDEX('Per Invoice'!$A$2:$A$2001,MATCH($F2047,'Per Invoice'!$B$2:$B$2001,0))),""))</f>
        <v/>
      </c>
      <c r="H2047" s="11" t="n"/>
      <c r="R2047" s="7">
        <f>IF($F2047="","",Q2047*Y2047/100)</f>
        <v/>
      </c>
      <c r="X2047" s="7" t="n"/>
      <c r="Y2047" s="7" t="n"/>
      <c r="Z2047" s="7">
        <f>IF($F2047="","",Y2047*AE2047/100)</f>
        <v/>
      </c>
      <c r="AA2047" s="7">
        <f>IF($F2047="","",Y2047-Z2047)</f>
        <v/>
      </c>
      <c r="AB2047" s="7">
        <f>IF($F2047="","",AA2047-R2047)</f>
        <v/>
      </c>
      <c r="AE2047">
        <f>IF($F2047="","",IF($AK2047=1,0,IF($AJ2047=1,Settings!$C$6,Settings!$C$7))*100)</f>
        <v/>
      </c>
      <c r="AG2047">
        <f>IF($F2047="","",$F2047&amp;"|"&amp;$D2047&amp;"")</f>
        <v/>
      </c>
      <c r="AH2047">
        <f>IF($F2047="","",IF(COUNTIF($AG$2:$AG2047,$AG2047)=1,1,0))</f>
        <v/>
      </c>
      <c r="AI2047">
        <f>IF($AH2047=1,SUMPRODUCT(--($AL$2:$AL$8001&lt;$AL2047))+1,"")</f>
        <v/>
      </c>
      <c r="AJ2047">
        <f>IF($F2047="","",IF(OR($U2047=TRUE(),$U2047="TRUE"),1,0))</f>
        <v/>
      </c>
      <c r="AK2047">
        <f>IF($F2047="","",IF($AD2047="Yes",1,0))</f>
        <v/>
      </c>
      <c r="AL2047">
        <f>IF($AH2047=1,IFERROR(IF(VALUE($F2047)&lt;100000000,VALUE($F2047),1000000000),IFERROR(IF(VALUE(MID($F2047,2,20))&lt;100000000,VALUE(MID($F2047,2,20)),1000000000),1000000000))+ROW()/100000,"")</f>
        <v/>
      </c>
    </row>
    <row r="2048">
      <c r="A2048">
        <f>IF($F2048="","",IFERROR(IF(INDEX('Per Invoice'!$A$2:$A$2001,MATCH($F2048,'Per Invoice'!$B$2:$B$2001,0))=0,"",INDEX('Per Invoice'!$A$2:$A$2001,MATCH($F2048,'Per Invoice'!$B$2:$B$2001,0))),""))</f>
        <v/>
      </c>
      <c r="H2048" s="11" t="n"/>
      <c r="R2048" s="7">
        <f>IF($F2048="","",Q2048*Y2048/100)</f>
        <v/>
      </c>
      <c r="X2048" s="7" t="n"/>
      <c r="Y2048" s="7" t="n"/>
      <c r="Z2048" s="7">
        <f>IF($F2048="","",Y2048*AE2048/100)</f>
        <v/>
      </c>
      <c r="AA2048" s="7">
        <f>IF($F2048="","",Y2048-Z2048)</f>
        <v/>
      </c>
      <c r="AB2048" s="7">
        <f>IF($F2048="","",AA2048-R2048)</f>
        <v/>
      </c>
      <c r="AE2048">
        <f>IF($F2048="","",IF($AK2048=1,0,IF($AJ2048=1,Settings!$C$6,Settings!$C$7))*100)</f>
        <v/>
      </c>
      <c r="AG2048">
        <f>IF($F2048="","",$F2048&amp;"|"&amp;$D2048&amp;"")</f>
        <v/>
      </c>
      <c r="AH2048">
        <f>IF($F2048="","",IF(COUNTIF($AG$2:$AG2048,$AG2048)=1,1,0))</f>
        <v/>
      </c>
      <c r="AI2048">
        <f>IF($AH2048=1,SUMPRODUCT(--($AL$2:$AL$8001&lt;$AL2048))+1,"")</f>
        <v/>
      </c>
      <c r="AJ2048">
        <f>IF($F2048="","",IF(OR($U2048=TRUE(),$U2048="TRUE"),1,0))</f>
        <v/>
      </c>
      <c r="AK2048">
        <f>IF($F2048="","",IF($AD2048="Yes",1,0))</f>
        <v/>
      </c>
      <c r="AL2048">
        <f>IF($AH2048=1,IFERROR(IF(VALUE($F2048)&lt;100000000,VALUE($F2048),1000000000),IFERROR(IF(VALUE(MID($F2048,2,20))&lt;100000000,VALUE(MID($F2048,2,20)),1000000000),1000000000))+ROW()/100000,"")</f>
        <v/>
      </c>
    </row>
    <row r="2049">
      <c r="A2049">
        <f>IF($F2049="","",IFERROR(IF(INDEX('Per Invoice'!$A$2:$A$2001,MATCH($F2049,'Per Invoice'!$B$2:$B$2001,0))=0,"",INDEX('Per Invoice'!$A$2:$A$2001,MATCH($F2049,'Per Invoice'!$B$2:$B$2001,0))),""))</f>
        <v/>
      </c>
      <c r="H2049" s="11" t="n"/>
      <c r="R2049" s="7">
        <f>IF($F2049="","",Q2049*Y2049/100)</f>
        <v/>
      </c>
      <c r="X2049" s="7" t="n"/>
      <c r="Y2049" s="7" t="n"/>
      <c r="Z2049" s="7">
        <f>IF($F2049="","",Y2049*AE2049/100)</f>
        <v/>
      </c>
      <c r="AA2049" s="7">
        <f>IF($F2049="","",Y2049-Z2049)</f>
        <v/>
      </c>
      <c r="AB2049" s="7">
        <f>IF($F2049="","",AA2049-R2049)</f>
        <v/>
      </c>
      <c r="AE2049">
        <f>IF($F2049="","",IF($AK2049=1,0,IF($AJ2049=1,Settings!$C$6,Settings!$C$7))*100)</f>
        <v/>
      </c>
      <c r="AG2049">
        <f>IF($F2049="","",$F2049&amp;"|"&amp;$D2049&amp;"")</f>
        <v/>
      </c>
      <c r="AH2049">
        <f>IF($F2049="","",IF(COUNTIF($AG$2:$AG2049,$AG2049)=1,1,0))</f>
        <v/>
      </c>
      <c r="AI2049">
        <f>IF($AH2049=1,SUMPRODUCT(--($AL$2:$AL$8001&lt;$AL2049))+1,"")</f>
        <v/>
      </c>
      <c r="AJ2049">
        <f>IF($F2049="","",IF(OR($U2049=TRUE(),$U2049="TRUE"),1,0))</f>
        <v/>
      </c>
      <c r="AK2049">
        <f>IF($F2049="","",IF($AD2049="Yes",1,0))</f>
        <v/>
      </c>
      <c r="AL2049">
        <f>IF($AH2049=1,IFERROR(IF(VALUE($F2049)&lt;100000000,VALUE($F2049),1000000000),IFERROR(IF(VALUE(MID($F2049,2,20))&lt;100000000,VALUE(MID($F2049,2,20)),1000000000),1000000000))+ROW()/100000,"")</f>
        <v/>
      </c>
    </row>
    <row r="2050">
      <c r="A2050">
        <f>IF($F2050="","",IFERROR(IF(INDEX('Per Invoice'!$A$2:$A$2001,MATCH($F2050,'Per Invoice'!$B$2:$B$2001,0))=0,"",INDEX('Per Invoice'!$A$2:$A$2001,MATCH($F2050,'Per Invoice'!$B$2:$B$2001,0))),""))</f>
        <v/>
      </c>
      <c r="H2050" s="11" t="n"/>
      <c r="R2050" s="7">
        <f>IF($F2050="","",Q2050*Y2050/100)</f>
        <v/>
      </c>
      <c r="X2050" s="7" t="n"/>
      <c r="Y2050" s="7" t="n"/>
      <c r="Z2050" s="7">
        <f>IF($F2050="","",Y2050*AE2050/100)</f>
        <v/>
      </c>
      <c r="AA2050" s="7">
        <f>IF($F2050="","",Y2050-Z2050)</f>
        <v/>
      </c>
      <c r="AB2050" s="7">
        <f>IF($F2050="","",AA2050-R2050)</f>
        <v/>
      </c>
      <c r="AE2050">
        <f>IF($F2050="","",IF($AK2050=1,0,IF($AJ2050=1,Settings!$C$6,Settings!$C$7))*100)</f>
        <v/>
      </c>
      <c r="AG2050">
        <f>IF($F2050="","",$F2050&amp;"|"&amp;$D2050&amp;"")</f>
        <v/>
      </c>
      <c r="AH2050">
        <f>IF($F2050="","",IF(COUNTIF($AG$2:$AG2050,$AG2050)=1,1,0))</f>
        <v/>
      </c>
      <c r="AI2050">
        <f>IF($AH2050=1,SUMPRODUCT(--($AL$2:$AL$8001&lt;$AL2050))+1,"")</f>
        <v/>
      </c>
      <c r="AJ2050">
        <f>IF($F2050="","",IF(OR($U2050=TRUE(),$U2050="TRUE"),1,0))</f>
        <v/>
      </c>
      <c r="AK2050">
        <f>IF($F2050="","",IF($AD2050="Yes",1,0))</f>
        <v/>
      </c>
      <c r="AL2050">
        <f>IF($AH2050=1,IFERROR(IF(VALUE($F2050)&lt;100000000,VALUE($F2050),1000000000),IFERROR(IF(VALUE(MID($F2050,2,20))&lt;100000000,VALUE(MID($F2050,2,20)),1000000000),1000000000))+ROW()/100000,"")</f>
        <v/>
      </c>
    </row>
    <row r="2051">
      <c r="A2051">
        <f>IF($F2051="","",IFERROR(IF(INDEX('Per Invoice'!$A$2:$A$2001,MATCH($F2051,'Per Invoice'!$B$2:$B$2001,0))=0,"",INDEX('Per Invoice'!$A$2:$A$2001,MATCH($F2051,'Per Invoice'!$B$2:$B$2001,0))),""))</f>
        <v/>
      </c>
      <c r="H2051" s="11" t="n"/>
      <c r="R2051" s="7">
        <f>IF($F2051="","",Q2051*Y2051/100)</f>
        <v/>
      </c>
      <c r="X2051" s="7" t="n"/>
      <c r="Y2051" s="7" t="n"/>
      <c r="Z2051" s="7">
        <f>IF($F2051="","",Y2051*AE2051/100)</f>
        <v/>
      </c>
      <c r="AA2051" s="7">
        <f>IF($F2051="","",Y2051-Z2051)</f>
        <v/>
      </c>
      <c r="AB2051" s="7">
        <f>IF($F2051="","",AA2051-R2051)</f>
        <v/>
      </c>
      <c r="AE2051">
        <f>IF($F2051="","",IF($AK2051=1,0,IF($AJ2051=1,Settings!$C$6,Settings!$C$7))*100)</f>
        <v/>
      </c>
      <c r="AG2051">
        <f>IF($F2051="","",$F2051&amp;"|"&amp;$D2051&amp;"")</f>
        <v/>
      </c>
      <c r="AH2051">
        <f>IF($F2051="","",IF(COUNTIF($AG$2:$AG2051,$AG2051)=1,1,0))</f>
        <v/>
      </c>
      <c r="AI2051">
        <f>IF($AH2051=1,SUMPRODUCT(--($AL$2:$AL$8001&lt;$AL2051))+1,"")</f>
        <v/>
      </c>
      <c r="AJ2051">
        <f>IF($F2051="","",IF(OR($U2051=TRUE(),$U2051="TRUE"),1,0))</f>
        <v/>
      </c>
      <c r="AK2051">
        <f>IF($F2051="","",IF($AD2051="Yes",1,0))</f>
        <v/>
      </c>
      <c r="AL2051">
        <f>IF($AH2051=1,IFERROR(IF(VALUE($F2051)&lt;100000000,VALUE($F2051),1000000000),IFERROR(IF(VALUE(MID($F2051,2,20))&lt;100000000,VALUE(MID($F2051,2,20)),1000000000),1000000000))+ROW()/100000,"")</f>
        <v/>
      </c>
    </row>
    <row r="2052">
      <c r="A2052">
        <f>IF($F2052="","",IFERROR(IF(INDEX('Per Invoice'!$A$2:$A$2001,MATCH($F2052,'Per Invoice'!$B$2:$B$2001,0))=0,"",INDEX('Per Invoice'!$A$2:$A$2001,MATCH($F2052,'Per Invoice'!$B$2:$B$2001,0))),""))</f>
        <v/>
      </c>
      <c r="H2052" s="11" t="n"/>
      <c r="R2052" s="7">
        <f>IF($F2052="","",Q2052*Y2052/100)</f>
        <v/>
      </c>
      <c r="X2052" s="7" t="n"/>
      <c r="Y2052" s="7" t="n"/>
      <c r="Z2052" s="7">
        <f>IF($F2052="","",Y2052*AE2052/100)</f>
        <v/>
      </c>
      <c r="AA2052" s="7">
        <f>IF($F2052="","",Y2052-Z2052)</f>
        <v/>
      </c>
      <c r="AB2052" s="7">
        <f>IF($F2052="","",AA2052-R2052)</f>
        <v/>
      </c>
      <c r="AE2052">
        <f>IF($F2052="","",IF($AK2052=1,0,IF($AJ2052=1,Settings!$C$6,Settings!$C$7))*100)</f>
        <v/>
      </c>
      <c r="AG2052">
        <f>IF($F2052="","",$F2052&amp;"|"&amp;$D2052&amp;"")</f>
        <v/>
      </c>
      <c r="AH2052">
        <f>IF($F2052="","",IF(COUNTIF($AG$2:$AG2052,$AG2052)=1,1,0))</f>
        <v/>
      </c>
      <c r="AI2052">
        <f>IF($AH2052=1,SUMPRODUCT(--($AL$2:$AL$8001&lt;$AL2052))+1,"")</f>
        <v/>
      </c>
      <c r="AJ2052">
        <f>IF($F2052="","",IF(OR($U2052=TRUE(),$U2052="TRUE"),1,0))</f>
        <v/>
      </c>
      <c r="AK2052">
        <f>IF($F2052="","",IF($AD2052="Yes",1,0))</f>
        <v/>
      </c>
      <c r="AL2052">
        <f>IF($AH2052=1,IFERROR(IF(VALUE($F2052)&lt;100000000,VALUE($F2052),1000000000),IFERROR(IF(VALUE(MID($F2052,2,20))&lt;100000000,VALUE(MID($F2052,2,20)),1000000000),1000000000))+ROW()/100000,"")</f>
        <v/>
      </c>
    </row>
    <row r="2053">
      <c r="A2053">
        <f>IF($F2053="","",IFERROR(IF(INDEX('Per Invoice'!$A$2:$A$2001,MATCH($F2053,'Per Invoice'!$B$2:$B$2001,0))=0,"",INDEX('Per Invoice'!$A$2:$A$2001,MATCH($F2053,'Per Invoice'!$B$2:$B$2001,0))),""))</f>
        <v/>
      </c>
      <c r="H2053" s="11" t="n"/>
      <c r="R2053" s="7">
        <f>IF($F2053="","",Q2053*Y2053/100)</f>
        <v/>
      </c>
      <c r="X2053" s="7" t="n"/>
      <c r="Y2053" s="7" t="n"/>
      <c r="Z2053" s="7">
        <f>IF($F2053="","",Y2053*AE2053/100)</f>
        <v/>
      </c>
      <c r="AA2053" s="7">
        <f>IF($F2053="","",Y2053-Z2053)</f>
        <v/>
      </c>
      <c r="AB2053" s="7">
        <f>IF($F2053="","",AA2053-R2053)</f>
        <v/>
      </c>
      <c r="AE2053">
        <f>IF($F2053="","",IF($AK2053=1,0,IF($AJ2053=1,Settings!$C$6,Settings!$C$7))*100)</f>
        <v/>
      </c>
      <c r="AG2053">
        <f>IF($F2053="","",$F2053&amp;"|"&amp;$D2053&amp;"")</f>
        <v/>
      </c>
      <c r="AH2053">
        <f>IF($F2053="","",IF(COUNTIF($AG$2:$AG2053,$AG2053)=1,1,0))</f>
        <v/>
      </c>
      <c r="AI2053">
        <f>IF($AH2053=1,SUMPRODUCT(--($AL$2:$AL$8001&lt;$AL2053))+1,"")</f>
        <v/>
      </c>
      <c r="AJ2053">
        <f>IF($F2053="","",IF(OR($U2053=TRUE(),$U2053="TRUE"),1,0))</f>
        <v/>
      </c>
      <c r="AK2053">
        <f>IF($F2053="","",IF($AD2053="Yes",1,0))</f>
        <v/>
      </c>
      <c r="AL2053">
        <f>IF($AH2053=1,IFERROR(IF(VALUE($F2053)&lt;100000000,VALUE($F2053),1000000000),IFERROR(IF(VALUE(MID($F2053,2,20))&lt;100000000,VALUE(MID($F2053,2,20)),1000000000),1000000000))+ROW()/100000,"")</f>
        <v/>
      </c>
    </row>
    <row r="2054">
      <c r="A2054">
        <f>IF($F2054="","",IFERROR(IF(INDEX('Per Invoice'!$A$2:$A$2001,MATCH($F2054,'Per Invoice'!$B$2:$B$2001,0))=0,"",INDEX('Per Invoice'!$A$2:$A$2001,MATCH($F2054,'Per Invoice'!$B$2:$B$2001,0))),""))</f>
        <v/>
      </c>
      <c r="H2054" s="11" t="n"/>
      <c r="R2054" s="7">
        <f>IF($F2054="","",Q2054*Y2054/100)</f>
        <v/>
      </c>
      <c r="X2054" s="7" t="n"/>
      <c r="Y2054" s="7" t="n"/>
      <c r="Z2054" s="7">
        <f>IF($F2054="","",Y2054*AE2054/100)</f>
        <v/>
      </c>
      <c r="AA2054" s="7">
        <f>IF($F2054="","",Y2054-Z2054)</f>
        <v/>
      </c>
      <c r="AB2054" s="7">
        <f>IF($F2054="","",AA2054-R2054)</f>
        <v/>
      </c>
      <c r="AE2054">
        <f>IF($F2054="","",IF($AK2054=1,0,IF($AJ2054=1,Settings!$C$6,Settings!$C$7))*100)</f>
        <v/>
      </c>
      <c r="AG2054">
        <f>IF($F2054="","",$F2054&amp;"|"&amp;$D2054&amp;"")</f>
        <v/>
      </c>
      <c r="AH2054">
        <f>IF($F2054="","",IF(COUNTIF($AG$2:$AG2054,$AG2054)=1,1,0))</f>
        <v/>
      </c>
      <c r="AI2054">
        <f>IF($AH2054=1,SUMPRODUCT(--($AL$2:$AL$8001&lt;$AL2054))+1,"")</f>
        <v/>
      </c>
      <c r="AJ2054">
        <f>IF($F2054="","",IF(OR($U2054=TRUE(),$U2054="TRUE"),1,0))</f>
        <v/>
      </c>
      <c r="AK2054">
        <f>IF($F2054="","",IF($AD2054="Yes",1,0))</f>
        <v/>
      </c>
      <c r="AL2054">
        <f>IF($AH2054=1,IFERROR(IF(VALUE($F2054)&lt;100000000,VALUE($F2054),1000000000),IFERROR(IF(VALUE(MID($F2054,2,20))&lt;100000000,VALUE(MID($F2054,2,20)),1000000000),1000000000))+ROW()/100000,"")</f>
        <v/>
      </c>
    </row>
    <row r="2055">
      <c r="A2055">
        <f>IF($F2055="","",IFERROR(IF(INDEX('Per Invoice'!$A$2:$A$2001,MATCH($F2055,'Per Invoice'!$B$2:$B$2001,0))=0,"",INDEX('Per Invoice'!$A$2:$A$2001,MATCH($F2055,'Per Invoice'!$B$2:$B$2001,0))),""))</f>
        <v/>
      </c>
      <c r="H2055" s="11" t="n"/>
      <c r="R2055" s="7">
        <f>IF($F2055="","",Q2055*Y2055/100)</f>
        <v/>
      </c>
      <c r="X2055" s="7" t="n"/>
      <c r="Y2055" s="7" t="n"/>
      <c r="Z2055" s="7">
        <f>IF($F2055="","",Y2055*AE2055/100)</f>
        <v/>
      </c>
      <c r="AA2055" s="7">
        <f>IF($F2055="","",Y2055-Z2055)</f>
        <v/>
      </c>
      <c r="AB2055" s="7">
        <f>IF($F2055="","",AA2055-R2055)</f>
        <v/>
      </c>
      <c r="AE2055">
        <f>IF($F2055="","",IF($AK2055=1,0,IF($AJ2055=1,Settings!$C$6,Settings!$C$7))*100)</f>
        <v/>
      </c>
      <c r="AG2055">
        <f>IF($F2055="","",$F2055&amp;"|"&amp;$D2055&amp;"")</f>
        <v/>
      </c>
      <c r="AH2055">
        <f>IF($F2055="","",IF(COUNTIF($AG$2:$AG2055,$AG2055)=1,1,0))</f>
        <v/>
      </c>
      <c r="AI2055">
        <f>IF($AH2055=1,SUMPRODUCT(--($AL$2:$AL$8001&lt;$AL2055))+1,"")</f>
        <v/>
      </c>
      <c r="AJ2055">
        <f>IF($F2055="","",IF(OR($U2055=TRUE(),$U2055="TRUE"),1,0))</f>
        <v/>
      </c>
      <c r="AK2055">
        <f>IF($F2055="","",IF($AD2055="Yes",1,0))</f>
        <v/>
      </c>
      <c r="AL2055">
        <f>IF($AH2055=1,IFERROR(IF(VALUE($F2055)&lt;100000000,VALUE($F2055),1000000000),IFERROR(IF(VALUE(MID($F2055,2,20))&lt;100000000,VALUE(MID($F2055,2,20)),1000000000),1000000000))+ROW()/100000,"")</f>
        <v/>
      </c>
    </row>
    <row r="2056">
      <c r="A2056">
        <f>IF($F2056="","",IFERROR(IF(INDEX('Per Invoice'!$A$2:$A$2001,MATCH($F2056,'Per Invoice'!$B$2:$B$2001,0))=0,"",INDEX('Per Invoice'!$A$2:$A$2001,MATCH($F2056,'Per Invoice'!$B$2:$B$2001,0))),""))</f>
        <v/>
      </c>
      <c r="H2056" s="11" t="n"/>
      <c r="R2056" s="7">
        <f>IF($F2056="","",Q2056*Y2056/100)</f>
        <v/>
      </c>
      <c r="X2056" s="7" t="n"/>
      <c r="Y2056" s="7" t="n"/>
      <c r="Z2056" s="7">
        <f>IF($F2056="","",Y2056*AE2056/100)</f>
        <v/>
      </c>
      <c r="AA2056" s="7">
        <f>IF($F2056="","",Y2056-Z2056)</f>
        <v/>
      </c>
      <c r="AB2056" s="7">
        <f>IF($F2056="","",AA2056-R2056)</f>
        <v/>
      </c>
      <c r="AE2056">
        <f>IF($F2056="","",IF($AK2056=1,0,IF($AJ2056=1,Settings!$C$6,Settings!$C$7))*100)</f>
        <v/>
      </c>
      <c r="AG2056">
        <f>IF($F2056="","",$F2056&amp;"|"&amp;$D2056&amp;"")</f>
        <v/>
      </c>
      <c r="AH2056">
        <f>IF($F2056="","",IF(COUNTIF($AG$2:$AG2056,$AG2056)=1,1,0))</f>
        <v/>
      </c>
      <c r="AI2056">
        <f>IF($AH2056=1,SUMPRODUCT(--($AL$2:$AL$8001&lt;$AL2056))+1,"")</f>
        <v/>
      </c>
      <c r="AJ2056">
        <f>IF($F2056="","",IF(OR($U2056=TRUE(),$U2056="TRUE"),1,0))</f>
        <v/>
      </c>
      <c r="AK2056">
        <f>IF($F2056="","",IF($AD2056="Yes",1,0))</f>
        <v/>
      </c>
      <c r="AL2056">
        <f>IF($AH2056=1,IFERROR(IF(VALUE($F2056)&lt;100000000,VALUE($F2056),1000000000),IFERROR(IF(VALUE(MID($F2056,2,20))&lt;100000000,VALUE(MID($F2056,2,20)),1000000000),1000000000))+ROW()/100000,"")</f>
        <v/>
      </c>
    </row>
    <row r="2057">
      <c r="A2057">
        <f>IF($F2057="","",IFERROR(IF(INDEX('Per Invoice'!$A$2:$A$2001,MATCH($F2057,'Per Invoice'!$B$2:$B$2001,0))=0,"",INDEX('Per Invoice'!$A$2:$A$2001,MATCH($F2057,'Per Invoice'!$B$2:$B$2001,0))),""))</f>
        <v/>
      </c>
      <c r="H2057" s="11" t="n"/>
      <c r="R2057" s="7">
        <f>IF($F2057="","",Q2057*Y2057/100)</f>
        <v/>
      </c>
      <c r="X2057" s="7" t="n"/>
      <c r="Y2057" s="7" t="n"/>
      <c r="Z2057" s="7">
        <f>IF($F2057="","",Y2057*AE2057/100)</f>
        <v/>
      </c>
      <c r="AA2057" s="7">
        <f>IF($F2057="","",Y2057-Z2057)</f>
        <v/>
      </c>
      <c r="AB2057" s="7">
        <f>IF($F2057="","",AA2057-R2057)</f>
        <v/>
      </c>
      <c r="AE2057">
        <f>IF($F2057="","",IF($AK2057=1,0,IF($AJ2057=1,Settings!$C$6,Settings!$C$7))*100)</f>
        <v/>
      </c>
      <c r="AG2057">
        <f>IF($F2057="","",$F2057&amp;"|"&amp;$D2057&amp;"")</f>
        <v/>
      </c>
      <c r="AH2057">
        <f>IF($F2057="","",IF(COUNTIF($AG$2:$AG2057,$AG2057)=1,1,0))</f>
        <v/>
      </c>
      <c r="AI2057">
        <f>IF($AH2057=1,SUMPRODUCT(--($AL$2:$AL$8001&lt;$AL2057))+1,"")</f>
        <v/>
      </c>
      <c r="AJ2057">
        <f>IF($F2057="","",IF(OR($U2057=TRUE(),$U2057="TRUE"),1,0))</f>
        <v/>
      </c>
      <c r="AK2057">
        <f>IF($F2057="","",IF($AD2057="Yes",1,0))</f>
        <v/>
      </c>
      <c r="AL2057">
        <f>IF($AH2057=1,IFERROR(IF(VALUE($F2057)&lt;100000000,VALUE($F2057),1000000000),IFERROR(IF(VALUE(MID($F2057,2,20))&lt;100000000,VALUE(MID($F2057,2,20)),1000000000),1000000000))+ROW()/100000,"")</f>
        <v/>
      </c>
    </row>
    <row r="2058">
      <c r="A2058">
        <f>IF($F2058="","",IFERROR(IF(INDEX('Per Invoice'!$A$2:$A$2001,MATCH($F2058,'Per Invoice'!$B$2:$B$2001,0))=0,"",INDEX('Per Invoice'!$A$2:$A$2001,MATCH($F2058,'Per Invoice'!$B$2:$B$2001,0))),""))</f>
        <v/>
      </c>
      <c r="H2058" s="11" t="n"/>
      <c r="R2058" s="7">
        <f>IF($F2058="","",Q2058*Y2058/100)</f>
        <v/>
      </c>
      <c r="X2058" s="7" t="n"/>
      <c r="Y2058" s="7" t="n"/>
      <c r="Z2058" s="7">
        <f>IF($F2058="","",Y2058*AE2058/100)</f>
        <v/>
      </c>
      <c r="AA2058" s="7">
        <f>IF($F2058="","",Y2058-Z2058)</f>
        <v/>
      </c>
      <c r="AB2058" s="7">
        <f>IF($F2058="","",AA2058-R2058)</f>
        <v/>
      </c>
      <c r="AE2058">
        <f>IF($F2058="","",IF($AK2058=1,0,IF($AJ2058=1,Settings!$C$6,Settings!$C$7))*100)</f>
        <v/>
      </c>
      <c r="AG2058">
        <f>IF($F2058="","",$F2058&amp;"|"&amp;$D2058&amp;"")</f>
        <v/>
      </c>
      <c r="AH2058">
        <f>IF($F2058="","",IF(COUNTIF($AG$2:$AG2058,$AG2058)=1,1,0))</f>
        <v/>
      </c>
      <c r="AI2058">
        <f>IF($AH2058=1,SUMPRODUCT(--($AL$2:$AL$8001&lt;$AL2058))+1,"")</f>
        <v/>
      </c>
      <c r="AJ2058">
        <f>IF($F2058="","",IF(OR($U2058=TRUE(),$U2058="TRUE"),1,0))</f>
        <v/>
      </c>
      <c r="AK2058">
        <f>IF($F2058="","",IF($AD2058="Yes",1,0))</f>
        <v/>
      </c>
      <c r="AL2058">
        <f>IF($AH2058=1,IFERROR(IF(VALUE($F2058)&lt;100000000,VALUE($F2058),1000000000),IFERROR(IF(VALUE(MID($F2058,2,20))&lt;100000000,VALUE(MID($F2058,2,20)),1000000000),1000000000))+ROW()/100000,"")</f>
        <v/>
      </c>
    </row>
    <row r="2059">
      <c r="A2059">
        <f>IF($F2059="","",IFERROR(IF(INDEX('Per Invoice'!$A$2:$A$2001,MATCH($F2059,'Per Invoice'!$B$2:$B$2001,0))=0,"",INDEX('Per Invoice'!$A$2:$A$2001,MATCH($F2059,'Per Invoice'!$B$2:$B$2001,0))),""))</f>
        <v/>
      </c>
      <c r="H2059" s="11" t="n"/>
      <c r="R2059" s="7">
        <f>IF($F2059="","",Q2059*Y2059/100)</f>
        <v/>
      </c>
      <c r="X2059" s="7" t="n"/>
      <c r="Y2059" s="7" t="n"/>
      <c r="Z2059" s="7">
        <f>IF($F2059="","",Y2059*AE2059/100)</f>
        <v/>
      </c>
      <c r="AA2059" s="7">
        <f>IF($F2059="","",Y2059-Z2059)</f>
        <v/>
      </c>
      <c r="AB2059" s="7">
        <f>IF($F2059="","",AA2059-R2059)</f>
        <v/>
      </c>
      <c r="AE2059">
        <f>IF($F2059="","",IF($AK2059=1,0,IF($AJ2059=1,Settings!$C$6,Settings!$C$7))*100)</f>
        <v/>
      </c>
      <c r="AG2059">
        <f>IF($F2059="","",$F2059&amp;"|"&amp;$D2059&amp;"")</f>
        <v/>
      </c>
      <c r="AH2059">
        <f>IF($F2059="","",IF(COUNTIF($AG$2:$AG2059,$AG2059)=1,1,0))</f>
        <v/>
      </c>
      <c r="AI2059">
        <f>IF($AH2059=1,SUMPRODUCT(--($AL$2:$AL$8001&lt;$AL2059))+1,"")</f>
        <v/>
      </c>
      <c r="AJ2059">
        <f>IF($F2059="","",IF(OR($U2059=TRUE(),$U2059="TRUE"),1,0))</f>
        <v/>
      </c>
      <c r="AK2059">
        <f>IF($F2059="","",IF($AD2059="Yes",1,0))</f>
        <v/>
      </c>
      <c r="AL2059">
        <f>IF($AH2059=1,IFERROR(IF(VALUE($F2059)&lt;100000000,VALUE($F2059),1000000000),IFERROR(IF(VALUE(MID($F2059,2,20))&lt;100000000,VALUE(MID($F2059,2,20)),1000000000),1000000000))+ROW()/100000,"")</f>
        <v/>
      </c>
    </row>
    <row r="2060">
      <c r="A2060">
        <f>IF($F2060="","",IFERROR(IF(INDEX('Per Invoice'!$A$2:$A$2001,MATCH($F2060,'Per Invoice'!$B$2:$B$2001,0))=0,"",INDEX('Per Invoice'!$A$2:$A$2001,MATCH($F2060,'Per Invoice'!$B$2:$B$2001,0))),""))</f>
        <v/>
      </c>
      <c r="H2060" s="11" t="n"/>
      <c r="R2060" s="7">
        <f>IF($F2060="","",Q2060*Y2060/100)</f>
        <v/>
      </c>
      <c r="X2060" s="7" t="n"/>
      <c r="Y2060" s="7" t="n"/>
      <c r="Z2060" s="7">
        <f>IF($F2060="","",Y2060*AE2060/100)</f>
        <v/>
      </c>
      <c r="AA2060" s="7">
        <f>IF($F2060="","",Y2060-Z2060)</f>
        <v/>
      </c>
      <c r="AB2060" s="7">
        <f>IF($F2060="","",AA2060-R2060)</f>
        <v/>
      </c>
      <c r="AE2060">
        <f>IF($F2060="","",IF($AK2060=1,0,IF($AJ2060=1,Settings!$C$6,Settings!$C$7))*100)</f>
        <v/>
      </c>
      <c r="AG2060">
        <f>IF($F2060="","",$F2060&amp;"|"&amp;$D2060&amp;"")</f>
        <v/>
      </c>
      <c r="AH2060">
        <f>IF($F2060="","",IF(COUNTIF($AG$2:$AG2060,$AG2060)=1,1,0))</f>
        <v/>
      </c>
      <c r="AI2060">
        <f>IF($AH2060=1,SUMPRODUCT(--($AL$2:$AL$8001&lt;$AL2060))+1,"")</f>
        <v/>
      </c>
      <c r="AJ2060">
        <f>IF($F2060="","",IF(OR($U2060=TRUE(),$U2060="TRUE"),1,0))</f>
        <v/>
      </c>
      <c r="AK2060">
        <f>IF($F2060="","",IF($AD2060="Yes",1,0))</f>
        <v/>
      </c>
      <c r="AL2060">
        <f>IF($AH2060=1,IFERROR(IF(VALUE($F2060)&lt;100000000,VALUE($F2060),1000000000),IFERROR(IF(VALUE(MID($F2060,2,20))&lt;100000000,VALUE(MID($F2060,2,20)),1000000000),1000000000))+ROW()/100000,"")</f>
        <v/>
      </c>
    </row>
    <row r="2061">
      <c r="A2061">
        <f>IF($F2061="","",IFERROR(IF(INDEX('Per Invoice'!$A$2:$A$2001,MATCH($F2061,'Per Invoice'!$B$2:$B$2001,0))=0,"",INDEX('Per Invoice'!$A$2:$A$2001,MATCH($F2061,'Per Invoice'!$B$2:$B$2001,0))),""))</f>
        <v/>
      </c>
      <c r="H2061" s="11" t="n"/>
      <c r="R2061" s="7">
        <f>IF($F2061="","",Q2061*Y2061/100)</f>
        <v/>
      </c>
      <c r="X2061" s="7" t="n"/>
      <c r="Y2061" s="7" t="n"/>
      <c r="Z2061" s="7">
        <f>IF($F2061="","",Y2061*AE2061/100)</f>
        <v/>
      </c>
      <c r="AA2061" s="7">
        <f>IF($F2061="","",Y2061-Z2061)</f>
        <v/>
      </c>
      <c r="AB2061" s="7">
        <f>IF($F2061="","",AA2061-R2061)</f>
        <v/>
      </c>
      <c r="AE2061">
        <f>IF($F2061="","",IF($AK2061=1,0,IF($AJ2061=1,Settings!$C$6,Settings!$C$7))*100)</f>
        <v/>
      </c>
      <c r="AG2061">
        <f>IF($F2061="","",$F2061&amp;"|"&amp;$D2061&amp;"")</f>
        <v/>
      </c>
      <c r="AH2061">
        <f>IF($F2061="","",IF(COUNTIF($AG$2:$AG2061,$AG2061)=1,1,0))</f>
        <v/>
      </c>
      <c r="AI2061">
        <f>IF($AH2061=1,SUMPRODUCT(--($AL$2:$AL$8001&lt;$AL2061))+1,"")</f>
        <v/>
      </c>
      <c r="AJ2061">
        <f>IF($F2061="","",IF(OR($U2061=TRUE(),$U2061="TRUE"),1,0))</f>
        <v/>
      </c>
      <c r="AK2061">
        <f>IF($F2061="","",IF($AD2061="Yes",1,0))</f>
        <v/>
      </c>
      <c r="AL2061">
        <f>IF($AH2061=1,IFERROR(IF(VALUE($F2061)&lt;100000000,VALUE($F2061),1000000000),IFERROR(IF(VALUE(MID($F2061,2,20))&lt;100000000,VALUE(MID($F2061,2,20)),1000000000),1000000000))+ROW()/100000,"")</f>
        <v/>
      </c>
    </row>
    <row r="2062">
      <c r="A2062">
        <f>IF($F2062="","",IFERROR(IF(INDEX('Per Invoice'!$A$2:$A$2001,MATCH($F2062,'Per Invoice'!$B$2:$B$2001,0))=0,"",INDEX('Per Invoice'!$A$2:$A$2001,MATCH($F2062,'Per Invoice'!$B$2:$B$2001,0))),""))</f>
        <v/>
      </c>
      <c r="H2062" s="11" t="n"/>
      <c r="R2062" s="7">
        <f>IF($F2062="","",Q2062*Y2062/100)</f>
        <v/>
      </c>
      <c r="X2062" s="7" t="n"/>
      <c r="Y2062" s="7" t="n"/>
      <c r="Z2062" s="7">
        <f>IF($F2062="","",Y2062*AE2062/100)</f>
        <v/>
      </c>
      <c r="AA2062" s="7">
        <f>IF($F2062="","",Y2062-Z2062)</f>
        <v/>
      </c>
      <c r="AB2062" s="7">
        <f>IF($F2062="","",AA2062-R2062)</f>
        <v/>
      </c>
      <c r="AE2062">
        <f>IF($F2062="","",IF($AK2062=1,0,IF($AJ2062=1,Settings!$C$6,Settings!$C$7))*100)</f>
        <v/>
      </c>
      <c r="AG2062">
        <f>IF($F2062="","",$F2062&amp;"|"&amp;$D2062&amp;"")</f>
        <v/>
      </c>
      <c r="AH2062">
        <f>IF($F2062="","",IF(COUNTIF($AG$2:$AG2062,$AG2062)=1,1,0))</f>
        <v/>
      </c>
      <c r="AI2062">
        <f>IF($AH2062=1,SUMPRODUCT(--($AL$2:$AL$8001&lt;$AL2062))+1,"")</f>
        <v/>
      </c>
      <c r="AJ2062">
        <f>IF($F2062="","",IF(OR($U2062=TRUE(),$U2062="TRUE"),1,0))</f>
        <v/>
      </c>
      <c r="AK2062">
        <f>IF($F2062="","",IF($AD2062="Yes",1,0))</f>
        <v/>
      </c>
      <c r="AL2062">
        <f>IF($AH2062=1,IFERROR(IF(VALUE($F2062)&lt;100000000,VALUE($F2062),1000000000),IFERROR(IF(VALUE(MID($F2062,2,20))&lt;100000000,VALUE(MID($F2062,2,20)),1000000000),1000000000))+ROW()/100000,"")</f>
        <v/>
      </c>
    </row>
    <row r="2063">
      <c r="A2063">
        <f>IF($F2063="","",IFERROR(IF(INDEX('Per Invoice'!$A$2:$A$2001,MATCH($F2063,'Per Invoice'!$B$2:$B$2001,0))=0,"",INDEX('Per Invoice'!$A$2:$A$2001,MATCH($F2063,'Per Invoice'!$B$2:$B$2001,0))),""))</f>
        <v/>
      </c>
      <c r="H2063" s="11" t="n"/>
      <c r="R2063" s="7">
        <f>IF($F2063="","",Q2063*Y2063/100)</f>
        <v/>
      </c>
      <c r="X2063" s="7" t="n"/>
      <c r="Y2063" s="7" t="n"/>
      <c r="Z2063" s="7">
        <f>IF($F2063="","",Y2063*AE2063/100)</f>
        <v/>
      </c>
      <c r="AA2063" s="7">
        <f>IF($F2063="","",Y2063-Z2063)</f>
        <v/>
      </c>
      <c r="AB2063" s="7">
        <f>IF($F2063="","",AA2063-R2063)</f>
        <v/>
      </c>
      <c r="AE2063">
        <f>IF($F2063="","",IF($AK2063=1,0,IF($AJ2063=1,Settings!$C$6,Settings!$C$7))*100)</f>
        <v/>
      </c>
      <c r="AG2063">
        <f>IF($F2063="","",$F2063&amp;"|"&amp;$D2063&amp;"")</f>
        <v/>
      </c>
      <c r="AH2063">
        <f>IF($F2063="","",IF(COUNTIF($AG$2:$AG2063,$AG2063)=1,1,0))</f>
        <v/>
      </c>
      <c r="AI2063">
        <f>IF($AH2063=1,SUMPRODUCT(--($AL$2:$AL$8001&lt;$AL2063))+1,"")</f>
        <v/>
      </c>
      <c r="AJ2063">
        <f>IF($F2063="","",IF(OR($U2063=TRUE(),$U2063="TRUE"),1,0))</f>
        <v/>
      </c>
      <c r="AK2063">
        <f>IF($F2063="","",IF($AD2063="Yes",1,0))</f>
        <v/>
      </c>
      <c r="AL2063">
        <f>IF($AH2063=1,IFERROR(IF(VALUE($F2063)&lt;100000000,VALUE($F2063),1000000000),IFERROR(IF(VALUE(MID($F2063,2,20))&lt;100000000,VALUE(MID($F2063,2,20)),1000000000),1000000000))+ROW()/100000,"")</f>
        <v/>
      </c>
    </row>
    <row r="2064">
      <c r="A2064">
        <f>IF($F2064="","",IFERROR(IF(INDEX('Per Invoice'!$A$2:$A$2001,MATCH($F2064,'Per Invoice'!$B$2:$B$2001,0))=0,"",INDEX('Per Invoice'!$A$2:$A$2001,MATCH($F2064,'Per Invoice'!$B$2:$B$2001,0))),""))</f>
        <v/>
      </c>
      <c r="H2064" s="11" t="n"/>
      <c r="R2064" s="7">
        <f>IF($F2064="","",Q2064*Y2064/100)</f>
        <v/>
      </c>
      <c r="X2064" s="7" t="n"/>
      <c r="Y2064" s="7" t="n"/>
      <c r="Z2064" s="7">
        <f>IF($F2064="","",Y2064*AE2064/100)</f>
        <v/>
      </c>
      <c r="AA2064" s="7">
        <f>IF($F2064="","",Y2064-Z2064)</f>
        <v/>
      </c>
      <c r="AB2064" s="7">
        <f>IF($F2064="","",AA2064-R2064)</f>
        <v/>
      </c>
      <c r="AE2064">
        <f>IF($F2064="","",IF($AK2064=1,0,IF($AJ2064=1,Settings!$C$6,Settings!$C$7))*100)</f>
        <v/>
      </c>
      <c r="AG2064">
        <f>IF($F2064="","",$F2064&amp;"|"&amp;$D2064&amp;"")</f>
        <v/>
      </c>
      <c r="AH2064">
        <f>IF($F2064="","",IF(COUNTIF($AG$2:$AG2064,$AG2064)=1,1,0))</f>
        <v/>
      </c>
      <c r="AI2064">
        <f>IF($AH2064=1,SUMPRODUCT(--($AL$2:$AL$8001&lt;$AL2064))+1,"")</f>
        <v/>
      </c>
      <c r="AJ2064">
        <f>IF($F2064="","",IF(OR($U2064=TRUE(),$U2064="TRUE"),1,0))</f>
        <v/>
      </c>
      <c r="AK2064">
        <f>IF($F2064="","",IF($AD2064="Yes",1,0))</f>
        <v/>
      </c>
      <c r="AL2064">
        <f>IF($AH2064=1,IFERROR(IF(VALUE($F2064)&lt;100000000,VALUE($F2064),1000000000),IFERROR(IF(VALUE(MID($F2064,2,20))&lt;100000000,VALUE(MID($F2064,2,20)),1000000000),1000000000))+ROW()/100000,"")</f>
        <v/>
      </c>
    </row>
    <row r="2065">
      <c r="A2065">
        <f>IF($F2065="","",IFERROR(IF(INDEX('Per Invoice'!$A$2:$A$2001,MATCH($F2065,'Per Invoice'!$B$2:$B$2001,0))=0,"",INDEX('Per Invoice'!$A$2:$A$2001,MATCH($F2065,'Per Invoice'!$B$2:$B$2001,0))),""))</f>
        <v/>
      </c>
      <c r="H2065" s="11" t="n"/>
      <c r="R2065" s="7">
        <f>IF($F2065="","",Q2065*Y2065/100)</f>
        <v/>
      </c>
      <c r="X2065" s="7" t="n"/>
      <c r="Y2065" s="7" t="n"/>
      <c r="Z2065" s="7">
        <f>IF($F2065="","",Y2065*AE2065/100)</f>
        <v/>
      </c>
      <c r="AA2065" s="7">
        <f>IF($F2065="","",Y2065-Z2065)</f>
        <v/>
      </c>
      <c r="AB2065" s="7">
        <f>IF($F2065="","",AA2065-R2065)</f>
        <v/>
      </c>
      <c r="AE2065">
        <f>IF($F2065="","",IF($AK2065=1,0,IF($AJ2065=1,Settings!$C$6,Settings!$C$7))*100)</f>
        <v/>
      </c>
      <c r="AG2065">
        <f>IF($F2065="","",$F2065&amp;"|"&amp;$D2065&amp;"")</f>
        <v/>
      </c>
      <c r="AH2065">
        <f>IF($F2065="","",IF(COUNTIF($AG$2:$AG2065,$AG2065)=1,1,0))</f>
        <v/>
      </c>
      <c r="AI2065">
        <f>IF($AH2065=1,SUMPRODUCT(--($AL$2:$AL$8001&lt;$AL2065))+1,"")</f>
        <v/>
      </c>
      <c r="AJ2065">
        <f>IF($F2065="","",IF(OR($U2065=TRUE(),$U2065="TRUE"),1,0))</f>
        <v/>
      </c>
      <c r="AK2065">
        <f>IF($F2065="","",IF($AD2065="Yes",1,0))</f>
        <v/>
      </c>
      <c r="AL2065">
        <f>IF($AH2065=1,IFERROR(IF(VALUE($F2065)&lt;100000000,VALUE($F2065),1000000000),IFERROR(IF(VALUE(MID($F2065,2,20))&lt;100000000,VALUE(MID($F2065,2,20)),1000000000),1000000000))+ROW()/100000,"")</f>
        <v/>
      </c>
    </row>
    <row r="2066">
      <c r="A2066">
        <f>IF($F2066="","",IFERROR(IF(INDEX('Per Invoice'!$A$2:$A$2001,MATCH($F2066,'Per Invoice'!$B$2:$B$2001,0))=0,"",INDEX('Per Invoice'!$A$2:$A$2001,MATCH($F2066,'Per Invoice'!$B$2:$B$2001,0))),""))</f>
        <v/>
      </c>
      <c r="H2066" s="11" t="n"/>
      <c r="R2066" s="7">
        <f>IF($F2066="","",Q2066*Y2066/100)</f>
        <v/>
      </c>
      <c r="X2066" s="7" t="n"/>
      <c r="Y2066" s="7" t="n"/>
      <c r="Z2066" s="7">
        <f>IF($F2066="","",Y2066*AE2066/100)</f>
        <v/>
      </c>
      <c r="AA2066" s="7">
        <f>IF($F2066="","",Y2066-Z2066)</f>
        <v/>
      </c>
      <c r="AB2066" s="7">
        <f>IF($F2066="","",AA2066-R2066)</f>
        <v/>
      </c>
      <c r="AE2066">
        <f>IF($F2066="","",IF($AK2066=1,0,IF($AJ2066=1,Settings!$C$6,Settings!$C$7))*100)</f>
        <v/>
      </c>
      <c r="AG2066">
        <f>IF($F2066="","",$F2066&amp;"|"&amp;$D2066&amp;"")</f>
        <v/>
      </c>
      <c r="AH2066">
        <f>IF($F2066="","",IF(COUNTIF($AG$2:$AG2066,$AG2066)=1,1,0))</f>
        <v/>
      </c>
      <c r="AI2066">
        <f>IF($AH2066=1,SUMPRODUCT(--($AL$2:$AL$8001&lt;$AL2066))+1,"")</f>
        <v/>
      </c>
      <c r="AJ2066">
        <f>IF($F2066="","",IF(OR($U2066=TRUE(),$U2066="TRUE"),1,0))</f>
        <v/>
      </c>
      <c r="AK2066">
        <f>IF($F2066="","",IF($AD2066="Yes",1,0))</f>
        <v/>
      </c>
      <c r="AL2066">
        <f>IF($AH2066=1,IFERROR(IF(VALUE($F2066)&lt;100000000,VALUE($F2066),1000000000),IFERROR(IF(VALUE(MID($F2066,2,20))&lt;100000000,VALUE(MID($F2066,2,20)),1000000000),1000000000))+ROW()/100000,"")</f>
        <v/>
      </c>
    </row>
    <row r="2067">
      <c r="A2067">
        <f>IF($F2067="","",IFERROR(IF(INDEX('Per Invoice'!$A$2:$A$2001,MATCH($F2067,'Per Invoice'!$B$2:$B$2001,0))=0,"",INDEX('Per Invoice'!$A$2:$A$2001,MATCH($F2067,'Per Invoice'!$B$2:$B$2001,0))),""))</f>
        <v/>
      </c>
      <c r="H2067" s="11" t="n"/>
      <c r="R2067" s="7">
        <f>IF($F2067="","",Q2067*Y2067/100)</f>
        <v/>
      </c>
      <c r="X2067" s="7" t="n"/>
      <c r="Y2067" s="7" t="n"/>
      <c r="Z2067" s="7">
        <f>IF($F2067="","",Y2067*AE2067/100)</f>
        <v/>
      </c>
      <c r="AA2067" s="7">
        <f>IF($F2067="","",Y2067-Z2067)</f>
        <v/>
      </c>
      <c r="AB2067" s="7">
        <f>IF($F2067="","",AA2067-R2067)</f>
        <v/>
      </c>
      <c r="AE2067">
        <f>IF($F2067="","",IF($AK2067=1,0,IF($AJ2067=1,Settings!$C$6,Settings!$C$7))*100)</f>
        <v/>
      </c>
      <c r="AG2067">
        <f>IF($F2067="","",$F2067&amp;"|"&amp;$D2067&amp;"")</f>
        <v/>
      </c>
      <c r="AH2067">
        <f>IF($F2067="","",IF(COUNTIF($AG$2:$AG2067,$AG2067)=1,1,0))</f>
        <v/>
      </c>
      <c r="AI2067">
        <f>IF($AH2067=1,SUMPRODUCT(--($AL$2:$AL$8001&lt;$AL2067))+1,"")</f>
        <v/>
      </c>
      <c r="AJ2067">
        <f>IF($F2067="","",IF(OR($U2067=TRUE(),$U2067="TRUE"),1,0))</f>
        <v/>
      </c>
      <c r="AK2067">
        <f>IF($F2067="","",IF($AD2067="Yes",1,0))</f>
        <v/>
      </c>
      <c r="AL2067">
        <f>IF($AH2067=1,IFERROR(IF(VALUE($F2067)&lt;100000000,VALUE($F2067),1000000000),IFERROR(IF(VALUE(MID($F2067,2,20))&lt;100000000,VALUE(MID($F2067,2,20)),1000000000),1000000000))+ROW()/100000,"")</f>
        <v/>
      </c>
    </row>
    <row r="2068">
      <c r="A2068">
        <f>IF($F2068="","",IFERROR(IF(INDEX('Per Invoice'!$A$2:$A$2001,MATCH($F2068,'Per Invoice'!$B$2:$B$2001,0))=0,"",INDEX('Per Invoice'!$A$2:$A$2001,MATCH($F2068,'Per Invoice'!$B$2:$B$2001,0))),""))</f>
        <v/>
      </c>
      <c r="H2068" s="11" t="n"/>
      <c r="R2068" s="7">
        <f>IF($F2068="","",Q2068*Y2068/100)</f>
        <v/>
      </c>
      <c r="X2068" s="7" t="n"/>
      <c r="Y2068" s="7" t="n"/>
      <c r="Z2068" s="7">
        <f>IF($F2068="","",Y2068*AE2068/100)</f>
        <v/>
      </c>
      <c r="AA2068" s="7">
        <f>IF($F2068="","",Y2068-Z2068)</f>
        <v/>
      </c>
      <c r="AB2068" s="7">
        <f>IF($F2068="","",AA2068-R2068)</f>
        <v/>
      </c>
      <c r="AE2068">
        <f>IF($F2068="","",IF($AK2068=1,0,IF($AJ2068=1,Settings!$C$6,Settings!$C$7))*100)</f>
        <v/>
      </c>
      <c r="AG2068">
        <f>IF($F2068="","",$F2068&amp;"|"&amp;$D2068&amp;"")</f>
        <v/>
      </c>
      <c r="AH2068">
        <f>IF($F2068="","",IF(COUNTIF($AG$2:$AG2068,$AG2068)=1,1,0))</f>
        <v/>
      </c>
      <c r="AI2068">
        <f>IF($AH2068=1,SUMPRODUCT(--($AL$2:$AL$8001&lt;$AL2068))+1,"")</f>
        <v/>
      </c>
      <c r="AJ2068">
        <f>IF($F2068="","",IF(OR($U2068=TRUE(),$U2068="TRUE"),1,0))</f>
        <v/>
      </c>
      <c r="AK2068">
        <f>IF($F2068="","",IF($AD2068="Yes",1,0))</f>
        <v/>
      </c>
      <c r="AL2068">
        <f>IF($AH2068=1,IFERROR(IF(VALUE($F2068)&lt;100000000,VALUE($F2068),1000000000),IFERROR(IF(VALUE(MID($F2068,2,20))&lt;100000000,VALUE(MID($F2068,2,20)),1000000000),1000000000))+ROW()/100000,"")</f>
        <v/>
      </c>
    </row>
    <row r="2069">
      <c r="A2069">
        <f>IF($F2069="","",IFERROR(IF(INDEX('Per Invoice'!$A$2:$A$2001,MATCH($F2069,'Per Invoice'!$B$2:$B$2001,0))=0,"",INDEX('Per Invoice'!$A$2:$A$2001,MATCH($F2069,'Per Invoice'!$B$2:$B$2001,0))),""))</f>
        <v/>
      </c>
      <c r="H2069" s="11" t="n"/>
      <c r="R2069" s="7">
        <f>IF($F2069="","",Q2069*Y2069/100)</f>
        <v/>
      </c>
      <c r="X2069" s="7" t="n"/>
      <c r="Y2069" s="7" t="n"/>
      <c r="Z2069" s="7">
        <f>IF($F2069="","",Y2069*AE2069/100)</f>
        <v/>
      </c>
      <c r="AA2069" s="7">
        <f>IF($F2069="","",Y2069-Z2069)</f>
        <v/>
      </c>
      <c r="AB2069" s="7">
        <f>IF($F2069="","",AA2069-R2069)</f>
        <v/>
      </c>
      <c r="AE2069">
        <f>IF($F2069="","",IF($AK2069=1,0,IF($AJ2069=1,Settings!$C$6,Settings!$C$7))*100)</f>
        <v/>
      </c>
      <c r="AG2069">
        <f>IF($F2069="","",$F2069&amp;"|"&amp;$D2069&amp;"")</f>
        <v/>
      </c>
      <c r="AH2069">
        <f>IF($F2069="","",IF(COUNTIF($AG$2:$AG2069,$AG2069)=1,1,0))</f>
        <v/>
      </c>
      <c r="AI2069">
        <f>IF($AH2069=1,SUMPRODUCT(--($AL$2:$AL$8001&lt;$AL2069))+1,"")</f>
        <v/>
      </c>
      <c r="AJ2069">
        <f>IF($F2069="","",IF(OR($U2069=TRUE(),$U2069="TRUE"),1,0))</f>
        <v/>
      </c>
      <c r="AK2069">
        <f>IF($F2069="","",IF($AD2069="Yes",1,0))</f>
        <v/>
      </c>
      <c r="AL2069">
        <f>IF($AH2069=1,IFERROR(IF(VALUE($F2069)&lt;100000000,VALUE($F2069),1000000000),IFERROR(IF(VALUE(MID($F2069,2,20))&lt;100000000,VALUE(MID($F2069,2,20)),1000000000),1000000000))+ROW()/100000,"")</f>
        <v/>
      </c>
    </row>
    <row r="2070">
      <c r="A2070">
        <f>IF($F2070="","",IFERROR(IF(INDEX('Per Invoice'!$A$2:$A$2001,MATCH($F2070,'Per Invoice'!$B$2:$B$2001,0))=0,"",INDEX('Per Invoice'!$A$2:$A$2001,MATCH($F2070,'Per Invoice'!$B$2:$B$2001,0))),""))</f>
        <v/>
      </c>
      <c r="H2070" s="11" t="n"/>
      <c r="R2070" s="7">
        <f>IF($F2070="","",Q2070*Y2070/100)</f>
        <v/>
      </c>
      <c r="X2070" s="7" t="n"/>
      <c r="Y2070" s="7" t="n"/>
      <c r="Z2070" s="7">
        <f>IF($F2070="","",Y2070*AE2070/100)</f>
        <v/>
      </c>
      <c r="AA2070" s="7">
        <f>IF($F2070="","",Y2070-Z2070)</f>
        <v/>
      </c>
      <c r="AB2070" s="7">
        <f>IF($F2070="","",AA2070-R2070)</f>
        <v/>
      </c>
      <c r="AE2070">
        <f>IF($F2070="","",IF($AK2070=1,0,IF($AJ2070=1,Settings!$C$6,Settings!$C$7))*100)</f>
        <v/>
      </c>
      <c r="AG2070">
        <f>IF($F2070="","",$F2070&amp;"|"&amp;$D2070&amp;"")</f>
        <v/>
      </c>
      <c r="AH2070">
        <f>IF($F2070="","",IF(COUNTIF($AG$2:$AG2070,$AG2070)=1,1,0))</f>
        <v/>
      </c>
      <c r="AI2070">
        <f>IF($AH2070=1,SUMPRODUCT(--($AL$2:$AL$8001&lt;$AL2070))+1,"")</f>
        <v/>
      </c>
      <c r="AJ2070">
        <f>IF($F2070="","",IF(OR($U2070=TRUE(),$U2070="TRUE"),1,0))</f>
        <v/>
      </c>
      <c r="AK2070">
        <f>IF($F2070="","",IF($AD2070="Yes",1,0))</f>
        <v/>
      </c>
      <c r="AL2070">
        <f>IF($AH2070=1,IFERROR(IF(VALUE($F2070)&lt;100000000,VALUE($F2070),1000000000),IFERROR(IF(VALUE(MID($F2070,2,20))&lt;100000000,VALUE(MID($F2070,2,20)),1000000000),1000000000))+ROW()/100000,"")</f>
        <v/>
      </c>
    </row>
    <row r="2071">
      <c r="A2071">
        <f>IF($F2071="","",IFERROR(IF(INDEX('Per Invoice'!$A$2:$A$2001,MATCH($F2071,'Per Invoice'!$B$2:$B$2001,0))=0,"",INDEX('Per Invoice'!$A$2:$A$2001,MATCH($F2071,'Per Invoice'!$B$2:$B$2001,0))),""))</f>
        <v/>
      </c>
      <c r="H2071" s="11" t="n"/>
      <c r="R2071" s="7">
        <f>IF($F2071="","",Q2071*Y2071/100)</f>
        <v/>
      </c>
      <c r="X2071" s="7" t="n"/>
      <c r="Y2071" s="7" t="n"/>
      <c r="Z2071" s="7">
        <f>IF($F2071="","",Y2071*AE2071/100)</f>
        <v/>
      </c>
      <c r="AA2071" s="7">
        <f>IF($F2071="","",Y2071-Z2071)</f>
        <v/>
      </c>
      <c r="AB2071" s="7">
        <f>IF($F2071="","",AA2071-R2071)</f>
        <v/>
      </c>
      <c r="AE2071">
        <f>IF($F2071="","",IF($AK2071=1,0,IF($AJ2071=1,Settings!$C$6,Settings!$C$7))*100)</f>
        <v/>
      </c>
      <c r="AG2071">
        <f>IF($F2071="","",$F2071&amp;"|"&amp;$D2071&amp;"")</f>
        <v/>
      </c>
      <c r="AH2071">
        <f>IF($F2071="","",IF(COUNTIF($AG$2:$AG2071,$AG2071)=1,1,0))</f>
        <v/>
      </c>
      <c r="AI2071">
        <f>IF($AH2071=1,SUMPRODUCT(--($AL$2:$AL$8001&lt;$AL2071))+1,"")</f>
        <v/>
      </c>
      <c r="AJ2071">
        <f>IF($F2071="","",IF(OR($U2071=TRUE(),$U2071="TRUE"),1,0))</f>
        <v/>
      </c>
      <c r="AK2071">
        <f>IF($F2071="","",IF($AD2071="Yes",1,0))</f>
        <v/>
      </c>
      <c r="AL2071">
        <f>IF($AH2071=1,IFERROR(IF(VALUE($F2071)&lt;100000000,VALUE($F2071),1000000000),IFERROR(IF(VALUE(MID($F2071,2,20))&lt;100000000,VALUE(MID($F2071,2,20)),1000000000),1000000000))+ROW()/100000,"")</f>
        <v/>
      </c>
    </row>
    <row r="2072">
      <c r="A2072">
        <f>IF($F2072="","",IFERROR(IF(INDEX('Per Invoice'!$A$2:$A$2001,MATCH($F2072,'Per Invoice'!$B$2:$B$2001,0))=0,"",INDEX('Per Invoice'!$A$2:$A$2001,MATCH($F2072,'Per Invoice'!$B$2:$B$2001,0))),""))</f>
        <v/>
      </c>
      <c r="H2072" s="11" t="n"/>
      <c r="R2072" s="7">
        <f>IF($F2072="","",Q2072*Y2072/100)</f>
        <v/>
      </c>
      <c r="X2072" s="7" t="n"/>
      <c r="Y2072" s="7" t="n"/>
      <c r="Z2072" s="7">
        <f>IF($F2072="","",Y2072*AE2072/100)</f>
        <v/>
      </c>
      <c r="AA2072" s="7">
        <f>IF($F2072="","",Y2072-Z2072)</f>
        <v/>
      </c>
      <c r="AB2072" s="7">
        <f>IF($F2072="","",AA2072-R2072)</f>
        <v/>
      </c>
      <c r="AE2072">
        <f>IF($F2072="","",IF($AK2072=1,0,IF($AJ2072=1,Settings!$C$6,Settings!$C$7))*100)</f>
        <v/>
      </c>
      <c r="AG2072">
        <f>IF($F2072="","",$F2072&amp;"|"&amp;$D2072&amp;"")</f>
        <v/>
      </c>
      <c r="AH2072">
        <f>IF($F2072="","",IF(COUNTIF($AG$2:$AG2072,$AG2072)=1,1,0))</f>
        <v/>
      </c>
      <c r="AI2072">
        <f>IF($AH2072=1,SUMPRODUCT(--($AL$2:$AL$8001&lt;$AL2072))+1,"")</f>
        <v/>
      </c>
      <c r="AJ2072">
        <f>IF($F2072="","",IF(OR($U2072=TRUE(),$U2072="TRUE"),1,0))</f>
        <v/>
      </c>
      <c r="AK2072">
        <f>IF($F2072="","",IF($AD2072="Yes",1,0))</f>
        <v/>
      </c>
      <c r="AL2072">
        <f>IF($AH2072=1,IFERROR(IF(VALUE($F2072)&lt;100000000,VALUE($F2072),1000000000),IFERROR(IF(VALUE(MID($F2072,2,20))&lt;100000000,VALUE(MID($F2072,2,20)),1000000000),1000000000))+ROW()/100000,"")</f>
        <v/>
      </c>
    </row>
    <row r="2073">
      <c r="A2073">
        <f>IF($F2073="","",IFERROR(IF(INDEX('Per Invoice'!$A$2:$A$2001,MATCH($F2073,'Per Invoice'!$B$2:$B$2001,0))=0,"",INDEX('Per Invoice'!$A$2:$A$2001,MATCH($F2073,'Per Invoice'!$B$2:$B$2001,0))),""))</f>
        <v/>
      </c>
      <c r="H2073" s="11" t="n"/>
      <c r="R2073" s="7">
        <f>IF($F2073="","",Q2073*Y2073/100)</f>
        <v/>
      </c>
      <c r="X2073" s="7" t="n"/>
      <c r="Y2073" s="7" t="n"/>
      <c r="Z2073" s="7">
        <f>IF($F2073="","",Y2073*AE2073/100)</f>
        <v/>
      </c>
      <c r="AA2073" s="7">
        <f>IF($F2073="","",Y2073-Z2073)</f>
        <v/>
      </c>
      <c r="AB2073" s="7">
        <f>IF($F2073="","",AA2073-R2073)</f>
        <v/>
      </c>
      <c r="AE2073">
        <f>IF($F2073="","",IF($AK2073=1,0,IF($AJ2073=1,Settings!$C$6,Settings!$C$7))*100)</f>
        <v/>
      </c>
      <c r="AG2073">
        <f>IF($F2073="","",$F2073&amp;"|"&amp;$D2073&amp;"")</f>
        <v/>
      </c>
      <c r="AH2073">
        <f>IF($F2073="","",IF(COUNTIF($AG$2:$AG2073,$AG2073)=1,1,0))</f>
        <v/>
      </c>
      <c r="AI2073">
        <f>IF($AH2073=1,SUMPRODUCT(--($AL$2:$AL$8001&lt;$AL2073))+1,"")</f>
        <v/>
      </c>
      <c r="AJ2073">
        <f>IF($F2073="","",IF(OR($U2073=TRUE(),$U2073="TRUE"),1,0))</f>
        <v/>
      </c>
      <c r="AK2073">
        <f>IF($F2073="","",IF($AD2073="Yes",1,0))</f>
        <v/>
      </c>
      <c r="AL2073">
        <f>IF($AH2073=1,IFERROR(IF(VALUE($F2073)&lt;100000000,VALUE($F2073),1000000000),IFERROR(IF(VALUE(MID($F2073,2,20))&lt;100000000,VALUE(MID($F2073,2,20)),1000000000),1000000000))+ROW()/100000,"")</f>
        <v/>
      </c>
    </row>
    <row r="2074">
      <c r="A2074">
        <f>IF($F2074="","",IFERROR(IF(INDEX('Per Invoice'!$A$2:$A$2001,MATCH($F2074,'Per Invoice'!$B$2:$B$2001,0))=0,"",INDEX('Per Invoice'!$A$2:$A$2001,MATCH($F2074,'Per Invoice'!$B$2:$B$2001,0))),""))</f>
        <v/>
      </c>
      <c r="H2074" s="11" t="n"/>
      <c r="R2074" s="7">
        <f>IF($F2074="","",Q2074*Y2074/100)</f>
        <v/>
      </c>
      <c r="X2074" s="7" t="n"/>
      <c r="Y2074" s="7" t="n"/>
      <c r="Z2074" s="7">
        <f>IF($F2074="","",Y2074*AE2074/100)</f>
        <v/>
      </c>
      <c r="AA2074" s="7">
        <f>IF($F2074="","",Y2074-Z2074)</f>
        <v/>
      </c>
      <c r="AB2074" s="7">
        <f>IF($F2074="","",AA2074-R2074)</f>
        <v/>
      </c>
      <c r="AE2074">
        <f>IF($F2074="","",IF($AK2074=1,0,IF($AJ2074=1,Settings!$C$6,Settings!$C$7))*100)</f>
        <v/>
      </c>
      <c r="AG2074">
        <f>IF($F2074="","",$F2074&amp;"|"&amp;$D2074&amp;"")</f>
        <v/>
      </c>
      <c r="AH2074">
        <f>IF($F2074="","",IF(COUNTIF($AG$2:$AG2074,$AG2074)=1,1,0))</f>
        <v/>
      </c>
      <c r="AI2074">
        <f>IF($AH2074=1,SUMPRODUCT(--($AL$2:$AL$8001&lt;$AL2074))+1,"")</f>
        <v/>
      </c>
      <c r="AJ2074">
        <f>IF($F2074="","",IF(OR($U2074=TRUE(),$U2074="TRUE"),1,0))</f>
        <v/>
      </c>
      <c r="AK2074">
        <f>IF($F2074="","",IF($AD2074="Yes",1,0))</f>
        <v/>
      </c>
      <c r="AL2074">
        <f>IF($AH2074=1,IFERROR(IF(VALUE($F2074)&lt;100000000,VALUE($F2074),1000000000),IFERROR(IF(VALUE(MID($F2074,2,20))&lt;100000000,VALUE(MID($F2074,2,20)),1000000000),1000000000))+ROW()/100000,"")</f>
        <v/>
      </c>
    </row>
    <row r="2075">
      <c r="A2075">
        <f>IF($F2075="","",IFERROR(IF(INDEX('Per Invoice'!$A$2:$A$2001,MATCH($F2075,'Per Invoice'!$B$2:$B$2001,0))=0,"",INDEX('Per Invoice'!$A$2:$A$2001,MATCH($F2075,'Per Invoice'!$B$2:$B$2001,0))),""))</f>
        <v/>
      </c>
      <c r="H2075" s="11" t="n"/>
      <c r="R2075" s="7">
        <f>IF($F2075="","",Q2075*Y2075/100)</f>
        <v/>
      </c>
      <c r="X2075" s="7" t="n"/>
      <c r="Y2075" s="7" t="n"/>
      <c r="Z2075" s="7">
        <f>IF($F2075="","",Y2075*AE2075/100)</f>
        <v/>
      </c>
      <c r="AA2075" s="7">
        <f>IF($F2075="","",Y2075-Z2075)</f>
        <v/>
      </c>
      <c r="AB2075" s="7">
        <f>IF($F2075="","",AA2075-R2075)</f>
        <v/>
      </c>
      <c r="AE2075">
        <f>IF($F2075="","",IF($AK2075=1,0,IF($AJ2075=1,Settings!$C$6,Settings!$C$7))*100)</f>
        <v/>
      </c>
      <c r="AG2075">
        <f>IF($F2075="","",$F2075&amp;"|"&amp;$D2075&amp;"")</f>
        <v/>
      </c>
      <c r="AH2075">
        <f>IF($F2075="","",IF(COUNTIF($AG$2:$AG2075,$AG2075)=1,1,0))</f>
        <v/>
      </c>
      <c r="AI2075">
        <f>IF($AH2075=1,SUMPRODUCT(--($AL$2:$AL$8001&lt;$AL2075))+1,"")</f>
        <v/>
      </c>
      <c r="AJ2075">
        <f>IF($F2075="","",IF(OR($U2075=TRUE(),$U2075="TRUE"),1,0))</f>
        <v/>
      </c>
      <c r="AK2075">
        <f>IF($F2075="","",IF($AD2075="Yes",1,0))</f>
        <v/>
      </c>
      <c r="AL2075">
        <f>IF($AH2075=1,IFERROR(IF(VALUE($F2075)&lt;100000000,VALUE($F2075),1000000000),IFERROR(IF(VALUE(MID($F2075,2,20))&lt;100000000,VALUE(MID($F2075,2,20)),1000000000),1000000000))+ROW()/100000,"")</f>
        <v/>
      </c>
    </row>
    <row r="2076">
      <c r="A2076">
        <f>IF($F2076="","",IFERROR(IF(INDEX('Per Invoice'!$A$2:$A$2001,MATCH($F2076,'Per Invoice'!$B$2:$B$2001,0))=0,"",INDEX('Per Invoice'!$A$2:$A$2001,MATCH($F2076,'Per Invoice'!$B$2:$B$2001,0))),""))</f>
        <v/>
      </c>
      <c r="H2076" s="11" t="n"/>
      <c r="R2076" s="7">
        <f>IF($F2076="","",Q2076*Y2076/100)</f>
        <v/>
      </c>
      <c r="X2076" s="7" t="n"/>
      <c r="Y2076" s="7" t="n"/>
      <c r="Z2076" s="7">
        <f>IF($F2076="","",Y2076*AE2076/100)</f>
        <v/>
      </c>
      <c r="AA2076" s="7">
        <f>IF($F2076="","",Y2076-Z2076)</f>
        <v/>
      </c>
      <c r="AB2076" s="7">
        <f>IF($F2076="","",AA2076-R2076)</f>
        <v/>
      </c>
      <c r="AE2076">
        <f>IF($F2076="","",IF($AK2076=1,0,IF($AJ2076=1,Settings!$C$6,Settings!$C$7))*100)</f>
        <v/>
      </c>
      <c r="AG2076">
        <f>IF($F2076="","",$F2076&amp;"|"&amp;$D2076&amp;"")</f>
        <v/>
      </c>
      <c r="AH2076">
        <f>IF($F2076="","",IF(COUNTIF($AG$2:$AG2076,$AG2076)=1,1,0))</f>
        <v/>
      </c>
      <c r="AI2076">
        <f>IF($AH2076=1,SUMPRODUCT(--($AL$2:$AL$8001&lt;$AL2076))+1,"")</f>
        <v/>
      </c>
      <c r="AJ2076">
        <f>IF($F2076="","",IF(OR($U2076=TRUE(),$U2076="TRUE"),1,0))</f>
        <v/>
      </c>
      <c r="AK2076">
        <f>IF($F2076="","",IF($AD2076="Yes",1,0))</f>
        <v/>
      </c>
      <c r="AL2076">
        <f>IF($AH2076=1,IFERROR(IF(VALUE($F2076)&lt;100000000,VALUE($F2076),1000000000),IFERROR(IF(VALUE(MID($F2076,2,20))&lt;100000000,VALUE(MID($F2076,2,20)),1000000000),1000000000))+ROW()/100000,"")</f>
        <v/>
      </c>
    </row>
    <row r="2077">
      <c r="A2077">
        <f>IF($F2077="","",IFERROR(IF(INDEX('Per Invoice'!$A$2:$A$2001,MATCH($F2077,'Per Invoice'!$B$2:$B$2001,0))=0,"",INDEX('Per Invoice'!$A$2:$A$2001,MATCH($F2077,'Per Invoice'!$B$2:$B$2001,0))),""))</f>
        <v/>
      </c>
      <c r="H2077" s="11" t="n"/>
      <c r="R2077" s="7">
        <f>IF($F2077="","",Q2077*Y2077/100)</f>
        <v/>
      </c>
      <c r="X2077" s="7" t="n"/>
      <c r="Y2077" s="7" t="n"/>
      <c r="Z2077" s="7">
        <f>IF($F2077="","",Y2077*AE2077/100)</f>
        <v/>
      </c>
      <c r="AA2077" s="7">
        <f>IF($F2077="","",Y2077-Z2077)</f>
        <v/>
      </c>
      <c r="AB2077" s="7">
        <f>IF($F2077="","",AA2077-R2077)</f>
        <v/>
      </c>
      <c r="AE2077">
        <f>IF($F2077="","",IF($AK2077=1,0,IF($AJ2077=1,Settings!$C$6,Settings!$C$7))*100)</f>
        <v/>
      </c>
      <c r="AG2077">
        <f>IF($F2077="","",$F2077&amp;"|"&amp;$D2077&amp;"")</f>
        <v/>
      </c>
      <c r="AH2077">
        <f>IF($F2077="","",IF(COUNTIF($AG$2:$AG2077,$AG2077)=1,1,0))</f>
        <v/>
      </c>
      <c r="AI2077">
        <f>IF($AH2077=1,SUMPRODUCT(--($AL$2:$AL$8001&lt;$AL2077))+1,"")</f>
        <v/>
      </c>
      <c r="AJ2077">
        <f>IF($F2077="","",IF(OR($U2077=TRUE(),$U2077="TRUE"),1,0))</f>
        <v/>
      </c>
      <c r="AK2077">
        <f>IF($F2077="","",IF($AD2077="Yes",1,0))</f>
        <v/>
      </c>
      <c r="AL2077">
        <f>IF($AH2077=1,IFERROR(IF(VALUE($F2077)&lt;100000000,VALUE($F2077),1000000000),IFERROR(IF(VALUE(MID($F2077,2,20))&lt;100000000,VALUE(MID($F2077,2,20)),1000000000),1000000000))+ROW()/100000,"")</f>
        <v/>
      </c>
    </row>
    <row r="2078">
      <c r="A2078">
        <f>IF($F2078="","",IFERROR(IF(INDEX('Per Invoice'!$A$2:$A$2001,MATCH($F2078,'Per Invoice'!$B$2:$B$2001,0))=0,"",INDEX('Per Invoice'!$A$2:$A$2001,MATCH($F2078,'Per Invoice'!$B$2:$B$2001,0))),""))</f>
        <v/>
      </c>
      <c r="H2078" s="11" t="n"/>
      <c r="R2078" s="7">
        <f>IF($F2078="","",Q2078*Y2078/100)</f>
        <v/>
      </c>
      <c r="X2078" s="7" t="n"/>
      <c r="Y2078" s="7" t="n"/>
      <c r="Z2078" s="7">
        <f>IF($F2078="","",Y2078*AE2078/100)</f>
        <v/>
      </c>
      <c r="AA2078" s="7">
        <f>IF($F2078="","",Y2078-Z2078)</f>
        <v/>
      </c>
      <c r="AB2078" s="7">
        <f>IF($F2078="","",AA2078-R2078)</f>
        <v/>
      </c>
      <c r="AE2078">
        <f>IF($F2078="","",IF($AK2078=1,0,IF($AJ2078=1,Settings!$C$6,Settings!$C$7))*100)</f>
        <v/>
      </c>
      <c r="AG2078">
        <f>IF($F2078="","",$F2078&amp;"|"&amp;$D2078&amp;"")</f>
        <v/>
      </c>
      <c r="AH2078">
        <f>IF($F2078="","",IF(COUNTIF($AG$2:$AG2078,$AG2078)=1,1,0))</f>
        <v/>
      </c>
      <c r="AI2078">
        <f>IF($AH2078=1,SUMPRODUCT(--($AL$2:$AL$8001&lt;$AL2078))+1,"")</f>
        <v/>
      </c>
      <c r="AJ2078">
        <f>IF($F2078="","",IF(OR($U2078=TRUE(),$U2078="TRUE"),1,0))</f>
        <v/>
      </c>
      <c r="AK2078">
        <f>IF($F2078="","",IF($AD2078="Yes",1,0))</f>
        <v/>
      </c>
      <c r="AL2078">
        <f>IF($AH2078=1,IFERROR(IF(VALUE($F2078)&lt;100000000,VALUE($F2078),1000000000),IFERROR(IF(VALUE(MID($F2078,2,20))&lt;100000000,VALUE(MID($F2078,2,20)),1000000000),1000000000))+ROW()/100000,"")</f>
        <v/>
      </c>
    </row>
    <row r="2079">
      <c r="A2079">
        <f>IF($F2079="","",IFERROR(IF(INDEX('Per Invoice'!$A$2:$A$2001,MATCH($F2079,'Per Invoice'!$B$2:$B$2001,0))=0,"",INDEX('Per Invoice'!$A$2:$A$2001,MATCH($F2079,'Per Invoice'!$B$2:$B$2001,0))),""))</f>
        <v/>
      </c>
      <c r="H2079" s="11" t="n"/>
      <c r="R2079" s="7">
        <f>IF($F2079="","",Q2079*Y2079/100)</f>
        <v/>
      </c>
      <c r="X2079" s="7" t="n"/>
      <c r="Y2079" s="7" t="n"/>
      <c r="Z2079" s="7">
        <f>IF($F2079="","",Y2079*AE2079/100)</f>
        <v/>
      </c>
      <c r="AA2079" s="7">
        <f>IF($F2079="","",Y2079-Z2079)</f>
        <v/>
      </c>
      <c r="AB2079" s="7">
        <f>IF($F2079="","",AA2079-R2079)</f>
        <v/>
      </c>
      <c r="AE2079">
        <f>IF($F2079="","",IF($AK2079=1,0,IF($AJ2079=1,Settings!$C$6,Settings!$C$7))*100)</f>
        <v/>
      </c>
      <c r="AG2079">
        <f>IF($F2079="","",$F2079&amp;"|"&amp;$D2079&amp;"")</f>
        <v/>
      </c>
      <c r="AH2079">
        <f>IF($F2079="","",IF(COUNTIF($AG$2:$AG2079,$AG2079)=1,1,0))</f>
        <v/>
      </c>
      <c r="AI2079">
        <f>IF($AH2079=1,SUMPRODUCT(--($AL$2:$AL$8001&lt;$AL2079))+1,"")</f>
        <v/>
      </c>
      <c r="AJ2079">
        <f>IF($F2079="","",IF(OR($U2079=TRUE(),$U2079="TRUE"),1,0))</f>
        <v/>
      </c>
      <c r="AK2079">
        <f>IF($F2079="","",IF($AD2079="Yes",1,0))</f>
        <v/>
      </c>
      <c r="AL2079">
        <f>IF($AH2079=1,IFERROR(IF(VALUE($F2079)&lt;100000000,VALUE($F2079),1000000000),IFERROR(IF(VALUE(MID($F2079,2,20))&lt;100000000,VALUE(MID($F2079,2,20)),1000000000),1000000000))+ROW()/100000,"")</f>
        <v/>
      </c>
    </row>
    <row r="2080">
      <c r="A2080">
        <f>IF($F2080="","",IFERROR(IF(INDEX('Per Invoice'!$A$2:$A$2001,MATCH($F2080,'Per Invoice'!$B$2:$B$2001,0))=0,"",INDEX('Per Invoice'!$A$2:$A$2001,MATCH($F2080,'Per Invoice'!$B$2:$B$2001,0))),""))</f>
        <v/>
      </c>
      <c r="H2080" s="11" t="n"/>
      <c r="R2080" s="7">
        <f>IF($F2080="","",Q2080*Y2080/100)</f>
        <v/>
      </c>
      <c r="X2080" s="7" t="n"/>
      <c r="Y2080" s="7" t="n"/>
      <c r="Z2080" s="7">
        <f>IF($F2080="","",Y2080*AE2080/100)</f>
        <v/>
      </c>
      <c r="AA2080" s="7">
        <f>IF($F2080="","",Y2080-Z2080)</f>
        <v/>
      </c>
      <c r="AB2080" s="7">
        <f>IF($F2080="","",AA2080-R2080)</f>
        <v/>
      </c>
      <c r="AE2080">
        <f>IF($F2080="","",IF($AK2080=1,0,IF($AJ2080=1,Settings!$C$6,Settings!$C$7))*100)</f>
        <v/>
      </c>
      <c r="AG2080">
        <f>IF($F2080="","",$F2080&amp;"|"&amp;$D2080&amp;"")</f>
        <v/>
      </c>
      <c r="AH2080">
        <f>IF($F2080="","",IF(COUNTIF($AG$2:$AG2080,$AG2080)=1,1,0))</f>
        <v/>
      </c>
      <c r="AI2080">
        <f>IF($AH2080=1,SUMPRODUCT(--($AL$2:$AL$8001&lt;$AL2080))+1,"")</f>
        <v/>
      </c>
      <c r="AJ2080">
        <f>IF($F2080="","",IF(OR($U2080=TRUE(),$U2080="TRUE"),1,0))</f>
        <v/>
      </c>
      <c r="AK2080">
        <f>IF($F2080="","",IF($AD2080="Yes",1,0))</f>
        <v/>
      </c>
      <c r="AL2080">
        <f>IF($AH2080=1,IFERROR(IF(VALUE($F2080)&lt;100000000,VALUE($F2080),1000000000),IFERROR(IF(VALUE(MID($F2080,2,20))&lt;100000000,VALUE(MID($F2080,2,20)),1000000000),1000000000))+ROW()/100000,"")</f>
        <v/>
      </c>
    </row>
    <row r="2081">
      <c r="A2081">
        <f>IF($F2081="","",IFERROR(IF(INDEX('Per Invoice'!$A$2:$A$2001,MATCH($F2081,'Per Invoice'!$B$2:$B$2001,0))=0,"",INDEX('Per Invoice'!$A$2:$A$2001,MATCH($F2081,'Per Invoice'!$B$2:$B$2001,0))),""))</f>
        <v/>
      </c>
      <c r="H2081" s="11" t="n"/>
      <c r="R2081" s="7">
        <f>IF($F2081="","",Q2081*Y2081/100)</f>
        <v/>
      </c>
      <c r="X2081" s="7" t="n"/>
      <c r="Y2081" s="7" t="n"/>
      <c r="Z2081" s="7">
        <f>IF($F2081="","",Y2081*AE2081/100)</f>
        <v/>
      </c>
      <c r="AA2081" s="7">
        <f>IF($F2081="","",Y2081-Z2081)</f>
        <v/>
      </c>
      <c r="AB2081" s="7">
        <f>IF($F2081="","",AA2081-R2081)</f>
        <v/>
      </c>
      <c r="AE2081">
        <f>IF($F2081="","",IF($AK2081=1,0,IF($AJ2081=1,Settings!$C$6,Settings!$C$7))*100)</f>
        <v/>
      </c>
      <c r="AG2081">
        <f>IF($F2081="","",$F2081&amp;"|"&amp;$D2081&amp;"")</f>
        <v/>
      </c>
      <c r="AH2081">
        <f>IF($F2081="","",IF(COUNTIF($AG$2:$AG2081,$AG2081)=1,1,0))</f>
        <v/>
      </c>
      <c r="AI2081">
        <f>IF($AH2081=1,SUMPRODUCT(--($AL$2:$AL$8001&lt;$AL2081))+1,"")</f>
        <v/>
      </c>
      <c r="AJ2081">
        <f>IF($F2081="","",IF(OR($U2081=TRUE(),$U2081="TRUE"),1,0))</f>
        <v/>
      </c>
      <c r="AK2081">
        <f>IF($F2081="","",IF($AD2081="Yes",1,0))</f>
        <v/>
      </c>
      <c r="AL2081">
        <f>IF($AH2081=1,IFERROR(IF(VALUE($F2081)&lt;100000000,VALUE($F2081),1000000000),IFERROR(IF(VALUE(MID($F2081,2,20))&lt;100000000,VALUE(MID($F2081,2,20)),1000000000),1000000000))+ROW()/100000,"")</f>
        <v/>
      </c>
    </row>
    <row r="2082">
      <c r="A2082">
        <f>IF($F2082="","",IFERROR(IF(INDEX('Per Invoice'!$A$2:$A$2001,MATCH($F2082,'Per Invoice'!$B$2:$B$2001,0))=0,"",INDEX('Per Invoice'!$A$2:$A$2001,MATCH($F2082,'Per Invoice'!$B$2:$B$2001,0))),""))</f>
        <v/>
      </c>
      <c r="H2082" s="11" t="n"/>
      <c r="R2082" s="7">
        <f>IF($F2082="","",Q2082*Y2082/100)</f>
        <v/>
      </c>
      <c r="X2082" s="7" t="n"/>
      <c r="Y2082" s="7" t="n"/>
      <c r="Z2082" s="7">
        <f>IF($F2082="","",Y2082*AE2082/100)</f>
        <v/>
      </c>
      <c r="AA2082" s="7">
        <f>IF($F2082="","",Y2082-Z2082)</f>
        <v/>
      </c>
      <c r="AB2082" s="7">
        <f>IF($F2082="","",AA2082-R2082)</f>
        <v/>
      </c>
      <c r="AE2082">
        <f>IF($F2082="","",IF($AK2082=1,0,IF($AJ2082=1,Settings!$C$6,Settings!$C$7))*100)</f>
        <v/>
      </c>
      <c r="AG2082">
        <f>IF($F2082="","",$F2082&amp;"|"&amp;$D2082&amp;"")</f>
        <v/>
      </c>
      <c r="AH2082">
        <f>IF($F2082="","",IF(COUNTIF($AG$2:$AG2082,$AG2082)=1,1,0))</f>
        <v/>
      </c>
      <c r="AI2082">
        <f>IF($AH2082=1,SUMPRODUCT(--($AL$2:$AL$8001&lt;$AL2082))+1,"")</f>
        <v/>
      </c>
      <c r="AJ2082">
        <f>IF($F2082="","",IF(OR($U2082=TRUE(),$U2082="TRUE"),1,0))</f>
        <v/>
      </c>
      <c r="AK2082">
        <f>IF($F2082="","",IF($AD2082="Yes",1,0))</f>
        <v/>
      </c>
      <c r="AL2082">
        <f>IF($AH2082=1,IFERROR(IF(VALUE($F2082)&lt;100000000,VALUE($F2082),1000000000),IFERROR(IF(VALUE(MID($F2082,2,20))&lt;100000000,VALUE(MID($F2082,2,20)),1000000000),1000000000))+ROW()/100000,"")</f>
        <v/>
      </c>
    </row>
    <row r="2083">
      <c r="A2083">
        <f>IF($F2083="","",IFERROR(IF(INDEX('Per Invoice'!$A$2:$A$2001,MATCH($F2083,'Per Invoice'!$B$2:$B$2001,0))=0,"",INDEX('Per Invoice'!$A$2:$A$2001,MATCH($F2083,'Per Invoice'!$B$2:$B$2001,0))),""))</f>
        <v/>
      </c>
      <c r="H2083" s="11" t="n"/>
      <c r="R2083" s="7">
        <f>IF($F2083="","",Q2083*Y2083/100)</f>
        <v/>
      </c>
      <c r="X2083" s="7" t="n"/>
      <c r="Y2083" s="7" t="n"/>
      <c r="Z2083" s="7">
        <f>IF($F2083="","",Y2083*AE2083/100)</f>
        <v/>
      </c>
      <c r="AA2083" s="7">
        <f>IF($F2083="","",Y2083-Z2083)</f>
        <v/>
      </c>
      <c r="AB2083" s="7">
        <f>IF($F2083="","",AA2083-R2083)</f>
        <v/>
      </c>
      <c r="AE2083">
        <f>IF($F2083="","",IF($AK2083=1,0,IF($AJ2083=1,Settings!$C$6,Settings!$C$7))*100)</f>
        <v/>
      </c>
      <c r="AG2083">
        <f>IF($F2083="","",$F2083&amp;"|"&amp;$D2083&amp;"")</f>
        <v/>
      </c>
      <c r="AH2083">
        <f>IF($F2083="","",IF(COUNTIF($AG$2:$AG2083,$AG2083)=1,1,0))</f>
        <v/>
      </c>
      <c r="AI2083">
        <f>IF($AH2083=1,SUMPRODUCT(--($AL$2:$AL$8001&lt;$AL2083))+1,"")</f>
        <v/>
      </c>
      <c r="AJ2083">
        <f>IF($F2083="","",IF(OR($U2083=TRUE(),$U2083="TRUE"),1,0))</f>
        <v/>
      </c>
      <c r="AK2083">
        <f>IF($F2083="","",IF($AD2083="Yes",1,0))</f>
        <v/>
      </c>
      <c r="AL2083">
        <f>IF($AH2083=1,IFERROR(IF(VALUE($F2083)&lt;100000000,VALUE($F2083),1000000000),IFERROR(IF(VALUE(MID($F2083,2,20))&lt;100000000,VALUE(MID($F2083,2,20)),1000000000),1000000000))+ROW()/100000,"")</f>
        <v/>
      </c>
    </row>
    <row r="2084">
      <c r="A2084">
        <f>IF($F2084="","",IFERROR(IF(INDEX('Per Invoice'!$A$2:$A$2001,MATCH($F2084,'Per Invoice'!$B$2:$B$2001,0))=0,"",INDEX('Per Invoice'!$A$2:$A$2001,MATCH($F2084,'Per Invoice'!$B$2:$B$2001,0))),""))</f>
        <v/>
      </c>
      <c r="H2084" s="11" t="n"/>
      <c r="R2084" s="7">
        <f>IF($F2084="","",Q2084*Y2084/100)</f>
        <v/>
      </c>
      <c r="X2084" s="7" t="n"/>
      <c r="Y2084" s="7" t="n"/>
      <c r="Z2084" s="7">
        <f>IF($F2084="","",Y2084*AE2084/100)</f>
        <v/>
      </c>
      <c r="AA2084" s="7">
        <f>IF($F2084="","",Y2084-Z2084)</f>
        <v/>
      </c>
      <c r="AB2084" s="7">
        <f>IF($F2084="","",AA2084-R2084)</f>
        <v/>
      </c>
      <c r="AE2084">
        <f>IF($F2084="","",IF($AK2084=1,0,IF($AJ2084=1,Settings!$C$6,Settings!$C$7))*100)</f>
        <v/>
      </c>
      <c r="AG2084">
        <f>IF($F2084="","",$F2084&amp;"|"&amp;$D2084&amp;"")</f>
        <v/>
      </c>
      <c r="AH2084">
        <f>IF($F2084="","",IF(COUNTIF($AG$2:$AG2084,$AG2084)=1,1,0))</f>
        <v/>
      </c>
      <c r="AI2084">
        <f>IF($AH2084=1,SUMPRODUCT(--($AL$2:$AL$8001&lt;$AL2084))+1,"")</f>
        <v/>
      </c>
      <c r="AJ2084">
        <f>IF($F2084="","",IF(OR($U2084=TRUE(),$U2084="TRUE"),1,0))</f>
        <v/>
      </c>
      <c r="AK2084">
        <f>IF($F2084="","",IF($AD2084="Yes",1,0))</f>
        <v/>
      </c>
      <c r="AL2084">
        <f>IF($AH2084=1,IFERROR(IF(VALUE($F2084)&lt;100000000,VALUE($F2084),1000000000),IFERROR(IF(VALUE(MID($F2084,2,20))&lt;100000000,VALUE(MID($F2084,2,20)),1000000000),1000000000))+ROW()/100000,"")</f>
        <v/>
      </c>
    </row>
    <row r="2085">
      <c r="A2085">
        <f>IF($F2085="","",IFERROR(IF(INDEX('Per Invoice'!$A$2:$A$2001,MATCH($F2085,'Per Invoice'!$B$2:$B$2001,0))=0,"",INDEX('Per Invoice'!$A$2:$A$2001,MATCH($F2085,'Per Invoice'!$B$2:$B$2001,0))),""))</f>
        <v/>
      </c>
      <c r="H2085" s="11" t="n"/>
      <c r="R2085" s="7">
        <f>IF($F2085="","",Q2085*Y2085/100)</f>
        <v/>
      </c>
      <c r="X2085" s="7" t="n"/>
      <c r="Y2085" s="7" t="n"/>
      <c r="Z2085" s="7">
        <f>IF($F2085="","",Y2085*AE2085/100)</f>
        <v/>
      </c>
      <c r="AA2085" s="7">
        <f>IF($F2085="","",Y2085-Z2085)</f>
        <v/>
      </c>
      <c r="AB2085" s="7">
        <f>IF($F2085="","",AA2085-R2085)</f>
        <v/>
      </c>
      <c r="AE2085">
        <f>IF($F2085="","",IF($AK2085=1,0,IF($AJ2085=1,Settings!$C$6,Settings!$C$7))*100)</f>
        <v/>
      </c>
      <c r="AG2085">
        <f>IF($F2085="","",$F2085&amp;"|"&amp;$D2085&amp;"")</f>
        <v/>
      </c>
      <c r="AH2085">
        <f>IF($F2085="","",IF(COUNTIF($AG$2:$AG2085,$AG2085)=1,1,0))</f>
        <v/>
      </c>
      <c r="AI2085">
        <f>IF($AH2085=1,SUMPRODUCT(--($AL$2:$AL$8001&lt;$AL2085))+1,"")</f>
        <v/>
      </c>
      <c r="AJ2085">
        <f>IF($F2085="","",IF(OR($U2085=TRUE(),$U2085="TRUE"),1,0))</f>
        <v/>
      </c>
      <c r="AK2085">
        <f>IF($F2085="","",IF($AD2085="Yes",1,0))</f>
        <v/>
      </c>
      <c r="AL2085">
        <f>IF($AH2085=1,IFERROR(IF(VALUE($F2085)&lt;100000000,VALUE($F2085),1000000000),IFERROR(IF(VALUE(MID($F2085,2,20))&lt;100000000,VALUE(MID($F2085,2,20)),1000000000),1000000000))+ROW()/100000,"")</f>
        <v/>
      </c>
    </row>
    <row r="2086">
      <c r="A2086">
        <f>IF($F2086="","",IFERROR(IF(INDEX('Per Invoice'!$A$2:$A$2001,MATCH($F2086,'Per Invoice'!$B$2:$B$2001,0))=0,"",INDEX('Per Invoice'!$A$2:$A$2001,MATCH($F2086,'Per Invoice'!$B$2:$B$2001,0))),""))</f>
        <v/>
      </c>
      <c r="H2086" s="11" t="n"/>
      <c r="R2086" s="7">
        <f>IF($F2086="","",Q2086*Y2086/100)</f>
        <v/>
      </c>
      <c r="X2086" s="7" t="n"/>
      <c r="Y2086" s="7" t="n"/>
      <c r="Z2086" s="7">
        <f>IF($F2086="","",Y2086*AE2086/100)</f>
        <v/>
      </c>
      <c r="AA2086" s="7">
        <f>IF($F2086="","",Y2086-Z2086)</f>
        <v/>
      </c>
      <c r="AB2086" s="7">
        <f>IF($F2086="","",AA2086-R2086)</f>
        <v/>
      </c>
      <c r="AE2086">
        <f>IF($F2086="","",IF($AK2086=1,0,IF($AJ2086=1,Settings!$C$6,Settings!$C$7))*100)</f>
        <v/>
      </c>
      <c r="AG2086">
        <f>IF($F2086="","",$F2086&amp;"|"&amp;$D2086&amp;"")</f>
        <v/>
      </c>
      <c r="AH2086">
        <f>IF($F2086="","",IF(COUNTIF($AG$2:$AG2086,$AG2086)=1,1,0))</f>
        <v/>
      </c>
      <c r="AI2086">
        <f>IF($AH2086=1,SUMPRODUCT(--($AL$2:$AL$8001&lt;$AL2086))+1,"")</f>
        <v/>
      </c>
      <c r="AJ2086">
        <f>IF($F2086="","",IF(OR($U2086=TRUE(),$U2086="TRUE"),1,0))</f>
        <v/>
      </c>
      <c r="AK2086">
        <f>IF($F2086="","",IF($AD2086="Yes",1,0))</f>
        <v/>
      </c>
      <c r="AL2086">
        <f>IF($AH2086=1,IFERROR(IF(VALUE($F2086)&lt;100000000,VALUE($F2086),1000000000),IFERROR(IF(VALUE(MID($F2086,2,20))&lt;100000000,VALUE(MID($F2086,2,20)),1000000000),1000000000))+ROW()/100000,"")</f>
        <v/>
      </c>
    </row>
    <row r="2087">
      <c r="A2087">
        <f>IF($F2087="","",IFERROR(IF(INDEX('Per Invoice'!$A$2:$A$2001,MATCH($F2087,'Per Invoice'!$B$2:$B$2001,0))=0,"",INDEX('Per Invoice'!$A$2:$A$2001,MATCH($F2087,'Per Invoice'!$B$2:$B$2001,0))),""))</f>
        <v/>
      </c>
      <c r="H2087" s="11" t="n"/>
      <c r="R2087" s="7">
        <f>IF($F2087="","",Q2087*Y2087/100)</f>
        <v/>
      </c>
      <c r="X2087" s="7" t="n"/>
      <c r="Y2087" s="7" t="n"/>
      <c r="Z2087" s="7">
        <f>IF($F2087="","",Y2087*AE2087/100)</f>
        <v/>
      </c>
      <c r="AA2087" s="7">
        <f>IF($F2087="","",Y2087-Z2087)</f>
        <v/>
      </c>
      <c r="AB2087" s="7">
        <f>IF($F2087="","",AA2087-R2087)</f>
        <v/>
      </c>
      <c r="AE2087">
        <f>IF($F2087="","",IF($AK2087=1,0,IF($AJ2087=1,Settings!$C$6,Settings!$C$7))*100)</f>
        <v/>
      </c>
      <c r="AG2087">
        <f>IF($F2087="","",$F2087&amp;"|"&amp;$D2087&amp;"")</f>
        <v/>
      </c>
      <c r="AH2087">
        <f>IF($F2087="","",IF(COUNTIF($AG$2:$AG2087,$AG2087)=1,1,0))</f>
        <v/>
      </c>
      <c r="AI2087">
        <f>IF($AH2087=1,SUMPRODUCT(--($AL$2:$AL$8001&lt;$AL2087))+1,"")</f>
        <v/>
      </c>
      <c r="AJ2087">
        <f>IF($F2087="","",IF(OR($U2087=TRUE(),$U2087="TRUE"),1,0))</f>
        <v/>
      </c>
      <c r="AK2087">
        <f>IF($F2087="","",IF($AD2087="Yes",1,0))</f>
        <v/>
      </c>
      <c r="AL2087">
        <f>IF($AH2087=1,IFERROR(IF(VALUE($F2087)&lt;100000000,VALUE($F2087),1000000000),IFERROR(IF(VALUE(MID($F2087,2,20))&lt;100000000,VALUE(MID($F2087,2,20)),1000000000),1000000000))+ROW()/100000,"")</f>
        <v/>
      </c>
    </row>
    <row r="2088">
      <c r="A2088">
        <f>IF($F2088="","",IFERROR(IF(INDEX('Per Invoice'!$A$2:$A$2001,MATCH($F2088,'Per Invoice'!$B$2:$B$2001,0))=0,"",INDEX('Per Invoice'!$A$2:$A$2001,MATCH($F2088,'Per Invoice'!$B$2:$B$2001,0))),""))</f>
        <v/>
      </c>
      <c r="H2088" s="11" t="n"/>
      <c r="R2088" s="7">
        <f>IF($F2088="","",Q2088*Y2088/100)</f>
        <v/>
      </c>
      <c r="X2088" s="7" t="n"/>
      <c r="Y2088" s="7" t="n"/>
      <c r="Z2088" s="7">
        <f>IF($F2088="","",Y2088*AE2088/100)</f>
        <v/>
      </c>
      <c r="AA2088" s="7">
        <f>IF($F2088="","",Y2088-Z2088)</f>
        <v/>
      </c>
      <c r="AB2088" s="7">
        <f>IF($F2088="","",AA2088-R2088)</f>
        <v/>
      </c>
      <c r="AE2088">
        <f>IF($F2088="","",IF($AK2088=1,0,IF($AJ2088=1,Settings!$C$6,Settings!$C$7))*100)</f>
        <v/>
      </c>
      <c r="AG2088">
        <f>IF($F2088="","",$F2088&amp;"|"&amp;$D2088&amp;"")</f>
        <v/>
      </c>
      <c r="AH2088">
        <f>IF($F2088="","",IF(COUNTIF($AG$2:$AG2088,$AG2088)=1,1,0))</f>
        <v/>
      </c>
      <c r="AI2088">
        <f>IF($AH2088=1,SUMPRODUCT(--($AL$2:$AL$8001&lt;$AL2088))+1,"")</f>
        <v/>
      </c>
      <c r="AJ2088">
        <f>IF($F2088="","",IF(OR($U2088=TRUE(),$U2088="TRUE"),1,0))</f>
        <v/>
      </c>
      <c r="AK2088">
        <f>IF($F2088="","",IF($AD2088="Yes",1,0))</f>
        <v/>
      </c>
      <c r="AL2088">
        <f>IF($AH2088=1,IFERROR(IF(VALUE($F2088)&lt;100000000,VALUE($F2088),1000000000),IFERROR(IF(VALUE(MID($F2088,2,20))&lt;100000000,VALUE(MID($F2088,2,20)),1000000000),1000000000))+ROW()/100000,"")</f>
        <v/>
      </c>
    </row>
    <row r="2089">
      <c r="A2089">
        <f>IF($F2089="","",IFERROR(IF(INDEX('Per Invoice'!$A$2:$A$2001,MATCH($F2089,'Per Invoice'!$B$2:$B$2001,0))=0,"",INDEX('Per Invoice'!$A$2:$A$2001,MATCH($F2089,'Per Invoice'!$B$2:$B$2001,0))),""))</f>
        <v/>
      </c>
      <c r="H2089" s="11" t="n"/>
      <c r="R2089" s="7">
        <f>IF($F2089="","",Q2089*Y2089/100)</f>
        <v/>
      </c>
      <c r="X2089" s="7" t="n"/>
      <c r="Y2089" s="7" t="n"/>
      <c r="Z2089" s="7">
        <f>IF($F2089="","",Y2089*AE2089/100)</f>
        <v/>
      </c>
      <c r="AA2089" s="7">
        <f>IF($F2089="","",Y2089-Z2089)</f>
        <v/>
      </c>
      <c r="AB2089" s="7">
        <f>IF($F2089="","",AA2089-R2089)</f>
        <v/>
      </c>
      <c r="AE2089">
        <f>IF($F2089="","",IF($AK2089=1,0,IF($AJ2089=1,Settings!$C$6,Settings!$C$7))*100)</f>
        <v/>
      </c>
      <c r="AG2089">
        <f>IF($F2089="","",$F2089&amp;"|"&amp;$D2089&amp;"")</f>
        <v/>
      </c>
      <c r="AH2089">
        <f>IF($F2089="","",IF(COUNTIF($AG$2:$AG2089,$AG2089)=1,1,0))</f>
        <v/>
      </c>
      <c r="AI2089">
        <f>IF($AH2089=1,SUMPRODUCT(--($AL$2:$AL$8001&lt;$AL2089))+1,"")</f>
        <v/>
      </c>
      <c r="AJ2089">
        <f>IF($F2089="","",IF(OR($U2089=TRUE(),$U2089="TRUE"),1,0))</f>
        <v/>
      </c>
      <c r="AK2089">
        <f>IF($F2089="","",IF($AD2089="Yes",1,0))</f>
        <v/>
      </c>
      <c r="AL2089">
        <f>IF($AH2089=1,IFERROR(IF(VALUE($F2089)&lt;100000000,VALUE($F2089),1000000000),IFERROR(IF(VALUE(MID($F2089,2,20))&lt;100000000,VALUE(MID($F2089,2,20)),1000000000),1000000000))+ROW()/100000,"")</f>
        <v/>
      </c>
    </row>
    <row r="2090">
      <c r="A2090">
        <f>IF($F2090="","",IFERROR(IF(INDEX('Per Invoice'!$A$2:$A$2001,MATCH($F2090,'Per Invoice'!$B$2:$B$2001,0))=0,"",INDEX('Per Invoice'!$A$2:$A$2001,MATCH($F2090,'Per Invoice'!$B$2:$B$2001,0))),""))</f>
        <v/>
      </c>
      <c r="H2090" s="11" t="n"/>
      <c r="R2090" s="7">
        <f>IF($F2090="","",Q2090*Y2090/100)</f>
        <v/>
      </c>
      <c r="X2090" s="7" t="n"/>
      <c r="Y2090" s="7" t="n"/>
      <c r="Z2090" s="7">
        <f>IF($F2090="","",Y2090*AE2090/100)</f>
        <v/>
      </c>
      <c r="AA2090" s="7">
        <f>IF($F2090="","",Y2090-Z2090)</f>
        <v/>
      </c>
      <c r="AB2090" s="7">
        <f>IF($F2090="","",AA2090-R2090)</f>
        <v/>
      </c>
      <c r="AE2090">
        <f>IF($F2090="","",IF($AK2090=1,0,IF($AJ2090=1,Settings!$C$6,Settings!$C$7))*100)</f>
        <v/>
      </c>
      <c r="AG2090">
        <f>IF($F2090="","",$F2090&amp;"|"&amp;$D2090&amp;"")</f>
        <v/>
      </c>
      <c r="AH2090">
        <f>IF($F2090="","",IF(COUNTIF($AG$2:$AG2090,$AG2090)=1,1,0))</f>
        <v/>
      </c>
      <c r="AI2090">
        <f>IF($AH2090=1,SUMPRODUCT(--($AL$2:$AL$8001&lt;$AL2090))+1,"")</f>
        <v/>
      </c>
      <c r="AJ2090">
        <f>IF($F2090="","",IF(OR($U2090=TRUE(),$U2090="TRUE"),1,0))</f>
        <v/>
      </c>
      <c r="AK2090">
        <f>IF($F2090="","",IF($AD2090="Yes",1,0))</f>
        <v/>
      </c>
      <c r="AL2090">
        <f>IF($AH2090=1,IFERROR(IF(VALUE($F2090)&lt;100000000,VALUE($F2090),1000000000),IFERROR(IF(VALUE(MID($F2090,2,20))&lt;100000000,VALUE(MID($F2090,2,20)),1000000000),1000000000))+ROW()/100000,"")</f>
        <v/>
      </c>
    </row>
    <row r="2091">
      <c r="A2091">
        <f>IF($F2091="","",IFERROR(IF(INDEX('Per Invoice'!$A$2:$A$2001,MATCH($F2091,'Per Invoice'!$B$2:$B$2001,0))=0,"",INDEX('Per Invoice'!$A$2:$A$2001,MATCH($F2091,'Per Invoice'!$B$2:$B$2001,0))),""))</f>
        <v/>
      </c>
      <c r="H2091" s="11" t="n"/>
      <c r="R2091" s="7">
        <f>IF($F2091="","",Q2091*Y2091/100)</f>
        <v/>
      </c>
      <c r="X2091" s="7" t="n"/>
      <c r="Y2091" s="7" t="n"/>
      <c r="Z2091" s="7">
        <f>IF($F2091="","",Y2091*AE2091/100)</f>
        <v/>
      </c>
      <c r="AA2091" s="7">
        <f>IF($F2091="","",Y2091-Z2091)</f>
        <v/>
      </c>
      <c r="AB2091" s="7">
        <f>IF($F2091="","",AA2091-R2091)</f>
        <v/>
      </c>
      <c r="AE2091">
        <f>IF($F2091="","",IF($AK2091=1,0,IF($AJ2091=1,Settings!$C$6,Settings!$C$7))*100)</f>
        <v/>
      </c>
      <c r="AG2091">
        <f>IF($F2091="","",$F2091&amp;"|"&amp;$D2091&amp;"")</f>
        <v/>
      </c>
      <c r="AH2091">
        <f>IF($F2091="","",IF(COUNTIF($AG$2:$AG2091,$AG2091)=1,1,0))</f>
        <v/>
      </c>
      <c r="AI2091">
        <f>IF($AH2091=1,SUMPRODUCT(--($AL$2:$AL$8001&lt;$AL2091))+1,"")</f>
        <v/>
      </c>
      <c r="AJ2091">
        <f>IF($F2091="","",IF(OR($U2091=TRUE(),$U2091="TRUE"),1,0))</f>
        <v/>
      </c>
      <c r="AK2091">
        <f>IF($F2091="","",IF($AD2091="Yes",1,0))</f>
        <v/>
      </c>
      <c r="AL2091">
        <f>IF($AH2091=1,IFERROR(IF(VALUE($F2091)&lt;100000000,VALUE($F2091),1000000000),IFERROR(IF(VALUE(MID($F2091,2,20))&lt;100000000,VALUE(MID($F2091,2,20)),1000000000),1000000000))+ROW()/100000,"")</f>
        <v/>
      </c>
    </row>
    <row r="2092">
      <c r="A2092">
        <f>IF($F2092="","",IFERROR(IF(INDEX('Per Invoice'!$A$2:$A$2001,MATCH($F2092,'Per Invoice'!$B$2:$B$2001,0))=0,"",INDEX('Per Invoice'!$A$2:$A$2001,MATCH($F2092,'Per Invoice'!$B$2:$B$2001,0))),""))</f>
        <v/>
      </c>
      <c r="H2092" s="11" t="n"/>
      <c r="R2092" s="7">
        <f>IF($F2092="","",Q2092*Y2092/100)</f>
        <v/>
      </c>
      <c r="X2092" s="7" t="n"/>
      <c r="Y2092" s="7" t="n"/>
      <c r="Z2092" s="7">
        <f>IF($F2092="","",Y2092*AE2092/100)</f>
        <v/>
      </c>
      <c r="AA2092" s="7">
        <f>IF($F2092="","",Y2092-Z2092)</f>
        <v/>
      </c>
      <c r="AB2092" s="7">
        <f>IF($F2092="","",AA2092-R2092)</f>
        <v/>
      </c>
      <c r="AE2092">
        <f>IF($F2092="","",IF($AK2092=1,0,IF($AJ2092=1,Settings!$C$6,Settings!$C$7))*100)</f>
        <v/>
      </c>
      <c r="AG2092">
        <f>IF($F2092="","",$F2092&amp;"|"&amp;$D2092&amp;"")</f>
        <v/>
      </c>
      <c r="AH2092">
        <f>IF($F2092="","",IF(COUNTIF($AG$2:$AG2092,$AG2092)=1,1,0))</f>
        <v/>
      </c>
      <c r="AI2092">
        <f>IF($AH2092=1,SUMPRODUCT(--($AL$2:$AL$8001&lt;$AL2092))+1,"")</f>
        <v/>
      </c>
      <c r="AJ2092">
        <f>IF($F2092="","",IF(OR($U2092=TRUE(),$U2092="TRUE"),1,0))</f>
        <v/>
      </c>
      <c r="AK2092">
        <f>IF($F2092="","",IF($AD2092="Yes",1,0))</f>
        <v/>
      </c>
      <c r="AL2092">
        <f>IF($AH2092=1,IFERROR(IF(VALUE($F2092)&lt;100000000,VALUE($F2092),1000000000),IFERROR(IF(VALUE(MID($F2092,2,20))&lt;100000000,VALUE(MID($F2092,2,20)),1000000000),1000000000))+ROW()/100000,"")</f>
        <v/>
      </c>
    </row>
    <row r="2093">
      <c r="A2093">
        <f>IF($F2093="","",IFERROR(IF(INDEX('Per Invoice'!$A$2:$A$2001,MATCH($F2093,'Per Invoice'!$B$2:$B$2001,0))=0,"",INDEX('Per Invoice'!$A$2:$A$2001,MATCH($F2093,'Per Invoice'!$B$2:$B$2001,0))),""))</f>
        <v/>
      </c>
      <c r="H2093" s="11" t="n"/>
      <c r="R2093" s="7">
        <f>IF($F2093="","",Q2093*Y2093/100)</f>
        <v/>
      </c>
      <c r="X2093" s="7" t="n"/>
      <c r="Y2093" s="7" t="n"/>
      <c r="Z2093" s="7">
        <f>IF($F2093="","",Y2093*AE2093/100)</f>
        <v/>
      </c>
      <c r="AA2093" s="7">
        <f>IF($F2093="","",Y2093-Z2093)</f>
        <v/>
      </c>
      <c r="AB2093" s="7">
        <f>IF($F2093="","",AA2093-R2093)</f>
        <v/>
      </c>
      <c r="AE2093">
        <f>IF($F2093="","",IF($AK2093=1,0,IF($AJ2093=1,Settings!$C$6,Settings!$C$7))*100)</f>
        <v/>
      </c>
      <c r="AG2093">
        <f>IF($F2093="","",$F2093&amp;"|"&amp;$D2093&amp;"")</f>
        <v/>
      </c>
      <c r="AH2093">
        <f>IF($F2093="","",IF(COUNTIF($AG$2:$AG2093,$AG2093)=1,1,0))</f>
        <v/>
      </c>
      <c r="AI2093">
        <f>IF($AH2093=1,SUMPRODUCT(--($AL$2:$AL$8001&lt;$AL2093))+1,"")</f>
        <v/>
      </c>
      <c r="AJ2093">
        <f>IF($F2093="","",IF(OR($U2093=TRUE(),$U2093="TRUE"),1,0))</f>
        <v/>
      </c>
      <c r="AK2093">
        <f>IF($F2093="","",IF($AD2093="Yes",1,0))</f>
        <v/>
      </c>
      <c r="AL2093">
        <f>IF($AH2093=1,IFERROR(IF(VALUE($F2093)&lt;100000000,VALUE($F2093),1000000000),IFERROR(IF(VALUE(MID($F2093,2,20))&lt;100000000,VALUE(MID($F2093,2,20)),1000000000),1000000000))+ROW()/100000,"")</f>
        <v/>
      </c>
    </row>
    <row r="2094">
      <c r="A2094">
        <f>IF($F2094="","",IFERROR(IF(INDEX('Per Invoice'!$A$2:$A$2001,MATCH($F2094,'Per Invoice'!$B$2:$B$2001,0))=0,"",INDEX('Per Invoice'!$A$2:$A$2001,MATCH($F2094,'Per Invoice'!$B$2:$B$2001,0))),""))</f>
        <v/>
      </c>
      <c r="H2094" s="11" t="n"/>
      <c r="R2094" s="7">
        <f>IF($F2094="","",Q2094*Y2094/100)</f>
        <v/>
      </c>
      <c r="X2094" s="7" t="n"/>
      <c r="Y2094" s="7" t="n"/>
      <c r="Z2094" s="7">
        <f>IF($F2094="","",Y2094*AE2094/100)</f>
        <v/>
      </c>
      <c r="AA2094" s="7">
        <f>IF($F2094="","",Y2094-Z2094)</f>
        <v/>
      </c>
      <c r="AB2094" s="7">
        <f>IF($F2094="","",AA2094-R2094)</f>
        <v/>
      </c>
      <c r="AE2094">
        <f>IF($F2094="","",IF($AK2094=1,0,IF($AJ2094=1,Settings!$C$6,Settings!$C$7))*100)</f>
        <v/>
      </c>
      <c r="AG2094">
        <f>IF($F2094="","",$F2094&amp;"|"&amp;$D2094&amp;"")</f>
        <v/>
      </c>
      <c r="AH2094">
        <f>IF($F2094="","",IF(COUNTIF($AG$2:$AG2094,$AG2094)=1,1,0))</f>
        <v/>
      </c>
      <c r="AI2094">
        <f>IF($AH2094=1,SUMPRODUCT(--($AL$2:$AL$8001&lt;$AL2094))+1,"")</f>
        <v/>
      </c>
      <c r="AJ2094">
        <f>IF($F2094="","",IF(OR($U2094=TRUE(),$U2094="TRUE"),1,0))</f>
        <v/>
      </c>
      <c r="AK2094">
        <f>IF($F2094="","",IF($AD2094="Yes",1,0))</f>
        <v/>
      </c>
      <c r="AL2094">
        <f>IF($AH2094=1,IFERROR(IF(VALUE($F2094)&lt;100000000,VALUE($F2094),1000000000),IFERROR(IF(VALUE(MID($F2094,2,20))&lt;100000000,VALUE(MID($F2094,2,20)),1000000000),1000000000))+ROW()/100000,"")</f>
        <v/>
      </c>
    </row>
    <row r="2095">
      <c r="A2095">
        <f>IF($F2095="","",IFERROR(IF(INDEX('Per Invoice'!$A$2:$A$2001,MATCH($F2095,'Per Invoice'!$B$2:$B$2001,0))=0,"",INDEX('Per Invoice'!$A$2:$A$2001,MATCH($F2095,'Per Invoice'!$B$2:$B$2001,0))),""))</f>
        <v/>
      </c>
      <c r="H2095" s="11" t="n"/>
      <c r="R2095" s="7">
        <f>IF($F2095="","",Q2095*Y2095/100)</f>
        <v/>
      </c>
      <c r="X2095" s="7" t="n"/>
      <c r="Y2095" s="7" t="n"/>
      <c r="Z2095" s="7">
        <f>IF($F2095="","",Y2095*AE2095/100)</f>
        <v/>
      </c>
      <c r="AA2095" s="7">
        <f>IF($F2095="","",Y2095-Z2095)</f>
        <v/>
      </c>
      <c r="AB2095" s="7">
        <f>IF($F2095="","",AA2095-R2095)</f>
        <v/>
      </c>
      <c r="AE2095">
        <f>IF($F2095="","",IF($AK2095=1,0,IF($AJ2095=1,Settings!$C$6,Settings!$C$7))*100)</f>
        <v/>
      </c>
      <c r="AG2095">
        <f>IF($F2095="","",$F2095&amp;"|"&amp;$D2095&amp;"")</f>
        <v/>
      </c>
      <c r="AH2095">
        <f>IF($F2095="","",IF(COUNTIF($AG$2:$AG2095,$AG2095)=1,1,0))</f>
        <v/>
      </c>
      <c r="AI2095">
        <f>IF($AH2095=1,SUMPRODUCT(--($AL$2:$AL$8001&lt;$AL2095))+1,"")</f>
        <v/>
      </c>
      <c r="AJ2095">
        <f>IF($F2095="","",IF(OR($U2095=TRUE(),$U2095="TRUE"),1,0))</f>
        <v/>
      </c>
      <c r="AK2095">
        <f>IF($F2095="","",IF($AD2095="Yes",1,0))</f>
        <v/>
      </c>
      <c r="AL2095">
        <f>IF($AH2095=1,IFERROR(IF(VALUE($F2095)&lt;100000000,VALUE($F2095),1000000000),IFERROR(IF(VALUE(MID($F2095,2,20))&lt;100000000,VALUE(MID($F2095,2,20)),1000000000),1000000000))+ROW()/100000,"")</f>
        <v/>
      </c>
    </row>
    <row r="2096">
      <c r="A2096">
        <f>IF($F2096="","",IFERROR(IF(INDEX('Per Invoice'!$A$2:$A$2001,MATCH($F2096,'Per Invoice'!$B$2:$B$2001,0))=0,"",INDEX('Per Invoice'!$A$2:$A$2001,MATCH($F2096,'Per Invoice'!$B$2:$B$2001,0))),""))</f>
        <v/>
      </c>
      <c r="H2096" s="11" t="n"/>
      <c r="R2096" s="7">
        <f>IF($F2096="","",Q2096*Y2096/100)</f>
        <v/>
      </c>
      <c r="X2096" s="7" t="n"/>
      <c r="Y2096" s="7" t="n"/>
      <c r="Z2096" s="7">
        <f>IF($F2096="","",Y2096*AE2096/100)</f>
        <v/>
      </c>
      <c r="AA2096" s="7">
        <f>IF($F2096="","",Y2096-Z2096)</f>
        <v/>
      </c>
      <c r="AB2096" s="7">
        <f>IF($F2096="","",AA2096-R2096)</f>
        <v/>
      </c>
      <c r="AE2096">
        <f>IF($F2096="","",IF($AK2096=1,0,IF($AJ2096=1,Settings!$C$6,Settings!$C$7))*100)</f>
        <v/>
      </c>
      <c r="AG2096">
        <f>IF($F2096="","",$F2096&amp;"|"&amp;$D2096&amp;"")</f>
        <v/>
      </c>
      <c r="AH2096">
        <f>IF($F2096="","",IF(COUNTIF($AG$2:$AG2096,$AG2096)=1,1,0))</f>
        <v/>
      </c>
      <c r="AI2096">
        <f>IF($AH2096=1,SUMPRODUCT(--($AL$2:$AL$8001&lt;$AL2096))+1,"")</f>
        <v/>
      </c>
      <c r="AJ2096">
        <f>IF($F2096="","",IF(OR($U2096=TRUE(),$U2096="TRUE"),1,0))</f>
        <v/>
      </c>
      <c r="AK2096">
        <f>IF($F2096="","",IF($AD2096="Yes",1,0))</f>
        <v/>
      </c>
      <c r="AL2096">
        <f>IF($AH2096=1,IFERROR(IF(VALUE($F2096)&lt;100000000,VALUE($F2096),1000000000),IFERROR(IF(VALUE(MID($F2096,2,20))&lt;100000000,VALUE(MID($F2096,2,20)),1000000000),1000000000))+ROW()/100000,"")</f>
        <v/>
      </c>
    </row>
    <row r="2097">
      <c r="A2097">
        <f>IF($F2097="","",IFERROR(IF(INDEX('Per Invoice'!$A$2:$A$2001,MATCH($F2097,'Per Invoice'!$B$2:$B$2001,0))=0,"",INDEX('Per Invoice'!$A$2:$A$2001,MATCH($F2097,'Per Invoice'!$B$2:$B$2001,0))),""))</f>
        <v/>
      </c>
      <c r="H2097" s="11" t="n"/>
      <c r="R2097" s="7">
        <f>IF($F2097="","",Q2097*Y2097/100)</f>
        <v/>
      </c>
      <c r="X2097" s="7" t="n"/>
      <c r="Y2097" s="7" t="n"/>
      <c r="Z2097" s="7">
        <f>IF($F2097="","",Y2097*AE2097/100)</f>
        <v/>
      </c>
      <c r="AA2097" s="7">
        <f>IF($F2097="","",Y2097-Z2097)</f>
        <v/>
      </c>
      <c r="AB2097" s="7">
        <f>IF($F2097="","",AA2097-R2097)</f>
        <v/>
      </c>
      <c r="AE2097">
        <f>IF($F2097="","",IF($AK2097=1,0,IF($AJ2097=1,Settings!$C$6,Settings!$C$7))*100)</f>
        <v/>
      </c>
      <c r="AG2097">
        <f>IF($F2097="","",$F2097&amp;"|"&amp;$D2097&amp;"")</f>
        <v/>
      </c>
      <c r="AH2097">
        <f>IF($F2097="","",IF(COUNTIF($AG$2:$AG2097,$AG2097)=1,1,0))</f>
        <v/>
      </c>
      <c r="AI2097">
        <f>IF($AH2097=1,SUMPRODUCT(--($AL$2:$AL$8001&lt;$AL2097))+1,"")</f>
        <v/>
      </c>
      <c r="AJ2097">
        <f>IF($F2097="","",IF(OR($U2097=TRUE(),$U2097="TRUE"),1,0))</f>
        <v/>
      </c>
      <c r="AK2097">
        <f>IF($F2097="","",IF($AD2097="Yes",1,0))</f>
        <v/>
      </c>
      <c r="AL2097">
        <f>IF($AH2097=1,IFERROR(IF(VALUE($F2097)&lt;100000000,VALUE($F2097),1000000000),IFERROR(IF(VALUE(MID($F2097,2,20))&lt;100000000,VALUE(MID($F2097,2,20)),1000000000),1000000000))+ROW()/100000,"")</f>
        <v/>
      </c>
    </row>
    <row r="2098">
      <c r="A2098">
        <f>IF($F2098="","",IFERROR(IF(INDEX('Per Invoice'!$A$2:$A$2001,MATCH($F2098,'Per Invoice'!$B$2:$B$2001,0))=0,"",INDEX('Per Invoice'!$A$2:$A$2001,MATCH($F2098,'Per Invoice'!$B$2:$B$2001,0))),""))</f>
        <v/>
      </c>
      <c r="H2098" s="11" t="n"/>
      <c r="R2098" s="7">
        <f>IF($F2098="","",Q2098*Y2098/100)</f>
        <v/>
      </c>
      <c r="X2098" s="7" t="n"/>
      <c r="Y2098" s="7" t="n"/>
      <c r="Z2098" s="7">
        <f>IF($F2098="","",Y2098*AE2098/100)</f>
        <v/>
      </c>
      <c r="AA2098" s="7">
        <f>IF($F2098="","",Y2098-Z2098)</f>
        <v/>
      </c>
      <c r="AB2098" s="7">
        <f>IF($F2098="","",AA2098-R2098)</f>
        <v/>
      </c>
      <c r="AE2098">
        <f>IF($F2098="","",IF($AK2098=1,0,IF($AJ2098=1,Settings!$C$6,Settings!$C$7))*100)</f>
        <v/>
      </c>
      <c r="AG2098">
        <f>IF($F2098="","",$F2098&amp;"|"&amp;$D2098&amp;"")</f>
        <v/>
      </c>
      <c r="AH2098">
        <f>IF($F2098="","",IF(COUNTIF($AG$2:$AG2098,$AG2098)=1,1,0))</f>
        <v/>
      </c>
      <c r="AI2098">
        <f>IF($AH2098=1,SUMPRODUCT(--($AL$2:$AL$8001&lt;$AL2098))+1,"")</f>
        <v/>
      </c>
      <c r="AJ2098">
        <f>IF($F2098="","",IF(OR($U2098=TRUE(),$U2098="TRUE"),1,0))</f>
        <v/>
      </c>
      <c r="AK2098">
        <f>IF($F2098="","",IF($AD2098="Yes",1,0))</f>
        <v/>
      </c>
      <c r="AL2098">
        <f>IF($AH2098=1,IFERROR(IF(VALUE($F2098)&lt;100000000,VALUE($F2098),1000000000),IFERROR(IF(VALUE(MID($F2098,2,20))&lt;100000000,VALUE(MID($F2098,2,20)),1000000000),1000000000))+ROW()/100000,"")</f>
        <v/>
      </c>
    </row>
    <row r="2099">
      <c r="A2099">
        <f>IF($F2099="","",IFERROR(IF(INDEX('Per Invoice'!$A$2:$A$2001,MATCH($F2099,'Per Invoice'!$B$2:$B$2001,0))=0,"",INDEX('Per Invoice'!$A$2:$A$2001,MATCH($F2099,'Per Invoice'!$B$2:$B$2001,0))),""))</f>
        <v/>
      </c>
      <c r="H2099" s="11" t="n"/>
      <c r="R2099" s="7">
        <f>IF($F2099="","",Q2099*Y2099/100)</f>
        <v/>
      </c>
      <c r="X2099" s="7" t="n"/>
      <c r="Y2099" s="7" t="n"/>
      <c r="Z2099" s="7">
        <f>IF($F2099="","",Y2099*AE2099/100)</f>
        <v/>
      </c>
      <c r="AA2099" s="7">
        <f>IF($F2099="","",Y2099-Z2099)</f>
        <v/>
      </c>
      <c r="AB2099" s="7">
        <f>IF($F2099="","",AA2099-R2099)</f>
        <v/>
      </c>
      <c r="AE2099">
        <f>IF($F2099="","",IF($AK2099=1,0,IF($AJ2099=1,Settings!$C$6,Settings!$C$7))*100)</f>
        <v/>
      </c>
      <c r="AG2099">
        <f>IF($F2099="","",$F2099&amp;"|"&amp;$D2099&amp;"")</f>
        <v/>
      </c>
      <c r="AH2099">
        <f>IF($F2099="","",IF(COUNTIF($AG$2:$AG2099,$AG2099)=1,1,0))</f>
        <v/>
      </c>
      <c r="AI2099">
        <f>IF($AH2099=1,SUMPRODUCT(--($AL$2:$AL$8001&lt;$AL2099))+1,"")</f>
        <v/>
      </c>
      <c r="AJ2099">
        <f>IF($F2099="","",IF(OR($U2099=TRUE(),$U2099="TRUE"),1,0))</f>
        <v/>
      </c>
      <c r="AK2099">
        <f>IF($F2099="","",IF($AD2099="Yes",1,0))</f>
        <v/>
      </c>
      <c r="AL2099">
        <f>IF($AH2099=1,IFERROR(IF(VALUE($F2099)&lt;100000000,VALUE($F2099),1000000000),IFERROR(IF(VALUE(MID($F2099,2,20))&lt;100000000,VALUE(MID($F2099,2,20)),1000000000),1000000000))+ROW()/100000,"")</f>
        <v/>
      </c>
    </row>
    <row r="2100">
      <c r="A2100">
        <f>IF($F2100="","",IFERROR(IF(INDEX('Per Invoice'!$A$2:$A$2001,MATCH($F2100,'Per Invoice'!$B$2:$B$2001,0))=0,"",INDEX('Per Invoice'!$A$2:$A$2001,MATCH($F2100,'Per Invoice'!$B$2:$B$2001,0))),""))</f>
        <v/>
      </c>
      <c r="H2100" s="11" t="n"/>
      <c r="R2100" s="7">
        <f>IF($F2100="","",Q2100*Y2100/100)</f>
        <v/>
      </c>
      <c r="X2100" s="7" t="n"/>
      <c r="Y2100" s="7" t="n"/>
      <c r="Z2100" s="7">
        <f>IF($F2100="","",Y2100*AE2100/100)</f>
        <v/>
      </c>
      <c r="AA2100" s="7">
        <f>IF($F2100="","",Y2100-Z2100)</f>
        <v/>
      </c>
      <c r="AB2100" s="7">
        <f>IF($F2100="","",AA2100-R2100)</f>
        <v/>
      </c>
      <c r="AE2100">
        <f>IF($F2100="","",IF($AK2100=1,0,IF($AJ2100=1,Settings!$C$6,Settings!$C$7))*100)</f>
        <v/>
      </c>
      <c r="AG2100">
        <f>IF($F2100="","",$F2100&amp;"|"&amp;$D2100&amp;"")</f>
        <v/>
      </c>
      <c r="AH2100">
        <f>IF($F2100="","",IF(COUNTIF($AG$2:$AG2100,$AG2100)=1,1,0))</f>
        <v/>
      </c>
      <c r="AI2100">
        <f>IF($AH2100=1,SUMPRODUCT(--($AL$2:$AL$8001&lt;$AL2100))+1,"")</f>
        <v/>
      </c>
      <c r="AJ2100">
        <f>IF($F2100="","",IF(OR($U2100=TRUE(),$U2100="TRUE"),1,0))</f>
        <v/>
      </c>
      <c r="AK2100">
        <f>IF($F2100="","",IF($AD2100="Yes",1,0))</f>
        <v/>
      </c>
      <c r="AL2100">
        <f>IF($AH2100=1,IFERROR(IF(VALUE($F2100)&lt;100000000,VALUE($F2100),1000000000),IFERROR(IF(VALUE(MID($F2100,2,20))&lt;100000000,VALUE(MID($F2100,2,20)),1000000000),1000000000))+ROW()/100000,"")</f>
        <v/>
      </c>
    </row>
    <row r="2101">
      <c r="A2101">
        <f>IF($F2101="","",IFERROR(IF(INDEX('Per Invoice'!$A$2:$A$2001,MATCH($F2101,'Per Invoice'!$B$2:$B$2001,0))=0,"",INDEX('Per Invoice'!$A$2:$A$2001,MATCH($F2101,'Per Invoice'!$B$2:$B$2001,0))),""))</f>
        <v/>
      </c>
      <c r="H2101" s="11" t="n"/>
      <c r="R2101" s="7">
        <f>IF($F2101="","",Q2101*Y2101/100)</f>
        <v/>
      </c>
      <c r="X2101" s="7" t="n"/>
      <c r="Y2101" s="7" t="n"/>
      <c r="Z2101" s="7">
        <f>IF($F2101="","",Y2101*AE2101/100)</f>
        <v/>
      </c>
      <c r="AA2101" s="7">
        <f>IF($F2101="","",Y2101-Z2101)</f>
        <v/>
      </c>
      <c r="AB2101" s="7">
        <f>IF($F2101="","",AA2101-R2101)</f>
        <v/>
      </c>
      <c r="AE2101">
        <f>IF($F2101="","",IF($AK2101=1,0,IF($AJ2101=1,Settings!$C$6,Settings!$C$7))*100)</f>
        <v/>
      </c>
      <c r="AG2101">
        <f>IF($F2101="","",$F2101&amp;"|"&amp;$D2101&amp;"")</f>
        <v/>
      </c>
      <c r="AH2101">
        <f>IF($F2101="","",IF(COUNTIF($AG$2:$AG2101,$AG2101)=1,1,0))</f>
        <v/>
      </c>
      <c r="AI2101">
        <f>IF($AH2101=1,SUMPRODUCT(--($AL$2:$AL$8001&lt;$AL2101))+1,"")</f>
        <v/>
      </c>
      <c r="AJ2101">
        <f>IF($F2101="","",IF(OR($U2101=TRUE(),$U2101="TRUE"),1,0))</f>
        <v/>
      </c>
      <c r="AK2101">
        <f>IF($F2101="","",IF($AD2101="Yes",1,0))</f>
        <v/>
      </c>
      <c r="AL2101">
        <f>IF($AH2101=1,IFERROR(IF(VALUE($F2101)&lt;100000000,VALUE($F2101),1000000000),IFERROR(IF(VALUE(MID($F2101,2,20))&lt;100000000,VALUE(MID($F2101,2,20)),1000000000),1000000000))+ROW()/100000,"")</f>
        <v/>
      </c>
    </row>
    <row r="2102">
      <c r="A2102">
        <f>IF($F2102="","",IFERROR(IF(INDEX('Per Invoice'!$A$2:$A$2001,MATCH($F2102,'Per Invoice'!$B$2:$B$2001,0))=0,"",INDEX('Per Invoice'!$A$2:$A$2001,MATCH($F2102,'Per Invoice'!$B$2:$B$2001,0))),""))</f>
        <v/>
      </c>
      <c r="H2102" s="11" t="n"/>
      <c r="R2102" s="7">
        <f>IF($F2102="","",Q2102*Y2102/100)</f>
        <v/>
      </c>
      <c r="X2102" s="7" t="n"/>
      <c r="Y2102" s="7" t="n"/>
      <c r="Z2102" s="7">
        <f>IF($F2102="","",Y2102*AE2102/100)</f>
        <v/>
      </c>
      <c r="AA2102" s="7">
        <f>IF($F2102="","",Y2102-Z2102)</f>
        <v/>
      </c>
      <c r="AB2102" s="7">
        <f>IF($F2102="","",AA2102-R2102)</f>
        <v/>
      </c>
      <c r="AE2102">
        <f>IF($F2102="","",IF($AK2102=1,0,IF($AJ2102=1,Settings!$C$6,Settings!$C$7))*100)</f>
        <v/>
      </c>
      <c r="AG2102">
        <f>IF($F2102="","",$F2102&amp;"|"&amp;$D2102&amp;"")</f>
        <v/>
      </c>
      <c r="AH2102">
        <f>IF($F2102="","",IF(COUNTIF($AG$2:$AG2102,$AG2102)=1,1,0))</f>
        <v/>
      </c>
      <c r="AI2102">
        <f>IF($AH2102=1,SUMPRODUCT(--($AL$2:$AL$8001&lt;$AL2102))+1,"")</f>
        <v/>
      </c>
      <c r="AJ2102">
        <f>IF($F2102="","",IF(OR($U2102=TRUE(),$U2102="TRUE"),1,0))</f>
        <v/>
      </c>
      <c r="AK2102">
        <f>IF($F2102="","",IF($AD2102="Yes",1,0))</f>
        <v/>
      </c>
      <c r="AL2102">
        <f>IF($AH2102=1,IFERROR(IF(VALUE($F2102)&lt;100000000,VALUE($F2102),1000000000),IFERROR(IF(VALUE(MID($F2102,2,20))&lt;100000000,VALUE(MID($F2102,2,20)),1000000000),1000000000))+ROW()/100000,"")</f>
        <v/>
      </c>
    </row>
    <row r="2103">
      <c r="A2103">
        <f>IF($F2103="","",IFERROR(IF(INDEX('Per Invoice'!$A$2:$A$2001,MATCH($F2103,'Per Invoice'!$B$2:$B$2001,0))=0,"",INDEX('Per Invoice'!$A$2:$A$2001,MATCH($F2103,'Per Invoice'!$B$2:$B$2001,0))),""))</f>
        <v/>
      </c>
      <c r="H2103" s="11" t="n"/>
      <c r="R2103" s="7">
        <f>IF($F2103="","",Q2103*Y2103/100)</f>
        <v/>
      </c>
      <c r="X2103" s="7" t="n"/>
      <c r="Y2103" s="7" t="n"/>
      <c r="Z2103" s="7">
        <f>IF($F2103="","",Y2103*AE2103/100)</f>
        <v/>
      </c>
      <c r="AA2103" s="7">
        <f>IF($F2103="","",Y2103-Z2103)</f>
        <v/>
      </c>
      <c r="AB2103" s="7">
        <f>IF($F2103="","",AA2103-R2103)</f>
        <v/>
      </c>
      <c r="AE2103">
        <f>IF($F2103="","",IF($AK2103=1,0,IF($AJ2103=1,Settings!$C$6,Settings!$C$7))*100)</f>
        <v/>
      </c>
      <c r="AG2103">
        <f>IF($F2103="","",$F2103&amp;"|"&amp;$D2103&amp;"")</f>
        <v/>
      </c>
      <c r="AH2103">
        <f>IF($F2103="","",IF(COUNTIF($AG$2:$AG2103,$AG2103)=1,1,0))</f>
        <v/>
      </c>
      <c r="AI2103">
        <f>IF($AH2103=1,SUMPRODUCT(--($AL$2:$AL$8001&lt;$AL2103))+1,"")</f>
        <v/>
      </c>
      <c r="AJ2103">
        <f>IF($F2103="","",IF(OR($U2103=TRUE(),$U2103="TRUE"),1,0))</f>
        <v/>
      </c>
      <c r="AK2103">
        <f>IF($F2103="","",IF($AD2103="Yes",1,0))</f>
        <v/>
      </c>
      <c r="AL2103">
        <f>IF($AH2103=1,IFERROR(IF(VALUE($F2103)&lt;100000000,VALUE($F2103),1000000000),IFERROR(IF(VALUE(MID($F2103,2,20))&lt;100000000,VALUE(MID($F2103,2,20)),1000000000),1000000000))+ROW()/100000,"")</f>
        <v/>
      </c>
    </row>
    <row r="2104">
      <c r="A2104">
        <f>IF($F2104="","",IFERROR(IF(INDEX('Per Invoice'!$A$2:$A$2001,MATCH($F2104,'Per Invoice'!$B$2:$B$2001,0))=0,"",INDEX('Per Invoice'!$A$2:$A$2001,MATCH($F2104,'Per Invoice'!$B$2:$B$2001,0))),""))</f>
        <v/>
      </c>
      <c r="H2104" s="11" t="n"/>
      <c r="R2104" s="7">
        <f>IF($F2104="","",Q2104*Y2104/100)</f>
        <v/>
      </c>
      <c r="X2104" s="7" t="n"/>
      <c r="Y2104" s="7" t="n"/>
      <c r="Z2104" s="7">
        <f>IF($F2104="","",Y2104*AE2104/100)</f>
        <v/>
      </c>
      <c r="AA2104" s="7">
        <f>IF($F2104="","",Y2104-Z2104)</f>
        <v/>
      </c>
      <c r="AB2104" s="7">
        <f>IF($F2104="","",AA2104-R2104)</f>
        <v/>
      </c>
      <c r="AE2104">
        <f>IF($F2104="","",IF($AK2104=1,0,IF($AJ2104=1,Settings!$C$6,Settings!$C$7))*100)</f>
        <v/>
      </c>
      <c r="AG2104">
        <f>IF($F2104="","",$F2104&amp;"|"&amp;$D2104&amp;"")</f>
        <v/>
      </c>
      <c r="AH2104">
        <f>IF($F2104="","",IF(COUNTIF($AG$2:$AG2104,$AG2104)=1,1,0))</f>
        <v/>
      </c>
      <c r="AI2104">
        <f>IF($AH2104=1,SUMPRODUCT(--($AL$2:$AL$8001&lt;$AL2104))+1,"")</f>
        <v/>
      </c>
      <c r="AJ2104">
        <f>IF($F2104="","",IF(OR($U2104=TRUE(),$U2104="TRUE"),1,0))</f>
        <v/>
      </c>
      <c r="AK2104">
        <f>IF($F2104="","",IF($AD2104="Yes",1,0))</f>
        <v/>
      </c>
      <c r="AL2104">
        <f>IF($AH2104=1,IFERROR(IF(VALUE($F2104)&lt;100000000,VALUE($F2104),1000000000),IFERROR(IF(VALUE(MID($F2104,2,20))&lt;100000000,VALUE(MID($F2104,2,20)),1000000000),1000000000))+ROW()/100000,"")</f>
        <v/>
      </c>
    </row>
    <row r="2105">
      <c r="A2105">
        <f>IF($F2105="","",IFERROR(IF(INDEX('Per Invoice'!$A$2:$A$2001,MATCH($F2105,'Per Invoice'!$B$2:$B$2001,0))=0,"",INDEX('Per Invoice'!$A$2:$A$2001,MATCH($F2105,'Per Invoice'!$B$2:$B$2001,0))),""))</f>
        <v/>
      </c>
      <c r="H2105" s="11" t="n"/>
      <c r="R2105" s="7">
        <f>IF($F2105="","",Q2105*Y2105/100)</f>
        <v/>
      </c>
      <c r="X2105" s="7" t="n"/>
      <c r="Y2105" s="7" t="n"/>
      <c r="Z2105" s="7">
        <f>IF($F2105="","",Y2105*AE2105/100)</f>
        <v/>
      </c>
      <c r="AA2105" s="7">
        <f>IF($F2105="","",Y2105-Z2105)</f>
        <v/>
      </c>
      <c r="AB2105" s="7">
        <f>IF($F2105="","",AA2105-R2105)</f>
        <v/>
      </c>
      <c r="AE2105">
        <f>IF($F2105="","",IF($AK2105=1,0,IF($AJ2105=1,Settings!$C$6,Settings!$C$7))*100)</f>
        <v/>
      </c>
      <c r="AG2105">
        <f>IF($F2105="","",$F2105&amp;"|"&amp;$D2105&amp;"")</f>
        <v/>
      </c>
      <c r="AH2105">
        <f>IF($F2105="","",IF(COUNTIF($AG$2:$AG2105,$AG2105)=1,1,0))</f>
        <v/>
      </c>
      <c r="AI2105">
        <f>IF($AH2105=1,SUMPRODUCT(--($AL$2:$AL$8001&lt;$AL2105))+1,"")</f>
        <v/>
      </c>
      <c r="AJ2105">
        <f>IF($F2105="","",IF(OR($U2105=TRUE(),$U2105="TRUE"),1,0))</f>
        <v/>
      </c>
      <c r="AK2105">
        <f>IF($F2105="","",IF($AD2105="Yes",1,0))</f>
        <v/>
      </c>
      <c r="AL2105">
        <f>IF($AH2105=1,IFERROR(IF(VALUE($F2105)&lt;100000000,VALUE($F2105),1000000000),IFERROR(IF(VALUE(MID($F2105,2,20))&lt;100000000,VALUE(MID($F2105,2,20)),1000000000),1000000000))+ROW()/100000,"")</f>
        <v/>
      </c>
    </row>
    <row r="2106">
      <c r="A2106">
        <f>IF($F2106="","",IFERROR(IF(INDEX('Per Invoice'!$A$2:$A$2001,MATCH($F2106,'Per Invoice'!$B$2:$B$2001,0))=0,"",INDEX('Per Invoice'!$A$2:$A$2001,MATCH($F2106,'Per Invoice'!$B$2:$B$2001,0))),""))</f>
        <v/>
      </c>
      <c r="H2106" s="11" t="n"/>
      <c r="R2106" s="7">
        <f>IF($F2106="","",Q2106*Y2106/100)</f>
        <v/>
      </c>
      <c r="X2106" s="7" t="n"/>
      <c r="Y2106" s="7" t="n"/>
      <c r="Z2106" s="7">
        <f>IF($F2106="","",Y2106*AE2106/100)</f>
        <v/>
      </c>
      <c r="AA2106" s="7">
        <f>IF($F2106="","",Y2106-Z2106)</f>
        <v/>
      </c>
      <c r="AB2106" s="7">
        <f>IF($F2106="","",AA2106-R2106)</f>
        <v/>
      </c>
      <c r="AE2106">
        <f>IF($F2106="","",IF($AK2106=1,0,IF($AJ2106=1,Settings!$C$6,Settings!$C$7))*100)</f>
        <v/>
      </c>
      <c r="AG2106">
        <f>IF($F2106="","",$F2106&amp;"|"&amp;$D2106&amp;"")</f>
        <v/>
      </c>
      <c r="AH2106">
        <f>IF($F2106="","",IF(COUNTIF($AG$2:$AG2106,$AG2106)=1,1,0))</f>
        <v/>
      </c>
      <c r="AI2106">
        <f>IF($AH2106=1,SUMPRODUCT(--($AL$2:$AL$8001&lt;$AL2106))+1,"")</f>
        <v/>
      </c>
      <c r="AJ2106">
        <f>IF($F2106="","",IF(OR($U2106=TRUE(),$U2106="TRUE"),1,0))</f>
        <v/>
      </c>
      <c r="AK2106">
        <f>IF($F2106="","",IF($AD2106="Yes",1,0))</f>
        <v/>
      </c>
      <c r="AL2106">
        <f>IF($AH2106=1,IFERROR(IF(VALUE($F2106)&lt;100000000,VALUE($F2106),1000000000),IFERROR(IF(VALUE(MID($F2106,2,20))&lt;100000000,VALUE(MID($F2106,2,20)),1000000000),1000000000))+ROW()/100000,"")</f>
        <v/>
      </c>
    </row>
    <row r="2107">
      <c r="A2107">
        <f>IF($F2107="","",IFERROR(IF(INDEX('Per Invoice'!$A$2:$A$2001,MATCH($F2107,'Per Invoice'!$B$2:$B$2001,0))=0,"",INDEX('Per Invoice'!$A$2:$A$2001,MATCH($F2107,'Per Invoice'!$B$2:$B$2001,0))),""))</f>
        <v/>
      </c>
      <c r="H2107" s="11" t="n"/>
      <c r="R2107" s="7">
        <f>IF($F2107="","",Q2107*Y2107/100)</f>
        <v/>
      </c>
      <c r="X2107" s="7" t="n"/>
      <c r="Y2107" s="7" t="n"/>
      <c r="Z2107" s="7">
        <f>IF($F2107="","",Y2107*AE2107/100)</f>
        <v/>
      </c>
      <c r="AA2107" s="7">
        <f>IF($F2107="","",Y2107-Z2107)</f>
        <v/>
      </c>
      <c r="AB2107" s="7">
        <f>IF($F2107="","",AA2107-R2107)</f>
        <v/>
      </c>
      <c r="AE2107">
        <f>IF($F2107="","",IF($AK2107=1,0,IF($AJ2107=1,Settings!$C$6,Settings!$C$7))*100)</f>
        <v/>
      </c>
      <c r="AG2107">
        <f>IF($F2107="","",$F2107&amp;"|"&amp;$D2107&amp;"")</f>
        <v/>
      </c>
      <c r="AH2107">
        <f>IF($F2107="","",IF(COUNTIF($AG$2:$AG2107,$AG2107)=1,1,0))</f>
        <v/>
      </c>
      <c r="AI2107">
        <f>IF($AH2107=1,SUMPRODUCT(--($AL$2:$AL$8001&lt;$AL2107))+1,"")</f>
        <v/>
      </c>
      <c r="AJ2107">
        <f>IF($F2107="","",IF(OR($U2107=TRUE(),$U2107="TRUE"),1,0))</f>
        <v/>
      </c>
      <c r="AK2107">
        <f>IF($F2107="","",IF($AD2107="Yes",1,0))</f>
        <v/>
      </c>
      <c r="AL2107">
        <f>IF($AH2107=1,IFERROR(IF(VALUE($F2107)&lt;100000000,VALUE($F2107),1000000000),IFERROR(IF(VALUE(MID($F2107,2,20))&lt;100000000,VALUE(MID($F2107,2,20)),1000000000),1000000000))+ROW()/100000,"")</f>
        <v/>
      </c>
    </row>
    <row r="2108">
      <c r="A2108">
        <f>IF($F2108="","",IFERROR(IF(INDEX('Per Invoice'!$A$2:$A$2001,MATCH($F2108,'Per Invoice'!$B$2:$B$2001,0))=0,"",INDEX('Per Invoice'!$A$2:$A$2001,MATCH($F2108,'Per Invoice'!$B$2:$B$2001,0))),""))</f>
        <v/>
      </c>
      <c r="H2108" s="11" t="n"/>
      <c r="R2108" s="7">
        <f>IF($F2108="","",Q2108*Y2108/100)</f>
        <v/>
      </c>
      <c r="X2108" s="7" t="n"/>
      <c r="Y2108" s="7" t="n"/>
      <c r="Z2108" s="7">
        <f>IF($F2108="","",Y2108*AE2108/100)</f>
        <v/>
      </c>
      <c r="AA2108" s="7">
        <f>IF($F2108="","",Y2108-Z2108)</f>
        <v/>
      </c>
      <c r="AB2108" s="7">
        <f>IF($F2108="","",AA2108-R2108)</f>
        <v/>
      </c>
      <c r="AE2108">
        <f>IF($F2108="","",IF($AK2108=1,0,IF($AJ2108=1,Settings!$C$6,Settings!$C$7))*100)</f>
        <v/>
      </c>
      <c r="AG2108">
        <f>IF($F2108="","",$F2108&amp;"|"&amp;$D2108&amp;"")</f>
        <v/>
      </c>
      <c r="AH2108">
        <f>IF($F2108="","",IF(COUNTIF($AG$2:$AG2108,$AG2108)=1,1,0))</f>
        <v/>
      </c>
      <c r="AI2108">
        <f>IF($AH2108=1,SUMPRODUCT(--($AL$2:$AL$8001&lt;$AL2108))+1,"")</f>
        <v/>
      </c>
      <c r="AJ2108">
        <f>IF($F2108="","",IF(OR($U2108=TRUE(),$U2108="TRUE"),1,0))</f>
        <v/>
      </c>
      <c r="AK2108">
        <f>IF($F2108="","",IF($AD2108="Yes",1,0))</f>
        <v/>
      </c>
      <c r="AL2108">
        <f>IF($AH2108=1,IFERROR(IF(VALUE($F2108)&lt;100000000,VALUE($F2108),1000000000),IFERROR(IF(VALUE(MID($F2108,2,20))&lt;100000000,VALUE(MID($F2108,2,20)),1000000000),1000000000))+ROW()/100000,"")</f>
        <v/>
      </c>
    </row>
    <row r="2109">
      <c r="A2109">
        <f>IF($F2109="","",IFERROR(IF(INDEX('Per Invoice'!$A$2:$A$2001,MATCH($F2109,'Per Invoice'!$B$2:$B$2001,0))=0,"",INDEX('Per Invoice'!$A$2:$A$2001,MATCH($F2109,'Per Invoice'!$B$2:$B$2001,0))),""))</f>
        <v/>
      </c>
      <c r="H2109" s="11" t="n"/>
      <c r="R2109" s="7">
        <f>IF($F2109="","",Q2109*Y2109/100)</f>
        <v/>
      </c>
      <c r="X2109" s="7" t="n"/>
      <c r="Y2109" s="7" t="n"/>
      <c r="Z2109" s="7">
        <f>IF($F2109="","",Y2109*AE2109/100)</f>
        <v/>
      </c>
      <c r="AA2109" s="7">
        <f>IF($F2109="","",Y2109-Z2109)</f>
        <v/>
      </c>
      <c r="AB2109" s="7">
        <f>IF($F2109="","",AA2109-R2109)</f>
        <v/>
      </c>
      <c r="AE2109">
        <f>IF($F2109="","",IF($AK2109=1,0,IF($AJ2109=1,Settings!$C$6,Settings!$C$7))*100)</f>
        <v/>
      </c>
      <c r="AG2109">
        <f>IF($F2109="","",$F2109&amp;"|"&amp;$D2109&amp;"")</f>
        <v/>
      </c>
      <c r="AH2109">
        <f>IF($F2109="","",IF(COUNTIF($AG$2:$AG2109,$AG2109)=1,1,0))</f>
        <v/>
      </c>
      <c r="AI2109">
        <f>IF($AH2109=1,SUMPRODUCT(--($AL$2:$AL$8001&lt;$AL2109))+1,"")</f>
        <v/>
      </c>
      <c r="AJ2109">
        <f>IF($F2109="","",IF(OR($U2109=TRUE(),$U2109="TRUE"),1,0))</f>
        <v/>
      </c>
      <c r="AK2109">
        <f>IF($F2109="","",IF($AD2109="Yes",1,0))</f>
        <v/>
      </c>
      <c r="AL2109">
        <f>IF($AH2109=1,IFERROR(IF(VALUE($F2109)&lt;100000000,VALUE($F2109),1000000000),IFERROR(IF(VALUE(MID($F2109,2,20))&lt;100000000,VALUE(MID($F2109,2,20)),1000000000),1000000000))+ROW()/100000,"")</f>
        <v/>
      </c>
    </row>
    <row r="2110">
      <c r="A2110">
        <f>IF($F2110="","",IFERROR(IF(INDEX('Per Invoice'!$A$2:$A$2001,MATCH($F2110,'Per Invoice'!$B$2:$B$2001,0))=0,"",INDEX('Per Invoice'!$A$2:$A$2001,MATCH($F2110,'Per Invoice'!$B$2:$B$2001,0))),""))</f>
        <v/>
      </c>
      <c r="H2110" s="11" t="n"/>
      <c r="R2110" s="7">
        <f>IF($F2110="","",Q2110*Y2110/100)</f>
        <v/>
      </c>
      <c r="X2110" s="7" t="n"/>
      <c r="Y2110" s="7" t="n"/>
      <c r="Z2110" s="7">
        <f>IF($F2110="","",Y2110*AE2110/100)</f>
        <v/>
      </c>
      <c r="AA2110" s="7">
        <f>IF($F2110="","",Y2110-Z2110)</f>
        <v/>
      </c>
      <c r="AB2110" s="7">
        <f>IF($F2110="","",AA2110-R2110)</f>
        <v/>
      </c>
      <c r="AE2110">
        <f>IF($F2110="","",IF($AK2110=1,0,IF($AJ2110=1,Settings!$C$6,Settings!$C$7))*100)</f>
        <v/>
      </c>
      <c r="AG2110">
        <f>IF($F2110="","",$F2110&amp;"|"&amp;$D2110&amp;"")</f>
        <v/>
      </c>
      <c r="AH2110">
        <f>IF($F2110="","",IF(COUNTIF($AG$2:$AG2110,$AG2110)=1,1,0))</f>
        <v/>
      </c>
      <c r="AI2110">
        <f>IF($AH2110=1,SUMPRODUCT(--($AL$2:$AL$8001&lt;$AL2110))+1,"")</f>
        <v/>
      </c>
      <c r="AJ2110">
        <f>IF($F2110="","",IF(OR($U2110=TRUE(),$U2110="TRUE"),1,0))</f>
        <v/>
      </c>
      <c r="AK2110">
        <f>IF($F2110="","",IF($AD2110="Yes",1,0))</f>
        <v/>
      </c>
      <c r="AL2110">
        <f>IF($AH2110=1,IFERROR(IF(VALUE($F2110)&lt;100000000,VALUE($F2110),1000000000),IFERROR(IF(VALUE(MID($F2110,2,20))&lt;100000000,VALUE(MID($F2110,2,20)),1000000000),1000000000))+ROW()/100000,"")</f>
        <v/>
      </c>
    </row>
    <row r="2111">
      <c r="A2111">
        <f>IF($F2111="","",IFERROR(IF(INDEX('Per Invoice'!$A$2:$A$2001,MATCH($F2111,'Per Invoice'!$B$2:$B$2001,0))=0,"",INDEX('Per Invoice'!$A$2:$A$2001,MATCH($F2111,'Per Invoice'!$B$2:$B$2001,0))),""))</f>
        <v/>
      </c>
      <c r="H2111" s="11" t="n"/>
      <c r="R2111" s="7">
        <f>IF($F2111="","",Q2111*Y2111/100)</f>
        <v/>
      </c>
      <c r="X2111" s="7" t="n"/>
      <c r="Y2111" s="7" t="n"/>
      <c r="Z2111" s="7">
        <f>IF($F2111="","",Y2111*AE2111/100)</f>
        <v/>
      </c>
      <c r="AA2111" s="7">
        <f>IF($F2111="","",Y2111-Z2111)</f>
        <v/>
      </c>
      <c r="AB2111" s="7">
        <f>IF($F2111="","",AA2111-R2111)</f>
        <v/>
      </c>
      <c r="AE2111">
        <f>IF($F2111="","",IF($AK2111=1,0,IF($AJ2111=1,Settings!$C$6,Settings!$C$7))*100)</f>
        <v/>
      </c>
      <c r="AG2111">
        <f>IF($F2111="","",$F2111&amp;"|"&amp;$D2111&amp;"")</f>
        <v/>
      </c>
      <c r="AH2111">
        <f>IF($F2111="","",IF(COUNTIF($AG$2:$AG2111,$AG2111)=1,1,0))</f>
        <v/>
      </c>
      <c r="AI2111">
        <f>IF($AH2111=1,SUMPRODUCT(--($AL$2:$AL$8001&lt;$AL2111))+1,"")</f>
        <v/>
      </c>
      <c r="AJ2111">
        <f>IF($F2111="","",IF(OR($U2111=TRUE(),$U2111="TRUE"),1,0))</f>
        <v/>
      </c>
      <c r="AK2111">
        <f>IF($F2111="","",IF($AD2111="Yes",1,0))</f>
        <v/>
      </c>
      <c r="AL2111">
        <f>IF($AH2111=1,IFERROR(IF(VALUE($F2111)&lt;100000000,VALUE($F2111),1000000000),IFERROR(IF(VALUE(MID($F2111,2,20))&lt;100000000,VALUE(MID($F2111,2,20)),1000000000),1000000000))+ROW()/100000,"")</f>
        <v/>
      </c>
    </row>
    <row r="2112">
      <c r="A2112">
        <f>IF($F2112="","",IFERROR(IF(INDEX('Per Invoice'!$A$2:$A$2001,MATCH($F2112,'Per Invoice'!$B$2:$B$2001,0))=0,"",INDEX('Per Invoice'!$A$2:$A$2001,MATCH($F2112,'Per Invoice'!$B$2:$B$2001,0))),""))</f>
        <v/>
      </c>
      <c r="H2112" s="11" t="n"/>
      <c r="R2112" s="7">
        <f>IF($F2112="","",Q2112*Y2112/100)</f>
        <v/>
      </c>
      <c r="X2112" s="7" t="n"/>
      <c r="Y2112" s="7" t="n"/>
      <c r="Z2112" s="7">
        <f>IF($F2112="","",Y2112*AE2112/100)</f>
        <v/>
      </c>
      <c r="AA2112" s="7">
        <f>IF($F2112="","",Y2112-Z2112)</f>
        <v/>
      </c>
      <c r="AB2112" s="7">
        <f>IF($F2112="","",AA2112-R2112)</f>
        <v/>
      </c>
      <c r="AE2112">
        <f>IF($F2112="","",IF($AK2112=1,0,IF($AJ2112=1,Settings!$C$6,Settings!$C$7))*100)</f>
        <v/>
      </c>
      <c r="AG2112">
        <f>IF($F2112="","",$F2112&amp;"|"&amp;$D2112&amp;"")</f>
        <v/>
      </c>
      <c r="AH2112">
        <f>IF($F2112="","",IF(COUNTIF($AG$2:$AG2112,$AG2112)=1,1,0))</f>
        <v/>
      </c>
      <c r="AI2112">
        <f>IF($AH2112=1,SUMPRODUCT(--($AL$2:$AL$8001&lt;$AL2112))+1,"")</f>
        <v/>
      </c>
      <c r="AJ2112">
        <f>IF($F2112="","",IF(OR($U2112=TRUE(),$U2112="TRUE"),1,0))</f>
        <v/>
      </c>
      <c r="AK2112">
        <f>IF($F2112="","",IF($AD2112="Yes",1,0))</f>
        <v/>
      </c>
      <c r="AL2112">
        <f>IF($AH2112=1,IFERROR(IF(VALUE($F2112)&lt;100000000,VALUE($F2112),1000000000),IFERROR(IF(VALUE(MID($F2112,2,20))&lt;100000000,VALUE(MID($F2112,2,20)),1000000000),1000000000))+ROW()/100000,"")</f>
        <v/>
      </c>
    </row>
    <row r="2113">
      <c r="A2113">
        <f>IF($F2113="","",IFERROR(IF(INDEX('Per Invoice'!$A$2:$A$2001,MATCH($F2113,'Per Invoice'!$B$2:$B$2001,0))=0,"",INDEX('Per Invoice'!$A$2:$A$2001,MATCH($F2113,'Per Invoice'!$B$2:$B$2001,0))),""))</f>
        <v/>
      </c>
      <c r="H2113" s="11" t="n"/>
      <c r="R2113" s="7">
        <f>IF($F2113="","",Q2113*Y2113/100)</f>
        <v/>
      </c>
      <c r="X2113" s="7" t="n"/>
      <c r="Y2113" s="7" t="n"/>
      <c r="Z2113" s="7">
        <f>IF($F2113="","",Y2113*AE2113/100)</f>
        <v/>
      </c>
      <c r="AA2113" s="7">
        <f>IF($F2113="","",Y2113-Z2113)</f>
        <v/>
      </c>
      <c r="AB2113" s="7">
        <f>IF($F2113="","",AA2113-R2113)</f>
        <v/>
      </c>
      <c r="AE2113">
        <f>IF($F2113="","",IF($AK2113=1,0,IF($AJ2113=1,Settings!$C$6,Settings!$C$7))*100)</f>
        <v/>
      </c>
      <c r="AG2113">
        <f>IF($F2113="","",$F2113&amp;"|"&amp;$D2113&amp;"")</f>
        <v/>
      </c>
      <c r="AH2113">
        <f>IF($F2113="","",IF(COUNTIF($AG$2:$AG2113,$AG2113)=1,1,0))</f>
        <v/>
      </c>
      <c r="AI2113">
        <f>IF($AH2113=1,SUMPRODUCT(--($AL$2:$AL$8001&lt;$AL2113))+1,"")</f>
        <v/>
      </c>
      <c r="AJ2113">
        <f>IF($F2113="","",IF(OR($U2113=TRUE(),$U2113="TRUE"),1,0))</f>
        <v/>
      </c>
      <c r="AK2113">
        <f>IF($F2113="","",IF($AD2113="Yes",1,0))</f>
        <v/>
      </c>
      <c r="AL2113">
        <f>IF($AH2113=1,IFERROR(IF(VALUE($F2113)&lt;100000000,VALUE($F2113),1000000000),IFERROR(IF(VALUE(MID($F2113,2,20))&lt;100000000,VALUE(MID($F2113,2,20)),1000000000),1000000000))+ROW()/100000,"")</f>
        <v/>
      </c>
    </row>
    <row r="2114">
      <c r="A2114">
        <f>IF($F2114="","",IFERROR(IF(INDEX('Per Invoice'!$A$2:$A$2001,MATCH($F2114,'Per Invoice'!$B$2:$B$2001,0))=0,"",INDEX('Per Invoice'!$A$2:$A$2001,MATCH($F2114,'Per Invoice'!$B$2:$B$2001,0))),""))</f>
        <v/>
      </c>
      <c r="H2114" s="11" t="n"/>
      <c r="R2114" s="7">
        <f>IF($F2114="","",Q2114*Y2114/100)</f>
        <v/>
      </c>
      <c r="X2114" s="7" t="n"/>
      <c r="Y2114" s="7" t="n"/>
      <c r="Z2114" s="7">
        <f>IF($F2114="","",Y2114*AE2114/100)</f>
        <v/>
      </c>
      <c r="AA2114" s="7">
        <f>IF($F2114="","",Y2114-Z2114)</f>
        <v/>
      </c>
      <c r="AB2114" s="7">
        <f>IF($F2114="","",AA2114-R2114)</f>
        <v/>
      </c>
      <c r="AE2114">
        <f>IF($F2114="","",IF($AK2114=1,0,IF($AJ2114=1,Settings!$C$6,Settings!$C$7))*100)</f>
        <v/>
      </c>
      <c r="AG2114">
        <f>IF($F2114="","",$F2114&amp;"|"&amp;$D2114&amp;"")</f>
        <v/>
      </c>
      <c r="AH2114">
        <f>IF($F2114="","",IF(COUNTIF($AG$2:$AG2114,$AG2114)=1,1,0))</f>
        <v/>
      </c>
      <c r="AI2114">
        <f>IF($AH2114=1,SUMPRODUCT(--($AL$2:$AL$8001&lt;$AL2114))+1,"")</f>
        <v/>
      </c>
      <c r="AJ2114">
        <f>IF($F2114="","",IF(OR($U2114=TRUE(),$U2114="TRUE"),1,0))</f>
        <v/>
      </c>
      <c r="AK2114">
        <f>IF($F2114="","",IF($AD2114="Yes",1,0))</f>
        <v/>
      </c>
      <c r="AL2114">
        <f>IF($AH2114=1,IFERROR(IF(VALUE($F2114)&lt;100000000,VALUE($F2114),1000000000),IFERROR(IF(VALUE(MID($F2114,2,20))&lt;100000000,VALUE(MID($F2114,2,20)),1000000000),1000000000))+ROW()/100000,"")</f>
        <v/>
      </c>
    </row>
    <row r="2115">
      <c r="A2115">
        <f>IF($F2115="","",IFERROR(IF(INDEX('Per Invoice'!$A$2:$A$2001,MATCH($F2115,'Per Invoice'!$B$2:$B$2001,0))=0,"",INDEX('Per Invoice'!$A$2:$A$2001,MATCH($F2115,'Per Invoice'!$B$2:$B$2001,0))),""))</f>
        <v/>
      </c>
      <c r="H2115" s="11" t="n"/>
      <c r="R2115" s="7">
        <f>IF($F2115="","",Q2115*Y2115/100)</f>
        <v/>
      </c>
      <c r="X2115" s="7" t="n"/>
      <c r="Y2115" s="7" t="n"/>
      <c r="Z2115" s="7">
        <f>IF($F2115="","",Y2115*AE2115/100)</f>
        <v/>
      </c>
      <c r="AA2115" s="7">
        <f>IF($F2115="","",Y2115-Z2115)</f>
        <v/>
      </c>
      <c r="AB2115" s="7">
        <f>IF($F2115="","",AA2115-R2115)</f>
        <v/>
      </c>
      <c r="AE2115">
        <f>IF($F2115="","",IF($AK2115=1,0,IF($AJ2115=1,Settings!$C$6,Settings!$C$7))*100)</f>
        <v/>
      </c>
      <c r="AG2115">
        <f>IF($F2115="","",$F2115&amp;"|"&amp;$D2115&amp;"")</f>
        <v/>
      </c>
      <c r="AH2115">
        <f>IF($F2115="","",IF(COUNTIF($AG$2:$AG2115,$AG2115)=1,1,0))</f>
        <v/>
      </c>
      <c r="AI2115">
        <f>IF($AH2115=1,SUMPRODUCT(--($AL$2:$AL$8001&lt;$AL2115))+1,"")</f>
        <v/>
      </c>
      <c r="AJ2115">
        <f>IF($F2115="","",IF(OR($U2115=TRUE(),$U2115="TRUE"),1,0))</f>
        <v/>
      </c>
      <c r="AK2115">
        <f>IF($F2115="","",IF($AD2115="Yes",1,0))</f>
        <v/>
      </c>
      <c r="AL2115">
        <f>IF($AH2115=1,IFERROR(IF(VALUE($F2115)&lt;100000000,VALUE($F2115),1000000000),IFERROR(IF(VALUE(MID($F2115,2,20))&lt;100000000,VALUE(MID($F2115,2,20)),1000000000),1000000000))+ROW()/100000,"")</f>
        <v/>
      </c>
    </row>
    <row r="2116">
      <c r="A2116">
        <f>IF($F2116="","",IFERROR(IF(INDEX('Per Invoice'!$A$2:$A$2001,MATCH($F2116,'Per Invoice'!$B$2:$B$2001,0))=0,"",INDEX('Per Invoice'!$A$2:$A$2001,MATCH($F2116,'Per Invoice'!$B$2:$B$2001,0))),""))</f>
        <v/>
      </c>
      <c r="H2116" s="11" t="n"/>
      <c r="R2116" s="7">
        <f>IF($F2116="","",Q2116*Y2116/100)</f>
        <v/>
      </c>
      <c r="X2116" s="7" t="n"/>
      <c r="Y2116" s="7" t="n"/>
      <c r="Z2116" s="7">
        <f>IF($F2116="","",Y2116*AE2116/100)</f>
        <v/>
      </c>
      <c r="AA2116" s="7">
        <f>IF($F2116="","",Y2116-Z2116)</f>
        <v/>
      </c>
      <c r="AB2116" s="7">
        <f>IF($F2116="","",AA2116-R2116)</f>
        <v/>
      </c>
      <c r="AE2116">
        <f>IF($F2116="","",IF($AK2116=1,0,IF($AJ2116=1,Settings!$C$6,Settings!$C$7))*100)</f>
        <v/>
      </c>
      <c r="AG2116">
        <f>IF($F2116="","",$F2116&amp;"|"&amp;$D2116&amp;"")</f>
        <v/>
      </c>
      <c r="AH2116">
        <f>IF($F2116="","",IF(COUNTIF($AG$2:$AG2116,$AG2116)=1,1,0))</f>
        <v/>
      </c>
      <c r="AI2116">
        <f>IF($AH2116=1,SUMPRODUCT(--($AL$2:$AL$8001&lt;$AL2116))+1,"")</f>
        <v/>
      </c>
      <c r="AJ2116">
        <f>IF($F2116="","",IF(OR($U2116=TRUE(),$U2116="TRUE"),1,0))</f>
        <v/>
      </c>
      <c r="AK2116">
        <f>IF($F2116="","",IF($AD2116="Yes",1,0))</f>
        <v/>
      </c>
      <c r="AL2116">
        <f>IF($AH2116=1,IFERROR(IF(VALUE($F2116)&lt;100000000,VALUE($F2116),1000000000),IFERROR(IF(VALUE(MID($F2116,2,20))&lt;100000000,VALUE(MID($F2116,2,20)),1000000000),1000000000))+ROW()/100000,"")</f>
        <v/>
      </c>
    </row>
    <row r="2117">
      <c r="A2117">
        <f>IF($F2117="","",IFERROR(IF(INDEX('Per Invoice'!$A$2:$A$2001,MATCH($F2117,'Per Invoice'!$B$2:$B$2001,0))=0,"",INDEX('Per Invoice'!$A$2:$A$2001,MATCH($F2117,'Per Invoice'!$B$2:$B$2001,0))),""))</f>
        <v/>
      </c>
      <c r="H2117" s="11" t="n"/>
      <c r="R2117" s="7">
        <f>IF($F2117="","",Q2117*Y2117/100)</f>
        <v/>
      </c>
      <c r="X2117" s="7" t="n"/>
      <c r="Y2117" s="7" t="n"/>
      <c r="Z2117" s="7">
        <f>IF($F2117="","",Y2117*AE2117/100)</f>
        <v/>
      </c>
      <c r="AA2117" s="7">
        <f>IF($F2117="","",Y2117-Z2117)</f>
        <v/>
      </c>
      <c r="AB2117" s="7">
        <f>IF($F2117="","",AA2117-R2117)</f>
        <v/>
      </c>
      <c r="AE2117">
        <f>IF($F2117="","",IF($AK2117=1,0,IF($AJ2117=1,Settings!$C$6,Settings!$C$7))*100)</f>
        <v/>
      </c>
      <c r="AG2117">
        <f>IF($F2117="","",$F2117&amp;"|"&amp;$D2117&amp;"")</f>
        <v/>
      </c>
      <c r="AH2117">
        <f>IF($F2117="","",IF(COUNTIF($AG$2:$AG2117,$AG2117)=1,1,0))</f>
        <v/>
      </c>
      <c r="AI2117">
        <f>IF($AH2117=1,SUMPRODUCT(--($AL$2:$AL$8001&lt;$AL2117))+1,"")</f>
        <v/>
      </c>
      <c r="AJ2117">
        <f>IF($F2117="","",IF(OR($U2117=TRUE(),$U2117="TRUE"),1,0))</f>
        <v/>
      </c>
      <c r="AK2117">
        <f>IF($F2117="","",IF($AD2117="Yes",1,0))</f>
        <v/>
      </c>
      <c r="AL2117">
        <f>IF($AH2117=1,IFERROR(IF(VALUE($F2117)&lt;100000000,VALUE($F2117),1000000000),IFERROR(IF(VALUE(MID($F2117,2,20))&lt;100000000,VALUE(MID($F2117,2,20)),1000000000),1000000000))+ROW()/100000,"")</f>
        <v/>
      </c>
    </row>
    <row r="2118">
      <c r="A2118">
        <f>IF($F2118="","",IFERROR(IF(INDEX('Per Invoice'!$A$2:$A$2001,MATCH($F2118,'Per Invoice'!$B$2:$B$2001,0))=0,"",INDEX('Per Invoice'!$A$2:$A$2001,MATCH($F2118,'Per Invoice'!$B$2:$B$2001,0))),""))</f>
        <v/>
      </c>
      <c r="H2118" s="11" t="n"/>
      <c r="R2118" s="7">
        <f>IF($F2118="","",Q2118*Y2118/100)</f>
        <v/>
      </c>
      <c r="X2118" s="7" t="n"/>
      <c r="Y2118" s="7" t="n"/>
      <c r="Z2118" s="7">
        <f>IF($F2118="","",Y2118*AE2118/100)</f>
        <v/>
      </c>
      <c r="AA2118" s="7">
        <f>IF($F2118="","",Y2118-Z2118)</f>
        <v/>
      </c>
      <c r="AB2118" s="7">
        <f>IF($F2118="","",AA2118-R2118)</f>
        <v/>
      </c>
      <c r="AE2118">
        <f>IF($F2118="","",IF($AK2118=1,0,IF($AJ2118=1,Settings!$C$6,Settings!$C$7))*100)</f>
        <v/>
      </c>
      <c r="AG2118">
        <f>IF($F2118="","",$F2118&amp;"|"&amp;$D2118&amp;"")</f>
        <v/>
      </c>
      <c r="AH2118">
        <f>IF($F2118="","",IF(COUNTIF($AG$2:$AG2118,$AG2118)=1,1,0))</f>
        <v/>
      </c>
      <c r="AI2118">
        <f>IF($AH2118=1,SUMPRODUCT(--($AL$2:$AL$8001&lt;$AL2118))+1,"")</f>
        <v/>
      </c>
      <c r="AJ2118">
        <f>IF($F2118="","",IF(OR($U2118=TRUE(),$U2118="TRUE"),1,0))</f>
        <v/>
      </c>
      <c r="AK2118">
        <f>IF($F2118="","",IF($AD2118="Yes",1,0))</f>
        <v/>
      </c>
      <c r="AL2118">
        <f>IF($AH2118=1,IFERROR(IF(VALUE($F2118)&lt;100000000,VALUE($F2118),1000000000),IFERROR(IF(VALUE(MID($F2118,2,20))&lt;100000000,VALUE(MID($F2118,2,20)),1000000000),1000000000))+ROW()/100000,"")</f>
        <v/>
      </c>
    </row>
    <row r="2119">
      <c r="A2119">
        <f>IF($F2119="","",IFERROR(IF(INDEX('Per Invoice'!$A$2:$A$2001,MATCH($F2119,'Per Invoice'!$B$2:$B$2001,0))=0,"",INDEX('Per Invoice'!$A$2:$A$2001,MATCH($F2119,'Per Invoice'!$B$2:$B$2001,0))),""))</f>
        <v/>
      </c>
      <c r="H2119" s="11" t="n"/>
      <c r="R2119" s="7">
        <f>IF($F2119="","",Q2119*Y2119/100)</f>
        <v/>
      </c>
      <c r="X2119" s="7" t="n"/>
      <c r="Y2119" s="7" t="n"/>
      <c r="Z2119" s="7">
        <f>IF($F2119="","",Y2119*AE2119/100)</f>
        <v/>
      </c>
      <c r="AA2119" s="7">
        <f>IF($F2119="","",Y2119-Z2119)</f>
        <v/>
      </c>
      <c r="AB2119" s="7">
        <f>IF($F2119="","",AA2119-R2119)</f>
        <v/>
      </c>
      <c r="AE2119">
        <f>IF($F2119="","",IF($AK2119=1,0,IF($AJ2119=1,Settings!$C$6,Settings!$C$7))*100)</f>
        <v/>
      </c>
      <c r="AG2119">
        <f>IF($F2119="","",$F2119&amp;"|"&amp;$D2119&amp;"")</f>
        <v/>
      </c>
      <c r="AH2119">
        <f>IF($F2119="","",IF(COUNTIF($AG$2:$AG2119,$AG2119)=1,1,0))</f>
        <v/>
      </c>
      <c r="AI2119">
        <f>IF($AH2119=1,SUMPRODUCT(--($AL$2:$AL$8001&lt;$AL2119))+1,"")</f>
        <v/>
      </c>
      <c r="AJ2119">
        <f>IF($F2119="","",IF(OR($U2119=TRUE(),$U2119="TRUE"),1,0))</f>
        <v/>
      </c>
      <c r="AK2119">
        <f>IF($F2119="","",IF($AD2119="Yes",1,0))</f>
        <v/>
      </c>
      <c r="AL2119">
        <f>IF($AH2119=1,IFERROR(IF(VALUE($F2119)&lt;100000000,VALUE($F2119),1000000000),IFERROR(IF(VALUE(MID($F2119,2,20))&lt;100000000,VALUE(MID($F2119,2,20)),1000000000),1000000000))+ROW()/100000,"")</f>
        <v/>
      </c>
    </row>
    <row r="2120">
      <c r="A2120">
        <f>IF($F2120="","",IFERROR(IF(INDEX('Per Invoice'!$A$2:$A$2001,MATCH($F2120,'Per Invoice'!$B$2:$B$2001,0))=0,"",INDEX('Per Invoice'!$A$2:$A$2001,MATCH($F2120,'Per Invoice'!$B$2:$B$2001,0))),""))</f>
        <v/>
      </c>
      <c r="H2120" s="11" t="n"/>
      <c r="R2120" s="7">
        <f>IF($F2120="","",Q2120*Y2120/100)</f>
        <v/>
      </c>
      <c r="X2120" s="7" t="n"/>
      <c r="Y2120" s="7" t="n"/>
      <c r="Z2120" s="7">
        <f>IF($F2120="","",Y2120*AE2120/100)</f>
        <v/>
      </c>
      <c r="AA2120" s="7">
        <f>IF($F2120="","",Y2120-Z2120)</f>
        <v/>
      </c>
      <c r="AB2120" s="7">
        <f>IF($F2120="","",AA2120-R2120)</f>
        <v/>
      </c>
      <c r="AE2120">
        <f>IF($F2120="","",IF($AK2120=1,0,IF($AJ2120=1,Settings!$C$6,Settings!$C$7))*100)</f>
        <v/>
      </c>
      <c r="AG2120">
        <f>IF($F2120="","",$F2120&amp;"|"&amp;$D2120&amp;"")</f>
        <v/>
      </c>
      <c r="AH2120">
        <f>IF($F2120="","",IF(COUNTIF($AG$2:$AG2120,$AG2120)=1,1,0))</f>
        <v/>
      </c>
      <c r="AI2120">
        <f>IF($AH2120=1,SUMPRODUCT(--($AL$2:$AL$8001&lt;$AL2120))+1,"")</f>
        <v/>
      </c>
      <c r="AJ2120">
        <f>IF($F2120="","",IF(OR($U2120=TRUE(),$U2120="TRUE"),1,0))</f>
        <v/>
      </c>
      <c r="AK2120">
        <f>IF($F2120="","",IF($AD2120="Yes",1,0))</f>
        <v/>
      </c>
      <c r="AL2120">
        <f>IF($AH2120=1,IFERROR(IF(VALUE($F2120)&lt;100000000,VALUE($F2120),1000000000),IFERROR(IF(VALUE(MID($F2120,2,20))&lt;100000000,VALUE(MID($F2120,2,20)),1000000000),1000000000))+ROW()/100000,"")</f>
        <v/>
      </c>
    </row>
    <row r="2121">
      <c r="A2121">
        <f>IF($F2121="","",IFERROR(IF(INDEX('Per Invoice'!$A$2:$A$2001,MATCH($F2121,'Per Invoice'!$B$2:$B$2001,0))=0,"",INDEX('Per Invoice'!$A$2:$A$2001,MATCH($F2121,'Per Invoice'!$B$2:$B$2001,0))),""))</f>
        <v/>
      </c>
      <c r="H2121" s="11" t="n"/>
      <c r="R2121" s="7">
        <f>IF($F2121="","",Q2121*Y2121/100)</f>
        <v/>
      </c>
      <c r="X2121" s="7" t="n"/>
      <c r="Y2121" s="7" t="n"/>
      <c r="Z2121" s="7">
        <f>IF($F2121="","",Y2121*AE2121/100)</f>
        <v/>
      </c>
      <c r="AA2121" s="7">
        <f>IF($F2121="","",Y2121-Z2121)</f>
        <v/>
      </c>
      <c r="AB2121" s="7">
        <f>IF($F2121="","",AA2121-R2121)</f>
        <v/>
      </c>
      <c r="AE2121">
        <f>IF($F2121="","",IF($AK2121=1,0,IF($AJ2121=1,Settings!$C$6,Settings!$C$7))*100)</f>
        <v/>
      </c>
      <c r="AG2121">
        <f>IF($F2121="","",$F2121&amp;"|"&amp;$D2121&amp;"")</f>
        <v/>
      </c>
      <c r="AH2121">
        <f>IF($F2121="","",IF(COUNTIF($AG$2:$AG2121,$AG2121)=1,1,0))</f>
        <v/>
      </c>
      <c r="AI2121">
        <f>IF($AH2121=1,SUMPRODUCT(--($AL$2:$AL$8001&lt;$AL2121))+1,"")</f>
        <v/>
      </c>
      <c r="AJ2121">
        <f>IF($F2121="","",IF(OR($U2121=TRUE(),$U2121="TRUE"),1,0))</f>
        <v/>
      </c>
      <c r="AK2121">
        <f>IF($F2121="","",IF($AD2121="Yes",1,0))</f>
        <v/>
      </c>
      <c r="AL2121">
        <f>IF($AH2121=1,IFERROR(IF(VALUE($F2121)&lt;100000000,VALUE($F2121),1000000000),IFERROR(IF(VALUE(MID($F2121,2,20))&lt;100000000,VALUE(MID($F2121,2,20)),1000000000),1000000000))+ROW()/100000,"")</f>
        <v/>
      </c>
    </row>
    <row r="2122">
      <c r="A2122">
        <f>IF($F2122="","",IFERROR(IF(INDEX('Per Invoice'!$A$2:$A$2001,MATCH($F2122,'Per Invoice'!$B$2:$B$2001,0))=0,"",INDEX('Per Invoice'!$A$2:$A$2001,MATCH($F2122,'Per Invoice'!$B$2:$B$2001,0))),""))</f>
        <v/>
      </c>
      <c r="H2122" s="11" t="n"/>
      <c r="R2122" s="7">
        <f>IF($F2122="","",Q2122*Y2122/100)</f>
        <v/>
      </c>
      <c r="X2122" s="7" t="n"/>
      <c r="Y2122" s="7" t="n"/>
      <c r="Z2122" s="7">
        <f>IF($F2122="","",Y2122*AE2122/100)</f>
        <v/>
      </c>
      <c r="AA2122" s="7">
        <f>IF($F2122="","",Y2122-Z2122)</f>
        <v/>
      </c>
      <c r="AB2122" s="7">
        <f>IF($F2122="","",AA2122-R2122)</f>
        <v/>
      </c>
      <c r="AE2122">
        <f>IF($F2122="","",IF($AK2122=1,0,IF($AJ2122=1,Settings!$C$6,Settings!$C$7))*100)</f>
        <v/>
      </c>
      <c r="AG2122">
        <f>IF($F2122="","",$F2122&amp;"|"&amp;$D2122&amp;"")</f>
        <v/>
      </c>
      <c r="AH2122">
        <f>IF($F2122="","",IF(COUNTIF($AG$2:$AG2122,$AG2122)=1,1,0))</f>
        <v/>
      </c>
      <c r="AI2122">
        <f>IF($AH2122=1,SUMPRODUCT(--($AL$2:$AL$8001&lt;$AL2122))+1,"")</f>
        <v/>
      </c>
      <c r="AJ2122">
        <f>IF($F2122="","",IF(OR($U2122=TRUE(),$U2122="TRUE"),1,0))</f>
        <v/>
      </c>
      <c r="AK2122">
        <f>IF($F2122="","",IF($AD2122="Yes",1,0))</f>
        <v/>
      </c>
      <c r="AL2122">
        <f>IF($AH2122=1,IFERROR(IF(VALUE($F2122)&lt;100000000,VALUE($F2122),1000000000),IFERROR(IF(VALUE(MID($F2122,2,20))&lt;100000000,VALUE(MID($F2122,2,20)),1000000000),1000000000))+ROW()/100000,"")</f>
        <v/>
      </c>
    </row>
    <row r="2123">
      <c r="A2123">
        <f>IF($F2123="","",IFERROR(IF(INDEX('Per Invoice'!$A$2:$A$2001,MATCH($F2123,'Per Invoice'!$B$2:$B$2001,0))=0,"",INDEX('Per Invoice'!$A$2:$A$2001,MATCH($F2123,'Per Invoice'!$B$2:$B$2001,0))),""))</f>
        <v/>
      </c>
      <c r="H2123" s="11" t="n"/>
      <c r="R2123" s="7">
        <f>IF($F2123="","",Q2123*Y2123/100)</f>
        <v/>
      </c>
      <c r="X2123" s="7" t="n"/>
      <c r="Y2123" s="7" t="n"/>
      <c r="Z2123" s="7">
        <f>IF($F2123="","",Y2123*AE2123/100)</f>
        <v/>
      </c>
      <c r="AA2123" s="7">
        <f>IF($F2123="","",Y2123-Z2123)</f>
        <v/>
      </c>
      <c r="AB2123" s="7">
        <f>IF($F2123="","",AA2123-R2123)</f>
        <v/>
      </c>
      <c r="AE2123">
        <f>IF($F2123="","",IF($AK2123=1,0,IF($AJ2123=1,Settings!$C$6,Settings!$C$7))*100)</f>
        <v/>
      </c>
      <c r="AG2123">
        <f>IF($F2123="","",$F2123&amp;"|"&amp;$D2123&amp;"")</f>
        <v/>
      </c>
      <c r="AH2123">
        <f>IF($F2123="","",IF(COUNTIF($AG$2:$AG2123,$AG2123)=1,1,0))</f>
        <v/>
      </c>
      <c r="AI2123">
        <f>IF($AH2123=1,SUMPRODUCT(--($AL$2:$AL$8001&lt;$AL2123))+1,"")</f>
        <v/>
      </c>
      <c r="AJ2123">
        <f>IF($F2123="","",IF(OR($U2123=TRUE(),$U2123="TRUE"),1,0))</f>
        <v/>
      </c>
      <c r="AK2123">
        <f>IF($F2123="","",IF($AD2123="Yes",1,0))</f>
        <v/>
      </c>
      <c r="AL2123">
        <f>IF($AH2123=1,IFERROR(IF(VALUE($F2123)&lt;100000000,VALUE($F2123),1000000000),IFERROR(IF(VALUE(MID($F2123,2,20))&lt;100000000,VALUE(MID($F2123,2,20)),1000000000),1000000000))+ROW()/100000,"")</f>
        <v/>
      </c>
    </row>
    <row r="2124">
      <c r="A2124">
        <f>IF($F2124="","",IFERROR(IF(INDEX('Per Invoice'!$A$2:$A$2001,MATCH($F2124,'Per Invoice'!$B$2:$B$2001,0))=0,"",INDEX('Per Invoice'!$A$2:$A$2001,MATCH($F2124,'Per Invoice'!$B$2:$B$2001,0))),""))</f>
        <v/>
      </c>
      <c r="H2124" s="11" t="n"/>
      <c r="R2124" s="7">
        <f>IF($F2124="","",Q2124*Y2124/100)</f>
        <v/>
      </c>
      <c r="X2124" s="7" t="n"/>
      <c r="Y2124" s="7" t="n"/>
      <c r="Z2124" s="7">
        <f>IF($F2124="","",Y2124*AE2124/100)</f>
        <v/>
      </c>
      <c r="AA2124" s="7">
        <f>IF($F2124="","",Y2124-Z2124)</f>
        <v/>
      </c>
      <c r="AB2124" s="7">
        <f>IF($F2124="","",AA2124-R2124)</f>
        <v/>
      </c>
      <c r="AE2124">
        <f>IF($F2124="","",IF($AK2124=1,0,IF($AJ2124=1,Settings!$C$6,Settings!$C$7))*100)</f>
        <v/>
      </c>
      <c r="AG2124">
        <f>IF($F2124="","",$F2124&amp;"|"&amp;$D2124&amp;"")</f>
        <v/>
      </c>
      <c r="AH2124">
        <f>IF($F2124="","",IF(COUNTIF($AG$2:$AG2124,$AG2124)=1,1,0))</f>
        <v/>
      </c>
      <c r="AI2124">
        <f>IF($AH2124=1,SUMPRODUCT(--($AL$2:$AL$8001&lt;$AL2124))+1,"")</f>
        <v/>
      </c>
      <c r="AJ2124">
        <f>IF($F2124="","",IF(OR($U2124=TRUE(),$U2124="TRUE"),1,0))</f>
        <v/>
      </c>
      <c r="AK2124">
        <f>IF($F2124="","",IF($AD2124="Yes",1,0))</f>
        <v/>
      </c>
      <c r="AL2124">
        <f>IF($AH2124=1,IFERROR(IF(VALUE($F2124)&lt;100000000,VALUE($F2124),1000000000),IFERROR(IF(VALUE(MID($F2124,2,20))&lt;100000000,VALUE(MID($F2124,2,20)),1000000000),1000000000))+ROW()/100000,"")</f>
        <v/>
      </c>
    </row>
    <row r="2125">
      <c r="A2125">
        <f>IF($F2125="","",IFERROR(IF(INDEX('Per Invoice'!$A$2:$A$2001,MATCH($F2125,'Per Invoice'!$B$2:$B$2001,0))=0,"",INDEX('Per Invoice'!$A$2:$A$2001,MATCH($F2125,'Per Invoice'!$B$2:$B$2001,0))),""))</f>
        <v/>
      </c>
      <c r="H2125" s="11" t="n"/>
      <c r="R2125" s="7">
        <f>IF($F2125="","",Q2125*Y2125/100)</f>
        <v/>
      </c>
      <c r="X2125" s="7" t="n"/>
      <c r="Y2125" s="7" t="n"/>
      <c r="Z2125" s="7">
        <f>IF($F2125="","",Y2125*AE2125/100)</f>
        <v/>
      </c>
      <c r="AA2125" s="7">
        <f>IF($F2125="","",Y2125-Z2125)</f>
        <v/>
      </c>
      <c r="AB2125" s="7">
        <f>IF($F2125="","",AA2125-R2125)</f>
        <v/>
      </c>
      <c r="AE2125">
        <f>IF($F2125="","",IF($AK2125=1,0,IF($AJ2125=1,Settings!$C$6,Settings!$C$7))*100)</f>
        <v/>
      </c>
      <c r="AG2125">
        <f>IF($F2125="","",$F2125&amp;"|"&amp;$D2125&amp;"")</f>
        <v/>
      </c>
      <c r="AH2125">
        <f>IF($F2125="","",IF(COUNTIF($AG$2:$AG2125,$AG2125)=1,1,0))</f>
        <v/>
      </c>
      <c r="AI2125">
        <f>IF($AH2125=1,SUMPRODUCT(--($AL$2:$AL$8001&lt;$AL2125))+1,"")</f>
        <v/>
      </c>
      <c r="AJ2125">
        <f>IF($F2125="","",IF(OR($U2125=TRUE(),$U2125="TRUE"),1,0))</f>
        <v/>
      </c>
      <c r="AK2125">
        <f>IF($F2125="","",IF($AD2125="Yes",1,0))</f>
        <v/>
      </c>
      <c r="AL2125">
        <f>IF($AH2125=1,IFERROR(IF(VALUE($F2125)&lt;100000000,VALUE($F2125),1000000000),IFERROR(IF(VALUE(MID($F2125,2,20))&lt;100000000,VALUE(MID($F2125,2,20)),1000000000),1000000000))+ROW()/100000,"")</f>
        <v/>
      </c>
    </row>
    <row r="2126">
      <c r="A2126">
        <f>IF($F2126="","",IFERROR(IF(INDEX('Per Invoice'!$A$2:$A$2001,MATCH($F2126,'Per Invoice'!$B$2:$B$2001,0))=0,"",INDEX('Per Invoice'!$A$2:$A$2001,MATCH($F2126,'Per Invoice'!$B$2:$B$2001,0))),""))</f>
        <v/>
      </c>
      <c r="H2126" s="11" t="n"/>
      <c r="R2126" s="7">
        <f>IF($F2126="","",Q2126*Y2126/100)</f>
        <v/>
      </c>
      <c r="X2126" s="7" t="n"/>
      <c r="Y2126" s="7" t="n"/>
      <c r="Z2126" s="7">
        <f>IF($F2126="","",Y2126*AE2126/100)</f>
        <v/>
      </c>
      <c r="AA2126" s="7">
        <f>IF($F2126="","",Y2126-Z2126)</f>
        <v/>
      </c>
      <c r="AB2126" s="7">
        <f>IF($F2126="","",AA2126-R2126)</f>
        <v/>
      </c>
      <c r="AE2126">
        <f>IF($F2126="","",IF($AK2126=1,0,IF($AJ2126=1,Settings!$C$6,Settings!$C$7))*100)</f>
        <v/>
      </c>
      <c r="AG2126">
        <f>IF($F2126="","",$F2126&amp;"|"&amp;$D2126&amp;"")</f>
        <v/>
      </c>
      <c r="AH2126">
        <f>IF($F2126="","",IF(COUNTIF($AG$2:$AG2126,$AG2126)=1,1,0))</f>
        <v/>
      </c>
      <c r="AI2126">
        <f>IF($AH2126=1,SUMPRODUCT(--($AL$2:$AL$8001&lt;$AL2126))+1,"")</f>
        <v/>
      </c>
      <c r="AJ2126">
        <f>IF($F2126="","",IF(OR($U2126=TRUE(),$U2126="TRUE"),1,0))</f>
        <v/>
      </c>
      <c r="AK2126">
        <f>IF($F2126="","",IF($AD2126="Yes",1,0))</f>
        <v/>
      </c>
      <c r="AL2126">
        <f>IF($AH2126=1,IFERROR(IF(VALUE($F2126)&lt;100000000,VALUE($F2126),1000000000),IFERROR(IF(VALUE(MID($F2126,2,20))&lt;100000000,VALUE(MID($F2126,2,20)),1000000000),1000000000))+ROW()/100000,"")</f>
        <v/>
      </c>
    </row>
    <row r="2127">
      <c r="A2127">
        <f>IF($F2127="","",IFERROR(IF(INDEX('Per Invoice'!$A$2:$A$2001,MATCH($F2127,'Per Invoice'!$B$2:$B$2001,0))=0,"",INDEX('Per Invoice'!$A$2:$A$2001,MATCH($F2127,'Per Invoice'!$B$2:$B$2001,0))),""))</f>
        <v/>
      </c>
      <c r="H2127" s="11" t="n"/>
      <c r="R2127" s="7">
        <f>IF($F2127="","",Q2127*Y2127/100)</f>
        <v/>
      </c>
      <c r="X2127" s="7" t="n"/>
      <c r="Y2127" s="7" t="n"/>
      <c r="Z2127" s="7">
        <f>IF($F2127="","",Y2127*AE2127/100)</f>
        <v/>
      </c>
      <c r="AA2127" s="7">
        <f>IF($F2127="","",Y2127-Z2127)</f>
        <v/>
      </c>
      <c r="AB2127" s="7">
        <f>IF($F2127="","",AA2127-R2127)</f>
        <v/>
      </c>
      <c r="AE2127">
        <f>IF($F2127="","",IF($AK2127=1,0,IF($AJ2127=1,Settings!$C$6,Settings!$C$7))*100)</f>
        <v/>
      </c>
      <c r="AG2127">
        <f>IF($F2127="","",$F2127&amp;"|"&amp;$D2127&amp;"")</f>
        <v/>
      </c>
      <c r="AH2127">
        <f>IF($F2127="","",IF(COUNTIF($AG$2:$AG2127,$AG2127)=1,1,0))</f>
        <v/>
      </c>
      <c r="AI2127">
        <f>IF($AH2127=1,SUMPRODUCT(--($AL$2:$AL$8001&lt;$AL2127))+1,"")</f>
        <v/>
      </c>
      <c r="AJ2127">
        <f>IF($F2127="","",IF(OR($U2127=TRUE(),$U2127="TRUE"),1,0))</f>
        <v/>
      </c>
      <c r="AK2127">
        <f>IF($F2127="","",IF($AD2127="Yes",1,0))</f>
        <v/>
      </c>
      <c r="AL2127">
        <f>IF($AH2127=1,IFERROR(IF(VALUE($F2127)&lt;100000000,VALUE($F2127),1000000000),IFERROR(IF(VALUE(MID($F2127,2,20))&lt;100000000,VALUE(MID($F2127,2,20)),1000000000),1000000000))+ROW()/100000,"")</f>
        <v/>
      </c>
    </row>
    <row r="2128">
      <c r="A2128">
        <f>IF($F2128="","",IFERROR(IF(INDEX('Per Invoice'!$A$2:$A$2001,MATCH($F2128,'Per Invoice'!$B$2:$B$2001,0))=0,"",INDEX('Per Invoice'!$A$2:$A$2001,MATCH($F2128,'Per Invoice'!$B$2:$B$2001,0))),""))</f>
        <v/>
      </c>
      <c r="H2128" s="11" t="n"/>
      <c r="R2128" s="7">
        <f>IF($F2128="","",Q2128*Y2128/100)</f>
        <v/>
      </c>
      <c r="X2128" s="7" t="n"/>
      <c r="Y2128" s="7" t="n"/>
      <c r="Z2128" s="7">
        <f>IF($F2128="","",Y2128*AE2128/100)</f>
        <v/>
      </c>
      <c r="AA2128" s="7">
        <f>IF($F2128="","",Y2128-Z2128)</f>
        <v/>
      </c>
      <c r="AB2128" s="7">
        <f>IF($F2128="","",AA2128-R2128)</f>
        <v/>
      </c>
      <c r="AE2128">
        <f>IF($F2128="","",IF($AK2128=1,0,IF($AJ2128=1,Settings!$C$6,Settings!$C$7))*100)</f>
        <v/>
      </c>
      <c r="AG2128">
        <f>IF($F2128="","",$F2128&amp;"|"&amp;$D2128&amp;"")</f>
        <v/>
      </c>
      <c r="AH2128">
        <f>IF($F2128="","",IF(COUNTIF($AG$2:$AG2128,$AG2128)=1,1,0))</f>
        <v/>
      </c>
      <c r="AI2128">
        <f>IF($AH2128=1,SUMPRODUCT(--($AL$2:$AL$8001&lt;$AL2128))+1,"")</f>
        <v/>
      </c>
      <c r="AJ2128">
        <f>IF($F2128="","",IF(OR($U2128=TRUE(),$U2128="TRUE"),1,0))</f>
        <v/>
      </c>
      <c r="AK2128">
        <f>IF($F2128="","",IF($AD2128="Yes",1,0))</f>
        <v/>
      </c>
      <c r="AL2128">
        <f>IF($AH2128=1,IFERROR(IF(VALUE($F2128)&lt;100000000,VALUE($F2128),1000000000),IFERROR(IF(VALUE(MID($F2128,2,20))&lt;100000000,VALUE(MID($F2128,2,20)),1000000000),1000000000))+ROW()/100000,"")</f>
        <v/>
      </c>
    </row>
    <row r="2129">
      <c r="A2129">
        <f>IF($F2129="","",IFERROR(IF(INDEX('Per Invoice'!$A$2:$A$2001,MATCH($F2129,'Per Invoice'!$B$2:$B$2001,0))=0,"",INDEX('Per Invoice'!$A$2:$A$2001,MATCH($F2129,'Per Invoice'!$B$2:$B$2001,0))),""))</f>
        <v/>
      </c>
      <c r="H2129" s="11" t="n"/>
      <c r="R2129" s="7">
        <f>IF($F2129="","",Q2129*Y2129/100)</f>
        <v/>
      </c>
      <c r="X2129" s="7" t="n"/>
      <c r="Y2129" s="7" t="n"/>
      <c r="Z2129" s="7">
        <f>IF($F2129="","",Y2129*AE2129/100)</f>
        <v/>
      </c>
      <c r="AA2129" s="7">
        <f>IF($F2129="","",Y2129-Z2129)</f>
        <v/>
      </c>
      <c r="AB2129" s="7">
        <f>IF($F2129="","",AA2129-R2129)</f>
        <v/>
      </c>
      <c r="AE2129">
        <f>IF($F2129="","",IF($AK2129=1,0,IF($AJ2129=1,Settings!$C$6,Settings!$C$7))*100)</f>
        <v/>
      </c>
      <c r="AG2129">
        <f>IF($F2129="","",$F2129&amp;"|"&amp;$D2129&amp;"")</f>
        <v/>
      </c>
      <c r="AH2129">
        <f>IF($F2129="","",IF(COUNTIF($AG$2:$AG2129,$AG2129)=1,1,0))</f>
        <v/>
      </c>
      <c r="AI2129">
        <f>IF($AH2129=1,SUMPRODUCT(--($AL$2:$AL$8001&lt;$AL2129))+1,"")</f>
        <v/>
      </c>
      <c r="AJ2129">
        <f>IF($F2129="","",IF(OR($U2129=TRUE(),$U2129="TRUE"),1,0))</f>
        <v/>
      </c>
      <c r="AK2129">
        <f>IF($F2129="","",IF($AD2129="Yes",1,0))</f>
        <v/>
      </c>
      <c r="AL2129">
        <f>IF($AH2129=1,IFERROR(IF(VALUE($F2129)&lt;100000000,VALUE($F2129),1000000000),IFERROR(IF(VALUE(MID($F2129,2,20))&lt;100000000,VALUE(MID($F2129,2,20)),1000000000),1000000000))+ROW()/100000,"")</f>
        <v/>
      </c>
    </row>
    <row r="2130">
      <c r="A2130">
        <f>IF($F2130="","",IFERROR(IF(INDEX('Per Invoice'!$A$2:$A$2001,MATCH($F2130,'Per Invoice'!$B$2:$B$2001,0))=0,"",INDEX('Per Invoice'!$A$2:$A$2001,MATCH($F2130,'Per Invoice'!$B$2:$B$2001,0))),""))</f>
        <v/>
      </c>
      <c r="H2130" s="11" t="n"/>
      <c r="R2130" s="7">
        <f>IF($F2130="","",Q2130*Y2130/100)</f>
        <v/>
      </c>
      <c r="X2130" s="7" t="n"/>
      <c r="Y2130" s="7" t="n"/>
      <c r="Z2130" s="7">
        <f>IF($F2130="","",Y2130*AE2130/100)</f>
        <v/>
      </c>
      <c r="AA2130" s="7">
        <f>IF($F2130="","",Y2130-Z2130)</f>
        <v/>
      </c>
      <c r="AB2130" s="7">
        <f>IF($F2130="","",AA2130-R2130)</f>
        <v/>
      </c>
      <c r="AE2130">
        <f>IF($F2130="","",IF($AK2130=1,0,IF($AJ2130=1,Settings!$C$6,Settings!$C$7))*100)</f>
        <v/>
      </c>
      <c r="AG2130">
        <f>IF($F2130="","",$F2130&amp;"|"&amp;$D2130&amp;"")</f>
        <v/>
      </c>
      <c r="AH2130">
        <f>IF($F2130="","",IF(COUNTIF($AG$2:$AG2130,$AG2130)=1,1,0))</f>
        <v/>
      </c>
      <c r="AI2130">
        <f>IF($AH2130=1,SUMPRODUCT(--($AL$2:$AL$8001&lt;$AL2130))+1,"")</f>
        <v/>
      </c>
      <c r="AJ2130">
        <f>IF($F2130="","",IF(OR($U2130=TRUE(),$U2130="TRUE"),1,0))</f>
        <v/>
      </c>
      <c r="AK2130">
        <f>IF($F2130="","",IF($AD2130="Yes",1,0))</f>
        <v/>
      </c>
      <c r="AL2130">
        <f>IF($AH2130=1,IFERROR(IF(VALUE($F2130)&lt;100000000,VALUE($F2130),1000000000),IFERROR(IF(VALUE(MID($F2130,2,20))&lt;100000000,VALUE(MID($F2130,2,20)),1000000000),1000000000))+ROW()/100000,"")</f>
        <v/>
      </c>
    </row>
    <row r="2131">
      <c r="A2131">
        <f>IF($F2131="","",IFERROR(IF(INDEX('Per Invoice'!$A$2:$A$2001,MATCH($F2131,'Per Invoice'!$B$2:$B$2001,0))=0,"",INDEX('Per Invoice'!$A$2:$A$2001,MATCH($F2131,'Per Invoice'!$B$2:$B$2001,0))),""))</f>
        <v/>
      </c>
      <c r="H2131" s="11" t="n"/>
      <c r="R2131" s="7">
        <f>IF($F2131="","",Q2131*Y2131/100)</f>
        <v/>
      </c>
      <c r="X2131" s="7" t="n"/>
      <c r="Y2131" s="7" t="n"/>
      <c r="Z2131" s="7">
        <f>IF($F2131="","",Y2131*AE2131/100)</f>
        <v/>
      </c>
      <c r="AA2131" s="7">
        <f>IF($F2131="","",Y2131-Z2131)</f>
        <v/>
      </c>
      <c r="AB2131" s="7">
        <f>IF($F2131="","",AA2131-R2131)</f>
        <v/>
      </c>
      <c r="AE2131">
        <f>IF($F2131="","",IF($AK2131=1,0,IF($AJ2131=1,Settings!$C$6,Settings!$C$7))*100)</f>
        <v/>
      </c>
      <c r="AG2131">
        <f>IF($F2131="","",$F2131&amp;"|"&amp;$D2131&amp;"")</f>
        <v/>
      </c>
      <c r="AH2131">
        <f>IF($F2131="","",IF(COUNTIF($AG$2:$AG2131,$AG2131)=1,1,0))</f>
        <v/>
      </c>
      <c r="AI2131">
        <f>IF($AH2131=1,SUMPRODUCT(--($AL$2:$AL$8001&lt;$AL2131))+1,"")</f>
        <v/>
      </c>
      <c r="AJ2131">
        <f>IF($F2131="","",IF(OR($U2131=TRUE(),$U2131="TRUE"),1,0))</f>
        <v/>
      </c>
      <c r="AK2131">
        <f>IF($F2131="","",IF($AD2131="Yes",1,0))</f>
        <v/>
      </c>
      <c r="AL2131">
        <f>IF($AH2131=1,IFERROR(IF(VALUE($F2131)&lt;100000000,VALUE($F2131),1000000000),IFERROR(IF(VALUE(MID($F2131,2,20))&lt;100000000,VALUE(MID($F2131,2,20)),1000000000),1000000000))+ROW()/100000,"")</f>
        <v/>
      </c>
    </row>
    <row r="2132">
      <c r="A2132">
        <f>IF($F2132="","",IFERROR(IF(INDEX('Per Invoice'!$A$2:$A$2001,MATCH($F2132,'Per Invoice'!$B$2:$B$2001,0))=0,"",INDEX('Per Invoice'!$A$2:$A$2001,MATCH($F2132,'Per Invoice'!$B$2:$B$2001,0))),""))</f>
        <v/>
      </c>
      <c r="H2132" s="11" t="n"/>
      <c r="R2132" s="7">
        <f>IF($F2132="","",Q2132*Y2132/100)</f>
        <v/>
      </c>
      <c r="X2132" s="7" t="n"/>
      <c r="Y2132" s="7" t="n"/>
      <c r="Z2132" s="7">
        <f>IF($F2132="","",Y2132*AE2132/100)</f>
        <v/>
      </c>
      <c r="AA2132" s="7">
        <f>IF($F2132="","",Y2132-Z2132)</f>
        <v/>
      </c>
      <c r="AB2132" s="7">
        <f>IF($F2132="","",AA2132-R2132)</f>
        <v/>
      </c>
      <c r="AE2132">
        <f>IF($F2132="","",IF($AK2132=1,0,IF($AJ2132=1,Settings!$C$6,Settings!$C$7))*100)</f>
        <v/>
      </c>
      <c r="AG2132">
        <f>IF($F2132="","",$F2132&amp;"|"&amp;$D2132&amp;"")</f>
        <v/>
      </c>
      <c r="AH2132">
        <f>IF($F2132="","",IF(COUNTIF($AG$2:$AG2132,$AG2132)=1,1,0))</f>
        <v/>
      </c>
      <c r="AI2132">
        <f>IF($AH2132=1,SUMPRODUCT(--($AL$2:$AL$8001&lt;$AL2132))+1,"")</f>
        <v/>
      </c>
      <c r="AJ2132">
        <f>IF($F2132="","",IF(OR($U2132=TRUE(),$U2132="TRUE"),1,0))</f>
        <v/>
      </c>
      <c r="AK2132">
        <f>IF($F2132="","",IF($AD2132="Yes",1,0))</f>
        <v/>
      </c>
      <c r="AL2132">
        <f>IF($AH2132=1,IFERROR(IF(VALUE($F2132)&lt;100000000,VALUE($F2132),1000000000),IFERROR(IF(VALUE(MID($F2132,2,20))&lt;100000000,VALUE(MID($F2132,2,20)),1000000000),1000000000))+ROW()/100000,"")</f>
        <v/>
      </c>
    </row>
    <row r="2133">
      <c r="A2133">
        <f>IF($F2133="","",IFERROR(IF(INDEX('Per Invoice'!$A$2:$A$2001,MATCH($F2133,'Per Invoice'!$B$2:$B$2001,0))=0,"",INDEX('Per Invoice'!$A$2:$A$2001,MATCH($F2133,'Per Invoice'!$B$2:$B$2001,0))),""))</f>
        <v/>
      </c>
      <c r="H2133" s="11" t="n"/>
      <c r="R2133" s="7">
        <f>IF($F2133="","",Q2133*Y2133/100)</f>
        <v/>
      </c>
      <c r="X2133" s="7" t="n"/>
      <c r="Y2133" s="7" t="n"/>
      <c r="Z2133" s="7">
        <f>IF($F2133="","",Y2133*AE2133/100)</f>
        <v/>
      </c>
      <c r="AA2133" s="7">
        <f>IF($F2133="","",Y2133-Z2133)</f>
        <v/>
      </c>
      <c r="AB2133" s="7">
        <f>IF($F2133="","",AA2133-R2133)</f>
        <v/>
      </c>
      <c r="AE2133">
        <f>IF($F2133="","",IF($AK2133=1,0,IF($AJ2133=1,Settings!$C$6,Settings!$C$7))*100)</f>
        <v/>
      </c>
      <c r="AG2133">
        <f>IF($F2133="","",$F2133&amp;"|"&amp;$D2133&amp;"")</f>
        <v/>
      </c>
      <c r="AH2133">
        <f>IF($F2133="","",IF(COUNTIF($AG$2:$AG2133,$AG2133)=1,1,0))</f>
        <v/>
      </c>
      <c r="AI2133">
        <f>IF($AH2133=1,SUMPRODUCT(--($AL$2:$AL$8001&lt;$AL2133))+1,"")</f>
        <v/>
      </c>
      <c r="AJ2133">
        <f>IF($F2133="","",IF(OR($U2133=TRUE(),$U2133="TRUE"),1,0))</f>
        <v/>
      </c>
      <c r="AK2133">
        <f>IF($F2133="","",IF($AD2133="Yes",1,0))</f>
        <v/>
      </c>
      <c r="AL2133">
        <f>IF($AH2133=1,IFERROR(IF(VALUE($F2133)&lt;100000000,VALUE($F2133),1000000000),IFERROR(IF(VALUE(MID($F2133,2,20))&lt;100000000,VALUE(MID($F2133,2,20)),1000000000),1000000000))+ROW()/100000,"")</f>
        <v/>
      </c>
    </row>
    <row r="2134">
      <c r="A2134">
        <f>IF($F2134="","",IFERROR(IF(INDEX('Per Invoice'!$A$2:$A$2001,MATCH($F2134,'Per Invoice'!$B$2:$B$2001,0))=0,"",INDEX('Per Invoice'!$A$2:$A$2001,MATCH($F2134,'Per Invoice'!$B$2:$B$2001,0))),""))</f>
        <v/>
      </c>
      <c r="H2134" s="11" t="n"/>
      <c r="R2134" s="7">
        <f>IF($F2134="","",Q2134*Y2134/100)</f>
        <v/>
      </c>
      <c r="X2134" s="7" t="n"/>
      <c r="Y2134" s="7" t="n"/>
      <c r="Z2134" s="7">
        <f>IF($F2134="","",Y2134*AE2134/100)</f>
        <v/>
      </c>
      <c r="AA2134" s="7">
        <f>IF($F2134="","",Y2134-Z2134)</f>
        <v/>
      </c>
      <c r="AB2134" s="7">
        <f>IF($F2134="","",AA2134-R2134)</f>
        <v/>
      </c>
      <c r="AE2134">
        <f>IF($F2134="","",IF($AK2134=1,0,IF($AJ2134=1,Settings!$C$6,Settings!$C$7))*100)</f>
        <v/>
      </c>
      <c r="AG2134">
        <f>IF($F2134="","",$F2134&amp;"|"&amp;$D2134&amp;"")</f>
        <v/>
      </c>
      <c r="AH2134">
        <f>IF($F2134="","",IF(COUNTIF($AG$2:$AG2134,$AG2134)=1,1,0))</f>
        <v/>
      </c>
      <c r="AI2134">
        <f>IF($AH2134=1,SUMPRODUCT(--($AL$2:$AL$8001&lt;$AL2134))+1,"")</f>
        <v/>
      </c>
      <c r="AJ2134">
        <f>IF($F2134="","",IF(OR($U2134=TRUE(),$U2134="TRUE"),1,0))</f>
        <v/>
      </c>
      <c r="AK2134">
        <f>IF($F2134="","",IF($AD2134="Yes",1,0))</f>
        <v/>
      </c>
      <c r="AL2134">
        <f>IF($AH2134=1,IFERROR(IF(VALUE($F2134)&lt;100000000,VALUE($F2134),1000000000),IFERROR(IF(VALUE(MID($F2134,2,20))&lt;100000000,VALUE(MID($F2134,2,20)),1000000000),1000000000))+ROW()/100000,"")</f>
        <v/>
      </c>
    </row>
    <row r="2135">
      <c r="A2135">
        <f>IF($F2135="","",IFERROR(IF(INDEX('Per Invoice'!$A$2:$A$2001,MATCH($F2135,'Per Invoice'!$B$2:$B$2001,0))=0,"",INDEX('Per Invoice'!$A$2:$A$2001,MATCH($F2135,'Per Invoice'!$B$2:$B$2001,0))),""))</f>
        <v/>
      </c>
      <c r="H2135" s="11" t="n"/>
      <c r="R2135" s="7">
        <f>IF($F2135="","",Q2135*Y2135/100)</f>
        <v/>
      </c>
      <c r="X2135" s="7" t="n"/>
      <c r="Y2135" s="7" t="n"/>
      <c r="Z2135" s="7">
        <f>IF($F2135="","",Y2135*AE2135/100)</f>
        <v/>
      </c>
      <c r="AA2135" s="7">
        <f>IF($F2135="","",Y2135-Z2135)</f>
        <v/>
      </c>
      <c r="AB2135" s="7">
        <f>IF($F2135="","",AA2135-R2135)</f>
        <v/>
      </c>
      <c r="AE2135">
        <f>IF($F2135="","",IF($AK2135=1,0,IF($AJ2135=1,Settings!$C$6,Settings!$C$7))*100)</f>
        <v/>
      </c>
      <c r="AG2135">
        <f>IF($F2135="","",$F2135&amp;"|"&amp;$D2135&amp;"")</f>
        <v/>
      </c>
      <c r="AH2135">
        <f>IF($F2135="","",IF(COUNTIF($AG$2:$AG2135,$AG2135)=1,1,0))</f>
        <v/>
      </c>
      <c r="AI2135">
        <f>IF($AH2135=1,SUMPRODUCT(--($AL$2:$AL$8001&lt;$AL2135))+1,"")</f>
        <v/>
      </c>
      <c r="AJ2135">
        <f>IF($F2135="","",IF(OR($U2135=TRUE(),$U2135="TRUE"),1,0))</f>
        <v/>
      </c>
      <c r="AK2135">
        <f>IF($F2135="","",IF($AD2135="Yes",1,0))</f>
        <v/>
      </c>
      <c r="AL2135">
        <f>IF($AH2135=1,IFERROR(IF(VALUE($F2135)&lt;100000000,VALUE($F2135),1000000000),IFERROR(IF(VALUE(MID($F2135,2,20))&lt;100000000,VALUE(MID($F2135,2,20)),1000000000),1000000000))+ROW()/100000,"")</f>
        <v/>
      </c>
    </row>
    <row r="2136">
      <c r="A2136">
        <f>IF($F2136="","",IFERROR(IF(INDEX('Per Invoice'!$A$2:$A$2001,MATCH($F2136,'Per Invoice'!$B$2:$B$2001,0))=0,"",INDEX('Per Invoice'!$A$2:$A$2001,MATCH($F2136,'Per Invoice'!$B$2:$B$2001,0))),""))</f>
        <v/>
      </c>
      <c r="H2136" s="11" t="n"/>
      <c r="R2136" s="7">
        <f>IF($F2136="","",Q2136*Y2136/100)</f>
        <v/>
      </c>
      <c r="X2136" s="7" t="n"/>
      <c r="Y2136" s="7" t="n"/>
      <c r="Z2136" s="7">
        <f>IF($F2136="","",Y2136*AE2136/100)</f>
        <v/>
      </c>
      <c r="AA2136" s="7">
        <f>IF($F2136="","",Y2136-Z2136)</f>
        <v/>
      </c>
      <c r="AB2136" s="7">
        <f>IF($F2136="","",AA2136-R2136)</f>
        <v/>
      </c>
      <c r="AE2136">
        <f>IF($F2136="","",IF($AK2136=1,0,IF($AJ2136=1,Settings!$C$6,Settings!$C$7))*100)</f>
        <v/>
      </c>
      <c r="AG2136">
        <f>IF($F2136="","",$F2136&amp;"|"&amp;$D2136&amp;"")</f>
        <v/>
      </c>
      <c r="AH2136">
        <f>IF($F2136="","",IF(COUNTIF($AG$2:$AG2136,$AG2136)=1,1,0))</f>
        <v/>
      </c>
      <c r="AI2136">
        <f>IF($AH2136=1,SUMPRODUCT(--($AL$2:$AL$8001&lt;$AL2136))+1,"")</f>
        <v/>
      </c>
      <c r="AJ2136">
        <f>IF($F2136="","",IF(OR($U2136=TRUE(),$U2136="TRUE"),1,0))</f>
        <v/>
      </c>
      <c r="AK2136">
        <f>IF($F2136="","",IF($AD2136="Yes",1,0))</f>
        <v/>
      </c>
      <c r="AL2136">
        <f>IF($AH2136=1,IFERROR(IF(VALUE($F2136)&lt;100000000,VALUE($F2136),1000000000),IFERROR(IF(VALUE(MID($F2136,2,20))&lt;100000000,VALUE(MID($F2136,2,20)),1000000000),1000000000))+ROW()/100000,"")</f>
        <v/>
      </c>
    </row>
    <row r="2137">
      <c r="A2137">
        <f>IF($F2137="","",IFERROR(IF(INDEX('Per Invoice'!$A$2:$A$2001,MATCH($F2137,'Per Invoice'!$B$2:$B$2001,0))=0,"",INDEX('Per Invoice'!$A$2:$A$2001,MATCH($F2137,'Per Invoice'!$B$2:$B$2001,0))),""))</f>
        <v/>
      </c>
      <c r="H2137" s="11" t="n"/>
      <c r="R2137" s="7">
        <f>IF($F2137="","",Q2137*Y2137/100)</f>
        <v/>
      </c>
      <c r="X2137" s="7" t="n"/>
      <c r="Y2137" s="7" t="n"/>
      <c r="Z2137" s="7">
        <f>IF($F2137="","",Y2137*AE2137/100)</f>
        <v/>
      </c>
      <c r="AA2137" s="7">
        <f>IF($F2137="","",Y2137-Z2137)</f>
        <v/>
      </c>
      <c r="AB2137" s="7">
        <f>IF($F2137="","",AA2137-R2137)</f>
        <v/>
      </c>
      <c r="AE2137">
        <f>IF($F2137="","",IF($AK2137=1,0,IF($AJ2137=1,Settings!$C$6,Settings!$C$7))*100)</f>
        <v/>
      </c>
      <c r="AG2137">
        <f>IF($F2137="","",$F2137&amp;"|"&amp;$D2137&amp;"")</f>
        <v/>
      </c>
      <c r="AH2137">
        <f>IF($F2137="","",IF(COUNTIF($AG$2:$AG2137,$AG2137)=1,1,0))</f>
        <v/>
      </c>
      <c r="AI2137">
        <f>IF($AH2137=1,SUMPRODUCT(--($AL$2:$AL$8001&lt;$AL2137))+1,"")</f>
        <v/>
      </c>
      <c r="AJ2137">
        <f>IF($F2137="","",IF(OR($U2137=TRUE(),$U2137="TRUE"),1,0))</f>
        <v/>
      </c>
      <c r="AK2137">
        <f>IF($F2137="","",IF($AD2137="Yes",1,0))</f>
        <v/>
      </c>
      <c r="AL2137">
        <f>IF($AH2137=1,IFERROR(IF(VALUE($F2137)&lt;100000000,VALUE($F2137),1000000000),IFERROR(IF(VALUE(MID($F2137,2,20))&lt;100000000,VALUE(MID($F2137,2,20)),1000000000),1000000000))+ROW()/100000,"")</f>
        <v/>
      </c>
    </row>
    <row r="2138">
      <c r="A2138">
        <f>IF($F2138="","",IFERROR(IF(INDEX('Per Invoice'!$A$2:$A$2001,MATCH($F2138,'Per Invoice'!$B$2:$B$2001,0))=0,"",INDEX('Per Invoice'!$A$2:$A$2001,MATCH($F2138,'Per Invoice'!$B$2:$B$2001,0))),""))</f>
        <v/>
      </c>
      <c r="H2138" s="11" t="n"/>
      <c r="R2138" s="7">
        <f>IF($F2138="","",Q2138*Y2138/100)</f>
        <v/>
      </c>
      <c r="X2138" s="7" t="n"/>
      <c r="Y2138" s="7" t="n"/>
      <c r="Z2138" s="7">
        <f>IF($F2138="","",Y2138*AE2138/100)</f>
        <v/>
      </c>
      <c r="AA2138" s="7">
        <f>IF($F2138="","",Y2138-Z2138)</f>
        <v/>
      </c>
      <c r="AB2138" s="7">
        <f>IF($F2138="","",AA2138-R2138)</f>
        <v/>
      </c>
      <c r="AE2138">
        <f>IF($F2138="","",IF($AK2138=1,0,IF($AJ2138=1,Settings!$C$6,Settings!$C$7))*100)</f>
        <v/>
      </c>
      <c r="AG2138">
        <f>IF($F2138="","",$F2138&amp;"|"&amp;$D2138&amp;"")</f>
        <v/>
      </c>
      <c r="AH2138">
        <f>IF($F2138="","",IF(COUNTIF($AG$2:$AG2138,$AG2138)=1,1,0))</f>
        <v/>
      </c>
      <c r="AI2138">
        <f>IF($AH2138=1,SUMPRODUCT(--($AL$2:$AL$8001&lt;$AL2138))+1,"")</f>
        <v/>
      </c>
      <c r="AJ2138">
        <f>IF($F2138="","",IF(OR($U2138=TRUE(),$U2138="TRUE"),1,0))</f>
        <v/>
      </c>
      <c r="AK2138">
        <f>IF($F2138="","",IF($AD2138="Yes",1,0))</f>
        <v/>
      </c>
      <c r="AL2138">
        <f>IF($AH2138=1,IFERROR(IF(VALUE($F2138)&lt;100000000,VALUE($F2138),1000000000),IFERROR(IF(VALUE(MID($F2138,2,20))&lt;100000000,VALUE(MID($F2138,2,20)),1000000000),1000000000))+ROW()/100000,"")</f>
        <v/>
      </c>
    </row>
    <row r="2139">
      <c r="A2139">
        <f>IF($F2139="","",IFERROR(IF(INDEX('Per Invoice'!$A$2:$A$2001,MATCH($F2139,'Per Invoice'!$B$2:$B$2001,0))=0,"",INDEX('Per Invoice'!$A$2:$A$2001,MATCH($F2139,'Per Invoice'!$B$2:$B$2001,0))),""))</f>
        <v/>
      </c>
      <c r="H2139" s="11" t="n"/>
      <c r="R2139" s="7">
        <f>IF($F2139="","",Q2139*Y2139/100)</f>
        <v/>
      </c>
      <c r="X2139" s="7" t="n"/>
      <c r="Y2139" s="7" t="n"/>
      <c r="Z2139" s="7">
        <f>IF($F2139="","",Y2139*AE2139/100)</f>
        <v/>
      </c>
      <c r="AA2139" s="7">
        <f>IF($F2139="","",Y2139-Z2139)</f>
        <v/>
      </c>
      <c r="AB2139" s="7">
        <f>IF($F2139="","",AA2139-R2139)</f>
        <v/>
      </c>
      <c r="AE2139">
        <f>IF($F2139="","",IF($AK2139=1,0,IF($AJ2139=1,Settings!$C$6,Settings!$C$7))*100)</f>
        <v/>
      </c>
      <c r="AG2139">
        <f>IF($F2139="","",$F2139&amp;"|"&amp;$D2139&amp;"")</f>
        <v/>
      </c>
      <c r="AH2139">
        <f>IF($F2139="","",IF(COUNTIF($AG$2:$AG2139,$AG2139)=1,1,0))</f>
        <v/>
      </c>
      <c r="AI2139">
        <f>IF($AH2139=1,SUMPRODUCT(--($AL$2:$AL$8001&lt;$AL2139))+1,"")</f>
        <v/>
      </c>
      <c r="AJ2139">
        <f>IF($F2139="","",IF(OR($U2139=TRUE(),$U2139="TRUE"),1,0))</f>
        <v/>
      </c>
      <c r="AK2139">
        <f>IF($F2139="","",IF($AD2139="Yes",1,0))</f>
        <v/>
      </c>
      <c r="AL2139">
        <f>IF($AH2139=1,IFERROR(IF(VALUE($F2139)&lt;100000000,VALUE($F2139),1000000000),IFERROR(IF(VALUE(MID($F2139,2,20))&lt;100000000,VALUE(MID($F2139,2,20)),1000000000),1000000000))+ROW()/100000,"")</f>
        <v/>
      </c>
    </row>
    <row r="2140">
      <c r="A2140">
        <f>IF($F2140="","",IFERROR(IF(INDEX('Per Invoice'!$A$2:$A$2001,MATCH($F2140,'Per Invoice'!$B$2:$B$2001,0))=0,"",INDEX('Per Invoice'!$A$2:$A$2001,MATCH($F2140,'Per Invoice'!$B$2:$B$2001,0))),""))</f>
        <v/>
      </c>
      <c r="H2140" s="11" t="n"/>
      <c r="R2140" s="7">
        <f>IF($F2140="","",Q2140*Y2140/100)</f>
        <v/>
      </c>
      <c r="X2140" s="7" t="n"/>
      <c r="Y2140" s="7" t="n"/>
      <c r="Z2140" s="7">
        <f>IF($F2140="","",Y2140*AE2140/100)</f>
        <v/>
      </c>
      <c r="AA2140" s="7">
        <f>IF($F2140="","",Y2140-Z2140)</f>
        <v/>
      </c>
      <c r="AB2140" s="7">
        <f>IF($F2140="","",AA2140-R2140)</f>
        <v/>
      </c>
      <c r="AE2140">
        <f>IF($F2140="","",IF($AK2140=1,0,IF($AJ2140=1,Settings!$C$6,Settings!$C$7))*100)</f>
        <v/>
      </c>
      <c r="AG2140">
        <f>IF($F2140="","",$F2140&amp;"|"&amp;$D2140&amp;"")</f>
        <v/>
      </c>
      <c r="AH2140">
        <f>IF($F2140="","",IF(COUNTIF($AG$2:$AG2140,$AG2140)=1,1,0))</f>
        <v/>
      </c>
      <c r="AI2140">
        <f>IF($AH2140=1,SUMPRODUCT(--($AL$2:$AL$8001&lt;$AL2140))+1,"")</f>
        <v/>
      </c>
      <c r="AJ2140">
        <f>IF($F2140="","",IF(OR($U2140=TRUE(),$U2140="TRUE"),1,0))</f>
        <v/>
      </c>
      <c r="AK2140">
        <f>IF($F2140="","",IF($AD2140="Yes",1,0))</f>
        <v/>
      </c>
      <c r="AL2140">
        <f>IF($AH2140=1,IFERROR(IF(VALUE($F2140)&lt;100000000,VALUE($F2140),1000000000),IFERROR(IF(VALUE(MID($F2140,2,20))&lt;100000000,VALUE(MID($F2140,2,20)),1000000000),1000000000))+ROW()/100000,"")</f>
        <v/>
      </c>
    </row>
    <row r="2141">
      <c r="A2141">
        <f>IF($F2141="","",IFERROR(IF(INDEX('Per Invoice'!$A$2:$A$2001,MATCH($F2141,'Per Invoice'!$B$2:$B$2001,0))=0,"",INDEX('Per Invoice'!$A$2:$A$2001,MATCH($F2141,'Per Invoice'!$B$2:$B$2001,0))),""))</f>
        <v/>
      </c>
      <c r="H2141" s="11" t="n"/>
      <c r="R2141" s="7">
        <f>IF($F2141="","",Q2141*Y2141/100)</f>
        <v/>
      </c>
      <c r="X2141" s="7" t="n"/>
      <c r="Y2141" s="7" t="n"/>
      <c r="Z2141" s="7">
        <f>IF($F2141="","",Y2141*AE2141/100)</f>
        <v/>
      </c>
      <c r="AA2141" s="7">
        <f>IF($F2141="","",Y2141-Z2141)</f>
        <v/>
      </c>
      <c r="AB2141" s="7">
        <f>IF($F2141="","",AA2141-R2141)</f>
        <v/>
      </c>
      <c r="AE2141">
        <f>IF($F2141="","",IF($AK2141=1,0,IF($AJ2141=1,Settings!$C$6,Settings!$C$7))*100)</f>
        <v/>
      </c>
      <c r="AG2141">
        <f>IF($F2141="","",$F2141&amp;"|"&amp;$D2141&amp;"")</f>
        <v/>
      </c>
      <c r="AH2141">
        <f>IF($F2141="","",IF(COUNTIF($AG$2:$AG2141,$AG2141)=1,1,0))</f>
        <v/>
      </c>
      <c r="AI2141">
        <f>IF($AH2141=1,SUMPRODUCT(--($AL$2:$AL$8001&lt;$AL2141))+1,"")</f>
        <v/>
      </c>
      <c r="AJ2141">
        <f>IF($F2141="","",IF(OR($U2141=TRUE(),$U2141="TRUE"),1,0))</f>
        <v/>
      </c>
      <c r="AK2141">
        <f>IF($F2141="","",IF($AD2141="Yes",1,0))</f>
        <v/>
      </c>
      <c r="AL2141">
        <f>IF($AH2141=1,IFERROR(IF(VALUE($F2141)&lt;100000000,VALUE($F2141),1000000000),IFERROR(IF(VALUE(MID($F2141,2,20))&lt;100000000,VALUE(MID($F2141,2,20)),1000000000),1000000000))+ROW()/100000,"")</f>
        <v/>
      </c>
    </row>
    <row r="2142">
      <c r="A2142">
        <f>IF($F2142="","",IFERROR(IF(INDEX('Per Invoice'!$A$2:$A$2001,MATCH($F2142,'Per Invoice'!$B$2:$B$2001,0))=0,"",INDEX('Per Invoice'!$A$2:$A$2001,MATCH($F2142,'Per Invoice'!$B$2:$B$2001,0))),""))</f>
        <v/>
      </c>
      <c r="H2142" s="11" t="n"/>
      <c r="R2142" s="7">
        <f>IF($F2142="","",Q2142*Y2142/100)</f>
        <v/>
      </c>
      <c r="X2142" s="7" t="n"/>
      <c r="Y2142" s="7" t="n"/>
      <c r="Z2142" s="7">
        <f>IF($F2142="","",Y2142*AE2142/100)</f>
        <v/>
      </c>
      <c r="AA2142" s="7">
        <f>IF($F2142="","",Y2142-Z2142)</f>
        <v/>
      </c>
      <c r="AB2142" s="7">
        <f>IF($F2142="","",AA2142-R2142)</f>
        <v/>
      </c>
      <c r="AE2142">
        <f>IF($F2142="","",IF($AK2142=1,0,IF($AJ2142=1,Settings!$C$6,Settings!$C$7))*100)</f>
        <v/>
      </c>
      <c r="AG2142">
        <f>IF($F2142="","",$F2142&amp;"|"&amp;$D2142&amp;"")</f>
        <v/>
      </c>
      <c r="AH2142">
        <f>IF($F2142="","",IF(COUNTIF($AG$2:$AG2142,$AG2142)=1,1,0))</f>
        <v/>
      </c>
      <c r="AI2142">
        <f>IF($AH2142=1,SUMPRODUCT(--($AL$2:$AL$8001&lt;$AL2142))+1,"")</f>
        <v/>
      </c>
      <c r="AJ2142">
        <f>IF($F2142="","",IF(OR($U2142=TRUE(),$U2142="TRUE"),1,0))</f>
        <v/>
      </c>
      <c r="AK2142">
        <f>IF($F2142="","",IF($AD2142="Yes",1,0))</f>
        <v/>
      </c>
      <c r="AL2142">
        <f>IF($AH2142=1,IFERROR(IF(VALUE($F2142)&lt;100000000,VALUE($F2142),1000000000),IFERROR(IF(VALUE(MID($F2142,2,20))&lt;100000000,VALUE(MID($F2142,2,20)),1000000000),1000000000))+ROW()/100000,"")</f>
        <v/>
      </c>
    </row>
    <row r="2143">
      <c r="A2143">
        <f>IF($F2143="","",IFERROR(IF(INDEX('Per Invoice'!$A$2:$A$2001,MATCH($F2143,'Per Invoice'!$B$2:$B$2001,0))=0,"",INDEX('Per Invoice'!$A$2:$A$2001,MATCH($F2143,'Per Invoice'!$B$2:$B$2001,0))),""))</f>
        <v/>
      </c>
      <c r="H2143" s="11" t="n"/>
      <c r="R2143" s="7">
        <f>IF($F2143="","",Q2143*Y2143/100)</f>
        <v/>
      </c>
      <c r="X2143" s="7" t="n"/>
      <c r="Y2143" s="7" t="n"/>
      <c r="Z2143" s="7">
        <f>IF($F2143="","",Y2143*AE2143/100)</f>
        <v/>
      </c>
      <c r="AA2143" s="7">
        <f>IF($F2143="","",Y2143-Z2143)</f>
        <v/>
      </c>
      <c r="AB2143" s="7">
        <f>IF($F2143="","",AA2143-R2143)</f>
        <v/>
      </c>
      <c r="AE2143">
        <f>IF($F2143="","",IF($AK2143=1,0,IF($AJ2143=1,Settings!$C$6,Settings!$C$7))*100)</f>
        <v/>
      </c>
      <c r="AG2143">
        <f>IF($F2143="","",$F2143&amp;"|"&amp;$D2143&amp;"")</f>
        <v/>
      </c>
      <c r="AH2143">
        <f>IF($F2143="","",IF(COUNTIF($AG$2:$AG2143,$AG2143)=1,1,0))</f>
        <v/>
      </c>
      <c r="AI2143">
        <f>IF($AH2143=1,SUMPRODUCT(--($AL$2:$AL$8001&lt;$AL2143))+1,"")</f>
        <v/>
      </c>
      <c r="AJ2143">
        <f>IF($F2143="","",IF(OR($U2143=TRUE(),$U2143="TRUE"),1,0))</f>
        <v/>
      </c>
      <c r="AK2143">
        <f>IF($F2143="","",IF($AD2143="Yes",1,0))</f>
        <v/>
      </c>
      <c r="AL2143">
        <f>IF($AH2143=1,IFERROR(IF(VALUE($F2143)&lt;100000000,VALUE($F2143),1000000000),IFERROR(IF(VALUE(MID($F2143,2,20))&lt;100000000,VALUE(MID($F2143,2,20)),1000000000),1000000000))+ROW()/100000,"")</f>
        <v/>
      </c>
    </row>
    <row r="2144">
      <c r="A2144">
        <f>IF($F2144="","",IFERROR(IF(INDEX('Per Invoice'!$A$2:$A$2001,MATCH($F2144,'Per Invoice'!$B$2:$B$2001,0))=0,"",INDEX('Per Invoice'!$A$2:$A$2001,MATCH($F2144,'Per Invoice'!$B$2:$B$2001,0))),""))</f>
        <v/>
      </c>
      <c r="H2144" s="11" t="n"/>
      <c r="R2144" s="7">
        <f>IF($F2144="","",Q2144*Y2144/100)</f>
        <v/>
      </c>
      <c r="X2144" s="7" t="n"/>
      <c r="Y2144" s="7" t="n"/>
      <c r="Z2144" s="7">
        <f>IF($F2144="","",Y2144*AE2144/100)</f>
        <v/>
      </c>
      <c r="AA2144" s="7">
        <f>IF($F2144="","",Y2144-Z2144)</f>
        <v/>
      </c>
      <c r="AB2144" s="7">
        <f>IF($F2144="","",AA2144-R2144)</f>
        <v/>
      </c>
      <c r="AE2144">
        <f>IF($F2144="","",IF($AK2144=1,0,IF($AJ2144=1,Settings!$C$6,Settings!$C$7))*100)</f>
        <v/>
      </c>
      <c r="AG2144">
        <f>IF($F2144="","",$F2144&amp;"|"&amp;$D2144&amp;"")</f>
        <v/>
      </c>
      <c r="AH2144">
        <f>IF($F2144="","",IF(COUNTIF($AG$2:$AG2144,$AG2144)=1,1,0))</f>
        <v/>
      </c>
      <c r="AI2144">
        <f>IF($AH2144=1,SUMPRODUCT(--($AL$2:$AL$8001&lt;$AL2144))+1,"")</f>
        <v/>
      </c>
      <c r="AJ2144">
        <f>IF($F2144="","",IF(OR($U2144=TRUE(),$U2144="TRUE"),1,0))</f>
        <v/>
      </c>
      <c r="AK2144">
        <f>IF($F2144="","",IF($AD2144="Yes",1,0))</f>
        <v/>
      </c>
      <c r="AL2144">
        <f>IF($AH2144=1,IFERROR(IF(VALUE($F2144)&lt;100000000,VALUE($F2144),1000000000),IFERROR(IF(VALUE(MID($F2144,2,20))&lt;100000000,VALUE(MID($F2144,2,20)),1000000000),1000000000))+ROW()/100000,"")</f>
        <v/>
      </c>
    </row>
    <row r="2145">
      <c r="A2145">
        <f>IF($F2145="","",IFERROR(IF(INDEX('Per Invoice'!$A$2:$A$2001,MATCH($F2145,'Per Invoice'!$B$2:$B$2001,0))=0,"",INDEX('Per Invoice'!$A$2:$A$2001,MATCH($F2145,'Per Invoice'!$B$2:$B$2001,0))),""))</f>
        <v/>
      </c>
      <c r="H2145" s="11" t="n"/>
      <c r="R2145" s="7">
        <f>IF($F2145="","",Q2145*Y2145/100)</f>
        <v/>
      </c>
      <c r="X2145" s="7" t="n"/>
      <c r="Y2145" s="7" t="n"/>
      <c r="Z2145" s="7">
        <f>IF($F2145="","",Y2145*AE2145/100)</f>
        <v/>
      </c>
      <c r="AA2145" s="7">
        <f>IF($F2145="","",Y2145-Z2145)</f>
        <v/>
      </c>
      <c r="AB2145" s="7">
        <f>IF($F2145="","",AA2145-R2145)</f>
        <v/>
      </c>
      <c r="AE2145">
        <f>IF($F2145="","",IF($AK2145=1,0,IF($AJ2145=1,Settings!$C$6,Settings!$C$7))*100)</f>
        <v/>
      </c>
      <c r="AG2145">
        <f>IF($F2145="","",$F2145&amp;"|"&amp;$D2145&amp;"")</f>
        <v/>
      </c>
      <c r="AH2145">
        <f>IF($F2145="","",IF(COUNTIF($AG$2:$AG2145,$AG2145)=1,1,0))</f>
        <v/>
      </c>
      <c r="AI2145">
        <f>IF($AH2145=1,SUMPRODUCT(--($AL$2:$AL$8001&lt;$AL2145))+1,"")</f>
        <v/>
      </c>
      <c r="AJ2145">
        <f>IF($F2145="","",IF(OR($U2145=TRUE(),$U2145="TRUE"),1,0))</f>
        <v/>
      </c>
      <c r="AK2145">
        <f>IF($F2145="","",IF($AD2145="Yes",1,0))</f>
        <v/>
      </c>
      <c r="AL2145">
        <f>IF($AH2145=1,IFERROR(IF(VALUE($F2145)&lt;100000000,VALUE($F2145),1000000000),IFERROR(IF(VALUE(MID($F2145,2,20))&lt;100000000,VALUE(MID($F2145,2,20)),1000000000),1000000000))+ROW()/100000,"")</f>
        <v/>
      </c>
    </row>
    <row r="2146">
      <c r="A2146">
        <f>IF($F2146="","",IFERROR(IF(INDEX('Per Invoice'!$A$2:$A$2001,MATCH($F2146,'Per Invoice'!$B$2:$B$2001,0))=0,"",INDEX('Per Invoice'!$A$2:$A$2001,MATCH($F2146,'Per Invoice'!$B$2:$B$2001,0))),""))</f>
        <v/>
      </c>
      <c r="H2146" s="11" t="n"/>
      <c r="R2146" s="7">
        <f>IF($F2146="","",Q2146*Y2146/100)</f>
        <v/>
      </c>
      <c r="X2146" s="7" t="n"/>
      <c r="Y2146" s="7" t="n"/>
      <c r="Z2146" s="7">
        <f>IF($F2146="","",Y2146*AE2146/100)</f>
        <v/>
      </c>
      <c r="AA2146" s="7">
        <f>IF($F2146="","",Y2146-Z2146)</f>
        <v/>
      </c>
      <c r="AB2146" s="7">
        <f>IF($F2146="","",AA2146-R2146)</f>
        <v/>
      </c>
      <c r="AE2146">
        <f>IF($F2146="","",IF($AK2146=1,0,IF($AJ2146=1,Settings!$C$6,Settings!$C$7))*100)</f>
        <v/>
      </c>
      <c r="AG2146">
        <f>IF($F2146="","",$F2146&amp;"|"&amp;$D2146&amp;"")</f>
        <v/>
      </c>
      <c r="AH2146">
        <f>IF($F2146="","",IF(COUNTIF($AG$2:$AG2146,$AG2146)=1,1,0))</f>
        <v/>
      </c>
      <c r="AI2146">
        <f>IF($AH2146=1,SUMPRODUCT(--($AL$2:$AL$8001&lt;$AL2146))+1,"")</f>
        <v/>
      </c>
      <c r="AJ2146">
        <f>IF($F2146="","",IF(OR($U2146=TRUE(),$U2146="TRUE"),1,0))</f>
        <v/>
      </c>
      <c r="AK2146">
        <f>IF($F2146="","",IF($AD2146="Yes",1,0))</f>
        <v/>
      </c>
      <c r="AL2146">
        <f>IF($AH2146=1,IFERROR(IF(VALUE($F2146)&lt;100000000,VALUE($F2146),1000000000),IFERROR(IF(VALUE(MID($F2146,2,20))&lt;100000000,VALUE(MID($F2146,2,20)),1000000000),1000000000))+ROW()/100000,"")</f>
        <v/>
      </c>
    </row>
    <row r="2147">
      <c r="A2147">
        <f>IF($F2147="","",IFERROR(IF(INDEX('Per Invoice'!$A$2:$A$2001,MATCH($F2147,'Per Invoice'!$B$2:$B$2001,0))=0,"",INDEX('Per Invoice'!$A$2:$A$2001,MATCH($F2147,'Per Invoice'!$B$2:$B$2001,0))),""))</f>
        <v/>
      </c>
      <c r="H2147" s="11" t="n"/>
      <c r="R2147" s="7">
        <f>IF($F2147="","",Q2147*Y2147/100)</f>
        <v/>
      </c>
      <c r="X2147" s="7" t="n"/>
      <c r="Y2147" s="7" t="n"/>
      <c r="Z2147" s="7">
        <f>IF($F2147="","",Y2147*AE2147/100)</f>
        <v/>
      </c>
      <c r="AA2147" s="7">
        <f>IF($F2147="","",Y2147-Z2147)</f>
        <v/>
      </c>
      <c r="AB2147" s="7">
        <f>IF($F2147="","",AA2147-R2147)</f>
        <v/>
      </c>
      <c r="AE2147">
        <f>IF($F2147="","",IF($AK2147=1,0,IF($AJ2147=1,Settings!$C$6,Settings!$C$7))*100)</f>
        <v/>
      </c>
      <c r="AG2147">
        <f>IF($F2147="","",$F2147&amp;"|"&amp;$D2147&amp;"")</f>
        <v/>
      </c>
      <c r="AH2147">
        <f>IF($F2147="","",IF(COUNTIF($AG$2:$AG2147,$AG2147)=1,1,0))</f>
        <v/>
      </c>
      <c r="AI2147">
        <f>IF($AH2147=1,SUMPRODUCT(--($AL$2:$AL$8001&lt;$AL2147))+1,"")</f>
        <v/>
      </c>
      <c r="AJ2147">
        <f>IF($F2147="","",IF(OR($U2147=TRUE(),$U2147="TRUE"),1,0))</f>
        <v/>
      </c>
      <c r="AK2147">
        <f>IF($F2147="","",IF($AD2147="Yes",1,0))</f>
        <v/>
      </c>
      <c r="AL2147">
        <f>IF($AH2147=1,IFERROR(IF(VALUE($F2147)&lt;100000000,VALUE($F2147),1000000000),IFERROR(IF(VALUE(MID($F2147,2,20))&lt;100000000,VALUE(MID($F2147,2,20)),1000000000),1000000000))+ROW()/100000,"")</f>
        <v/>
      </c>
    </row>
    <row r="2148">
      <c r="A2148">
        <f>IF($F2148="","",IFERROR(IF(INDEX('Per Invoice'!$A$2:$A$2001,MATCH($F2148,'Per Invoice'!$B$2:$B$2001,0))=0,"",INDEX('Per Invoice'!$A$2:$A$2001,MATCH($F2148,'Per Invoice'!$B$2:$B$2001,0))),""))</f>
        <v/>
      </c>
      <c r="H2148" s="11" t="n"/>
      <c r="R2148" s="7">
        <f>IF($F2148="","",Q2148*Y2148/100)</f>
        <v/>
      </c>
      <c r="X2148" s="7" t="n"/>
      <c r="Y2148" s="7" t="n"/>
      <c r="Z2148" s="7">
        <f>IF($F2148="","",Y2148*AE2148/100)</f>
        <v/>
      </c>
      <c r="AA2148" s="7">
        <f>IF($F2148="","",Y2148-Z2148)</f>
        <v/>
      </c>
      <c r="AB2148" s="7">
        <f>IF($F2148="","",AA2148-R2148)</f>
        <v/>
      </c>
      <c r="AE2148">
        <f>IF($F2148="","",IF($AK2148=1,0,IF($AJ2148=1,Settings!$C$6,Settings!$C$7))*100)</f>
        <v/>
      </c>
      <c r="AG2148">
        <f>IF($F2148="","",$F2148&amp;"|"&amp;$D2148&amp;"")</f>
        <v/>
      </c>
      <c r="AH2148">
        <f>IF($F2148="","",IF(COUNTIF($AG$2:$AG2148,$AG2148)=1,1,0))</f>
        <v/>
      </c>
      <c r="AI2148">
        <f>IF($AH2148=1,SUMPRODUCT(--($AL$2:$AL$8001&lt;$AL2148))+1,"")</f>
        <v/>
      </c>
      <c r="AJ2148">
        <f>IF($F2148="","",IF(OR($U2148=TRUE(),$U2148="TRUE"),1,0))</f>
        <v/>
      </c>
      <c r="AK2148">
        <f>IF($F2148="","",IF($AD2148="Yes",1,0))</f>
        <v/>
      </c>
      <c r="AL2148">
        <f>IF($AH2148=1,IFERROR(IF(VALUE($F2148)&lt;100000000,VALUE($F2148),1000000000),IFERROR(IF(VALUE(MID($F2148,2,20))&lt;100000000,VALUE(MID($F2148,2,20)),1000000000),1000000000))+ROW()/100000,"")</f>
        <v/>
      </c>
    </row>
    <row r="2149">
      <c r="A2149">
        <f>IF($F2149="","",IFERROR(IF(INDEX('Per Invoice'!$A$2:$A$2001,MATCH($F2149,'Per Invoice'!$B$2:$B$2001,0))=0,"",INDEX('Per Invoice'!$A$2:$A$2001,MATCH($F2149,'Per Invoice'!$B$2:$B$2001,0))),""))</f>
        <v/>
      </c>
      <c r="H2149" s="11" t="n"/>
      <c r="R2149" s="7">
        <f>IF($F2149="","",Q2149*Y2149/100)</f>
        <v/>
      </c>
      <c r="X2149" s="7" t="n"/>
      <c r="Y2149" s="7" t="n"/>
      <c r="Z2149" s="7">
        <f>IF($F2149="","",Y2149*AE2149/100)</f>
        <v/>
      </c>
      <c r="AA2149" s="7">
        <f>IF($F2149="","",Y2149-Z2149)</f>
        <v/>
      </c>
      <c r="AB2149" s="7">
        <f>IF($F2149="","",AA2149-R2149)</f>
        <v/>
      </c>
      <c r="AE2149">
        <f>IF($F2149="","",IF($AK2149=1,0,IF($AJ2149=1,Settings!$C$6,Settings!$C$7))*100)</f>
        <v/>
      </c>
      <c r="AG2149">
        <f>IF($F2149="","",$F2149&amp;"|"&amp;$D2149&amp;"")</f>
        <v/>
      </c>
      <c r="AH2149">
        <f>IF($F2149="","",IF(COUNTIF($AG$2:$AG2149,$AG2149)=1,1,0))</f>
        <v/>
      </c>
      <c r="AI2149">
        <f>IF($AH2149=1,SUMPRODUCT(--($AL$2:$AL$8001&lt;$AL2149))+1,"")</f>
        <v/>
      </c>
      <c r="AJ2149">
        <f>IF($F2149="","",IF(OR($U2149=TRUE(),$U2149="TRUE"),1,0))</f>
        <v/>
      </c>
      <c r="AK2149">
        <f>IF($F2149="","",IF($AD2149="Yes",1,0))</f>
        <v/>
      </c>
      <c r="AL2149">
        <f>IF($AH2149=1,IFERROR(IF(VALUE($F2149)&lt;100000000,VALUE($F2149),1000000000),IFERROR(IF(VALUE(MID($F2149,2,20))&lt;100000000,VALUE(MID($F2149,2,20)),1000000000),1000000000))+ROW()/100000,"")</f>
        <v/>
      </c>
    </row>
    <row r="2150">
      <c r="A2150">
        <f>IF($F2150="","",IFERROR(IF(INDEX('Per Invoice'!$A$2:$A$2001,MATCH($F2150,'Per Invoice'!$B$2:$B$2001,0))=0,"",INDEX('Per Invoice'!$A$2:$A$2001,MATCH($F2150,'Per Invoice'!$B$2:$B$2001,0))),""))</f>
        <v/>
      </c>
      <c r="H2150" s="11" t="n"/>
      <c r="R2150" s="7">
        <f>IF($F2150="","",Q2150*Y2150/100)</f>
        <v/>
      </c>
      <c r="X2150" s="7" t="n"/>
      <c r="Y2150" s="7" t="n"/>
      <c r="Z2150" s="7">
        <f>IF($F2150="","",Y2150*AE2150/100)</f>
        <v/>
      </c>
      <c r="AA2150" s="7">
        <f>IF($F2150="","",Y2150-Z2150)</f>
        <v/>
      </c>
      <c r="AB2150" s="7">
        <f>IF($F2150="","",AA2150-R2150)</f>
        <v/>
      </c>
      <c r="AE2150">
        <f>IF($F2150="","",IF($AK2150=1,0,IF($AJ2150=1,Settings!$C$6,Settings!$C$7))*100)</f>
        <v/>
      </c>
      <c r="AG2150">
        <f>IF($F2150="","",$F2150&amp;"|"&amp;$D2150&amp;"")</f>
        <v/>
      </c>
      <c r="AH2150">
        <f>IF($F2150="","",IF(COUNTIF($AG$2:$AG2150,$AG2150)=1,1,0))</f>
        <v/>
      </c>
      <c r="AI2150">
        <f>IF($AH2150=1,SUMPRODUCT(--($AL$2:$AL$8001&lt;$AL2150))+1,"")</f>
        <v/>
      </c>
      <c r="AJ2150">
        <f>IF($F2150="","",IF(OR($U2150=TRUE(),$U2150="TRUE"),1,0))</f>
        <v/>
      </c>
      <c r="AK2150">
        <f>IF($F2150="","",IF($AD2150="Yes",1,0))</f>
        <v/>
      </c>
      <c r="AL2150">
        <f>IF($AH2150=1,IFERROR(IF(VALUE($F2150)&lt;100000000,VALUE($F2150),1000000000),IFERROR(IF(VALUE(MID($F2150,2,20))&lt;100000000,VALUE(MID($F2150,2,20)),1000000000),1000000000))+ROW()/100000,"")</f>
        <v/>
      </c>
    </row>
    <row r="2151">
      <c r="A2151">
        <f>IF($F2151="","",IFERROR(IF(INDEX('Per Invoice'!$A$2:$A$2001,MATCH($F2151,'Per Invoice'!$B$2:$B$2001,0))=0,"",INDEX('Per Invoice'!$A$2:$A$2001,MATCH($F2151,'Per Invoice'!$B$2:$B$2001,0))),""))</f>
        <v/>
      </c>
      <c r="H2151" s="11" t="n"/>
      <c r="R2151" s="7">
        <f>IF($F2151="","",Q2151*Y2151/100)</f>
        <v/>
      </c>
      <c r="X2151" s="7" t="n"/>
      <c r="Y2151" s="7" t="n"/>
      <c r="Z2151" s="7">
        <f>IF($F2151="","",Y2151*AE2151/100)</f>
        <v/>
      </c>
      <c r="AA2151" s="7">
        <f>IF($F2151="","",Y2151-Z2151)</f>
        <v/>
      </c>
      <c r="AB2151" s="7">
        <f>IF($F2151="","",AA2151-R2151)</f>
        <v/>
      </c>
      <c r="AE2151">
        <f>IF($F2151="","",IF($AK2151=1,0,IF($AJ2151=1,Settings!$C$6,Settings!$C$7))*100)</f>
        <v/>
      </c>
      <c r="AG2151">
        <f>IF($F2151="","",$F2151&amp;"|"&amp;$D2151&amp;"")</f>
        <v/>
      </c>
      <c r="AH2151">
        <f>IF($F2151="","",IF(COUNTIF($AG$2:$AG2151,$AG2151)=1,1,0))</f>
        <v/>
      </c>
      <c r="AI2151">
        <f>IF($AH2151=1,SUMPRODUCT(--($AL$2:$AL$8001&lt;$AL2151))+1,"")</f>
        <v/>
      </c>
      <c r="AJ2151">
        <f>IF($F2151="","",IF(OR($U2151=TRUE(),$U2151="TRUE"),1,0))</f>
        <v/>
      </c>
      <c r="AK2151">
        <f>IF($F2151="","",IF($AD2151="Yes",1,0))</f>
        <v/>
      </c>
      <c r="AL2151">
        <f>IF($AH2151=1,IFERROR(IF(VALUE($F2151)&lt;100000000,VALUE($F2151),1000000000),IFERROR(IF(VALUE(MID($F2151,2,20))&lt;100000000,VALUE(MID($F2151,2,20)),1000000000),1000000000))+ROW()/100000,"")</f>
        <v/>
      </c>
    </row>
    <row r="2152">
      <c r="A2152">
        <f>IF($F2152="","",IFERROR(IF(INDEX('Per Invoice'!$A$2:$A$2001,MATCH($F2152,'Per Invoice'!$B$2:$B$2001,0))=0,"",INDEX('Per Invoice'!$A$2:$A$2001,MATCH($F2152,'Per Invoice'!$B$2:$B$2001,0))),""))</f>
        <v/>
      </c>
      <c r="H2152" s="11" t="n"/>
      <c r="R2152" s="7">
        <f>IF($F2152="","",Q2152*Y2152/100)</f>
        <v/>
      </c>
      <c r="X2152" s="7" t="n"/>
      <c r="Y2152" s="7" t="n"/>
      <c r="Z2152" s="7">
        <f>IF($F2152="","",Y2152*AE2152/100)</f>
        <v/>
      </c>
      <c r="AA2152" s="7">
        <f>IF($F2152="","",Y2152-Z2152)</f>
        <v/>
      </c>
      <c r="AB2152" s="7">
        <f>IF($F2152="","",AA2152-R2152)</f>
        <v/>
      </c>
      <c r="AE2152">
        <f>IF($F2152="","",IF($AK2152=1,0,IF($AJ2152=1,Settings!$C$6,Settings!$C$7))*100)</f>
        <v/>
      </c>
      <c r="AG2152">
        <f>IF($F2152="","",$F2152&amp;"|"&amp;$D2152&amp;"")</f>
        <v/>
      </c>
      <c r="AH2152">
        <f>IF($F2152="","",IF(COUNTIF($AG$2:$AG2152,$AG2152)=1,1,0))</f>
        <v/>
      </c>
      <c r="AI2152">
        <f>IF($AH2152=1,SUMPRODUCT(--($AL$2:$AL$8001&lt;$AL2152))+1,"")</f>
        <v/>
      </c>
      <c r="AJ2152">
        <f>IF($F2152="","",IF(OR($U2152=TRUE(),$U2152="TRUE"),1,0))</f>
        <v/>
      </c>
      <c r="AK2152">
        <f>IF($F2152="","",IF($AD2152="Yes",1,0))</f>
        <v/>
      </c>
      <c r="AL2152">
        <f>IF($AH2152=1,IFERROR(IF(VALUE($F2152)&lt;100000000,VALUE($F2152),1000000000),IFERROR(IF(VALUE(MID($F2152,2,20))&lt;100000000,VALUE(MID($F2152,2,20)),1000000000),1000000000))+ROW()/100000,"")</f>
        <v/>
      </c>
    </row>
    <row r="2153">
      <c r="A2153">
        <f>IF($F2153="","",IFERROR(IF(INDEX('Per Invoice'!$A$2:$A$2001,MATCH($F2153,'Per Invoice'!$B$2:$B$2001,0))=0,"",INDEX('Per Invoice'!$A$2:$A$2001,MATCH($F2153,'Per Invoice'!$B$2:$B$2001,0))),""))</f>
        <v/>
      </c>
      <c r="H2153" s="11" t="n"/>
      <c r="R2153" s="7">
        <f>IF($F2153="","",Q2153*Y2153/100)</f>
        <v/>
      </c>
      <c r="X2153" s="7" t="n"/>
      <c r="Y2153" s="7" t="n"/>
      <c r="Z2153" s="7">
        <f>IF($F2153="","",Y2153*AE2153/100)</f>
        <v/>
      </c>
      <c r="AA2153" s="7">
        <f>IF($F2153="","",Y2153-Z2153)</f>
        <v/>
      </c>
      <c r="AB2153" s="7">
        <f>IF($F2153="","",AA2153-R2153)</f>
        <v/>
      </c>
      <c r="AE2153">
        <f>IF($F2153="","",IF($AK2153=1,0,IF($AJ2153=1,Settings!$C$6,Settings!$C$7))*100)</f>
        <v/>
      </c>
      <c r="AG2153">
        <f>IF($F2153="","",$F2153&amp;"|"&amp;$D2153&amp;"")</f>
        <v/>
      </c>
      <c r="AH2153">
        <f>IF($F2153="","",IF(COUNTIF($AG$2:$AG2153,$AG2153)=1,1,0))</f>
        <v/>
      </c>
      <c r="AI2153">
        <f>IF($AH2153=1,SUMPRODUCT(--($AL$2:$AL$8001&lt;$AL2153))+1,"")</f>
        <v/>
      </c>
      <c r="AJ2153">
        <f>IF($F2153="","",IF(OR($U2153=TRUE(),$U2153="TRUE"),1,0))</f>
        <v/>
      </c>
      <c r="AK2153">
        <f>IF($F2153="","",IF($AD2153="Yes",1,0))</f>
        <v/>
      </c>
      <c r="AL2153">
        <f>IF($AH2153=1,IFERROR(IF(VALUE($F2153)&lt;100000000,VALUE($F2153),1000000000),IFERROR(IF(VALUE(MID($F2153,2,20))&lt;100000000,VALUE(MID($F2153,2,20)),1000000000),1000000000))+ROW()/100000,"")</f>
        <v/>
      </c>
    </row>
    <row r="2154">
      <c r="A2154">
        <f>IF($F2154="","",IFERROR(IF(INDEX('Per Invoice'!$A$2:$A$2001,MATCH($F2154,'Per Invoice'!$B$2:$B$2001,0))=0,"",INDEX('Per Invoice'!$A$2:$A$2001,MATCH($F2154,'Per Invoice'!$B$2:$B$2001,0))),""))</f>
        <v/>
      </c>
      <c r="H2154" s="11" t="n"/>
      <c r="R2154" s="7">
        <f>IF($F2154="","",Q2154*Y2154/100)</f>
        <v/>
      </c>
      <c r="X2154" s="7" t="n"/>
      <c r="Y2154" s="7" t="n"/>
      <c r="Z2154" s="7">
        <f>IF($F2154="","",Y2154*AE2154/100)</f>
        <v/>
      </c>
      <c r="AA2154" s="7">
        <f>IF($F2154="","",Y2154-Z2154)</f>
        <v/>
      </c>
      <c r="AB2154" s="7">
        <f>IF($F2154="","",AA2154-R2154)</f>
        <v/>
      </c>
      <c r="AE2154">
        <f>IF($F2154="","",IF($AK2154=1,0,IF($AJ2154=1,Settings!$C$6,Settings!$C$7))*100)</f>
        <v/>
      </c>
      <c r="AG2154">
        <f>IF($F2154="","",$F2154&amp;"|"&amp;$D2154&amp;"")</f>
        <v/>
      </c>
      <c r="AH2154">
        <f>IF($F2154="","",IF(COUNTIF($AG$2:$AG2154,$AG2154)=1,1,0))</f>
        <v/>
      </c>
      <c r="AI2154">
        <f>IF($AH2154=1,SUMPRODUCT(--($AL$2:$AL$8001&lt;$AL2154))+1,"")</f>
        <v/>
      </c>
      <c r="AJ2154">
        <f>IF($F2154="","",IF(OR($U2154=TRUE(),$U2154="TRUE"),1,0))</f>
        <v/>
      </c>
      <c r="AK2154">
        <f>IF($F2154="","",IF($AD2154="Yes",1,0))</f>
        <v/>
      </c>
      <c r="AL2154">
        <f>IF($AH2154=1,IFERROR(IF(VALUE($F2154)&lt;100000000,VALUE($F2154),1000000000),IFERROR(IF(VALUE(MID($F2154,2,20))&lt;100000000,VALUE(MID($F2154,2,20)),1000000000),1000000000))+ROW()/100000,"")</f>
        <v/>
      </c>
    </row>
    <row r="2155">
      <c r="A2155">
        <f>IF($F2155="","",IFERROR(IF(INDEX('Per Invoice'!$A$2:$A$2001,MATCH($F2155,'Per Invoice'!$B$2:$B$2001,0))=0,"",INDEX('Per Invoice'!$A$2:$A$2001,MATCH($F2155,'Per Invoice'!$B$2:$B$2001,0))),""))</f>
        <v/>
      </c>
      <c r="H2155" s="11" t="n"/>
      <c r="R2155" s="7">
        <f>IF($F2155="","",Q2155*Y2155/100)</f>
        <v/>
      </c>
      <c r="X2155" s="7" t="n"/>
      <c r="Y2155" s="7" t="n"/>
      <c r="Z2155" s="7">
        <f>IF($F2155="","",Y2155*AE2155/100)</f>
        <v/>
      </c>
      <c r="AA2155" s="7">
        <f>IF($F2155="","",Y2155-Z2155)</f>
        <v/>
      </c>
      <c r="AB2155" s="7">
        <f>IF($F2155="","",AA2155-R2155)</f>
        <v/>
      </c>
      <c r="AE2155">
        <f>IF($F2155="","",IF($AK2155=1,0,IF($AJ2155=1,Settings!$C$6,Settings!$C$7))*100)</f>
        <v/>
      </c>
      <c r="AG2155">
        <f>IF($F2155="","",$F2155&amp;"|"&amp;$D2155&amp;"")</f>
        <v/>
      </c>
      <c r="AH2155">
        <f>IF($F2155="","",IF(COUNTIF($AG$2:$AG2155,$AG2155)=1,1,0))</f>
        <v/>
      </c>
      <c r="AI2155">
        <f>IF($AH2155=1,SUMPRODUCT(--($AL$2:$AL$8001&lt;$AL2155))+1,"")</f>
        <v/>
      </c>
      <c r="AJ2155">
        <f>IF($F2155="","",IF(OR($U2155=TRUE(),$U2155="TRUE"),1,0))</f>
        <v/>
      </c>
      <c r="AK2155">
        <f>IF($F2155="","",IF($AD2155="Yes",1,0))</f>
        <v/>
      </c>
      <c r="AL2155">
        <f>IF($AH2155=1,IFERROR(IF(VALUE($F2155)&lt;100000000,VALUE($F2155),1000000000),IFERROR(IF(VALUE(MID($F2155,2,20))&lt;100000000,VALUE(MID($F2155,2,20)),1000000000),1000000000))+ROW()/100000,"")</f>
        <v/>
      </c>
    </row>
    <row r="2156">
      <c r="A2156">
        <f>IF($F2156="","",IFERROR(IF(INDEX('Per Invoice'!$A$2:$A$2001,MATCH($F2156,'Per Invoice'!$B$2:$B$2001,0))=0,"",INDEX('Per Invoice'!$A$2:$A$2001,MATCH($F2156,'Per Invoice'!$B$2:$B$2001,0))),""))</f>
        <v/>
      </c>
      <c r="H2156" s="11" t="n"/>
      <c r="R2156" s="7">
        <f>IF($F2156="","",Q2156*Y2156/100)</f>
        <v/>
      </c>
      <c r="X2156" s="7" t="n"/>
      <c r="Y2156" s="7" t="n"/>
      <c r="Z2156" s="7">
        <f>IF($F2156="","",Y2156*AE2156/100)</f>
        <v/>
      </c>
      <c r="AA2156" s="7">
        <f>IF($F2156="","",Y2156-Z2156)</f>
        <v/>
      </c>
      <c r="AB2156" s="7">
        <f>IF($F2156="","",AA2156-R2156)</f>
        <v/>
      </c>
      <c r="AE2156">
        <f>IF($F2156="","",IF($AK2156=1,0,IF($AJ2156=1,Settings!$C$6,Settings!$C$7))*100)</f>
        <v/>
      </c>
      <c r="AG2156">
        <f>IF($F2156="","",$F2156&amp;"|"&amp;$D2156&amp;"")</f>
        <v/>
      </c>
      <c r="AH2156">
        <f>IF($F2156="","",IF(COUNTIF($AG$2:$AG2156,$AG2156)=1,1,0))</f>
        <v/>
      </c>
      <c r="AI2156">
        <f>IF($AH2156=1,SUMPRODUCT(--($AL$2:$AL$8001&lt;$AL2156))+1,"")</f>
        <v/>
      </c>
      <c r="AJ2156">
        <f>IF($F2156="","",IF(OR($U2156=TRUE(),$U2156="TRUE"),1,0))</f>
        <v/>
      </c>
      <c r="AK2156">
        <f>IF($F2156="","",IF($AD2156="Yes",1,0))</f>
        <v/>
      </c>
      <c r="AL2156">
        <f>IF($AH2156=1,IFERROR(IF(VALUE($F2156)&lt;100000000,VALUE($F2156),1000000000),IFERROR(IF(VALUE(MID($F2156,2,20))&lt;100000000,VALUE(MID($F2156,2,20)),1000000000),1000000000))+ROW()/100000,"")</f>
        <v/>
      </c>
    </row>
    <row r="2157">
      <c r="A2157">
        <f>IF($F2157="","",IFERROR(IF(INDEX('Per Invoice'!$A$2:$A$2001,MATCH($F2157,'Per Invoice'!$B$2:$B$2001,0))=0,"",INDEX('Per Invoice'!$A$2:$A$2001,MATCH($F2157,'Per Invoice'!$B$2:$B$2001,0))),""))</f>
        <v/>
      </c>
      <c r="H2157" s="11" t="n"/>
      <c r="R2157" s="7">
        <f>IF($F2157="","",Q2157*Y2157/100)</f>
        <v/>
      </c>
      <c r="X2157" s="7" t="n"/>
      <c r="Y2157" s="7" t="n"/>
      <c r="Z2157" s="7">
        <f>IF($F2157="","",Y2157*AE2157/100)</f>
        <v/>
      </c>
      <c r="AA2157" s="7">
        <f>IF($F2157="","",Y2157-Z2157)</f>
        <v/>
      </c>
      <c r="AB2157" s="7">
        <f>IF($F2157="","",AA2157-R2157)</f>
        <v/>
      </c>
      <c r="AE2157">
        <f>IF($F2157="","",IF($AK2157=1,0,IF($AJ2157=1,Settings!$C$6,Settings!$C$7))*100)</f>
        <v/>
      </c>
      <c r="AG2157">
        <f>IF($F2157="","",$F2157&amp;"|"&amp;$D2157&amp;"")</f>
        <v/>
      </c>
      <c r="AH2157">
        <f>IF($F2157="","",IF(COUNTIF($AG$2:$AG2157,$AG2157)=1,1,0))</f>
        <v/>
      </c>
      <c r="AI2157">
        <f>IF($AH2157=1,SUMPRODUCT(--($AL$2:$AL$8001&lt;$AL2157))+1,"")</f>
        <v/>
      </c>
      <c r="AJ2157">
        <f>IF($F2157="","",IF(OR($U2157=TRUE(),$U2157="TRUE"),1,0))</f>
        <v/>
      </c>
      <c r="AK2157">
        <f>IF($F2157="","",IF($AD2157="Yes",1,0))</f>
        <v/>
      </c>
      <c r="AL2157">
        <f>IF($AH2157=1,IFERROR(IF(VALUE($F2157)&lt;100000000,VALUE($F2157),1000000000),IFERROR(IF(VALUE(MID($F2157,2,20))&lt;100000000,VALUE(MID($F2157,2,20)),1000000000),1000000000))+ROW()/100000,"")</f>
        <v/>
      </c>
    </row>
    <row r="2158">
      <c r="A2158">
        <f>IF($F2158="","",IFERROR(IF(INDEX('Per Invoice'!$A$2:$A$2001,MATCH($F2158,'Per Invoice'!$B$2:$B$2001,0))=0,"",INDEX('Per Invoice'!$A$2:$A$2001,MATCH($F2158,'Per Invoice'!$B$2:$B$2001,0))),""))</f>
        <v/>
      </c>
      <c r="H2158" s="11" t="n"/>
      <c r="R2158" s="7">
        <f>IF($F2158="","",Q2158*Y2158/100)</f>
        <v/>
      </c>
      <c r="X2158" s="7" t="n"/>
      <c r="Y2158" s="7" t="n"/>
      <c r="Z2158" s="7">
        <f>IF($F2158="","",Y2158*AE2158/100)</f>
        <v/>
      </c>
      <c r="AA2158" s="7">
        <f>IF($F2158="","",Y2158-Z2158)</f>
        <v/>
      </c>
      <c r="AB2158" s="7">
        <f>IF($F2158="","",AA2158-R2158)</f>
        <v/>
      </c>
      <c r="AE2158">
        <f>IF($F2158="","",IF($AK2158=1,0,IF($AJ2158=1,Settings!$C$6,Settings!$C$7))*100)</f>
        <v/>
      </c>
      <c r="AG2158">
        <f>IF($F2158="","",$F2158&amp;"|"&amp;$D2158&amp;"")</f>
        <v/>
      </c>
      <c r="AH2158">
        <f>IF($F2158="","",IF(COUNTIF($AG$2:$AG2158,$AG2158)=1,1,0))</f>
        <v/>
      </c>
      <c r="AI2158">
        <f>IF($AH2158=1,SUMPRODUCT(--($AL$2:$AL$8001&lt;$AL2158))+1,"")</f>
        <v/>
      </c>
      <c r="AJ2158">
        <f>IF($F2158="","",IF(OR($U2158=TRUE(),$U2158="TRUE"),1,0))</f>
        <v/>
      </c>
      <c r="AK2158">
        <f>IF($F2158="","",IF($AD2158="Yes",1,0))</f>
        <v/>
      </c>
      <c r="AL2158">
        <f>IF($AH2158=1,IFERROR(IF(VALUE($F2158)&lt;100000000,VALUE($F2158),1000000000),IFERROR(IF(VALUE(MID($F2158,2,20))&lt;100000000,VALUE(MID($F2158,2,20)),1000000000),1000000000))+ROW()/100000,"")</f>
        <v/>
      </c>
    </row>
    <row r="2159">
      <c r="A2159">
        <f>IF($F2159="","",IFERROR(IF(INDEX('Per Invoice'!$A$2:$A$2001,MATCH($F2159,'Per Invoice'!$B$2:$B$2001,0))=0,"",INDEX('Per Invoice'!$A$2:$A$2001,MATCH($F2159,'Per Invoice'!$B$2:$B$2001,0))),""))</f>
        <v/>
      </c>
      <c r="H2159" s="11" t="n"/>
      <c r="R2159" s="7">
        <f>IF($F2159="","",Q2159*Y2159/100)</f>
        <v/>
      </c>
      <c r="X2159" s="7" t="n"/>
      <c r="Y2159" s="7" t="n"/>
      <c r="Z2159" s="7">
        <f>IF($F2159="","",Y2159*AE2159/100)</f>
        <v/>
      </c>
      <c r="AA2159" s="7">
        <f>IF($F2159="","",Y2159-Z2159)</f>
        <v/>
      </c>
      <c r="AB2159" s="7">
        <f>IF($F2159="","",AA2159-R2159)</f>
        <v/>
      </c>
      <c r="AE2159">
        <f>IF($F2159="","",IF($AK2159=1,0,IF($AJ2159=1,Settings!$C$6,Settings!$C$7))*100)</f>
        <v/>
      </c>
      <c r="AG2159">
        <f>IF($F2159="","",$F2159&amp;"|"&amp;$D2159&amp;"")</f>
        <v/>
      </c>
      <c r="AH2159">
        <f>IF($F2159="","",IF(COUNTIF($AG$2:$AG2159,$AG2159)=1,1,0))</f>
        <v/>
      </c>
      <c r="AI2159">
        <f>IF($AH2159=1,SUMPRODUCT(--($AL$2:$AL$8001&lt;$AL2159))+1,"")</f>
        <v/>
      </c>
      <c r="AJ2159">
        <f>IF($F2159="","",IF(OR($U2159=TRUE(),$U2159="TRUE"),1,0))</f>
        <v/>
      </c>
      <c r="AK2159">
        <f>IF($F2159="","",IF($AD2159="Yes",1,0))</f>
        <v/>
      </c>
      <c r="AL2159">
        <f>IF($AH2159=1,IFERROR(IF(VALUE($F2159)&lt;100000000,VALUE($F2159),1000000000),IFERROR(IF(VALUE(MID($F2159,2,20))&lt;100000000,VALUE(MID($F2159,2,20)),1000000000),1000000000))+ROW()/100000,"")</f>
        <v/>
      </c>
    </row>
    <row r="2160">
      <c r="A2160">
        <f>IF($F2160="","",IFERROR(IF(INDEX('Per Invoice'!$A$2:$A$2001,MATCH($F2160,'Per Invoice'!$B$2:$B$2001,0))=0,"",INDEX('Per Invoice'!$A$2:$A$2001,MATCH($F2160,'Per Invoice'!$B$2:$B$2001,0))),""))</f>
        <v/>
      </c>
      <c r="H2160" s="11" t="n"/>
      <c r="R2160" s="7">
        <f>IF($F2160="","",Q2160*Y2160/100)</f>
        <v/>
      </c>
      <c r="X2160" s="7" t="n"/>
      <c r="Y2160" s="7" t="n"/>
      <c r="Z2160" s="7">
        <f>IF($F2160="","",Y2160*AE2160/100)</f>
        <v/>
      </c>
      <c r="AA2160" s="7">
        <f>IF($F2160="","",Y2160-Z2160)</f>
        <v/>
      </c>
      <c r="AB2160" s="7">
        <f>IF($F2160="","",AA2160-R2160)</f>
        <v/>
      </c>
      <c r="AE2160">
        <f>IF($F2160="","",IF($AK2160=1,0,IF($AJ2160=1,Settings!$C$6,Settings!$C$7))*100)</f>
        <v/>
      </c>
      <c r="AG2160">
        <f>IF($F2160="","",$F2160&amp;"|"&amp;$D2160&amp;"")</f>
        <v/>
      </c>
      <c r="AH2160">
        <f>IF($F2160="","",IF(COUNTIF($AG$2:$AG2160,$AG2160)=1,1,0))</f>
        <v/>
      </c>
      <c r="AI2160">
        <f>IF($AH2160=1,SUMPRODUCT(--($AL$2:$AL$8001&lt;$AL2160))+1,"")</f>
        <v/>
      </c>
      <c r="AJ2160">
        <f>IF($F2160="","",IF(OR($U2160=TRUE(),$U2160="TRUE"),1,0))</f>
        <v/>
      </c>
      <c r="AK2160">
        <f>IF($F2160="","",IF($AD2160="Yes",1,0))</f>
        <v/>
      </c>
      <c r="AL2160">
        <f>IF($AH2160=1,IFERROR(IF(VALUE($F2160)&lt;100000000,VALUE($F2160),1000000000),IFERROR(IF(VALUE(MID($F2160,2,20))&lt;100000000,VALUE(MID($F2160,2,20)),1000000000),1000000000))+ROW()/100000,"")</f>
        <v/>
      </c>
    </row>
    <row r="2161">
      <c r="A2161">
        <f>IF($F2161="","",IFERROR(IF(INDEX('Per Invoice'!$A$2:$A$2001,MATCH($F2161,'Per Invoice'!$B$2:$B$2001,0))=0,"",INDEX('Per Invoice'!$A$2:$A$2001,MATCH($F2161,'Per Invoice'!$B$2:$B$2001,0))),""))</f>
        <v/>
      </c>
      <c r="H2161" s="11" t="n"/>
      <c r="R2161" s="7">
        <f>IF($F2161="","",Q2161*Y2161/100)</f>
        <v/>
      </c>
      <c r="X2161" s="7" t="n"/>
      <c r="Y2161" s="7" t="n"/>
      <c r="Z2161" s="7">
        <f>IF($F2161="","",Y2161*AE2161/100)</f>
        <v/>
      </c>
      <c r="AA2161" s="7">
        <f>IF($F2161="","",Y2161-Z2161)</f>
        <v/>
      </c>
      <c r="AB2161" s="7">
        <f>IF($F2161="","",AA2161-R2161)</f>
        <v/>
      </c>
      <c r="AE2161">
        <f>IF($F2161="","",IF($AK2161=1,0,IF($AJ2161=1,Settings!$C$6,Settings!$C$7))*100)</f>
        <v/>
      </c>
      <c r="AG2161">
        <f>IF($F2161="","",$F2161&amp;"|"&amp;$D2161&amp;"")</f>
        <v/>
      </c>
      <c r="AH2161">
        <f>IF($F2161="","",IF(COUNTIF($AG$2:$AG2161,$AG2161)=1,1,0))</f>
        <v/>
      </c>
      <c r="AI2161">
        <f>IF($AH2161=1,SUMPRODUCT(--($AL$2:$AL$8001&lt;$AL2161))+1,"")</f>
        <v/>
      </c>
      <c r="AJ2161">
        <f>IF($F2161="","",IF(OR($U2161=TRUE(),$U2161="TRUE"),1,0))</f>
        <v/>
      </c>
      <c r="AK2161">
        <f>IF($F2161="","",IF($AD2161="Yes",1,0))</f>
        <v/>
      </c>
      <c r="AL2161">
        <f>IF($AH2161=1,IFERROR(IF(VALUE($F2161)&lt;100000000,VALUE($F2161),1000000000),IFERROR(IF(VALUE(MID($F2161,2,20))&lt;100000000,VALUE(MID($F2161,2,20)),1000000000),1000000000))+ROW()/100000,"")</f>
        <v/>
      </c>
    </row>
    <row r="2162">
      <c r="A2162">
        <f>IF($F2162="","",IFERROR(IF(INDEX('Per Invoice'!$A$2:$A$2001,MATCH($F2162,'Per Invoice'!$B$2:$B$2001,0))=0,"",INDEX('Per Invoice'!$A$2:$A$2001,MATCH($F2162,'Per Invoice'!$B$2:$B$2001,0))),""))</f>
        <v/>
      </c>
      <c r="H2162" s="11" t="n"/>
      <c r="R2162" s="7">
        <f>IF($F2162="","",Q2162*Y2162/100)</f>
        <v/>
      </c>
      <c r="X2162" s="7" t="n"/>
      <c r="Y2162" s="7" t="n"/>
      <c r="Z2162" s="7">
        <f>IF($F2162="","",Y2162*AE2162/100)</f>
        <v/>
      </c>
      <c r="AA2162" s="7">
        <f>IF($F2162="","",Y2162-Z2162)</f>
        <v/>
      </c>
      <c r="AB2162" s="7">
        <f>IF($F2162="","",AA2162-R2162)</f>
        <v/>
      </c>
      <c r="AE2162">
        <f>IF($F2162="","",IF($AK2162=1,0,IF($AJ2162=1,Settings!$C$6,Settings!$C$7))*100)</f>
        <v/>
      </c>
      <c r="AG2162">
        <f>IF($F2162="","",$F2162&amp;"|"&amp;$D2162&amp;"")</f>
        <v/>
      </c>
      <c r="AH2162">
        <f>IF($F2162="","",IF(COUNTIF($AG$2:$AG2162,$AG2162)=1,1,0))</f>
        <v/>
      </c>
      <c r="AI2162">
        <f>IF($AH2162=1,SUMPRODUCT(--($AL$2:$AL$8001&lt;$AL2162))+1,"")</f>
        <v/>
      </c>
      <c r="AJ2162">
        <f>IF($F2162="","",IF(OR($U2162=TRUE(),$U2162="TRUE"),1,0))</f>
        <v/>
      </c>
      <c r="AK2162">
        <f>IF($F2162="","",IF($AD2162="Yes",1,0))</f>
        <v/>
      </c>
      <c r="AL2162">
        <f>IF($AH2162=1,IFERROR(IF(VALUE($F2162)&lt;100000000,VALUE($F2162),1000000000),IFERROR(IF(VALUE(MID($F2162,2,20))&lt;100000000,VALUE(MID($F2162,2,20)),1000000000),1000000000))+ROW()/100000,"")</f>
        <v/>
      </c>
    </row>
    <row r="2163">
      <c r="A2163">
        <f>IF($F2163="","",IFERROR(IF(INDEX('Per Invoice'!$A$2:$A$2001,MATCH($F2163,'Per Invoice'!$B$2:$B$2001,0))=0,"",INDEX('Per Invoice'!$A$2:$A$2001,MATCH($F2163,'Per Invoice'!$B$2:$B$2001,0))),""))</f>
        <v/>
      </c>
      <c r="H2163" s="11" t="n"/>
      <c r="R2163" s="7">
        <f>IF($F2163="","",Q2163*Y2163/100)</f>
        <v/>
      </c>
      <c r="X2163" s="7" t="n"/>
      <c r="Y2163" s="7" t="n"/>
      <c r="Z2163" s="7">
        <f>IF($F2163="","",Y2163*AE2163/100)</f>
        <v/>
      </c>
      <c r="AA2163" s="7">
        <f>IF($F2163="","",Y2163-Z2163)</f>
        <v/>
      </c>
      <c r="AB2163" s="7">
        <f>IF($F2163="","",AA2163-R2163)</f>
        <v/>
      </c>
      <c r="AE2163">
        <f>IF($F2163="","",IF($AK2163=1,0,IF($AJ2163=1,Settings!$C$6,Settings!$C$7))*100)</f>
        <v/>
      </c>
      <c r="AG2163">
        <f>IF($F2163="","",$F2163&amp;"|"&amp;$D2163&amp;"")</f>
        <v/>
      </c>
      <c r="AH2163">
        <f>IF($F2163="","",IF(COUNTIF($AG$2:$AG2163,$AG2163)=1,1,0))</f>
        <v/>
      </c>
      <c r="AI2163">
        <f>IF($AH2163=1,SUMPRODUCT(--($AL$2:$AL$8001&lt;$AL2163))+1,"")</f>
        <v/>
      </c>
      <c r="AJ2163">
        <f>IF($F2163="","",IF(OR($U2163=TRUE(),$U2163="TRUE"),1,0))</f>
        <v/>
      </c>
      <c r="AK2163">
        <f>IF($F2163="","",IF($AD2163="Yes",1,0))</f>
        <v/>
      </c>
      <c r="AL2163">
        <f>IF($AH2163=1,IFERROR(IF(VALUE($F2163)&lt;100000000,VALUE($F2163),1000000000),IFERROR(IF(VALUE(MID($F2163,2,20))&lt;100000000,VALUE(MID($F2163,2,20)),1000000000),1000000000))+ROW()/100000,"")</f>
        <v/>
      </c>
    </row>
    <row r="2164">
      <c r="A2164">
        <f>IF($F2164="","",IFERROR(IF(INDEX('Per Invoice'!$A$2:$A$2001,MATCH($F2164,'Per Invoice'!$B$2:$B$2001,0))=0,"",INDEX('Per Invoice'!$A$2:$A$2001,MATCH($F2164,'Per Invoice'!$B$2:$B$2001,0))),""))</f>
        <v/>
      </c>
      <c r="H2164" s="11" t="n"/>
      <c r="R2164" s="7">
        <f>IF($F2164="","",Q2164*Y2164/100)</f>
        <v/>
      </c>
      <c r="X2164" s="7" t="n"/>
      <c r="Y2164" s="7" t="n"/>
      <c r="Z2164" s="7">
        <f>IF($F2164="","",Y2164*AE2164/100)</f>
        <v/>
      </c>
      <c r="AA2164" s="7">
        <f>IF($F2164="","",Y2164-Z2164)</f>
        <v/>
      </c>
      <c r="AB2164" s="7">
        <f>IF($F2164="","",AA2164-R2164)</f>
        <v/>
      </c>
      <c r="AE2164">
        <f>IF($F2164="","",IF($AK2164=1,0,IF($AJ2164=1,Settings!$C$6,Settings!$C$7))*100)</f>
        <v/>
      </c>
      <c r="AG2164">
        <f>IF($F2164="","",$F2164&amp;"|"&amp;$D2164&amp;"")</f>
        <v/>
      </c>
      <c r="AH2164">
        <f>IF($F2164="","",IF(COUNTIF($AG$2:$AG2164,$AG2164)=1,1,0))</f>
        <v/>
      </c>
      <c r="AI2164">
        <f>IF($AH2164=1,SUMPRODUCT(--($AL$2:$AL$8001&lt;$AL2164))+1,"")</f>
        <v/>
      </c>
      <c r="AJ2164">
        <f>IF($F2164="","",IF(OR($U2164=TRUE(),$U2164="TRUE"),1,0))</f>
        <v/>
      </c>
      <c r="AK2164">
        <f>IF($F2164="","",IF($AD2164="Yes",1,0))</f>
        <v/>
      </c>
      <c r="AL2164">
        <f>IF($AH2164=1,IFERROR(IF(VALUE($F2164)&lt;100000000,VALUE($F2164),1000000000),IFERROR(IF(VALUE(MID($F2164,2,20))&lt;100000000,VALUE(MID($F2164,2,20)),1000000000),1000000000))+ROW()/100000,"")</f>
        <v/>
      </c>
    </row>
    <row r="2165">
      <c r="A2165">
        <f>IF($F2165="","",IFERROR(IF(INDEX('Per Invoice'!$A$2:$A$2001,MATCH($F2165,'Per Invoice'!$B$2:$B$2001,0))=0,"",INDEX('Per Invoice'!$A$2:$A$2001,MATCH($F2165,'Per Invoice'!$B$2:$B$2001,0))),""))</f>
        <v/>
      </c>
      <c r="H2165" s="11" t="n"/>
      <c r="R2165" s="7">
        <f>IF($F2165="","",Q2165*Y2165/100)</f>
        <v/>
      </c>
      <c r="X2165" s="7" t="n"/>
      <c r="Y2165" s="7" t="n"/>
      <c r="Z2165" s="7">
        <f>IF($F2165="","",Y2165*AE2165/100)</f>
        <v/>
      </c>
      <c r="AA2165" s="7">
        <f>IF($F2165="","",Y2165-Z2165)</f>
        <v/>
      </c>
      <c r="AB2165" s="7">
        <f>IF($F2165="","",AA2165-R2165)</f>
        <v/>
      </c>
      <c r="AE2165">
        <f>IF($F2165="","",IF($AK2165=1,0,IF($AJ2165=1,Settings!$C$6,Settings!$C$7))*100)</f>
        <v/>
      </c>
      <c r="AG2165">
        <f>IF($F2165="","",$F2165&amp;"|"&amp;$D2165&amp;"")</f>
        <v/>
      </c>
      <c r="AH2165">
        <f>IF($F2165="","",IF(COUNTIF($AG$2:$AG2165,$AG2165)=1,1,0))</f>
        <v/>
      </c>
      <c r="AI2165">
        <f>IF($AH2165=1,SUMPRODUCT(--($AL$2:$AL$8001&lt;$AL2165))+1,"")</f>
        <v/>
      </c>
      <c r="AJ2165">
        <f>IF($F2165="","",IF(OR($U2165=TRUE(),$U2165="TRUE"),1,0))</f>
        <v/>
      </c>
      <c r="AK2165">
        <f>IF($F2165="","",IF($AD2165="Yes",1,0))</f>
        <v/>
      </c>
      <c r="AL2165">
        <f>IF($AH2165=1,IFERROR(IF(VALUE($F2165)&lt;100000000,VALUE($F2165),1000000000),IFERROR(IF(VALUE(MID($F2165,2,20))&lt;100000000,VALUE(MID($F2165,2,20)),1000000000),1000000000))+ROW()/100000,"")</f>
        <v/>
      </c>
    </row>
    <row r="2166">
      <c r="A2166">
        <f>IF($F2166="","",IFERROR(IF(INDEX('Per Invoice'!$A$2:$A$2001,MATCH($F2166,'Per Invoice'!$B$2:$B$2001,0))=0,"",INDEX('Per Invoice'!$A$2:$A$2001,MATCH($F2166,'Per Invoice'!$B$2:$B$2001,0))),""))</f>
        <v/>
      </c>
      <c r="H2166" s="11" t="n"/>
      <c r="R2166" s="7">
        <f>IF($F2166="","",Q2166*Y2166/100)</f>
        <v/>
      </c>
      <c r="X2166" s="7" t="n"/>
      <c r="Y2166" s="7" t="n"/>
      <c r="Z2166" s="7">
        <f>IF($F2166="","",Y2166*AE2166/100)</f>
        <v/>
      </c>
      <c r="AA2166" s="7">
        <f>IF($F2166="","",Y2166-Z2166)</f>
        <v/>
      </c>
      <c r="AB2166" s="7">
        <f>IF($F2166="","",AA2166-R2166)</f>
        <v/>
      </c>
      <c r="AE2166">
        <f>IF($F2166="","",IF($AK2166=1,0,IF($AJ2166=1,Settings!$C$6,Settings!$C$7))*100)</f>
        <v/>
      </c>
      <c r="AG2166">
        <f>IF($F2166="","",$F2166&amp;"|"&amp;$D2166&amp;"")</f>
        <v/>
      </c>
      <c r="AH2166">
        <f>IF($F2166="","",IF(COUNTIF($AG$2:$AG2166,$AG2166)=1,1,0))</f>
        <v/>
      </c>
      <c r="AI2166">
        <f>IF($AH2166=1,SUMPRODUCT(--($AL$2:$AL$8001&lt;$AL2166))+1,"")</f>
        <v/>
      </c>
      <c r="AJ2166">
        <f>IF($F2166="","",IF(OR($U2166=TRUE(),$U2166="TRUE"),1,0))</f>
        <v/>
      </c>
      <c r="AK2166">
        <f>IF($F2166="","",IF($AD2166="Yes",1,0))</f>
        <v/>
      </c>
      <c r="AL2166">
        <f>IF($AH2166=1,IFERROR(IF(VALUE($F2166)&lt;100000000,VALUE($F2166),1000000000),IFERROR(IF(VALUE(MID($F2166,2,20))&lt;100000000,VALUE(MID($F2166,2,20)),1000000000),1000000000))+ROW()/100000,"")</f>
        <v/>
      </c>
    </row>
    <row r="2167">
      <c r="A2167">
        <f>IF($F2167="","",IFERROR(IF(INDEX('Per Invoice'!$A$2:$A$2001,MATCH($F2167,'Per Invoice'!$B$2:$B$2001,0))=0,"",INDEX('Per Invoice'!$A$2:$A$2001,MATCH($F2167,'Per Invoice'!$B$2:$B$2001,0))),""))</f>
        <v/>
      </c>
      <c r="H2167" s="11" t="n"/>
      <c r="R2167" s="7">
        <f>IF($F2167="","",Q2167*Y2167/100)</f>
        <v/>
      </c>
      <c r="X2167" s="7" t="n"/>
      <c r="Y2167" s="7" t="n"/>
      <c r="Z2167" s="7">
        <f>IF($F2167="","",Y2167*AE2167/100)</f>
        <v/>
      </c>
      <c r="AA2167" s="7">
        <f>IF($F2167="","",Y2167-Z2167)</f>
        <v/>
      </c>
      <c r="AB2167" s="7">
        <f>IF($F2167="","",AA2167-R2167)</f>
        <v/>
      </c>
      <c r="AE2167">
        <f>IF($F2167="","",IF($AK2167=1,0,IF($AJ2167=1,Settings!$C$6,Settings!$C$7))*100)</f>
        <v/>
      </c>
      <c r="AG2167">
        <f>IF($F2167="","",$F2167&amp;"|"&amp;$D2167&amp;"")</f>
        <v/>
      </c>
      <c r="AH2167">
        <f>IF($F2167="","",IF(COUNTIF($AG$2:$AG2167,$AG2167)=1,1,0))</f>
        <v/>
      </c>
      <c r="AI2167">
        <f>IF($AH2167=1,SUMPRODUCT(--($AL$2:$AL$8001&lt;$AL2167))+1,"")</f>
        <v/>
      </c>
      <c r="AJ2167">
        <f>IF($F2167="","",IF(OR($U2167=TRUE(),$U2167="TRUE"),1,0))</f>
        <v/>
      </c>
      <c r="AK2167">
        <f>IF($F2167="","",IF($AD2167="Yes",1,0))</f>
        <v/>
      </c>
      <c r="AL2167">
        <f>IF($AH2167=1,IFERROR(IF(VALUE($F2167)&lt;100000000,VALUE($F2167),1000000000),IFERROR(IF(VALUE(MID($F2167,2,20))&lt;100000000,VALUE(MID($F2167,2,20)),1000000000),1000000000))+ROW()/100000,"")</f>
        <v/>
      </c>
    </row>
    <row r="2168">
      <c r="A2168">
        <f>IF($F2168="","",IFERROR(IF(INDEX('Per Invoice'!$A$2:$A$2001,MATCH($F2168,'Per Invoice'!$B$2:$B$2001,0))=0,"",INDEX('Per Invoice'!$A$2:$A$2001,MATCH($F2168,'Per Invoice'!$B$2:$B$2001,0))),""))</f>
        <v/>
      </c>
      <c r="H2168" s="11" t="n"/>
      <c r="R2168" s="7">
        <f>IF($F2168="","",Q2168*Y2168/100)</f>
        <v/>
      </c>
      <c r="X2168" s="7" t="n"/>
      <c r="Y2168" s="7" t="n"/>
      <c r="Z2168" s="7">
        <f>IF($F2168="","",Y2168*AE2168/100)</f>
        <v/>
      </c>
      <c r="AA2168" s="7">
        <f>IF($F2168="","",Y2168-Z2168)</f>
        <v/>
      </c>
      <c r="AB2168" s="7">
        <f>IF($F2168="","",AA2168-R2168)</f>
        <v/>
      </c>
      <c r="AE2168">
        <f>IF($F2168="","",IF($AK2168=1,0,IF($AJ2168=1,Settings!$C$6,Settings!$C$7))*100)</f>
        <v/>
      </c>
      <c r="AG2168">
        <f>IF($F2168="","",$F2168&amp;"|"&amp;$D2168&amp;"")</f>
        <v/>
      </c>
      <c r="AH2168">
        <f>IF($F2168="","",IF(COUNTIF($AG$2:$AG2168,$AG2168)=1,1,0))</f>
        <v/>
      </c>
      <c r="AI2168">
        <f>IF($AH2168=1,SUMPRODUCT(--($AL$2:$AL$8001&lt;$AL2168))+1,"")</f>
        <v/>
      </c>
      <c r="AJ2168">
        <f>IF($F2168="","",IF(OR($U2168=TRUE(),$U2168="TRUE"),1,0))</f>
        <v/>
      </c>
      <c r="AK2168">
        <f>IF($F2168="","",IF($AD2168="Yes",1,0))</f>
        <v/>
      </c>
      <c r="AL2168">
        <f>IF($AH2168=1,IFERROR(IF(VALUE($F2168)&lt;100000000,VALUE($F2168),1000000000),IFERROR(IF(VALUE(MID($F2168,2,20))&lt;100000000,VALUE(MID($F2168,2,20)),1000000000),1000000000))+ROW()/100000,"")</f>
        <v/>
      </c>
    </row>
    <row r="2169">
      <c r="A2169">
        <f>IF($F2169="","",IFERROR(IF(INDEX('Per Invoice'!$A$2:$A$2001,MATCH($F2169,'Per Invoice'!$B$2:$B$2001,0))=0,"",INDEX('Per Invoice'!$A$2:$A$2001,MATCH($F2169,'Per Invoice'!$B$2:$B$2001,0))),""))</f>
        <v/>
      </c>
      <c r="H2169" s="11" t="n"/>
      <c r="R2169" s="7">
        <f>IF($F2169="","",Q2169*Y2169/100)</f>
        <v/>
      </c>
      <c r="X2169" s="7" t="n"/>
      <c r="Y2169" s="7" t="n"/>
      <c r="Z2169" s="7">
        <f>IF($F2169="","",Y2169*AE2169/100)</f>
        <v/>
      </c>
      <c r="AA2169" s="7">
        <f>IF($F2169="","",Y2169-Z2169)</f>
        <v/>
      </c>
      <c r="AB2169" s="7">
        <f>IF($F2169="","",AA2169-R2169)</f>
        <v/>
      </c>
      <c r="AE2169">
        <f>IF($F2169="","",IF($AK2169=1,0,IF($AJ2169=1,Settings!$C$6,Settings!$C$7))*100)</f>
        <v/>
      </c>
      <c r="AG2169">
        <f>IF($F2169="","",$F2169&amp;"|"&amp;$D2169&amp;"")</f>
        <v/>
      </c>
      <c r="AH2169">
        <f>IF($F2169="","",IF(COUNTIF($AG$2:$AG2169,$AG2169)=1,1,0))</f>
        <v/>
      </c>
      <c r="AI2169">
        <f>IF($AH2169=1,SUMPRODUCT(--($AL$2:$AL$8001&lt;$AL2169))+1,"")</f>
        <v/>
      </c>
      <c r="AJ2169">
        <f>IF($F2169="","",IF(OR($U2169=TRUE(),$U2169="TRUE"),1,0))</f>
        <v/>
      </c>
      <c r="AK2169">
        <f>IF($F2169="","",IF($AD2169="Yes",1,0))</f>
        <v/>
      </c>
      <c r="AL2169">
        <f>IF($AH2169=1,IFERROR(IF(VALUE($F2169)&lt;100000000,VALUE($F2169),1000000000),IFERROR(IF(VALUE(MID($F2169,2,20))&lt;100000000,VALUE(MID($F2169,2,20)),1000000000),1000000000))+ROW()/100000,"")</f>
        <v/>
      </c>
    </row>
    <row r="2170">
      <c r="A2170">
        <f>IF($F2170="","",IFERROR(IF(INDEX('Per Invoice'!$A$2:$A$2001,MATCH($F2170,'Per Invoice'!$B$2:$B$2001,0))=0,"",INDEX('Per Invoice'!$A$2:$A$2001,MATCH($F2170,'Per Invoice'!$B$2:$B$2001,0))),""))</f>
        <v/>
      </c>
      <c r="H2170" s="11" t="n"/>
      <c r="R2170" s="7">
        <f>IF($F2170="","",Q2170*Y2170/100)</f>
        <v/>
      </c>
      <c r="X2170" s="7" t="n"/>
      <c r="Y2170" s="7" t="n"/>
      <c r="Z2170" s="7">
        <f>IF($F2170="","",Y2170*AE2170/100)</f>
        <v/>
      </c>
      <c r="AA2170" s="7">
        <f>IF($F2170="","",Y2170-Z2170)</f>
        <v/>
      </c>
      <c r="AB2170" s="7">
        <f>IF($F2170="","",AA2170-R2170)</f>
        <v/>
      </c>
      <c r="AE2170">
        <f>IF($F2170="","",IF($AK2170=1,0,IF($AJ2170=1,Settings!$C$6,Settings!$C$7))*100)</f>
        <v/>
      </c>
      <c r="AG2170">
        <f>IF($F2170="","",$F2170&amp;"|"&amp;$D2170&amp;"")</f>
        <v/>
      </c>
      <c r="AH2170">
        <f>IF($F2170="","",IF(COUNTIF($AG$2:$AG2170,$AG2170)=1,1,0))</f>
        <v/>
      </c>
      <c r="AI2170">
        <f>IF($AH2170=1,SUMPRODUCT(--($AL$2:$AL$8001&lt;$AL2170))+1,"")</f>
        <v/>
      </c>
      <c r="AJ2170">
        <f>IF($F2170="","",IF(OR($U2170=TRUE(),$U2170="TRUE"),1,0))</f>
        <v/>
      </c>
      <c r="AK2170">
        <f>IF($F2170="","",IF($AD2170="Yes",1,0))</f>
        <v/>
      </c>
      <c r="AL2170">
        <f>IF($AH2170=1,IFERROR(IF(VALUE($F2170)&lt;100000000,VALUE($F2170),1000000000),IFERROR(IF(VALUE(MID($F2170,2,20))&lt;100000000,VALUE(MID($F2170,2,20)),1000000000),1000000000))+ROW()/100000,"")</f>
        <v/>
      </c>
    </row>
    <row r="2171">
      <c r="A2171">
        <f>IF($F2171="","",IFERROR(IF(INDEX('Per Invoice'!$A$2:$A$2001,MATCH($F2171,'Per Invoice'!$B$2:$B$2001,0))=0,"",INDEX('Per Invoice'!$A$2:$A$2001,MATCH($F2171,'Per Invoice'!$B$2:$B$2001,0))),""))</f>
        <v/>
      </c>
      <c r="H2171" s="11" t="n"/>
      <c r="R2171" s="7">
        <f>IF($F2171="","",Q2171*Y2171/100)</f>
        <v/>
      </c>
      <c r="X2171" s="7" t="n"/>
      <c r="Y2171" s="7" t="n"/>
      <c r="Z2171" s="7">
        <f>IF($F2171="","",Y2171*AE2171/100)</f>
        <v/>
      </c>
      <c r="AA2171" s="7">
        <f>IF($F2171="","",Y2171-Z2171)</f>
        <v/>
      </c>
      <c r="AB2171" s="7">
        <f>IF($F2171="","",AA2171-R2171)</f>
        <v/>
      </c>
      <c r="AE2171">
        <f>IF($F2171="","",IF($AK2171=1,0,IF($AJ2171=1,Settings!$C$6,Settings!$C$7))*100)</f>
        <v/>
      </c>
      <c r="AG2171">
        <f>IF($F2171="","",$F2171&amp;"|"&amp;$D2171&amp;"")</f>
        <v/>
      </c>
      <c r="AH2171">
        <f>IF($F2171="","",IF(COUNTIF($AG$2:$AG2171,$AG2171)=1,1,0))</f>
        <v/>
      </c>
      <c r="AI2171">
        <f>IF($AH2171=1,SUMPRODUCT(--($AL$2:$AL$8001&lt;$AL2171))+1,"")</f>
        <v/>
      </c>
      <c r="AJ2171">
        <f>IF($F2171="","",IF(OR($U2171=TRUE(),$U2171="TRUE"),1,0))</f>
        <v/>
      </c>
      <c r="AK2171">
        <f>IF($F2171="","",IF($AD2171="Yes",1,0))</f>
        <v/>
      </c>
      <c r="AL2171">
        <f>IF($AH2171=1,IFERROR(IF(VALUE($F2171)&lt;100000000,VALUE($F2171),1000000000),IFERROR(IF(VALUE(MID($F2171,2,20))&lt;100000000,VALUE(MID($F2171,2,20)),1000000000),1000000000))+ROW()/100000,"")</f>
        <v/>
      </c>
    </row>
    <row r="2172">
      <c r="A2172">
        <f>IF($F2172="","",IFERROR(IF(INDEX('Per Invoice'!$A$2:$A$2001,MATCH($F2172,'Per Invoice'!$B$2:$B$2001,0))=0,"",INDEX('Per Invoice'!$A$2:$A$2001,MATCH($F2172,'Per Invoice'!$B$2:$B$2001,0))),""))</f>
        <v/>
      </c>
      <c r="H2172" s="11" t="n"/>
      <c r="R2172" s="7">
        <f>IF($F2172="","",Q2172*Y2172/100)</f>
        <v/>
      </c>
      <c r="X2172" s="7" t="n"/>
      <c r="Y2172" s="7" t="n"/>
      <c r="Z2172" s="7">
        <f>IF($F2172="","",Y2172*AE2172/100)</f>
        <v/>
      </c>
      <c r="AA2172" s="7">
        <f>IF($F2172="","",Y2172-Z2172)</f>
        <v/>
      </c>
      <c r="AB2172" s="7">
        <f>IF($F2172="","",AA2172-R2172)</f>
        <v/>
      </c>
      <c r="AE2172">
        <f>IF($F2172="","",IF($AK2172=1,0,IF($AJ2172=1,Settings!$C$6,Settings!$C$7))*100)</f>
        <v/>
      </c>
      <c r="AG2172">
        <f>IF($F2172="","",$F2172&amp;"|"&amp;$D2172&amp;"")</f>
        <v/>
      </c>
      <c r="AH2172">
        <f>IF($F2172="","",IF(COUNTIF($AG$2:$AG2172,$AG2172)=1,1,0))</f>
        <v/>
      </c>
      <c r="AI2172">
        <f>IF($AH2172=1,SUMPRODUCT(--($AL$2:$AL$8001&lt;$AL2172))+1,"")</f>
        <v/>
      </c>
      <c r="AJ2172">
        <f>IF($F2172="","",IF(OR($U2172=TRUE(),$U2172="TRUE"),1,0))</f>
        <v/>
      </c>
      <c r="AK2172">
        <f>IF($F2172="","",IF($AD2172="Yes",1,0))</f>
        <v/>
      </c>
      <c r="AL2172">
        <f>IF($AH2172=1,IFERROR(IF(VALUE($F2172)&lt;100000000,VALUE($F2172),1000000000),IFERROR(IF(VALUE(MID($F2172,2,20))&lt;100000000,VALUE(MID($F2172,2,20)),1000000000),1000000000))+ROW()/100000,"")</f>
        <v/>
      </c>
    </row>
    <row r="2173">
      <c r="A2173">
        <f>IF($F2173="","",IFERROR(IF(INDEX('Per Invoice'!$A$2:$A$2001,MATCH($F2173,'Per Invoice'!$B$2:$B$2001,0))=0,"",INDEX('Per Invoice'!$A$2:$A$2001,MATCH($F2173,'Per Invoice'!$B$2:$B$2001,0))),""))</f>
        <v/>
      </c>
      <c r="H2173" s="11" t="n"/>
      <c r="R2173" s="7">
        <f>IF($F2173="","",Q2173*Y2173/100)</f>
        <v/>
      </c>
      <c r="X2173" s="7" t="n"/>
      <c r="Y2173" s="7" t="n"/>
      <c r="Z2173" s="7">
        <f>IF($F2173="","",Y2173*AE2173/100)</f>
        <v/>
      </c>
      <c r="AA2173" s="7">
        <f>IF($F2173="","",Y2173-Z2173)</f>
        <v/>
      </c>
      <c r="AB2173" s="7">
        <f>IF($F2173="","",AA2173-R2173)</f>
        <v/>
      </c>
      <c r="AE2173">
        <f>IF($F2173="","",IF($AK2173=1,0,IF($AJ2173=1,Settings!$C$6,Settings!$C$7))*100)</f>
        <v/>
      </c>
      <c r="AG2173">
        <f>IF($F2173="","",$F2173&amp;"|"&amp;$D2173&amp;"")</f>
        <v/>
      </c>
      <c r="AH2173">
        <f>IF($F2173="","",IF(COUNTIF($AG$2:$AG2173,$AG2173)=1,1,0))</f>
        <v/>
      </c>
      <c r="AI2173">
        <f>IF($AH2173=1,SUMPRODUCT(--($AL$2:$AL$8001&lt;$AL2173))+1,"")</f>
        <v/>
      </c>
      <c r="AJ2173">
        <f>IF($F2173="","",IF(OR($U2173=TRUE(),$U2173="TRUE"),1,0))</f>
        <v/>
      </c>
      <c r="AK2173">
        <f>IF($F2173="","",IF($AD2173="Yes",1,0))</f>
        <v/>
      </c>
      <c r="AL2173">
        <f>IF($AH2173=1,IFERROR(IF(VALUE($F2173)&lt;100000000,VALUE($F2173),1000000000),IFERROR(IF(VALUE(MID($F2173,2,20))&lt;100000000,VALUE(MID($F2173,2,20)),1000000000),1000000000))+ROW()/100000,"")</f>
        <v/>
      </c>
    </row>
    <row r="2174">
      <c r="A2174">
        <f>IF($F2174="","",IFERROR(IF(INDEX('Per Invoice'!$A$2:$A$2001,MATCH($F2174,'Per Invoice'!$B$2:$B$2001,0))=0,"",INDEX('Per Invoice'!$A$2:$A$2001,MATCH($F2174,'Per Invoice'!$B$2:$B$2001,0))),""))</f>
        <v/>
      </c>
      <c r="H2174" s="11" t="n"/>
      <c r="R2174" s="7">
        <f>IF($F2174="","",Q2174*Y2174/100)</f>
        <v/>
      </c>
      <c r="X2174" s="7" t="n"/>
      <c r="Y2174" s="7" t="n"/>
      <c r="Z2174" s="7">
        <f>IF($F2174="","",Y2174*AE2174/100)</f>
        <v/>
      </c>
      <c r="AA2174" s="7">
        <f>IF($F2174="","",Y2174-Z2174)</f>
        <v/>
      </c>
      <c r="AB2174" s="7">
        <f>IF($F2174="","",AA2174-R2174)</f>
        <v/>
      </c>
      <c r="AE2174">
        <f>IF($F2174="","",IF($AK2174=1,0,IF($AJ2174=1,Settings!$C$6,Settings!$C$7))*100)</f>
        <v/>
      </c>
      <c r="AG2174">
        <f>IF($F2174="","",$F2174&amp;"|"&amp;$D2174&amp;"")</f>
        <v/>
      </c>
      <c r="AH2174">
        <f>IF($F2174="","",IF(COUNTIF($AG$2:$AG2174,$AG2174)=1,1,0))</f>
        <v/>
      </c>
      <c r="AI2174">
        <f>IF($AH2174=1,SUMPRODUCT(--($AL$2:$AL$8001&lt;$AL2174))+1,"")</f>
        <v/>
      </c>
      <c r="AJ2174">
        <f>IF($F2174="","",IF(OR($U2174=TRUE(),$U2174="TRUE"),1,0))</f>
        <v/>
      </c>
      <c r="AK2174">
        <f>IF($F2174="","",IF($AD2174="Yes",1,0))</f>
        <v/>
      </c>
      <c r="AL2174">
        <f>IF($AH2174=1,IFERROR(IF(VALUE($F2174)&lt;100000000,VALUE($F2174),1000000000),IFERROR(IF(VALUE(MID($F2174,2,20))&lt;100000000,VALUE(MID($F2174,2,20)),1000000000),1000000000))+ROW()/100000,"")</f>
        <v/>
      </c>
    </row>
    <row r="2175">
      <c r="A2175">
        <f>IF($F2175="","",IFERROR(IF(INDEX('Per Invoice'!$A$2:$A$2001,MATCH($F2175,'Per Invoice'!$B$2:$B$2001,0))=0,"",INDEX('Per Invoice'!$A$2:$A$2001,MATCH($F2175,'Per Invoice'!$B$2:$B$2001,0))),""))</f>
        <v/>
      </c>
      <c r="H2175" s="11" t="n"/>
      <c r="R2175" s="7">
        <f>IF($F2175="","",Q2175*Y2175/100)</f>
        <v/>
      </c>
      <c r="X2175" s="7" t="n"/>
      <c r="Y2175" s="7" t="n"/>
      <c r="Z2175" s="7">
        <f>IF($F2175="","",Y2175*AE2175/100)</f>
        <v/>
      </c>
      <c r="AA2175" s="7">
        <f>IF($F2175="","",Y2175-Z2175)</f>
        <v/>
      </c>
      <c r="AB2175" s="7">
        <f>IF($F2175="","",AA2175-R2175)</f>
        <v/>
      </c>
      <c r="AE2175">
        <f>IF($F2175="","",IF($AK2175=1,0,IF($AJ2175=1,Settings!$C$6,Settings!$C$7))*100)</f>
        <v/>
      </c>
      <c r="AG2175">
        <f>IF($F2175="","",$F2175&amp;"|"&amp;$D2175&amp;"")</f>
        <v/>
      </c>
      <c r="AH2175">
        <f>IF($F2175="","",IF(COUNTIF($AG$2:$AG2175,$AG2175)=1,1,0))</f>
        <v/>
      </c>
      <c r="AI2175">
        <f>IF($AH2175=1,SUMPRODUCT(--($AL$2:$AL$8001&lt;$AL2175))+1,"")</f>
        <v/>
      </c>
      <c r="AJ2175">
        <f>IF($F2175="","",IF(OR($U2175=TRUE(),$U2175="TRUE"),1,0))</f>
        <v/>
      </c>
      <c r="AK2175">
        <f>IF($F2175="","",IF($AD2175="Yes",1,0))</f>
        <v/>
      </c>
      <c r="AL2175">
        <f>IF($AH2175=1,IFERROR(IF(VALUE($F2175)&lt;100000000,VALUE($F2175),1000000000),IFERROR(IF(VALUE(MID($F2175,2,20))&lt;100000000,VALUE(MID($F2175,2,20)),1000000000),1000000000))+ROW()/100000,"")</f>
        <v/>
      </c>
    </row>
    <row r="2176">
      <c r="A2176">
        <f>IF($F2176="","",IFERROR(IF(INDEX('Per Invoice'!$A$2:$A$2001,MATCH($F2176,'Per Invoice'!$B$2:$B$2001,0))=0,"",INDEX('Per Invoice'!$A$2:$A$2001,MATCH($F2176,'Per Invoice'!$B$2:$B$2001,0))),""))</f>
        <v/>
      </c>
      <c r="H2176" s="11" t="n"/>
      <c r="R2176" s="7">
        <f>IF($F2176="","",Q2176*Y2176/100)</f>
        <v/>
      </c>
      <c r="X2176" s="7" t="n"/>
      <c r="Y2176" s="7" t="n"/>
      <c r="Z2176" s="7">
        <f>IF($F2176="","",Y2176*AE2176/100)</f>
        <v/>
      </c>
      <c r="AA2176" s="7">
        <f>IF($F2176="","",Y2176-Z2176)</f>
        <v/>
      </c>
      <c r="AB2176" s="7">
        <f>IF($F2176="","",AA2176-R2176)</f>
        <v/>
      </c>
      <c r="AE2176">
        <f>IF($F2176="","",IF($AK2176=1,0,IF($AJ2176=1,Settings!$C$6,Settings!$C$7))*100)</f>
        <v/>
      </c>
      <c r="AG2176">
        <f>IF($F2176="","",$F2176&amp;"|"&amp;$D2176&amp;"")</f>
        <v/>
      </c>
      <c r="AH2176">
        <f>IF($F2176="","",IF(COUNTIF($AG$2:$AG2176,$AG2176)=1,1,0))</f>
        <v/>
      </c>
      <c r="AI2176">
        <f>IF($AH2176=1,SUMPRODUCT(--($AL$2:$AL$8001&lt;$AL2176))+1,"")</f>
        <v/>
      </c>
      <c r="AJ2176">
        <f>IF($F2176="","",IF(OR($U2176=TRUE(),$U2176="TRUE"),1,0))</f>
        <v/>
      </c>
      <c r="AK2176">
        <f>IF($F2176="","",IF($AD2176="Yes",1,0))</f>
        <v/>
      </c>
      <c r="AL2176">
        <f>IF($AH2176=1,IFERROR(IF(VALUE($F2176)&lt;100000000,VALUE($F2176),1000000000),IFERROR(IF(VALUE(MID($F2176,2,20))&lt;100000000,VALUE(MID($F2176,2,20)),1000000000),1000000000))+ROW()/100000,"")</f>
        <v/>
      </c>
    </row>
    <row r="2177">
      <c r="A2177">
        <f>IF($F2177="","",IFERROR(IF(INDEX('Per Invoice'!$A$2:$A$2001,MATCH($F2177,'Per Invoice'!$B$2:$B$2001,0))=0,"",INDEX('Per Invoice'!$A$2:$A$2001,MATCH($F2177,'Per Invoice'!$B$2:$B$2001,0))),""))</f>
        <v/>
      </c>
      <c r="H2177" s="11" t="n"/>
      <c r="R2177" s="7">
        <f>IF($F2177="","",Q2177*Y2177/100)</f>
        <v/>
      </c>
      <c r="X2177" s="7" t="n"/>
      <c r="Y2177" s="7" t="n"/>
      <c r="Z2177" s="7">
        <f>IF($F2177="","",Y2177*AE2177/100)</f>
        <v/>
      </c>
      <c r="AA2177" s="7">
        <f>IF($F2177="","",Y2177-Z2177)</f>
        <v/>
      </c>
      <c r="AB2177" s="7">
        <f>IF($F2177="","",AA2177-R2177)</f>
        <v/>
      </c>
      <c r="AE2177">
        <f>IF($F2177="","",IF($AK2177=1,0,IF($AJ2177=1,Settings!$C$6,Settings!$C$7))*100)</f>
        <v/>
      </c>
      <c r="AG2177">
        <f>IF($F2177="","",$F2177&amp;"|"&amp;$D2177&amp;"")</f>
        <v/>
      </c>
      <c r="AH2177">
        <f>IF($F2177="","",IF(COUNTIF($AG$2:$AG2177,$AG2177)=1,1,0))</f>
        <v/>
      </c>
      <c r="AI2177">
        <f>IF($AH2177=1,SUMPRODUCT(--($AL$2:$AL$8001&lt;$AL2177))+1,"")</f>
        <v/>
      </c>
      <c r="AJ2177">
        <f>IF($F2177="","",IF(OR($U2177=TRUE(),$U2177="TRUE"),1,0))</f>
        <v/>
      </c>
      <c r="AK2177">
        <f>IF($F2177="","",IF($AD2177="Yes",1,0))</f>
        <v/>
      </c>
      <c r="AL2177">
        <f>IF($AH2177=1,IFERROR(IF(VALUE($F2177)&lt;100000000,VALUE($F2177),1000000000),IFERROR(IF(VALUE(MID($F2177,2,20))&lt;100000000,VALUE(MID($F2177,2,20)),1000000000),1000000000))+ROW()/100000,"")</f>
        <v/>
      </c>
    </row>
    <row r="2178">
      <c r="A2178">
        <f>IF($F2178="","",IFERROR(IF(INDEX('Per Invoice'!$A$2:$A$2001,MATCH($F2178,'Per Invoice'!$B$2:$B$2001,0))=0,"",INDEX('Per Invoice'!$A$2:$A$2001,MATCH($F2178,'Per Invoice'!$B$2:$B$2001,0))),""))</f>
        <v/>
      </c>
      <c r="H2178" s="11" t="n"/>
      <c r="R2178" s="7">
        <f>IF($F2178="","",Q2178*Y2178/100)</f>
        <v/>
      </c>
      <c r="X2178" s="7" t="n"/>
      <c r="Y2178" s="7" t="n"/>
      <c r="Z2178" s="7">
        <f>IF($F2178="","",Y2178*AE2178/100)</f>
        <v/>
      </c>
      <c r="AA2178" s="7">
        <f>IF($F2178="","",Y2178-Z2178)</f>
        <v/>
      </c>
      <c r="AB2178" s="7">
        <f>IF($F2178="","",AA2178-R2178)</f>
        <v/>
      </c>
      <c r="AE2178">
        <f>IF($F2178="","",IF($AK2178=1,0,IF($AJ2178=1,Settings!$C$6,Settings!$C$7))*100)</f>
        <v/>
      </c>
      <c r="AG2178">
        <f>IF($F2178="","",$F2178&amp;"|"&amp;$D2178&amp;"")</f>
        <v/>
      </c>
      <c r="AH2178">
        <f>IF($F2178="","",IF(COUNTIF($AG$2:$AG2178,$AG2178)=1,1,0))</f>
        <v/>
      </c>
      <c r="AI2178">
        <f>IF($AH2178=1,SUMPRODUCT(--($AL$2:$AL$8001&lt;$AL2178))+1,"")</f>
        <v/>
      </c>
      <c r="AJ2178">
        <f>IF($F2178="","",IF(OR($U2178=TRUE(),$U2178="TRUE"),1,0))</f>
        <v/>
      </c>
      <c r="AK2178">
        <f>IF($F2178="","",IF($AD2178="Yes",1,0))</f>
        <v/>
      </c>
      <c r="AL2178">
        <f>IF($AH2178=1,IFERROR(IF(VALUE($F2178)&lt;100000000,VALUE($F2178),1000000000),IFERROR(IF(VALUE(MID($F2178,2,20))&lt;100000000,VALUE(MID($F2178,2,20)),1000000000),1000000000))+ROW()/100000,"")</f>
        <v/>
      </c>
    </row>
    <row r="2179">
      <c r="A2179">
        <f>IF($F2179="","",IFERROR(IF(INDEX('Per Invoice'!$A$2:$A$2001,MATCH($F2179,'Per Invoice'!$B$2:$B$2001,0))=0,"",INDEX('Per Invoice'!$A$2:$A$2001,MATCH($F2179,'Per Invoice'!$B$2:$B$2001,0))),""))</f>
        <v/>
      </c>
      <c r="H2179" s="11" t="n"/>
      <c r="R2179" s="7">
        <f>IF($F2179="","",Q2179*Y2179/100)</f>
        <v/>
      </c>
      <c r="X2179" s="7" t="n"/>
      <c r="Y2179" s="7" t="n"/>
      <c r="Z2179" s="7">
        <f>IF($F2179="","",Y2179*AE2179/100)</f>
        <v/>
      </c>
      <c r="AA2179" s="7">
        <f>IF($F2179="","",Y2179-Z2179)</f>
        <v/>
      </c>
      <c r="AB2179" s="7">
        <f>IF($F2179="","",AA2179-R2179)</f>
        <v/>
      </c>
      <c r="AE2179">
        <f>IF($F2179="","",IF($AK2179=1,0,IF($AJ2179=1,Settings!$C$6,Settings!$C$7))*100)</f>
        <v/>
      </c>
      <c r="AG2179">
        <f>IF($F2179="","",$F2179&amp;"|"&amp;$D2179&amp;"")</f>
        <v/>
      </c>
      <c r="AH2179">
        <f>IF($F2179="","",IF(COUNTIF($AG$2:$AG2179,$AG2179)=1,1,0))</f>
        <v/>
      </c>
      <c r="AI2179">
        <f>IF($AH2179=1,SUMPRODUCT(--($AL$2:$AL$8001&lt;$AL2179))+1,"")</f>
        <v/>
      </c>
      <c r="AJ2179">
        <f>IF($F2179="","",IF(OR($U2179=TRUE(),$U2179="TRUE"),1,0))</f>
        <v/>
      </c>
      <c r="AK2179">
        <f>IF($F2179="","",IF($AD2179="Yes",1,0))</f>
        <v/>
      </c>
      <c r="AL2179">
        <f>IF($AH2179=1,IFERROR(IF(VALUE($F2179)&lt;100000000,VALUE($F2179),1000000000),IFERROR(IF(VALUE(MID($F2179,2,20))&lt;100000000,VALUE(MID($F2179,2,20)),1000000000),1000000000))+ROW()/100000,"")</f>
        <v/>
      </c>
    </row>
    <row r="2180">
      <c r="A2180">
        <f>IF($F2180="","",IFERROR(IF(INDEX('Per Invoice'!$A$2:$A$2001,MATCH($F2180,'Per Invoice'!$B$2:$B$2001,0))=0,"",INDEX('Per Invoice'!$A$2:$A$2001,MATCH($F2180,'Per Invoice'!$B$2:$B$2001,0))),""))</f>
        <v/>
      </c>
      <c r="H2180" s="11" t="n"/>
      <c r="R2180" s="7">
        <f>IF($F2180="","",Q2180*Y2180/100)</f>
        <v/>
      </c>
      <c r="X2180" s="7" t="n"/>
      <c r="Y2180" s="7" t="n"/>
      <c r="Z2180" s="7">
        <f>IF($F2180="","",Y2180*AE2180/100)</f>
        <v/>
      </c>
      <c r="AA2180" s="7">
        <f>IF($F2180="","",Y2180-Z2180)</f>
        <v/>
      </c>
      <c r="AB2180" s="7">
        <f>IF($F2180="","",AA2180-R2180)</f>
        <v/>
      </c>
      <c r="AE2180">
        <f>IF($F2180="","",IF($AK2180=1,0,IF($AJ2180=1,Settings!$C$6,Settings!$C$7))*100)</f>
        <v/>
      </c>
      <c r="AG2180">
        <f>IF($F2180="","",$F2180&amp;"|"&amp;$D2180&amp;"")</f>
        <v/>
      </c>
      <c r="AH2180">
        <f>IF($F2180="","",IF(COUNTIF($AG$2:$AG2180,$AG2180)=1,1,0))</f>
        <v/>
      </c>
      <c r="AI2180">
        <f>IF($AH2180=1,SUMPRODUCT(--($AL$2:$AL$8001&lt;$AL2180))+1,"")</f>
        <v/>
      </c>
      <c r="AJ2180">
        <f>IF($F2180="","",IF(OR($U2180=TRUE(),$U2180="TRUE"),1,0))</f>
        <v/>
      </c>
      <c r="AK2180">
        <f>IF($F2180="","",IF($AD2180="Yes",1,0))</f>
        <v/>
      </c>
      <c r="AL2180">
        <f>IF($AH2180=1,IFERROR(IF(VALUE($F2180)&lt;100000000,VALUE($F2180),1000000000),IFERROR(IF(VALUE(MID($F2180,2,20))&lt;100000000,VALUE(MID($F2180,2,20)),1000000000),1000000000))+ROW()/100000,"")</f>
        <v/>
      </c>
    </row>
    <row r="2181">
      <c r="A2181">
        <f>IF($F2181="","",IFERROR(IF(INDEX('Per Invoice'!$A$2:$A$2001,MATCH($F2181,'Per Invoice'!$B$2:$B$2001,0))=0,"",INDEX('Per Invoice'!$A$2:$A$2001,MATCH($F2181,'Per Invoice'!$B$2:$B$2001,0))),""))</f>
        <v/>
      </c>
      <c r="H2181" s="11" t="n"/>
      <c r="R2181" s="7">
        <f>IF($F2181="","",Q2181*Y2181/100)</f>
        <v/>
      </c>
      <c r="X2181" s="7" t="n"/>
      <c r="Y2181" s="7" t="n"/>
      <c r="Z2181" s="7">
        <f>IF($F2181="","",Y2181*AE2181/100)</f>
        <v/>
      </c>
      <c r="AA2181" s="7">
        <f>IF($F2181="","",Y2181-Z2181)</f>
        <v/>
      </c>
      <c r="AB2181" s="7">
        <f>IF($F2181="","",AA2181-R2181)</f>
        <v/>
      </c>
      <c r="AE2181">
        <f>IF($F2181="","",IF($AK2181=1,0,IF($AJ2181=1,Settings!$C$6,Settings!$C$7))*100)</f>
        <v/>
      </c>
      <c r="AG2181">
        <f>IF($F2181="","",$F2181&amp;"|"&amp;$D2181&amp;"")</f>
        <v/>
      </c>
      <c r="AH2181">
        <f>IF($F2181="","",IF(COUNTIF($AG$2:$AG2181,$AG2181)=1,1,0))</f>
        <v/>
      </c>
      <c r="AI2181">
        <f>IF($AH2181=1,SUMPRODUCT(--($AL$2:$AL$8001&lt;$AL2181))+1,"")</f>
        <v/>
      </c>
      <c r="AJ2181">
        <f>IF($F2181="","",IF(OR($U2181=TRUE(),$U2181="TRUE"),1,0))</f>
        <v/>
      </c>
      <c r="AK2181">
        <f>IF($F2181="","",IF($AD2181="Yes",1,0))</f>
        <v/>
      </c>
      <c r="AL2181">
        <f>IF($AH2181=1,IFERROR(IF(VALUE($F2181)&lt;100000000,VALUE($F2181),1000000000),IFERROR(IF(VALUE(MID($F2181,2,20))&lt;100000000,VALUE(MID($F2181,2,20)),1000000000),1000000000))+ROW()/100000,"")</f>
        <v/>
      </c>
    </row>
    <row r="2182">
      <c r="A2182">
        <f>IF($F2182="","",IFERROR(IF(INDEX('Per Invoice'!$A$2:$A$2001,MATCH($F2182,'Per Invoice'!$B$2:$B$2001,0))=0,"",INDEX('Per Invoice'!$A$2:$A$2001,MATCH($F2182,'Per Invoice'!$B$2:$B$2001,0))),""))</f>
        <v/>
      </c>
      <c r="H2182" s="11" t="n"/>
      <c r="R2182" s="7">
        <f>IF($F2182="","",Q2182*Y2182/100)</f>
        <v/>
      </c>
      <c r="X2182" s="7" t="n"/>
      <c r="Y2182" s="7" t="n"/>
      <c r="Z2182" s="7">
        <f>IF($F2182="","",Y2182*AE2182/100)</f>
        <v/>
      </c>
      <c r="AA2182" s="7">
        <f>IF($F2182="","",Y2182-Z2182)</f>
        <v/>
      </c>
      <c r="AB2182" s="7">
        <f>IF($F2182="","",AA2182-R2182)</f>
        <v/>
      </c>
      <c r="AE2182">
        <f>IF($F2182="","",IF($AK2182=1,0,IF($AJ2182=1,Settings!$C$6,Settings!$C$7))*100)</f>
        <v/>
      </c>
      <c r="AG2182">
        <f>IF($F2182="","",$F2182&amp;"|"&amp;$D2182&amp;"")</f>
        <v/>
      </c>
      <c r="AH2182">
        <f>IF($F2182="","",IF(COUNTIF($AG$2:$AG2182,$AG2182)=1,1,0))</f>
        <v/>
      </c>
      <c r="AI2182">
        <f>IF($AH2182=1,SUMPRODUCT(--($AL$2:$AL$8001&lt;$AL2182))+1,"")</f>
        <v/>
      </c>
      <c r="AJ2182">
        <f>IF($F2182="","",IF(OR($U2182=TRUE(),$U2182="TRUE"),1,0))</f>
        <v/>
      </c>
      <c r="AK2182">
        <f>IF($F2182="","",IF($AD2182="Yes",1,0))</f>
        <v/>
      </c>
      <c r="AL2182">
        <f>IF($AH2182=1,IFERROR(IF(VALUE($F2182)&lt;100000000,VALUE($F2182),1000000000),IFERROR(IF(VALUE(MID($F2182,2,20))&lt;100000000,VALUE(MID($F2182,2,20)),1000000000),1000000000))+ROW()/100000,"")</f>
        <v/>
      </c>
    </row>
    <row r="2183">
      <c r="A2183">
        <f>IF($F2183="","",IFERROR(IF(INDEX('Per Invoice'!$A$2:$A$2001,MATCH($F2183,'Per Invoice'!$B$2:$B$2001,0))=0,"",INDEX('Per Invoice'!$A$2:$A$2001,MATCH($F2183,'Per Invoice'!$B$2:$B$2001,0))),""))</f>
        <v/>
      </c>
      <c r="H2183" s="11" t="n"/>
      <c r="R2183" s="7">
        <f>IF($F2183="","",Q2183*Y2183/100)</f>
        <v/>
      </c>
      <c r="X2183" s="7" t="n"/>
      <c r="Y2183" s="7" t="n"/>
      <c r="Z2183" s="7">
        <f>IF($F2183="","",Y2183*AE2183/100)</f>
        <v/>
      </c>
      <c r="AA2183" s="7">
        <f>IF($F2183="","",Y2183-Z2183)</f>
        <v/>
      </c>
      <c r="AB2183" s="7">
        <f>IF($F2183="","",AA2183-R2183)</f>
        <v/>
      </c>
      <c r="AE2183">
        <f>IF($F2183="","",IF($AK2183=1,0,IF($AJ2183=1,Settings!$C$6,Settings!$C$7))*100)</f>
        <v/>
      </c>
      <c r="AG2183">
        <f>IF($F2183="","",$F2183&amp;"|"&amp;$D2183&amp;"")</f>
        <v/>
      </c>
      <c r="AH2183">
        <f>IF($F2183="","",IF(COUNTIF($AG$2:$AG2183,$AG2183)=1,1,0))</f>
        <v/>
      </c>
      <c r="AI2183">
        <f>IF($AH2183=1,SUMPRODUCT(--($AL$2:$AL$8001&lt;$AL2183))+1,"")</f>
        <v/>
      </c>
      <c r="AJ2183">
        <f>IF($F2183="","",IF(OR($U2183=TRUE(),$U2183="TRUE"),1,0))</f>
        <v/>
      </c>
      <c r="AK2183">
        <f>IF($F2183="","",IF($AD2183="Yes",1,0))</f>
        <v/>
      </c>
      <c r="AL2183">
        <f>IF($AH2183=1,IFERROR(IF(VALUE($F2183)&lt;100000000,VALUE($F2183),1000000000),IFERROR(IF(VALUE(MID($F2183,2,20))&lt;100000000,VALUE(MID($F2183,2,20)),1000000000),1000000000))+ROW()/100000,"")</f>
        <v/>
      </c>
    </row>
    <row r="2184">
      <c r="A2184">
        <f>IF($F2184="","",IFERROR(IF(INDEX('Per Invoice'!$A$2:$A$2001,MATCH($F2184,'Per Invoice'!$B$2:$B$2001,0))=0,"",INDEX('Per Invoice'!$A$2:$A$2001,MATCH($F2184,'Per Invoice'!$B$2:$B$2001,0))),""))</f>
        <v/>
      </c>
      <c r="H2184" s="11" t="n"/>
      <c r="R2184" s="7">
        <f>IF($F2184="","",Q2184*Y2184/100)</f>
        <v/>
      </c>
      <c r="X2184" s="7" t="n"/>
      <c r="Y2184" s="7" t="n"/>
      <c r="Z2184" s="7">
        <f>IF($F2184="","",Y2184*AE2184/100)</f>
        <v/>
      </c>
      <c r="AA2184" s="7">
        <f>IF($F2184="","",Y2184-Z2184)</f>
        <v/>
      </c>
      <c r="AB2184" s="7">
        <f>IF($F2184="","",AA2184-R2184)</f>
        <v/>
      </c>
      <c r="AE2184">
        <f>IF($F2184="","",IF($AK2184=1,0,IF($AJ2184=1,Settings!$C$6,Settings!$C$7))*100)</f>
        <v/>
      </c>
      <c r="AG2184">
        <f>IF($F2184="","",$F2184&amp;"|"&amp;$D2184&amp;"")</f>
        <v/>
      </c>
      <c r="AH2184">
        <f>IF($F2184="","",IF(COUNTIF($AG$2:$AG2184,$AG2184)=1,1,0))</f>
        <v/>
      </c>
      <c r="AI2184">
        <f>IF($AH2184=1,SUMPRODUCT(--($AL$2:$AL$8001&lt;$AL2184))+1,"")</f>
        <v/>
      </c>
      <c r="AJ2184">
        <f>IF($F2184="","",IF(OR($U2184=TRUE(),$U2184="TRUE"),1,0))</f>
        <v/>
      </c>
      <c r="AK2184">
        <f>IF($F2184="","",IF($AD2184="Yes",1,0))</f>
        <v/>
      </c>
      <c r="AL2184">
        <f>IF($AH2184=1,IFERROR(IF(VALUE($F2184)&lt;100000000,VALUE($F2184),1000000000),IFERROR(IF(VALUE(MID($F2184,2,20))&lt;100000000,VALUE(MID($F2184,2,20)),1000000000),1000000000))+ROW()/100000,"")</f>
        <v/>
      </c>
    </row>
    <row r="2185">
      <c r="A2185">
        <f>IF($F2185="","",IFERROR(IF(INDEX('Per Invoice'!$A$2:$A$2001,MATCH($F2185,'Per Invoice'!$B$2:$B$2001,0))=0,"",INDEX('Per Invoice'!$A$2:$A$2001,MATCH($F2185,'Per Invoice'!$B$2:$B$2001,0))),""))</f>
        <v/>
      </c>
      <c r="H2185" s="11" t="n"/>
      <c r="R2185" s="7">
        <f>IF($F2185="","",Q2185*Y2185/100)</f>
        <v/>
      </c>
      <c r="X2185" s="7" t="n"/>
      <c r="Y2185" s="7" t="n"/>
      <c r="Z2185" s="7">
        <f>IF($F2185="","",Y2185*AE2185/100)</f>
        <v/>
      </c>
      <c r="AA2185" s="7">
        <f>IF($F2185="","",Y2185-Z2185)</f>
        <v/>
      </c>
      <c r="AB2185" s="7">
        <f>IF($F2185="","",AA2185-R2185)</f>
        <v/>
      </c>
      <c r="AE2185">
        <f>IF($F2185="","",IF($AK2185=1,0,IF($AJ2185=1,Settings!$C$6,Settings!$C$7))*100)</f>
        <v/>
      </c>
      <c r="AG2185">
        <f>IF($F2185="","",$F2185&amp;"|"&amp;$D2185&amp;"")</f>
        <v/>
      </c>
      <c r="AH2185">
        <f>IF($F2185="","",IF(COUNTIF($AG$2:$AG2185,$AG2185)=1,1,0))</f>
        <v/>
      </c>
      <c r="AI2185">
        <f>IF($AH2185=1,SUMPRODUCT(--($AL$2:$AL$8001&lt;$AL2185))+1,"")</f>
        <v/>
      </c>
      <c r="AJ2185">
        <f>IF($F2185="","",IF(OR($U2185=TRUE(),$U2185="TRUE"),1,0))</f>
        <v/>
      </c>
      <c r="AK2185">
        <f>IF($F2185="","",IF($AD2185="Yes",1,0))</f>
        <v/>
      </c>
      <c r="AL2185">
        <f>IF($AH2185=1,IFERROR(IF(VALUE($F2185)&lt;100000000,VALUE($F2185),1000000000),IFERROR(IF(VALUE(MID($F2185,2,20))&lt;100000000,VALUE(MID($F2185,2,20)),1000000000),1000000000))+ROW()/100000,"")</f>
        <v/>
      </c>
    </row>
    <row r="2186">
      <c r="A2186">
        <f>IF($F2186="","",IFERROR(IF(INDEX('Per Invoice'!$A$2:$A$2001,MATCH($F2186,'Per Invoice'!$B$2:$B$2001,0))=0,"",INDEX('Per Invoice'!$A$2:$A$2001,MATCH($F2186,'Per Invoice'!$B$2:$B$2001,0))),""))</f>
        <v/>
      </c>
      <c r="H2186" s="11" t="n"/>
      <c r="R2186" s="7">
        <f>IF($F2186="","",Q2186*Y2186/100)</f>
        <v/>
      </c>
      <c r="X2186" s="7" t="n"/>
      <c r="Y2186" s="7" t="n"/>
      <c r="Z2186" s="7">
        <f>IF($F2186="","",Y2186*AE2186/100)</f>
        <v/>
      </c>
      <c r="AA2186" s="7">
        <f>IF($F2186="","",Y2186-Z2186)</f>
        <v/>
      </c>
      <c r="AB2186" s="7">
        <f>IF($F2186="","",AA2186-R2186)</f>
        <v/>
      </c>
      <c r="AE2186">
        <f>IF($F2186="","",IF($AK2186=1,0,IF($AJ2186=1,Settings!$C$6,Settings!$C$7))*100)</f>
        <v/>
      </c>
      <c r="AG2186">
        <f>IF($F2186="","",$F2186&amp;"|"&amp;$D2186&amp;"")</f>
        <v/>
      </c>
      <c r="AH2186">
        <f>IF($F2186="","",IF(COUNTIF($AG$2:$AG2186,$AG2186)=1,1,0))</f>
        <v/>
      </c>
      <c r="AI2186">
        <f>IF($AH2186=1,SUMPRODUCT(--($AL$2:$AL$8001&lt;$AL2186))+1,"")</f>
        <v/>
      </c>
      <c r="AJ2186">
        <f>IF($F2186="","",IF(OR($U2186=TRUE(),$U2186="TRUE"),1,0))</f>
        <v/>
      </c>
      <c r="AK2186">
        <f>IF($F2186="","",IF($AD2186="Yes",1,0))</f>
        <v/>
      </c>
      <c r="AL2186">
        <f>IF($AH2186=1,IFERROR(IF(VALUE($F2186)&lt;100000000,VALUE($F2186),1000000000),IFERROR(IF(VALUE(MID($F2186,2,20))&lt;100000000,VALUE(MID($F2186,2,20)),1000000000),1000000000))+ROW()/100000,"")</f>
        <v/>
      </c>
    </row>
    <row r="2187">
      <c r="A2187">
        <f>IF($F2187="","",IFERROR(IF(INDEX('Per Invoice'!$A$2:$A$2001,MATCH($F2187,'Per Invoice'!$B$2:$B$2001,0))=0,"",INDEX('Per Invoice'!$A$2:$A$2001,MATCH($F2187,'Per Invoice'!$B$2:$B$2001,0))),""))</f>
        <v/>
      </c>
      <c r="H2187" s="11" t="n"/>
      <c r="R2187" s="7">
        <f>IF($F2187="","",Q2187*Y2187/100)</f>
        <v/>
      </c>
      <c r="X2187" s="7" t="n"/>
      <c r="Y2187" s="7" t="n"/>
      <c r="Z2187" s="7">
        <f>IF($F2187="","",Y2187*AE2187/100)</f>
        <v/>
      </c>
      <c r="AA2187" s="7">
        <f>IF($F2187="","",Y2187-Z2187)</f>
        <v/>
      </c>
      <c r="AB2187" s="7">
        <f>IF($F2187="","",AA2187-R2187)</f>
        <v/>
      </c>
      <c r="AE2187">
        <f>IF($F2187="","",IF($AK2187=1,0,IF($AJ2187=1,Settings!$C$6,Settings!$C$7))*100)</f>
        <v/>
      </c>
      <c r="AG2187">
        <f>IF($F2187="","",$F2187&amp;"|"&amp;$D2187&amp;"")</f>
        <v/>
      </c>
      <c r="AH2187">
        <f>IF($F2187="","",IF(COUNTIF($AG$2:$AG2187,$AG2187)=1,1,0))</f>
        <v/>
      </c>
      <c r="AI2187">
        <f>IF($AH2187=1,SUMPRODUCT(--($AL$2:$AL$8001&lt;$AL2187))+1,"")</f>
        <v/>
      </c>
      <c r="AJ2187">
        <f>IF($F2187="","",IF(OR($U2187=TRUE(),$U2187="TRUE"),1,0))</f>
        <v/>
      </c>
      <c r="AK2187">
        <f>IF($F2187="","",IF($AD2187="Yes",1,0))</f>
        <v/>
      </c>
      <c r="AL2187">
        <f>IF($AH2187=1,IFERROR(IF(VALUE($F2187)&lt;100000000,VALUE($F2187),1000000000),IFERROR(IF(VALUE(MID($F2187,2,20))&lt;100000000,VALUE(MID($F2187,2,20)),1000000000),1000000000))+ROW()/100000,"")</f>
        <v/>
      </c>
    </row>
    <row r="2188">
      <c r="A2188">
        <f>IF($F2188="","",IFERROR(IF(INDEX('Per Invoice'!$A$2:$A$2001,MATCH($F2188,'Per Invoice'!$B$2:$B$2001,0))=0,"",INDEX('Per Invoice'!$A$2:$A$2001,MATCH($F2188,'Per Invoice'!$B$2:$B$2001,0))),""))</f>
        <v/>
      </c>
      <c r="H2188" s="11" t="n"/>
      <c r="R2188" s="7">
        <f>IF($F2188="","",Q2188*Y2188/100)</f>
        <v/>
      </c>
      <c r="X2188" s="7" t="n"/>
      <c r="Y2188" s="7" t="n"/>
      <c r="Z2188" s="7">
        <f>IF($F2188="","",Y2188*AE2188/100)</f>
        <v/>
      </c>
      <c r="AA2188" s="7">
        <f>IF($F2188="","",Y2188-Z2188)</f>
        <v/>
      </c>
      <c r="AB2188" s="7">
        <f>IF($F2188="","",AA2188-R2188)</f>
        <v/>
      </c>
      <c r="AE2188">
        <f>IF($F2188="","",IF($AK2188=1,0,IF($AJ2188=1,Settings!$C$6,Settings!$C$7))*100)</f>
        <v/>
      </c>
      <c r="AG2188">
        <f>IF($F2188="","",$F2188&amp;"|"&amp;$D2188&amp;"")</f>
        <v/>
      </c>
      <c r="AH2188">
        <f>IF($F2188="","",IF(COUNTIF($AG$2:$AG2188,$AG2188)=1,1,0))</f>
        <v/>
      </c>
      <c r="AI2188">
        <f>IF($AH2188=1,SUMPRODUCT(--($AL$2:$AL$8001&lt;$AL2188))+1,"")</f>
        <v/>
      </c>
      <c r="AJ2188">
        <f>IF($F2188="","",IF(OR($U2188=TRUE(),$U2188="TRUE"),1,0))</f>
        <v/>
      </c>
      <c r="AK2188">
        <f>IF($F2188="","",IF($AD2188="Yes",1,0))</f>
        <v/>
      </c>
      <c r="AL2188">
        <f>IF($AH2188=1,IFERROR(IF(VALUE($F2188)&lt;100000000,VALUE($F2188),1000000000),IFERROR(IF(VALUE(MID($F2188,2,20))&lt;100000000,VALUE(MID($F2188,2,20)),1000000000),1000000000))+ROW()/100000,"")</f>
        <v/>
      </c>
    </row>
    <row r="2189">
      <c r="A2189">
        <f>IF($F2189="","",IFERROR(IF(INDEX('Per Invoice'!$A$2:$A$2001,MATCH($F2189,'Per Invoice'!$B$2:$B$2001,0))=0,"",INDEX('Per Invoice'!$A$2:$A$2001,MATCH($F2189,'Per Invoice'!$B$2:$B$2001,0))),""))</f>
        <v/>
      </c>
      <c r="H2189" s="11" t="n"/>
      <c r="R2189" s="7">
        <f>IF($F2189="","",Q2189*Y2189/100)</f>
        <v/>
      </c>
      <c r="X2189" s="7" t="n"/>
      <c r="Y2189" s="7" t="n"/>
      <c r="Z2189" s="7">
        <f>IF($F2189="","",Y2189*AE2189/100)</f>
        <v/>
      </c>
      <c r="AA2189" s="7">
        <f>IF($F2189="","",Y2189-Z2189)</f>
        <v/>
      </c>
      <c r="AB2189" s="7">
        <f>IF($F2189="","",AA2189-R2189)</f>
        <v/>
      </c>
      <c r="AE2189">
        <f>IF($F2189="","",IF($AK2189=1,0,IF($AJ2189=1,Settings!$C$6,Settings!$C$7))*100)</f>
        <v/>
      </c>
      <c r="AG2189">
        <f>IF($F2189="","",$F2189&amp;"|"&amp;$D2189&amp;"")</f>
        <v/>
      </c>
      <c r="AH2189">
        <f>IF($F2189="","",IF(COUNTIF($AG$2:$AG2189,$AG2189)=1,1,0))</f>
        <v/>
      </c>
      <c r="AI2189">
        <f>IF($AH2189=1,SUMPRODUCT(--($AL$2:$AL$8001&lt;$AL2189))+1,"")</f>
        <v/>
      </c>
      <c r="AJ2189">
        <f>IF($F2189="","",IF(OR($U2189=TRUE(),$U2189="TRUE"),1,0))</f>
        <v/>
      </c>
      <c r="AK2189">
        <f>IF($F2189="","",IF($AD2189="Yes",1,0))</f>
        <v/>
      </c>
      <c r="AL2189">
        <f>IF($AH2189=1,IFERROR(IF(VALUE($F2189)&lt;100000000,VALUE($F2189),1000000000),IFERROR(IF(VALUE(MID($F2189,2,20))&lt;100000000,VALUE(MID($F2189,2,20)),1000000000),1000000000))+ROW()/100000,"")</f>
        <v/>
      </c>
    </row>
    <row r="2190">
      <c r="A2190">
        <f>IF($F2190="","",IFERROR(IF(INDEX('Per Invoice'!$A$2:$A$2001,MATCH($F2190,'Per Invoice'!$B$2:$B$2001,0))=0,"",INDEX('Per Invoice'!$A$2:$A$2001,MATCH($F2190,'Per Invoice'!$B$2:$B$2001,0))),""))</f>
        <v/>
      </c>
      <c r="H2190" s="11" t="n"/>
      <c r="R2190" s="7">
        <f>IF($F2190="","",Q2190*Y2190/100)</f>
        <v/>
      </c>
      <c r="X2190" s="7" t="n"/>
      <c r="Y2190" s="7" t="n"/>
      <c r="Z2190" s="7">
        <f>IF($F2190="","",Y2190*AE2190/100)</f>
        <v/>
      </c>
      <c r="AA2190" s="7">
        <f>IF($F2190="","",Y2190-Z2190)</f>
        <v/>
      </c>
      <c r="AB2190" s="7">
        <f>IF($F2190="","",AA2190-R2190)</f>
        <v/>
      </c>
      <c r="AE2190">
        <f>IF($F2190="","",IF($AK2190=1,0,IF($AJ2190=1,Settings!$C$6,Settings!$C$7))*100)</f>
        <v/>
      </c>
      <c r="AG2190">
        <f>IF($F2190="","",$F2190&amp;"|"&amp;$D2190&amp;"")</f>
        <v/>
      </c>
      <c r="AH2190">
        <f>IF($F2190="","",IF(COUNTIF($AG$2:$AG2190,$AG2190)=1,1,0))</f>
        <v/>
      </c>
      <c r="AI2190">
        <f>IF($AH2190=1,SUMPRODUCT(--($AL$2:$AL$8001&lt;$AL2190))+1,"")</f>
        <v/>
      </c>
      <c r="AJ2190">
        <f>IF($F2190="","",IF(OR($U2190=TRUE(),$U2190="TRUE"),1,0))</f>
        <v/>
      </c>
      <c r="AK2190">
        <f>IF($F2190="","",IF($AD2190="Yes",1,0))</f>
        <v/>
      </c>
      <c r="AL2190">
        <f>IF($AH2190=1,IFERROR(IF(VALUE($F2190)&lt;100000000,VALUE($F2190),1000000000),IFERROR(IF(VALUE(MID($F2190,2,20))&lt;100000000,VALUE(MID($F2190,2,20)),1000000000),1000000000))+ROW()/100000,"")</f>
        <v/>
      </c>
    </row>
    <row r="2191">
      <c r="A2191">
        <f>IF($F2191="","",IFERROR(IF(INDEX('Per Invoice'!$A$2:$A$2001,MATCH($F2191,'Per Invoice'!$B$2:$B$2001,0))=0,"",INDEX('Per Invoice'!$A$2:$A$2001,MATCH($F2191,'Per Invoice'!$B$2:$B$2001,0))),""))</f>
        <v/>
      </c>
      <c r="H2191" s="11" t="n"/>
      <c r="R2191" s="7">
        <f>IF($F2191="","",Q2191*Y2191/100)</f>
        <v/>
      </c>
      <c r="X2191" s="7" t="n"/>
      <c r="Y2191" s="7" t="n"/>
      <c r="Z2191" s="7">
        <f>IF($F2191="","",Y2191*AE2191/100)</f>
        <v/>
      </c>
      <c r="AA2191" s="7">
        <f>IF($F2191="","",Y2191-Z2191)</f>
        <v/>
      </c>
      <c r="AB2191" s="7">
        <f>IF($F2191="","",AA2191-R2191)</f>
        <v/>
      </c>
      <c r="AE2191">
        <f>IF($F2191="","",IF($AK2191=1,0,IF($AJ2191=1,Settings!$C$6,Settings!$C$7))*100)</f>
        <v/>
      </c>
      <c r="AG2191">
        <f>IF($F2191="","",$F2191&amp;"|"&amp;$D2191&amp;"")</f>
        <v/>
      </c>
      <c r="AH2191">
        <f>IF($F2191="","",IF(COUNTIF($AG$2:$AG2191,$AG2191)=1,1,0))</f>
        <v/>
      </c>
      <c r="AI2191">
        <f>IF($AH2191=1,SUMPRODUCT(--($AL$2:$AL$8001&lt;$AL2191))+1,"")</f>
        <v/>
      </c>
      <c r="AJ2191">
        <f>IF($F2191="","",IF(OR($U2191=TRUE(),$U2191="TRUE"),1,0))</f>
        <v/>
      </c>
      <c r="AK2191">
        <f>IF($F2191="","",IF($AD2191="Yes",1,0))</f>
        <v/>
      </c>
      <c r="AL2191">
        <f>IF($AH2191=1,IFERROR(IF(VALUE($F2191)&lt;100000000,VALUE($F2191),1000000000),IFERROR(IF(VALUE(MID($F2191,2,20))&lt;100000000,VALUE(MID($F2191,2,20)),1000000000),1000000000))+ROW()/100000,"")</f>
        <v/>
      </c>
    </row>
    <row r="2192">
      <c r="A2192">
        <f>IF($F2192="","",IFERROR(IF(INDEX('Per Invoice'!$A$2:$A$2001,MATCH($F2192,'Per Invoice'!$B$2:$B$2001,0))=0,"",INDEX('Per Invoice'!$A$2:$A$2001,MATCH($F2192,'Per Invoice'!$B$2:$B$2001,0))),""))</f>
        <v/>
      </c>
      <c r="H2192" s="11" t="n"/>
      <c r="R2192" s="7">
        <f>IF($F2192="","",Q2192*Y2192/100)</f>
        <v/>
      </c>
      <c r="X2192" s="7" t="n"/>
      <c r="Y2192" s="7" t="n"/>
      <c r="Z2192" s="7">
        <f>IF($F2192="","",Y2192*AE2192/100)</f>
        <v/>
      </c>
      <c r="AA2192" s="7">
        <f>IF($F2192="","",Y2192-Z2192)</f>
        <v/>
      </c>
      <c r="AB2192" s="7">
        <f>IF($F2192="","",AA2192-R2192)</f>
        <v/>
      </c>
      <c r="AE2192">
        <f>IF($F2192="","",IF($AK2192=1,0,IF($AJ2192=1,Settings!$C$6,Settings!$C$7))*100)</f>
        <v/>
      </c>
      <c r="AG2192">
        <f>IF($F2192="","",$F2192&amp;"|"&amp;$D2192&amp;"")</f>
        <v/>
      </c>
      <c r="AH2192">
        <f>IF($F2192="","",IF(COUNTIF($AG$2:$AG2192,$AG2192)=1,1,0))</f>
        <v/>
      </c>
      <c r="AI2192">
        <f>IF($AH2192=1,SUMPRODUCT(--($AL$2:$AL$8001&lt;$AL2192))+1,"")</f>
        <v/>
      </c>
      <c r="AJ2192">
        <f>IF($F2192="","",IF(OR($U2192=TRUE(),$U2192="TRUE"),1,0))</f>
        <v/>
      </c>
      <c r="AK2192">
        <f>IF($F2192="","",IF($AD2192="Yes",1,0))</f>
        <v/>
      </c>
      <c r="AL2192">
        <f>IF($AH2192=1,IFERROR(IF(VALUE($F2192)&lt;100000000,VALUE($F2192),1000000000),IFERROR(IF(VALUE(MID($F2192,2,20))&lt;100000000,VALUE(MID($F2192,2,20)),1000000000),1000000000))+ROW()/100000,"")</f>
        <v/>
      </c>
    </row>
    <row r="2193">
      <c r="A2193">
        <f>IF($F2193="","",IFERROR(IF(INDEX('Per Invoice'!$A$2:$A$2001,MATCH($F2193,'Per Invoice'!$B$2:$B$2001,0))=0,"",INDEX('Per Invoice'!$A$2:$A$2001,MATCH($F2193,'Per Invoice'!$B$2:$B$2001,0))),""))</f>
        <v/>
      </c>
      <c r="H2193" s="11" t="n"/>
      <c r="R2193" s="7">
        <f>IF($F2193="","",Q2193*Y2193/100)</f>
        <v/>
      </c>
      <c r="X2193" s="7" t="n"/>
      <c r="Y2193" s="7" t="n"/>
      <c r="Z2193" s="7">
        <f>IF($F2193="","",Y2193*AE2193/100)</f>
        <v/>
      </c>
      <c r="AA2193" s="7">
        <f>IF($F2193="","",Y2193-Z2193)</f>
        <v/>
      </c>
      <c r="AB2193" s="7">
        <f>IF($F2193="","",AA2193-R2193)</f>
        <v/>
      </c>
      <c r="AE2193">
        <f>IF($F2193="","",IF($AK2193=1,0,IF($AJ2193=1,Settings!$C$6,Settings!$C$7))*100)</f>
        <v/>
      </c>
      <c r="AG2193">
        <f>IF($F2193="","",$F2193&amp;"|"&amp;$D2193&amp;"")</f>
        <v/>
      </c>
      <c r="AH2193">
        <f>IF($F2193="","",IF(COUNTIF($AG$2:$AG2193,$AG2193)=1,1,0))</f>
        <v/>
      </c>
      <c r="AI2193">
        <f>IF($AH2193=1,SUMPRODUCT(--($AL$2:$AL$8001&lt;$AL2193))+1,"")</f>
        <v/>
      </c>
      <c r="AJ2193">
        <f>IF($F2193="","",IF(OR($U2193=TRUE(),$U2193="TRUE"),1,0))</f>
        <v/>
      </c>
      <c r="AK2193">
        <f>IF($F2193="","",IF($AD2193="Yes",1,0))</f>
        <v/>
      </c>
      <c r="AL2193">
        <f>IF($AH2193=1,IFERROR(IF(VALUE($F2193)&lt;100000000,VALUE($F2193),1000000000),IFERROR(IF(VALUE(MID($F2193,2,20))&lt;100000000,VALUE(MID($F2193,2,20)),1000000000),1000000000))+ROW()/100000,"")</f>
        <v/>
      </c>
    </row>
    <row r="2194">
      <c r="A2194">
        <f>IF($F2194="","",IFERROR(IF(INDEX('Per Invoice'!$A$2:$A$2001,MATCH($F2194,'Per Invoice'!$B$2:$B$2001,0))=0,"",INDEX('Per Invoice'!$A$2:$A$2001,MATCH($F2194,'Per Invoice'!$B$2:$B$2001,0))),""))</f>
        <v/>
      </c>
      <c r="H2194" s="11" t="n"/>
      <c r="R2194" s="7">
        <f>IF($F2194="","",Q2194*Y2194/100)</f>
        <v/>
      </c>
      <c r="X2194" s="7" t="n"/>
      <c r="Y2194" s="7" t="n"/>
      <c r="Z2194" s="7">
        <f>IF($F2194="","",Y2194*AE2194/100)</f>
        <v/>
      </c>
      <c r="AA2194" s="7">
        <f>IF($F2194="","",Y2194-Z2194)</f>
        <v/>
      </c>
      <c r="AB2194" s="7">
        <f>IF($F2194="","",AA2194-R2194)</f>
        <v/>
      </c>
      <c r="AE2194">
        <f>IF($F2194="","",IF($AK2194=1,0,IF($AJ2194=1,Settings!$C$6,Settings!$C$7))*100)</f>
        <v/>
      </c>
      <c r="AG2194">
        <f>IF($F2194="","",$F2194&amp;"|"&amp;$D2194&amp;"")</f>
        <v/>
      </c>
      <c r="AH2194">
        <f>IF($F2194="","",IF(COUNTIF($AG$2:$AG2194,$AG2194)=1,1,0))</f>
        <v/>
      </c>
      <c r="AI2194">
        <f>IF($AH2194=1,SUMPRODUCT(--($AL$2:$AL$8001&lt;$AL2194))+1,"")</f>
        <v/>
      </c>
      <c r="AJ2194">
        <f>IF($F2194="","",IF(OR($U2194=TRUE(),$U2194="TRUE"),1,0))</f>
        <v/>
      </c>
      <c r="AK2194">
        <f>IF($F2194="","",IF($AD2194="Yes",1,0))</f>
        <v/>
      </c>
      <c r="AL2194">
        <f>IF($AH2194=1,IFERROR(IF(VALUE($F2194)&lt;100000000,VALUE($F2194),1000000000),IFERROR(IF(VALUE(MID($F2194,2,20))&lt;100000000,VALUE(MID($F2194,2,20)),1000000000),1000000000))+ROW()/100000,"")</f>
        <v/>
      </c>
    </row>
    <row r="2195">
      <c r="A2195">
        <f>IF($F2195="","",IFERROR(IF(INDEX('Per Invoice'!$A$2:$A$2001,MATCH($F2195,'Per Invoice'!$B$2:$B$2001,0))=0,"",INDEX('Per Invoice'!$A$2:$A$2001,MATCH($F2195,'Per Invoice'!$B$2:$B$2001,0))),""))</f>
        <v/>
      </c>
      <c r="H2195" s="11" t="n"/>
      <c r="R2195" s="7">
        <f>IF($F2195="","",Q2195*Y2195/100)</f>
        <v/>
      </c>
      <c r="X2195" s="7" t="n"/>
      <c r="Y2195" s="7" t="n"/>
      <c r="Z2195" s="7">
        <f>IF($F2195="","",Y2195*AE2195/100)</f>
        <v/>
      </c>
      <c r="AA2195" s="7">
        <f>IF($F2195="","",Y2195-Z2195)</f>
        <v/>
      </c>
      <c r="AB2195" s="7">
        <f>IF($F2195="","",AA2195-R2195)</f>
        <v/>
      </c>
      <c r="AE2195">
        <f>IF($F2195="","",IF($AK2195=1,0,IF($AJ2195=1,Settings!$C$6,Settings!$C$7))*100)</f>
        <v/>
      </c>
      <c r="AG2195">
        <f>IF($F2195="","",$F2195&amp;"|"&amp;$D2195&amp;"")</f>
        <v/>
      </c>
      <c r="AH2195">
        <f>IF($F2195="","",IF(COUNTIF($AG$2:$AG2195,$AG2195)=1,1,0))</f>
        <v/>
      </c>
      <c r="AI2195">
        <f>IF($AH2195=1,SUMPRODUCT(--($AL$2:$AL$8001&lt;$AL2195))+1,"")</f>
        <v/>
      </c>
      <c r="AJ2195">
        <f>IF($F2195="","",IF(OR($U2195=TRUE(),$U2195="TRUE"),1,0))</f>
        <v/>
      </c>
      <c r="AK2195">
        <f>IF($F2195="","",IF($AD2195="Yes",1,0))</f>
        <v/>
      </c>
      <c r="AL2195">
        <f>IF($AH2195=1,IFERROR(IF(VALUE($F2195)&lt;100000000,VALUE($F2195),1000000000),IFERROR(IF(VALUE(MID($F2195,2,20))&lt;100000000,VALUE(MID($F2195,2,20)),1000000000),1000000000))+ROW()/100000,"")</f>
        <v/>
      </c>
    </row>
    <row r="2196">
      <c r="A2196">
        <f>IF($F2196="","",IFERROR(IF(INDEX('Per Invoice'!$A$2:$A$2001,MATCH($F2196,'Per Invoice'!$B$2:$B$2001,0))=0,"",INDEX('Per Invoice'!$A$2:$A$2001,MATCH($F2196,'Per Invoice'!$B$2:$B$2001,0))),""))</f>
        <v/>
      </c>
      <c r="H2196" s="11" t="n"/>
      <c r="R2196" s="7">
        <f>IF($F2196="","",Q2196*Y2196/100)</f>
        <v/>
      </c>
      <c r="X2196" s="7" t="n"/>
      <c r="Y2196" s="7" t="n"/>
      <c r="Z2196" s="7">
        <f>IF($F2196="","",Y2196*AE2196/100)</f>
        <v/>
      </c>
      <c r="AA2196" s="7">
        <f>IF($F2196="","",Y2196-Z2196)</f>
        <v/>
      </c>
      <c r="AB2196" s="7">
        <f>IF($F2196="","",AA2196-R2196)</f>
        <v/>
      </c>
      <c r="AE2196">
        <f>IF($F2196="","",IF($AK2196=1,0,IF($AJ2196=1,Settings!$C$6,Settings!$C$7))*100)</f>
        <v/>
      </c>
      <c r="AG2196">
        <f>IF($F2196="","",$F2196&amp;"|"&amp;$D2196&amp;"")</f>
        <v/>
      </c>
      <c r="AH2196">
        <f>IF($F2196="","",IF(COUNTIF($AG$2:$AG2196,$AG2196)=1,1,0))</f>
        <v/>
      </c>
      <c r="AI2196">
        <f>IF($AH2196=1,SUMPRODUCT(--($AL$2:$AL$8001&lt;$AL2196))+1,"")</f>
        <v/>
      </c>
      <c r="AJ2196">
        <f>IF($F2196="","",IF(OR($U2196=TRUE(),$U2196="TRUE"),1,0))</f>
        <v/>
      </c>
      <c r="AK2196">
        <f>IF($F2196="","",IF($AD2196="Yes",1,0))</f>
        <v/>
      </c>
      <c r="AL2196">
        <f>IF($AH2196=1,IFERROR(IF(VALUE($F2196)&lt;100000000,VALUE($F2196),1000000000),IFERROR(IF(VALUE(MID($F2196,2,20))&lt;100000000,VALUE(MID($F2196,2,20)),1000000000),1000000000))+ROW()/100000,"")</f>
        <v/>
      </c>
    </row>
    <row r="2197">
      <c r="A2197">
        <f>IF($F2197="","",IFERROR(IF(INDEX('Per Invoice'!$A$2:$A$2001,MATCH($F2197,'Per Invoice'!$B$2:$B$2001,0))=0,"",INDEX('Per Invoice'!$A$2:$A$2001,MATCH($F2197,'Per Invoice'!$B$2:$B$2001,0))),""))</f>
        <v/>
      </c>
      <c r="H2197" s="11" t="n"/>
      <c r="R2197" s="7">
        <f>IF($F2197="","",Q2197*Y2197/100)</f>
        <v/>
      </c>
      <c r="X2197" s="7" t="n"/>
      <c r="Y2197" s="7" t="n"/>
      <c r="Z2197" s="7">
        <f>IF($F2197="","",Y2197*AE2197/100)</f>
        <v/>
      </c>
      <c r="AA2197" s="7">
        <f>IF($F2197="","",Y2197-Z2197)</f>
        <v/>
      </c>
      <c r="AB2197" s="7">
        <f>IF($F2197="","",AA2197-R2197)</f>
        <v/>
      </c>
      <c r="AE2197">
        <f>IF($F2197="","",IF($AK2197=1,0,IF($AJ2197=1,Settings!$C$6,Settings!$C$7))*100)</f>
        <v/>
      </c>
      <c r="AG2197">
        <f>IF($F2197="","",$F2197&amp;"|"&amp;$D2197&amp;"")</f>
        <v/>
      </c>
      <c r="AH2197">
        <f>IF($F2197="","",IF(COUNTIF($AG$2:$AG2197,$AG2197)=1,1,0))</f>
        <v/>
      </c>
      <c r="AI2197">
        <f>IF($AH2197=1,SUMPRODUCT(--($AL$2:$AL$8001&lt;$AL2197))+1,"")</f>
        <v/>
      </c>
      <c r="AJ2197">
        <f>IF($F2197="","",IF(OR($U2197=TRUE(),$U2197="TRUE"),1,0))</f>
        <v/>
      </c>
      <c r="AK2197">
        <f>IF($F2197="","",IF($AD2197="Yes",1,0))</f>
        <v/>
      </c>
      <c r="AL2197">
        <f>IF($AH2197=1,IFERROR(IF(VALUE($F2197)&lt;100000000,VALUE($F2197),1000000000),IFERROR(IF(VALUE(MID($F2197,2,20))&lt;100000000,VALUE(MID($F2197,2,20)),1000000000),1000000000))+ROW()/100000,"")</f>
        <v/>
      </c>
    </row>
    <row r="2198">
      <c r="A2198">
        <f>IF($F2198="","",IFERROR(IF(INDEX('Per Invoice'!$A$2:$A$2001,MATCH($F2198,'Per Invoice'!$B$2:$B$2001,0))=0,"",INDEX('Per Invoice'!$A$2:$A$2001,MATCH($F2198,'Per Invoice'!$B$2:$B$2001,0))),""))</f>
        <v/>
      </c>
      <c r="H2198" s="11" t="n"/>
      <c r="R2198" s="7">
        <f>IF($F2198="","",Q2198*Y2198/100)</f>
        <v/>
      </c>
      <c r="X2198" s="7" t="n"/>
      <c r="Y2198" s="7" t="n"/>
      <c r="Z2198" s="7">
        <f>IF($F2198="","",Y2198*AE2198/100)</f>
        <v/>
      </c>
      <c r="AA2198" s="7">
        <f>IF($F2198="","",Y2198-Z2198)</f>
        <v/>
      </c>
      <c r="AB2198" s="7">
        <f>IF($F2198="","",AA2198-R2198)</f>
        <v/>
      </c>
      <c r="AE2198">
        <f>IF($F2198="","",IF($AK2198=1,0,IF($AJ2198=1,Settings!$C$6,Settings!$C$7))*100)</f>
        <v/>
      </c>
      <c r="AG2198">
        <f>IF($F2198="","",$F2198&amp;"|"&amp;$D2198&amp;"")</f>
        <v/>
      </c>
      <c r="AH2198">
        <f>IF($F2198="","",IF(COUNTIF($AG$2:$AG2198,$AG2198)=1,1,0))</f>
        <v/>
      </c>
      <c r="AI2198">
        <f>IF($AH2198=1,SUMPRODUCT(--($AL$2:$AL$8001&lt;$AL2198))+1,"")</f>
        <v/>
      </c>
      <c r="AJ2198">
        <f>IF($F2198="","",IF(OR($U2198=TRUE(),$U2198="TRUE"),1,0))</f>
        <v/>
      </c>
      <c r="AK2198">
        <f>IF($F2198="","",IF($AD2198="Yes",1,0))</f>
        <v/>
      </c>
      <c r="AL2198">
        <f>IF($AH2198=1,IFERROR(IF(VALUE($F2198)&lt;100000000,VALUE($F2198),1000000000),IFERROR(IF(VALUE(MID($F2198,2,20))&lt;100000000,VALUE(MID($F2198,2,20)),1000000000),1000000000))+ROW()/100000,"")</f>
        <v/>
      </c>
    </row>
    <row r="2199">
      <c r="A2199">
        <f>IF($F2199="","",IFERROR(IF(INDEX('Per Invoice'!$A$2:$A$2001,MATCH($F2199,'Per Invoice'!$B$2:$B$2001,0))=0,"",INDEX('Per Invoice'!$A$2:$A$2001,MATCH($F2199,'Per Invoice'!$B$2:$B$2001,0))),""))</f>
        <v/>
      </c>
      <c r="H2199" s="11" t="n"/>
      <c r="R2199" s="7">
        <f>IF($F2199="","",Q2199*Y2199/100)</f>
        <v/>
      </c>
      <c r="X2199" s="7" t="n"/>
      <c r="Y2199" s="7" t="n"/>
      <c r="Z2199" s="7">
        <f>IF($F2199="","",Y2199*AE2199/100)</f>
        <v/>
      </c>
      <c r="AA2199" s="7">
        <f>IF($F2199="","",Y2199-Z2199)</f>
        <v/>
      </c>
      <c r="AB2199" s="7">
        <f>IF($F2199="","",AA2199-R2199)</f>
        <v/>
      </c>
      <c r="AE2199">
        <f>IF($F2199="","",IF($AK2199=1,0,IF($AJ2199=1,Settings!$C$6,Settings!$C$7))*100)</f>
        <v/>
      </c>
      <c r="AG2199">
        <f>IF($F2199="","",$F2199&amp;"|"&amp;$D2199&amp;"")</f>
        <v/>
      </c>
      <c r="AH2199">
        <f>IF($F2199="","",IF(COUNTIF($AG$2:$AG2199,$AG2199)=1,1,0))</f>
        <v/>
      </c>
      <c r="AI2199">
        <f>IF($AH2199=1,SUMPRODUCT(--($AL$2:$AL$8001&lt;$AL2199))+1,"")</f>
        <v/>
      </c>
      <c r="AJ2199">
        <f>IF($F2199="","",IF(OR($U2199=TRUE(),$U2199="TRUE"),1,0))</f>
        <v/>
      </c>
      <c r="AK2199">
        <f>IF($F2199="","",IF($AD2199="Yes",1,0))</f>
        <v/>
      </c>
      <c r="AL2199">
        <f>IF($AH2199=1,IFERROR(IF(VALUE($F2199)&lt;100000000,VALUE($F2199),1000000000),IFERROR(IF(VALUE(MID($F2199,2,20))&lt;100000000,VALUE(MID($F2199,2,20)),1000000000),1000000000))+ROW()/100000,"")</f>
        <v/>
      </c>
    </row>
    <row r="2200">
      <c r="A2200">
        <f>IF($F2200="","",IFERROR(IF(INDEX('Per Invoice'!$A$2:$A$2001,MATCH($F2200,'Per Invoice'!$B$2:$B$2001,0))=0,"",INDEX('Per Invoice'!$A$2:$A$2001,MATCH($F2200,'Per Invoice'!$B$2:$B$2001,0))),""))</f>
        <v/>
      </c>
      <c r="H2200" s="11" t="n"/>
      <c r="R2200" s="7">
        <f>IF($F2200="","",Q2200*Y2200/100)</f>
        <v/>
      </c>
      <c r="X2200" s="7" t="n"/>
      <c r="Y2200" s="7" t="n"/>
      <c r="Z2200" s="7">
        <f>IF($F2200="","",Y2200*AE2200/100)</f>
        <v/>
      </c>
      <c r="AA2200" s="7">
        <f>IF($F2200="","",Y2200-Z2200)</f>
        <v/>
      </c>
      <c r="AB2200" s="7">
        <f>IF($F2200="","",AA2200-R2200)</f>
        <v/>
      </c>
      <c r="AE2200">
        <f>IF($F2200="","",IF($AK2200=1,0,IF($AJ2200=1,Settings!$C$6,Settings!$C$7))*100)</f>
        <v/>
      </c>
      <c r="AG2200">
        <f>IF($F2200="","",$F2200&amp;"|"&amp;$D2200&amp;"")</f>
        <v/>
      </c>
      <c r="AH2200">
        <f>IF($F2200="","",IF(COUNTIF($AG$2:$AG2200,$AG2200)=1,1,0))</f>
        <v/>
      </c>
      <c r="AI2200">
        <f>IF($AH2200=1,SUMPRODUCT(--($AL$2:$AL$8001&lt;$AL2200))+1,"")</f>
        <v/>
      </c>
      <c r="AJ2200">
        <f>IF($F2200="","",IF(OR($U2200=TRUE(),$U2200="TRUE"),1,0))</f>
        <v/>
      </c>
      <c r="AK2200">
        <f>IF($F2200="","",IF($AD2200="Yes",1,0))</f>
        <v/>
      </c>
      <c r="AL2200">
        <f>IF($AH2200=1,IFERROR(IF(VALUE($F2200)&lt;100000000,VALUE($F2200),1000000000),IFERROR(IF(VALUE(MID($F2200,2,20))&lt;100000000,VALUE(MID($F2200,2,20)),1000000000),1000000000))+ROW()/100000,"")</f>
        <v/>
      </c>
    </row>
    <row r="2201">
      <c r="A2201">
        <f>IF($F2201="","",IFERROR(IF(INDEX('Per Invoice'!$A$2:$A$2001,MATCH($F2201,'Per Invoice'!$B$2:$B$2001,0))=0,"",INDEX('Per Invoice'!$A$2:$A$2001,MATCH($F2201,'Per Invoice'!$B$2:$B$2001,0))),""))</f>
        <v/>
      </c>
      <c r="H2201" s="11" t="n"/>
      <c r="R2201" s="7">
        <f>IF($F2201="","",Q2201*Y2201/100)</f>
        <v/>
      </c>
      <c r="X2201" s="7" t="n"/>
      <c r="Y2201" s="7" t="n"/>
      <c r="Z2201" s="7">
        <f>IF($F2201="","",Y2201*AE2201/100)</f>
        <v/>
      </c>
      <c r="AA2201" s="7">
        <f>IF($F2201="","",Y2201-Z2201)</f>
        <v/>
      </c>
      <c r="AB2201" s="7">
        <f>IF($F2201="","",AA2201-R2201)</f>
        <v/>
      </c>
      <c r="AE2201">
        <f>IF($F2201="","",IF($AK2201=1,0,IF($AJ2201=1,Settings!$C$6,Settings!$C$7))*100)</f>
        <v/>
      </c>
      <c r="AG2201">
        <f>IF($F2201="","",$F2201&amp;"|"&amp;$D2201&amp;"")</f>
        <v/>
      </c>
      <c r="AH2201">
        <f>IF($F2201="","",IF(COUNTIF($AG$2:$AG2201,$AG2201)=1,1,0))</f>
        <v/>
      </c>
      <c r="AI2201">
        <f>IF($AH2201=1,SUMPRODUCT(--($AL$2:$AL$8001&lt;$AL2201))+1,"")</f>
        <v/>
      </c>
      <c r="AJ2201">
        <f>IF($F2201="","",IF(OR($U2201=TRUE(),$U2201="TRUE"),1,0))</f>
        <v/>
      </c>
      <c r="AK2201">
        <f>IF($F2201="","",IF($AD2201="Yes",1,0))</f>
        <v/>
      </c>
      <c r="AL2201">
        <f>IF($AH2201=1,IFERROR(IF(VALUE($F2201)&lt;100000000,VALUE($F2201),1000000000),IFERROR(IF(VALUE(MID($F2201,2,20))&lt;100000000,VALUE(MID($F2201,2,20)),1000000000),1000000000))+ROW()/100000,"")</f>
        <v/>
      </c>
    </row>
    <row r="2202">
      <c r="A2202">
        <f>IF($F2202="","",IFERROR(IF(INDEX('Per Invoice'!$A$2:$A$2001,MATCH($F2202,'Per Invoice'!$B$2:$B$2001,0))=0,"",INDEX('Per Invoice'!$A$2:$A$2001,MATCH($F2202,'Per Invoice'!$B$2:$B$2001,0))),""))</f>
        <v/>
      </c>
      <c r="H2202" s="11" t="n"/>
      <c r="R2202" s="7">
        <f>IF($F2202="","",Q2202*Y2202/100)</f>
        <v/>
      </c>
      <c r="X2202" s="7" t="n"/>
      <c r="Y2202" s="7" t="n"/>
      <c r="Z2202" s="7">
        <f>IF($F2202="","",Y2202*AE2202/100)</f>
        <v/>
      </c>
      <c r="AA2202" s="7">
        <f>IF($F2202="","",Y2202-Z2202)</f>
        <v/>
      </c>
      <c r="AB2202" s="7">
        <f>IF($F2202="","",AA2202-R2202)</f>
        <v/>
      </c>
      <c r="AE2202">
        <f>IF($F2202="","",IF($AK2202=1,0,IF($AJ2202=1,Settings!$C$6,Settings!$C$7))*100)</f>
        <v/>
      </c>
      <c r="AG2202">
        <f>IF($F2202="","",$F2202&amp;"|"&amp;$D2202&amp;"")</f>
        <v/>
      </c>
      <c r="AH2202">
        <f>IF($F2202="","",IF(COUNTIF($AG$2:$AG2202,$AG2202)=1,1,0))</f>
        <v/>
      </c>
      <c r="AI2202">
        <f>IF($AH2202=1,SUMPRODUCT(--($AL$2:$AL$8001&lt;$AL2202))+1,"")</f>
        <v/>
      </c>
      <c r="AJ2202">
        <f>IF($F2202="","",IF(OR($U2202=TRUE(),$U2202="TRUE"),1,0))</f>
        <v/>
      </c>
      <c r="AK2202">
        <f>IF($F2202="","",IF($AD2202="Yes",1,0))</f>
        <v/>
      </c>
      <c r="AL2202">
        <f>IF($AH2202=1,IFERROR(IF(VALUE($F2202)&lt;100000000,VALUE($F2202),1000000000),IFERROR(IF(VALUE(MID($F2202,2,20))&lt;100000000,VALUE(MID($F2202,2,20)),1000000000),1000000000))+ROW()/100000,"")</f>
        <v/>
      </c>
    </row>
    <row r="2203">
      <c r="A2203">
        <f>IF($F2203="","",IFERROR(IF(INDEX('Per Invoice'!$A$2:$A$2001,MATCH($F2203,'Per Invoice'!$B$2:$B$2001,0))=0,"",INDEX('Per Invoice'!$A$2:$A$2001,MATCH($F2203,'Per Invoice'!$B$2:$B$2001,0))),""))</f>
        <v/>
      </c>
      <c r="H2203" s="11" t="n"/>
      <c r="R2203" s="7">
        <f>IF($F2203="","",Q2203*Y2203/100)</f>
        <v/>
      </c>
      <c r="X2203" s="7" t="n"/>
      <c r="Y2203" s="7" t="n"/>
      <c r="Z2203" s="7">
        <f>IF($F2203="","",Y2203*AE2203/100)</f>
        <v/>
      </c>
      <c r="AA2203" s="7">
        <f>IF($F2203="","",Y2203-Z2203)</f>
        <v/>
      </c>
      <c r="AB2203" s="7">
        <f>IF($F2203="","",AA2203-R2203)</f>
        <v/>
      </c>
      <c r="AE2203">
        <f>IF($F2203="","",IF($AK2203=1,0,IF($AJ2203=1,Settings!$C$6,Settings!$C$7))*100)</f>
        <v/>
      </c>
      <c r="AG2203">
        <f>IF($F2203="","",$F2203&amp;"|"&amp;$D2203&amp;"")</f>
        <v/>
      </c>
      <c r="AH2203">
        <f>IF($F2203="","",IF(COUNTIF($AG$2:$AG2203,$AG2203)=1,1,0))</f>
        <v/>
      </c>
      <c r="AI2203">
        <f>IF($AH2203=1,SUMPRODUCT(--($AL$2:$AL$8001&lt;$AL2203))+1,"")</f>
        <v/>
      </c>
      <c r="AJ2203">
        <f>IF($F2203="","",IF(OR($U2203=TRUE(),$U2203="TRUE"),1,0))</f>
        <v/>
      </c>
      <c r="AK2203">
        <f>IF($F2203="","",IF($AD2203="Yes",1,0))</f>
        <v/>
      </c>
      <c r="AL2203">
        <f>IF($AH2203=1,IFERROR(IF(VALUE($F2203)&lt;100000000,VALUE($F2203),1000000000),IFERROR(IF(VALUE(MID($F2203,2,20))&lt;100000000,VALUE(MID($F2203,2,20)),1000000000),1000000000))+ROW()/100000,"")</f>
        <v/>
      </c>
    </row>
    <row r="2204">
      <c r="A2204">
        <f>IF($F2204="","",IFERROR(IF(INDEX('Per Invoice'!$A$2:$A$2001,MATCH($F2204,'Per Invoice'!$B$2:$B$2001,0))=0,"",INDEX('Per Invoice'!$A$2:$A$2001,MATCH($F2204,'Per Invoice'!$B$2:$B$2001,0))),""))</f>
        <v/>
      </c>
      <c r="H2204" s="11" t="n"/>
      <c r="R2204" s="7">
        <f>IF($F2204="","",Q2204*Y2204/100)</f>
        <v/>
      </c>
      <c r="X2204" s="7" t="n"/>
      <c r="Y2204" s="7" t="n"/>
      <c r="Z2204" s="7">
        <f>IF($F2204="","",Y2204*AE2204/100)</f>
        <v/>
      </c>
      <c r="AA2204" s="7">
        <f>IF($F2204="","",Y2204-Z2204)</f>
        <v/>
      </c>
      <c r="AB2204" s="7">
        <f>IF($F2204="","",AA2204-R2204)</f>
        <v/>
      </c>
      <c r="AE2204">
        <f>IF($F2204="","",IF($AK2204=1,0,IF($AJ2204=1,Settings!$C$6,Settings!$C$7))*100)</f>
        <v/>
      </c>
      <c r="AG2204">
        <f>IF($F2204="","",$F2204&amp;"|"&amp;$D2204&amp;"")</f>
        <v/>
      </c>
      <c r="AH2204">
        <f>IF($F2204="","",IF(COUNTIF($AG$2:$AG2204,$AG2204)=1,1,0))</f>
        <v/>
      </c>
      <c r="AI2204">
        <f>IF($AH2204=1,SUMPRODUCT(--($AL$2:$AL$8001&lt;$AL2204))+1,"")</f>
        <v/>
      </c>
      <c r="AJ2204">
        <f>IF($F2204="","",IF(OR($U2204=TRUE(),$U2204="TRUE"),1,0))</f>
        <v/>
      </c>
      <c r="AK2204">
        <f>IF($F2204="","",IF($AD2204="Yes",1,0))</f>
        <v/>
      </c>
      <c r="AL2204">
        <f>IF($AH2204=1,IFERROR(IF(VALUE($F2204)&lt;100000000,VALUE($F2204),1000000000),IFERROR(IF(VALUE(MID($F2204,2,20))&lt;100000000,VALUE(MID($F2204,2,20)),1000000000),1000000000))+ROW()/100000,"")</f>
        <v/>
      </c>
    </row>
    <row r="2205">
      <c r="A2205">
        <f>IF($F2205="","",IFERROR(IF(INDEX('Per Invoice'!$A$2:$A$2001,MATCH($F2205,'Per Invoice'!$B$2:$B$2001,0))=0,"",INDEX('Per Invoice'!$A$2:$A$2001,MATCH($F2205,'Per Invoice'!$B$2:$B$2001,0))),""))</f>
        <v/>
      </c>
      <c r="H2205" s="11" t="n"/>
      <c r="R2205" s="7">
        <f>IF($F2205="","",Q2205*Y2205/100)</f>
        <v/>
      </c>
      <c r="X2205" s="7" t="n"/>
      <c r="Y2205" s="7" t="n"/>
      <c r="Z2205" s="7">
        <f>IF($F2205="","",Y2205*AE2205/100)</f>
        <v/>
      </c>
      <c r="AA2205" s="7">
        <f>IF($F2205="","",Y2205-Z2205)</f>
        <v/>
      </c>
      <c r="AB2205" s="7">
        <f>IF($F2205="","",AA2205-R2205)</f>
        <v/>
      </c>
      <c r="AE2205">
        <f>IF($F2205="","",IF($AK2205=1,0,IF($AJ2205=1,Settings!$C$6,Settings!$C$7))*100)</f>
        <v/>
      </c>
      <c r="AG2205">
        <f>IF($F2205="","",$F2205&amp;"|"&amp;$D2205&amp;"")</f>
        <v/>
      </c>
      <c r="AH2205">
        <f>IF($F2205="","",IF(COUNTIF($AG$2:$AG2205,$AG2205)=1,1,0))</f>
        <v/>
      </c>
      <c r="AI2205">
        <f>IF($AH2205=1,SUMPRODUCT(--($AL$2:$AL$8001&lt;$AL2205))+1,"")</f>
        <v/>
      </c>
      <c r="AJ2205">
        <f>IF($F2205="","",IF(OR($U2205=TRUE(),$U2205="TRUE"),1,0))</f>
        <v/>
      </c>
      <c r="AK2205">
        <f>IF($F2205="","",IF($AD2205="Yes",1,0))</f>
        <v/>
      </c>
      <c r="AL2205">
        <f>IF($AH2205=1,IFERROR(IF(VALUE($F2205)&lt;100000000,VALUE($F2205),1000000000),IFERROR(IF(VALUE(MID($F2205,2,20))&lt;100000000,VALUE(MID($F2205,2,20)),1000000000),1000000000))+ROW()/100000,"")</f>
        <v/>
      </c>
    </row>
    <row r="2206">
      <c r="A2206">
        <f>IF($F2206="","",IFERROR(IF(INDEX('Per Invoice'!$A$2:$A$2001,MATCH($F2206,'Per Invoice'!$B$2:$B$2001,0))=0,"",INDEX('Per Invoice'!$A$2:$A$2001,MATCH($F2206,'Per Invoice'!$B$2:$B$2001,0))),""))</f>
        <v/>
      </c>
      <c r="H2206" s="11" t="n"/>
      <c r="R2206" s="7">
        <f>IF($F2206="","",Q2206*Y2206/100)</f>
        <v/>
      </c>
      <c r="X2206" s="7" t="n"/>
      <c r="Y2206" s="7" t="n"/>
      <c r="Z2206" s="7">
        <f>IF($F2206="","",Y2206*AE2206/100)</f>
        <v/>
      </c>
      <c r="AA2206" s="7">
        <f>IF($F2206="","",Y2206-Z2206)</f>
        <v/>
      </c>
      <c r="AB2206" s="7">
        <f>IF($F2206="","",AA2206-R2206)</f>
        <v/>
      </c>
      <c r="AE2206">
        <f>IF($F2206="","",IF($AK2206=1,0,IF($AJ2206=1,Settings!$C$6,Settings!$C$7))*100)</f>
        <v/>
      </c>
      <c r="AG2206">
        <f>IF($F2206="","",$F2206&amp;"|"&amp;$D2206&amp;"")</f>
        <v/>
      </c>
      <c r="AH2206">
        <f>IF($F2206="","",IF(COUNTIF($AG$2:$AG2206,$AG2206)=1,1,0))</f>
        <v/>
      </c>
      <c r="AI2206">
        <f>IF($AH2206=1,SUMPRODUCT(--($AL$2:$AL$8001&lt;$AL2206))+1,"")</f>
        <v/>
      </c>
      <c r="AJ2206">
        <f>IF($F2206="","",IF(OR($U2206=TRUE(),$U2206="TRUE"),1,0))</f>
        <v/>
      </c>
      <c r="AK2206">
        <f>IF($F2206="","",IF($AD2206="Yes",1,0))</f>
        <v/>
      </c>
      <c r="AL2206">
        <f>IF($AH2206=1,IFERROR(IF(VALUE($F2206)&lt;100000000,VALUE($F2206),1000000000),IFERROR(IF(VALUE(MID($F2206,2,20))&lt;100000000,VALUE(MID($F2206,2,20)),1000000000),1000000000))+ROW()/100000,"")</f>
        <v/>
      </c>
    </row>
    <row r="2207">
      <c r="A2207">
        <f>IF($F2207="","",IFERROR(IF(INDEX('Per Invoice'!$A$2:$A$2001,MATCH($F2207,'Per Invoice'!$B$2:$B$2001,0))=0,"",INDEX('Per Invoice'!$A$2:$A$2001,MATCH($F2207,'Per Invoice'!$B$2:$B$2001,0))),""))</f>
        <v/>
      </c>
      <c r="H2207" s="11" t="n"/>
      <c r="R2207" s="7">
        <f>IF($F2207="","",Q2207*Y2207/100)</f>
        <v/>
      </c>
      <c r="X2207" s="7" t="n"/>
      <c r="Y2207" s="7" t="n"/>
      <c r="Z2207" s="7">
        <f>IF($F2207="","",Y2207*AE2207/100)</f>
        <v/>
      </c>
      <c r="AA2207" s="7">
        <f>IF($F2207="","",Y2207-Z2207)</f>
        <v/>
      </c>
      <c r="AB2207" s="7">
        <f>IF($F2207="","",AA2207-R2207)</f>
        <v/>
      </c>
      <c r="AE2207">
        <f>IF($F2207="","",IF($AK2207=1,0,IF($AJ2207=1,Settings!$C$6,Settings!$C$7))*100)</f>
        <v/>
      </c>
      <c r="AG2207">
        <f>IF($F2207="","",$F2207&amp;"|"&amp;$D2207&amp;"")</f>
        <v/>
      </c>
      <c r="AH2207">
        <f>IF($F2207="","",IF(COUNTIF($AG$2:$AG2207,$AG2207)=1,1,0))</f>
        <v/>
      </c>
      <c r="AI2207">
        <f>IF($AH2207=1,SUMPRODUCT(--($AL$2:$AL$8001&lt;$AL2207))+1,"")</f>
        <v/>
      </c>
      <c r="AJ2207">
        <f>IF($F2207="","",IF(OR($U2207=TRUE(),$U2207="TRUE"),1,0))</f>
        <v/>
      </c>
      <c r="AK2207">
        <f>IF($F2207="","",IF($AD2207="Yes",1,0))</f>
        <v/>
      </c>
      <c r="AL2207">
        <f>IF($AH2207=1,IFERROR(IF(VALUE($F2207)&lt;100000000,VALUE($F2207),1000000000),IFERROR(IF(VALUE(MID($F2207,2,20))&lt;100000000,VALUE(MID($F2207,2,20)),1000000000),1000000000))+ROW()/100000,"")</f>
        <v/>
      </c>
    </row>
    <row r="2208">
      <c r="A2208">
        <f>IF($F2208="","",IFERROR(IF(INDEX('Per Invoice'!$A$2:$A$2001,MATCH($F2208,'Per Invoice'!$B$2:$B$2001,0))=0,"",INDEX('Per Invoice'!$A$2:$A$2001,MATCH($F2208,'Per Invoice'!$B$2:$B$2001,0))),""))</f>
        <v/>
      </c>
      <c r="H2208" s="11" t="n"/>
      <c r="R2208" s="7">
        <f>IF($F2208="","",Q2208*Y2208/100)</f>
        <v/>
      </c>
      <c r="X2208" s="7" t="n"/>
      <c r="Y2208" s="7" t="n"/>
      <c r="Z2208" s="7">
        <f>IF($F2208="","",Y2208*AE2208/100)</f>
        <v/>
      </c>
      <c r="AA2208" s="7">
        <f>IF($F2208="","",Y2208-Z2208)</f>
        <v/>
      </c>
      <c r="AB2208" s="7">
        <f>IF($F2208="","",AA2208-R2208)</f>
        <v/>
      </c>
      <c r="AE2208">
        <f>IF($F2208="","",IF($AK2208=1,0,IF($AJ2208=1,Settings!$C$6,Settings!$C$7))*100)</f>
        <v/>
      </c>
      <c r="AG2208">
        <f>IF($F2208="","",$F2208&amp;"|"&amp;$D2208&amp;"")</f>
        <v/>
      </c>
      <c r="AH2208">
        <f>IF($F2208="","",IF(COUNTIF($AG$2:$AG2208,$AG2208)=1,1,0))</f>
        <v/>
      </c>
      <c r="AI2208">
        <f>IF($AH2208=1,SUMPRODUCT(--($AL$2:$AL$8001&lt;$AL2208))+1,"")</f>
        <v/>
      </c>
      <c r="AJ2208">
        <f>IF($F2208="","",IF(OR($U2208=TRUE(),$U2208="TRUE"),1,0))</f>
        <v/>
      </c>
      <c r="AK2208">
        <f>IF($F2208="","",IF($AD2208="Yes",1,0))</f>
        <v/>
      </c>
      <c r="AL2208">
        <f>IF($AH2208=1,IFERROR(IF(VALUE($F2208)&lt;100000000,VALUE($F2208),1000000000),IFERROR(IF(VALUE(MID($F2208,2,20))&lt;100000000,VALUE(MID($F2208,2,20)),1000000000),1000000000))+ROW()/100000,"")</f>
        <v/>
      </c>
    </row>
    <row r="2209">
      <c r="A2209">
        <f>IF($F2209="","",IFERROR(IF(INDEX('Per Invoice'!$A$2:$A$2001,MATCH($F2209,'Per Invoice'!$B$2:$B$2001,0))=0,"",INDEX('Per Invoice'!$A$2:$A$2001,MATCH($F2209,'Per Invoice'!$B$2:$B$2001,0))),""))</f>
        <v/>
      </c>
      <c r="H2209" s="11" t="n"/>
      <c r="R2209" s="7">
        <f>IF($F2209="","",Q2209*Y2209/100)</f>
        <v/>
      </c>
      <c r="X2209" s="7" t="n"/>
      <c r="Y2209" s="7" t="n"/>
      <c r="Z2209" s="7">
        <f>IF($F2209="","",Y2209*AE2209/100)</f>
        <v/>
      </c>
      <c r="AA2209" s="7">
        <f>IF($F2209="","",Y2209-Z2209)</f>
        <v/>
      </c>
      <c r="AB2209" s="7">
        <f>IF($F2209="","",AA2209-R2209)</f>
        <v/>
      </c>
      <c r="AE2209">
        <f>IF($F2209="","",IF($AK2209=1,0,IF($AJ2209=1,Settings!$C$6,Settings!$C$7))*100)</f>
        <v/>
      </c>
      <c r="AG2209">
        <f>IF($F2209="","",$F2209&amp;"|"&amp;$D2209&amp;"")</f>
        <v/>
      </c>
      <c r="AH2209">
        <f>IF($F2209="","",IF(COUNTIF($AG$2:$AG2209,$AG2209)=1,1,0))</f>
        <v/>
      </c>
      <c r="AI2209">
        <f>IF($AH2209=1,SUMPRODUCT(--($AL$2:$AL$8001&lt;$AL2209))+1,"")</f>
        <v/>
      </c>
      <c r="AJ2209">
        <f>IF($F2209="","",IF(OR($U2209=TRUE(),$U2209="TRUE"),1,0))</f>
        <v/>
      </c>
      <c r="AK2209">
        <f>IF($F2209="","",IF($AD2209="Yes",1,0))</f>
        <v/>
      </c>
      <c r="AL2209">
        <f>IF($AH2209=1,IFERROR(IF(VALUE($F2209)&lt;100000000,VALUE($F2209),1000000000),IFERROR(IF(VALUE(MID($F2209,2,20))&lt;100000000,VALUE(MID($F2209,2,20)),1000000000),1000000000))+ROW()/100000,"")</f>
        <v/>
      </c>
    </row>
    <row r="2210">
      <c r="A2210">
        <f>IF($F2210="","",IFERROR(IF(INDEX('Per Invoice'!$A$2:$A$2001,MATCH($F2210,'Per Invoice'!$B$2:$B$2001,0))=0,"",INDEX('Per Invoice'!$A$2:$A$2001,MATCH($F2210,'Per Invoice'!$B$2:$B$2001,0))),""))</f>
        <v/>
      </c>
      <c r="H2210" s="11" t="n"/>
      <c r="R2210" s="7">
        <f>IF($F2210="","",Q2210*Y2210/100)</f>
        <v/>
      </c>
      <c r="X2210" s="7" t="n"/>
      <c r="Y2210" s="7" t="n"/>
      <c r="Z2210" s="7">
        <f>IF($F2210="","",Y2210*AE2210/100)</f>
        <v/>
      </c>
      <c r="AA2210" s="7">
        <f>IF($F2210="","",Y2210-Z2210)</f>
        <v/>
      </c>
      <c r="AB2210" s="7">
        <f>IF($F2210="","",AA2210-R2210)</f>
        <v/>
      </c>
      <c r="AE2210">
        <f>IF($F2210="","",IF($AK2210=1,0,IF($AJ2210=1,Settings!$C$6,Settings!$C$7))*100)</f>
        <v/>
      </c>
      <c r="AG2210">
        <f>IF($F2210="","",$F2210&amp;"|"&amp;$D2210&amp;"")</f>
        <v/>
      </c>
      <c r="AH2210">
        <f>IF($F2210="","",IF(COUNTIF($AG$2:$AG2210,$AG2210)=1,1,0))</f>
        <v/>
      </c>
      <c r="AI2210">
        <f>IF($AH2210=1,SUMPRODUCT(--($AL$2:$AL$8001&lt;$AL2210))+1,"")</f>
        <v/>
      </c>
      <c r="AJ2210">
        <f>IF($F2210="","",IF(OR($U2210=TRUE(),$U2210="TRUE"),1,0))</f>
        <v/>
      </c>
      <c r="AK2210">
        <f>IF($F2210="","",IF($AD2210="Yes",1,0))</f>
        <v/>
      </c>
      <c r="AL2210">
        <f>IF($AH2210=1,IFERROR(IF(VALUE($F2210)&lt;100000000,VALUE($F2210),1000000000),IFERROR(IF(VALUE(MID($F2210,2,20))&lt;100000000,VALUE(MID($F2210,2,20)),1000000000),1000000000))+ROW()/100000,"")</f>
        <v/>
      </c>
    </row>
    <row r="2211">
      <c r="A2211">
        <f>IF($F2211="","",IFERROR(IF(INDEX('Per Invoice'!$A$2:$A$2001,MATCH($F2211,'Per Invoice'!$B$2:$B$2001,0))=0,"",INDEX('Per Invoice'!$A$2:$A$2001,MATCH($F2211,'Per Invoice'!$B$2:$B$2001,0))),""))</f>
        <v/>
      </c>
      <c r="H2211" s="11" t="n"/>
      <c r="R2211" s="7">
        <f>IF($F2211="","",Q2211*Y2211/100)</f>
        <v/>
      </c>
      <c r="X2211" s="7" t="n"/>
      <c r="Y2211" s="7" t="n"/>
      <c r="Z2211" s="7">
        <f>IF($F2211="","",Y2211*AE2211/100)</f>
        <v/>
      </c>
      <c r="AA2211" s="7">
        <f>IF($F2211="","",Y2211-Z2211)</f>
        <v/>
      </c>
      <c r="AB2211" s="7">
        <f>IF($F2211="","",AA2211-R2211)</f>
        <v/>
      </c>
      <c r="AE2211">
        <f>IF($F2211="","",IF($AK2211=1,0,IF($AJ2211=1,Settings!$C$6,Settings!$C$7))*100)</f>
        <v/>
      </c>
      <c r="AG2211">
        <f>IF($F2211="","",$F2211&amp;"|"&amp;$D2211&amp;"")</f>
        <v/>
      </c>
      <c r="AH2211">
        <f>IF($F2211="","",IF(COUNTIF($AG$2:$AG2211,$AG2211)=1,1,0))</f>
        <v/>
      </c>
      <c r="AI2211">
        <f>IF($AH2211=1,SUMPRODUCT(--($AL$2:$AL$8001&lt;$AL2211))+1,"")</f>
        <v/>
      </c>
      <c r="AJ2211">
        <f>IF($F2211="","",IF(OR($U2211=TRUE(),$U2211="TRUE"),1,0))</f>
        <v/>
      </c>
      <c r="AK2211">
        <f>IF($F2211="","",IF($AD2211="Yes",1,0))</f>
        <v/>
      </c>
      <c r="AL2211">
        <f>IF($AH2211=1,IFERROR(IF(VALUE($F2211)&lt;100000000,VALUE($F2211),1000000000),IFERROR(IF(VALUE(MID($F2211,2,20))&lt;100000000,VALUE(MID($F2211,2,20)),1000000000),1000000000))+ROW()/100000,"")</f>
        <v/>
      </c>
    </row>
    <row r="2212">
      <c r="A2212">
        <f>IF($F2212="","",IFERROR(IF(INDEX('Per Invoice'!$A$2:$A$2001,MATCH($F2212,'Per Invoice'!$B$2:$B$2001,0))=0,"",INDEX('Per Invoice'!$A$2:$A$2001,MATCH($F2212,'Per Invoice'!$B$2:$B$2001,0))),""))</f>
        <v/>
      </c>
      <c r="H2212" s="11" t="n"/>
      <c r="R2212" s="7">
        <f>IF($F2212="","",Q2212*Y2212/100)</f>
        <v/>
      </c>
      <c r="X2212" s="7" t="n"/>
      <c r="Y2212" s="7" t="n"/>
      <c r="Z2212" s="7">
        <f>IF($F2212="","",Y2212*AE2212/100)</f>
        <v/>
      </c>
      <c r="AA2212" s="7">
        <f>IF($F2212="","",Y2212-Z2212)</f>
        <v/>
      </c>
      <c r="AB2212" s="7">
        <f>IF($F2212="","",AA2212-R2212)</f>
        <v/>
      </c>
      <c r="AE2212">
        <f>IF($F2212="","",IF($AK2212=1,0,IF($AJ2212=1,Settings!$C$6,Settings!$C$7))*100)</f>
        <v/>
      </c>
      <c r="AG2212">
        <f>IF($F2212="","",$F2212&amp;"|"&amp;$D2212&amp;"")</f>
        <v/>
      </c>
      <c r="AH2212">
        <f>IF($F2212="","",IF(COUNTIF($AG$2:$AG2212,$AG2212)=1,1,0))</f>
        <v/>
      </c>
      <c r="AI2212">
        <f>IF($AH2212=1,SUMPRODUCT(--($AL$2:$AL$8001&lt;$AL2212))+1,"")</f>
        <v/>
      </c>
      <c r="AJ2212">
        <f>IF($F2212="","",IF(OR($U2212=TRUE(),$U2212="TRUE"),1,0))</f>
        <v/>
      </c>
      <c r="AK2212">
        <f>IF($F2212="","",IF($AD2212="Yes",1,0))</f>
        <v/>
      </c>
      <c r="AL2212">
        <f>IF($AH2212=1,IFERROR(IF(VALUE($F2212)&lt;100000000,VALUE($F2212),1000000000),IFERROR(IF(VALUE(MID($F2212,2,20))&lt;100000000,VALUE(MID($F2212,2,20)),1000000000),1000000000))+ROW()/100000,"")</f>
        <v/>
      </c>
    </row>
    <row r="2213">
      <c r="A2213">
        <f>IF($F2213="","",IFERROR(IF(INDEX('Per Invoice'!$A$2:$A$2001,MATCH($F2213,'Per Invoice'!$B$2:$B$2001,0))=0,"",INDEX('Per Invoice'!$A$2:$A$2001,MATCH($F2213,'Per Invoice'!$B$2:$B$2001,0))),""))</f>
        <v/>
      </c>
      <c r="H2213" s="11" t="n"/>
      <c r="R2213" s="7">
        <f>IF($F2213="","",Q2213*Y2213/100)</f>
        <v/>
      </c>
      <c r="X2213" s="7" t="n"/>
      <c r="Y2213" s="7" t="n"/>
      <c r="Z2213" s="7">
        <f>IF($F2213="","",Y2213*AE2213/100)</f>
        <v/>
      </c>
      <c r="AA2213" s="7">
        <f>IF($F2213="","",Y2213-Z2213)</f>
        <v/>
      </c>
      <c r="AB2213" s="7">
        <f>IF($F2213="","",AA2213-R2213)</f>
        <v/>
      </c>
      <c r="AE2213">
        <f>IF($F2213="","",IF($AK2213=1,0,IF($AJ2213=1,Settings!$C$6,Settings!$C$7))*100)</f>
        <v/>
      </c>
      <c r="AG2213">
        <f>IF($F2213="","",$F2213&amp;"|"&amp;$D2213&amp;"")</f>
        <v/>
      </c>
      <c r="AH2213">
        <f>IF($F2213="","",IF(COUNTIF($AG$2:$AG2213,$AG2213)=1,1,0))</f>
        <v/>
      </c>
      <c r="AI2213">
        <f>IF($AH2213=1,SUMPRODUCT(--($AL$2:$AL$8001&lt;$AL2213))+1,"")</f>
        <v/>
      </c>
      <c r="AJ2213">
        <f>IF($F2213="","",IF(OR($U2213=TRUE(),$U2213="TRUE"),1,0))</f>
        <v/>
      </c>
      <c r="AK2213">
        <f>IF($F2213="","",IF($AD2213="Yes",1,0))</f>
        <v/>
      </c>
      <c r="AL2213">
        <f>IF($AH2213=1,IFERROR(IF(VALUE($F2213)&lt;100000000,VALUE($F2213),1000000000),IFERROR(IF(VALUE(MID($F2213,2,20))&lt;100000000,VALUE(MID($F2213,2,20)),1000000000),1000000000))+ROW()/100000,"")</f>
        <v/>
      </c>
    </row>
    <row r="2214">
      <c r="A2214">
        <f>IF($F2214="","",IFERROR(IF(INDEX('Per Invoice'!$A$2:$A$2001,MATCH($F2214,'Per Invoice'!$B$2:$B$2001,0))=0,"",INDEX('Per Invoice'!$A$2:$A$2001,MATCH($F2214,'Per Invoice'!$B$2:$B$2001,0))),""))</f>
        <v/>
      </c>
      <c r="H2214" s="11" t="n"/>
      <c r="R2214" s="7">
        <f>IF($F2214="","",Q2214*Y2214/100)</f>
        <v/>
      </c>
      <c r="X2214" s="7" t="n"/>
      <c r="Y2214" s="7" t="n"/>
      <c r="Z2214" s="7">
        <f>IF($F2214="","",Y2214*AE2214/100)</f>
        <v/>
      </c>
      <c r="AA2214" s="7">
        <f>IF($F2214="","",Y2214-Z2214)</f>
        <v/>
      </c>
      <c r="AB2214" s="7">
        <f>IF($F2214="","",AA2214-R2214)</f>
        <v/>
      </c>
      <c r="AE2214">
        <f>IF($F2214="","",IF($AK2214=1,0,IF($AJ2214=1,Settings!$C$6,Settings!$C$7))*100)</f>
        <v/>
      </c>
      <c r="AG2214">
        <f>IF($F2214="","",$F2214&amp;"|"&amp;$D2214&amp;"")</f>
        <v/>
      </c>
      <c r="AH2214">
        <f>IF($F2214="","",IF(COUNTIF($AG$2:$AG2214,$AG2214)=1,1,0))</f>
        <v/>
      </c>
      <c r="AI2214">
        <f>IF($AH2214=1,SUMPRODUCT(--($AL$2:$AL$8001&lt;$AL2214))+1,"")</f>
        <v/>
      </c>
      <c r="AJ2214">
        <f>IF($F2214="","",IF(OR($U2214=TRUE(),$U2214="TRUE"),1,0))</f>
        <v/>
      </c>
      <c r="AK2214">
        <f>IF($F2214="","",IF($AD2214="Yes",1,0))</f>
        <v/>
      </c>
      <c r="AL2214">
        <f>IF($AH2214=1,IFERROR(IF(VALUE($F2214)&lt;100000000,VALUE($F2214),1000000000),IFERROR(IF(VALUE(MID($F2214,2,20))&lt;100000000,VALUE(MID($F2214,2,20)),1000000000),1000000000))+ROW()/100000,"")</f>
        <v/>
      </c>
    </row>
    <row r="2215">
      <c r="A2215">
        <f>IF($F2215="","",IFERROR(IF(INDEX('Per Invoice'!$A$2:$A$2001,MATCH($F2215,'Per Invoice'!$B$2:$B$2001,0))=0,"",INDEX('Per Invoice'!$A$2:$A$2001,MATCH($F2215,'Per Invoice'!$B$2:$B$2001,0))),""))</f>
        <v/>
      </c>
      <c r="H2215" s="11" t="n"/>
      <c r="R2215" s="7">
        <f>IF($F2215="","",Q2215*Y2215/100)</f>
        <v/>
      </c>
      <c r="X2215" s="7" t="n"/>
      <c r="Y2215" s="7" t="n"/>
      <c r="Z2215" s="7">
        <f>IF($F2215="","",Y2215*AE2215/100)</f>
        <v/>
      </c>
      <c r="AA2215" s="7">
        <f>IF($F2215="","",Y2215-Z2215)</f>
        <v/>
      </c>
      <c r="AB2215" s="7">
        <f>IF($F2215="","",AA2215-R2215)</f>
        <v/>
      </c>
      <c r="AE2215">
        <f>IF($F2215="","",IF($AK2215=1,0,IF($AJ2215=1,Settings!$C$6,Settings!$C$7))*100)</f>
        <v/>
      </c>
      <c r="AG2215">
        <f>IF($F2215="","",$F2215&amp;"|"&amp;$D2215&amp;"")</f>
        <v/>
      </c>
      <c r="AH2215">
        <f>IF($F2215="","",IF(COUNTIF($AG$2:$AG2215,$AG2215)=1,1,0))</f>
        <v/>
      </c>
      <c r="AI2215">
        <f>IF($AH2215=1,SUMPRODUCT(--($AL$2:$AL$8001&lt;$AL2215))+1,"")</f>
        <v/>
      </c>
      <c r="AJ2215">
        <f>IF($F2215="","",IF(OR($U2215=TRUE(),$U2215="TRUE"),1,0))</f>
        <v/>
      </c>
      <c r="AK2215">
        <f>IF($F2215="","",IF($AD2215="Yes",1,0))</f>
        <v/>
      </c>
      <c r="AL2215">
        <f>IF($AH2215=1,IFERROR(IF(VALUE($F2215)&lt;100000000,VALUE($F2215),1000000000),IFERROR(IF(VALUE(MID($F2215,2,20))&lt;100000000,VALUE(MID($F2215,2,20)),1000000000),1000000000))+ROW()/100000,"")</f>
        <v/>
      </c>
    </row>
    <row r="2216">
      <c r="A2216">
        <f>IF($F2216="","",IFERROR(IF(INDEX('Per Invoice'!$A$2:$A$2001,MATCH($F2216,'Per Invoice'!$B$2:$B$2001,0))=0,"",INDEX('Per Invoice'!$A$2:$A$2001,MATCH($F2216,'Per Invoice'!$B$2:$B$2001,0))),""))</f>
        <v/>
      </c>
      <c r="H2216" s="11" t="n"/>
      <c r="R2216" s="7">
        <f>IF($F2216="","",Q2216*Y2216/100)</f>
        <v/>
      </c>
      <c r="X2216" s="7" t="n"/>
      <c r="Y2216" s="7" t="n"/>
      <c r="Z2216" s="7">
        <f>IF($F2216="","",Y2216*AE2216/100)</f>
        <v/>
      </c>
      <c r="AA2216" s="7">
        <f>IF($F2216="","",Y2216-Z2216)</f>
        <v/>
      </c>
      <c r="AB2216" s="7">
        <f>IF($F2216="","",AA2216-R2216)</f>
        <v/>
      </c>
      <c r="AE2216">
        <f>IF($F2216="","",IF($AK2216=1,0,IF($AJ2216=1,Settings!$C$6,Settings!$C$7))*100)</f>
        <v/>
      </c>
      <c r="AG2216">
        <f>IF($F2216="","",$F2216&amp;"|"&amp;$D2216&amp;"")</f>
        <v/>
      </c>
      <c r="AH2216">
        <f>IF($F2216="","",IF(COUNTIF($AG$2:$AG2216,$AG2216)=1,1,0))</f>
        <v/>
      </c>
      <c r="AI2216">
        <f>IF($AH2216=1,SUMPRODUCT(--($AL$2:$AL$8001&lt;$AL2216))+1,"")</f>
        <v/>
      </c>
      <c r="AJ2216">
        <f>IF($F2216="","",IF(OR($U2216=TRUE(),$U2216="TRUE"),1,0))</f>
        <v/>
      </c>
      <c r="AK2216">
        <f>IF($F2216="","",IF($AD2216="Yes",1,0))</f>
        <v/>
      </c>
      <c r="AL2216">
        <f>IF($AH2216=1,IFERROR(IF(VALUE($F2216)&lt;100000000,VALUE($F2216),1000000000),IFERROR(IF(VALUE(MID($F2216,2,20))&lt;100000000,VALUE(MID($F2216,2,20)),1000000000),1000000000))+ROW()/100000,"")</f>
        <v/>
      </c>
    </row>
    <row r="2217">
      <c r="A2217">
        <f>IF($F2217="","",IFERROR(IF(INDEX('Per Invoice'!$A$2:$A$2001,MATCH($F2217,'Per Invoice'!$B$2:$B$2001,0))=0,"",INDEX('Per Invoice'!$A$2:$A$2001,MATCH($F2217,'Per Invoice'!$B$2:$B$2001,0))),""))</f>
        <v/>
      </c>
      <c r="H2217" s="11" t="n"/>
      <c r="R2217" s="7">
        <f>IF($F2217="","",Q2217*Y2217/100)</f>
        <v/>
      </c>
      <c r="X2217" s="7" t="n"/>
      <c r="Y2217" s="7" t="n"/>
      <c r="Z2217" s="7">
        <f>IF($F2217="","",Y2217*AE2217/100)</f>
        <v/>
      </c>
      <c r="AA2217" s="7">
        <f>IF($F2217="","",Y2217-Z2217)</f>
        <v/>
      </c>
      <c r="AB2217" s="7">
        <f>IF($F2217="","",AA2217-R2217)</f>
        <v/>
      </c>
      <c r="AE2217">
        <f>IF($F2217="","",IF($AK2217=1,0,IF($AJ2217=1,Settings!$C$6,Settings!$C$7))*100)</f>
        <v/>
      </c>
      <c r="AG2217">
        <f>IF($F2217="","",$F2217&amp;"|"&amp;$D2217&amp;"")</f>
        <v/>
      </c>
      <c r="AH2217">
        <f>IF($F2217="","",IF(COUNTIF($AG$2:$AG2217,$AG2217)=1,1,0))</f>
        <v/>
      </c>
      <c r="AI2217">
        <f>IF($AH2217=1,SUMPRODUCT(--($AL$2:$AL$8001&lt;$AL2217))+1,"")</f>
        <v/>
      </c>
      <c r="AJ2217">
        <f>IF($F2217="","",IF(OR($U2217=TRUE(),$U2217="TRUE"),1,0))</f>
        <v/>
      </c>
      <c r="AK2217">
        <f>IF($F2217="","",IF($AD2217="Yes",1,0))</f>
        <v/>
      </c>
      <c r="AL2217">
        <f>IF($AH2217=1,IFERROR(IF(VALUE($F2217)&lt;100000000,VALUE($F2217),1000000000),IFERROR(IF(VALUE(MID($F2217,2,20))&lt;100000000,VALUE(MID($F2217,2,20)),1000000000),1000000000))+ROW()/100000,"")</f>
        <v/>
      </c>
    </row>
    <row r="2218">
      <c r="A2218">
        <f>IF($F2218="","",IFERROR(IF(INDEX('Per Invoice'!$A$2:$A$2001,MATCH($F2218,'Per Invoice'!$B$2:$B$2001,0))=0,"",INDEX('Per Invoice'!$A$2:$A$2001,MATCH($F2218,'Per Invoice'!$B$2:$B$2001,0))),""))</f>
        <v/>
      </c>
      <c r="H2218" s="11" t="n"/>
      <c r="R2218" s="7">
        <f>IF($F2218="","",Q2218*Y2218/100)</f>
        <v/>
      </c>
      <c r="X2218" s="7" t="n"/>
      <c r="Y2218" s="7" t="n"/>
      <c r="Z2218" s="7">
        <f>IF($F2218="","",Y2218*AE2218/100)</f>
        <v/>
      </c>
      <c r="AA2218" s="7">
        <f>IF($F2218="","",Y2218-Z2218)</f>
        <v/>
      </c>
      <c r="AB2218" s="7">
        <f>IF($F2218="","",AA2218-R2218)</f>
        <v/>
      </c>
      <c r="AE2218">
        <f>IF($F2218="","",IF($AK2218=1,0,IF($AJ2218=1,Settings!$C$6,Settings!$C$7))*100)</f>
        <v/>
      </c>
      <c r="AG2218">
        <f>IF($F2218="","",$F2218&amp;"|"&amp;$D2218&amp;"")</f>
        <v/>
      </c>
      <c r="AH2218">
        <f>IF($F2218="","",IF(COUNTIF($AG$2:$AG2218,$AG2218)=1,1,0))</f>
        <v/>
      </c>
      <c r="AI2218">
        <f>IF($AH2218=1,SUMPRODUCT(--($AL$2:$AL$8001&lt;$AL2218))+1,"")</f>
        <v/>
      </c>
      <c r="AJ2218">
        <f>IF($F2218="","",IF(OR($U2218=TRUE(),$U2218="TRUE"),1,0))</f>
        <v/>
      </c>
      <c r="AK2218">
        <f>IF($F2218="","",IF($AD2218="Yes",1,0))</f>
        <v/>
      </c>
      <c r="AL2218">
        <f>IF($AH2218=1,IFERROR(IF(VALUE($F2218)&lt;100000000,VALUE($F2218),1000000000),IFERROR(IF(VALUE(MID($F2218,2,20))&lt;100000000,VALUE(MID($F2218,2,20)),1000000000),1000000000))+ROW()/100000,"")</f>
        <v/>
      </c>
    </row>
    <row r="2219">
      <c r="A2219">
        <f>IF($F2219="","",IFERROR(IF(INDEX('Per Invoice'!$A$2:$A$2001,MATCH($F2219,'Per Invoice'!$B$2:$B$2001,0))=0,"",INDEX('Per Invoice'!$A$2:$A$2001,MATCH($F2219,'Per Invoice'!$B$2:$B$2001,0))),""))</f>
        <v/>
      </c>
      <c r="H2219" s="11" t="n"/>
      <c r="R2219" s="7">
        <f>IF($F2219="","",Q2219*Y2219/100)</f>
        <v/>
      </c>
      <c r="X2219" s="7" t="n"/>
      <c r="Y2219" s="7" t="n"/>
      <c r="Z2219" s="7">
        <f>IF($F2219="","",Y2219*AE2219/100)</f>
        <v/>
      </c>
      <c r="AA2219" s="7">
        <f>IF($F2219="","",Y2219-Z2219)</f>
        <v/>
      </c>
      <c r="AB2219" s="7">
        <f>IF($F2219="","",AA2219-R2219)</f>
        <v/>
      </c>
      <c r="AE2219">
        <f>IF($F2219="","",IF($AK2219=1,0,IF($AJ2219=1,Settings!$C$6,Settings!$C$7))*100)</f>
        <v/>
      </c>
      <c r="AG2219">
        <f>IF($F2219="","",$F2219&amp;"|"&amp;$D2219&amp;"")</f>
        <v/>
      </c>
      <c r="AH2219">
        <f>IF($F2219="","",IF(COUNTIF($AG$2:$AG2219,$AG2219)=1,1,0))</f>
        <v/>
      </c>
      <c r="AI2219">
        <f>IF($AH2219=1,SUMPRODUCT(--($AL$2:$AL$8001&lt;$AL2219))+1,"")</f>
        <v/>
      </c>
      <c r="AJ2219">
        <f>IF($F2219="","",IF(OR($U2219=TRUE(),$U2219="TRUE"),1,0))</f>
        <v/>
      </c>
      <c r="AK2219">
        <f>IF($F2219="","",IF($AD2219="Yes",1,0))</f>
        <v/>
      </c>
      <c r="AL2219">
        <f>IF($AH2219=1,IFERROR(IF(VALUE($F2219)&lt;100000000,VALUE($F2219),1000000000),IFERROR(IF(VALUE(MID($F2219,2,20))&lt;100000000,VALUE(MID($F2219,2,20)),1000000000),1000000000))+ROW()/100000,"")</f>
        <v/>
      </c>
    </row>
    <row r="2220">
      <c r="A2220">
        <f>IF($F2220="","",IFERROR(IF(INDEX('Per Invoice'!$A$2:$A$2001,MATCH($F2220,'Per Invoice'!$B$2:$B$2001,0))=0,"",INDEX('Per Invoice'!$A$2:$A$2001,MATCH($F2220,'Per Invoice'!$B$2:$B$2001,0))),""))</f>
        <v/>
      </c>
      <c r="H2220" s="11" t="n"/>
      <c r="R2220" s="7">
        <f>IF($F2220="","",Q2220*Y2220/100)</f>
        <v/>
      </c>
      <c r="X2220" s="7" t="n"/>
      <c r="Y2220" s="7" t="n"/>
      <c r="Z2220" s="7">
        <f>IF($F2220="","",Y2220*AE2220/100)</f>
        <v/>
      </c>
      <c r="AA2220" s="7">
        <f>IF($F2220="","",Y2220-Z2220)</f>
        <v/>
      </c>
      <c r="AB2220" s="7">
        <f>IF($F2220="","",AA2220-R2220)</f>
        <v/>
      </c>
      <c r="AE2220">
        <f>IF($F2220="","",IF($AK2220=1,0,IF($AJ2220=1,Settings!$C$6,Settings!$C$7))*100)</f>
        <v/>
      </c>
      <c r="AG2220">
        <f>IF($F2220="","",$F2220&amp;"|"&amp;$D2220&amp;"")</f>
        <v/>
      </c>
      <c r="AH2220">
        <f>IF($F2220="","",IF(COUNTIF($AG$2:$AG2220,$AG2220)=1,1,0))</f>
        <v/>
      </c>
      <c r="AI2220">
        <f>IF($AH2220=1,SUMPRODUCT(--($AL$2:$AL$8001&lt;$AL2220))+1,"")</f>
        <v/>
      </c>
      <c r="AJ2220">
        <f>IF($F2220="","",IF(OR($U2220=TRUE(),$U2220="TRUE"),1,0))</f>
        <v/>
      </c>
      <c r="AK2220">
        <f>IF($F2220="","",IF($AD2220="Yes",1,0))</f>
        <v/>
      </c>
      <c r="AL2220">
        <f>IF($AH2220=1,IFERROR(IF(VALUE($F2220)&lt;100000000,VALUE($F2220),1000000000),IFERROR(IF(VALUE(MID($F2220,2,20))&lt;100000000,VALUE(MID($F2220,2,20)),1000000000),1000000000))+ROW()/100000,"")</f>
        <v/>
      </c>
    </row>
    <row r="2221">
      <c r="A2221">
        <f>IF($F2221="","",IFERROR(IF(INDEX('Per Invoice'!$A$2:$A$2001,MATCH($F2221,'Per Invoice'!$B$2:$B$2001,0))=0,"",INDEX('Per Invoice'!$A$2:$A$2001,MATCH($F2221,'Per Invoice'!$B$2:$B$2001,0))),""))</f>
        <v/>
      </c>
      <c r="H2221" s="11" t="n"/>
      <c r="R2221" s="7">
        <f>IF($F2221="","",Q2221*Y2221/100)</f>
        <v/>
      </c>
      <c r="X2221" s="7" t="n"/>
      <c r="Y2221" s="7" t="n"/>
      <c r="Z2221" s="7">
        <f>IF($F2221="","",Y2221*AE2221/100)</f>
        <v/>
      </c>
      <c r="AA2221" s="7">
        <f>IF($F2221="","",Y2221-Z2221)</f>
        <v/>
      </c>
      <c r="AB2221" s="7">
        <f>IF($F2221="","",AA2221-R2221)</f>
        <v/>
      </c>
      <c r="AE2221">
        <f>IF($F2221="","",IF($AK2221=1,0,IF($AJ2221=1,Settings!$C$6,Settings!$C$7))*100)</f>
        <v/>
      </c>
      <c r="AG2221">
        <f>IF($F2221="","",$F2221&amp;"|"&amp;$D2221&amp;"")</f>
        <v/>
      </c>
      <c r="AH2221">
        <f>IF($F2221="","",IF(COUNTIF($AG$2:$AG2221,$AG2221)=1,1,0))</f>
        <v/>
      </c>
      <c r="AI2221">
        <f>IF($AH2221=1,SUMPRODUCT(--($AL$2:$AL$8001&lt;$AL2221))+1,"")</f>
        <v/>
      </c>
      <c r="AJ2221">
        <f>IF($F2221="","",IF(OR($U2221=TRUE(),$U2221="TRUE"),1,0))</f>
        <v/>
      </c>
      <c r="AK2221">
        <f>IF($F2221="","",IF($AD2221="Yes",1,0))</f>
        <v/>
      </c>
      <c r="AL2221">
        <f>IF($AH2221=1,IFERROR(IF(VALUE($F2221)&lt;100000000,VALUE($F2221),1000000000),IFERROR(IF(VALUE(MID($F2221,2,20))&lt;100000000,VALUE(MID($F2221,2,20)),1000000000),1000000000))+ROW()/100000,"")</f>
        <v/>
      </c>
    </row>
    <row r="2222">
      <c r="A2222">
        <f>IF($F2222="","",IFERROR(IF(INDEX('Per Invoice'!$A$2:$A$2001,MATCH($F2222,'Per Invoice'!$B$2:$B$2001,0))=0,"",INDEX('Per Invoice'!$A$2:$A$2001,MATCH($F2222,'Per Invoice'!$B$2:$B$2001,0))),""))</f>
        <v/>
      </c>
      <c r="H2222" s="11" t="n"/>
      <c r="R2222" s="7">
        <f>IF($F2222="","",Q2222*Y2222/100)</f>
        <v/>
      </c>
      <c r="X2222" s="7" t="n"/>
      <c r="Y2222" s="7" t="n"/>
      <c r="Z2222" s="7">
        <f>IF($F2222="","",Y2222*AE2222/100)</f>
        <v/>
      </c>
      <c r="AA2222" s="7">
        <f>IF($F2222="","",Y2222-Z2222)</f>
        <v/>
      </c>
      <c r="AB2222" s="7">
        <f>IF($F2222="","",AA2222-R2222)</f>
        <v/>
      </c>
      <c r="AE2222">
        <f>IF($F2222="","",IF($AK2222=1,0,IF($AJ2222=1,Settings!$C$6,Settings!$C$7))*100)</f>
        <v/>
      </c>
      <c r="AG2222">
        <f>IF($F2222="","",$F2222&amp;"|"&amp;$D2222&amp;"")</f>
        <v/>
      </c>
      <c r="AH2222">
        <f>IF($F2222="","",IF(COUNTIF($AG$2:$AG2222,$AG2222)=1,1,0))</f>
        <v/>
      </c>
      <c r="AI2222">
        <f>IF($AH2222=1,SUMPRODUCT(--($AL$2:$AL$8001&lt;$AL2222))+1,"")</f>
        <v/>
      </c>
      <c r="AJ2222">
        <f>IF($F2222="","",IF(OR($U2222=TRUE(),$U2222="TRUE"),1,0))</f>
        <v/>
      </c>
      <c r="AK2222">
        <f>IF($F2222="","",IF($AD2222="Yes",1,0))</f>
        <v/>
      </c>
      <c r="AL2222">
        <f>IF($AH2222=1,IFERROR(IF(VALUE($F2222)&lt;100000000,VALUE($F2222),1000000000),IFERROR(IF(VALUE(MID($F2222,2,20))&lt;100000000,VALUE(MID($F2222,2,20)),1000000000),1000000000))+ROW()/100000,"")</f>
        <v/>
      </c>
    </row>
    <row r="2223">
      <c r="A2223">
        <f>IF($F2223="","",IFERROR(IF(INDEX('Per Invoice'!$A$2:$A$2001,MATCH($F2223,'Per Invoice'!$B$2:$B$2001,0))=0,"",INDEX('Per Invoice'!$A$2:$A$2001,MATCH($F2223,'Per Invoice'!$B$2:$B$2001,0))),""))</f>
        <v/>
      </c>
      <c r="H2223" s="11" t="n"/>
      <c r="R2223" s="7">
        <f>IF($F2223="","",Q2223*Y2223/100)</f>
        <v/>
      </c>
      <c r="X2223" s="7" t="n"/>
      <c r="Y2223" s="7" t="n"/>
      <c r="Z2223" s="7">
        <f>IF($F2223="","",Y2223*AE2223/100)</f>
        <v/>
      </c>
      <c r="AA2223" s="7">
        <f>IF($F2223="","",Y2223-Z2223)</f>
        <v/>
      </c>
      <c r="AB2223" s="7">
        <f>IF($F2223="","",AA2223-R2223)</f>
        <v/>
      </c>
      <c r="AE2223">
        <f>IF($F2223="","",IF($AK2223=1,0,IF($AJ2223=1,Settings!$C$6,Settings!$C$7))*100)</f>
        <v/>
      </c>
      <c r="AG2223">
        <f>IF($F2223="","",$F2223&amp;"|"&amp;$D2223&amp;"")</f>
        <v/>
      </c>
      <c r="AH2223">
        <f>IF($F2223="","",IF(COUNTIF($AG$2:$AG2223,$AG2223)=1,1,0))</f>
        <v/>
      </c>
      <c r="AI2223">
        <f>IF($AH2223=1,SUMPRODUCT(--($AL$2:$AL$8001&lt;$AL2223))+1,"")</f>
        <v/>
      </c>
      <c r="AJ2223">
        <f>IF($F2223="","",IF(OR($U2223=TRUE(),$U2223="TRUE"),1,0))</f>
        <v/>
      </c>
      <c r="AK2223">
        <f>IF($F2223="","",IF($AD2223="Yes",1,0))</f>
        <v/>
      </c>
      <c r="AL2223">
        <f>IF($AH2223=1,IFERROR(IF(VALUE($F2223)&lt;100000000,VALUE($F2223),1000000000),IFERROR(IF(VALUE(MID($F2223,2,20))&lt;100000000,VALUE(MID($F2223,2,20)),1000000000),1000000000))+ROW()/100000,"")</f>
        <v/>
      </c>
    </row>
    <row r="2224">
      <c r="A2224">
        <f>IF($F2224="","",IFERROR(IF(INDEX('Per Invoice'!$A$2:$A$2001,MATCH($F2224,'Per Invoice'!$B$2:$B$2001,0))=0,"",INDEX('Per Invoice'!$A$2:$A$2001,MATCH($F2224,'Per Invoice'!$B$2:$B$2001,0))),""))</f>
        <v/>
      </c>
      <c r="H2224" s="11" t="n"/>
      <c r="R2224" s="7">
        <f>IF($F2224="","",Q2224*Y2224/100)</f>
        <v/>
      </c>
      <c r="X2224" s="7" t="n"/>
      <c r="Y2224" s="7" t="n"/>
      <c r="Z2224" s="7">
        <f>IF($F2224="","",Y2224*AE2224/100)</f>
        <v/>
      </c>
      <c r="AA2224" s="7">
        <f>IF($F2224="","",Y2224-Z2224)</f>
        <v/>
      </c>
      <c r="AB2224" s="7">
        <f>IF($F2224="","",AA2224-R2224)</f>
        <v/>
      </c>
      <c r="AE2224">
        <f>IF($F2224="","",IF($AK2224=1,0,IF($AJ2224=1,Settings!$C$6,Settings!$C$7))*100)</f>
        <v/>
      </c>
      <c r="AG2224">
        <f>IF($F2224="","",$F2224&amp;"|"&amp;$D2224&amp;"")</f>
        <v/>
      </c>
      <c r="AH2224">
        <f>IF($F2224="","",IF(COUNTIF($AG$2:$AG2224,$AG2224)=1,1,0))</f>
        <v/>
      </c>
      <c r="AI2224">
        <f>IF($AH2224=1,SUMPRODUCT(--($AL$2:$AL$8001&lt;$AL2224))+1,"")</f>
        <v/>
      </c>
      <c r="AJ2224">
        <f>IF($F2224="","",IF(OR($U2224=TRUE(),$U2224="TRUE"),1,0))</f>
        <v/>
      </c>
      <c r="AK2224">
        <f>IF($F2224="","",IF($AD2224="Yes",1,0))</f>
        <v/>
      </c>
      <c r="AL2224">
        <f>IF($AH2224=1,IFERROR(IF(VALUE($F2224)&lt;100000000,VALUE($F2224),1000000000),IFERROR(IF(VALUE(MID($F2224,2,20))&lt;100000000,VALUE(MID($F2224,2,20)),1000000000),1000000000))+ROW()/100000,"")</f>
        <v/>
      </c>
    </row>
    <row r="2225">
      <c r="A2225">
        <f>IF($F2225="","",IFERROR(IF(INDEX('Per Invoice'!$A$2:$A$2001,MATCH($F2225,'Per Invoice'!$B$2:$B$2001,0))=0,"",INDEX('Per Invoice'!$A$2:$A$2001,MATCH($F2225,'Per Invoice'!$B$2:$B$2001,0))),""))</f>
        <v/>
      </c>
      <c r="H2225" s="11" t="n"/>
      <c r="R2225" s="7">
        <f>IF($F2225="","",Q2225*Y2225/100)</f>
        <v/>
      </c>
      <c r="X2225" s="7" t="n"/>
      <c r="Y2225" s="7" t="n"/>
      <c r="Z2225" s="7">
        <f>IF($F2225="","",Y2225*AE2225/100)</f>
        <v/>
      </c>
      <c r="AA2225" s="7">
        <f>IF($F2225="","",Y2225-Z2225)</f>
        <v/>
      </c>
      <c r="AB2225" s="7">
        <f>IF($F2225="","",AA2225-R2225)</f>
        <v/>
      </c>
      <c r="AE2225">
        <f>IF($F2225="","",IF($AK2225=1,0,IF($AJ2225=1,Settings!$C$6,Settings!$C$7))*100)</f>
        <v/>
      </c>
      <c r="AG2225">
        <f>IF($F2225="","",$F2225&amp;"|"&amp;$D2225&amp;"")</f>
        <v/>
      </c>
      <c r="AH2225">
        <f>IF($F2225="","",IF(COUNTIF($AG$2:$AG2225,$AG2225)=1,1,0))</f>
        <v/>
      </c>
      <c r="AI2225">
        <f>IF($AH2225=1,SUMPRODUCT(--($AL$2:$AL$8001&lt;$AL2225))+1,"")</f>
        <v/>
      </c>
      <c r="AJ2225">
        <f>IF($F2225="","",IF(OR($U2225=TRUE(),$U2225="TRUE"),1,0))</f>
        <v/>
      </c>
      <c r="AK2225">
        <f>IF($F2225="","",IF($AD2225="Yes",1,0))</f>
        <v/>
      </c>
      <c r="AL2225">
        <f>IF($AH2225=1,IFERROR(IF(VALUE($F2225)&lt;100000000,VALUE($F2225),1000000000),IFERROR(IF(VALUE(MID($F2225,2,20))&lt;100000000,VALUE(MID($F2225,2,20)),1000000000),1000000000))+ROW()/100000,"")</f>
        <v/>
      </c>
    </row>
    <row r="2226">
      <c r="A2226">
        <f>IF($F2226="","",IFERROR(IF(INDEX('Per Invoice'!$A$2:$A$2001,MATCH($F2226,'Per Invoice'!$B$2:$B$2001,0))=0,"",INDEX('Per Invoice'!$A$2:$A$2001,MATCH($F2226,'Per Invoice'!$B$2:$B$2001,0))),""))</f>
        <v/>
      </c>
      <c r="H2226" s="11" t="n"/>
      <c r="R2226" s="7">
        <f>IF($F2226="","",Q2226*Y2226/100)</f>
        <v/>
      </c>
      <c r="X2226" s="7" t="n"/>
      <c r="Y2226" s="7" t="n"/>
      <c r="Z2226" s="7">
        <f>IF($F2226="","",Y2226*AE2226/100)</f>
        <v/>
      </c>
      <c r="AA2226" s="7">
        <f>IF($F2226="","",Y2226-Z2226)</f>
        <v/>
      </c>
      <c r="AB2226" s="7">
        <f>IF($F2226="","",AA2226-R2226)</f>
        <v/>
      </c>
      <c r="AE2226">
        <f>IF($F2226="","",IF($AK2226=1,0,IF($AJ2226=1,Settings!$C$6,Settings!$C$7))*100)</f>
        <v/>
      </c>
      <c r="AG2226">
        <f>IF($F2226="","",$F2226&amp;"|"&amp;$D2226&amp;"")</f>
        <v/>
      </c>
      <c r="AH2226">
        <f>IF($F2226="","",IF(COUNTIF($AG$2:$AG2226,$AG2226)=1,1,0))</f>
        <v/>
      </c>
      <c r="AI2226">
        <f>IF($AH2226=1,SUMPRODUCT(--($AL$2:$AL$8001&lt;$AL2226))+1,"")</f>
        <v/>
      </c>
      <c r="AJ2226">
        <f>IF($F2226="","",IF(OR($U2226=TRUE(),$U2226="TRUE"),1,0))</f>
        <v/>
      </c>
      <c r="AK2226">
        <f>IF($F2226="","",IF($AD2226="Yes",1,0))</f>
        <v/>
      </c>
      <c r="AL2226">
        <f>IF($AH2226=1,IFERROR(IF(VALUE($F2226)&lt;100000000,VALUE($F2226),1000000000),IFERROR(IF(VALUE(MID($F2226,2,20))&lt;100000000,VALUE(MID($F2226,2,20)),1000000000),1000000000))+ROW()/100000,"")</f>
        <v/>
      </c>
    </row>
    <row r="2227">
      <c r="A2227">
        <f>IF($F2227="","",IFERROR(IF(INDEX('Per Invoice'!$A$2:$A$2001,MATCH($F2227,'Per Invoice'!$B$2:$B$2001,0))=0,"",INDEX('Per Invoice'!$A$2:$A$2001,MATCH($F2227,'Per Invoice'!$B$2:$B$2001,0))),""))</f>
        <v/>
      </c>
      <c r="H2227" s="11" t="n"/>
      <c r="R2227" s="7">
        <f>IF($F2227="","",Q2227*Y2227/100)</f>
        <v/>
      </c>
      <c r="X2227" s="7" t="n"/>
      <c r="Y2227" s="7" t="n"/>
      <c r="Z2227" s="7">
        <f>IF($F2227="","",Y2227*AE2227/100)</f>
        <v/>
      </c>
      <c r="AA2227" s="7">
        <f>IF($F2227="","",Y2227-Z2227)</f>
        <v/>
      </c>
      <c r="AB2227" s="7">
        <f>IF($F2227="","",AA2227-R2227)</f>
        <v/>
      </c>
      <c r="AE2227">
        <f>IF($F2227="","",IF($AK2227=1,0,IF($AJ2227=1,Settings!$C$6,Settings!$C$7))*100)</f>
        <v/>
      </c>
      <c r="AG2227">
        <f>IF($F2227="","",$F2227&amp;"|"&amp;$D2227&amp;"")</f>
        <v/>
      </c>
      <c r="AH2227">
        <f>IF($F2227="","",IF(COUNTIF($AG$2:$AG2227,$AG2227)=1,1,0))</f>
        <v/>
      </c>
      <c r="AI2227">
        <f>IF($AH2227=1,SUMPRODUCT(--($AL$2:$AL$8001&lt;$AL2227))+1,"")</f>
        <v/>
      </c>
      <c r="AJ2227">
        <f>IF($F2227="","",IF(OR($U2227=TRUE(),$U2227="TRUE"),1,0))</f>
        <v/>
      </c>
      <c r="AK2227">
        <f>IF($F2227="","",IF($AD2227="Yes",1,0))</f>
        <v/>
      </c>
      <c r="AL2227">
        <f>IF($AH2227=1,IFERROR(IF(VALUE($F2227)&lt;100000000,VALUE($F2227),1000000000),IFERROR(IF(VALUE(MID($F2227,2,20))&lt;100000000,VALUE(MID($F2227,2,20)),1000000000),1000000000))+ROW()/100000,"")</f>
        <v/>
      </c>
    </row>
    <row r="2228">
      <c r="A2228">
        <f>IF($F2228="","",IFERROR(IF(INDEX('Per Invoice'!$A$2:$A$2001,MATCH($F2228,'Per Invoice'!$B$2:$B$2001,0))=0,"",INDEX('Per Invoice'!$A$2:$A$2001,MATCH($F2228,'Per Invoice'!$B$2:$B$2001,0))),""))</f>
        <v/>
      </c>
      <c r="H2228" s="11" t="n"/>
      <c r="R2228" s="7">
        <f>IF($F2228="","",Q2228*Y2228/100)</f>
        <v/>
      </c>
      <c r="X2228" s="7" t="n"/>
      <c r="Y2228" s="7" t="n"/>
      <c r="Z2228" s="7">
        <f>IF($F2228="","",Y2228*AE2228/100)</f>
        <v/>
      </c>
      <c r="AA2228" s="7">
        <f>IF($F2228="","",Y2228-Z2228)</f>
        <v/>
      </c>
      <c r="AB2228" s="7">
        <f>IF($F2228="","",AA2228-R2228)</f>
        <v/>
      </c>
      <c r="AE2228">
        <f>IF($F2228="","",IF($AK2228=1,0,IF($AJ2228=1,Settings!$C$6,Settings!$C$7))*100)</f>
        <v/>
      </c>
      <c r="AG2228">
        <f>IF($F2228="","",$F2228&amp;"|"&amp;$D2228&amp;"")</f>
        <v/>
      </c>
      <c r="AH2228">
        <f>IF($F2228="","",IF(COUNTIF($AG$2:$AG2228,$AG2228)=1,1,0))</f>
        <v/>
      </c>
      <c r="AI2228">
        <f>IF($AH2228=1,SUMPRODUCT(--($AL$2:$AL$8001&lt;$AL2228))+1,"")</f>
        <v/>
      </c>
      <c r="AJ2228">
        <f>IF($F2228="","",IF(OR($U2228=TRUE(),$U2228="TRUE"),1,0))</f>
        <v/>
      </c>
      <c r="AK2228">
        <f>IF($F2228="","",IF($AD2228="Yes",1,0))</f>
        <v/>
      </c>
      <c r="AL2228">
        <f>IF($AH2228=1,IFERROR(IF(VALUE($F2228)&lt;100000000,VALUE($F2228),1000000000),IFERROR(IF(VALUE(MID($F2228,2,20))&lt;100000000,VALUE(MID($F2228,2,20)),1000000000),1000000000))+ROW()/100000,"")</f>
        <v/>
      </c>
    </row>
    <row r="2229">
      <c r="A2229">
        <f>IF($F2229="","",IFERROR(IF(INDEX('Per Invoice'!$A$2:$A$2001,MATCH($F2229,'Per Invoice'!$B$2:$B$2001,0))=0,"",INDEX('Per Invoice'!$A$2:$A$2001,MATCH($F2229,'Per Invoice'!$B$2:$B$2001,0))),""))</f>
        <v/>
      </c>
      <c r="H2229" s="11" t="n"/>
      <c r="R2229" s="7">
        <f>IF($F2229="","",Q2229*Y2229/100)</f>
        <v/>
      </c>
      <c r="X2229" s="7" t="n"/>
      <c r="Y2229" s="7" t="n"/>
      <c r="Z2229" s="7">
        <f>IF($F2229="","",Y2229*AE2229/100)</f>
        <v/>
      </c>
      <c r="AA2229" s="7">
        <f>IF($F2229="","",Y2229-Z2229)</f>
        <v/>
      </c>
      <c r="AB2229" s="7">
        <f>IF($F2229="","",AA2229-R2229)</f>
        <v/>
      </c>
      <c r="AE2229">
        <f>IF($F2229="","",IF($AK2229=1,0,IF($AJ2229=1,Settings!$C$6,Settings!$C$7))*100)</f>
        <v/>
      </c>
      <c r="AG2229">
        <f>IF($F2229="","",$F2229&amp;"|"&amp;$D2229&amp;"")</f>
        <v/>
      </c>
      <c r="AH2229">
        <f>IF($F2229="","",IF(COUNTIF($AG$2:$AG2229,$AG2229)=1,1,0))</f>
        <v/>
      </c>
      <c r="AI2229">
        <f>IF($AH2229=1,SUMPRODUCT(--($AL$2:$AL$8001&lt;$AL2229))+1,"")</f>
        <v/>
      </c>
      <c r="AJ2229">
        <f>IF($F2229="","",IF(OR($U2229=TRUE(),$U2229="TRUE"),1,0))</f>
        <v/>
      </c>
      <c r="AK2229">
        <f>IF($F2229="","",IF($AD2229="Yes",1,0))</f>
        <v/>
      </c>
      <c r="AL2229">
        <f>IF($AH2229=1,IFERROR(IF(VALUE($F2229)&lt;100000000,VALUE($F2229),1000000000),IFERROR(IF(VALUE(MID($F2229,2,20))&lt;100000000,VALUE(MID($F2229,2,20)),1000000000),1000000000))+ROW()/100000,"")</f>
        <v/>
      </c>
    </row>
    <row r="2230">
      <c r="A2230">
        <f>IF($F2230="","",IFERROR(IF(INDEX('Per Invoice'!$A$2:$A$2001,MATCH($F2230,'Per Invoice'!$B$2:$B$2001,0))=0,"",INDEX('Per Invoice'!$A$2:$A$2001,MATCH($F2230,'Per Invoice'!$B$2:$B$2001,0))),""))</f>
        <v/>
      </c>
      <c r="H2230" s="11" t="n"/>
      <c r="R2230" s="7">
        <f>IF($F2230="","",Q2230*Y2230/100)</f>
        <v/>
      </c>
      <c r="X2230" s="7" t="n"/>
      <c r="Y2230" s="7" t="n"/>
      <c r="Z2230" s="7">
        <f>IF($F2230="","",Y2230*AE2230/100)</f>
        <v/>
      </c>
      <c r="AA2230" s="7">
        <f>IF($F2230="","",Y2230-Z2230)</f>
        <v/>
      </c>
      <c r="AB2230" s="7">
        <f>IF($F2230="","",AA2230-R2230)</f>
        <v/>
      </c>
      <c r="AE2230">
        <f>IF($F2230="","",IF($AK2230=1,0,IF($AJ2230=1,Settings!$C$6,Settings!$C$7))*100)</f>
        <v/>
      </c>
      <c r="AG2230">
        <f>IF($F2230="","",$F2230&amp;"|"&amp;$D2230&amp;"")</f>
        <v/>
      </c>
      <c r="AH2230">
        <f>IF($F2230="","",IF(COUNTIF($AG$2:$AG2230,$AG2230)=1,1,0))</f>
        <v/>
      </c>
      <c r="AI2230">
        <f>IF($AH2230=1,SUMPRODUCT(--($AL$2:$AL$8001&lt;$AL2230))+1,"")</f>
        <v/>
      </c>
      <c r="AJ2230">
        <f>IF($F2230="","",IF(OR($U2230=TRUE(),$U2230="TRUE"),1,0))</f>
        <v/>
      </c>
      <c r="AK2230">
        <f>IF($F2230="","",IF($AD2230="Yes",1,0))</f>
        <v/>
      </c>
      <c r="AL2230">
        <f>IF($AH2230=1,IFERROR(IF(VALUE($F2230)&lt;100000000,VALUE($F2230),1000000000),IFERROR(IF(VALUE(MID($F2230,2,20))&lt;100000000,VALUE(MID($F2230,2,20)),1000000000),1000000000))+ROW()/100000,"")</f>
        <v/>
      </c>
    </row>
    <row r="2231">
      <c r="A2231">
        <f>IF($F2231="","",IFERROR(IF(INDEX('Per Invoice'!$A$2:$A$2001,MATCH($F2231,'Per Invoice'!$B$2:$B$2001,0))=0,"",INDEX('Per Invoice'!$A$2:$A$2001,MATCH($F2231,'Per Invoice'!$B$2:$B$2001,0))),""))</f>
        <v/>
      </c>
      <c r="H2231" s="11" t="n"/>
      <c r="R2231" s="7">
        <f>IF($F2231="","",Q2231*Y2231/100)</f>
        <v/>
      </c>
      <c r="X2231" s="7" t="n"/>
      <c r="Y2231" s="7" t="n"/>
      <c r="Z2231" s="7">
        <f>IF($F2231="","",Y2231*AE2231/100)</f>
        <v/>
      </c>
      <c r="AA2231" s="7">
        <f>IF($F2231="","",Y2231-Z2231)</f>
        <v/>
      </c>
      <c r="AB2231" s="7">
        <f>IF($F2231="","",AA2231-R2231)</f>
        <v/>
      </c>
      <c r="AE2231">
        <f>IF($F2231="","",IF($AK2231=1,0,IF($AJ2231=1,Settings!$C$6,Settings!$C$7))*100)</f>
        <v/>
      </c>
      <c r="AG2231">
        <f>IF($F2231="","",$F2231&amp;"|"&amp;$D2231&amp;"")</f>
        <v/>
      </c>
      <c r="AH2231">
        <f>IF($F2231="","",IF(COUNTIF($AG$2:$AG2231,$AG2231)=1,1,0))</f>
        <v/>
      </c>
      <c r="AI2231">
        <f>IF($AH2231=1,SUMPRODUCT(--($AL$2:$AL$8001&lt;$AL2231))+1,"")</f>
        <v/>
      </c>
      <c r="AJ2231">
        <f>IF($F2231="","",IF(OR($U2231=TRUE(),$U2231="TRUE"),1,0))</f>
        <v/>
      </c>
      <c r="AK2231">
        <f>IF($F2231="","",IF($AD2231="Yes",1,0))</f>
        <v/>
      </c>
      <c r="AL2231">
        <f>IF($AH2231=1,IFERROR(IF(VALUE($F2231)&lt;100000000,VALUE($F2231),1000000000),IFERROR(IF(VALUE(MID($F2231,2,20))&lt;100000000,VALUE(MID($F2231,2,20)),1000000000),1000000000))+ROW()/100000,"")</f>
        <v/>
      </c>
    </row>
    <row r="2232">
      <c r="A2232">
        <f>IF($F2232="","",IFERROR(IF(INDEX('Per Invoice'!$A$2:$A$2001,MATCH($F2232,'Per Invoice'!$B$2:$B$2001,0))=0,"",INDEX('Per Invoice'!$A$2:$A$2001,MATCH($F2232,'Per Invoice'!$B$2:$B$2001,0))),""))</f>
        <v/>
      </c>
      <c r="H2232" s="11" t="n"/>
      <c r="R2232" s="7">
        <f>IF($F2232="","",Q2232*Y2232/100)</f>
        <v/>
      </c>
      <c r="X2232" s="7" t="n"/>
      <c r="Y2232" s="7" t="n"/>
      <c r="Z2232" s="7">
        <f>IF($F2232="","",Y2232*AE2232/100)</f>
        <v/>
      </c>
      <c r="AA2232" s="7">
        <f>IF($F2232="","",Y2232-Z2232)</f>
        <v/>
      </c>
      <c r="AB2232" s="7">
        <f>IF($F2232="","",AA2232-R2232)</f>
        <v/>
      </c>
      <c r="AE2232">
        <f>IF($F2232="","",IF($AK2232=1,0,IF($AJ2232=1,Settings!$C$6,Settings!$C$7))*100)</f>
        <v/>
      </c>
      <c r="AG2232">
        <f>IF($F2232="","",$F2232&amp;"|"&amp;$D2232&amp;"")</f>
        <v/>
      </c>
      <c r="AH2232">
        <f>IF($F2232="","",IF(COUNTIF($AG$2:$AG2232,$AG2232)=1,1,0))</f>
        <v/>
      </c>
      <c r="AI2232">
        <f>IF($AH2232=1,SUMPRODUCT(--($AL$2:$AL$8001&lt;$AL2232))+1,"")</f>
        <v/>
      </c>
      <c r="AJ2232">
        <f>IF($F2232="","",IF(OR($U2232=TRUE(),$U2232="TRUE"),1,0))</f>
        <v/>
      </c>
      <c r="AK2232">
        <f>IF($F2232="","",IF($AD2232="Yes",1,0))</f>
        <v/>
      </c>
      <c r="AL2232">
        <f>IF($AH2232=1,IFERROR(IF(VALUE($F2232)&lt;100000000,VALUE($F2232),1000000000),IFERROR(IF(VALUE(MID($F2232,2,20))&lt;100000000,VALUE(MID($F2232,2,20)),1000000000),1000000000))+ROW()/100000,"")</f>
        <v/>
      </c>
    </row>
    <row r="2233">
      <c r="A2233">
        <f>IF($F2233="","",IFERROR(IF(INDEX('Per Invoice'!$A$2:$A$2001,MATCH($F2233,'Per Invoice'!$B$2:$B$2001,0))=0,"",INDEX('Per Invoice'!$A$2:$A$2001,MATCH($F2233,'Per Invoice'!$B$2:$B$2001,0))),""))</f>
        <v/>
      </c>
      <c r="H2233" s="11" t="n"/>
      <c r="R2233" s="7">
        <f>IF($F2233="","",Q2233*Y2233/100)</f>
        <v/>
      </c>
      <c r="X2233" s="7" t="n"/>
      <c r="Y2233" s="7" t="n"/>
      <c r="Z2233" s="7">
        <f>IF($F2233="","",Y2233*AE2233/100)</f>
        <v/>
      </c>
      <c r="AA2233" s="7">
        <f>IF($F2233="","",Y2233-Z2233)</f>
        <v/>
      </c>
      <c r="AB2233" s="7">
        <f>IF($F2233="","",AA2233-R2233)</f>
        <v/>
      </c>
      <c r="AE2233">
        <f>IF($F2233="","",IF($AK2233=1,0,IF($AJ2233=1,Settings!$C$6,Settings!$C$7))*100)</f>
        <v/>
      </c>
      <c r="AG2233">
        <f>IF($F2233="","",$F2233&amp;"|"&amp;$D2233&amp;"")</f>
        <v/>
      </c>
      <c r="AH2233">
        <f>IF($F2233="","",IF(COUNTIF($AG$2:$AG2233,$AG2233)=1,1,0))</f>
        <v/>
      </c>
      <c r="AI2233">
        <f>IF($AH2233=1,SUMPRODUCT(--($AL$2:$AL$8001&lt;$AL2233))+1,"")</f>
        <v/>
      </c>
      <c r="AJ2233">
        <f>IF($F2233="","",IF(OR($U2233=TRUE(),$U2233="TRUE"),1,0))</f>
        <v/>
      </c>
      <c r="AK2233">
        <f>IF($F2233="","",IF($AD2233="Yes",1,0))</f>
        <v/>
      </c>
      <c r="AL2233">
        <f>IF($AH2233=1,IFERROR(IF(VALUE($F2233)&lt;100000000,VALUE($F2233),1000000000),IFERROR(IF(VALUE(MID($F2233,2,20))&lt;100000000,VALUE(MID($F2233,2,20)),1000000000),1000000000))+ROW()/100000,"")</f>
        <v/>
      </c>
    </row>
    <row r="2234">
      <c r="A2234">
        <f>IF($F2234="","",IFERROR(IF(INDEX('Per Invoice'!$A$2:$A$2001,MATCH($F2234,'Per Invoice'!$B$2:$B$2001,0))=0,"",INDEX('Per Invoice'!$A$2:$A$2001,MATCH($F2234,'Per Invoice'!$B$2:$B$2001,0))),""))</f>
        <v/>
      </c>
      <c r="H2234" s="11" t="n"/>
      <c r="R2234" s="7">
        <f>IF($F2234="","",Q2234*Y2234/100)</f>
        <v/>
      </c>
      <c r="X2234" s="7" t="n"/>
      <c r="Y2234" s="7" t="n"/>
      <c r="Z2234" s="7">
        <f>IF($F2234="","",Y2234*AE2234/100)</f>
        <v/>
      </c>
      <c r="AA2234" s="7">
        <f>IF($F2234="","",Y2234-Z2234)</f>
        <v/>
      </c>
      <c r="AB2234" s="7">
        <f>IF($F2234="","",AA2234-R2234)</f>
        <v/>
      </c>
      <c r="AE2234">
        <f>IF($F2234="","",IF($AK2234=1,0,IF($AJ2234=1,Settings!$C$6,Settings!$C$7))*100)</f>
        <v/>
      </c>
      <c r="AG2234">
        <f>IF($F2234="","",$F2234&amp;"|"&amp;$D2234&amp;"")</f>
        <v/>
      </c>
      <c r="AH2234">
        <f>IF($F2234="","",IF(COUNTIF($AG$2:$AG2234,$AG2234)=1,1,0))</f>
        <v/>
      </c>
      <c r="AI2234">
        <f>IF($AH2234=1,SUMPRODUCT(--($AL$2:$AL$8001&lt;$AL2234))+1,"")</f>
        <v/>
      </c>
      <c r="AJ2234">
        <f>IF($F2234="","",IF(OR($U2234=TRUE(),$U2234="TRUE"),1,0))</f>
        <v/>
      </c>
      <c r="AK2234">
        <f>IF($F2234="","",IF($AD2234="Yes",1,0))</f>
        <v/>
      </c>
      <c r="AL2234">
        <f>IF($AH2234=1,IFERROR(IF(VALUE($F2234)&lt;100000000,VALUE($F2234),1000000000),IFERROR(IF(VALUE(MID($F2234,2,20))&lt;100000000,VALUE(MID($F2234,2,20)),1000000000),1000000000))+ROW()/100000,"")</f>
        <v/>
      </c>
    </row>
    <row r="2235">
      <c r="A2235">
        <f>IF($F2235="","",IFERROR(IF(INDEX('Per Invoice'!$A$2:$A$2001,MATCH($F2235,'Per Invoice'!$B$2:$B$2001,0))=0,"",INDEX('Per Invoice'!$A$2:$A$2001,MATCH($F2235,'Per Invoice'!$B$2:$B$2001,0))),""))</f>
        <v/>
      </c>
      <c r="H2235" s="11" t="n"/>
      <c r="R2235" s="7">
        <f>IF($F2235="","",Q2235*Y2235/100)</f>
        <v/>
      </c>
      <c r="X2235" s="7" t="n"/>
      <c r="Y2235" s="7" t="n"/>
      <c r="Z2235" s="7">
        <f>IF($F2235="","",Y2235*AE2235/100)</f>
        <v/>
      </c>
      <c r="AA2235" s="7">
        <f>IF($F2235="","",Y2235-Z2235)</f>
        <v/>
      </c>
      <c r="AB2235" s="7">
        <f>IF($F2235="","",AA2235-R2235)</f>
        <v/>
      </c>
      <c r="AE2235">
        <f>IF($F2235="","",IF($AK2235=1,0,IF($AJ2235=1,Settings!$C$6,Settings!$C$7))*100)</f>
        <v/>
      </c>
      <c r="AG2235">
        <f>IF($F2235="","",$F2235&amp;"|"&amp;$D2235&amp;"")</f>
        <v/>
      </c>
      <c r="AH2235">
        <f>IF($F2235="","",IF(COUNTIF($AG$2:$AG2235,$AG2235)=1,1,0))</f>
        <v/>
      </c>
      <c r="AI2235">
        <f>IF($AH2235=1,SUMPRODUCT(--($AL$2:$AL$8001&lt;$AL2235))+1,"")</f>
        <v/>
      </c>
      <c r="AJ2235">
        <f>IF($F2235="","",IF(OR($U2235=TRUE(),$U2235="TRUE"),1,0))</f>
        <v/>
      </c>
      <c r="AK2235">
        <f>IF($F2235="","",IF($AD2235="Yes",1,0))</f>
        <v/>
      </c>
      <c r="AL2235">
        <f>IF($AH2235=1,IFERROR(IF(VALUE($F2235)&lt;100000000,VALUE($F2235),1000000000),IFERROR(IF(VALUE(MID($F2235,2,20))&lt;100000000,VALUE(MID($F2235,2,20)),1000000000),1000000000))+ROW()/100000,"")</f>
        <v/>
      </c>
    </row>
    <row r="2236">
      <c r="A2236">
        <f>IF($F2236="","",IFERROR(IF(INDEX('Per Invoice'!$A$2:$A$2001,MATCH($F2236,'Per Invoice'!$B$2:$B$2001,0))=0,"",INDEX('Per Invoice'!$A$2:$A$2001,MATCH($F2236,'Per Invoice'!$B$2:$B$2001,0))),""))</f>
        <v/>
      </c>
      <c r="H2236" s="11" t="n"/>
      <c r="R2236" s="7">
        <f>IF($F2236="","",Q2236*Y2236/100)</f>
        <v/>
      </c>
      <c r="X2236" s="7" t="n"/>
      <c r="Y2236" s="7" t="n"/>
      <c r="Z2236" s="7">
        <f>IF($F2236="","",Y2236*AE2236/100)</f>
        <v/>
      </c>
      <c r="AA2236" s="7">
        <f>IF($F2236="","",Y2236-Z2236)</f>
        <v/>
      </c>
      <c r="AB2236" s="7">
        <f>IF($F2236="","",AA2236-R2236)</f>
        <v/>
      </c>
      <c r="AE2236">
        <f>IF($F2236="","",IF($AK2236=1,0,IF($AJ2236=1,Settings!$C$6,Settings!$C$7))*100)</f>
        <v/>
      </c>
      <c r="AG2236">
        <f>IF($F2236="","",$F2236&amp;"|"&amp;$D2236&amp;"")</f>
        <v/>
      </c>
      <c r="AH2236">
        <f>IF($F2236="","",IF(COUNTIF($AG$2:$AG2236,$AG2236)=1,1,0))</f>
        <v/>
      </c>
      <c r="AI2236">
        <f>IF($AH2236=1,SUMPRODUCT(--($AL$2:$AL$8001&lt;$AL2236))+1,"")</f>
        <v/>
      </c>
      <c r="AJ2236">
        <f>IF($F2236="","",IF(OR($U2236=TRUE(),$U2236="TRUE"),1,0))</f>
        <v/>
      </c>
      <c r="AK2236">
        <f>IF($F2236="","",IF($AD2236="Yes",1,0))</f>
        <v/>
      </c>
      <c r="AL2236">
        <f>IF($AH2236=1,IFERROR(IF(VALUE($F2236)&lt;100000000,VALUE($F2236),1000000000),IFERROR(IF(VALUE(MID($F2236,2,20))&lt;100000000,VALUE(MID($F2236,2,20)),1000000000),1000000000))+ROW()/100000,"")</f>
        <v/>
      </c>
    </row>
    <row r="2237">
      <c r="A2237">
        <f>IF($F2237="","",IFERROR(IF(INDEX('Per Invoice'!$A$2:$A$2001,MATCH($F2237,'Per Invoice'!$B$2:$B$2001,0))=0,"",INDEX('Per Invoice'!$A$2:$A$2001,MATCH($F2237,'Per Invoice'!$B$2:$B$2001,0))),""))</f>
        <v/>
      </c>
      <c r="H2237" s="11" t="n"/>
      <c r="R2237" s="7">
        <f>IF($F2237="","",Q2237*Y2237/100)</f>
        <v/>
      </c>
      <c r="X2237" s="7" t="n"/>
      <c r="Y2237" s="7" t="n"/>
      <c r="Z2237" s="7">
        <f>IF($F2237="","",Y2237*AE2237/100)</f>
        <v/>
      </c>
      <c r="AA2237" s="7">
        <f>IF($F2237="","",Y2237-Z2237)</f>
        <v/>
      </c>
      <c r="AB2237" s="7">
        <f>IF($F2237="","",AA2237-R2237)</f>
        <v/>
      </c>
      <c r="AE2237">
        <f>IF($F2237="","",IF($AK2237=1,0,IF($AJ2237=1,Settings!$C$6,Settings!$C$7))*100)</f>
        <v/>
      </c>
      <c r="AG2237">
        <f>IF($F2237="","",$F2237&amp;"|"&amp;$D2237&amp;"")</f>
        <v/>
      </c>
      <c r="AH2237">
        <f>IF($F2237="","",IF(COUNTIF($AG$2:$AG2237,$AG2237)=1,1,0))</f>
        <v/>
      </c>
      <c r="AI2237">
        <f>IF($AH2237=1,SUMPRODUCT(--($AL$2:$AL$8001&lt;$AL2237))+1,"")</f>
        <v/>
      </c>
      <c r="AJ2237">
        <f>IF($F2237="","",IF(OR($U2237=TRUE(),$U2237="TRUE"),1,0))</f>
        <v/>
      </c>
      <c r="AK2237">
        <f>IF($F2237="","",IF($AD2237="Yes",1,0))</f>
        <v/>
      </c>
      <c r="AL2237">
        <f>IF($AH2237=1,IFERROR(IF(VALUE($F2237)&lt;100000000,VALUE($F2237),1000000000),IFERROR(IF(VALUE(MID($F2237,2,20))&lt;100000000,VALUE(MID($F2237,2,20)),1000000000),1000000000))+ROW()/100000,"")</f>
        <v/>
      </c>
    </row>
    <row r="2238">
      <c r="A2238">
        <f>IF($F2238="","",IFERROR(IF(INDEX('Per Invoice'!$A$2:$A$2001,MATCH($F2238,'Per Invoice'!$B$2:$B$2001,0))=0,"",INDEX('Per Invoice'!$A$2:$A$2001,MATCH($F2238,'Per Invoice'!$B$2:$B$2001,0))),""))</f>
        <v/>
      </c>
      <c r="H2238" s="11" t="n"/>
      <c r="R2238" s="7">
        <f>IF($F2238="","",Q2238*Y2238/100)</f>
        <v/>
      </c>
      <c r="X2238" s="7" t="n"/>
      <c r="Y2238" s="7" t="n"/>
      <c r="Z2238" s="7">
        <f>IF($F2238="","",Y2238*AE2238/100)</f>
        <v/>
      </c>
      <c r="AA2238" s="7">
        <f>IF($F2238="","",Y2238-Z2238)</f>
        <v/>
      </c>
      <c r="AB2238" s="7">
        <f>IF($F2238="","",AA2238-R2238)</f>
        <v/>
      </c>
      <c r="AE2238">
        <f>IF($F2238="","",IF($AK2238=1,0,IF($AJ2238=1,Settings!$C$6,Settings!$C$7))*100)</f>
        <v/>
      </c>
      <c r="AG2238">
        <f>IF($F2238="","",$F2238&amp;"|"&amp;$D2238&amp;"")</f>
        <v/>
      </c>
      <c r="AH2238">
        <f>IF($F2238="","",IF(COUNTIF($AG$2:$AG2238,$AG2238)=1,1,0))</f>
        <v/>
      </c>
      <c r="AI2238">
        <f>IF($AH2238=1,SUMPRODUCT(--($AL$2:$AL$8001&lt;$AL2238))+1,"")</f>
        <v/>
      </c>
      <c r="AJ2238">
        <f>IF($F2238="","",IF(OR($U2238=TRUE(),$U2238="TRUE"),1,0))</f>
        <v/>
      </c>
      <c r="AK2238">
        <f>IF($F2238="","",IF($AD2238="Yes",1,0))</f>
        <v/>
      </c>
      <c r="AL2238">
        <f>IF($AH2238=1,IFERROR(IF(VALUE($F2238)&lt;100000000,VALUE($F2238),1000000000),IFERROR(IF(VALUE(MID($F2238,2,20))&lt;100000000,VALUE(MID($F2238,2,20)),1000000000),1000000000))+ROW()/100000,"")</f>
        <v/>
      </c>
    </row>
    <row r="2239">
      <c r="A2239">
        <f>IF($F2239="","",IFERROR(IF(INDEX('Per Invoice'!$A$2:$A$2001,MATCH($F2239,'Per Invoice'!$B$2:$B$2001,0))=0,"",INDEX('Per Invoice'!$A$2:$A$2001,MATCH($F2239,'Per Invoice'!$B$2:$B$2001,0))),""))</f>
        <v/>
      </c>
      <c r="H2239" s="11" t="n"/>
      <c r="R2239" s="7">
        <f>IF($F2239="","",Q2239*Y2239/100)</f>
        <v/>
      </c>
      <c r="X2239" s="7" t="n"/>
      <c r="Y2239" s="7" t="n"/>
      <c r="Z2239" s="7">
        <f>IF($F2239="","",Y2239*AE2239/100)</f>
        <v/>
      </c>
      <c r="AA2239" s="7">
        <f>IF($F2239="","",Y2239-Z2239)</f>
        <v/>
      </c>
      <c r="AB2239" s="7">
        <f>IF($F2239="","",AA2239-R2239)</f>
        <v/>
      </c>
      <c r="AE2239">
        <f>IF($F2239="","",IF($AK2239=1,0,IF($AJ2239=1,Settings!$C$6,Settings!$C$7))*100)</f>
        <v/>
      </c>
      <c r="AG2239">
        <f>IF($F2239="","",$F2239&amp;"|"&amp;$D2239&amp;"")</f>
        <v/>
      </c>
      <c r="AH2239">
        <f>IF($F2239="","",IF(COUNTIF($AG$2:$AG2239,$AG2239)=1,1,0))</f>
        <v/>
      </c>
      <c r="AI2239">
        <f>IF($AH2239=1,SUMPRODUCT(--($AL$2:$AL$8001&lt;$AL2239))+1,"")</f>
        <v/>
      </c>
      <c r="AJ2239">
        <f>IF($F2239="","",IF(OR($U2239=TRUE(),$U2239="TRUE"),1,0))</f>
        <v/>
      </c>
      <c r="AK2239">
        <f>IF($F2239="","",IF($AD2239="Yes",1,0))</f>
        <v/>
      </c>
      <c r="AL2239">
        <f>IF($AH2239=1,IFERROR(IF(VALUE($F2239)&lt;100000000,VALUE($F2239),1000000000),IFERROR(IF(VALUE(MID($F2239,2,20))&lt;100000000,VALUE(MID($F2239,2,20)),1000000000),1000000000))+ROW()/100000,"")</f>
        <v/>
      </c>
    </row>
    <row r="2240">
      <c r="A2240">
        <f>IF($F2240="","",IFERROR(IF(INDEX('Per Invoice'!$A$2:$A$2001,MATCH($F2240,'Per Invoice'!$B$2:$B$2001,0))=0,"",INDEX('Per Invoice'!$A$2:$A$2001,MATCH($F2240,'Per Invoice'!$B$2:$B$2001,0))),""))</f>
        <v/>
      </c>
      <c r="H2240" s="11" t="n"/>
      <c r="R2240" s="7">
        <f>IF($F2240="","",Q2240*Y2240/100)</f>
        <v/>
      </c>
      <c r="X2240" s="7" t="n"/>
      <c r="Y2240" s="7" t="n"/>
      <c r="Z2240" s="7">
        <f>IF($F2240="","",Y2240*AE2240/100)</f>
        <v/>
      </c>
      <c r="AA2240" s="7">
        <f>IF($F2240="","",Y2240-Z2240)</f>
        <v/>
      </c>
      <c r="AB2240" s="7">
        <f>IF($F2240="","",AA2240-R2240)</f>
        <v/>
      </c>
      <c r="AE2240">
        <f>IF($F2240="","",IF($AK2240=1,0,IF($AJ2240=1,Settings!$C$6,Settings!$C$7))*100)</f>
        <v/>
      </c>
      <c r="AG2240">
        <f>IF($F2240="","",$F2240&amp;"|"&amp;$D2240&amp;"")</f>
        <v/>
      </c>
      <c r="AH2240">
        <f>IF($F2240="","",IF(COUNTIF($AG$2:$AG2240,$AG2240)=1,1,0))</f>
        <v/>
      </c>
      <c r="AI2240">
        <f>IF($AH2240=1,SUMPRODUCT(--($AL$2:$AL$8001&lt;$AL2240))+1,"")</f>
        <v/>
      </c>
      <c r="AJ2240">
        <f>IF($F2240="","",IF(OR($U2240=TRUE(),$U2240="TRUE"),1,0))</f>
        <v/>
      </c>
      <c r="AK2240">
        <f>IF($F2240="","",IF($AD2240="Yes",1,0))</f>
        <v/>
      </c>
      <c r="AL2240">
        <f>IF($AH2240=1,IFERROR(IF(VALUE($F2240)&lt;100000000,VALUE($F2240),1000000000),IFERROR(IF(VALUE(MID($F2240,2,20))&lt;100000000,VALUE(MID($F2240,2,20)),1000000000),1000000000))+ROW()/100000,"")</f>
        <v/>
      </c>
    </row>
    <row r="2241">
      <c r="A2241">
        <f>IF($F2241="","",IFERROR(IF(INDEX('Per Invoice'!$A$2:$A$2001,MATCH($F2241,'Per Invoice'!$B$2:$B$2001,0))=0,"",INDEX('Per Invoice'!$A$2:$A$2001,MATCH($F2241,'Per Invoice'!$B$2:$B$2001,0))),""))</f>
        <v/>
      </c>
      <c r="H2241" s="11" t="n"/>
      <c r="R2241" s="7">
        <f>IF($F2241="","",Q2241*Y2241/100)</f>
        <v/>
      </c>
      <c r="X2241" s="7" t="n"/>
      <c r="Y2241" s="7" t="n"/>
      <c r="Z2241" s="7">
        <f>IF($F2241="","",Y2241*AE2241/100)</f>
        <v/>
      </c>
      <c r="AA2241" s="7">
        <f>IF($F2241="","",Y2241-Z2241)</f>
        <v/>
      </c>
      <c r="AB2241" s="7">
        <f>IF($F2241="","",AA2241-R2241)</f>
        <v/>
      </c>
      <c r="AE2241">
        <f>IF($F2241="","",IF($AK2241=1,0,IF($AJ2241=1,Settings!$C$6,Settings!$C$7))*100)</f>
        <v/>
      </c>
      <c r="AG2241">
        <f>IF($F2241="","",$F2241&amp;"|"&amp;$D2241&amp;"")</f>
        <v/>
      </c>
      <c r="AH2241">
        <f>IF($F2241="","",IF(COUNTIF($AG$2:$AG2241,$AG2241)=1,1,0))</f>
        <v/>
      </c>
      <c r="AI2241">
        <f>IF($AH2241=1,SUMPRODUCT(--($AL$2:$AL$8001&lt;$AL2241))+1,"")</f>
        <v/>
      </c>
      <c r="AJ2241">
        <f>IF($F2241="","",IF(OR($U2241=TRUE(),$U2241="TRUE"),1,0))</f>
        <v/>
      </c>
      <c r="AK2241">
        <f>IF($F2241="","",IF($AD2241="Yes",1,0))</f>
        <v/>
      </c>
      <c r="AL2241">
        <f>IF($AH2241=1,IFERROR(IF(VALUE($F2241)&lt;100000000,VALUE($F2241),1000000000),IFERROR(IF(VALUE(MID($F2241,2,20))&lt;100000000,VALUE(MID($F2241,2,20)),1000000000),1000000000))+ROW()/100000,"")</f>
        <v/>
      </c>
    </row>
    <row r="2242">
      <c r="A2242">
        <f>IF($F2242="","",IFERROR(IF(INDEX('Per Invoice'!$A$2:$A$2001,MATCH($F2242,'Per Invoice'!$B$2:$B$2001,0))=0,"",INDEX('Per Invoice'!$A$2:$A$2001,MATCH($F2242,'Per Invoice'!$B$2:$B$2001,0))),""))</f>
        <v/>
      </c>
      <c r="H2242" s="11" t="n"/>
      <c r="R2242" s="7">
        <f>IF($F2242="","",Q2242*Y2242/100)</f>
        <v/>
      </c>
      <c r="X2242" s="7" t="n"/>
      <c r="Y2242" s="7" t="n"/>
      <c r="Z2242" s="7">
        <f>IF($F2242="","",Y2242*AE2242/100)</f>
        <v/>
      </c>
      <c r="AA2242" s="7">
        <f>IF($F2242="","",Y2242-Z2242)</f>
        <v/>
      </c>
      <c r="AB2242" s="7">
        <f>IF($F2242="","",AA2242-R2242)</f>
        <v/>
      </c>
      <c r="AE2242">
        <f>IF($F2242="","",IF($AK2242=1,0,IF($AJ2242=1,Settings!$C$6,Settings!$C$7))*100)</f>
        <v/>
      </c>
      <c r="AG2242">
        <f>IF($F2242="","",$F2242&amp;"|"&amp;$D2242&amp;"")</f>
        <v/>
      </c>
      <c r="AH2242">
        <f>IF($F2242="","",IF(COUNTIF($AG$2:$AG2242,$AG2242)=1,1,0))</f>
        <v/>
      </c>
      <c r="AI2242">
        <f>IF($AH2242=1,SUMPRODUCT(--($AL$2:$AL$8001&lt;$AL2242))+1,"")</f>
        <v/>
      </c>
      <c r="AJ2242">
        <f>IF($F2242="","",IF(OR($U2242=TRUE(),$U2242="TRUE"),1,0))</f>
        <v/>
      </c>
      <c r="AK2242">
        <f>IF($F2242="","",IF($AD2242="Yes",1,0))</f>
        <v/>
      </c>
      <c r="AL2242">
        <f>IF($AH2242=1,IFERROR(IF(VALUE($F2242)&lt;100000000,VALUE($F2242),1000000000),IFERROR(IF(VALUE(MID($F2242,2,20))&lt;100000000,VALUE(MID($F2242,2,20)),1000000000),1000000000))+ROW()/100000,"")</f>
        <v/>
      </c>
    </row>
    <row r="2243">
      <c r="A2243">
        <f>IF($F2243="","",IFERROR(IF(INDEX('Per Invoice'!$A$2:$A$2001,MATCH($F2243,'Per Invoice'!$B$2:$B$2001,0))=0,"",INDEX('Per Invoice'!$A$2:$A$2001,MATCH($F2243,'Per Invoice'!$B$2:$B$2001,0))),""))</f>
        <v/>
      </c>
      <c r="H2243" s="11" t="n"/>
      <c r="R2243" s="7">
        <f>IF($F2243="","",Q2243*Y2243/100)</f>
        <v/>
      </c>
      <c r="X2243" s="7" t="n"/>
      <c r="Y2243" s="7" t="n"/>
      <c r="Z2243" s="7">
        <f>IF($F2243="","",Y2243*AE2243/100)</f>
        <v/>
      </c>
      <c r="AA2243" s="7">
        <f>IF($F2243="","",Y2243-Z2243)</f>
        <v/>
      </c>
      <c r="AB2243" s="7">
        <f>IF($F2243="","",AA2243-R2243)</f>
        <v/>
      </c>
      <c r="AE2243">
        <f>IF($F2243="","",IF($AK2243=1,0,IF($AJ2243=1,Settings!$C$6,Settings!$C$7))*100)</f>
        <v/>
      </c>
      <c r="AG2243">
        <f>IF($F2243="","",$F2243&amp;"|"&amp;$D2243&amp;"")</f>
        <v/>
      </c>
      <c r="AH2243">
        <f>IF($F2243="","",IF(COUNTIF($AG$2:$AG2243,$AG2243)=1,1,0))</f>
        <v/>
      </c>
      <c r="AI2243">
        <f>IF($AH2243=1,SUMPRODUCT(--($AL$2:$AL$8001&lt;$AL2243))+1,"")</f>
        <v/>
      </c>
      <c r="AJ2243">
        <f>IF($F2243="","",IF(OR($U2243=TRUE(),$U2243="TRUE"),1,0))</f>
        <v/>
      </c>
      <c r="AK2243">
        <f>IF($F2243="","",IF($AD2243="Yes",1,0))</f>
        <v/>
      </c>
      <c r="AL2243">
        <f>IF($AH2243=1,IFERROR(IF(VALUE($F2243)&lt;100000000,VALUE($F2243),1000000000),IFERROR(IF(VALUE(MID($F2243,2,20))&lt;100000000,VALUE(MID($F2243,2,20)),1000000000),1000000000))+ROW()/100000,"")</f>
        <v/>
      </c>
    </row>
    <row r="2244">
      <c r="A2244">
        <f>IF($F2244="","",IFERROR(IF(INDEX('Per Invoice'!$A$2:$A$2001,MATCH($F2244,'Per Invoice'!$B$2:$B$2001,0))=0,"",INDEX('Per Invoice'!$A$2:$A$2001,MATCH($F2244,'Per Invoice'!$B$2:$B$2001,0))),""))</f>
        <v/>
      </c>
      <c r="H2244" s="11" t="n"/>
      <c r="R2244" s="7">
        <f>IF($F2244="","",Q2244*Y2244/100)</f>
        <v/>
      </c>
      <c r="X2244" s="7" t="n"/>
      <c r="Y2244" s="7" t="n"/>
      <c r="Z2244" s="7">
        <f>IF($F2244="","",Y2244*AE2244/100)</f>
        <v/>
      </c>
      <c r="AA2244" s="7">
        <f>IF($F2244="","",Y2244-Z2244)</f>
        <v/>
      </c>
      <c r="AB2244" s="7">
        <f>IF($F2244="","",AA2244-R2244)</f>
        <v/>
      </c>
      <c r="AE2244">
        <f>IF($F2244="","",IF($AK2244=1,0,IF($AJ2244=1,Settings!$C$6,Settings!$C$7))*100)</f>
        <v/>
      </c>
      <c r="AG2244">
        <f>IF($F2244="","",$F2244&amp;"|"&amp;$D2244&amp;"")</f>
        <v/>
      </c>
      <c r="AH2244">
        <f>IF($F2244="","",IF(COUNTIF($AG$2:$AG2244,$AG2244)=1,1,0))</f>
        <v/>
      </c>
      <c r="AI2244">
        <f>IF($AH2244=1,SUMPRODUCT(--($AL$2:$AL$8001&lt;$AL2244))+1,"")</f>
        <v/>
      </c>
      <c r="AJ2244">
        <f>IF($F2244="","",IF(OR($U2244=TRUE(),$U2244="TRUE"),1,0))</f>
        <v/>
      </c>
      <c r="AK2244">
        <f>IF($F2244="","",IF($AD2244="Yes",1,0))</f>
        <v/>
      </c>
      <c r="AL2244">
        <f>IF($AH2244=1,IFERROR(IF(VALUE($F2244)&lt;100000000,VALUE($F2244),1000000000),IFERROR(IF(VALUE(MID($F2244,2,20))&lt;100000000,VALUE(MID($F2244,2,20)),1000000000),1000000000))+ROW()/100000,"")</f>
        <v/>
      </c>
    </row>
    <row r="2245">
      <c r="A2245">
        <f>IF($F2245="","",IFERROR(IF(INDEX('Per Invoice'!$A$2:$A$2001,MATCH($F2245,'Per Invoice'!$B$2:$B$2001,0))=0,"",INDEX('Per Invoice'!$A$2:$A$2001,MATCH($F2245,'Per Invoice'!$B$2:$B$2001,0))),""))</f>
        <v/>
      </c>
      <c r="H2245" s="11" t="n"/>
      <c r="R2245" s="7">
        <f>IF($F2245="","",Q2245*Y2245/100)</f>
        <v/>
      </c>
      <c r="X2245" s="7" t="n"/>
      <c r="Y2245" s="7" t="n"/>
      <c r="Z2245" s="7">
        <f>IF($F2245="","",Y2245*AE2245/100)</f>
        <v/>
      </c>
      <c r="AA2245" s="7">
        <f>IF($F2245="","",Y2245-Z2245)</f>
        <v/>
      </c>
      <c r="AB2245" s="7">
        <f>IF($F2245="","",AA2245-R2245)</f>
        <v/>
      </c>
      <c r="AE2245">
        <f>IF($F2245="","",IF($AK2245=1,0,IF($AJ2245=1,Settings!$C$6,Settings!$C$7))*100)</f>
        <v/>
      </c>
      <c r="AG2245">
        <f>IF($F2245="","",$F2245&amp;"|"&amp;$D2245&amp;"")</f>
        <v/>
      </c>
      <c r="AH2245">
        <f>IF($F2245="","",IF(COUNTIF($AG$2:$AG2245,$AG2245)=1,1,0))</f>
        <v/>
      </c>
      <c r="AI2245">
        <f>IF($AH2245=1,SUMPRODUCT(--($AL$2:$AL$8001&lt;$AL2245))+1,"")</f>
        <v/>
      </c>
      <c r="AJ2245">
        <f>IF($F2245="","",IF(OR($U2245=TRUE(),$U2245="TRUE"),1,0))</f>
        <v/>
      </c>
      <c r="AK2245">
        <f>IF($F2245="","",IF($AD2245="Yes",1,0))</f>
        <v/>
      </c>
      <c r="AL2245">
        <f>IF($AH2245=1,IFERROR(IF(VALUE($F2245)&lt;100000000,VALUE($F2245),1000000000),IFERROR(IF(VALUE(MID($F2245,2,20))&lt;100000000,VALUE(MID($F2245,2,20)),1000000000),1000000000))+ROW()/100000,"")</f>
        <v/>
      </c>
    </row>
    <row r="2246">
      <c r="A2246">
        <f>IF($F2246="","",IFERROR(IF(INDEX('Per Invoice'!$A$2:$A$2001,MATCH($F2246,'Per Invoice'!$B$2:$B$2001,0))=0,"",INDEX('Per Invoice'!$A$2:$A$2001,MATCH($F2246,'Per Invoice'!$B$2:$B$2001,0))),""))</f>
        <v/>
      </c>
      <c r="H2246" s="11" t="n"/>
      <c r="R2246" s="7">
        <f>IF($F2246="","",Q2246*Y2246/100)</f>
        <v/>
      </c>
      <c r="X2246" s="7" t="n"/>
      <c r="Y2246" s="7" t="n"/>
      <c r="Z2246" s="7">
        <f>IF($F2246="","",Y2246*AE2246/100)</f>
        <v/>
      </c>
      <c r="AA2246" s="7">
        <f>IF($F2246="","",Y2246-Z2246)</f>
        <v/>
      </c>
      <c r="AB2246" s="7">
        <f>IF($F2246="","",AA2246-R2246)</f>
        <v/>
      </c>
      <c r="AE2246">
        <f>IF($F2246="","",IF($AK2246=1,0,IF($AJ2246=1,Settings!$C$6,Settings!$C$7))*100)</f>
        <v/>
      </c>
      <c r="AG2246">
        <f>IF($F2246="","",$F2246&amp;"|"&amp;$D2246&amp;"")</f>
        <v/>
      </c>
      <c r="AH2246">
        <f>IF($F2246="","",IF(COUNTIF($AG$2:$AG2246,$AG2246)=1,1,0))</f>
        <v/>
      </c>
      <c r="AI2246">
        <f>IF($AH2246=1,SUMPRODUCT(--($AL$2:$AL$8001&lt;$AL2246))+1,"")</f>
        <v/>
      </c>
      <c r="AJ2246">
        <f>IF($F2246="","",IF(OR($U2246=TRUE(),$U2246="TRUE"),1,0))</f>
        <v/>
      </c>
      <c r="AK2246">
        <f>IF($F2246="","",IF($AD2246="Yes",1,0))</f>
        <v/>
      </c>
      <c r="AL2246">
        <f>IF($AH2246=1,IFERROR(IF(VALUE($F2246)&lt;100000000,VALUE($F2246),1000000000),IFERROR(IF(VALUE(MID($F2246,2,20))&lt;100000000,VALUE(MID($F2246,2,20)),1000000000),1000000000))+ROW()/100000,"")</f>
        <v/>
      </c>
    </row>
    <row r="2247">
      <c r="A2247">
        <f>IF($F2247="","",IFERROR(IF(INDEX('Per Invoice'!$A$2:$A$2001,MATCH($F2247,'Per Invoice'!$B$2:$B$2001,0))=0,"",INDEX('Per Invoice'!$A$2:$A$2001,MATCH($F2247,'Per Invoice'!$B$2:$B$2001,0))),""))</f>
        <v/>
      </c>
      <c r="H2247" s="11" t="n"/>
      <c r="R2247" s="7">
        <f>IF($F2247="","",Q2247*Y2247/100)</f>
        <v/>
      </c>
      <c r="X2247" s="7" t="n"/>
      <c r="Y2247" s="7" t="n"/>
      <c r="Z2247" s="7">
        <f>IF($F2247="","",Y2247*AE2247/100)</f>
        <v/>
      </c>
      <c r="AA2247" s="7">
        <f>IF($F2247="","",Y2247-Z2247)</f>
        <v/>
      </c>
      <c r="AB2247" s="7">
        <f>IF($F2247="","",AA2247-R2247)</f>
        <v/>
      </c>
      <c r="AE2247">
        <f>IF($F2247="","",IF($AK2247=1,0,IF($AJ2247=1,Settings!$C$6,Settings!$C$7))*100)</f>
        <v/>
      </c>
      <c r="AG2247">
        <f>IF($F2247="","",$F2247&amp;"|"&amp;$D2247&amp;"")</f>
        <v/>
      </c>
      <c r="AH2247">
        <f>IF($F2247="","",IF(COUNTIF($AG$2:$AG2247,$AG2247)=1,1,0))</f>
        <v/>
      </c>
      <c r="AI2247">
        <f>IF($AH2247=1,SUMPRODUCT(--($AL$2:$AL$8001&lt;$AL2247))+1,"")</f>
        <v/>
      </c>
      <c r="AJ2247">
        <f>IF($F2247="","",IF(OR($U2247=TRUE(),$U2247="TRUE"),1,0))</f>
        <v/>
      </c>
      <c r="AK2247">
        <f>IF($F2247="","",IF($AD2247="Yes",1,0))</f>
        <v/>
      </c>
      <c r="AL2247">
        <f>IF($AH2247=1,IFERROR(IF(VALUE($F2247)&lt;100000000,VALUE($F2247),1000000000),IFERROR(IF(VALUE(MID($F2247,2,20))&lt;100000000,VALUE(MID($F2247,2,20)),1000000000),1000000000))+ROW()/100000,"")</f>
        <v/>
      </c>
    </row>
    <row r="2248">
      <c r="A2248">
        <f>IF($F2248="","",IFERROR(IF(INDEX('Per Invoice'!$A$2:$A$2001,MATCH($F2248,'Per Invoice'!$B$2:$B$2001,0))=0,"",INDEX('Per Invoice'!$A$2:$A$2001,MATCH($F2248,'Per Invoice'!$B$2:$B$2001,0))),""))</f>
        <v/>
      </c>
      <c r="H2248" s="11" t="n"/>
      <c r="R2248" s="7">
        <f>IF($F2248="","",Q2248*Y2248/100)</f>
        <v/>
      </c>
      <c r="X2248" s="7" t="n"/>
      <c r="Y2248" s="7" t="n"/>
      <c r="Z2248" s="7">
        <f>IF($F2248="","",Y2248*AE2248/100)</f>
        <v/>
      </c>
      <c r="AA2248" s="7">
        <f>IF($F2248="","",Y2248-Z2248)</f>
        <v/>
      </c>
      <c r="AB2248" s="7">
        <f>IF($F2248="","",AA2248-R2248)</f>
        <v/>
      </c>
      <c r="AE2248">
        <f>IF($F2248="","",IF($AK2248=1,0,IF($AJ2248=1,Settings!$C$6,Settings!$C$7))*100)</f>
        <v/>
      </c>
      <c r="AG2248">
        <f>IF($F2248="","",$F2248&amp;"|"&amp;$D2248&amp;"")</f>
        <v/>
      </c>
      <c r="AH2248">
        <f>IF($F2248="","",IF(COUNTIF($AG$2:$AG2248,$AG2248)=1,1,0))</f>
        <v/>
      </c>
      <c r="AI2248">
        <f>IF($AH2248=1,SUMPRODUCT(--($AL$2:$AL$8001&lt;$AL2248))+1,"")</f>
        <v/>
      </c>
      <c r="AJ2248">
        <f>IF($F2248="","",IF(OR($U2248=TRUE(),$U2248="TRUE"),1,0))</f>
        <v/>
      </c>
      <c r="AK2248">
        <f>IF($F2248="","",IF($AD2248="Yes",1,0))</f>
        <v/>
      </c>
      <c r="AL2248">
        <f>IF($AH2248=1,IFERROR(IF(VALUE($F2248)&lt;100000000,VALUE($F2248),1000000000),IFERROR(IF(VALUE(MID($F2248,2,20))&lt;100000000,VALUE(MID($F2248,2,20)),1000000000),1000000000))+ROW()/100000,"")</f>
        <v/>
      </c>
    </row>
    <row r="2249">
      <c r="A2249">
        <f>IF($F2249="","",IFERROR(IF(INDEX('Per Invoice'!$A$2:$A$2001,MATCH($F2249,'Per Invoice'!$B$2:$B$2001,0))=0,"",INDEX('Per Invoice'!$A$2:$A$2001,MATCH($F2249,'Per Invoice'!$B$2:$B$2001,0))),""))</f>
        <v/>
      </c>
      <c r="H2249" s="11" t="n"/>
      <c r="R2249" s="7">
        <f>IF($F2249="","",Q2249*Y2249/100)</f>
        <v/>
      </c>
      <c r="X2249" s="7" t="n"/>
      <c r="Y2249" s="7" t="n"/>
      <c r="Z2249" s="7">
        <f>IF($F2249="","",Y2249*AE2249/100)</f>
        <v/>
      </c>
      <c r="AA2249" s="7">
        <f>IF($F2249="","",Y2249-Z2249)</f>
        <v/>
      </c>
      <c r="AB2249" s="7">
        <f>IF($F2249="","",AA2249-R2249)</f>
        <v/>
      </c>
      <c r="AE2249">
        <f>IF($F2249="","",IF($AK2249=1,0,IF($AJ2249=1,Settings!$C$6,Settings!$C$7))*100)</f>
        <v/>
      </c>
      <c r="AG2249">
        <f>IF($F2249="","",$F2249&amp;"|"&amp;$D2249&amp;"")</f>
        <v/>
      </c>
      <c r="AH2249">
        <f>IF($F2249="","",IF(COUNTIF($AG$2:$AG2249,$AG2249)=1,1,0))</f>
        <v/>
      </c>
      <c r="AI2249">
        <f>IF($AH2249=1,SUMPRODUCT(--($AL$2:$AL$8001&lt;$AL2249))+1,"")</f>
        <v/>
      </c>
      <c r="AJ2249">
        <f>IF($F2249="","",IF(OR($U2249=TRUE(),$U2249="TRUE"),1,0))</f>
        <v/>
      </c>
      <c r="AK2249">
        <f>IF($F2249="","",IF($AD2249="Yes",1,0))</f>
        <v/>
      </c>
      <c r="AL2249">
        <f>IF($AH2249=1,IFERROR(IF(VALUE($F2249)&lt;100000000,VALUE($F2249),1000000000),IFERROR(IF(VALUE(MID($F2249,2,20))&lt;100000000,VALUE(MID($F2249,2,20)),1000000000),1000000000))+ROW()/100000,"")</f>
        <v/>
      </c>
    </row>
    <row r="2250">
      <c r="A2250">
        <f>IF($F2250="","",IFERROR(IF(INDEX('Per Invoice'!$A$2:$A$2001,MATCH($F2250,'Per Invoice'!$B$2:$B$2001,0))=0,"",INDEX('Per Invoice'!$A$2:$A$2001,MATCH($F2250,'Per Invoice'!$B$2:$B$2001,0))),""))</f>
        <v/>
      </c>
      <c r="H2250" s="11" t="n"/>
      <c r="R2250" s="7">
        <f>IF($F2250="","",Q2250*Y2250/100)</f>
        <v/>
      </c>
      <c r="X2250" s="7" t="n"/>
      <c r="Y2250" s="7" t="n"/>
      <c r="Z2250" s="7">
        <f>IF($F2250="","",Y2250*AE2250/100)</f>
        <v/>
      </c>
      <c r="AA2250" s="7">
        <f>IF($F2250="","",Y2250-Z2250)</f>
        <v/>
      </c>
      <c r="AB2250" s="7">
        <f>IF($F2250="","",AA2250-R2250)</f>
        <v/>
      </c>
      <c r="AE2250">
        <f>IF($F2250="","",IF($AK2250=1,0,IF($AJ2250=1,Settings!$C$6,Settings!$C$7))*100)</f>
        <v/>
      </c>
      <c r="AG2250">
        <f>IF($F2250="","",$F2250&amp;"|"&amp;$D2250&amp;"")</f>
        <v/>
      </c>
      <c r="AH2250">
        <f>IF($F2250="","",IF(COUNTIF($AG$2:$AG2250,$AG2250)=1,1,0))</f>
        <v/>
      </c>
      <c r="AI2250">
        <f>IF($AH2250=1,SUMPRODUCT(--($AL$2:$AL$8001&lt;$AL2250))+1,"")</f>
        <v/>
      </c>
      <c r="AJ2250">
        <f>IF($F2250="","",IF(OR($U2250=TRUE(),$U2250="TRUE"),1,0))</f>
        <v/>
      </c>
      <c r="AK2250">
        <f>IF($F2250="","",IF($AD2250="Yes",1,0))</f>
        <v/>
      </c>
      <c r="AL2250">
        <f>IF($AH2250=1,IFERROR(IF(VALUE($F2250)&lt;100000000,VALUE($F2250),1000000000),IFERROR(IF(VALUE(MID($F2250,2,20))&lt;100000000,VALUE(MID($F2250,2,20)),1000000000),1000000000))+ROW()/100000,"")</f>
        <v/>
      </c>
    </row>
    <row r="2251">
      <c r="A2251">
        <f>IF($F2251="","",IFERROR(IF(INDEX('Per Invoice'!$A$2:$A$2001,MATCH($F2251,'Per Invoice'!$B$2:$B$2001,0))=0,"",INDEX('Per Invoice'!$A$2:$A$2001,MATCH($F2251,'Per Invoice'!$B$2:$B$2001,0))),""))</f>
        <v/>
      </c>
      <c r="H2251" s="11" t="n"/>
      <c r="R2251" s="7">
        <f>IF($F2251="","",Q2251*Y2251/100)</f>
        <v/>
      </c>
      <c r="X2251" s="7" t="n"/>
      <c r="Y2251" s="7" t="n"/>
      <c r="Z2251" s="7">
        <f>IF($F2251="","",Y2251*AE2251/100)</f>
        <v/>
      </c>
      <c r="AA2251" s="7">
        <f>IF($F2251="","",Y2251-Z2251)</f>
        <v/>
      </c>
      <c r="AB2251" s="7">
        <f>IF($F2251="","",AA2251-R2251)</f>
        <v/>
      </c>
      <c r="AE2251">
        <f>IF($F2251="","",IF($AK2251=1,0,IF($AJ2251=1,Settings!$C$6,Settings!$C$7))*100)</f>
        <v/>
      </c>
      <c r="AG2251">
        <f>IF($F2251="","",$F2251&amp;"|"&amp;$D2251&amp;"")</f>
        <v/>
      </c>
      <c r="AH2251">
        <f>IF($F2251="","",IF(COUNTIF($AG$2:$AG2251,$AG2251)=1,1,0))</f>
        <v/>
      </c>
      <c r="AI2251">
        <f>IF($AH2251=1,SUMPRODUCT(--($AL$2:$AL$8001&lt;$AL2251))+1,"")</f>
        <v/>
      </c>
      <c r="AJ2251">
        <f>IF($F2251="","",IF(OR($U2251=TRUE(),$U2251="TRUE"),1,0))</f>
        <v/>
      </c>
      <c r="AK2251">
        <f>IF($F2251="","",IF($AD2251="Yes",1,0))</f>
        <v/>
      </c>
      <c r="AL2251">
        <f>IF($AH2251=1,IFERROR(IF(VALUE($F2251)&lt;100000000,VALUE($F2251),1000000000),IFERROR(IF(VALUE(MID($F2251,2,20))&lt;100000000,VALUE(MID($F2251,2,20)),1000000000),1000000000))+ROW()/100000,"")</f>
        <v/>
      </c>
    </row>
    <row r="2252">
      <c r="A2252">
        <f>IF($F2252="","",IFERROR(IF(INDEX('Per Invoice'!$A$2:$A$2001,MATCH($F2252,'Per Invoice'!$B$2:$B$2001,0))=0,"",INDEX('Per Invoice'!$A$2:$A$2001,MATCH($F2252,'Per Invoice'!$B$2:$B$2001,0))),""))</f>
        <v/>
      </c>
      <c r="H2252" s="11" t="n"/>
      <c r="R2252" s="7">
        <f>IF($F2252="","",Q2252*Y2252/100)</f>
        <v/>
      </c>
      <c r="X2252" s="7" t="n"/>
      <c r="Y2252" s="7" t="n"/>
      <c r="Z2252" s="7">
        <f>IF($F2252="","",Y2252*AE2252/100)</f>
        <v/>
      </c>
      <c r="AA2252" s="7">
        <f>IF($F2252="","",Y2252-Z2252)</f>
        <v/>
      </c>
      <c r="AB2252" s="7">
        <f>IF($F2252="","",AA2252-R2252)</f>
        <v/>
      </c>
      <c r="AE2252">
        <f>IF($F2252="","",IF($AK2252=1,0,IF($AJ2252=1,Settings!$C$6,Settings!$C$7))*100)</f>
        <v/>
      </c>
      <c r="AG2252">
        <f>IF($F2252="","",$F2252&amp;"|"&amp;$D2252&amp;"")</f>
        <v/>
      </c>
      <c r="AH2252">
        <f>IF($F2252="","",IF(COUNTIF($AG$2:$AG2252,$AG2252)=1,1,0))</f>
        <v/>
      </c>
      <c r="AI2252">
        <f>IF($AH2252=1,SUMPRODUCT(--($AL$2:$AL$8001&lt;$AL2252))+1,"")</f>
        <v/>
      </c>
      <c r="AJ2252">
        <f>IF($F2252="","",IF(OR($U2252=TRUE(),$U2252="TRUE"),1,0))</f>
        <v/>
      </c>
      <c r="AK2252">
        <f>IF($F2252="","",IF($AD2252="Yes",1,0))</f>
        <v/>
      </c>
      <c r="AL2252">
        <f>IF($AH2252=1,IFERROR(IF(VALUE($F2252)&lt;100000000,VALUE($F2252),1000000000),IFERROR(IF(VALUE(MID($F2252,2,20))&lt;100000000,VALUE(MID($F2252,2,20)),1000000000),1000000000))+ROW()/100000,"")</f>
        <v/>
      </c>
    </row>
    <row r="2253">
      <c r="A2253">
        <f>IF($F2253="","",IFERROR(IF(INDEX('Per Invoice'!$A$2:$A$2001,MATCH($F2253,'Per Invoice'!$B$2:$B$2001,0))=0,"",INDEX('Per Invoice'!$A$2:$A$2001,MATCH($F2253,'Per Invoice'!$B$2:$B$2001,0))),""))</f>
        <v/>
      </c>
      <c r="H2253" s="11" t="n"/>
      <c r="R2253" s="7">
        <f>IF($F2253="","",Q2253*Y2253/100)</f>
        <v/>
      </c>
      <c r="X2253" s="7" t="n"/>
      <c r="Y2253" s="7" t="n"/>
      <c r="Z2253" s="7">
        <f>IF($F2253="","",Y2253*AE2253/100)</f>
        <v/>
      </c>
      <c r="AA2253" s="7">
        <f>IF($F2253="","",Y2253-Z2253)</f>
        <v/>
      </c>
      <c r="AB2253" s="7">
        <f>IF($F2253="","",AA2253-R2253)</f>
        <v/>
      </c>
      <c r="AE2253">
        <f>IF($F2253="","",IF($AK2253=1,0,IF($AJ2253=1,Settings!$C$6,Settings!$C$7))*100)</f>
        <v/>
      </c>
      <c r="AG2253">
        <f>IF($F2253="","",$F2253&amp;"|"&amp;$D2253&amp;"")</f>
        <v/>
      </c>
      <c r="AH2253">
        <f>IF($F2253="","",IF(COUNTIF($AG$2:$AG2253,$AG2253)=1,1,0))</f>
        <v/>
      </c>
      <c r="AI2253">
        <f>IF($AH2253=1,SUMPRODUCT(--($AL$2:$AL$8001&lt;$AL2253))+1,"")</f>
        <v/>
      </c>
      <c r="AJ2253">
        <f>IF($F2253="","",IF(OR($U2253=TRUE(),$U2253="TRUE"),1,0))</f>
        <v/>
      </c>
      <c r="AK2253">
        <f>IF($F2253="","",IF($AD2253="Yes",1,0))</f>
        <v/>
      </c>
      <c r="AL2253">
        <f>IF($AH2253=1,IFERROR(IF(VALUE($F2253)&lt;100000000,VALUE($F2253),1000000000),IFERROR(IF(VALUE(MID($F2253,2,20))&lt;100000000,VALUE(MID($F2253,2,20)),1000000000),1000000000))+ROW()/100000,"")</f>
        <v/>
      </c>
    </row>
    <row r="2254">
      <c r="A2254">
        <f>IF($F2254="","",IFERROR(IF(INDEX('Per Invoice'!$A$2:$A$2001,MATCH($F2254,'Per Invoice'!$B$2:$B$2001,0))=0,"",INDEX('Per Invoice'!$A$2:$A$2001,MATCH($F2254,'Per Invoice'!$B$2:$B$2001,0))),""))</f>
        <v/>
      </c>
      <c r="H2254" s="11" t="n"/>
      <c r="R2254" s="7">
        <f>IF($F2254="","",Q2254*Y2254/100)</f>
        <v/>
      </c>
      <c r="X2254" s="7" t="n"/>
      <c r="Y2254" s="7" t="n"/>
      <c r="Z2254" s="7">
        <f>IF($F2254="","",Y2254*AE2254/100)</f>
        <v/>
      </c>
      <c r="AA2254" s="7">
        <f>IF($F2254="","",Y2254-Z2254)</f>
        <v/>
      </c>
      <c r="AB2254" s="7">
        <f>IF($F2254="","",AA2254-R2254)</f>
        <v/>
      </c>
      <c r="AE2254">
        <f>IF($F2254="","",IF($AK2254=1,0,IF($AJ2254=1,Settings!$C$6,Settings!$C$7))*100)</f>
        <v/>
      </c>
      <c r="AG2254">
        <f>IF($F2254="","",$F2254&amp;"|"&amp;$D2254&amp;"")</f>
        <v/>
      </c>
      <c r="AH2254">
        <f>IF($F2254="","",IF(COUNTIF($AG$2:$AG2254,$AG2254)=1,1,0))</f>
        <v/>
      </c>
      <c r="AI2254">
        <f>IF($AH2254=1,SUMPRODUCT(--($AL$2:$AL$8001&lt;$AL2254))+1,"")</f>
        <v/>
      </c>
      <c r="AJ2254">
        <f>IF($F2254="","",IF(OR($U2254=TRUE(),$U2254="TRUE"),1,0))</f>
        <v/>
      </c>
      <c r="AK2254">
        <f>IF($F2254="","",IF($AD2254="Yes",1,0))</f>
        <v/>
      </c>
      <c r="AL2254">
        <f>IF($AH2254=1,IFERROR(IF(VALUE($F2254)&lt;100000000,VALUE($F2254),1000000000),IFERROR(IF(VALUE(MID($F2254,2,20))&lt;100000000,VALUE(MID($F2254,2,20)),1000000000),1000000000))+ROW()/100000,"")</f>
        <v/>
      </c>
    </row>
    <row r="2255">
      <c r="A2255">
        <f>IF($F2255="","",IFERROR(IF(INDEX('Per Invoice'!$A$2:$A$2001,MATCH($F2255,'Per Invoice'!$B$2:$B$2001,0))=0,"",INDEX('Per Invoice'!$A$2:$A$2001,MATCH($F2255,'Per Invoice'!$B$2:$B$2001,0))),""))</f>
        <v/>
      </c>
      <c r="H2255" s="11" t="n"/>
      <c r="R2255" s="7">
        <f>IF($F2255="","",Q2255*Y2255/100)</f>
        <v/>
      </c>
      <c r="X2255" s="7" t="n"/>
      <c r="Y2255" s="7" t="n"/>
      <c r="Z2255" s="7">
        <f>IF($F2255="","",Y2255*AE2255/100)</f>
        <v/>
      </c>
      <c r="AA2255" s="7">
        <f>IF($F2255="","",Y2255-Z2255)</f>
        <v/>
      </c>
      <c r="AB2255" s="7">
        <f>IF($F2255="","",AA2255-R2255)</f>
        <v/>
      </c>
      <c r="AE2255">
        <f>IF($F2255="","",IF($AK2255=1,0,IF($AJ2255=1,Settings!$C$6,Settings!$C$7))*100)</f>
        <v/>
      </c>
      <c r="AG2255">
        <f>IF($F2255="","",$F2255&amp;"|"&amp;$D2255&amp;"")</f>
        <v/>
      </c>
      <c r="AH2255">
        <f>IF($F2255="","",IF(COUNTIF($AG$2:$AG2255,$AG2255)=1,1,0))</f>
        <v/>
      </c>
      <c r="AI2255">
        <f>IF($AH2255=1,SUMPRODUCT(--($AL$2:$AL$8001&lt;$AL2255))+1,"")</f>
        <v/>
      </c>
      <c r="AJ2255">
        <f>IF($F2255="","",IF(OR($U2255=TRUE(),$U2255="TRUE"),1,0))</f>
        <v/>
      </c>
      <c r="AK2255">
        <f>IF($F2255="","",IF($AD2255="Yes",1,0))</f>
        <v/>
      </c>
      <c r="AL2255">
        <f>IF($AH2255=1,IFERROR(IF(VALUE($F2255)&lt;100000000,VALUE($F2255),1000000000),IFERROR(IF(VALUE(MID($F2255,2,20))&lt;100000000,VALUE(MID($F2255,2,20)),1000000000),1000000000))+ROW()/100000,"")</f>
        <v/>
      </c>
    </row>
    <row r="2256">
      <c r="A2256">
        <f>IF($F2256="","",IFERROR(IF(INDEX('Per Invoice'!$A$2:$A$2001,MATCH($F2256,'Per Invoice'!$B$2:$B$2001,0))=0,"",INDEX('Per Invoice'!$A$2:$A$2001,MATCH($F2256,'Per Invoice'!$B$2:$B$2001,0))),""))</f>
        <v/>
      </c>
      <c r="H2256" s="11" t="n"/>
      <c r="R2256" s="7">
        <f>IF($F2256="","",Q2256*Y2256/100)</f>
        <v/>
      </c>
      <c r="X2256" s="7" t="n"/>
      <c r="Y2256" s="7" t="n"/>
      <c r="Z2256" s="7">
        <f>IF($F2256="","",Y2256*AE2256/100)</f>
        <v/>
      </c>
      <c r="AA2256" s="7">
        <f>IF($F2256="","",Y2256-Z2256)</f>
        <v/>
      </c>
      <c r="AB2256" s="7">
        <f>IF($F2256="","",AA2256-R2256)</f>
        <v/>
      </c>
      <c r="AE2256">
        <f>IF($F2256="","",IF($AK2256=1,0,IF($AJ2256=1,Settings!$C$6,Settings!$C$7))*100)</f>
        <v/>
      </c>
      <c r="AG2256">
        <f>IF($F2256="","",$F2256&amp;"|"&amp;$D2256&amp;"")</f>
        <v/>
      </c>
      <c r="AH2256">
        <f>IF($F2256="","",IF(COUNTIF($AG$2:$AG2256,$AG2256)=1,1,0))</f>
        <v/>
      </c>
      <c r="AI2256">
        <f>IF($AH2256=1,SUMPRODUCT(--($AL$2:$AL$8001&lt;$AL2256))+1,"")</f>
        <v/>
      </c>
      <c r="AJ2256">
        <f>IF($F2256="","",IF(OR($U2256=TRUE(),$U2256="TRUE"),1,0))</f>
        <v/>
      </c>
      <c r="AK2256">
        <f>IF($F2256="","",IF($AD2256="Yes",1,0))</f>
        <v/>
      </c>
      <c r="AL2256">
        <f>IF($AH2256=1,IFERROR(IF(VALUE($F2256)&lt;100000000,VALUE($F2256),1000000000),IFERROR(IF(VALUE(MID($F2256,2,20))&lt;100000000,VALUE(MID($F2256,2,20)),1000000000),1000000000))+ROW()/100000,"")</f>
        <v/>
      </c>
    </row>
    <row r="2257">
      <c r="A2257">
        <f>IF($F2257="","",IFERROR(IF(INDEX('Per Invoice'!$A$2:$A$2001,MATCH($F2257,'Per Invoice'!$B$2:$B$2001,0))=0,"",INDEX('Per Invoice'!$A$2:$A$2001,MATCH($F2257,'Per Invoice'!$B$2:$B$2001,0))),""))</f>
        <v/>
      </c>
      <c r="H2257" s="11" t="n"/>
      <c r="R2257" s="7">
        <f>IF($F2257="","",Q2257*Y2257/100)</f>
        <v/>
      </c>
      <c r="X2257" s="7" t="n"/>
      <c r="Y2257" s="7" t="n"/>
      <c r="Z2257" s="7">
        <f>IF($F2257="","",Y2257*AE2257/100)</f>
        <v/>
      </c>
      <c r="AA2257" s="7">
        <f>IF($F2257="","",Y2257-Z2257)</f>
        <v/>
      </c>
      <c r="AB2257" s="7">
        <f>IF($F2257="","",AA2257-R2257)</f>
        <v/>
      </c>
      <c r="AE2257">
        <f>IF($F2257="","",IF($AK2257=1,0,IF($AJ2257=1,Settings!$C$6,Settings!$C$7))*100)</f>
        <v/>
      </c>
      <c r="AG2257">
        <f>IF($F2257="","",$F2257&amp;"|"&amp;$D2257&amp;"")</f>
        <v/>
      </c>
      <c r="AH2257">
        <f>IF($F2257="","",IF(COUNTIF($AG$2:$AG2257,$AG2257)=1,1,0))</f>
        <v/>
      </c>
      <c r="AI2257">
        <f>IF($AH2257=1,SUMPRODUCT(--($AL$2:$AL$8001&lt;$AL2257))+1,"")</f>
        <v/>
      </c>
      <c r="AJ2257">
        <f>IF($F2257="","",IF(OR($U2257=TRUE(),$U2257="TRUE"),1,0))</f>
        <v/>
      </c>
      <c r="AK2257">
        <f>IF($F2257="","",IF($AD2257="Yes",1,0))</f>
        <v/>
      </c>
      <c r="AL2257">
        <f>IF($AH2257=1,IFERROR(IF(VALUE($F2257)&lt;100000000,VALUE($F2257),1000000000),IFERROR(IF(VALUE(MID($F2257,2,20))&lt;100000000,VALUE(MID($F2257,2,20)),1000000000),1000000000))+ROW()/100000,"")</f>
        <v/>
      </c>
    </row>
    <row r="2258">
      <c r="A2258">
        <f>IF($F2258="","",IFERROR(IF(INDEX('Per Invoice'!$A$2:$A$2001,MATCH($F2258,'Per Invoice'!$B$2:$B$2001,0))=0,"",INDEX('Per Invoice'!$A$2:$A$2001,MATCH($F2258,'Per Invoice'!$B$2:$B$2001,0))),""))</f>
        <v/>
      </c>
      <c r="H2258" s="11" t="n"/>
      <c r="R2258" s="7">
        <f>IF($F2258="","",Q2258*Y2258/100)</f>
        <v/>
      </c>
      <c r="X2258" s="7" t="n"/>
      <c r="Y2258" s="7" t="n"/>
      <c r="Z2258" s="7">
        <f>IF($F2258="","",Y2258*AE2258/100)</f>
        <v/>
      </c>
      <c r="AA2258" s="7">
        <f>IF($F2258="","",Y2258-Z2258)</f>
        <v/>
      </c>
      <c r="AB2258" s="7">
        <f>IF($F2258="","",AA2258-R2258)</f>
        <v/>
      </c>
      <c r="AE2258">
        <f>IF($F2258="","",IF($AK2258=1,0,IF($AJ2258=1,Settings!$C$6,Settings!$C$7))*100)</f>
        <v/>
      </c>
      <c r="AG2258">
        <f>IF($F2258="","",$F2258&amp;"|"&amp;$D2258&amp;"")</f>
        <v/>
      </c>
      <c r="AH2258">
        <f>IF($F2258="","",IF(COUNTIF($AG$2:$AG2258,$AG2258)=1,1,0))</f>
        <v/>
      </c>
      <c r="AI2258">
        <f>IF($AH2258=1,SUMPRODUCT(--($AL$2:$AL$8001&lt;$AL2258))+1,"")</f>
        <v/>
      </c>
      <c r="AJ2258">
        <f>IF($F2258="","",IF(OR($U2258=TRUE(),$U2258="TRUE"),1,0))</f>
        <v/>
      </c>
      <c r="AK2258">
        <f>IF($F2258="","",IF($AD2258="Yes",1,0))</f>
        <v/>
      </c>
      <c r="AL2258">
        <f>IF($AH2258=1,IFERROR(IF(VALUE($F2258)&lt;100000000,VALUE($F2258),1000000000),IFERROR(IF(VALUE(MID($F2258,2,20))&lt;100000000,VALUE(MID($F2258,2,20)),1000000000),1000000000))+ROW()/100000,"")</f>
        <v/>
      </c>
    </row>
    <row r="2259">
      <c r="A2259">
        <f>IF($F2259="","",IFERROR(IF(INDEX('Per Invoice'!$A$2:$A$2001,MATCH($F2259,'Per Invoice'!$B$2:$B$2001,0))=0,"",INDEX('Per Invoice'!$A$2:$A$2001,MATCH($F2259,'Per Invoice'!$B$2:$B$2001,0))),""))</f>
        <v/>
      </c>
      <c r="H2259" s="11" t="n"/>
      <c r="R2259" s="7">
        <f>IF($F2259="","",Q2259*Y2259/100)</f>
        <v/>
      </c>
      <c r="X2259" s="7" t="n"/>
      <c r="Y2259" s="7" t="n"/>
      <c r="Z2259" s="7">
        <f>IF($F2259="","",Y2259*AE2259/100)</f>
        <v/>
      </c>
      <c r="AA2259" s="7">
        <f>IF($F2259="","",Y2259-Z2259)</f>
        <v/>
      </c>
      <c r="AB2259" s="7">
        <f>IF($F2259="","",AA2259-R2259)</f>
        <v/>
      </c>
      <c r="AE2259">
        <f>IF($F2259="","",IF($AK2259=1,0,IF($AJ2259=1,Settings!$C$6,Settings!$C$7))*100)</f>
        <v/>
      </c>
      <c r="AG2259">
        <f>IF($F2259="","",$F2259&amp;"|"&amp;$D2259&amp;"")</f>
        <v/>
      </c>
      <c r="AH2259">
        <f>IF($F2259="","",IF(COUNTIF($AG$2:$AG2259,$AG2259)=1,1,0))</f>
        <v/>
      </c>
      <c r="AI2259">
        <f>IF($AH2259=1,SUMPRODUCT(--($AL$2:$AL$8001&lt;$AL2259))+1,"")</f>
        <v/>
      </c>
      <c r="AJ2259">
        <f>IF($F2259="","",IF(OR($U2259=TRUE(),$U2259="TRUE"),1,0))</f>
        <v/>
      </c>
      <c r="AK2259">
        <f>IF($F2259="","",IF($AD2259="Yes",1,0))</f>
        <v/>
      </c>
      <c r="AL2259">
        <f>IF($AH2259=1,IFERROR(IF(VALUE($F2259)&lt;100000000,VALUE($F2259),1000000000),IFERROR(IF(VALUE(MID($F2259,2,20))&lt;100000000,VALUE(MID($F2259,2,20)),1000000000),1000000000))+ROW()/100000,"")</f>
        <v/>
      </c>
    </row>
    <row r="2260">
      <c r="A2260">
        <f>IF($F2260="","",IFERROR(IF(INDEX('Per Invoice'!$A$2:$A$2001,MATCH($F2260,'Per Invoice'!$B$2:$B$2001,0))=0,"",INDEX('Per Invoice'!$A$2:$A$2001,MATCH($F2260,'Per Invoice'!$B$2:$B$2001,0))),""))</f>
        <v/>
      </c>
      <c r="H2260" s="11" t="n"/>
      <c r="R2260" s="7">
        <f>IF($F2260="","",Q2260*Y2260/100)</f>
        <v/>
      </c>
      <c r="X2260" s="7" t="n"/>
      <c r="Y2260" s="7" t="n"/>
      <c r="Z2260" s="7">
        <f>IF($F2260="","",Y2260*AE2260/100)</f>
        <v/>
      </c>
      <c r="AA2260" s="7">
        <f>IF($F2260="","",Y2260-Z2260)</f>
        <v/>
      </c>
      <c r="AB2260" s="7">
        <f>IF($F2260="","",AA2260-R2260)</f>
        <v/>
      </c>
      <c r="AE2260">
        <f>IF($F2260="","",IF($AK2260=1,0,IF($AJ2260=1,Settings!$C$6,Settings!$C$7))*100)</f>
        <v/>
      </c>
      <c r="AG2260">
        <f>IF($F2260="","",$F2260&amp;"|"&amp;$D2260&amp;"")</f>
        <v/>
      </c>
      <c r="AH2260">
        <f>IF($F2260="","",IF(COUNTIF($AG$2:$AG2260,$AG2260)=1,1,0))</f>
        <v/>
      </c>
      <c r="AI2260">
        <f>IF($AH2260=1,SUMPRODUCT(--($AL$2:$AL$8001&lt;$AL2260))+1,"")</f>
        <v/>
      </c>
      <c r="AJ2260">
        <f>IF($F2260="","",IF(OR($U2260=TRUE(),$U2260="TRUE"),1,0))</f>
        <v/>
      </c>
      <c r="AK2260">
        <f>IF($F2260="","",IF($AD2260="Yes",1,0))</f>
        <v/>
      </c>
      <c r="AL2260">
        <f>IF($AH2260=1,IFERROR(IF(VALUE($F2260)&lt;100000000,VALUE($F2260),1000000000),IFERROR(IF(VALUE(MID($F2260,2,20))&lt;100000000,VALUE(MID($F2260,2,20)),1000000000),1000000000))+ROW()/100000,"")</f>
        <v/>
      </c>
    </row>
    <row r="2261">
      <c r="A2261">
        <f>IF($F2261="","",IFERROR(IF(INDEX('Per Invoice'!$A$2:$A$2001,MATCH($F2261,'Per Invoice'!$B$2:$B$2001,0))=0,"",INDEX('Per Invoice'!$A$2:$A$2001,MATCH($F2261,'Per Invoice'!$B$2:$B$2001,0))),""))</f>
        <v/>
      </c>
      <c r="H2261" s="11" t="n"/>
      <c r="R2261" s="7">
        <f>IF($F2261="","",Q2261*Y2261/100)</f>
        <v/>
      </c>
      <c r="X2261" s="7" t="n"/>
      <c r="Y2261" s="7" t="n"/>
      <c r="Z2261" s="7">
        <f>IF($F2261="","",Y2261*AE2261/100)</f>
        <v/>
      </c>
      <c r="AA2261" s="7">
        <f>IF($F2261="","",Y2261-Z2261)</f>
        <v/>
      </c>
      <c r="AB2261" s="7">
        <f>IF($F2261="","",AA2261-R2261)</f>
        <v/>
      </c>
      <c r="AE2261">
        <f>IF($F2261="","",IF($AK2261=1,0,IF($AJ2261=1,Settings!$C$6,Settings!$C$7))*100)</f>
        <v/>
      </c>
      <c r="AG2261">
        <f>IF($F2261="","",$F2261&amp;"|"&amp;$D2261&amp;"")</f>
        <v/>
      </c>
      <c r="AH2261">
        <f>IF($F2261="","",IF(COUNTIF($AG$2:$AG2261,$AG2261)=1,1,0))</f>
        <v/>
      </c>
      <c r="AI2261">
        <f>IF($AH2261=1,SUMPRODUCT(--($AL$2:$AL$8001&lt;$AL2261))+1,"")</f>
        <v/>
      </c>
      <c r="AJ2261">
        <f>IF($F2261="","",IF(OR($U2261=TRUE(),$U2261="TRUE"),1,0))</f>
        <v/>
      </c>
      <c r="AK2261">
        <f>IF($F2261="","",IF($AD2261="Yes",1,0))</f>
        <v/>
      </c>
      <c r="AL2261">
        <f>IF($AH2261=1,IFERROR(IF(VALUE($F2261)&lt;100000000,VALUE($F2261),1000000000),IFERROR(IF(VALUE(MID($F2261,2,20))&lt;100000000,VALUE(MID($F2261,2,20)),1000000000),1000000000))+ROW()/100000,"")</f>
        <v/>
      </c>
    </row>
    <row r="2262">
      <c r="A2262">
        <f>IF($F2262="","",IFERROR(IF(INDEX('Per Invoice'!$A$2:$A$2001,MATCH($F2262,'Per Invoice'!$B$2:$B$2001,0))=0,"",INDEX('Per Invoice'!$A$2:$A$2001,MATCH($F2262,'Per Invoice'!$B$2:$B$2001,0))),""))</f>
        <v/>
      </c>
      <c r="H2262" s="11" t="n"/>
      <c r="R2262" s="7">
        <f>IF($F2262="","",Q2262*Y2262/100)</f>
        <v/>
      </c>
      <c r="X2262" s="7" t="n"/>
      <c r="Y2262" s="7" t="n"/>
      <c r="Z2262" s="7">
        <f>IF($F2262="","",Y2262*AE2262/100)</f>
        <v/>
      </c>
      <c r="AA2262" s="7">
        <f>IF($F2262="","",Y2262-Z2262)</f>
        <v/>
      </c>
      <c r="AB2262" s="7">
        <f>IF($F2262="","",AA2262-R2262)</f>
        <v/>
      </c>
      <c r="AE2262">
        <f>IF($F2262="","",IF($AK2262=1,0,IF($AJ2262=1,Settings!$C$6,Settings!$C$7))*100)</f>
        <v/>
      </c>
      <c r="AG2262">
        <f>IF($F2262="","",$F2262&amp;"|"&amp;$D2262&amp;"")</f>
        <v/>
      </c>
      <c r="AH2262">
        <f>IF($F2262="","",IF(COUNTIF($AG$2:$AG2262,$AG2262)=1,1,0))</f>
        <v/>
      </c>
      <c r="AI2262">
        <f>IF($AH2262=1,SUMPRODUCT(--($AL$2:$AL$8001&lt;$AL2262))+1,"")</f>
        <v/>
      </c>
      <c r="AJ2262">
        <f>IF($F2262="","",IF(OR($U2262=TRUE(),$U2262="TRUE"),1,0))</f>
        <v/>
      </c>
      <c r="AK2262">
        <f>IF($F2262="","",IF($AD2262="Yes",1,0))</f>
        <v/>
      </c>
      <c r="AL2262">
        <f>IF($AH2262=1,IFERROR(IF(VALUE($F2262)&lt;100000000,VALUE($F2262),1000000000),IFERROR(IF(VALUE(MID($F2262,2,20))&lt;100000000,VALUE(MID($F2262,2,20)),1000000000),1000000000))+ROW()/100000,"")</f>
        <v/>
      </c>
    </row>
    <row r="2263">
      <c r="A2263">
        <f>IF($F2263="","",IFERROR(IF(INDEX('Per Invoice'!$A$2:$A$2001,MATCH($F2263,'Per Invoice'!$B$2:$B$2001,0))=0,"",INDEX('Per Invoice'!$A$2:$A$2001,MATCH($F2263,'Per Invoice'!$B$2:$B$2001,0))),""))</f>
        <v/>
      </c>
      <c r="H2263" s="11" t="n"/>
      <c r="R2263" s="7">
        <f>IF($F2263="","",Q2263*Y2263/100)</f>
        <v/>
      </c>
      <c r="X2263" s="7" t="n"/>
      <c r="Y2263" s="7" t="n"/>
      <c r="Z2263" s="7">
        <f>IF($F2263="","",Y2263*AE2263/100)</f>
        <v/>
      </c>
      <c r="AA2263" s="7">
        <f>IF($F2263="","",Y2263-Z2263)</f>
        <v/>
      </c>
      <c r="AB2263" s="7">
        <f>IF($F2263="","",AA2263-R2263)</f>
        <v/>
      </c>
      <c r="AE2263">
        <f>IF($F2263="","",IF($AK2263=1,0,IF($AJ2263=1,Settings!$C$6,Settings!$C$7))*100)</f>
        <v/>
      </c>
      <c r="AG2263">
        <f>IF($F2263="","",$F2263&amp;"|"&amp;$D2263&amp;"")</f>
        <v/>
      </c>
      <c r="AH2263">
        <f>IF($F2263="","",IF(COUNTIF($AG$2:$AG2263,$AG2263)=1,1,0))</f>
        <v/>
      </c>
      <c r="AI2263">
        <f>IF($AH2263=1,SUMPRODUCT(--($AL$2:$AL$8001&lt;$AL2263))+1,"")</f>
        <v/>
      </c>
      <c r="AJ2263">
        <f>IF($F2263="","",IF(OR($U2263=TRUE(),$U2263="TRUE"),1,0))</f>
        <v/>
      </c>
      <c r="AK2263">
        <f>IF($F2263="","",IF($AD2263="Yes",1,0))</f>
        <v/>
      </c>
      <c r="AL2263">
        <f>IF($AH2263=1,IFERROR(IF(VALUE($F2263)&lt;100000000,VALUE($F2263),1000000000),IFERROR(IF(VALUE(MID($F2263,2,20))&lt;100000000,VALUE(MID($F2263,2,20)),1000000000),1000000000))+ROW()/100000,"")</f>
        <v/>
      </c>
    </row>
    <row r="2264">
      <c r="A2264">
        <f>IF($F2264="","",IFERROR(IF(INDEX('Per Invoice'!$A$2:$A$2001,MATCH($F2264,'Per Invoice'!$B$2:$B$2001,0))=0,"",INDEX('Per Invoice'!$A$2:$A$2001,MATCH($F2264,'Per Invoice'!$B$2:$B$2001,0))),""))</f>
        <v/>
      </c>
      <c r="H2264" s="11" t="n"/>
      <c r="R2264" s="7">
        <f>IF($F2264="","",Q2264*Y2264/100)</f>
        <v/>
      </c>
      <c r="X2264" s="7" t="n"/>
      <c r="Y2264" s="7" t="n"/>
      <c r="Z2264" s="7">
        <f>IF($F2264="","",Y2264*AE2264/100)</f>
        <v/>
      </c>
      <c r="AA2264" s="7">
        <f>IF($F2264="","",Y2264-Z2264)</f>
        <v/>
      </c>
      <c r="AB2264" s="7">
        <f>IF($F2264="","",AA2264-R2264)</f>
        <v/>
      </c>
      <c r="AE2264">
        <f>IF($F2264="","",IF($AK2264=1,0,IF($AJ2264=1,Settings!$C$6,Settings!$C$7))*100)</f>
        <v/>
      </c>
      <c r="AG2264">
        <f>IF($F2264="","",$F2264&amp;"|"&amp;$D2264&amp;"")</f>
        <v/>
      </c>
      <c r="AH2264">
        <f>IF($F2264="","",IF(COUNTIF($AG$2:$AG2264,$AG2264)=1,1,0))</f>
        <v/>
      </c>
      <c r="AI2264">
        <f>IF($AH2264=1,SUMPRODUCT(--($AL$2:$AL$8001&lt;$AL2264))+1,"")</f>
        <v/>
      </c>
      <c r="AJ2264">
        <f>IF($F2264="","",IF(OR($U2264=TRUE(),$U2264="TRUE"),1,0))</f>
        <v/>
      </c>
      <c r="AK2264">
        <f>IF($F2264="","",IF($AD2264="Yes",1,0))</f>
        <v/>
      </c>
      <c r="AL2264">
        <f>IF($AH2264=1,IFERROR(IF(VALUE($F2264)&lt;100000000,VALUE($F2264),1000000000),IFERROR(IF(VALUE(MID($F2264,2,20))&lt;100000000,VALUE(MID($F2264,2,20)),1000000000),1000000000))+ROW()/100000,"")</f>
        <v/>
      </c>
    </row>
    <row r="2265">
      <c r="A2265">
        <f>IF($F2265="","",IFERROR(IF(INDEX('Per Invoice'!$A$2:$A$2001,MATCH($F2265,'Per Invoice'!$B$2:$B$2001,0))=0,"",INDEX('Per Invoice'!$A$2:$A$2001,MATCH($F2265,'Per Invoice'!$B$2:$B$2001,0))),""))</f>
        <v/>
      </c>
      <c r="H2265" s="11" t="n"/>
      <c r="R2265" s="7">
        <f>IF($F2265="","",Q2265*Y2265/100)</f>
        <v/>
      </c>
      <c r="X2265" s="7" t="n"/>
      <c r="Y2265" s="7" t="n"/>
      <c r="Z2265" s="7">
        <f>IF($F2265="","",Y2265*AE2265/100)</f>
        <v/>
      </c>
      <c r="AA2265" s="7">
        <f>IF($F2265="","",Y2265-Z2265)</f>
        <v/>
      </c>
      <c r="AB2265" s="7">
        <f>IF($F2265="","",AA2265-R2265)</f>
        <v/>
      </c>
      <c r="AE2265">
        <f>IF($F2265="","",IF($AK2265=1,0,IF($AJ2265=1,Settings!$C$6,Settings!$C$7))*100)</f>
        <v/>
      </c>
      <c r="AG2265">
        <f>IF($F2265="","",$F2265&amp;"|"&amp;$D2265&amp;"")</f>
        <v/>
      </c>
      <c r="AH2265">
        <f>IF($F2265="","",IF(COUNTIF($AG$2:$AG2265,$AG2265)=1,1,0))</f>
        <v/>
      </c>
      <c r="AI2265">
        <f>IF($AH2265=1,SUMPRODUCT(--($AL$2:$AL$8001&lt;$AL2265))+1,"")</f>
        <v/>
      </c>
      <c r="AJ2265">
        <f>IF($F2265="","",IF(OR($U2265=TRUE(),$U2265="TRUE"),1,0))</f>
        <v/>
      </c>
      <c r="AK2265">
        <f>IF($F2265="","",IF($AD2265="Yes",1,0))</f>
        <v/>
      </c>
      <c r="AL2265">
        <f>IF($AH2265=1,IFERROR(IF(VALUE($F2265)&lt;100000000,VALUE($F2265),1000000000),IFERROR(IF(VALUE(MID($F2265,2,20))&lt;100000000,VALUE(MID($F2265,2,20)),1000000000),1000000000))+ROW()/100000,"")</f>
        <v/>
      </c>
    </row>
    <row r="2266">
      <c r="A2266">
        <f>IF($F2266="","",IFERROR(IF(INDEX('Per Invoice'!$A$2:$A$2001,MATCH($F2266,'Per Invoice'!$B$2:$B$2001,0))=0,"",INDEX('Per Invoice'!$A$2:$A$2001,MATCH($F2266,'Per Invoice'!$B$2:$B$2001,0))),""))</f>
        <v/>
      </c>
      <c r="H2266" s="11" t="n"/>
      <c r="R2266" s="7">
        <f>IF($F2266="","",Q2266*Y2266/100)</f>
        <v/>
      </c>
      <c r="X2266" s="7" t="n"/>
      <c r="Y2266" s="7" t="n"/>
      <c r="Z2266" s="7">
        <f>IF($F2266="","",Y2266*AE2266/100)</f>
        <v/>
      </c>
      <c r="AA2266" s="7">
        <f>IF($F2266="","",Y2266-Z2266)</f>
        <v/>
      </c>
      <c r="AB2266" s="7">
        <f>IF($F2266="","",AA2266-R2266)</f>
        <v/>
      </c>
      <c r="AE2266">
        <f>IF($F2266="","",IF($AK2266=1,0,IF($AJ2266=1,Settings!$C$6,Settings!$C$7))*100)</f>
        <v/>
      </c>
      <c r="AG2266">
        <f>IF($F2266="","",$F2266&amp;"|"&amp;$D2266&amp;"")</f>
        <v/>
      </c>
      <c r="AH2266">
        <f>IF($F2266="","",IF(COUNTIF($AG$2:$AG2266,$AG2266)=1,1,0))</f>
        <v/>
      </c>
      <c r="AI2266">
        <f>IF($AH2266=1,SUMPRODUCT(--($AL$2:$AL$8001&lt;$AL2266))+1,"")</f>
        <v/>
      </c>
      <c r="AJ2266">
        <f>IF($F2266="","",IF(OR($U2266=TRUE(),$U2266="TRUE"),1,0))</f>
        <v/>
      </c>
      <c r="AK2266">
        <f>IF($F2266="","",IF($AD2266="Yes",1,0))</f>
        <v/>
      </c>
      <c r="AL2266">
        <f>IF($AH2266=1,IFERROR(IF(VALUE($F2266)&lt;100000000,VALUE($F2266),1000000000),IFERROR(IF(VALUE(MID($F2266,2,20))&lt;100000000,VALUE(MID($F2266,2,20)),1000000000),1000000000))+ROW()/100000,"")</f>
        <v/>
      </c>
    </row>
    <row r="2267">
      <c r="A2267">
        <f>IF($F2267="","",IFERROR(IF(INDEX('Per Invoice'!$A$2:$A$2001,MATCH($F2267,'Per Invoice'!$B$2:$B$2001,0))=0,"",INDEX('Per Invoice'!$A$2:$A$2001,MATCH($F2267,'Per Invoice'!$B$2:$B$2001,0))),""))</f>
        <v/>
      </c>
      <c r="H2267" s="11" t="n"/>
      <c r="R2267" s="7">
        <f>IF($F2267="","",Q2267*Y2267/100)</f>
        <v/>
      </c>
      <c r="X2267" s="7" t="n"/>
      <c r="Y2267" s="7" t="n"/>
      <c r="Z2267" s="7">
        <f>IF($F2267="","",Y2267*AE2267/100)</f>
        <v/>
      </c>
      <c r="AA2267" s="7">
        <f>IF($F2267="","",Y2267-Z2267)</f>
        <v/>
      </c>
      <c r="AB2267" s="7">
        <f>IF($F2267="","",AA2267-R2267)</f>
        <v/>
      </c>
      <c r="AE2267">
        <f>IF($F2267="","",IF($AK2267=1,0,IF($AJ2267=1,Settings!$C$6,Settings!$C$7))*100)</f>
        <v/>
      </c>
      <c r="AG2267">
        <f>IF($F2267="","",$F2267&amp;"|"&amp;$D2267&amp;"")</f>
        <v/>
      </c>
      <c r="AH2267">
        <f>IF($F2267="","",IF(COUNTIF($AG$2:$AG2267,$AG2267)=1,1,0))</f>
        <v/>
      </c>
      <c r="AI2267">
        <f>IF($AH2267=1,SUMPRODUCT(--($AL$2:$AL$8001&lt;$AL2267))+1,"")</f>
        <v/>
      </c>
      <c r="AJ2267">
        <f>IF($F2267="","",IF(OR($U2267=TRUE(),$U2267="TRUE"),1,0))</f>
        <v/>
      </c>
      <c r="AK2267">
        <f>IF($F2267="","",IF($AD2267="Yes",1,0))</f>
        <v/>
      </c>
      <c r="AL2267">
        <f>IF($AH2267=1,IFERROR(IF(VALUE($F2267)&lt;100000000,VALUE($F2267),1000000000),IFERROR(IF(VALUE(MID($F2267,2,20))&lt;100000000,VALUE(MID($F2267,2,20)),1000000000),1000000000))+ROW()/100000,"")</f>
        <v/>
      </c>
    </row>
    <row r="2268">
      <c r="A2268">
        <f>IF($F2268="","",IFERROR(IF(INDEX('Per Invoice'!$A$2:$A$2001,MATCH($F2268,'Per Invoice'!$B$2:$B$2001,0))=0,"",INDEX('Per Invoice'!$A$2:$A$2001,MATCH($F2268,'Per Invoice'!$B$2:$B$2001,0))),""))</f>
        <v/>
      </c>
      <c r="H2268" s="11" t="n"/>
      <c r="R2268" s="7">
        <f>IF($F2268="","",Q2268*Y2268/100)</f>
        <v/>
      </c>
      <c r="X2268" s="7" t="n"/>
      <c r="Y2268" s="7" t="n"/>
      <c r="Z2268" s="7">
        <f>IF($F2268="","",Y2268*AE2268/100)</f>
        <v/>
      </c>
      <c r="AA2268" s="7">
        <f>IF($F2268="","",Y2268-Z2268)</f>
        <v/>
      </c>
      <c r="AB2268" s="7">
        <f>IF($F2268="","",AA2268-R2268)</f>
        <v/>
      </c>
      <c r="AE2268">
        <f>IF($F2268="","",IF($AK2268=1,0,IF($AJ2268=1,Settings!$C$6,Settings!$C$7))*100)</f>
        <v/>
      </c>
      <c r="AG2268">
        <f>IF($F2268="","",$F2268&amp;"|"&amp;$D2268&amp;"")</f>
        <v/>
      </c>
      <c r="AH2268">
        <f>IF($F2268="","",IF(COUNTIF($AG$2:$AG2268,$AG2268)=1,1,0))</f>
        <v/>
      </c>
      <c r="AI2268">
        <f>IF($AH2268=1,SUMPRODUCT(--($AL$2:$AL$8001&lt;$AL2268))+1,"")</f>
        <v/>
      </c>
      <c r="AJ2268">
        <f>IF($F2268="","",IF(OR($U2268=TRUE(),$U2268="TRUE"),1,0))</f>
        <v/>
      </c>
      <c r="AK2268">
        <f>IF($F2268="","",IF($AD2268="Yes",1,0))</f>
        <v/>
      </c>
      <c r="AL2268">
        <f>IF($AH2268=1,IFERROR(IF(VALUE($F2268)&lt;100000000,VALUE($F2268),1000000000),IFERROR(IF(VALUE(MID($F2268,2,20))&lt;100000000,VALUE(MID($F2268,2,20)),1000000000),1000000000))+ROW()/100000,"")</f>
        <v/>
      </c>
    </row>
    <row r="2269">
      <c r="A2269">
        <f>IF($F2269="","",IFERROR(IF(INDEX('Per Invoice'!$A$2:$A$2001,MATCH($F2269,'Per Invoice'!$B$2:$B$2001,0))=0,"",INDEX('Per Invoice'!$A$2:$A$2001,MATCH($F2269,'Per Invoice'!$B$2:$B$2001,0))),""))</f>
        <v/>
      </c>
      <c r="H2269" s="11" t="n"/>
      <c r="R2269" s="7">
        <f>IF($F2269="","",Q2269*Y2269/100)</f>
        <v/>
      </c>
      <c r="X2269" s="7" t="n"/>
      <c r="Y2269" s="7" t="n"/>
      <c r="Z2269" s="7">
        <f>IF($F2269="","",Y2269*AE2269/100)</f>
        <v/>
      </c>
      <c r="AA2269" s="7">
        <f>IF($F2269="","",Y2269-Z2269)</f>
        <v/>
      </c>
      <c r="AB2269" s="7">
        <f>IF($F2269="","",AA2269-R2269)</f>
        <v/>
      </c>
      <c r="AE2269">
        <f>IF($F2269="","",IF($AK2269=1,0,IF($AJ2269=1,Settings!$C$6,Settings!$C$7))*100)</f>
        <v/>
      </c>
      <c r="AG2269">
        <f>IF($F2269="","",$F2269&amp;"|"&amp;$D2269&amp;"")</f>
        <v/>
      </c>
      <c r="AH2269">
        <f>IF($F2269="","",IF(COUNTIF($AG$2:$AG2269,$AG2269)=1,1,0))</f>
        <v/>
      </c>
      <c r="AI2269">
        <f>IF($AH2269=1,SUMPRODUCT(--($AL$2:$AL$8001&lt;$AL2269))+1,"")</f>
        <v/>
      </c>
      <c r="AJ2269">
        <f>IF($F2269="","",IF(OR($U2269=TRUE(),$U2269="TRUE"),1,0))</f>
        <v/>
      </c>
      <c r="AK2269">
        <f>IF($F2269="","",IF($AD2269="Yes",1,0))</f>
        <v/>
      </c>
      <c r="AL2269">
        <f>IF($AH2269=1,IFERROR(IF(VALUE($F2269)&lt;100000000,VALUE($F2269),1000000000),IFERROR(IF(VALUE(MID($F2269,2,20))&lt;100000000,VALUE(MID($F2269,2,20)),1000000000),1000000000))+ROW()/100000,"")</f>
        <v/>
      </c>
    </row>
    <row r="2270">
      <c r="A2270">
        <f>IF($F2270="","",IFERROR(IF(INDEX('Per Invoice'!$A$2:$A$2001,MATCH($F2270,'Per Invoice'!$B$2:$B$2001,0))=0,"",INDEX('Per Invoice'!$A$2:$A$2001,MATCH($F2270,'Per Invoice'!$B$2:$B$2001,0))),""))</f>
        <v/>
      </c>
      <c r="H2270" s="11" t="n"/>
      <c r="R2270" s="7">
        <f>IF($F2270="","",Q2270*Y2270/100)</f>
        <v/>
      </c>
      <c r="X2270" s="7" t="n"/>
      <c r="Y2270" s="7" t="n"/>
      <c r="Z2270" s="7">
        <f>IF($F2270="","",Y2270*AE2270/100)</f>
        <v/>
      </c>
      <c r="AA2270" s="7">
        <f>IF($F2270="","",Y2270-Z2270)</f>
        <v/>
      </c>
      <c r="AB2270" s="7">
        <f>IF($F2270="","",AA2270-R2270)</f>
        <v/>
      </c>
      <c r="AE2270">
        <f>IF($F2270="","",IF($AK2270=1,0,IF($AJ2270=1,Settings!$C$6,Settings!$C$7))*100)</f>
        <v/>
      </c>
      <c r="AG2270">
        <f>IF($F2270="","",$F2270&amp;"|"&amp;$D2270&amp;"")</f>
        <v/>
      </c>
      <c r="AH2270">
        <f>IF($F2270="","",IF(COUNTIF($AG$2:$AG2270,$AG2270)=1,1,0))</f>
        <v/>
      </c>
      <c r="AI2270">
        <f>IF($AH2270=1,SUMPRODUCT(--($AL$2:$AL$8001&lt;$AL2270))+1,"")</f>
        <v/>
      </c>
      <c r="AJ2270">
        <f>IF($F2270="","",IF(OR($U2270=TRUE(),$U2270="TRUE"),1,0))</f>
        <v/>
      </c>
      <c r="AK2270">
        <f>IF($F2270="","",IF($AD2270="Yes",1,0))</f>
        <v/>
      </c>
      <c r="AL2270">
        <f>IF($AH2270=1,IFERROR(IF(VALUE($F2270)&lt;100000000,VALUE($F2270),1000000000),IFERROR(IF(VALUE(MID($F2270,2,20))&lt;100000000,VALUE(MID($F2270,2,20)),1000000000),1000000000))+ROW()/100000,"")</f>
        <v/>
      </c>
    </row>
    <row r="2271">
      <c r="A2271">
        <f>IF($F2271="","",IFERROR(IF(INDEX('Per Invoice'!$A$2:$A$2001,MATCH($F2271,'Per Invoice'!$B$2:$B$2001,0))=0,"",INDEX('Per Invoice'!$A$2:$A$2001,MATCH($F2271,'Per Invoice'!$B$2:$B$2001,0))),""))</f>
        <v/>
      </c>
      <c r="H2271" s="11" t="n"/>
      <c r="R2271" s="7">
        <f>IF($F2271="","",Q2271*Y2271/100)</f>
        <v/>
      </c>
      <c r="X2271" s="7" t="n"/>
      <c r="Y2271" s="7" t="n"/>
      <c r="Z2271" s="7">
        <f>IF($F2271="","",Y2271*AE2271/100)</f>
        <v/>
      </c>
      <c r="AA2271" s="7">
        <f>IF($F2271="","",Y2271-Z2271)</f>
        <v/>
      </c>
      <c r="AB2271" s="7">
        <f>IF($F2271="","",AA2271-R2271)</f>
        <v/>
      </c>
      <c r="AE2271">
        <f>IF($F2271="","",IF($AK2271=1,0,IF($AJ2271=1,Settings!$C$6,Settings!$C$7))*100)</f>
        <v/>
      </c>
      <c r="AG2271">
        <f>IF($F2271="","",$F2271&amp;"|"&amp;$D2271&amp;"")</f>
        <v/>
      </c>
      <c r="AH2271">
        <f>IF($F2271="","",IF(COUNTIF($AG$2:$AG2271,$AG2271)=1,1,0))</f>
        <v/>
      </c>
      <c r="AI2271">
        <f>IF($AH2271=1,SUMPRODUCT(--($AL$2:$AL$8001&lt;$AL2271))+1,"")</f>
        <v/>
      </c>
      <c r="AJ2271">
        <f>IF($F2271="","",IF(OR($U2271=TRUE(),$U2271="TRUE"),1,0))</f>
        <v/>
      </c>
      <c r="AK2271">
        <f>IF($F2271="","",IF($AD2271="Yes",1,0))</f>
        <v/>
      </c>
      <c r="AL2271">
        <f>IF($AH2271=1,IFERROR(IF(VALUE($F2271)&lt;100000000,VALUE($F2271),1000000000),IFERROR(IF(VALUE(MID($F2271,2,20))&lt;100000000,VALUE(MID($F2271,2,20)),1000000000),1000000000))+ROW()/100000,"")</f>
        <v/>
      </c>
    </row>
    <row r="2272">
      <c r="A2272">
        <f>IF($F2272="","",IFERROR(IF(INDEX('Per Invoice'!$A$2:$A$2001,MATCH($F2272,'Per Invoice'!$B$2:$B$2001,0))=0,"",INDEX('Per Invoice'!$A$2:$A$2001,MATCH($F2272,'Per Invoice'!$B$2:$B$2001,0))),""))</f>
        <v/>
      </c>
      <c r="H2272" s="11" t="n"/>
      <c r="R2272" s="7">
        <f>IF($F2272="","",Q2272*Y2272/100)</f>
        <v/>
      </c>
      <c r="X2272" s="7" t="n"/>
      <c r="Y2272" s="7" t="n"/>
      <c r="Z2272" s="7">
        <f>IF($F2272="","",Y2272*AE2272/100)</f>
        <v/>
      </c>
      <c r="AA2272" s="7">
        <f>IF($F2272="","",Y2272-Z2272)</f>
        <v/>
      </c>
      <c r="AB2272" s="7">
        <f>IF($F2272="","",AA2272-R2272)</f>
        <v/>
      </c>
      <c r="AE2272">
        <f>IF($F2272="","",IF($AK2272=1,0,IF($AJ2272=1,Settings!$C$6,Settings!$C$7))*100)</f>
        <v/>
      </c>
      <c r="AG2272">
        <f>IF($F2272="","",$F2272&amp;"|"&amp;$D2272&amp;"")</f>
        <v/>
      </c>
      <c r="AH2272">
        <f>IF($F2272="","",IF(COUNTIF($AG$2:$AG2272,$AG2272)=1,1,0))</f>
        <v/>
      </c>
      <c r="AI2272">
        <f>IF($AH2272=1,SUMPRODUCT(--($AL$2:$AL$8001&lt;$AL2272))+1,"")</f>
        <v/>
      </c>
      <c r="AJ2272">
        <f>IF($F2272="","",IF(OR($U2272=TRUE(),$U2272="TRUE"),1,0))</f>
        <v/>
      </c>
      <c r="AK2272">
        <f>IF($F2272="","",IF($AD2272="Yes",1,0))</f>
        <v/>
      </c>
      <c r="AL2272">
        <f>IF($AH2272=1,IFERROR(IF(VALUE($F2272)&lt;100000000,VALUE($F2272),1000000000),IFERROR(IF(VALUE(MID($F2272,2,20))&lt;100000000,VALUE(MID($F2272,2,20)),1000000000),1000000000))+ROW()/100000,"")</f>
        <v/>
      </c>
    </row>
    <row r="2273">
      <c r="A2273">
        <f>IF($F2273="","",IFERROR(IF(INDEX('Per Invoice'!$A$2:$A$2001,MATCH($F2273,'Per Invoice'!$B$2:$B$2001,0))=0,"",INDEX('Per Invoice'!$A$2:$A$2001,MATCH($F2273,'Per Invoice'!$B$2:$B$2001,0))),""))</f>
        <v/>
      </c>
      <c r="H2273" s="11" t="n"/>
      <c r="R2273" s="7">
        <f>IF($F2273="","",Q2273*Y2273/100)</f>
        <v/>
      </c>
      <c r="X2273" s="7" t="n"/>
      <c r="Y2273" s="7" t="n"/>
      <c r="Z2273" s="7">
        <f>IF($F2273="","",Y2273*AE2273/100)</f>
        <v/>
      </c>
      <c r="AA2273" s="7">
        <f>IF($F2273="","",Y2273-Z2273)</f>
        <v/>
      </c>
      <c r="AB2273" s="7">
        <f>IF($F2273="","",AA2273-R2273)</f>
        <v/>
      </c>
      <c r="AE2273">
        <f>IF($F2273="","",IF($AK2273=1,0,IF($AJ2273=1,Settings!$C$6,Settings!$C$7))*100)</f>
        <v/>
      </c>
      <c r="AG2273">
        <f>IF($F2273="","",$F2273&amp;"|"&amp;$D2273&amp;"")</f>
        <v/>
      </c>
      <c r="AH2273">
        <f>IF($F2273="","",IF(COUNTIF($AG$2:$AG2273,$AG2273)=1,1,0))</f>
        <v/>
      </c>
      <c r="AI2273">
        <f>IF($AH2273=1,SUMPRODUCT(--($AL$2:$AL$8001&lt;$AL2273))+1,"")</f>
        <v/>
      </c>
      <c r="AJ2273">
        <f>IF($F2273="","",IF(OR($U2273=TRUE(),$U2273="TRUE"),1,0))</f>
        <v/>
      </c>
      <c r="AK2273">
        <f>IF($F2273="","",IF($AD2273="Yes",1,0))</f>
        <v/>
      </c>
      <c r="AL2273">
        <f>IF($AH2273=1,IFERROR(IF(VALUE($F2273)&lt;100000000,VALUE($F2273),1000000000),IFERROR(IF(VALUE(MID($F2273,2,20))&lt;100000000,VALUE(MID($F2273,2,20)),1000000000),1000000000))+ROW()/100000,"")</f>
        <v/>
      </c>
    </row>
    <row r="2274">
      <c r="A2274">
        <f>IF($F2274="","",IFERROR(IF(INDEX('Per Invoice'!$A$2:$A$2001,MATCH($F2274,'Per Invoice'!$B$2:$B$2001,0))=0,"",INDEX('Per Invoice'!$A$2:$A$2001,MATCH($F2274,'Per Invoice'!$B$2:$B$2001,0))),""))</f>
        <v/>
      </c>
      <c r="H2274" s="11" t="n"/>
      <c r="R2274" s="7">
        <f>IF($F2274="","",Q2274*Y2274/100)</f>
        <v/>
      </c>
      <c r="X2274" s="7" t="n"/>
      <c r="Y2274" s="7" t="n"/>
      <c r="Z2274" s="7">
        <f>IF($F2274="","",Y2274*AE2274/100)</f>
        <v/>
      </c>
      <c r="AA2274" s="7">
        <f>IF($F2274="","",Y2274-Z2274)</f>
        <v/>
      </c>
      <c r="AB2274" s="7">
        <f>IF($F2274="","",AA2274-R2274)</f>
        <v/>
      </c>
      <c r="AE2274">
        <f>IF($F2274="","",IF($AK2274=1,0,IF($AJ2274=1,Settings!$C$6,Settings!$C$7))*100)</f>
        <v/>
      </c>
      <c r="AG2274">
        <f>IF($F2274="","",$F2274&amp;"|"&amp;$D2274&amp;"")</f>
        <v/>
      </c>
      <c r="AH2274">
        <f>IF($F2274="","",IF(COUNTIF($AG$2:$AG2274,$AG2274)=1,1,0))</f>
        <v/>
      </c>
      <c r="AI2274">
        <f>IF($AH2274=1,SUMPRODUCT(--($AL$2:$AL$8001&lt;$AL2274))+1,"")</f>
        <v/>
      </c>
      <c r="AJ2274">
        <f>IF($F2274="","",IF(OR($U2274=TRUE(),$U2274="TRUE"),1,0))</f>
        <v/>
      </c>
      <c r="AK2274">
        <f>IF($F2274="","",IF($AD2274="Yes",1,0))</f>
        <v/>
      </c>
      <c r="AL2274">
        <f>IF($AH2274=1,IFERROR(IF(VALUE($F2274)&lt;100000000,VALUE($F2274),1000000000),IFERROR(IF(VALUE(MID($F2274,2,20))&lt;100000000,VALUE(MID($F2274,2,20)),1000000000),1000000000))+ROW()/100000,"")</f>
        <v/>
      </c>
    </row>
    <row r="2275">
      <c r="A2275">
        <f>IF($F2275="","",IFERROR(IF(INDEX('Per Invoice'!$A$2:$A$2001,MATCH($F2275,'Per Invoice'!$B$2:$B$2001,0))=0,"",INDEX('Per Invoice'!$A$2:$A$2001,MATCH($F2275,'Per Invoice'!$B$2:$B$2001,0))),""))</f>
        <v/>
      </c>
      <c r="H2275" s="11" t="n"/>
      <c r="R2275" s="7">
        <f>IF($F2275="","",Q2275*Y2275/100)</f>
        <v/>
      </c>
      <c r="X2275" s="7" t="n"/>
      <c r="Y2275" s="7" t="n"/>
      <c r="Z2275" s="7">
        <f>IF($F2275="","",Y2275*AE2275/100)</f>
        <v/>
      </c>
      <c r="AA2275" s="7">
        <f>IF($F2275="","",Y2275-Z2275)</f>
        <v/>
      </c>
      <c r="AB2275" s="7">
        <f>IF($F2275="","",AA2275-R2275)</f>
        <v/>
      </c>
      <c r="AE2275">
        <f>IF($F2275="","",IF($AK2275=1,0,IF($AJ2275=1,Settings!$C$6,Settings!$C$7))*100)</f>
        <v/>
      </c>
      <c r="AG2275">
        <f>IF($F2275="","",$F2275&amp;"|"&amp;$D2275&amp;"")</f>
        <v/>
      </c>
      <c r="AH2275">
        <f>IF($F2275="","",IF(COUNTIF($AG$2:$AG2275,$AG2275)=1,1,0))</f>
        <v/>
      </c>
      <c r="AI2275">
        <f>IF($AH2275=1,SUMPRODUCT(--($AL$2:$AL$8001&lt;$AL2275))+1,"")</f>
        <v/>
      </c>
      <c r="AJ2275">
        <f>IF($F2275="","",IF(OR($U2275=TRUE(),$U2275="TRUE"),1,0))</f>
        <v/>
      </c>
      <c r="AK2275">
        <f>IF($F2275="","",IF($AD2275="Yes",1,0))</f>
        <v/>
      </c>
      <c r="AL2275">
        <f>IF($AH2275=1,IFERROR(IF(VALUE($F2275)&lt;100000000,VALUE($F2275),1000000000),IFERROR(IF(VALUE(MID($F2275,2,20))&lt;100000000,VALUE(MID($F2275,2,20)),1000000000),1000000000))+ROW()/100000,"")</f>
        <v/>
      </c>
    </row>
    <row r="2276">
      <c r="A2276">
        <f>IF($F2276="","",IFERROR(IF(INDEX('Per Invoice'!$A$2:$A$2001,MATCH($F2276,'Per Invoice'!$B$2:$B$2001,0))=0,"",INDEX('Per Invoice'!$A$2:$A$2001,MATCH($F2276,'Per Invoice'!$B$2:$B$2001,0))),""))</f>
        <v/>
      </c>
      <c r="H2276" s="11" t="n"/>
      <c r="R2276" s="7">
        <f>IF($F2276="","",Q2276*Y2276/100)</f>
        <v/>
      </c>
      <c r="X2276" s="7" t="n"/>
      <c r="Y2276" s="7" t="n"/>
      <c r="Z2276" s="7">
        <f>IF($F2276="","",Y2276*AE2276/100)</f>
        <v/>
      </c>
      <c r="AA2276" s="7">
        <f>IF($F2276="","",Y2276-Z2276)</f>
        <v/>
      </c>
      <c r="AB2276" s="7">
        <f>IF($F2276="","",AA2276-R2276)</f>
        <v/>
      </c>
      <c r="AE2276">
        <f>IF($F2276="","",IF($AK2276=1,0,IF($AJ2276=1,Settings!$C$6,Settings!$C$7))*100)</f>
        <v/>
      </c>
      <c r="AG2276">
        <f>IF($F2276="","",$F2276&amp;"|"&amp;$D2276&amp;"")</f>
        <v/>
      </c>
      <c r="AH2276">
        <f>IF($F2276="","",IF(COUNTIF($AG$2:$AG2276,$AG2276)=1,1,0))</f>
        <v/>
      </c>
      <c r="AI2276">
        <f>IF($AH2276=1,SUMPRODUCT(--($AL$2:$AL$8001&lt;$AL2276))+1,"")</f>
        <v/>
      </c>
      <c r="AJ2276">
        <f>IF($F2276="","",IF(OR($U2276=TRUE(),$U2276="TRUE"),1,0))</f>
        <v/>
      </c>
      <c r="AK2276">
        <f>IF($F2276="","",IF($AD2276="Yes",1,0))</f>
        <v/>
      </c>
      <c r="AL2276">
        <f>IF($AH2276=1,IFERROR(IF(VALUE($F2276)&lt;100000000,VALUE($F2276),1000000000),IFERROR(IF(VALUE(MID($F2276,2,20))&lt;100000000,VALUE(MID($F2276,2,20)),1000000000),1000000000))+ROW()/100000,"")</f>
        <v/>
      </c>
    </row>
    <row r="2277">
      <c r="A2277">
        <f>IF($F2277="","",IFERROR(IF(INDEX('Per Invoice'!$A$2:$A$2001,MATCH($F2277,'Per Invoice'!$B$2:$B$2001,0))=0,"",INDEX('Per Invoice'!$A$2:$A$2001,MATCH($F2277,'Per Invoice'!$B$2:$B$2001,0))),""))</f>
        <v/>
      </c>
      <c r="H2277" s="11" t="n"/>
      <c r="R2277" s="7">
        <f>IF($F2277="","",Q2277*Y2277/100)</f>
        <v/>
      </c>
      <c r="X2277" s="7" t="n"/>
      <c r="Y2277" s="7" t="n"/>
      <c r="Z2277" s="7">
        <f>IF($F2277="","",Y2277*AE2277/100)</f>
        <v/>
      </c>
      <c r="AA2277" s="7">
        <f>IF($F2277="","",Y2277-Z2277)</f>
        <v/>
      </c>
      <c r="AB2277" s="7">
        <f>IF($F2277="","",AA2277-R2277)</f>
        <v/>
      </c>
      <c r="AE2277">
        <f>IF($F2277="","",IF($AK2277=1,0,IF($AJ2277=1,Settings!$C$6,Settings!$C$7))*100)</f>
        <v/>
      </c>
      <c r="AG2277">
        <f>IF($F2277="","",$F2277&amp;"|"&amp;$D2277&amp;"")</f>
        <v/>
      </c>
      <c r="AH2277">
        <f>IF($F2277="","",IF(COUNTIF($AG$2:$AG2277,$AG2277)=1,1,0))</f>
        <v/>
      </c>
      <c r="AI2277">
        <f>IF($AH2277=1,SUMPRODUCT(--($AL$2:$AL$8001&lt;$AL2277))+1,"")</f>
        <v/>
      </c>
      <c r="AJ2277">
        <f>IF($F2277="","",IF(OR($U2277=TRUE(),$U2277="TRUE"),1,0))</f>
        <v/>
      </c>
      <c r="AK2277">
        <f>IF($F2277="","",IF($AD2277="Yes",1,0))</f>
        <v/>
      </c>
      <c r="AL2277">
        <f>IF($AH2277=1,IFERROR(IF(VALUE($F2277)&lt;100000000,VALUE($F2277),1000000000),IFERROR(IF(VALUE(MID($F2277,2,20))&lt;100000000,VALUE(MID($F2277,2,20)),1000000000),1000000000))+ROW()/100000,"")</f>
        <v/>
      </c>
    </row>
    <row r="2278">
      <c r="A2278">
        <f>IF($F2278="","",IFERROR(IF(INDEX('Per Invoice'!$A$2:$A$2001,MATCH($F2278,'Per Invoice'!$B$2:$B$2001,0))=0,"",INDEX('Per Invoice'!$A$2:$A$2001,MATCH($F2278,'Per Invoice'!$B$2:$B$2001,0))),""))</f>
        <v/>
      </c>
      <c r="H2278" s="11" t="n"/>
      <c r="R2278" s="7">
        <f>IF($F2278="","",Q2278*Y2278/100)</f>
        <v/>
      </c>
      <c r="X2278" s="7" t="n"/>
      <c r="Y2278" s="7" t="n"/>
      <c r="Z2278" s="7">
        <f>IF($F2278="","",Y2278*AE2278/100)</f>
        <v/>
      </c>
      <c r="AA2278" s="7">
        <f>IF($F2278="","",Y2278-Z2278)</f>
        <v/>
      </c>
      <c r="AB2278" s="7">
        <f>IF($F2278="","",AA2278-R2278)</f>
        <v/>
      </c>
      <c r="AE2278">
        <f>IF($F2278="","",IF($AK2278=1,0,IF($AJ2278=1,Settings!$C$6,Settings!$C$7))*100)</f>
        <v/>
      </c>
      <c r="AG2278">
        <f>IF($F2278="","",$F2278&amp;"|"&amp;$D2278&amp;"")</f>
        <v/>
      </c>
      <c r="AH2278">
        <f>IF($F2278="","",IF(COUNTIF($AG$2:$AG2278,$AG2278)=1,1,0))</f>
        <v/>
      </c>
      <c r="AI2278">
        <f>IF($AH2278=1,SUMPRODUCT(--($AL$2:$AL$8001&lt;$AL2278))+1,"")</f>
        <v/>
      </c>
      <c r="AJ2278">
        <f>IF($F2278="","",IF(OR($U2278=TRUE(),$U2278="TRUE"),1,0))</f>
        <v/>
      </c>
      <c r="AK2278">
        <f>IF($F2278="","",IF($AD2278="Yes",1,0))</f>
        <v/>
      </c>
      <c r="AL2278">
        <f>IF($AH2278=1,IFERROR(IF(VALUE($F2278)&lt;100000000,VALUE($F2278),1000000000),IFERROR(IF(VALUE(MID($F2278,2,20))&lt;100000000,VALUE(MID($F2278,2,20)),1000000000),1000000000))+ROW()/100000,"")</f>
        <v/>
      </c>
    </row>
    <row r="2279">
      <c r="A2279">
        <f>IF($F2279="","",IFERROR(IF(INDEX('Per Invoice'!$A$2:$A$2001,MATCH($F2279,'Per Invoice'!$B$2:$B$2001,0))=0,"",INDEX('Per Invoice'!$A$2:$A$2001,MATCH($F2279,'Per Invoice'!$B$2:$B$2001,0))),""))</f>
        <v/>
      </c>
      <c r="H2279" s="11" t="n"/>
      <c r="R2279" s="7">
        <f>IF($F2279="","",Q2279*Y2279/100)</f>
        <v/>
      </c>
      <c r="X2279" s="7" t="n"/>
      <c r="Y2279" s="7" t="n"/>
      <c r="Z2279" s="7">
        <f>IF($F2279="","",Y2279*AE2279/100)</f>
        <v/>
      </c>
      <c r="AA2279" s="7">
        <f>IF($F2279="","",Y2279-Z2279)</f>
        <v/>
      </c>
      <c r="AB2279" s="7">
        <f>IF($F2279="","",AA2279-R2279)</f>
        <v/>
      </c>
      <c r="AE2279">
        <f>IF($F2279="","",IF($AK2279=1,0,IF($AJ2279=1,Settings!$C$6,Settings!$C$7))*100)</f>
        <v/>
      </c>
      <c r="AG2279">
        <f>IF($F2279="","",$F2279&amp;"|"&amp;$D2279&amp;"")</f>
        <v/>
      </c>
      <c r="AH2279">
        <f>IF($F2279="","",IF(COUNTIF($AG$2:$AG2279,$AG2279)=1,1,0))</f>
        <v/>
      </c>
      <c r="AI2279">
        <f>IF($AH2279=1,SUMPRODUCT(--($AL$2:$AL$8001&lt;$AL2279))+1,"")</f>
        <v/>
      </c>
      <c r="AJ2279">
        <f>IF($F2279="","",IF(OR($U2279=TRUE(),$U2279="TRUE"),1,0))</f>
        <v/>
      </c>
      <c r="AK2279">
        <f>IF($F2279="","",IF($AD2279="Yes",1,0))</f>
        <v/>
      </c>
      <c r="AL2279">
        <f>IF($AH2279=1,IFERROR(IF(VALUE($F2279)&lt;100000000,VALUE($F2279),1000000000),IFERROR(IF(VALUE(MID($F2279,2,20))&lt;100000000,VALUE(MID($F2279,2,20)),1000000000),1000000000))+ROW()/100000,"")</f>
        <v/>
      </c>
    </row>
    <row r="2280">
      <c r="A2280">
        <f>IF($F2280="","",IFERROR(IF(INDEX('Per Invoice'!$A$2:$A$2001,MATCH($F2280,'Per Invoice'!$B$2:$B$2001,0))=0,"",INDEX('Per Invoice'!$A$2:$A$2001,MATCH($F2280,'Per Invoice'!$B$2:$B$2001,0))),""))</f>
        <v/>
      </c>
      <c r="H2280" s="11" t="n"/>
      <c r="R2280" s="7">
        <f>IF($F2280="","",Q2280*Y2280/100)</f>
        <v/>
      </c>
      <c r="X2280" s="7" t="n"/>
      <c r="Y2280" s="7" t="n"/>
      <c r="Z2280" s="7">
        <f>IF($F2280="","",Y2280*AE2280/100)</f>
        <v/>
      </c>
      <c r="AA2280" s="7">
        <f>IF($F2280="","",Y2280-Z2280)</f>
        <v/>
      </c>
      <c r="AB2280" s="7">
        <f>IF($F2280="","",AA2280-R2280)</f>
        <v/>
      </c>
      <c r="AE2280">
        <f>IF($F2280="","",IF($AK2280=1,0,IF($AJ2280=1,Settings!$C$6,Settings!$C$7))*100)</f>
        <v/>
      </c>
      <c r="AG2280">
        <f>IF($F2280="","",$F2280&amp;"|"&amp;$D2280&amp;"")</f>
        <v/>
      </c>
      <c r="AH2280">
        <f>IF($F2280="","",IF(COUNTIF($AG$2:$AG2280,$AG2280)=1,1,0))</f>
        <v/>
      </c>
      <c r="AI2280">
        <f>IF($AH2280=1,SUMPRODUCT(--($AL$2:$AL$8001&lt;$AL2280))+1,"")</f>
        <v/>
      </c>
      <c r="AJ2280">
        <f>IF($F2280="","",IF(OR($U2280=TRUE(),$U2280="TRUE"),1,0))</f>
        <v/>
      </c>
      <c r="AK2280">
        <f>IF($F2280="","",IF($AD2280="Yes",1,0))</f>
        <v/>
      </c>
      <c r="AL2280">
        <f>IF($AH2280=1,IFERROR(IF(VALUE($F2280)&lt;100000000,VALUE($F2280),1000000000),IFERROR(IF(VALUE(MID($F2280,2,20))&lt;100000000,VALUE(MID($F2280,2,20)),1000000000),1000000000))+ROW()/100000,"")</f>
        <v/>
      </c>
    </row>
    <row r="2281">
      <c r="A2281">
        <f>IF($F2281="","",IFERROR(IF(INDEX('Per Invoice'!$A$2:$A$2001,MATCH($F2281,'Per Invoice'!$B$2:$B$2001,0))=0,"",INDEX('Per Invoice'!$A$2:$A$2001,MATCH($F2281,'Per Invoice'!$B$2:$B$2001,0))),""))</f>
        <v/>
      </c>
      <c r="H2281" s="11" t="n"/>
      <c r="R2281" s="7">
        <f>IF($F2281="","",Q2281*Y2281/100)</f>
        <v/>
      </c>
      <c r="X2281" s="7" t="n"/>
      <c r="Y2281" s="7" t="n"/>
      <c r="Z2281" s="7">
        <f>IF($F2281="","",Y2281*AE2281/100)</f>
        <v/>
      </c>
      <c r="AA2281" s="7">
        <f>IF($F2281="","",Y2281-Z2281)</f>
        <v/>
      </c>
      <c r="AB2281" s="7">
        <f>IF($F2281="","",AA2281-R2281)</f>
        <v/>
      </c>
      <c r="AE2281">
        <f>IF($F2281="","",IF($AK2281=1,0,IF($AJ2281=1,Settings!$C$6,Settings!$C$7))*100)</f>
        <v/>
      </c>
      <c r="AG2281">
        <f>IF($F2281="","",$F2281&amp;"|"&amp;$D2281&amp;"")</f>
        <v/>
      </c>
      <c r="AH2281">
        <f>IF($F2281="","",IF(COUNTIF($AG$2:$AG2281,$AG2281)=1,1,0))</f>
        <v/>
      </c>
      <c r="AI2281">
        <f>IF($AH2281=1,SUMPRODUCT(--($AL$2:$AL$8001&lt;$AL2281))+1,"")</f>
        <v/>
      </c>
      <c r="AJ2281">
        <f>IF($F2281="","",IF(OR($U2281=TRUE(),$U2281="TRUE"),1,0))</f>
        <v/>
      </c>
      <c r="AK2281">
        <f>IF($F2281="","",IF($AD2281="Yes",1,0))</f>
        <v/>
      </c>
      <c r="AL2281">
        <f>IF($AH2281=1,IFERROR(IF(VALUE($F2281)&lt;100000000,VALUE($F2281),1000000000),IFERROR(IF(VALUE(MID($F2281,2,20))&lt;100000000,VALUE(MID($F2281,2,20)),1000000000),1000000000))+ROW()/100000,"")</f>
        <v/>
      </c>
    </row>
    <row r="2282">
      <c r="A2282">
        <f>IF($F2282="","",IFERROR(IF(INDEX('Per Invoice'!$A$2:$A$2001,MATCH($F2282,'Per Invoice'!$B$2:$B$2001,0))=0,"",INDEX('Per Invoice'!$A$2:$A$2001,MATCH($F2282,'Per Invoice'!$B$2:$B$2001,0))),""))</f>
        <v/>
      </c>
      <c r="H2282" s="11" t="n"/>
      <c r="R2282" s="7">
        <f>IF($F2282="","",Q2282*Y2282/100)</f>
        <v/>
      </c>
      <c r="X2282" s="7" t="n"/>
      <c r="Y2282" s="7" t="n"/>
      <c r="Z2282" s="7">
        <f>IF($F2282="","",Y2282*AE2282/100)</f>
        <v/>
      </c>
      <c r="AA2282" s="7">
        <f>IF($F2282="","",Y2282-Z2282)</f>
        <v/>
      </c>
      <c r="AB2282" s="7">
        <f>IF($F2282="","",AA2282-R2282)</f>
        <v/>
      </c>
      <c r="AE2282">
        <f>IF($F2282="","",IF($AK2282=1,0,IF($AJ2282=1,Settings!$C$6,Settings!$C$7))*100)</f>
        <v/>
      </c>
      <c r="AG2282">
        <f>IF($F2282="","",$F2282&amp;"|"&amp;$D2282&amp;"")</f>
        <v/>
      </c>
      <c r="AH2282">
        <f>IF($F2282="","",IF(COUNTIF($AG$2:$AG2282,$AG2282)=1,1,0))</f>
        <v/>
      </c>
      <c r="AI2282">
        <f>IF($AH2282=1,SUMPRODUCT(--($AL$2:$AL$8001&lt;$AL2282))+1,"")</f>
        <v/>
      </c>
      <c r="AJ2282">
        <f>IF($F2282="","",IF(OR($U2282=TRUE(),$U2282="TRUE"),1,0))</f>
        <v/>
      </c>
      <c r="AK2282">
        <f>IF($F2282="","",IF($AD2282="Yes",1,0))</f>
        <v/>
      </c>
      <c r="AL2282">
        <f>IF($AH2282=1,IFERROR(IF(VALUE($F2282)&lt;100000000,VALUE($F2282),1000000000),IFERROR(IF(VALUE(MID($F2282,2,20))&lt;100000000,VALUE(MID($F2282,2,20)),1000000000),1000000000))+ROW()/100000,"")</f>
        <v/>
      </c>
    </row>
    <row r="2283">
      <c r="A2283">
        <f>IF($F2283="","",IFERROR(IF(INDEX('Per Invoice'!$A$2:$A$2001,MATCH($F2283,'Per Invoice'!$B$2:$B$2001,0))=0,"",INDEX('Per Invoice'!$A$2:$A$2001,MATCH($F2283,'Per Invoice'!$B$2:$B$2001,0))),""))</f>
        <v/>
      </c>
      <c r="H2283" s="11" t="n"/>
      <c r="R2283" s="7">
        <f>IF($F2283="","",Q2283*Y2283/100)</f>
        <v/>
      </c>
      <c r="X2283" s="7" t="n"/>
      <c r="Y2283" s="7" t="n"/>
      <c r="Z2283" s="7">
        <f>IF($F2283="","",Y2283*AE2283/100)</f>
        <v/>
      </c>
      <c r="AA2283" s="7">
        <f>IF($F2283="","",Y2283-Z2283)</f>
        <v/>
      </c>
      <c r="AB2283" s="7">
        <f>IF($F2283="","",AA2283-R2283)</f>
        <v/>
      </c>
      <c r="AE2283">
        <f>IF($F2283="","",IF($AK2283=1,0,IF($AJ2283=1,Settings!$C$6,Settings!$C$7))*100)</f>
        <v/>
      </c>
      <c r="AG2283">
        <f>IF($F2283="","",$F2283&amp;"|"&amp;$D2283&amp;"")</f>
        <v/>
      </c>
      <c r="AH2283">
        <f>IF($F2283="","",IF(COUNTIF($AG$2:$AG2283,$AG2283)=1,1,0))</f>
        <v/>
      </c>
      <c r="AI2283">
        <f>IF($AH2283=1,SUMPRODUCT(--($AL$2:$AL$8001&lt;$AL2283))+1,"")</f>
        <v/>
      </c>
      <c r="AJ2283">
        <f>IF($F2283="","",IF(OR($U2283=TRUE(),$U2283="TRUE"),1,0))</f>
        <v/>
      </c>
      <c r="AK2283">
        <f>IF($F2283="","",IF($AD2283="Yes",1,0))</f>
        <v/>
      </c>
      <c r="AL2283">
        <f>IF($AH2283=1,IFERROR(IF(VALUE($F2283)&lt;100000000,VALUE($F2283),1000000000),IFERROR(IF(VALUE(MID($F2283,2,20))&lt;100000000,VALUE(MID($F2283,2,20)),1000000000),1000000000))+ROW()/100000,"")</f>
        <v/>
      </c>
    </row>
    <row r="2284">
      <c r="A2284">
        <f>IF($F2284="","",IFERROR(IF(INDEX('Per Invoice'!$A$2:$A$2001,MATCH($F2284,'Per Invoice'!$B$2:$B$2001,0))=0,"",INDEX('Per Invoice'!$A$2:$A$2001,MATCH($F2284,'Per Invoice'!$B$2:$B$2001,0))),""))</f>
        <v/>
      </c>
      <c r="H2284" s="11" t="n"/>
      <c r="R2284" s="7">
        <f>IF($F2284="","",Q2284*Y2284/100)</f>
        <v/>
      </c>
      <c r="X2284" s="7" t="n"/>
      <c r="Y2284" s="7" t="n"/>
      <c r="Z2284" s="7">
        <f>IF($F2284="","",Y2284*AE2284/100)</f>
        <v/>
      </c>
      <c r="AA2284" s="7">
        <f>IF($F2284="","",Y2284-Z2284)</f>
        <v/>
      </c>
      <c r="AB2284" s="7">
        <f>IF($F2284="","",AA2284-R2284)</f>
        <v/>
      </c>
      <c r="AE2284">
        <f>IF($F2284="","",IF($AK2284=1,0,IF($AJ2284=1,Settings!$C$6,Settings!$C$7))*100)</f>
        <v/>
      </c>
      <c r="AG2284">
        <f>IF($F2284="","",$F2284&amp;"|"&amp;$D2284&amp;"")</f>
        <v/>
      </c>
      <c r="AH2284">
        <f>IF($F2284="","",IF(COUNTIF($AG$2:$AG2284,$AG2284)=1,1,0))</f>
        <v/>
      </c>
      <c r="AI2284">
        <f>IF($AH2284=1,SUMPRODUCT(--($AL$2:$AL$8001&lt;$AL2284))+1,"")</f>
        <v/>
      </c>
      <c r="AJ2284">
        <f>IF($F2284="","",IF(OR($U2284=TRUE(),$U2284="TRUE"),1,0))</f>
        <v/>
      </c>
      <c r="AK2284">
        <f>IF($F2284="","",IF($AD2284="Yes",1,0))</f>
        <v/>
      </c>
      <c r="AL2284">
        <f>IF($AH2284=1,IFERROR(IF(VALUE($F2284)&lt;100000000,VALUE($F2284),1000000000),IFERROR(IF(VALUE(MID($F2284,2,20))&lt;100000000,VALUE(MID($F2284,2,20)),1000000000),1000000000))+ROW()/100000,"")</f>
        <v/>
      </c>
    </row>
    <row r="2285">
      <c r="A2285">
        <f>IF($F2285="","",IFERROR(IF(INDEX('Per Invoice'!$A$2:$A$2001,MATCH($F2285,'Per Invoice'!$B$2:$B$2001,0))=0,"",INDEX('Per Invoice'!$A$2:$A$2001,MATCH($F2285,'Per Invoice'!$B$2:$B$2001,0))),""))</f>
        <v/>
      </c>
      <c r="H2285" s="11" t="n"/>
      <c r="R2285" s="7">
        <f>IF($F2285="","",Q2285*Y2285/100)</f>
        <v/>
      </c>
      <c r="X2285" s="7" t="n"/>
      <c r="Y2285" s="7" t="n"/>
      <c r="Z2285" s="7">
        <f>IF($F2285="","",Y2285*AE2285/100)</f>
        <v/>
      </c>
      <c r="AA2285" s="7">
        <f>IF($F2285="","",Y2285-Z2285)</f>
        <v/>
      </c>
      <c r="AB2285" s="7">
        <f>IF($F2285="","",AA2285-R2285)</f>
        <v/>
      </c>
      <c r="AE2285">
        <f>IF($F2285="","",IF($AK2285=1,0,IF($AJ2285=1,Settings!$C$6,Settings!$C$7))*100)</f>
        <v/>
      </c>
      <c r="AG2285">
        <f>IF($F2285="","",$F2285&amp;"|"&amp;$D2285&amp;"")</f>
        <v/>
      </c>
      <c r="AH2285">
        <f>IF($F2285="","",IF(COUNTIF($AG$2:$AG2285,$AG2285)=1,1,0))</f>
        <v/>
      </c>
      <c r="AI2285">
        <f>IF($AH2285=1,SUMPRODUCT(--($AL$2:$AL$8001&lt;$AL2285))+1,"")</f>
        <v/>
      </c>
      <c r="AJ2285">
        <f>IF($F2285="","",IF(OR($U2285=TRUE(),$U2285="TRUE"),1,0))</f>
        <v/>
      </c>
      <c r="AK2285">
        <f>IF($F2285="","",IF($AD2285="Yes",1,0))</f>
        <v/>
      </c>
      <c r="AL2285">
        <f>IF($AH2285=1,IFERROR(IF(VALUE($F2285)&lt;100000000,VALUE($F2285),1000000000),IFERROR(IF(VALUE(MID($F2285,2,20))&lt;100000000,VALUE(MID($F2285,2,20)),1000000000),1000000000))+ROW()/100000,"")</f>
        <v/>
      </c>
    </row>
    <row r="2286">
      <c r="A2286">
        <f>IF($F2286="","",IFERROR(IF(INDEX('Per Invoice'!$A$2:$A$2001,MATCH($F2286,'Per Invoice'!$B$2:$B$2001,0))=0,"",INDEX('Per Invoice'!$A$2:$A$2001,MATCH($F2286,'Per Invoice'!$B$2:$B$2001,0))),""))</f>
        <v/>
      </c>
      <c r="H2286" s="11" t="n"/>
      <c r="R2286" s="7">
        <f>IF($F2286="","",Q2286*Y2286/100)</f>
        <v/>
      </c>
      <c r="X2286" s="7" t="n"/>
      <c r="Y2286" s="7" t="n"/>
      <c r="Z2286" s="7">
        <f>IF($F2286="","",Y2286*AE2286/100)</f>
        <v/>
      </c>
      <c r="AA2286" s="7">
        <f>IF($F2286="","",Y2286-Z2286)</f>
        <v/>
      </c>
      <c r="AB2286" s="7">
        <f>IF($F2286="","",AA2286-R2286)</f>
        <v/>
      </c>
      <c r="AE2286">
        <f>IF($F2286="","",IF($AK2286=1,0,IF($AJ2286=1,Settings!$C$6,Settings!$C$7))*100)</f>
        <v/>
      </c>
      <c r="AG2286">
        <f>IF($F2286="","",$F2286&amp;"|"&amp;$D2286&amp;"")</f>
        <v/>
      </c>
      <c r="AH2286">
        <f>IF($F2286="","",IF(COUNTIF($AG$2:$AG2286,$AG2286)=1,1,0))</f>
        <v/>
      </c>
      <c r="AI2286">
        <f>IF($AH2286=1,SUMPRODUCT(--($AL$2:$AL$8001&lt;$AL2286))+1,"")</f>
        <v/>
      </c>
      <c r="AJ2286">
        <f>IF($F2286="","",IF(OR($U2286=TRUE(),$U2286="TRUE"),1,0))</f>
        <v/>
      </c>
      <c r="AK2286">
        <f>IF($F2286="","",IF($AD2286="Yes",1,0))</f>
        <v/>
      </c>
      <c r="AL2286">
        <f>IF($AH2286=1,IFERROR(IF(VALUE($F2286)&lt;100000000,VALUE($F2286),1000000000),IFERROR(IF(VALUE(MID($F2286,2,20))&lt;100000000,VALUE(MID($F2286,2,20)),1000000000),1000000000))+ROW()/100000,"")</f>
        <v/>
      </c>
    </row>
    <row r="2287">
      <c r="A2287">
        <f>IF($F2287="","",IFERROR(IF(INDEX('Per Invoice'!$A$2:$A$2001,MATCH($F2287,'Per Invoice'!$B$2:$B$2001,0))=0,"",INDEX('Per Invoice'!$A$2:$A$2001,MATCH($F2287,'Per Invoice'!$B$2:$B$2001,0))),""))</f>
        <v/>
      </c>
      <c r="H2287" s="11" t="n"/>
      <c r="R2287" s="7">
        <f>IF($F2287="","",Q2287*Y2287/100)</f>
        <v/>
      </c>
      <c r="X2287" s="7" t="n"/>
      <c r="Y2287" s="7" t="n"/>
      <c r="Z2287" s="7">
        <f>IF($F2287="","",Y2287*AE2287/100)</f>
        <v/>
      </c>
      <c r="AA2287" s="7">
        <f>IF($F2287="","",Y2287-Z2287)</f>
        <v/>
      </c>
      <c r="AB2287" s="7">
        <f>IF($F2287="","",AA2287-R2287)</f>
        <v/>
      </c>
      <c r="AE2287">
        <f>IF($F2287="","",IF($AK2287=1,0,IF($AJ2287=1,Settings!$C$6,Settings!$C$7))*100)</f>
        <v/>
      </c>
      <c r="AG2287">
        <f>IF($F2287="","",$F2287&amp;"|"&amp;$D2287&amp;"")</f>
        <v/>
      </c>
      <c r="AH2287">
        <f>IF($F2287="","",IF(COUNTIF($AG$2:$AG2287,$AG2287)=1,1,0))</f>
        <v/>
      </c>
      <c r="AI2287">
        <f>IF($AH2287=1,SUMPRODUCT(--($AL$2:$AL$8001&lt;$AL2287))+1,"")</f>
        <v/>
      </c>
      <c r="AJ2287">
        <f>IF($F2287="","",IF(OR($U2287=TRUE(),$U2287="TRUE"),1,0))</f>
        <v/>
      </c>
      <c r="AK2287">
        <f>IF($F2287="","",IF($AD2287="Yes",1,0))</f>
        <v/>
      </c>
      <c r="AL2287">
        <f>IF($AH2287=1,IFERROR(IF(VALUE($F2287)&lt;100000000,VALUE($F2287),1000000000),IFERROR(IF(VALUE(MID($F2287,2,20))&lt;100000000,VALUE(MID($F2287,2,20)),1000000000),1000000000))+ROW()/100000,"")</f>
        <v/>
      </c>
    </row>
    <row r="2288">
      <c r="A2288">
        <f>IF($F2288="","",IFERROR(IF(INDEX('Per Invoice'!$A$2:$A$2001,MATCH($F2288,'Per Invoice'!$B$2:$B$2001,0))=0,"",INDEX('Per Invoice'!$A$2:$A$2001,MATCH($F2288,'Per Invoice'!$B$2:$B$2001,0))),""))</f>
        <v/>
      </c>
      <c r="H2288" s="11" t="n"/>
      <c r="R2288" s="7">
        <f>IF($F2288="","",Q2288*Y2288/100)</f>
        <v/>
      </c>
      <c r="X2288" s="7" t="n"/>
      <c r="Y2288" s="7" t="n"/>
      <c r="Z2288" s="7">
        <f>IF($F2288="","",Y2288*AE2288/100)</f>
        <v/>
      </c>
      <c r="AA2288" s="7">
        <f>IF($F2288="","",Y2288-Z2288)</f>
        <v/>
      </c>
      <c r="AB2288" s="7">
        <f>IF($F2288="","",AA2288-R2288)</f>
        <v/>
      </c>
      <c r="AE2288">
        <f>IF($F2288="","",IF($AK2288=1,0,IF($AJ2288=1,Settings!$C$6,Settings!$C$7))*100)</f>
        <v/>
      </c>
      <c r="AG2288">
        <f>IF($F2288="","",$F2288&amp;"|"&amp;$D2288&amp;"")</f>
        <v/>
      </c>
      <c r="AH2288">
        <f>IF($F2288="","",IF(COUNTIF($AG$2:$AG2288,$AG2288)=1,1,0))</f>
        <v/>
      </c>
      <c r="AI2288">
        <f>IF($AH2288=1,SUMPRODUCT(--($AL$2:$AL$8001&lt;$AL2288))+1,"")</f>
        <v/>
      </c>
      <c r="AJ2288">
        <f>IF($F2288="","",IF(OR($U2288=TRUE(),$U2288="TRUE"),1,0))</f>
        <v/>
      </c>
      <c r="AK2288">
        <f>IF($F2288="","",IF($AD2288="Yes",1,0))</f>
        <v/>
      </c>
      <c r="AL2288">
        <f>IF($AH2288=1,IFERROR(IF(VALUE($F2288)&lt;100000000,VALUE($F2288),1000000000),IFERROR(IF(VALUE(MID($F2288,2,20))&lt;100000000,VALUE(MID($F2288,2,20)),1000000000),1000000000))+ROW()/100000,"")</f>
        <v/>
      </c>
    </row>
    <row r="2289">
      <c r="A2289">
        <f>IF($F2289="","",IFERROR(IF(INDEX('Per Invoice'!$A$2:$A$2001,MATCH($F2289,'Per Invoice'!$B$2:$B$2001,0))=0,"",INDEX('Per Invoice'!$A$2:$A$2001,MATCH($F2289,'Per Invoice'!$B$2:$B$2001,0))),""))</f>
        <v/>
      </c>
      <c r="H2289" s="11" t="n"/>
      <c r="R2289" s="7">
        <f>IF($F2289="","",Q2289*Y2289/100)</f>
        <v/>
      </c>
      <c r="X2289" s="7" t="n"/>
      <c r="Y2289" s="7" t="n"/>
      <c r="Z2289" s="7">
        <f>IF($F2289="","",Y2289*AE2289/100)</f>
        <v/>
      </c>
      <c r="AA2289" s="7">
        <f>IF($F2289="","",Y2289-Z2289)</f>
        <v/>
      </c>
      <c r="AB2289" s="7">
        <f>IF($F2289="","",AA2289-R2289)</f>
        <v/>
      </c>
      <c r="AE2289">
        <f>IF($F2289="","",IF($AK2289=1,0,IF($AJ2289=1,Settings!$C$6,Settings!$C$7))*100)</f>
        <v/>
      </c>
      <c r="AG2289">
        <f>IF($F2289="","",$F2289&amp;"|"&amp;$D2289&amp;"")</f>
        <v/>
      </c>
      <c r="AH2289">
        <f>IF($F2289="","",IF(COUNTIF($AG$2:$AG2289,$AG2289)=1,1,0))</f>
        <v/>
      </c>
      <c r="AI2289">
        <f>IF($AH2289=1,SUMPRODUCT(--($AL$2:$AL$8001&lt;$AL2289))+1,"")</f>
        <v/>
      </c>
      <c r="AJ2289">
        <f>IF($F2289="","",IF(OR($U2289=TRUE(),$U2289="TRUE"),1,0))</f>
        <v/>
      </c>
      <c r="AK2289">
        <f>IF($F2289="","",IF($AD2289="Yes",1,0))</f>
        <v/>
      </c>
      <c r="AL2289">
        <f>IF($AH2289=1,IFERROR(IF(VALUE($F2289)&lt;100000000,VALUE($F2289),1000000000),IFERROR(IF(VALUE(MID($F2289,2,20))&lt;100000000,VALUE(MID($F2289,2,20)),1000000000),1000000000))+ROW()/100000,"")</f>
        <v/>
      </c>
    </row>
    <row r="2290">
      <c r="A2290">
        <f>IF($F2290="","",IFERROR(IF(INDEX('Per Invoice'!$A$2:$A$2001,MATCH($F2290,'Per Invoice'!$B$2:$B$2001,0))=0,"",INDEX('Per Invoice'!$A$2:$A$2001,MATCH($F2290,'Per Invoice'!$B$2:$B$2001,0))),""))</f>
        <v/>
      </c>
      <c r="H2290" s="11" t="n"/>
      <c r="R2290" s="7">
        <f>IF($F2290="","",Q2290*Y2290/100)</f>
        <v/>
      </c>
      <c r="X2290" s="7" t="n"/>
      <c r="Y2290" s="7" t="n"/>
      <c r="Z2290" s="7">
        <f>IF($F2290="","",Y2290*AE2290/100)</f>
        <v/>
      </c>
      <c r="AA2290" s="7">
        <f>IF($F2290="","",Y2290-Z2290)</f>
        <v/>
      </c>
      <c r="AB2290" s="7">
        <f>IF($F2290="","",AA2290-R2290)</f>
        <v/>
      </c>
      <c r="AE2290">
        <f>IF($F2290="","",IF($AK2290=1,0,IF($AJ2290=1,Settings!$C$6,Settings!$C$7))*100)</f>
        <v/>
      </c>
      <c r="AG2290">
        <f>IF($F2290="","",$F2290&amp;"|"&amp;$D2290&amp;"")</f>
        <v/>
      </c>
      <c r="AH2290">
        <f>IF($F2290="","",IF(COUNTIF($AG$2:$AG2290,$AG2290)=1,1,0))</f>
        <v/>
      </c>
      <c r="AI2290">
        <f>IF($AH2290=1,SUMPRODUCT(--($AL$2:$AL$8001&lt;$AL2290))+1,"")</f>
        <v/>
      </c>
      <c r="AJ2290">
        <f>IF($F2290="","",IF(OR($U2290=TRUE(),$U2290="TRUE"),1,0))</f>
        <v/>
      </c>
      <c r="AK2290">
        <f>IF($F2290="","",IF($AD2290="Yes",1,0))</f>
        <v/>
      </c>
      <c r="AL2290">
        <f>IF($AH2290=1,IFERROR(IF(VALUE($F2290)&lt;100000000,VALUE($F2290),1000000000),IFERROR(IF(VALUE(MID($F2290,2,20))&lt;100000000,VALUE(MID($F2290,2,20)),1000000000),1000000000))+ROW()/100000,"")</f>
        <v/>
      </c>
    </row>
    <row r="2291">
      <c r="A2291">
        <f>IF($F2291="","",IFERROR(IF(INDEX('Per Invoice'!$A$2:$A$2001,MATCH($F2291,'Per Invoice'!$B$2:$B$2001,0))=0,"",INDEX('Per Invoice'!$A$2:$A$2001,MATCH($F2291,'Per Invoice'!$B$2:$B$2001,0))),""))</f>
        <v/>
      </c>
      <c r="H2291" s="11" t="n"/>
      <c r="R2291" s="7">
        <f>IF($F2291="","",Q2291*Y2291/100)</f>
        <v/>
      </c>
      <c r="X2291" s="7" t="n"/>
      <c r="Y2291" s="7" t="n"/>
      <c r="Z2291" s="7">
        <f>IF($F2291="","",Y2291*AE2291/100)</f>
        <v/>
      </c>
      <c r="AA2291" s="7">
        <f>IF($F2291="","",Y2291-Z2291)</f>
        <v/>
      </c>
      <c r="AB2291" s="7">
        <f>IF($F2291="","",AA2291-R2291)</f>
        <v/>
      </c>
      <c r="AE2291">
        <f>IF($F2291="","",IF($AK2291=1,0,IF($AJ2291=1,Settings!$C$6,Settings!$C$7))*100)</f>
        <v/>
      </c>
      <c r="AG2291">
        <f>IF($F2291="","",$F2291&amp;"|"&amp;$D2291&amp;"")</f>
        <v/>
      </c>
      <c r="AH2291">
        <f>IF($F2291="","",IF(COUNTIF($AG$2:$AG2291,$AG2291)=1,1,0))</f>
        <v/>
      </c>
      <c r="AI2291">
        <f>IF($AH2291=1,SUMPRODUCT(--($AL$2:$AL$8001&lt;$AL2291))+1,"")</f>
        <v/>
      </c>
      <c r="AJ2291">
        <f>IF($F2291="","",IF(OR($U2291=TRUE(),$U2291="TRUE"),1,0))</f>
        <v/>
      </c>
      <c r="AK2291">
        <f>IF($F2291="","",IF($AD2291="Yes",1,0))</f>
        <v/>
      </c>
      <c r="AL2291">
        <f>IF($AH2291=1,IFERROR(IF(VALUE($F2291)&lt;100000000,VALUE($F2291),1000000000),IFERROR(IF(VALUE(MID($F2291,2,20))&lt;100000000,VALUE(MID($F2291,2,20)),1000000000),1000000000))+ROW()/100000,"")</f>
        <v/>
      </c>
    </row>
    <row r="2292">
      <c r="A2292">
        <f>IF($F2292="","",IFERROR(IF(INDEX('Per Invoice'!$A$2:$A$2001,MATCH($F2292,'Per Invoice'!$B$2:$B$2001,0))=0,"",INDEX('Per Invoice'!$A$2:$A$2001,MATCH($F2292,'Per Invoice'!$B$2:$B$2001,0))),""))</f>
        <v/>
      </c>
      <c r="H2292" s="11" t="n"/>
      <c r="R2292" s="7">
        <f>IF($F2292="","",Q2292*Y2292/100)</f>
        <v/>
      </c>
      <c r="X2292" s="7" t="n"/>
      <c r="Y2292" s="7" t="n"/>
      <c r="Z2292" s="7">
        <f>IF($F2292="","",Y2292*AE2292/100)</f>
        <v/>
      </c>
      <c r="AA2292" s="7">
        <f>IF($F2292="","",Y2292-Z2292)</f>
        <v/>
      </c>
      <c r="AB2292" s="7">
        <f>IF($F2292="","",AA2292-R2292)</f>
        <v/>
      </c>
      <c r="AE2292">
        <f>IF($F2292="","",IF($AK2292=1,0,IF($AJ2292=1,Settings!$C$6,Settings!$C$7))*100)</f>
        <v/>
      </c>
      <c r="AG2292">
        <f>IF($F2292="","",$F2292&amp;"|"&amp;$D2292&amp;"")</f>
        <v/>
      </c>
      <c r="AH2292">
        <f>IF($F2292="","",IF(COUNTIF($AG$2:$AG2292,$AG2292)=1,1,0))</f>
        <v/>
      </c>
      <c r="AI2292">
        <f>IF($AH2292=1,SUMPRODUCT(--($AL$2:$AL$8001&lt;$AL2292))+1,"")</f>
        <v/>
      </c>
      <c r="AJ2292">
        <f>IF($F2292="","",IF(OR($U2292=TRUE(),$U2292="TRUE"),1,0))</f>
        <v/>
      </c>
      <c r="AK2292">
        <f>IF($F2292="","",IF($AD2292="Yes",1,0))</f>
        <v/>
      </c>
      <c r="AL2292">
        <f>IF($AH2292=1,IFERROR(IF(VALUE($F2292)&lt;100000000,VALUE($F2292),1000000000),IFERROR(IF(VALUE(MID($F2292,2,20))&lt;100000000,VALUE(MID($F2292,2,20)),1000000000),1000000000))+ROW()/100000,"")</f>
        <v/>
      </c>
    </row>
    <row r="2293">
      <c r="A2293">
        <f>IF($F2293="","",IFERROR(IF(INDEX('Per Invoice'!$A$2:$A$2001,MATCH($F2293,'Per Invoice'!$B$2:$B$2001,0))=0,"",INDEX('Per Invoice'!$A$2:$A$2001,MATCH($F2293,'Per Invoice'!$B$2:$B$2001,0))),""))</f>
        <v/>
      </c>
      <c r="H2293" s="11" t="n"/>
      <c r="R2293" s="7">
        <f>IF($F2293="","",Q2293*Y2293/100)</f>
        <v/>
      </c>
      <c r="X2293" s="7" t="n"/>
      <c r="Y2293" s="7" t="n"/>
      <c r="Z2293" s="7">
        <f>IF($F2293="","",Y2293*AE2293/100)</f>
        <v/>
      </c>
      <c r="AA2293" s="7">
        <f>IF($F2293="","",Y2293-Z2293)</f>
        <v/>
      </c>
      <c r="AB2293" s="7">
        <f>IF($F2293="","",AA2293-R2293)</f>
        <v/>
      </c>
      <c r="AE2293">
        <f>IF($F2293="","",IF($AK2293=1,0,IF($AJ2293=1,Settings!$C$6,Settings!$C$7))*100)</f>
        <v/>
      </c>
      <c r="AG2293">
        <f>IF($F2293="","",$F2293&amp;"|"&amp;$D2293&amp;"")</f>
        <v/>
      </c>
      <c r="AH2293">
        <f>IF($F2293="","",IF(COUNTIF($AG$2:$AG2293,$AG2293)=1,1,0))</f>
        <v/>
      </c>
      <c r="AI2293">
        <f>IF($AH2293=1,SUMPRODUCT(--($AL$2:$AL$8001&lt;$AL2293))+1,"")</f>
        <v/>
      </c>
      <c r="AJ2293">
        <f>IF($F2293="","",IF(OR($U2293=TRUE(),$U2293="TRUE"),1,0))</f>
        <v/>
      </c>
      <c r="AK2293">
        <f>IF($F2293="","",IF($AD2293="Yes",1,0))</f>
        <v/>
      </c>
      <c r="AL2293">
        <f>IF($AH2293=1,IFERROR(IF(VALUE($F2293)&lt;100000000,VALUE($F2293),1000000000),IFERROR(IF(VALUE(MID($F2293,2,20))&lt;100000000,VALUE(MID($F2293,2,20)),1000000000),1000000000))+ROW()/100000,"")</f>
        <v/>
      </c>
    </row>
    <row r="2294">
      <c r="A2294">
        <f>IF($F2294="","",IFERROR(IF(INDEX('Per Invoice'!$A$2:$A$2001,MATCH($F2294,'Per Invoice'!$B$2:$B$2001,0))=0,"",INDEX('Per Invoice'!$A$2:$A$2001,MATCH($F2294,'Per Invoice'!$B$2:$B$2001,0))),""))</f>
        <v/>
      </c>
      <c r="H2294" s="11" t="n"/>
      <c r="R2294" s="7">
        <f>IF($F2294="","",Q2294*Y2294/100)</f>
        <v/>
      </c>
      <c r="X2294" s="7" t="n"/>
      <c r="Y2294" s="7" t="n"/>
      <c r="Z2294" s="7">
        <f>IF($F2294="","",Y2294*AE2294/100)</f>
        <v/>
      </c>
      <c r="AA2294" s="7">
        <f>IF($F2294="","",Y2294-Z2294)</f>
        <v/>
      </c>
      <c r="AB2294" s="7">
        <f>IF($F2294="","",AA2294-R2294)</f>
        <v/>
      </c>
      <c r="AE2294">
        <f>IF($F2294="","",IF($AK2294=1,0,IF($AJ2294=1,Settings!$C$6,Settings!$C$7))*100)</f>
        <v/>
      </c>
      <c r="AG2294">
        <f>IF($F2294="","",$F2294&amp;"|"&amp;$D2294&amp;"")</f>
        <v/>
      </c>
      <c r="AH2294">
        <f>IF($F2294="","",IF(COUNTIF($AG$2:$AG2294,$AG2294)=1,1,0))</f>
        <v/>
      </c>
      <c r="AI2294">
        <f>IF($AH2294=1,SUMPRODUCT(--($AL$2:$AL$8001&lt;$AL2294))+1,"")</f>
        <v/>
      </c>
      <c r="AJ2294">
        <f>IF($F2294="","",IF(OR($U2294=TRUE(),$U2294="TRUE"),1,0))</f>
        <v/>
      </c>
      <c r="AK2294">
        <f>IF($F2294="","",IF($AD2294="Yes",1,0))</f>
        <v/>
      </c>
      <c r="AL2294">
        <f>IF($AH2294=1,IFERROR(IF(VALUE($F2294)&lt;100000000,VALUE($F2294),1000000000),IFERROR(IF(VALUE(MID($F2294,2,20))&lt;100000000,VALUE(MID($F2294,2,20)),1000000000),1000000000))+ROW()/100000,"")</f>
        <v/>
      </c>
    </row>
    <row r="2295">
      <c r="A2295">
        <f>IF($F2295="","",IFERROR(IF(INDEX('Per Invoice'!$A$2:$A$2001,MATCH($F2295,'Per Invoice'!$B$2:$B$2001,0))=0,"",INDEX('Per Invoice'!$A$2:$A$2001,MATCH($F2295,'Per Invoice'!$B$2:$B$2001,0))),""))</f>
        <v/>
      </c>
      <c r="H2295" s="11" t="n"/>
      <c r="R2295" s="7">
        <f>IF($F2295="","",Q2295*Y2295/100)</f>
        <v/>
      </c>
      <c r="X2295" s="7" t="n"/>
      <c r="Y2295" s="7" t="n"/>
      <c r="Z2295" s="7">
        <f>IF($F2295="","",Y2295*AE2295/100)</f>
        <v/>
      </c>
      <c r="AA2295" s="7">
        <f>IF($F2295="","",Y2295-Z2295)</f>
        <v/>
      </c>
      <c r="AB2295" s="7">
        <f>IF($F2295="","",AA2295-R2295)</f>
        <v/>
      </c>
      <c r="AE2295">
        <f>IF($F2295="","",IF($AK2295=1,0,IF($AJ2295=1,Settings!$C$6,Settings!$C$7))*100)</f>
        <v/>
      </c>
      <c r="AG2295">
        <f>IF($F2295="","",$F2295&amp;"|"&amp;$D2295&amp;"")</f>
        <v/>
      </c>
      <c r="AH2295">
        <f>IF($F2295="","",IF(COUNTIF($AG$2:$AG2295,$AG2295)=1,1,0))</f>
        <v/>
      </c>
      <c r="AI2295">
        <f>IF($AH2295=1,SUMPRODUCT(--($AL$2:$AL$8001&lt;$AL2295))+1,"")</f>
        <v/>
      </c>
      <c r="AJ2295">
        <f>IF($F2295="","",IF(OR($U2295=TRUE(),$U2295="TRUE"),1,0))</f>
        <v/>
      </c>
      <c r="AK2295">
        <f>IF($F2295="","",IF($AD2295="Yes",1,0))</f>
        <v/>
      </c>
      <c r="AL2295">
        <f>IF($AH2295=1,IFERROR(IF(VALUE($F2295)&lt;100000000,VALUE($F2295),1000000000),IFERROR(IF(VALUE(MID($F2295,2,20))&lt;100000000,VALUE(MID($F2295,2,20)),1000000000),1000000000))+ROW()/100000,"")</f>
        <v/>
      </c>
    </row>
    <row r="2296">
      <c r="A2296">
        <f>IF($F2296="","",IFERROR(IF(INDEX('Per Invoice'!$A$2:$A$2001,MATCH($F2296,'Per Invoice'!$B$2:$B$2001,0))=0,"",INDEX('Per Invoice'!$A$2:$A$2001,MATCH($F2296,'Per Invoice'!$B$2:$B$2001,0))),""))</f>
        <v/>
      </c>
      <c r="H2296" s="11" t="n"/>
      <c r="R2296" s="7">
        <f>IF($F2296="","",Q2296*Y2296/100)</f>
        <v/>
      </c>
      <c r="X2296" s="7" t="n"/>
      <c r="Y2296" s="7" t="n"/>
      <c r="Z2296" s="7">
        <f>IF($F2296="","",Y2296*AE2296/100)</f>
        <v/>
      </c>
      <c r="AA2296" s="7">
        <f>IF($F2296="","",Y2296-Z2296)</f>
        <v/>
      </c>
      <c r="AB2296" s="7">
        <f>IF($F2296="","",AA2296-R2296)</f>
        <v/>
      </c>
      <c r="AE2296">
        <f>IF($F2296="","",IF($AK2296=1,0,IF($AJ2296=1,Settings!$C$6,Settings!$C$7))*100)</f>
        <v/>
      </c>
      <c r="AG2296">
        <f>IF($F2296="","",$F2296&amp;"|"&amp;$D2296&amp;"")</f>
        <v/>
      </c>
      <c r="AH2296">
        <f>IF($F2296="","",IF(COUNTIF($AG$2:$AG2296,$AG2296)=1,1,0))</f>
        <v/>
      </c>
      <c r="AI2296">
        <f>IF($AH2296=1,SUMPRODUCT(--($AL$2:$AL$8001&lt;$AL2296))+1,"")</f>
        <v/>
      </c>
      <c r="AJ2296">
        <f>IF($F2296="","",IF(OR($U2296=TRUE(),$U2296="TRUE"),1,0))</f>
        <v/>
      </c>
      <c r="AK2296">
        <f>IF($F2296="","",IF($AD2296="Yes",1,0))</f>
        <v/>
      </c>
      <c r="AL2296">
        <f>IF($AH2296=1,IFERROR(IF(VALUE($F2296)&lt;100000000,VALUE($F2296),1000000000),IFERROR(IF(VALUE(MID($F2296,2,20))&lt;100000000,VALUE(MID($F2296,2,20)),1000000000),1000000000))+ROW()/100000,"")</f>
        <v/>
      </c>
    </row>
    <row r="2297">
      <c r="A2297">
        <f>IF($F2297="","",IFERROR(IF(INDEX('Per Invoice'!$A$2:$A$2001,MATCH($F2297,'Per Invoice'!$B$2:$B$2001,0))=0,"",INDEX('Per Invoice'!$A$2:$A$2001,MATCH($F2297,'Per Invoice'!$B$2:$B$2001,0))),""))</f>
        <v/>
      </c>
      <c r="H2297" s="11" t="n"/>
      <c r="R2297" s="7">
        <f>IF($F2297="","",Q2297*Y2297/100)</f>
        <v/>
      </c>
      <c r="X2297" s="7" t="n"/>
      <c r="Y2297" s="7" t="n"/>
      <c r="Z2297" s="7">
        <f>IF($F2297="","",Y2297*AE2297/100)</f>
        <v/>
      </c>
      <c r="AA2297" s="7">
        <f>IF($F2297="","",Y2297-Z2297)</f>
        <v/>
      </c>
      <c r="AB2297" s="7">
        <f>IF($F2297="","",AA2297-R2297)</f>
        <v/>
      </c>
      <c r="AE2297">
        <f>IF($F2297="","",IF($AK2297=1,0,IF($AJ2297=1,Settings!$C$6,Settings!$C$7))*100)</f>
        <v/>
      </c>
      <c r="AG2297">
        <f>IF($F2297="","",$F2297&amp;"|"&amp;$D2297&amp;"")</f>
        <v/>
      </c>
      <c r="AH2297">
        <f>IF($F2297="","",IF(COUNTIF($AG$2:$AG2297,$AG2297)=1,1,0))</f>
        <v/>
      </c>
      <c r="AI2297">
        <f>IF($AH2297=1,SUMPRODUCT(--($AL$2:$AL$8001&lt;$AL2297))+1,"")</f>
        <v/>
      </c>
      <c r="AJ2297">
        <f>IF($F2297="","",IF(OR($U2297=TRUE(),$U2297="TRUE"),1,0))</f>
        <v/>
      </c>
      <c r="AK2297">
        <f>IF($F2297="","",IF($AD2297="Yes",1,0))</f>
        <v/>
      </c>
      <c r="AL2297">
        <f>IF($AH2297=1,IFERROR(IF(VALUE($F2297)&lt;100000000,VALUE($F2297),1000000000),IFERROR(IF(VALUE(MID($F2297,2,20))&lt;100000000,VALUE(MID($F2297,2,20)),1000000000),1000000000))+ROW()/100000,"")</f>
        <v/>
      </c>
    </row>
    <row r="2298">
      <c r="A2298">
        <f>IF($F2298="","",IFERROR(IF(INDEX('Per Invoice'!$A$2:$A$2001,MATCH($F2298,'Per Invoice'!$B$2:$B$2001,0))=0,"",INDEX('Per Invoice'!$A$2:$A$2001,MATCH($F2298,'Per Invoice'!$B$2:$B$2001,0))),""))</f>
        <v/>
      </c>
      <c r="H2298" s="11" t="n"/>
      <c r="R2298" s="7">
        <f>IF($F2298="","",Q2298*Y2298/100)</f>
        <v/>
      </c>
      <c r="X2298" s="7" t="n"/>
      <c r="Y2298" s="7" t="n"/>
      <c r="Z2298" s="7">
        <f>IF($F2298="","",Y2298*AE2298/100)</f>
        <v/>
      </c>
      <c r="AA2298" s="7">
        <f>IF($F2298="","",Y2298-Z2298)</f>
        <v/>
      </c>
      <c r="AB2298" s="7">
        <f>IF($F2298="","",AA2298-R2298)</f>
        <v/>
      </c>
      <c r="AE2298">
        <f>IF($F2298="","",IF($AK2298=1,0,IF($AJ2298=1,Settings!$C$6,Settings!$C$7))*100)</f>
        <v/>
      </c>
      <c r="AG2298">
        <f>IF($F2298="","",$F2298&amp;"|"&amp;$D2298&amp;"")</f>
        <v/>
      </c>
      <c r="AH2298">
        <f>IF($F2298="","",IF(COUNTIF($AG$2:$AG2298,$AG2298)=1,1,0))</f>
        <v/>
      </c>
      <c r="AI2298">
        <f>IF($AH2298=1,SUMPRODUCT(--($AL$2:$AL$8001&lt;$AL2298))+1,"")</f>
        <v/>
      </c>
      <c r="AJ2298">
        <f>IF($F2298="","",IF(OR($U2298=TRUE(),$U2298="TRUE"),1,0))</f>
        <v/>
      </c>
      <c r="AK2298">
        <f>IF($F2298="","",IF($AD2298="Yes",1,0))</f>
        <v/>
      </c>
      <c r="AL2298">
        <f>IF($AH2298=1,IFERROR(IF(VALUE($F2298)&lt;100000000,VALUE($F2298),1000000000),IFERROR(IF(VALUE(MID($F2298,2,20))&lt;100000000,VALUE(MID($F2298,2,20)),1000000000),1000000000))+ROW()/100000,"")</f>
        <v/>
      </c>
    </row>
    <row r="2299">
      <c r="A2299">
        <f>IF($F2299="","",IFERROR(IF(INDEX('Per Invoice'!$A$2:$A$2001,MATCH($F2299,'Per Invoice'!$B$2:$B$2001,0))=0,"",INDEX('Per Invoice'!$A$2:$A$2001,MATCH($F2299,'Per Invoice'!$B$2:$B$2001,0))),""))</f>
        <v/>
      </c>
      <c r="H2299" s="11" t="n"/>
      <c r="R2299" s="7">
        <f>IF($F2299="","",Q2299*Y2299/100)</f>
        <v/>
      </c>
      <c r="X2299" s="7" t="n"/>
      <c r="Y2299" s="7" t="n"/>
      <c r="Z2299" s="7">
        <f>IF($F2299="","",Y2299*AE2299/100)</f>
        <v/>
      </c>
      <c r="AA2299" s="7">
        <f>IF($F2299="","",Y2299-Z2299)</f>
        <v/>
      </c>
      <c r="AB2299" s="7">
        <f>IF($F2299="","",AA2299-R2299)</f>
        <v/>
      </c>
      <c r="AE2299">
        <f>IF($F2299="","",IF($AK2299=1,0,IF($AJ2299=1,Settings!$C$6,Settings!$C$7))*100)</f>
        <v/>
      </c>
      <c r="AG2299">
        <f>IF($F2299="","",$F2299&amp;"|"&amp;$D2299&amp;"")</f>
        <v/>
      </c>
      <c r="AH2299">
        <f>IF($F2299="","",IF(COUNTIF($AG$2:$AG2299,$AG2299)=1,1,0))</f>
        <v/>
      </c>
      <c r="AI2299">
        <f>IF($AH2299=1,SUMPRODUCT(--($AL$2:$AL$8001&lt;$AL2299))+1,"")</f>
        <v/>
      </c>
      <c r="AJ2299">
        <f>IF($F2299="","",IF(OR($U2299=TRUE(),$U2299="TRUE"),1,0))</f>
        <v/>
      </c>
      <c r="AK2299">
        <f>IF($F2299="","",IF($AD2299="Yes",1,0))</f>
        <v/>
      </c>
      <c r="AL2299">
        <f>IF($AH2299=1,IFERROR(IF(VALUE($F2299)&lt;100000000,VALUE($F2299),1000000000),IFERROR(IF(VALUE(MID($F2299,2,20))&lt;100000000,VALUE(MID($F2299,2,20)),1000000000),1000000000))+ROW()/100000,"")</f>
        <v/>
      </c>
    </row>
    <row r="2300">
      <c r="A2300">
        <f>IF($F2300="","",IFERROR(IF(INDEX('Per Invoice'!$A$2:$A$2001,MATCH($F2300,'Per Invoice'!$B$2:$B$2001,0))=0,"",INDEX('Per Invoice'!$A$2:$A$2001,MATCH($F2300,'Per Invoice'!$B$2:$B$2001,0))),""))</f>
        <v/>
      </c>
      <c r="H2300" s="11" t="n"/>
      <c r="R2300" s="7">
        <f>IF($F2300="","",Q2300*Y2300/100)</f>
        <v/>
      </c>
      <c r="X2300" s="7" t="n"/>
      <c r="Y2300" s="7" t="n"/>
      <c r="Z2300" s="7">
        <f>IF($F2300="","",Y2300*AE2300/100)</f>
        <v/>
      </c>
      <c r="AA2300" s="7">
        <f>IF($F2300="","",Y2300-Z2300)</f>
        <v/>
      </c>
      <c r="AB2300" s="7">
        <f>IF($F2300="","",AA2300-R2300)</f>
        <v/>
      </c>
      <c r="AE2300">
        <f>IF($F2300="","",IF($AK2300=1,0,IF($AJ2300=1,Settings!$C$6,Settings!$C$7))*100)</f>
        <v/>
      </c>
      <c r="AG2300">
        <f>IF($F2300="","",$F2300&amp;"|"&amp;$D2300&amp;"")</f>
        <v/>
      </c>
      <c r="AH2300">
        <f>IF($F2300="","",IF(COUNTIF($AG$2:$AG2300,$AG2300)=1,1,0))</f>
        <v/>
      </c>
      <c r="AI2300">
        <f>IF($AH2300=1,SUMPRODUCT(--($AL$2:$AL$8001&lt;$AL2300))+1,"")</f>
        <v/>
      </c>
      <c r="AJ2300">
        <f>IF($F2300="","",IF(OR($U2300=TRUE(),$U2300="TRUE"),1,0))</f>
        <v/>
      </c>
      <c r="AK2300">
        <f>IF($F2300="","",IF($AD2300="Yes",1,0))</f>
        <v/>
      </c>
      <c r="AL2300">
        <f>IF($AH2300=1,IFERROR(IF(VALUE($F2300)&lt;100000000,VALUE($F2300),1000000000),IFERROR(IF(VALUE(MID($F2300,2,20))&lt;100000000,VALUE(MID($F2300,2,20)),1000000000),1000000000))+ROW()/100000,"")</f>
        <v/>
      </c>
    </row>
    <row r="2301">
      <c r="A2301">
        <f>IF($F2301="","",IFERROR(IF(INDEX('Per Invoice'!$A$2:$A$2001,MATCH($F2301,'Per Invoice'!$B$2:$B$2001,0))=0,"",INDEX('Per Invoice'!$A$2:$A$2001,MATCH($F2301,'Per Invoice'!$B$2:$B$2001,0))),""))</f>
        <v/>
      </c>
      <c r="H2301" s="11" t="n"/>
      <c r="R2301" s="7">
        <f>IF($F2301="","",Q2301*Y2301/100)</f>
        <v/>
      </c>
      <c r="X2301" s="7" t="n"/>
      <c r="Y2301" s="7" t="n"/>
      <c r="Z2301" s="7">
        <f>IF($F2301="","",Y2301*AE2301/100)</f>
        <v/>
      </c>
      <c r="AA2301" s="7">
        <f>IF($F2301="","",Y2301-Z2301)</f>
        <v/>
      </c>
      <c r="AB2301" s="7">
        <f>IF($F2301="","",AA2301-R2301)</f>
        <v/>
      </c>
      <c r="AE2301">
        <f>IF($F2301="","",IF($AK2301=1,0,IF($AJ2301=1,Settings!$C$6,Settings!$C$7))*100)</f>
        <v/>
      </c>
      <c r="AG2301">
        <f>IF($F2301="","",$F2301&amp;"|"&amp;$D2301&amp;"")</f>
        <v/>
      </c>
      <c r="AH2301">
        <f>IF($F2301="","",IF(COUNTIF($AG$2:$AG2301,$AG2301)=1,1,0))</f>
        <v/>
      </c>
      <c r="AI2301">
        <f>IF($AH2301=1,SUMPRODUCT(--($AL$2:$AL$8001&lt;$AL2301))+1,"")</f>
        <v/>
      </c>
      <c r="AJ2301">
        <f>IF($F2301="","",IF(OR($U2301=TRUE(),$U2301="TRUE"),1,0))</f>
        <v/>
      </c>
      <c r="AK2301">
        <f>IF($F2301="","",IF($AD2301="Yes",1,0))</f>
        <v/>
      </c>
      <c r="AL2301">
        <f>IF($AH2301=1,IFERROR(IF(VALUE($F2301)&lt;100000000,VALUE($F2301),1000000000),IFERROR(IF(VALUE(MID($F2301,2,20))&lt;100000000,VALUE(MID($F2301,2,20)),1000000000),1000000000))+ROW()/100000,"")</f>
        <v/>
      </c>
    </row>
    <row r="2302">
      <c r="A2302">
        <f>IF($F2302="","",IFERROR(IF(INDEX('Per Invoice'!$A$2:$A$2001,MATCH($F2302,'Per Invoice'!$B$2:$B$2001,0))=0,"",INDEX('Per Invoice'!$A$2:$A$2001,MATCH($F2302,'Per Invoice'!$B$2:$B$2001,0))),""))</f>
        <v/>
      </c>
      <c r="H2302" s="11" t="n"/>
      <c r="R2302" s="7">
        <f>IF($F2302="","",Q2302*Y2302/100)</f>
        <v/>
      </c>
      <c r="X2302" s="7" t="n"/>
      <c r="Y2302" s="7" t="n"/>
      <c r="Z2302" s="7">
        <f>IF($F2302="","",Y2302*AE2302/100)</f>
        <v/>
      </c>
      <c r="AA2302" s="7">
        <f>IF($F2302="","",Y2302-Z2302)</f>
        <v/>
      </c>
      <c r="AB2302" s="7">
        <f>IF($F2302="","",AA2302-R2302)</f>
        <v/>
      </c>
      <c r="AE2302">
        <f>IF($F2302="","",IF($AK2302=1,0,IF($AJ2302=1,Settings!$C$6,Settings!$C$7))*100)</f>
        <v/>
      </c>
      <c r="AG2302">
        <f>IF($F2302="","",$F2302&amp;"|"&amp;$D2302&amp;"")</f>
        <v/>
      </c>
      <c r="AH2302">
        <f>IF($F2302="","",IF(COUNTIF($AG$2:$AG2302,$AG2302)=1,1,0))</f>
        <v/>
      </c>
      <c r="AI2302">
        <f>IF($AH2302=1,SUMPRODUCT(--($AL$2:$AL$8001&lt;$AL2302))+1,"")</f>
        <v/>
      </c>
      <c r="AJ2302">
        <f>IF($F2302="","",IF(OR($U2302=TRUE(),$U2302="TRUE"),1,0))</f>
        <v/>
      </c>
      <c r="AK2302">
        <f>IF($F2302="","",IF($AD2302="Yes",1,0))</f>
        <v/>
      </c>
      <c r="AL2302">
        <f>IF($AH2302=1,IFERROR(IF(VALUE($F2302)&lt;100000000,VALUE($F2302),1000000000),IFERROR(IF(VALUE(MID($F2302,2,20))&lt;100000000,VALUE(MID($F2302,2,20)),1000000000),1000000000))+ROW()/100000,"")</f>
        <v/>
      </c>
    </row>
    <row r="2303">
      <c r="A2303">
        <f>IF($F2303="","",IFERROR(IF(INDEX('Per Invoice'!$A$2:$A$2001,MATCH($F2303,'Per Invoice'!$B$2:$B$2001,0))=0,"",INDEX('Per Invoice'!$A$2:$A$2001,MATCH($F2303,'Per Invoice'!$B$2:$B$2001,0))),""))</f>
        <v/>
      </c>
      <c r="H2303" s="11" t="n"/>
      <c r="R2303" s="7">
        <f>IF($F2303="","",Q2303*Y2303/100)</f>
        <v/>
      </c>
      <c r="X2303" s="7" t="n"/>
      <c r="Y2303" s="7" t="n"/>
      <c r="Z2303" s="7">
        <f>IF($F2303="","",Y2303*AE2303/100)</f>
        <v/>
      </c>
      <c r="AA2303" s="7">
        <f>IF($F2303="","",Y2303-Z2303)</f>
        <v/>
      </c>
      <c r="AB2303" s="7">
        <f>IF($F2303="","",AA2303-R2303)</f>
        <v/>
      </c>
      <c r="AE2303">
        <f>IF($F2303="","",IF($AK2303=1,0,IF($AJ2303=1,Settings!$C$6,Settings!$C$7))*100)</f>
        <v/>
      </c>
      <c r="AG2303">
        <f>IF($F2303="","",$F2303&amp;"|"&amp;$D2303&amp;"")</f>
        <v/>
      </c>
      <c r="AH2303">
        <f>IF($F2303="","",IF(COUNTIF($AG$2:$AG2303,$AG2303)=1,1,0))</f>
        <v/>
      </c>
      <c r="AI2303">
        <f>IF($AH2303=1,SUMPRODUCT(--($AL$2:$AL$8001&lt;$AL2303))+1,"")</f>
        <v/>
      </c>
      <c r="AJ2303">
        <f>IF($F2303="","",IF(OR($U2303=TRUE(),$U2303="TRUE"),1,0))</f>
        <v/>
      </c>
      <c r="AK2303">
        <f>IF($F2303="","",IF($AD2303="Yes",1,0))</f>
        <v/>
      </c>
      <c r="AL2303">
        <f>IF($AH2303=1,IFERROR(IF(VALUE($F2303)&lt;100000000,VALUE($F2303),1000000000),IFERROR(IF(VALUE(MID($F2303,2,20))&lt;100000000,VALUE(MID($F2303,2,20)),1000000000),1000000000))+ROW()/100000,"")</f>
        <v/>
      </c>
    </row>
    <row r="2304">
      <c r="A2304">
        <f>IF($F2304="","",IFERROR(IF(INDEX('Per Invoice'!$A$2:$A$2001,MATCH($F2304,'Per Invoice'!$B$2:$B$2001,0))=0,"",INDEX('Per Invoice'!$A$2:$A$2001,MATCH($F2304,'Per Invoice'!$B$2:$B$2001,0))),""))</f>
        <v/>
      </c>
      <c r="H2304" s="11" t="n"/>
      <c r="R2304" s="7">
        <f>IF($F2304="","",Q2304*Y2304/100)</f>
        <v/>
      </c>
      <c r="X2304" s="7" t="n"/>
      <c r="Y2304" s="7" t="n"/>
      <c r="Z2304" s="7">
        <f>IF($F2304="","",Y2304*AE2304/100)</f>
        <v/>
      </c>
      <c r="AA2304" s="7">
        <f>IF($F2304="","",Y2304-Z2304)</f>
        <v/>
      </c>
      <c r="AB2304" s="7">
        <f>IF($F2304="","",AA2304-R2304)</f>
        <v/>
      </c>
      <c r="AE2304">
        <f>IF($F2304="","",IF($AK2304=1,0,IF($AJ2304=1,Settings!$C$6,Settings!$C$7))*100)</f>
        <v/>
      </c>
      <c r="AG2304">
        <f>IF($F2304="","",$F2304&amp;"|"&amp;$D2304&amp;"")</f>
        <v/>
      </c>
      <c r="AH2304">
        <f>IF($F2304="","",IF(COUNTIF($AG$2:$AG2304,$AG2304)=1,1,0))</f>
        <v/>
      </c>
      <c r="AI2304">
        <f>IF($AH2304=1,SUMPRODUCT(--($AL$2:$AL$8001&lt;$AL2304))+1,"")</f>
        <v/>
      </c>
      <c r="AJ2304">
        <f>IF($F2304="","",IF(OR($U2304=TRUE(),$U2304="TRUE"),1,0))</f>
        <v/>
      </c>
      <c r="AK2304">
        <f>IF($F2304="","",IF($AD2304="Yes",1,0))</f>
        <v/>
      </c>
      <c r="AL2304">
        <f>IF($AH2304=1,IFERROR(IF(VALUE($F2304)&lt;100000000,VALUE($F2304),1000000000),IFERROR(IF(VALUE(MID($F2304,2,20))&lt;100000000,VALUE(MID($F2304,2,20)),1000000000),1000000000))+ROW()/100000,"")</f>
        <v/>
      </c>
    </row>
    <row r="2305">
      <c r="A2305">
        <f>IF($F2305="","",IFERROR(IF(INDEX('Per Invoice'!$A$2:$A$2001,MATCH($F2305,'Per Invoice'!$B$2:$B$2001,0))=0,"",INDEX('Per Invoice'!$A$2:$A$2001,MATCH($F2305,'Per Invoice'!$B$2:$B$2001,0))),""))</f>
        <v/>
      </c>
      <c r="H2305" s="11" t="n"/>
      <c r="R2305" s="7">
        <f>IF($F2305="","",Q2305*Y2305/100)</f>
        <v/>
      </c>
      <c r="X2305" s="7" t="n"/>
      <c r="Y2305" s="7" t="n"/>
      <c r="Z2305" s="7">
        <f>IF($F2305="","",Y2305*AE2305/100)</f>
        <v/>
      </c>
      <c r="AA2305" s="7">
        <f>IF($F2305="","",Y2305-Z2305)</f>
        <v/>
      </c>
      <c r="AB2305" s="7">
        <f>IF($F2305="","",AA2305-R2305)</f>
        <v/>
      </c>
      <c r="AE2305">
        <f>IF($F2305="","",IF($AK2305=1,0,IF($AJ2305=1,Settings!$C$6,Settings!$C$7))*100)</f>
        <v/>
      </c>
      <c r="AG2305">
        <f>IF($F2305="","",$F2305&amp;"|"&amp;$D2305&amp;"")</f>
        <v/>
      </c>
      <c r="AH2305">
        <f>IF($F2305="","",IF(COUNTIF($AG$2:$AG2305,$AG2305)=1,1,0))</f>
        <v/>
      </c>
      <c r="AI2305">
        <f>IF($AH2305=1,SUMPRODUCT(--($AL$2:$AL$8001&lt;$AL2305))+1,"")</f>
        <v/>
      </c>
      <c r="AJ2305">
        <f>IF($F2305="","",IF(OR($U2305=TRUE(),$U2305="TRUE"),1,0))</f>
        <v/>
      </c>
      <c r="AK2305">
        <f>IF($F2305="","",IF($AD2305="Yes",1,0))</f>
        <v/>
      </c>
      <c r="AL2305">
        <f>IF($AH2305=1,IFERROR(IF(VALUE($F2305)&lt;100000000,VALUE($F2305),1000000000),IFERROR(IF(VALUE(MID($F2305,2,20))&lt;100000000,VALUE(MID($F2305,2,20)),1000000000),1000000000))+ROW()/100000,"")</f>
        <v/>
      </c>
    </row>
    <row r="2306">
      <c r="A2306">
        <f>IF($F2306="","",IFERROR(IF(INDEX('Per Invoice'!$A$2:$A$2001,MATCH($F2306,'Per Invoice'!$B$2:$B$2001,0))=0,"",INDEX('Per Invoice'!$A$2:$A$2001,MATCH($F2306,'Per Invoice'!$B$2:$B$2001,0))),""))</f>
        <v/>
      </c>
      <c r="H2306" s="11" t="n"/>
      <c r="R2306" s="7">
        <f>IF($F2306="","",Q2306*Y2306/100)</f>
        <v/>
      </c>
      <c r="X2306" s="7" t="n"/>
      <c r="Y2306" s="7" t="n"/>
      <c r="Z2306" s="7">
        <f>IF($F2306="","",Y2306*AE2306/100)</f>
        <v/>
      </c>
      <c r="AA2306" s="7">
        <f>IF($F2306="","",Y2306-Z2306)</f>
        <v/>
      </c>
      <c r="AB2306" s="7">
        <f>IF($F2306="","",AA2306-R2306)</f>
        <v/>
      </c>
      <c r="AE2306">
        <f>IF($F2306="","",IF($AK2306=1,0,IF($AJ2306=1,Settings!$C$6,Settings!$C$7))*100)</f>
        <v/>
      </c>
      <c r="AG2306">
        <f>IF($F2306="","",$F2306&amp;"|"&amp;$D2306&amp;"")</f>
        <v/>
      </c>
      <c r="AH2306">
        <f>IF($F2306="","",IF(COUNTIF($AG$2:$AG2306,$AG2306)=1,1,0))</f>
        <v/>
      </c>
      <c r="AI2306">
        <f>IF($AH2306=1,SUMPRODUCT(--($AL$2:$AL$8001&lt;$AL2306))+1,"")</f>
        <v/>
      </c>
      <c r="AJ2306">
        <f>IF($F2306="","",IF(OR($U2306=TRUE(),$U2306="TRUE"),1,0))</f>
        <v/>
      </c>
      <c r="AK2306">
        <f>IF($F2306="","",IF($AD2306="Yes",1,0))</f>
        <v/>
      </c>
      <c r="AL2306">
        <f>IF($AH2306=1,IFERROR(IF(VALUE($F2306)&lt;100000000,VALUE($F2306),1000000000),IFERROR(IF(VALUE(MID($F2306,2,20))&lt;100000000,VALUE(MID($F2306,2,20)),1000000000),1000000000))+ROW()/100000,"")</f>
        <v/>
      </c>
    </row>
    <row r="2307">
      <c r="A2307">
        <f>IF($F2307="","",IFERROR(IF(INDEX('Per Invoice'!$A$2:$A$2001,MATCH($F2307,'Per Invoice'!$B$2:$B$2001,0))=0,"",INDEX('Per Invoice'!$A$2:$A$2001,MATCH($F2307,'Per Invoice'!$B$2:$B$2001,0))),""))</f>
        <v/>
      </c>
      <c r="H2307" s="11" t="n"/>
      <c r="R2307" s="7">
        <f>IF($F2307="","",Q2307*Y2307/100)</f>
        <v/>
      </c>
      <c r="X2307" s="7" t="n"/>
      <c r="Y2307" s="7" t="n"/>
      <c r="Z2307" s="7">
        <f>IF($F2307="","",Y2307*AE2307/100)</f>
        <v/>
      </c>
      <c r="AA2307" s="7">
        <f>IF($F2307="","",Y2307-Z2307)</f>
        <v/>
      </c>
      <c r="AB2307" s="7">
        <f>IF($F2307="","",AA2307-R2307)</f>
        <v/>
      </c>
      <c r="AE2307">
        <f>IF($F2307="","",IF($AK2307=1,0,IF($AJ2307=1,Settings!$C$6,Settings!$C$7))*100)</f>
        <v/>
      </c>
      <c r="AG2307">
        <f>IF($F2307="","",$F2307&amp;"|"&amp;$D2307&amp;"")</f>
        <v/>
      </c>
      <c r="AH2307">
        <f>IF($F2307="","",IF(COUNTIF($AG$2:$AG2307,$AG2307)=1,1,0))</f>
        <v/>
      </c>
      <c r="AI2307">
        <f>IF($AH2307=1,SUMPRODUCT(--($AL$2:$AL$8001&lt;$AL2307))+1,"")</f>
        <v/>
      </c>
      <c r="AJ2307">
        <f>IF($F2307="","",IF(OR($U2307=TRUE(),$U2307="TRUE"),1,0))</f>
        <v/>
      </c>
      <c r="AK2307">
        <f>IF($F2307="","",IF($AD2307="Yes",1,0))</f>
        <v/>
      </c>
      <c r="AL2307">
        <f>IF($AH2307=1,IFERROR(IF(VALUE($F2307)&lt;100000000,VALUE($F2307),1000000000),IFERROR(IF(VALUE(MID($F2307,2,20))&lt;100000000,VALUE(MID($F2307,2,20)),1000000000),1000000000))+ROW()/100000,"")</f>
        <v/>
      </c>
    </row>
    <row r="2308">
      <c r="A2308">
        <f>IF($F2308="","",IFERROR(IF(INDEX('Per Invoice'!$A$2:$A$2001,MATCH($F2308,'Per Invoice'!$B$2:$B$2001,0))=0,"",INDEX('Per Invoice'!$A$2:$A$2001,MATCH($F2308,'Per Invoice'!$B$2:$B$2001,0))),""))</f>
        <v/>
      </c>
      <c r="H2308" s="11" t="n"/>
      <c r="R2308" s="7">
        <f>IF($F2308="","",Q2308*Y2308/100)</f>
        <v/>
      </c>
      <c r="X2308" s="7" t="n"/>
      <c r="Y2308" s="7" t="n"/>
      <c r="Z2308" s="7">
        <f>IF($F2308="","",Y2308*AE2308/100)</f>
        <v/>
      </c>
      <c r="AA2308" s="7">
        <f>IF($F2308="","",Y2308-Z2308)</f>
        <v/>
      </c>
      <c r="AB2308" s="7">
        <f>IF($F2308="","",AA2308-R2308)</f>
        <v/>
      </c>
      <c r="AE2308">
        <f>IF($F2308="","",IF($AK2308=1,0,IF($AJ2308=1,Settings!$C$6,Settings!$C$7))*100)</f>
        <v/>
      </c>
      <c r="AG2308">
        <f>IF($F2308="","",$F2308&amp;"|"&amp;$D2308&amp;"")</f>
        <v/>
      </c>
      <c r="AH2308">
        <f>IF($F2308="","",IF(COUNTIF($AG$2:$AG2308,$AG2308)=1,1,0))</f>
        <v/>
      </c>
      <c r="AI2308">
        <f>IF($AH2308=1,SUMPRODUCT(--($AL$2:$AL$8001&lt;$AL2308))+1,"")</f>
        <v/>
      </c>
      <c r="AJ2308">
        <f>IF($F2308="","",IF(OR($U2308=TRUE(),$U2308="TRUE"),1,0))</f>
        <v/>
      </c>
      <c r="AK2308">
        <f>IF($F2308="","",IF($AD2308="Yes",1,0))</f>
        <v/>
      </c>
      <c r="AL2308">
        <f>IF($AH2308=1,IFERROR(IF(VALUE($F2308)&lt;100000000,VALUE($F2308),1000000000),IFERROR(IF(VALUE(MID($F2308,2,20))&lt;100000000,VALUE(MID($F2308,2,20)),1000000000),1000000000))+ROW()/100000,"")</f>
        <v/>
      </c>
    </row>
    <row r="2309">
      <c r="A2309">
        <f>IF($F2309="","",IFERROR(IF(INDEX('Per Invoice'!$A$2:$A$2001,MATCH($F2309,'Per Invoice'!$B$2:$B$2001,0))=0,"",INDEX('Per Invoice'!$A$2:$A$2001,MATCH($F2309,'Per Invoice'!$B$2:$B$2001,0))),""))</f>
        <v/>
      </c>
      <c r="H2309" s="11" t="n"/>
      <c r="R2309" s="7">
        <f>IF($F2309="","",Q2309*Y2309/100)</f>
        <v/>
      </c>
      <c r="X2309" s="7" t="n"/>
      <c r="Y2309" s="7" t="n"/>
      <c r="Z2309" s="7">
        <f>IF($F2309="","",Y2309*AE2309/100)</f>
        <v/>
      </c>
      <c r="AA2309" s="7">
        <f>IF($F2309="","",Y2309-Z2309)</f>
        <v/>
      </c>
      <c r="AB2309" s="7">
        <f>IF($F2309="","",AA2309-R2309)</f>
        <v/>
      </c>
      <c r="AE2309">
        <f>IF($F2309="","",IF($AK2309=1,0,IF($AJ2309=1,Settings!$C$6,Settings!$C$7))*100)</f>
        <v/>
      </c>
      <c r="AG2309">
        <f>IF($F2309="","",$F2309&amp;"|"&amp;$D2309&amp;"")</f>
        <v/>
      </c>
      <c r="AH2309">
        <f>IF($F2309="","",IF(COUNTIF($AG$2:$AG2309,$AG2309)=1,1,0))</f>
        <v/>
      </c>
      <c r="AI2309">
        <f>IF($AH2309=1,SUMPRODUCT(--($AL$2:$AL$8001&lt;$AL2309))+1,"")</f>
        <v/>
      </c>
      <c r="AJ2309">
        <f>IF($F2309="","",IF(OR($U2309=TRUE(),$U2309="TRUE"),1,0))</f>
        <v/>
      </c>
      <c r="AK2309">
        <f>IF($F2309="","",IF($AD2309="Yes",1,0))</f>
        <v/>
      </c>
      <c r="AL2309">
        <f>IF($AH2309=1,IFERROR(IF(VALUE($F2309)&lt;100000000,VALUE($F2309),1000000000),IFERROR(IF(VALUE(MID($F2309,2,20))&lt;100000000,VALUE(MID($F2309,2,20)),1000000000),1000000000))+ROW()/100000,"")</f>
        <v/>
      </c>
    </row>
    <row r="2310">
      <c r="A2310">
        <f>IF($F2310="","",IFERROR(IF(INDEX('Per Invoice'!$A$2:$A$2001,MATCH($F2310,'Per Invoice'!$B$2:$B$2001,0))=0,"",INDEX('Per Invoice'!$A$2:$A$2001,MATCH($F2310,'Per Invoice'!$B$2:$B$2001,0))),""))</f>
        <v/>
      </c>
      <c r="H2310" s="11" t="n"/>
      <c r="R2310" s="7">
        <f>IF($F2310="","",Q2310*Y2310/100)</f>
        <v/>
      </c>
      <c r="X2310" s="7" t="n"/>
      <c r="Y2310" s="7" t="n"/>
      <c r="Z2310" s="7">
        <f>IF($F2310="","",Y2310*AE2310/100)</f>
        <v/>
      </c>
      <c r="AA2310" s="7">
        <f>IF($F2310="","",Y2310-Z2310)</f>
        <v/>
      </c>
      <c r="AB2310" s="7">
        <f>IF($F2310="","",AA2310-R2310)</f>
        <v/>
      </c>
      <c r="AE2310">
        <f>IF($F2310="","",IF($AK2310=1,0,IF($AJ2310=1,Settings!$C$6,Settings!$C$7))*100)</f>
        <v/>
      </c>
      <c r="AG2310">
        <f>IF($F2310="","",$F2310&amp;"|"&amp;$D2310&amp;"")</f>
        <v/>
      </c>
      <c r="AH2310">
        <f>IF($F2310="","",IF(COUNTIF($AG$2:$AG2310,$AG2310)=1,1,0))</f>
        <v/>
      </c>
      <c r="AI2310">
        <f>IF($AH2310=1,SUMPRODUCT(--($AL$2:$AL$8001&lt;$AL2310))+1,"")</f>
        <v/>
      </c>
      <c r="AJ2310">
        <f>IF($F2310="","",IF(OR($U2310=TRUE(),$U2310="TRUE"),1,0))</f>
        <v/>
      </c>
      <c r="AK2310">
        <f>IF($F2310="","",IF($AD2310="Yes",1,0))</f>
        <v/>
      </c>
      <c r="AL2310">
        <f>IF($AH2310=1,IFERROR(IF(VALUE($F2310)&lt;100000000,VALUE($F2310),1000000000),IFERROR(IF(VALUE(MID($F2310,2,20))&lt;100000000,VALUE(MID($F2310,2,20)),1000000000),1000000000))+ROW()/100000,"")</f>
        <v/>
      </c>
    </row>
    <row r="2311">
      <c r="A2311">
        <f>IF($F2311="","",IFERROR(IF(INDEX('Per Invoice'!$A$2:$A$2001,MATCH($F2311,'Per Invoice'!$B$2:$B$2001,0))=0,"",INDEX('Per Invoice'!$A$2:$A$2001,MATCH($F2311,'Per Invoice'!$B$2:$B$2001,0))),""))</f>
        <v/>
      </c>
      <c r="H2311" s="11" t="n"/>
      <c r="R2311" s="7">
        <f>IF($F2311="","",Q2311*Y2311/100)</f>
        <v/>
      </c>
      <c r="X2311" s="7" t="n"/>
      <c r="Y2311" s="7" t="n"/>
      <c r="Z2311" s="7">
        <f>IF($F2311="","",Y2311*AE2311/100)</f>
        <v/>
      </c>
      <c r="AA2311" s="7">
        <f>IF($F2311="","",Y2311-Z2311)</f>
        <v/>
      </c>
      <c r="AB2311" s="7">
        <f>IF($F2311="","",AA2311-R2311)</f>
        <v/>
      </c>
      <c r="AE2311">
        <f>IF($F2311="","",IF($AK2311=1,0,IF($AJ2311=1,Settings!$C$6,Settings!$C$7))*100)</f>
        <v/>
      </c>
      <c r="AG2311">
        <f>IF($F2311="","",$F2311&amp;"|"&amp;$D2311&amp;"")</f>
        <v/>
      </c>
      <c r="AH2311">
        <f>IF($F2311="","",IF(COUNTIF($AG$2:$AG2311,$AG2311)=1,1,0))</f>
        <v/>
      </c>
      <c r="AI2311">
        <f>IF($AH2311=1,SUMPRODUCT(--($AL$2:$AL$8001&lt;$AL2311))+1,"")</f>
        <v/>
      </c>
      <c r="AJ2311">
        <f>IF($F2311="","",IF(OR($U2311=TRUE(),$U2311="TRUE"),1,0))</f>
        <v/>
      </c>
      <c r="AK2311">
        <f>IF($F2311="","",IF($AD2311="Yes",1,0))</f>
        <v/>
      </c>
      <c r="AL2311">
        <f>IF($AH2311=1,IFERROR(IF(VALUE($F2311)&lt;100000000,VALUE($F2311),1000000000),IFERROR(IF(VALUE(MID($F2311,2,20))&lt;100000000,VALUE(MID($F2311,2,20)),1000000000),1000000000))+ROW()/100000,"")</f>
        <v/>
      </c>
    </row>
    <row r="2312">
      <c r="A2312">
        <f>IF($F2312="","",IFERROR(IF(INDEX('Per Invoice'!$A$2:$A$2001,MATCH($F2312,'Per Invoice'!$B$2:$B$2001,0))=0,"",INDEX('Per Invoice'!$A$2:$A$2001,MATCH($F2312,'Per Invoice'!$B$2:$B$2001,0))),""))</f>
        <v/>
      </c>
      <c r="H2312" s="11" t="n"/>
      <c r="R2312" s="7">
        <f>IF($F2312="","",Q2312*Y2312/100)</f>
        <v/>
      </c>
      <c r="X2312" s="7" t="n"/>
      <c r="Y2312" s="7" t="n"/>
      <c r="Z2312" s="7">
        <f>IF($F2312="","",Y2312*AE2312/100)</f>
        <v/>
      </c>
      <c r="AA2312" s="7">
        <f>IF($F2312="","",Y2312-Z2312)</f>
        <v/>
      </c>
      <c r="AB2312" s="7">
        <f>IF($F2312="","",AA2312-R2312)</f>
        <v/>
      </c>
      <c r="AE2312">
        <f>IF($F2312="","",IF($AK2312=1,0,IF($AJ2312=1,Settings!$C$6,Settings!$C$7))*100)</f>
        <v/>
      </c>
      <c r="AG2312">
        <f>IF($F2312="","",$F2312&amp;"|"&amp;$D2312&amp;"")</f>
        <v/>
      </c>
      <c r="AH2312">
        <f>IF($F2312="","",IF(COUNTIF($AG$2:$AG2312,$AG2312)=1,1,0))</f>
        <v/>
      </c>
      <c r="AI2312">
        <f>IF($AH2312=1,SUMPRODUCT(--($AL$2:$AL$8001&lt;$AL2312))+1,"")</f>
        <v/>
      </c>
      <c r="AJ2312">
        <f>IF($F2312="","",IF(OR($U2312=TRUE(),$U2312="TRUE"),1,0))</f>
        <v/>
      </c>
      <c r="AK2312">
        <f>IF($F2312="","",IF($AD2312="Yes",1,0))</f>
        <v/>
      </c>
      <c r="AL2312">
        <f>IF($AH2312=1,IFERROR(IF(VALUE($F2312)&lt;100000000,VALUE($F2312),1000000000),IFERROR(IF(VALUE(MID($F2312,2,20))&lt;100000000,VALUE(MID($F2312,2,20)),1000000000),1000000000))+ROW()/100000,"")</f>
        <v/>
      </c>
    </row>
    <row r="2313">
      <c r="A2313">
        <f>IF($F2313="","",IFERROR(IF(INDEX('Per Invoice'!$A$2:$A$2001,MATCH($F2313,'Per Invoice'!$B$2:$B$2001,0))=0,"",INDEX('Per Invoice'!$A$2:$A$2001,MATCH($F2313,'Per Invoice'!$B$2:$B$2001,0))),""))</f>
        <v/>
      </c>
      <c r="H2313" s="11" t="n"/>
      <c r="R2313" s="7">
        <f>IF($F2313="","",Q2313*Y2313/100)</f>
        <v/>
      </c>
      <c r="X2313" s="7" t="n"/>
      <c r="Y2313" s="7" t="n"/>
      <c r="Z2313" s="7">
        <f>IF($F2313="","",Y2313*AE2313/100)</f>
        <v/>
      </c>
      <c r="AA2313" s="7">
        <f>IF($F2313="","",Y2313-Z2313)</f>
        <v/>
      </c>
      <c r="AB2313" s="7">
        <f>IF($F2313="","",AA2313-R2313)</f>
        <v/>
      </c>
      <c r="AE2313">
        <f>IF($F2313="","",IF($AK2313=1,0,IF($AJ2313=1,Settings!$C$6,Settings!$C$7))*100)</f>
        <v/>
      </c>
      <c r="AG2313">
        <f>IF($F2313="","",$F2313&amp;"|"&amp;$D2313&amp;"")</f>
        <v/>
      </c>
      <c r="AH2313">
        <f>IF($F2313="","",IF(COUNTIF($AG$2:$AG2313,$AG2313)=1,1,0))</f>
        <v/>
      </c>
      <c r="AI2313">
        <f>IF($AH2313=1,SUMPRODUCT(--($AL$2:$AL$8001&lt;$AL2313))+1,"")</f>
        <v/>
      </c>
      <c r="AJ2313">
        <f>IF($F2313="","",IF(OR($U2313=TRUE(),$U2313="TRUE"),1,0))</f>
        <v/>
      </c>
      <c r="AK2313">
        <f>IF($F2313="","",IF($AD2313="Yes",1,0))</f>
        <v/>
      </c>
      <c r="AL2313">
        <f>IF($AH2313=1,IFERROR(IF(VALUE($F2313)&lt;100000000,VALUE($F2313),1000000000),IFERROR(IF(VALUE(MID($F2313,2,20))&lt;100000000,VALUE(MID($F2313,2,20)),1000000000),1000000000))+ROW()/100000,"")</f>
        <v/>
      </c>
    </row>
    <row r="2314">
      <c r="A2314">
        <f>IF($F2314="","",IFERROR(IF(INDEX('Per Invoice'!$A$2:$A$2001,MATCH($F2314,'Per Invoice'!$B$2:$B$2001,0))=0,"",INDEX('Per Invoice'!$A$2:$A$2001,MATCH($F2314,'Per Invoice'!$B$2:$B$2001,0))),""))</f>
        <v/>
      </c>
      <c r="H2314" s="11" t="n"/>
      <c r="R2314" s="7">
        <f>IF($F2314="","",Q2314*Y2314/100)</f>
        <v/>
      </c>
      <c r="X2314" s="7" t="n"/>
      <c r="Y2314" s="7" t="n"/>
      <c r="Z2314" s="7">
        <f>IF($F2314="","",Y2314*AE2314/100)</f>
        <v/>
      </c>
      <c r="AA2314" s="7">
        <f>IF($F2314="","",Y2314-Z2314)</f>
        <v/>
      </c>
      <c r="AB2314" s="7">
        <f>IF($F2314="","",AA2314-R2314)</f>
        <v/>
      </c>
      <c r="AE2314">
        <f>IF($F2314="","",IF($AK2314=1,0,IF($AJ2314=1,Settings!$C$6,Settings!$C$7))*100)</f>
        <v/>
      </c>
      <c r="AG2314">
        <f>IF($F2314="","",$F2314&amp;"|"&amp;$D2314&amp;"")</f>
        <v/>
      </c>
      <c r="AH2314">
        <f>IF($F2314="","",IF(COUNTIF($AG$2:$AG2314,$AG2314)=1,1,0))</f>
        <v/>
      </c>
      <c r="AI2314">
        <f>IF($AH2314=1,SUMPRODUCT(--($AL$2:$AL$8001&lt;$AL2314))+1,"")</f>
        <v/>
      </c>
      <c r="AJ2314">
        <f>IF($F2314="","",IF(OR($U2314=TRUE(),$U2314="TRUE"),1,0))</f>
        <v/>
      </c>
      <c r="AK2314">
        <f>IF($F2314="","",IF($AD2314="Yes",1,0))</f>
        <v/>
      </c>
      <c r="AL2314">
        <f>IF($AH2314=1,IFERROR(IF(VALUE($F2314)&lt;100000000,VALUE($F2314),1000000000),IFERROR(IF(VALUE(MID($F2314,2,20))&lt;100000000,VALUE(MID($F2314,2,20)),1000000000),1000000000))+ROW()/100000,"")</f>
        <v/>
      </c>
    </row>
    <row r="2315">
      <c r="A2315">
        <f>IF($F2315="","",IFERROR(IF(INDEX('Per Invoice'!$A$2:$A$2001,MATCH($F2315,'Per Invoice'!$B$2:$B$2001,0))=0,"",INDEX('Per Invoice'!$A$2:$A$2001,MATCH($F2315,'Per Invoice'!$B$2:$B$2001,0))),""))</f>
        <v/>
      </c>
      <c r="H2315" s="11" t="n"/>
      <c r="R2315" s="7">
        <f>IF($F2315="","",Q2315*Y2315/100)</f>
        <v/>
      </c>
      <c r="X2315" s="7" t="n"/>
      <c r="Y2315" s="7" t="n"/>
      <c r="Z2315" s="7">
        <f>IF($F2315="","",Y2315*AE2315/100)</f>
        <v/>
      </c>
      <c r="AA2315" s="7">
        <f>IF($F2315="","",Y2315-Z2315)</f>
        <v/>
      </c>
      <c r="AB2315" s="7">
        <f>IF($F2315="","",AA2315-R2315)</f>
        <v/>
      </c>
      <c r="AE2315">
        <f>IF($F2315="","",IF($AK2315=1,0,IF($AJ2315=1,Settings!$C$6,Settings!$C$7))*100)</f>
        <v/>
      </c>
      <c r="AG2315">
        <f>IF($F2315="","",$F2315&amp;"|"&amp;$D2315&amp;"")</f>
        <v/>
      </c>
      <c r="AH2315">
        <f>IF($F2315="","",IF(COUNTIF($AG$2:$AG2315,$AG2315)=1,1,0))</f>
        <v/>
      </c>
      <c r="AI2315">
        <f>IF($AH2315=1,SUMPRODUCT(--($AL$2:$AL$8001&lt;$AL2315))+1,"")</f>
        <v/>
      </c>
      <c r="AJ2315">
        <f>IF($F2315="","",IF(OR($U2315=TRUE(),$U2315="TRUE"),1,0))</f>
        <v/>
      </c>
      <c r="AK2315">
        <f>IF($F2315="","",IF($AD2315="Yes",1,0))</f>
        <v/>
      </c>
      <c r="AL2315">
        <f>IF($AH2315=1,IFERROR(IF(VALUE($F2315)&lt;100000000,VALUE($F2315),1000000000),IFERROR(IF(VALUE(MID($F2315,2,20))&lt;100000000,VALUE(MID($F2315,2,20)),1000000000),1000000000))+ROW()/100000,"")</f>
        <v/>
      </c>
    </row>
    <row r="2316">
      <c r="A2316">
        <f>IF($F2316="","",IFERROR(IF(INDEX('Per Invoice'!$A$2:$A$2001,MATCH($F2316,'Per Invoice'!$B$2:$B$2001,0))=0,"",INDEX('Per Invoice'!$A$2:$A$2001,MATCH($F2316,'Per Invoice'!$B$2:$B$2001,0))),""))</f>
        <v/>
      </c>
      <c r="H2316" s="11" t="n"/>
      <c r="R2316" s="7">
        <f>IF($F2316="","",Q2316*Y2316/100)</f>
        <v/>
      </c>
      <c r="X2316" s="7" t="n"/>
      <c r="Y2316" s="7" t="n"/>
      <c r="Z2316" s="7">
        <f>IF($F2316="","",Y2316*AE2316/100)</f>
        <v/>
      </c>
      <c r="AA2316" s="7">
        <f>IF($F2316="","",Y2316-Z2316)</f>
        <v/>
      </c>
      <c r="AB2316" s="7">
        <f>IF($F2316="","",AA2316-R2316)</f>
        <v/>
      </c>
      <c r="AE2316">
        <f>IF($F2316="","",IF($AK2316=1,0,IF($AJ2316=1,Settings!$C$6,Settings!$C$7))*100)</f>
        <v/>
      </c>
      <c r="AG2316">
        <f>IF($F2316="","",$F2316&amp;"|"&amp;$D2316&amp;"")</f>
        <v/>
      </c>
      <c r="AH2316">
        <f>IF($F2316="","",IF(COUNTIF($AG$2:$AG2316,$AG2316)=1,1,0))</f>
        <v/>
      </c>
      <c r="AI2316">
        <f>IF($AH2316=1,SUMPRODUCT(--($AL$2:$AL$8001&lt;$AL2316))+1,"")</f>
        <v/>
      </c>
      <c r="AJ2316">
        <f>IF($F2316="","",IF(OR($U2316=TRUE(),$U2316="TRUE"),1,0))</f>
        <v/>
      </c>
      <c r="AK2316">
        <f>IF($F2316="","",IF($AD2316="Yes",1,0))</f>
        <v/>
      </c>
      <c r="AL2316">
        <f>IF($AH2316=1,IFERROR(IF(VALUE($F2316)&lt;100000000,VALUE($F2316),1000000000),IFERROR(IF(VALUE(MID($F2316,2,20))&lt;100000000,VALUE(MID($F2316,2,20)),1000000000),1000000000))+ROW()/100000,"")</f>
        <v/>
      </c>
    </row>
    <row r="2317">
      <c r="A2317">
        <f>IF($F2317="","",IFERROR(IF(INDEX('Per Invoice'!$A$2:$A$2001,MATCH($F2317,'Per Invoice'!$B$2:$B$2001,0))=0,"",INDEX('Per Invoice'!$A$2:$A$2001,MATCH($F2317,'Per Invoice'!$B$2:$B$2001,0))),""))</f>
        <v/>
      </c>
      <c r="H2317" s="11" t="n"/>
      <c r="R2317" s="7">
        <f>IF($F2317="","",Q2317*Y2317/100)</f>
        <v/>
      </c>
      <c r="X2317" s="7" t="n"/>
      <c r="Y2317" s="7" t="n"/>
      <c r="Z2317" s="7">
        <f>IF($F2317="","",Y2317*AE2317/100)</f>
        <v/>
      </c>
      <c r="AA2317" s="7">
        <f>IF($F2317="","",Y2317-Z2317)</f>
        <v/>
      </c>
      <c r="AB2317" s="7">
        <f>IF($F2317="","",AA2317-R2317)</f>
        <v/>
      </c>
      <c r="AE2317">
        <f>IF($F2317="","",IF($AK2317=1,0,IF($AJ2317=1,Settings!$C$6,Settings!$C$7))*100)</f>
        <v/>
      </c>
      <c r="AG2317">
        <f>IF($F2317="","",$F2317&amp;"|"&amp;$D2317&amp;"")</f>
        <v/>
      </c>
      <c r="AH2317">
        <f>IF($F2317="","",IF(COUNTIF($AG$2:$AG2317,$AG2317)=1,1,0))</f>
        <v/>
      </c>
      <c r="AI2317">
        <f>IF($AH2317=1,SUMPRODUCT(--($AL$2:$AL$8001&lt;$AL2317))+1,"")</f>
        <v/>
      </c>
      <c r="AJ2317">
        <f>IF($F2317="","",IF(OR($U2317=TRUE(),$U2317="TRUE"),1,0))</f>
        <v/>
      </c>
      <c r="AK2317">
        <f>IF($F2317="","",IF($AD2317="Yes",1,0))</f>
        <v/>
      </c>
      <c r="AL2317">
        <f>IF($AH2317=1,IFERROR(IF(VALUE($F2317)&lt;100000000,VALUE($F2317),1000000000),IFERROR(IF(VALUE(MID($F2317,2,20))&lt;100000000,VALUE(MID($F2317,2,20)),1000000000),1000000000))+ROW()/100000,"")</f>
        <v/>
      </c>
    </row>
    <row r="2318">
      <c r="A2318">
        <f>IF($F2318="","",IFERROR(IF(INDEX('Per Invoice'!$A$2:$A$2001,MATCH($F2318,'Per Invoice'!$B$2:$B$2001,0))=0,"",INDEX('Per Invoice'!$A$2:$A$2001,MATCH($F2318,'Per Invoice'!$B$2:$B$2001,0))),""))</f>
        <v/>
      </c>
      <c r="H2318" s="11" t="n"/>
      <c r="R2318" s="7">
        <f>IF($F2318="","",Q2318*Y2318/100)</f>
        <v/>
      </c>
      <c r="X2318" s="7" t="n"/>
      <c r="Y2318" s="7" t="n"/>
      <c r="Z2318" s="7">
        <f>IF($F2318="","",Y2318*AE2318/100)</f>
        <v/>
      </c>
      <c r="AA2318" s="7">
        <f>IF($F2318="","",Y2318-Z2318)</f>
        <v/>
      </c>
      <c r="AB2318" s="7">
        <f>IF($F2318="","",AA2318-R2318)</f>
        <v/>
      </c>
      <c r="AE2318">
        <f>IF($F2318="","",IF($AK2318=1,0,IF($AJ2318=1,Settings!$C$6,Settings!$C$7))*100)</f>
        <v/>
      </c>
      <c r="AG2318">
        <f>IF($F2318="","",$F2318&amp;"|"&amp;$D2318&amp;"")</f>
        <v/>
      </c>
      <c r="AH2318">
        <f>IF($F2318="","",IF(COUNTIF($AG$2:$AG2318,$AG2318)=1,1,0))</f>
        <v/>
      </c>
      <c r="AI2318">
        <f>IF($AH2318=1,SUMPRODUCT(--($AL$2:$AL$8001&lt;$AL2318))+1,"")</f>
        <v/>
      </c>
      <c r="AJ2318">
        <f>IF($F2318="","",IF(OR($U2318=TRUE(),$U2318="TRUE"),1,0))</f>
        <v/>
      </c>
      <c r="AK2318">
        <f>IF($F2318="","",IF($AD2318="Yes",1,0))</f>
        <v/>
      </c>
      <c r="AL2318">
        <f>IF($AH2318=1,IFERROR(IF(VALUE($F2318)&lt;100000000,VALUE($F2318),1000000000),IFERROR(IF(VALUE(MID($F2318,2,20))&lt;100000000,VALUE(MID($F2318,2,20)),1000000000),1000000000))+ROW()/100000,"")</f>
        <v/>
      </c>
    </row>
    <row r="2319">
      <c r="A2319">
        <f>IF($F2319="","",IFERROR(IF(INDEX('Per Invoice'!$A$2:$A$2001,MATCH($F2319,'Per Invoice'!$B$2:$B$2001,0))=0,"",INDEX('Per Invoice'!$A$2:$A$2001,MATCH($F2319,'Per Invoice'!$B$2:$B$2001,0))),""))</f>
        <v/>
      </c>
      <c r="H2319" s="11" t="n"/>
      <c r="R2319" s="7">
        <f>IF($F2319="","",Q2319*Y2319/100)</f>
        <v/>
      </c>
      <c r="X2319" s="7" t="n"/>
      <c r="Y2319" s="7" t="n"/>
      <c r="Z2319" s="7">
        <f>IF($F2319="","",Y2319*AE2319/100)</f>
        <v/>
      </c>
      <c r="AA2319" s="7">
        <f>IF($F2319="","",Y2319-Z2319)</f>
        <v/>
      </c>
      <c r="AB2319" s="7">
        <f>IF($F2319="","",AA2319-R2319)</f>
        <v/>
      </c>
      <c r="AE2319">
        <f>IF($F2319="","",IF($AK2319=1,0,IF($AJ2319=1,Settings!$C$6,Settings!$C$7))*100)</f>
        <v/>
      </c>
      <c r="AG2319">
        <f>IF($F2319="","",$F2319&amp;"|"&amp;$D2319&amp;"")</f>
        <v/>
      </c>
      <c r="AH2319">
        <f>IF($F2319="","",IF(COUNTIF($AG$2:$AG2319,$AG2319)=1,1,0))</f>
        <v/>
      </c>
      <c r="AI2319">
        <f>IF($AH2319=1,SUMPRODUCT(--($AL$2:$AL$8001&lt;$AL2319))+1,"")</f>
        <v/>
      </c>
      <c r="AJ2319">
        <f>IF($F2319="","",IF(OR($U2319=TRUE(),$U2319="TRUE"),1,0))</f>
        <v/>
      </c>
      <c r="AK2319">
        <f>IF($F2319="","",IF($AD2319="Yes",1,0))</f>
        <v/>
      </c>
      <c r="AL2319">
        <f>IF($AH2319=1,IFERROR(IF(VALUE($F2319)&lt;100000000,VALUE($F2319),1000000000),IFERROR(IF(VALUE(MID($F2319,2,20))&lt;100000000,VALUE(MID($F2319,2,20)),1000000000),1000000000))+ROW()/100000,"")</f>
        <v/>
      </c>
    </row>
    <row r="2320">
      <c r="A2320">
        <f>IF($F2320="","",IFERROR(IF(INDEX('Per Invoice'!$A$2:$A$2001,MATCH($F2320,'Per Invoice'!$B$2:$B$2001,0))=0,"",INDEX('Per Invoice'!$A$2:$A$2001,MATCH($F2320,'Per Invoice'!$B$2:$B$2001,0))),""))</f>
        <v/>
      </c>
      <c r="H2320" s="11" t="n"/>
      <c r="R2320" s="7">
        <f>IF($F2320="","",Q2320*Y2320/100)</f>
        <v/>
      </c>
      <c r="X2320" s="7" t="n"/>
      <c r="Y2320" s="7" t="n"/>
      <c r="Z2320" s="7">
        <f>IF($F2320="","",Y2320*AE2320/100)</f>
        <v/>
      </c>
      <c r="AA2320" s="7">
        <f>IF($F2320="","",Y2320-Z2320)</f>
        <v/>
      </c>
      <c r="AB2320" s="7">
        <f>IF($F2320="","",AA2320-R2320)</f>
        <v/>
      </c>
      <c r="AE2320">
        <f>IF($F2320="","",IF($AK2320=1,0,IF($AJ2320=1,Settings!$C$6,Settings!$C$7))*100)</f>
        <v/>
      </c>
      <c r="AG2320">
        <f>IF($F2320="","",$F2320&amp;"|"&amp;$D2320&amp;"")</f>
        <v/>
      </c>
      <c r="AH2320">
        <f>IF($F2320="","",IF(COUNTIF($AG$2:$AG2320,$AG2320)=1,1,0))</f>
        <v/>
      </c>
      <c r="AI2320">
        <f>IF($AH2320=1,SUMPRODUCT(--($AL$2:$AL$8001&lt;$AL2320))+1,"")</f>
        <v/>
      </c>
      <c r="AJ2320">
        <f>IF($F2320="","",IF(OR($U2320=TRUE(),$U2320="TRUE"),1,0))</f>
        <v/>
      </c>
      <c r="AK2320">
        <f>IF($F2320="","",IF($AD2320="Yes",1,0))</f>
        <v/>
      </c>
      <c r="AL2320">
        <f>IF($AH2320=1,IFERROR(IF(VALUE($F2320)&lt;100000000,VALUE($F2320),1000000000),IFERROR(IF(VALUE(MID($F2320,2,20))&lt;100000000,VALUE(MID($F2320,2,20)),1000000000),1000000000))+ROW()/100000,"")</f>
        <v/>
      </c>
    </row>
    <row r="2321">
      <c r="A2321">
        <f>IF($F2321="","",IFERROR(IF(INDEX('Per Invoice'!$A$2:$A$2001,MATCH($F2321,'Per Invoice'!$B$2:$B$2001,0))=0,"",INDEX('Per Invoice'!$A$2:$A$2001,MATCH($F2321,'Per Invoice'!$B$2:$B$2001,0))),""))</f>
        <v/>
      </c>
      <c r="H2321" s="11" t="n"/>
      <c r="R2321" s="7">
        <f>IF($F2321="","",Q2321*Y2321/100)</f>
        <v/>
      </c>
      <c r="X2321" s="7" t="n"/>
      <c r="Y2321" s="7" t="n"/>
      <c r="Z2321" s="7">
        <f>IF($F2321="","",Y2321*AE2321/100)</f>
        <v/>
      </c>
      <c r="AA2321" s="7">
        <f>IF($F2321="","",Y2321-Z2321)</f>
        <v/>
      </c>
      <c r="AB2321" s="7">
        <f>IF($F2321="","",AA2321-R2321)</f>
        <v/>
      </c>
      <c r="AE2321">
        <f>IF($F2321="","",IF($AK2321=1,0,IF($AJ2321=1,Settings!$C$6,Settings!$C$7))*100)</f>
        <v/>
      </c>
      <c r="AG2321">
        <f>IF($F2321="","",$F2321&amp;"|"&amp;$D2321&amp;"")</f>
        <v/>
      </c>
      <c r="AH2321">
        <f>IF($F2321="","",IF(COUNTIF($AG$2:$AG2321,$AG2321)=1,1,0))</f>
        <v/>
      </c>
      <c r="AI2321">
        <f>IF($AH2321=1,SUMPRODUCT(--($AL$2:$AL$8001&lt;$AL2321))+1,"")</f>
        <v/>
      </c>
      <c r="AJ2321">
        <f>IF($F2321="","",IF(OR($U2321=TRUE(),$U2321="TRUE"),1,0))</f>
        <v/>
      </c>
      <c r="AK2321">
        <f>IF($F2321="","",IF($AD2321="Yes",1,0))</f>
        <v/>
      </c>
      <c r="AL2321">
        <f>IF($AH2321=1,IFERROR(IF(VALUE($F2321)&lt;100000000,VALUE($F2321),1000000000),IFERROR(IF(VALUE(MID($F2321,2,20))&lt;100000000,VALUE(MID($F2321,2,20)),1000000000),1000000000))+ROW()/100000,"")</f>
        <v/>
      </c>
    </row>
    <row r="2322">
      <c r="A2322">
        <f>IF($F2322="","",IFERROR(IF(INDEX('Per Invoice'!$A$2:$A$2001,MATCH($F2322,'Per Invoice'!$B$2:$B$2001,0))=0,"",INDEX('Per Invoice'!$A$2:$A$2001,MATCH($F2322,'Per Invoice'!$B$2:$B$2001,0))),""))</f>
        <v/>
      </c>
      <c r="H2322" s="11" t="n"/>
      <c r="R2322" s="7">
        <f>IF($F2322="","",Q2322*Y2322/100)</f>
        <v/>
      </c>
      <c r="X2322" s="7" t="n"/>
      <c r="Y2322" s="7" t="n"/>
      <c r="Z2322" s="7">
        <f>IF($F2322="","",Y2322*AE2322/100)</f>
        <v/>
      </c>
      <c r="AA2322" s="7">
        <f>IF($F2322="","",Y2322-Z2322)</f>
        <v/>
      </c>
      <c r="AB2322" s="7">
        <f>IF($F2322="","",AA2322-R2322)</f>
        <v/>
      </c>
      <c r="AE2322">
        <f>IF($F2322="","",IF($AK2322=1,0,IF($AJ2322=1,Settings!$C$6,Settings!$C$7))*100)</f>
        <v/>
      </c>
      <c r="AG2322">
        <f>IF($F2322="","",$F2322&amp;"|"&amp;$D2322&amp;"")</f>
        <v/>
      </c>
      <c r="AH2322">
        <f>IF($F2322="","",IF(COUNTIF($AG$2:$AG2322,$AG2322)=1,1,0))</f>
        <v/>
      </c>
      <c r="AI2322">
        <f>IF($AH2322=1,SUMPRODUCT(--($AL$2:$AL$8001&lt;$AL2322))+1,"")</f>
        <v/>
      </c>
      <c r="AJ2322">
        <f>IF($F2322="","",IF(OR($U2322=TRUE(),$U2322="TRUE"),1,0))</f>
        <v/>
      </c>
      <c r="AK2322">
        <f>IF($F2322="","",IF($AD2322="Yes",1,0))</f>
        <v/>
      </c>
      <c r="AL2322">
        <f>IF($AH2322=1,IFERROR(IF(VALUE($F2322)&lt;100000000,VALUE($F2322),1000000000),IFERROR(IF(VALUE(MID($F2322,2,20))&lt;100000000,VALUE(MID($F2322,2,20)),1000000000),1000000000))+ROW()/100000,"")</f>
        <v/>
      </c>
    </row>
    <row r="2323">
      <c r="A2323">
        <f>IF($F2323="","",IFERROR(IF(INDEX('Per Invoice'!$A$2:$A$2001,MATCH($F2323,'Per Invoice'!$B$2:$B$2001,0))=0,"",INDEX('Per Invoice'!$A$2:$A$2001,MATCH($F2323,'Per Invoice'!$B$2:$B$2001,0))),""))</f>
        <v/>
      </c>
      <c r="H2323" s="11" t="n"/>
      <c r="R2323" s="7">
        <f>IF($F2323="","",Q2323*Y2323/100)</f>
        <v/>
      </c>
      <c r="X2323" s="7" t="n"/>
      <c r="Y2323" s="7" t="n"/>
      <c r="Z2323" s="7">
        <f>IF($F2323="","",Y2323*AE2323/100)</f>
        <v/>
      </c>
      <c r="AA2323" s="7">
        <f>IF($F2323="","",Y2323-Z2323)</f>
        <v/>
      </c>
      <c r="AB2323" s="7">
        <f>IF($F2323="","",AA2323-R2323)</f>
        <v/>
      </c>
      <c r="AE2323">
        <f>IF($F2323="","",IF($AK2323=1,0,IF($AJ2323=1,Settings!$C$6,Settings!$C$7))*100)</f>
        <v/>
      </c>
      <c r="AG2323">
        <f>IF($F2323="","",$F2323&amp;"|"&amp;$D2323&amp;"")</f>
        <v/>
      </c>
      <c r="AH2323">
        <f>IF($F2323="","",IF(COUNTIF($AG$2:$AG2323,$AG2323)=1,1,0))</f>
        <v/>
      </c>
      <c r="AI2323">
        <f>IF($AH2323=1,SUMPRODUCT(--($AL$2:$AL$8001&lt;$AL2323))+1,"")</f>
        <v/>
      </c>
      <c r="AJ2323">
        <f>IF($F2323="","",IF(OR($U2323=TRUE(),$U2323="TRUE"),1,0))</f>
        <v/>
      </c>
      <c r="AK2323">
        <f>IF($F2323="","",IF($AD2323="Yes",1,0))</f>
        <v/>
      </c>
      <c r="AL2323">
        <f>IF($AH2323=1,IFERROR(IF(VALUE($F2323)&lt;100000000,VALUE($F2323),1000000000),IFERROR(IF(VALUE(MID($F2323,2,20))&lt;100000000,VALUE(MID($F2323,2,20)),1000000000),1000000000))+ROW()/100000,"")</f>
        <v/>
      </c>
    </row>
    <row r="2324">
      <c r="A2324">
        <f>IF($F2324="","",IFERROR(IF(INDEX('Per Invoice'!$A$2:$A$2001,MATCH($F2324,'Per Invoice'!$B$2:$B$2001,0))=0,"",INDEX('Per Invoice'!$A$2:$A$2001,MATCH($F2324,'Per Invoice'!$B$2:$B$2001,0))),""))</f>
        <v/>
      </c>
      <c r="H2324" s="11" t="n"/>
      <c r="R2324" s="7">
        <f>IF($F2324="","",Q2324*Y2324/100)</f>
        <v/>
      </c>
      <c r="X2324" s="7" t="n"/>
      <c r="Y2324" s="7" t="n"/>
      <c r="Z2324" s="7">
        <f>IF($F2324="","",Y2324*AE2324/100)</f>
        <v/>
      </c>
      <c r="AA2324" s="7">
        <f>IF($F2324="","",Y2324-Z2324)</f>
        <v/>
      </c>
      <c r="AB2324" s="7">
        <f>IF($F2324="","",AA2324-R2324)</f>
        <v/>
      </c>
      <c r="AE2324">
        <f>IF($F2324="","",IF($AK2324=1,0,IF($AJ2324=1,Settings!$C$6,Settings!$C$7))*100)</f>
        <v/>
      </c>
      <c r="AG2324">
        <f>IF($F2324="","",$F2324&amp;"|"&amp;$D2324&amp;"")</f>
        <v/>
      </c>
      <c r="AH2324">
        <f>IF($F2324="","",IF(COUNTIF($AG$2:$AG2324,$AG2324)=1,1,0))</f>
        <v/>
      </c>
      <c r="AI2324">
        <f>IF($AH2324=1,SUMPRODUCT(--($AL$2:$AL$8001&lt;$AL2324))+1,"")</f>
        <v/>
      </c>
      <c r="AJ2324">
        <f>IF($F2324="","",IF(OR($U2324=TRUE(),$U2324="TRUE"),1,0))</f>
        <v/>
      </c>
      <c r="AK2324">
        <f>IF($F2324="","",IF($AD2324="Yes",1,0))</f>
        <v/>
      </c>
      <c r="AL2324">
        <f>IF($AH2324=1,IFERROR(IF(VALUE($F2324)&lt;100000000,VALUE($F2324),1000000000),IFERROR(IF(VALUE(MID($F2324,2,20))&lt;100000000,VALUE(MID($F2324,2,20)),1000000000),1000000000))+ROW()/100000,"")</f>
        <v/>
      </c>
    </row>
    <row r="2325">
      <c r="A2325">
        <f>IF($F2325="","",IFERROR(IF(INDEX('Per Invoice'!$A$2:$A$2001,MATCH($F2325,'Per Invoice'!$B$2:$B$2001,0))=0,"",INDEX('Per Invoice'!$A$2:$A$2001,MATCH($F2325,'Per Invoice'!$B$2:$B$2001,0))),""))</f>
        <v/>
      </c>
      <c r="H2325" s="11" t="n"/>
      <c r="R2325" s="7">
        <f>IF($F2325="","",Q2325*Y2325/100)</f>
        <v/>
      </c>
      <c r="X2325" s="7" t="n"/>
      <c r="Y2325" s="7" t="n"/>
      <c r="Z2325" s="7">
        <f>IF($F2325="","",Y2325*AE2325/100)</f>
        <v/>
      </c>
      <c r="AA2325" s="7">
        <f>IF($F2325="","",Y2325-Z2325)</f>
        <v/>
      </c>
      <c r="AB2325" s="7">
        <f>IF($F2325="","",AA2325-R2325)</f>
        <v/>
      </c>
      <c r="AE2325">
        <f>IF($F2325="","",IF($AK2325=1,0,IF($AJ2325=1,Settings!$C$6,Settings!$C$7))*100)</f>
        <v/>
      </c>
      <c r="AG2325">
        <f>IF($F2325="","",$F2325&amp;"|"&amp;$D2325&amp;"")</f>
        <v/>
      </c>
      <c r="AH2325">
        <f>IF($F2325="","",IF(COUNTIF($AG$2:$AG2325,$AG2325)=1,1,0))</f>
        <v/>
      </c>
      <c r="AI2325">
        <f>IF($AH2325=1,SUMPRODUCT(--($AL$2:$AL$8001&lt;$AL2325))+1,"")</f>
        <v/>
      </c>
      <c r="AJ2325">
        <f>IF($F2325="","",IF(OR($U2325=TRUE(),$U2325="TRUE"),1,0))</f>
        <v/>
      </c>
      <c r="AK2325">
        <f>IF($F2325="","",IF($AD2325="Yes",1,0))</f>
        <v/>
      </c>
      <c r="AL2325">
        <f>IF($AH2325=1,IFERROR(IF(VALUE($F2325)&lt;100000000,VALUE($F2325),1000000000),IFERROR(IF(VALUE(MID($F2325,2,20))&lt;100000000,VALUE(MID($F2325,2,20)),1000000000),1000000000))+ROW()/100000,"")</f>
        <v/>
      </c>
    </row>
    <row r="2326">
      <c r="A2326">
        <f>IF($F2326="","",IFERROR(IF(INDEX('Per Invoice'!$A$2:$A$2001,MATCH($F2326,'Per Invoice'!$B$2:$B$2001,0))=0,"",INDEX('Per Invoice'!$A$2:$A$2001,MATCH($F2326,'Per Invoice'!$B$2:$B$2001,0))),""))</f>
        <v/>
      </c>
      <c r="H2326" s="11" t="n"/>
      <c r="R2326" s="7">
        <f>IF($F2326="","",Q2326*Y2326/100)</f>
        <v/>
      </c>
      <c r="X2326" s="7" t="n"/>
      <c r="Y2326" s="7" t="n"/>
      <c r="Z2326" s="7">
        <f>IF($F2326="","",Y2326*AE2326/100)</f>
        <v/>
      </c>
      <c r="AA2326" s="7">
        <f>IF($F2326="","",Y2326-Z2326)</f>
        <v/>
      </c>
      <c r="AB2326" s="7">
        <f>IF($F2326="","",AA2326-R2326)</f>
        <v/>
      </c>
      <c r="AE2326">
        <f>IF($F2326="","",IF($AK2326=1,0,IF($AJ2326=1,Settings!$C$6,Settings!$C$7))*100)</f>
        <v/>
      </c>
      <c r="AG2326">
        <f>IF($F2326="","",$F2326&amp;"|"&amp;$D2326&amp;"")</f>
        <v/>
      </c>
      <c r="AH2326">
        <f>IF($F2326="","",IF(COUNTIF($AG$2:$AG2326,$AG2326)=1,1,0))</f>
        <v/>
      </c>
      <c r="AI2326">
        <f>IF($AH2326=1,SUMPRODUCT(--($AL$2:$AL$8001&lt;$AL2326))+1,"")</f>
        <v/>
      </c>
      <c r="AJ2326">
        <f>IF($F2326="","",IF(OR($U2326=TRUE(),$U2326="TRUE"),1,0))</f>
        <v/>
      </c>
      <c r="AK2326">
        <f>IF($F2326="","",IF($AD2326="Yes",1,0))</f>
        <v/>
      </c>
      <c r="AL2326">
        <f>IF($AH2326=1,IFERROR(IF(VALUE($F2326)&lt;100000000,VALUE($F2326),1000000000),IFERROR(IF(VALUE(MID($F2326,2,20))&lt;100000000,VALUE(MID($F2326,2,20)),1000000000),1000000000))+ROW()/100000,"")</f>
        <v/>
      </c>
    </row>
    <row r="2327">
      <c r="A2327">
        <f>IF($F2327="","",IFERROR(IF(INDEX('Per Invoice'!$A$2:$A$2001,MATCH($F2327,'Per Invoice'!$B$2:$B$2001,0))=0,"",INDEX('Per Invoice'!$A$2:$A$2001,MATCH($F2327,'Per Invoice'!$B$2:$B$2001,0))),""))</f>
        <v/>
      </c>
      <c r="H2327" s="11" t="n"/>
      <c r="R2327" s="7">
        <f>IF($F2327="","",Q2327*Y2327/100)</f>
        <v/>
      </c>
      <c r="X2327" s="7" t="n"/>
      <c r="Y2327" s="7" t="n"/>
      <c r="Z2327" s="7">
        <f>IF($F2327="","",Y2327*AE2327/100)</f>
        <v/>
      </c>
      <c r="AA2327" s="7">
        <f>IF($F2327="","",Y2327-Z2327)</f>
        <v/>
      </c>
      <c r="AB2327" s="7">
        <f>IF($F2327="","",AA2327-R2327)</f>
        <v/>
      </c>
      <c r="AE2327">
        <f>IF($F2327="","",IF($AK2327=1,0,IF($AJ2327=1,Settings!$C$6,Settings!$C$7))*100)</f>
        <v/>
      </c>
      <c r="AG2327">
        <f>IF($F2327="","",$F2327&amp;"|"&amp;$D2327&amp;"")</f>
        <v/>
      </c>
      <c r="AH2327">
        <f>IF($F2327="","",IF(COUNTIF($AG$2:$AG2327,$AG2327)=1,1,0))</f>
        <v/>
      </c>
      <c r="AI2327">
        <f>IF($AH2327=1,SUMPRODUCT(--($AL$2:$AL$8001&lt;$AL2327))+1,"")</f>
        <v/>
      </c>
      <c r="AJ2327">
        <f>IF($F2327="","",IF(OR($U2327=TRUE(),$U2327="TRUE"),1,0))</f>
        <v/>
      </c>
      <c r="AK2327">
        <f>IF($F2327="","",IF($AD2327="Yes",1,0))</f>
        <v/>
      </c>
      <c r="AL2327">
        <f>IF($AH2327=1,IFERROR(IF(VALUE($F2327)&lt;100000000,VALUE($F2327),1000000000),IFERROR(IF(VALUE(MID($F2327,2,20))&lt;100000000,VALUE(MID($F2327,2,20)),1000000000),1000000000))+ROW()/100000,"")</f>
        <v/>
      </c>
    </row>
    <row r="2328">
      <c r="A2328">
        <f>IF($F2328="","",IFERROR(IF(INDEX('Per Invoice'!$A$2:$A$2001,MATCH($F2328,'Per Invoice'!$B$2:$B$2001,0))=0,"",INDEX('Per Invoice'!$A$2:$A$2001,MATCH($F2328,'Per Invoice'!$B$2:$B$2001,0))),""))</f>
        <v/>
      </c>
      <c r="H2328" s="11" t="n"/>
      <c r="R2328" s="7">
        <f>IF($F2328="","",Q2328*Y2328/100)</f>
        <v/>
      </c>
      <c r="X2328" s="7" t="n"/>
      <c r="Y2328" s="7" t="n"/>
      <c r="Z2328" s="7">
        <f>IF($F2328="","",Y2328*AE2328/100)</f>
        <v/>
      </c>
      <c r="AA2328" s="7">
        <f>IF($F2328="","",Y2328-Z2328)</f>
        <v/>
      </c>
      <c r="AB2328" s="7">
        <f>IF($F2328="","",AA2328-R2328)</f>
        <v/>
      </c>
      <c r="AE2328">
        <f>IF($F2328="","",IF($AK2328=1,0,IF($AJ2328=1,Settings!$C$6,Settings!$C$7))*100)</f>
        <v/>
      </c>
      <c r="AG2328">
        <f>IF($F2328="","",$F2328&amp;"|"&amp;$D2328&amp;"")</f>
        <v/>
      </c>
      <c r="AH2328">
        <f>IF($F2328="","",IF(COUNTIF($AG$2:$AG2328,$AG2328)=1,1,0))</f>
        <v/>
      </c>
      <c r="AI2328">
        <f>IF($AH2328=1,SUMPRODUCT(--($AL$2:$AL$8001&lt;$AL2328))+1,"")</f>
        <v/>
      </c>
      <c r="AJ2328">
        <f>IF($F2328="","",IF(OR($U2328=TRUE(),$U2328="TRUE"),1,0))</f>
        <v/>
      </c>
      <c r="AK2328">
        <f>IF($F2328="","",IF($AD2328="Yes",1,0))</f>
        <v/>
      </c>
      <c r="AL2328">
        <f>IF($AH2328=1,IFERROR(IF(VALUE($F2328)&lt;100000000,VALUE($F2328),1000000000),IFERROR(IF(VALUE(MID($F2328,2,20))&lt;100000000,VALUE(MID($F2328,2,20)),1000000000),1000000000))+ROW()/100000,"")</f>
        <v/>
      </c>
    </row>
    <row r="2329">
      <c r="A2329">
        <f>IF($F2329="","",IFERROR(IF(INDEX('Per Invoice'!$A$2:$A$2001,MATCH($F2329,'Per Invoice'!$B$2:$B$2001,0))=0,"",INDEX('Per Invoice'!$A$2:$A$2001,MATCH($F2329,'Per Invoice'!$B$2:$B$2001,0))),""))</f>
        <v/>
      </c>
      <c r="H2329" s="11" t="n"/>
      <c r="R2329" s="7">
        <f>IF($F2329="","",Q2329*Y2329/100)</f>
        <v/>
      </c>
      <c r="X2329" s="7" t="n"/>
      <c r="Y2329" s="7" t="n"/>
      <c r="Z2329" s="7">
        <f>IF($F2329="","",Y2329*AE2329/100)</f>
        <v/>
      </c>
      <c r="AA2329" s="7">
        <f>IF($F2329="","",Y2329-Z2329)</f>
        <v/>
      </c>
      <c r="AB2329" s="7">
        <f>IF($F2329="","",AA2329-R2329)</f>
        <v/>
      </c>
      <c r="AE2329">
        <f>IF($F2329="","",IF($AK2329=1,0,IF($AJ2329=1,Settings!$C$6,Settings!$C$7))*100)</f>
        <v/>
      </c>
      <c r="AG2329">
        <f>IF($F2329="","",$F2329&amp;"|"&amp;$D2329&amp;"")</f>
        <v/>
      </c>
      <c r="AH2329">
        <f>IF($F2329="","",IF(COUNTIF($AG$2:$AG2329,$AG2329)=1,1,0))</f>
        <v/>
      </c>
      <c r="AI2329">
        <f>IF($AH2329=1,SUMPRODUCT(--($AL$2:$AL$8001&lt;$AL2329))+1,"")</f>
        <v/>
      </c>
      <c r="AJ2329">
        <f>IF($F2329="","",IF(OR($U2329=TRUE(),$U2329="TRUE"),1,0))</f>
        <v/>
      </c>
      <c r="AK2329">
        <f>IF($F2329="","",IF($AD2329="Yes",1,0))</f>
        <v/>
      </c>
      <c r="AL2329">
        <f>IF($AH2329=1,IFERROR(IF(VALUE($F2329)&lt;100000000,VALUE($F2329),1000000000),IFERROR(IF(VALUE(MID($F2329,2,20))&lt;100000000,VALUE(MID($F2329,2,20)),1000000000),1000000000))+ROW()/100000,"")</f>
        <v/>
      </c>
    </row>
    <row r="2330">
      <c r="A2330">
        <f>IF($F2330="","",IFERROR(IF(INDEX('Per Invoice'!$A$2:$A$2001,MATCH($F2330,'Per Invoice'!$B$2:$B$2001,0))=0,"",INDEX('Per Invoice'!$A$2:$A$2001,MATCH($F2330,'Per Invoice'!$B$2:$B$2001,0))),""))</f>
        <v/>
      </c>
      <c r="H2330" s="11" t="n"/>
      <c r="R2330" s="7">
        <f>IF($F2330="","",Q2330*Y2330/100)</f>
        <v/>
      </c>
      <c r="X2330" s="7" t="n"/>
      <c r="Y2330" s="7" t="n"/>
      <c r="Z2330" s="7">
        <f>IF($F2330="","",Y2330*AE2330/100)</f>
        <v/>
      </c>
      <c r="AA2330" s="7">
        <f>IF($F2330="","",Y2330-Z2330)</f>
        <v/>
      </c>
      <c r="AB2330" s="7">
        <f>IF($F2330="","",AA2330-R2330)</f>
        <v/>
      </c>
      <c r="AE2330">
        <f>IF($F2330="","",IF($AK2330=1,0,IF($AJ2330=1,Settings!$C$6,Settings!$C$7))*100)</f>
        <v/>
      </c>
      <c r="AG2330">
        <f>IF($F2330="","",$F2330&amp;"|"&amp;$D2330&amp;"")</f>
        <v/>
      </c>
      <c r="AH2330">
        <f>IF($F2330="","",IF(COUNTIF($AG$2:$AG2330,$AG2330)=1,1,0))</f>
        <v/>
      </c>
      <c r="AI2330">
        <f>IF($AH2330=1,SUMPRODUCT(--($AL$2:$AL$8001&lt;$AL2330))+1,"")</f>
        <v/>
      </c>
      <c r="AJ2330">
        <f>IF($F2330="","",IF(OR($U2330=TRUE(),$U2330="TRUE"),1,0))</f>
        <v/>
      </c>
      <c r="AK2330">
        <f>IF($F2330="","",IF($AD2330="Yes",1,0))</f>
        <v/>
      </c>
      <c r="AL2330">
        <f>IF($AH2330=1,IFERROR(IF(VALUE($F2330)&lt;100000000,VALUE($F2330),1000000000),IFERROR(IF(VALUE(MID($F2330,2,20))&lt;100000000,VALUE(MID($F2330,2,20)),1000000000),1000000000))+ROW()/100000,"")</f>
        <v/>
      </c>
    </row>
    <row r="2331">
      <c r="A2331">
        <f>IF($F2331="","",IFERROR(IF(INDEX('Per Invoice'!$A$2:$A$2001,MATCH($F2331,'Per Invoice'!$B$2:$B$2001,0))=0,"",INDEX('Per Invoice'!$A$2:$A$2001,MATCH($F2331,'Per Invoice'!$B$2:$B$2001,0))),""))</f>
        <v/>
      </c>
      <c r="H2331" s="11" t="n"/>
      <c r="R2331" s="7">
        <f>IF($F2331="","",Q2331*Y2331/100)</f>
        <v/>
      </c>
      <c r="X2331" s="7" t="n"/>
      <c r="Y2331" s="7" t="n"/>
      <c r="Z2331" s="7">
        <f>IF($F2331="","",Y2331*AE2331/100)</f>
        <v/>
      </c>
      <c r="AA2331" s="7">
        <f>IF($F2331="","",Y2331-Z2331)</f>
        <v/>
      </c>
      <c r="AB2331" s="7">
        <f>IF($F2331="","",AA2331-R2331)</f>
        <v/>
      </c>
      <c r="AE2331">
        <f>IF($F2331="","",IF($AK2331=1,0,IF($AJ2331=1,Settings!$C$6,Settings!$C$7))*100)</f>
        <v/>
      </c>
      <c r="AG2331">
        <f>IF($F2331="","",$F2331&amp;"|"&amp;$D2331&amp;"")</f>
        <v/>
      </c>
      <c r="AH2331">
        <f>IF($F2331="","",IF(COUNTIF($AG$2:$AG2331,$AG2331)=1,1,0))</f>
        <v/>
      </c>
      <c r="AI2331">
        <f>IF($AH2331=1,SUMPRODUCT(--($AL$2:$AL$8001&lt;$AL2331))+1,"")</f>
        <v/>
      </c>
      <c r="AJ2331">
        <f>IF($F2331="","",IF(OR($U2331=TRUE(),$U2331="TRUE"),1,0))</f>
        <v/>
      </c>
      <c r="AK2331">
        <f>IF($F2331="","",IF($AD2331="Yes",1,0))</f>
        <v/>
      </c>
      <c r="AL2331">
        <f>IF($AH2331=1,IFERROR(IF(VALUE($F2331)&lt;100000000,VALUE($F2331),1000000000),IFERROR(IF(VALUE(MID($F2331,2,20))&lt;100000000,VALUE(MID($F2331,2,20)),1000000000),1000000000))+ROW()/100000,"")</f>
        <v/>
      </c>
    </row>
    <row r="2332">
      <c r="A2332">
        <f>IF($F2332="","",IFERROR(IF(INDEX('Per Invoice'!$A$2:$A$2001,MATCH($F2332,'Per Invoice'!$B$2:$B$2001,0))=0,"",INDEX('Per Invoice'!$A$2:$A$2001,MATCH($F2332,'Per Invoice'!$B$2:$B$2001,0))),""))</f>
        <v/>
      </c>
      <c r="H2332" s="11" t="n"/>
      <c r="R2332" s="7">
        <f>IF($F2332="","",Q2332*Y2332/100)</f>
        <v/>
      </c>
      <c r="X2332" s="7" t="n"/>
      <c r="Y2332" s="7" t="n"/>
      <c r="Z2332" s="7">
        <f>IF($F2332="","",Y2332*AE2332/100)</f>
        <v/>
      </c>
      <c r="AA2332" s="7">
        <f>IF($F2332="","",Y2332-Z2332)</f>
        <v/>
      </c>
      <c r="AB2332" s="7">
        <f>IF($F2332="","",AA2332-R2332)</f>
        <v/>
      </c>
      <c r="AE2332">
        <f>IF($F2332="","",IF($AK2332=1,0,IF($AJ2332=1,Settings!$C$6,Settings!$C$7))*100)</f>
        <v/>
      </c>
      <c r="AG2332">
        <f>IF($F2332="","",$F2332&amp;"|"&amp;$D2332&amp;"")</f>
        <v/>
      </c>
      <c r="AH2332">
        <f>IF($F2332="","",IF(COUNTIF($AG$2:$AG2332,$AG2332)=1,1,0))</f>
        <v/>
      </c>
      <c r="AI2332">
        <f>IF($AH2332=1,SUMPRODUCT(--($AL$2:$AL$8001&lt;$AL2332))+1,"")</f>
        <v/>
      </c>
      <c r="AJ2332">
        <f>IF($F2332="","",IF(OR($U2332=TRUE(),$U2332="TRUE"),1,0))</f>
        <v/>
      </c>
      <c r="AK2332">
        <f>IF($F2332="","",IF($AD2332="Yes",1,0))</f>
        <v/>
      </c>
      <c r="AL2332">
        <f>IF($AH2332=1,IFERROR(IF(VALUE($F2332)&lt;100000000,VALUE($F2332),1000000000),IFERROR(IF(VALUE(MID($F2332,2,20))&lt;100000000,VALUE(MID($F2332,2,20)),1000000000),1000000000))+ROW()/100000,"")</f>
        <v/>
      </c>
    </row>
    <row r="2333">
      <c r="A2333">
        <f>IF($F2333="","",IFERROR(IF(INDEX('Per Invoice'!$A$2:$A$2001,MATCH($F2333,'Per Invoice'!$B$2:$B$2001,0))=0,"",INDEX('Per Invoice'!$A$2:$A$2001,MATCH($F2333,'Per Invoice'!$B$2:$B$2001,0))),""))</f>
        <v/>
      </c>
      <c r="H2333" s="11" t="n"/>
      <c r="R2333" s="7">
        <f>IF($F2333="","",Q2333*Y2333/100)</f>
        <v/>
      </c>
      <c r="X2333" s="7" t="n"/>
      <c r="Y2333" s="7" t="n"/>
      <c r="Z2333" s="7">
        <f>IF($F2333="","",Y2333*AE2333/100)</f>
        <v/>
      </c>
      <c r="AA2333" s="7">
        <f>IF($F2333="","",Y2333-Z2333)</f>
        <v/>
      </c>
      <c r="AB2333" s="7">
        <f>IF($F2333="","",AA2333-R2333)</f>
        <v/>
      </c>
      <c r="AE2333">
        <f>IF($F2333="","",IF($AK2333=1,0,IF($AJ2333=1,Settings!$C$6,Settings!$C$7))*100)</f>
        <v/>
      </c>
      <c r="AG2333">
        <f>IF($F2333="","",$F2333&amp;"|"&amp;$D2333&amp;"")</f>
        <v/>
      </c>
      <c r="AH2333">
        <f>IF($F2333="","",IF(COUNTIF($AG$2:$AG2333,$AG2333)=1,1,0))</f>
        <v/>
      </c>
      <c r="AI2333">
        <f>IF($AH2333=1,SUMPRODUCT(--($AL$2:$AL$8001&lt;$AL2333))+1,"")</f>
        <v/>
      </c>
      <c r="AJ2333">
        <f>IF($F2333="","",IF(OR($U2333=TRUE(),$U2333="TRUE"),1,0))</f>
        <v/>
      </c>
      <c r="AK2333">
        <f>IF($F2333="","",IF($AD2333="Yes",1,0))</f>
        <v/>
      </c>
      <c r="AL2333">
        <f>IF($AH2333=1,IFERROR(IF(VALUE($F2333)&lt;100000000,VALUE($F2333),1000000000),IFERROR(IF(VALUE(MID($F2333,2,20))&lt;100000000,VALUE(MID($F2333,2,20)),1000000000),1000000000))+ROW()/100000,"")</f>
        <v/>
      </c>
    </row>
    <row r="2334">
      <c r="A2334">
        <f>IF($F2334="","",IFERROR(IF(INDEX('Per Invoice'!$A$2:$A$2001,MATCH($F2334,'Per Invoice'!$B$2:$B$2001,0))=0,"",INDEX('Per Invoice'!$A$2:$A$2001,MATCH($F2334,'Per Invoice'!$B$2:$B$2001,0))),""))</f>
        <v/>
      </c>
      <c r="H2334" s="11" t="n"/>
      <c r="R2334" s="7">
        <f>IF($F2334="","",Q2334*Y2334/100)</f>
        <v/>
      </c>
      <c r="X2334" s="7" t="n"/>
      <c r="Y2334" s="7" t="n"/>
      <c r="Z2334" s="7">
        <f>IF($F2334="","",Y2334*AE2334/100)</f>
        <v/>
      </c>
      <c r="AA2334" s="7">
        <f>IF($F2334="","",Y2334-Z2334)</f>
        <v/>
      </c>
      <c r="AB2334" s="7">
        <f>IF($F2334="","",AA2334-R2334)</f>
        <v/>
      </c>
      <c r="AE2334">
        <f>IF($F2334="","",IF($AK2334=1,0,IF($AJ2334=1,Settings!$C$6,Settings!$C$7))*100)</f>
        <v/>
      </c>
      <c r="AG2334">
        <f>IF($F2334="","",$F2334&amp;"|"&amp;$D2334&amp;"")</f>
        <v/>
      </c>
      <c r="AH2334">
        <f>IF($F2334="","",IF(COUNTIF($AG$2:$AG2334,$AG2334)=1,1,0))</f>
        <v/>
      </c>
      <c r="AI2334">
        <f>IF($AH2334=1,SUMPRODUCT(--($AL$2:$AL$8001&lt;$AL2334))+1,"")</f>
        <v/>
      </c>
      <c r="AJ2334">
        <f>IF($F2334="","",IF(OR($U2334=TRUE(),$U2334="TRUE"),1,0))</f>
        <v/>
      </c>
      <c r="AK2334">
        <f>IF($F2334="","",IF($AD2334="Yes",1,0))</f>
        <v/>
      </c>
      <c r="AL2334">
        <f>IF($AH2334=1,IFERROR(IF(VALUE($F2334)&lt;100000000,VALUE($F2334),1000000000),IFERROR(IF(VALUE(MID($F2334,2,20))&lt;100000000,VALUE(MID($F2334,2,20)),1000000000),1000000000))+ROW()/100000,"")</f>
        <v/>
      </c>
    </row>
    <row r="2335">
      <c r="A2335">
        <f>IF($F2335="","",IFERROR(IF(INDEX('Per Invoice'!$A$2:$A$2001,MATCH($F2335,'Per Invoice'!$B$2:$B$2001,0))=0,"",INDEX('Per Invoice'!$A$2:$A$2001,MATCH($F2335,'Per Invoice'!$B$2:$B$2001,0))),""))</f>
        <v/>
      </c>
      <c r="H2335" s="11" t="n"/>
      <c r="R2335" s="7">
        <f>IF($F2335="","",Q2335*Y2335/100)</f>
        <v/>
      </c>
      <c r="X2335" s="7" t="n"/>
      <c r="Y2335" s="7" t="n"/>
      <c r="Z2335" s="7">
        <f>IF($F2335="","",Y2335*AE2335/100)</f>
        <v/>
      </c>
      <c r="AA2335" s="7">
        <f>IF($F2335="","",Y2335-Z2335)</f>
        <v/>
      </c>
      <c r="AB2335" s="7">
        <f>IF($F2335="","",AA2335-R2335)</f>
        <v/>
      </c>
      <c r="AE2335">
        <f>IF($F2335="","",IF($AK2335=1,0,IF($AJ2335=1,Settings!$C$6,Settings!$C$7))*100)</f>
        <v/>
      </c>
      <c r="AG2335">
        <f>IF($F2335="","",$F2335&amp;"|"&amp;$D2335&amp;"")</f>
        <v/>
      </c>
      <c r="AH2335">
        <f>IF($F2335="","",IF(COUNTIF($AG$2:$AG2335,$AG2335)=1,1,0))</f>
        <v/>
      </c>
      <c r="AI2335">
        <f>IF($AH2335=1,SUMPRODUCT(--($AL$2:$AL$8001&lt;$AL2335))+1,"")</f>
        <v/>
      </c>
      <c r="AJ2335">
        <f>IF($F2335="","",IF(OR($U2335=TRUE(),$U2335="TRUE"),1,0))</f>
        <v/>
      </c>
      <c r="AK2335">
        <f>IF($F2335="","",IF($AD2335="Yes",1,0))</f>
        <v/>
      </c>
      <c r="AL2335">
        <f>IF($AH2335=1,IFERROR(IF(VALUE($F2335)&lt;100000000,VALUE($F2335),1000000000),IFERROR(IF(VALUE(MID($F2335,2,20))&lt;100000000,VALUE(MID($F2335,2,20)),1000000000),1000000000))+ROW()/100000,"")</f>
        <v/>
      </c>
    </row>
    <row r="2336">
      <c r="A2336">
        <f>IF($F2336="","",IFERROR(IF(INDEX('Per Invoice'!$A$2:$A$2001,MATCH($F2336,'Per Invoice'!$B$2:$B$2001,0))=0,"",INDEX('Per Invoice'!$A$2:$A$2001,MATCH($F2336,'Per Invoice'!$B$2:$B$2001,0))),""))</f>
        <v/>
      </c>
      <c r="H2336" s="11" t="n"/>
      <c r="R2336" s="7">
        <f>IF($F2336="","",Q2336*Y2336/100)</f>
        <v/>
      </c>
      <c r="X2336" s="7" t="n"/>
      <c r="Y2336" s="7" t="n"/>
      <c r="Z2336" s="7">
        <f>IF($F2336="","",Y2336*AE2336/100)</f>
        <v/>
      </c>
      <c r="AA2336" s="7">
        <f>IF($F2336="","",Y2336-Z2336)</f>
        <v/>
      </c>
      <c r="AB2336" s="7">
        <f>IF($F2336="","",AA2336-R2336)</f>
        <v/>
      </c>
      <c r="AE2336">
        <f>IF($F2336="","",IF($AK2336=1,0,IF($AJ2336=1,Settings!$C$6,Settings!$C$7))*100)</f>
        <v/>
      </c>
      <c r="AG2336">
        <f>IF($F2336="","",$F2336&amp;"|"&amp;$D2336&amp;"")</f>
        <v/>
      </c>
      <c r="AH2336">
        <f>IF($F2336="","",IF(COUNTIF($AG$2:$AG2336,$AG2336)=1,1,0))</f>
        <v/>
      </c>
      <c r="AI2336">
        <f>IF($AH2336=1,SUMPRODUCT(--($AL$2:$AL$8001&lt;$AL2336))+1,"")</f>
        <v/>
      </c>
      <c r="AJ2336">
        <f>IF($F2336="","",IF(OR($U2336=TRUE(),$U2336="TRUE"),1,0))</f>
        <v/>
      </c>
      <c r="AK2336">
        <f>IF($F2336="","",IF($AD2336="Yes",1,0))</f>
        <v/>
      </c>
      <c r="AL2336">
        <f>IF($AH2336=1,IFERROR(IF(VALUE($F2336)&lt;100000000,VALUE($F2336),1000000000),IFERROR(IF(VALUE(MID($F2336,2,20))&lt;100000000,VALUE(MID($F2336,2,20)),1000000000),1000000000))+ROW()/100000,"")</f>
        <v/>
      </c>
    </row>
    <row r="2337">
      <c r="A2337">
        <f>IF($F2337="","",IFERROR(IF(INDEX('Per Invoice'!$A$2:$A$2001,MATCH($F2337,'Per Invoice'!$B$2:$B$2001,0))=0,"",INDEX('Per Invoice'!$A$2:$A$2001,MATCH($F2337,'Per Invoice'!$B$2:$B$2001,0))),""))</f>
        <v/>
      </c>
      <c r="H2337" s="11" t="n"/>
      <c r="R2337" s="7">
        <f>IF($F2337="","",Q2337*Y2337/100)</f>
        <v/>
      </c>
      <c r="X2337" s="7" t="n"/>
      <c r="Y2337" s="7" t="n"/>
      <c r="Z2337" s="7">
        <f>IF($F2337="","",Y2337*AE2337/100)</f>
        <v/>
      </c>
      <c r="AA2337" s="7">
        <f>IF($F2337="","",Y2337-Z2337)</f>
        <v/>
      </c>
      <c r="AB2337" s="7">
        <f>IF($F2337="","",AA2337-R2337)</f>
        <v/>
      </c>
      <c r="AE2337">
        <f>IF($F2337="","",IF($AK2337=1,0,IF($AJ2337=1,Settings!$C$6,Settings!$C$7))*100)</f>
        <v/>
      </c>
      <c r="AG2337">
        <f>IF($F2337="","",$F2337&amp;"|"&amp;$D2337&amp;"")</f>
        <v/>
      </c>
      <c r="AH2337">
        <f>IF($F2337="","",IF(COUNTIF($AG$2:$AG2337,$AG2337)=1,1,0))</f>
        <v/>
      </c>
      <c r="AI2337">
        <f>IF($AH2337=1,SUMPRODUCT(--($AL$2:$AL$8001&lt;$AL2337))+1,"")</f>
        <v/>
      </c>
      <c r="AJ2337">
        <f>IF($F2337="","",IF(OR($U2337=TRUE(),$U2337="TRUE"),1,0))</f>
        <v/>
      </c>
      <c r="AK2337">
        <f>IF($F2337="","",IF($AD2337="Yes",1,0))</f>
        <v/>
      </c>
      <c r="AL2337">
        <f>IF($AH2337=1,IFERROR(IF(VALUE($F2337)&lt;100000000,VALUE($F2337),1000000000),IFERROR(IF(VALUE(MID($F2337,2,20))&lt;100000000,VALUE(MID($F2337,2,20)),1000000000),1000000000))+ROW()/100000,"")</f>
        <v/>
      </c>
    </row>
    <row r="2338">
      <c r="A2338">
        <f>IF($F2338="","",IFERROR(IF(INDEX('Per Invoice'!$A$2:$A$2001,MATCH($F2338,'Per Invoice'!$B$2:$B$2001,0))=0,"",INDEX('Per Invoice'!$A$2:$A$2001,MATCH($F2338,'Per Invoice'!$B$2:$B$2001,0))),""))</f>
        <v/>
      </c>
      <c r="H2338" s="11" t="n"/>
      <c r="R2338" s="7">
        <f>IF($F2338="","",Q2338*Y2338/100)</f>
        <v/>
      </c>
      <c r="X2338" s="7" t="n"/>
      <c r="Y2338" s="7" t="n"/>
      <c r="Z2338" s="7">
        <f>IF($F2338="","",Y2338*AE2338/100)</f>
        <v/>
      </c>
      <c r="AA2338" s="7">
        <f>IF($F2338="","",Y2338-Z2338)</f>
        <v/>
      </c>
      <c r="AB2338" s="7">
        <f>IF($F2338="","",AA2338-R2338)</f>
        <v/>
      </c>
      <c r="AE2338">
        <f>IF($F2338="","",IF($AK2338=1,0,IF($AJ2338=1,Settings!$C$6,Settings!$C$7))*100)</f>
        <v/>
      </c>
      <c r="AG2338">
        <f>IF($F2338="","",$F2338&amp;"|"&amp;$D2338&amp;"")</f>
        <v/>
      </c>
      <c r="AH2338">
        <f>IF($F2338="","",IF(COUNTIF($AG$2:$AG2338,$AG2338)=1,1,0))</f>
        <v/>
      </c>
      <c r="AI2338">
        <f>IF($AH2338=1,SUMPRODUCT(--($AL$2:$AL$8001&lt;$AL2338))+1,"")</f>
        <v/>
      </c>
      <c r="AJ2338">
        <f>IF($F2338="","",IF(OR($U2338=TRUE(),$U2338="TRUE"),1,0))</f>
        <v/>
      </c>
      <c r="AK2338">
        <f>IF($F2338="","",IF($AD2338="Yes",1,0))</f>
        <v/>
      </c>
      <c r="AL2338">
        <f>IF($AH2338=1,IFERROR(IF(VALUE($F2338)&lt;100000000,VALUE($F2338),1000000000),IFERROR(IF(VALUE(MID($F2338,2,20))&lt;100000000,VALUE(MID($F2338,2,20)),1000000000),1000000000))+ROW()/100000,"")</f>
        <v/>
      </c>
    </row>
    <row r="2339">
      <c r="A2339">
        <f>IF($F2339="","",IFERROR(IF(INDEX('Per Invoice'!$A$2:$A$2001,MATCH($F2339,'Per Invoice'!$B$2:$B$2001,0))=0,"",INDEX('Per Invoice'!$A$2:$A$2001,MATCH($F2339,'Per Invoice'!$B$2:$B$2001,0))),""))</f>
        <v/>
      </c>
      <c r="H2339" s="11" t="n"/>
      <c r="R2339" s="7">
        <f>IF($F2339="","",Q2339*Y2339/100)</f>
        <v/>
      </c>
      <c r="X2339" s="7" t="n"/>
      <c r="Y2339" s="7" t="n"/>
      <c r="Z2339" s="7">
        <f>IF($F2339="","",Y2339*AE2339/100)</f>
        <v/>
      </c>
      <c r="AA2339" s="7">
        <f>IF($F2339="","",Y2339-Z2339)</f>
        <v/>
      </c>
      <c r="AB2339" s="7">
        <f>IF($F2339="","",AA2339-R2339)</f>
        <v/>
      </c>
      <c r="AE2339">
        <f>IF($F2339="","",IF($AK2339=1,0,IF($AJ2339=1,Settings!$C$6,Settings!$C$7))*100)</f>
        <v/>
      </c>
      <c r="AG2339">
        <f>IF($F2339="","",$F2339&amp;"|"&amp;$D2339&amp;"")</f>
        <v/>
      </c>
      <c r="AH2339">
        <f>IF($F2339="","",IF(COUNTIF($AG$2:$AG2339,$AG2339)=1,1,0))</f>
        <v/>
      </c>
      <c r="AI2339">
        <f>IF($AH2339=1,SUMPRODUCT(--($AL$2:$AL$8001&lt;$AL2339))+1,"")</f>
        <v/>
      </c>
      <c r="AJ2339">
        <f>IF($F2339="","",IF(OR($U2339=TRUE(),$U2339="TRUE"),1,0))</f>
        <v/>
      </c>
      <c r="AK2339">
        <f>IF($F2339="","",IF($AD2339="Yes",1,0))</f>
        <v/>
      </c>
      <c r="AL2339">
        <f>IF($AH2339=1,IFERROR(IF(VALUE($F2339)&lt;100000000,VALUE($F2339),1000000000),IFERROR(IF(VALUE(MID($F2339,2,20))&lt;100000000,VALUE(MID($F2339,2,20)),1000000000),1000000000))+ROW()/100000,"")</f>
        <v/>
      </c>
    </row>
    <row r="2340">
      <c r="A2340">
        <f>IF($F2340="","",IFERROR(IF(INDEX('Per Invoice'!$A$2:$A$2001,MATCH($F2340,'Per Invoice'!$B$2:$B$2001,0))=0,"",INDEX('Per Invoice'!$A$2:$A$2001,MATCH($F2340,'Per Invoice'!$B$2:$B$2001,0))),""))</f>
        <v/>
      </c>
      <c r="H2340" s="11" t="n"/>
      <c r="R2340" s="7">
        <f>IF($F2340="","",Q2340*Y2340/100)</f>
        <v/>
      </c>
      <c r="X2340" s="7" t="n"/>
      <c r="Y2340" s="7" t="n"/>
      <c r="Z2340" s="7">
        <f>IF($F2340="","",Y2340*AE2340/100)</f>
        <v/>
      </c>
      <c r="AA2340" s="7">
        <f>IF($F2340="","",Y2340-Z2340)</f>
        <v/>
      </c>
      <c r="AB2340" s="7">
        <f>IF($F2340="","",AA2340-R2340)</f>
        <v/>
      </c>
      <c r="AE2340">
        <f>IF($F2340="","",IF($AK2340=1,0,IF($AJ2340=1,Settings!$C$6,Settings!$C$7))*100)</f>
        <v/>
      </c>
      <c r="AG2340">
        <f>IF($F2340="","",$F2340&amp;"|"&amp;$D2340&amp;"")</f>
        <v/>
      </c>
      <c r="AH2340">
        <f>IF($F2340="","",IF(COUNTIF($AG$2:$AG2340,$AG2340)=1,1,0))</f>
        <v/>
      </c>
      <c r="AI2340">
        <f>IF($AH2340=1,SUMPRODUCT(--($AL$2:$AL$8001&lt;$AL2340))+1,"")</f>
        <v/>
      </c>
      <c r="AJ2340">
        <f>IF($F2340="","",IF(OR($U2340=TRUE(),$U2340="TRUE"),1,0))</f>
        <v/>
      </c>
      <c r="AK2340">
        <f>IF($F2340="","",IF($AD2340="Yes",1,0))</f>
        <v/>
      </c>
      <c r="AL2340">
        <f>IF($AH2340=1,IFERROR(IF(VALUE($F2340)&lt;100000000,VALUE($F2340),1000000000),IFERROR(IF(VALUE(MID($F2340,2,20))&lt;100000000,VALUE(MID($F2340,2,20)),1000000000),1000000000))+ROW()/100000,"")</f>
        <v/>
      </c>
    </row>
    <row r="2341">
      <c r="A2341">
        <f>IF($F2341="","",IFERROR(IF(INDEX('Per Invoice'!$A$2:$A$2001,MATCH($F2341,'Per Invoice'!$B$2:$B$2001,0))=0,"",INDEX('Per Invoice'!$A$2:$A$2001,MATCH($F2341,'Per Invoice'!$B$2:$B$2001,0))),""))</f>
        <v/>
      </c>
      <c r="H2341" s="11" t="n"/>
      <c r="R2341" s="7">
        <f>IF($F2341="","",Q2341*Y2341/100)</f>
        <v/>
      </c>
      <c r="X2341" s="7" t="n"/>
      <c r="Y2341" s="7" t="n"/>
      <c r="Z2341" s="7">
        <f>IF($F2341="","",Y2341*AE2341/100)</f>
        <v/>
      </c>
      <c r="AA2341" s="7">
        <f>IF($F2341="","",Y2341-Z2341)</f>
        <v/>
      </c>
      <c r="AB2341" s="7">
        <f>IF($F2341="","",AA2341-R2341)</f>
        <v/>
      </c>
      <c r="AE2341">
        <f>IF($F2341="","",IF($AK2341=1,0,IF($AJ2341=1,Settings!$C$6,Settings!$C$7))*100)</f>
        <v/>
      </c>
      <c r="AG2341">
        <f>IF($F2341="","",$F2341&amp;"|"&amp;$D2341&amp;"")</f>
        <v/>
      </c>
      <c r="AH2341">
        <f>IF($F2341="","",IF(COUNTIF($AG$2:$AG2341,$AG2341)=1,1,0))</f>
        <v/>
      </c>
      <c r="AI2341">
        <f>IF($AH2341=1,SUMPRODUCT(--($AL$2:$AL$8001&lt;$AL2341))+1,"")</f>
        <v/>
      </c>
      <c r="AJ2341">
        <f>IF($F2341="","",IF(OR($U2341=TRUE(),$U2341="TRUE"),1,0))</f>
        <v/>
      </c>
      <c r="AK2341">
        <f>IF($F2341="","",IF($AD2341="Yes",1,0))</f>
        <v/>
      </c>
      <c r="AL2341">
        <f>IF($AH2341=1,IFERROR(IF(VALUE($F2341)&lt;100000000,VALUE($F2341),1000000000),IFERROR(IF(VALUE(MID($F2341,2,20))&lt;100000000,VALUE(MID($F2341,2,20)),1000000000),1000000000))+ROW()/100000,"")</f>
        <v/>
      </c>
    </row>
    <row r="2342">
      <c r="A2342">
        <f>IF($F2342="","",IFERROR(IF(INDEX('Per Invoice'!$A$2:$A$2001,MATCH($F2342,'Per Invoice'!$B$2:$B$2001,0))=0,"",INDEX('Per Invoice'!$A$2:$A$2001,MATCH($F2342,'Per Invoice'!$B$2:$B$2001,0))),""))</f>
        <v/>
      </c>
      <c r="H2342" s="11" t="n"/>
      <c r="R2342" s="7">
        <f>IF($F2342="","",Q2342*Y2342/100)</f>
        <v/>
      </c>
      <c r="X2342" s="7" t="n"/>
      <c r="Y2342" s="7" t="n"/>
      <c r="Z2342" s="7">
        <f>IF($F2342="","",Y2342*AE2342/100)</f>
        <v/>
      </c>
      <c r="AA2342" s="7">
        <f>IF($F2342="","",Y2342-Z2342)</f>
        <v/>
      </c>
      <c r="AB2342" s="7">
        <f>IF($F2342="","",AA2342-R2342)</f>
        <v/>
      </c>
      <c r="AE2342">
        <f>IF($F2342="","",IF($AK2342=1,0,IF($AJ2342=1,Settings!$C$6,Settings!$C$7))*100)</f>
        <v/>
      </c>
      <c r="AG2342">
        <f>IF($F2342="","",$F2342&amp;"|"&amp;$D2342&amp;"")</f>
        <v/>
      </c>
      <c r="AH2342">
        <f>IF($F2342="","",IF(COUNTIF($AG$2:$AG2342,$AG2342)=1,1,0))</f>
        <v/>
      </c>
      <c r="AI2342">
        <f>IF($AH2342=1,SUMPRODUCT(--($AL$2:$AL$8001&lt;$AL2342))+1,"")</f>
        <v/>
      </c>
      <c r="AJ2342">
        <f>IF($F2342="","",IF(OR($U2342=TRUE(),$U2342="TRUE"),1,0))</f>
        <v/>
      </c>
      <c r="AK2342">
        <f>IF($F2342="","",IF($AD2342="Yes",1,0))</f>
        <v/>
      </c>
      <c r="AL2342">
        <f>IF($AH2342=1,IFERROR(IF(VALUE($F2342)&lt;100000000,VALUE($F2342),1000000000),IFERROR(IF(VALUE(MID($F2342,2,20))&lt;100000000,VALUE(MID($F2342,2,20)),1000000000),1000000000))+ROW()/100000,"")</f>
        <v/>
      </c>
    </row>
    <row r="2343">
      <c r="A2343">
        <f>IF($F2343="","",IFERROR(IF(INDEX('Per Invoice'!$A$2:$A$2001,MATCH($F2343,'Per Invoice'!$B$2:$B$2001,0))=0,"",INDEX('Per Invoice'!$A$2:$A$2001,MATCH($F2343,'Per Invoice'!$B$2:$B$2001,0))),""))</f>
        <v/>
      </c>
      <c r="H2343" s="11" t="n"/>
      <c r="R2343" s="7">
        <f>IF($F2343="","",Q2343*Y2343/100)</f>
        <v/>
      </c>
      <c r="X2343" s="7" t="n"/>
      <c r="Y2343" s="7" t="n"/>
      <c r="Z2343" s="7">
        <f>IF($F2343="","",Y2343*AE2343/100)</f>
        <v/>
      </c>
      <c r="AA2343" s="7">
        <f>IF($F2343="","",Y2343-Z2343)</f>
        <v/>
      </c>
      <c r="AB2343" s="7">
        <f>IF($F2343="","",AA2343-R2343)</f>
        <v/>
      </c>
      <c r="AE2343">
        <f>IF($F2343="","",IF($AK2343=1,0,IF($AJ2343=1,Settings!$C$6,Settings!$C$7))*100)</f>
        <v/>
      </c>
      <c r="AG2343">
        <f>IF($F2343="","",$F2343&amp;"|"&amp;$D2343&amp;"")</f>
        <v/>
      </c>
      <c r="AH2343">
        <f>IF($F2343="","",IF(COUNTIF($AG$2:$AG2343,$AG2343)=1,1,0))</f>
        <v/>
      </c>
      <c r="AI2343">
        <f>IF($AH2343=1,SUMPRODUCT(--($AL$2:$AL$8001&lt;$AL2343))+1,"")</f>
        <v/>
      </c>
      <c r="AJ2343">
        <f>IF($F2343="","",IF(OR($U2343=TRUE(),$U2343="TRUE"),1,0))</f>
        <v/>
      </c>
      <c r="AK2343">
        <f>IF($F2343="","",IF($AD2343="Yes",1,0))</f>
        <v/>
      </c>
      <c r="AL2343">
        <f>IF($AH2343=1,IFERROR(IF(VALUE($F2343)&lt;100000000,VALUE($F2343),1000000000),IFERROR(IF(VALUE(MID($F2343,2,20))&lt;100000000,VALUE(MID($F2343,2,20)),1000000000),1000000000))+ROW()/100000,"")</f>
        <v/>
      </c>
    </row>
    <row r="2344">
      <c r="A2344">
        <f>IF($F2344="","",IFERROR(IF(INDEX('Per Invoice'!$A$2:$A$2001,MATCH($F2344,'Per Invoice'!$B$2:$B$2001,0))=0,"",INDEX('Per Invoice'!$A$2:$A$2001,MATCH($F2344,'Per Invoice'!$B$2:$B$2001,0))),""))</f>
        <v/>
      </c>
      <c r="H2344" s="11" t="n"/>
      <c r="R2344" s="7">
        <f>IF($F2344="","",Q2344*Y2344/100)</f>
        <v/>
      </c>
      <c r="X2344" s="7" t="n"/>
      <c r="Y2344" s="7" t="n"/>
      <c r="Z2344" s="7">
        <f>IF($F2344="","",Y2344*AE2344/100)</f>
        <v/>
      </c>
      <c r="AA2344" s="7">
        <f>IF($F2344="","",Y2344-Z2344)</f>
        <v/>
      </c>
      <c r="AB2344" s="7">
        <f>IF($F2344="","",AA2344-R2344)</f>
        <v/>
      </c>
      <c r="AE2344">
        <f>IF($F2344="","",IF($AK2344=1,0,IF($AJ2344=1,Settings!$C$6,Settings!$C$7))*100)</f>
        <v/>
      </c>
      <c r="AG2344">
        <f>IF($F2344="","",$F2344&amp;"|"&amp;$D2344&amp;"")</f>
        <v/>
      </c>
      <c r="AH2344">
        <f>IF($F2344="","",IF(COUNTIF($AG$2:$AG2344,$AG2344)=1,1,0))</f>
        <v/>
      </c>
      <c r="AI2344">
        <f>IF($AH2344=1,SUMPRODUCT(--($AL$2:$AL$8001&lt;$AL2344))+1,"")</f>
        <v/>
      </c>
      <c r="AJ2344">
        <f>IF($F2344="","",IF(OR($U2344=TRUE(),$U2344="TRUE"),1,0))</f>
        <v/>
      </c>
      <c r="AK2344">
        <f>IF($F2344="","",IF($AD2344="Yes",1,0))</f>
        <v/>
      </c>
      <c r="AL2344">
        <f>IF($AH2344=1,IFERROR(IF(VALUE($F2344)&lt;100000000,VALUE($F2344),1000000000),IFERROR(IF(VALUE(MID($F2344,2,20))&lt;100000000,VALUE(MID($F2344,2,20)),1000000000),1000000000))+ROW()/100000,"")</f>
        <v/>
      </c>
    </row>
    <row r="2345">
      <c r="A2345">
        <f>IF($F2345="","",IFERROR(IF(INDEX('Per Invoice'!$A$2:$A$2001,MATCH($F2345,'Per Invoice'!$B$2:$B$2001,0))=0,"",INDEX('Per Invoice'!$A$2:$A$2001,MATCH($F2345,'Per Invoice'!$B$2:$B$2001,0))),""))</f>
        <v/>
      </c>
      <c r="H2345" s="11" t="n"/>
      <c r="R2345" s="7">
        <f>IF($F2345="","",Q2345*Y2345/100)</f>
        <v/>
      </c>
      <c r="X2345" s="7" t="n"/>
      <c r="Y2345" s="7" t="n"/>
      <c r="Z2345" s="7">
        <f>IF($F2345="","",Y2345*AE2345/100)</f>
        <v/>
      </c>
      <c r="AA2345" s="7">
        <f>IF($F2345="","",Y2345-Z2345)</f>
        <v/>
      </c>
      <c r="AB2345" s="7">
        <f>IF($F2345="","",AA2345-R2345)</f>
        <v/>
      </c>
      <c r="AE2345">
        <f>IF($F2345="","",IF($AK2345=1,0,IF($AJ2345=1,Settings!$C$6,Settings!$C$7))*100)</f>
        <v/>
      </c>
      <c r="AG2345">
        <f>IF($F2345="","",$F2345&amp;"|"&amp;$D2345&amp;"")</f>
        <v/>
      </c>
      <c r="AH2345">
        <f>IF($F2345="","",IF(COUNTIF($AG$2:$AG2345,$AG2345)=1,1,0))</f>
        <v/>
      </c>
      <c r="AI2345">
        <f>IF($AH2345=1,SUMPRODUCT(--($AL$2:$AL$8001&lt;$AL2345))+1,"")</f>
        <v/>
      </c>
      <c r="AJ2345">
        <f>IF($F2345="","",IF(OR($U2345=TRUE(),$U2345="TRUE"),1,0))</f>
        <v/>
      </c>
      <c r="AK2345">
        <f>IF($F2345="","",IF($AD2345="Yes",1,0))</f>
        <v/>
      </c>
      <c r="AL2345">
        <f>IF($AH2345=1,IFERROR(IF(VALUE($F2345)&lt;100000000,VALUE($F2345),1000000000),IFERROR(IF(VALUE(MID($F2345,2,20))&lt;100000000,VALUE(MID($F2345,2,20)),1000000000),1000000000))+ROW()/100000,"")</f>
        <v/>
      </c>
    </row>
    <row r="2346">
      <c r="A2346">
        <f>IF($F2346="","",IFERROR(IF(INDEX('Per Invoice'!$A$2:$A$2001,MATCH($F2346,'Per Invoice'!$B$2:$B$2001,0))=0,"",INDEX('Per Invoice'!$A$2:$A$2001,MATCH($F2346,'Per Invoice'!$B$2:$B$2001,0))),""))</f>
        <v/>
      </c>
      <c r="H2346" s="11" t="n"/>
      <c r="R2346" s="7">
        <f>IF($F2346="","",Q2346*Y2346/100)</f>
        <v/>
      </c>
      <c r="X2346" s="7" t="n"/>
      <c r="Y2346" s="7" t="n"/>
      <c r="Z2346" s="7">
        <f>IF($F2346="","",Y2346*AE2346/100)</f>
        <v/>
      </c>
      <c r="AA2346" s="7">
        <f>IF($F2346="","",Y2346-Z2346)</f>
        <v/>
      </c>
      <c r="AB2346" s="7">
        <f>IF($F2346="","",AA2346-R2346)</f>
        <v/>
      </c>
      <c r="AE2346">
        <f>IF($F2346="","",IF($AK2346=1,0,IF($AJ2346=1,Settings!$C$6,Settings!$C$7))*100)</f>
        <v/>
      </c>
      <c r="AG2346">
        <f>IF($F2346="","",$F2346&amp;"|"&amp;$D2346&amp;"")</f>
        <v/>
      </c>
      <c r="AH2346">
        <f>IF($F2346="","",IF(COUNTIF($AG$2:$AG2346,$AG2346)=1,1,0))</f>
        <v/>
      </c>
      <c r="AI2346">
        <f>IF($AH2346=1,SUMPRODUCT(--($AL$2:$AL$8001&lt;$AL2346))+1,"")</f>
        <v/>
      </c>
      <c r="AJ2346">
        <f>IF($F2346="","",IF(OR($U2346=TRUE(),$U2346="TRUE"),1,0))</f>
        <v/>
      </c>
      <c r="AK2346">
        <f>IF($F2346="","",IF($AD2346="Yes",1,0))</f>
        <v/>
      </c>
      <c r="AL2346">
        <f>IF($AH2346=1,IFERROR(IF(VALUE($F2346)&lt;100000000,VALUE($F2346),1000000000),IFERROR(IF(VALUE(MID($F2346,2,20))&lt;100000000,VALUE(MID($F2346,2,20)),1000000000),1000000000))+ROW()/100000,"")</f>
        <v/>
      </c>
    </row>
    <row r="2347">
      <c r="A2347">
        <f>IF($F2347="","",IFERROR(IF(INDEX('Per Invoice'!$A$2:$A$2001,MATCH($F2347,'Per Invoice'!$B$2:$B$2001,0))=0,"",INDEX('Per Invoice'!$A$2:$A$2001,MATCH($F2347,'Per Invoice'!$B$2:$B$2001,0))),""))</f>
        <v/>
      </c>
      <c r="H2347" s="11" t="n"/>
      <c r="R2347" s="7">
        <f>IF($F2347="","",Q2347*Y2347/100)</f>
        <v/>
      </c>
      <c r="X2347" s="7" t="n"/>
      <c r="Y2347" s="7" t="n"/>
      <c r="Z2347" s="7">
        <f>IF($F2347="","",Y2347*AE2347/100)</f>
        <v/>
      </c>
      <c r="AA2347" s="7">
        <f>IF($F2347="","",Y2347-Z2347)</f>
        <v/>
      </c>
      <c r="AB2347" s="7">
        <f>IF($F2347="","",AA2347-R2347)</f>
        <v/>
      </c>
      <c r="AE2347">
        <f>IF($F2347="","",IF($AK2347=1,0,IF($AJ2347=1,Settings!$C$6,Settings!$C$7))*100)</f>
        <v/>
      </c>
      <c r="AG2347">
        <f>IF($F2347="","",$F2347&amp;"|"&amp;$D2347&amp;"")</f>
        <v/>
      </c>
      <c r="AH2347">
        <f>IF($F2347="","",IF(COUNTIF($AG$2:$AG2347,$AG2347)=1,1,0))</f>
        <v/>
      </c>
      <c r="AI2347">
        <f>IF($AH2347=1,SUMPRODUCT(--($AL$2:$AL$8001&lt;$AL2347))+1,"")</f>
        <v/>
      </c>
      <c r="AJ2347">
        <f>IF($F2347="","",IF(OR($U2347=TRUE(),$U2347="TRUE"),1,0))</f>
        <v/>
      </c>
      <c r="AK2347">
        <f>IF($F2347="","",IF($AD2347="Yes",1,0))</f>
        <v/>
      </c>
      <c r="AL2347">
        <f>IF($AH2347=1,IFERROR(IF(VALUE($F2347)&lt;100000000,VALUE($F2347),1000000000),IFERROR(IF(VALUE(MID($F2347,2,20))&lt;100000000,VALUE(MID($F2347,2,20)),1000000000),1000000000))+ROW()/100000,"")</f>
        <v/>
      </c>
    </row>
    <row r="2348">
      <c r="A2348">
        <f>IF($F2348="","",IFERROR(IF(INDEX('Per Invoice'!$A$2:$A$2001,MATCH($F2348,'Per Invoice'!$B$2:$B$2001,0))=0,"",INDEX('Per Invoice'!$A$2:$A$2001,MATCH($F2348,'Per Invoice'!$B$2:$B$2001,0))),""))</f>
        <v/>
      </c>
      <c r="H2348" s="11" t="n"/>
      <c r="R2348" s="7">
        <f>IF($F2348="","",Q2348*Y2348/100)</f>
        <v/>
      </c>
      <c r="X2348" s="7" t="n"/>
      <c r="Y2348" s="7" t="n"/>
      <c r="Z2348" s="7">
        <f>IF($F2348="","",Y2348*AE2348/100)</f>
        <v/>
      </c>
      <c r="AA2348" s="7">
        <f>IF($F2348="","",Y2348-Z2348)</f>
        <v/>
      </c>
      <c r="AB2348" s="7">
        <f>IF($F2348="","",AA2348-R2348)</f>
        <v/>
      </c>
      <c r="AE2348">
        <f>IF($F2348="","",IF($AK2348=1,0,IF($AJ2348=1,Settings!$C$6,Settings!$C$7))*100)</f>
        <v/>
      </c>
      <c r="AG2348">
        <f>IF($F2348="","",$F2348&amp;"|"&amp;$D2348&amp;"")</f>
        <v/>
      </c>
      <c r="AH2348">
        <f>IF($F2348="","",IF(COUNTIF($AG$2:$AG2348,$AG2348)=1,1,0))</f>
        <v/>
      </c>
      <c r="AI2348">
        <f>IF($AH2348=1,SUMPRODUCT(--($AL$2:$AL$8001&lt;$AL2348))+1,"")</f>
        <v/>
      </c>
      <c r="AJ2348">
        <f>IF($F2348="","",IF(OR($U2348=TRUE(),$U2348="TRUE"),1,0))</f>
        <v/>
      </c>
      <c r="AK2348">
        <f>IF($F2348="","",IF($AD2348="Yes",1,0))</f>
        <v/>
      </c>
      <c r="AL2348">
        <f>IF($AH2348=1,IFERROR(IF(VALUE($F2348)&lt;100000000,VALUE($F2348),1000000000),IFERROR(IF(VALUE(MID($F2348,2,20))&lt;100000000,VALUE(MID($F2348,2,20)),1000000000),1000000000))+ROW()/100000,"")</f>
        <v/>
      </c>
    </row>
    <row r="2349">
      <c r="A2349">
        <f>IF($F2349="","",IFERROR(IF(INDEX('Per Invoice'!$A$2:$A$2001,MATCH($F2349,'Per Invoice'!$B$2:$B$2001,0))=0,"",INDEX('Per Invoice'!$A$2:$A$2001,MATCH($F2349,'Per Invoice'!$B$2:$B$2001,0))),""))</f>
        <v/>
      </c>
      <c r="H2349" s="11" t="n"/>
      <c r="R2349" s="7">
        <f>IF($F2349="","",Q2349*Y2349/100)</f>
        <v/>
      </c>
      <c r="X2349" s="7" t="n"/>
      <c r="Y2349" s="7" t="n"/>
      <c r="Z2349" s="7">
        <f>IF($F2349="","",Y2349*AE2349/100)</f>
        <v/>
      </c>
      <c r="AA2349" s="7">
        <f>IF($F2349="","",Y2349-Z2349)</f>
        <v/>
      </c>
      <c r="AB2349" s="7">
        <f>IF($F2349="","",AA2349-R2349)</f>
        <v/>
      </c>
      <c r="AE2349">
        <f>IF($F2349="","",IF($AK2349=1,0,IF($AJ2349=1,Settings!$C$6,Settings!$C$7))*100)</f>
        <v/>
      </c>
      <c r="AG2349">
        <f>IF($F2349="","",$F2349&amp;"|"&amp;$D2349&amp;"")</f>
        <v/>
      </c>
      <c r="AH2349">
        <f>IF($F2349="","",IF(COUNTIF($AG$2:$AG2349,$AG2349)=1,1,0))</f>
        <v/>
      </c>
      <c r="AI2349">
        <f>IF($AH2349=1,SUMPRODUCT(--($AL$2:$AL$8001&lt;$AL2349))+1,"")</f>
        <v/>
      </c>
      <c r="AJ2349">
        <f>IF($F2349="","",IF(OR($U2349=TRUE(),$U2349="TRUE"),1,0))</f>
        <v/>
      </c>
      <c r="AK2349">
        <f>IF($F2349="","",IF($AD2349="Yes",1,0))</f>
        <v/>
      </c>
      <c r="AL2349">
        <f>IF($AH2349=1,IFERROR(IF(VALUE($F2349)&lt;100000000,VALUE($F2349),1000000000),IFERROR(IF(VALUE(MID($F2349,2,20))&lt;100000000,VALUE(MID($F2349,2,20)),1000000000),1000000000))+ROW()/100000,"")</f>
        <v/>
      </c>
    </row>
    <row r="2350">
      <c r="A2350">
        <f>IF($F2350="","",IFERROR(IF(INDEX('Per Invoice'!$A$2:$A$2001,MATCH($F2350,'Per Invoice'!$B$2:$B$2001,0))=0,"",INDEX('Per Invoice'!$A$2:$A$2001,MATCH($F2350,'Per Invoice'!$B$2:$B$2001,0))),""))</f>
        <v/>
      </c>
      <c r="H2350" s="11" t="n"/>
      <c r="R2350" s="7">
        <f>IF($F2350="","",Q2350*Y2350/100)</f>
        <v/>
      </c>
      <c r="X2350" s="7" t="n"/>
      <c r="Y2350" s="7" t="n"/>
      <c r="Z2350" s="7">
        <f>IF($F2350="","",Y2350*AE2350/100)</f>
        <v/>
      </c>
      <c r="AA2350" s="7">
        <f>IF($F2350="","",Y2350-Z2350)</f>
        <v/>
      </c>
      <c r="AB2350" s="7">
        <f>IF($F2350="","",AA2350-R2350)</f>
        <v/>
      </c>
      <c r="AE2350">
        <f>IF($F2350="","",IF($AK2350=1,0,IF($AJ2350=1,Settings!$C$6,Settings!$C$7))*100)</f>
        <v/>
      </c>
      <c r="AG2350">
        <f>IF($F2350="","",$F2350&amp;"|"&amp;$D2350&amp;"")</f>
        <v/>
      </c>
      <c r="AH2350">
        <f>IF($F2350="","",IF(COUNTIF($AG$2:$AG2350,$AG2350)=1,1,0))</f>
        <v/>
      </c>
      <c r="AI2350">
        <f>IF($AH2350=1,SUMPRODUCT(--($AL$2:$AL$8001&lt;$AL2350))+1,"")</f>
        <v/>
      </c>
      <c r="AJ2350">
        <f>IF($F2350="","",IF(OR($U2350=TRUE(),$U2350="TRUE"),1,0))</f>
        <v/>
      </c>
      <c r="AK2350">
        <f>IF($F2350="","",IF($AD2350="Yes",1,0))</f>
        <v/>
      </c>
      <c r="AL2350">
        <f>IF($AH2350=1,IFERROR(IF(VALUE($F2350)&lt;100000000,VALUE($F2350),1000000000),IFERROR(IF(VALUE(MID($F2350,2,20))&lt;100000000,VALUE(MID($F2350,2,20)),1000000000),1000000000))+ROW()/100000,"")</f>
        <v/>
      </c>
    </row>
    <row r="2351">
      <c r="A2351">
        <f>IF($F2351="","",IFERROR(IF(INDEX('Per Invoice'!$A$2:$A$2001,MATCH($F2351,'Per Invoice'!$B$2:$B$2001,0))=0,"",INDEX('Per Invoice'!$A$2:$A$2001,MATCH($F2351,'Per Invoice'!$B$2:$B$2001,0))),""))</f>
        <v/>
      </c>
      <c r="H2351" s="11" t="n"/>
      <c r="R2351" s="7">
        <f>IF($F2351="","",Q2351*Y2351/100)</f>
        <v/>
      </c>
      <c r="X2351" s="7" t="n"/>
      <c r="Y2351" s="7" t="n"/>
      <c r="Z2351" s="7">
        <f>IF($F2351="","",Y2351*AE2351/100)</f>
        <v/>
      </c>
      <c r="AA2351" s="7">
        <f>IF($F2351="","",Y2351-Z2351)</f>
        <v/>
      </c>
      <c r="AB2351" s="7">
        <f>IF($F2351="","",AA2351-R2351)</f>
        <v/>
      </c>
      <c r="AE2351">
        <f>IF($F2351="","",IF($AK2351=1,0,IF($AJ2351=1,Settings!$C$6,Settings!$C$7))*100)</f>
        <v/>
      </c>
      <c r="AG2351">
        <f>IF($F2351="","",$F2351&amp;"|"&amp;$D2351&amp;"")</f>
        <v/>
      </c>
      <c r="AH2351">
        <f>IF($F2351="","",IF(COUNTIF($AG$2:$AG2351,$AG2351)=1,1,0))</f>
        <v/>
      </c>
      <c r="AI2351">
        <f>IF($AH2351=1,SUMPRODUCT(--($AL$2:$AL$8001&lt;$AL2351))+1,"")</f>
        <v/>
      </c>
      <c r="AJ2351">
        <f>IF($F2351="","",IF(OR($U2351=TRUE(),$U2351="TRUE"),1,0))</f>
        <v/>
      </c>
      <c r="AK2351">
        <f>IF($F2351="","",IF($AD2351="Yes",1,0))</f>
        <v/>
      </c>
      <c r="AL2351">
        <f>IF($AH2351=1,IFERROR(IF(VALUE($F2351)&lt;100000000,VALUE($F2351),1000000000),IFERROR(IF(VALUE(MID($F2351,2,20))&lt;100000000,VALUE(MID($F2351,2,20)),1000000000),1000000000))+ROW()/100000,"")</f>
        <v/>
      </c>
    </row>
    <row r="2352">
      <c r="A2352">
        <f>IF($F2352="","",IFERROR(IF(INDEX('Per Invoice'!$A$2:$A$2001,MATCH($F2352,'Per Invoice'!$B$2:$B$2001,0))=0,"",INDEX('Per Invoice'!$A$2:$A$2001,MATCH($F2352,'Per Invoice'!$B$2:$B$2001,0))),""))</f>
        <v/>
      </c>
      <c r="H2352" s="11" t="n"/>
      <c r="R2352" s="7">
        <f>IF($F2352="","",Q2352*Y2352/100)</f>
        <v/>
      </c>
      <c r="X2352" s="7" t="n"/>
      <c r="Y2352" s="7" t="n"/>
      <c r="Z2352" s="7">
        <f>IF($F2352="","",Y2352*AE2352/100)</f>
        <v/>
      </c>
      <c r="AA2352" s="7">
        <f>IF($F2352="","",Y2352-Z2352)</f>
        <v/>
      </c>
      <c r="AB2352" s="7">
        <f>IF($F2352="","",AA2352-R2352)</f>
        <v/>
      </c>
      <c r="AE2352">
        <f>IF($F2352="","",IF($AK2352=1,0,IF($AJ2352=1,Settings!$C$6,Settings!$C$7))*100)</f>
        <v/>
      </c>
      <c r="AG2352">
        <f>IF($F2352="","",$F2352&amp;"|"&amp;$D2352&amp;"")</f>
        <v/>
      </c>
      <c r="AH2352">
        <f>IF($F2352="","",IF(COUNTIF($AG$2:$AG2352,$AG2352)=1,1,0))</f>
        <v/>
      </c>
      <c r="AI2352">
        <f>IF($AH2352=1,SUMPRODUCT(--($AL$2:$AL$8001&lt;$AL2352))+1,"")</f>
        <v/>
      </c>
      <c r="AJ2352">
        <f>IF($F2352="","",IF(OR($U2352=TRUE(),$U2352="TRUE"),1,0))</f>
        <v/>
      </c>
      <c r="AK2352">
        <f>IF($F2352="","",IF($AD2352="Yes",1,0))</f>
        <v/>
      </c>
      <c r="AL2352">
        <f>IF($AH2352=1,IFERROR(IF(VALUE($F2352)&lt;100000000,VALUE($F2352),1000000000),IFERROR(IF(VALUE(MID($F2352,2,20))&lt;100000000,VALUE(MID($F2352,2,20)),1000000000),1000000000))+ROW()/100000,"")</f>
        <v/>
      </c>
    </row>
    <row r="2353">
      <c r="A2353">
        <f>IF($F2353="","",IFERROR(IF(INDEX('Per Invoice'!$A$2:$A$2001,MATCH($F2353,'Per Invoice'!$B$2:$B$2001,0))=0,"",INDEX('Per Invoice'!$A$2:$A$2001,MATCH($F2353,'Per Invoice'!$B$2:$B$2001,0))),""))</f>
        <v/>
      </c>
      <c r="H2353" s="11" t="n"/>
      <c r="R2353" s="7">
        <f>IF($F2353="","",Q2353*Y2353/100)</f>
        <v/>
      </c>
      <c r="X2353" s="7" t="n"/>
      <c r="Y2353" s="7" t="n"/>
      <c r="Z2353" s="7">
        <f>IF($F2353="","",Y2353*AE2353/100)</f>
        <v/>
      </c>
      <c r="AA2353" s="7">
        <f>IF($F2353="","",Y2353-Z2353)</f>
        <v/>
      </c>
      <c r="AB2353" s="7">
        <f>IF($F2353="","",AA2353-R2353)</f>
        <v/>
      </c>
      <c r="AE2353">
        <f>IF($F2353="","",IF($AK2353=1,0,IF($AJ2353=1,Settings!$C$6,Settings!$C$7))*100)</f>
        <v/>
      </c>
      <c r="AG2353">
        <f>IF($F2353="","",$F2353&amp;"|"&amp;$D2353&amp;"")</f>
        <v/>
      </c>
      <c r="AH2353">
        <f>IF($F2353="","",IF(COUNTIF($AG$2:$AG2353,$AG2353)=1,1,0))</f>
        <v/>
      </c>
      <c r="AI2353">
        <f>IF($AH2353=1,SUMPRODUCT(--($AL$2:$AL$8001&lt;$AL2353))+1,"")</f>
        <v/>
      </c>
      <c r="AJ2353">
        <f>IF($F2353="","",IF(OR($U2353=TRUE(),$U2353="TRUE"),1,0))</f>
        <v/>
      </c>
      <c r="AK2353">
        <f>IF($F2353="","",IF($AD2353="Yes",1,0))</f>
        <v/>
      </c>
      <c r="AL2353">
        <f>IF($AH2353=1,IFERROR(IF(VALUE($F2353)&lt;100000000,VALUE($F2353),1000000000),IFERROR(IF(VALUE(MID($F2353,2,20))&lt;100000000,VALUE(MID($F2353,2,20)),1000000000),1000000000))+ROW()/100000,"")</f>
        <v/>
      </c>
    </row>
    <row r="2354">
      <c r="A2354">
        <f>IF($F2354="","",IFERROR(IF(INDEX('Per Invoice'!$A$2:$A$2001,MATCH($F2354,'Per Invoice'!$B$2:$B$2001,0))=0,"",INDEX('Per Invoice'!$A$2:$A$2001,MATCH($F2354,'Per Invoice'!$B$2:$B$2001,0))),""))</f>
        <v/>
      </c>
      <c r="H2354" s="11" t="n"/>
      <c r="R2354" s="7">
        <f>IF($F2354="","",Q2354*Y2354/100)</f>
        <v/>
      </c>
      <c r="X2354" s="7" t="n"/>
      <c r="Y2354" s="7" t="n"/>
      <c r="Z2354" s="7">
        <f>IF($F2354="","",Y2354*AE2354/100)</f>
        <v/>
      </c>
      <c r="AA2354" s="7">
        <f>IF($F2354="","",Y2354-Z2354)</f>
        <v/>
      </c>
      <c r="AB2354" s="7">
        <f>IF($F2354="","",AA2354-R2354)</f>
        <v/>
      </c>
      <c r="AE2354">
        <f>IF($F2354="","",IF($AK2354=1,0,IF($AJ2354=1,Settings!$C$6,Settings!$C$7))*100)</f>
        <v/>
      </c>
      <c r="AG2354">
        <f>IF($F2354="","",$F2354&amp;"|"&amp;$D2354&amp;"")</f>
        <v/>
      </c>
      <c r="AH2354">
        <f>IF($F2354="","",IF(COUNTIF($AG$2:$AG2354,$AG2354)=1,1,0))</f>
        <v/>
      </c>
      <c r="AI2354">
        <f>IF($AH2354=1,SUMPRODUCT(--($AL$2:$AL$8001&lt;$AL2354))+1,"")</f>
        <v/>
      </c>
      <c r="AJ2354">
        <f>IF($F2354="","",IF(OR($U2354=TRUE(),$U2354="TRUE"),1,0))</f>
        <v/>
      </c>
      <c r="AK2354">
        <f>IF($F2354="","",IF($AD2354="Yes",1,0))</f>
        <v/>
      </c>
      <c r="AL2354">
        <f>IF($AH2354=1,IFERROR(IF(VALUE($F2354)&lt;100000000,VALUE($F2354),1000000000),IFERROR(IF(VALUE(MID($F2354,2,20))&lt;100000000,VALUE(MID($F2354,2,20)),1000000000),1000000000))+ROW()/100000,"")</f>
        <v/>
      </c>
    </row>
    <row r="2355">
      <c r="A2355">
        <f>IF($F2355="","",IFERROR(IF(INDEX('Per Invoice'!$A$2:$A$2001,MATCH($F2355,'Per Invoice'!$B$2:$B$2001,0))=0,"",INDEX('Per Invoice'!$A$2:$A$2001,MATCH($F2355,'Per Invoice'!$B$2:$B$2001,0))),""))</f>
        <v/>
      </c>
      <c r="H2355" s="11" t="n"/>
      <c r="R2355" s="7">
        <f>IF($F2355="","",Q2355*Y2355/100)</f>
        <v/>
      </c>
      <c r="X2355" s="7" t="n"/>
      <c r="Y2355" s="7" t="n"/>
      <c r="Z2355" s="7">
        <f>IF($F2355="","",Y2355*AE2355/100)</f>
        <v/>
      </c>
      <c r="AA2355" s="7">
        <f>IF($F2355="","",Y2355-Z2355)</f>
        <v/>
      </c>
      <c r="AB2355" s="7">
        <f>IF($F2355="","",AA2355-R2355)</f>
        <v/>
      </c>
      <c r="AE2355">
        <f>IF($F2355="","",IF($AK2355=1,0,IF($AJ2355=1,Settings!$C$6,Settings!$C$7))*100)</f>
        <v/>
      </c>
      <c r="AG2355">
        <f>IF($F2355="","",$F2355&amp;"|"&amp;$D2355&amp;"")</f>
        <v/>
      </c>
      <c r="AH2355">
        <f>IF($F2355="","",IF(COUNTIF($AG$2:$AG2355,$AG2355)=1,1,0))</f>
        <v/>
      </c>
      <c r="AI2355">
        <f>IF($AH2355=1,SUMPRODUCT(--($AL$2:$AL$8001&lt;$AL2355))+1,"")</f>
        <v/>
      </c>
      <c r="AJ2355">
        <f>IF($F2355="","",IF(OR($U2355=TRUE(),$U2355="TRUE"),1,0))</f>
        <v/>
      </c>
      <c r="AK2355">
        <f>IF($F2355="","",IF($AD2355="Yes",1,0))</f>
        <v/>
      </c>
      <c r="AL2355">
        <f>IF($AH2355=1,IFERROR(IF(VALUE($F2355)&lt;100000000,VALUE($F2355),1000000000),IFERROR(IF(VALUE(MID($F2355,2,20))&lt;100000000,VALUE(MID($F2355,2,20)),1000000000),1000000000))+ROW()/100000,"")</f>
        <v/>
      </c>
    </row>
    <row r="2356">
      <c r="A2356">
        <f>IF($F2356="","",IFERROR(IF(INDEX('Per Invoice'!$A$2:$A$2001,MATCH($F2356,'Per Invoice'!$B$2:$B$2001,0))=0,"",INDEX('Per Invoice'!$A$2:$A$2001,MATCH($F2356,'Per Invoice'!$B$2:$B$2001,0))),""))</f>
        <v/>
      </c>
      <c r="H2356" s="11" t="n"/>
      <c r="R2356" s="7">
        <f>IF($F2356="","",Q2356*Y2356/100)</f>
        <v/>
      </c>
      <c r="X2356" s="7" t="n"/>
      <c r="Y2356" s="7" t="n"/>
      <c r="Z2356" s="7">
        <f>IF($F2356="","",Y2356*AE2356/100)</f>
        <v/>
      </c>
      <c r="AA2356" s="7">
        <f>IF($F2356="","",Y2356-Z2356)</f>
        <v/>
      </c>
      <c r="AB2356" s="7">
        <f>IF($F2356="","",AA2356-R2356)</f>
        <v/>
      </c>
      <c r="AE2356">
        <f>IF($F2356="","",IF($AK2356=1,0,IF($AJ2356=1,Settings!$C$6,Settings!$C$7))*100)</f>
        <v/>
      </c>
      <c r="AG2356">
        <f>IF($F2356="","",$F2356&amp;"|"&amp;$D2356&amp;"")</f>
        <v/>
      </c>
      <c r="AH2356">
        <f>IF($F2356="","",IF(COUNTIF($AG$2:$AG2356,$AG2356)=1,1,0))</f>
        <v/>
      </c>
      <c r="AI2356">
        <f>IF($AH2356=1,SUMPRODUCT(--($AL$2:$AL$8001&lt;$AL2356))+1,"")</f>
        <v/>
      </c>
      <c r="AJ2356">
        <f>IF($F2356="","",IF(OR($U2356=TRUE(),$U2356="TRUE"),1,0))</f>
        <v/>
      </c>
      <c r="AK2356">
        <f>IF($F2356="","",IF($AD2356="Yes",1,0))</f>
        <v/>
      </c>
      <c r="AL2356">
        <f>IF($AH2356=1,IFERROR(IF(VALUE($F2356)&lt;100000000,VALUE($F2356),1000000000),IFERROR(IF(VALUE(MID($F2356,2,20))&lt;100000000,VALUE(MID($F2356,2,20)),1000000000),1000000000))+ROW()/100000,"")</f>
        <v/>
      </c>
    </row>
    <row r="2357">
      <c r="A2357">
        <f>IF($F2357="","",IFERROR(IF(INDEX('Per Invoice'!$A$2:$A$2001,MATCH($F2357,'Per Invoice'!$B$2:$B$2001,0))=0,"",INDEX('Per Invoice'!$A$2:$A$2001,MATCH($F2357,'Per Invoice'!$B$2:$B$2001,0))),""))</f>
        <v/>
      </c>
      <c r="H2357" s="11" t="n"/>
      <c r="R2357" s="7">
        <f>IF($F2357="","",Q2357*Y2357/100)</f>
        <v/>
      </c>
      <c r="X2357" s="7" t="n"/>
      <c r="Y2357" s="7" t="n"/>
      <c r="Z2357" s="7">
        <f>IF($F2357="","",Y2357*AE2357/100)</f>
        <v/>
      </c>
      <c r="AA2357" s="7">
        <f>IF($F2357="","",Y2357-Z2357)</f>
        <v/>
      </c>
      <c r="AB2357" s="7">
        <f>IF($F2357="","",AA2357-R2357)</f>
        <v/>
      </c>
      <c r="AE2357">
        <f>IF($F2357="","",IF($AK2357=1,0,IF($AJ2357=1,Settings!$C$6,Settings!$C$7))*100)</f>
        <v/>
      </c>
      <c r="AG2357">
        <f>IF($F2357="","",$F2357&amp;"|"&amp;$D2357&amp;"")</f>
        <v/>
      </c>
      <c r="AH2357">
        <f>IF($F2357="","",IF(COUNTIF($AG$2:$AG2357,$AG2357)=1,1,0))</f>
        <v/>
      </c>
      <c r="AI2357">
        <f>IF($AH2357=1,SUMPRODUCT(--($AL$2:$AL$8001&lt;$AL2357))+1,"")</f>
        <v/>
      </c>
      <c r="AJ2357">
        <f>IF($F2357="","",IF(OR($U2357=TRUE(),$U2357="TRUE"),1,0))</f>
        <v/>
      </c>
      <c r="AK2357">
        <f>IF($F2357="","",IF($AD2357="Yes",1,0))</f>
        <v/>
      </c>
      <c r="AL2357">
        <f>IF($AH2357=1,IFERROR(IF(VALUE($F2357)&lt;100000000,VALUE($F2357),1000000000),IFERROR(IF(VALUE(MID($F2357,2,20))&lt;100000000,VALUE(MID($F2357,2,20)),1000000000),1000000000))+ROW()/100000,"")</f>
        <v/>
      </c>
    </row>
    <row r="2358">
      <c r="A2358">
        <f>IF($F2358="","",IFERROR(IF(INDEX('Per Invoice'!$A$2:$A$2001,MATCH($F2358,'Per Invoice'!$B$2:$B$2001,0))=0,"",INDEX('Per Invoice'!$A$2:$A$2001,MATCH($F2358,'Per Invoice'!$B$2:$B$2001,0))),""))</f>
        <v/>
      </c>
      <c r="H2358" s="11" t="n"/>
      <c r="R2358" s="7">
        <f>IF($F2358="","",Q2358*Y2358/100)</f>
        <v/>
      </c>
      <c r="X2358" s="7" t="n"/>
      <c r="Y2358" s="7" t="n"/>
      <c r="Z2358" s="7">
        <f>IF($F2358="","",Y2358*AE2358/100)</f>
        <v/>
      </c>
      <c r="AA2358" s="7">
        <f>IF($F2358="","",Y2358-Z2358)</f>
        <v/>
      </c>
      <c r="AB2358" s="7">
        <f>IF($F2358="","",AA2358-R2358)</f>
        <v/>
      </c>
      <c r="AE2358">
        <f>IF($F2358="","",IF($AK2358=1,0,IF($AJ2358=1,Settings!$C$6,Settings!$C$7))*100)</f>
        <v/>
      </c>
      <c r="AG2358">
        <f>IF($F2358="","",$F2358&amp;"|"&amp;$D2358&amp;"")</f>
        <v/>
      </c>
      <c r="AH2358">
        <f>IF($F2358="","",IF(COUNTIF($AG$2:$AG2358,$AG2358)=1,1,0))</f>
        <v/>
      </c>
      <c r="AI2358">
        <f>IF($AH2358=1,SUMPRODUCT(--($AL$2:$AL$8001&lt;$AL2358))+1,"")</f>
        <v/>
      </c>
      <c r="AJ2358">
        <f>IF($F2358="","",IF(OR($U2358=TRUE(),$U2358="TRUE"),1,0))</f>
        <v/>
      </c>
      <c r="AK2358">
        <f>IF($F2358="","",IF($AD2358="Yes",1,0))</f>
        <v/>
      </c>
      <c r="AL2358">
        <f>IF($AH2358=1,IFERROR(IF(VALUE($F2358)&lt;100000000,VALUE($F2358),1000000000),IFERROR(IF(VALUE(MID($F2358,2,20))&lt;100000000,VALUE(MID($F2358,2,20)),1000000000),1000000000))+ROW()/100000,"")</f>
        <v/>
      </c>
    </row>
    <row r="2359">
      <c r="A2359">
        <f>IF($F2359="","",IFERROR(IF(INDEX('Per Invoice'!$A$2:$A$2001,MATCH($F2359,'Per Invoice'!$B$2:$B$2001,0))=0,"",INDEX('Per Invoice'!$A$2:$A$2001,MATCH($F2359,'Per Invoice'!$B$2:$B$2001,0))),""))</f>
        <v/>
      </c>
      <c r="H2359" s="11" t="n"/>
      <c r="R2359" s="7">
        <f>IF($F2359="","",Q2359*Y2359/100)</f>
        <v/>
      </c>
      <c r="X2359" s="7" t="n"/>
      <c r="Y2359" s="7" t="n"/>
      <c r="Z2359" s="7">
        <f>IF($F2359="","",Y2359*AE2359/100)</f>
        <v/>
      </c>
      <c r="AA2359" s="7">
        <f>IF($F2359="","",Y2359-Z2359)</f>
        <v/>
      </c>
      <c r="AB2359" s="7">
        <f>IF($F2359="","",AA2359-R2359)</f>
        <v/>
      </c>
      <c r="AE2359">
        <f>IF($F2359="","",IF($AK2359=1,0,IF($AJ2359=1,Settings!$C$6,Settings!$C$7))*100)</f>
        <v/>
      </c>
      <c r="AG2359">
        <f>IF($F2359="","",$F2359&amp;"|"&amp;$D2359&amp;"")</f>
        <v/>
      </c>
      <c r="AH2359">
        <f>IF($F2359="","",IF(COUNTIF($AG$2:$AG2359,$AG2359)=1,1,0))</f>
        <v/>
      </c>
      <c r="AI2359">
        <f>IF($AH2359=1,SUMPRODUCT(--($AL$2:$AL$8001&lt;$AL2359))+1,"")</f>
        <v/>
      </c>
      <c r="AJ2359">
        <f>IF($F2359="","",IF(OR($U2359=TRUE(),$U2359="TRUE"),1,0))</f>
        <v/>
      </c>
      <c r="AK2359">
        <f>IF($F2359="","",IF($AD2359="Yes",1,0))</f>
        <v/>
      </c>
      <c r="AL2359">
        <f>IF($AH2359=1,IFERROR(IF(VALUE($F2359)&lt;100000000,VALUE($F2359),1000000000),IFERROR(IF(VALUE(MID($F2359,2,20))&lt;100000000,VALUE(MID($F2359,2,20)),1000000000),1000000000))+ROW()/100000,"")</f>
        <v/>
      </c>
    </row>
    <row r="2360">
      <c r="A2360">
        <f>IF($F2360="","",IFERROR(IF(INDEX('Per Invoice'!$A$2:$A$2001,MATCH($F2360,'Per Invoice'!$B$2:$B$2001,0))=0,"",INDEX('Per Invoice'!$A$2:$A$2001,MATCH($F2360,'Per Invoice'!$B$2:$B$2001,0))),""))</f>
        <v/>
      </c>
      <c r="H2360" s="11" t="n"/>
      <c r="R2360" s="7">
        <f>IF($F2360="","",Q2360*Y2360/100)</f>
        <v/>
      </c>
      <c r="X2360" s="7" t="n"/>
      <c r="Y2360" s="7" t="n"/>
      <c r="Z2360" s="7">
        <f>IF($F2360="","",Y2360*AE2360/100)</f>
        <v/>
      </c>
      <c r="AA2360" s="7">
        <f>IF($F2360="","",Y2360-Z2360)</f>
        <v/>
      </c>
      <c r="AB2360" s="7">
        <f>IF($F2360="","",AA2360-R2360)</f>
        <v/>
      </c>
      <c r="AE2360">
        <f>IF($F2360="","",IF($AK2360=1,0,IF($AJ2360=1,Settings!$C$6,Settings!$C$7))*100)</f>
        <v/>
      </c>
      <c r="AG2360">
        <f>IF($F2360="","",$F2360&amp;"|"&amp;$D2360&amp;"")</f>
        <v/>
      </c>
      <c r="AH2360">
        <f>IF($F2360="","",IF(COUNTIF($AG$2:$AG2360,$AG2360)=1,1,0))</f>
        <v/>
      </c>
      <c r="AI2360">
        <f>IF($AH2360=1,SUMPRODUCT(--($AL$2:$AL$8001&lt;$AL2360))+1,"")</f>
        <v/>
      </c>
      <c r="AJ2360">
        <f>IF($F2360="","",IF(OR($U2360=TRUE(),$U2360="TRUE"),1,0))</f>
        <v/>
      </c>
      <c r="AK2360">
        <f>IF($F2360="","",IF($AD2360="Yes",1,0))</f>
        <v/>
      </c>
      <c r="AL2360">
        <f>IF($AH2360=1,IFERROR(IF(VALUE($F2360)&lt;100000000,VALUE($F2360),1000000000),IFERROR(IF(VALUE(MID($F2360,2,20))&lt;100000000,VALUE(MID($F2360,2,20)),1000000000),1000000000))+ROW()/100000,"")</f>
        <v/>
      </c>
    </row>
    <row r="2361">
      <c r="A2361">
        <f>IF($F2361="","",IFERROR(IF(INDEX('Per Invoice'!$A$2:$A$2001,MATCH($F2361,'Per Invoice'!$B$2:$B$2001,0))=0,"",INDEX('Per Invoice'!$A$2:$A$2001,MATCH($F2361,'Per Invoice'!$B$2:$B$2001,0))),""))</f>
        <v/>
      </c>
      <c r="H2361" s="11" t="n"/>
      <c r="R2361" s="7">
        <f>IF($F2361="","",Q2361*Y2361/100)</f>
        <v/>
      </c>
      <c r="X2361" s="7" t="n"/>
      <c r="Y2361" s="7" t="n"/>
      <c r="Z2361" s="7">
        <f>IF($F2361="","",Y2361*AE2361/100)</f>
        <v/>
      </c>
      <c r="AA2361" s="7">
        <f>IF($F2361="","",Y2361-Z2361)</f>
        <v/>
      </c>
      <c r="AB2361" s="7">
        <f>IF($F2361="","",AA2361-R2361)</f>
        <v/>
      </c>
      <c r="AE2361">
        <f>IF($F2361="","",IF($AK2361=1,0,IF($AJ2361=1,Settings!$C$6,Settings!$C$7))*100)</f>
        <v/>
      </c>
      <c r="AG2361">
        <f>IF($F2361="","",$F2361&amp;"|"&amp;$D2361&amp;"")</f>
        <v/>
      </c>
      <c r="AH2361">
        <f>IF($F2361="","",IF(COUNTIF($AG$2:$AG2361,$AG2361)=1,1,0))</f>
        <v/>
      </c>
      <c r="AI2361">
        <f>IF($AH2361=1,SUMPRODUCT(--($AL$2:$AL$8001&lt;$AL2361))+1,"")</f>
        <v/>
      </c>
      <c r="AJ2361">
        <f>IF($F2361="","",IF(OR($U2361=TRUE(),$U2361="TRUE"),1,0))</f>
        <v/>
      </c>
      <c r="AK2361">
        <f>IF($F2361="","",IF($AD2361="Yes",1,0))</f>
        <v/>
      </c>
      <c r="AL2361">
        <f>IF($AH2361=1,IFERROR(IF(VALUE($F2361)&lt;100000000,VALUE($F2361),1000000000),IFERROR(IF(VALUE(MID($F2361,2,20))&lt;100000000,VALUE(MID($F2361,2,20)),1000000000),1000000000))+ROW()/100000,"")</f>
        <v/>
      </c>
    </row>
    <row r="2362">
      <c r="A2362">
        <f>IF($F2362="","",IFERROR(IF(INDEX('Per Invoice'!$A$2:$A$2001,MATCH($F2362,'Per Invoice'!$B$2:$B$2001,0))=0,"",INDEX('Per Invoice'!$A$2:$A$2001,MATCH($F2362,'Per Invoice'!$B$2:$B$2001,0))),""))</f>
        <v/>
      </c>
      <c r="H2362" s="11" t="n"/>
      <c r="R2362" s="7">
        <f>IF($F2362="","",Q2362*Y2362/100)</f>
        <v/>
      </c>
      <c r="X2362" s="7" t="n"/>
      <c r="Y2362" s="7" t="n"/>
      <c r="Z2362" s="7">
        <f>IF($F2362="","",Y2362*AE2362/100)</f>
        <v/>
      </c>
      <c r="AA2362" s="7">
        <f>IF($F2362="","",Y2362-Z2362)</f>
        <v/>
      </c>
      <c r="AB2362" s="7">
        <f>IF($F2362="","",AA2362-R2362)</f>
        <v/>
      </c>
      <c r="AE2362">
        <f>IF($F2362="","",IF($AK2362=1,0,IF($AJ2362=1,Settings!$C$6,Settings!$C$7))*100)</f>
        <v/>
      </c>
      <c r="AG2362">
        <f>IF($F2362="","",$F2362&amp;"|"&amp;$D2362&amp;"")</f>
        <v/>
      </c>
      <c r="AH2362">
        <f>IF($F2362="","",IF(COUNTIF($AG$2:$AG2362,$AG2362)=1,1,0))</f>
        <v/>
      </c>
      <c r="AI2362">
        <f>IF($AH2362=1,SUMPRODUCT(--($AL$2:$AL$8001&lt;$AL2362))+1,"")</f>
        <v/>
      </c>
      <c r="AJ2362">
        <f>IF($F2362="","",IF(OR($U2362=TRUE(),$U2362="TRUE"),1,0))</f>
        <v/>
      </c>
      <c r="AK2362">
        <f>IF($F2362="","",IF($AD2362="Yes",1,0))</f>
        <v/>
      </c>
      <c r="AL2362">
        <f>IF($AH2362=1,IFERROR(IF(VALUE($F2362)&lt;100000000,VALUE($F2362),1000000000),IFERROR(IF(VALUE(MID($F2362,2,20))&lt;100000000,VALUE(MID($F2362,2,20)),1000000000),1000000000))+ROW()/100000,"")</f>
        <v/>
      </c>
    </row>
    <row r="2363">
      <c r="A2363">
        <f>IF($F2363="","",IFERROR(IF(INDEX('Per Invoice'!$A$2:$A$2001,MATCH($F2363,'Per Invoice'!$B$2:$B$2001,0))=0,"",INDEX('Per Invoice'!$A$2:$A$2001,MATCH($F2363,'Per Invoice'!$B$2:$B$2001,0))),""))</f>
        <v/>
      </c>
      <c r="H2363" s="11" t="n"/>
      <c r="R2363" s="7">
        <f>IF($F2363="","",Q2363*Y2363/100)</f>
        <v/>
      </c>
      <c r="X2363" s="7" t="n"/>
      <c r="Y2363" s="7" t="n"/>
      <c r="Z2363" s="7">
        <f>IF($F2363="","",Y2363*AE2363/100)</f>
        <v/>
      </c>
      <c r="AA2363" s="7">
        <f>IF($F2363="","",Y2363-Z2363)</f>
        <v/>
      </c>
      <c r="AB2363" s="7">
        <f>IF($F2363="","",AA2363-R2363)</f>
        <v/>
      </c>
      <c r="AE2363">
        <f>IF($F2363="","",IF($AK2363=1,0,IF($AJ2363=1,Settings!$C$6,Settings!$C$7))*100)</f>
        <v/>
      </c>
      <c r="AG2363">
        <f>IF($F2363="","",$F2363&amp;"|"&amp;$D2363&amp;"")</f>
        <v/>
      </c>
      <c r="AH2363">
        <f>IF($F2363="","",IF(COUNTIF($AG$2:$AG2363,$AG2363)=1,1,0))</f>
        <v/>
      </c>
      <c r="AI2363">
        <f>IF($AH2363=1,SUMPRODUCT(--($AL$2:$AL$8001&lt;$AL2363))+1,"")</f>
        <v/>
      </c>
      <c r="AJ2363">
        <f>IF($F2363="","",IF(OR($U2363=TRUE(),$U2363="TRUE"),1,0))</f>
        <v/>
      </c>
      <c r="AK2363">
        <f>IF($F2363="","",IF($AD2363="Yes",1,0))</f>
        <v/>
      </c>
      <c r="AL2363">
        <f>IF($AH2363=1,IFERROR(IF(VALUE($F2363)&lt;100000000,VALUE($F2363),1000000000),IFERROR(IF(VALUE(MID($F2363,2,20))&lt;100000000,VALUE(MID($F2363,2,20)),1000000000),1000000000))+ROW()/100000,"")</f>
        <v/>
      </c>
    </row>
    <row r="2364">
      <c r="A2364">
        <f>IF($F2364="","",IFERROR(IF(INDEX('Per Invoice'!$A$2:$A$2001,MATCH($F2364,'Per Invoice'!$B$2:$B$2001,0))=0,"",INDEX('Per Invoice'!$A$2:$A$2001,MATCH($F2364,'Per Invoice'!$B$2:$B$2001,0))),""))</f>
        <v/>
      </c>
      <c r="H2364" s="11" t="n"/>
      <c r="R2364" s="7">
        <f>IF($F2364="","",Q2364*Y2364/100)</f>
        <v/>
      </c>
      <c r="X2364" s="7" t="n"/>
      <c r="Y2364" s="7" t="n"/>
      <c r="Z2364" s="7">
        <f>IF($F2364="","",Y2364*AE2364/100)</f>
        <v/>
      </c>
      <c r="AA2364" s="7">
        <f>IF($F2364="","",Y2364-Z2364)</f>
        <v/>
      </c>
      <c r="AB2364" s="7">
        <f>IF($F2364="","",AA2364-R2364)</f>
        <v/>
      </c>
      <c r="AE2364">
        <f>IF($F2364="","",IF($AK2364=1,0,IF($AJ2364=1,Settings!$C$6,Settings!$C$7))*100)</f>
        <v/>
      </c>
      <c r="AG2364">
        <f>IF($F2364="","",$F2364&amp;"|"&amp;$D2364&amp;"")</f>
        <v/>
      </c>
      <c r="AH2364">
        <f>IF($F2364="","",IF(COUNTIF($AG$2:$AG2364,$AG2364)=1,1,0))</f>
        <v/>
      </c>
      <c r="AI2364">
        <f>IF($AH2364=1,SUMPRODUCT(--($AL$2:$AL$8001&lt;$AL2364))+1,"")</f>
        <v/>
      </c>
      <c r="AJ2364">
        <f>IF($F2364="","",IF(OR($U2364=TRUE(),$U2364="TRUE"),1,0))</f>
        <v/>
      </c>
      <c r="AK2364">
        <f>IF($F2364="","",IF($AD2364="Yes",1,0))</f>
        <v/>
      </c>
      <c r="AL2364">
        <f>IF($AH2364=1,IFERROR(IF(VALUE($F2364)&lt;100000000,VALUE($F2364),1000000000),IFERROR(IF(VALUE(MID($F2364,2,20))&lt;100000000,VALUE(MID($F2364,2,20)),1000000000),1000000000))+ROW()/100000,"")</f>
        <v/>
      </c>
    </row>
    <row r="2365">
      <c r="A2365">
        <f>IF($F2365="","",IFERROR(IF(INDEX('Per Invoice'!$A$2:$A$2001,MATCH($F2365,'Per Invoice'!$B$2:$B$2001,0))=0,"",INDEX('Per Invoice'!$A$2:$A$2001,MATCH($F2365,'Per Invoice'!$B$2:$B$2001,0))),""))</f>
        <v/>
      </c>
      <c r="H2365" s="11" t="n"/>
      <c r="R2365" s="7">
        <f>IF($F2365="","",Q2365*Y2365/100)</f>
        <v/>
      </c>
      <c r="X2365" s="7" t="n"/>
      <c r="Y2365" s="7" t="n"/>
      <c r="Z2365" s="7">
        <f>IF($F2365="","",Y2365*AE2365/100)</f>
        <v/>
      </c>
      <c r="AA2365" s="7">
        <f>IF($F2365="","",Y2365-Z2365)</f>
        <v/>
      </c>
      <c r="AB2365" s="7">
        <f>IF($F2365="","",AA2365-R2365)</f>
        <v/>
      </c>
      <c r="AE2365">
        <f>IF($F2365="","",IF($AK2365=1,0,IF($AJ2365=1,Settings!$C$6,Settings!$C$7))*100)</f>
        <v/>
      </c>
      <c r="AG2365">
        <f>IF($F2365="","",$F2365&amp;"|"&amp;$D2365&amp;"")</f>
        <v/>
      </c>
      <c r="AH2365">
        <f>IF($F2365="","",IF(COUNTIF($AG$2:$AG2365,$AG2365)=1,1,0))</f>
        <v/>
      </c>
      <c r="AI2365">
        <f>IF($AH2365=1,SUMPRODUCT(--($AL$2:$AL$8001&lt;$AL2365))+1,"")</f>
        <v/>
      </c>
      <c r="AJ2365">
        <f>IF($F2365="","",IF(OR($U2365=TRUE(),$U2365="TRUE"),1,0))</f>
        <v/>
      </c>
      <c r="AK2365">
        <f>IF($F2365="","",IF($AD2365="Yes",1,0))</f>
        <v/>
      </c>
      <c r="AL2365">
        <f>IF($AH2365=1,IFERROR(IF(VALUE($F2365)&lt;100000000,VALUE($F2365),1000000000),IFERROR(IF(VALUE(MID($F2365,2,20))&lt;100000000,VALUE(MID($F2365,2,20)),1000000000),1000000000))+ROW()/100000,"")</f>
        <v/>
      </c>
    </row>
    <row r="2366">
      <c r="A2366">
        <f>IF($F2366="","",IFERROR(IF(INDEX('Per Invoice'!$A$2:$A$2001,MATCH($F2366,'Per Invoice'!$B$2:$B$2001,0))=0,"",INDEX('Per Invoice'!$A$2:$A$2001,MATCH($F2366,'Per Invoice'!$B$2:$B$2001,0))),""))</f>
        <v/>
      </c>
      <c r="H2366" s="11" t="n"/>
      <c r="R2366" s="7">
        <f>IF($F2366="","",Q2366*Y2366/100)</f>
        <v/>
      </c>
      <c r="X2366" s="7" t="n"/>
      <c r="Y2366" s="7" t="n"/>
      <c r="Z2366" s="7">
        <f>IF($F2366="","",Y2366*AE2366/100)</f>
        <v/>
      </c>
      <c r="AA2366" s="7">
        <f>IF($F2366="","",Y2366-Z2366)</f>
        <v/>
      </c>
      <c r="AB2366" s="7">
        <f>IF($F2366="","",AA2366-R2366)</f>
        <v/>
      </c>
      <c r="AE2366">
        <f>IF($F2366="","",IF($AK2366=1,0,IF($AJ2366=1,Settings!$C$6,Settings!$C$7))*100)</f>
        <v/>
      </c>
      <c r="AG2366">
        <f>IF($F2366="","",$F2366&amp;"|"&amp;$D2366&amp;"")</f>
        <v/>
      </c>
      <c r="AH2366">
        <f>IF($F2366="","",IF(COUNTIF($AG$2:$AG2366,$AG2366)=1,1,0))</f>
        <v/>
      </c>
      <c r="AI2366">
        <f>IF($AH2366=1,SUMPRODUCT(--($AL$2:$AL$8001&lt;$AL2366))+1,"")</f>
        <v/>
      </c>
      <c r="AJ2366">
        <f>IF($F2366="","",IF(OR($U2366=TRUE(),$U2366="TRUE"),1,0))</f>
        <v/>
      </c>
      <c r="AK2366">
        <f>IF($F2366="","",IF($AD2366="Yes",1,0))</f>
        <v/>
      </c>
      <c r="AL2366">
        <f>IF($AH2366=1,IFERROR(IF(VALUE($F2366)&lt;100000000,VALUE($F2366),1000000000),IFERROR(IF(VALUE(MID($F2366,2,20))&lt;100000000,VALUE(MID($F2366,2,20)),1000000000),1000000000))+ROW()/100000,"")</f>
        <v/>
      </c>
    </row>
    <row r="2367">
      <c r="A2367">
        <f>IF($F2367="","",IFERROR(IF(INDEX('Per Invoice'!$A$2:$A$2001,MATCH($F2367,'Per Invoice'!$B$2:$B$2001,0))=0,"",INDEX('Per Invoice'!$A$2:$A$2001,MATCH($F2367,'Per Invoice'!$B$2:$B$2001,0))),""))</f>
        <v/>
      </c>
      <c r="H2367" s="11" t="n"/>
      <c r="R2367" s="7">
        <f>IF($F2367="","",Q2367*Y2367/100)</f>
        <v/>
      </c>
      <c r="X2367" s="7" t="n"/>
      <c r="Y2367" s="7" t="n"/>
      <c r="Z2367" s="7">
        <f>IF($F2367="","",Y2367*AE2367/100)</f>
        <v/>
      </c>
      <c r="AA2367" s="7">
        <f>IF($F2367="","",Y2367-Z2367)</f>
        <v/>
      </c>
      <c r="AB2367" s="7">
        <f>IF($F2367="","",AA2367-R2367)</f>
        <v/>
      </c>
      <c r="AE2367">
        <f>IF($F2367="","",IF($AK2367=1,0,IF($AJ2367=1,Settings!$C$6,Settings!$C$7))*100)</f>
        <v/>
      </c>
      <c r="AG2367">
        <f>IF($F2367="","",$F2367&amp;"|"&amp;$D2367&amp;"")</f>
        <v/>
      </c>
      <c r="AH2367">
        <f>IF($F2367="","",IF(COUNTIF($AG$2:$AG2367,$AG2367)=1,1,0))</f>
        <v/>
      </c>
      <c r="AI2367">
        <f>IF($AH2367=1,SUMPRODUCT(--($AL$2:$AL$8001&lt;$AL2367))+1,"")</f>
        <v/>
      </c>
      <c r="AJ2367">
        <f>IF($F2367="","",IF(OR($U2367=TRUE(),$U2367="TRUE"),1,0))</f>
        <v/>
      </c>
      <c r="AK2367">
        <f>IF($F2367="","",IF($AD2367="Yes",1,0))</f>
        <v/>
      </c>
      <c r="AL2367">
        <f>IF($AH2367=1,IFERROR(IF(VALUE($F2367)&lt;100000000,VALUE($F2367),1000000000),IFERROR(IF(VALUE(MID($F2367,2,20))&lt;100000000,VALUE(MID($F2367,2,20)),1000000000),1000000000))+ROW()/100000,"")</f>
        <v/>
      </c>
    </row>
    <row r="2368">
      <c r="A2368">
        <f>IF($F2368="","",IFERROR(IF(INDEX('Per Invoice'!$A$2:$A$2001,MATCH($F2368,'Per Invoice'!$B$2:$B$2001,0))=0,"",INDEX('Per Invoice'!$A$2:$A$2001,MATCH($F2368,'Per Invoice'!$B$2:$B$2001,0))),""))</f>
        <v/>
      </c>
      <c r="H2368" s="11" t="n"/>
      <c r="R2368" s="7">
        <f>IF($F2368="","",Q2368*Y2368/100)</f>
        <v/>
      </c>
      <c r="X2368" s="7" t="n"/>
      <c r="Y2368" s="7" t="n"/>
      <c r="Z2368" s="7">
        <f>IF($F2368="","",Y2368*AE2368/100)</f>
        <v/>
      </c>
      <c r="AA2368" s="7">
        <f>IF($F2368="","",Y2368-Z2368)</f>
        <v/>
      </c>
      <c r="AB2368" s="7">
        <f>IF($F2368="","",AA2368-R2368)</f>
        <v/>
      </c>
      <c r="AE2368">
        <f>IF($F2368="","",IF($AK2368=1,0,IF($AJ2368=1,Settings!$C$6,Settings!$C$7))*100)</f>
        <v/>
      </c>
      <c r="AG2368">
        <f>IF($F2368="","",$F2368&amp;"|"&amp;$D2368&amp;"")</f>
        <v/>
      </c>
      <c r="AH2368">
        <f>IF($F2368="","",IF(COUNTIF($AG$2:$AG2368,$AG2368)=1,1,0))</f>
        <v/>
      </c>
      <c r="AI2368">
        <f>IF($AH2368=1,SUMPRODUCT(--($AL$2:$AL$8001&lt;$AL2368))+1,"")</f>
        <v/>
      </c>
      <c r="AJ2368">
        <f>IF($F2368="","",IF(OR($U2368=TRUE(),$U2368="TRUE"),1,0))</f>
        <v/>
      </c>
      <c r="AK2368">
        <f>IF($F2368="","",IF($AD2368="Yes",1,0))</f>
        <v/>
      </c>
      <c r="AL2368">
        <f>IF($AH2368=1,IFERROR(IF(VALUE($F2368)&lt;100000000,VALUE($F2368),1000000000),IFERROR(IF(VALUE(MID($F2368,2,20))&lt;100000000,VALUE(MID($F2368,2,20)),1000000000),1000000000))+ROW()/100000,"")</f>
        <v/>
      </c>
    </row>
    <row r="2369">
      <c r="A2369">
        <f>IF($F2369="","",IFERROR(IF(INDEX('Per Invoice'!$A$2:$A$2001,MATCH($F2369,'Per Invoice'!$B$2:$B$2001,0))=0,"",INDEX('Per Invoice'!$A$2:$A$2001,MATCH($F2369,'Per Invoice'!$B$2:$B$2001,0))),""))</f>
        <v/>
      </c>
      <c r="H2369" s="11" t="n"/>
      <c r="R2369" s="7">
        <f>IF($F2369="","",Q2369*Y2369/100)</f>
        <v/>
      </c>
      <c r="X2369" s="7" t="n"/>
      <c r="Y2369" s="7" t="n"/>
      <c r="Z2369" s="7">
        <f>IF($F2369="","",Y2369*AE2369/100)</f>
        <v/>
      </c>
      <c r="AA2369" s="7">
        <f>IF($F2369="","",Y2369-Z2369)</f>
        <v/>
      </c>
      <c r="AB2369" s="7">
        <f>IF($F2369="","",AA2369-R2369)</f>
        <v/>
      </c>
      <c r="AE2369">
        <f>IF($F2369="","",IF($AK2369=1,0,IF($AJ2369=1,Settings!$C$6,Settings!$C$7))*100)</f>
        <v/>
      </c>
      <c r="AG2369">
        <f>IF($F2369="","",$F2369&amp;"|"&amp;$D2369&amp;"")</f>
        <v/>
      </c>
      <c r="AH2369">
        <f>IF($F2369="","",IF(COUNTIF($AG$2:$AG2369,$AG2369)=1,1,0))</f>
        <v/>
      </c>
      <c r="AI2369">
        <f>IF($AH2369=1,SUMPRODUCT(--($AL$2:$AL$8001&lt;$AL2369))+1,"")</f>
        <v/>
      </c>
      <c r="AJ2369">
        <f>IF($F2369="","",IF(OR($U2369=TRUE(),$U2369="TRUE"),1,0))</f>
        <v/>
      </c>
      <c r="AK2369">
        <f>IF($F2369="","",IF($AD2369="Yes",1,0))</f>
        <v/>
      </c>
      <c r="AL2369">
        <f>IF($AH2369=1,IFERROR(IF(VALUE($F2369)&lt;100000000,VALUE($F2369),1000000000),IFERROR(IF(VALUE(MID($F2369,2,20))&lt;100000000,VALUE(MID($F2369,2,20)),1000000000),1000000000))+ROW()/100000,"")</f>
        <v/>
      </c>
    </row>
    <row r="2370">
      <c r="A2370">
        <f>IF($F2370="","",IFERROR(IF(INDEX('Per Invoice'!$A$2:$A$2001,MATCH($F2370,'Per Invoice'!$B$2:$B$2001,0))=0,"",INDEX('Per Invoice'!$A$2:$A$2001,MATCH($F2370,'Per Invoice'!$B$2:$B$2001,0))),""))</f>
        <v/>
      </c>
      <c r="H2370" s="11" t="n"/>
      <c r="R2370" s="7">
        <f>IF($F2370="","",Q2370*Y2370/100)</f>
        <v/>
      </c>
      <c r="X2370" s="7" t="n"/>
      <c r="Y2370" s="7" t="n"/>
      <c r="Z2370" s="7">
        <f>IF($F2370="","",Y2370*AE2370/100)</f>
        <v/>
      </c>
      <c r="AA2370" s="7">
        <f>IF($F2370="","",Y2370-Z2370)</f>
        <v/>
      </c>
      <c r="AB2370" s="7">
        <f>IF($F2370="","",AA2370-R2370)</f>
        <v/>
      </c>
      <c r="AE2370">
        <f>IF($F2370="","",IF($AK2370=1,0,IF($AJ2370=1,Settings!$C$6,Settings!$C$7))*100)</f>
        <v/>
      </c>
      <c r="AG2370">
        <f>IF($F2370="","",$F2370&amp;"|"&amp;$D2370&amp;"")</f>
        <v/>
      </c>
      <c r="AH2370">
        <f>IF($F2370="","",IF(COUNTIF($AG$2:$AG2370,$AG2370)=1,1,0))</f>
        <v/>
      </c>
      <c r="AI2370">
        <f>IF($AH2370=1,SUMPRODUCT(--($AL$2:$AL$8001&lt;$AL2370))+1,"")</f>
        <v/>
      </c>
      <c r="AJ2370">
        <f>IF($F2370="","",IF(OR($U2370=TRUE(),$U2370="TRUE"),1,0))</f>
        <v/>
      </c>
      <c r="AK2370">
        <f>IF($F2370="","",IF($AD2370="Yes",1,0))</f>
        <v/>
      </c>
      <c r="AL2370">
        <f>IF($AH2370=1,IFERROR(IF(VALUE($F2370)&lt;100000000,VALUE($F2370),1000000000),IFERROR(IF(VALUE(MID($F2370,2,20))&lt;100000000,VALUE(MID($F2370,2,20)),1000000000),1000000000))+ROW()/100000,"")</f>
        <v/>
      </c>
    </row>
    <row r="2371">
      <c r="A2371">
        <f>IF($F2371="","",IFERROR(IF(INDEX('Per Invoice'!$A$2:$A$2001,MATCH($F2371,'Per Invoice'!$B$2:$B$2001,0))=0,"",INDEX('Per Invoice'!$A$2:$A$2001,MATCH($F2371,'Per Invoice'!$B$2:$B$2001,0))),""))</f>
        <v/>
      </c>
      <c r="H2371" s="11" t="n"/>
      <c r="R2371" s="7">
        <f>IF($F2371="","",Q2371*Y2371/100)</f>
        <v/>
      </c>
      <c r="X2371" s="7" t="n"/>
      <c r="Y2371" s="7" t="n"/>
      <c r="Z2371" s="7">
        <f>IF($F2371="","",Y2371*AE2371/100)</f>
        <v/>
      </c>
      <c r="AA2371" s="7">
        <f>IF($F2371="","",Y2371-Z2371)</f>
        <v/>
      </c>
      <c r="AB2371" s="7">
        <f>IF($F2371="","",AA2371-R2371)</f>
        <v/>
      </c>
      <c r="AE2371">
        <f>IF($F2371="","",IF($AK2371=1,0,IF($AJ2371=1,Settings!$C$6,Settings!$C$7))*100)</f>
        <v/>
      </c>
      <c r="AG2371">
        <f>IF($F2371="","",$F2371&amp;"|"&amp;$D2371&amp;"")</f>
        <v/>
      </c>
      <c r="AH2371">
        <f>IF($F2371="","",IF(COUNTIF($AG$2:$AG2371,$AG2371)=1,1,0))</f>
        <v/>
      </c>
      <c r="AI2371">
        <f>IF($AH2371=1,SUMPRODUCT(--($AL$2:$AL$8001&lt;$AL2371))+1,"")</f>
        <v/>
      </c>
      <c r="AJ2371">
        <f>IF($F2371="","",IF(OR($U2371=TRUE(),$U2371="TRUE"),1,0))</f>
        <v/>
      </c>
      <c r="AK2371">
        <f>IF($F2371="","",IF($AD2371="Yes",1,0))</f>
        <v/>
      </c>
      <c r="AL2371">
        <f>IF($AH2371=1,IFERROR(IF(VALUE($F2371)&lt;100000000,VALUE($F2371),1000000000),IFERROR(IF(VALUE(MID($F2371,2,20))&lt;100000000,VALUE(MID($F2371,2,20)),1000000000),1000000000))+ROW()/100000,"")</f>
        <v/>
      </c>
    </row>
    <row r="2372">
      <c r="A2372">
        <f>IF($F2372="","",IFERROR(IF(INDEX('Per Invoice'!$A$2:$A$2001,MATCH($F2372,'Per Invoice'!$B$2:$B$2001,0))=0,"",INDEX('Per Invoice'!$A$2:$A$2001,MATCH($F2372,'Per Invoice'!$B$2:$B$2001,0))),""))</f>
        <v/>
      </c>
      <c r="H2372" s="11" t="n"/>
      <c r="R2372" s="7">
        <f>IF($F2372="","",Q2372*Y2372/100)</f>
        <v/>
      </c>
      <c r="X2372" s="7" t="n"/>
      <c r="Y2372" s="7" t="n"/>
      <c r="Z2372" s="7">
        <f>IF($F2372="","",Y2372*AE2372/100)</f>
        <v/>
      </c>
      <c r="AA2372" s="7">
        <f>IF($F2372="","",Y2372-Z2372)</f>
        <v/>
      </c>
      <c r="AB2372" s="7">
        <f>IF($F2372="","",AA2372-R2372)</f>
        <v/>
      </c>
      <c r="AE2372">
        <f>IF($F2372="","",IF($AK2372=1,0,IF($AJ2372=1,Settings!$C$6,Settings!$C$7))*100)</f>
        <v/>
      </c>
      <c r="AG2372">
        <f>IF($F2372="","",$F2372&amp;"|"&amp;$D2372&amp;"")</f>
        <v/>
      </c>
      <c r="AH2372">
        <f>IF($F2372="","",IF(COUNTIF($AG$2:$AG2372,$AG2372)=1,1,0))</f>
        <v/>
      </c>
      <c r="AI2372">
        <f>IF($AH2372=1,SUMPRODUCT(--($AL$2:$AL$8001&lt;$AL2372))+1,"")</f>
        <v/>
      </c>
      <c r="AJ2372">
        <f>IF($F2372="","",IF(OR($U2372=TRUE(),$U2372="TRUE"),1,0))</f>
        <v/>
      </c>
      <c r="AK2372">
        <f>IF($F2372="","",IF($AD2372="Yes",1,0))</f>
        <v/>
      </c>
      <c r="AL2372">
        <f>IF($AH2372=1,IFERROR(IF(VALUE($F2372)&lt;100000000,VALUE($F2372),1000000000),IFERROR(IF(VALUE(MID($F2372,2,20))&lt;100000000,VALUE(MID($F2372,2,20)),1000000000),1000000000))+ROW()/100000,"")</f>
        <v/>
      </c>
    </row>
    <row r="2373">
      <c r="A2373">
        <f>IF($F2373="","",IFERROR(IF(INDEX('Per Invoice'!$A$2:$A$2001,MATCH($F2373,'Per Invoice'!$B$2:$B$2001,0))=0,"",INDEX('Per Invoice'!$A$2:$A$2001,MATCH($F2373,'Per Invoice'!$B$2:$B$2001,0))),""))</f>
        <v/>
      </c>
      <c r="H2373" s="11" t="n"/>
      <c r="R2373" s="7">
        <f>IF($F2373="","",Q2373*Y2373/100)</f>
        <v/>
      </c>
      <c r="X2373" s="7" t="n"/>
      <c r="Y2373" s="7" t="n"/>
      <c r="Z2373" s="7">
        <f>IF($F2373="","",Y2373*AE2373/100)</f>
        <v/>
      </c>
      <c r="AA2373" s="7">
        <f>IF($F2373="","",Y2373-Z2373)</f>
        <v/>
      </c>
      <c r="AB2373" s="7">
        <f>IF($F2373="","",AA2373-R2373)</f>
        <v/>
      </c>
      <c r="AE2373">
        <f>IF($F2373="","",IF($AK2373=1,0,IF($AJ2373=1,Settings!$C$6,Settings!$C$7))*100)</f>
        <v/>
      </c>
      <c r="AG2373">
        <f>IF($F2373="","",$F2373&amp;"|"&amp;$D2373&amp;"")</f>
        <v/>
      </c>
      <c r="AH2373">
        <f>IF($F2373="","",IF(COUNTIF($AG$2:$AG2373,$AG2373)=1,1,0))</f>
        <v/>
      </c>
      <c r="AI2373">
        <f>IF($AH2373=1,SUMPRODUCT(--($AL$2:$AL$8001&lt;$AL2373))+1,"")</f>
        <v/>
      </c>
      <c r="AJ2373">
        <f>IF($F2373="","",IF(OR($U2373=TRUE(),$U2373="TRUE"),1,0))</f>
        <v/>
      </c>
      <c r="AK2373">
        <f>IF($F2373="","",IF($AD2373="Yes",1,0))</f>
        <v/>
      </c>
      <c r="AL2373">
        <f>IF($AH2373=1,IFERROR(IF(VALUE($F2373)&lt;100000000,VALUE($F2373),1000000000),IFERROR(IF(VALUE(MID($F2373,2,20))&lt;100000000,VALUE(MID($F2373,2,20)),1000000000),1000000000))+ROW()/100000,"")</f>
        <v/>
      </c>
    </row>
    <row r="2374">
      <c r="A2374">
        <f>IF($F2374="","",IFERROR(IF(INDEX('Per Invoice'!$A$2:$A$2001,MATCH($F2374,'Per Invoice'!$B$2:$B$2001,0))=0,"",INDEX('Per Invoice'!$A$2:$A$2001,MATCH($F2374,'Per Invoice'!$B$2:$B$2001,0))),""))</f>
        <v/>
      </c>
      <c r="H2374" s="11" t="n"/>
      <c r="R2374" s="7">
        <f>IF($F2374="","",Q2374*Y2374/100)</f>
        <v/>
      </c>
      <c r="X2374" s="7" t="n"/>
      <c r="Y2374" s="7" t="n"/>
      <c r="Z2374" s="7">
        <f>IF($F2374="","",Y2374*AE2374/100)</f>
        <v/>
      </c>
      <c r="AA2374" s="7">
        <f>IF($F2374="","",Y2374-Z2374)</f>
        <v/>
      </c>
      <c r="AB2374" s="7">
        <f>IF($F2374="","",AA2374-R2374)</f>
        <v/>
      </c>
      <c r="AE2374">
        <f>IF($F2374="","",IF($AK2374=1,0,IF($AJ2374=1,Settings!$C$6,Settings!$C$7))*100)</f>
        <v/>
      </c>
      <c r="AG2374">
        <f>IF($F2374="","",$F2374&amp;"|"&amp;$D2374&amp;"")</f>
        <v/>
      </c>
      <c r="AH2374">
        <f>IF($F2374="","",IF(COUNTIF($AG$2:$AG2374,$AG2374)=1,1,0))</f>
        <v/>
      </c>
      <c r="AI2374">
        <f>IF($AH2374=1,SUMPRODUCT(--($AL$2:$AL$8001&lt;$AL2374))+1,"")</f>
        <v/>
      </c>
      <c r="AJ2374">
        <f>IF($F2374="","",IF(OR($U2374=TRUE(),$U2374="TRUE"),1,0))</f>
        <v/>
      </c>
      <c r="AK2374">
        <f>IF($F2374="","",IF($AD2374="Yes",1,0))</f>
        <v/>
      </c>
      <c r="AL2374">
        <f>IF($AH2374=1,IFERROR(IF(VALUE($F2374)&lt;100000000,VALUE($F2374),1000000000),IFERROR(IF(VALUE(MID($F2374,2,20))&lt;100000000,VALUE(MID($F2374,2,20)),1000000000),1000000000))+ROW()/100000,"")</f>
        <v/>
      </c>
    </row>
    <row r="2375">
      <c r="A2375">
        <f>IF($F2375="","",IFERROR(IF(INDEX('Per Invoice'!$A$2:$A$2001,MATCH($F2375,'Per Invoice'!$B$2:$B$2001,0))=0,"",INDEX('Per Invoice'!$A$2:$A$2001,MATCH($F2375,'Per Invoice'!$B$2:$B$2001,0))),""))</f>
        <v/>
      </c>
      <c r="H2375" s="11" t="n"/>
      <c r="R2375" s="7">
        <f>IF($F2375="","",Q2375*Y2375/100)</f>
        <v/>
      </c>
      <c r="X2375" s="7" t="n"/>
      <c r="Y2375" s="7" t="n"/>
      <c r="Z2375" s="7">
        <f>IF($F2375="","",Y2375*AE2375/100)</f>
        <v/>
      </c>
      <c r="AA2375" s="7">
        <f>IF($F2375="","",Y2375-Z2375)</f>
        <v/>
      </c>
      <c r="AB2375" s="7">
        <f>IF($F2375="","",AA2375-R2375)</f>
        <v/>
      </c>
      <c r="AE2375">
        <f>IF($F2375="","",IF($AK2375=1,0,IF($AJ2375=1,Settings!$C$6,Settings!$C$7))*100)</f>
        <v/>
      </c>
      <c r="AG2375">
        <f>IF($F2375="","",$F2375&amp;"|"&amp;$D2375&amp;"")</f>
        <v/>
      </c>
      <c r="AH2375">
        <f>IF($F2375="","",IF(COUNTIF($AG$2:$AG2375,$AG2375)=1,1,0))</f>
        <v/>
      </c>
      <c r="AI2375">
        <f>IF($AH2375=1,SUMPRODUCT(--($AL$2:$AL$8001&lt;$AL2375))+1,"")</f>
        <v/>
      </c>
      <c r="AJ2375">
        <f>IF($F2375="","",IF(OR($U2375=TRUE(),$U2375="TRUE"),1,0))</f>
        <v/>
      </c>
      <c r="AK2375">
        <f>IF($F2375="","",IF($AD2375="Yes",1,0))</f>
        <v/>
      </c>
      <c r="AL2375">
        <f>IF($AH2375=1,IFERROR(IF(VALUE($F2375)&lt;100000000,VALUE($F2375),1000000000),IFERROR(IF(VALUE(MID($F2375,2,20))&lt;100000000,VALUE(MID($F2375,2,20)),1000000000),1000000000))+ROW()/100000,"")</f>
        <v/>
      </c>
    </row>
    <row r="2376">
      <c r="A2376">
        <f>IF($F2376="","",IFERROR(IF(INDEX('Per Invoice'!$A$2:$A$2001,MATCH($F2376,'Per Invoice'!$B$2:$B$2001,0))=0,"",INDEX('Per Invoice'!$A$2:$A$2001,MATCH($F2376,'Per Invoice'!$B$2:$B$2001,0))),""))</f>
        <v/>
      </c>
      <c r="H2376" s="11" t="n"/>
      <c r="R2376" s="7">
        <f>IF($F2376="","",Q2376*Y2376/100)</f>
        <v/>
      </c>
      <c r="X2376" s="7" t="n"/>
      <c r="Y2376" s="7" t="n"/>
      <c r="Z2376" s="7">
        <f>IF($F2376="","",Y2376*AE2376/100)</f>
        <v/>
      </c>
      <c r="AA2376" s="7">
        <f>IF($F2376="","",Y2376-Z2376)</f>
        <v/>
      </c>
      <c r="AB2376" s="7">
        <f>IF($F2376="","",AA2376-R2376)</f>
        <v/>
      </c>
      <c r="AE2376">
        <f>IF($F2376="","",IF($AK2376=1,0,IF($AJ2376=1,Settings!$C$6,Settings!$C$7))*100)</f>
        <v/>
      </c>
      <c r="AG2376">
        <f>IF($F2376="","",$F2376&amp;"|"&amp;$D2376&amp;"")</f>
        <v/>
      </c>
      <c r="AH2376">
        <f>IF($F2376="","",IF(COUNTIF($AG$2:$AG2376,$AG2376)=1,1,0))</f>
        <v/>
      </c>
      <c r="AI2376">
        <f>IF($AH2376=1,SUMPRODUCT(--($AL$2:$AL$8001&lt;$AL2376))+1,"")</f>
        <v/>
      </c>
      <c r="AJ2376">
        <f>IF($F2376="","",IF(OR($U2376=TRUE(),$U2376="TRUE"),1,0))</f>
        <v/>
      </c>
      <c r="AK2376">
        <f>IF($F2376="","",IF($AD2376="Yes",1,0))</f>
        <v/>
      </c>
      <c r="AL2376">
        <f>IF($AH2376=1,IFERROR(IF(VALUE($F2376)&lt;100000000,VALUE($F2376),1000000000),IFERROR(IF(VALUE(MID($F2376,2,20))&lt;100000000,VALUE(MID($F2376,2,20)),1000000000),1000000000))+ROW()/100000,"")</f>
        <v/>
      </c>
    </row>
    <row r="2377">
      <c r="A2377">
        <f>IF($F2377="","",IFERROR(IF(INDEX('Per Invoice'!$A$2:$A$2001,MATCH($F2377,'Per Invoice'!$B$2:$B$2001,0))=0,"",INDEX('Per Invoice'!$A$2:$A$2001,MATCH($F2377,'Per Invoice'!$B$2:$B$2001,0))),""))</f>
        <v/>
      </c>
      <c r="H2377" s="11" t="n"/>
      <c r="R2377" s="7">
        <f>IF($F2377="","",Q2377*Y2377/100)</f>
        <v/>
      </c>
      <c r="X2377" s="7" t="n"/>
      <c r="Y2377" s="7" t="n"/>
      <c r="Z2377" s="7">
        <f>IF($F2377="","",Y2377*AE2377/100)</f>
        <v/>
      </c>
      <c r="AA2377" s="7">
        <f>IF($F2377="","",Y2377-Z2377)</f>
        <v/>
      </c>
      <c r="AB2377" s="7">
        <f>IF($F2377="","",AA2377-R2377)</f>
        <v/>
      </c>
      <c r="AE2377">
        <f>IF($F2377="","",IF($AK2377=1,0,IF($AJ2377=1,Settings!$C$6,Settings!$C$7))*100)</f>
        <v/>
      </c>
      <c r="AG2377">
        <f>IF($F2377="","",$F2377&amp;"|"&amp;$D2377&amp;"")</f>
        <v/>
      </c>
      <c r="AH2377">
        <f>IF($F2377="","",IF(COUNTIF($AG$2:$AG2377,$AG2377)=1,1,0))</f>
        <v/>
      </c>
      <c r="AI2377">
        <f>IF($AH2377=1,SUMPRODUCT(--($AL$2:$AL$8001&lt;$AL2377))+1,"")</f>
        <v/>
      </c>
      <c r="AJ2377">
        <f>IF($F2377="","",IF(OR($U2377=TRUE(),$U2377="TRUE"),1,0))</f>
        <v/>
      </c>
      <c r="AK2377">
        <f>IF($F2377="","",IF($AD2377="Yes",1,0))</f>
        <v/>
      </c>
      <c r="AL2377">
        <f>IF($AH2377=1,IFERROR(IF(VALUE($F2377)&lt;100000000,VALUE($F2377),1000000000),IFERROR(IF(VALUE(MID($F2377,2,20))&lt;100000000,VALUE(MID($F2377,2,20)),1000000000),1000000000))+ROW()/100000,"")</f>
        <v/>
      </c>
    </row>
    <row r="2378">
      <c r="A2378">
        <f>IF($F2378="","",IFERROR(IF(INDEX('Per Invoice'!$A$2:$A$2001,MATCH($F2378,'Per Invoice'!$B$2:$B$2001,0))=0,"",INDEX('Per Invoice'!$A$2:$A$2001,MATCH($F2378,'Per Invoice'!$B$2:$B$2001,0))),""))</f>
        <v/>
      </c>
      <c r="H2378" s="11" t="n"/>
      <c r="R2378" s="7">
        <f>IF($F2378="","",Q2378*Y2378/100)</f>
        <v/>
      </c>
      <c r="X2378" s="7" t="n"/>
      <c r="Y2378" s="7" t="n"/>
      <c r="Z2378" s="7">
        <f>IF($F2378="","",Y2378*AE2378/100)</f>
        <v/>
      </c>
      <c r="AA2378" s="7">
        <f>IF($F2378="","",Y2378-Z2378)</f>
        <v/>
      </c>
      <c r="AB2378" s="7">
        <f>IF($F2378="","",AA2378-R2378)</f>
        <v/>
      </c>
      <c r="AE2378">
        <f>IF($F2378="","",IF($AK2378=1,0,IF($AJ2378=1,Settings!$C$6,Settings!$C$7))*100)</f>
        <v/>
      </c>
      <c r="AG2378">
        <f>IF($F2378="","",$F2378&amp;"|"&amp;$D2378&amp;"")</f>
        <v/>
      </c>
      <c r="AH2378">
        <f>IF($F2378="","",IF(COUNTIF($AG$2:$AG2378,$AG2378)=1,1,0))</f>
        <v/>
      </c>
      <c r="AI2378">
        <f>IF($AH2378=1,SUMPRODUCT(--($AL$2:$AL$8001&lt;$AL2378))+1,"")</f>
        <v/>
      </c>
      <c r="AJ2378">
        <f>IF($F2378="","",IF(OR($U2378=TRUE(),$U2378="TRUE"),1,0))</f>
        <v/>
      </c>
      <c r="AK2378">
        <f>IF($F2378="","",IF($AD2378="Yes",1,0))</f>
        <v/>
      </c>
      <c r="AL2378">
        <f>IF($AH2378=1,IFERROR(IF(VALUE($F2378)&lt;100000000,VALUE($F2378),1000000000),IFERROR(IF(VALUE(MID($F2378,2,20))&lt;100000000,VALUE(MID($F2378,2,20)),1000000000),1000000000))+ROW()/100000,"")</f>
        <v/>
      </c>
    </row>
    <row r="2379">
      <c r="A2379">
        <f>IF($F2379="","",IFERROR(IF(INDEX('Per Invoice'!$A$2:$A$2001,MATCH($F2379,'Per Invoice'!$B$2:$B$2001,0))=0,"",INDEX('Per Invoice'!$A$2:$A$2001,MATCH($F2379,'Per Invoice'!$B$2:$B$2001,0))),""))</f>
        <v/>
      </c>
      <c r="H2379" s="11" t="n"/>
      <c r="R2379" s="7">
        <f>IF($F2379="","",Q2379*Y2379/100)</f>
        <v/>
      </c>
      <c r="X2379" s="7" t="n"/>
      <c r="Y2379" s="7" t="n"/>
      <c r="Z2379" s="7">
        <f>IF($F2379="","",Y2379*AE2379/100)</f>
        <v/>
      </c>
      <c r="AA2379" s="7">
        <f>IF($F2379="","",Y2379-Z2379)</f>
        <v/>
      </c>
      <c r="AB2379" s="7">
        <f>IF($F2379="","",AA2379-R2379)</f>
        <v/>
      </c>
      <c r="AE2379">
        <f>IF($F2379="","",IF($AK2379=1,0,IF($AJ2379=1,Settings!$C$6,Settings!$C$7))*100)</f>
        <v/>
      </c>
      <c r="AG2379">
        <f>IF($F2379="","",$F2379&amp;"|"&amp;$D2379&amp;"")</f>
        <v/>
      </c>
      <c r="AH2379">
        <f>IF($F2379="","",IF(COUNTIF($AG$2:$AG2379,$AG2379)=1,1,0))</f>
        <v/>
      </c>
      <c r="AI2379">
        <f>IF($AH2379=1,SUMPRODUCT(--($AL$2:$AL$8001&lt;$AL2379))+1,"")</f>
        <v/>
      </c>
      <c r="AJ2379">
        <f>IF($F2379="","",IF(OR($U2379=TRUE(),$U2379="TRUE"),1,0))</f>
        <v/>
      </c>
      <c r="AK2379">
        <f>IF($F2379="","",IF($AD2379="Yes",1,0))</f>
        <v/>
      </c>
      <c r="AL2379">
        <f>IF($AH2379=1,IFERROR(IF(VALUE($F2379)&lt;100000000,VALUE($F2379),1000000000),IFERROR(IF(VALUE(MID($F2379,2,20))&lt;100000000,VALUE(MID($F2379,2,20)),1000000000),1000000000))+ROW()/100000,"")</f>
        <v/>
      </c>
    </row>
    <row r="2380">
      <c r="A2380">
        <f>IF($F2380="","",IFERROR(IF(INDEX('Per Invoice'!$A$2:$A$2001,MATCH($F2380,'Per Invoice'!$B$2:$B$2001,0))=0,"",INDEX('Per Invoice'!$A$2:$A$2001,MATCH($F2380,'Per Invoice'!$B$2:$B$2001,0))),""))</f>
        <v/>
      </c>
      <c r="H2380" s="11" t="n"/>
      <c r="R2380" s="7">
        <f>IF($F2380="","",Q2380*Y2380/100)</f>
        <v/>
      </c>
      <c r="X2380" s="7" t="n"/>
      <c r="Y2380" s="7" t="n"/>
      <c r="Z2380" s="7">
        <f>IF($F2380="","",Y2380*AE2380/100)</f>
        <v/>
      </c>
      <c r="AA2380" s="7">
        <f>IF($F2380="","",Y2380-Z2380)</f>
        <v/>
      </c>
      <c r="AB2380" s="7">
        <f>IF($F2380="","",AA2380-R2380)</f>
        <v/>
      </c>
      <c r="AE2380">
        <f>IF($F2380="","",IF($AK2380=1,0,IF($AJ2380=1,Settings!$C$6,Settings!$C$7))*100)</f>
        <v/>
      </c>
      <c r="AG2380">
        <f>IF($F2380="","",$F2380&amp;"|"&amp;$D2380&amp;"")</f>
        <v/>
      </c>
      <c r="AH2380">
        <f>IF($F2380="","",IF(COUNTIF($AG$2:$AG2380,$AG2380)=1,1,0))</f>
        <v/>
      </c>
      <c r="AI2380">
        <f>IF($AH2380=1,SUMPRODUCT(--($AL$2:$AL$8001&lt;$AL2380))+1,"")</f>
        <v/>
      </c>
      <c r="AJ2380">
        <f>IF($F2380="","",IF(OR($U2380=TRUE(),$U2380="TRUE"),1,0))</f>
        <v/>
      </c>
      <c r="AK2380">
        <f>IF($F2380="","",IF($AD2380="Yes",1,0))</f>
        <v/>
      </c>
      <c r="AL2380">
        <f>IF($AH2380=1,IFERROR(IF(VALUE($F2380)&lt;100000000,VALUE($F2380),1000000000),IFERROR(IF(VALUE(MID($F2380,2,20))&lt;100000000,VALUE(MID($F2380,2,20)),1000000000),1000000000))+ROW()/100000,"")</f>
        <v/>
      </c>
    </row>
    <row r="2381">
      <c r="A2381">
        <f>IF($F2381="","",IFERROR(IF(INDEX('Per Invoice'!$A$2:$A$2001,MATCH($F2381,'Per Invoice'!$B$2:$B$2001,0))=0,"",INDEX('Per Invoice'!$A$2:$A$2001,MATCH($F2381,'Per Invoice'!$B$2:$B$2001,0))),""))</f>
        <v/>
      </c>
      <c r="H2381" s="11" t="n"/>
      <c r="R2381" s="7">
        <f>IF($F2381="","",Q2381*Y2381/100)</f>
        <v/>
      </c>
      <c r="X2381" s="7" t="n"/>
      <c r="Y2381" s="7" t="n"/>
      <c r="Z2381" s="7">
        <f>IF($F2381="","",Y2381*AE2381/100)</f>
        <v/>
      </c>
      <c r="AA2381" s="7">
        <f>IF($F2381="","",Y2381-Z2381)</f>
        <v/>
      </c>
      <c r="AB2381" s="7">
        <f>IF($F2381="","",AA2381-R2381)</f>
        <v/>
      </c>
      <c r="AE2381">
        <f>IF($F2381="","",IF($AK2381=1,0,IF($AJ2381=1,Settings!$C$6,Settings!$C$7))*100)</f>
        <v/>
      </c>
      <c r="AG2381">
        <f>IF($F2381="","",$F2381&amp;"|"&amp;$D2381&amp;"")</f>
        <v/>
      </c>
      <c r="AH2381">
        <f>IF($F2381="","",IF(COUNTIF($AG$2:$AG2381,$AG2381)=1,1,0))</f>
        <v/>
      </c>
      <c r="AI2381">
        <f>IF($AH2381=1,SUMPRODUCT(--($AL$2:$AL$8001&lt;$AL2381))+1,"")</f>
        <v/>
      </c>
      <c r="AJ2381">
        <f>IF($F2381="","",IF(OR($U2381=TRUE(),$U2381="TRUE"),1,0))</f>
        <v/>
      </c>
      <c r="AK2381">
        <f>IF($F2381="","",IF($AD2381="Yes",1,0))</f>
        <v/>
      </c>
      <c r="AL2381">
        <f>IF($AH2381=1,IFERROR(IF(VALUE($F2381)&lt;100000000,VALUE($F2381),1000000000),IFERROR(IF(VALUE(MID($F2381,2,20))&lt;100000000,VALUE(MID($F2381,2,20)),1000000000),1000000000))+ROW()/100000,"")</f>
        <v/>
      </c>
    </row>
    <row r="2382">
      <c r="A2382">
        <f>IF($F2382="","",IFERROR(IF(INDEX('Per Invoice'!$A$2:$A$2001,MATCH($F2382,'Per Invoice'!$B$2:$B$2001,0))=0,"",INDEX('Per Invoice'!$A$2:$A$2001,MATCH($F2382,'Per Invoice'!$B$2:$B$2001,0))),""))</f>
        <v/>
      </c>
      <c r="H2382" s="11" t="n"/>
      <c r="R2382" s="7">
        <f>IF($F2382="","",Q2382*Y2382/100)</f>
        <v/>
      </c>
      <c r="X2382" s="7" t="n"/>
      <c r="Y2382" s="7" t="n"/>
      <c r="Z2382" s="7">
        <f>IF($F2382="","",Y2382*AE2382/100)</f>
        <v/>
      </c>
      <c r="AA2382" s="7">
        <f>IF($F2382="","",Y2382-Z2382)</f>
        <v/>
      </c>
      <c r="AB2382" s="7">
        <f>IF($F2382="","",AA2382-R2382)</f>
        <v/>
      </c>
      <c r="AE2382">
        <f>IF($F2382="","",IF($AK2382=1,0,IF($AJ2382=1,Settings!$C$6,Settings!$C$7))*100)</f>
        <v/>
      </c>
      <c r="AG2382">
        <f>IF($F2382="","",$F2382&amp;"|"&amp;$D2382&amp;"")</f>
        <v/>
      </c>
      <c r="AH2382">
        <f>IF($F2382="","",IF(COUNTIF($AG$2:$AG2382,$AG2382)=1,1,0))</f>
        <v/>
      </c>
      <c r="AI2382">
        <f>IF($AH2382=1,SUMPRODUCT(--($AL$2:$AL$8001&lt;$AL2382))+1,"")</f>
        <v/>
      </c>
      <c r="AJ2382">
        <f>IF($F2382="","",IF(OR($U2382=TRUE(),$U2382="TRUE"),1,0))</f>
        <v/>
      </c>
      <c r="AK2382">
        <f>IF($F2382="","",IF($AD2382="Yes",1,0))</f>
        <v/>
      </c>
      <c r="AL2382">
        <f>IF($AH2382=1,IFERROR(IF(VALUE($F2382)&lt;100000000,VALUE($F2382),1000000000),IFERROR(IF(VALUE(MID($F2382,2,20))&lt;100000000,VALUE(MID($F2382,2,20)),1000000000),1000000000))+ROW()/100000,"")</f>
        <v/>
      </c>
    </row>
    <row r="2383">
      <c r="A2383">
        <f>IF($F2383="","",IFERROR(IF(INDEX('Per Invoice'!$A$2:$A$2001,MATCH($F2383,'Per Invoice'!$B$2:$B$2001,0))=0,"",INDEX('Per Invoice'!$A$2:$A$2001,MATCH($F2383,'Per Invoice'!$B$2:$B$2001,0))),""))</f>
        <v/>
      </c>
      <c r="H2383" s="11" t="n"/>
      <c r="R2383" s="7">
        <f>IF($F2383="","",Q2383*Y2383/100)</f>
        <v/>
      </c>
      <c r="X2383" s="7" t="n"/>
      <c r="Y2383" s="7" t="n"/>
      <c r="Z2383" s="7">
        <f>IF($F2383="","",Y2383*AE2383/100)</f>
        <v/>
      </c>
      <c r="AA2383" s="7">
        <f>IF($F2383="","",Y2383-Z2383)</f>
        <v/>
      </c>
      <c r="AB2383" s="7">
        <f>IF($F2383="","",AA2383-R2383)</f>
        <v/>
      </c>
      <c r="AE2383">
        <f>IF($F2383="","",IF($AK2383=1,0,IF($AJ2383=1,Settings!$C$6,Settings!$C$7))*100)</f>
        <v/>
      </c>
      <c r="AG2383">
        <f>IF($F2383="","",$F2383&amp;"|"&amp;$D2383&amp;"")</f>
        <v/>
      </c>
      <c r="AH2383">
        <f>IF($F2383="","",IF(COUNTIF($AG$2:$AG2383,$AG2383)=1,1,0))</f>
        <v/>
      </c>
      <c r="AI2383">
        <f>IF($AH2383=1,SUMPRODUCT(--($AL$2:$AL$8001&lt;$AL2383))+1,"")</f>
        <v/>
      </c>
      <c r="AJ2383">
        <f>IF($F2383="","",IF(OR($U2383=TRUE(),$U2383="TRUE"),1,0))</f>
        <v/>
      </c>
      <c r="AK2383">
        <f>IF($F2383="","",IF($AD2383="Yes",1,0))</f>
        <v/>
      </c>
      <c r="AL2383">
        <f>IF($AH2383=1,IFERROR(IF(VALUE($F2383)&lt;100000000,VALUE($F2383),1000000000),IFERROR(IF(VALUE(MID($F2383,2,20))&lt;100000000,VALUE(MID($F2383,2,20)),1000000000),1000000000))+ROW()/100000,"")</f>
        <v/>
      </c>
    </row>
    <row r="2384">
      <c r="A2384">
        <f>IF($F2384="","",IFERROR(IF(INDEX('Per Invoice'!$A$2:$A$2001,MATCH($F2384,'Per Invoice'!$B$2:$B$2001,0))=0,"",INDEX('Per Invoice'!$A$2:$A$2001,MATCH($F2384,'Per Invoice'!$B$2:$B$2001,0))),""))</f>
        <v/>
      </c>
      <c r="H2384" s="11" t="n"/>
      <c r="R2384" s="7">
        <f>IF($F2384="","",Q2384*Y2384/100)</f>
        <v/>
      </c>
      <c r="X2384" s="7" t="n"/>
      <c r="Y2384" s="7" t="n"/>
      <c r="Z2384" s="7">
        <f>IF($F2384="","",Y2384*AE2384/100)</f>
        <v/>
      </c>
      <c r="AA2384" s="7">
        <f>IF($F2384="","",Y2384-Z2384)</f>
        <v/>
      </c>
      <c r="AB2384" s="7">
        <f>IF($F2384="","",AA2384-R2384)</f>
        <v/>
      </c>
      <c r="AE2384">
        <f>IF($F2384="","",IF($AK2384=1,0,IF($AJ2384=1,Settings!$C$6,Settings!$C$7))*100)</f>
        <v/>
      </c>
      <c r="AG2384">
        <f>IF($F2384="","",$F2384&amp;"|"&amp;$D2384&amp;"")</f>
        <v/>
      </c>
      <c r="AH2384">
        <f>IF($F2384="","",IF(COUNTIF($AG$2:$AG2384,$AG2384)=1,1,0))</f>
        <v/>
      </c>
      <c r="AI2384">
        <f>IF($AH2384=1,SUMPRODUCT(--($AL$2:$AL$8001&lt;$AL2384))+1,"")</f>
        <v/>
      </c>
      <c r="AJ2384">
        <f>IF($F2384="","",IF(OR($U2384=TRUE(),$U2384="TRUE"),1,0))</f>
        <v/>
      </c>
      <c r="AK2384">
        <f>IF($F2384="","",IF($AD2384="Yes",1,0))</f>
        <v/>
      </c>
      <c r="AL2384">
        <f>IF($AH2384=1,IFERROR(IF(VALUE($F2384)&lt;100000000,VALUE($F2384),1000000000),IFERROR(IF(VALUE(MID($F2384,2,20))&lt;100000000,VALUE(MID($F2384,2,20)),1000000000),1000000000))+ROW()/100000,"")</f>
        <v/>
      </c>
    </row>
    <row r="2385">
      <c r="A2385">
        <f>IF($F2385="","",IFERROR(IF(INDEX('Per Invoice'!$A$2:$A$2001,MATCH($F2385,'Per Invoice'!$B$2:$B$2001,0))=0,"",INDEX('Per Invoice'!$A$2:$A$2001,MATCH($F2385,'Per Invoice'!$B$2:$B$2001,0))),""))</f>
        <v/>
      </c>
      <c r="H2385" s="11" t="n"/>
      <c r="R2385" s="7">
        <f>IF($F2385="","",Q2385*Y2385/100)</f>
        <v/>
      </c>
      <c r="X2385" s="7" t="n"/>
      <c r="Y2385" s="7" t="n"/>
      <c r="Z2385" s="7">
        <f>IF($F2385="","",Y2385*AE2385/100)</f>
        <v/>
      </c>
      <c r="AA2385" s="7">
        <f>IF($F2385="","",Y2385-Z2385)</f>
        <v/>
      </c>
      <c r="AB2385" s="7">
        <f>IF($F2385="","",AA2385-R2385)</f>
        <v/>
      </c>
      <c r="AE2385">
        <f>IF($F2385="","",IF($AK2385=1,0,IF($AJ2385=1,Settings!$C$6,Settings!$C$7))*100)</f>
        <v/>
      </c>
      <c r="AG2385">
        <f>IF($F2385="","",$F2385&amp;"|"&amp;$D2385&amp;"")</f>
        <v/>
      </c>
      <c r="AH2385">
        <f>IF($F2385="","",IF(COUNTIF($AG$2:$AG2385,$AG2385)=1,1,0))</f>
        <v/>
      </c>
      <c r="AI2385">
        <f>IF($AH2385=1,SUMPRODUCT(--($AL$2:$AL$8001&lt;$AL2385))+1,"")</f>
        <v/>
      </c>
      <c r="AJ2385">
        <f>IF($F2385="","",IF(OR($U2385=TRUE(),$U2385="TRUE"),1,0))</f>
        <v/>
      </c>
      <c r="AK2385">
        <f>IF($F2385="","",IF($AD2385="Yes",1,0))</f>
        <v/>
      </c>
      <c r="AL2385">
        <f>IF($AH2385=1,IFERROR(IF(VALUE($F2385)&lt;100000000,VALUE($F2385),1000000000),IFERROR(IF(VALUE(MID($F2385,2,20))&lt;100000000,VALUE(MID($F2385,2,20)),1000000000),1000000000))+ROW()/100000,"")</f>
        <v/>
      </c>
    </row>
    <row r="2386">
      <c r="A2386">
        <f>IF($F2386="","",IFERROR(IF(INDEX('Per Invoice'!$A$2:$A$2001,MATCH($F2386,'Per Invoice'!$B$2:$B$2001,0))=0,"",INDEX('Per Invoice'!$A$2:$A$2001,MATCH($F2386,'Per Invoice'!$B$2:$B$2001,0))),""))</f>
        <v/>
      </c>
      <c r="H2386" s="11" t="n"/>
      <c r="R2386" s="7">
        <f>IF($F2386="","",Q2386*Y2386/100)</f>
        <v/>
      </c>
      <c r="X2386" s="7" t="n"/>
      <c r="Y2386" s="7" t="n"/>
      <c r="Z2386" s="7">
        <f>IF($F2386="","",Y2386*AE2386/100)</f>
        <v/>
      </c>
      <c r="AA2386" s="7">
        <f>IF($F2386="","",Y2386-Z2386)</f>
        <v/>
      </c>
      <c r="AB2386" s="7">
        <f>IF($F2386="","",AA2386-R2386)</f>
        <v/>
      </c>
      <c r="AE2386">
        <f>IF($F2386="","",IF($AK2386=1,0,IF($AJ2386=1,Settings!$C$6,Settings!$C$7))*100)</f>
        <v/>
      </c>
      <c r="AG2386">
        <f>IF($F2386="","",$F2386&amp;"|"&amp;$D2386&amp;"")</f>
        <v/>
      </c>
      <c r="AH2386">
        <f>IF($F2386="","",IF(COUNTIF($AG$2:$AG2386,$AG2386)=1,1,0))</f>
        <v/>
      </c>
      <c r="AI2386">
        <f>IF($AH2386=1,SUMPRODUCT(--($AL$2:$AL$8001&lt;$AL2386))+1,"")</f>
        <v/>
      </c>
      <c r="AJ2386">
        <f>IF($F2386="","",IF(OR($U2386=TRUE(),$U2386="TRUE"),1,0))</f>
        <v/>
      </c>
      <c r="AK2386">
        <f>IF($F2386="","",IF($AD2386="Yes",1,0))</f>
        <v/>
      </c>
      <c r="AL2386">
        <f>IF($AH2386=1,IFERROR(IF(VALUE($F2386)&lt;100000000,VALUE($F2386),1000000000),IFERROR(IF(VALUE(MID($F2386,2,20))&lt;100000000,VALUE(MID($F2386,2,20)),1000000000),1000000000))+ROW()/100000,"")</f>
        <v/>
      </c>
    </row>
    <row r="2387">
      <c r="A2387">
        <f>IF($F2387="","",IFERROR(IF(INDEX('Per Invoice'!$A$2:$A$2001,MATCH($F2387,'Per Invoice'!$B$2:$B$2001,0))=0,"",INDEX('Per Invoice'!$A$2:$A$2001,MATCH($F2387,'Per Invoice'!$B$2:$B$2001,0))),""))</f>
        <v/>
      </c>
      <c r="H2387" s="11" t="n"/>
      <c r="R2387" s="7">
        <f>IF($F2387="","",Q2387*Y2387/100)</f>
        <v/>
      </c>
      <c r="X2387" s="7" t="n"/>
      <c r="Y2387" s="7" t="n"/>
      <c r="Z2387" s="7">
        <f>IF($F2387="","",Y2387*AE2387/100)</f>
        <v/>
      </c>
      <c r="AA2387" s="7">
        <f>IF($F2387="","",Y2387-Z2387)</f>
        <v/>
      </c>
      <c r="AB2387" s="7">
        <f>IF($F2387="","",AA2387-R2387)</f>
        <v/>
      </c>
      <c r="AE2387">
        <f>IF($F2387="","",IF($AK2387=1,0,IF($AJ2387=1,Settings!$C$6,Settings!$C$7))*100)</f>
        <v/>
      </c>
      <c r="AG2387">
        <f>IF($F2387="","",$F2387&amp;"|"&amp;$D2387&amp;"")</f>
        <v/>
      </c>
      <c r="AH2387">
        <f>IF($F2387="","",IF(COUNTIF($AG$2:$AG2387,$AG2387)=1,1,0))</f>
        <v/>
      </c>
      <c r="AI2387">
        <f>IF($AH2387=1,SUMPRODUCT(--($AL$2:$AL$8001&lt;$AL2387))+1,"")</f>
        <v/>
      </c>
      <c r="AJ2387">
        <f>IF($F2387="","",IF(OR($U2387=TRUE(),$U2387="TRUE"),1,0))</f>
        <v/>
      </c>
      <c r="AK2387">
        <f>IF($F2387="","",IF($AD2387="Yes",1,0))</f>
        <v/>
      </c>
      <c r="AL2387">
        <f>IF($AH2387=1,IFERROR(IF(VALUE($F2387)&lt;100000000,VALUE($F2387),1000000000),IFERROR(IF(VALUE(MID($F2387,2,20))&lt;100000000,VALUE(MID($F2387,2,20)),1000000000),1000000000))+ROW()/100000,"")</f>
        <v/>
      </c>
    </row>
    <row r="2388">
      <c r="A2388">
        <f>IF($F2388="","",IFERROR(IF(INDEX('Per Invoice'!$A$2:$A$2001,MATCH($F2388,'Per Invoice'!$B$2:$B$2001,0))=0,"",INDEX('Per Invoice'!$A$2:$A$2001,MATCH($F2388,'Per Invoice'!$B$2:$B$2001,0))),""))</f>
        <v/>
      </c>
      <c r="H2388" s="11" t="n"/>
      <c r="R2388" s="7">
        <f>IF($F2388="","",Q2388*Y2388/100)</f>
        <v/>
      </c>
      <c r="X2388" s="7" t="n"/>
      <c r="Y2388" s="7" t="n"/>
      <c r="Z2388" s="7">
        <f>IF($F2388="","",Y2388*AE2388/100)</f>
        <v/>
      </c>
      <c r="AA2388" s="7">
        <f>IF($F2388="","",Y2388-Z2388)</f>
        <v/>
      </c>
      <c r="AB2388" s="7">
        <f>IF($F2388="","",AA2388-R2388)</f>
        <v/>
      </c>
      <c r="AE2388">
        <f>IF($F2388="","",IF($AK2388=1,0,IF($AJ2388=1,Settings!$C$6,Settings!$C$7))*100)</f>
        <v/>
      </c>
      <c r="AG2388">
        <f>IF($F2388="","",$F2388&amp;"|"&amp;$D2388&amp;"")</f>
        <v/>
      </c>
      <c r="AH2388">
        <f>IF($F2388="","",IF(COUNTIF($AG$2:$AG2388,$AG2388)=1,1,0))</f>
        <v/>
      </c>
      <c r="AI2388">
        <f>IF($AH2388=1,SUMPRODUCT(--($AL$2:$AL$8001&lt;$AL2388))+1,"")</f>
        <v/>
      </c>
      <c r="AJ2388">
        <f>IF($F2388="","",IF(OR($U2388=TRUE(),$U2388="TRUE"),1,0))</f>
        <v/>
      </c>
      <c r="AK2388">
        <f>IF($F2388="","",IF($AD2388="Yes",1,0))</f>
        <v/>
      </c>
      <c r="AL2388">
        <f>IF($AH2388=1,IFERROR(IF(VALUE($F2388)&lt;100000000,VALUE($F2388),1000000000),IFERROR(IF(VALUE(MID($F2388,2,20))&lt;100000000,VALUE(MID($F2388,2,20)),1000000000),1000000000))+ROW()/100000,"")</f>
        <v/>
      </c>
    </row>
    <row r="2389">
      <c r="A2389">
        <f>IF($F2389="","",IFERROR(IF(INDEX('Per Invoice'!$A$2:$A$2001,MATCH($F2389,'Per Invoice'!$B$2:$B$2001,0))=0,"",INDEX('Per Invoice'!$A$2:$A$2001,MATCH($F2389,'Per Invoice'!$B$2:$B$2001,0))),""))</f>
        <v/>
      </c>
      <c r="H2389" s="11" t="n"/>
      <c r="R2389" s="7">
        <f>IF($F2389="","",Q2389*Y2389/100)</f>
        <v/>
      </c>
      <c r="X2389" s="7" t="n"/>
      <c r="Y2389" s="7" t="n"/>
      <c r="Z2389" s="7">
        <f>IF($F2389="","",Y2389*AE2389/100)</f>
        <v/>
      </c>
      <c r="AA2389" s="7">
        <f>IF($F2389="","",Y2389-Z2389)</f>
        <v/>
      </c>
      <c r="AB2389" s="7">
        <f>IF($F2389="","",AA2389-R2389)</f>
        <v/>
      </c>
      <c r="AE2389">
        <f>IF($F2389="","",IF($AK2389=1,0,IF($AJ2389=1,Settings!$C$6,Settings!$C$7))*100)</f>
        <v/>
      </c>
      <c r="AG2389">
        <f>IF($F2389="","",$F2389&amp;"|"&amp;$D2389&amp;"")</f>
        <v/>
      </c>
      <c r="AH2389">
        <f>IF($F2389="","",IF(COUNTIF($AG$2:$AG2389,$AG2389)=1,1,0))</f>
        <v/>
      </c>
      <c r="AI2389">
        <f>IF($AH2389=1,SUMPRODUCT(--($AL$2:$AL$8001&lt;$AL2389))+1,"")</f>
        <v/>
      </c>
      <c r="AJ2389">
        <f>IF($F2389="","",IF(OR($U2389=TRUE(),$U2389="TRUE"),1,0))</f>
        <v/>
      </c>
      <c r="AK2389">
        <f>IF($F2389="","",IF($AD2389="Yes",1,0))</f>
        <v/>
      </c>
      <c r="AL2389">
        <f>IF($AH2389=1,IFERROR(IF(VALUE($F2389)&lt;100000000,VALUE($F2389),1000000000),IFERROR(IF(VALUE(MID($F2389,2,20))&lt;100000000,VALUE(MID($F2389,2,20)),1000000000),1000000000))+ROW()/100000,"")</f>
        <v/>
      </c>
    </row>
    <row r="2390">
      <c r="A2390">
        <f>IF($F2390="","",IFERROR(IF(INDEX('Per Invoice'!$A$2:$A$2001,MATCH($F2390,'Per Invoice'!$B$2:$B$2001,0))=0,"",INDEX('Per Invoice'!$A$2:$A$2001,MATCH($F2390,'Per Invoice'!$B$2:$B$2001,0))),""))</f>
        <v/>
      </c>
      <c r="H2390" s="11" t="n"/>
      <c r="R2390" s="7">
        <f>IF($F2390="","",Q2390*Y2390/100)</f>
        <v/>
      </c>
      <c r="X2390" s="7" t="n"/>
      <c r="Y2390" s="7" t="n"/>
      <c r="Z2390" s="7">
        <f>IF($F2390="","",Y2390*AE2390/100)</f>
        <v/>
      </c>
      <c r="AA2390" s="7">
        <f>IF($F2390="","",Y2390-Z2390)</f>
        <v/>
      </c>
      <c r="AB2390" s="7">
        <f>IF($F2390="","",AA2390-R2390)</f>
        <v/>
      </c>
      <c r="AE2390">
        <f>IF($F2390="","",IF($AK2390=1,0,IF($AJ2390=1,Settings!$C$6,Settings!$C$7))*100)</f>
        <v/>
      </c>
      <c r="AG2390">
        <f>IF($F2390="","",$F2390&amp;"|"&amp;$D2390&amp;"")</f>
        <v/>
      </c>
      <c r="AH2390">
        <f>IF($F2390="","",IF(COUNTIF($AG$2:$AG2390,$AG2390)=1,1,0))</f>
        <v/>
      </c>
      <c r="AI2390">
        <f>IF($AH2390=1,SUMPRODUCT(--($AL$2:$AL$8001&lt;$AL2390))+1,"")</f>
        <v/>
      </c>
      <c r="AJ2390">
        <f>IF($F2390="","",IF(OR($U2390=TRUE(),$U2390="TRUE"),1,0))</f>
        <v/>
      </c>
      <c r="AK2390">
        <f>IF($F2390="","",IF($AD2390="Yes",1,0))</f>
        <v/>
      </c>
      <c r="AL2390">
        <f>IF($AH2390=1,IFERROR(IF(VALUE($F2390)&lt;100000000,VALUE($F2390),1000000000),IFERROR(IF(VALUE(MID($F2390,2,20))&lt;100000000,VALUE(MID($F2390,2,20)),1000000000),1000000000))+ROW()/100000,"")</f>
        <v/>
      </c>
    </row>
    <row r="2391">
      <c r="A2391">
        <f>IF($F2391="","",IFERROR(IF(INDEX('Per Invoice'!$A$2:$A$2001,MATCH($F2391,'Per Invoice'!$B$2:$B$2001,0))=0,"",INDEX('Per Invoice'!$A$2:$A$2001,MATCH($F2391,'Per Invoice'!$B$2:$B$2001,0))),""))</f>
        <v/>
      </c>
      <c r="H2391" s="11" t="n"/>
      <c r="R2391" s="7">
        <f>IF($F2391="","",Q2391*Y2391/100)</f>
        <v/>
      </c>
      <c r="X2391" s="7" t="n"/>
      <c r="Y2391" s="7" t="n"/>
      <c r="Z2391" s="7">
        <f>IF($F2391="","",Y2391*AE2391/100)</f>
        <v/>
      </c>
      <c r="AA2391" s="7">
        <f>IF($F2391="","",Y2391-Z2391)</f>
        <v/>
      </c>
      <c r="AB2391" s="7">
        <f>IF($F2391="","",AA2391-R2391)</f>
        <v/>
      </c>
      <c r="AE2391">
        <f>IF($F2391="","",IF($AK2391=1,0,IF($AJ2391=1,Settings!$C$6,Settings!$C$7))*100)</f>
        <v/>
      </c>
      <c r="AG2391">
        <f>IF($F2391="","",$F2391&amp;"|"&amp;$D2391&amp;"")</f>
        <v/>
      </c>
      <c r="AH2391">
        <f>IF($F2391="","",IF(COUNTIF($AG$2:$AG2391,$AG2391)=1,1,0))</f>
        <v/>
      </c>
      <c r="AI2391">
        <f>IF($AH2391=1,SUMPRODUCT(--($AL$2:$AL$8001&lt;$AL2391))+1,"")</f>
        <v/>
      </c>
      <c r="AJ2391">
        <f>IF($F2391="","",IF(OR($U2391=TRUE(),$U2391="TRUE"),1,0))</f>
        <v/>
      </c>
      <c r="AK2391">
        <f>IF($F2391="","",IF($AD2391="Yes",1,0))</f>
        <v/>
      </c>
      <c r="AL2391">
        <f>IF($AH2391=1,IFERROR(IF(VALUE($F2391)&lt;100000000,VALUE($F2391),1000000000),IFERROR(IF(VALUE(MID($F2391,2,20))&lt;100000000,VALUE(MID($F2391,2,20)),1000000000),1000000000))+ROW()/100000,"")</f>
        <v/>
      </c>
    </row>
    <row r="2392">
      <c r="A2392">
        <f>IF($F2392="","",IFERROR(IF(INDEX('Per Invoice'!$A$2:$A$2001,MATCH($F2392,'Per Invoice'!$B$2:$B$2001,0))=0,"",INDEX('Per Invoice'!$A$2:$A$2001,MATCH($F2392,'Per Invoice'!$B$2:$B$2001,0))),""))</f>
        <v/>
      </c>
      <c r="H2392" s="11" t="n"/>
      <c r="R2392" s="7">
        <f>IF($F2392="","",Q2392*Y2392/100)</f>
        <v/>
      </c>
      <c r="X2392" s="7" t="n"/>
      <c r="Y2392" s="7" t="n"/>
      <c r="Z2392" s="7">
        <f>IF($F2392="","",Y2392*AE2392/100)</f>
        <v/>
      </c>
      <c r="AA2392" s="7">
        <f>IF($F2392="","",Y2392-Z2392)</f>
        <v/>
      </c>
      <c r="AB2392" s="7">
        <f>IF($F2392="","",AA2392-R2392)</f>
        <v/>
      </c>
      <c r="AE2392">
        <f>IF($F2392="","",IF($AK2392=1,0,IF($AJ2392=1,Settings!$C$6,Settings!$C$7))*100)</f>
        <v/>
      </c>
      <c r="AG2392">
        <f>IF($F2392="","",$F2392&amp;"|"&amp;$D2392&amp;"")</f>
        <v/>
      </c>
      <c r="AH2392">
        <f>IF($F2392="","",IF(COUNTIF($AG$2:$AG2392,$AG2392)=1,1,0))</f>
        <v/>
      </c>
      <c r="AI2392">
        <f>IF($AH2392=1,SUMPRODUCT(--($AL$2:$AL$8001&lt;$AL2392))+1,"")</f>
        <v/>
      </c>
      <c r="AJ2392">
        <f>IF($F2392="","",IF(OR($U2392=TRUE(),$U2392="TRUE"),1,0))</f>
        <v/>
      </c>
      <c r="AK2392">
        <f>IF($F2392="","",IF($AD2392="Yes",1,0))</f>
        <v/>
      </c>
      <c r="AL2392">
        <f>IF($AH2392=1,IFERROR(IF(VALUE($F2392)&lt;100000000,VALUE($F2392),1000000000),IFERROR(IF(VALUE(MID($F2392,2,20))&lt;100000000,VALUE(MID($F2392,2,20)),1000000000),1000000000))+ROW()/100000,"")</f>
        <v/>
      </c>
    </row>
    <row r="2393">
      <c r="A2393">
        <f>IF($F2393="","",IFERROR(IF(INDEX('Per Invoice'!$A$2:$A$2001,MATCH($F2393,'Per Invoice'!$B$2:$B$2001,0))=0,"",INDEX('Per Invoice'!$A$2:$A$2001,MATCH($F2393,'Per Invoice'!$B$2:$B$2001,0))),""))</f>
        <v/>
      </c>
      <c r="H2393" s="11" t="n"/>
      <c r="R2393" s="7">
        <f>IF($F2393="","",Q2393*Y2393/100)</f>
        <v/>
      </c>
      <c r="X2393" s="7" t="n"/>
      <c r="Y2393" s="7" t="n"/>
      <c r="Z2393" s="7">
        <f>IF($F2393="","",Y2393*AE2393/100)</f>
        <v/>
      </c>
      <c r="AA2393" s="7">
        <f>IF($F2393="","",Y2393-Z2393)</f>
        <v/>
      </c>
      <c r="AB2393" s="7">
        <f>IF($F2393="","",AA2393-R2393)</f>
        <v/>
      </c>
      <c r="AE2393">
        <f>IF($F2393="","",IF($AK2393=1,0,IF($AJ2393=1,Settings!$C$6,Settings!$C$7))*100)</f>
        <v/>
      </c>
      <c r="AG2393">
        <f>IF($F2393="","",$F2393&amp;"|"&amp;$D2393&amp;"")</f>
        <v/>
      </c>
      <c r="AH2393">
        <f>IF($F2393="","",IF(COUNTIF($AG$2:$AG2393,$AG2393)=1,1,0))</f>
        <v/>
      </c>
      <c r="AI2393">
        <f>IF($AH2393=1,SUMPRODUCT(--($AL$2:$AL$8001&lt;$AL2393))+1,"")</f>
        <v/>
      </c>
      <c r="AJ2393">
        <f>IF($F2393="","",IF(OR($U2393=TRUE(),$U2393="TRUE"),1,0))</f>
        <v/>
      </c>
      <c r="AK2393">
        <f>IF($F2393="","",IF($AD2393="Yes",1,0))</f>
        <v/>
      </c>
      <c r="AL2393">
        <f>IF($AH2393=1,IFERROR(IF(VALUE($F2393)&lt;100000000,VALUE($F2393),1000000000),IFERROR(IF(VALUE(MID($F2393,2,20))&lt;100000000,VALUE(MID($F2393,2,20)),1000000000),1000000000))+ROW()/100000,"")</f>
        <v/>
      </c>
    </row>
    <row r="2394">
      <c r="A2394">
        <f>IF($F2394="","",IFERROR(IF(INDEX('Per Invoice'!$A$2:$A$2001,MATCH($F2394,'Per Invoice'!$B$2:$B$2001,0))=0,"",INDEX('Per Invoice'!$A$2:$A$2001,MATCH($F2394,'Per Invoice'!$B$2:$B$2001,0))),""))</f>
        <v/>
      </c>
      <c r="H2394" s="11" t="n"/>
      <c r="R2394" s="7">
        <f>IF($F2394="","",Q2394*Y2394/100)</f>
        <v/>
      </c>
      <c r="X2394" s="7" t="n"/>
      <c r="Y2394" s="7" t="n"/>
      <c r="Z2394" s="7">
        <f>IF($F2394="","",Y2394*AE2394/100)</f>
        <v/>
      </c>
      <c r="AA2394" s="7">
        <f>IF($F2394="","",Y2394-Z2394)</f>
        <v/>
      </c>
      <c r="AB2394" s="7">
        <f>IF($F2394="","",AA2394-R2394)</f>
        <v/>
      </c>
      <c r="AE2394">
        <f>IF($F2394="","",IF($AK2394=1,0,IF($AJ2394=1,Settings!$C$6,Settings!$C$7))*100)</f>
        <v/>
      </c>
      <c r="AG2394">
        <f>IF($F2394="","",$F2394&amp;"|"&amp;$D2394&amp;"")</f>
        <v/>
      </c>
      <c r="AH2394">
        <f>IF($F2394="","",IF(COUNTIF($AG$2:$AG2394,$AG2394)=1,1,0))</f>
        <v/>
      </c>
      <c r="AI2394">
        <f>IF($AH2394=1,SUMPRODUCT(--($AL$2:$AL$8001&lt;$AL2394))+1,"")</f>
        <v/>
      </c>
      <c r="AJ2394">
        <f>IF($F2394="","",IF(OR($U2394=TRUE(),$U2394="TRUE"),1,0))</f>
        <v/>
      </c>
      <c r="AK2394">
        <f>IF($F2394="","",IF($AD2394="Yes",1,0))</f>
        <v/>
      </c>
      <c r="AL2394">
        <f>IF($AH2394=1,IFERROR(IF(VALUE($F2394)&lt;100000000,VALUE($F2394),1000000000),IFERROR(IF(VALUE(MID($F2394,2,20))&lt;100000000,VALUE(MID($F2394,2,20)),1000000000),1000000000))+ROW()/100000,"")</f>
        <v/>
      </c>
    </row>
    <row r="2395">
      <c r="A2395">
        <f>IF($F2395="","",IFERROR(IF(INDEX('Per Invoice'!$A$2:$A$2001,MATCH($F2395,'Per Invoice'!$B$2:$B$2001,0))=0,"",INDEX('Per Invoice'!$A$2:$A$2001,MATCH($F2395,'Per Invoice'!$B$2:$B$2001,0))),""))</f>
        <v/>
      </c>
      <c r="H2395" s="11" t="n"/>
      <c r="R2395" s="7">
        <f>IF($F2395="","",Q2395*Y2395/100)</f>
        <v/>
      </c>
      <c r="X2395" s="7" t="n"/>
      <c r="Y2395" s="7" t="n"/>
      <c r="Z2395" s="7">
        <f>IF($F2395="","",Y2395*AE2395/100)</f>
        <v/>
      </c>
      <c r="AA2395" s="7">
        <f>IF($F2395="","",Y2395-Z2395)</f>
        <v/>
      </c>
      <c r="AB2395" s="7">
        <f>IF($F2395="","",AA2395-R2395)</f>
        <v/>
      </c>
      <c r="AE2395">
        <f>IF($F2395="","",IF($AK2395=1,0,IF($AJ2395=1,Settings!$C$6,Settings!$C$7))*100)</f>
        <v/>
      </c>
      <c r="AG2395">
        <f>IF($F2395="","",$F2395&amp;"|"&amp;$D2395&amp;"")</f>
        <v/>
      </c>
      <c r="AH2395">
        <f>IF($F2395="","",IF(COUNTIF($AG$2:$AG2395,$AG2395)=1,1,0))</f>
        <v/>
      </c>
      <c r="AI2395">
        <f>IF($AH2395=1,SUMPRODUCT(--($AL$2:$AL$8001&lt;$AL2395))+1,"")</f>
        <v/>
      </c>
      <c r="AJ2395">
        <f>IF($F2395="","",IF(OR($U2395=TRUE(),$U2395="TRUE"),1,0))</f>
        <v/>
      </c>
      <c r="AK2395">
        <f>IF($F2395="","",IF($AD2395="Yes",1,0))</f>
        <v/>
      </c>
      <c r="AL2395">
        <f>IF($AH2395=1,IFERROR(IF(VALUE($F2395)&lt;100000000,VALUE($F2395),1000000000),IFERROR(IF(VALUE(MID($F2395,2,20))&lt;100000000,VALUE(MID($F2395,2,20)),1000000000),1000000000))+ROW()/100000,"")</f>
        <v/>
      </c>
    </row>
    <row r="2396">
      <c r="A2396">
        <f>IF($F2396="","",IFERROR(IF(INDEX('Per Invoice'!$A$2:$A$2001,MATCH($F2396,'Per Invoice'!$B$2:$B$2001,0))=0,"",INDEX('Per Invoice'!$A$2:$A$2001,MATCH($F2396,'Per Invoice'!$B$2:$B$2001,0))),""))</f>
        <v/>
      </c>
      <c r="H2396" s="11" t="n"/>
      <c r="R2396" s="7">
        <f>IF($F2396="","",Q2396*Y2396/100)</f>
        <v/>
      </c>
      <c r="X2396" s="7" t="n"/>
      <c r="Y2396" s="7" t="n"/>
      <c r="Z2396" s="7">
        <f>IF($F2396="","",Y2396*AE2396/100)</f>
        <v/>
      </c>
      <c r="AA2396" s="7">
        <f>IF($F2396="","",Y2396-Z2396)</f>
        <v/>
      </c>
      <c r="AB2396" s="7">
        <f>IF($F2396="","",AA2396-R2396)</f>
        <v/>
      </c>
      <c r="AE2396">
        <f>IF($F2396="","",IF($AK2396=1,0,IF($AJ2396=1,Settings!$C$6,Settings!$C$7))*100)</f>
        <v/>
      </c>
      <c r="AG2396">
        <f>IF($F2396="","",$F2396&amp;"|"&amp;$D2396&amp;"")</f>
        <v/>
      </c>
      <c r="AH2396">
        <f>IF($F2396="","",IF(COUNTIF($AG$2:$AG2396,$AG2396)=1,1,0))</f>
        <v/>
      </c>
      <c r="AI2396">
        <f>IF($AH2396=1,SUMPRODUCT(--($AL$2:$AL$8001&lt;$AL2396))+1,"")</f>
        <v/>
      </c>
      <c r="AJ2396">
        <f>IF($F2396="","",IF(OR($U2396=TRUE(),$U2396="TRUE"),1,0))</f>
        <v/>
      </c>
      <c r="AK2396">
        <f>IF($F2396="","",IF($AD2396="Yes",1,0))</f>
        <v/>
      </c>
      <c r="AL2396">
        <f>IF($AH2396=1,IFERROR(IF(VALUE($F2396)&lt;100000000,VALUE($F2396),1000000000),IFERROR(IF(VALUE(MID($F2396,2,20))&lt;100000000,VALUE(MID($F2396,2,20)),1000000000),1000000000))+ROW()/100000,"")</f>
        <v/>
      </c>
    </row>
    <row r="2397">
      <c r="A2397">
        <f>IF($F2397="","",IFERROR(IF(INDEX('Per Invoice'!$A$2:$A$2001,MATCH($F2397,'Per Invoice'!$B$2:$B$2001,0))=0,"",INDEX('Per Invoice'!$A$2:$A$2001,MATCH($F2397,'Per Invoice'!$B$2:$B$2001,0))),""))</f>
        <v/>
      </c>
      <c r="H2397" s="11" t="n"/>
      <c r="R2397" s="7">
        <f>IF($F2397="","",Q2397*Y2397/100)</f>
        <v/>
      </c>
      <c r="X2397" s="7" t="n"/>
      <c r="Y2397" s="7" t="n"/>
      <c r="Z2397" s="7">
        <f>IF($F2397="","",Y2397*AE2397/100)</f>
        <v/>
      </c>
      <c r="AA2397" s="7">
        <f>IF($F2397="","",Y2397-Z2397)</f>
        <v/>
      </c>
      <c r="AB2397" s="7">
        <f>IF($F2397="","",AA2397-R2397)</f>
        <v/>
      </c>
      <c r="AE2397">
        <f>IF($F2397="","",IF($AK2397=1,0,IF($AJ2397=1,Settings!$C$6,Settings!$C$7))*100)</f>
        <v/>
      </c>
      <c r="AG2397">
        <f>IF($F2397="","",$F2397&amp;"|"&amp;$D2397&amp;"")</f>
        <v/>
      </c>
      <c r="AH2397">
        <f>IF($F2397="","",IF(COUNTIF($AG$2:$AG2397,$AG2397)=1,1,0))</f>
        <v/>
      </c>
      <c r="AI2397">
        <f>IF($AH2397=1,SUMPRODUCT(--($AL$2:$AL$8001&lt;$AL2397))+1,"")</f>
        <v/>
      </c>
      <c r="AJ2397">
        <f>IF($F2397="","",IF(OR($U2397=TRUE(),$U2397="TRUE"),1,0))</f>
        <v/>
      </c>
      <c r="AK2397">
        <f>IF($F2397="","",IF($AD2397="Yes",1,0))</f>
        <v/>
      </c>
      <c r="AL2397">
        <f>IF($AH2397=1,IFERROR(IF(VALUE($F2397)&lt;100000000,VALUE($F2397),1000000000),IFERROR(IF(VALUE(MID($F2397,2,20))&lt;100000000,VALUE(MID($F2397,2,20)),1000000000),1000000000))+ROW()/100000,"")</f>
        <v/>
      </c>
    </row>
    <row r="2398">
      <c r="A2398">
        <f>IF($F2398="","",IFERROR(IF(INDEX('Per Invoice'!$A$2:$A$2001,MATCH($F2398,'Per Invoice'!$B$2:$B$2001,0))=0,"",INDEX('Per Invoice'!$A$2:$A$2001,MATCH($F2398,'Per Invoice'!$B$2:$B$2001,0))),""))</f>
        <v/>
      </c>
      <c r="H2398" s="11" t="n"/>
      <c r="R2398" s="7">
        <f>IF($F2398="","",Q2398*Y2398/100)</f>
        <v/>
      </c>
      <c r="X2398" s="7" t="n"/>
      <c r="Y2398" s="7" t="n"/>
      <c r="Z2398" s="7">
        <f>IF($F2398="","",Y2398*AE2398/100)</f>
        <v/>
      </c>
      <c r="AA2398" s="7">
        <f>IF($F2398="","",Y2398-Z2398)</f>
        <v/>
      </c>
      <c r="AB2398" s="7">
        <f>IF($F2398="","",AA2398-R2398)</f>
        <v/>
      </c>
      <c r="AE2398">
        <f>IF($F2398="","",IF($AK2398=1,0,IF($AJ2398=1,Settings!$C$6,Settings!$C$7))*100)</f>
        <v/>
      </c>
      <c r="AG2398">
        <f>IF($F2398="","",$F2398&amp;"|"&amp;$D2398&amp;"")</f>
        <v/>
      </c>
      <c r="AH2398">
        <f>IF($F2398="","",IF(COUNTIF($AG$2:$AG2398,$AG2398)=1,1,0))</f>
        <v/>
      </c>
      <c r="AI2398">
        <f>IF($AH2398=1,SUMPRODUCT(--($AL$2:$AL$8001&lt;$AL2398))+1,"")</f>
        <v/>
      </c>
      <c r="AJ2398">
        <f>IF($F2398="","",IF(OR($U2398=TRUE(),$U2398="TRUE"),1,0))</f>
        <v/>
      </c>
      <c r="AK2398">
        <f>IF($F2398="","",IF($AD2398="Yes",1,0))</f>
        <v/>
      </c>
      <c r="AL2398">
        <f>IF($AH2398=1,IFERROR(IF(VALUE($F2398)&lt;100000000,VALUE($F2398),1000000000),IFERROR(IF(VALUE(MID($F2398,2,20))&lt;100000000,VALUE(MID($F2398,2,20)),1000000000),1000000000))+ROW()/100000,"")</f>
        <v/>
      </c>
    </row>
    <row r="2399">
      <c r="A2399">
        <f>IF($F2399="","",IFERROR(IF(INDEX('Per Invoice'!$A$2:$A$2001,MATCH($F2399,'Per Invoice'!$B$2:$B$2001,0))=0,"",INDEX('Per Invoice'!$A$2:$A$2001,MATCH($F2399,'Per Invoice'!$B$2:$B$2001,0))),""))</f>
        <v/>
      </c>
      <c r="H2399" s="11" t="n"/>
      <c r="R2399" s="7">
        <f>IF($F2399="","",Q2399*Y2399/100)</f>
        <v/>
      </c>
      <c r="X2399" s="7" t="n"/>
      <c r="Y2399" s="7" t="n"/>
      <c r="Z2399" s="7">
        <f>IF($F2399="","",Y2399*AE2399/100)</f>
        <v/>
      </c>
      <c r="AA2399" s="7">
        <f>IF($F2399="","",Y2399-Z2399)</f>
        <v/>
      </c>
      <c r="AB2399" s="7">
        <f>IF($F2399="","",AA2399-R2399)</f>
        <v/>
      </c>
      <c r="AE2399">
        <f>IF($F2399="","",IF($AK2399=1,0,IF($AJ2399=1,Settings!$C$6,Settings!$C$7))*100)</f>
        <v/>
      </c>
      <c r="AG2399">
        <f>IF($F2399="","",$F2399&amp;"|"&amp;$D2399&amp;"")</f>
        <v/>
      </c>
      <c r="AH2399">
        <f>IF($F2399="","",IF(COUNTIF($AG$2:$AG2399,$AG2399)=1,1,0))</f>
        <v/>
      </c>
      <c r="AI2399">
        <f>IF($AH2399=1,SUMPRODUCT(--($AL$2:$AL$8001&lt;$AL2399))+1,"")</f>
        <v/>
      </c>
      <c r="AJ2399">
        <f>IF($F2399="","",IF(OR($U2399=TRUE(),$U2399="TRUE"),1,0))</f>
        <v/>
      </c>
      <c r="AK2399">
        <f>IF($F2399="","",IF($AD2399="Yes",1,0))</f>
        <v/>
      </c>
      <c r="AL2399">
        <f>IF($AH2399=1,IFERROR(IF(VALUE($F2399)&lt;100000000,VALUE($F2399),1000000000),IFERROR(IF(VALUE(MID($F2399,2,20))&lt;100000000,VALUE(MID($F2399,2,20)),1000000000),1000000000))+ROW()/100000,"")</f>
        <v/>
      </c>
    </row>
    <row r="2400">
      <c r="A2400">
        <f>IF($F2400="","",IFERROR(IF(INDEX('Per Invoice'!$A$2:$A$2001,MATCH($F2400,'Per Invoice'!$B$2:$B$2001,0))=0,"",INDEX('Per Invoice'!$A$2:$A$2001,MATCH($F2400,'Per Invoice'!$B$2:$B$2001,0))),""))</f>
        <v/>
      </c>
      <c r="H2400" s="11" t="n"/>
      <c r="R2400" s="7">
        <f>IF($F2400="","",Q2400*Y2400/100)</f>
        <v/>
      </c>
      <c r="X2400" s="7" t="n"/>
      <c r="Y2400" s="7" t="n"/>
      <c r="Z2400" s="7">
        <f>IF($F2400="","",Y2400*AE2400/100)</f>
        <v/>
      </c>
      <c r="AA2400" s="7">
        <f>IF($F2400="","",Y2400-Z2400)</f>
        <v/>
      </c>
      <c r="AB2400" s="7">
        <f>IF($F2400="","",AA2400-R2400)</f>
        <v/>
      </c>
      <c r="AE2400">
        <f>IF($F2400="","",IF($AK2400=1,0,IF($AJ2400=1,Settings!$C$6,Settings!$C$7))*100)</f>
        <v/>
      </c>
      <c r="AG2400">
        <f>IF($F2400="","",$F2400&amp;"|"&amp;$D2400&amp;"")</f>
        <v/>
      </c>
      <c r="AH2400">
        <f>IF($F2400="","",IF(COUNTIF($AG$2:$AG2400,$AG2400)=1,1,0))</f>
        <v/>
      </c>
      <c r="AI2400">
        <f>IF($AH2400=1,SUMPRODUCT(--($AL$2:$AL$8001&lt;$AL2400))+1,"")</f>
        <v/>
      </c>
      <c r="AJ2400">
        <f>IF($F2400="","",IF(OR($U2400=TRUE(),$U2400="TRUE"),1,0))</f>
        <v/>
      </c>
      <c r="AK2400">
        <f>IF($F2400="","",IF($AD2400="Yes",1,0))</f>
        <v/>
      </c>
      <c r="AL2400">
        <f>IF($AH2400=1,IFERROR(IF(VALUE($F2400)&lt;100000000,VALUE($F2400),1000000000),IFERROR(IF(VALUE(MID($F2400,2,20))&lt;100000000,VALUE(MID($F2400,2,20)),1000000000),1000000000))+ROW()/100000,"")</f>
        <v/>
      </c>
    </row>
    <row r="2401">
      <c r="A2401">
        <f>IF($F2401="","",IFERROR(IF(INDEX('Per Invoice'!$A$2:$A$2001,MATCH($F2401,'Per Invoice'!$B$2:$B$2001,0))=0,"",INDEX('Per Invoice'!$A$2:$A$2001,MATCH($F2401,'Per Invoice'!$B$2:$B$2001,0))),""))</f>
        <v/>
      </c>
      <c r="H2401" s="11" t="n"/>
      <c r="R2401" s="7">
        <f>IF($F2401="","",Q2401*Y2401/100)</f>
        <v/>
      </c>
      <c r="X2401" s="7" t="n"/>
      <c r="Y2401" s="7" t="n"/>
      <c r="Z2401" s="7">
        <f>IF($F2401="","",Y2401*AE2401/100)</f>
        <v/>
      </c>
      <c r="AA2401" s="7">
        <f>IF($F2401="","",Y2401-Z2401)</f>
        <v/>
      </c>
      <c r="AB2401" s="7">
        <f>IF($F2401="","",AA2401-R2401)</f>
        <v/>
      </c>
      <c r="AE2401">
        <f>IF($F2401="","",IF($AK2401=1,0,IF($AJ2401=1,Settings!$C$6,Settings!$C$7))*100)</f>
        <v/>
      </c>
      <c r="AG2401">
        <f>IF($F2401="","",$F2401&amp;"|"&amp;$D2401&amp;"")</f>
        <v/>
      </c>
      <c r="AH2401">
        <f>IF($F2401="","",IF(COUNTIF($AG$2:$AG2401,$AG2401)=1,1,0))</f>
        <v/>
      </c>
      <c r="AI2401">
        <f>IF($AH2401=1,SUMPRODUCT(--($AL$2:$AL$8001&lt;$AL2401))+1,"")</f>
        <v/>
      </c>
      <c r="AJ2401">
        <f>IF($F2401="","",IF(OR($U2401=TRUE(),$U2401="TRUE"),1,0))</f>
        <v/>
      </c>
      <c r="AK2401">
        <f>IF($F2401="","",IF($AD2401="Yes",1,0))</f>
        <v/>
      </c>
      <c r="AL2401">
        <f>IF($AH2401=1,IFERROR(IF(VALUE($F2401)&lt;100000000,VALUE($F2401),1000000000),IFERROR(IF(VALUE(MID($F2401,2,20))&lt;100000000,VALUE(MID($F2401,2,20)),1000000000),1000000000))+ROW()/100000,"")</f>
        <v/>
      </c>
    </row>
    <row r="2402">
      <c r="A2402">
        <f>IF($F2402="","",IFERROR(IF(INDEX('Per Invoice'!$A$2:$A$2001,MATCH($F2402,'Per Invoice'!$B$2:$B$2001,0))=0,"",INDEX('Per Invoice'!$A$2:$A$2001,MATCH($F2402,'Per Invoice'!$B$2:$B$2001,0))),""))</f>
        <v/>
      </c>
      <c r="H2402" s="11" t="n"/>
      <c r="R2402" s="7">
        <f>IF($F2402="","",Q2402*Y2402/100)</f>
        <v/>
      </c>
      <c r="X2402" s="7" t="n"/>
      <c r="Y2402" s="7" t="n"/>
      <c r="Z2402" s="7">
        <f>IF($F2402="","",Y2402*AE2402/100)</f>
        <v/>
      </c>
      <c r="AA2402" s="7">
        <f>IF($F2402="","",Y2402-Z2402)</f>
        <v/>
      </c>
      <c r="AB2402" s="7">
        <f>IF($F2402="","",AA2402-R2402)</f>
        <v/>
      </c>
      <c r="AE2402">
        <f>IF($F2402="","",IF($AK2402=1,0,IF($AJ2402=1,Settings!$C$6,Settings!$C$7))*100)</f>
        <v/>
      </c>
      <c r="AG2402">
        <f>IF($F2402="","",$F2402&amp;"|"&amp;$D2402&amp;"")</f>
        <v/>
      </c>
      <c r="AH2402">
        <f>IF($F2402="","",IF(COUNTIF($AG$2:$AG2402,$AG2402)=1,1,0))</f>
        <v/>
      </c>
      <c r="AI2402">
        <f>IF($AH2402=1,SUMPRODUCT(--($AL$2:$AL$8001&lt;$AL2402))+1,"")</f>
        <v/>
      </c>
      <c r="AJ2402">
        <f>IF($F2402="","",IF(OR($U2402=TRUE(),$U2402="TRUE"),1,0))</f>
        <v/>
      </c>
      <c r="AK2402">
        <f>IF($F2402="","",IF($AD2402="Yes",1,0))</f>
        <v/>
      </c>
      <c r="AL2402">
        <f>IF($AH2402=1,IFERROR(IF(VALUE($F2402)&lt;100000000,VALUE($F2402),1000000000),IFERROR(IF(VALUE(MID($F2402,2,20))&lt;100000000,VALUE(MID($F2402,2,20)),1000000000),1000000000))+ROW()/100000,"")</f>
        <v/>
      </c>
    </row>
    <row r="2403">
      <c r="A2403">
        <f>IF($F2403="","",IFERROR(IF(INDEX('Per Invoice'!$A$2:$A$2001,MATCH($F2403,'Per Invoice'!$B$2:$B$2001,0))=0,"",INDEX('Per Invoice'!$A$2:$A$2001,MATCH($F2403,'Per Invoice'!$B$2:$B$2001,0))),""))</f>
        <v/>
      </c>
      <c r="H2403" s="11" t="n"/>
      <c r="R2403" s="7">
        <f>IF($F2403="","",Q2403*Y2403/100)</f>
        <v/>
      </c>
      <c r="X2403" s="7" t="n"/>
      <c r="Y2403" s="7" t="n"/>
      <c r="Z2403" s="7">
        <f>IF($F2403="","",Y2403*AE2403/100)</f>
        <v/>
      </c>
      <c r="AA2403" s="7">
        <f>IF($F2403="","",Y2403-Z2403)</f>
        <v/>
      </c>
      <c r="AB2403" s="7">
        <f>IF($F2403="","",AA2403-R2403)</f>
        <v/>
      </c>
      <c r="AE2403">
        <f>IF($F2403="","",IF($AK2403=1,0,IF($AJ2403=1,Settings!$C$6,Settings!$C$7))*100)</f>
        <v/>
      </c>
      <c r="AG2403">
        <f>IF($F2403="","",$F2403&amp;"|"&amp;$D2403&amp;"")</f>
        <v/>
      </c>
      <c r="AH2403">
        <f>IF($F2403="","",IF(COUNTIF($AG$2:$AG2403,$AG2403)=1,1,0))</f>
        <v/>
      </c>
      <c r="AI2403">
        <f>IF($AH2403=1,SUMPRODUCT(--($AL$2:$AL$8001&lt;$AL2403))+1,"")</f>
        <v/>
      </c>
      <c r="AJ2403">
        <f>IF($F2403="","",IF(OR($U2403=TRUE(),$U2403="TRUE"),1,0))</f>
        <v/>
      </c>
      <c r="AK2403">
        <f>IF($F2403="","",IF($AD2403="Yes",1,0))</f>
        <v/>
      </c>
      <c r="AL2403">
        <f>IF($AH2403=1,IFERROR(IF(VALUE($F2403)&lt;100000000,VALUE($F2403),1000000000),IFERROR(IF(VALUE(MID($F2403,2,20))&lt;100000000,VALUE(MID($F2403,2,20)),1000000000),1000000000))+ROW()/100000,"")</f>
        <v/>
      </c>
    </row>
    <row r="2404">
      <c r="A2404">
        <f>IF($F2404="","",IFERROR(IF(INDEX('Per Invoice'!$A$2:$A$2001,MATCH($F2404,'Per Invoice'!$B$2:$B$2001,0))=0,"",INDEX('Per Invoice'!$A$2:$A$2001,MATCH($F2404,'Per Invoice'!$B$2:$B$2001,0))),""))</f>
        <v/>
      </c>
      <c r="H2404" s="11" t="n"/>
      <c r="R2404" s="7">
        <f>IF($F2404="","",Q2404*Y2404/100)</f>
        <v/>
      </c>
      <c r="X2404" s="7" t="n"/>
      <c r="Y2404" s="7" t="n"/>
      <c r="Z2404" s="7">
        <f>IF($F2404="","",Y2404*AE2404/100)</f>
        <v/>
      </c>
      <c r="AA2404" s="7">
        <f>IF($F2404="","",Y2404-Z2404)</f>
        <v/>
      </c>
      <c r="AB2404" s="7">
        <f>IF($F2404="","",AA2404-R2404)</f>
        <v/>
      </c>
      <c r="AE2404">
        <f>IF($F2404="","",IF($AK2404=1,0,IF($AJ2404=1,Settings!$C$6,Settings!$C$7))*100)</f>
        <v/>
      </c>
      <c r="AG2404">
        <f>IF($F2404="","",$F2404&amp;"|"&amp;$D2404&amp;"")</f>
        <v/>
      </c>
      <c r="AH2404">
        <f>IF($F2404="","",IF(COUNTIF($AG$2:$AG2404,$AG2404)=1,1,0))</f>
        <v/>
      </c>
      <c r="AI2404">
        <f>IF($AH2404=1,SUMPRODUCT(--($AL$2:$AL$8001&lt;$AL2404))+1,"")</f>
        <v/>
      </c>
      <c r="AJ2404">
        <f>IF($F2404="","",IF(OR($U2404=TRUE(),$U2404="TRUE"),1,0))</f>
        <v/>
      </c>
      <c r="AK2404">
        <f>IF($F2404="","",IF($AD2404="Yes",1,0))</f>
        <v/>
      </c>
      <c r="AL2404">
        <f>IF($AH2404=1,IFERROR(IF(VALUE($F2404)&lt;100000000,VALUE($F2404),1000000000),IFERROR(IF(VALUE(MID($F2404,2,20))&lt;100000000,VALUE(MID($F2404,2,20)),1000000000),1000000000))+ROW()/100000,"")</f>
        <v/>
      </c>
    </row>
    <row r="2405">
      <c r="A2405">
        <f>IF($F2405="","",IFERROR(IF(INDEX('Per Invoice'!$A$2:$A$2001,MATCH($F2405,'Per Invoice'!$B$2:$B$2001,0))=0,"",INDEX('Per Invoice'!$A$2:$A$2001,MATCH($F2405,'Per Invoice'!$B$2:$B$2001,0))),""))</f>
        <v/>
      </c>
      <c r="H2405" s="11" t="n"/>
      <c r="R2405" s="7">
        <f>IF($F2405="","",Q2405*Y2405/100)</f>
        <v/>
      </c>
      <c r="X2405" s="7" t="n"/>
      <c r="Y2405" s="7" t="n"/>
      <c r="Z2405" s="7">
        <f>IF($F2405="","",Y2405*AE2405/100)</f>
        <v/>
      </c>
      <c r="AA2405" s="7">
        <f>IF($F2405="","",Y2405-Z2405)</f>
        <v/>
      </c>
      <c r="AB2405" s="7">
        <f>IF($F2405="","",AA2405-R2405)</f>
        <v/>
      </c>
      <c r="AE2405">
        <f>IF($F2405="","",IF($AK2405=1,0,IF($AJ2405=1,Settings!$C$6,Settings!$C$7))*100)</f>
        <v/>
      </c>
      <c r="AG2405">
        <f>IF($F2405="","",$F2405&amp;"|"&amp;$D2405&amp;"")</f>
        <v/>
      </c>
      <c r="AH2405">
        <f>IF($F2405="","",IF(COUNTIF($AG$2:$AG2405,$AG2405)=1,1,0))</f>
        <v/>
      </c>
      <c r="AI2405">
        <f>IF($AH2405=1,SUMPRODUCT(--($AL$2:$AL$8001&lt;$AL2405))+1,"")</f>
        <v/>
      </c>
      <c r="AJ2405">
        <f>IF($F2405="","",IF(OR($U2405=TRUE(),$U2405="TRUE"),1,0))</f>
        <v/>
      </c>
      <c r="AK2405">
        <f>IF($F2405="","",IF($AD2405="Yes",1,0))</f>
        <v/>
      </c>
      <c r="AL2405">
        <f>IF($AH2405=1,IFERROR(IF(VALUE($F2405)&lt;100000000,VALUE($F2405),1000000000),IFERROR(IF(VALUE(MID($F2405,2,20))&lt;100000000,VALUE(MID($F2405,2,20)),1000000000),1000000000))+ROW()/100000,"")</f>
        <v/>
      </c>
    </row>
    <row r="2406">
      <c r="A2406">
        <f>IF($F2406="","",IFERROR(IF(INDEX('Per Invoice'!$A$2:$A$2001,MATCH($F2406,'Per Invoice'!$B$2:$B$2001,0))=0,"",INDEX('Per Invoice'!$A$2:$A$2001,MATCH($F2406,'Per Invoice'!$B$2:$B$2001,0))),""))</f>
        <v/>
      </c>
      <c r="H2406" s="11" t="n"/>
      <c r="R2406" s="7">
        <f>IF($F2406="","",Q2406*Y2406/100)</f>
        <v/>
      </c>
      <c r="X2406" s="7" t="n"/>
      <c r="Y2406" s="7" t="n"/>
      <c r="Z2406" s="7">
        <f>IF($F2406="","",Y2406*AE2406/100)</f>
        <v/>
      </c>
      <c r="AA2406" s="7">
        <f>IF($F2406="","",Y2406-Z2406)</f>
        <v/>
      </c>
      <c r="AB2406" s="7">
        <f>IF($F2406="","",AA2406-R2406)</f>
        <v/>
      </c>
      <c r="AE2406">
        <f>IF($F2406="","",IF($AK2406=1,0,IF($AJ2406=1,Settings!$C$6,Settings!$C$7))*100)</f>
        <v/>
      </c>
      <c r="AG2406">
        <f>IF($F2406="","",$F2406&amp;"|"&amp;$D2406&amp;"")</f>
        <v/>
      </c>
      <c r="AH2406">
        <f>IF($F2406="","",IF(COUNTIF($AG$2:$AG2406,$AG2406)=1,1,0))</f>
        <v/>
      </c>
      <c r="AI2406">
        <f>IF($AH2406=1,SUMPRODUCT(--($AL$2:$AL$8001&lt;$AL2406))+1,"")</f>
        <v/>
      </c>
      <c r="AJ2406">
        <f>IF($F2406="","",IF(OR($U2406=TRUE(),$U2406="TRUE"),1,0))</f>
        <v/>
      </c>
      <c r="AK2406">
        <f>IF($F2406="","",IF($AD2406="Yes",1,0))</f>
        <v/>
      </c>
      <c r="AL2406">
        <f>IF($AH2406=1,IFERROR(IF(VALUE($F2406)&lt;100000000,VALUE($F2406),1000000000),IFERROR(IF(VALUE(MID($F2406,2,20))&lt;100000000,VALUE(MID($F2406,2,20)),1000000000),1000000000))+ROW()/100000,"")</f>
        <v/>
      </c>
    </row>
    <row r="2407">
      <c r="A2407">
        <f>IF($F2407="","",IFERROR(IF(INDEX('Per Invoice'!$A$2:$A$2001,MATCH($F2407,'Per Invoice'!$B$2:$B$2001,0))=0,"",INDEX('Per Invoice'!$A$2:$A$2001,MATCH($F2407,'Per Invoice'!$B$2:$B$2001,0))),""))</f>
        <v/>
      </c>
      <c r="H2407" s="11" t="n"/>
      <c r="R2407" s="7">
        <f>IF($F2407="","",Q2407*Y2407/100)</f>
        <v/>
      </c>
      <c r="X2407" s="7" t="n"/>
      <c r="Y2407" s="7" t="n"/>
      <c r="Z2407" s="7">
        <f>IF($F2407="","",Y2407*AE2407/100)</f>
        <v/>
      </c>
      <c r="AA2407" s="7">
        <f>IF($F2407="","",Y2407-Z2407)</f>
        <v/>
      </c>
      <c r="AB2407" s="7">
        <f>IF($F2407="","",AA2407-R2407)</f>
        <v/>
      </c>
      <c r="AE2407">
        <f>IF($F2407="","",IF($AK2407=1,0,IF($AJ2407=1,Settings!$C$6,Settings!$C$7))*100)</f>
        <v/>
      </c>
      <c r="AG2407">
        <f>IF($F2407="","",$F2407&amp;"|"&amp;$D2407&amp;"")</f>
        <v/>
      </c>
      <c r="AH2407">
        <f>IF($F2407="","",IF(COUNTIF($AG$2:$AG2407,$AG2407)=1,1,0))</f>
        <v/>
      </c>
      <c r="AI2407">
        <f>IF($AH2407=1,SUMPRODUCT(--($AL$2:$AL$8001&lt;$AL2407))+1,"")</f>
        <v/>
      </c>
      <c r="AJ2407">
        <f>IF($F2407="","",IF(OR($U2407=TRUE(),$U2407="TRUE"),1,0))</f>
        <v/>
      </c>
      <c r="AK2407">
        <f>IF($F2407="","",IF($AD2407="Yes",1,0))</f>
        <v/>
      </c>
      <c r="AL2407">
        <f>IF($AH2407=1,IFERROR(IF(VALUE($F2407)&lt;100000000,VALUE($F2407),1000000000),IFERROR(IF(VALUE(MID($F2407,2,20))&lt;100000000,VALUE(MID($F2407,2,20)),1000000000),1000000000))+ROW()/100000,"")</f>
        <v/>
      </c>
    </row>
    <row r="2408">
      <c r="A2408">
        <f>IF($F2408="","",IFERROR(IF(INDEX('Per Invoice'!$A$2:$A$2001,MATCH($F2408,'Per Invoice'!$B$2:$B$2001,0))=0,"",INDEX('Per Invoice'!$A$2:$A$2001,MATCH($F2408,'Per Invoice'!$B$2:$B$2001,0))),""))</f>
        <v/>
      </c>
      <c r="H2408" s="11" t="n"/>
      <c r="R2408" s="7">
        <f>IF($F2408="","",Q2408*Y2408/100)</f>
        <v/>
      </c>
      <c r="X2408" s="7" t="n"/>
      <c r="Y2408" s="7" t="n"/>
      <c r="Z2408" s="7">
        <f>IF($F2408="","",Y2408*AE2408/100)</f>
        <v/>
      </c>
      <c r="AA2408" s="7">
        <f>IF($F2408="","",Y2408-Z2408)</f>
        <v/>
      </c>
      <c r="AB2408" s="7">
        <f>IF($F2408="","",AA2408-R2408)</f>
        <v/>
      </c>
      <c r="AE2408">
        <f>IF($F2408="","",IF($AK2408=1,0,IF($AJ2408=1,Settings!$C$6,Settings!$C$7))*100)</f>
        <v/>
      </c>
      <c r="AG2408">
        <f>IF($F2408="","",$F2408&amp;"|"&amp;$D2408&amp;"")</f>
        <v/>
      </c>
      <c r="AH2408">
        <f>IF($F2408="","",IF(COUNTIF($AG$2:$AG2408,$AG2408)=1,1,0))</f>
        <v/>
      </c>
      <c r="AI2408">
        <f>IF($AH2408=1,SUMPRODUCT(--($AL$2:$AL$8001&lt;$AL2408))+1,"")</f>
        <v/>
      </c>
      <c r="AJ2408">
        <f>IF($F2408="","",IF(OR($U2408=TRUE(),$U2408="TRUE"),1,0))</f>
        <v/>
      </c>
      <c r="AK2408">
        <f>IF($F2408="","",IF($AD2408="Yes",1,0))</f>
        <v/>
      </c>
      <c r="AL2408">
        <f>IF($AH2408=1,IFERROR(IF(VALUE($F2408)&lt;100000000,VALUE($F2408),1000000000),IFERROR(IF(VALUE(MID($F2408,2,20))&lt;100000000,VALUE(MID($F2408,2,20)),1000000000),1000000000))+ROW()/100000,"")</f>
        <v/>
      </c>
    </row>
    <row r="2409">
      <c r="A2409">
        <f>IF($F2409="","",IFERROR(IF(INDEX('Per Invoice'!$A$2:$A$2001,MATCH($F2409,'Per Invoice'!$B$2:$B$2001,0))=0,"",INDEX('Per Invoice'!$A$2:$A$2001,MATCH($F2409,'Per Invoice'!$B$2:$B$2001,0))),""))</f>
        <v/>
      </c>
      <c r="H2409" s="11" t="n"/>
      <c r="R2409" s="7">
        <f>IF($F2409="","",Q2409*Y2409/100)</f>
        <v/>
      </c>
      <c r="X2409" s="7" t="n"/>
      <c r="Y2409" s="7" t="n"/>
      <c r="Z2409" s="7">
        <f>IF($F2409="","",Y2409*AE2409/100)</f>
        <v/>
      </c>
      <c r="AA2409" s="7">
        <f>IF($F2409="","",Y2409-Z2409)</f>
        <v/>
      </c>
      <c r="AB2409" s="7">
        <f>IF($F2409="","",AA2409-R2409)</f>
        <v/>
      </c>
      <c r="AE2409">
        <f>IF($F2409="","",IF($AK2409=1,0,IF($AJ2409=1,Settings!$C$6,Settings!$C$7))*100)</f>
        <v/>
      </c>
      <c r="AG2409">
        <f>IF($F2409="","",$F2409&amp;"|"&amp;$D2409&amp;"")</f>
        <v/>
      </c>
      <c r="AH2409">
        <f>IF($F2409="","",IF(COUNTIF($AG$2:$AG2409,$AG2409)=1,1,0))</f>
        <v/>
      </c>
      <c r="AI2409">
        <f>IF($AH2409=1,SUMPRODUCT(--($AL$2:$AL$8001&lt;$AL2409))+1,"")</f>
        <v/>
      </c>
      <c r="AJ2409">
        <f>IF($F2409="","",IF(OR($U2409=TRUE(),$U2409="TRUE"),1,0))</f>
        <v/>
      </c>
      <c r="AK2409">
        <f>IF($F2409="","",IF($AD2409="Yes",1,0))</f>
        <v/>
      </c>
      <c r="AL2409">
        <f>IF($AH2409=1,IFERROR(IF(VALUE($F2409)&lt;100000000,VALUE($F2409),1000000000),IFERROR(IF(VALUE(MID($F2409,2,20))&lt;100000000,VALUE(MID($F2409,2,20)),1000000000),1000000000))+ROW()/100000,"")</f>
        <v/>
      </c>
    </row>
    <row r="2410">
      <c r="A2410">
        <f>IF($F2410="","",IFERROR(IF(INDEX('Per Invoice'!$A$2:$A$2001,MATCH($F2410,'Per Invoice'!$B$2:$B$2001,0))=0,"",INDEX('Per Invoice'!$A$2:$A$2001,MATCH($F2410,'Per Invoice'!$B$2:$B$2001,0))),""))</f>
        <v/>
      </c>
      <c r="H2410" s="11" t="n"/>
      <c r="R2410" s="7">
        <f>IF($F2410="","",Q2410*Y2410/100)</f>
        <v/>
      </c>
      <c r="X2410" s="7" t="n"/>
      <c r="Y2410" s="7" t="n"/>
      <c r="Z2410" s="7">
        <f>IF($F2410="","",Y2410*AE2410/100)</f>
        <v/>
      </c>
      <c r="AA2410" s="7">
        <f>IF($F2410="","",Y2410-Z2410)</f>
        <v/>
      </c>
      <c r="AB2410" s="7">
        <f>IF($F2410="","",AA2410-R2410)</f>
        <v/>
      </c>
      <c r="AE2410">
        <f>IF($F2410="","",IF($AK2410=1,0,IF($AJ2410=1,Settings!$C$6,Settings!$C$7))*100)</f>
        <v/>
      </c>
      <c r="AG2410">
        <f>IF($F2410="","",$F2410&amp;"|"&amp;$D2410&amp;"")</f>
        <v/>
      </c>
      <c r="AH2410">
        <f>IF($F2410="","",IF(COUNTIF($AG$2:$AG2410,$AG2410)=1,1,0))</f>
        <v/>
      </c>
      <c r="AI2410">
        <f>IF($AH2410=1,SUMPRODUCT(--($AL$2:$AL$8001&lt;$AL2410))+1,"")</f>
        <v/>
      </c>
      <c r="AJ2410">
        <f>IF($F2410="","",IF(OR($U2410=TRUE(),$U2410="TRUE"),1,0))</f>
        <v/>
      </c>
      <c r="AK2410">
        <f>IF($F2410="","",IF($AD2410="Yes",1,0))</f>
        <v/>
      </c>
      <c r="AL2410">
        <f>IF($AH2410=1,IFERROR(IF(VALUE($F2410)&lt;100000000,VALUE($F2410),1000000000),IFERROR(IF(VALUE(MID($F2410,2,20))&lt;100000000,VALUE(MID($F2410,2,20)),1000000000),1000000000))+ROW()/100000,"")</f>
        <v/>
      </c>
    </row>
    <row r="2411">
      <c r="A2411">
        <f>IF($F2411="","",IFERROR(IF(INDEX('Per Invoice'!$A$2:$A$2001,MATCH($F2411,'Per Invoice'!$B$2:$B$2001,0))=0,"",INDEX('Per Invoice'!$A$2:$A$2001,MATCH($F2411,'Per Invoice'!$B$2:$B$2001,0))),""))</f>
        <v/>
      </c>
      <c r="H2411" s="11" t="n"/>
      <c r="R2411" s="7">
        <f>IF($F2411="","",Q2411*Y2411/100)</f>
        <v/>
      </c>
      <c r="X2411" s="7" t="n"/>
      <c r="Y2411" s="7" t="n"/>
      <c r="Z2411" s="7">
        <f>IF($F2411="","",Y2411*AE2411/100)</f>
        <v/>
      </c>
      <c r="AA2411" s="7">
        <f>IF($F2411="","",Y2411-Z2411)</f>
        <v/>
      </c>
      <c r="AB2411" s="7">
        <f>IF($F2411="","",AA2411-R2411)</f>
        <v/>
      </c>
      <c r="AE2411">
        <f>IF($F2411="","",IF($AK2411=1,0,IF($AJ2411=1,Settings!$C$6,Settings!$C$7))*100)</f>
        <v/>
      </c>
      <c r="AG2411">
        <f>IF($F2411="","",$F2411&amp;"|"&amp;$D2411&amp;"")</f>
        <v/>
      </c>
      <c r="AH2411">
        <f>IF($F2411="","",IF(COUNTIF($AG$2:$AG2411,$AG2411)=1,1,0))</f>
        <v/>
      </c>
      <c r="AI2411">
        <f>IF($AH2411=1,SUMPRODUCT(--($AL$2:$AL$8001&lt;$AL2411))+1,"")</f>
        <v/>
      </c>
      <c r="AJ2411">
        <f>IF($F2411="","",IF(OR($U2411=TRUE(),$U2411="TRUE"),1,0))</f>
        <v/>
      </c>
      <c r="AK2411">
        <f>IF($F2411="","",IF($AD2411="Yes",1,0))</f>
        <v/>
      </c>
      <c r="AL2411">
        <f>IF($AH2411=1,IFERROR(IF(VALUE($F2411)&lt;100000000,VALUE($F2411),1000000000),IFERROR(IF(VALUE(MID($F2411,2,20))&lt;100000000,VALUE(MID($F2411,2,20)),1000000000),1000000000))+ROW()/100000,"")</f>
        <v/>
      </c>
    </row>
    <row r="2412">
      <c r="A2412">
        <f>IF($F2412="","",IFERROR(IF(INDEX('Per Invoice'!$A$2:$A$2001,MATCH($F2412,'Per Invoice'!$B$2:$B$2001,0))=0,"",INDEX('Per Invoice'!$A$2:$A$2001,MATCH($F2412,'Per Invoice'!$B$2:$B$2001,0))),""))</f>
        <v/>
      </c>
      <c r="H2412" s="11" t="n"/>
      <c r="R2412" s="7">
        <f>IF($F2412="","",Q2412*Y2412/100)</f>
        <v/>
      </c>
      <c r="X2412" s="7" t="n"/>
      <c r="Y2412" s="7" t="n"/>
      <c r="Z2412" s="7">
        <f>IF($F2412="","",Y2412*AE2412/100)</f>
        <v/>
      </c>
      <c r="AA2412" s="7">
        <f>IF($F2412="","",Y2412-Z2412)</f>
        <v/>
      </c>
      <c r="AB2412" s="7">
        <f>IF($F2412="","",AA2412-R2412)</f>
        <v/>
      </c>
      <c r="AE2412">
        <f>IF($F2412="","",IF($AK2412=1,0,IF($AJ2412=1,Settings!$C$6,Settings!$C$7))*100)</f>
        <v/>
      </c>
      <c r="AG2412">
        <f>IF($F2412="","",$F2412&amp;"|"&amp;$D2412&amp;"")</f>
        <v/>
      </c>
      <c r="AH2412">
        <f>IF($F2412="","",IF(COUNTIF($AG$2:$AG2412,$AG2412)=1,1,0))</f>
        <v/>
      </c>
      <c r="AI2412">
        <f>IF($AH2412=1,SUMPRODUCT(--($AL$2:$AL$8001&lt;$AL2412))+1,"")</f>
        <v/>
      </c>
      <c r="AJ2412">
        <f>IF($F2412="","",IF(OR($U2412=TRUE(),$U2412="TRUE"),1,0))</f>
        <v/>
      </c>
      <c r="AK2412">
        <f>IF($F2412="","",IF($AD2412="Yes",1,0))</f>
        <v/>
      </c>
      <c r="AL2412">
        <f>IF($AH2412=1,IFERROR(IF(VALUE($F2412)&lt;100000000,VALUE($F2412),1000000000),IFERROR(IF(VALUE(MID($F2412,2,20))&lt;100000000,VALUE(MID($F2412,2,20)),1000000000),1000000000))+ROW()/100000,"")</f>
        <v/>
      </c>
    </row>
    <row r="2413">
      <c r="A2413">
        <f>IF($F2413="","",IFERROR(IF(INDEX('Per Invoice'!$A$2:$A$2001,MATCH($F2413,'Per Invoice'!$B$2:$B$2001,0))=0,"",INDEX('Per Invoice'!$A$2:$A$2001,MATCH($F2413,'Per Invoice'!$B$2:$B$2001,0))),""))</f>
        <v/>
      </c>
      <c r="H2413" s="11" t="n"/>
      <c r="R2413" s="7">
        <f>IF($F2413="","",Q2413*Y2413/100)</f>
        <v/>
      </c>
      <c r="X2413" s="7" t="n"/>
      <c r="Y2413" s="7" t="n"/>
      <c r="Z2413" s="7">
        <f>IF($F2413="","",Y2413*AE2413/100)</f>
        <v/>
      </c>
      <c r="AA2413" s="7">
        <f>IF($F2413="","",Y2413-Z2413)</f>
        <v/>
      </c>
      <c r="AB2413" s="7">
        <f>IF($F2413="","",AA2413-R2413)</f>
        <v/>
      </c>
      <c r="AE2413">
        <f>IF($F2413="","",IF($AK2413=1,0,IF($AJ2413=1,Settings!$C$6,Settings!$C$7))*100)</f>
        <v/>
      </c>
      <c r="AG2413">
        <f>IF($F2413="","",$F2413&amp;"|"&amp;$D2413&amp;"")</f>
        <v/>
      </c>
      <c r="AH2413">
        <f>IF($F2413="","",IF(COUNTIF($AG$2:$AG2413,$AG2413)=1,1,0))</f>
        <v/>
      </c>
      <c r="AI2413">
        <f>IF($AH2413=1,SUMPRODUCT(--($AL$2:$AL$8001&lt;$AL2413))+1,"")</f>
        <v/>
      </c>
      <c r="AJ2413">
        <f>IF($F2413="","",IF(OR($U2413=TRUE(),$U2413="TRUE"),1,0))</f>
        <v/>
      </c>
      <c r="AK2413">
        <f>IF($F2413="","",IF($AD2413="Yes",1,0))</f>
        <v/>
      </c>
      <c r="AL2413">
        <f>IF($AH2413=1,IFERROR(IF(VALUE($F2413)&lt;100000000,VALUE($F2413),1000000000),IFERROR(IF(VALUE(MID($F2413,2,20))&lt;100000000,VALUE(MID($F2413,2,20)),1000000000),1000000000))+ROW()/100000,"")</f>
        <v/>
      </c>
    </row>
    <row r="2414">
      <c r="A2414">
        <f>IF($F2414="","",IFERROR(IF(INDEX('Per Invoice'!$A$2:$A$2001,MATCH($F2414,'Per Invoice'!$B$2:$B$2001,0))=0,"",INDEX('Per Invoice'!$A$2:$A$2001,MATCH($F2414,'Per Invoice'!$B$2:$B$2001,0))),""))</f>
        <v/>
      </c>
      <c r="H2414" s="11" t="n"/>
      <c r="R2414" s="7">
        <f>IF($F2414="","",Q2414*Y2414/100)</f>
        <v/>
      </c>
      <c r="X2414" s="7" t="n"/>
      <c r="Y2414" s="7" t="n"/>
      <c r="Z2414" s="7">
        <f>IF($F2414="","",Y2414*AE2414/100)</f>
        <v/>
      </c>
      <c r="AA2414" s="7">
        <f>IF($F2414="","",Y2414-Z2414)</f>
        <v/>
      </c>
      <c r="AB2414" s="7">
        <f>IF($F2414="","",AA2414-R2414)</f>
        <v/>
      </c>
      <c r="AE2414">
        <f>IF($F2414="","",IF($AK2414=1,0,IF($AJ2414=1,Settings!$C$6,Settings!$C$7))*100)</f>
        <v/>
      </c>
      <c r="AG2414">
        <f>IF($F2414="","",$F2414&amp;"|"&amp;$D2414&amp;"")</f>
        <v/>
      </c>
      <c r="AH2414">
        <f>IF($F2414="","",IF(COUNTIF($AG$2:$AG2414,$AG2414)=1,1,0))</f>
        <v/>
      </c>
      <c r="AI2414">
        <f>IF($AH2414=1,SUMPRODUCT(--($AL$2:$AL$8001&lt;$AL2414))+1,"")</f>
        <v/>
      </c>
      <c r="AJ2414">
        <f>IF($F2414="","",IF(OR($U2414=TRUE(),$U2414="TRUE"),1,0))</f>
        <v/>
      </c>
      <c r="AK2414">
        <f>IF($F2414="","",IF($AD2414="Yes",1,0))</f>
        <v/>
      </c>
      <c r="AL2414">
        <f>IF($AH2414=1,IFERROR(IF(VALUE($F2414)&lt;100000000,VALUE($F2414),1000000000),IFERROR(IF(VALUE(MID($F2414,2,20))&lt;100000000,VALUE(MID($F2414,2,20)),1000000000),1000000000))+ROW()/100000,"")</f>
        <v/>
      </c>
    </row>
    <row r="2415">
      <c r="A2415">
        <f>IF($F2415="","",IFERROR(IF(INDEX('Per Invoice'!$A$2:$A$2001,MATCH($F2415,'Per Invoice'!$B$2:$B$2001,0))=0,"",INDEX('Per Invoice'!$A$2:$A$2001,MATCH($F2415,'Per Invoice'!$B$2:$B$2001,0))),""))</f>
        <v/>
      </c>
      <c r="H2415" s="11" t="n"/>
      <c r="R2415" s="7">
        <f>IF($F2415="","",Q2415*Y2415/100)</f>
        <v/>
      </c>
      <c r="X2415" s="7" t="n"/>
      <c r="Y2415" s="7" t="n"/>
      <c r="Z2415" s="7">
        <f>IF($F2415="","",Y2415*AE2415/100)</f>
        <v/>
      </c>
      <c r="AA2415" s="7">
        <f>IF($F2415="","",Y2415-Z2415)</f>
        <v/>
      </c>
      <c r="AB2415" s="7">
        <f>IF($F2415="","",AA2415-R2415)</f>
        <v/>
      </c>
      <c r="AE2415">
        <f>IF($F2415="","",IF($AK2415=1,0,IF($AJ2415=1,Settings!$C$6,Settings!$C$7))*100)</f>
        <v/>
      </c>
      <c r="AG2415">
        <f>IF($F2415="","",$F2415&amp;"|"&amp;$D2415&amp;"")</f>
        <v/>
      </c>
      <c r="AH2415">
        <f>IF($F2415="","",IF(COUNTIF($AG$2:$AG2415,$AG2415)=1,1,0))</f>
        <v/>
      </c>
      <c r="AI2415">
        <f>IF($AH2415=1,SUMPRODUCT(--($AL$2:$AL$8001&lt;$AL2415))+1,"")</f>
        <v/>
      </c>
      <c r="AJ2415">
        <f>IF($F2415="","",IF(OR($U2415=TRUE(),$U2415="TRUE"),1,0))</f>
        <v/>
      </c>
      <c r="AK2415">
        <f>IF($F2415="","",IF($AD2415="Yes",1,0))</f>
        <v/>
      </c>
      <c r="AL2415">
        <f>IF($AH2415=1,IFERROR(IF(VALUE($F2415)&lt;100000000,VALUE($F2415),1000000000),IFERROR(IF(VALUE(MID($F2415,2,20))&lt;100000000,VALUE(MID($F2415,2,20)),1000000000),1000000000))+ROW()/100000,"")</f>
        <v/>
      </c>
    </row>
    <row r="2416">
      <c r="A2416">
        <f>IF($F2416="","",IFERROR(IF(INDEX('Per Invoice'!$A$2:$A$2001,MATCH($F2416,'Per Invoice'!$B$2:$B$2001,0))=0,"",INDEX('Per Invoice'!$A$2:$A$2001,MATCH($F2416,'Per Invoice'!$B$2:$B$2001,0))),""))</f>
        <v/>
      </c>
      <c r="H2416" s="11" t="n"/>
      <c r="R2416" s="7">
        <f>IF($F2416="","",Q2416*Y2416/100)</f>
        <v/>
      </c>
      <c r="X2416" s="7" t="n"/>
      <c r="Y2416" s="7" t="n"/>
      <c r="Z2416" s="7">
        <f>IF($F2416="","",Y2416*AE2416/100)</f>
        <v/>
      </c>
      <c r="AA2416" s="7">
        <f>IF($F2416="","",Y2416-Z2416)</f>
        <v/>
      </c>
      <c r="AB2416" s="7">
        <f>IF($F2416="","",AA2416-R2416)</f>
        <v/>
      </c>
      <c r="AE2416">
        <f>IF($F2416="","",IF($AK2416=1,0,IF($AJ2416=1,Settings!$C$6,Settings!$C$7))*100)</f>
        <v/>
      </c>
      <c r="AG2416">
        <f>IF($F2416="","",$F2416&amp;"|"&amp;$D2416&amp;"")</f>
        <v/>
      </c>
      <c r="AH2416">
        <f>IF($F2416="","",IF(COUNTIF($AG$2:$AG2416,$AG2416)=1,1,0))</f>
        <v/>
      </c>
      <c r="AI2416">
        <f>IF($AH2416=1,SUMPRODUCT(--($AL$2:$AL$8001&lt;$AL2416))+1,"")</f>
        <v/>
      </c>
      <c r="AJ2416">
        <f>IF($F2416="","",IF(OR($U2416=TRUE(),$U2416="TRUE"),1,0))</f>
        <v/>
      </c>
      <c r="AK2416">
        <f>IF($F2416="","",IF($AD2416="Yes",1,0))</f>
        <v/>
      </c>
      <c r="AL2416">
        <f>IF($AH2416=1,IFERROR(IF(VALUE($F2416)&lt;100000000,VALUE($F2416),1000000000),IFERROR(IF(VALUE(MID($F2416,2,20))&lt;100000000,VALUE(MID($F2416,2,20)),1000000000),1000000000))+ROW()/100000,"")</f>
        <v/>
      </c>
    </row>
    <row r="2417">
      <c r="A2417">
        <f>IF($F2417="","",IFERROR(IF(INDEX('Per Invoice'!$A$2:$A$2001,MATCH($F2417,'Per Invoice'!$B$2:$B$2001,0))=0,"",INDEX('Per Invoice'!$A$2:$A$2001,MATCH($F2417,'Per Invoice'!$B$2:$B$2001,0))),""))</f>
        <v/>
      </c>
      <c r="H2417" s="11" t="n"/>
      <c r="R2417" s="7">
        <f>IF($F2417="","",Q2417*Y2417/100)</f>
        <v/>
      </c>
      <c r="X2417" s="7" t="n"/>
      <c r="Y2417" s="7" t="n"/>
      <c r="Z2417" s="7">
        <f>IF($F2417="","",Y2417*AE2417/100)</f>
        <v/>
      </c>
      <c r="AA2417" s="7">
        <f>IF($F2417="","",Y2417-Z2417)</f>
        <v/>
      </c>
      <c r="AB2417" s="7">
        <f>IF($F2417="","",AA2417-R2417)</f>
        <v/>
      </c>
      <c r="AE2417">
        <f>IF($F2417="","",IF($AK2417=1,0,IF($AJ2417=1,Settings!$C$6,Settings!$C$7))*100)</f>
        <v/>
      </c>
      <c r="AG2417">
        <f>IF($F2417="","",$F2417&amp;"|"&amp;$D2417&amp;"")</f>
        <v/>
      </c>
      <c r="AH2417">
        <f>IF($F2417="","",IF(COUNTIF($AG$2:$AG2417,$AG2417)=1,1,0))</f>
        <v/>
      </c>
      <c r="AI2417">
        <f>IF($AH2417=1,SUMPRODUCT(--($AL$2:$AL$8001&lt;$AL2417))+1,"")</f>
        <v/>
      </c>
      <c r="AJ2417">
        <f>IF($F2417="","",IF(OR($U2417=TRUE(),$U2417="TRUE"),1,0))</f>
        <v/>
      </c>
      <c r="AK2417">
        <f>IF($F2417="","",IF($AD2417="Yes",1,0))</f>
        <v/>
      </c>
      <c r="AL2417">
        <f>IF($AH2417=1,IFERROR(IF(VALUE($F2417)&lt;100000000,VALUE($F2417),1000000000),IFERROR(IF(VALUE(MID($F2417,2,20))&lt;100000000,VALUE(MID($F2417,2,20)),1000000000),1000000000))+ROW()/100000,"")</f>
        <v/>
      </c>
    </row>
    <row r="2418">
      <c r="A2418">
        <f>IF($F2418="","",IFERROR(IF(INDEX('Per Invoice'!$A$2:$A$2001,MATCH($F2418,'Per Invoice'!$B$2:$B$2001,0))=0,"",INDEX('Per Invoice'!$A$2:$A$2001,MATCH($F2418,'Per Invoice'!$B$2:$B$2001,0))),""))</f>
        <v/>
      </c>
      <c r="H2418" s="11" t="n"/>
      <c r="R2418" s="7">
        <f>IF($F2418="","",Q2418*Y2418/100)</f>
        <v/>
      </c>
      <c r="X2418" s="7" t="n"/>
      <c r="Y2418" s="7" t="n"/>
      <c r="Z2418" s="7">
        <f>IF($F2418="","",Y2418*AE2418/100)</f>
        <v/>
      </c>
      <c r="AA2418" s="7">
        <f>IF($F2418="","",Y2418-Z2418)</f>
        <v/>
      </c>
      <c r="AB2418" s="7">
        <f>IF($F2418="","",AA2418-R2418)</f>
        <v/>
      </c>
      <c r="AE2418">
        <f>IF($F2418="","",IF($AK2418=1,0,IF($AJ2418=1,Settings!$C$6,Settings!$C$7))*100)</f>
        <v/>
      </c>
      <c r="AG2418">
        <f>IF($F2418="","",$F2418&amp;"|"&amp;$D2418&amp;"")</f>
        <v/>
      </c>
      <c r="AH2418">
        <f>IF($F2418="","",IF(COUNTIF($AG$2:$AG2418,$AG2418)=1,1,0))</f>
        <v/>
      </c>
      <c r="AI2418">
        <f>IF($AH2418=1,SUMPRODUCT(--($AL$2:$AL$8001&lt;$AL2418))+1,"")</f>
        <v/>
      </c>
      <c r="AJ2418">
        <f>IF($F2418="","",IF(OR($U2418=TRUE(),$U2418="TRUE"),1,0))</f>
        <v/>
      </c>
      <c r="AK2418">
        <f>IF($F2418="","",IF($AD2418="Yes",1,0))</f>
        <v/>
      </c>
      <c r="AL2418">
        <f>IF($AH2418=1,IFERROR(IF(VALUE($F2418)&lt;100000000,VALUE($F2418),1000000000),IFERROR(IF(VALUE(MID($F2418,2,20))&lt;100000000,VALUE(MID($F2418,2,20)),1000000000),1000000000))+ROW()/100000,"")</f>
        <v/>
      </c>
    </row>
    <row r="2419">
      <c r="A2419">
        <f>IF($F2419="","",IFERROR(IF(INDEX('Per Invoice'!$A$2:$A$2001,MATCH($F2419,'Per Invoice'!$B$2:$B$2001,0))=0,"",INDEX('Per Invoice'!$A$2:$A$2001,MATCH($F2419,'Per Invoice'!$B$2:$B$2001,0))),""))</f>
        <v/>
      </c>
      <c r="H2419" s="11" t="n"/>
      <c r="R2419" s="7">
        <f>IF($F2419="","",Q2419*Y2419/100)</f>
        <v/>
      </c>
      <c r="X2419" s="7" t="n"/>
      <c r="Y2419" s="7" t="n"/>
      <c r="Z2419" s="7">
        <f>IF($F2419="","",Y2419*AE2419/100)</f>
        <v/>
      </c>
      <c r="AA2419" s="7">
        <f>IF($F2419="","",Y2419-Z2419)</f>
        <v/>
      </c>
      <c r="AB2419" s="7">
        <f>IF($F2419="","",AA2419-R2419)</f>
        <v/>
      </c>
      <c r="AE2419">
        <f>IF($F2419="","",IF($AK2419=1,0,IF($AJ2419=1,Settings!$C$6,Settings!$C$7))*100)</f>
        <v/>
      </c>
      <c r="AG2419">
        <f>IF($F2419="","",$F2419&amp;"|"&amp;$D2419&amp;"")</f>
        <v/>
      </c>
      <c r="AH2419">
        <f>IF($F2419="","",IF(COUNTIF($AG$2:$AG2419,$AG2419)=1,1,0))</f>
        <v/>
      </c>
      <c r="AI2419">
        <f>IF($AH2419=1,SUMPRODUCT(--($AL$2:$AL$8001&lt;$AL2419))+1,"")</f>
        <v/>
      </c>
      <c r="AJ2419">
        <f>IF($F2419="","",IF(OR($U2419=TRUE(),$U2419="TRUE"),1,0))</f>
        <v/>
      </c>
      <c r="AK2419">
        <f>IF($F2419="","",IF($AD2419="Yes",1,0))</f>
        <v/>
      </c>
      <c r="AL2419">
        <f>IF($AH2419=1,IFERROR(IF(VALUE($F2419)&lt;100000000,VALUE($F2419),1000000000),IFERROR(IF(VALUE(MID($F2419,2,20))&lt;100000000,VALUE(MID($F2419,2,20)),1000000000),1000000000))+ROW()/100000,"")</f>
        <v/>
      </c>
    </row>
    <row r="2420">
      <c r="A2420">
        <f>IF($F2420="","",IFERROR(IF(INDEX('Per Invoice'!$A$2:$A$2001,MATCH($F2420,'Per Invoice'!$B$2:$B$2001,0))=0,"",INDEX('Per Invoice'!$A$2:$A$2001,MATCH($F2420,'Per Invoice'!$B$2:$B$2001,0))),""))</f>
        <v/>
      </c>
      <c r="H2420" s="11" t="n"/>
      <c r="R2420" s="7">
        <f>IF($F2420="","",Q2420*Y2420/100)</f>
        <v/>
      </c>
      <c r="X2420" s="7" t="n"/>
      <c r="Y2420" s="7" t="n"/>
      <c r="Z2420" s="7">
        <f>IF($F2420="","",Y2420*AE2420/100)</f>
        <v/>
      </c>
      <c r="AA2420" s="7">
        <f>IF($F2420="","",Y2420-Z2420)</f>
        <v/>
      </c>
      <c r="AB2420" s="7">
        <f>IF($F2420="","",AA2420-R2420)</f>
        <v/>
      </c>
      <c r="AE2420">
        <f>IF($F2420="","",IF($AK2420=1,0,IF($AJ2420=1,Settings!$C$6,Settings!$C$7))*100)</f>
        <v/>
      </c>
      <c r="AG2420">
        <f>IF($F2420="","",$F2420&amp;"|"&amp;$D2420&amp;"")</f>
        <v/>
      </c>
      <c r="AH2420">
        <f>IF($F2420="","",IF(COUNTIF($AG$2:$AG2420,$AG2420)=1,1,0))</f>
        <v/>
      </c>
      <c r="AI2420">
        <f>IF($AH2420=1,SUMPRODUCT(--($AL$2:$AL$8001&lt;$AL2420))+1,"")</f>
        <v/>
      </c>
      <c r="AJ2420">
        <f>IF($F2420="","",IF(OR($U2420=TRUE(),$U2420="TRUE"),1,0))</f>
        <v/>
      </c>
      <c r="AK2420">
        <f>IF($F2420="","",IF($AD2420="Yes",1,0))</f>
        <v/>
      </c>
      <c r="AL2420">
        <f>IF($AH2420=1,IFERROR(IF(VALUE($F2420)&lt;100000000,VALUE($F2420),1000000000),IFERROR(IF(VALUE(MID($F2420,2,20))&lt;100000000,VALUE(MID($F2420,2,20)),1000000000),1000000000))+ROW()/100000,"")</f>
        <v/>
      </c>
    </row>
    <row r="2421">
      <c r="A2421">
        <f>IF($F2421="","",IFERROR(IF(INDEX('Per Invoice'!$A$2:$A$2001,MATCH($F2421,'Per Invoice'!$B$2:$B$2001,0))=0,"",INDEX('Per Invoice'!$A$2:$A$2001,MATCH($F2421,'Per Invoice'!$B$2:$B$2001,0))),""))</f>
        <v/>
      </c>
      <c r="H2421" s="11" t="n"/>
      <c r="R2421" s="7">
        <f>IF($F2421="","",Q2421*Y2421/100)</f>
        <v/>
      </c>
      <c r="X2421" s="7" t="n"/>
      <c r="Y2421" s="7" t="n"/>
      <c r="Z2421" s="7">
        <f>IF($F2421="","",Y2421*AE2421/100)</f>
        <v/>
      </c>
      <c r="AA2421" s="7">
        <f>IF($F2421="","",Y2421-Z2421)</f>
        <v/>
      </c>
      <c r="AB2421" s="7">
        <f>IF($F2421="","",AA2421-R2421)</f>
        <v/>
      </c>
      <c r="AE2421">
        <f>IF($F2421="","",IF($AK2421=1,0,IF($AJ2421=1,Settings!$C$6,Settings!$C$7))*100)</f>
        <v/>
      </c>
      <c r="AG2421">
        <f>IF($F2421="","",$F2421&amp;"|"&amp;$D2421&amp;"")</f>
        <v/>
      </c>
      <c r="AH2421">
        <f>IF($F2421="","",IF(COUNTIF($AG$2:$AG2421,$AG2421)=1,1,0))</f>
        <v/>
      </c>
      <c r="AI2421">
        <f>IF($AH2421=1,SUMPRODUCT(--($AL$2:$AL$8001&lt;$AL2421))+1,"")</f>
        <v/>
      </c>
      <c r="AJ2421">
        <f>IF($F2421="","",IF(OR($U2421=TRUE(),$U2421="TRUE"),1,0))</f>
        <v/>
      </c>
      <c r="AK2421">
        <f>IF($F2421="","",IF($AD2421="Yes",1,0))</f>
        <v/>
      </c>
      <c r="AL2421">
        <f>IF($AH2421=1,IFERROR(IF(VALUE($F2421)&lt;100000000,VALUE($F2421),1000000000),IFERROR(IF(VALUE(MID($F2421,2,20))&lt;100000000,VALUE(MID($F2421,2,20)),1000000000),1000000000))+ROW()/100000,"")</f>
        <v/>
      </c>
    </row>
    <row r="2422">
      <c r="A2422">
        <f>IF($F2422="","",IFERROR(IF(INDEX('Per Invoice'!$A$2:$A$2001,MATCH($F2422,'Per Invoice'!$B$2:$B$2001,0))=0,"",INDEX('Per Invoice'!$A$2:$A$2001,MATCH($F2422,'Per Invoice'!$B$2:$B$2001,0))),""))</f>
        <v/>
      </c>
      <c r="H2422" s="11" t="n"/>
      <c r="R2422" s="7">
        <f>IF($F2422="","",Q2422*Y2422/100)</f>
        <v/>
      </c>
      <c r="X2422" s="7" t="n"/>
      <c r="Y2422" s="7" t="n"/>
      <c r="Z2422" s="7">
        <f>IF($F2422="","",Y2422*AE2422/100)</f>
        <v/>
      </c>
      <c r="AA2422" s="7">
        <f>IF($F2422="","",Y2422-Z2422)</f>
        <v/>
      </c>
      <c r="AB2422" s="7">
        <f>IF($F2422="","",AA2422-R2422)</f>
        <v/>
      </c>
      <c r="AE2422">
        <f>IF($F2422="","",IF($AK2422=1,0,IF($AJ2422=1,Settings!$C$6,Settings!$C$7))*100)</f>
        <v/>
      </c>
      <c r="AG2422">
        <f>IF($F2422="","",$F2422&amp;"|"&amp;$D2422&amp;"")</f>
        <v/>
      </c>
      <c r="AH2422">
        <f>IF($F2422="","",IF(COUNTIF($AG$2:$AG2422,$AG2422)=1,1,0))</f>
        <v/>
      </c>
      <c r="AI2422">
        <f>IF($AH2422=1,SUMPRODUCT(--($AL$2:$AL$8001&lt;$AL2422))+1,"")</f>
        <v/>
      </c>
      <c r="AJ2422">
        <f>IF($F2422="","",IF(OR($U2422=TRUE(),$U2422="TRUE"),1,0))</f>
        <v/>
      </c>
      <c r="AK2422">
        <f>IF($F2422="","",IF($AD2422="Yes",1,0))</f>
        <v/>
      </c>
      <c r="AL2422">
        <f>IF($AH2422=1,IFERROR(IF(VALUE($F2422)&lt;100000000,VALUE($F2422),1000000000),IFERROR(IF(VALUE(MID($F2422,2,20))&lt;100000000,VALUE(MID($F2422,2,20)),1000000000),1000000000))+ROW()/100000,"")</f>
        <v/>
      </c>
    </row>
    <row r="2423">
      <c r="A2423">
        <f>IF($F2423="","",IFERROR(IF(INDEX('Per Invoice'!$A$2:$A$2001,MATCH($F2423,'Per Invoice'!$B$2:$B$2001,0))=0,"",INDEX('Per Invoice'!$A$2:$A$2001,MATCH($F2423,'Per Invoice'!$B$2:$B$2001,0))),""))</f>
        <v/>
      </c>
      <c r="H2423" s="11" t="n"/>
      <c r="R2423" s="7">
        <f>IF($F2423="","",Q2423*Y2423/100)</f>
        <v/>
      </c>
      <c r="X2423" s="7" t="n"/>
      <c r="Y2423" s="7" t="n"/>
      <c r="Z2423" s="7">
        <f>IF($F2423="","",Y2423*AE2423/100)</f>
        <v/>
      </c>
      <c r="AA2423" s="7">
        <f>IF($F2423="","",Y2423-Z2423)</f>
        <v/>
      </c>
      <c r="AB2423" s="7">
        <f>IF($F2423="","",AA2423-R2423)</f>
        <v/>
      </c>
      <c r="AE2423">
        <f>IF($F2423="","",IF($AK2423=1,0,IF($AJ2423=1,Settings!$C$6,Settings!$C$7))*100)</f>
        <v/>
      </c>
      <c r="AG2423">
        <f>IF($F2423="","",$F2423&amp;"|"&amp;$D2423&amp;"")</f>
        <v/>
      </c>
      <c r="AH2423">
        <f>IF($F2423="","",IF(COUNTIF($AG$2:$AG2423,$AG2423)=1,1,0))</f>
        <v/>
      </c>
      <c r="AI2423">
        <f>IF($AH2423=1,SUMPRODUCT(--($AL$2:$AL$8001&lt;$AL2423))+1,"")</f>
        <v/>
      </c>
      <c r="AJ2423">
        <f>IF($F2423="","",IF(OR($U2423=TRUE(),$U2423="TRUE"),1,0))</f>
        <v/>
      </c>
      <c r="AK2423">
        <f>IF($F2423="","",IF($AD2423="Yes",1,0))</f>
        <v/>
      </c>
      <c r="AL2423">
        <f>IF($AH2423=1,IFERROR(IF(VALUE($F2423)&lt;100000000,VALUE($F2423),1000000000),IFERROR(IF(VALUE(MID($F2423,2,20))&lt;100000000,VALUE(MID($F2423,2,20)),1000000000),1000000000))+ROW()/100000,"")</f>
        <v/>
      </c>
    </row>
    <row r="2424">
      <c r="A2424">
        <f>IF($F2424="","",IFERROR(IF(INDEX('Per Invoice'!$A$2:$A$2001,MATCH($F2424,'Per Invoice'!$B$2:$B$2001,0))=0,"",INDEX('Per Invoice'!$A$2:$A$2001,MATCH($F2424,'Per Invoice'!$B$2:$B$2001,0))),""))</f>
        <v/>
      </c>
      <c r="H2424" s="11" t="n"/>
      <c r="R2424" s="7">
        <f>IF($F2424="","",Q2424*Y2424/100)</f>
        <v/>
      </c>
      <c r="X2424" s="7" t="n"/>
      <c r="Y2424" s="7" t="n"/>
      <c r="Z2424" s="7">
        <f>IF($F2424="","",Y2424*AE2424/100)</f>
        <v/>
      </c>
      <c r="AA2424" s="7">
        <f>IF($F2424="","",Y2424-Z2424)</f>
        <v/>
      </c>
      <c r="AB2424" s="7">
        <f>IF($F2424="","",AA2424-R2424)</f>
        <v/>
      </c>
      <c r="AE2424">
        <f>IF($F2424="","",IF($AK2424=1,0,IF($AJ2424=1,Settings!$C$6,Settings!$C$7))*100)</f>
        <v/>
      </c>
      <c r="AG2424">
        <f>IF($F2424="","",$F2424&amp;"|"&amp;$D2424&amp;"")</f>
        <v/>
      </c>
      <c r="AH2424">
        <f>IF($F2424="","",IF(COUNTIF($AG$2:$AG2424,$AG2424)=1,1,0))</f>
        <v/>
      </c>
      <c r="AI2424">
        <f>IF($AH2424=1,SUMPRODUCT(--($AL$2:$AL$8001&lt;$AL2424))+1,"")</f>
        <v/>
      </c>
      <c r="AJ2424">
        <f>IF($F2424="","",IF(OR($U2424=TRUE(),$U2424="TRUE"),1,0))</f>
        <v/>
      </c>
      <c r="AK2424">
        <f>IF($F2424="","",IF($AD2424="Yes",1,0))</f>
        <v/>
      </c>
      <c r="AL2424">
        <f>IF($AH2424=1,IFERROR(IF(VALUE($F2424)&lt;100000000,VALUE($F2424),1000000000),IFERROR(IF(VALUE(MID($F2424,2,20))&lt;100000000,VALUE(MID($F2424,2,20)),1000000000),1000000000))+ROW()/100000,"")</f>
        <v/>
      </c>
    </row>
    <row r="2425">
      <c r="A2425">
        <f>IF($F2425="","",IFERROR(IF(INDEX('Per Invoice'!$A$2:$A$2001,MATCH($F2425,'Per Invoice'!$B$2:$B$2001,0))=0,"",INDEX('Per Invoice'!$A$2:$A$2001,MATCH($F2425,'Per Invoice'!$B$2:$B$2001,0))),""))</f>
        <v/>
      </c>
      <c r="H2425" s="11" t="n"/>
      <c r="R2425" s="7">
        <f>IF($F2425="","",Q2425*Y2425/100)</f>
        <v/>
      </c>
      <c r="X2425" s="7" t="n"/>
      <c r="Y2425" s="7" t="n"/>
      <c r="Z2425" s="7">
        <f>IF($F2425="","",Y2425*AE2425/100)</f>
        <v/>
      </c>
      <c r="AA2425" s="7">
        <f>IF($F2425="","",Y2425-Z2425)</f>
        <v/>
      </c>
      <c r="AB2425" s="7">
        <f>IF($F2425="","",AA2425-R2425)</f>
        <v/>
      </c>
      <c r="AE2425">
        <f>IF($F2425="","",IF($AK2425=1,0,IF($AJ2425=1,Settings!$C$6,Settings!$C$7))*100)</f>
        <v/>
      </c>
      <c r="AG2425">
        <f>IF($F2425="","",$F2425&amp;"|"&amp;$D2425&amp;"")</f>
        <v/>
      </c>
      <c r="AH2425">
        <f>IF($F2425="","",IF(COUNTIF($AG$2:$AG2425,$AG2425)=1,1,0))</f>
        <v/>
      </c>
      <c r="AI2425">
        <f>IF($AH2425=1,SUMPRODUCT(--($AL$2:$AL$8001&lt;$AL2425))+1,"")</f>
        <v/>
      </c>
      <c r="AJ2425">
        <f>IF($F2425="","",IF(OR($U2425=TRUE(),$U2425="TRUE"),1,0))</f>
        <v/>
      </c>
      <c r="AK2425">
        <f>IF($F2425="","",IF($AD2425="Yes",1,0))</f>
        <v/>
      </c>
      <c r="AL2425">
        <f>IF($AH2425=1,IFERROR(IF(VALUE($F2425)&lt;100000000,VALUE($F2425),1000000000),IFERROR(IF(VALUE(MID($F2425,2,20))&lt;100000000,VALUE(MID($F2425,2,20)),1000000000),1000000000))+ROW()/100000,"")</f>
        <v/>
      </c>
    </row>
    <row r="2426">
      <c r="A2426">
        <f>IF($F2426="","",IFERROR(IF(INDEX('Per Invoice'!$A$2:$A$2001,MATCH($F2426,'Per Invoice'!$B$2:$B$2001,0))=0,"",INDEX('Per Invoice'!$A$2:$A$2001,MATCH($F2426,'Per Invoice'!$B$2:$B$2001,0))),""))</f>
        <v/>
      </c>
      <c r="H2426" s="11" t="n"/>
      <c r="R2426" s="7">
        <f>IF($F2426="","",Q2426*Y2426/100)</f>
        <v/>
      </c>
      <c r="X2426" s="7" t="n"/>
      <c r="Y2426" s="7" t="n"/>
      <c r="Z2426" s="7">
        <f>IF($F2426="","",Y2426*AE2426/100)</f>
        <v/>
      </c>
      <c r="AA2426" s="7">
        <f>IF($F2426="","",Y2426-Z2426)</f>
        <v/>
      </c>
      <c r="AB2426" s="7">
        <f>IF($F2426="","",AA2426-R2426)</f>
        <v/>
      </c>
      <c r="AE2426">
        <f>IF($F2426="","",IF($AK2426=1,0,IF($AJ2426=1,Settings!$C$6,Settings!$C$7))*100)</f>
        <v/>
      </c>
      <c r="AG2426">
        <f>IF($F2426="","",$F2426&amp;"|"&amp;$D2426&amp;"")</f>
        <v/>
      </c>
      <c r="AH2426">
        <f>IF($F2426="","",IF(COUNTIF($AG$2:$AG2426,$AG2426)=1,1,0))</f>
        <v/>
      </c>
      <c r="AI2426">
        <f>IF($AH2426=1,SUMPRODUCT(--($AL$2:$AL$8001&lt;$AL2426))+1,"")</f>
        <v/>
      </c>
      <c r="AJ2426">
        <f>IF($F2426="","",IF(OR($U2426=TRUE(),$U2426="TRUE"),1,0))</f>
        <v/>
      </c>
      <c r="AK2426">
        <f>IF($F2426="","",IF($AD2426="Yes",1,0))</f>
        <v/>
      </c>
      <c r="AL2426">
        <f>IF($AH2426=1,IFERROR(IF(VALUE($F2426)&lt;100000000,VALUE($F2426),1000000000),IFERROR(IF(VALUE(MID($F2426,2,20))&lt;100000000,VALUE(MID($F2426,2,20)),1000000000),1000000000))+ROW()/100000,"")</f>
        <v/>
      </c>
    </row>
    <row r="2427">
      <c r="A2427">
        <f>IF($F2427="","",IFERROR(IF(INDEX('Per Invoice'!$A$2:$A$2001,MATCH($F2427,'Per Invoice'!$B$2:$B$2001,0))=0,"",INDEX('Per Invoice'!$A$2:$A$2001,MATCH($F2427,'Per Invoice'!$B$2:$B$2001,0))),""))</f>
        <v/>
      </c>
      <c r="H2427" s="11" t="n"/>
      <c r="R2427" s="7">
        <f>IF($F2427="","",Q2427*Y2427/100)</f>
        <v/>
      </c>
      <c r="X2427" s="7" t="n"/>
      <c r="Y2427" s="7" t="n"/>
      <c r="Z2427" s="7">
        <f>IF($F2427="","",Y2427*AE2427/100)</f>
        <v/>
      </c>
      <c r="AA2427" s="7">
        <f>IF($F2427="","",Y2427-Z2427)</f>
        <v/>
      </c>
      <c r="AB2427" s="7">
        <f>IF($F2427="","",AA2427-R2427)</f>
        <v/>
      </c>
      <c r="AE2427">
        <f>IF($F2427="","",IF($AK2427=1,0,IF($AJ2427=1,Settings!$C$6,Settings!$C$7))*100)</f>
        <v/>
      </c>
      <c r="AG2427">
        <f>IF($F2427="","",$F2427&amp;"|"&amp;$D2427&amp;"")</f>
        <v/>
      </c>
      <c r="AH2427">
        <f>IF($F2427="","",IF(COUNTIF($AG$2:$AG2427,$AG2427)=1,1,0))</f>
        <v/>
      </c>
      <c r="AI2427">
        <f>IF($AH2427=1,SUMPRODUCT(--($AL$2:$AL$8001&lt;$AL2427))+1,"")</f>
        <v/>
      </c>
      <c r="AJ2427">
        <f>IF($F2427="","",IF(OR($U2427=TRUE(),$U2427="TRUE"),1,0))</f>
        <v/>
      </c>
      <c r="AK2427">
        <f>IF($F2427="","",IF($AD2427="Yes",1,0))</f>
        <v/>
      </c>
      <c r="AL2427">
        <f>IF($AH2427=1,IFERROR(IF(VALUE($F2427)&lt;100000000,VALUE($F2427),1000000000),IFERROR(IF(VALUE(MID($F2427,2,20))&lt;100000000,VALUE(MID($F2427,2,20)),1000000000),1000000000))+ROW()/100000,"")</f>
        <v/>
      </c>
    </row>
    <row r="2428">
      <c r="A2428">
        <f>IF($F2428="","",IFERROR(IF(INDEX('Per Invoice'!$A$2:$A$2001,MATCH($F2428,'Per Invoice'!$B$2:$B$2001,0))=0,"",INDEX('Per Invoice'!$A$2:$A$2001,MATCH($F2428,'Per Invoice'!$B$2:$B$2001,0))),""))</f>
        <v/>
      </c>
      <c r="H2428" s="11" t="n"/>
      <c r="R2428" s="7">
        <f>IF($F2428="","",Q2428*Y2428/100)</f>
        <v/>
      </c>
      <c r="X2428" s="7" t="n"/>
      <c r="Y2428" s="7" t="n"/>
      <c r="Z2428" s="7">
        <f>IF($F2428="","",Y2428*AE2428/100)</f>
        <v/>
      </c>
      <c r="AA2428" s="7">
        <f>IF($F2428="","",Y2428-Z2428)</f>
        <v/>
      </c>
      <c r="AB2428" s="7">
        <f>IF($F2428="","",AA2428-R2428)</f>
        <v/>
      </c>
      <c r="AE2428">
        <f>IF($F2428="","",IF($AK2428=1,0,IF($AJ2428=1,Settings!$C$6,Settings!$C$7))*100)</f>
        <v/>
      </c>
      <c r="AG2428">
        <f>IF($F2428="","",$F2428&amp;"|"&amp;$D2428&amp;"")</f>
        <v/>
      </c>
      <c r="AH2428">
        <f>IF($F2428="","",IF(COUNTIF($AG$2:$AG2428,$AG2428)=1,1,0))</f>
        <v/>
      </c>
      <c r="AI2428">
        <f>IF($AH2428=1,SUMPRODUCT(--($AL$2:$AL$8001&lt;$AL2428))+1,"")</f>
        <v/>
      </c>
      <c r="AJ2428">
        <f>IF($F2428="","",IF(OR($U2428=TRUE(),$U2428="TRUE"),1,0))</f>
        <v/>
      </c>
      <c r="AK2428">
        <f>IF($F2428="","",IF($AD2428="Yes",1,0))</f>
        <v/>
      </c>
      <c r="AL2428">
        <f>IF($AH2428=1,IFERROR(IF(VALUE($F2428)&lt;100000000,VALUE($F2428),1000000000),IFERROR(IF(VALUE(MID($F2428,2,20))&lt;100000000,VALUE(MID($F2428,2,20)),1000000000),1000000000))+ROW()/100000,"")</f>
        <v/>
      </c>
    </row>
    <row r="2429">
      <c r="A2429">
        <f>IF($F2429="","",IFERROR(IF(INDEX('Per Invoice'!$A$2:$A$2001,MATCH($F2429,'Per Invoice'!$B$2:$B$2001,0))=0,"",INDEX('Per Invoice'!$A$2:$A$2001,MATCH($F2429,'Per Invoice'!$B$2:$B$2001,0))),""))</f>
        <v/>
      </c>
      <c r="H2429" s="11" t="n"/>
      <c r="R2429" s="7">
        <f>IF($F2429="","",Q2429*Y2429/100)</f>
        <v/>
      </c>
      <c r="X2429" s="7" t="n"/>
      <c r="Y2429" s="7" t="n"/>
      <c r="Z2429" s="7">
        <f>IF($F2429="","",Y2429*AE2429/100)</f>
        <v/>
      </c>
      <c r="AA2429" s="7">
        <f>IF($F2429="","",Y2429-Z2429)</f>
        <v/>
      </c>
      <c r="AB2429" s="7">
        <f>IF($F2429="","",AA2429-R2429)</f>
        <v/>
      </c>
      <c r="AE2429">
        <f>IF($F2429="","",IF($AK2429=1,0,IF($AJ2429=1,Settings!$C$6,Settings!$C$7))*100)</f>
        <v/>
      </c>
      <c r="AG2429">
        <f>IF($F2429="","",$F2429&amp;"|"&amp;$D2429&amp;"")</f>
        <v/>
      </c>
      <c r="AH2429">
        <f>IF($F2429="","",IF(COUNTIF($AG$2:$AG2429,$AG2429)=1,1,0))</f>
        <v/>
      </c>
      <c r="AI2429">
        <f>IF($AH2429=1,SUMPRODUCT(--($AL$2:$AL$8001&lt;$AL2429))+1,"")</f>
        <v/>
      </c>
      <c r="AJ2429">
        <f>IF($F2429="","",IF(OR($U2429=TRUE(),$U2429="TRUE"),1,0))</f>
        <v/>
      </c>
      <c r="AK2429">
        <f>IF($F2429="","",IF($AD2429="Yes",1,0))</f>
        <v/>
      </c>
      <c r="AL2429">
        <f>IF($AH2429=1,IFERROR(IF(VALUE($F2429)&lt;100000000,VALUE($F2429),1000000000),IFERROR(IF(VALUE(MID($F2429,2,20))&lt;100000000,VALUE(MID($F2429,2,20)),1000000000),1000000000))+ROW()/100000,"")</f>
        <v/>
      </c>
    </row>
    <row r="2430">
      <c r="A2430">
        <f>IF($F2430="","",IFERROR(IF(INDEX('Per Invoice'!$A$2:$A$2001,MATCH($F2430,'Per Invoice'!$B$2:$B$2001,0))=0,"",INDEX('Per Invoice'!$A$2:$A$2001,MATCH($F2430,'Per Invoice'!$B$2:$B$2001,0))),""))</f>
        <v/>
      </c>
      <c r="H2430" s="11" t="n"/>
      <c r="R2430" s="7">
        <f>IF($F2430="","",Q2430*Y2430/100)</f>
        <v/>
      </c>
      <c r="X2430" s="7" t="n"/>
      <c r="Y2430" s="7" t="n"/>
      <c r="Z2430" s="7">
        <f>IF($F2430="","",Y2430*AE2430/100)</f>
        <v/>
      </c>
      <c r="AA2430" s="7">
        <f>IF($F2430="","",Y2430-Z2430)</f>
        <v/>
      </c>
      <c r="AB2430" s="7">
        <f>IF($F2430="","",AA2430-R2430)</f>
        <v/>
      </c>
      <c r="AE2430">
        <f>IF($F2430="","",IF($AK2430=1,0,IF($AJ2430=1,Settings!$C$6,Settings!$C$7))*100)</f>
        <v/>
      </c>
      <c r="AG2430">
        <f>IF($F2430="","",$F2430&amp;"|"&amp;$D2430&amp;"")</f>
        <v/>
      </c>
      <c r="AH2430">
        <f>IF($F2430="","",IF(COUNTIF($AG$2:$AG2430,$AG2430)=1,1,0))</f>
        <v/>
      </c>
      <c r="AI2430">
        <f>IF($AH2430=1,SUMPRODUCT(--($AL$2:$AL$8001&lt;$AL2430))+1,"")</f>
        <v/>
      </c>
      <c r="AJ2430">
        <f>IF($F2430="","",IF(OR($U2430=TRUE(),$U2430="TRUE"),1,0))</f>
        <v/>
      </c>
      <c r="AK2430">
        <f>IF($F2430="","",IF($AD2430="Yes",1,0))</f>
        <v/>
      </c>
      <c r="AL2430">
        <f>IF($AH2430=1,IFERROR(IF(VALUE($F2430)&lt;100000000,VALUE($F2430),1000000000),IFERROR(IF(VALUE(MID($F2430,2,20))&lt;100000000,VALUE(MID($F2430,2,20)),1000000000),1000000000))+ROW()/100000,"")</f>
        <v/>
      </c>
    </row>
    <row r="2431">
      <c r="A2431">
        <f>IF($F2431="","",IFERROR(IF(INDEX('Per Invoice'!$A$2:$A$2001,MATCH($F2431,'Per Invoice'!$B$2:$B$2001,0))=0,"",INDEX('Per Invoice'!$A$2:$A$2001,MATCH($F2431,'Per Invoice'!$B$2:$B$2001,0))),""))</f>
        <v/>
      </c>
      <c r="H2431" s="11" t="n"/>
      <c r="R2431" s="7">
        <f>IF($F2431="","",Q2431*Y2431/100)</f>
        <v/>
      </c>
      <c r="X2431" s="7" t="n"/>
      <c r="Y2431" s="7" t="n"/>
      <c r="Z2431" s="7">
        <f>IF($F2431="","",Y2431*AE2431/100)</f>
        <v/>
      </c>
      <c r="AA2431" s="7">
        <f>IF($F2431="","",Y2431-Z2431)</f>
        <v/>
      </c>
      <c r="AB2431" s="7">
        <f>IF($F2431="","",AA2431-R2431)</f>
        <v/>
      </c>
      <c r="AE2431">
        <f>IF($F2431="","",IF($AK2431=1,0,IF($AJ2431=1,Settings!$C$6,Settings!$C$7))*100)</f>
        <v/>
      </c>
      <c r="AG2431">
        <f>IF($F2431="","",$F2431&amp;"|"&amp;$D2431&amp;"")</f>
        <v/>
      </c>
      <c r="AH2431">
        <f>IF($F2431="","",IF(COUNTIF($AG$2:$AG2431,$AG2431)=1,1,0))</f>
        <v/>
      </c>
      <c r="AI2431">
        <f>IF($AH2431=1,SUMPRODUCT(--($AL$2:$AL$8001&lt;$AL2431))+1,"")</f>
        <v/>
      </c>
      <c r="AJ2431">
        <f>IF($F2431="","",IF(OR($U2431=TRUE(),$U2431="TRUE"),1,0))</f>
        <v/>
      </c>
      <c r="AK2431">
        <f>IF($F2431="","",IF($AD2431="Yes",1,0))</f>
        <v/>
      </c>
      <c r="AL2431">
        <f>IF($AH2431=1,IFERROR(IF(VALUE($F2431)&lt;100000000,VALUE($F2431),1000000000),IFERROR(IF(VALUE(MID($F2431,2,20))&lt;100000000,VALUE(MID($F2431,2,20)),1000000000),1000000000))+ROW()/100000,"")</f>
        <v/>
      </c>
    </row>
    <row r="2432">
      <c r="A2432">
        <f>IF($F2432="","",IFERROR(IF(INDEX('Per Invoice'!$A$2:$A$2001,MATCH($F2432,'Per Invoice'!$B$2:$B$2001,0))=0,"",INDEX('Per Invoice'!$A$2:$A$2001,MATCH($F2432,'Per Invoice'!$B$2:$B$2001,0))),""))</f>
        <v/>
      </c>
      <c r="H2432" s="11" t="n"/>
      <c r="R2432" s="7">
        <f>IF($F2432="","",Q2432*Y2432/100)</f>
        <v/>
      </c>
      <c r="X2432" s="7" t="n"/>
      <c r="Y2432" s="7" t="n"/>
      <c r="Z2432" s="7">
        <f>IF($F2432="","",Y2432*AE2432/100)</f>
        <v/>
      </c>
      <c r="AA2432" s="7">
        <f>IF($F2432="","",Y2432-Z2432)</f>
        <v/>
      </c>
      <c r="AB2432" s="7">
        <f>IF($F2432="","",AA2432-R2432)</f>
        <v/>
      </c>
      <c r="AE2432">
        <f>IF($F2432="","",IF($AK2432=1,0,IF($AJ2432=1,Settings!$C$6,Settings!$C$7))*100)</f>
        <v/>
      </c>
      <c r="AG2432">
        <f>IF($F2432="","",$F2432&amp;"|"&amp;$D2432&amp;"")</f>
        <v/>
      </c>
      <c r="AH2432">
        <f>IF($F2432="","",IF(COUNTIF($AG$2:$AG2432,$AG2432)=1,1,0))</f>
        <v/>
      </c>
      <c r="AI2432">
        <f>IF($AH2432=1,SUMPRODUCT(--($AL$2:$AL$8001&lt;$AL2432))+1,"")</f>
        <v/>
      </c>
      <c r="AJ2432">
        <f>IF($F2432="","",IF(OR($U2432=TRUE(),$U2432="TRUE"),1,0))</f>
        <v/>
      </c>
      <c r="AK2432">
        <f>IF($F2432="","",IF($AD2432="Yes",1,0))</f>
        <v/>
      </c>
      <c r="AL2432">
        <f>IF($AH2432=1,IFERROR(IF(VALUE($F2432)&lt;100000000,VALUE($F2432),1000000000),IFERROR(IF(VALUE(MID($F2432,2,20))&lt;100000000,VALUE(MID($F2432,2,20)),1000000000),1000000000))+ROW()/100000,"")</f>
        <v/>
      </c>
    </row>
    <row r="2433">
      <c r="A2433">
        <f>IF($F2433="","",IFERROR(IF(INDEX('Per Invoice'!$A$2:$A$2001,MATCH($F2433,'Per Invoice'!$B$2:$B$2001,0))=0,"",INDEX('Per Invoice'!$A$2:$A$2001,MATCH($F2433,'Per Invoice'!$B$2:$B$2001,0))),""))</f>
        <v/>
      </c>
      <c r="H2433" s="11" t="n"/>
      <c r="R2433" s="7">
        <f>IF($F2433="","",Q2433*Y2433/100)</f>
        <v/>
      </c>
      <c r="X2433" s="7" t="n"/>
      <c r="Y2433" s="7" t="n"/>
      <c r="Z2433" s="7">
        <f>IF($F2433="","",Y2433*AE2433/100)</f>
        <v/>
      </c>
      <c r="AA2433" s="7">
        <f>IF($F2433="","",Y2433-Z2433)</f>
        <v/>
      </c>
      <c r="AB2433" s="7">
        <f>IF($F2433="","",AA2433-R2433)</f>
        <v/>
      </c>
      <c r="AE2433">
        <f>IF($F2433="","",IF($AK2433=1,0,IF($AJ2433=1,Settings!$C$6,Settings!$C$7))*100)</f>
        <v/>
      </c>
      <c r="AG2433">
        <f>IF($F2433="","",$F2433&amp;"|"&amp;$D2433&amp;"")</f>
        <v/>
      </c>
      <c r="AH2433">
        <f>IF($F2433="","",IF(COUNTIF($AG$2:$AG2433,$AG2433)=1,1,0))</f>
        <v/>
      </c>
      <c r="AI2433">
        <f>IF($AH2433=1,SUMPRODUCT(--($AL$2:$AL$8001&lt;$AL2433))+1,"")</f>
        <v/>
      </c>
      <c r="AJ2433">
        <f>IF($F2433="","",IF(OR($U2433=TRUE(),$U2433="TRUE"),1,0))</f>
        <v/>
      </c>
      <c r="AK2433">
        <f>IF($F2433="","",IF($AD2433="Yes",1,0))</f>
        <v/>
      </c>
      <c r="AL2433">
        <f>IF($AH2433=1,IFERROR(IF(VALUE($F2433)&lt;100000000,VALUE($F2433),1000000000),IFERROR(IF(VALUE(MID($F2433,2,20))&lt;100000000,VALUE(MID($F2433,2,20)),1000000000),1000000000))+ROW()/100000,"")</f>
        <v/>
      </c>
    </row>
    <row r="2434">
      <c r="A2434">
        <f>IF($F2434="","",IFERROR(IF(INDEX('Per Invoice'!$A$2:$A$2001,MATCH($F2434,'Per Invoice'!$B$2:$B$2001,0))=0,"",INDEX('Per Invoice'!$A$2:$A$2001,MATCH($F2434,'Per Invoice'!$B$2:$B$2001,0))),""))</f>
        <v/>
      </c>
      <c r="H2434" s="11" t="n"/>
      <c r="R2434" s="7">
        <f>IF($F2434="","",Q2434*Y2434/100)</f>
        <v/>
      </c>
      <c r="X2434" s="7" t="n"/>
      <c r="Y2434" s="7" t="n"/>
      <c r="Z2434" s="7">
        <f>IF($F2434="","",Y2434*AE2434/100)</f>
        <v/>
      </c>
      <c r="AA2434" s="7">
        <f>IF($F2434="","",Y2434-Z2434)</f>
        <v/>
      </c>
      <c r="AB2434" s="7">
        <f>IF($F2434="","",AA2434-R2434)</f>
        <v/>
      </c>
      <c r="AE2434">
        <f>IF($F2434="","",IF($AK2434=1,0,IF($AJ2434=1,Settings!$C$6,Settings!$C$7))*100)</f>
        <v/>
      </c>
      <c r="AG2434">
        <f>IF($F2434="","",$F2434&amp;"|"&amp;$D2434&amp;"")</f>
        <v/>
      </c>
      <c r="AH2434">
        <f>IF($F2434="","",IF(COUNTIF($AG$2:$AG2434,$AG2434)=1,1,0))</f>
        <v/>
      </c>
      <c r="AI2434">
        <f>IF($AH2434=1,SUMPRODUCT(--($AL$2:$AL$8001&lt;$AL2434))+1,"")</f>
        <v/>
      </c>
      <c r="AJ2434">
        <f>IF($F2434="","",IF(OR($U2434=TRUE(),$U2434="TRUE"),1,0))</f>
        <v/>
      </c>
      <c r="AK2434">
        <f>IF($F2434="","",IF($AD2434="Yes",1,0))</f>
        <v/>
      </c>
      <c r="AL2434">
        <f>IF($AH2434=1,IFERROR(IF(VALUE($F2434)&lt;100000000,VALUE($F2434),1000000000),IFERROR(IF(VALUE(MID($F2434,2,20))&lt;100000000,VALUE(MID($F2434,2,20)),1000000000),1000000000))+ROW()/100000,"")</f>
        <v/>
      </c>
    </row>
    <row r="2435">
      <c r="A2435">
        <f>IF($F2435="","",IFERROR(IF(INDEX('Per Invoice'!$A$2:$A$2001,MATCH($F2435,'Per Invoice'!$B$2:$B$2001,0))=0,"",INDEX('Per Invoice'!$A$2:$A$2001,MATCH($F2435,'Per Invoice'!$B$2:$B$2001,0))),""))</f>
        <v/>
      </c>
      <c r="H2435" s="11" t="n"/>
      <c r="R2435" s="7">
        <f>IF($F2435="","",Q2435*Y2435/100)</f>
        <v/>
      </c>
      <c r="X2435" s="7" t="n"/>
      <c r="Y2435" s="7" t="n"/>
      <c r="Z2435" s="7">
        <f>IF($F2435="","",Y2435*AE2435/100)</f>
        <v/>
      </c>
      <c r="AA2435" s="7">
        <f>IF($F2435="","",Y2435-Z2435)</f>
        <v/>
      </c>
      <c r="AB2435" s="7">
        <f>IF($F2435="","",AA2435-R2435)</f>
        <v/>
      </c>
      <c r="AE2435">
        <f>IF($F2435="","",IF($AK2435=1,0,IF($AJ2435=1,Settings!$C$6,Settings!$C$7))*100)</f>
        <v/>
      </c>
      <c r="AG2435">
        <f>IF($F2435="","",$F2435&amp;"|"&amp;$D2435&amp;"")</f>
        <v/>
      </c>
      <c r="AH2435">
        <f>IF($F2435="","",IF(COUNTIF($AG$2:$AG2435,$AG2435)=1,1,0))</f>
        <v/>
      </c>
      <c r="AI2435">
        <f>IF($AH2435=1,SUMPRODUCT(--($AL$2:$AL$8001&lt;$AL2435))+1,"")</f>
        <v/>
      </c>
      <c r="AJ2435">
        <f>IF($F2435="","",IF(OR($U2435=TRUE(),$U2435="TRUE"),1,0))</f>
        <v/>
      </c>
      <c r="AK2435">
        <f>IF($F2435="","",IF($AD2435="Yes",1,0))</f>
        <v/>
      </c>
      <c r="AL2435">
        <f>IF($AH2435=1,IFERROR(IF(VALUE($F2435)&lt;100000000,VALUE($F2435),1000000000),IFERROR(IF(VALUE(MID($F2435,2,20))&lt;100000000,VALUE(MID($F2435,2,20)),1000000000),1000000000))+ROW()/100000,"")</f>
        <v/>
      </c>
    </row>
    <row r="2436">
      <c r="A2436">
        <f>IF($F2436="","",IFERROR(IF(INDEX('Per Invoice'!$A$2:$A$2001,MATCH($F2436,'Per Invoice'!$B$2:$B$2001,0))=0,"",INDEX('Per Invoice'!$A$2:$A$2001,MATCH($F2436,'Per Invoice'!$B$2:$B$2001,0))),""))</f>
        <v/>
      </c>
      <c r="H2436" s="11" t="n"/>
      <c r="R2436" s="7">
        <f>IF($F2436="","",Q2436*Y2436/100)</f>
        <v/>
      </c>
      <c r="X2436" s="7" t="n"/>
      <c r="Y2436" s="7" t="n"/>
      <c r="Z2436" s="7">
        <f>IF($F2436="","",Y2436*AE2436/100)</f>
        <v/>
      </c>
      <c r="AA2436" s="7">
        <f>IF($F2436="","",Y2436-Z2436)</f>
        <v/>
      </c>
      <c r="AB2436" s="7">
        <f>IF($F2436="","",AA2436-R2436)</f>
        <v/>
      </c>
      <c r="AE2436">
        <f>IF($F2436="","",IF($AK2436=1,0,IF($AJ2436=1,Settings!$C$6,Settings!$C$7))*100)</f>
        <v/>
      </c>
      <c r="AG2436">
        <f>IF($F2436="","",$F2436&amp;"|"&amp;$D2436&amp;"")</f>
        <v/>
      </c>
      <c r="AH2436">
        <f>IF($F2436="","",IF(COUNTIF($AG$2:$AG2436,$AG2436)=1,1,0))</f>
        <v/>
      </c>
      <c r="AI2436">
        <f>IF($AH2436=1,SUMPRODUCT(--($AL$2:$AL$8001&lt;$AL2436))+1,"")</f>
        <v/>
      </c>
      <c r="AJ2436">
        <f>IF($F2436="","",IF(OR($U2436=TRUE(),$U2436="TRUE"),1,0))</f>
        <v/>
      </c>
      <c r="AK2436">
        <f>IF($F2436="","",IF($AD2436="Yes",1,0))</f>
        <v/>
      </c>
      <c r="AL2436">
        <f>IF($AH2436=1,IFERROR(IF(VALUE($F2436)&lt;100000000,VALUE($F2436),1000000000),IFERROR(IF(VALUE(MID($F2436,2,20))&lt;100000000,VALUE(MID($F2436,2,20)),1000000000),1000000000))+ROW()/100000,"")</f>
        <v/>
      </c>
    </row>
    <row r="2437">
      <c r="A2437">
        <f>IF($F2437="","",IFERROR(IF(INDEX('Per Invoice'!$A$2:$A$2001,MATCH($F2437,'Per Invoice'!$B$2:$B$2001,0))=0,"",INDEX('Per Invoice'!$A$2:$A$2001,MATCH($F2437,'Per Invoice'!$B$2:$B$2001,0))),""))</f>
        <v/>
      </c>
      <c r="H2437" s="11" t="n"/>
      <c r="R2437" s="7">
        <f>IF($F2437="","",Q2437*Y2437/100)</f>
        <v/>
      </c>
      <c r="X2437" s="7" t="n"/>
      <c r="Y2437" s="7" t="n"/>
      <c r="Z2437" s="7">
        <f>IF($F2437="","",Y2437*AE2437/100)</f>
        <v/>
      </c>
      <c r="AA2437" s="7">
        <f>IF($F2437="","",Y2437-Z2437)</f>
        <v/>
      </c>
      <c r="AB2437" s="7">
        <f>IF($F2437="","",AA2437-R2437)</f>
        <v/>
      </c>
      <c r="AE2437">
        <f>IF($F2437="","",IF($AK2437=1,0,IF($AJ2437=1,Settings!$C$6,Settings!$C$7))*100)</f>
        <v/>
      </c>
      <c r="AG2437">
        <f>IF($F2437="","",$F2437&amp;"|"&amp;$D2437&amp;"")</f>
        <v/>
      </c>
      <c r="AH2437">
        <f>IF($F2437="","",IF(COUNTIF($AG$2:$AG2437,$AG2437)=1,1,0))</f>
        <v/>
      </c>
      <c r="AI2437">
        <f>IF($AH2437=1,SUMPRODUCT(--($AL$2:$AL$8001&lt;$AL2437))+1,"")</f>
        <v/>
      </c>
      <c r="AJ2437">
        <f>IF($F2437="","",IF(OR($U2437=TRUE(),$U2437="TRUE"),1,0))</f>
        <v/>
      </c>
      <c r="AK2437">
        <f>IF($F2437="","",IF($AD2437="Yes",1,0))</f>
        <v/>
      </c>
      <c r="AL2437">
        <f>IF($AH2437=1,IFERROR(IF(VALUE($F2437)&lt;100000000,VALUE($F2437),1000000000),IFERROR(IF(VALUE(MID($F2437,2,20))&lt;100000000,VALUE(MID($F2437,2,20)),1000000000),1000000000))+ROW()/100000,"")</f>
        <v/>
      </c>
    </row>
    <row r="2438">
      <c r="A2438">
        <f>IF($F2438="","",IFERROR(IF(INDEX('Per Invoice'!$A$2:$A$2001,MATCH($F2438,'Per Invoice'!$B$2:$B$2001,0))=0,"",INDEX('Per Invoice'!$A$2:$A$2001,MATCH($F2438,'Per Invoice'!$B$2:$B$2001,0))),""))</f>
        <v/>
      </c>
      <c r="H2438" s="11" t="n"/>
      <c r="R2438" s="7">
        <f>IF($F2438="","",Q2438*Y2438/100)</f>
        <v/>
      </c>
      <c r="X2438" s="7" t="n"/>
      <c r="Y2438" s="7" t="n"/>
      <c r="Z2438" s="7">
        <f>IF($F2438="","",Y2438*AE2438/100)</f>
        <v/>
      </c>
      <c r="AA2438" s="7">
        <f>IF($F2438="","",Y2438-Z2438)</f>
        <v/>
      </c>
      <c r="AB2438" s="7">
        <f>IF($F2438="","",AA2438-R2438)</f>
        <v/>
      </c>
      <c r="AE2438">
        <f>IF($F2438="","",IF($AK2438=1,0,IF($AJ2438=1,Settings!$C$6,Settings!$C$7))*100)</f>
        <v/>
      </c>
      <c r="AG2438">
        <f>IF($F2438="","",$F2438&amp;"|"&amp;$D2438&amp;"")</f>
        <v/>
      </c>
      <c r="AH2438">
        <f>IF($F2438="","",IF(COUNTIF($AG$2:$AG2438,$AG2438)=1,1,0))</f>
        <v/>
      </c>
      <c r="AI2438">
        <f>IF($AH2438=1,SUMPRODUCT(--($AL$2:$AL$8001&lt;$AL2438))+1,"")</f>
        <v/>
      </c>
      <c r="AJ2438">
        <f>IF($F2438="","",IF(OR($U2438=TRUE(),$U2438="TRUE"),1,0))</f>
        <v/>
      </c>
      <c r="AK2438">
        <f>IF($F2438="","",IF($AD2438="Yes",1,0))</f>
        <v/>
      </c>
      <c r="AL2438">
        <f>IF($AH2438=1,IFERROR(IF(VALUE($F2438)&lt;100000000,VALUE($F2438),1000000000),IFERROR(IF(VALUE(MID($F2438,2,20))&lt;100000000,VALUE(MID($F2438,2,20)),1000000000),1000000000))+ROW()/100000,"")</f>
        <v/>
      </c>
    </row>
    <row r="2439">
      <c r="A2439">
        <f>IF($F2439="","",IFERROR(IF(INDEX('Per Invoice'!$A$2:$A$2001,MATCH($F2439,'Per Invoice'!$B$2:$B$2001,0))=0,"",INDEX('Per Invoice'!$A$2:$A$2001,MATCH($F2439,'Per Invoice'!$B$2:$B$2001,0))),""))</f>
        <v/>
      </c>
      <c r="H2439" s="11" t="n"/>
      <c r="R2439" s="7">
        <f>IF($F2439="","",Q2439*Y2439/100)</f>
        <v/>
      </c>
      <c r="X2439" s="7" t="n"/>
      <c r="Y2439" s="7" t="n"/>
      <c r="Z2439" s="7">
        <f>IF($F2439="","",Y2439*AE2439/100)</f>
        <v/>
      </c>
      <c r="AA2439" s="7">
        <f>IF($F2439="","",Y2439-Z2439)</f>
        <v/>
      </c>
      <c r="AB2439" s="7">
        <f>IF($F2439="","",AA2439-R2439)</f>
        <v/>
      </c>
      <c r="AE2439">
        <f>IF($F2439="","",IF($AK2439=1,0,IF($AJ2439=1,Settings!$C$6,Settings!$C$7))*100)</f>
        <v/>
      </c>
      <c r="AG2439">
        <f>IF($F2439="","",$F2439&amp;"|"&amp;$D2439&amp;"")</f>
        <v/>
      </c>
      <c r="AH2439">
        <f>IF($F2439="","",IF(COUNTIF($AG$2:$AG2439,$AG2439)=1,1,0))</f>
        <v/>
      </c>
      <c r="AI2439">
        <f>IF($AH2439=1,SUMPRODUCT(--($AL$2:$AL$8001&lt;$AL2439))+1,"")</f>
        <v/>
      </c>
      <c r="AJ2439">
        <f>IF($F2439="","",IF(OR($U2439=TRUE(),$U2439="TRUE"),1,0))</f>
        <v/>
      </c>
      <c r="AK2439">
        <f>IF($F2439="","",IF($AD2439="Yes",1,0))</f>
        <v/>
      </c>
      <c r="AL2439">
        <f>IF($AH2439=1,IFERROR(IF(VALUE($F2439)&lt;100000000,VALUE($F2439),1000000000),IFERROR(IF(VALUE(MID($F2439,2,20))&lt;100000000,VALUE(MID($F2439,2,20)),1000000000),1000000000))+ROW()/100000,"")</f>
        <v/>
      </c>
    </row>
    <row r="2440">
      <c r="A2440">
        <f>IF($F2440="","",IFERROR(IF(INDEX('Per Invoice'!$A$2:$A$2001,MATCH($F2440,'Per Invoice'!$B$2:$B$2001,0))=0,"",INDEX('Per Invoice'!$A$2:$A$2001,MATCH($F2440,'Per Invoice'!$B$2:$B$2001,0))),""))</f>
        <v/>
      </c>
      <c r="H2440" s="11" t="n"/>
      <c r="R2440" s="7">
        <f>IF($F2440="","",Q2440*Y2440/100)</f>
        <v/>
      </c>
      <c r="X2440" s="7" t="n"/>
      <c r="Y2440" s="7" t="n"/>
      <c r="Z2440" s="7">
        <f>IF($F2440="","",Y2440*AE2440/100)</f>
        <v/>
      </c>
      <c r="AA2440" s="7">
        <f>IF($F2440="","",Y2440-Z2440)</f>
        <v/>
      </c>
      <c r="AB2440" s="7">
        <f>IF($F2440="","",AA2440-R2440)</f>
        <v/>
      </c>
      <c r="AE2440">
        <f>IF($F2440="","",IF($AK2440=1,0,IF($AJ2440=1,Settings!$C$6,Settings!$C$7))*100)</f>
        <v/>
      </c>
      <c r="AG2440">
        <f>IF($F2440="","",$F2440&amp;"|"&amp;$D2440&amp;"")</f>
        <v/>
      </c>
      <c r="AH2440">
        <f>IF($F2440="","",IF(COUNTIF($AG$2:$AG2440,$AG2440)=1,1,0))</f>
        <v/>
      </c>
      <c r="AI2440">
        <f>IF($AH2440=1,SUMPRODUCT(--($AL$2:$AL$8001&lt;$AL2440))+1,"")</f>
        <v/>
      </c>
      <c r="AJ2440">
        <f>IF($F2440="","",IF(OR($U2440=TRUE(),$U2440="TRUE"),1,0))</f>
        <v/>
      </c>
      <c r="AK2440">
        <f>IF($F2440="","",IF($AD2440="Yes",1,0))</f>
        <v/>
      </c>
      <c r="AL2440">
        <f>IF($AH2440=1,IFERROR(IF(VALUE($F2440)&lt;100000000,VALUE($F2440),1000000000),IFERROR(IF(VALUE(MID($F2440,2,20))&lt;100000000,VALUE(MID($F2440,2,20)),1000000000),1000000000))+ROW()/100000,"")</f>
        <v/>
      </c>
    </row>
    <row r="2441">
      <c r="A2441">
        <f>IF($F2441="","",IFERROR(IF(INDEX('Per Invoice'!$A$2:$A$2001,MATCH($F2441,'Per Invoice'!$B$2:$B$2001,0))=0,"",INDEX('Per Invoice'!$A$2:$A$2001,MATCH($F2441,'Per Invoice'!$B$2:$B$2001,0))),""))</f>
        <v/>
      </c>
      <c r="H2441" s="11" t="n"/>
      <c r="R2441" s="7">
        <f>IF($F2441="","",Q2441*Y2441/100)</f>
        <v/>
      </c>
      <c r="X2441" s="7" t="n"/>
      <c r="Y2441" s="7" t="n"/>
      <c r="Z2441" s="7">
        <f>IF($F2441="","",Y2441*AE2441/100)</f>
        <v/>
      </c>
      <c r="AA2441" s="7">
        <f>IF($F2441="","",Y2441-Z2441)</f>
        <v/>
      </c>
      <c r="AB2441" s="7">
        <f>IF($F2441="","",AA2441-R2441)</f>
        <v/>
      </c>
      <c r="AE2441">
        <f>IF($F2441="","",IF($AK2441=1,0,IF($AJ2441=1,Settings!$C$6,Settings!$C$7))*100)</f>
        <v/>
      </c>
      <c r="AG2441">
        <f>IF($F2441="","",$F2441&amp;"|"&amp;$D2441&amp;"")</f>
        <v/>
      </c>
      <c r="AH2441">
        <f>IF($F2441="","",IF(COUNTIF($AG$2:$AG2441,$AG2441)=1,1,0))</f>
        <v/>
      </c>
      <c r="AI2441">
        <f>IF($AH2441=1,SUMPRODUCT(--($AL$2:$AL$8001&lt;$AL2441))+1,"")</f>
        <v/>
      </c>
      <c r="AJ2441">
        <f>IF($F2441="","",IF(OR($U2441=TRUE(),$U2441="TRUE"),1,0))</f>
        <v/>
      </c>
      <c r="AK2441">
        <f>IF($F2441="","",IF($AD2441="Yes",1,0))</f>
        <v/>
      </c>
      <c r="AL2441">
        <f>IF($AH2441=1,IFERROR(IF(VALUE($F2441)&lt;100000000,VALUE($F2441),1000000000),IFERROR(IF(VALUE(MID($F2441,2,20))&lt;100000000,VALUE(MID($F2441,2,20)),1000000000),1000000000))+ROW()/100000,"")</f>
        <v/>
      </c>
    </row>
    <row r="2442">
      <c r="A2442">
        <f>IF($F2442="","",IFERROR(IF(INDEX('Per Invoice'!$A$2:$A$2001,MATCH($F2442,'Per Invoice'!$B$2:$B$2001,0))=0,"",INDEX('Per Invoice'!$A$2:$A$2001,MATCH($F2442,'Per Invoice'!$B$2:$B$2001,0))),""))</f>
        <v/>
      </c>
      <c r="H2442" s="11" t="n"/>
      <c r="R2442" s="7">
        <f>IF($F2442="","",Q2442*Y2442/100)</f>
        <v/>
      </c>
      <c r="X2442" s="7" t="n"/>
      <c r="Y2442" s="7" t="n"/>
      <c r="Z2442" s="7">
        <f>IF($F2442="","",Y2442*AE2442/100)</f>
        <v/>
      </c>
      <c r="AA2442" s="7">
        <f>IF($F2442="","",Y2442-Z2442)</f>
        <v/>
      </c>
      <c r="AB2442" s="7">
        <f>IF($F2442="","",AA2442-R2442)</f>
        <v/>
      </c>
      <c r="AE2442">
        <f>IF($F2442="","",IF($AK2442=1,0,IF($AJ2442=1,Settings!$C$6,Settings!$C$7))*100)</f>
        <v/>
      </c>
      <c r="AG2442">
        <f>IF($F2442="","",$F2442&amp;"|"&amp;$D2442&amp;"")</f>
        <v/>
      </c>
      <c r="AH2442">
        <f>IF($F2442="","",IF(COUNTIF($AG$2:$AG2442,$AG2442)=1,1,0))</f>
        <v/>
      </c>
      <c r="AI2442">
        <f>IF($AH2442=1,SUMPRODUCT(--($AL$2:$AL$8001&lt;$AL2442))+1,"")</f>
        <v/>
      </c>
      <c r="AJ2442">
        <f>IF($F2442="","",IF(OR($U2442=TRUE(),$U2442="TRUE"),1,0))</f>
        <v/>
      </c>
      <c r="AK2442">
        <f>IF($F2442="","",IF($AD2442="Yes",1,0))</f>
        <v/>
      </c>
      <c r="AL2442">
        <f>IF($AH2442=1,IFERROR(IF(VALUE($F2442)&lt;100000000,VALUE($F2442),1000000000),IFERROR(IF(VALUE(MID($F2442,2,20))&lt;100000000,VALUE(MID($F2442,2,20)),1000000000),1000000000))+ROW()/100000,"")</f>
        <v/>
      </c>
    </row>
    <row r="2443">
      <c r="A2443">
        <f>IF($F2443="","",IFERROR(IF(INDEX('Per Invoice'!$A$2:$A$2001,MATCH($F2443,'Per Invoice'!$B$2:$B$2001,0))=0,"",INDEX('Per Invoice'!$A$2:$A$2001,MATCH($F2443,'Per Invoice'!$B$2:$B$2001,0))),""))</f>
        <v/>
      </c>
      <c r="H2443" s="11" t="n"/>
      <c r="R2443" s="7">
        <f>IF($F2443="","",Q2443*Y2443/100)</f>
        <v/>
      </c>
      <c r="X2443" s="7" t="n"/>
      <c r="Y2443" s="7" t="n"/>
      <c r="Z2443" s="7">
        <f>IF($F2443="","",Y2443*AE2443/100)</f>
        <v/>
      </c>
      <c r="AA2443" s="7">
        <f>IF($F2443="","",Y2443-Z2443)</f>
        <v/>
      </c>
      <c r="AB2443" s="7">
        <f>IF($F2443="","",AA2443-R2443)</f>
        <v/>
      </c>
      <c r="AE2443">
        <f>IF($F2443="","",IF($AK2443=1,0,IF($AJ2443=1,Settings!$C$6,Settings!$C$7))*100)</f>
        <v/>
      </c>
      <c r="AG2443">
        <f>IF($F2443="","",$F2443&amp;"|"&amp;$D2443&amp;"")</f>
        <v/>
      </c>
      <c r="AH2443">
        <f>IF($F2443="","",IF(COUNTIF($AG$2:$AG2443,$AG2443)=1,1,0))</f>
        <v/>
      </c>
      <c r="AI2443">
        <f>IF($AH2443=1,SUMPRODUCT(--($AL$2:$AL$8001&lt;$AL2443))+1,"")</f>
        <v/>
      </c>
      <c r="AJ2443">
        <f>IF($F2443="","",IF(OR($U2443=TRUE(),$U2443="TRUE"),1,0))</f>
        <v/>
      </c>
      <c r="AK2443">
        <f>IF($F2443="","",IF($AD2443="Yes",1,0))</f>
        <v/>
      </c>
      <c r="AL2443">
        <f>IF($AH2443=1,IFERROR(IF(VALUE($F2443)&lt;100000000,VALUE($F2443),1000000000),IFERROR(IF(VALUE(MID($F2443,2,20))&lt;100000000,VALUE(MID($F2443,2,20)),1000000000),1000000000))+ROW()/100000,"")</f>
        <v/>
      </c>
    </row>
    <row r="2444">
      <c r="A2444">
        <f>IF($F2444="","",IFERROR(IF(INDEX('Per Invoice'!$A$2:$A$2001,MATCH($F2444,'Per Invoice'!$B$2:$B$2001,0))=0,"",INDEX('Per Invoice'!$A$2:$A$2001,MATCH($F2444,'Per Invoice'!$B$2:$B$2001,0))),""))</f>
        <v/>
      </c>
      <c r="H2444" s="11" t="n"/>
      <c r="R2444" s="7">
        <f>IF($F2444="","",Q2444*Y2444/100)</f>
        <v/>
      </c>
      <c r="X2444" s="7" t="n"/>
      <c r="Y2444" s="7" t="n"/>
      <c r="Z2444" s="7">
        <f>IF($F2444="","",Y2444*AE2444/100)</f>
        <v/>
      </c>
      <c r="AA2444" s="7">
        <f>IF($F2444="","",Y2444-Z2444)</f>
        <v/>
      </c>
      <c r="AB2444" s="7">
        <f>IF($F2444="","",AA2444-R2444)</f>
        <v/>
      </c>
      <c r="AE2444">
        <f>IF($F2444="","",IF($AK2444=1,0,IF($AJ2444=1,Settings!$C$6,Settings!$C$7))*100)</f>
        <v/>
      </c>
      <c r="AG2444">
        <f>IF($F2444="","",$F2444&amp;"|"&amp;$D2444&amp;"")</f>
        <v/>
      </c>
      <c r="AH2444">
        <f>IF($F2444="","",IF(COUNTIF($AG$2:$AG2444,$AG2444)=1,1,0))</f>
        <v/>
      </c>
      <c r="AI2444">
        <f>IF($AH2444=1,SUMPRODUCT(--($AL$2:$AL$8001&lt;$AL2444))+1,"")</f>
        <v/>
      </c>
      <c r="AJ2444">
        <f>IF($F2444="","",IF(OR($U2444=TRUE(),$U2444="TRUE"),1,0))</f>
        <v/>
      </c>
      <c r="AK2444">
        <f>IF($F2444="","",IF($AD2444="Yes",1,0))</f>
        <v/>
      </c>
      <c r="AL2444">
        <f>IF($AH2444=1,IFERROR(IF(VALUE($F2444)&lt;100000000,VALUE($F2444),1000000000),IFERROR(IF(VALUE(MID($F2444,2,20))&lt;100000000,VALUE(MID($F2444,2,20)),1000000000),1000000000))+ROW()/100000,"")</f>
        <v/>
      </c>
    </row>
    <row r="2445">
      <c r="A2445">
        <f>IF($F2445="","",IFERROR(IF(INDEX('Per Invoice'!$A$2:$A$2001,MATCH($F2445,'Per Invoice'!$B$2:$B$2001,0))=0,"",INDEX('Per Invoice'!$A$2:$A$2001,MATCH($F2445,'Per Invoice'!$B$2:$B$2001,0))),""))</f>
        <v/>
      </c>
      <c r="H2445" s="11" t="n"/>
      <c r="R2445" s="7">
        <f>IF($F2445="","",Q2445*Y2445/100)</f>
        <v/>
      </c>
      <c r="X2445" s="7" t="n"/>
      <c r="Y2445" s="7" t="n"/>
      <c r="Z2445" s="7">
        <f>IF($F2445="","",Y2445*AE2445/100)</f>
        <v/>
      </c>
      <c r="AA2445" s="7">
        <f>IF($F2445="","",Y2445-Z2445)</f>
        <v/>
      </c>
      <c r="AB2445" s="7">
        <f>IF($F2445="","",AA2445-R2445)</f>
        <v/>
      </c>
      <c r="AE2445">
        <f>IF($F2445="","",IF($AK2445=1,0,IF($AJ2445=1,Settings!$C$6,Settings!$C$7))*100)</f>
        <v/>
      </c>
      <c r="AG2445">
        <f>IF($F2445="","",$F2445&amp;"|"&amp;$D2445&amp;"")</f>
        <v/>
      </c>
      <c r="AH2445">
        <f>IF($F2445="","",IF(COUNTIF($AG$2:$AG2445,$AG2445)=1,1,0))</f>
        <v/>
      </c>
      <c r="AI2445">
        <f>IF($AH2445=1,SUMPRODUCT(--($AL$2:$AL$8001&lt;$AL2445))+1,"")</f>
        <v/>
      </c>
      <c r="AJ2445">
        <f>IF($F2445="","",IF(OR($U2445=TRUE(),$U2445="TRUE"),1,0))</f>
        <v/>
      </c>
      <c r="AK2445">
        <f>IF($F2445="","",IF($AD2445="Yes",1,0))</f>
        <v/>
      </c>
      <c r="AL2445">
        <f>IF($AH2445=1,IFERROR(IF(VALUE($F2445)&lt;100000000,VALUE($F2445),1000000000),IFERROR(IF(VALUE(MID($F2445,2,20))&lt;100000000,VALUE(MID($F2445,2,20)),1000000000),1000000000))+ROW()/100000,"")</f>
        <v/>
      </c>
    </row>
    <row r="2446">
      <c r="A2446">
        <f>IF($F2446="","",IFERROR(IF(INDEX('Per Invoice'!$A$2:$A$2001,MATCH($F2446,'Per Invoice'!$B$2:$B$2001,0))=0,"",INDEX('Per Invoice'!$A$2:$A$2001,MATCH($F2446,'Per Invoice'!$B$2:$B$2001,0))),""))</f>
        <v/>
      </c>
      <c r="H2446" s="11" t="n"/>
      <c r="R2446" s="7">
        <f>IF($F2446="","",Q2446*Y2446/100)</f>
        <v/>
      </c>
      <c r="X2446" s="7" t="n"/>
      <c r="Y2446" s="7" t="n"/>
      <c r="Z2446" s="7">
        <f>IF($F2446="","",Y2446*AE2446/100)</f>
        <v/>
      </c>
      <c r="AA2446" s="7">
        <f>IF($F2446="","",Y2446-Z2446)</f>
        <v/>
      </c>
      <c r="AB2446" s="7">
        <f>IF($F2446="","",AA2446-R2446)</f>
        <v/>
      </c>
      <c r="AE2446">
        <f>IF($F2446="","",IF($AK2446=1,0,IF($AJ2446=1,Settings!$C$6,Settings!$C$7))*100)</f>
        <v/>
      </c>
      <c r="AG2446">
        <f>IF($F2446="","",$F2446&amp;"|"&amp;$D2446&amp;"")</f>
        <v/>
      </c>
      <c r="AH2446">
        <f>IF($F2446="","",IF(COUNTIF($AG$2:$AG2446,$AG2446)=1,1,0))</f>
        <v/>
      </c>
      <c r="AI2446">
        <f>IF($AH2446=1,SUMPRODUCT(--($AL$2:$AL$8001&lt;$AL2446))+1,"")</f>
        <v/>
      </c>
      <c r="AJ2446">
        <f>IF($F2446="","",IF(OR($U2446=TRUE(),$U2446="TRUE"),1,0))</f>
        <v/>
      </c>
      <c r="AK2446">
        <f>IF($F2446="","",IF($AD2446="Yes",1,0))</f>
        <v/>
      </c>
      <c r="AL2446">
        <f>IF($AH2446=1,IFERROR(IF(VALUE($F2446)&lt;100000000,VALUE($F2446),1000000000),IFERROR(IF(VALUE(MID($F2446,2,20))&lt;100000000,VALUE(MID($F2446,2,20)),1000000000),1000000000))+ROW()/100000,"")</f>
        <v/>
      </c>
    </row>
    <row r="2447">
      <c r="A2447">
        <f>IF($F2447="","",IFERROR(IF(INDEX('Per Invoice'!$A$2:$A$2001,MATCH($F2447,'Per Invoice'!$B$2:$B$2001,0))=0,"",INDEX('Per Invoice'!$A$2:$A$2001,MATCH($F2447,'Per Invoice'!$B$2:$B$2001,0))),""))</f>
        <v/>
      </c>
      <c r="H2447" s="11" t="n"/>
      <c r="R2447" s="7">
        <f>IF($F2447="","",Q2447*Y2447/100)</f>
        <v/>
      </c>
      <c r="X2447" s="7" t="n"/>
      <c r="Y2447" s="7" t="n"/>
      <c r="Z2447" s="7">
        <f>IF($F2447="","",Y2447*AE2447/100)</f>
        <v/>
      </c>
      <c r="AA2447" s="7">
        <f>IF($F2447="","",Y2447-Z2447)</f>
        <v/>
      </c>
      <c r="AB2447" s="7">
        <f>IF($F2447="","",AA2447-R2447)</f>
        <v/>
      </c>
      <c r="AE2447">
        <f>IF($F2447="","",IF($AK2447=1,0,IF($AJ2447=1,Settings!$C$6,Settings!$C$7))*100)</f>
        <v/>
      </c>
      <c r="AG2447">
        <f>IF($F2447="","",$F2447&amp;"|"&amp;$D2447&amp;"")</f>
        <v/>
      </c>
      <c r="AH2447">
        <f>IF($F2447="","",IF(COUNTIF($AG$2:$AG2447,$AG2447)=1,1,0))</f>
        <v/>
      </c>
      <c r="AI2447">
        <f>IF($AH2447=1,SUMPRODUCT(--($AL$2:$AL$8001&lt;$AL2447))+1,"")</f>
        <v/>
      </c>
      <c r="AJ2447">
        <f>IF($F2447="","",IF(OR($U2447=TRUE(),$U2447="TRUE"),1,0))</f>
        <v/>
      </c>
      <c r="AK2447">
        <f>IF($F2447="","",IF($AD2447="Yes",1,0))</f>
        <v/>
      </c>
      <c r="AL2447">
        <f>IF($AH2447=1,IFERROR(IF(VALUE($F2447)&lt;100000000,VALUE($F2447),1000000000),IFERROR(IF(VALUE(MID($F2447,2,20))&lt;100000000,VALUE(MID($F2447,2,20)),1000000000),1000000000))+ROW()/100000,"")</f>
        <v/>
      </c>
    </row>
    <row r="2448">
      <c r="A2448">
        <f>IF($F2448="","",IFERROR(IF(INDEX('Per Invoice'!$A$2:$A$2001,MATCH($F2448,'Per Invoice'!$B$2:$B$2001,0))=0,"",INDEX('Per Invoice'!$A$2:$A$2001,MATCH($F2448,'Per Invoice'!$B$2:$B$2001,0))),""))</f>
        <v/>
      </c>
      <c r="H2448" s="11" t="n"/>
      <c r="R2448" s="7">
        <f>IF($F2448="","",Q2448*Y2448/100)</f>
        <v/>
      </c>
      <c r="X2448" s="7" t="n"/>
      <c r="Y2448" s="7" t="n"/>
      <c r="Z2448" s="7">
        <f>IF($F2448="","",Y2448*AE2448/100)</f>
        <v/>
      </c>
      <c r="AA2448" s="7">
        <f>IF($F2448="","",Y2448-Z2448)</f>
        <v/>
      </c>
      <c r="AB2448" s="7">
        <f>IF($F2448="","",AA2448-R2448)</f>
        <v/>
      </c>
      <c r="AE2448">
        <f>IF($F2448="","",IF($AK2448=1,0,IF($AJ2448=1,Settings!$C$6,Settings!$C$7))*100)</f>
        <v/>
      </c>
      <c r="AG2448">
        <f>IF($F2448="","",$F2448&amp;"|"&amp;$D2448&amp;"")</f>
        <v/>
      </c>
      <c r="AH2448">
        <f>IF($F2448="","",IF(COUNTIF($AG$2:$AG2448,$AG2448)=1,1,0))</f>
        <v/>
      </c>
      <c r="AI2448">
        <f>IF($AH2448=1,SUMPRODUCT(--($AL$2:$AL$8001&lt;$AL2448))+1,"")</f>
        <v/>
      </c>
      <c r="AJ2448">
        <f>IF($F2448="","",IF(OR($U2448=TRUE(),$U2448="TRUE"),1,0))</f>
        <v/>
      </c>
      <c r="AK2448">
        <f>IF($F2448="","",IF($AD2448="Yes",1,0))</f>
        <v/>
      </c>
      <c r="AL2448">
        <f>IF($AH2448=1,IFERROR(IF(VALUE($F2448)&lt;100000000,VALUE($F2448),1000000000),IFERROR(IF(VALUE(MID($F2448,2,20))&lt;100000000,VALUE(MID($F2448,2,20)),1000000000),1000000000))+ROW()/100000,"")</f>
        <v/>
      </c>
    </row>
    <row r="2449">
      <c r="A2449">
        <f>IF($F2449="","",IFERROR(IF(INDEX('Per Invoice'!$A$2:$A$2001,MATCH($F2449,'Per Invoice'!$B$2:$B$2001,0))=0,"",INDEX('Per Invoice'!$A$2:$A$2001,MATCH($F2449,'Per Invoice'!$B$2:$B$2001,0))),""))</f>
        <v/>
      </c>
      <c r="H2449" s="11" t="n"/>
      <c r="R2449" s="7">
        <f>IF($F2449="","",Q2449*Y2449/100)</f>
        <v/>
      </c>
      <c r="X2449" s="7" t="n"/>
      <c r="Y2449" s="7" t="n"/>
      <c r="Z2449" s="7">
        <f>IF($F2449="","",Y2449*AE2449/100)</f>
        <v/>
      </c>
      <c r="AA2449" s="7">
        <f>IF($F2449="","",Y2449-Z2449)</f>
        <v/>
      </c>
      <c r="AB2449" s="7">
        <f>IF($F2449="","",AA2449-R2449)</f>
        <v/>
      </c>
      <c r="AE2449">
        <f>IF($F2449="","",IF($AK2449=1,0,IF($AJ2449=1,Settings!$C$6,Settings!$C$7))*100)</f>
        <v/>
      </c>
      <c r="AG2449">
        <f>IF($F2449="","",$F2449&amp;"|"&amp;$D2449&amp;"")</f>
        <v/>
      </c>
      <c r="AH2449">
        <f>IF($F2449="","",IF(COUNTIF($AG$2:$AG2449,$AG2449)=1,1,0))</f>
        <v/>
      </c>
      <c r="AI2449">
        <f>IF($AH2449=1,SUMPRODUCT(--($AL$2:$AL$8001&lt;$AL2449))+1,"")</f>
        <v/>
      </c>
      <c r="AJ2449">
        <f>IF($F2449="","",IF(OR($U2449=TRUE(),$U2449="TRUE"),1,0))</f>
        <v/>
      </c>
      <c r="AK2449">
        <f>IF($F2449="","",IF($AD2449="Yes",1,0))</f>
        <v/>
      </c>
      <c r="AL2449">
        <f>IF($AH2449=1,IFERROR(IF(VALUE($F2449)&lt;100000000,VALUE($F2449),1000000000),IFERROR(IF(VALUE(MID($F2449,2,20))&lt;100000000,VALUE(MID($F2449,2,20)),1000000000),1000000000))+ROW()/100000,"")</f>
        <v/>
      </c>
    </row>
    <row r="2450">
      <c r="A2450">
        <f>IF($F2450="","",IFERROR(IF(INDEX('Per Invoice'!$A$2:$A$2001,MATCH($F2450,'Per Invoice'!$B$2:$B$2001,0))=0,"",INDEX('Per Invoice'!$A$2:$A$2001,MATCH($F2450,'Per Invoice'!$B$2:$B$2001,0))),""))</f>
        <v/>
      </c>
      <c r="H2450" s="11" t="n"/>
      <c r="R2450" s="7">
        <f>IF($F2450="","",Q2450*Y2450/100)</f>
        <v/>
      </c>
      <c r="X2450" s="7" t="n"/>
      <c r="Y2450" s="7" t="n"/>
      <c r="Z2450" s="7">
        <f>IF($F2450="","",Y2450*AE2450/100)</f>
        <v/>
      </c>
      <c r="AA2450" s="7">
        <f>IF($F2450="","",Y2450-Z2450)</f>
        <v/>
      </c>
      <c r="AB2450" s="7">
        <f>IF($F2450="","",AA2450-R2450)</f>
        <v/>
      </c>
      <c r="AE2450">
        <f>IF($F2450="","",IF($AK2450=1,0,IF($AJ2450=1,Settings!$C$6,Settings!$C$7))*100)</f>
        <v/>
      </c>
      <c r="AG2450">
        <f>IF($F2450="","",$F2450&amp;"|"&amp;$D2450&amp;"")</f>
        <v/>
      </c>
      <c r="AH2450">
        <f>IF($F2450="","",IF(COUNTIF($AG$2:$AG2450,$AG2450)=1,1,0))</f>
        <v/>
      </c>
      <c r="AI2450">
        <f>IF($AH2450=1,SUMPRODUCT(--($AL$2:$AL$8001&lt;$AL2450))+1,"")</f>
        <v/>
      </c>
      <c r="AJ2450">
        <f>IF($F2450="","",IF(OR($U2450=TRUE(),$U2450="TRUE"),1,0))</f>
        <v/>
      </c>
      <c r="AK2450">
        <f>IF($F2450="","",IF($AD2450="Yes",1,0))</f>
        <v/>
      </c>
      <c r="AL2450">
        <f>IF($AH2450=1,IFERROR(IF(VALUE($F2450)&lt;100000000,VALUE($F2450),1000000000),IFERROR(IF(VALUE(MID($F2450,2,20))&lt;100000000,VALUE(MID($F2450,2,20)),1000000000),1000000000))+ROW()/100000,"")</f>
        <v/>
      </c>
    </row>
    <row r="2451">
      <c r="A2451">
        <f>IF($F2451="","",IFERROR(IF(INDEX('Per Invoice'!$A$2:$A$2001,MATCH($F2451,'Per Invoice'!$B$2:$B$2001,0))=0,"",INDEX('Per Invoice'!$A$2:$A$2001,MATCH($F2451,'Per Invoice'!$B$2:$B$2001,0))),""))</f>
        <v/>
      </c>
      <c r="H2451" s="11" t="n"/>
      <c r="R2451" s="7">
        <f>IF($F2451="","",Q2451*Y2451/100)</f>
        <v/>
      </c>
      <c r="X2451" s="7" t="n"/>
      <c r="Y2451" s="7" t="n"/>
      <c r="Z2451" s="7">
        <f>IF($F2451="","",Y2451*AE2451/100)</f>
        <v/>
      </c>
      <c r="AA2451" s="7">
        <f>IF($F2451="","",Y2451-Z2451)</f>
        <v/>
      </c>
      <c r="AB2451" s="7">
        <f>IF($F2451="","",AA2451-R2451)</f>
        <v/>
      </c>
      <c r="AE2451">
        <f>IF($F2451="","",IF($AK2451=1,0,IF($AJ2451=1,Settings!$C$6,Settings!$C$7))*100)</f>
        <v/>
      </c>
      <c r="AG2451">
        <f>IF($F2451="","",$F2451&amp;"|"&amp;$D2451&amp;"")</f>
        <v/>
      </c>
      <c r="AH2451">
        <f>IF($F2451="","",IF(COUNTIF($AG$2:$AG2451,$AG2451)=1,1,0))</f>
        <v/>
      </c>
      <c r="AI2451">
        <f>IF($AH2451=1,SUMPRODUCT(--($AL$2:$AL$8001&lt;$AL2451))+1,"")</f>
        <v/>
      </c>
      <c r="AJ2451">
        <f>IF($F2451="","",IF(OR($U2451=TRUE(),$U2451="TRUE"),1,0))</f>
        <v/>
      </c>
      <c r="AK2451">
        <f>IF($F2451="","",IF($AD2451="Yes",1,0))</f>
        <v/>
      </c>
      <c r="AL2451">
        <f>IF($AH2451=1,IFERROR(IF(VALUE($F2451)&lt;100000000,VALUE($F2451),1000000000),IFERROR(IF(VALUE(MID($F2451,2,20))&lt;100000000,VALUE(MID($F2451,2,20)),1000000000),1000000000))+ROW()/100000,"")</f>
        <v/>
      </c>
    </row>
    <row r="2452">
      <c r="A2452">
        <f>IF($F2452="","",IFERROR(IF(INDEX('Per Invoice'!$A$2:$A$2001,MATCH($F2452,'Per Invoice'!$B$2:$B$2001,0))=0,"",INDEX('Per Invoice'!$A$2:$A$2001,MATCH($F2452,'Per Invoice'!$B$2:$B$2001,0))),""))</f>
        <v/>
      </c>
      <c r="H2452" s="11" t="n"/>
      <c r="R2452" s="7">
        <f>IF($F2452="","",Q2452*Y2452/100)</f>
        <v/>
      </c>
      <c r="X2452" s="7" t="n"/>
      <c r="Y2452" s="7" t="n"/>
      <c r="Z2452" s="7">
        <f>IF($F2452="","",Y2452*AE2452/100)</f>
        <v/>
      </c>
      <c r="AA2452" s="7">
        <f>IF($F2452="","",Y2452-Z2452)</f>
        <v/>
      </c>
      <c r="AB2452" s="7">
        <f>IF($F2452="","",AA2452-R2452)</f>
        <v/>
      </c>
      <c r="AE2452">
        <f>IF($F2452="","",IF($AK2452=1,0,IF($AJ2452=1,Settings!$C$6,Settings!$C$7))*100)</f>
        <v/>
      </c>
      <c r="AG2452">
        <f>IF($F2452="","",$F2452&amp;"|"&amp;$D2452&amp;"")</f>
        <v/>
      </c>
      <c r="AH2452">
        <f>IF($F2452="","",IF(COUNTIF($AG$2:$AG2452,$AG2452)=1,1,0))</f>
        <v/>
      </c>
      <c r="AI2452">
        <f>IF($AH2452=1,SUMPRODUCT(--($AL$2:$AL$8001&lt;$AL2452))+1,"")</f>
        <v/>
      </c>
      <c r="AJ2452">
        <f>IF($F2452="","",IF(OR($U2452=TRUE(),$U2452="TRUE"),1,0))</f>
        <v/>
      </c>
      <c r="AK2452">
        <f>IF($F2452="","",IF($AD2452="Yes",1,0))</f>
        <v/>
      </c>
      <c r="AL2452">
        <f>IF($AH2452=1,IFERROR(IF(VALUE($F2452)&lt;100000000,VALUE($F2452),1000000000),IFERROR(IF(VALUE(MID($F2452,2,20))&lt;100000000,VALUE(MID($F2452,2,20)),1000000000),1000000000))+ROW()/100000,"")</f>
        <v/>
      </c>
    </row>
    <row r="2453">
      <c r="A2453">
        <f>IF($F2453="","",IFERROR(IF(INDEX('Per Invoice'!$A$2:$A$2001,MATCH($F2453,'Per Invoice'!$B$2:$B$2001,0))=0,"",INDEX('Per Invoice'!$A$2:$A$2001,MATCH($F2453,'Per Invoice'!$B$2:$B$2001,0))),""))</f>
        <v/>
      </c>
      <c r="H2453" s="11" t="n"/>
      <c r="R2453" s="7">
        <f>IF($F2453="","",Q2453*Y2453/100)</f>
        <v/>
      </c>
      <c r="X2453" s="7" t="n"/>
      <c r="Y2453" s="7" t="n"/>
      <c r="Z2453" s="7">
        <f>IF($F2453="","",Y2453*AE2453/100)</f>
        <v/>
      </c>
      <c r="AA2453" s="7">
        <f>IF($F2453="","",Y2453-Z2453)</f>
        <v/>
      </c>
      <c r="AB2453" s="7">
        <f>IF($F2453="","",AA2453-R2453)</f>
        <v/>
      </c>
      <c r="AE2453">
        <f>IF($F2453="","",IF($AK2453=1,0,IF($AJ2453=1,Settings!$C$6,Settings!$C$7))*100)</f>
        <v/>
      </c>
      <c r="AG2453">
        <f>IF($F2453="","",$F2453&amp;"|"&amp;$D2453&amp;"")</f>
        <v/>
      </c>
      <c r="AH2453">
        <f>IF($F2453="","",IF(COUNTIF($AG$2:$AG2453,$AG2453)=1,1,0))</f>
        <v/>
      </c>
      <c r="AI2453">
        <f>IF($AH2453=1,SUMPRODUCT(--($AL$2:$AL$8001&lt;$AL2453))+1,"")</f>
        <v/>
      </c>
      <c r="AJ2453">
        <f>IF($F2453="","",IF(OR($U2453=TRUE(),$U2453="TRUE"),1,0))</f>
        <v/>
      </c>
      <c r="AK2453">
        <f>IF($F2453="","",IF($AD2453="Yes",1,0))</f>
        <v/>
      </c>
      <c r="AL2453">
        <f>IF($AH2453=1,IFERROR(IF(VALUE($F2453)&lt;100000000,VALUE($F2453),1000000000),IFERROR(IF(VALUE(MID($F2453,2,20))&lt;100000000,VALUE(MID($F2453,2,20)),1000000000),1000000000))+ROW()/100000,"")</f>
        <v/>
      </c>
    </row>
    <row r="2454">
      <c r="A2454">
        <f>IF($F2454="","",IFERROR(IF(INDEX('Per Invoice'!$A$2:$A$2001,MATCH($F2454,'Per Invoice'!$B$2:$B$2001,0))=0,"",INDEX('Per Invoice'!$A$2:$A$2001,MATCH($F2454,'Per Invoice'!$B$2:$B$2001,0))),""))</f>
        <v/>
      </c>
      <c r="H2454" s="11" t="n"/>
      <c r="R2454" s="7">
        <f>IF($F2454="","",Q2454*Y2454/100)</f>
        <v/>
      </c>
      <c r="X2454" s="7" t="n"/>
      <c r="Y2454" s="7" t="n"/>
      <c r="Z2454" s="7">
        <f>IF($F2454="","",Y2454*AE2454/100)</f>
        <v/>
      </c>
      <c r="AA2454" s="7">
        <f>IF($F2454="","",Y2454-Z2454)</f>
        <v/>
      </c>
      <c r="AB2454" s="7">
        <f>IF($F2454="","",AA2454-R2454)</f>
        <v/>
      </c>
      <c r="AE2454">
        <f>IF($F2454="","",IF($AK2454=1,0,IF($AJ2454=1,Settings!$C$6,Settings!$C$7))*100)</f>
        <v/>
      </c>
      <c r="AG2454">
        <f>IF($F2454="","",$F2454&amp;"|"&amp;$D2454&amp;"")</f>
        <v/>
      </c>
      <c r="AH2454">
        <f>IF($F2454="","",IF(COUNTIF($AG$2:$AG2454,$AG2454)=1,1,0))</f>
        <v/>
      </c>
      <c r="AI2454">
        <f>IF($AH2454=1,SUMPRODUCT(--($AL$2:$AL$8001&lt;$AL2454))+1,"")</f>
        <v/>
      </c>
      <c r="AJ2454">
        <f>IF($F2454="","",IF(OR($U2454=TRUE(),$U2454="TRUE"),1,0))</f>
        <v/>
      </c>
      <c r="AK2454">
        <f>IF($F2454="","",IF($AD2454="Yes",1,0))</f>
        <v/>
      </c>
      <c r="AL2454">
        <f>IF($AH2454=1,IFERROR(IF(VALUE($F2454)&lt;100000000,VALUE($F2454),1000000000),IFERROR(IF(VALUE(MID($F2454,2,20))&lt;100000000,VALUE(MID($F2454,2,20)),1000000000),1000000000))+ROW()/100000,"")</f>
        <v/>
      </c>
    </row>
    <row r="2455">
      <c r="A2455">
        <f>IF($F2455="","",IFERROR(IF(INDEX('Per Invoice'!$A$2:$A$2001,MATCH($F2455,'Per Invoice'!$B$2:$B$2001,0))=0,"",INDEX('Per Invoice'!$A$2:$A$2001,MATCH($F2455,'Per Invoice'!$B$2:$B$2001,0))),""))</f>
        <v/>
      </c>
      <c r="H2455" s="11" t="n"/>
      <c r="R2455" s="7">
        <f>IF($F2455="","",Q2455*Y2455/100)</f>
        <v/>
      </c>
      <c r="X2455" s="7" t="n"/>
      <c r="Y2455" s="7" t="n"/>
      <c r="Z2455" s="7">
        <f>IF($F2455="","",Y2455*AE2455/100)</f>
        <v/>
      </c>
      <c r="AA2455" s="7">
        <f>IF($F2455="","",Y2455-Z2455)</f>
        <v/>
      </c>
      <c r="AB2455" s="7">
        <f>IF($F2455="","",AA2455-R2455)</f>
        <v/>
      </c>
      <c r="AE2455">
        <f>IF($F2455="","",IF($AK2455=1,0,IF($AJ2455=1,Settings!$C$6,Settings!$C$7))*100)</f>
        <v/>
      </c>
      <c r="AG2455">
        <f>IF($F2455="","",$F2455&amp;"|"&amp;$D2455&amp;"")</f>
        <v/>
      </c>
      <c r="AH2455">
        <f>IF($F2455="","",IF(COUNTIF($AG$2:$AG2455,$AG2455)=1,1,0))</f>
        <v/>
      </c>
      <c r="AI2455">
        <f>IF($AH2455=1,SUMPRODUCT(--($AL$2:$AL$8001&lt;$AL2455))+1,"")</f>
        <v/>
      </c>
      <c r="AJ2455">
        <f>IF($F2455="","",IF(OR($U2455=TRUE(),$U2455="TRUE"),1,0))</f>
        <v/>
      </c>
      <c r="AK2455">
        <f>IF($F2455="","",IF($AD2455="Yes",1,0))</f>
        <v/>
      </c>
      <c r="AL2455">
        <f>IF($AH2455=1,IFERROR(IF(VALUE($F2455)&lt;100000000,VALUE($F2455),1000000000),IFERROR(IF(VALUE(MID($F2455,2,20))&lt;100000000,VALUE(MID($F2455,2,20)),1000000000),1000000000))+ROW()/100000,"")</f>
        <v/>
      </c>
    </row>
    <row r="2456">
      <c r="A2456">
        <f>IF($F2456="","",IFERROR(IF(INDEX('Per Invoice'!$A$2:$A$2001,MATCH($F2456,'Per Invoice'!$B$2:$B$2001,0))=0,"",INDEX('Per Invoice'!$A$2:$A$2001,MATCH($F2456,'Per Invoice'!$B$2:$B$2001,0))),""))</f>
        <v/>
      </c>
      <c r="H2456" s="11" t="n"/>
      <c r="R2456" s="7">
        <f>IF($F2456="","",Q2456*Y2456/100)</f>
        <v/>
      </c>
      <c r="X2456" s="7" t="n"/>
      <c r="Y2456" s="7" t="n"/>
      <c r="Z2456" s="7">
        <f>IF($F2456="","",Y2456*AE2456/100)</f>
        <v/>
      </c>
      <c r="AA2456" s="7">
        <f>IF($F2456="","",Y2456-Z2456)</f>
        <v/>
      </c>
      <c r="AB2456" s="7">
        <f>IF($F2456="","",AA2456-R2456)</f>
        <v/>
      </c>
      <c r="AE2456">
        <f>IF($F2456="","",IF($AK2456=1,0,IF($AJ2456=1,Settings!$C$6,Settings!$C$7))*100)</f>
        <v/>
      </c>
      <c r="AG2456">
        <f>IF($F2456="","",$F2456&amp;"|"&amp;$D2456&amp;"")</f>
        <v/>
      </c>
      <c r="AH2456">
        <f>IF($F2456="","",IF(COUNTIF($AG$2:$AG2456,$AG2456)=1,1,0))</f>
        <v/>
      </c>
      <c r="AI2456">
        <f>IF($AH2456=1,SUMPRODUCT(--($AL$2:$AL$8001&lt;$AL2456))+1,"")</f>
        <v/>
      </c>
      <c r="AJ2456">
        <f>IF($F2456="","",IF(OR($U2456=TRUE(),$U2456="TRUE"),1,0))</f>
        <v/>
      </c>
      <c r="AK2456">
        <f>IF($F2456="","",IF($AD2456="Yes",1,0))</f>
        <v/>
      </c>
      <c r="AL2456">
        <f>IF($AH2456=1,IFERROR(IF(VALUE($F2456)&lt;100000000,VALUE($F2456),1000000000),IFERROR(IF(VALUE(MID($F2456,2,20))&lt;100000000,VALUE(MID($F2456,2,20)),1000000000),1000000000))+ROW()/100000,"")</f>
        <v/>
      </c>
    </row>
    <row r="2457">
      <c r="A2457">
        <f>IF($F2457="","",IFERROR(IF(INDEX('Per Invoice'!$A$2:$A$2001,MATCH($F2457,'Per Invoice'!$B$2:$B$2001,0))=0,"",INDEX('Per Invoice'!$A$2:$A$2001,MATCH($F2457,'Per Invoice'!$B$2:$B$2001,0))),""))</f>
        <v/>
      </c>
      <c r="H2457" s="11" t="n"/>
      <c r="R2457" s="7">
        <f>IF($F2457="","",Q2457*Y2457/100)</f>
        <v/>
      </c>
      <c r="X2457" s="7" t="n"/>
      <c r="Y2457" s="7" t="n"/>
      <c r="Z2457" s="7">
        <f>IF($F2457="","",Y2457*AE2457/100)</f>
        <v/>
      </c>
      <c r="AA2457" s="7">
        <f>IF($F2457="","",Y2457-Z2457)</f>
        <v/>
      </c>
      <c r="AB2457" s="7">
        <f>IF($F2457="","",AA2457-R2457)</f>
        <v/>
      </c>
      <c r="AE2457">
        <f>IF($F2457="","",IF($AK2457=1,0,IF($AJ2457=1,Settings!$C$6,Settings!$C$7))*100)</f>
        <v/>
      </c>
      <c r="AG2457">
        <f>IF($F2457="","",$F2457&amp;"|"&amp;$D2457&amp;"")</f>
        <v/>
      </c>
      <c r="AH2457">
        <f>IF($F2457="","",IF(COUNTIF($AG$2:$AG2457,$AG2457)=1,1,0))</f>
        <v/>
      </c>
      <c r="AI2457">
        <f>IF($AH2457=1,SUMPRODUCT(--($AL$2:$AL$8001&lt;$AL2457))+1,"")</f>
        <v/>
      </c>
      <c r="AJ2457">
        <f>IF($F2457="","",IF(OR($U2457=TRUE(),$U2457="TRUE"),1,0))</f>
        <v/>
      </c>
      <c r="AK2457">
        <f>IF($F2457="","",IF($AD2457="Yes",1,0))</f>
        <v/>
      </c>
      <c r="AL2457">
        <f>IF($AH2457=1,IFERROR(IF(VALUE($F2457)&lt;100000000,VALUE($F2457),1000000000),IFERROR(IF(VALUE(MID($F2457,2,20))&lt;100000000,VALUE(MID($F2457,2,20)),1000000000),1000000000))+ROW()/100000,"")</f>
        <v/>
      </c>
    </row>
    <row r="2458">
      <c r="A2458">
        <f>IF($F2458="","",IFERROR(IF(INDEX('Per Invoice'!$A$2:$A$2001,MATCH($F2458,'Per Invoice'!$B$2:$B$2001,0))=0,"",INDEX('Per Invoice'!$A$2:$A$2001,MATCH($F2458,'Per Invoice'!$B$2:$B$2001,0))),""))</f>
        <v/>
      </c>
      <c r="H2458" s="11" t="n"/>
      <c r="R2458" s="7">
        <f>IF($F2458="","",Q2458*Y2458/100)</f>
        <v/>
      </c>
      <c r="X2458" s="7" t="n"/>
      <c r="Y2458" s="7" t="n"/>
      <c r="Z2458" s="7">
        <f>IF($F2458="","",Y2458*AE2458/100)</f>
        <v/>
      </c>
      <c r="AA2458" s="7">
        <f>IF($F2458="","",Y2458-Z2458)</f>
        <v/>
      </c>
      <c r="AB2458" s="7">
        <f>IF($F2458="","",AA2458-R2458)</f>
        <v/>
      </c>
      <c r="AE2458">
        <f>IF($F2458="","",IF($AK2458=1,0,IF($AJ2458=1,Settings!$C$6,Settings!$C$7))*100)</f>
        <v/>
      </c>
      <c r="AG2458">
        <f>IF($F2458="","",$F2458&amp;"|"&amp;$D2458&amp;"")</f>
        <v/>
      </c>
      <c r="AH2458">
        <f>IF($F2458="","",IF(COUNTIF($AG$2:$AG2458,$AG2458)=1,1,0))</f>
        <v/>
      </c>
      <c r="AI2458">
        <f>IF($AH2458=1,SUMPRODUCT(--($AL$2:$AL$8001&lt;$AL2458))+1,"")</f>
        <v/>
      </c>
      <c r="AJ2458">
        <f>IF($F2458="","",IF(OR($U2458=TRUE(),$U2458="TRUE"),1,0))</f>
        <v/>
      </c>
      <c r="AK2458">
        <f>IF($F2458="","",IF($AD2458="Yes",1,0))</f>
        <v/>
      </c>
      <c r="AL2458">
        <f>IF($AH2458=1,IFERROR(IF(VALUE($F2458)&lt;100000000,VALUE($F2458),1000000000),IFERROR(IF(VALUE(MID($F2458,2,20))&lt;100000000,VALUE(MID($F2458,2,20)),1000000000),1000000000))+ROW()/100000,"")</f>
        <v/>
      </c>
    </row>
    <row r="2459">
      <c r="A2459">
        <f>IF($F2459="","",IFERROR(IF(INDEX('Per Invoice'!$A$2:$A$2001,MATCH($F2459,'Per Invoice'!$B$2:$B$2001,0))=0,"",INDEX('Per Invoice'!$A$2:$A$2001,MATCH($F2459,'Per Invoice'!$B$2:$B$2001,0))),""))</f>
        <v/>
      </c>
      <c r="H2459" s="11" t="n"/>
      <c r="R2459" s="7">
        <f>IF($F2459="","",Q2459*Y2459/100)</f>
        <v/>
      </c>
      <c r="X2459" s="7" t="n"/>
      <c r="Y2459" s="7" t="n"/>
      <c r="Z2459" s="7">
        <f>IF($F2459="","",Y2459*AE2459/100)</f>
        <v/>
      </c>
      <c r="AA2459" s="7">
        <f>IF($F2459="","",Y2459-Z2459)</f>
        <v/>
      </c>
      <c r="AB2459" s="7">
        <f>IF($F2459="","",AA2459-R2459)</f>
        <v/>
      </c>
      <c r="AE2459">
        <f>IF($F2459="","",IF($AK2459=1,0,IF($AJ2459=1,Settings!$C$6,Settings!$C$7))*100)</f>
        <v/>
      </c>
      <c r="AG2459">
        <f>IF($F2459="","",$F2459&amp;"|"&amp;$D2459&amp;"")</f>
        <v/>
      </c>
      <c r="AH2459">
        <f>IF($F2459="","",IF(COUNTIF($AG$2:$AG2459,$AG2459)=1,1,0))</f>
        <v/>
      </c>
      <c r="AI2459">
        <f>IF($AH2459=1,SUMPRODUCT(--($AL$2:$AL$8001&lt;$AL2459))+1,"")</f>
        <v/>
      </c>
      <c r="AJ2459">
        <f>IF($F2459="","",IF(OR($U2459=TRUE(),$U2459="TRUE"),1,0))</f>
        <v/>
      </c>
      <c r="AK2459">
        <f>IF($F2459="","",IF($AD2459="Yes",1,0))</f>
        <v/>
      </c>
      <c r="AL2459">
        <f>IF($AH2459=1,IFERROR(IF(VALUE($F2459)&lt;100000000,VALUE($F2459),1000000000),IFERROR(IF(VALUE(MID($F2459,2,20))&lt;100000000,VALUE(MID($F2459,2,20)),1000000000),1000000000))+ROW()/100000,"")</f>
        <v/>
      </c>
    </row>
    <row r="2460">
      <c r="A2460">
        <f>IF($F2460="","",IFERROR(IF(INDEX('Per Invoice'!$A$2:$A$2001,MATCH($F2460,'Per Invoice'!$B$2:$B$2001,0))=0,"",INDEX('Per Invoice'!$A$2:$A$2001,MATCH($F2460,'Per Invoice'!$B$2:$B$2001,0))),""))</f>
        <v/>
      </c>
      <c r="H2460" s="11" t="n"/>
      <c r="R2460" s="7">
        <f>IF($F2460="","",Q2460*Y2460/100)</f>
        <v/>
      </c>
      <c r="X2460" s="7" t="n"/>
      <c r="Y2460" s="7" t="n"/>
      <c r="Z2460" s="7">
        <f>IF($F2460="","",Y2460*AE2460/100)</f>
        <v/>
      </c>
      <c r="AA2460" s="7">
        <f>IF($F2460="","",Y2460-Z2460)</f>
        <v/>
      </c>
      <c r="AB2460" s="7">
        <f>IF($F2460="","",AA2460-R2460)</f>
        <v/>
      </c>
      <c r="AE2460">
        <f>IF($F2460="","",IF($AK2460=1,0,IF($AJ2460=1,Settings!$C$6,Settings!$C$7))*100)</f>
        <v/>
      </c>
      <c r="AG2460">
        <f>IF($F2460="","",$F2460&amp;"|"&amp;$D2460&amp;"")</f>
        <v/>
      </c>
      <c r="AH2460">
        <f>IF($F2460="","",IF(COUNTIF($AG$2:$AG2460,$AG2460)=1,1,0))</f>
        <v/>
      </c>
      <c r="AI2460">
        <f>IF($AH2460=1,SUMPRODUCT(--($AL$2:$AL$8001&lt;$AL2460))+1,"")</f>
        <v/>
      </c>
      <c r="AJ2460">
        <f>IF($F2460="","",IF(OR($U2460=TRUE(),$U2460="TRUE"),1,0))</f>
        <v/>
      </c>
      <c r="AK2460">
        <f>IF($F2460="","",IF($AD2460="Yes",1,0))</f>
        <v/>
      </c>
      <c r="AL2460">
        <f>IF($AH2460=1,IFERROR(IF(VALUE($F2460)&lt;100000000,VALUE($F2460),1000000000),IFERROR(IF(VALUE(MID($F2460,2,20))&lt;100000000,VALUE(MID($F2460,2,20)),1000000000),1000000000))+ROW()/100000,"")</f>
        <v/>
      </c>
    </row>
    <row r="2461">
      <c r="A2461">
        <f>IF($F2461="","",IFERROR(IF(INDEX('Per Invoice'!$A$2:$A$2001,MATCH($F2461,'Per Invoice'!$B$2:$B$2001,0))=0,"",INDEX('Per Invoice'!$A$2:$A$2001,MATCH($F2461,'Per Invoice'!$B$2:$B$2001,0))),""))</f>
        <v/>
      </c>
      <c r="H2461" s="11" t="n"/>
      <c r="R2461" s="7">
        <f>IF($F2461="","",Q2461*Y2461/100)</f>
        <v/>
      </c>
      <c r="X2461" s="7" t="n"/>
      <c r="Y2461" s="7" t="n"/>
      <c r="Z2461" s="7">
        <f>IF($F2461="","",Y2461*AE2461/100)</f>
        <v/>
      </c>
      <c r="AA2461" s="7">
        <f>IF($F2461="","",Y2461-Z2461)</f>
        <v/>
      </c>
      <c r="AB2461" s="7">
        <f>IF($F2461="","",AA2461-R2461)</f>
        <v/>
      </c>
      <c r="AE2461">
        <f>IF($F2461="","",IF($AK2461=1,0,IF($AJ2461=1,Settings!$C$6,Settings!$C$7))*100)</f>
        <v/>
      </c>
      <c r="AG2461">
        <f>IF($F2461="","",$F2461&amp;"|"&amp;$D2461&amp;"")</f>
        <v/>
      </c>
      <c r="AH2461">
        <f>IF($F2461="","",IF(COUNTIF($AG$2:$AG2461,$AG2461)=1,1,0))</f>
        <v/>
      </c>
      <c r="AI2461">
        <f>IF($AH2461=1,SUMPRODUCT(--($AL$2:$AL$8001&lt;$AL2461))+1,"")</f>
        <v/>
      </c>
      <c r="AJ2461">
        <f>IF($F2461="","",IF(OR($U2461=TRUE(),$U2461="TRUE"),1,0))</f>
        <v/>
      </c>
      <c r="AK2461">
        <f>IF($F2461="","",IF($AD2461="Yes",1,0))</f>
        <v/>
      </c>
      <c r="AL2461">
        <f>IF($AH2461=1,IFERROR(IF(VALUE($F2461)&lt;100000000,VALUE($F2461),1000000000),IFERROR(IF(VALUE(MID($F2461,2,20))&lt;100000000,VALUE(MID($F2461,2,20)),1000000000),1000000000))+ROW()/100000,"")</f>
        <v/>
      </c>
    </row>
    <row r="2462">
      <c r="A2462">
        <f>IF($F2462="","",IFERROR(IF(INDEX('Per Invoice'!$A$2:$A$2001,MATCH($F2462,'Per Invoice'!$B$2:$B$2001,0))=0,"",INDEX('Per Invoice'!$A$2:$A$2001,MATCH($F2462,'Per Invoice'!$B$2:$B$2001,0))),""))</f>
        <v/>
      </c>
      <c r="H2462" s="11" t="n"/>
      <c r="R2462" s="7">
        <f>IF($F2462="","",Q2462*Y2462/100)</f>
        <v/>
      </c>
      <c r="X2462" s="7" t="n"/>
      <c r="Y2462" s="7" t="n"/>
      <c r="Z2462" s="7">
        <f>IF($F2462="","",Y2462*AE2462/100)</f>
        <v/>
      </c>
      <c r="AA2462" s="7">
        <f>IF($F2462="","",Y2462-Z2462)</f>
        <v/>
      </c>
      <c r="AB2462" s="7">
        <f>IF($F2462="","",AA2462-R2462)</f>
        <v/>
      </c>
      <c r="AE2462">
        <f>IF($F2462="","",IF($AK2462=1,0,IF($AJ2462=1,Settings!$C$6,Settings!$C$7))*100)</f>
        <v/>
      </c>
      <c r="AG2462">
        <f>IF($F2462="","",$F2462&amp;"|"&amp;$D2462&amp;"")</f>
        <v/>
      </c>
      <c r="AH2462">
        <f>IF($F2462="","",IF(COUNTIF($AG$2:$AG2462,$AG2462)=1,1,0))</f>
        <v/>
      </c>
      <c r="AI2462">
        <f>IF($AH2462=1,SUMPRODUCT(--($AL$2:$AL$8001&lt;$AL2462))+1,"")</f>
        <v/>
      </c>
      <c r="AJ2462">
        <f>IF($F2462="","",IF(OR($U2462=TRUE(),$U2462="TRUE"),1,0))</f>
        <v/>
      </c>
      <c r="AK2462">
        <f>IF($F2462="","",IF($AD2462="Yes",1,0))</f>
        <v/>
      </c>
      <c r="AL2462">
        <f>IF($AH2462=1,IFERROR(IF(VALUE($F2462)&lt;100000000,VALUE($F2462),1000000000),IFERROR(IF(VALUE(MID($F2462,2,20))&lt;100000000,VALUE(MID($F2462,2,20)),1000000000),1000000000))+ROW()/100000,"")</f>
        <v/>
      </c>
    </row>
    <row r="2463">
      <c r="A2463">
        <f>IF($F2463="","",IFERROR(IF(INDEX('Per Invoice'!$A$2:$A$2001,MATCH($F2463,'Per Invoice'!$B$2:$B$2001,0))=0,"",INDEX('Per Invoice'!$A$2:$A$2001,MATCH($F2463,'Per Invoice'!$B$2:$B$2001,0))),""))</f>
        <v/>
      </c>
      <c r="H2463" s="11" t="n"/>
      <c r="R2463" s="7">
        <f>IF($F2463="","",Q2463*Y2463/100)</f>
        <v/>
      </c>
      <c r="X2463" s="7" t="n"/>
      <c r="Y2463" s="7" t="n"/>
      <c r="Z2463" s="7">
        <f>IF($F2463="","",Y2463*AE2463/100)</f>
        <v/>
      </c>
      <c r="AA2463" s="7">
        <f>IF($F2463="","",Y2463-Z2463)</f>
        <v/>
      </c>
      <c r="AB2463" s="7">
        <f>IF($F2463="","",AA2463-R2463)</f>
        <v/>
      </c>
      <c r="AE2463">
        <f>IF($F2463="","",IF($AK2463=1,0,IF($AJ2463=1,Settings!$C$6,Settings!$C$7))*100)</f>
        <v/>
      </c>
      <c r="AG2463">
        <f>IF($F2463="","",$F2463&amp;"|"&amp;$D2463&amp;"")</f>
        <v/>
      </c>
      <c r="AH2463">
        <f>IF($F2463="","",IF(COUNTIF($AG$2:$AG2463,$AG2463)=1,1,0))</f>
        <v/>
      </c>
      <c r="AI2463">
        <f>IF($AH2463=1,SUMPRODUCT(--($AL$2:$AL$8001&lt;$AL2463))+1,"")</f>
        <v/>
      </c>
      <c r="AJ2463">
        <f>IF($F2463="","",IF(OR($U2463=TRUE(),$U2463="TRUE"),1,0))</f>
        <v/>
      </c>
      <c r="AK2463">
        <f>IF($F2463="","",IF($AD2463="Yes",1,0))</f>
        <v/>
      </c>
      <c r="AL2463">
        <f>IF($AH2463=1,IFERROR(IF(VALUE($F2463)&lt;100000000,VALUE($F2463),1000000000),IFERROR(IF(VALUE(MID($F2463,2,20))&lt;100000000,VALUE(MID($F2463,2,20)),1000000000),1000000000))+ROW()/100000,"")</f>
        <v/>
      </c>
    </row>
    <row r="2464">
      <c r="A2464">
        <f>IF($F2464="","",IFERROR(IF(INDEX('Per Invoice'!$A$2:$A$2001,MATCH($F2464,'Per Invoice'!$B$2:$B$2001,0))=0,"",INDEX('Per Invoice'!$A$2:$A$2001,MATCH($F2464,'Per Invoice'!$B$2:$B$2001,0))),""))</f>
        <v/>
      </c>
      <c r="H2464" s="11" t="n"/>
      <c r="R2464" s="7">
        <f>IF($F2464="","",Q2464*Y2464/100)</f>
        <v/>
      </c>
      <c r="X2464" s="7" t="n"/>
      <c r="Y2464" s="7" t="n"/>
      <c r="Z2464" s="7">
        <f>IF($F2464="","",Y2464*AE2464/100)</f>
        <v/>
      </c>
      <c r="AA2464" s="7">
        <f>IF($F2464="","",Y2464-Z2464)</f>
        <v/>
      </c>
      <c r="AB2464" s="7">
        <f>IF($F2464="","",AA2464-R2464)</f>
        <v/>
      </c>
      <c r="AE2464">
        <f>IF($F2464="","",IF($AK2464=1,0,IF($AJ2464=1,Settings!$C$6,Settings!$C$7))*100)</f>
        <v/>
      </c>
      <c r="AG2464">
        <f>IF($F2464="","",$F2464&amp;"|"&amp;$D2464&amp;"")</f>
        <v/>
      </c>
      <c r="AH2464">
        <f>IF($F2464="","",IF(COUNTIF($AG$2:$AG2464,$AG2464)=1,1,0))</f>
        <v/>
      </c>
      <c r="AI2464">
        <f>IF($AH2464=1,SUMPRODUCT(--($AL$2:$AL$8001&lt;$AL2464))+1,"")</f>
        <v/>
      </c>
      <c r="AJ2464">
        <f>IF($F2464="","",IF(OR($U2464=TRUE(),$U2464="TRUE"),1,0))</f>
        <v/>
      </c>
      <c r="AK2464">
        <f>IF($F2464="","",IF($AD2464="Yes",1,0))</f>
        <v/>
      </c>
      <c r="AL2464">
        <f>IF($AH2464=1,IFERROR(IF(VALUE($F2464)&lt;100000000,VALUE($F2464),1000000000),IFERROR(IF(VALUE(MID($F2464,2,20))&lt;100000000,VALUE(MID($F2464,2,20)),1000000000),1000000000))+ROW()/100000,"")</f>
        <v/>
      </c>
    </row>
    <row r="2465">
      <c r="A2465">
        <f>IF($F2465="","",IFERROR(IF(INDEX('Per Invoice'!$A$2:$A$2001,MATCH($F2465,'Per Invoice'!$B$2:$B$2001,0))=0,"",INDEX('Per Invoice'!$A$2:$A$2001,MATCH($F2465,'Per Invoice'!$B$2:$B$2001,0))),""))</f>
        <v/>
      </c>
      <c r="H2465" s="11" t="n"/>
      <c r="R2465" s="7">
        <f>IF($F2465="","",Q2465*Y2465/100)</f>
        <v/>
      </c>
      <c r="X2465" s="7" t="n"/>
      <c r="Y2465" s="7" t="n"/>
      <c r="Z2465" s="7">
        <f>IF($F2465="","",Y2465*AE2465/100)</f>
        <v/>
      </c>
      <c r="AA2465" s="7">
        <f>IF($F2465="","",Y2465-Z2465)</f>
        <v/>
      </c>
      <c r="AB2465" s="7">
        <f>IF($F2465="","",AA2465-R2465)</f>
        <v/>
      </c>
      <c r="AE2465">
        <f>IF($F2465="","",IF($AK2465=1,0,IF($AJ2465=1,Settings!$C$6,Settings!$C$7))*100)</f>
        <v/>
      </c>
      <c r="AG2465">
        <f>IF($F2465="","",$F2465&amp;"|"&amp;$D2465&amp;"")</f>
        <v/>
      </c>
      <c r="AH2465">
        <f>IF($F2465="","",IF(COUNTIF($AG$2:$AG2465,$AG2465)=1,1,0))</f>
        <v/>
      </c>
      <c r="AI2465">
        <f>IF($AH2465=1,SUMPRODUCT(--($AL$2:$AL$8001&lt;$AL2465))+1,"")</f>
        <v/>
      </c>
      <c r="AJ2465">
        <f>IF($F2465="","",IF(OR($U2465=TRUE(),$U2465="TRUE"),1,0))</f>
        <v/>
      </c>
      <c r="AK2465">
        <f>IF($F2465="","",IF($AD2465="Yes",1,0))</f>
        <v/>
      </c>
      <c r="AL2465">
        <f>IF($AH2465=1,IFERROR(IF(VALUE($F2465)&lt;100000000,VALUE($F2465),1000000000),IFERROR(IF(VALUE(MID($F2465,2,20))&lt;100000000,VALUE(MID($F2465,2,20)),1000000000),1000000000))+ROW()/100000,"")</f>
        <v/>
      </c>
    </row>
    <row r="2466">
      <c r="A2466">
        <f>IF($F2466="","",IFERROR(IF(INDEX('Per Invoice'!$A$2:$A$2001,MATCH($F2466,'Per Invoice'!$B$2:$B$2001,0))=0,"",INDEX('Per Invoice'!$A$2:$A$2001,MATCH($F2466,'Per Invoice'!$B$2:$B$2001,0))),""))</f>
        <v/>
      </c>
      <c r="H2466" s="11" t="n"/>
      <c r="R2466" s="7">
        <f>IF($F2466="","",Q2466*Y2466/100)</f>
        <v/>
      </c>
      <c r="X2466" s="7" t="n"/>
      <c r="Y2466" s="7" t="n"/>
      <c r="Z2466" s="7">
        <f>IF($F2466="","",Y2466*AE2466/100)</f>
        <v/>
      </c>
      <c r="AA2466" s="7">
        <f>IF($F2466="","",Y2466-Z2466)</f>
        <v/>
      </c>
      <c r="AB2466" s="7">
        <f>IF($F2466="","",AA2466-R2466)</f>
        <v/>
      </c>
      <c r="AE2466">
        <f>IF($F2466="","",IF($AK2466=1,0,IF($AJ2466=1,Settings!$C$6,Settings!$C$7))*100)</f>
        <v/>
      </c>
      <c r="AG2466">
        <f>IF($F2466="","",$F2466&amp;"|"&amp;$D2466&amp;"")</f>
        <v/>
      </c>
      <c r="AH2466">
        <f>IF($F2466="","",IF(COUNTIF($AG$2:$AG2466,$AG2466)=1,1,0))</f>
        <v/>
      </c>
      <c r="AI2466">
        <f>IF($AH2466=1,SUMPRODUCT(--($AL$2:$AL$8001&lt;$AL2466))+1,"")</f>
        <v/>
      </c>
      <c r="AJ2466">
        <f>IF($F2466="","",IF(OR($U2466=TRUE(),$U2466="TRUE"),1,0))</f>
        <v/>
      </c>
      <c r="AK2466">
        <f>IF($F2466="","",IF($AD2466="Yes",1,0))</f>
        <v/>
      </c>
      <c r="AL2466">
        <f>IF($AH2466=1,IFERROR(IF(VALUE($F2466)&lt;100000000,VALUE($F2466),1000000000),IFERROR(IF(VALUE(MID($F2466,2,20))&lt;100000000,VALUE(MID($F2466,2,20)),1000000000),1000000000))+ROW()/100000,"")</f>
        <v/>
      </c>
    </row>
    <row r="2467">
      <c r="A2467">
        <f>IF($F2467="","",IFERROR(IF(INDEX('Per Invoice'!$A$2:$A$2001,MATCH($F2467,'Per Invoice'!$B$2:$B$2001,0))=0,"",INDEX('Per Invoice'!$A$2:$A$2001,MATCH($F2467,'Per Invoice'!$B$2:$B$2001,0))),""))</f>
        <v/>
      </c>
      <c r="H2467" s="11" t="n"/>
      <c r="R2467" s="7">
        <f>IF($F2467="","",Q2467*Y2467/100)</f>
        <v/>
      </c>
      <c r="X2467" s="7" t="n"/>
      <c r="Y2467" s="7" t="n"/>
      <c r="Z2467" s="7">
        <f>IF($F2467="","",Y2467*AE2467/100)</f>
        <v/>
      </c>
      <c r="AA2467" s="7">
        <f>IF($F2467="","",Y2467-Z2467)</f>
        <v/>
      </c>
      <c r="AB2467" s="7">
        <f>IF($F2467="","",AA2467-R2467)</f>
        <v/>
      </c>
      <c r="AE2467">
        <f>IF($F2467="","",IF($AK2467=1,0,IF($AJ2467=1,Settings!$C$6,Settings!$C$7))*100)</f>
        <v/>
      </c>
      <c r="AG2467">
        <f>IF($F2467="","",$F2467&amp;"|"&amp;$D2467&amp;"")</f>
        <v/>
      </c>
      <c r="AH2467">
        <f>IF($F2467="","",IF(COUNTIF($AG$2:$AG2467,$AG2467)=1,1,0))</f>
        <v/>
      </c>
      <c r="AI2467">
        <f>IF($AH2467=1,SUMPRODUCT(--($AL$2:$AL$8001&lt;$AL2467))+1,"")</f>
        <v/>
      </c>
      <c r="AJ2467">
        <f>IF($F2467="","",IF(OR($U2467=TRUE(),$U2467="TRUE"),1,0))</f>
        <v/>
      </c>
      <c r="AK2467">
        <f>IF($F2467="","",IF($AD2467="Yes",1,0))</f>
        <v/>
      </c>
      <c r="AL2467">
        <f>IF($AH2467=1,IFERROR(IF(VALUE($F2467)&lt;100000000,VALUE($F2467),1000000000),IFERROR(IF(VALUE(MID($F2467,2,20))&lt;100000000,VALUE(MID($F2467,2,20)),1000000000),1000000000))+ROW()/100000,"")</f>
        <v/>
      </c>
    </row>
    <row r="2468">
      <c r="A2468">
        <f>IF($F2468="","",IFERROR(IF(INDEX('Per Invoice'!$A$2:$A$2001,MATCH($F2468,'Per Invoice'!$B$2:$B$2001,0))=0,"",INDEX('Per Invoice'!$A$2:$A$2001,MATCH($F2468,'Per Invoice'!$B$2:$B$2001,0))),""))</f>
        <v/>
      </c>
      <c r="H2468" s="11" t="n"/>
      <c r="R2468" s="7">
        <f>IF($F2468="","",Q2468*Y2468/100)</f>
        <v/>
      </c>
      <c r="X2468" s="7" t="n"/>
      <c r="Y2468" s="7" t="n"/>
      <c r="Z2468" s="7">
        <f>IF($F2468="","",Y2468*AE2468/100)</f>
        <v/>
      </c>
      <c r="AA2468" s="7">
        <f>IF($F2468="","",Y2468-Z2468)</f>
        <v/>
      </c>
      <c r="AB2468" s="7">
        <f>IF($F2468="","",AA2468-R2468)</f>
        <v/>
      </c>
      <c r="AE2468">
        <f>IF($F2468="","",IF($AK2468=1,0,IF($AJ2468=1,Settings!$C$6,Settings!$C$7))*100)</f>
        <v/>
      </c>
      <c r="AG2468">
        <f>IF($F2468="","",$F2468&amp;"|"&amp;$D2468&amp;"")</f>
        <v/>
      </c>
      <c r="AH2468">
        <f>IF($F2468="","",IF(COUNTIF($AG$2:$AG2468,$AG2468)=1,1,0))</f>
        <v/>
      </c>
      <c r="AI2468">
        <f>IF($AH2468=1,SUMPRODUCT(--($AL$2:$AL$8001&lt;$AL2468))+1,"")</f>
        <v/>
      </c>
      <c r="AJ2468">
        <f>IF($F2468="","",IF(OR($U2468=TRUE(),$U2468="TRUE"),1,0))</f>
        <v/>
      </c>
      <c r="AK2468">
        <f>IF($F2468="","",IF($AD2468="Yes",1,0))</f>
        <v/>
      </c>
      <c r="AL2468">
        <f>IF($AH2468=1,IFERROR(IF(VALUE($F2468)&lt;100000000,VALUE($F2468),1000000000),IFERROR(IF(VALUE(MID($F2468,2,20))&lt;100000000,VALUE(MID($F2468,2,20)),1000000000),1000000000))+ROW()/100000,"")</f>
        <v/>
      </c>
    </row>
    <row r="2469">
      <c r="A2469">
        <f>IF($F2469="","",IFERROR(IF(INDEX('Per Invoice'!$A$2:$A$2001,MATCH($F2469,'Per Invoice'!$B$2:$B$2001,0))=0,"",INDEX('Per Invoice'!$A$2:$A$2001,MATCH($F2469,'Per Invoice'!$B$2:$B$2001,0))),""))</f>
        <v/>
      </c>
      <c r="H2469" s="11" t="n"/>
      <c r="R2469" s="7">
        <f>IF($F2469="","",Q2469*Y2469/100)</f>
        <v/>
      </c>
      <c r="X2469" s="7" t="n"/>
      <c r="Y2469" s="7" t="n"/>
      <c r="Z2469" s="7">
        <f>IF($F2469="","",Y2469*AE2469/100)</f>
        <v/>
      </c>
      <c r="AA2469" s="7">
        <f>IF($F2469="","",Y2469-Z2469)</f>
        <v/>
      </c>
      <c r="AB2469" s="7">
        <f>IF($F2469="","",AA2469-R2469)</f>
        <v/>
      </c>
      <c r="AE2469">
        <f>IF($F2469="","",IF($AK2469=1,0,IF($AJ2469=1,Settings!$C$6,Settings!$C$7))*100)</f>
        <v/>
      </c>
      <c r="AG2469">
        <f>IF($F2469="","",$F2469&amp;"|"&amp;$D2469&amp;"")</f>
        <v/>
      </c>
      <c r="AH2469">
        <f>IF($F2469="","",IF(COUNTIF($AG$2:$AG2469,$AG2469)=1,1,0))</f>
        <v/>
      </c>
      <c r="AI2469">
        <f>IF($AH2469=1,SUMPRODUCT(--($AL$2:$AL$8001&lt;$AL2469))+1,"")</f>
        <v/>
      </c>
      <c r="AJ2469">
        <f>IF($F2469="","",IF(OR($U2469=TRUE(),$U2469="TRUE"),1,0))</f>
        <v/>
      </c>
      <c r="AK2469">
        <f>IF($F2469="","",IF($AD2469="Yes",1,0))</f>
        <v/>
      </c>
      <c r="AL2469">
        <f>IF($AH2469=1,IFERROR(IF(VALUE($F2469)&lt;100000000,VALUE($F2469),1000000000),IFERROR(IF(VALUE(MID($F2469,2,20))&lt;100000000,VALUE(MID($F2469,2,20)),1000000000),1000000000))+ROW()/100000,"")</f>
        <v/>
      </c>
    </row>
    <row r="2470">
      <c r="A2470">
        <f>IF($F2470="","",IFERROR(IF(INDEX('Per Invoice'!$A$2:$A$2001,MATCH($F2470,'Per Invoice'!$B$2:$B$2001,0))=0,"",INDEX('Per Invoice'!$A$2:$A$2001,MATCH($F2470,'Per Invoice'!$B$2:$B$2001,0))),""))</f>
        <v/>
      </c>
      <c r="H2470" s="11" t="n"/>
      <c r="R2470" s="7">
        <f>IF($F2470="","",Q2470*Y2470/100)</f>
        <v/>
      </c>
      <c r="X2470" s="7" t="n"/>
      <c r="Y2470" s="7" t="n"/>
      <c r="Z2470" s="7">
        <f>IF($F2470="","",Y2470*AE2470/100)</f>
        <v/>
      </c>
      <c r="AA2470" s="7">
        <f>IF($F2470="","",Y2470-Z2470)</f>
        <v/>
      </c>
      <c r="AB2470" s="7">
        <f>IF($F2470="","",AA2470-R2470)</f>
        <v/>
      </c>
      <c r="AE2470">
        <f>IF($F2470="","",IF($AK2470=1,0,IF($AJ2470=1,Settings!$C$6,Settings!$C$7))*100)</f>
        <v/>
      </c>
      <c r="AG2470">
        <f>IF($F2470="","",$F2470&amp;"|"&amp;$D2470&amp;"")</f>
        <v/>
      </c>
      <c r="AH2470">
        <f>IF($F2470="","",IF(COUNTIF($AG$2:$AG2470,$AG2470)=1,1,0))</f>
        <v/>
      </c>
      <c r="AI2470">
        <f>IF($AH2470=1,SUMPRODUCT(--($AL$2:$AL$8001&lt;$AL2470))+1,"")</f>
        <v/>
      </c>
      <c r="AJ2470">
        <f>IF($F2470="","",IF(OR($U2470=TRUE(),$U2470="TRUE"),1,0))</f>
        <v/>
      </c>
      <c r="AK2470">
        <f>IF($F2470="","",IF($AD2470="Yes",1,0))</f>
        <v/>
      </c>
      <c r="AL2470">
        <f>IF($AH2470=1,IFERROR(IF(VALUE($F2470)&lt;100000000,VALUE($F2470),1000000000),IFERROR(IF(VALUE(MID($F2470,2,20))&lt;100000000,VALUE(MID($F2470,2,20)),1000000000),1000000000))+ROW()/100000,"")</f>
        <v/>
      </c>
    </row>
    <row r="2471">
      <c r="A2471">
        <f>IF($F2471="","",IFERROR(IF(INDEX('Per Invoice'!$A$2:$A$2001,MATCH($F2471,'Per Invoice'!$B$2:$B$2001,0))=0,"",INDEX('Per Invoice'!$A$2:$A$2001,MATCH($F2471,'Per Invoice'!$B$2:$B$2001,0))),""))</f>
        <v/>
      </c>
      <c r="H2471" s="11" t="n"/>
      <c r="R2471" s="7">
        <f>IF($F2471="","",Q2471*Y2471/100)</f>
        <v/>
      </c>
      <c r="X2471" s="7" t="n"/>
      <c r="Y2471" s="7" t="n"/>
      <c r="Z2471" s="7">
        <f>IF($F2471="","",Y2471*AE2471/100)</f>
        <v/>
      </c>
      <c r="AA2471" s="7">
        <f>IF($F2471="","",Y2471-Z2471)</f>
        <v/>
      </c>
      <c r="AB2471" s="7">
        <f>IF($F2471="","",AA2471-R2471)</f>
        <v/>
      </c>
      <c r="AE2471">
        <f>IF($F2471="","",IF($AK2471=1,0,IF($AJ2471=1,Settings!$C$6,Settings!$C$7))*100)</f>
        <v/>
      </c>
      <c r="AG2471">
        <f>IF($F2471="","",$F2471&amp;"|"&amp;$D2471&amp;"")</f>
        <v/>
      </c>
      <c r="AH2471">
        <f>IF($F2471="","",IF(COUNTIF($AG$2:$AG2471,$AG2471)=1,1,0))</f>
        <v/>
      </c>
      <c r="AI2471">
        <f>IF($AH2471=1,SUMPRODUCT(--($AL$2:$AL$8001&lt;$AL2471))+1,"")</f>
        <v/>
      </c>
      <c r="AJ2471">
        <f>IF($F2471="","",IF(OR($U2471=TRUE(),$U2471="TRUE"),1,0))</f>
        <v/>
      </c>
      <c r="AK2471">
        <f>IF($F2471="","",IF($AD2471="Yes",1,0))</f>
        <v/>
      </c>
      <c r="AL2471">
        <f>IF($AH2471=1,IFERROR(IF(VALUE($F2471)&lt;100000000,VALUE($F2471),1000000000),IFERROR(IF(VALUE(MID($F2471,2,20))&lt;100000000,VALUE(MID($F2471,2,20)),1000000000),1000000000))+ROW()/100000,"")</f>
        <v/>
      </c>
    </row>
    <row r="2472">
      <c r="A2472">
        <f>IF($F2472="","",IFERROR(IF(INDEX('Per Invoice'!$A$2:$A$2001,MATCH($F2472,'Per Invoice'!$B$2:$B$2001,0))=0,"",INDEX('Per Invoice'!$A$2:$A$2001,MATCH($F2472,'Per Invoice'!$B$2:$B$2001,0))),""))</f>
        <v/>
      </c>
      <c r="H2472" s="11" t="n"/>
      <c r="R2472" s="7">
        <f>IF($F2472="","",Q2472*Y2472/100)</f>
        <v/>
      </c>
      <c r="X2472" s="7" t="n"/>
      <c r="Y2472" s="7" t="n"/>
      <c r="Z2472" s="7">
        <f>IF($F2472="","",Y2472*AE2472/100)</f>
        <v/>
      </c>
      <c r="AA2472" s="7">
        <f>IF($F2472="","",Y2472-Z2472)</f>
        <v/>
      </c>
      <c r="AB2472" s="7">
        <f>IF($F2472="","",AA2472-R2472)</f>
        <v/>
      </c>
      <c r="AE2472">
        <f>IF($F2472="","",IF($AK2472=1,0,IF($AJ2472=1,Settings!$C$6,Settings!$C$7))*100)</f>
        <v/>
      </c>
      <c r="AG2472">
        <f>IF($F2472="","",$F2472&amp;"|"&amp;$D2472&amp;"")</f>
        <v/>
      </c>
      <c r="AH2472">
        <f>IF($F2472="","",IF(COUNTIF($AG$2:$AG2472,$AG2472)=1,1,0))</f>
        <v/>
      </c>
      <c r="AI2472">
        <f>IF($AH2472=1,SUMPRODUCT(--($AL$2:$AL$8001&lt;$AL2472))+1,"")</f>
        <v/>
      </c>
      <c r="AJ2472">
        <f>IF($F2472="","",IF(OR($U2472=TRUE(),$U2472="TRUE"),1,0))</f>
        <v/>
      </c>
      <c r="AK2472">
        <f>IF($F2472="","",IF($AD2472="Yes",1,0))</f>
        <v/>
      </c>
      <c r="AL2472">
        <f>IF($AH2472=1,IFERROR(IF(VALUE($F2472)&lt;100000000,VALUE($F2472),1000000000),IFERROR(IF(VALUE(MID($F2472,2,20))&lt;100000000,VALUE(MID($F2472,2,20)),1000000000),1000000000))+ROW()/100000,"")</f>
        <v/>
      </c>
    </row>
    <row r="2473">
      <c r="A2473">
        <f>IF($F2473="","",IFERROR(IF(INDEX('Per Invoice'!$A$2:$A$2001,MATCH($F2473,'Per Invoice'!$B$2:$B$2001,0))=0,"",INDEX('Per Invoice'!$A$2:$A$2001,MATCH($F2473,'Per Invoice'!$B$2:$B$2001,0))),""))</f>
        <v/>
      </c>
      <c r="H2473" s="11" t="n"/>
      <c r="R2473" s="7">
        <f>IF($F2473="","",Q2473*Y2473/100)</f>
        <v/>
      </c>
      <c r="X2473" s="7" t="n"/>
      <c r="Y2473" s="7" t="n"/>
      <c r="Z2473" s="7">
        <f>IF($F2473="","",Y2473*AE2473/100)</f>
        <v/>
      </c>
      <c r="AA2473" s="7">
        <f>IF($F2473="","",Y2473-Z2473)</f>
        <v/>
      </c>
      <c r="AB2473" s="7">
        <f>IF($F2473="","",AA2473-R2473)</f>
        <v/>
      </c>
      <c r="AE2473">
        <f>IF($F2473="","",IF($AK2473=1,0,IF($AJ2473=1,Settings!$C$6,Settings!$C$7))*100)</f>
        <v/>
      </c>
      <c r="AG2473">
        <f>IF($F2473="","",$F2473&amp;"|"&amp;$D2473&amp;"")</f>
        <v/>
      </c>
      <c r="AH2473">
        <f>IF($F2473="","",IF(COUNTIF($AG$2:$AG2473,$AG2473)=1,1,0))</f>
        <v/>
      </c>
      <c r="AI2473">
        <f>IF($AH2473=1,SUMPRODUCT(--($AL$2:$AL$8001&lt;$AL2473))+1,"")</f>
        <v/>
      </c>
      <c r="AJ2473">
        <f>IF($F2473="","",IF(OR($U2473=TRUE(),$U2473="TRUE"),1,0))</f>
        <v/>
      </c>
      <c r="AK2473">
        <f>IF($F2473="","",IF($AD2473="Yes",1,0))</f>
        <v/>
      </c>
      <c r="AL2473">
        <f>IF($AH2473=1,IFERROR(IF(VALUE($F2473)&lt;100000000,VALUE($F2473),1000000000),IFERROR(IF(VALUE(MID($F2473,2,20))&lt;100000000,VALUE(MID($F2473,2,20)),1000000000),1000000000))+ROW()/100000,"")</f>
        <v/>
      </c>
    </row>
    <row r="2474">
      <c r="A2474">
        <f>IF($F2474="","",IFERROR(IF(INDEX('Per Invoice'!$A$2:$A$2001,MATCH($F2474,'Per Invoice'!$B$2:$B$2001,0))=0,"",INDEX('Per Invoice'!$A$2:$A$2001,MATCH($F2474,'Per Invoice'!$B$2:$B$2001,0))),""))</f>
        <v/>
      </c>
      <c r="H2474" s="11" t="n"/>
      <c r="R2474" s="7">
        <f>IF($F2474="","",Q2474*Y2474/100)</f>
        <v/>
      </c>
      <c r="X2474" s="7" t="n"/>
      <c r="Y2474" s="7" t="n"/>
      <c r="Z2474" s="7">
        <f>IF($F2474="","",Y2474*AE2474/100)</f>
        <v/>
      </c>
      <c r="AA2474" s="7">
        <f>IF($F2474="","",Y2474-Z2474)</f>
        <v/>
      </c>
      <c r="AB2474" s="7">
        <f>IF($F2474="","",AA2474-R2474)</f>
        <v/>
      </c>
      <c r="AE2474">
        <f>IF($F2474="","",IF($AK2474=1,0,IF($AJ2474=1,Settings!$C$6,Settings!$C$7))*100)</f>
        <v/>
      </c>
      <c r="AG2474">
        <f>IF($F2474="","",$F2474&amp;"|"&amp;$D2474&amp;"")</f>
        <v/>
      </c>
      <c r="AH2474">
        <f>IF($F2474="","",IF(COUNTIF($AG$2:$AG2474,$AG2474)=1,1,0))</f>
        <v/>
      </c>
      <c r="AI2474">
        <f>IF($AH2474=1,SUMPRODUCT(--($AL$2:$AL$8001&lt;$AL2474))+1,"")</f>
        <v/>
      </c>
      <c r="AJ2474">
        <f>IF($F2474="","",IF(OR($U2474=TRUE(),$U2474="TRUE"),1,0))</f>
        <v/>
      </c>
      <c r="AK2474">
        <f>IF($F2474="","",IF($AD2474="Yes",1,0))</f>
        <v/>
      </c>
      <c r="AL2474">
        <f>IF($AH2474=1,IFERROR(IF(VALUE($F2474)&lt;100000000,VALUE($F2474),1000000000),IFERROR(IF(VALUE(MID($F2474,2,20))&lt;100000000,VALUE(MID($F2474,2,20)),1000000000),1000000000))+ROW()/100000,"")</f>
        <v/>
      </c>
    </row>
    <row r="2475">
      <c r="A2475">
        <f>IF($F2475="","",IFERROR(IF(INDEX('Per Invoice'!$A$2:$A$2001,MATCH($F2475,'Per Invoice'!$B$2:$B$2001,0))=0,"",INDEX('Per Invoice'!$A$2:$A$2001,MATCH($F2475,'Per Invoice'!$B$2:$B$2001,0))),""))</f>
        <v/>
      </c>
      <c r="H2475" s="11" t="n"/>
      <c r="R2475" s="7">
        <f>IF($F2475="","",Q2475*Y2475/100)</f>
        <v/>
      </c>
      <c r="X2475" s="7" t="n"/>
      <c r="Y2475" s="7" t="n"/>
      <c r="Z2475" s="7">
        <f>IF($F2475="","",Y2475*AE2475/100)</f>
        <v/>
      </c>
      <c r="AA2475" s="7">
        <f>IF($F2475="","",Y2475-Z2475)</f>
        <v/>
      </c>
      <c r="AB2475" s="7">
        <f>IF($F2475="","",AA2475-R2475)</f>
        <v/>
      </c>
      <c r="AE2475">
        <f>IF($F2475="","",IF($AK2475=1,0,IF($AJ2475=1,Settings!$C$6,Settings!$C$7))*100)</f>
        <v/>
      </c>
      <c r="AG2475">
        <f>IF($F2475="","",$F2475&amp;"|"&amp;$D2475&amp;"")</f>
        <v/>
      </c>
      <c r="AH2475">
        <f>IF($F2475="","",IF(COUNTIF($AG$2:$AG2475,$AG2475)=1,1,0))</f>
        <v/>
      </c>
      <c r="AI2475">
        <f>IF($AH2475=1,SUMPRODUCT(--($AL$2:$AL$8001&lt;$AL2475))+1,"")</f>
        <v/>
      </c>
      <c r="AJ2475">
        <f>IF($F2475="","",IF(OR($U2475=TRUE(),$U2475="TRUE"),1,0))</f>
        <v/>
      </c>
      <c r="AK2475">
        <f>IF($F2475="","",IF($AD2475="Yes",1,0))</f>
        <v/>
      </c>
      <c r="AL2475">
        <f>IF($AH2475=1,IFERROR(IF(VALUE($F2475)&lt;100000000,VALUE($F2475),1000000000),IFERROR(IF(VALUE(MID($F2475,2,20))&lt;100000000,VALUE(MID($F2475,2,20)),1000000000),1000000000))+ROW()/100000,"")</f>
        <v/>
      </c>
    </row>
    <row r="2476">
      <c r="A2476">
        <f>IF($F2476="","",IFERROR(IF(INDEX('Per Invoice'!$A$2:$A$2001,MATCH($F2476,'Per Invoice'!$B$2:$B$2001,0))=0,"",INDEX('Per Invoice'!$A$2:$A$2001,MATCH($F2476,'Per Invoice'!$B$2:$B$2001,0))),""))</f>
        <v/>
      </c>
      <c r="H2476" s="11" t="n"/>
      <c r="R2476" s="7">
        <f>IF($F2476="","",Q2476*Y2476/100)</f>
        <v/>
      </c>
      <c r="X2476" s="7" t="n"/>
      <c r="Y2476" s="7" t="n"/>
      <c r="Z2476" s="7">
        <f>IF($F2476="","",Y2476*AE2476/100)</f>
        <v/>
      </c>
      <c r="AA2476" s="7">
        <f>IF($F2476="","",Y2476-Z2476)</f>
        <v/>
      </c>
      <c r="AB2476" s="7">
        <f>IF($F2476="","",AA2476-R2476)</f>
        <v/>
      </c>
      <c r="AE2476">
        <f>IF($F2476="","",IF($AK2476=1,0,IF($AJ2476=1,Settings!$C$6,Settings!$C$7))*100)</f>
        <v/>
      </c>
      <c r="AG2476">
        <f>IF($F2476="","",$F2476&amp;"|"&amp;$D2476&amp;"")</f>
        <v/>
      </c>
      <c r="AH2476">
        <f>IF($F2476="","",IF(COUNTIF($AG$2:$AG2476,$AG2476)=1,1,0))</f>
        <v/>
      </c>
      <c r="AI2476">
        <f>IF($AH2476=1,SUMPRODUCT(--($AL$2:$AL$8001&lt;$AL2476))+1,"")</f>
        <v/>
      </c>
      <c r="AJ2476">
        <f>IF($F2476="","",IF(OR($U2476=TRUE(),$U2476="TRUE"),1,0))</f>
        <v/>
      </c>
      <c r="AK2476">
        <f>IF($F2476="","",IF($AD2476="Yes",1,0))</f>
        <v/>
      </c>
      <c r="AL2476">
        <f>IF($AH2476=1,IFERROR(IF(VALUE($F2476)&lt;100000000,VALUE($F2476),1000000000),IFERROR(IF(VALUE(MID($F2476,2,20))&lt;100000000,VALUE(MID($F2476,2,20)),1000000000),1000000000))+ROW()/100000,"")</f>
        <v/>
      </c>
    </row>
    <row r="2477">
      <c r="A2477">
        <f>IF($F2477="","",IFERROR(IF(INDEX('Per Invoice'!$A$2:$A$2001,MATCH($F2477,'Per Invoice'!$B$2:$B$2001,0))=0,"",INDEX('Per Invoice'!$A$2:$A$2001,MATCH($F2477,'Per Invoice'!$B$2:$B$2001,0))),""))</f>
        <v/>
      </c>
      <c r="H2477" s="11" t="n"/>
      <c r="R2477" s="7">
        <f>IF($F2477="","",Q2477*Y2477/100)</f>
        <v/>
      </c>
      <c r="X2477" s="7" t="n"/>
      <c r="Y2477" s="7" t="n"/>
      <c r="Z2477" s="7">
        <f>IF($F2477="","",Y2477*AE2477/100)</f>
        <v/>
      </c>
      <c r="AA2477" s="7">
        <f>IF($F2477="","",Y2477-Z2477)</f>
        <v/>
      </c>
      <c r="AB2477" s="7">
        <f>IF($F2477="","",AA2477-R2477)</f>
        <v/>
      </c>
      <c r="AE2477">
        <f>IF($F2477="","",IF($AK2477=1,0,IF($AJ2477=1,Settings!$C$6,Settings!$C$7))*100)</f>
        <v/>
      </c>
      <c r="AG2477">
        <f>IF($F2477="","",$F2477&amp;"|"&amp;$D2477&amp;"")</f>
        <v/>
      </c>
      <c r="AH2477">
        <f>IF($F2477="","",IF(COUNTIF($AG$2:$AG2477,$AG2477)=1,1,0))</f>
        <v/>
      </c>
      <c r="AI2477">
        <f>IF($AH2477=1,SUMPRODUCT(--($AL$2:$AL$8001&lt;$AL2477))+1,"")</f>
        <v/>
      </c>
      <c r="AJ2477">
        <f>IF($F2477="","",IF(OR($U2477=TRUE(),$U2477="TRUE"),1,0))</f>
        <v/>
      </c>
      <c r="AK2477">
        <f>IF($F2477="","",IF($AD2477="Yes",1,0))</f>
        <v/>
      </c>
      <c r="AL2477">
        <f>IF($AH2477=1,IFERROR(IF(VALUE($F2477)&lt;100000000,VALUE($F2477),1000000000),IFERROR(IF(VALUE(MID($F2477,2,20))&lt;100000000,VALUE(MID($F2477,2,20)),1000000000),1000000000))+ROW()/100000,"")</f>
        <v/>
      </c>
    </row>
    <row r="2478">
      <c r="A2478">
        <f>IF($F2478="","",IFERROR(IF(INDEX('Per Invoice'!$A$2:$A$2001,MATCH($F2478,'Per Invoice'!$B$2:$B$2001,0))=0,"",INDEX('Per Invoice'!$A$2:$A$2001,MATCH($F2478,'Per Invoice'!$B$2:$B$2001,0))),""))</f>
        <v/>
      </c>
      <c r="H2478" s="11" t="n"/>
      <c r="R2478" s="7">
        <f>IF($F2478="","",Q2478*Y2478/100)</f>
        <v/>
      </c>
      <c r="X2478" s="7" t="n"/>
      <c r="Y2478" s="7" t="n"/>
      <c r="Z2478" s="7">
        <f>IF($F2478="","",Y2478*AE2478/100)</f>
        <v/>
      </c>
      <c r="AA2478" s="7">
        <f>IF($F2478="","",Y2478-Z2478)</f>
        <v/>
      </c>
      <c r="AB2478" s="7">
        <f>IF($F2478="","",AA2478-R2478)</f>
        <v/>
      </c>
      <c r="AE2478">
        <f>IF($F2478="","",IF($AK2478=1,0,IF($AJ2478=1,Settings!$C$6,Settings!$C$7))*100)</f>
        <v/>
      </c>
      <c r="AG2478">
        <f>IF($F2478="","",$F2478&amp;"|"&amp;$D2478&amp;"")</f>
        <v/>
      </c>
      <c r="AH2478">
        <f>IF($F2478="","",IF(COUNTIF($AG$2:$AG2478,$AG2478)=1,1,0))</f>
        <v/>
      </c>
      <c r="AI2478">
        <f>IF($AH2478=1,SUMPRODUCT(--($AL$2:$AL$8001&lt;$AL2478))+1,"")</f>
        <v/>
      </c>
      <c r="AJ2478">
        <f>IF($F2478="","",IF(OR($U2478=TRUE(),$U2478="TRUE"),1,0))</f>
        <v/>
      </c>
      <c r="AK2478">
        <f>IF($F2478="","",IF($AD2478="Yes",1,0))</f>
        <v/>
      </c>
      <c r="AL2478">
        <f>IF($AH2478=1,IFERROR(IF(VALUE($F2478)&lt;100000000,VALUE($F2478),1000000000),IFERROR(IF(VALUE(MID($F2478,2,20))&lt;100000000,VALUE(MID($F2478,2,20)),1000000000),1000000000))+ROW()/100000,"")</f>
        <v/>
      </c>
    </row>
    <row r="2479">
      <c r="A2479">
        <f>IF($F2479="","",IFERROR(IF(INDEX('Per Invoice'!$A$2:$A$2001,MATCH($F2479,'Per Invoice'!$B$2:$B$2001,0))=0,"",INDEX('Per Invoice'!$A$2:$A$2001,MATCH($F2479,'Per Invoice'!$B$2:$B$2001,0))),""))</f>
        <v/>
      </c>
      <c r="H2479" s="11" t="n"/>
      <c r="R2479" s="7">
        <f>IF($F2479="","",Q2479*Y2479/100)</f>
        <v/>
      </c>
      <c r="X2479" s="7" t="n"/>
      <c r="Y2479" s="7" t="n"/>
      <c r="Z2479" s="7">
        <f>IF($F2479="","",Y2479*AE2479/100)</f>
        <v/>
      </c>
      <c r="AA2479" s="7">
        <f>IF($F2479="","",Y2479-Z2479)</f>
        <v/>
      </c>
      <c r="AB2479" s="7">
        <f>IF($F2479="","",AA2479-R2479)</f>
        <v/>
      </c>
      <c r="AE2479">
        <f>IF($F2479="","",IF($AK2479=1,0,IF($AJ2479=1,Settings!$C$6,Settings!$C$7))*100)</f>
        <v/>
      </c>
      <c r="AG2479">
        <f>IF($F2479="","",$F2479&amp;"|"&amp;$D2479&amp;"")</f>
        <v/>
      </c>
      <c r="AH2479">
        <f>IF($F2479="","",IF(COUNTIF($AG$2:$AG2479,$AG2479)=1,1,0))</f>
        <v/>
      </c>
      <c r="AI2479">
        <f>IF($AH2479=1,SUMPRODUCT(--($AL$2:$AL$8001&lt;$AL2479))+1,"")</f>
        <v/>
      </c>
      <c r="AJ2479">
        <f>IF($F2479="","",IF(OR($U2479=TRUE(),$U2479="TRUE"),1,0))</f>
        <v/>
      </c>
      <c r="AK2479">
        <f>IF($F2479="","",IF($AD2479="Yes",1,0))</f>
        <v/>
      </c>
      <c r="AL2479">
        <f>IF($AH2479=1,IFERROR(IF(VALUE($F2479)&lt;100000000,VALUE($F2479),1000000000),IFERROR(IF(VALUE(MID($F2479,2,20))&lt;100000000,VALUE(MID($F2479,2,20)),1000000000),1000000000))+ROW()/100000,"")</f>
        <v/>
      </c>
    </row>
    <row r="2480">
      <c r="A2480">
        <f>IF($F2480="","",IFERROR(IF(INDEX('Per Invoice'!$A$2:$A$2001,MATCH($F2480,'Per Invoice'!$B$2:$B$2001,0))=0,"",INDEX('Per Invoice'!$A$2:$A$2001,MATCH($F2480,'Per Invoice'!$B$2:$B$2001,0))),""))</f>
        <v/>
      </c>
      <c r="H2480" s="11" t="n"/>
      <c r="R2480" s="7">
        <f>IF($F2480="","",Q2480*Y2480/100)</f>
        <v/>
      </c>
      <c r="X2480" s="7" t="n"/>
      <c r="Y2480" s="7" t="n"/>
      <c r="Z2480" s="7">
        <f>IF($F2480="","",Y2480*AE2480/100)</f>
        <v/>
      </c>
      <c r="AA2480" s="7">
        <f>IF($F2480="","",Y2480-Z2480)</f>
        <v/>
      </c>
      <c r="AB2480" s="7">
        <f>IF($F2480="","",AA2480-R2480)</f>
        <v/>
      </c>
      <c r="AE2480">
        <f>IF($F2480="","",IF($AK2480=1,0,IF($AJ2480=1,Settings!$C$6,Settings!$C$7))*100)</f>
        <v/>
      </c>
      <c r="AG2480">
        <f>IF($F2480="","",$F2480&amp;"|"&amp;$D2480&amp;"")</f>
        <v/>
      </c>
      <c r="AH2480">
        <f>IF($F2480="","",IF(COUNTIF($AG$2:$AG2480,$AG2480)=1,1,0))</f>
        <v/>
      </c>
      <c r="AI2480">
        <f>IF($AH2480=1,SUMPRODUCT(--($AL$2:$AL$8001&lt;$AL2480))+1,"")</f>
        <v/>
      </c>
      <c r="AJ2480">
        <f>IF($F2480="","",IF(OR($U2480=TRUE(),$U2480="TRUE"),1,0))</f>
        <v/>
      </c>
      <c r="AK2480">
        <f>IF($F2480="","",IF($AD2480="Yes",1,0))</f>
        <v/>
      </c>
      <c r="AL2480">
        <f>IF($AH2480=1,IFERROR(IF(VALUE($F2480)&lt;100000000,VALUE($F2480),1000000000),IFERROR(IF(VALUE(MID($F2480,2,20))&lt;100000000,VALUE(MID($F2480,2,20)),1000000000),1000000000))+ROW()/100000,"")</f>
        <v/>
      </c>
    </row>
    <row r="2481">
      <c r="A2481">
        <f>IF($F2481="","",IFERROR(IF(INDEX('Per Invoice'!$A$2:$A$2001,MATCH($F2481,'Per Invoice'!$B$2:$B$2001,0))=0,"",INDEX('Per Invoice'!$A$2:$A$2001,MATCH($F2481,'Per Invoice'!$B$2:$B$2001,0))),""))</f>
        <v/>
      </c>
      <c r="H2481" s="11" t="n"/>
      <c r="R2481" s="7">
        <f>IF($F2481="","",Q2481*Y2481/100)</f>
        <v/>
      </c>
      <c r="X2481" s="7" t="n"/>
      <c r="Y2481" s="7" t="n"/>
      <c r="Z2481" s="7">
        <f>IF($F2481="","",Y2481*AE2481/100)</f>
        <v/>
      </c>
      <c r="AA2481" s="7">
        <f>IF($F2481="","",Y2481-Z2481)</f>
        <v/>
      </c>
      <c r="AB2481" s="7">
        <f>IF($F2481="","",AA2481-R2481)</f>
        <v/>
      </c>
      <c r="AE2481">
        <f>IF($F2481="","",IF($AK2481=1,0,IF($AJ2481=1,Settings!$C$6,Settings!$C$7))*100)</f>
        <v/>
      </c>
      <c r="AG2481">
        <f>IF($F2481="","",$F2481&amp;"|"&amp;$D2481&amp;"")</f>
        <v/>
      </c>
      <c r="AH2481">
        <f>IF($F2481="","",IF(COUNTIF($AG$2:$AG2481,$AG2481)=1,1,0))</f>
        <v/>
      </c>
      <c r="AI2481">
        <f>IF($AH2481=1,SUMPRODUCT(--($AL$2:$AL$8001&lt;$AL2481))+1,"")</f>
        <v/>
      </c>
      <c r="AJ2481">
        <f>IF($F2481="","",IF(OR($U2481=TRUE(),$U2481="TRUE"),1,0))</f>
        <v/>
      </c>
      <c r="AK2481">
        <f>IF($F2481="","",IF($AD2481="Yes",1,0))</f>
        <v/>
      </c>
      <c r="AL2481">
        <f>IF($AH2481=1,IFERROR(IF(VALUE($F2481)&lt;100000000,VALUE($F2481),1000000000),IFERROR(IF(VALUE(MID($F2481,2,20))&lt;100000000,VALUE(MID($F2481,2,20)),1000000000),1000000000))+ROW()/100000,"")</f>
        <v/>
      </c>
    </row>
    <row r="2482">
      <c r="A2482">
        <f>IF($F2482="","",IFERROR(IF(INDEX('Per Invoice'!$A$2:$A$2001,MATCH($F2482,'Per Invoice'!$B$2:$B$2001,0))=0,"",INDEX('Per Invoice'!$A$2:$A$2001,MATCH($F2482,'Per Invoice'!$B$2:$B$2001,0))),""))</f>
        <v/>
      </c>
      <c r="H2482" s="11" t="n"/>
      <c r="R2482" s="7">
        <f>IF($F2482="","",Q2482*Y2482/100)</f>
        <v/>
      </c>
      <c r="X2482" s="7" t="n"/>
      <c r="Y2482" s="7" t="n"/>
      <c r="Z2482" s="7">
        <f>IF($F2482="","",Y2482*AE2482/100)</f>
        <v/>
      </c>
      <c r="AA2482" s="7">
        <f>IF($F2482="","",Y2482-Z2482)</f>
        <v/>
      </c>
      <c r="AB2482" s="7">
        <f>IF($F2482="","",AA2482-R2482)</f>
        <v/>
      </c>
      <c r="AE2482">
        <f>IF($F2482="","",IF($AK2482=1,0,IF($AJ2482=1,Settings!$C$6,Settings!$C$7))*100)</f>
        <v/>
      </c>
      <c r="AG2482">
        <f>IF($F2482="","",$F2482&amp;"|"&amp;$D2482&amp;"")</f>
        <v/>
      </c>
      <c r="AH2482">
        <f>IF($F2482="","",IF(COUNTIF($AG$2:$AG2482,$AG2482)=1,1,0))</f>
        <v/>
      </c>
      <c r="AI2482">
        <f>IF($AH2482=1,SUMPRODUCT(--($AL$2:$AL$8001&lt;$AL2482))+1,"")</f>
        <v/>
      </c>
      <c r="AJ2482">
        <f>IF($F2482="","",IF(OR($U2482=TRUE(),$U2482="TRUE"),1,0))</f>
        <v/>
      </c>
      <c r="AK2482">
        <f>IF($F2482="","",IF($AD2482="Yes",1,0))</f>
        <v/>
      </c>
      <c r="AL2482">
        <f>IF($AH2482=1,IFERROR(IF(VALUE($F2482)&lt;100000000,VALUE($F2482),1000000000),IFERROR(IF(VALUE(MID($F2482,2,20))&lt;100000000,VALUE(MID($F2482,2,20)),1000000000),1000000000))+ROW()/100000,"")</f>
        <v/>
      </c>
    </row>
    <row r="2483">
      <c r="A2483">
        <f>IF($F2483="","",IFERROR(IF(INDEX('Per Invoice'!$A$2:$A$2001,MATCH($F2483,'Per Invoice'!$B$2:$B$2001,0))=0,"",INDEX('Per Invoice'!$A$2:$A$2001,MATCH($F2483,'Per Invoice'!$B$2:$B$2001,0))),""))</f>
        <v/>
      </c>
      <c r="H2483" s="11" t="n"/>
      <c r="R2483" s="7">
        <f>IF($F2483="","",Q2483*Y2483/100)</f>
        <v/>
      </c>
      <c r="X2483" s="7" t="n"/>
      <c r="Y2483" s="7" t="n"/>
      <c r="Z2483" s="7">
        <f>IF($F2483="","",Y2483*AE2483/100)</f>
        <v/>
      </c>
      <c r="AA2483" s="7">
        <f>IF($F2483="","",Y2483-Z2483)</f>
        <v/>
      </c>
      <c r="AB2483" s="7">
        <f>IF($F2483="","",AA2483-R2483)</f>
        <v/>
      </c>
      <c r="AE2483">
        <f>IF($F2483="","",IF($AK2483=1,0,IF($AJ2483=1,Settings!$C$6,Settings!$C$7))*100)</f>
        <v/>
      </c>
      <c r="AG2483">
        <f>IF($F2483="","",$F2483&amp;"|"&amp;$D2483&amp;"")</f>
        <v/>
      </c>
      <c r="AH2483">
        <f>IF($F2483="","",IF(COUNTIF($AG$2:$AG2483,$AG2483)=1,1,0))</f>
        <v/>
      </c>
      <c r="AI2483">
        <f>IF($AH2483=1,SUMPRODUCT(--($AL$2:$AL$8001&lt;$AL2483))+1,"")</f>
        <v/>
      </c>
      <c r="AJ2483">
        <f>IF($F2483="","",IF(OR($U2483=TRUE(),$U2483="TRUE"),1,0))</f>
        <v/>
      </c>
      <c r="AK2483">
        <f>IF($F2483="","",IF($AD2483="Yes",1,0))</f>
        <v/>
      </c>
      <c r="AL2483">
        <f>IF($AH2483=1,IFERROR(IF(VALUE($F2483)&lt;100000000,VALUE($F2483),1000000000),IFERROR(IF(VALUE(MID($F2483,2,20))&lt;100000000,VALUE(MID($F2483,2,20)),1000000000),1000000000))+ROW()/100000,"")</f>
        <v/>
      </c>
    </row>
    <row r="2484">
      <c r="A2484">
        <f>IF($F2484="","",IFERROR(IF(INDEX('Per Invoice'!$A$2:$A$2001,MATCH($F2484,'Per Invoice'!$B$2:$B$2001,0))=0,"",INDEX('Per Invoice'!$A$2:$A$2001,MATCH($F2484,'Per Invoice'!$B$2:$B$2001,0))),""))</f>
        <v/>
      </c>
      <c r="H2484" s="11" t="n"/>
      <c r="R2484" s="7">
        <f>IF($F2484="","",Q2484*Y2484/100)</f>
        <v/>
      </c>
      <c r="X2484" s="7" t="n"/>
      <c r="Y2484" s="7" t="n"/>
      <c r="Z2484" s="7">
        <f>IF($F2484="","",Y2484*AE2484/100)</f>
        <v/>
      </c>
      <c r="AA2484" s="7">
        <f>IF($F2484="","",Y2484-Z2484)</f>
        <v/>
      </c>
      <c r="AB2484" s="7">
        <f>IF($F2484="","",AA2484-R2484)</f>
        <v/>
      </c>
      <c r="AE2484">
        <f>IF($F2484="","",IF($AK2484=1,0,IF($AJ2484=1,Settings!$C$6,Settings!$C$7))*100)</f>
        <v/>
      </c>
      <c r="AG2484">
        <f>IF($F2484="","",$F2484&amp;"|"&amp;$D2484&amp;"")</f>
        <v/>
      </c>
      <c r="AH2484">
        <f>IF($F2484="","",IF(COUNTIF($AG$2:$AG2484,$AG2484)=1,1,0))</f>
        <v/>
      </c>
      <c r="AI2484">
        <f>IF($AH2484=1,SUMPRODUCT(--($AL$2:$AL$8001&lt;$AL2484))+1,"")</f>
        <v/>
      </c>
      <c r="AJ2484">
        <f>IF($F2484="","",IF(OR($U2484=TRUE(),$U2484="TRUE"),1,0))</f>
        <v/>
      </c>
      <c r="AK2484">
        <f>IF($F2484="","",IF($AD2484="Yes",1,0))</f>
        <v/>
      </c>
      <c r="AL2484">
        <f>IF($AH2484=1,IFERROR(IF(VALUE($F2484)&lt;100000000,VALUE($F2484),1000000000),IFERROR(IF(VALUE(MID($F2484,2,20))&lt;100000000,VALUE(MID($F2484,2,20)),1000000000),1000000000))+ROW()/100000,"")</f>
        <v/>
      </c>
    </row>
    <row r="2485">
      <c r="A2485">
        <f>IF($F2485="","",IFERROR(IF(INDEX('Per Invoice'!$A$2:$A$2001,MATCH($F2485,'Per Invoice'!$B$2:$B$2001,0))=0,"",INDEX('Per Invoice'!$A$2:$A$2001,MATCH($F2485,'Per Invoice'!$B$2:$B$2001,0))),""))</f>
        <v/>
      </c>
      <c r="H2485" s="11" t="n"/>
      <c r="R2485" s="7">
        <f>IF($F2485="","",Q2485*Y2485/100)</f>
        <v/>
      </c>
      <c r="X2485" s="7" t="n"/>
      <c r="Y2485" s="7" t="n"/>
      <c r="Z2485" s="7">
        <f>IF($F2485="","",Y2485*AE2485/100)</f>
        <v/>
      </c>
      <c r="AA2485" s="7">
        <f>IF($F2485="","",Y2485-Z2485)</f>
        <v/>
      </c>
      <c r="AB2485" s="7">
        <f>IF($F2485="","",AA2485-R2485)</f>
        <v/>
      </c>
      <c r="AE2485">
        <f>IF($F2485="","",IF($AK2485=1,0,IF($AJ2485=1,Settings!$C$6,Settings!$C$7))*100)</f>
        <v/>
      </c>
      <c r="AG2485">
        <f>IF($F2485="","",$F2485&amp;"|"&amp;$D2485&amp;"")</f>
        <v/>
      </c>
      <c r="AH2485">
        <f>IF($F2485="","",IF(COUNTIF($AG$2:$AG2485,$AG2485)=1,1,0))</f>
        <v/>
      </c>
      <c r="AI2485">
        <f>IF($AH2485=1,SUMPRODUCT(--($AL$2:$AL$8001&lt;$AL2485))+1,"")</f>
        <v/>
      </c>
      <c r="AJ2485">
        <f>IF($F2485="","",IF(OR($U2485=TRUE(),$U2485="TRUE"),1,0))</f>
        <v/>
      </c>
      <c r="AK2485">
        <f>IF($F2485="","",IF($AD2485="Yes",1,0))</f>
        <v/>
      </c>
      <c r="AL2485">
        <f>IF($AH2485=1,IFERROR(IF(VALUE($F2485)&lt;100000000,VALUE($F2485),1000000000),IFERROR(IF(VALUE(MID($F2485,2,20))&lt;100000000,VALUE(MID($F2485,2,20)),1000000000),1000000000))+ROW()/100000,"")</f>
        <v/>
      </c>
    </row>
    <row r="2486">
      <c r="A2486">
        <f>IF($F2486="","",IFERROR(IF(INDEX('Per Invoice'!$A$2:$A$2001,MATCH($F2486,'Per Invoice'!$B$2:$B$2001,0))=0,"",INDEX('Per Invoice'!$A$2:$A$2001,MATCH($F2486,'Per Invoice'!$B$2:$B$2001,0))),""))</f>
        <v/>
      </c>
      <c r="H2486" s="11" t="n"/>
      <c r="R2486" s="7">
        <f>IF($F2486="","",Q2486*Y2486/100)</f>
        <v/>
      </c>
      <c r="X2486" s="7" t="n"/>
      <c r="Y2486" s="7" t="n"/>
      <c r="Z2486" s="7">
        <f>IF($F2486="","",Y2486*AE2486/100)</f>
        <v/>
      </c>
      <c r="AA2486" s="7">
        <f>IF($F2486="","",Y2486-Z2486)</f>
        <v/>
      </c>
      <c r="AB2486" s="7">
        <f>IF($F2486="","",AA2486-R2486)</f>
        <v/>
      </c>
      <c r="AE2486">
        <f>IF($F2486="","",IF($AK2486=1,0,IF($AJ2486=1,Settings!$C$6,Settings!$C$7))*100)</f>
        <v/>
      </c>
      <c r="AG2486">
        <f>IF($F2486="","",$F2486&amp;"|"&amp;$D2486&amp;"")</f>
        <v/>
      </c>
      <c r="AH2486">
        <f>IF($F2486="","",IF(COUNTIF($AG$2:$AG2486,$AG2486)=1,1,0))</f>
        <v/>
      </c>
      <c r="AI2486">
        <f>IF($AH2486=1,SUMPRODUCT(--($AL$2:$AL$8001&lt;$AL2486))+1,"")</f>
        <v/>
      </c>
      <c r="AJ2486">
        <f>IF($F2486="","",IF(OR($U2486=TRUE(),$U2486="TRUE"),1,0))</f>
        <v/>
      </c>
      <c r="AK2486">
        <f>IF($F2486="","",IF($AD2486="Yes",1,0))</f>
        <v/>
      </c>
      <c r="AL2486">
        <f>IF($AH2486=1,IFERROR(IF(VALUE($F2486)&lt;100000000,VALUE($F2486),1000000000),IFERROR(IF(VALUE(MID($F2486,2,20))&lt;100000000,VALUE(MID($F2486,2,20)),1000000000),1000000000))+ROW()/100000,"")</f>
        <v/>
      </c>
    </row>
    <row r="2487">
      <c r="A2487">
        <f>IF($F2487="","",IFERROR(IF(INDEX('Per Invoice'!$A$2:$A$2001,MATCH($F2487,'Per Invoice'!$B$2:$B$2001,0))=0,"",INDEX('Per Invoice'!$A$2:$A$2001,MATCH($F2487,'Per Invoice'!$B$2:$B$2001,0))),""))</f>
        <v/>
      </c>
      <c r="H2487" s="11" t="n"/>
      <c r="R2487" s="7">
        <f>IF($F2487="","",Q2487*Y2487/100)</f>
        <v/>
      </c>
      <c r="X2487" s="7" t="n"/>
      <c r="Y2487" s="7" t="n"/>
      <c r="Z2487" s="7">
        <f>IF($F2487="","",Y2487*AE2487/100)</f>
        <v/>
      </c>
      <c r="AA2487" s="7">
        <f>IF($F2487="","",Y2487-Z2487)</f>
        <v/>
      </c>
      <c r="AB2487" s="7">
        <f>IF($F2487="","",AA2487-R2487)</f>
        <v/>
      </c>
      <c r="AE2487">
        <f>IF($F2487="","",IF($AK2487=1,0,IF($AJ2487=1,Settings!$C$6,Settings!$C$7))*100)</f>
        <v/>
      </c>
      <c r="AG2487">
        <f>IF($F2487="","",$F2487&amp;"|"&amp;$D2487&amp;"")</f>
        <v/>
      </c>
      <c r="AH2487">
        <f>IF($F2487="","",IF(COUNTIF($AG$2:$AG2487,$AG2487)=1,1,0))</f>
        <v/>
      </c>
      <c r="AI2487">
        <f>IF($AH2487=1,SUMPRODUCT(--($AL$2:$AL$8001&lt;$AL2487))+1,"")</f>
        <v/>
      </c>
      <c r="AJ2487">
        <f>IF($F2487="","",IF(OR($U2487=TRUE(),$U2487="TRUE"),1,0))</f>
        <v/>
      </c>
      <c r="AK2487">
        <f>IF($F2487="","",IF($AD2487="Yes",1,0))</f>
        <v/>
      </c>
      <c r="AL2487">
        <f>IF($AH2487=1,IFERROR(IF(VALUE($F2487)&lt;100000000,VALUE($F2487),1000000000),IFERROR(IF(VALUE(MID($F2487,2,20))&lt;100000000,VALUE(MID($F2487,2,20)),1000000000),1000000000))+ROW()/100000,"")</f>
        <v/>
      </c>
    </row>
    <row r="2488">
      <c r="A2488">
        <f>IF($F2488="","",IFERROR(IF(INDEX('Per Invoice'!$A$2:$A$2001,MATCH($F2488,'Per Invoice'!$B$2:$B$2001,0))=0,"",INDEX('Per Invoice'!$A$2:$A$2001,MATCH($F2488,'Per Invoice'!$B$2:$B$2001,0))),""))</f>
        <v/>
      </c>
      <c r="H2488" s="11" t="n"/>
      <c r="R2488" s="7">
        <f>IF($F2488="","",Q2488*Y2488/100)</f>
        <v/>
      </c>
      <c r="X2488" s="7" t="n"/>
      <c r="Y2488" s="7" t="n"/>
      <c r="Z2488" s="7">
        <f>IF($F2488="","",Y2488*AE2488/100)</f>
        <v/>
      </c>
      <c r="AA2488" s="7">
        <f>IF($F2488="","",Y2488-Z2488)</f>
        <v/>
      </c>
      <c r="AB2488" s="7">
        <f>IF($F2488="","",AA2488-R2488)</f>
        <v/>
      </c>
      <c r="AE2488">
        <f>IF($F2488="","",IF($AK2488=1,0,IF($AJ2488=1,Settings!$C$6,Settings!$C$7))*100)</f>
        <v/>
      </c>
      <c r="AG2488">
        <f>IF($F2488="","",$F2488&amp;"|"&amp;$D2488&amp;"")</f>
        <v/>
      </c>
      <c r="AH2488">
        <f>IF($F2488="","",IF(COUNTIF($AG$2:$AG2488,$AG2488)=1,1,0))</f>
        <v/>
      </c>
      <c r="AI2488">
        <f>IF($AH2488=1,SUMPRODUCT(--($AL$2:$AL$8001&lt;$AL2488))+1,"")</f>
        <v/>
      </c>
      <c r="AJ2488">
        <f>IF($F2488="","",IF(OR($U2488=TRUE(),$U2488="TRUE"),1,0))</f>
        <v/>
      </c>
      <c r="AK2488">
        <f>IF($F2488="","",IF($AD2488="Yes",1,0))</f>
        <v/>
      </c>
      <c r="AL2488">
        <f>IF($AH2488=1,IFERROR(IF(VALUE($F2488)&lt;100000000,VALUE($F2488),1000000000),IFERROR(IF(VALUE(MID($F2488,2,20))&lt;100000000,VALUE(MID($F2488,2,20)),1000000000),1000000000))+ROW()/100000,"")</f>
        <v/>
      </c>
    </row>
    <row r="2489">
      <c r="A2489">
        <f>IF($F2489="","",IFERROR(IF(INDEX('Per Invoice'!$A$2:$A$2001,MATCH($F2489,'Per Invoice'!$B$2:$B$2001,0))=0,"",INDEX('Per Invoice'!$A$2:$A$2001,MATCH($F2489,'Per Invoice'!$B$2:$B$2001,0))),""))</f>
        <v/>
      </c>
      <c r="H2489" s="11" t="n"/>
      <c r="R2489" s="7">
        <f>IF($F2489="","",Q2489*Y2489/100)</f>
        <v/>
      </c>
      <c r="X2489" s="7" t="n"/>
      <c r="Y2489" s="7" t="n"/>
      <c r="Z2489" s="7">
        <f>IF($F2489="","",Y2489*AE2489/100)</f>
        <v/>
      </c>
      <c r="AA2489" s="7">
        <f>IF($F2489="","",Y2489-Z2489)</f>
        <v/>
      </c>
      <c r="AB2489" s="7">
        <f>IF($F2489="","",AA2489-R2489)</f>
        <v/>
      </c>
      <c r="AE2489">
        <f>IF($F2489="","",IF($AK2489=1,0,IF($AJ2489=1,Settings!$C$6,Settings!$C$7))*100)</f>
        <v/>
      </c>
      <c r="AG2489">
        <f>IF($F2489="","",$F2489&amp;"|"&amp;$D2489&amp;"")</f>
        <v/>
      </c>
      <c r="AH2489">
        <f>IF($F2489="","",IF(COUNTIF($AG$2:$AG2489,$AG2489)=1,1,0))</f>
        <v/>
      </c>
      <c r="AI2489">
        <f>IF($AH2489=1,SUMPRODUCT(--($AL$2:$AL$8001&lt;$AL2489))+1,"")</f>
        <v/>
      </c>
      <c r="AJ2489">
        <f>IF($F2489="","",IF(OR($U2489=TRUE(),$U2489="TRUE"),1,0))</f>
        <v/>
      </c>
      <c r="AK2489">
        <f>IF($F2489="","",IF($AD2489="Yes",1,0))</f>
        <v/>
      </c>
      <c r="AL2489">
        <f>IF($AH2489=1,IFERROR(IF(VALUE($F2489)&lt;100000000,VALUE($F2489),1000000000),IFERROR(IF(VALUE(MID($F2489,2,20))&lt;100000000,VALUE(MID($F2489,2,20)),1000000000),1000000000))+ROW()/100000,"")</f>
        <v/>
      </c>
    </row>
    <row r="2490">
      <c r="A2490">
        <f>IF($F2490="","",IFERROR(IF(INDEX('Per Invoice'!$A$2:$A$2001,MATCH($F2490,'Per Invoice'!$B$2:$B$2001,0))=0,"",INDEX('Per Invoice'!$A$2:$A$2001,MATCH($F2490,'Per Invoice'!$B$2:$B$2001,0))),""))</f>
        <v/>
      </c>
      <c r="H2490" s="11" t="n"/>
      <c r="R2490" s="7">
        <f>IF($F2490="","",Q2490*Y2490/100)</f>
        <v/>
      </c>
      <c r="X2490" s="7" t="n"/>
      <c r="Y2490" s="7" t="n"/>
      <c r="Z2490" s="7">
        <f>IF($F2490="","",Y2490*AE2490/100)</f>
        <v/>
      </c>
      <c r="AA2490" s="7">
        <f>IF($F2490="","",Y2490-Z2490)</f>
        <v/>
      </c>
      <c r="AB2490" s="7">
        <f>IF($F2490="","",AA2490-R2490)</f>
        <v/>
      </c>
      <c r="AE2490">
        <f>IF($F2490="","",IF($AK2490=1,0,IF($AJ2490=1,Settings!$C$6,Settings!$C$7))*100)</f>
        <v/>
      </c>
      <c r="AG2490">
        <f>IF($F2490="","",$F2490&amp;"|"&amp;$D2490&amp;"")</f>
        <v/>
      </c>
      <c r="AH2490">
        <f>IF($F2490="","",IF(COUNTIF($AG$2:$AG2490,$AG2490)=1,1,0))</f>
        <v/>
      </c>
      <c r="AI2490">
        <f>IF($AH2490=1,SUMPRODUCT(--($AL$2:$AL$8001&lt;$AL2490))+1,"")</f>
        <v/>
      </c>
      <c r="AJ2490">
        <f>IF($F2490="","",IF(OR($U2490=TRUE(),$U2490="TRUE"),1,0))</f>
        <v/>
      </c>
      <c r="AK2490">
        <f>IF($F2490="","",IF($AD2490="Yes",1,0))</f>
        <v/>
      </c>
      <c r="AL2490">
        <f>IF($AH2490=1,IFERROR(IF(VALUE($F2490)&lt;100000000,VALUE($F2490),1000000000),IFERROR(IF(VALUE(MID($F2490,2,20))&lt;100000000,VALUE(MID($F2490,2,20)),1000000000),1000000000))+ROW()/100000,"")</f>
        <v/>
      </c>
    </row>
    <row r="2491">
      <c r="A2491">
        <f>IF($F2491="","",IFERROR(IF(INDEX('Per Invoice'!$A$2:$A$2001,MATCH($F2491,'Per Invoice'!$B$2:$B$2001,0))=0,"",INDEX('Per Invoice'!$A$2:$A$2001,MATCH($F2491,'Per Invoice'!$B$2:$B$2001,0))),""))</f>
        <v/>
      </c>
      <c r="H2491" s="11" t="n"/>
      <c r="R2491" s="7">
        <f>IF($F2491="","",Q2491*Y2491/100)</f>
        <v/>
      </c>
      <c r="X2491" s="7" t="n"/>
      <c r="Y2491" s="7" t="n"/>
      <c r="Z2491" s="7">
        <f>IF($F2491="","",Y2491*AE2491/100)</f>
        <v/>
      </c>
      <c r="AA2491" s="7">
        <f>IF($F2491="","",Y2491-Z2491)</f>
        <v/>
      </c>
      <c r="AB2491" s="7">
        <f>IF($F2491="","",AA2491-R2491)</f>
        <v/>
      </c>
      <c r="AE2491">
        <f>IF($F2491="","",IF($AK2491=1,0,IF($AJ2491=1,Settings!$C$6,Settings!$C$7))*100)</f>
        <v/>
      </c>
      <c r="AG2491">
        <f>IF($F2491="","",$F2491&amp;"|"&amp;$D2491&amp;"")</f>
        <v/>
      </c>
      <c r="AH2491">
        <f>IF($F2491="","",IF(COUNTIF($AG$2:$AG2491,$AG2491)=1,1,0))</f>
        <v/>
      </c>
      <c r="AI2491">
        <f>IF($AH2491=1,SUMPRODUCT(--($AL$2:$AL$8001&lt;$AL2491))+1,"")</f>
        <v/>
      </c>
      <c r="AJ2491">
        <f>IF($F2491="","",IF(OR($U2491=TRUE(),$U2491="TRUE"),1,0))</f>
        <v/>
      </c>
      <c r="AK2491">
        <f>IF($F2491="","",IF($AD2491="Yes",1,0))</f>
        <v/>
      </c>
      <c r="AL2491">
        <f>IF($AH2491=1,IFERROR(IF(VALUE($F2491)&lt;100000000,VALUE($F2491),1000000000),IFERROR(IF(VALUE(MID($F2491,2,20))&lt;100000000,VALUE(MID($F2491,2,20)),1000000000),1000000000))+ROW()/100000,"")</f>
        <v/>
      </c>
    </row>
    <row r="2492">
      <c r="A2492">
        <f>IF($F2492="","",IFERROR(IF(INDEX('Per Invoice'!$A$2:$A$2001,MATCH($F2492,'Per Invoice'!$B$2:$B$2001,0))=0,"",INDEX('Per Invoice'!$A$2:$A$2001,MATCH($F2492,'Per Invoice'!$B$2:$B$2001,0))),""))</f>
        <v/>
      </c>
      <c r="H2492" s="11" t="n"/>
      <c r="R2492" s="7">
        <f>IF($F2492="","",Q2492*Y2492/100)</f>
        <v/>
      </c>
      <c r="X2492" s="7" t="n"/>
      <c r="Y2492" s="7" t="n"/>
      <c r="Z2492" s="7">
        <f>IF($F2492="","",Y2492*AE2492/100)</f>
        <v/>
      </c>
      <c r="AA2492" s="7">
        <f>IF($F2492="","",Y2492-Z2492)</f>
        <v/>
      </c>
      <c r="AB2492" s="7">
        <f>IF($F2492="","",AA2492-R2492)</f>
        <v/>
      </c>
      <c r="AE2492">
        <f>IF($F2492="","",IF($AK2492=1,0,IF($AJ2492=1,Settings!$C$6,Settings!$C$7))*100)</f>
        <v/>
      </c>
      <c r="AG2492">
        <f>IF($F2492="","",$F2492&amp;"|"&amp;$D2492&amp;"")</f>
        <v/>
      </c>
      <c r="AH2492">
        <f>IF($F2492="","",IF(COUNTIF($AG$2:$AG2492,$AG2492)=1,1,0))</f>
        <v/>
      </c>
      <c r="AI2492">
        <f>IF($AH2492=1,SUMPRODUCT(--($AL$2:$AL$8001&lt;$AL2492))+1,"")</f>
        <v/>
      </c>
      <c r="AJ2492">
        <f>IF($F2492="","",IF(OR($U2492=TRUE(),$U2492="TRUE"),1,0))</f>
        <v/>
      </c>
      <c r="AK2492">
        <f>IF($F2492="","",IF($AD2492="Yes",1,0))</f>
        <v/>
      </c>
      <c r="AL2492">
        <f>IF($AH2492=1,IFERROR(IF(VALUE($F2492)&lt;100000000,VALUE($F2492),1000000000),IFERROR(IF(VALUE(MID($F2492,2,20))&lt;100000000,VALUE(MID($F2492,2,20)),1000000000),1000000000))+ROW()/100000,"")</f>
        <v/>
      </c>
    </row>
    <row r="2493">
      <c r="A2493">
        <f>IF($F2493="","",IFERROR(IF(INDEX('Per Invoice'!$A$2:$A$2001,MATCH($F2493,'Per Invoice'!$B$2:$B$2001,0))=0,"",INDEX('Per Invoice'!$A$2:$A$2001,MATCH($F2493,'Per Invoice'!$B$2:$B$2001,0))),""))</f>
        <v/>
      </c>
      <c r="H2493" s="11" t="n"/>
      <c r="R2493" s="7">
        <f>IF($F2493="","",Q2493*Y2493/100)</f>
        <v/>
      </c>
      <c r="X2493" s="7" t="n"/>
      <c r="Y2493" s="7" t="n"/>
      <c r="Z2493" s="7">
        <f>IF($F2493="","",Y2493*AE2493/100)</f>
        <v/>
      </c>
      <c r="AA2493" s="7">
        <f>IF($F2493="","",Y2493-Z2493)</f>
        <v/>
      </c>
      <c r="AB2493" s="7">
        <f>IF($F2493="","",AA2493-R2493)</f>
        <v/>
      </c>
      <c r="AE2493">
        <f>IF($F2493="","",IF($AK2493=1,0,IF($AJ2493=1,Settings!$C$6,Settings!$C$7))*100)</f>
        <v/>
      </c>
      <c r="AG2493">
        <f>IF($F2493="","",$F2493&amp;"|"&amp;$D2493&amp;"")</f>
        <v/>
      </c>
      <c r="AH2493">
        <f>IF($F2493="","",IF(COUNTIF($AG$2:$AG2493,$AG2493)=1,1,0))</f>
        <v/>
      </c>
      <c r="AI2493">
        <f>IF($AH2493=1,SUMPRODUCT(--($AL$2:$AL$8001&lt;$AL2493))+1,"")</f>
        <v/>
      </c>
      <c r="AJ2493">
        <f>IF($F2493="","",IF(OR($U2493=TRUE(),$U2493="TRUE"),1,0))</f>
        <v/>
      </c>
      <c r="AK2493">
        <f>IF($F2493="","",IF($AD2493="Yes",1,0))</f>
        <v/>
      </c>
      <c r="AL2493">
        <f>IF($AH2493=1,IFERROR(IF(VALUE($F2493)&lt;100000000,VALUE($F2493),1000000000),IFERROR(IF(VALUE(MID($F2493,2,20))&lt;100000000,VALUE(MID($F2493,2,20)),1000000000),1000000000))+ROW()/100000,"")</f>
        <v/>
      </c>
    </row>
    <row r="2494">
      <c r="A2494">
        <f>IF($F2494="","",IFERROR(IF(INDEX('Per Invoice'!$A$2:$A$2001,MATCH($F2494,'Per Invoice'!$B$2:$B$2001,0))=0,"",INDEX('Per Invoice'!$A$2:$A$2001,MATCH($F2494,'Per Invoice'!$B$2:$B$2001,0))),""))</f>
        <v/>
      </c>
      <c r="H2494" s="11" t="n"/>
      <c r="R2494" s="7">
        <f>IF($F2494="","",Q2494*Y2494/100)</f>
        <v/>
      </c>
      <c r="X2494" s="7" t="n"/>
      <c r="Y2494" s="7" t="n"/>
      <c r="Z2494" s="7">
        <f>IF($F2494="","",Y2494*AE2494/100)</f>
        <v/>
      </c>
      <c r="AA2494" s="7">
        <f>IF($F2494="","",Y2494-Z2494)</f>
        <v/>
      </c>
      <c r="AB2494" s="7">
        <f>IF($F2494="","",AA2494-R2494)</f>
        <v/>
      </c>
      <c r="AE2494">
        <f>IF($F2494="","",IF($AK2494=1,0,IF($AJ2494=1,Settings!$C$6,Settings!$C$7))*100)</f>
        <v/>
      </c>
      <c r="AG2494">
        <f>IF($F2494="","",$F2494&amp;"|"&amp;$D2494&amp;"")</f>
        <v/>
      </c>
      <c r="AH2494">
        <f>IF($F2494="","",IF(COUNTIF($AG$2:$AG2494,$AG2494)=1,1,0))</f>
        <v/>
      </c>
      <c r="AI2494">
        <f>IF($AH2494=1,SUMPRODUCT(--($AL$2:$AL$8001&lt;$AL2494))+1,"")</f>
        <v/>
      </c>
      <c r="AJ2494">
        <f>IF($F2494="","",IF(OR($U2494=TRUE(),$U2494="TRUE"),1,0))</f>
        <v/>
      </c>
      <c r="AK2494">
        <f>IF($F2494="","",IF($AD2494="Yes",1,0))</f>
        <v/>
      </c>
      <c r="AL2494">
        <f>IF($AH2494=1,IFERROR(IF(VALUE($F2494)&lt;100000000,VALUE($F2494),1000000000),IFERROR(IF(VALUE(MID($F2494,2,20))&lt;100000000,VALUE(MID($F2494,2,20)),1000000000),1000000000))+ROW()/100000,"")</f>
        <v/>
      </c>
    </row>
    <row r="2495">
      <c r="A2495">
        <f>IF($F2495="","",IFERROR(IF(INDEX('Per Invoice'!$A$2:$A$2001,MATCH($F2495,'Per Invoice'!$B$2:$B$2001,0))=0,"",INDEX('Per Invoice'!$A$2:$A$2001,MATCH($F2495,'Per Invoice'!$B$2:$B$2001,0))),""))</f>
        <v/>
      </c>
      <c r="H2495" s="11" t="n"/>
      <c r="R2495" s="7">
        <f>IF($F2495="","",Q2495*Y2495/100)</f>
        <v/>
      </c>
      <c r="X2495" s="7" t="n"/>
      <c r="Y2495" s="7" t="n"/>
      <c r="Z2495" s="7">
        <f>IF($F2495="","",Y2495*AE2495/100)</f>
        <v/>
      </c>
      <c r="AA2495" s="7">
        <f>IF($F2495="","",Y2495-Z2495)</f>
        <v/>
      </c>
      <c r="AB2495" s="7">
        <f>IF($F2495="","",AA2495-R2495)</f>
        <v/>
      </c>
      <c r="AE2495">
        <f>IF($F2495="","",IF($AK2495=1,0,IF($AJ2495=1,Settings!$C$6,Settings!$C$7))*100)</f>
        <v/>
      </c>
      <c r="AG2495">
        <f>IF($F2495="","",$F2495&amp;"|"&amp;$D2495&amp;"")</f>
        <v/>
      </c>
      <c r="AH2495">
        <f>IF($F2495="","",IF(COUNTIF($AG$2:$AG2495,$AG2495)=1,1,0))</f>
        <v/>
      </c>
      <c r="AI2495">
        <f>IF($AH2495=1,SUMPRODUCT(--($AL$2:$AL$8001&lt;$AL2495))+1,"")</f>
        <v/>
      </c>
      <c r="AJ2495">
        <f>IF($F2495="","",IF(OR($U2495=TRUE(),$U2495="TRUE"),1,0))</f>
        <v/>
      </c>
      <c r="AK2495">
        <f>IF($F2495="","",IF($AD2495="Yes",1,0))</f>
        <v/>
      </c>
      <c r="AL2495">
        <f>IF($AH2495=1,IFERROR(IF(VALUE($F2495)&lt;100000000,VALUE($F2495),1000000000),IFERROR(IF(VALUE(MID($F2495,2,20))&lt;100000000,VALUE(MID($F2495,2,20)),1000000000),1000000000))+ROW()/100000,"")</f>
        <v/>
      </c>
    </row>
    <row r="2496">
      <c r="A2496">
        <f>IF($F2496="","",IFERROR(IF(INDEX('Per Invoice'!$A$2:$A$2001,MATCH($F2496,'Per Invoice'!$B$2:$B$2001,0))=0,"",INDEX('Per Invoice'!$A$2:$A$2001,MATCH($F2496,'Per Invoice'!$B$2:$B$2001,0))),""))</f>
        <v/>
      </c>
      <c r="H2496" s="11" t="n"/>
      <c r="R2496" s="7">
        <f>IF($F2496="","",Q2496*Y2496/100)</f>
        <v/>
      </c>
      <c r="X2496" s="7" t="n"/>
      <c r="Y2496" s="7" t="n"/>
      <c r="Z2496" s="7">
        <f>IF($F2496="","",Y2496*AE2496/100)</f>
        <v/>
      </c>
      <c r="AA2496" s="7">
        <f>IF($F2496="","",Y2496-Z2496)</f>
        <v/>
      </c>
      <c r="AB2496" s="7">
        <f>IF($F2496="","",AA2496-R2496)</f>
        <v/>
      </c>
      <c r="AE2496">
        <f>IF($F2496="","",IF($AK2496=1,0,IF($AJ2496=1,Settings!$C$6,Settings!$C$7))*100)</f>
        <v/>
      </c>
      <c r="AG2496">
        <f>IF($F2496="","",$F2496&amp;"|"&amp;$D2496&amp;"")</f>
        <v/>
      </c>
      <c r="AH2496">
        <f>IF($F2496="","",IF(COUNTIF($AG$2:$AG2496,$AG2496)=1,1,0))</f>
        <v/>
      </c>
      <c r="AI2496">
        <f>IF($AH2496=1,SUMPRODUCT(--($AL$2:$AL$8001&lt;$AL2496))+1,"")</f>
        <v/>
      </c>
      <c r="AJ2496">
        <f>IF($F2496="","",IF(OR($U2496=TRUE(),$U2496="TRUE"),1,0))</f>
        <v/>
      </c>
      <c r="AK2496">
        <f>IF($F2496="","",IF($AD2496="Yes",1,0))</f>
        <v/>
      </c>
      <c r="AL2496">
        <f>IF($AH2496=1,IFERROR(IF(VALUE($F2496)&lt;100000000,VALUE($F2496),1000000000),IFERROR(IF(VALUE(MID($F2496,2,20))&lt;100000000,VALUE(MID($F2496,2,20)),1000000000),1000000000))+ROW()/100000,"")</f>
        <v/>
      </c>
    </row>
    <row r="2497">
      <c r="A2497">
        <f>IF($F2497="","",IFERROR(IF(INDEX('Per Invoice'!$A$2:$A$2001,MATCH($F2497,'Per Invoice'!$B$2:$B$2001,0))=0,"",INDEX('Per Invoice'!$A$2:$A$2001,MATCH($F2497,'Per Invoice'!$B$2:$B$2001,0))),""))</f>
        <v/>
      </c>
      <c r="H2497" s="11" t="n"/>
      <c r="R2497" s="7">
        <f>IF($F2497="","",Q2497*Y2497/100)</f>
        <v/>
      </c>
      <c r="X2497" s="7" t="n"/>
      <c r="Y2497" s="7" t="n"/>
      <c r="Z2497" s="7">
        <f>IF($F2497="","",Y2497*AE2497/100)</f>
        <v/>
      </c>
      <c r="AA2497" s="7">
        <f>IF($F2497="","",Y2497-Z2497)</f>
        <v/>
      </c>
      <c r="AB2497" s="7">
        <f>IF($F2497="","",AA2497-R2497)</f>
        <v/>
      </c>
      <c r="AE2497">
        <f>IF($F2497="","",IF($AK2497=1,0,IF($AJ2497=1,Settings!$C$6,Settings!$C$7))*100)</f>
        <v/>
      </c>
      <c r="AG2497">
        <f>IF($F2497="","",$F2497&amp;"|"&amp;$D2497&amp;"")</f>
        <v/>
      </c>
      <c r="AH2497">
        <f>IF($F2497="","",IF(COUNTIF($AG$2:$AG2497,$AG2497)=1,1,0))</f>
        <v/>
      </c>
      <c r="AI2497">
        <f>IF($AH2497=1,SUMPRODUCT(--($AL$2:$AL$8001&lt;$AL2497))+1,"")</f>
        <v/>
      </c>
      <c r="AJ2497">
        <f>IF($F2497="","",IF(OR($U2497=TRUE(),$U2497="TRUE"),1,0))</f>
        <v/>
      </c>
      <c r="AK2497">
        <f>IF($F2497="","",IF($AD2497="Yes",1,0))</f>
        <v/>
      </c>
      <c r="AL2497">
        <f>IF($AH2497=1,IFERROR(IF(VALUE($F2497)&lt;100000000,VALUE($F2497),1000000000),IFERROR(IF(VALUE(MID($F2497,2,20))&lt;100000000,VALUE(MID($F2497,2,20)),1000000000),1000000000))+ROW()/100000,"")</f>
        <v/>
      </c>
    </row>
    <row r="2498">
      <c r="A2498">
        <f>IF($F2498="","",IFERROR(IF(INDEX('Per Invoice'!$A$2:$A$2001,MATCH($F2498,'Per Invoice'!$B$2:$B$2001,0))=0,"",INDEX('Per Invoice'!$A$2:$A$2001,MATCH($F2498,'Per Invoice'!$B$2:$B$2001,0))),""))</f>
        <v/>
      </c>
      <c r="H2498" s="11" t="n"/>
      <c r="R2498" s="7">
        <f>IF($F2498="","",Q2498*Y2498/100)</f>
        <v/>
      </c>
      <c r="X2498" s="7" t="n"/>
      <c r="Y2498" s="7" t="n"/>
      <c r="Z2498" s="7">
        <f>IF($F2498="","",Y2498*AE2498/100)</f>
        <v/>
      </c>
      <c r="AA2498" s="7">
        <f>IF($F2498="","",Y2498-Z2498)</f>
        <v/>
      </c>
      <c r="AB2498" s="7">
        <f>IF($F2498="","",AA2498-R2498)</f>
        <v/>
      </c>
      <c r="AE2498">
        <f>IF($F2498="","",IF($AK2498=1,0,IF($AJ2498=1,Settings!$C$6,Settings!$C$7))*100)</f>
        <v/>
      </c>
      <c r="AG2498">
        <f>IF($F2498="","",$F2498&amp;"|"&amp;$D2498&amp;"")</f>
        <v/>
      </c>
      <c r="AH2498">
        <f>IF($F2498="","",IF(COUNTIF($AG$2:$AG2498,$AG2498)=1,1,0))</f>
        <v/>
      </c>
      <c r="AI2498">
        <f>IF($AH2498=1,SUMPRODUCT(--($AL$2:$AL$8001&lt;$AL2498))+1,"")</f>
        <v/>
      </c>
      <c r="AJ2498">
        <f>IF($F2498="","",IF(OR($U2498=TRUE(),$U2498="TRUE"),1,0))</f>
        <v/>
      </c>
      <c r="AK2498">
        <f>IF($F2498="","",IF($AD2498="Yes",1,0))</f>
        <v/>
      </c>
      <c r="AL2498">
        <f>IF($AH2498=1,IFERROR(IF(VALUE($F2498)&lt;100000000,VALUE($F2498),1000000000),IFERROR(IF(VALUE(MID($F2498,2,20))&lt;100000000,VALUE(MID($F2498,2,20)),1000000000),1000000000))+ROW()/100000,"")</f>
        <v/>
      </c>
    </row>
    <row r="2499">
      <c r="A2499">
        <f>IF($F2499="","",IFERROR(IF(INDEX('Per Invoice'!$A$2:$A$2001,MATCH($F2499,'Per Invoice'!$B$2:$B$2001,0))=0,"",INDEX('Per Invoice'!$A$2:$A$2001,MATCH($F2499,'Per Invoice'!$B$2:$B$2001,0))),""))</f>
        <v/>
      </c>
      <c r="H2499" s="11" t="n"/>
      <c r="R2499" s="7">
        <f>IF($F2499="","",Q2499*Y2499/100)</f>
        <v/>
      </c>
      <c r="X2499" s="7" t="n"/>
      <c r="Y2499" s="7" t="n"/>
      <c r="Z2499" s="7">
        <f>IF($F2499="","",Y2499*AE2499/100)</f>
        <v/>
      </c>
      <c r="AA2499" s="7">
        <f>IF($F2499="","",Y2499-Z2499)</f>
        <v/>
      </c>
      <c r="AB2499" s="7">
        <f>IF($F2499="","",AA2499-R2499)</f>
        <v/>
      </c>
      <c r="AE2499">
        <f>IF($F2499="","",IF($AK2499=1,0,IF($AJ2499=1,Settings!$C$6,Settings!$C$7))*100)</f>
        <v/>
      </c>
      <c r="AG2499">
        <f>IF($F2499="","",$F2499&amp;"|"&amp;$D2499&amp;"")</f>
        <v/>
      </c>
      <c r="AH2499">
        <f>IF($F2499="","",IF(COUNTIF($AG$2:$AG2499,$AG2499)=1,1,0))</f>
        <v/>
      </c>
      <c r="AI2499">
        <f>IF($AH2499=1,SUMPRODUCT(--($AL$2:$AL$8001&lt;$AL2499))+1,"")</f>
        <v/>
      </c>
      <c r="AJ2499">
        <f>IF($F2499="","",IF(OR($U2499=TRUE(),$U2499="TRUE"),1,0))</f>
        <v/>
      </c>
      <c r="AK2499">
        <f>IF($F2499="","",IF($AD2499="Yes",1,0))</f>
        <v/>
      </c>
      <c r="AL2499">
        <f>IF($AH2499=1,IFERROR(IF(VALUE($F2499)&lt;100000000,VALUE($F2499),1000000000),IFERROR(IF(VALUE(MID($F2499,2,20))&lt;100000000,VALUE(MID($F2499,2,20)),1000000000),1000000000))+ROW()/100000,"")</f>
        <v/>
      </c>
    </row>
    <row r="2500">
      <c r="A2500">
        <f>IF($F2500="","",IFERROR(IF(INDEX('Per Invoice'!$A$2:$A$2001,MATCH($F2500,'Per Invoice'!$B$2:$B$2001,0))=0,"",INDEX('Per Invoice'!$A$2:$A$2001,MATCH($F2500,'Per Invoice'!$B$2:$B$2001,0))),""))</f>
        <v/>
      </c>
      <c r="H2500" s="11" t="n"/>
      <c r="R2500" s="7">
        <f>IF($F2500="","",Q2500*Y2500/100)</f>
        <v/>
      </c>
      <c r="X2500" s="7" t="n"/>
      <c r="Y2500" s="7" t="n"/>
      <c r="Z2500" s="7">
        <f>IF($F2500="","",Y2500*AE2500/100)</f>
        <v/>
      </c>
      <c r="AA2500" s="7">
        <f>IF($F2500="","",Y2500-Z2500)</f>
        <v/>
      </c>
      <c r="AB2500" s="7">
        <f>IF($F2500="","",AA2500-R2500)</f>
        <v/>
      </c>
      <c r="AE2500">
        <f>IF($F2500="","",IF($AK2500=1,0,IF($AJ2500=1,Settings!$C$6,Settings!$C$7))*100)</f>
        <v/>
      </c>
      <c r="AG2500">
        <f>IF($F2500="","",$F2500&amp;"|"&amp;$D2500&amp;"")</f>
        <v/>
      </c>
      <c r="AH2500">
        <f>IF($F2500="","",IF(COUNTIF($AG$2:$AG2500,$AG2500)=1,1,0))</f>
        <v/>
      </c>
      <c r="AI2500">
        <f>IF($AH2500=1,SUMPRODUCT(--($AL$2:$AL$8001&lt;$AL2500))+1,"")</f>
        <v/>
      </c>
      <c r="AJ2500">
        <f>IF($F2500="","",IF(OR($U2500=TRUE(),$U2500="TRUE"),1,0))</f>
        <v/>
      </c>
      <c r="AK2500">
        <f>IF($F2500="","",IF($AD2500="Yes",1,0))</f>
        <v/>
      </c>
      <c r="AL2500">
        <f>IF($AH2500=1,IFERROR(IF(VALUE($F2500)&lt;100000000,VALUE($F2500),1000000000),IFERROR(IF(VALUE(MID($F2500,2,20))&lt;100000000,VALUE(MID($F2500,2,20)),1000000000),1000000000))+ROW()/100000,"")</f>
        <v/>
      </c>
    </row>
    <row r="2501">
      <c r="A2501">
        <f>IF($F2501="","",IFERROR(IF(INDEX('Per Invoice'!$A$2:$A$2001,MATCH($F2501,'Per Invoice'!$B$2:$B$2001,0))=0,"",INDEX('Per Invoice'!$A$2:$A$2001,MATCH($F2501,'Per Invoice'!$B$2:$B$2001,0))),""))</f>
        <v/>
      </c>
      <c r="H2501" s="11" t="n"/>
      <c r="R2501" s="7">
        <f>IF($F2501="","",Q2501*Y2501/100)</f>
        <v/>
      </c>
      <c r="X2501" s="7" t="n"/>
      <c r="Y2501" s="7" t="n"/>
      <c r="Z2501" s="7">
        <f>IF($F2501="","",Y2501*AE2501/100)</f>
        <v/>
      </c>
      <c r="AA2501" s="7">
        <f>IF($F2501="","",Y2501-Z2501)</f>
        <v/>
      </c>
      <c r="AB2501" s="7">
        <f>IF($F2501="","",AA2501-R2501)</f>
        <v/>
      </c>
      <c r="AE2501">
        <f>IF($F2501="","",IF($AK2501=1,0,IF($AJ2501=1,Settings!$C$6,Settings!$C$7))*100)</f>
        <v/>
      </c>
      <c r="AG2501">
        <f>IF($F2501="","",$F2501&amp;"|"&amp;$D2501&amp;"")</f>
        <v/>
      </c>
      <c r="AH2501">
        <f>IF($F2501="","",IF(COUNTIF($AG$2:$AG2501,$AG2501)=1,1,0))</f>
        <v/>
      </c>
      <c r="AI2501">
        <f>IF($AH2501=1,SUMPRODUCT(--($AL$2:$AL$8001&lt;$AL2501))+1,"")</f>
        <v/>
      </c>
      <c r="AJ2501">
        <f>IF($F2501="","",IF(OR($U2501=TRUE(),$U2501="TRUE"),1,0))</f>
        <v/>
      </c>
      <c r="AK2501">
        <f>IF($F2501="","",IF($AD2501="Yes",1,0))</f>
        <v/>
      </c>
      <c r="AL2501">
        <f>IF($AH2501=1,IFERROR(IF(VALUE($F2501)&lt;100000000,VALUE($F2501),1000000000),IFERROR(IF(VALUE(MID($F2501,2,20))&lt;100000000,VALUE(MID($F2501,2,20)),1000000000),1000000000))+ROW()/100000,"")</f>
        <v/>
      </c>
    </row>
    <row r="2502">
      <c r="A2502">
        <f>IF($F2502="","",IFERROR(IF(INDEX('Per Invoice'!$A$2:$A$2001,MATCH($F2502,'Per Invoice'!$B$2:$B$2001,0))=0,"",INDEX('Per Invoice'!$A$2:$A$2001,MATCH($F2502,'Per Invoice'!$B$2:$B$2001,0))),""))</f>
        <v/>
      </c>
      <c r="H2502" s="11" t="n"/>
      <c r="R2502" s="7">
        <f>IF($F2502="","",Q2502*Y2502/100)</f>
        <v/>
      </c>
      <c r="X2502" s="7" t="n"/>
      <c r="Y2502" s="7" t="n"/>
      <c r="Z2502" s="7">
        <f>IF($F2502="","",Y2502*AE2502/100)</f>
        <v/>
      </c>
      <c r="AA2502" s="7">
        <f>IF($F2502="","",Y2502-Z2502)</f>
        <v/>
      </c>
      <c r="AB2502" s="7">
        <f>IF($F2502="","",AA2502-R2502)</f>
        <v/>
      </c>
      <c r="AE2502">
        <f>IF($F2502="","",IF($AK2502=1,0,IF($AJ2502=1,Settings!$C$6,Settings!$C$7))*100)</f>
        <v/>
      </c>
      <c r="AG2502">
        <f>IF($F2502="","",$F2502&amp;"|"&amp;$D2502&amp;"")</f>
        <v/>
      </c>
      <c r="AH2502">
        <f>IF($F2502="","",IF(COUNTIF($AG$2:$AG2502,$AG2502)=1,1,0))</f>
        <v/>
      </c>
      <c r="AI2502">
        <f>IF($AH2502=1,SUMPRODUCT(--($AL$2:$AL$8001&lt;$AL2502))+1,"")</f>
        <v/>
      </c>
      <c r="AJ2502">
        <f>IF($F2502="","",IF(OR($U2502=TRUE(),$U2502="TRUE"),1,0))</f>
        <v/>
      </c>
      <c r="AK2502">
        <f>IF($F2502="","",IF($AD2502="Yes",1,0))</f>
        <v/>
      </c>
      <c r="AL2502">
        <f>IF($AH2502=1,IFERROR(IF(VALUE($F2502)&lt;100000000,VALUE($F2502),1000000000),IFERROR(IF(VALUE(MID($F2502,2,20))&lt;100000000,VALUE(MID($F2502,2,20)),1000000000),1000000000))+ROW()/100000,"")</f>
        <v/>
      </c>
    </row>
    <row r="2503">
      <c r="A2503">
        <f>IF($F2503="","",IFERROR(IF(INDEX('Per Invoice'!$A$2:$A$2001,MATCH($F2503,'Per Invoice'!$B$2:$B$2001,0))=0,"",INDEX('Per Invoice'!$A$2:$A$2001,MATCH($F2503,'Per Invoice'!$B$2:$B$2001,0))),""))</f>
        <v/>
      </c>
      <c r="H2503" s="11" t="n"/>
      <c r="R2503" s="7">
        <f>IF($F2503="","",Q2503*Y2503/100)</f>
        <v/>
      </c>
      <c r="X2503" s="7" t="n"/>
      <c r="Y2503" s="7" t="n"/>
      <c r="Z2503" s="7">
        <f>IF($F2503="","",Y2503*AE2503/100)</f>
        <v/>
      </c>
      <c r="AA2503" s="7">
        <f>IF($F2503="","",Y2503-Z2503)</f>
        <v/>
      </c>
      <c r="AB2503" s="7">
        <f>IF($F2503="","",AA2503-R2503)</f>
        <v/>
      </c>
      <c r="AE2503">
        <f>IF($F2503="","",IF($AK2503=1,0,IF($AJ2503=1,Settings!$C$6,Settings!$C$7))*100)</f>
        <v/>
      </c>
      <c r="AG2503">
        <f>IF($F2503="","",$F2503&amp;"|"&amp;$D2503&amp;"")</f>
        <v/>
      </c>
      <c r="AH2503">
        <f>IF($F2503="","",IF(COUNTIF($AG$2:$AG2503,$AG2503)=1,1,0))</f>
        <v/>
      </c>
      <c r="AI2503">
        <f>IF($AH2503=1,SUMPRODUCT(--($AL$2:$AL$8001&lt;$AL2503))+1,"")</f>
        <v/>
      </c>
      <c r="AJ2503">
        <f>IF($F2503="","",IF(OR($U2503=TRUE(),$U2503="TRUE"),1,0))</f>
        <v/>
      </c>
      <c r="AK2503">
        <f>IF($F2503="","",IF($AD2503="Yes",1,0))</f>
        <v/>
      </c>
      <c r="AL2503">
        <f>IF($AH2503=1,IFERROR(IF(VALUE($F2503)&lt;100000000,VALUE($F2503),1000000000),IFERROR(IF(VALUE(MID($F2503,2,20))&lt;100000000,VALUE(MID($F2503,2,20)),1000000000),1000000000))+ROW()/100000,"")</f>
        <v/>
      </c>
    </row>
    <row r="2504">
      <c r="A2504">
        <f>IF($F2504="","",IFERROR(IF(INDEX('Per Invoice'!$A$2:$A$2001,MATCH($F2504,'Per Invoice'!$B$2:$B$2001,0))=0,"",INDEX('Per Invoice'!$A$2:$A$2001,MATCH($F2504,'Per Invoice'!$B$2:$B$2001,0))),""))</f>
        <v/>
      </c>
      <c r="H2504" s="11" t="n"/>
      <c r="R2504" s="7">
        <f>IF($F2504="","",Q2504*Y2504/100)</f>
        <v/>
      </c>
      <c r="X2504" s="7" t="n"/>
      <c r="Y2504" s="7" t="n"/>
      <c r="Z2504" s="7">
        <f>IF($F2504="","",Y2504*AE2504/100)</f>
        <v/>
      </c>
      <c r="AA2504" s="7">
        <f>IF($F2504="","",Y2504-Z2504)</f>
        <v/>
      </c>
      <c r="AB2504" s="7">
        <f>IF($F2504="","",AA2504-R2504)</f>
        <v/>
      </c>
      <c r="AE2504">
        <f>IF($F2504="","",IF($AK2504=1,0,IF($AJ2504=1,Settings!$C$6,Settings!$C$7))*100)</f>
        <v/>
      </c>
      <c r="AG2504">
        <f>IF($F2504="","",$F2504&amp;"|"&amp;$D2504&amp;"")</f>
        <v/>
      </c>
      <c r="AH2504">
        <f>IF($F2504="","",IF(COUNTIF($AG$2:$AG2504,$AG2504)=1,1,0))</f>
        <v/>
      </c>
      <c r="AI2504">
        <f>IF($AH2504=1,SUMPRODUCT(--($AL$2:$AL$8001&lt;$AL2504))+1,"")</f>
        <v/>
      </c>
      <c r="AJ2504">
        <f>IF($F2504="","",IF(OR($U2504=TRUE(),$U2504="TRUE"),1,0))</f>
        <v/>
      </c>
      <c r="AK2504">
        <f>IF($F2504="","",IF($AD2504="Yes",1,0))</f>
        <v/>
      </c>
      <c r="AL2504">
        <f>IF($AH2504=1,IFERROR(IF(VALUE($F2504)&lt;100000000,VALUE($F2504),1000000000),IFERROR(IF(VALUE(MID($F2504,2,20))&lt;100000000,VALUE(MID($F2504,2,20)),1000000000),1000000000))+ROW()/100000,"")</f>
        <v/>
      </c>
    </row>
    <row r="2505">
      <c r="A2505">
        <f>IF($F2505="","",IFERROR(IF(INDEX('Per Invoice'!$A$2:$A$2001,MATCH($F2505,'Per Invoice'!$B$2:$B$2001,0))=0,"",INDEX('Per Invoice'!$A$2:$A$2001,MATCH($F2505,'Per Invoice'!$B$2:$B$2001,0))),""))</f>
        <v/>
      </c>
      <c r="H2505" s="11" t="n"/>
      <c r="R2505" s="7">
        <f>IF($F2505="","",Q2505*Y2505/100)</f>
        <v/>
      </c>
      <c r="X2505" s="7" t="n"/>
      <c r="Y2505" s="7" t="n"/>
      <c r="Z2505" s="7">
        <f>IF($F2505="","",Y2505*AE2505/100)</f>
        <v/>
      </c>
      <c r="AA2505" s="7">
        <f>IF($F2505="","",Y2505-Z2505)</f>
        <v/>
      </c>
      <c r="AB2505" s="7">
        <f>IF($F2505="","",AA2505-R2505)</f>
        <v/>
      </c>
      <c r="AE2505">
        <f>IF($F2505="","",IF($AK2505=1,0,IF($AJ2505=1,Settings!$C$6,Settings!$C$7))*100)</f>
        <v/>
      </c>
      <c r="AG2505">
        <f>IF($F2505="","",$F2505&amp;"|"&amp;$D2505&amp;"")</f>
        <v/>
      </c>
      <c r="AH2505">
        <f>IF($F2505="","",IF(COUNTIF($AG$2:$AG2505,$AG2505)=1,1,0))</f>
        <v/>
      </c>
      <c r="AI2505">
        <f>IF($AH2505=1,SUMPRODUCT(--($AL$2:$AL$8001&lt;$AL2505))+1,"")</f>
        <v/>
      </c>
      <c r="AJ2505">
        <f>IF($F2505="","",IF(OR($U2505=TRUE(),$U2505="TRUE"),1,0))</f>
        <v/>
      </c>
      <c r="AK2505">
        <f>IF($F2505="","",IF($AD2505="Yes",1,0))</f>
        <v/>
      </c>
      <c r="AL2505">
        <f>IF($AH2505=1,IFERROR(IF(VALUE($F2505)&lt;100000000,VALUE($F2505),1000000000),IFERROR(IF(VALUE(MID($F2505,2,20))&lt;100000000,VALUE(MID($F2505,2,20)),1000000000),1000000000))+ROW()/100000,"")</f>
        <v/>
      </c>
    </row>
    <row r="2506">
      <c r="A2506">
        <f>IF($F2506="","",IFERROR(IF(INDEX('Per Invoice'!$A$2:$A$2001,MATCH($F2506,'Per Invoice'!$B$2:$B$2001,0))=0,"",INDEX('Per Invoice'!$A$2:$A$2001,MATCH($F2506,'Per Invoice'!$B$2:$B$2001,0))),""))</f>
        <v/>
      </c>
      <c r="H2506" s="11" t="n"/>
      <c r="R2506" s="7">
        <f>IF($F2506="","",Q2506*Y2506/100)</f>
        <v/>
      </c>
      <c r="X2506" s="7" t="n"/>
      <c r="Y2506" s="7" t="n"/>
      <c r="Z2506" s="7">
        <f>IF($F2506="","",Y2506*AE2506/100)</f>
        <v/>
      </c>
      <c r="AA2506" s="7">
        <f>IF($F2506="","",Y2506-Z2506)</f>
        <v/>
      </c>
      <c r="AB2506" s="7">
        <f>IF($F2506="","",AA2506-R2506)</f>
        <v/>
      </c>
      <c r="AE2506">
        <f>IF($F2506="","",IF($AK2506=1,0,IF($AJ2506=1,Settings!$C$6,Settings!$C$7))*100)</f>
        <v/>
      </c>
      <c r="AG2506">
        <f>IF($F2506="","",$F2506&amp;"|"&amp;$D2506&amp;"")</f>
        <v/>
      </c>
      <c r="AH2506">
        <f>IF($F2506="","",IF(COUNTIF($AG$2:$AG2506,$AG2506)=1,1,0))</f>
        <v/>
      </c>
      <c r="AI2506">
        <f>IF($AH2506=1,SUMPRODUCT(--($AL$2:$AL$8001&lt;$AL2506))+1,"")</f>
        <v/>
      </c>
      <c r="AJ2506">
        <f>IF($F2506="","",IF(OR($U2506=TRUE(),$U2506="TRUE"),1,0))</f>
        <v/>
      </c>
      <c r="AK2506">
        <f>IF($F2506="","",IF($AD2506="Yes",1,0))</f>
        <v/>
      </c>
      <c r="AL2506">
        <f>IF($AH2506=1,IFERROR(IF(VALUE($F2506)&lt;100000000,VALUE($F2506),1000000000),IFERROR(IF(VALUE(MID($F2506,2,20))&lt;100000000,VALUE(MID($F2506,2,20)),1000000000),1000000000))+ROW()/100000,"")</f>
        <v/>
      </c>
    </row>
    <row r="2507">
      <c r="A2507">
        <f>IF($F2507="","",IFERROR(IF(INDEX('Per Invoice'!$A$2:$A$2001,MATCH($F2507,'Per Invoice'!$B$2:$B$2001,0))=0,"",INDEX('Per Invoice'!$A$2:$A$2001,MATCH($F2507,'Per Invoice'!$B$2:$B$2001,0))),""))</f>
        <v/>
      </c>
      <c r="H2507" s="11" t="n"/>
      <c r="R2507" s="7">
        <f>IF($F2507="","",Q2507*Y2507/100)</f>
        <v/>
      </c>
      <c r="X2507" s="7" t="n"/>
      <c r="Y2507" s="7" t="n"/>
      <c r="Z2507" s="7">
        <f>IF($F2507="","",Y2507*AE2507/100)</f>
        <v/>
      </c>
      <c r="AA2507" s="7">
        <f>IF($F2507="","",Y2507-Z2507)</f>
        <v/>
      </c>
      <c r="AB2507" s="7">
        <f>IF($F2507="","",AA2507-R2507)</f>
        <v/>
      </c>
      <c r="AE2507">
        <f>IF($F2507="","",IF($AK2507=1,0,IF($AJ2507=1,Settings!$C$6,Settings!$C$7))*100)</f>
        <v/>
      </c>
      <c r="AG2507">
        <f>IF($F2507="","",$F2507&amp;"|"&amp;$D2507&amp;"")</f>
        <v/>
      </c>
      <c r="AH2507">
        <f>IF($F2507="","",IF(COUNTIF($AG$2:$AG2507,$AG2507)=1,1,0))</f>
        <v/>
      </c>
      <c r="AI2507">
        <f>IF($AH2507=1,SUMPRODUCT(--($AL$2:$AL$8001&lt;$AL2507))+1,"")</f>
        <v/>
      </c>
      <c r="AJ2507">
        <f>IF($F2507="","",IF(OR($U2507=TRUE(),$U2507="TRUE"),1,0))</f>
        <v/>
      </c>
      <c r="AK2507">
        <f>IF($F2507="","",IF($AD2507="Yes",1,0))</f>
        <v/>
      </c>
      <c r="AL2507">
        <f>IF($AH2507=1,IFERROR(IF(VALUE($F2507)&lt;100000000,VALUE($F2507),1000000000),IFERROR(IF(VALUE(MID($F2507,2,20))&lt;100000000,VALUE(MID($F2507,2,20)),1000000000),1000000000))+ROW()/100000,"")</f>
        <v/>
      </c>
    </row>
    <row r="2508">
      <c r="A2508">
        <f>IF($F2508="","",IFERROR(IF(INDEX('Per Invoice'!$A$2:$A$2001,MATCH($F2508,'Per Invoice'!$B$2:$B$2001,0))=0,"",INDEX('Per Invoice'!$A$2:$A$2001,MATCH($F2508,'Per Invoice'!$B$2:$B$2001,0))),""))</f>
        <v/>
      </c>
      <c r="H2508" s="11" t="n"/>
      <c r="R2508" s="7">
        <f>IF($F2508="","",Q2508*Y2508/100)</f>
        <v/>
      </c>
      <c r="X2508" s="7" t="n"/>
      <c r="Y2508" s="7" t="n"/>
      <c r="Z2508" s="7">
        <f>IF($F2508="","",Y2508*AE2508/100)</f>
        <v/>
      </c>
      <c r="AA2508" s="7">
        <f>IF($F2508="","",Y2508-Z2508)</f>
        <v/>
      </c>
      <c r="AB2508" s="7">
        <f>IF($F2508="","",AA2508-R2508)</f>
        <v/>
      </c>
      <c r="AE2508">
        <f>IF($F2508="","",IF($AK2508=1,0,IF($AJ2508=1,Settings!$C$6,Settings!$C$7))*100)</f>
        <v/>
      </c>
      <c r="AG2508">
        <f>IF($F2508="","",$F2508&amp;"|"&amp;$D2508&amp;"")</f>
        <v/>
      </c>
      <c r="AH2508">
        <f>IF($F2508="","",IF(COUNTIF($AG$2:$AG2508,$AG2508)=1,1,0))</f>
        <v/>
      </c>
      <c r="AI2508">
        <f>IF($AH2508=1,SUMPRODUCT(--($AL$2:$AL$8001&lt;$AL2508))+1,"")</f>
        <v/>
      </c>
      <c r="AJ2508">
        <f>IF($F2508="","",IF(OR($U2508=TRUE(),$U2508="TRUE"),1,0))</f>
        <v/>
      </c>
      <c r="AK2508">
        <f>IF($F2508="","",IF($AD2508="Yes",1,0))</f>
        <v/>
      </c>
      <c r="AL2508">
        <f>IF($AH2508=1,IFERROR(IF(VALUE($F2508)&lt;100000000,VALUE($F2508),1000000000),IFERROR(IF(VALUE(MID($F2508,2,20))&lt;100000000,VALUE(MID($F2508,2,20)),1000000000),1000000000))+ROW()/100000,"")</f>
        <v/>
      </c>
    </row>
    <row r="2509">
      <c r="A2509">
        <f>IF($F2509="","",IFERROR(IF(INDEX('Per Invoice'!$A$2:$A$2001,MATCH($F2509,'Per Invoice'!$B$2:$B$2001,0))=0,"",INDEX('Per Invoice'!$A$2:$A$2001,MATCH($F2509,'Per Invoice'!$B$2:$B$2001,0))),""))</f>
        <v/>
      </c>
      <c r="H2509" s="11" t="n"/>
      <c r="R2509" s="7">
        <f>IF($F2509="","",Q2509*Y2509/100)</f>
        <v/>
      </c>
      <c r="X2509" s="7" t="n"/>
      <c r="Y2509" s="7" t="n"/>
      <c r="Z2509" s="7">
        <f>IF($F2509="","",Y2509*AE2509/100)</f>
        <v/>
      </c>
      <c r="AA2509" s="7">
        <f>IF($F2509="","",Y2509-Z2509)</f>
        <v/>
      </c>
      <c r="AB2509" s="7">
        <f>IF($F2509="","",AA2509-R2509)</f>
        <v/>
      </c>
      <c r="AE2509">
        <f>IF($F2509="","",IF($AK2509=1,0,IF($AJ2509=1,Settings!$C$6,Settings!$C$7))*100)</f>
        <v/>
      </c>
      <c r="AG2509">
        <f>IF($F2509="","",$F2509&amp;"|"&amp;$D2509&amp;"")</f>
        <v/>
      </c>
      <c r="AH2509">
        <f>IF($F2509="","",IF(COUNTIF($AG$2:$AG2509,$AG2509)=1,1,0))</f>
        <v/>
      </c>
      <c r="AI2509">
        <f>IF($AH2509=1,SUMPRODUCT(--($AL$2:$AL$8001&lt;$AL2509))+1,"")</f>
        <v/>
      </c>
      <c r="AJ2509">
        <f>IF($F2509="","",IF(OR($U2509=TRUE(),$U2509="TRUE"),1,0))</f>
        <v/>
      </c>
      <c r="AK2509">
        <f>IF($F2509="","",IF($AD2509="Yes",1,0))</f>
        <v/>
      </c>
      <c r="AL2509">
        <f>IF($AH2509=1,IFERROR(IF(VALUE($F2509)&lt;100000000,VALUE($F2509),1000000000),IFERROR(IF(VALUE(MID($F2509,2,20))&lt;100000000,VALUE(MID($F2509,2,20)),1000000000),1000000000))+ROW()/100000,"")</f>
        <v/>
      </c>
    </row>
    <row r="2510">
      <c r="A2510">
        <f>IF($F2510="","",IFERROR(IF(INDEX('Per Invoice'!$A$2:$A$2001,MATCH($F2510,'Per Invoice'!$B$2:$B$2001,0))=0,"",INDEX('Per Invoice'!$A$2:$A$2001,MATCH($F2510,'Per Invoice'!$B$2:$B$2001,0))),""))</f>
        <v/>
      </c>
      <c r="H2510" s="11" t="n"/>
      <c r="R2510" s="7">
        <f>IF($F2510="","",Q2510*Y2510/100)</f>
        <v/>
      </c>
      <c r="X2510" s="7" t="n"/>
      <c r="Y2510" s="7" t="n"/>
      <c r="Z2510" s="7">
        <f>IF($F2510="","",Y2510*AE2510/100)</f>
        <v/>
      </c>
      <c r="AA2510" s="7">
        <f>IF($F2510="","",Y2510-Z2510)</f>
        <v/>
      </c>
      <c r="AB2510" s="7">
        <f>IF($F2510="","",AA2510-R2510)</f>
        <v/>
      </c>
      <c r="AE2510">
        <f>IF($F2510="","",IF($AK2510=1,0,IF($AJ2510=1,Settings!$C$6,Settings!$C$7))*100)</f>
        <v/>
      </c>
      <c r="AG2510">
        <f>IF($F2510="","",$F2510&amp;"|"&amp;$D2510&amp;"")</f>
        <v/>
      </c>
      <c r="AH2510">
        <f>IF($F2510="","",IF(COUNTIF($AG$2:$AG2510,$AG2510)=1,1,0))</f>
        <v/>
      </c>
      <c r="AI2510">
        <f>IF($AH2510=1,SUMPRODUCT(--($AL$2:$AL$8001&lt;$AL2510))+1,"")</f>
        <v/>
      </c>
      <c r="AJ2510">
        <f>IF($F2510="","",IF(OR($U2510=TRUE(),$U2510="TRUE"),1,0))</f>
        <v/>
      </c>
      <c r="AK2510">
        <f>IF($F2510="","",IF($AD2510="Yes",1,0))</f>
        <v/>
      </c>
      <c r="AL2510">
        <f>IF($AH2510=1,IFERROR(IF(VALUE($F2510)&lt;100000000,VALUE($F2510),1000000000),IFERROR(IF(VALUE(MID($F2510,2,20))&lt;100000000,VALUE(MID($F2510,2,20)),1000000000),1000000000))+ROW()/100000,"")</f>
        <v/>
      </c>
    </row>
    <row r="2511">
      <c r="A2511">
        <f>IF($F2511="","",IFERROR(IF(INDEX('Per Invoice'!$A$2:$A$2001,MATCH($F2511,'Per Invoice'!$B$2:$B$2001,0))=0,"",INDEX('Per Invoice'!$A$2:$A$2001,MATCH($F2511,'Per Invoice'!$B$2:$B$2001,0))),""))</f>
        <v/>
      </c>
      <c r="H2511" s="11" t="n"/>
      <c r="R2511" s="7">
        <f>IF($F2511="","",Q2511*Y2511/100)</f>
        <v/>
      </c>
      <c r="X2511" s="7" t="n"/>
      <c r="Y2511" s="7" t="n"/>
      <c r="Z2511" s="7">
        <f>IF($F2511="","",Y2511*AE2511/100)</f>
        <v/>
      </c>
      <c r="AA2511" s="7">
        <f>IF($F2511="","",Y2511-Z2511)</f>
        <v/>
      </c>
      <c r="AB2511" s="7">
        <f>IF($F2511="","",AA2511-R2511)</f>
        <v/>
      </c>
      <c r="AE2511">
        <f>IF($F2511="","",IF($AK2511=1,0,IF($AJ2511=1,Settings!$C$6,Settings!$C$7))*100)</f>
        <v/>
      </c>
      <c r="AG2511">
        <f>IF($F2511="","",$F2511&amp;"|"&amp;$D2511&amp;"")</f>
        <v/>
      </c>
      <c r="AH2511">
        <f>IF($F2511="","",IF(COUNTIF($AG$2:$AG2511,$AG2511)=1,1,0))</f>
        <v/>
      </c>
      <c r="AI2511">
        <f>IF($AH2511=1,SUMPRODUCT(--($AL$2:$AL$8001&lt;$AL2511))+1,"")</f>
        <v/>
      </c>
      <c r="AJ2511">
        <f>IF($F2511="","",IF(OR($U2511=TRUE(),$U2511="TRUE"),1,0))</f>
        <v/>
      </c>
      <c r="AK2511">
        <f>IF($F2511="","",IF($AD2511="Yes",1,0))</f>
        <v/>
      </c>
      <c r="AL2511">
        <f>IF($AH2511=1,IFERROR(IF(VALUE($F2511)&lt;100000000,VALUE($F2511),1000000000),IFERROR(IF(VALUE(MID($F2511,2,20))&lt;100000000,VALUE(MID($F2511,2,20)),1000000000),1000000000))+ROW()/100000,"")</f>
        <v/>
      </c>
    </row>
    <row r="2512">
      <c r="A2512">
        <f>IF($F2512="","",IFERROR(IF(INDEX('Per Invoice'!$A$2:$A$2001,MATCH($F2512,'Per Invoice'!$B$2:$B$2001,0))=0,"",INDEX('Per Invoice'!$A$2:$A$2001,MATCH($F2512,'Per Invoice'!$B$2:$B$2001,0))),""))</f>
        <v/>
      </c>
      <c r="H2512" s="11" t="n"/>
      <c r="R2512" s="7">
        <f>IF($F2512="","",Q2512*Y2512/100)</f>
        <v/>
      </c>
      <c r="X2512" s="7" t="n"/>
      <c r="Y2512" s="7" t="n"/>
      <c r="Z2512" s="7">
        <f>IF($F2512="","",Y2512*AE2512/100)</f>
        <v/>
      </c>
      <c r="AA2512" s="7">
        <f>IF($F2512="","",Y2512-Z2512)</f>
        <v/>
      </c>
      <c r="AB2512" s="7">
        <f>IF($F2512="","",AA2512-R2512)</f>
        <v/>
      </c>
      <c r="AE2512">
        <f>IF($F2512="","",IF($AK2512=1,0,IF($AJ2512=1,Settings!$C$6,Settings!$C$7))*100)</f>
        <v/>
      </c>
      <c r="AG2512">
        <f>IF($F2512="","",$F2512&amp;"|"&amp;$D2512&amp;"")</f>
        <v/>
      </c>
      <c r="AH2512">
        <f>IF($F2512="","",IF(COUNTIF($AG$2:$AG2512,$AG2512)=1,1,0))</f>
        <v/>
      </c>
      <c r="AI2512">
        <f>IF($AH2512=1,SUMPRODUCT(--($AL$2:$AL$8001&lt;$AL2512))+1,"")</f>
        <v/>
      </c>
      <c r="AJ2512">
        <f>IF($F2512="","",IF(OR($U2512=TRUE(),$U2512="TRUE"),1,0))</f>
        <v/>
      </c>
      <c r="AK2512">
        <f>IF($F2512="","",IF($AD2512="Yes",1,0))</f>
        <v/>
      </c>
      <c r="AL2512">
        <f>IF($AH2512=1,IFERROR(IF(VALUE($F2512)&lt;100000000,VALUE($F2512),1000000000),IFERROR(IF(VALUE(MID($F2512,2,20))&lt;100000000,VALUE(MID($F2512,2,20)),1000000000),1000000000))+ROW()/100000,"")</f>
        <v/>
      </c>
    </row>
    <row r="2513">
      <c r="A2513">
        <f>IF($F2513="","",IFERROR(IF(INDEX('Per Invoice'!$A$2:$A$2001,MATCH($F2513,'Per Invoice'!$B$2:$B$2001,0))=0,"",INDEX('Per Invoice'!$A$2:$A$2001,MATCH($F2513,'Per Invoice'!$B$2:$B$2001,0))),""))</f>
        <v/>
      </c>
      <c r="H2513" s="11" t="n"/>
      <c r="R2513" s="7">
        <f>IF($F2513="","",Q2513*Y2513/100)</f>
        <v/>
      </c>
      <c r="X2513" s="7" t="n"/>
      <c r="Y2513" s="7" t="n"/>
      <c r="Z2513" s="7">
        <f>IF($F2513="","",Y2513*AE2513/100)</f>
        <v/>
      </c>
      <c r="AA2513" s="7">
        <f>IF($F2513="","",Y2513-Z2513)</f>
        <v/>
      </c>
      <c r="AB2513" s="7">
        <f>IF($F2513="","",AA2513-R2513)</f>
        <v/>
      </c>
      <c r="AE2513">
        <f>IF($F2513="","",IF($AK2513=1,0,IF($AJ2513=1,Settings!$C$6,Settings!$C$7))*100)</f>
        <v/>
      </c>
      <c r="AG2513">
        <f>IF($F2513="","",$F2513&amp;"|"&amp;$D2513&amp;"")</f>
        <v/>
      </c>
      <c r="AH2513">
        <f>IF($F2513="","",IF(COUNTIF($AG$2:$AG2513,$AG2513)=1,1,0))</f>
        <v/>
      </c>
      <c r="AI2513">
        <f>IF($AH2513=1,SUMPRODUCT(--($AL$2:$AL$8001&lt;$AL2513))+1,"")</f>
        <v/>
      </c>
      <c r="AJ2513">
        <f>IF($F2513="","",IF(OR($U2513=TRUE(),$U2513="TRUE"),1,0))</f>
        <v/>
      </c>
      <c r="AK2513">
        <f>IF($F2513="","",IF($AD2513="Yes",1,0))</f>
        <v/>
      </c>
      <c r="AL2513">
        <f>IF($AH2513=1,IFERROR(IF(VALUE($F2513)&lt;100000000,VALUE($F2513),1000000000),IFERROR(IF(VALUE(MID($F2513,2,20))&lt;100000000,VALUE(MID($F2513,2,20)),1000000000),1000000000))+ROW()/100000,"")</f>
        <v/>
      </c>
    </row>
    <row r="2514">
      <c r="A2514">
        <f>IF($F2514="","",IFERROR(IF(INDEX('Per Invoice'!$A$2:$A$2001,MATCH($F2514,'Per Invoice'!$B$2:$B$2001,0))=0,"",INDEX('Per Invoice'!$A$2:$A$2001,MATCH($F2514,'Per Invoice'!$B$2:$B$2001,0))),""))</f>
        <v/>
      </c>
      <c r="H2514" s="11" t="n"/>
      <c r="R2514" s="7">
        <f>IF($F2514="","",Q2514*Y2514/100)</f>
        <v/>
      </c>
      <c r="X2514" s="7" t="n"/>
      <c r="Y2514" s="7" t="n"/>
      <c r="Z2514" s="7">
        <f>IF($F2514="","",Y2514*AE2514/100)</f>
        <v/>
      </c>
      <c r="AA2514" s="7">
        <f>IF($F2514="","",Y2514-Z2514)</f>
        <v/>
      </c>
      <c r="AB2514" s="7">
        <f>IF($F2514="","",AA2514-R2514)</f>
        <v/>
      </c>
      <c r="AE2514">
        <f>IF($F2514="","",IF($AK2514=1,0,IF($AJ2514=1,Settings!$C$6,Settings!$C$7))*100)</f>
        <v/>
      </c>
      <c r="AG2514">
        <f>IF($F2514="","",$F2514&amp;"|"&amp;$D2514&amp;"")</f>
        <v/>
      </c>
      <c r="AH2514">
        <f>IF($F2514="","",IF(COUNTIF($AG$2:$AG2514,$AG2514)=1,1,0))</f>
        <v/>
      </c>
      <c r="AI2514">
        <f>IF($AH2514=1,SUMPRODUCT(--($AL$2:$AL$8001&lt;$AL2514))+1,"")</f>
        <v/>
      </c>
      <c r="AJ2514">
        <f>IF($F2514="","",IF(OR($U2514=TRUE(),$U2514="TRUE"),1,0))</f>
        <v/>
      </c>
      <c r="AK2514">
        <f>IF($F2514="","",IF($AD2514="Yes",1,0))</f>
        <v/>
      </c>
      <c r="AL2514">
        <f>IF($AH2514=1,IFERROR(IF(VALUE($F2514)&lt;100000000,VALUE($F2514),1000000000),IFERROR(IF(VALUE(MID($F2514,2,20))&lt;100000000,VALUE(MID($F2514,2,20)),1000000000),1000000000))+ROW()/100000,"")</f>
        <v/>
      </c>
    </row>
    <row r="2515">
      <c r="A2515">
        <f>IF($F2515="","",IFERROR(IF(INDEX('Per Invoice'!$A$2:$A$2001,MATCH($F2515,'Per Invoice'!$B$2:$B$2001,0))=0,"",INDEX('Per Invoice'!$A$2:$A$2001,MATCH($F2515,'Per Invoice'!$B$2:$B$2001,0))),""))</f>
        <v/>
      </c>
      <c r="H2515" s="11" t="n"/>
      <c r="R2515" s="7">
        <f>IF($F2515="","",Q2515*Y2515/100)</f>
        <v/>
      </c>
      <c r="X2515" s="7" t="n"/>
      <c r="Y2515" s="7" t="n"/>
      <c r="Z2515" s="7">
        <f>IF($F2515="","",Y2515*AE2515/100)</f>
        <v/>
      </c>
      <c r="AA2515" s="7">
        <f>IF($F2515="","",Y2515-Z2515)</f>
        <v/>
      </c>
      <c r="AB2515" s="7">
        <f>IF($F2515="","",AA2515-R2515)</f>
        <v/>
      </c>
      <c r="AE2515">
        <f>IF($F2515="","",IF($AK2515=1,0,IF($AJ2515=1,Settings!$C$6,Settings!$C$7))*100)</f>
        <v/>
      </c>
      <c r="AG2515">
        <f>IF($F2515="","",$F2515&amp;"|"&amp;$D2515&amp;"")</f>
        <v/>
      </c>
      <c r="AH2515">
        <f>IF($F2515="","",IF(COUNTIF($AG$2:$AG2515,$AG2515)=1,1,0))</f>
        <v/>
      </c>
      <c r="AI2515">
        <f>IF($AH2515=1,SUMPRODUCT(--($AL$2:$AL$8001&lt;$AL2515))+1,"")</f>
        <v/>
      </c>
      <c r="AJ2515">
        <f>IF($F2515="","",IF(OR($U2515=TRUE(),$U2515="TRUE"),1,0))</f>
        <v/>
      </c>
      <c r="AK2515">
        <f>IF($F2515="","",IF($AD2515="Yes",1,0))</f>
        <v/>
      </c>
      <c r="AL2515">
        <f>IF($AH2515=1,IFERROR(IF(VALUE($F2515)&lt;100000000,VALUE($F2515),1000000000),IFERROR(IF(VALUE(MID($F2515,2,20))&lt;100000000,VALUE(MID($F2515,2,20)),1000000000),1000000000))+ROW()/100000,"")</f>
        <v/>
      </c>
    </row>
    <row r="2516">
      <c r="A2516">
        <f>IF($F2516="","",IFERROR(IF(INDEX('Per Invoice'!$A$2:$A$2001,MATCH($F2516,'Per Invoice'!$B$2:$B$2001,0))=0,"",INDEX('Per Invoice'!$A$2:$A$2001,MATCH($F2516,'Per Invoice'!$B$2:$B$2001,0))),""))</f>
        <v/>
      </c>
      <c r="H2516" s="11" t="n"/>
      <c r="R2516" s="7">
        <f>IF($F2516="","",Q2516*Y2516/100)</f>
        <v/>
      </c>
      <c r="X2516" s="7" t="n"/>
      <c r="Y2516" s="7" t="n"/>
      <c r="Z2516" s="7">
        <f>IF($F2516="","",Y2516*AE2516/100)</f>
        <v/>
      </c>
      <c r="AA2516" s="7">
        <f>IF($F2516="","",Y2516-Z2516)</f>
        <v/>
      </c>
      <c r="AB2516" s="7">
        <f>IF($F2516="","",AA2516-R2516)</f>
        <v/>
      </c>
      <c r="AE2516">
        <f>IF($F2516="","",IF($AK2516=1,0,IF($AJ2516=1,Settings!$C$6,Settings!$C$7))*100)</f>
        <v/>
      </c>
      <c r="AG2516">
        <f>IF($F2516="","",$F2516&amp;"|"&amp;$D2516&amp;"")</f>
        <v/>
      </c>
      <c r="AH2516">
        <f>IF($F2516="","",IF(COUNTIF($AG$2:$AG2516,$AG2516)=1,1,0))</f>
        <v/>
      </c>
      <c r="AI2516">
        <f>IF($AH2516=1,SUMPRODUCT(--($AL$2:$AL$8001&lt;$AL2516))+1,"")</f>
        <v/>
      </c>
      <c r="AJ2516">
        <f>IF($F2516="","",IF(OR($U2516=TRUE(),$U2516="TRUE"),1,0))</f>
        <v/>
      </c>
      <c r="AK2516">
        <f>IF($F2516="","",IF($AD2516="Yes",1,0))</f>
        <v/>
      </c>
      <c r="AL2516">
        <f>IF($AH2516=1,IFERROR(IF(VALUE($F2516)&lt;100000000,VALUE($F2516),1000000000),IFERROR(IF(VALUE(MID($F2516,2,20))&lt;100000000,VALUE(MID($F2516,2,20)),1000000000),1000000000))+ROW()/100000,"")</f>
        <v/>
      </c>
    </row>
    <row r="2517">
      <c r="A2517">
        <f>IF($F2517="","",IFERROR(IF(INDEX('Per Invoice'!$A$2:$A$2001,MATCH($F2517,'Per Invoice'!$B$2:$B$2001,0))=0,"",INDEX('Per Invoice'!$A$2:$A$2001,MATCH($F2517,'Per Invoice'!$B$2:$B$2001,0))),""))</f>
        <v/>
      </c>
      <c r="H2517" s="11" t="n"/>
      <c r="R2517" s="7">
        <f>IF($F2517="","",Q2517*Y2517/100)</f>
        <v/>
      </c>
      <c r="X2517" s="7" t="n"/>
      <c r="Y2517" s="7" t="n"/>
      <c r="Z2517" s="7">
        <f>IF($F2517="","",Y2517*AE2517/100)</f>
        <v/>
      </c>
      <c r="AA2517" s="7">
        <f>IF($F2517="","",Y2517-Z2517)</f>
        <v/>
      </c>
      <c r="AB2517" s="7">
        <f>IF($F2517="","",AA2517-R2517)</f>
        <v/>
      </c>
      <c r="AE2517">
        <f>IF($F2517="","",IF($AK2517=1,0,IF($AJ2517=1,Settings!$C$6,Settings!$C$7))*100)</f>
        <v/>
      </c>
      <c r="AG2517">
        <f>IF($F2517="","",$F2517&amp;"|"&amp;$D2517&amp;"")</f>
        <v/>
      </c>
      <c r="AH2517">
        <f>IF($F2517="","",IF(COUNTIF($AG$2:$AG2517,$AG2517)=1,1,0))</f>
        <v/>
      </c>
      <c r="AI2517">
        <f>IF($AH2517=1,SUMPRODUCT(--($AL$2:$AL$8001&lt;$AL2517))+1,"")</f>
        <v/>
      </c>
      <c r="AJ2517">
        <f>IF($F2517="","",IF(OR($U2517=TRUE(),$U2517="TRUE"),1,0))</f>
        <v/>
      </c>
      <c r="AK2517">
        <f>IF($F2517="","",IF($AD2517="Yes",1,0))</f>
        <v/>
      </c>
      <c r="AL2517">
        <f>IF($AH2517=1,IFERROR(IF(VALUE($F2517)&lt;100000000,VALUE($F2517),1000000000),IFERROR(IF(VALUE(MID($F2517,2,20))&lt;100000000,VALUE(MID($F2517,2,20)),1000000000),1000000000))+ROW()/100000,"")</f>
        <v/>
      </c>
    </row>
    <row r="2518">
      <c r="A2518">
        <f>IF($F2518="","",IFERROR(IF(INDEX('Per Invoice'!$A$2:$A$2001,MATCH($F2518,'Per Invoice'!$B$2:$B$2001,0))=0,"",INDEX('Per Invoice'!$A$2:$A$2001,MATCH($F2518,'Per Invoice'!$B$2:$B$2001,0))),""))</f>
        <v/>
      </c>
      <c r="H2518" s="11" t="n"/>
      <c r="R2518" s="7">
        <f>IF($F2518="","",Q2518*Y2518/100)</f>
        <v/>
      </c>
      <c r="X2518" s="7" t="n"/>
      <c r="Y2518" s="7" t="n"/>
      <c r="Z2518" s="7">
        <f>IF($F2518="","",Y2518*AE2518/100)</f>
        <v/>
      </c>
      <c r="AA2518" s="7">
        <f>IF($F2518="","",Y2518-Z2518)</f>
        <v/>
      </c>
      <c r="AB2518" s="7">
        <f>IF($F2518="","",AA2518-R2518)</f>
        <v/>
      </c>
      <c r="AE2518">
        <f>IF($F2518="","",IF($AK2518=1,0,IF($AJ2518=1,Settings!$C$6,Settings!$C$7))*100)</f>
        <v/>
      </c>
      <c r="AG2518">
        <f>IF($F2518="","",$F2518&amp;"|"&amp;$D2518&amp;"")</f>
        <v/>
      </c>
      <c r="AH2518">
        <f>IF($F2518="","",IF(COUNTIF($AG$2:$AG2518,$AG2518)=1,1,0))</f>
        <v/>
      </c>
      <c r="AI2518">
        <f>IF($AH2518=1,SUMPRODUCT(--($AL$2:$AL$8001&lt;$AL2518))+1,"")</f>
        <v/>
      </c>
      <c r="AJ2518">
        <f>IF($F2518="","",IF(OR($U2518=TRUE(),$U2518="TRUE"),1,0))</f>
        <v/>
      </c>
      <c r="AK2518">
        <f>IF($F2518="","",IF($AD2518="Yes",1,0))</f>
        <v/>
      </c>
      <c r="AL2518">
        <f>IF($AH2518=1,IFERROR(IF(VALUE($F2518)&lt;100000000,VALUE($F2518),1000000000),IFERROR(IF(VALUE(MID($F2518,2,20))&lt;100000000,VALUE(MID($F2518,2,20)),1000000000),1000000000))+ROW()/100000,"")</f>
        <v/>
      </c>
    </row>
    <row r="2519">
      <c r="A2519">
        <f>IF($F2519="","",IFERROR(IF(INDEX('Per Invoice'!$A$2:$A$2001,MATCH($F2519,'Per Invoice'!$B$2:$B$2001,0))=0,"",INDEX('Per Invoice'!$A$2:$A$2001,MATCH($F2519,'Per Invoice'!$B$2:$B$2001,0))),""))</f>
        <v/>
      </c>
      <c r="H2519" s="11" t="n"/>
      <c r="R2519" s="7">
        <f>IF($F2519="","",Q2519*Y2519/100)</f>
        <v/>
      </c>
      <c r="X2519" s="7" t="n"/>
      <c r="Y2519" s="7" t="n"/>
      <c r="Z2519" s="7">
        <f>IF($F2519="","",Y2519*AE2519/100)</f>
        <v/>
      </c>
      <c r="AA2519" s="7">
        <f>IF($F2519="","",Y2519-Z2519)</f>
        <v/>
      </c>
      <c r="AB2519" s="7">
        <f>IF($F2519="","",AA2519-R2519)</f>
        <v/>
      </c>
      <c r="AE2519">
        <f>IF($F2519="","",IF($AK2519=1,0,IF($AJ2519=1,Settings!$C$6,Settings!$C$7))*100)</f>
        <v/>
      </c>
      <c r="AG2519">
        <f>IF($F2519="","",$F2519&amp;"|"&amp;$D2519&amp;"")</f>
        <v/>
      </c>
      <c r="AH2519">
        <f>IF($F2519="","",IF(COUNTIF($AG$2:$AG2519,$AG2519)=1,1,0))</f>
        <v/>
      </c>
      <c r="AI2519">
        <f>IF($AH2519=1,SUMPRODUCT(--($AL$2:$AL$8001&lt;$AL2519))+1,"")</f>
        <v/>
      </c>
      <c r="AJ2519">
        <f>IF($F2519="","",IF(OR($U2519=TRUE(),$U2519="TRUE"),1,0))</f>
        <v/>
      </c>
      <c r="AK2519">
        <f>IF($F2519="","",IF($AD2519="Yes",1,0))</f>
        <v/>
      </c>
      <c r="AL2519">
        <f>IF($AH2519=1,IFERROR(IF(VALUE($F2519)&lt;100000000,VALUE($F2519),1000000000),IFERROR(IF(VALUE(MID($F2519,2,20))&lt;100000000,VALUE(MID($F2519,2,20)),1000000000),1000000000))+ROW()/100000,"")</f>
        <v/>
      </c>
    </row>
    <row r="2520">
      <c r="A2520">
        <f>IF($F2520="","",IFERROR(IF(INDEX('Per Invoice'!$A$2:$A$2001,MATCH($F2520,'Per Invoice'!$B$2:$B$2001,0))=0,"",INDEX('Per Invoice'!$A$2:$A$2001,MATCH($F2520,'Per Invoice'!$B$2:$B$2001,0))),""))</f>
        <v/>
      </c>
      <c r="H2520" s="11" t="n"/>
      <c r="R2520" s="7">
        <f>IF($F2520="","",Q2520*Y2520/100)</f>
        <v/>
      </c>
      <c r="X2520" s="7" t="n"/>
      <c r="Y2520" s="7" t="n"/>
      <c r="Z2520" s="7">
        <f>IF($F2520="","",Y2520*AE2520/100)</f>
        <v/>
      </c>
      <c r="AA2520" s="7">
        <f>IF($F2520="","",Y2520-Z2520)</f>
        <v/>
      </c>
      <c r="AB2520" s="7">
        <f>IF($F2520="","",AA2520-R2520)</f>
        <v/>
      </c>
      <c r="AE2520">
        <f>IF($F2520="","",IF($AK2520=1,0,IF($AJ2520=1,Settings!$C$6,Settings!$C$7))*100)</f>
        <v/>
      </c>
      <c r="AG2520">
        <f>IF($F2520="","",$F2520&amp;"|"&amp;$D2520&amp;"")</f>
        <v/>
      </c>
      <c r="AH2520">
        <f>IF($F2520="","",IF(COUNTIF($AG$2:$AG2520,$AG2520)=1,1,0))</f>
        <v/>
      </c>
      <c r="AI2520">
        <f>IF($AH2520=1,SUMPRODUCT(--($AL$2:$AL$8001&lt;$AL2520))+1,"")</f>
        <v/>
      </c>
      <c r="AJ2520">
        <f>IF($F2520="","",IF(OR($U2520=TRUE(),$U2520="TRUE"),1,0))</f>
        <v/>
      </c>
      <c r="AK2520">
        <f>IF($F2520="","",IF($AD2520="Yes",1,0))</f>
        <v/>
      </c>
      <c r="AL2520">
        <f>IF($AH2520=1,IFERROR(IF(VALUE($F2520)&lt;100000000,VALUE($F2520),1000000000),IFERROR(IF(VALUE(MID($F2520,2,20))&lt;100000000,VALUE(MID($F2520,2,20)),1000000000),1000000000))+ROW()/100000,"")</f>
        <v/>
      </c>
    </row>
    <row r="2521">
      <c r="A2521">
        <f>IF($F2521="","",IFERROR(IF(INDEX('Per Invoice'!$A$2:$A$2001,MATCH($F2521,'Per Invoice'!$B$2:$B$2001,0))=0,"",INDEX('Per Invoice'!$A$2:$A$2001,MATCH($F2521,'Per Invoice'!$B$2:$B$2001,0))),""))</f>
        <v/>
      </c>
      <c r="H2521" s="11" t="n"/>
      <c r="R2521" s="7">
        <f>IF($F2521="","",Q2521*Y2521/100)</f>
        <v/>
      </c>
      <c r="X2521" s="7" t="n"/>
      <c r="Y2521" s="7" t="n"/>
      <c r="Z2521" s="7">
        <f>IF($F2521="","",Y2521*AE2521/100)</f>
        <v/>
      </c>
      <c r="AA2521" s="7">
        <f>IF($F2521="","",Y2521-Z2521)</f>
        <v/>
      </c>
      <c r="AB2521" s="7">
        <f>IF($F2521="","",AA2521-R2521)</f>
        <v/>
      </c>
      <c r="AE2521">
        <f>IF($F2521="","",IF($AK2521=1,0,IF($AJ2521=1,Settings!$C$6,Settings!$C$7))*100)</f>
        <v/>
      </c>
      <c r="AG2521">
        <f>IF($F2521="","",$F2521&amp;"|"&amp;$D2521&amp;"")</f>
        <v/>
      </c>
      <c r="AH2521">
        <f>IF($F2521="","",IF(COUNTIF($AG$2:$AG2521,$AG2521)=1,1,0))</f>
        <v/>
      </c>
      <c r="AI2521">
        <f>IF($AH2521=1,SUMPRODUCT(--($AL$2:$AL$8001&lt;$AL2521))+1,"")</f>
        <v/>
      </c>
      <c r="AJ2521">
        <f>IF($F2521="","",IF(OR($U2521=TRUE(),$U2521="TRUE"),1,0))</f>
        <v/>
      </c>
      <c r="AK2521">
        <f>IF($F2521="","",IF($AD2521="Yes",1,0))</f>
        <v/>
      </c>
      <c r="AL2521">
        <f>IF($AH2521=1,IFERROR(IF(VALUE($F2521)&lt;100000000,VALUE($F2521),1000000000),IFERROR(IF(VALUE(MID($F2521,2,20))&lt;100000000,VALUE(MID($F2521,2,20)),1000000000),1000000000))+ROW()/100000,"")</f>
        <v/>
      </c>
    </row>
    <row r="2522">
      <c r="A2522">
        <f>IF($F2522="","",IFERROR(IF(INDEX('Per Invoice'!$A$2:$A$2001,MATCH($F2522,'Per Invoice'!$B$2:$B$2001,0))=0,"",INDEX('Per Invoice'!$A$2:$A$2001,MATCH($F2522,'Per Invoice'!$B$2:$B$2001,0))),""))</f>
        <v/>
      </c>
      <c r="H2522" s="11" t="n"/>
      <c r="R2522" s="7">
        <f>IF($F2522="","",Q2522*Y2522/100)</f>
        <v/>
      </c>
      <c r="X2522" s="7" t="n"/>
      <c r="Y2522" s="7" t="n"/>
      <c r="Z2522" s="7">
        <f>IF($F2522="","",Y2522*AE2522/100)</f>
        <v/>
      </c>
      <c r="AA2522" s="7">
        <f>IF($F2522="","",Y2522-Z2522)</f>
        <v/>
      </c>
      <c r="AB2522" s="7">
        <f>IF($F2522="","",AA2522-R2522)</f>
        <v/>
      </c>
      <c r="AE2522">
        <f>IF($F2522="","",IF($AK2522=1,0,IF($AJ2522=1,Settings!$C$6,Settings!$C$7))*100)</f>
        <v/>
      </c>
      <c r="AG2522">
        <f>IF($F2522="","",$F2522&amp;"|"&amp;$D2522&amp;"")</f>
        <v/>
      </c>
      <c r="AH2522">
        <f>IF($F2522="","",IF(COUNTIF($AG$2:$AG2522,$AG2522)=1,1,0))</f>
        <v/>
      </c>
      <c r="AI2522">
        <f>IF($AH2522=1,SUMPRODUCT(--($AL$2:$AL$8001&lt;$AL2522))+1,"")</f>
        <v/>
      </c>
      <c r="AJ2522">
        <f>IF($F2522="","",IF(OR($U2522=TRUE(),$U2522="TRUE"),1,0))</f>
        <v/>
      </c>
      <c r="AK2522">
        <f>IF($F2522="","",IF($AD2522="Yes",1,0))</f>
        <v/>
      </c>
      <c r="AL2522">
        <f>IF($AH2522=1,IFERROR(IF(VALUE($F2522)&lt;100000000,VALUE($F2522),1000000000),IFERROR(IF(VALUE(MID($F2522,2,20))&lt;100000000,VALUE(MID($F2522,2,20)),1000000000),1000000000))+ROW()/100000,"")</f>
        <v/>
      </c>
    </row>
    <row r="2523">
      <c r="A2523">
        <f>IF($F2523="","",IFERROR(IF(INDEX('Per Invoice'!$A$2:$A$2001,MATCH($F2523,'Per Invoice'!$B$2:$B$2001,0))=0,"",INDEX('Per Invoice'!$A$2:$A$2001,MATCH($F2523,'Per Invoice'!$B$2:$B$2001,0))),""))</f>
        <v/>
      </c>
      <c r="H2523" s="11" t="n"/>
      <c r="R2523" s="7">
        <f>IF($F2523="","",Q2523*Y2523/100)</f>
        <v/>
      </c>
      <c r="X2523" s="7" t="n"/>
      <c r="Y2523" s="7" t="n"/>
      <c r="Z2523" s="7">
        <f>IF($F2523="","",Y2523*AE2523/100)</f>
        <v/>
      </c>
      <c r="AA2523" s="7">
        <f>IF($F2523="","",Y2523-Z2523)</f>
        <v/>
      </c>
      <c r="AB2523" s="7">
        <f>IF($F2523="","",AA2523-R2523)</f>
        <v/>
      </c>
      <c r="AE2523">
        <f>IF($F2523="","",IF($AK2523=1,0,IF($AJ2523=1,Settings!$C$6,Settings!$C$7))*100)</f>
        <v/>
      </c>
      <c r="AG2523">
        <f>IF($F2523="","",$F2523&amp;"|"&amp;$D2523&amp;"")</f>
        <v/>
      </c>
      <c r="AH2523">
        <f>IF($F2523="","",IF(COUNTIF($AG$2:$AG2523,$AG2523)=1,1,0))</f>
        <v/>
      </c>
      <c r="AI2523">
        <f>IF($AH2523=1,SUMPRODUCT(--($AL$2:$AL$8001&lt;$AL2523))+1,"")</f>
        <v/>
      </c>
      <c r="AJ2523">
        <f>IF($F2523="","",IF(OR($U2523=TRUE(),$U2523="TRUE"),1,0))</f>
        <v/>
      </c>
      <c r="AK2523">
        <f>IF($F2523="","",IF($AD2523="Yes",1,0))</f>
        <v/>
      </c>
      <c r="AL2523">
        <f>IF($AH2523=1,IFERROR(IF(VALUE($F2523)&lt;100000000,VALUE($F2523),1000000000),IFERROR(IF(VALUE(MID($F2523,2,20))&lt;100000000,VALUE(MID($F2523,2,20)),1000000000),1000000000))+ROW()/100000,"")</f>
        <v/>
      </c>
    </row>
    <row r="2524">
      <c r="A2524">
        <f>IF($F2524="","",IFERROR(IF(INDEX('Per Invoice'!$A$2:$A$2001,MATCH($F2524,'Per Invoice'!$B$2:$B$2001,0))=0,"",INDEX('Per Invoice'!$A$2:$A$2001,MATCH($F2524,'Per Invoice'!$B$2:$B$2001,0))),""))</f>
        <v/>
      </c>
      <c r="H2524" s="11" t="n"/>
      <c r="R2524" s="7">
        <f>IF($F2524="","",Q2524*Y2524/100)</f>
        <v/>
      </c>
      <c r="X2524" s="7" t="n"/>
      <c r="Y2524" s="7" t="n"/>
      <c r="Z2524" s="7">
        <f>IF($F2524="","",Y2524*AE2524/100)</f>
        <v/>
      </c>
      <c r="AA2524" s="7">
        <f>IF($F2524="","",Y2524-Z2524)</f>
        <v/>
      </c>
      <c r="AB2524" s="7">
        <f>IF($F2524="","",AA2524-R2524)</f>
        <v/>
      </c>
      <c r="AE2524">
        <f>IF($F2524="","",IF($AK2524=1,0,IF($AJ2524=1,Settings!$C$6,Settings!$C$7))*100)</f>
        <v/>
      </c>
      <c r="AG2524">
        <f>IF($F2524="","",$F2524&amp;"|"&amp;$D2524&amp;"")</f>
        <v/>
      </c>
      <c r="AH2524">
        <f>IF($F2524="","",IF(COUNTIF($AG$2:$AG2524,$AG2524)=1,1,0))</f>
        <v/>
      </c>
      <c r="AI2524">
        <f>IF($AH2524=1,SUMPRODUCT(--($AL$2:$AL$8001&lt;$AL2524))+1,"")</f>
        <v/>
      </c>
      <c r="AJ2524">
        <f>IF($F2524="","",IF(OR($U2524=TRUE(),$U2524="TRUE"),1,0))</f>
        <v/>
      </c>
      <c r="AK2524">
        <f>IF($F2524="","",IF($AD2524="Yes",1,0))</f>
        <v/>
      </c>
      <c r="AL2524">
        <f>IF($AH2524=1,IFERROR(IF(VALUE($F2524)&lt;100000000,VALUE($F2524),1000000000),IFERROR(IF(VALUE(MID($F2524,2,20))&lt;100000000,VALUE(MID($F2524,2,20)),1000000000),1000000000))+ROW()/100000,"")</f>
        <v/>
      </c>
    </row>
    <row r="2525">
      <c r="A2525">
        <f>IF($F2525="","",IFERROR(IF(INDEX('Per Invoice'!$A$2:$A$2001,MATCH($F2525,'Per Invoice'!$B$2:$B$2001,0))=0,"",INDEX('Per Invoice'!$A$2:$A$2001,MATCH($F2525,'Per Invoice'!$B$2:$B$2001,0))),""))</f>
        <v/>
      </c>
      <c r="H2525" s="11" t="n"/>
      <c r="R2525" s="7">
        <f>IF($F2525="","",Q2525*Y2525/100)</f>
        <v/>
      </c>
      <c r="X2525" s="7" t="n"/>
      <c r="Y2525" s="7" t="n"/>
      <c r="Z2525" s="7">
        <f>IF($F2525="","",Y2525*AE2525/100)</f>
        <v/>
      </c>
      <c r="AA2525" s="7">
        <f>IF($F2525="","",Y2525-Z2525)</f>
        <v/>
      </c>
      <c r="AB2525" s="7">
        <f>IF($F2525="","",AA2525-R2525)</f>
        <v/>
      </c>
      <c r="AE2525">
        <f>IF($F2525="","",IF($AK2525=1,0,IF($AJ2525=1,Settings!$C$6,Settings!$C$7))*100)</f>
        <v/>
      </c>
      <c r="AG2525">
        <f>IF($F2525="","",$F2525&amp;"|"&amp;$D2525&amp;"")</f>
        <v/>
      </c>
      <c r="AH2525">
        <f>IF($F2525="","",IF(COUNTIF($AG$2:$AG2525,$AG2525)=1,1,0))</f>
        <v/>
      </c>
      <c r="AI2525">
        <f>IF($AH2525=1,SUMPRODUCT(--($AL$2:$AL$8001&lt;$AL2525))+1,"")</f>
        <v/>
      </c>
      <c r="AJ2525">
        <f>IF($F2525="","",IF(OR($U2525=TRUE(),$U2525="TRUE"),1,0))</f>
        <v/>
      </c>
      <c r="AK2525">
        <f>IF($F2525="","",IF($AD2525="Yes",1,0))</f>
        <v/>
      </c>
      <c r="AL2525">
        <f>IF($AH2525=1,IFERROR(IF(VALUE($F2525)&lt;100000000,VALUE($F2525),1000000000),IFERROR(IF(VALUE(MID($F2525,2,20))&lt;100000000,VALUE(MID($F2525,2,20)),1000000000),1000000000))+ROW()/100000,"")</f>
        <v/>
      </c>
    </row>
    <row r="2526">
      <c r="A2526">
        <f>IF($F2526="","",IFERROR(IF(INDEX('Per Invoice'!$A$2:$A$2001,MATCH($F2526,'Per Invoice'!$B$2:$B$2001,0))=0,"",INDEX('Per Invoice'!$A$2:$A$2001,MATCH($F2526,'Per Invoice'!$B$2:$B$2001,0))),""))</f>
        <v/>
      </c>
      <c r="H2526" s="11" t="n"/>
      <c r="R2526" s="7">
        <f>IF($F2526="","",Q2526*Y2526/100)</f>
        <v/>
      </c>
      <c r="X2526" s="7" t="n"/>
      <c r="Y2526" s="7" t="n"/>
      <c r="Z2526" s="7">
        <f>IF($F2526="","",Y2526*AE2526/100)</f>
        <v/>
      </c>
      <c r="AA2526" s="7">
        <f>IF($F2526="","",Y2526-Z2526)</f>
        <v/>
      </c>
      <c r="AB2526" s="7">
        <f>IF($F2526="","",AA2526-R2526)</f>
        <v/>
      </c>
      <c r="AE2526">
        <f>IF($F2526="","",IF($AK2526=1,0,IF($AJ2526=1,Settings!$C$6,Settings!$C$7))*100)</f>
        <v/>
      </c>
      <c r="AG2526">
        <f>IF($F2526="","",$F2526&amp;"|"&amp;$D2526&amp;"")</f>
        <v/>
      </c>
      <c r="AH2526">
        <f>IF($F2526="","",IF(COUNTIF($AG$2:$AG2526,$AG2526)=1,1,0))</f>
        <v/>
      </c>
      <c r="AI2526">
        <f>IF($AH2526=1,SUMPRODUCT(--($AL$2:$AL$8001&lt;$AL2526))+1,"")</f>
        <v/>
      </c>
      <c r="AJ2526">
        <f>IF($F2526="","",IF(OR($U2526=TRUE(),$U2526="TRUE"),1,0))</f>
        <v/>
      </c>
      <c r="AK2526">
        <f>IF($F2526="","",IF($AD2526="Yes",1,0))</f>
        <v/>
      </c>
      <c r="AL2526">
        <f>IF($AH2526=1,IFERROR(IF(VALUE($F2526)&lt;100000000,VALUE($F2526),1000000000),IFERROR(IF(VALUE(MID($F2526,2,20))&lt;100000000,VALUE(MID($F2526,2,20)),1000000000),1000000000))+ROW()/100000,"")</f>
        <v/>
      </c>
    </row>
    <row r="2527">
      <c r="A2527">
        <f>IF($F2527="","",IFERROR(IF(INDEX('Per Invoice'!$A$2:$A$2001,MATCH($F2527,'Per Invoice'!$B$2:$B$2001,0))=0,"",INDEX('Per Invoice'!$A$2:$A$2001,MATCH($F2527,'Per Invoice'!$B$2:$B$2001,0))),""))</f>
        <v/>
      </c>
      <c r="H2527" s="11" t="n"/>
      <c r="R2527" s="7">
        <f>IF($F2527="","",Q2527*Y2527/100)</f>
        <v/>
      </c>
      <c r="X2527" s="7" t="n"/>
      <c r="Y2527" s="7" t="n"/>
      <c r="Z2527" s="7">
        <f>IF($F2527="","",Y2527*AE2527/100)</f>
        <v/>
      </c>
      <c r="AA2527" s="7">
        <f>IF($F2527="","",Y2527-Z2527)</f>
        <v/>
      </c>
      <c r="AB2527" s="7">
        <f>IF($F2527="","",AA2527-R2527)</f>
        <v/>
      </c>
      <c r="AE2527">
        <f>IF($F2527="","",IF($AK2527=1,0,IF($AJ2527=1,Settings!$C$6,Settings!$C$7))*100)</f>
        <v/>
      </c>
      <c r="AG2527">
        <f>IF($F2527="","",$F2527&amp;"|"&amp;$D2527&amp;"")</f>
        <v/>
      </c>
      <c r="AH2527">
        <f>IF($F2527="","",IF(COUNTIF($AG$2:$AG2527,$AG2527)=1,1,0))</f>
        <v/>
      </c>
      <c r="AI2527">
        <f>IF($AH2527=1,SUMPRODUCT(--($AL$2:$AL$8001&lt;$AL2527))+1,"")</f>
        <v/>
      </c>
      <c r="AJ2527">
        <f>IF($F2527="","",IF(OR($U2527=TRUE(),$U2527="TRUE"),1,0))</f>
        <v/>
      </c>
      <c r="AK2527">
        <f>IF($F2527="","",IF($AD2527="Yes",1,0))</f>
        <v/>
      </c>
      <c r="AL2527">
        <f>IF($AH2527=1,IFERROR(IF(VALUE($F2527)&lt;100000000,VALUE($F2527),1000000000),IFERROR(IF(VALUE(MID($F2527,2,20))&lt;100000000,VALUE(MID($F2527,2,20)),1000000000),1000000000))+ROW()/100000,"")</f>
        <v/>
      </c>
    </row>
    <row r="2528">
      <c r="A2528">
        <f>IF($F2528="","",IFERROR(IF(INDEX('Per Invoice'!$A$2:$A$2001,MATCH($F2528,'Per Invoice'!$B$2:$B$2001,0))=0,"",INDEX('Per Invoice'!$A$2:$A$2001,MATCH($F2528,'Per Invoice'!$B$2:$B$2001,0))),""))</f>
        <v/>
      </c>
      <c r="H2528" s="11" t="n"/>
      <c r="R2528" s="7">
        <f>IF($F2528="","",Q2528*Y2528/100)</f>
        <v/>
      </c>
      <c r="X2528" s="7" t="n"/>
      <c r="Y2528" s="7" t="n"/>
      <c r="Z2528" s="7">
        <f>IF($F2528="","",Y2528*AE2528/100)</f>
        <v/>
      </c>
      <c r="AA2528" s="7">
        <f>IF($F2528="","",Y2528-Z2528)</f>
        <v/>
      </c>
      <c r="AB2528" s="7">
        <f>IF($F2528="","",AA2528-R2528)</f>
        <v/>
      </c>
      <c r="AE2528">
        <f>IF($F2528="","",IF($AK2528=1,0,IF($AJ2528=1,Settings!$C$6,Settings!$C$7))*100)</f>
        <v/>
      </c>
      <c r="AG2528">
        <f>IF($F2528="","",$F2528&amp;"|"&amp;$D2528&amp;"")</f>
        <v/>
      </c>
      <c r="AH2528">
        <f>IF($F2528="","",IF(COUNTIF($AG$2:$AG2528,$AG2528)=1,1,0))</f>
        <v/>
      </c>
      <c r="AI2528">
        <f>IF($AH2528=1,SUMPRODUCT(--($AL$2:$AL$8001&lt;$AL2528))+1,"")</f>
        <v/>
      </c>
      <c r="AJ2528">
        <f>IF($F2528="","",IF(OR($U2528=TRUE(),$U2528="TRUE"),1,0))</f>
        <v/>
      </c>
      <c r="AK2528">
        <f>IF($F2528="","",IF($AD2528="Yes",1,0))</f>
        <v/>
      </c>
      <c r="AL2528">
        <f>IF($AH2528=1,IFERROR(IF(VALUE($F2528)&lt;100000000,VALUE($F2528),1000000000),IFERROR(IF(VALUE(MID($F2528,2,20))&lt;100000000,VALUE(MID($F2528,2,20)),1000000000),1000000000))+ROW()/100000,"")</f>
        <v/>
      </c>
    </row>
    <row r="2529">
      <c r="A2529">
        <f>IF($F2529="","",IFERROR(IF(INDEX('Per Invoice'!$A$2:$A$2001,MATCH($F2529,'Per Invoice'!$B$2:$B$2001,0))=0,"",INDEX('Per Invoice'!$A$2:$A$2001,MATCH($F2529,'Per Invoice'!$B$2:$B$2001,0))),""))</f>
        <v/>
      </c>
      <c r="H2529" s="11" t="n"/>
      <c r="R2529" s="7">
        <f>IF($F2529="","",Q2529*Y2529/100)</f>
        <v/>
      </c>
      <c r="X2529" s="7" t="n"/>
      <c r="Y2529" s="7" t="n"/>
      <c r="Z2529" s="7">
        <f>IF($F2529="","",Y2529*AE2529/100)</f>
        <v/>
      </c>
      <c r="AA2529" s="7">
        <f>IF($F2529="","",Y2529-Z2529)</f>
        <v/>
      </c>
      <c r="AB2529" s="7">
        <f>IF($F2529="","",AA2529-R2529)</f>
        <v/>
      </c>
      <c r="AE2529">
        <f>IF($F2529="","",IF($AK2529=1,0,IF($AJ2529=1,Settings!$C$6,Settings!$C$7))*100)</f>
        <v/>
      </c>
      <c r="AG2529">
        <f>IF($F2529="","",$F2529&amp;"|"&amp;$D2529&amp;"")</f>
        <v/>
      </c>
      <c r="AH2529">
        <f>IF($F2529="","",IF(COUNTIF($AG$2:$AG2529,$AG2529)=1,1,0))</f>
        <v/>
      </c>
      <c r="AI2529">
        <f>IF($AH2529=1,SUMPRODUCT(--($AL$2:$AL$8001&lt;$AL2529))+1,"")</f>
        <v/>
      </c>
      <c r="AJ2529">
        <f>IF($F2529="","",IF(OR($U2529=TRUE(),$U2529="TRUE"),1,0))</f>
        <v/>
      </c>
      <c r="AK2529">
        <f>IF($F2529="","",IF($AD2529="Yes",1,0))</f>
        <v/>
      </c>
      <c r="AL2529">
        <f>IF($AH2529=1,IFERROR(IF(VALUE($F2529)&lt;100000000,VALUE($F2529),1000000000),IFERROR(IF(VALUE(MID($F2529,2,20))&lt;100000000,VALUE(MID($F2529,2,20)),1000000000),1000000000))+ROW()/100000,"")</f>
        <v/>
      </c>
    </row>
    <row r="2530">
      <c r="A2530">
        <f>IF($F2530="","",IFERROR(IF(INDEX('Per Invoice'!$A$2:$A$2001,MATCH($F2530,'Per Invoice'!$B$2:$B$2001,0))=0,"",INDEX('Per Invoice'!$A$2:$A$2001,MATCH($F2530,'Per Invoice'!$B$2:$B$2001,0))),""))</f>
        <v/>
      </c>
      <c r="H2530" s="11" t="n"/>
      <c r="R2530" s="7">
        <f>IF($F2530="","",Q2530*Y2530/100)</f>
        <v/>
      </c>
      <c r="X2530" s="7" t="n"/>
      <c r="Y2530" s="7" t="n"/>
      <c r="Z2530" s="7">
        <f>IF($F2530="","",Y2530*AE2530/100)</f>
        <v/>
      </c>
      <c r="AA2530" s="7">
        <f>IF($F2530="","",Y2530-Z2530)</f>
        <v/>
      </c>
      <c r="AB2530" s="7">
        <f>IF($F2530="","",AA2530-R2530)</f>
        <v/>
      </c>
      <c r="AE2530">
        <f>IF($F2530="","",IF($AK2530=1,0,IF($AJ2530=1,Settings!$C$6,Settings!$C$7))*100)</f>
        <v/>
      </c>
      <c r="AG2530">
        <f>IF($F2530="","",$F2530&amp;"|"&amp;$D2530&amp;"")</f>
        <v/>
      </c>
      <c r="AH2530">
        <f>IF($F2530="","",IF(COUNTIF($AG$2:$AG2530,$AG2530)=1,1,0))</f>
        <v/>
      </c>
      <c r="AI2530">
        <f>IF($AH2530=1,SUMPRODUCT(--($AL$2:$AL$8001&lt;$AL2530))+1,"")</f>
        <v/>
      </c>
      <c r="AJ2530">
        <f>IF($F2530="","",IF(OR($U2530=TRUE(),$U2530="TRUE"),1,0))</f>
        <v/>
      </c>
      <c r="AK2530">
        <f>IF($F2530="","",IF($AD2530="Yes",1,0))</f>
        <v/>
      </c>
      <c r="AL2530">
        <f>IF($AH2530=1,IFERROR(IF(VALUE($F2530)&lt;100000000,VALUE($F2530),1000000000),IFERROR(IF(VALUE(MID($F2530,2,20))&lt;100000000,VALUE(MID($F2530,2,20)),1000000000),1000000000))+ROW()/100000,"")</f>
        <v/>
      </c>
    </row>
    <row r="2531">
      <c r="A2531">
        <f>IF($F2531="","",IFERROR(IF(INDEX('Per Invoice'!$A$2:$A$2001,MATCH($F2531,'Per Invoice'!$B$2:$B$2001,0))=0,"",INDEX('Per Invoice'!$A$2:$A$2001,MATCH($F2531,'Per Invoice'!$B$2:$B$2001,0))),""))</f>
        <v/>
      </c>
      <c r="H2531" s="11" t="n"/>
      <c r="R2531" s="7">
        <f>IF($F2531="","",Q2531*Y2531/100)</f>
        <v/>
      </c>
      <c r="X2531" s="7" t="n"/>
      <c r="Y2531" s="7" t="n"/>
      <c r="Z2531" s="7">
        <f>IF($F2531="","",Y2531*AE2531/100)</f>
        <v/>
      </c>
      <c r="AA2531" s="7">
        <f>IF($F2531="","",Y2531-Z2531)</f>
        <v/>
      </c>
      <c r="AB2531" s="7">
        <f>IF($F2531="","",AA2531-R2531)</f>
        <v/>
      </c>
      <c r="AE2531">
        <f>IF($F2531="","",IF($AK2531=1,0,IF($AJ2531=1,Settings!$C$6,Settings!$C$7))*100)</f>
        <v/>
      </c>
      <c r="AG2531">
        <f>IF($F2531="","",$F2531&amp;"|"&amp;$D2531&amp;"")</f>
        <v/>
      </c>
      <c r="AH2531">
        <f>IF($F2531="","",IF(COUNTIF($AG$2:$AG2531,$AG2531)=1,1,0))</f>
        <v/>
      </c>
      <c r="AI2531">
        <f>IF($AH2531=1,SUMPRODUCT(--($AL$2:$AL$8001&lt;$AL2531))+1,"")</f>
        <v/>
      </c>
      <c r="AJ2531">
        <f>IF($F2531="","",IF(OR($U2531=TRUE(),$U2531="TRUE"),1,0))</f>
        <v/>
      </c>
      <c r="AK2531">
        <f>IF($F2531="","",IF($AD2531="Yes",1,0))</f>
        <v/>
      </c>
      <c r="AL2531">
        <f>IF($AH2531=1,IFERROR(IF(VALUE($F2531)&lt;100000000,VALUE($F2531),1000000000),IFERROR(IF(VALUE(MID($F2531,2,20))&lt;100000000,VALUE(MID($F2531,2,20)),1000000000),1000000000))+ROW()/100000,"")</f>
        <v/>
      </c>
    </row>
    <row r="2532">
      <c r="A2532">
        <f>IF($F2532="","",IFERROR(IF(INDEX('Per Invoice'!$A$2:$A$2001,MATCH($F2532,'Per Invoice'!$B$2:$B$2001,0))=0,"",INDEX('Per Invoice'!$A$2:$A$2001,MATCH($F2532,'Per Invoice'!$B$2:$B$2001,0))),""))</f>
        <v/>
      </c>
      <c r="H2532" s="11" t="n"/>
      <c r="R2532" s="7">
        <f>IF($F2532="","",Q2532*Y2532/100)</f>
        <v/>
      </c>
      <c r="X2532" s="7" t="n"/>
      <c r="Y2532" s="7" t="n"/>
      <c r="Z2532" s="7">
        <f>IF($F2532="","",Y2532*AE2532/100)</f>
        <v/>
      </c>
      <c r="AA2532" s="7">
        <f>IF($F2532="","",Y2532-Z2532)</f>
        <v/>
      </c>
      <c r="AB2532" s="7">
        <f>IF($F2532="","",AA2532-R2532)</f>
        <v/>
      </c>
      <c r="AE2532">
        <f>IF($F2532="","",IF($AK2532=1,0,IF($AJ2532=1,Settings!$C$6,Settings!$C$7))*100)</f>
        <v/>
      </c>
      <c r="AG2532">
        <f>IF($F2532="","",$F2532&amp;"|"&amp;$D2532&amp;"")</f>
        <v/>
      </c>
      <c r="AH2532">
        <f>IF($F2532="","",IF(COUNTIF($AG$2:$AG2532,$AG2532)=1,1,0))</f>
        <v/>
      </c>
      <c r="AI2532">
        <f>IF($AH2532=1,SUMPRODUCT(--($AL$2:$AL$8001&lt;$AL2532))+1,"")</f>
        <v/>
      </c>
      <c r="AJ2532">
        <f>IF($F2532="","",IF(OR($U2532=TRUE(),$U2532="TRUE"),1,0))</f>
        <v/>
      </c>
      <c r="AK2532">
        <f>IF($F2532="","",IF($AD2532="Yes",1,0))</f>
        <v/>
      </c>
      <c r="AL2532">
        <f>IF($AH2532=1,IFERROR(IF(VALUE($F2532)&lt;100000000,VALUE($F2532),1000000000),IFERROR(IF(VALUE(MID($F2532,2,20))&lt;100000000,VALUE(MID($F2532,2,20)),1000000000),1000000000))+ROW()/100000,"")</f>
        <v/>
      </c>
    </row>
    <row r="2533">
      <c r="A2533">
        <f>IF($F2533="","",IFERROR(IF(INDEX('Per Invoice'!$A$2:$A$2001,MATCH($F2533,'Per Invoice'!$B$2:$B$2001,0))=0,"",INDEX('Per Invoice'!$A$2:$A$2001,MATCH($F2533,'Per Invoice'!$B$2:$B$2001,0))),""))</f>
        <v/>
      </c>
      <c r="H2533" s="11" t="n"/>
      <c r="R2533" s="7">
        <f>IF($F2533="","",Q2533*Y2533/100)</f>
        <v/>
      </c>
      <c r="X2533" s="7" t="n"/>
      <c r="Y2533" s="7" t="n"/>
      <c r="Z2533" s="7">
        <f>IF($F2533="","",Y2533*AE2533/100)</f>
        <v/>
      </c>
      <c r="AA2533" s="7">
        <f>IF($F2533="","",Y2533-Z2533)</f>
        <v/>
      </c>
      <c r="AB2533" s="7">
        <f>IF($F2533="","",AA2533-R2533)</f>
        <v/>
      </c>
      <c r="AE2533">
        <f>IF($F2533="","",IF($AK2533=1,0,IF($AJ2533=1,Settings!$C$6,Settings!$C$7))*100)</f>
        <v/>
      </c>
      <c r="AG2533">
        <f>IF($F2533="","",$F2533&amp;"|"&amp;$D2533&amp;"")</f>
        <v/>
      </c>
      <c r="AH2533">
        <f>IF($F2533="","",IF(COUNTIF($AG$2:$AG2533,$AG2533)=1,1,0))</f>
        <v/>
      </c>
      <c r="AI2533">
        <f>IF($AH2533=1,SUMPRODUCT(--($AL$2:$AL$8001&lt;$AL2533))+1,"")</f>
        <v/>
      </c>
      <c r="AJ2533">
        <f>IF($F2533="","",IF(OR($U2533=TRUE(),$U2533="TRUE"),1,0))</f>
        <v/>
      </c>
      <c r="AK2533">
        <f>IF($F2533="","",IF($AD2533="Yes",1,0))</f>
        <v/>
      </c>
      <c r="AL2533">
        <f>IF($AH2533=1,IFERROR(IF(VALUE($F2533)&lt;100000000,VALUE($F2533),1000000000),IFERROR(IF(VALUE(MID($F2533,2,20))&lt;100000000,VALUE(MID($F2533,2,20)),1000000000),1000000000))+ROW()/100000,"")</f>
        <v/>
      </c>
    </row>
    <row r="2534">
      <c r="A2534">
        <f>IF($F2534="","",IFERROR(IF(INDEX('Per Invoice'!$A$2:$A$2001,MATCH($F2534,'Per Invoice'!$B$2:$B$2001,0))=0,"",INDEX('Per Invoice'!$A$2:$A$2001,MATCH($F2534,'Per Invoice'!$B$2:$B$2001,0))),""))</f>
        <v/>
      </c>
      <c r="H2534" s="11" t="n"/>
      <c r="R2534" s="7">
        <f>IF($F2534="","",Q2534*Y2534/100)</f>
        <v/>
      </c>
      <c r="X2534" s="7" t="n"/>
      <c r="Y2534" s="7" t="n"/>
      <c r="Z2534" s="7">
        <f>IF($F2534="","",Y2534*AE2534/100)</f>
        <v/>
      </c>
      <c r="AA2534" s="7">
        <f>IF($F2534="","",Y2534-Z2534)</f>
        <v/>
      </c>
      <c r="AB2534" s="7">
        <f>IF($F2534="","",AA2534-R2534)</f>
        <v/>
      </c>
      <c r="AE2534">
        <f>IF($F2534="","",IF($AK2534=1,0,IF($AJ2534=1,Settings!$C$6,Settings!$C$7))*100)</f>
        <v/>
      </c>
      <c r="AG2534">
        <f>IF($F2534="","",$F2534&amp;"|"&amp;$D2534&amp;"")</f>
        <v/>
      </c>
      <c r="AH2534">
        <f>IF($F2534="","",IF(COUNTIF($AG$2:$AG2534,$AG2534)=1,1,0))</f>
        <v/>
      </c>
      <c r="AI2534">
        <f>IF($AH2534=1,SUMPRODUCT(--($AL$2:$AL$8001&lt;$AL2534))+1,"")</f>
        <v/>
      </c>
      <c r="AJ2534">
        <f>IF($F2534="","",IF(OR($U2534=TRUE(),$U2534="TRUE"),1,0))</f>
        <v/>
      </c>
      <c r="AK2534">
        <f>IF($F2534="","",IF($AD2534="Yes",1,0))</f>
        <v/>
      </c>
      <c r="AL2534">
        <f>IF($AH2534=1,IFERROR(IF(VALUE($F2534)&lt;100000000,VALUE($F2534),1000000000),IFERROR(IF(VALUE(MID($F2534,2,20))&lt;100000000,VALUE(MID($F2534,2,20)),1000000000),1000000000))+ROW()/100000,"")</f>
        <v/>
      </c>
    </row>
    <row r="2535">
      <c r="A2535">
        <f>IF($F2535="","",IFERROR(IF(INDEX('Per Invoice'!$A$2:$A$2001,MATCH($F2535,'Per Invoice'!$B$2:$B$2001,0))=0,"",INDEX('Per Invoice'!$A$2:$A$2001,MATCH($F2535,'Per Invoice'!$B$2:$B$2001,0))),""))</f>
        <v/>
      </c>
      <c r="H2535" s="11" t="n"/>
      <c r="R2535" s="7">
        <f>IF($F2535="","",Q2535*Y2535/100)</f>
        <v/>
      </c>
      <c r="X2535" s="7" t="n"/>
      <c r="Y2535" s="7" t="n"/>
      <c r="Z2535" s="7">
        <f>IF($F2535="","",Y2535*AE2535/100)</f>
        <v/>
      </c>
      <c r="AA2535" s="7">
        <f>IF($F2535="","",Y2535-Z2535)</f>
        <v/>
      </c>
      <c r="AB2535" s="7">
        <f>IF($F2535="","",AA2535-R2535)</f>
        <v/>
      </c>
      <c r="AE2535">
        <f>IF($F2535="","",IF($AK2535=1,0,IF($AJ2535=1,Settings!$C$6,Settings!$C$7))*100)</f>
        <v/>
      </c>
      <c r="AG2535">
        <f>IF($F2535="","",$F2535&amp;"|"&amp;$D2535&amp;"")</f>
        <v/>
      </c>
      <c r="AH2535">
        <f>IF($F2535="","",IF(COUNTIF($AG$2:$AG2535,$AG2535)=1,1,0))</f>
        <v/>
      </c>
      <c r="AI2535">
        <f>IF($AH2535=1,SUMPRODUCT(--($AL$2:$AL$8001&lt;$AL2535))+1,"")</f>
        <v/>
      </c>
      <c r="AJ2535">
        <f>IF($F2535="","",IF(OR($U2535=TRUE(),$U2535="TRUE"),1,0))</f>
        <v/>
      </c>
      <c r="AK2535">
        <f>IF($F2535="","",IF($AD2535="Yes",1,0))</f>
        <v/>
      </c>
      <c r="AL2535">
        <f>IF($AH2535=1,IFERROR(IF(VALUE($F2535)&lt;100000000,VALUE($F2535),1000000000),IFERROR(IF(VALUE(MID($F2535,2,20))&lt;100000000,VALUE(MID($F2535,2,20)),1000000000),1000000000))+ROW()/100000,"")</f>
        <v/>
      </c>
    </row>
    <row r="2536">
      <c r="A2536">
        <f>IF($F2536="","",IFERROR(IF(INDEX('Per Invoice'!$A$2:$A$2001,MATCH($F2536,'Per Invoice'!$B$2:$B$2001,0))=0,"",INDEX('Per Invoice'!$A$2:$A$2001,MATCH($F2536,'Per Invoice'!$B$2:$B$2001,0))),""))</f>
        <v/>
      </c>
      <c r="H2536" s="11" t="n"/>
      <c r="R2536" s="7">
        <f>IF($F2536="","",Q2536*Y2536/100)</f>
        <v/>
      </c>
      <c r="X2536" s="7" t="n"/>
      <c r="Y2536" s="7" t="n"/>
      <c r="Z2536" s="7">
        <f>IF($F2536="","",Y2536*AE2536/100)</f>
        <v/>
      </c>
      <c r="AA2536" s="7">
        <f>IF($F2536="","",Y2536-Z2536)</f>
        <v/>
      </c>
      <c r="AB2536" s="7">
        <f>IF($F2536="","",AA2536-R2536)</f>
        <v/>
      </c>
      <c r="AE2536">
        <f>IF($F2536="","",IF($AK2536=1,0,IF($AJ2536=1,Settings!$C$6,Settings!$C$7))*100)</f>
        <v/>
      </c>
      <c r="AG2536">
        <f>IF($F2536="","",$F2536&amp;"|"&amp;$D2536&amp;"")</f>
        <v/>
      </c>
      <c r="AH2536">
        <f>IF($F2536="","",IF(COUNTIF($AG$2:$AG2536,$AG2536)=1,1,0))</f>
        <v/>
      </c>
      <c r="AI2536">
        <f>IF($AH2536=1,SUMPRODUCT(--($AL$2:$AL$8001&lt;$AL2536))+1,"")</f>
        <v/>
      </c>
      <c r="AJ2536">
        <f>IF($F2536="","",IF(OR($U2536=TRUE(),$U2536="TRUE"),1,0))</f>
        <v/>
      </c>
      <c r="AK2536">
        <f>IF($F2536="","",IF($AD2536="Yes",1,0))</f>
        <v/>
      </c>
      <c r="AL2536">
        <f>IF($AH2536=1,IFERROR(IF(VALUE($F2536)&lt;100000000,VALUE($F2536),1000000000),IFERROR(IF(VALUE(MID($F2536,2,20))&lt;100000000,VALUE(MID($F2536,2,20)),1000000000),1000000000))+ROW()/100000,"")</f>
        <v/>
      </c>
    </row>
    <row r="2537">
      <c r="A2537">
        <f>IF($F2537="","",IFERROR(IF(INDEX('Per Invoice'!$A$2:$A$2001,MATCH($F2537,'Per Invoice'!$B$2:$B$2001,0))=0,"",INDEX('Per Invoice'!$A$2:$A$2001,MATCH($F2537,'Per Invoice'!$B$2:$B$2001,0))),""))</f>
        <v/>
      </c>
      <c r="H2537" s="11" t="n"/>
      <c r="R2537" s="7">
        <f>IF($F2537="","",Q2537*Y2537/100)</f>
        <v/>
      </c>
      <c r="X2537" s="7" t="n"/>
      <c r="Y2537" s="7" t="n"/>
      <c r="Z2537" s="7">
        <f>IF($F2537="","",Y2537*AE2537/100)</f>
        <v/>
      </c>
      <c r="AA2537" s="7">
        <f>IF($F2537="","",Y2537-Z2537)</f>
        <v/>
      </c>
      <c r="AB2537" s="7">
        <f>IF($F2537="","",AA2537-R2537)</f>
        <v/>
      </c>
      <c r="AE2537">
        <f>IF($F2537="","",IF($AK2537=1,0,IF($AJ2537=1,Settings!$C$6,Settings!$C$7))*100)</f>
        <v/>
      </c>
      <c r="AG2537">
        <f>IF($F2537="","",$F2537&amp;"|"&amp;$D2537&amp;"")</f>
        <v/>
      </c>
      <c r="AH2537">
        <f>IF($F2537="","",IF(COUNTIF($AG$2:$AG2537,$AG2537)=1,1,0))</f>
        <v/>
      </c>
      <c r="AI2537">
        <f>IF($AH2537=1,SUMPRODUCT(--($AL$2:$AL$8001&lt;$AL2537))+1,"")</f>
        <v/>
      </c>
      <c r="AJ2537">
        <f>IF($F2537="","",IF(OR($U2537=TRUE(),$U2537="TRUE"),1,0))</f>
        <v/>
      </c>
      <c r="AK2537">
        <f>IF($F2537="","",IF($AD2537="Yes",1,0))</f>
        <v/>
      </c>
      <c r="AL2537">
        <f>IF($AH2537=1,IFERROR(IF(VALUE($F2537)&lt;100000000,VALUE($F2537),1000000000),IFERROR(IF(VALUE(MID($F2537,2,20))&lt;100000000,VALUE(MID($F2537,2,20)),1000000000),1000000000))+ROW()/100000,"")</f>
        <v/>
      </c>
    </row>
    <row r="2538">
      <c r="A2538">
        <f>IF($F2538="","",IFERROR(IF(INDEX('Per Invoice'!$A$2:$A$2001,MATCH($F2538,'Per Invoice'!$B$2:$B$2001,0))=0,"",INDEX('Per Invoice'!$A$2:$A$2001,MATCH($F2538,'Per Invoice'!$B$2:$B$2001,0))),""))</f>
        <v/>
      </c>
      <c r="H2538" s="11" t="n"/>
      <c r="R2538" s="7">
        <f>IF($F2538="","",Q2538*Y2538/100)</f>
        <v/>
      </c>
      <c r="X2538" s="7" t="n"/>
      <c r="Y2538" s="7" t="n"/>
      <c r="Z2538" s="7">
        <f>IF($F2538="","",Y2538*AE2538/100)</f>
        <v/>
      </c>
      <c r="AA2538" s="7">
        <f>IF($F2538="","",Y2538-Z2538)</f>
        <v/>
      </c>
      <c r="AB2538" s="7">
        <f>IF($F2538="","",AA2538-R2538)</f>
        <v/>
      </c>
      <c r="AE2538">
        <f>IF($F2538="","",IF($AK2538=1,0,IF($AJ2538=1,Settings!$C$6,Settings!$C$7))*100)</f>
        <v/>
      </c>
      <c r="AG2538">
        <f>IF($F2538="","",$F2538&amp;"|"&amp;$D2538&amp;"")</f>
        <v/>
      </c>
      <c r="AH2538">
        <f>IF($F2538="","",IF(COUNTIF($AG$2:$AG2538,$AG2538)=1,1,0))</f>
        <v/>
      </c>
      <c r="AI2538">
        <f>IF($AH2538=1,SUMPRODUCT(--($AL$2:$AL$8001&lt;$AL2538))+1,"")</f>
        <v/>
      </c>
      <c r="AJ2538">
        <f>IF($F2538="","",IF(OR($U2538=TRUE(),$U2538="TRUE"),1,0))</f>
        <v/>
      </c>
      <c r="AK2538">
        <f>IF($F2538="","",IF($AD2538="Yes",1,0))</f>
        <v/>
      </c>
      <c r="AL2538">
        <f>IF($AH2538=1,IFERROR(IF(VALUE($F2538)&lt;100000000,VALUE($F2538),1000000000),IFERROR(IF(VALUE(MID($F2538,2,20))&lt;100000000,VALUE(MID($F2538,2,20)),1000000000),1000000000))+ROW()/100000,"")</f>
        <v/>
      </c>
    </row>
    <row r="2539">
      <c r="A2539">
        <f>IF($F2539="","",IFERROR(IF(INDEX('Per Invoice'!$A$2:$A$2001,MATCH($F2539,'Per Invoice'!$B$2:$B$2001,0))=0,"",INDEX('Per Invoice'!$A$2:$A$2001,MATCH($F2539,'Per Invoice'!$B$2:$B$2001,0))),""))</f>
        <v/>
      </c>
      <c r="H2539" s="11" t="n"/>
      <c r="R2539" s="7">
        <f>IF($F2539="","",Q2539*Y2539/100)</f>
        <v/>
      </c>
      <c r="X2539" s="7" t="n"/>
      <c r="Y2539" s="7" t="n"/>
      <c r="Z2539" s="7">
        <f>IF($F2539="","",Y2539*AE2539/100)</f>
        <v/>
      </c>
      <c r="AA2539" s="7">
        <f>IF($F2539="","",Y2539-Z2539)</f>
        <v/>
      </c>
      <c r="AB2539" s="7">
        <f>IF($F2539="","",AA2539-R2539)</f>
        <v/>
      </c>
      <c r="AE2539">
        <f>IF($F2539="","",IF($AK2539=1,0,IF($AJ2539=1,Settings!$C$6,Settings!$C$7))*100)</f>
        <v/>
      </c>
      <c r="AG2539">
        <f>IF($F2539="","",$F2539&amp;"|"&amp;$D2539&amp;"")</f>
        <v/>
      </c>
      <c r="AH2539">
        <f>IF($F2539="","",IF(COUNTIF($AG$2:$AG2539,$AG2539)=1,1,0))</f>
        <v/>
      </c>
      <c r="AI2539">
        <f>IF($AH2539=1,SUMPRODUCT(--($AL$2:$AL$8001&lt;$AL2539))+1,"")</f>
        <v/>
      </c>
      <c r="AJ2539">
        <f>IF($F2539="","",IF(OR($U2539=TRUE(),$U2539="TRUE"),1,0))</f>
        <v/>
      </c>
      <c r="AK2539">
        <f>IF($F2539="","",IF($AD2539="Yes",1,0))</f>
        <v/>
      </c>
      <c r="AL2539">
        <f>IF($AH2539=1,IFERROR(IF(VALUE($F2539)&lt;100000000,VALUE($F2539),1000000000),IFERROR(IF(VALUE(MID($F2539,2,20))&lt;100000000,VALUE(MID($F2539,2,20)),1000000000),1000000000))+ROW()/100000,"")</f>
        <v/>
      </c>
    </row>
    <row r="2540">
      <c r="A2540">
        <f>IF($F2540="","",IFERROR(IF(INDEX('Per Invoice'!$A$2:$A$2001,MATCH($F2540,'Per Invoice'!$B$2:$B$2001,0))=0,"",INDEX('Per Invoice'!$A$2:$A$2001,MATCH($F2540,'Per Invoice'!$B$2:$B$2001,0))),""))</f>
        <v/>
      </c>
      <c r="H2540" s="11" t="n"/>
      <c r="R2540" s="7">
        <f>IF($F2540="","",Q2540*Y2540/100)</f>
        <v/>
      </c>
      <c r="X2540" s="7" t="n"/>
      <c r="Y2540" s="7" t="n"/>
      <c r="Z2540" s="7">
        <f>IF($F2540="","",Y2540*AE2540/100)</f>
        <v/>
      </c>
      <c r="AA2540" s="7">
        <f>IF($F2540="","",Y2540-Z2540)</f>
        <v/>
      </c>
      <c r="AB2540" s="7">
        <f>IF($F2540="","",AA2540-R2540)</f>
        <v/>
      </c>
      <c r="AE2540">
        <f>IF($F2540="","",IF($AK2540=1,0,IF($AJ2540=1,Settings!$C$6,Settings!$C$7))*100)</f>
        <v/>
      </c>
      <c r="AG2540">
        <f>IF($F2540="","",$F2540&amp;"|"&amp;$D2540&amp;"")</f>
        <v/>
      </c>
      <c r="AH2540">
        <f>IF($F2540="","",IF(COUNTIF($AG$2:$AG2540,$AG2540)=1,1,0))</f>
        <v/>
      </c>
      <c r="AI2540">
        <f>IF($AH2540=1,SUMPRODUCT(--($AL$2:$AL$8001&lt;$AL2540))+1,"")</f>
        <v/>
      </c>
      <c r="AJ2540">
        <f>IF($F2540="","",IF(OR($U2540=TRUE(),$U2540="TRUE"),1,0))</f>
        <v/>
      </c>
      <c r="AK2540">
        <f>IF($F2540="","",IF($AD2540="Yes",1,0))</f>
        <v/>
      </c>
      <c r="AL2540">
        <f>IF($AH2540=1,IFERROR(IF(VALUE($F2540)&lt;100000000,VALUE($F2540),1000000000),IFERROR(IF(VALUE(MID($F2540,2,20))&lt;100000000,VALUE(MID($F2540,2,20)),1000000000),1000000000))+ROW()/100000,"")</f>
        <v/>
      </c>
    </row>
    <row r="2541">
      <c r="A2541">
        <f>IF($F2541="","",IFERROR(IF(INDEX('Per Invoice'!$A$2:$A$2001,MATCH($F2541,'Per Invoice'!$B$2:$B$2001,0))=0,"",INDEX('Per Invoice'!$A$2:$A$2001,MATCH($F2541,'Per Invoice'!$B$2:$B$2001,0))),""))</f>
        <v/>
      </c>
      <c r="H2541" s="11" t="n"/>
      <c r="R2541" s="7">
        <f>IF($F2541="","",Q2541*Y2541/100)</f>
        <v/>
      </c>
      <c r="X2541" s="7" t="n"/>
      <c r="Y2541" s="7" t="n"/>
      <c r="Z2541" s="7">
        <f>IF($F2541="","",Y2541*AE2541/100)</f>
        <v/>
      </c>
      <c r="AA2541" s="7">
        <f>IF($F2541="","",Y2541-Z2541)</f>
        <v/>
      </c>
      <c r="AB2541" s="7">
        <f>IF($F2541="","",AA2541-R2541)</f>
        <v/>
      </c>
      <c r="AE2541">
        <f>IF($F2541="","",IF($AK2541=1,0,IF($AJ2541=1,Settings!$C$6,Settings!$C$7))*100)</f>
        <v/>
      </c>
      <c r="AG2541">
        <f>IF($F2541="","",$F2541&amp;"|"&amp;$D2541&amp;"")</f>
        <v/>
      </c>
      <c r="AH2541">
        <f>IF($F2541="","",IF(COUNTIF($AG$2:$AG2541,$AG2541)=1,1,0))</f>
        <v/>
      </c>
      <c r="AI2541">
        <f>IF($AH2541=1,SUMPRODUCT(--($AL$2:$AL$8001&lt;$AL2541))+1,"")</f>
        <v/>
      </c>
      <c r="AJ2541">
        <f>IF($F2541="","",IF(OR($U2541=TRUE(),$U2541="TRUE"),1,0))</f>
        <v/>
      </c>
      <c r="AK2541">
        <f>IF($F2541="","",IF($AD2541="Yes",1,0))</f>
        <v/>
      </c>
      <c r="AL2541">
        <f>IF($AH2541=1,IFERROR(IF(VALUE($F2541)&lt;100000000,VALUE($F2541),1000000000),IFERROR(IF(VALUE(MID($F2541,2,20))&lt;100000000,VALUE(MID($F2541,2,20)),1000000000),1000000000))+ROW()/100000,"")</f>
        <v/>
      </c>
    </row>
    <row r="2542">
      <c r="A2542">
        <f>IF($F2542="","",IFERROR(IF(INDEX('Per Invoice'!$A$2:$A$2001,MATCH($F2542,'Per Invoice'!$B$2:$B$2001,0))=0,"",INDEX('Per Invoice'!$A$2:$A$2001,MATCH($F2542,'Per Invoice'!$B$2:$B$2001,0))),""))</f>
        <v/>
      </c>
      <c r="H2542" s="11" t="n"/>
      <c r="R2542" s="7">
        <f>IF($F2542="","",Q2542*Y2542/100)</f>
        <v/>
      </c>
      <c r="X2542" s="7" t="n"/>
      <c r="Y2542" s="7" t="n"/>
      <c r="Z2542" s="7">
        <f>IF($F2542="","",Y2542*AE2542/100)</f>
        <v/>
      </c>
      <c r="AA2542" s="7">
        <f>IF($F2542="","",Y2542-Z2542)</f>
        <v/>
      </c>
      <c r="AB2542" s="7">
        <f>IF($F2542="","",AA2542-R2542)</f>
        <v/>
      </c>
      <c r="AE2542">
        <f>IF($F2542="","",IF($AK2542=1,0,IF($AJ2542=1,Settings!$C$6,Settings!$C$7))*100)</f>
        <v/>
      </c>
      <c r="AG2542">
        <f>IF($F2542="","",$F2542&amp;"|"&amp;$D2542&amp;"")</f>
        <v/>
      </c>
      <c r="AH2542">
        <f>IF($F2542="","",IF(COUNTIF($AG$2:$AG2542,$AG2542)=1,1,0))</f>
        <v/>
      </c>
      <c r="AI2542">
        <f>IF($AH2542=1,SUMPRODUCT(--($AL$2:$AL$8001&lt;$AL2542))+1,"")</f>
        <v/>
      </c>
      <c r="AJ2542">
        <f>IF($F2542="","",IF(OR($U2542=TRUE(),$U2542="TRUE"),1,0))</f>
        <v/>
      </c>
      <c r="AK2542">
        <f>IF($F2542="","",IF($AD2542="Yes",1,0))</f>
        <v/>
      </c>
      <c r="AL2542">
        <f>IF($AH2542=1,IFERROR(IF(VALUE($F2542)&lt;100000000,VALUE($F2542),1000000000),IFERROR(IF(VALUE(MID($F2542,2,20))&lt;100000000,VALUE(MID($F2542,2,20)),1000000000),1000000000))+ROW()/100000,"")</f>
        <v/>
      </c>
    </row>
    <row r="2543">
      <c r="A2543">
        <f>IF($F2543="","",IFERROR(IF(INDEX('Per Invoice'!$A$2:$A$2001,MATCH($F2543,'Per Invoice'!$B$2:$B$2001,0))=0,"",INDEX('Per Invoice'!$A$2:$A$2001,MATCH($F2543,'Per Invoice'!$B$2:$B$2001,0))),""))</f>
        <v/>
      </c>
      <c r="H2543" s="11" t="n"/>
      <c r="R2543" s="7">
        <f>IF($F2543="","",Q2543*Y2543/100)</f>
        <v/>
      </c>
      <c r="X2543" s="7" t="n"/>
      <c r="Y2543" s="7" t="n"/>
      <c r="Z2543" s="7">
        <f>IF($F2543="","",Y2543*AE2543/100)</f>
        <v/>
      </c>
      <c r="AA2543" s="7">
        <f>IF($F2543="","",Y2543-Z2543)</f>
        <v/>
      </c>
      <c r="AB2543" s="7">
        <f>IF($F2543="","",AA2543-R2543)</f>
        <v/>
      </c>
      <c r="AE2543">
        <f>IF($F2543="","",IF($AK2543=1,0,IF($AJ2543=1,Settings!$C$6,Settings!$C$7))*100)</f>
        <v/>
      </c>
      <c r="AG2543">
        <f>IF($F2543="","",$F2543&amp;"|"&amp;$D2543&amp;"")</f>
        <v/>
      </c>
      <c r="AH2543">
        <f>IF($F2543="","",IF(COUNTIF($AG$2:$AG2543,$AG2543)=1,1,0))</f>
        <v/>
      </c>
      <c r="AI2543">
        <f>IF($AH2543=1,SUMPRODUCT(--($AL$2:$AL$8001&lt;$AL2543))+1,"")</f>
        <v/>
      </c>
      <c r="AJ2543">
        <f>IF($F2543="","",IF(OR($U2543=TRUE(),$U2543="TRUE"),1,0))</f>
        <v/>
      </c>
      <c r="AK2543">
        <f>IF($F2543="","",IF($AD2543="Yes",1,0))</f>
        <v/>
      </c>
      <c r="AL2543">
        <f>IF($AH2543=1,IFERROR(IF(VALUE($F2543)&lt;100000000,VALUE($F2543),1000000000),IFERROR(IF(VALUE(MID($F2543,2,20))&lt;100000000,VALUE(MID($F2543,2,20)),1000000000),1000000000))+ROW()/100000,"")</f>
        <v/>
      </c>
    </row>
    <row r="2544">
      <c r="A2544">
        <f>IF($F2544="","",IFERROR(IF(INDEX('Per Invoice'!$A$2:$A$2001,MATCH($F2544,'Per Invoice'!$B$2:$B$2001,0))=0,"",INDEX('Per Invoice'!$A$2:$A$2001,MATCH($F2544,'Per Invoice'!$B$2:$B$2001,0))),""))</f>
        <v/>
      </c>
      <c r="H2544" s="11" t="n"/>
      <c r="R2544" s="7">
        <f>IF($F2544="","",Q2544*Y2544/100)</f>
        <v/>
      </c>
      <c r="X2544" s="7" t="n"/>
      <c r="Y2544" s="7" t="n"/>
      <c r="Z2544" s="7">
        <f>IF($F2544="","",Y2544*AE2544/100)</f>
        <v/>
      </c>
      <c r="AA2544" s="7">
        <f>IF($F2544="","",Y2544-Z2544)</f>
        <v/>
      </c>
      <c r="AB2544" s="7">
        <f>IF($F2544="","",AA2544-R2544)</f>
        <v/>
      </c>
      <c r="AE2544">
        <f>IF($F2544="","",IF($AK2544=1,0,IF($AJ2544=1,Settings!$C$6,Settings!$C$7))*100)</f>
        <v/>
      </c>
      <c r="AG2544">
        <f>IF($F2544="","",$F2544&amp;"|"&amp;$D2544&amp;"")</f>
        <v/>
      </c>
      <c r="AH2544">
        <f>IF($F2544="","",IF(COUNTIF($AG$2:$AG2544,$AG2544)=1,1,0))</f>
        <v/>
      </c>
      <c r="AI2544">
        <f>IF($AH2544=1,SUMPRODUCT(--($AL$2:$AL$8001&lt;$AL2544))+1,"")</f>
        <v/>
      </c>
      <c r="AJ2544">
        <f>IF($F2544="","",IF(OR($U2544=TRUE(),$U2544="TRUE"),1,0))</f>
        <v/>
      </c>
      <c r="AK2544">
        <f>IF($F2544="","",IF($AD2544="Yes",1,0))</f>
        <v/>
      </c>
      <c r="AL2544">
        <f>IF($AH2544=1,IFERROR(IF(VALUE($F2544)&lt;100000000,VALUE($F2544),1000000000),IFERROR(IF(VALUE(MID($F2544,2,20))&lt;100000000,VALUE(MID($F2544,2,20)),1000000000),1000000000))+ROW()/100000,"")</f>
        <v/>
      </c>
    </row>
    <row r="2545">
      <c r="A2545">
        <f>IF($F2545="","",IFERROR(IF(INDEX('Per Invoice'!$A$2:$A$2001,MATCH($F2545,'Per Invoice'!$B$2:$B$2001,0))=0,"",INDEX('Per Invoice'!$A$2:$A$2001,MATCH($F2545,'Per Invoice'!$B$2:$B$2001,0))),""))</f>
        <v/>
      </c>
      <c r="H2545" s="11" t="n"/>
      <c r="R2545" s="7">
        <f>IF($F2545="","",Q2545*Y2545/100)</f>
        <v/>
      </c>
      <c r="X2545" s="7" t="n"/>
      <c r="Y2545" s="7" t="n"/>
      <c r="Z2545" s="7">
        <f>IF($F2545="","",Y2545*AE2545/100)</f>
        <v/>
      </c>
      <c r="AA2545" s="7">
        <f>IF($F2545="","",Y2545-Z2545)</f>
        <v/>
      </c>
      <c r="AB2545" s="7">
        <f>IF($F2545="","",AA2545-R2545)</f>
        <v/>
      </c>
      <c r="AE2545">
        <f>IF($F2545="","",IF($AK2545=1,0,IF($AJ2545=1,Settings!$C$6,Settings!$C$7))*100)</f>
        <v/>
      </c>
      <c r="AG2545">
        <f>IF($F2545="","",$F2545&amp;"|"&amp;$D2545&amp;"")</f>
        <v/>
      </c>
      <c r="AH2545">
        <f>IF($F2545="","",IF(COUNTIF($AG$2:$AG2545,$AG2545)=1,1,0))</f>
        <v/>
      </c>
      <c r="AI2545">
        <f>IF($AH2545=1,SUMPRODUCT(--($AL$2:$AL$8001&lt;$AL2545))+1,"")</f>
        <v/>
      </c>
      <c r="AJ2545">
        <f>IF($F2545="","",IF(OR($U2545=TRUE(),$U2545="TRUE"),1,0))</f>
        <v/>
      </c>
      <c r="AK2545">
        <f>IF($F2545="","",IF($AD2545="Yes",1,0))</f>
        <v/>
      </c>
      <c r="AL2545">
        <f>IF($AH2545=1,IFERROR(IF(VALUE($F2545)&lt;100000000,VALUE($F2545),1000000000),IFERROR(IF(VALUE(MID($F2545,2,20))&lt;100000000,VALUE(MID($F2545,2,20)),1000000000),1000000000))+ROW()/100000,"")</f>
        <v/>
      </c>
    </row>
    <row r="2546">
      <c r="A2546">
        <f>IF($F2546="","",IFERROR(IF(INDEX('Per Invoice'!$A$2:$A$2001,MATCH($F2546,'Per Invoice'!$B$2:$B$2001,0))=0,"",INDEX('Per Invoice'!$A$2:$A$2001,MATCH($F2546,'Per Invoice'!$B$2:$B$2001,0))),""))</f>
        <v/>
      </c>
      <c r="H2546" s="11" t="n"/>
      <c r="R2546" s="7">
        <f>IF($F2546="","",Q2546*Y2546/100)</f>
        <v/>
      </c>
      <c r="X2546" s="7" t="n"/>
      <c r="Y2546" s="7" t="n"/>
      <c r="Z2546" s="7">
        <f>IF($F2546="","",Y2546*AE2546/100)</f>
        <v/>
      </c>
      <c r="AA2546" s="7">
        <f>IF($F2546="","",Y2546-Z2546)</f>
        <v/>
      </c>
      <c r="AB2546" s="7">
        <f>IF($F2546="","",AA2546-R2546)</f>
        <v/>
      </c>
      <c r="AE2546">
        <f>IF($F2546="","",IF($AK2546=1,0,IF($AJ2546=1,Settings!$C$6,Settings!$C$7))*100)</f>
        <v/>
      </c>
      <c r="AG2546">
        <f>IF($F2546="","",$F2546&amp;"|"&amp;$D2546&amp;"")</f>
        <v/>
      </c>
      <c r="AH2546">
        <f>IF($F2546="","",IF(COUNTIF($AG$2:$AG2546,$AG2546)=1,1,0))</f>
        <v/>
      </c>
      <c r="AI2546">
        <f>IF($AH2546=1,SUMPRODUCT(--($AL$2:$AL$8001&lt;$AL2546))+1,"")</f>
        <v/>
      </c>
      <c r="AJ2546">
        <f>IF($F2546="","",IF(OR($U2546=TRUE(),$U2546="TRUE"),1,0))</f>
        <v/>
      </c>
      <c r="AK2546">
        <f>IF($F2546="","",IF($AD2546="Yes",1,0))</f>
        <v/>
      </c>
      <c r="AL2546">
        <f>IF($AH2546=1,IFERROR(IF(VALUE($F2546)&lt;100000000,VALUE($F2546),1000000000),IFERROR(IF(VALUE(MID($F2546,2,20))&lt;100000000,VALUE(MID($F2546,2,20)),1000000000),1000000000))+ROW()/100000,"")</f>
        <v/>
      </c>
    </row>
    <row r="2547">
      <c r="A2547">
        <f>IF($F2547="","",IFERROR(IF(INDEX('Per Invoice'!$A$2:$A$2001,MATCH($F2547,'Per Invoice'!$B$2:$B$2001,0))=0,"",INDEX('Per Invoice'!$A$2:$A$2001,MATCH($F2547,'Per Invoice'!$B$2:$B$2001,0))),""))</f>
        <v/>
      </c>
      <c r="H2547" s="11" t="n"/>
      <c r="R2547" s="7">
        <f>IF($F2547="","",Q2547*Y2547/100)</f>
        <v/>
      </c>
      <c r="X2547" s="7" t="n"/>
      <c r="Y2547" s="7" t="n"/>
      <c r="Z2547" s="7">
        <f>IF($F2547="","",Y2547*AE2547/100)</f>
        <v/>
      </c>
      <c r="AA2547" s="7">
        <f>IF($F2547="","",Y2547-Z2547)</f>
        <v/>
      </c>
      <c r="AB2547" s="7">
        <f>IF($F2547="","",AA2547-R2547)</f>
        <v/>
      </c>
      <c r="AE2547">
        <f>IF($F2547="","",IF($AK2547=1,0,IF($AJ2547=1,Settings!$C$6,Settings!$C$7))*100)</f>
        <v/>
      </c>
      <c r="AG2547">
        <f>IF($F2547="","",$F2547&amp;"|"&amp;$D2547&amp;"")</f>
        <v/>
      </c>
      <c r="AH2547">
        <f>IF($F2547="","",IF(COUNTIF($AG$2:$AG2547,$AG2547)=1,1,0))</f>
        <v/>
      </c>
      <c r="AI2547">
        <f>IF($AH2547=1,SUMPRODUCT(--($AL$2:$AL$8001&lt;$AL2547))+1,"")</f>
        <v/>
      </c>
      <c r="AJ2547">
        <f>IF($F2547="","",IF(OR($U2547=TRUE(),$U2547="TRUE"),1,0))</f>
        <v/>
      </c>
      <c r="AK2547">
        <f>IF($F2547="","",IF($AD2547="Yes",1,0))</f>
        <v/>
      </c>
      <c r="AL2547">
        <f>IF($AH2547=1,IFERROR(IF(VALUE($F2547)&lt;100000000,VALUE($F2547),1000000000),IFERROR(IF(VALUE(MID($F2547,2,20))&lt;100000000,VALUE(MID($F2547,2,20)),1000000000),1000000000))+ROW()/100000,"")</f>
        <v/>
      </c>
    </row>
    <row r="2548">
      <c r="A2548">
        <f>IF($F2548="","",IFERROR(IF(INDEX('Per Invoice'!$A$2:$A$2001,MATCH($F2548,'Per Invoice'!$B$2:$B$2001,0))=0,"",INDEX('Per Invoice'!$A$2:$A$2001,MATCH($F2548,'Per Invoice'!$B$2:$B$2001,0))),""))</f>
        <v/>
      </c>
      <c r="H2548" s="11" t="n"/>
      <c r="R2548" s="7">
        <f>IF($F2548="","",Q2548*Y2548/100)</f>
        <v/>
      </c>
      <c r="X2548" s="7" t="n"/>
      <c r="Y2548" s="7" t="n"/>
      <c r="Z2548" s="7">
        <f>IF($F2548="","",Y2548*AE2548/100)</f>
        <v/>
      </c>
      <c r="AA2548" s="7">
        <f>IF($F2548="","",Y2548-Z2548)</f>
        <v/>
      </c>
      <c r="AB2548" s="7">
        <f>IF($F2548="","",AA2548-R2548)</f>
        <v/>
      </c>
      <c r="AE2548">
        <f>IF($F2548="","",IF($AK2548=1,0,IF($AJ2548=1,Settings!$C$6,Settings!$C$7))*100)</f>
        <v/>
      </c>
      <c r="AG2548">
        <f>IF($F2548="","",$F2548&amp;"|"&amp;$D2548&amp;"")</f>
        <v/>
      </c>
      <c r="AH2548">
        <f>IF($F2548="","",IF(COUNTIF($AG$2:$AG2548,$AG2548)=1,1,0))</f>
        <v/>
      </c>
      <c r="AI2548">
        <f>IF($AH2548=1,SUMPRODUCT(--($AL$2:$AL$8001&lt;$AL2548))+1,"")</f>
        <v/>
      </c>
      <c r="AJ2548">
        <f>IF($F2548="","",IF(OR($U2548=TRUE(),$U2548="TRUE"),1,0))</f>
        <v/>
      </c>
      <c r="AK2548">
        <f>IF($F2548="","",IF($AD2548="Yes",1,0))</f>
        <v/>
      </c>
      <c r="AL2548">
        <f>IF($AH2548=1,IFERROR(IF(VALUE($F2548)&lt;100000000,VALUE($F2548),1000000000),IFERROR(IF(VALUE(MID($F2548,2,20))&lt;100000000,VALUE(MID($F2548,2,20)),1000000000),1000000000))+ROW()/100000,"")</f>
        <v/>
      </c>
    </row>
    <row r="2549">
      <c r="A2549">
        <f>IF($F2549="","",IFERROR(IF(INDEX('Per Invoice'!$A$2:$A$2001,MATCH($F2549,'Per Invoice'!$B$2:$B$2001,0))=0,"",INDEX('Per Invoice'!$A$2:$A$2001,MATCH($F2549,'Per Invoice'!$B$2:$B$2001,0))),""))</f>
        <v/>
      </c>
      <c r="H2549" s="11" t="n"/>
      <c r="R2549" s="7">
        <f>IF($F2549="","",Q2549*Y2549/100)</f>
        <v/>
      </c>
      <c r="X2549" s="7" t="n"/>
      <c r="Y2549" s="7" t="n"/>
      <c r="Z2549" s="7">
        <f>IF($F2549="","",Y2549*AE2549/100)</f>
        <v/>
      </c>
      <c r="AA2549" s="7">
        <f>IF($F2549="","",Y2549-Z2549)</f>
        <v/>
      </c>
      <c r="AB2549" s="7">
        <f>IF($F2549="","",AA2549-R2549)</f>
        <v/>
      </c>
      <c r="AE2549">
        <f>IF($F2549="","",IF($AK2549=1,0,IF($AJ2549=1,Settings!$C$6,Settings!$C$7))*100)</f>
        <v/>
      </c>
      <c r="AG2549">
        <f>IF($F2549="","",$F2549&amp;"|"&amp;$D2549&amp;"")</f>
        <v/>
      </c>
      <c r="AH2549">
        <f>IF($F2549="","",IF(COUNTIF($AG$2:$AG2549,$AG2549)=1,1,0))</f>
        <v/>
      </c>
      <c r="AI2549">
        <f>IF($AH2549=1,SUMPRODUCT(--($AL$2:$AL$8001&lt;$AL2549))+1,"")</f>
        <v/>
      </c>
      <c r="AJ2549">
        <f>IF($F2549="","",IF(OR($U2549=TRUE(),$U2549="TRUE"),1,0))</f>
        <v/>
      </c>
      <c r="AK2549">
        <f>IF($F2549="","",IF($AD2549="Yes",1,0))</f>
        <v/>
      </c>
      <c r="AL2549">
        <f>IF($AH2549=1,IFERROR(IF(VALUE($F2549)&lt;100000000,VALUE($F2549),1000000000),IFERROR(IF(VALUE(MID($F2549,2,20))&lt;100000000,VALUE(MID($F2549,2,20)),1000000000),1000000000))+ROW()/100000,"")</f>
        <v/>
      </c>
    </row>
    <row r="2550">
      <c r="A2550">
        <f>IF($F2550="","",IFERROR(IF(INDEX('Per Invoice'!$A$2:$A$2001,MATCH($F2550,'Per Invoice'!$B$2:$B$2001,0))=0,"",INDEX('Per Invoice'!$A$2:$A$2001,MATCH($F2550,'Per Invoice'!$B$2:$B$2001,0))),""))</f>
        <v/>
      </c>
      <c r="H2550" s="11" t="n"/>
      <c r="R2550" s="7">
        <f>IF($F2550="","",Q2550*Y2550/100)</f>
        <v/>
      </c>
      <c r="X2550" s="7" t="n"/>
      <c r="Y2550" s="7" t="n"/>
      <c r="Z2550" s="7">
        <f>IF($F2550="","",Y2550*AE2550/100)</f>
        <v/>
      </c>
      <c r="AA2550" s="7">
        <f>IF($F2550="","",Y2550-Z2550)</f>
        <v/>
      </c>
      <c r="AB2550" s="7">
        <f>IF($F2550="","",AA2550-R2550)</f>
        <v/>
      </c>
      <c r="AE2550">
        <f>IF($F2550="","",IF($AK2550=1,0,IF($AJ2550=1,Settings!$C$6,Settings!$C$7))*100)</f>
        <v/>
      </c>
      <c r="AG2550">
        <f>IF($F2550="","",$F2550&amp;"|"&amp;$D2550&amp;"")</f>
        <v/>
      </c>
      <c r="AH2550">
        <f>IF($F2550="","",IF(COUNTIF($AG$2:$AG2550,$AG2550)=1,1,0))</f>
        <v/>
      </c>
      <c r="AI2550">
        <f>IF($AH2550=1,SUMPRODUCT(--($AL$2:$AL$8001&lt;$AL2550))+1,"")</f>
        <v/>
      </c>
      <c r="AJ2550">
        <f>IF($F2550="","",IF(OR($U2550=TRUE(),$U2550="TRUE"),1,0))</f>
        <v/>
      </c>
      <c r="AK2550">
        <f>IF($F2550="","",IF($AD2550="Yes",1,0))</f>
        <v/>
      </c>
      <c r="AL2550">
        <f>IF($AH2550=1,IFERROR(IF(VALUE($F2550)&lt;100000000,VALUE($F2550),1000000000),IFERROR(IF(VALUE(MID($F2550,2,20))&lt;100000000,VALUE(MID($F2550,2,20)),1000000000),1000000000))+ROW()/100000,"")</f>
        <v/>
      </c>
    </row>
    <row r="2551">
      <c r="A2551">
        <f>IF($F2551="","",IFERROR(IF(INDEX('Per Invoice'!$A$2:$A$2001,MATCH($F2551,'Per Invoice'!$B$2:$B$2001,0))=0,"",INDEX('Per Invoice'!$A$2:$A$2001,MATCH($F2551,'Per Invoice'!$B$2:$B$2001,0))),""))</f>
        <v/>
      </c>
      <c r="H2551" s="11" t="n"/>
      <c r="R2551" s="7">
        <f>IF($F2551="","",Q2551*Y2551/100)</f>
        <v/>
      </c>
      <c r="X2551" s="7" t="n"/>
      <c r="Y2551" s="7" t="n"/>
      <c r="Z2551" s="7">
        <f>IF($F2551="","",Y2551*AE2551/100)</f>
        <v/>
      </c>
      <c r="AA2551" s="7">
        <f>IF($F2551="","",Y2551-Z2551)</f>
        <v/>
      </c>
      <c r="AB2551" s="7">
        <f>IF($F2551="","",AA2551-R2551)</f>
        <v/>
      </c>
      <c r="AE2551">
        <f>IF($F2551="","",IF($AK2551=1,0,IF($AJ2551=1,Settings!$C$6,Settings!$C$7))*100)</f>
        <v/>
      </c>
      <c r="AG2551">
        <f>IF($F2551="","",$F2551&amp;"|"&amp;$D2551&amp;"")</f>
        <v/>
      </c>
      <c r="AH2551">
        <f>IF($F2551="","",IF(COUNTIF($AG$2:$AG2551,$AG2551)=1,1,0))</f>
        <v/>
      </c>
      <c r="AI2551">
        <f>IF($AH2551=1,SUMPRODUCT(--($AL$2:$AL$8001&lt;$AL2551))+1,"")</f>
        <v/>
      </c>
      <c r="AJ2551">
        <f>IF($F2551="","",IF(OR($U2551=TRUE(),$U2551="TRUE"),1,0))</f>
        <v/>
      </c>
      <c r="AK2551">
        <f>IF($F2551="","",IF($AD2551="Yes",1,0))</f>
        <v/>
      </c>
      <c r="AL2551">
        <f>IF($AH2551=1,IFERROR(IF(VALUE($F2551)&lt;100000000,VALUE($F2551),1000000000),IFERROR(IF(VALUE(MID($F2551,2,20))&lt;100000000,VALUE(MID($F2551,2,20)),1000000000),1000000000))+ROW()/100000,"")</f>
        <v/>
      </c>
    </row>
    <row r="2552">
      <c r="A2552">
        <f>IF($F2552="","",IFERROR(IF(INDEX('Per Invoice'!$A$2:$A$2001,MATCH($F2552,'Per Invoice'!$B$2:$B$2001,0))=0,"",INDEX('Per Invoice'!$A$2:$A$2001,MATCH($F2552,'Per Invoice'!$B$2:$B$2001,0))),""))</f>
        <v/>
      </c>
      <c r="H2552" s="11" t="n"/>
      <c r="R2552" s="7">
        <f>IF($F2552="","",Q2552*Y2552/100)</f>
        <v/>
      </c>
      <c r="X2552" s="7" t="n"/>
      <c r="Y2552" s="7" t="n"/>
      <c r="Z2552" s="7">
        <f>IF($F2552="","",Y2552*AE2552/100)</f>
        <v/>
      </c>
      <c r="AA2552" s="7">
        <f>IF($F2552="","",Y2552-Z2552)</f>
        <v/>
      </c>
      <c r="AB2552" s="7">
        <f>IF($F2552="","",AA2552-R2552)</f>
        <v/>
      </c>
      <c r="AE2552">
        <f>IF($F2552="","",IF($AK2552=1,0,IF($AJ2552=1,Settings!$C$6,Settings!$C$7))*100)</f>
        <v/>
      </c>
      <c r="AG2552">
        <f>IF($F2552="","",$F2552&amp;"|"&amp;$D2552&amp;"")</f>
        <v/>
      </c>
      <c r="AH2552">
        <f>IF($F2552="","",IF(COUNTIF($AG$2:$AG2552,$AG2552)=1,1,0))</f>
        <v/>
      </c>
      <c r="AI2552">
        <f>IF($AH2552=1,SUMPRODUCT(--($AL$2:$AL$8001&lt;$AL2552))+1,"")</f>
        <v/>
      </c>
      <c r="AJ2552">
        <f>IF($F2552="","",IF(OR($U2552=TRUE(),$U2552="TRUE"),1,0))</f>
        <v/>
      </c>
      <c r="AK2552">
        <f>IF($F2552="","",IF($AD2552="Yes",1,0))</f>
        <v/>
      </c>
      <c r="AL2552">
        <f>IF($AH2552=1,IFERROR(IF(VALUE($F2552)&lt;100000000,VALUE($F2552),1000000000),IFERROR(IF(VALUE(MID($F2552,2,20))&lt;100000000,VALUE(MID($F2552,2,20)),1000000000),1000000000))+ROW()/100000,"")</f>
        <v/>
      </c>
    </row>
    <row r="2553">
      <c r="A2553">
        <f>IF($F2553="","",IFERROR(IF(INDEX('Per Invoice'!$A$2:$A$2001,MATCH($F2553,'Per Invoice'!$B$2:$B$2001,0))=0,"",INDEX('Per Invoice'!$A$2:$A$2001,MATCH($F2553,'Per Invoice'!$B$2:$B$2001,0))),""))</f>
        <v/>
      </c>
      <c r="H2553" s="11" t="n"/>
      <c r="R2553" s="7">
        <f>IF($F2553="","",Q2553*Y2553/100)</f>
        <v/>
      </c>
      <c r="X2553" s="7" t="n"/>
      <c r="Y2553" s="7" t="n"/>
      <c r="Z2553" s="7">
        <f>IF($F2553="","",Y2553*AE2553/100)</f>
        <v/>
      </c>
      <c r="AA2553" s="7">
        <f>IF($F2553="","",Y2553-Z2553)</f>
        <v/>
      </c>
      <c r="AB2553" s="7">
        <f>IF($F2553="","",AA2553-R2553)</f>
        <v/>
      </c>
      <c r="AE2553">
        <f>IF($F2553="","",IF($AK2553=1,0,IF($AJ2553=1,Settings!$C$6,Settings!$C$7))*100)</f>
        <v/>
      </c>
      <c r="AG2553">
        <f>IF($F2553="","",$F2553&amp;"|"&amp;$D2553&amp;"")</f>
        <v/>
      </c>
      <c r="AH2553">
        <f>IF($F2553="","",IF(COUNTIF($AG$2:$AG2553,$AG2553)=1,1,0))</f>
        <v/>
      </c>
      <c r="AI2553">
        <f>IF($AH2553=1,SUMPRODUCT(--($AL$2:$AL$8001&lt;$AL2553))+1,"")</f>
        <v/>
      </c>
      <c r="AJ2553">
        <f>IF($F2553="","",IF(OR($U2553=TRUE(),$U2553="TRUE"),1,0))</f>
        <v/>
      </c>
      <c r="AK2553">
        <f>IF($F2553="","",IF($AD2553="Yes",1,0))</f>
        <v/>
      </c>
      <c r="AL2553">
        <f>IF($AH2553=1,IFERROR(IF(VALUE($F2553)&lt;100000000,VALUE($F2553),1000000000),IFERROR(IF(VALUE(MID($F2553,2,20))&lt;100000000,VALUE(MID($F2553,2,20)),1000000000),1000000000))+ROW()/100000,"")</f>
        <v/>
      </c>
    </row>
    <row r="2554">
      <c r="A2554">
        <f>IF($F2554="","",IFERROR(IF(INDEX('Per Invoice'!$A$2:$A$2001,MATCH($F2554,'Per Invoice'!$B$2:$B$2001,0))=0,"",INDEX('Per Invoice'!$A$2:$A$2001,MATCH($F2554,'Per Invoice'!$B$2:$B$2001,0))),""))</f>
        <v/>
      </c>
      <c r="H2554" s="11" t="n"/>
      <c r="R2554" s="7">
        <f>IF($F2554="","",Q2554*Y2554/100)</f>
        <v/>
      </c>
      <c r="X2554" s="7" t="n"/>
      <c r="Y2554" s="7" t="n"/>
      <c r="Z2554" s="7">
        <f>IF($F2554="","",Y2554*AE2554/100)</f>
        <v/>
      </c>
      <c r="AA2554" s="7">
        <f>IF($F2554="","",Y2554-Z2554)</f>
        <v/>
      </c>
      <c r="AB2554" s="7">
        <f>IF($F2554="","",AA2554-R2554)</f>
        <v/>
      </c>
      <c r="AE2554">
        <f>IF($F2554="","",IF($AK2554=1,0,IF($AJ2554=1,Settings!$C$6,Settings!$C$7))*100)</f>
        <v/>
      </c>
      <c r="AG2554">
        <f>IF($F2554="","",$F2554&amp;"|"&amp;$D2554&amp;"")</f>
        <v/>
      </c>
      <c r="AH2554">
        <f>IF($F2554="","",IF(COUNTIF($AG$2:$AG2554,$AG2554)=1,1,0))</f>
        <v/>
      </c>
      <c r="AI2554">
        <f>IF($AH2554=1,SUMPRODUCT(--($AL$2:$AL$8001&lt;$AL2554))+1,"")</f>
        <v/>
      </c>
      <c r="AJ2554">
        <f>IF($F2554="","",IF(OR($U2554=TRUE(),$U2554="TRUE"),1,0))</f>
        <v/>
      </c>
      <c r="AK2554">
        <f>IF($F2554="","",IF($AD2554="Yes",1,0))</f>
        <v/>
      </c>
      <c r="AL2554">
        <f>IF($AH2554=1,IFERROR(IF(VALUE($F2554)&lt;100000000,VALUE($F2554),1000000000),IFERROR(IF(VALUE(MID($F2554,2,20))&lt;100000000,VALUE(MID($F2554,2,20)),1000000000),1000000000))+ROW()/100000,"")</f>
        <v/>
      </c>
    </row>
    <row r="2555">
      <c r="A2555">
        <f>IF($F2555="","",IFERROR(IF(INDEX('Per Invoice'!$A$2:$A$2001,MATCH($F2555,'Per Invoice'!$B$2:$B$2001,0))=0,"",INDEX('Per Invoice'!$A$2:$A$2001,MATCH($F2555,'Per Invoice'!$B$2:$B$2001,0))),""))</f>
        <v/>
      </c>
      <c r="H2555" s="11" t="n"/>
      <c r="R2555" s="7">
        <f>IF($F2555="","",Q2555*Y2555/100)</f>
        <v/>
      </c>
      <c r="X2555" s="7" t="n"/>
      <c r="Y2555" s="7" t="n"/>
      <c r="Z2555" s="7">
        <f>IF($F2555="","",Y2555*AE2555/100)</f>
        <v/>
      </c>
      <c r="AA2555" s="7">
        <f>IF($F2555="","",Y2555-Z2555)</f>
        <v/>
      </c>
      <c r="AB2555" s="7">
        <f>IF($F2555="","",AA2555-R2555)</f>
        <v/>
      </c>
      <c r="AE2555">
        <f>IF($F2555="","",IF($AK2555=1,0,IF($AJ2555=1,Settings!$C$6,Settings!$C$7))*100)</f>
        <v/>
      </c>
      <c r="AG2555">
        <f>IF($F2555="","",$F2555&amp;"|"&amp;$D2555&amp;"")</f>
        <v/>
      </c>
      <c r="AH2555">
        <f>IF($F2555="","",IF(COUNTIF($AG$2:$AG2555,$AG2555)=1,1,0))</f>
        <v/>
      </c>
      <c r="AI2555">
        <f>IF($AH2555=1,SUMPRODUCT(--($AL$2:$AL$8001&lt;$AL2555))+1,"")</f>
        <v/>
      </c>
      <c r="AJ2555">
        <f>IF($F2555="","",IF(OR($U2555=TRUE(),$U2555="TRUE"),1,0))</f>
        <v/>
      </c>
      <c r="AK2555">
        <f>IF($F2555="","",IF($AD2555="Yes",1,0))</f>
        <v/>
      </c>
      <c r="AL2555">
        <f>IF($AH2555=1,IFERROR(IF(VALUE($F2555)&lt;100000000,VALUE($F2555),1000000000),IFERROR(IF(VALUE(MID($F2555,2,20))&lt;100000000,VALUE(MID($F2555,2,20)),1000000000),1000000000))+ROW()/100000,"")</f>
        <v/>
      </c>
    </row>
    <row r="2556">
      <c r="A2556">
        <f>IF($F2556="","",IFERROR(IF(INDEX('Per Invoice'!$A$2:$A$2001,MATCH($F2556,'Per Invoice'!$B$2:$B$2001,0))=0,"",INDEX('Per Invoice'!$A$2:$A$2001,MATCH($F2556,'Per Invoice'!$B$2:$B$2001,0))),""))</f>
        <v/>
      </c>
      <c r="H2556" s="11" t="n"/>
      <c r="R2556" s="7">
        <f>IF($F2556="","",Q2556*Y2556/100)</f>
        <v/>
      </c>
      <c r="X2556" s="7" t="n"/>
      <c r="Y2556" s="7" t="n"/>
      <c r="Z2556" s="7">
        <f>IF($F2556="","",Y2556*AE2556/100)</f>
        <v/>
      </c>
      <c r="AA2556" s="7">
        <f>IF($F2556="","",Y2556-Z2556)</f>
        <v/>
      </c>
      <c r="AB2556" s="7">
        <f>IF($F2556="","",AA2556-R2556)</f>
        <v/>
      </c>
      <c r="AE2556">
        <f>IF($F2556="","",IF($AK2556=1,0,IF($AJ2556=1,Settings!$C$6,Settings!$C$7))*100)</f>
        <v/>
      </c>
      <c r="AG2556">
        <f>IF($F2556="","",$F2556&amp;"|"&amp;$D2556&amp;"")</f>
        <v/>
      </c>
      <c r="AH2556">
        <f>IF($F2556="","",IF(COUNTIF($AG$2:$AG2556,$AG2556)=1,1,0))</f>
        <v/>
      </c>
      <c r="AI2556">
        <f>IF($AH2556=1,SUMPRODUCT(--($AL$2:$AL$8001&lt;$AL2556))+1,"")</f>
        <v/>
      </c>
      <c r="AJ2556">
        <f>IF($F2556="","",IF(OR($U2556=TRUE(),$U2556="TRUE"),1,0))</f>
        <v/>
      </c>
      <c r="AK2556">
        <f>IF($F2556="","",IF($AD2556="Yes",1,0))</f>
        <v/>
      </c>
      <c r="AL2556">
        <f>IF($AH2556=1,IFERROR(IF(VALUE($F2556)&lt;100000000,VALUE($F2556),1000000000),IFERROR(IF(VALUE(MID($F2556,2,20))&lt;100000000,VALUE(MID($F2556,2,20)),1000000000),1000000000))+ROW()/100000,"")</f>
        <v/>
      </c>
    </row>
    <row r="2557">
      <c r="A2557">
        <f>IF($F2557="","",IFERROR(IF(INDEX('Per Invoice'!$A$2:$A$2001,MATCH($F2557,'Per Invoice'!$B$2:$B$2001,0))=0,"",INDEX('Per Invoice'!$A$2:$A$2001,MATCH($F2557,'Per Invoice'!$B$2:$B$2001,0))),""))</f>
        <v/>
      </c>
      <c r="H2557" s="11" t="n"/>
      <c r="R2557" s="7">
        <f>IF($F2557="","",Q2557*Y2557/100)</f>
        <v/>
      </c>
      <c r="X2557" s="7" t="n"/>
      <c r="Y2557" s="7" t="n"/>
      <c r="Z2557" s="7">
        <f>IF($F2557="","",Y2557*AE2557/100)</f>
        <v/>
      </c>
      <c r="AA2557" s="7">
        <f>IF($F2557="","",Y2557-Z2557)</f>
        <v/>
      </c>
      <c r="AB2557" s="7">
        <f>IF($F2557="","",AA2557-R2557)</f>
        <v/>
      </c>
      <c r="AE2557">
        <f>IF($F2557="","",IF($AK2557=1,0,IF($AJ2557=1,Settings!$C$6,Settings!$C$7))*100)</f>
        <v/>
      </c>
      <c r="AG2557">
        <f>IF($F2557="","",$F2557&amp;"|"&amp;$D2557&amp;"")</f>
        <v/>
      </c>
      <c r="AH2557">
        <f>IF($F2557="","",IF(COUNTIF($AG$2:$AG2557,$AG2557)=1,1,0))</f>
        <v/>
      </c>
      <c r="AI2557">
        <f>IF($AH2557=1,SUMPRODUCT(--($AL$2:$AL$8001&lt;$AL2557))+1,"")</f>
        <v/>
      </c>
      <c r="AJ2557">
        <f>IF($F2557="","",IF(OR($U2557=TRUE(),$U2557="TRUE"),1,0))</f>
        <v/>
      </c>
      <c r="AK2557">
        <f>IF($F2557="","",IF($AD2557="Yes",1,0))</f>
        <v/>
      </c>
      <c r="AL2557">
        <f>IF($AH2557=1,IFERROR(IF(VALUE($F2557)&lt;100000000,VALUE($F2557),1000000000),IFERROR(IF(VALUE(MID($F2557,2,20))&lt;100000000,VALUE(MID($F2557,2,20)),1000000000),1000000000))+ROW()/100000,"")</f>
        <v/>
      </c>
    </row>
    <row r="2558">
      <c r="A2558">
        <f>IF($F2558="","",IFERROR(IF(INDEX('Per Invoice'!$A$2:$A$2001,MATCH($F2558,'Per Invoice'!$B$2:$B$2001,0))=0,"",INDEX('Per Invoice'!$A$2:$A$2001,MATCH($F2558,'Per Invoice'!$B$2:$B$2001,0))),""))</f>
        <v/>
      </c>
      <c r="H2558" s="11" t="n"/>
      <c r="R2558" s="7">
        <f>IF($F2558="","",Q2558*Y2558/100)</f>
        <v/>
      </c>
      <c r="X2558" s="7" t="n"/>
      <c r="Y2558" s="7" t="n"/>
      <c r="Z2558" s="7">
        <f>IF($F2558="","",Y2558*AE2558/100)</f>
        <v/>
      </c>
      <c r="AA2558" s="7">
        <f>IF($F2558="","",Y2558-Z2558)</f>
        <v/>
      </c>
      <c r="AB2558" s="7">
        <f>IF($F2558="","",AA2558-R2558)</f>
        <v/>
      </c>
      <c r="AE2558">
        <f>IF($F2558="","",IF($AK2558=1,0,IF($AJ2558=1,Settings!$C$6,Settings!$C$7))*100)</f>
        <v/>
      </c>
      <c r="AG2558">
        <f>IF($F2558="","",$F2558&amp;"|"&amp;$D2558&amp;"")</f>
        <v/>
      </c>
      <c r="AH2558">
        <f>IF($F2558="","",IF(COUNTIF($AG$2:$AG2558,$AG2558)=1,1,0))</f>
        <v/>
      </c>
      <c r="AI2558">
        <f>IF($AH2558=1,SUMPRODUCT(--($AL$2:$AL$8001&lt;$AL2558))+1,"")</f>
        <v/>
      </c>
      <c r="AJ2558">
        <f>IF($F2558="","",IF(OR($U2558=TRUE(),$U2558="TRUE"),1,0))</f>
        <v/>
      </c>
      <c r="AK2558">
        <f>IF($F2558="","",IF($AD2558="Yes",1,0))</f>
        <v/>
      </c>
      <c r="AL2558">
        <f>IF($AH2558=1,IFERROR(IF(VALUE($F2558)&lt;100000000,VALUE($F2558),1000000000),IFERROR(IF(VALUE(MID($F2558,2,20))&lt;100000000,VALUE(MID($F2558,2,20)),1000000000),1000000000))+ROW()/100000,"")</f>
        <v/>
      </c>
    </row>
    <row r="2559">
      <c r="A2559">
        <f>IF($F2559="","",IFERROR(IF(INDEX('Per Invoice'!$A$2:$A$2001,MATCH($F2559,'Per Invoice'!$B$2:$B$2001,0))=0,"",INDEX('Per Invoice'!$A$2:$A$2001,MATCH($F2559,'Per Invoice'!$B$2:$B$2001,0))),""))</f>
        <v/>
      </c>
      <c r="H2559" s="11" t="n"/>
      <c r="R2559" s="7">
        <f>IF($F2559="","",Q2559*Y2559/100)</f>
        <v/>
      </c>
      <c r="X2559" s="7" t="n"/>
      <c r="Y2559" s="7" t="n"/>
      <c r="Z2559" s="7">
        <f>IF($F2559="","",Y2559*AE2559/100)</f>
        <v/>
      </c>
      <c r="AA2559" s="7">
        <f>IF($F2559="","",Y2559-Z2559)</f>
        <v/>
      </c>
      <c r="AB2559" s="7">
        <f>IF($F2559="","",AA2559-R2559)</f>
        <v/>
      </c>
      <c r="AE2559">
        <f>IF($F2559="","",IF($AK2559=1,0,IF($AJ2559=1,Settings!$C$6,Settings!$C$7))*100)</f>
        <v/>
      </c>
      <c r="AG2559">
        <f>IF($F2559="","",$F2559&amp;"|"&amp;$D2559&amp;"")</f>
        <v/>
      </c>
      <c r="AH2559">
        <f>IF($F2559="","",IF(COUNTIF($AG$2:$AG2559,$AG2559)=1,1,0))</f>
        <v/>
      </c>
      <c r="AI2559">
        <f>IF($AH2559=1,SUMPRODUCT(--($AL$2:$AL$8001&lt;$AL2559))+1,"")</f>
        <v/>
      </c>
      <c r="AJ2559">
        <f>IF($F2559="","",IF(OR($U2559=TRUE(),$U2559="TRUE"),1,0))</f>
        <v/>
      </c>
      <c r="AK2559">
        <f>IF($F2559="","",IF($AD2559="Yes",1,0))</f>
        <v/>
      </c>
      <c r="AL2559">
        <f>IF($AH2559=1,IFERROR(IF(VALUE($F2559)&lt;100000000,VALUE($F2559),1000000000),IFERROR(IF(VALUE(MID($F2559,2,20))&lt;100000000,VALUE(MID($F2559,2,20)),1000000000),1000000000))+ROW()/100000,"")</f>
        <v/>
      </c>
    </row>
    <row r="2560">
      <c r="A2560">
        <f>IF($F2560="","",IFERROR(IF(INDEX('Per Invoice'!$A$2:$A$2001,MATCH($F2560,'Per Invoice'!$B$2:$B$2001,0))=0,"",INDEX('Per Invoice'!$A$2:$A$2001,MATCH($F2560,'Per Invoice'!$B$2:$B$2001,0))),""))</f>
        <v/>
      </c>
      <c r="H2560" s="11" t="n"/>
      <c r="R2560" s="7">
        <f>IF($F2560="","",Q2560*Y2560/100)</f>
        <v/>
      </c>
      <c r="X2560" s="7" t="n"/>
      <c r="Y2560" s="7" t="n"/>
      <c r="Z2560" s="7">
        <f>IF($F2560="","",Y2560*AE2560/100)</f>
        <v/>
      </c>
      <c r="AA2560" s="7">
        <f>IF($F2560="","",Y2560-Z2560)</f>
        <v/>
      </c>
      <c r="AB2560" s="7">
        <f>IF($F2560="","",AA2560-R2560)</f>
        <v/>
      </c>
      <c r="AE2560">
        <f>IF($F2560="","",IF($AK2560=1,0,IF($AJ2560=1,Settings!$C$6,Settings!$C$7))*100)</f>
        <v/>
      </c>
      <c r="AG2560">
        <f>IF($F2560="","",$F2560&amp;"|"&amp;$D2560&amp;"")</f>
        <v/>
      </c>
      <c r="AH2560">
        <f>IF($F2560="","",IF(COUNTIF($AG$2:$AG2560,$AG2560)=1,1,0))</f>
        <v/>
      </c>
      <c r="AI2560">
        <f>IF($AH2560=1,SUMPRODUCT(--($AL$2:$AL$8001&lt;$AL2560))+1,"")</f>
        <v/>
      </c>
      <c r="AJ2560">
        <f>IF($F2560="","",IF(OR($U2560=TRUE(),$U2560="TRUE"),1,0))</f>
        <v/>
      </c>
      <c r="AK2560">
        <f>IF($F2560="","",IF($AD2560="Yes",1,0))</f>
        <v/>
      </c>
      <c r="AL2560">
        <f>IF($AH2560=1,IFERROR(IF(VALUE($F2560)&lt;100000000,VALUE($F2560),1000000000),IFERROR(IF(VALUE(MID($F2560,2,20))&lt;100000000,VALUE(MID($F2560,2,20)),1000000000),1000000000))+ROW()/100000,"")</f>
        <v/>
      </c>
    </row>
    <row r="2561">
      <c r="A2561">
        <f>IF($F2561="","",IFERROR(IF(INDEX('Per Invoice'!$A$2:$A$2001,MATCH($F2561,'Per Invoice'!$B$2:$B$2001,0))=0,"",INDEX('Per Invoice'!$A$2:$A$2001,MATCH($F2561,'Per Invoice'!$B$2:$B$2001,0))),""))</f>
        <v/>
      </c>
      <c r="H2561" s="11" t="n"/>
      <c r="R2561" s="7">
        <f>IF($F2561="","",Q2561*Y2561/100)</f>
        <v/>
      </c>
      <c r="X2561" s="7" t="n"/>
      <c r="Y2561" s="7" t="n"/>
      <c r="Z2561" s="7">
        <f>IF($F2561="","",Y2561*AE2561/100)</f>
        <v/>
      </c>
      <c r="AA2561" s="7">
        <f>IF($F2561="","",Y2561-Z2561)</f>
        <v/>
      </c>
      <c r="AB2561" s="7">
        <f>IF($F2561="","",AA2561-R2561)</f>
        <v/>
      </c>
      <c r="AE2561">
        <f>IF($F2561="","",IF($AK2561=1,0,IF($AJ2561=1,Settings!$C$6,Settings!$C$7))*100)</f>
        <v/>
      </c>
      <c r="AG2561">
        <f>IF($F2561="","",$F2561&amp;"|"&amp;$D2561&amp;"")</f>
        <v/>
      </c>
      <c r="AH2561">
        <f>IF($F2561="","",IF(COUNTIF($AG$2:$AG2561,$AG2561)=1,1,0))</f>
        <v/>
      </c>
      <c r="AI2561">
        <f>IF($AH2561=1,SUMPRODUCT(--($AL$2:$AL$8001&lt;$AL2561))+1,"")</f>
        <v/>
      </c>
      <c r="AJ2561">
        <f>IF($F2561="","",IF(OR($U2561=TRUE(),$U2561="TRUE"),1,0))</f>
        <v/>
      </c>
      <c r="AK2561">
        <f>IF($F2561="","",IF($AD2561="Yes",1,0))</f>
        <v/>
      </c>
      <c r="AL2561">
        <f>IF($AH2561=1,IFERROR(IF(VALUE($F2561)&lt;100000000,VALUE($F2561),1000000000),IFERROR(IF(VALUE(MID($F2561,2,20))&lt;100000000,VALUE(MID($F2561,2,20)),1000000000),1000000000))+ROW()/100000,"")</f>
        <v/>
      </c>
    </row>
    <row r="2562">
      <c r="A2562">
        <f>IF($F2562="","",IFERROR(IF(INDEX('Per Invoice'!$A$2:$A$2001,MATCH($F2562,'Per Invoice'!$B$2:$B$2001,0))=0,"",INDEX('Per Invoice'!$A$2:$A$2001,MATCH($F2562,'Per Invoice'!$B$2:$B$2001,0))),""))</f>
        <v/>
      </c>
      <c r="H2562" s="11" t="n"/>
      <c r="R2562" s="7">
        <f>IF($F2562="","",Q2562*Y2562/100)</f>
        <v/>
      </c>
      <c r="X2562" s="7" t="n"/>
      <c r="Y2562" s="7" t="n"/>
      <c r="Z2562" s="7">
        <f>IF($F2562="","",Y2562*AE2562/100)</f>
        <v/>
      </c>
      <c r="AA2562" s="7">
        <f>IF($F2562="","",Y2562-Z2562)</f>
        <v/>
      </c>
      <c r="AB2562" s="7">
        <f>IF($F2562="","",AA2562-R2562)</f>
        <v/>
      </c>
      <c r="AE2562">
        <f>IF($F2562="","",IF($AK2562=1,0,IF($AJ2562=1,Settings!$C$6,Settings!$C$7))*100)</f>
        <v/>
      </c>
      <c r="AG2562">
        <f>IF($F2562="","",$F2562&amp;"|"&amp;$D2562&amp;"")</f>
        <v/>
      </c>
      <c r="AH2562">
        <f>IF($F2562="","",IF(COUNTIF($AG$2:$AG2562,$AG2562)=1,1,0))</f>
        <v/>
      </c>
      <c r="AI2562">
        <f>IF($AH2562=1,SUMPRODUCT(--($AL$2:$AL$8001&lt;$AL2562))+1,"")</f>
        <v/>
      </c>
      <c r="AJ2562">
        <f>IF($F2562="","",IF(OR($U2562=TRUE(),$U2562="TRUE"),1,0))</f>
        <v/>
      </c>
      <c r="AK2562">
        <f>IF($F2562="","",IF($AD2562="Yes",1,0))</f>
        <v/>
      </c>
      <c r="AL2562">
        <f>IF($AH2562=1,IFERROR(IF(VALUE($F2562)&lt;100000000,VALUE($F2562),1000000000),IFERROR(IF(VALUE(MID($F2562,2,20))&lt;100000000,VALUE(MID($F2562,2,20)),1000000000),1000000000))+ROW()/100000,"")</f>
        <v/>
      </c>
    </row>
    <row r="2563">
      <c r="A2563">
        <f>IF($F2563="","",IFERROR(IF(INDEX('Per Invoice'!$A$2:$A$2001,MATCH($F2563,'Per Invoice'!$B$2:$B$2001,0))=0,"",INDEX('Per Invoice'!$A$2:$A$2001,MATCH($F2563,'Per Invoice'!$B$2:$B$2001,0))),""))</f>
        <v/>
      </c>
      <c r="H2563" s="11" t="n"/>
      <c r="R2563" s="7">
        <f>IF($F2563="","",Q2563*Y2563/100)</f>
        <v/>
      </c>
      <c r="X2563" s="7" t="n"/>
      <c r="Y2563" s="7" t="n"/>
      <c r="Z2563" s="7">
        <f>IF($F2563="","",Y2563*AE2563/100)</f>
        <v/>
      </c>
      <c r="AA2563" s="7">
        <f>IF($F2563="","",Y2563-Z2563)</f>
        <v/>
      </c>
      <c r="AB2563" s="7">
        <f>IF($F2563="","",AA2563-R2563)</f>
        <v/>
      </c>
      <c r="AE2563">
        <f>IF($F2563="","",IF($AK2563=1,0,IF($AJ2563=1,Settings!$C$6,Settings!$C$7))*100)</f>
        <v/>
      </c>
      <c r="AG2563">
        <f>IF($F2563="","",$F2563&amp;"|"&amp;$D2563&amp;"")</f>
        <v/>
      </c>
      <c r="AH2563">
        <f>IF($F2563="","",IF(COUNTIF($AG$2:$AG2563,$AG2563)=1,1,0))</f>
        <v/>
      </c>
      <c r="AI2563">
        <f>IF($AH2563=1,SUMPRODUCT(--($AL$2:$AL$8001&lt;$AL2563))+1,"")</f>
        <v/>
      </c>
      <c r="AJ2563">
        <f>IF($F2563="","",IF(OR($U2563=TRUE(),$U2563="TRUE"),1,0))</f>
        <v/>
      </c>
      <c r="AK2563">
        <f>IF($F2563="","",IF($AD2563="Yes",1,0))</f>
        <v/>
      </c>
      <c r="AL2563">
        <f>IF($AH2563=1,IFERROR(IF(VALUE($F2563)&lt;100000000,VALUE($F2563),1000000000),IFERROR(IF(VALUE(MID($F2563,2,20))&lt;100000000,VALUE(MID($F2563,2,20)),1000000000),1000000000))+ROW()/100000,"")</f>
        <v/>
      </c>
    </row>
    <row r="2564">
      <c r="A2564">
        <f>IF($F2564="","",IFERROR(IF(INDEX('Per Invoice'!$A$2:$A$2001,MATCH($F2564,'Per Invoice'!$B$2:$B$2001,0))=0,"",INDEX('Per Invoice'!$A$2:$A$2001,MATCH($F2564,'Per Invoice'!$B$2:$B$2001,0))),""))</f>
        <v/>
      </c>
      <c r="H2564" s="11" t="n"/>
      <c r="R2564" s="7">
        <f>IF($F2564="","",Q2564*Y2564/100)</f>
        <v/>
      </c>
      <c r="X2564" s="7" t="n"/>
      <c r="Y2564" s="7" t="n"/>
      <c r="Z2564" s="7">
        <f>IF($F2564="","",Y2564*AE2564/100)</f>
        <v/>
      </c>
      <c r="AA2564" s="7">
        <f>IF($F2564="","",Y2564-Z2564)</f>
        <v/>
      </c>
      <c r="AB2564" s="7">
        <f>IF($F2564="","",AA2564-R2564)</f>
        <v/>
      </c>
      <c r="AE2564">
        <f>IF($F2564="","",IF($AK2564=1,0,IF($AJ2564=1,Settings!$C$6,Settings!$C$7))*100)</f>
        <v/>
      </c>
      <c r="AG2564">
        <f>IF($F2564="","",$F2564&amp;"|"&amp;$D2564&amp;"")</f>
        <v/>
      </c>
      <c r="AH2564">
        <f>IF($F2564="","",IF(COUNTIF($AG$2:$AG2564,$AG2564)=1,1,0))</f>
        <v/>
      </c>
      <c r="AI2564">
        <f>IF($AH2564=1,SUMPRODUCT(--($AL$2:$AL$8001&lt;$AL2564))+1,"")</f>
        <v/>
      </c>
      <c r="AJ2564">
        <f>IF($F2564="","",IF(OR($U2564=TRUE(),$U2564="TRUE"),1,0))</f>
        <v/>
      </c>
      <c r="AK2564">
        <f>IF($F2564="","",IF($AD2564="Yes",1,0))</f>
        <v/>
      </c>
      <c r="AL2564">
        <f>IF($AH2564=1,IFERROR(IF(VALUE($F2564)&lt;100000000,VALUE($F2564),1000000000),IFERROR(IF(VALUE(MID($F2564,2,20))&lt;100000000,VALUE(MID($F2564,2,20)),1000000000),1000000000))+ROW()/100000,"")</f>
        <v/>
      </c>
    </row>
    <row r="2565">
      <c r="A2565">
        <f>IF($F2565="","",IFERROR(IF(INDEX('Per Invoice'!$A$2:$A$2001,MATCH($F2565,'Per Invoice'!$B$2:$B$2001,0))=0,"",INDEX('Per Invoice'!$A$2:$A$2001,MATCH($F2565,'Per Invoice'!$B$2:$B$2001,0))),""))</f>
        <v/>
      </c>
      <c r="H2565" s="11" t="n"/>
      <c r="R2565" s="7">
        <f>IF($F2565="","",Q2565*Y2565/100)</f>
        <v/>
      </c>
      <c r="X2565" s="7" t="n"/>
      <c r="Y2565" s="7" t="n"/>
      <c r="Z2565" s="7">
        <f>IF($F2565="","",Y2565*AE2565/100)</f>
        <v/>
      </c>
      <c r="AA2565" s="7">
        <f>IF($F2565="","",Y2565-Z2565)</f>
        <v/>
      </c>
      <c r="AB2565" s="7">
        <f>IF($F2565="","",AA2565-R2565)</f>
        <v/>
      </c>
      <c r="AE2565">
        <f>IF($F2565="","",IF($AK2565=1,0,IF($AJ2565=1,Settings!$C$6,Settings!$C$7))*100)</f>
        <v/>
      </c>
      <c r="AG2565">
        <f>IF($F2565="","",$F2565&amp;"|"&amp;$D2565&amp;"")</f>
        <v/>
      </c>
      <c r="AH2565">
        <f>IF($F2565="","",IF(COUNTIF($AG$2:$AG2565,$AG2565)=1,1,0))</f>
        <v/>
      </c>
      <c r="AI2565">
        <f>IF($AH2565=1,SUMPRODUCT(--($AL$2:$AL$8001&lt;$AL2565))+1,"")</f>
        <v/>
      </c>
      <c r="AJ2565">
        <f>IF($F2565="","",IF(OR($U2565=TRUE(),$U2565="TRUE"),1,0))</f>
        <v/>
      </c>
      <c r="AK2565">
        <f>IF($F2565="","",IF($AD2565="Yes",1,0))</f>
        <v/>
      </c>
      <c r="AL2565">
        <f>IF($AH2565=1,IFERROR(IF(VALUE($F2565)&lt;100000000,VALUE($F2565),1000000000),IFERROR(IF(VALUE(MID($F2565,2,20))&lt;100000000,VALUE(MID($F2565,2,20)),1000000000),1000000000))+ROW()/100000,"")</f>
        <v/>
      </c>
    </row>
    <row r="2566">
      <c r="A2566">
        <f>IF($F2566="","",IFERROR(IF(INDEX('Per Invoice'!$A$2:$A$2001,MATCH($F2566,'Per Invoice'!$B$2:$B$2001,0))=0,"",INDEX('Per Invoice'!$A$2:$A$2001,MATCH($F2566,'Per Invoice'!$B$2:$B$2001,0))),""))</f>
        <v/>
      </c>
      <c r="H2566" s="11" t="n"/>
      <c r="R2566" s="7">
        <f>IF($F2566="","",Q2566*Y2566/100)</f>
        <v/>
      </c>
      <c r="X2566" s="7" t="n"/>
      <c r="Y2566" s="7" t="n"/>
      <c r="Z2566" s="7">
        <f>IF($F2566="","",Y2566*AE2566/100)</f>
        <v/>
      </c>
      <c r="AA2566" s="7">
        <f>IF($F2566="","",Y2566-Z2566)</f>
        <v/>
      </c>
      <c r="AB2566" s="7">
        <f>IF($F2566="","",AA2566-R2566)</f>
        <v/>
      </c>
      <c r="AE2566">
        <f>IF($F2566="","",IF($AK2566=1,0,IF($AJ2566=1,Settings!$C$6,Settings!$C$7))*100)</f>
        <v/>
      </c>
      <c r="AG2566">
        <f>IF($F2566="","",$F2566&amp;"|"&amp;$D2566&amp;"")</f>
        <v/>
      </c>
      <c r="AH2566">
        <f>IF($F2566="","",IF(COUNTIF($AG$2:$AG2566,$AG2566)=1,1,0))</f>
        <v/>
      </c>
      <c r="AI2566">
        <f>IF($AH2566=1,SUMPRODUCT(--($AL$2:$AL$8001&lt;$AL2566))+1,"")</f>
        <v/>
      </c>
      <c r="AJ2566">
        <f>IF($F2566="","",IF(OR($U2566=TRUE(),$U2566="TRUE"),1,0))</f>
        <v/>
      </c>
      <c r="AK2566">
        <f>IF($F2566="","",IF($AD2566="Yes",1,0))</f>
        <v/>
      </c>
      <c r="AL2566">
        <f>IF($AH2566=1,IFERROR(IF(VALUE($F2566)&lt;100000000,VALUE($F2566),1000000000),IFERROR(IF(VALUE(MID($F2566,2,20))&lt;100000000,VALUE(MID($F2566,2,20)),1000000000),1000000000))+ROW()/100000,"")</f>
        <v/>
      </c>
    </row>
    <row r="2567">
      <c r="A2567">
        <f>IF($F2567="","",IFERROR(IF(INDEX('Per Invoice'!$A$2:$A$2001,MATCH($F2567,'Per Invoice'!$B$2:$B$2001,0))=0,"",INDEX('Per Invoice'!$A$2:$A$2001,MATCH($F2567,'Per Invoice'!$B$2:$B$2001,0))),""))</f>
        <v/>
      </c>
      <c r="H2567" s="11" t="n"/>
      <c r="R2567" s="7">
        <f>IF($F2567="","",Q2567*Y2567/100)</f>
        <v/>
      </c>
      <c r="X2567" s="7" t="n"/>
      <c r="Y2567" s="7" t="n"/>
      <c r="Z2567" s="7">
        <f>IF($F2567="","",Y2567*AE2567/100)</f>
        <v/>
      </c>
      <c r="AA2567" s="7">
        <f>IF($F2567="","",Y2567-Z2567)</f>
        <v/>
      </c>
      <c r="AB2567" s="7">
        <f>IF($F2567="","",AA2567-R2567)</f>
        <v/>
      </c>
      <c r="AE2567">
        <f>IF($F2567="","",IF($AK2567=1,0,IF($AJ2567=1,Settings!$C$6,Settings!$C$7))*100)</f>
        <v/>
      </c>
      <c r="AG2567">
        <f>IF($F2567="","",$F2567&amp;"|"&amp;$D2567&amp;"")</f>
        <v/>
      </c>
      <c r="AH2567">
        <f>IF($F2567="","",IF(COUNTIF($AG$2:$AG2567,$AG2567)=1,1,0))</f>
        <v/>
      </c>
      <c r="AI2567">
        <f>IF($AH2567=1,SUMPRODUCT(--($AL$2:$AL$8001&lt;$AL2567))+1,"")</f>
        <v/>
      </c>
      <c r="AJ2567">
        <f>IF($F2567="","",IF(OR($U2567=TRUE(),$U2567="TRUE"),1,0))</f>
        <v/>
      </c>
      <c r="AK2567">
        <f>IF($F2567="","",IF($AD2567="Yes",1,0))</f>
        <v/>
      </c>
      <c r="AL2567">
        <f>IF($AH2567=1,IFERROR(IF(VALUE($F2567)&lt;100000000,VALUE($F2567),1000000000),IFERROR(IF(VALUE(MID($F2567,2,20))&lt;100000000,VALUE(MID($F2567,2,20)),1000000000),1000000000))+ROW()/100000,"")</f>
        <v/>
      </c>
    </row>
    <row r="2568">
      <c r="A2568">
        <f>IF($F2568="","",IFERROR(IF(INDEX('Per Invoice'!$A$2:$A$2001,MATCH($F2568,'Per Invoice'!$B$2:$B$2001,0))=0,"",INDEX('Per Invoice'!$A$2:$A$2001,MATCH($F2568,'Per Invoice'!$B$2:$B$2001,0))),""))</f>
        <v/>
      </c>
      <c r="H2568" s="11" t="n"/>
      <c r="R2568" s="7">
        <f>IF($F2568="","",Q2568*Y2568/100)</f>
        <v/>
      </c>
      <c r="X2568" s="7" t="n"/>
      <c r="Y2568" s="7" t="n"/>
      <c r="Z2568" s="7">
        <f>IF($F2568="","",Y2568*AE2568/100)</f>
        <v/>
      </c>
      <c r="AA2568" s="7">
        <f>IF($F2568="","",Y2568-Z2568)</f>
        <v/>
      </c>
      <c r="AB2568" s="7">
        <f>IF($F2568="","",AA2568-R2568)</f>
        <v/>
      </c>
      <c r="AE2568">
        <f>IF($F2568="","",IF($AK2568=1,0,IF($AJ2568=1,Settings!$C$6,Settings!$C$7))*100)</f>
        <v/>
      </c>
      <c r="AG2568">
        <f>IF($F2568="","",$F2568&amp;"|"&amp;$D2568&amp;"")</f>
        <v/>
      </c>
      <c r="AH2568">
        <f>IF($F2568="","",IF(COUNTIF($AG$2:$AG2568,$AG2568)=1,1,0))</f>
        <v/>
      </c>
      <c r="AI2568">
        <f>IF($AH2568=1,SUMPRODUCT(--($AL$2:$AL$8001&lt;$AL2568))+1,"")</f>
        <v/>
      </c>
      <c r="AJ2568">
        <f>IF($F2568="","",IF(OR($U2568=TRUE(),$U2568="TRUE"),1,0))</f>
        <v/>
      </c>
      <c r="AK2568">
        <f>IF($F2568="","",IF($AD2568="Yes",1,0))</f>
        <v/>
      </c>
      <c r="AL2568">
        <f>IF($AH2568=1,IFERROR(IF(VALUE($F2568)&lt;100000000,VALUE($F2568),1000000000),IFERROR(IF(VALUE(MID($F2568,2,20))&lt;100000000,VALUE(MID($F2568,2,20)),1000000000),1000000000))+ROW()/100000,"")</f>
        <v/>
      </c>
    </row>
    <row r="2569">
      <c r="A2569">
        <f>IF($F2569="","",IFERROR(IF(INDEX('Per Invoice'!$A$2:$A$2001,MATCH($F2569,'Per Invoice'!$B$2:$B$2001,0))=0,"",INDEX('Per Invoice'!$A$2:$A$2001,MATCH($F2569,'Per Invoice'!$B$2:$B$2001,0))),""))</f>
        <v/>
      </c>
      <c r="H2569" s="11" t="n"/>
      <c r="R2569" s="7">
        <f>IF($F2569="","",Q2569*Y2569/100)</f>
        <v/>
      </c>
      <c r="X2569" s="7" t="n"/>
      <c r="Y2569" s="7" t="n"/>
      <c r="Z2569" s="7">
        <f>IF($F2569="","",Y2569*AE2569/100)</f>
        <v/>
      </c>
      <c r="AA2569" s="7">
        <f>IF($F2569="","",Y2569-Z2569)</f>
        <v/>
      </c>
      <c r="AB2569" s="7">
        <f>IF($F2569="","",AA2569-R2569)</f>
        <v/>
      </c>
      <c r="AE2569">
        <f>IF($F2569="","",IF($AK2569=1,0,IF($AJ2569=1,Settings!$C$6,Settings!$C$7))*100)</f>
        <v/>
      </c>
      <c r="AG2569">
        <f>IF($F2569="","",$F2569&amp;"|"&amp;$D2569&amp;"")</f>
        <v/>
      </c>
      <c r="AH2569">
        <f>IF($F2569="","",IF(COUNTIF($AG$2:$AG2569,$AG2569)=1,1,0))</f>
        <v/>
      </c>
      <c r="AI2569">
        <f>IF($AH2569=1,SUMPRODUCT(--($AL$2:$AL$8001&lt;$AL2569))+1,"")</f>
        <v/>
      </c>
      <c r="AJ2569">
        <f>IF($F2569="","",IF(OR($U2569=TRUE(),$U2569="TRUE"),1,0))</f>
        <v/>
      </c>
      <c r="AK2569">
        <f>IF($F2569="","",IF($AD2569="Yes",1,0))</f>
        <v/>
      </c>
      <c r="AL2569">
        <f>IF($AH2569=1,IFERROR(IF(VALUE($F2569)&lt;100000000,VALUE($F2569),1000000000),IFERROR(IF(VALUE(MID($F2569,2,20))&lt;100000000,VALUE(MID($F2569,2,20)),1000000000),1000000000))+ROW()/100000,"")</f>
        <v/>
      </c>
    </row>
    <row r="2570">
      <c r="A2570">
        <f>IF($F2570="","",IFERROR(IF(INDEX('Per Invoice'!$A$2:$A$2001,MATCH($F2570,'Per Invoice'!$B$2:$B$2001,0))=0,"",INDEX('Per Invoice'!$A$2:$A$2001,MATCH($F2570,'Per Invoice'!$B$2:$B$2001,0))),""))</f>
        <v/>
      </c>
      <c r="H2570" s="11" t="n"/>
      <c r="R2570" s="7">
        <f>IF($F2570="","",Q2570*Y2570/100)</f>
        <v/>
      </c>
      <c r="X2570" s="7" t="n"/>
      <c r="Y2570" s="7" t="n"/>
      <c r="Z2570" s="7">
        <f>IF($F2570="","",Y2570*AE2570/100)</f>
        <v/>
      </c>
      <c r="AA2570" s="7">
        <f>IF($F2570="","",Y2570-Z2570)</f>
        <v/>
      </c>
      <c r="AB2570" s="7">
        <f>IF($F2570="","",AA2570-R2570)</f>
        <v/>
      </c>
      <c r="AE2570">
        <f>IF($F2570="","",IF($AK2570=1,0,IF($AJ2570=1,Settings!$C$6,Settings!$C$7))*100)</f>
        <v/>
      </c>
      <c r="AG2570">
        <f>IF($F2570="","",$F2570&amp;"|"&amp;$D2570&amp;"")</f>
        <v/>
      </c>
      <c r="AH2570">
        <f>IF($F2570="","",IF(COUNTIF($AG$2:$AG2570,$AG2570)=1,1,0))</f>
        <v/>
      </c>
      <c r="AI2570">
        <f>IF($AH2570=1,SUMPRODUCT(--($AL$2:$AL$8001&lt;$AL2570))+1,"")</f>
        <v/>
      </c>
      <c r="AJ2570">
        <f>IF($F2570="","",IF(OR($U2570=TRUE(),$U2570="TRUE"),1,0))</f>
        <v/>
      </c>
      <c r="AK2570">
        <f>IF($F2570="","",IF($AD2570="Yes",1,0))</f>
        <v/>
      </c>
      <c r="AL2570">
        <f>IF($AH2570=1,IFERROR(IF(VALUE($F2570)&lt;100000000,VALUE($F2570),1000000000),IFERROR(IF(VALUE(MID($F2570,2,20))&lt;100000000,VALUE(MID($F2570,2,20)),1000000000),1000000000))+ROW()/100000,"")</f>
        <v/>
      </c>
    </row>
    <row r="2571">
      <c r="A2571">
        <f>IF($F2571="","",IFERROR(IF(INDEX('Per Invoice'!$A$2:$A$2001,MATCH($F2571,'Per Invoice'!$B$2:$B$2001,0))=0,"",INDEX('Per Invoice'!$A$2:$A$2001,MATCH($F2571,'Per Invoice'!$B$2:$B$2001,0))),""))</f>
        <v/>
      </c>
      <c r="H2571" s="11" t="n"/>
      <c r="R2571" s="7">
        <f>IF($F2571="","",Q2571*Y2571/100)</f>
        <v/>
      </c>
      <c r="X2571" s="7" t="n"/>
      <c r="Y2571" s="7" t="n"/>
      <c r="Z2571" s="7">
        <f>IF($F2571="","",Y2571*AE2571/100)</f>
        <v/>
      </c>
      <c r="AA2571" s="7">
        <f>IF($F2571="","",Y2571-Z2571)</f>
        <v/>
      </c>
      <c r="AB2571" s="7">
        <f>IF($F2571="","",AA2571-R2571)</f>
        <v/>
      </c>
      <c r="AE2571">
        <f>IF($F2571="","",IF($AK2571=1,0,IF($AJ2571=1,Settings!$C$6,Settings!$C$7))*100)</f>
        <v/>
      </c>
      <c r="AG2571">
        <f>IF($F2571="","",$F2571&amp;"|"&amp;$D2571&amp;"")</f>
        <v/>
      </c>
      <c r="AH2571">
        <f>IF($F2571="","",IF(COUNTIF($AG$2:$AG2571,$AG2571)=1,1,0))</f>
        <v/>
      </c>
      <c r="AI2571">
        <f>IF($AH2571=1,SUMPRODUCT(--($AL$2:$AL$8001&lt;$AL2571))+1,"")</f>
        <v/>
      </c>
      <c r="AJ2571">
        <f>IF($F2571="","",IF(OR($U2571=TRUE(),$U2571="TRUE"),1,0))</f>
        <v/>
      </c>
      <c r="AK2571">
        <f>IF($F2571="","",IF($AD2571="Yes",1,0))</f>
        <v/>
      </c>
      <c r="AL2571">
        <f>IF($AH2571=1,IFERROR(IF(VALUE($F2571)&lt;100000000,VALUE($F2571),1000000000),IFERROR(IF(VALUE(MID($F2571,2,20))&lt;100000000,VALUE(MID($F2571,2,20)),1000000000),1000000000))+ROW()/100000,"")</f>
        <v/>
      </c>
    </row>
    <row r="2572">
      <c r="A2572">
        <f>IF($F2572="","",IFERROR(IF(INDEX('Per Invoice'!$A$2:$A$2001,MATCH($F2572,'Per Invoice'!$B$2:$B$2001,0))=0,"",INDEX('Per Invoice'!$A$2:$A$2001,MATCH($F2572,'Per Invoice'!$B$2:$B$2001,0))),""))</f>
        <v/>
      </c>
      <c r="H2572" s="11" t="n"/>
      <c r="R2572" s="7">
        <f>IF($F2572="","",Q2572*Y2572/100)</f>
        <v/>
      </c>
      <c r="X2572" s="7" t="n"/>
      <c r="Y2572" s="7" t="n"/>
      <c r="Z2572" s="7">
        <f>IF($F2572="","",Y2572*AE2572/100)</f>
        <v/>
      </c>
      <c r="AA2572" s="7">
        <f>IF($F2572="","",Y2572-Z2572)</f>
        <v/>
      </c>
      <c r="AB2572" s="7">
        <f>IF($F2572="","",AA2572-R2572)</f>
        <v/>
      </c>
      <c r="AE2572">
        <f>IF($F2572="","",IF($AK2572=1,0,IF($AJ2572=1,Settings!$C$6,Settings!$C$7))*100)</f>
        <v/>
      </c>
      <c r="AG2572">
        <f>IF($F2572="","",$F2572&amp;"|"&amp;$D2572&amp;"")</f>
        <v/>
      </c>
      <c r="AH2572">
        <f>IF($F2572="","",IF(COUNTIF($AG$2:$AG2572,$AG2572)=1,1,0))</f>
        <v/>
      </c>
      <c r="AI2572">
        <f>IF($AH2572=1,SUMPRODUCT(--($AL$2:$AL$8001&lt;$AL2572))+1,"")</f>
        <v/>
      </c>
      <c r="AJ2572">
        <f>IF($F2572="","",IF(OR($U2572=TRUE(),$U2572="TRUE"),1,0))</f>
        <v/>
      </c>
      <c r="AK2572">
        <f>IF($F2572="","",IF($AD2572="Yes",1,0))</f>
        <v/>
      </c>
      <c r="AL2572">
        <f>IF($AH2572=1,IFERROR(IF(VALUE($F2572)&lt;100000000,VALUE($F2572),1000000000),IFERROR(IF(VALUE(MID($F2572,2,20))&lt;100000000,VALUE(MID($F2572,2,20)),1000000000),1000000000))+ROW()/100000,"")</f>
        <v/>
      </c>
    </row>
    <row r="2573">
      <c r="A2573">
        <f>IF($F2573="","",IFERROR(IF(INDEX('Per Invoice'!$A$2:$A$2001,MATCH($F2573,'Per Invoice'!$B$2:$B$2001,0))=0,"",INDEX('Per Invoice'!$A$2:$A$2001,MATCH($F2573,'Per Invoice'!$B$2:$B$2001,0))),""))</f>
        <v/>
      </c>
      <c r="H2573" s="11" t="n"/>
      <c r="R2573" s="7">
        <f>IF($F2573="","",Q2573*Y2573/100)</f>
        <v/>
      </c>
      <c r="X2573" s="7" t="n"/>
      <c r="Y2573" s="7" t="n"/>
      <c r="Z2573" s="7">
        <f>IF($F2573="","",Y2573*AE2573/100)</f>
        <v/>
      </c>
      <c r="AA2573" s="7">
        <f>IF($F2573="","",Y2573-Z2573)</f>
        <v/>
      </c>
      <c r="AB2573" s="7">
        <f>IF($F2573="","",AA2573-R2573)</f>
        <v/>
      </c>
      <c r="AE2573">
        <f>IF($F2573="","",IF($AK2573=1,0,IF($AJ2573=1,Settings!$C$6,Settings!$C$7))*100)</f>
        <v/>
      </c>
      <c r="AG2573">
        <f>IF($F2573="","",$F2573&amp;"|"&amp;$D2573&amp;"")</f>
        <v/>
      </c>
      <c r="AH2573">
        <f>IF($F2573="","",IF(COUNTIF($AG$2:$AG2573,$AG2573)=1,1,0))</f>
        <v/>
      </c>
      <c r="AI2573">
        <f>IF($AH2573=1,SUMPRODUCT(--($AL$2:$AL$8001&lt;$AL2573))+1,"")</f>
        <v/>
      </c>
      <c r="AJ2573">
        <f>IF($F2573="","",IF(OR($U2573=TRUE(),$U2573="TRUE"),1,0))</f>
        <v/>
      </c>
      <c r="AK2573">
        <f>IF($F2573="","",IF($AD2573="Yes",1,0))</f>
        <v/>
      </c>
      <c r="AL2573">
        <f>IF($AH2573=1,IFERROR(IF(VALUE($F2573)&lt;100000000,VALUE($F2573),1000000000),IFERROR(IF(VALUE(MID($F2573,2,20))&lt;100000000,VALUE(MID($F2573,2,20)),1000000000),1000000000))+ROW()/100000,"")</f>
        <v/>
      </c>
    </row>
    <row r="2574">
      <c r="A2574">
        <f>IF($F2574="","",IFERROR(IF(INDEX('Per Invoice'!$A$2:$A$2001,MATCH($F2574,'Per Invoice'!$B$2:$B$2001,0))=0,"",INDEX('Per Invoice'!$A$2:$A$2001,MATCH($F2574,'Per Invoice'!$B$2:$B$2001,0))),""))</f>
        <v/>
      </c>
      <c r="H2574" s="11" t="n"/>
      <c r="R2574" s="7">
        <f>IF($F2574="","",Q2574*Y2574/100)</f>
        <v/>
      </c>
      <c r="X2574" s="7" t="n"/>
      <c r="Y2574" s="7" t="n"/>
      <c r="Z2574" s="7">
        <f>IF($F2574="","",Y2574*AE2574/100)</f>
        <v/>
      </c>
      <c r="AA2574" s="7">
        <f>IF($F2574="","",Y2574-Z2574)</f>
        <v/>
      </c>
      <c r="AB2574" s="7">
        <f>IF($F2574="","",AA2574-R2574)</f>
        <v/>
      </c>
      <c r="AE2574">
        <f>IF($F2574="","",IF($AK2574=1,0,IF($AJ2574=1,Settings!$C$6,Settings!$C$7))*100)</f>
        <v/>
      </c>
      <c r="AG2574">
        <f>IF($F2574="","",$F2574&amp;"|"&amp;$D2574&amp;"")</f>
        <v/>
      </c>
      <c r="AH2574">
        <f>IF($F2574="","",IF(COUNTIF($AG$2:$AG2574,$AG2574)=1,1,0))</f>
        <v/>
      </c>
      <c r="AI2574">
        <f>IF($AH2574=1,SUMPRODUCT(--($AL$2:$AL$8001&lt;$AL2574))+1,"")</f>
        <v/>
      </c>
      <c r="AJ2574">
        <f>IF($F2574="","",IF(OR($U2574=TRUE(),$U2574="TRUE"),1,0))</f>
        <v/>
      </c>
      <c r="AK2574">
        <f>IF($F2574="","",IF($AD2574="Yes",1,0))</f>
        <v/>
      </c>
      <c r="AL2574">
        <f>IF($AH2574=1,IFERROR(IF(VALUE($F2574)&lt;100000000,VALUE($F2574),1000000000),IFERROR(IF(VALUE(MID($F2574,2,20))&lt;100000000,VALUE(MID($F2574,2,20)),1000000000),1000000000))+ROW()/100000,"")</f>
        <v/>
      </c>
    </row>
    <row r="2575">
      <c r="A2575">
        <f>IF($F2575="","",IFERROR(IF(INDEX('Per Invoice'!$A$2:$A$2001,MATCH($F2575,'Per Invoice'!$B$2:$B$2001,0))=0,"",INDEX('Per Invoice'!$A$2:$A$2001,MATCH($F2575,'Per Invoice'!$B$2:$B$2001,0))),""))</f>
        <v/>
      </c>
      <c r="H2575" s="11" t="n"/>
      <c r="R2575" s="7">
        <f>IF($F2575="","",Q2575*Y2575/100)</f>
        <v/>
      </c>
      <c r="X2575" s="7" t="n"/>
      <c r="Y2575" s="7" t="n"/>
      <c r="Z2575" s="7">
        <f>IF($F2575="","",Y2575*AE2575/100)</f>
        <v/>
      </c>
      <c r="AA2575" s="7">
        <f>IF($F2575="","",Y2575-Z2575)</f>
        <v/>
      </c>
      <c r="AB2575" s="7">
        <f>IF($F2575="","",AA2575-R2575)</f>
        <v/>
      </c>
      <c r="AE2575">
        <f>IF($F2575="","",IF($AK2575=1,0,IF($AJ2575=1,Settings!$C$6,Settings!$C$7))*100)</f>
        <v/>
      </c>
      <c r="AG2575">
        <f>IF($F2575="","",$F2575&amp;"|"&amp;$D2575&amp;"")</f>
        <v/>
      </c>
      <c r="AH2575">
        <f>IF($F2575="","",IF(COUNTIF($AG$2:$AG2575,$AG2575)=1,1,0))</f>
        <v/>
      </c>
      <c r="AI2575">
        <f>IF($AH2575=1,SUMPRODUCT(--($AL$2:$AL$8001&lt;$AL2575))+1,"")</f>
        <v/>
      </c>
      <c r="AJ2575">
        <f>IF($F2575="","",IF(OR($U2575=TRUE(),$U2575="TRUE"),1,0))</f>
        <v/>
      </c>
      <c r="AK2575">
        <f>IF($F2575="","",IF($AD2575="Yes",1,0))</f>
        <v/>
      </c>
      <c r="AL2575">
        <f>IF($AH2575=1,IFERROR(IF(VALUE($F2575)&lt;100000000,VALUE($F2575),1000000000),IFERROR(IF(VALUE(MID($F2575,2,20))&lt;100000000,VALUE(MID($F2575,2,20)),1000000000),1000000000))+ROW()/100000,"")</f>
        <v/>
      </c>
    </row>
    <row r="2576">
      <c r="A2576">
        <f>IF($F2576="","",IFERROR(IF(INDEX('Per Invoice'!$A$2:$A$2001,MATCH($F2576,'Per Invoice'!$B$2:$B$2001,0))=0,"",INDEX('Per Invoice'!$A$2:$A$2001,MATCH($F2576,'Per Invoice'!$B$2:$B$2001,0))),""))</f>
        <v/>
      </c>
      <c r="H2576" s="11" t="n"/>
      <c r="R2576" s="7">
        <f>IF($F2576="","",Q2576*Y2576/100)</f>
        <v/>
      </c>
      <c r="X2576" s="7" t="n"/>
      <c r="Y2576" s="7" t="n"/>
      <c r="Z2576" s="7">
        <f>IF($F2576="","",Y2576*AE2576/100)</f>
        <v/>
      </c>
      <c r="AA2576" s="7">
        <f>IF($F2576="","",Y2576-Z2576)</f>
        <v/>
      </c>
      <c r="AB2576" s="7">
        <f>IF($F2576="","",AA2576-R2576)</f>
        <v/>
      </c>
      <c r="AE2576">
        <f>IF($F2576="","",IF($AK2576=1,0,IF($AJ2576=1,Settings!$C$6,Settings!$C$7))*100)</f>
        <v/>
      </c>
      <c r="AG2576">
        <f>IF($F2576="","",$F2576&amp;"|"&amp;$D2576&amp;"")</f>
        <v/>
      </c>
      <c r="AH2576">
        <f>IF($F2576="","",IF(COUNTIF($AG$2:$AG2576,$AG2576)=1,1,0))</f>
        <v/>
      </c>
      <c r="AI2576">
        <f>IF($AH2576=1,SUMPRODUCT(--($AL$2:$AL$8001&lt;$AL2576))+1,"")</f>
        <v/>
      </c>
      <c r="AJ2576">
        <f>IF($F2576="","",IF(OR($U2576=TRUE(),$U2576="TRUE"),1,0))</f>
        <v/>
      </c>
      <c r="AK2576">
        <f>IF($F2576="","",IF($AD2576="Yes",1,0))</f>
        <v/>
      </c>
      <c r="AL2576">
        <f>IF($AH2576=1,IFERROR(IF(VALUE($F2576)&lt;100000000,VALUE($F2576),1000000000),IFERROR(IF(VALUE(MID($F2576,2,20))&lt;100000000,VALUE(MID($F2576,2,20)),1000000000),1000000000))+ROW()/100000,"")</f>
        <v/>
      </c>
    </row>
    <row r="2577">
      <c r="A2577">
        <f>IF($F2577="","",IFERROR(IF(INDEX('Per Invoice'!$A$2:$A$2001,MATCH($F2577,'Per Invoice'!$B$2:$B$2001,0))=0,"",INDEX('Per Invoice'!$A$2:$A$2001,MATCH($F2577,'Per Invoice'!$B$2:$B$2001,0))),""))</f>
        <v/>
      </c>
      <c r="H2577" s="11" t="n"/>
      <c r="R2577" s="7">
        <f>IF($F2577="","",Q2577*Y2577/100)</f>
        <v/>
      </c>
      <c r="X2577" s="7" t="n"/>
      <c r="Y2577" s="7" t="n"/>
      <c r="Z2577" s="7">
        <f>IF($F2577="","",Y2577*AE2577/100)</f>
        <v/>
      </c>
      <c r="AA2577" s="7">
        <f>IF($F2577="","",Y2577-Z2577)</f>
        <v/>
      </c>
      <c r="AB2577" s="7">
        <f>IF($F2577="","",AA2577-R2577)</f>
        <v/>
      </c>
      <c r="AE2577">
        <f>IF($F2577="","",IF($AK2577=1,0,IF($AJ2577=1,Settings!$C$6,Settings!$C$7))*100)</f>
        <v/>
      </c>
      <c r="AG2577">
        <f>IF($F2577="","",$F2577&amp;"|"&amp;$D2577&amp;"")</f>
        <v/>
      </c>
      <c r="AH2577">
        <f>IF($F2577="","",IF(COUNTIF($AG$2:$AG2577,$AG2577)=1,1,0))</f>
        <v/>
      </c>
      <c r="AI2577">
        <f>IF($AH2577=1,SUMPRODUCT(--($AL$2:$AL$8001&lt;$AL2577))+1,"")</f>
        <v/>
      </c>
      <c r="AJ2577">
        <f>IF($F2577="","",IF(OR($U2577=TRUE(),$U2577="TRUE"),1,0))</f>
        <v/>
      </c>
      <c r="AK2577">
        <f>IF($F2577="","",IF($AD2577="Yes",1,0))</f>
        <v/>
      </c>
      <c r="AL2577">
        <f>IF($AH2577=1,IFERROR(IF(VALUE($F2577)&lt;100000000,VALUE($F2577),1000000000),IFERROR(IF(VALUE(MID($F2577,2,20))&lt;100000000,VALUE(MID($F2577,2,20)),1000000000),1000000000))+ROW()/100000,"")</f>
        <v/>
      </c>
    </row>
    <row r="2578">
      <c r="A2578">
        <f>IF($F2578="","",IFERROR(IF(INDEX('Per Invoice'!$A$2:$A$2001,MATCH($F2578,'Per Invoice'!$B$2:$B$2001,0))=0,"",INDEX('Per Invoice'!$A$2:$A$2001,MATCH($F2578,'Per Invoice'!$B$2:$B$2001,0))),""))</f>
        <v/>
      </c>
      <c r="H2578" s="11" t="n"/>
      <c r="R2578" s="7">
        <f>IF($F2578="","",Q2578*Y2578/100)</f>
        <v/>
      </c>
      <c r="X2578" s="7" t="n"/>
      <c r="Y2578" s="7" t="n"/>
      <c r="Z2578" s="7">
        <f>IF($F2578="","",Y2578*AE2578/100)</f>
        <v/>
      </c>
      <c r="AA2578" s="7">
        <f>IF($F2578="","",Y2578-Z2578)</f>
        <v/>
      </c>
      <c r="AB2578" s="7">
        <f>IF($F2578="","",AA2578-R2578)</f>
        <v/>
      </c>
      <c r="AE2578">
        <f>IF($F2578="","",IF($AK2578=1,0,IF($AJ2578=1,Settings!$C$6,Settings!$C$7))*100)</f>
        <v/>
      </c>
      <c r="AG2578">
        <f>IF($F2578="","",$F2578&amp;"|"&amp;$D2578&amp;"")</f>
        <v/>
      </c>
      <c r="AH2578">
        <f>IF($F2578="","",IF(COUNTIF($AG$2:$AG2578,$AG2578)=1,1,0))</f>
        <v/>
      </c>
      <c r="AI2578">
        <f>IF($AH2578=1,SUMPRODUCT(--($AL$2:$AL$8001&lt;$AL2578))+1,"")</f>
        <v/>
      </c>
      <c r="AJ2578">
        <f>IF($F2578="","",IF(OR($U2578=TRUE(),$U2578="TRUE"),1,0))</f>
        <v/>
      </c>
      <c r="AK2578">
        <f>IF($F2578="","",IF($AD2578="Yes",1,0))</f>
        <v/>
      </c>
      <c r="AL2578">
        <f>IF($AH2578=1,IFERROR(IF(VALUE($F2578)&lt;100000000,VALUE($F2578),1000000000),IFERROR(IF(VALUE(MID($F2578,2,20))&lt;100000000,VALUE(MID($F2578,2,20)),1000000000),1000000000))+ROW()/100000,"")</f>
        <v/>
      </c>
    </row>
    <row r="2579">
      <c r="A2579">
        <f>IF($F2579="","",IFERROR(IF(INDEX('Per Invoice'!$A$2:$A$2001,MATCH($F2579,'Per Invoice'!$B$2:$B$2001,0))=0,"",INDEX('Per Invoice'!$A$2:$A$2001,MATCH($F2579,'Per Invoice'!$B$2:$B$2001,0))),""))</f>
        <v/>
      </c>
      <c r="H2579" s="11" t="n"/>
      <c r="R2579" s="7">
        <f>IF($F2579="","",Q2579*Y2579/100)</f>
        <v/>
      </c>
      <c r="X2579" s="7" t="n"/>
      <c r="Y2579" s="7" t="n"/>
      <c r="Z2579" s="7">
        <f>IF($F2579="","",Y2579*AE2579/100)</f>
        <v/>
      </c>
      <c r="AA2579" s="7">
        <f>IF($F2579="","",Y2579-Z2579)</f>
        <v/>
      </c>
      <c r="AB2579" s="7">
        <f>IF($F2579="","",AA2579-R2579)</f>
        <v/>
      </c>
      <c r="AE2579">
        <f>IF($F2579="","",IF($AK2579=1,0,IF($AJ2579=1,Settings!$C$6,Settings!$C$7))*100)</f>
        <v/>
      </c>
      <c r="AG2579">
        <f>IF($F2579="","",$F2579&amp;"|"&amp;$D2579&amp;"")</f>
        <v/>
      </c>
      <c r="AH2579">
        <f>IF($F2579="","",IF(COUNTIF($AG$2:$AG2579,$AG2579)=1,1,0))</f>
        <v/>
      </c>
      <c r="AI2579">
        <f>IF($AH2579=1,SUMPRODUCT(--($AL$2:$AL$8001&lt;$AL2579))+1,"")</f>
        <v/>
      </c>
      <c r="AJ2579">
        <f>IF($F2579="","",IF(OR($U2579=TRUE(),$U2579="TRUE"),1,0))</f>
        <v/>
      </c>
      <c r="AK2579">
        <f>IF($F2579="","",IF($AD2579="Yes",1,0))</f>
        <v/>
      </c>
      <c r="AL2579">
        <f>IF($AH2579=1,IFERROR(IF(VALUE($F2579)&lt;100000000,VALUE($F2579),1000000000),IFERROR(IF(VALUE(MID($F2579,2,20))&lt;100000000,VALUE(MID($F2579,2,20)),1000000000),1000000000))+ROW()/100000,"")</f>
        <v/>
      </c>
    </row>
    <row r="2580">
      <c r="A2580">
        <f>IF($F2580="","",IFERROR(IF(INDEX('Per Invoice'!$A$2:$A$2001,MATCH($F2580,'Per Invoice'!$B$2:$B$2001,0))=0,"",INDEX('Per Invoice'!$A$2:$A$2001,MATCH($F2580,'Per Invoice'!$B$2:$B$2001,0))),""))</f>
        <v/>
      </c>
      <c r="H2580" s="11" t="n"/>
      <c r="R2580" s="7">
        <f>IF($F2580="","",Q2580*Y2580/100)</f>
        <v/>
      </c>
      <c r="X2580" s="7" t="n"/>
      <c r="Y2580" s="7" t="n"/>
      <c r="Z2580" s="7">
        <f>IF($F2580="","",Y2580*AE2580/100)</f>
        <v/>
      </c>
      <c r="AA2580" s="7">
        <f>IF($F2580="","",Y2580-Z2580)</f>
        <v/>
      </c>
      <c r="AB2580" s="7">
        <f>IF($F2580="","",AA2580-R2580)</f>
        <v/>
      </c>
      <c r="AE2580">
        <f>IF($F2580="","",IF($AK2580=1,0,IF($AJ2580=1,Settings!$C$6,Settings!$C$7))*100)</f>
        <v/>
      </c>
      <c r="AG2580">
        <f>IF($F2580="","",$F2580&amp;"|"&amp;$D2580&amp;"")</f>
        <v/>
      </c>
      <c r="AH2580">
        <f>IF($F2580="","",IF(COUNTIF($AG$2:$AG2580,$AG2580)=1,1,0))</f>
        <v/>
      </c>
      <c r="AI2580">
        <f>IF($AH2580=1,SUMPRODUCT(--($AL$2:$AL$8001&lt;$AL2580))+1,"")</f>
        <v/>
      </c>
      <c r="AJ2580">
        <f>IF($F2580="","",IF(OR($U2580=TRUE(),$U2580="TRUE"),1,0))</f>
        <v/>
      </c>
      <c r="AK2580">
        <f>IF($F2580="","",IF($AD2580="Yes",1,0))</f>
        <v/>
      </c>
      <c r="AL2580">
        <f>IF($AH2580=1,IFERROR(IF(VALUE($F2580)&lt;100000000,VALUE($F2580),1000000000),IFERROR(IF(VALUE(MID($F2580,2,20))&lt;100000000,VALUE(MID($F2580,2,20)),1000000000),1000000000))+ROW()/100000,"")</f>
        <v/>
      </c>
    </row>
    <row r="2581">
      <c r="A2581">
        <f>IF($F2581="","",IFERROR(IF(INDEX('Per Invoice'!$A$2:$A$2001,MATCH($F2581,'Per Invoice'!$B$2:$B$2001,0))=0,"",INDEX('Per Invoice'!$A$2:$A$2001,MATCH($F2581,'Per Invoice'!$B$2:$B$2001,0))),""))</f>
        <v/>
      </c>
      <c r="H2581" s="11" t="n"/>
      <c r="R2581" s="7">
        <f>IF($F2581="","",Q2581*Y2581/100)</f>
        <v/>
      </c>
      <c r="X2581" s="7" t="n"/>
      <c r="Y2581" s="7" t="n"/>
      <c r="Z2581" s="7">
        <f>IF($F2581="","",Y2581*AE2581/100)</f>
        <v/>
      </c>
      <c r="AA2581" s="7">
        <f>IF($F2581="","",Y2581-Z2581)</f>
        <v/>
      </c>
      <c r="AB2581" s="7">
        <f>IF($F2581="","",AA2581-R2581)</f>
        <v/>
      </c>
      <c r="AE2581">
        <f>IF($F2581="","",IF($AK2581=1,0,IF($AJ2581=1,Settings!$C$6,Settings!$C$7))*100)</f>
        <v/>
      </c>
      <c r="AG2581">
        <f>IF($F2581="","",$F2581&amp;"|"&amp;$D2581&amp;"")</f>
        <v/>
      </c>
      <c r="AH2581">
        <f>IF($F2581="","",IF(COUNTIF($AG$2:$AG2581,$AG2581)=1,1,0))</f>
        <v/>
      </c>
      <c r="AI2581">
        <f>IF($AH2581=1,SUMPRODUCT(--($AL$2:$AL$8001&lt;$AL2581))+1,"")</f>
        <v/>
      </c>
      <c r="AJ2581">
        <f>IF($F2581="","",IF(OR($U2581=TRUE(),$U2581="TRUE"),1,0))</f>
        <v/>
      </c>
      <c r="AK2581">
        <f>IF($F2581="","",IF($AD2581="Yes",1,0))</f>
        <v/>
      </c>
      <c r="AL2581">
        <f>IF($AH2581=1,IFERROR(IF(VALUE($F2581)&lt;100000000,VALUE($F2581),1000000000),IFERROR(IF(VALUE(MID($F2581,2,20))&lt;100000000,VALUE(MID($F2581,2,20)),1000000000),1000000000))+ROW()/100000,"")</f>
        <v/>
      </c>
    </row>
    <row r="2582">
      <c r="A2582">
        <f>IF($F2582="","",IFERROR(IF(INDEX('Per Invoice'!$A$2:$A$2001,MATCH($F2582,'Per Invoice'!$B$2:$B$2001,0))=0,"",INDEX('Per Invoice'!$A$2:$A$2001,MATCH($F2582,'Per Invoice'!$B$2:$B$2001,0))),""))</f>
        <v/>
      </c>
      <c r="H2582" s="11" t="n"/>
      <c r="R2582" s="7">
        <f>IF($F2582="","",Q2582*Y2582/100)</f>
        <v/>
      </c>
      <c r="X2582" s="7" t="n"/>
      <c r="Y2582" s="7" t="n"/>
      <c r="Z2582" s="7">
        <f>IF($F2582="","",Y2582*AE2582/100)</f>
        <v/>
      </c>
      <c r="AA2582" s="7">
        <f>IF($F2582="","",Y2582-Z2582)</f>
        <v/>
      </c>
      <c r="AB2582" s="7">
        <f>IF($F2582="","",AA2582-R2582)</f>
        <v/>
      </c>
      <c r="AE2582">
        <f>IF($F2582="","",IF($AK2582=1,0,IF($AJ2582=1,Settings!$C$6,Settings!$C$7))*100)</f>
        <v/>
      </c>
      <c r="AG2582">
        <f>IF($F2582="","",$F2582&amp;"|"&amp;$D2582&amp;"")</f>
        <v/>
      </c>
      <c r="AH2582">
        <f>IF($F2582="","",IF(COUNTIF($AG$2:$AG2582,$AG2582)=1,1,0))</f>
        <v/>
      </c>
      <c r="AI2582">
        <f>IF($AH2582=1,SUMPRODUCT(--($AL$2:$AL$8001&lt;$AL2582))+1,"")</f>
        <v/>
      </c>
      <c r="AJ2582">
        <f>IF($F2582="","",IF(OR($U2582=TRUE(),$U2582="TRUE"),1,0))</f>
        <v/>
      </c>
      <c r="AK2582">
        <f>IF($F2582="","",IF($AD2582="Yes",1,0))</f>
        <v/>
      </c>
      <c r="AL2582">
        <f>IF($AH2582=1,IFERROR(IF(VALUE($F2582)&lt;100000000,VALUE($F2582),1000000000),IFERROR(IF(VALUE(MID($F2582,2,20))&lt;100000000,VALUE(MID($F2582,2,20)),1000000000),1000000000))+ROW()/100000,"")</f>
        <v/>
      </c>
    </row>
    <row r="2583">
      <c r="A2583">
        <f>IF($F2583="","",IFERROR(IF(INDEX('Per Invoice'!$A$2:$A$2001,MATCH($F2583,'Per Invoice'!$B$2:$B$2001,0))=0,"",INDEX('Per Invoice'!$A$2:$A$2001,MATCH($F2583,'Per Invoice'!$B$2:$B$2001,0))),""))</f>
        <v/>
      </c>
      <c r="H2583" s="11" t="n"/>
      <c r="R2583" s="7">
        <f>IF($F2583="","",Q2583*Y2583/100)</f>
        <v/>
      </c>
      <c r="X2583" s="7" t="n"/>
      <c r="Y2583" s="7" t="n"/>
      <c r="Z2583" s="7">
        <f>IF($F2583="","",Y2583*AE2583/100)</f>
        <v/>
      </c>
      <c r="AA2583" s="7">
        <f>IF($F2583="","",Y2583-Z2583)</f>
        <v/>
      </c>
      <c r="AB2583" s="7">
        <f>IF($F2583="","",AA2583-R2583)</f>
        <v/>
      </c>
      <c r="AE2583">
        <f>IF($F2583="","",IF($AK2583=1,0,IF($AJ2583=1,Settings!$C$6,Settings!$C$7))*100)</f>
        <v/>
      </c>
      <c r="AG2583">
        <f>IF($F2583="","",$F2583&amp;"|"&amp;$D2583&amp;"")</f>
        <v/>
      </c>
      <c r="AH2583">
        <f>IF($F2583="","",IF(COUNTIF($AG$2:$AG2583,$AG2583)=1,1,0))</f>
        <v/>
      </c>
      <c r="AI2583">
        <f>IF($AH2583=1,SUMPRODUCT(--($AL$2:$AL$8001&lt;$AL2583))+1,"")</f>
        <v/>
      </c>
      <c r="AJ2583">
        <f>IF($F2583="","",IF(OR($U2583=TRUE(),$U2583="TRUE"),1,0))</f>
        <v/>
      </c>
      <c r="AK2583">
        <f>IF($F2583="","",IF($AD2583="Yes",1,0))</f>
        <v/>
      </c>
      <c r="AL2583">
        <f>IF($AH2583=1,IFERROR(IF(VALUE($F2583)&lt;100000000,VALUE($F2583),1000000000),IFERROR(IF(VALUE(MID($F2583,2,20))&lt;100000000,VALUE(MID($F2583,2,20)),1000000000),1000000000))+ROW()/100000,"")</f>
        <v/>
      </c>
    </row>
    <row r="2584">
      <c r="A2584">
        <f>IF($F2584="","",IFERROR(IF(INDEX('Per Invoice'!$A$2:$A$2001,MATCH($F2584,'Per Invoice'!$B$2:$B$2001,0))=0,"",INDEX('Per Invoice'!$A$2:$A$2001,MATCH($F2584,'Per Invoice'!$B$2:$B$2001,0))),""))</f>
        <v/>
      </c>
      <c r="H2584" s="11" t="n"/>
      <c r="R2584" s="7">
        <f>IF($F2584="","",Q2584*Y2584/100)</f>
        <v/>
      </c>
      <c r="X2584" s="7" t="n"/>
      <c r="Y2584" s="7" t="n"/>
      <c r="Z2584" s="7">
        <f>IF($F2584="","",Y2584*AE2584/100)</f>
        <v/>
      </c>
      <c r="AA2584" s="7">
        <f>IF($F2584="","",Y2584-Z2584)</f>
        <v/>
      </c>
      <c r="AB2584" s="7">
        <f>IF($F2584="","",AA2584-R2584)</f>
        <v/>
      </c>
      <c r="AE2584">
        <f>IF($F2584="","",IF($AK2584=1,0,IF($AJ2584=1,Settings!$C$6,Settings!$C$7))*100)</f>
        <v/>
      </c>
      <c r="AG2584">
        <f>IF($F2584="","",$F2584&amp;"|"&amp;$D2584&amp;"")</f>
        <v/>
      </c>
      <c r="AH2584">
        <f>IF($F2584="","",IF(COUNTIF($AG$2:$AG2584,$AG2584)=1,1,0))</f>
        <v/>
      </c>
      <c r="AI2584">
        <f>IF($AH2584=1,SUMPRODUCT(--($AL$2:$AL$8001&lt;$AL2584))+1,"")</f>
        <v/>
      </c>
      <c r="AJ2584">
        <f>IF($F2584="","",IF(OR($U2584=TRUE(),$U2584="TRUE"),1,0))</f>
        <v/>
      </c>
      <c r="AK2584">
        <f>IF($F2584="","",IF($AD2584="Yes",1,0))</f>
        <v/>
      </c>
      <c r="AL2584">
        <f>IF($AH2584=1,IFERROR(IF(VALUE($F2584)&lt;100000000,VALUE($F2584),1000000000),IFERROR(IF(VALUE(MID($F2584,2,20))&lt;100000000,VALUE(MID($F2584,2,20)),1000000000),1000000000))+ROW()/100000,"")</f>
        <v/>
      </c>
    </row>
    <row r="2585">
      <c r="A2585">
        <f>IF($F2585="","",IFERROR(IF(INDEX('Per Invoice'!$A$2:$A$2001,MATCH($F2585,'Per Invoice'!$B$2:$B$2001,0))=0,"",INDEX('Per Invoice'!$A$2:$A$2001,MATCH($F2585,'Per Invoice'!$B$2:$B$2001,0))),""))</f>
        <v/>
      </c>
      <c r="H2585" s="11" t="n"/>
      <c r="R2585" s="7">
        <f>IF($F2585="","",Q2585*Y2585/100)</f>
        <v/>
      </c>
      <c r="X2585" s="7" t="n"/>
      <c r="Y2585" s="7" t="n"/>
      <c r="Z2585" s="7">
        <f>IF($F2585="","",Y2585*AE2585/100)</f>
        <v/>
      </c>
      <c r="AA2585" s="7">
        <f>IF($F2585="","",Y2585-Z2585)</f>
        <v/>
      </c>
      <c r="AB2585" s="7">
        <f>IF($F2585="","",AA2585-R2585)</f>
        <v/>
      </c>
      <c r="AE2585">
        <f>IF($F2585="","",IF($AK2585=1,0,IF($AJ2585=1,Settings!$C$6,Settings!$C$7))*100)</f>
        <v/>
      </c>
      <c r="AG2585">
        <f>IF($F2585="","",$F2585&amp;"|"&amp;$D2585&amp;"")</f>
        <v/>
      </c>
      <c r="AH2585">
        <f>IF($F2585="","",IF(COUNTIF($AG$2:$AG2585,$AG2585)=1,1,0))</f>
        <v/>
      </c>
      <c r="AI2585">
        <f>IF($AH2585=1,SUMPRODUCT(--($AL$2:$AL$8001&lt;$AL2585))+1,"")</f>
        <v/>
      </c>
      <c r="AJ2585">
        <f>IF($F2585="","",IF(OR($U2585=TRUE(),$U2585="TRUE"),1,0))</f>
        <v/>
      </c>
      <c r="AK2585">
        <f>IF($F2585="","",IF($AD2585="Yes",1,0))</f>
        <v/>
      </c>
      <c r="AL2585">
        <f>IF($AH2585=1,IFERROR(IF(VALUE($F2585)&lt;100000000,VALUE($F2585),1000000000),IFERROR(IF(VALUE(MID($F2585,2,20))&lt;100000000,VALUE(MID($F2585,2,20)),1000000000),1000000000))+ROW()/100000,"")</f>
        <v/>
      </c>
    </row>
    <row r="2586">
      <c r="A2586">
        <f>IF($F2586="","",IFERROR(IF(INDEX('Per Invoice'!$A$2:$A$2001,MATCH($F2586,'Per Invoice'!$B$2:$B$2001,0))=0,"",INDEX('Per Invoice'!$A$2:$A$2001,MATCH($F2586,'Per Invoice'!$B$2:$B$2001,0))),""))</f>
        <v/>
      </c>
      <c r="H2586" s="11" t="n"/>
      <c r="R2586" s="7">
        <f>IF($F2586="","",Q2586*Y2586/100)</f>
        <v/>
      </c>
      <c r="X2586" s="7" t="n"/>
      <c r="Y2586" s="7" t="n"/>
      <c r="Z2586" s="7">
        <f>IF($F2586="","",Y2586*AE2586/100)</f>
        <v/>
      </c>
      <c r="AA2586" s="7">
        <f>IF($F2586="","",Y2586-Z2586)</f>
        <v/>
      </c>
      <c r="AB2586" s="7">
        <f>IF($F2586="","",AA2586-R2586)</f>
        <v/>
      </c>
      <c r="AE2586">
        <f>IF($F2586="","",IF($AK2586=1,0,IF($AJ2586=1,Settings!$C$6,Settings!$C$7))*100)</f>
        <v/>
      </c>
      <c r="AG2586">
        <f>IF($F2586="","",$F2586&amp;"|"&amp;$D2586&amp;"")</f>
        <v/>
      </c>
      <c r="AH2586">
        <f>IF($F2586="","",IF(COUNTIF($AG$2:$AG2586,$AG2586)=1,1,0))</f>
        <v/>
      </c>
      <c r="AI2586">
        <f>IF($AH2586=1,SUMPRODUCT(--($AL$2:$AL$8001&lt;$AL2586))+1,"")</f>
        <v/>
      </c>
      <c r="AJ2586">
        <f>IF($F2586="","",IF(OR($U2586=TRUE(),$U2586="TRUE"),1,0))</f>
        <v/>
      </c>
      <c r="AK2586">
        <f>IF($F2586="","",IF($AD2586="Yes",1,0))</f>
        <v/>
      </c>
      <c r="AL2586">
        <f>IF($AH2586=1,IFERROR(IF(VALUE($F2586)&lt;100000000,VALUE($F2586),1000000000),IFERROR(IF(VALUE(MID($F2586,2,20))&lt;100000000,VALUE(MID($F2586,2,20)),1000000000),1000000000))+ROW()/100000,"")</f>
        <v/>
      </c>
    </row>
    <row r="2587">
      <c r="A2587">
        <f>IF($F2587="","",IFERROR(IF(INDEX('Per Invoice'!$A$2:$A$2001,MATCH($F2587,'Per Invoice'!$B$2:$B$2001,0))=0,"",INDEX('Per Invoice'!$A$2:$A$2001,MATCH($F2587,'Per Invoice'!$B$2:$B$2001,0))),""))</f>
        <v/>
      </c>
      <c r="H2587" s="11" t="n"/>
      <c r="R2587" s="7">
        <f>IF($F2587="","",Q2587*Y2587/100)</f>
        <v/>
      </c>
      <c r="X2587" s="7" t="n"/>
      <c r="Y2587" s="7" t="n"/>
      <c r="Z2587" s="7">
        <f>IF($F2587="","",Y2587*AE2587/100)</f>
        <v/>
      </c>
      <c r="AA2587" s="7">
        <f>IF($F2587="","",Y2587-Z2587)</f>
        <v/>
      </c>
      <c r="AB2587" s="7">
        <f>IF($F2587="","",AA2587-R2587)</f>
        <v/>
      </c>
      <c r="AE2587">
        <f>IF($F2587="","",IF($AK2587=1,0,IF($AJ2587=1,Settings!$C$6,Settings!$C$7))*100)</f>
        <v/>
      </c>
      <c r="AG2587">
        <f>IF($F2587="","",$F2587&amp;"|"&amp;$D2587&amp;"")</f>
        <v/>
      </c>
      <c r="AH2587">
        <f>IF($F2587="","",IF(COUNTIF($AG$2:$AG2587,$AG2587)=1,1,0))</f>
        <v/>
      </c>
      <c r="AI2587">
        <f>IF($AH2587=1,SUMPRODUCT(--($AL$2:$AL$8001&lt;$AL2587))+1,"")</f>
        <v/>
      </c>
      <c r="AJ2587">
        <f>IF($F2587="","",IF(OR($U2587=TRUE(),$U2587="TRUE"),1,0))</f>
        <v/>
      </c>
      <c r="AK2587">
        <f>IF($F2587="","",IF($AD2587="Yes",1,0))</f>
        <v/>
      </c>
      <c r="AL2587">
        <f>IF($AH2587=1,IFERROR(IF(VALUE($F2587)&lt;100000000,VALUE($F2587),1000000000),IFERROR(IF(VALUE(MID($F2587,2,20))&lt;100000000,VALUE(MID($F2587,2,20)),1000000000),1000000000))+ROW()/100000,"")</f>
        <v/>
      </c>
    </row>
    <row r="2588">
      <c r="A2588">
        <f>IF($F2588="","",IFERROR(IF(INDEX('Per Invoice'!$A$2:$A$2001,MATCH($F2588,'Per Invoice'!$B$2:$B$2001,0))=0,"",INDEX('Per Invoice'!$A$2:$A$2001,MATCH($F2588,'Per Invoice'!$B$2:$B$2001,0))),""))</f>
        <v/>
      </c>
      <c r="H2588" s="11" t="n"/>
      <c r="R2588" s="7">
        <f>IF($F2588="","",Q2588*Y2588/100)</f>
        <v/>
      </c>
      <c r="X2588" s="7" t="n"/>
      <c r="Y2588" s="7" t="n"/>
      <c r="Z2588" s="7">
        <f>IF($F2588="","",Y2588*AE2588/100)</f>
        <v/>
      </c>
      <c r="AA2588" s="7">
        <f>IF($F2588="","",Y2588-Z2588)</f>
        <v/>
      </c>
      <c r="AB2588" s="7">
        <f>IF($F2588="","",AA2588-R2588)</f>
        <v/>
      </c>
      <c r="AE2588">
        <f>IF($F2588="","",IF($AK2588=1,0,IF($AJ2588=1,Settings!$C$6,Settings!$C$7))*100)</f>
        <v/>
      </c>
      <c r="AG2588">
        <f>IF($F2588="","",$F2588&amp;"|"&amp;$D2588&amp;"")</f>
        <v/>
      </c>
      <c r="AH2588">
        <f>IF($F2588="","",IF(COUNTIF($AG$2:$AG2588,$AG2588)=1,1,0))</f>
        <v/>
      </c>
      <c r="AI2588">
        <f>IF($AH2588=1,SUMPRODUCT(--($AL$2:$AL$8001&lt;$AL2588))+1,"")</f>
        <v/>
      </c>
      <c r="AJ2588">
        <f>IF($F2588="","",IF(OR($U2588=TRUE(),$U2588="TRUE"),1,0))</f>
        <v/>
      </c>
      <c r="AK2588">
        <f>IF($F2588="","",IF($AD2588="Yes",1,0))</f>
        <v/>
      </c>
      <c r="AL2588">
        <f>IF($AH2588=1,IFERROR(IF(VALUE($F2588)&lt;100000000,VALUE($F2588),1000000000),IFERROR(IF(VALUE(MID($F2588,2,20))&lt;100000000,VALUE(MID($F2588,2,20)),1000000000),1000000000))+ROW()/100000,"")</f>
        <v/>
      </c>
    </row>
    <row r="2589">
      <c r="A2589">
        <f>IF($F2589="","",IFERROR(IF(INDEX('Per Invoice'!$A$2:$A$2001,MATCH($F2589,'Per Invoice'!$B$2:$B$2001,0))=0,"",INDEX('Per Invoice'!$A$2:$A$2001,MATCH($F2589,'Per Invoice'!$B$2:$B$2001,0))),""))</f>
        <v/>
      </c>
      <c r="H2589" s="11" t="n"/>
      <c r="R2589" s="7">
        <f>IF($F2589="","",Q2589*Y2589/100)</f>
        <v/>
      </c>
      <c r="X2589" s="7" t="n"/>
      <c r="Y2589" s="7" t="n"/>
      <c r="Z2589" s="7">
        <f>IF($F2589="","",Y2589*AE2589/100)</f>
        <v/>
      </c>
      <c r="AA2589" s="7">
        <f>IF($F2589="","",Y2589-Z2589)</f>
        <v/>
      </c>
      <c r="AB2589" s="7">
        <f>IF($F2589="","",AA2589-R2589)</f>
        <v/>
      </c>
      <c r="AE2589">
        <f>IF($F2589="","",IF($AK2589=1,0,IF($AJ2589=1,Settings!$C$6,Settings!$C$7))*100)</f>
        <v/>
      </c>
      <c r="AG2589">
        <f>IF($F2589="","",$F2589&amp;"|"&amp;$D2589&amp;"")</f>
        <v/>
      </c>
      <c r="AH2589">
        <f>IF($F2589="","",IF(COUNTIF($AG$2:$AG2589,$AG2589)=1,1,0))</f>
        <v/>
      </c>
      <c r="AI2589">
        <f>IF($AH2589=1,SUMPRODUCT(--($AL$2:$AL$8001&lt;$AL2589))+1,"")</f>
        <v/>
      </c>
      <c r="AJ2589">
        <f>IF($F2589="","",IF(OR($U2589=TRUE(),$U2589="TRUE"),1,0))</f>
        <v/>
      </c>
      <c r="AK2589">
        <f>IF($F2589="","",IF($AD2589="Yes",1,0))</f>
        <v/>
      </c>
      <c r="AL2589">
        <f>IF($AH2589=1,IFERROR(IF(VALUE($F2589)&lt;100000000,VALUE($F2589),1000000000),IFERROR(IF(VALUE(MID($F2589,2,20))&lt;100000000,VALUE(MID($F2589,2,20)),1000000000),1000000000))+ROW()/100000,"")</f>
        <v/>
      </c>
    </row>
    <row r="2590">
      <c r="A2590">
        <f>IF($F2590="","",IFERROR(IF(INDEX('Per Invoice'!$A$2:$A$2001,MATCH($F2590,'Per Invoice'!$B$2:$B$2001,0))=0,"",INDEX('Per Invoice'!$A$2:$A$2001,MATCH($F2590,'Per Invoice'!$B$2:$B$2001,0))),""))</f>
        <v/>
      </c>
      <c r="H2590" s="11" t="n"/>
      <c r="R2590" s="7">
        <f>IF($F2590="","",Q2590*Y2590/100)</f>
        <v/>
      </c>
      <c r="X2590" s="7" t="n"/>
      <c r="Y2590" s="7" t="n"/>
      <c r="Z2590" s="7">
        <f>IF($F2590="","",Y2590*AE2590/100)</f>
        <v/>
      </c>
      <c r="AA2590" s="7">
        <f>IF($F2590="","",Y2590-Z2590)</f>
        <v/>
      </c>
      <c r="AB2590" s="7">
        <f>IF($F2590="","",AA2590-R2590)</f>
        <v/>
      </c>
      <c r="AE2590">
        <f>IF($F2590="","",IF($AK2590=1,0,IF($AJ2590=1,Settings!$C$6,Settings!$C$7))*100)</f>
        <v/>
      </c>
      <c r="AG2590">
        <f>IF($F2590="","",$F2590&amp;"|"&amp;$D2590&amp;"")</f>
        <v/>
      </c>
      <c r="AH2590">
        <f>IF($F2590="","",IF(COUNTIF($AG$2:$AG2590,$AG2590)=1,1,0))</f>
        <v/>
      </c>
      <c r="AI2590">
        <f>IF($AH2590=1,SUMPRODUCT(--($AL$2:$AL$8001&lt;$AL2590))+1,"")</f>
        <v/>
      </c>
      <c r="AJ2590">
        <f>IF($F2590="","",IF(OR($U2590=TRUE(),$U2590="TRUE"),1,0))</f>
        <v/>
      </c>
      <c r="AK2590">
        <f>IF($F2590="","",IF($AD2590="Yes",1,0))</f>
        <v/>
      </c>
      <c r="AL2590">
        <f>IF($AH2590=1,IFERROR(IF(VALUE($F2590)&lt;100000000,VALUE($F2590),1000000000),IFERROR(IF(VALUE(MID($F2590,2,20))&lt;100000000,VALUE(MID($F2590,2,20)),1000000000),1000000000))+ROW()/100000,"")</f>
        <v/>
      </c>
    </row>
    <row r="2591">
      <c r="A2591">
        <f>IF($F2591="","",IFERROR(IF(INDEX('Per Invoice'!$A$2:$A$2001,MATCH($F2591,'Per Invoice'!$B$2:$B$2001,0))=0,"",INDEX('Per Invoice'!$A$2:$A$2001,MATCH($F2591,'Per Invoice'!$B$2:$B$2001,0))),""))</f>
        <v/>
      </c>
      <c r="H2591" s="11" t="n"/>
      <c r="R2591" s="7">
        <f>IF($F2591="","",Q2591*Y2591/100)</f>
        <v/>
      </c>
      <c r="X2591" s="7" t="n"/>
      <c r="Y2591" s="7" t="n"/>
      <c r="Z2591" s="7">
        <f>IF($F2591="","",Y2591*AE2591/100)</f>
        <v/>
      </c>
      <c r="AA2591" s="7">
        <f>IF($F2591="","",Y2591-Z2591)</f>
        <v/>
      </c>
      <c r="AB2591" s="7">
        <f>IF($F2591="","",AA2591-R2591)</f>
        <v/>
      </c>
      <c r="AE2591">
        <f>IF($F2591="","",IF($AK2591=1,0,IF($AJ2591=1,Settings!$C$6,Settings!$C$7))*100)</f>
        <v/>
      </c>
      <c r="AG2591">
        <f>IF($F2591="","",$F2591&amp;"|"&amp;$D2591&amp;"")</f>
        <v/>
      </c>
      <c r="AH2591">
        <f>IF($F2591="","",IF(COUNTIF($AG$2:$AG2591,$AG2591)=1,1,0))</f>
        <v/>
      </c>
      <c r="AI2591">
        <f>IF($AH2591=1,SUMPRODUCT(--($AL$2:$AL$8001&lt;$AL2591))+1,"")</f>
        <v/>
      </c>
      <c r="AJ2591">
        <f>IF($F2591="","",IF(OR($U2591=TRUE(),$U2591="TRUE"),1,0))</f>
        <v/>
      </c>
      <c r="AK2591">
        <f>IF($F2591="","",IF($AD2591="Yes",1,0))</f>
        <v/>
      </c>
      <c r="AL2591">
        <f>IF($AH2591=1,IFERROR(IF(VALUE($F2591)&lt;100000000,VALUE($F2591),1000000000),IFERROR(IF(VALUE(MID($F2591,2,20))&lt;100000000,VALUE(MID($F2591,2,20)),1000000000),1000000000))+ROW()/100000,"")</f>
        <v/>
      </c>
    </row>
    <row r="2592">
      <c r="A2592">
        <f>IF($F2592="","",IFERROR(IF(INDEX('Per Invoice'!$A$2:$A$2001,MATCH($F2592,'Per Invoice'!$B$2:$B$2001,0))=0,"",INDEX('Per Invoice'!$A$2:$A$2001,MATCH($F2592,'Per Invoice'!$B$2:$B$2001,0))),""))</f>
        <v/>
      </c>
      <c r="H2592" s="11" t="n"/>
      <c r="R2592" s="7">
        <f>IF($F2592="","",Q2592*Y2592/100)</f>
        <v/>
      </c>
      <c r="X2592" s="7" t="n"/>
      <c r="Y2592" s="7" t="n"/>
      <c r="Z2592" s="7">
        <f>IF($F2592="","",Y2592*AE2592/100)</f>
        <v/>
      </c>
      <c r="AA2592" s="7">
        <f>IF($F2592="","",Y2592-Z2592)</f>
        <v/>
      </c>
      <c r="AB2592" s="7">
        <f>IF($F2592="","",AA2592-R2592)</f>
        <v/>
      </c>
      <c r="AE2592">
        <f>IF($F2592="","",IF($AK2592=1,0,IF($AJ2592=1,Settings!$C$6,Settings!$C$7))*100)</f>
        <v/>
      </c>
      <c r="AG2592">
        <f>IF($F2592="","",$F2592&amp;"|"&amp;$D2592&amp;"")</f>
        <v/>
      </c>
      <c r="AH2592">
        <f>IF($F2592="","",IF(COUNTIF($AG$2:$AG2592,$AG2592)=1,1,0))</f>
        <v/>
      </c>
      <c r="AI2592">
        <f>IF($AH2592=1,SUMPRODUCT(--($AL$2:$AL$8001&lt;$AL2592))+1,"")</f>
        <v/>
      </c>
      <c r="AJ2592">
        <f>IF($F2592="","",IF(OR($U2592=TRUE(),$U2592="TRUE"),1,0))</f>
        <v/>
      </c>
      <c r="AK2592">
        <f>IF($F2592="","",IF($AD2592="Yes",1,0))</f>
        <v/>
      </c>
      <c r="AL2592">
        <f>IF($AH2592=1,IFERROR(IF(VALUE($F2592)&lt;100000000,VALUE($F2592),1000000000),IFERROR(IF(VALUE(MID($F2592,2,20))&lt;100000000,VALUE(MID($F2592,2,20)),1000000000),1000000000))+ROW()/100000,"")</f>
        <v/>
      </c>
    </row>
    <row r="2593">
      <c r="A2593">
        <f>IF($F2593="","",IFERROR(IF(INDEX('Per Invoice'!$A$2:$A$2001,MATCH($F2593,'Per Invoice'!$B$2:$B$2001,0))=0,"",INDEX('Per Invoice'!$A$2:$A$2001,MATCH($F2593,'Per Invoice'!$B$2:$B$2001,0))),""))</f>
        <v/>
      </c>
      <c r="H2593" s="11" t="n"/>
      <c r="R2593" s="7">
        <f>IF($F2593="","",Q2593*Y2593/100)</f>
        <v/>
      </c>
      <c r="X2593" s="7" t="n"/>
      <c r="Y2593" s="7" t="n"/>
      <c r="Z2593" s="7">
        <f>IF($F2593="","",Y2593*AE2593/100)</f>
        <v/>
      </c>
      <c r="AA2593" s="7">
        <f>IF($F2593="","",Y2593-Z2593)</f>
        <v/>
      </c>
      <c r="AB2593" s="7">
        <f>IF($F2593="","",AA2593-R2593)</f>
        <v/>
      </c>
      <c r="AE2593">
        <f>IF($F2593="","",IF($AK2593=1,0,IF($AJ2593=1,Settings!$C$6,Settings!$C$7))*100)</f>
        <v/>
      </c>
      <c r="AG2593">
        <f>IF($F2593="","",$F2593&amp;"|"&amp;$D2593&amp;"")</f>
        <v/>
      </c>
      <c r="AH2593">
        <f>IF($F2593="","",IF(COUNTIF($AG$2:$AG2593,$AG2593)=1,1,0))</f>
        <v/>
      </c>
      <c r="AI2593">
        <f>IF($AH2593=1,SUMPRODUCT(--($AL$2:$AL$8001&lt;$AL2593))+1,"")</f>
        <v/>
      </c>
      <c r="AJ2593">
        <f>IF($F2593="","",IF(OR($U2593=TRUE(),$U2593="TRUE"),1,0))</f>
        <v/>
      </c>
      <c r="AK2593">
        <f>IF($F2593="","",IF($AD2593="Yes",1,0))</f>
        <v/>
      </c>
      <c r="AL2593">
        <f>IF($AH2593=1,IFERROR(IF(VALUE($F2593)&lt;100000000,VALUE($F2593),1000000000),IFERROR(IF(VALUE(MID($F2593,2,20))&lt;100000000,VALUE(MID($F2593,2,20)),1000000000),1000000000))+ROW()/100000,"")</f>
        <v/>
      </c>
    </row>
    <row r="2594">
      <c r="A2594">
        <f>IF($F2594="","",IFERROR(IF(INDEX('Per Invoice'!$A$2:$A$2001,MATCH($F2594,'Per Invoice'!$B$2:$B$2001,0))=0,"",INDEX('Per Invoice'!$A$2:$A$2001,MATCH($F2594,'Per Invoice'!$B$2:$B$2001,0))),""))</f>
        <v/>
      </c>
      <c r="H2594" s="11" t="n"/>
      <c r="R2594" s="7">
        <f>IF($F2594="","",Q2594*Y2594/100)</f>
        <v/>
      </c>
      <c r="X2594" s="7" t="n"/>
      <c r="Y2594" s="7" t="n"/>
      <c r="Z2594" s="7">
        <f>IF($F2594="","",Y2594*AE2594/100)</f>
        <v/>
      </c>
      <c r="AA2594" s="7">
        <f>IF($F2594="","",Y2594-Z2594)</f>
        <v/>
      </c>
      <c r="AB2594" s="7">
        <f>IF($F2594="","",AA2594-R2594)</f>
        <v/>
      </c>
      <c r="AE2594">
        <f>IF($F2594="","",IF($AK2594=1,0,IF($AJ2594=1,Settings!$C$6,Settings!$C$7))*100)</f>
        <v/>
      </c>
      <c r="AG2594">
        <f>IF($F2594="","",$F2594&amp;"|"&amp;$D2594&amp;"")</f>
        <v/>
      </c>
      <c r="AH2594">
        <f>IF($F2594="","",IF(COUNTIF($AG$2:$AG2594,$AG2594)=1,1,0))</f>
        <v/>
      </c>
      <c r="AI2594">
        <f>IF($AH2594=1,SUMPRODUCT(--($AL$2:$AL$8001&lt;$AL2594))+1,"")</f>
        <v/>
      </c>
      <c r="AJ2594">
        <f>IF($F2594="","",IF(OR($U2594=TRUE(),$U2594="TRUE"),1,0))</f>
        <v/>
      </c>
      <c r="AK2594">
        <f>IF($F2594="","",IF($AD2594="Yes",1,0))</f>
        <v/>
      </c>
      <c r="AL2594">
        <f>IF($AH2594=1,IFERROR(IF(VALUE($F2594)&lt;100000000,VALUE($F2594),1000000000),IFERROR(IF(VALUE(MID($F2594,2,20))&lt;100000000,VALUE(MID($F2594,2,20)),1000000000),1000000000))+ROW()/100000,"")</f>
        <v/>
      </c>
    </row>
    <row r="2595">
      <c r="A2595">
        <f>IF($F2595="","",IFERROR(IF(INDEX('Per Invoice'!$A$2:$A$2001,MATCH($F2595,'Per Invoice'!$B$2:$B$2001,0))=0,"",INDEX('Per Invoice'!$A$2:$A$2001,MATCH($F2595,'Per Invoice'!$B$2:$B$2001,0))),""))</f>
        <v/>
      </c>
      <c r="H2595" s="11" t="n"/>
      <c r="R2595" s="7">
        <f>IF($F2595="","",Q2595*Y2595/100)</f>
        <v/>
      </c>
      <c r="X2595" s="7" t="n"/>
      <c r="Y2595" s="7" t="n"/>
      <c r="Z2595" s="7">
        <f>IF($F2595="","",Y2595*AE2595/100)</f>
        <v/>
      </c>
      <c r="AA2595" s="7">
        <f>IF($F2595="","",Y2595-Z2595)</f>
        <v/>
      </c>
      <c r="AB2595" s="7">
        <f>IF($F2595="","",AA2595-R2595)</f>
        <v/>
      </c>
      <c r="AE2595">
        <f>IF($F2595="","",IF($AK2595=1,0,IF($AJ2595=1,Settings!$C$6,Settings!$C$7))*100)</f>
        <v/>
      </c>
      <c r="AG2595">
        <f>IF($F2595="","",$F2595&amp;"|"&amp;$D2595&amp;"")</f>
        <v/>
      </c>
      <c r="AH2595">
        <f>IF($F2595="","",IF(COUNTIF($AG$2:$AG2595,$AG2595)=1,1,0))</f>
        <v/>
      </c>
      <c r="AI2595">
        <f>IF($AH2595=1,SUMPRODUCT(--($AL$2:$AL$8001&lt;$AL2595))+1,"")</f>
        <v/>
      </c>
      <c r="AJ2595">
        <f>IF($F2595="","",IF(OR($U2595=TRUE(),$U2595="TRUE"),1,0))</f>
        <v/>
      </c>
      <c r="AK2595">
        <f>IF($F2595="","",IF($AD2595="Yes",1,0))</f>
        <v/>
      </c>
      <c r="AL2595">
        <f>IF($AH2595=1,IFERROR(IF(VALUE($F2595)&lt;100000000,VALUE($F2595),1000000000),IFERROR(IF(VALUE(MID($F2595,2,20))&lt;100000000,VALUE(MID($F2595,2,20)),1000000000),1000000000))+ROW()/100000,"")</f>
        <v/>
      </c>
    </row>
    <row r="2596">
      <c r="A2596">
        <f>IF($F2596="","",IFERROR(IF(INDEX('Per Invoice'!$A$2:$A$2001,MATCH($F2596,'Per Invoice'!$B$2:$B$2001,0))=0,"",INDEX('Per Invoice'!$A$2:$A$2001,MATCH($F2596,'Per Invoice'!$B$2:$B$2001,0))),""))</f>
        <v/>
      </c>
      <c r="H2596" s="11" t="n"/>
      <c r="R2596" s="7">
        <f>IF($F2596="","",Q2596*Y2596/100)</f>
        <v/>
      </c>
      <c r="X2596" s="7" t="n"/>
      <c r="Y2596" s="7" t="n"/>
      <c r="Z2596" s="7">
        <f>IF($F2596="","",Y2596*AE2596/100)</f>
        <v/>
      </c>
      <c r="AA2596" s="7">
        <f>IF($F2596="","",Y2596-Z2596)</f>
        <v/>
      </c>
      <c r="AB2596" s="7">
        <f>IF($F2596="","",AA2596-R2596)</f>
        <v/>
      </c>
      <c r="AE2596">
        <f>IF($F2596="","",IF($AK2596=1,0,IF($AJ2596=1,Settings!$C$6,Settings!$C$7))*100)</f>
        <v/>
      </c>
      <c r="AG2596">
        <f>IF($F2596="","",$F2596&amp;"|"&amp;$D2596&amp;"")</f>
        <v/>
      </c>
      <c r="AH2596">
        <f>IF($F2596="","",IF(COUNTIF($AG$2:$AG2596,$AG2596)=1,1,0))</f>
        <v/>
      </c>
      <c r="AI2596">
        <f>IF($AH2596=1,SUMPRODUCT(--($AL$2:$AL$8001&lt;$AL2596))+1,"")</f>
        <v/>
      </c>
      <c r="AJ2596">
        <f>IF($F2596="","",IF(OR($U2596=TRUE(),$U2596="TRUE"),1,0))</f>
        <v/>
      </c>
      <c r="AK2596">
        <f>IF($F2596="","",IF($AD2596="Yes",1,0))</f>
        <v/>
      </c>
      <c r="AL2596">
        <f>IF($AH2596=1,IFERROR(IF(VALUE($F2596)&lt;100000000,VALUE($F2596),1000000000),IFERROR(IF(VALUE(MID($F2596,2,20))&lt;100000000,VALUE(MID($F2596,2,20)),1000000000),1000000000))+ROW()/100000,"")</f>
        <v/>
      </c>
    </row>
    <row r="2597">
      <c r="A2597">
        <f>IF($F2597="","",IFERROR(IF(INDEX('Per Invoice'!$A$2:$A$2001,MATCH($F2597,'Per Invoice'!$B$2:$B$2001,0))=0,"",INDEX('Per Invoice'!$A$2:$A$2001,MATCH($F2597,'Per Invoice'!$B$2:$B$2001,0))),""))</f>
        <v/>
      </c>
      <c r="H2597" s="11" t="n"/>
      <c r="R2597" s="7">
        <f>IF($F2597="","",Q2597*Y2597/100)</f>
        <v/>
      </c>
      <c r="X2597" s="7" t="n"/>
      <c r="Y2597" s="7" t="n"/>
      <c r="Z2597" s="7">
        <f>IF($F2597="","",Y2597*AE2597/100)</f>
        <v/>
      </c>
      <c r="AA2597" s="7">
        <f>IF($F2597="","",Y2597-Z2597)</f>
        <v/>
      </c>
      <c r="AB2597" s="7">
        <f>IF($F2597="","",AA2597-R2597)</f>
        <v/>
      </c>
      <c r="AE2597">
        <f>IF($F2597="","",IF($AK2597=1,0,IF($AJ2597=1,Settings!$C$6,Settings!$C$7))*100)</f>
        <v/>
      </c>
      <c r="AG2597">
        <f>IF($F2597="","",$F2597&amp;"|"&amp;$D2597&amp;"")</f>
        <v/>
      </c>
      <c r="AH2597">
        <f>IF($F2597="","",IF(COUNTIF($AG$2:$AG2597,$AG2597)=1,1,0))</f>
        <v/>
      </c>
      <c r="AI2597">
        <f>IF($AH2597=1,SUMPRODUCT(--($AL$2:$AL$8001&lt;$AL2597))+1,"")</f>
        <v/>
      </c>
      <c r="AJ2597">
        <f>IF($F2597="","",IF(OR($U2597=TRUE(),$U2597="TRUE"),1,0))</f>
        <v/>
      </c>
      <c r="AK2597">
        <f>IF($F2597="","",IF($AD2597="Yes",1,0))</f>
        <v/>
      </c>
      <c r="AL2597">
        <f>IF($AH2597=1,IFERROR(IF(VALUE($F2597)&lt;100000000,VALUE($F2597),1000000000),IFERROR(IF(VALUE(MID($F2597,2,20))&lt;100000000,VALUE(MID($F2597,2,20)),1000000000),1000000000))+ROW()/100000,"")</f>
        <v/>
      </c>
    </row>
    <row r="2598">
      <c r="A2598">
        <f>IF($F2598="","",IFERROR(IF(INDEX('Per Invoice'!$A$2:$A$2001,MATCH($F2598,'Per Invoice'!$B$2:$B$2001,0))=0,"",INDEX('Per Invoice'!$A$2:$A$2001,MATCH($F2598,'Per Invoice'!$B$2:$B$2001,0))),""))</f>
        <v/>
      </c>
      <c r="H2598" s="11" t="n"/>
      <c r="R2598" s="7">
        <f>IF($F2598="","",Q2598*Y2598/100)</f>
        <v/>
      </c>
      <c r="X2598" s="7" t="n"/>
      <c r="Y2598" s="7" t="n"/>
      <c r="Z2598" s="7">
        <f>IF($F2598="","",Y2598*AE2598/100)</f>
        <v/>
      </c>
      <c r="AA2598" s="7">
        <f>IF($F2598="","",Y2598-Z2598)</f>
        <v/>
      </c>
      <c r="AB2598" s="7">
        <f>IF($F2598="","",AA2598-R2598)</f>
        <v/>
      </c>
      <c r="AE2598">
        <f>IF($F2598="","",IF($AK2598=1,0,IF($AJ2598=1,Settings!$C$6,Settings!$C$7))*100)</f>
        <v/>
      </c>
      <c r="AG2598">
        <f>IF($F2598="","",$F2598&amp;"|"&amp;$D2598&amp;"")</f>
        <v/>
      </c>
      <c r="AH2598">
        <f>IF($F2598="","",IF(COUNTIF($AG$2:$AG2598,$AG2598)=1,1,0))</f>
        <v/>
      </c>
      <c r="AI2598">
        <f>IF($AH2598=1,SUMPRODUCT(--($AL$2:$AL$8001&lt;$AL2598))+1,"")</f>
        <v/>
      </c>
      <c r="AJ2598">
        <f>IF($F2598="","",IF(OR($U2598=TRUE(),$U2598="TRUE"),1,0))</f>
        <v/>
      </c>
      <c r="AK2598">
        <f>IF($F2598="","",IF($AD2598="Yes",1,0))</f>
        <v/>
      </c>
      <c r="AL2598">
        <f>IF($AH2598=1,IFERROR(IF(VALUE($F2598)&lt;100000000,VALUE($F2598),1000000000),IFERROR(IF(VALUE(MID($F2598,2,20))&lt;100000000,VALUE(MID($F2598,2,20)),1000000000),1000000000))+ROW()/100000,"")</f>
        <v/>
      </c>
    </row>
    <row r="2599">
      <c r="A2599">
        <f>IF($F2599="","",IFERROR(IF(INDEX('Per Invoice'!$A$2:$A$2001,MATCH($F2599,'Per Invoice'!$B$2:$B$2001,0))=0,"",INDEX('Per Invoice'!$A$2:$A$2001,MATCH($F2599,'Per Invoice'!$B$2:$B$2001,0))),""))</f>
        <v/>
      </c>
      <c r="H2599" s="11" t="n"/>
      <c r="R2599" s="7">
        <f>IF($F2599="","",Q2599*Y2599/100)</f>
        <v/>
      </c>
      <c r="X2599" s="7" t="n"/>
      <c r="Y2599" s="7" t="n"/>
      <c r="Z2599" s="7">
        <f>IF($F2599="","",Y2599*AE2599/100)</f>
        <v/>
      </c>
      <c r="AA2599" s="7">
        <f>IF($F2599="","",Y2599-Z2599)</f>
        <v/>
      </c>
      <c r="AB2599" s="7">
        <f>IF($F2599="","",AA2599-R2599)</f>
        <v/>
      </c>
      <c r="AE2599">
        <f>IF($F2599="","",IF($AK2599=1,0,IF($AJ2599=1,Settings!$C$6,Settings!$C$7))*100)</f>
        <v/>
      </c>
      <c r="AG2599">
        <f>IF($F2599="","",$F2599&amp;"|"&amp;$D2599&amp;"")</f>
        <v/>
      </c>
      <c r="AH2599">
        <f>IF($F2599="","",IF(COUNTIF($AG$2:$AG2599,$AG2599)=1,1,0))</f>
        <v/>
      </c>
      <c r="AI2599">
        <f>IF($AH2599=1,SUMPRODUCT(--($AL$2:$AL$8001&lt;$AL2599))+1,"")</f>
        <v/>
      </c>
      <c r="AJ2599">
        <f>IF($F2599="","",IF(OR($U2599=TRUE(),$U2599="TRUE"),1,0))</f>
        <v/>
      </c>
      <c r="AK2599">
        <f>IF($F2599="","",IF($AD2599="Yes",1,0))</f>
        <v/>
      </c>
      <c r="AL2599">
        <f>IF($AH2599=1,IFERROR(IF(VALUE($F2599)&lt;100000000,VALUE($F2599),1000000000),IFERROR(IF(VALUE(MID($F2599,2,20))&lt;100000000,VALUE(MID($F2599,2,20)),1000000000),1000000000))+ROW()/100000,"")</f>
        <v/>
      </c>
    </row>
    <row r="2600">
      <c r="A2600">
        <f>IF($F2600="","",IFERROR(IF(INDEX('Per Invoice'!$A$2:$A$2001,MATCH($F2600,'Per Invoice'!$B$2:$B$2001,0))=0,"",INDEX('Per Invoice'!$A$2:$A$2001,MATCH($F2600,'Per Invoice'!$B$2:$B$2001,0))),""))</f>
        <v/>
      </c>
      <c r="H2600" s="11" t="n"/>
      <c r="R2600" s="7">
        <f>IF($F2600="","",Q2600*Y2600/100)</f>
        <v/>
      </c>
      <c r="X2600" s="7" t="n"/>
      <c r="Y2600" s="7" t="n"/>
      <c r="Z2600" s="7">
        <f>IF($F2600="","",Y2600*AE2600/100)</f>
        <v/>
      </c>
      <c r="AA2600" s="7">
        <f>IF($F2600="","",Y2600-Z2600)</f>
        <v/>
      </c>
      <c r="AB2600" s="7">
        <f>IF($F2600="","",AA2600-R2600)</f>
        <v/>
      </c>
      <c r="AE2600">
        <f>IF($F2600="","",IF($AK2600=1,0,IF($AJ2600=1,Settings!$C$6,Settings!$C$7))*100)</f>
        <v/>
      </c>
      <c r="AG2600">
        <f>IF($F2600="","",$F2600&amp;"|"&amp;$D2600&amp;"")</f>
        <v/>
      </c>
      <c r="AH2600">
        <f>IF($F2600="","",IF(COUNTIF($AG$2:$AG2600,$AG2600)=1,1,0))</f>
        <v/>
      </c>
      <c r="AI2600">
        <f>IF($AH2600=1,SUMPRODUCT(--($AL$2:$AL$8001&lt;$AL2600))+1,"")</f>
        <v/>
      </c>
      <c r="AJ2600">
        <f>IF($F2600="","",IF(OR($U2600=TRUE(),$U2600="TRUE"),1,0))</f>
        <v/>
      </c>
      <c r="AK2600">
        <f>IF($F2600="","",IF($AD2600="Yes",1,0))</f>
        <v/>
      </c>
      <c r="AL2600">
        <f>IF($AH2600=1,IFERROR(IF(VALUE($F2600)&lt;100000000,VALUE($F2600),1000000000),IFERROR(IF(VALUE(MID($F2600,2,20))&lt;100000000,VALUE(MID($F2600,2,20)),1000000000),1000000000))+ROW()/100000,"")</f>
        <v/>
      </c>
    </row>
    <row r="2601">
      <c r="A2601">
        <f>IF($F2601="","",IFERROR(IF(INDEX('Per Invoice'!$A$2:$A$2001,MATCH($F2601,'Per Invoice'!$B$2:$B$2001,0))=0,"",INDEX('Per Invoice'!$A$2:$A$2001,MATCH($F2601,'Per Invoice'!$B$2:$B$2001,0))),""))</f>
        <v/>
      </c>
      <c r="H2601" s="11" t="n"/>
      <c r="R2601" s="7">
        <f>IF($F2601="","",Q2601*Y2601/100)</f>
        <v/>
      </c>
      <c r="X2601" s="7" t="n"/>
      <c r="Y2601" s="7" t="n"/>
      <c r="Z2601" s="7">
        <f>IF($F2601="","",Y2601*AE2601/100)</f>
        <v/>
      </c>
      <c r="AA2601" s="7">
        <f>IF($F2601="","",Y2601-Z2601)</f>
        <v/>
      </c>
      <c r="AB2601" s="7">
        <f>IF($F2601="","",AA2601-R2601)</f>
        <v/>
      </c>
      <c r="AE2601">
        <f>IF($F2601="","",IF($AK2601=1,0,IF($AJ2601=1,Settings!$C$6,Settings!$C$7))*100)</f>
        <v/>
      </c>
      <c r="AG2601">
        <f>IF($F2601="","",$F2601&amp;"|"&amp;$D2601&amp;"")</f>
        <v/>
      </c>
      <c r="AH2601">
        <f>IF($F2601="","",IF(COUNTIF($AG$2:$AG2601,$AG2601)=1,1,0))</f>
        <v/>
      </c>
      <c r="AI2601">
        <f>IF($AH2601=1,SUMPRODUCT(--($AL$2:$AL$8001&lt;$AL2601))+1,"")</f>
        <v/>
      </c>
      <c r="AJ2601">
        <f>IF($F2601="","",IF(OR($U2601=TRUE(),$U2601="TRUE"),1,0))</f>
        <v/>
      </c>
      <c r="AK2601">
        <f>IF($F2601="","",IF($AD2601="Yes",1,0))</f>
        <v/>
      </c>
      <c r="AL2601">
        <f>IF($AH2601=1,IFERROR(IF(VALUE($F2601)&lt;100000000,VALUE($F2601),1000000000),IFERROR(IF(VALUE(MID($F2601,2,20))&lt;100000000,VALUE(MID($F2601,2,20)),1000000000),1000000000))+ROW()/100000,"")</f>
        <v/>
      </c>
    </row>
    <row r="2602">
      <c r="A2602">
        <f>IF($F2602="","",IFERROR(IF(INDEX('Per Invoice'!$A$2:$A$2001,MATCH($F2602,'Per Invoice'!$B$2:$B$2001,0))=0,"",INDEX('Per Invoice'!$A$2:$A$2001,MATCH($F2602,'Per Invoice'!$B$2:$B$2001,0))),""))</f>
        <v/>
      </c>
      <c r="H2602" s="11" t="n"/>
      <c r="R2602" s="7">
        <f>IF($F2602="","",Q2602*Y2602/100)</f>
        <v/>
      </c>
      <c r="X2602" s="7" t="n"/>
      <c r="Y2602" s="7" t="n"/>
      <c r="Z2602" s="7">
        <f>IF($F2602="","",Y2602*AE2602/100)</f>
        <v/>
      </c>
      <c r="AA2602" s="7">
        <f>IF($F2602="","",Y2602-Z2602)</f>
        <v/>
      </c>
      <c r="AB2602" s="7">
        <f>IF($F2602="","",AA2602-R2602)</f>
        <v/>
      </c>
      <c r="AE2602">
        <f>IF($F2602="","",IF($AK2602=1,0,IF($AJ2602=1,Settings!$C$6,Settings!$C$7))*100)</f>
        <v/>
      </c>
      <c r="AG2602">
        <f>IF($F2602="","",$F2602&amp;"|"&amp;$D2602&amp;"")</f>
        <v/>
      </c>
      <c r="AH2602">
        <f>IF($F2602="","",IF(COUNTIF($AG$2:$AG2602,$AG2602)=1,1,0))</f>
        <v/>
      </c>
      <c r="AI2602">
        <f>IF($AH2602=1,SUMPRODUCT(--($AL$2:$AL$8001&lt;$AL2602))+1,"")</f>
        <v/>
      </c>
      <c r="AJ2602">
        <f>IF($F2602="","",IF(OR($U2602=TRUE(),$U2602="TRUE"),1,0))</f>
        <v/>
      </c>
      <c r="AK2602">
        <f>IF($F2602="","",IF($AD2602="Yes",1,0))</f>
        <v/>
      </c>
      <c r="AL2602">
        <f>IF($AH2602=1,IFERROR(IF(VALUE($F2602)&lt;100000000,VALUE($F2602),1000000000),IFERROR(IF(VALUE(MID($F2602,2,20))&lt;100000000,VALUE(MID($F2602,2,20)),1000000000),1000000000))+ROW()/100000,"")</f>
        <v/>
      </c>
    </row>
    <row r="2603">
      <c r="A2603">
        <f>IF($F2603="","",IFERROR(IF(INDEX('Per Invoice'!$A$2:$A$2001,MATCH($F2603,'Per Invoice'!$B$2:$B$2001,0))=0,"",INDEX('Per Invoice'!$A$2:$A$2001,MATCH($F2603,'Per Invoice'!$B$2:$B$2001,0))),""))</f>
        <v/>
      </c>
      <c r="H2603" s="11" t="n"/>
      <c r="R2603" s="7">
        <f>IF($F2603="","",Q2603*Y2603/100)</f>
        <v/>
      </c>
      <c r="X2603" s="7" t="n"/>
      <c r="Y2603" s="7" t="n"/>
      <c r="Z2603" s="7">
        <f>IF($F2603="","",Y2603*AE2603/100)</f>
        <v/>
      </c>
      <c r="AA2603" s="7">
        <f>IF($F2603="","",Y2603-Z2603)</f>
        <v/>
      </c>
      <c r="AB2603" s="7">
        <f>IF($F2603="","",AA2603-R2603)</f>
        <v/>
      </c>
      <c r="AE2603">
        <f>IF($F2603="","",IF($AK2603=1,0,IF($AJ2603=1,Settings!$C$6,Settings!$C$7))*100)</f>
        <v/>
      </c>
      <c r="AG2603">
        <f>IF($F2603="","",$F2603&amp;"|"&amp;$D2603&amp;"")</f>
        <v/>
      </c>
      <c r="AH2603">
        <f>IF($F2603="","",IF(COUNTIF($AG$2:$AG2603,$AG2603)=1,1,0))</f>
        <v/>
      </c>
      <c r="AI2603">
        <f>IF($AH2603=1,SUMPRODUCT(--($AL$2:$AL$8001&lt;$AL2603))+1,"")</f>
        <v/>
      </c>
      <c r="AJ2603">
        <f>IF($F2603="","",IF(OR($U2603=TRUE(),$U2603="TRUE"),1,0))</f>
        <v/>
      </c>
      <c r="AK2603">
        <f>IF($F2603="","",IF($AD2603="Yes",1,0))</f>
        <v/>
      </c>
      <c r="AL2603">
        <f>IF($AH2603=1,IFERROR(IF(VALUE($F2603)&lt;100000000,VALUE($F2603),1000000000),IFERROR(IF(VALUE(MID($F2603,2,20))&lt;100000000,VALUE(MID($F2603,2,20)),1000000000),1000000000))+ROW()/100000,"")</f>
        <v/>
      </c>
    </row>
    <row r="2604">
      <c r="A2604">
        <f>IF($F2604="","",IFERROR(IF(INDEX('Per Invoice'!$A$2:$A$2001,MATCH($F2604,'Per Invoice'!$B$2:$B$2001,0))=0,"",INDEX('Per Invoice'!$A$2:$A$2001,MATCH($F2604,'Per Invoice'!$B$2:$B$2001,0))),""))</f>
        <v/>
      </c>
      <c r="H2604" s="11" t="n"/>
      <c r="R2604" s="7">
        <f>IF($F2604="","",Q2604*Y2604/100)</f>
        <v/>
      </c>
      <c r="X2604" s="7" t="n"/>
      <c r="Y2604" s="7" t="n"/>
      <c r="Z2604" s="7">
        <f>IF($F2604="","",Y2604*AE2604/100)</f>
        <v/>
      </c>
      <c r="AA2604" s="7">
        <f>IF($F2604="","",Y2604-Z2604)</f>
        <v/>
      </c>
      <c r="AB2604" s="7">
        <f>IF($F2604="","",AA2604-R2604)</f>
        <v/>
      </c>
      <c r="AE2604">
        <f>IF($F2604="","",IF($AK2604=1,0,IF($AJ2604=1,Settings!$C$6,Settings!$C$7))*100)</f>
        <v/>
      </c>
      <c r="AG2604">
        <f>IF($F2604="","",$F2604&amp;"|"&amp;$D2604&amp;"")</f>
        <v/>
      </c>
      <c r="AH2604">
        <f>IF($F2604="","",IF(COUNTIF($AG$2:$AG2604,$AG2604)=1,1,0))</f>
        <v/>
      </c>
      <c r="AI2604">
        <f>IF($AH2604=1,SUMPRODUCT(--($AL$2:$AL$8001&lt;$AL2604))+1,"")</f>
        <v/>
      </c>
      <c r="AJ2604">
        <f>IF($F2604="","",IF(OR($U2604=TRUE(),$U2604="TRUE"),1,0))</f>
        <v/>
      </c>
      <c r="AK2604">
        <f>IF($F2604="","",IF($AD2604="Yes",1,0))</f>
        <v/>
      </c>
      <c r="AL2604">
        <f>IF($AH2604=1,IFERROR(IF(VALUE($F2604)&lt;100000000,VALUE($F2604),1000000000),IFERROR(IF(VALUE(MID($F2604,2,20))&lt;100000000,VALUE(MID($F2604,2,20)),1000000000),1000000000))+ROW()/100000,"")</f>
        <v/>
      </c>
    </row>
    <row r="2605">
      <c r="A2605">
        <f>IF($F2605="","",IFERROR(IF(INDEX('Per Invoice'!$A$2:$A$2001,MATCH($F2605,'Per Invoice'!$B$2:$B$2001,0))=0,"",INDEX('Per Invoice'!$A$2:$A$2001,MATCH($F2605,'Per Invoice'!$B$2:$B$2001,0))),""))</f>
        <v/>
      </c>
      <c r="H2605" s="11" t="n"/>
      <c r="R2605" s="7">
        <f>IF($F2605="","",Q2605*Y2605/100)</f>
        <v/>
      </c>
      <c r="X2605" s="7" t="n"/>
      <c r="Y2605" s="7" t="n"/>
      <c r="Z2605" s="7">
        <f>IF($F2605="","",Y2605*AE2605/100)</f>
        <v/>
      </c>
      <c r="AA2605" s="7">
        <f>IF($F2605="","",Y2605-Z2605)</f>
        <v/>
      </c>
      <c r="AB2605" s="7">
        <f>IF($F2605="","",AA2605-R2605)</f>
        <v/>
      </c>
      <c r="AE2605">
        <f>IF($F2605="","",IF($AK2605=1,0,IF($AJ2605=1,Settings!$C$6,Settings!$C$7))*100)</f>
        <v/>
      </c>
      <c r="AG2605">
        <f>IF($F2605="","",$F2605&amp;"|"&amp;$D2605&amp;"")</f>
        <v/>
      </c>
      <c r="AH2605">
        <f>IF($F2605="","",IF(COUNTIF($AG$2:$AG2605,$AG2605)=1,1,0))</f>
        <v/>
      </c>
      <c r="AI2605">
        <f>IF($AH2605=1,SUMPRODUCT(--($AL$2:$AL$8001&lt;$AL2605))+1,"")</f>
        <v/>
      </c>
      <c r="AJ2605">
        <f>IF($F2605="","",IF(OR($U2605=TRUE(),$U2605="TRUE"),1,0))</f>
        <v/>
      </c>
      <c r="AK2605">
        <f>IF($F2605="","",IF($AD2605="Yes",1,0))</f>
        <v/>
      </c>
      <c r="AL2605">
        <f>IF($AH2605=1,IFERROR(IF(VALUE($F2605)&lt;100000000,VALUE($F2605),1000000000),IFERROR(IF(VALUE(MID($F2605,2,20))&lt;100000000,VALUE(MID($F2605,2,20)),1000000000),1000000000))+ROW()/100000,"")</f>
        <v/>
      </c>
    </row>
    <row r="2606">
      <c r="A2606">
        <f>IF($F2606="","",IFERROR(IF(INDEX('Per Invoice'!$A$2:$A$2001,MATCH($F2606,'Per Invoice'!$B$2:$B$2001,0))=0,"",INDEX('Per Invoice'!$A$2:$A$2001,MATCH($F2606,'Per Invoice'!$B$2:$B$2001,0))),""))</f>
        <v/>
      </c>
      <c r="H2606" s="11" t="n"/>
      <c r="R2606" s="7">
        <f>IF($F2606="","",Q2606*Y2606/100)</f>
        <v/>
      </c>
      <c r="X2606" s="7" t="n"/>
      <c r="Y2606" s="7" t="n"/>
      <c r="Z2606" s="7">
        <f>IF($F2606="","",Y2606*AE2606/100)</f>
        <v/>
      </c>
      <c r="AA2606" s="7">
        <f>IF($F2606="","",Y2606-Z2606)</f>
        <v/>
      </c>
      <c r="AB2606" s="7">
        <f>IF($F2606="","",AA2606-R2606)</f>
        <v/>
      </c>
      <c r="AE2606">
        <f>IF($F2606="","",IF($AK2606=1,0,IF($AJ2606=1,Settings!$C$6,Settings!$C$7))*100)</f>
        <v/>
      </c>
      <c r="AG2606">
        <f>IF($F2606="","",$F2606&amp;"|"&amp;$D2606&amp;"")</f>
        <v/>
      </c>
      <c r="AH2606">
        <f>IF($F2606="","",IF(COUNTIF($AG$2:$AG2606,$AG2606)=1,1,0))</f>
        <v/>
      </c>
      <c r="AI2606">
        <f>IF($AH2606=1,SUMPRODUCT(--($AL$2:$AL$8001&lt;$AL2606))+1,"")</f>
        <v/>
      </c>
      <c r="AJ2606">
        <f>IF($F2606="","",IF(OR($U2606=TRUE(),$U2606="TRUE"),1,0))</f>
        <v/>
      </c>
      <c r="AK2606">
        <f>IF($F2606="","",IF($AD2606="Yes",1,0))</f>
        <v/>
      </c>
      <c r="AL2606">
        <f>IF($AH2606=1,IFERROR(IF(VALUE($F2606)&lt;100000000,VALUE($F2606),1000000000),IFERROR(IF(VALUE(MID($F2606,2,20))&lt;100000000,VALUE(MID($F2606,2,20)),1000000000),1000000000))+ROW()/100000,"")</f>
        <v/>
      </c>
    </row>
    <row r="2607">
      <c r="A2607">
        <f>IF($F2607="","",IFERROR(IF(INDEX('Per Invoice'!$A$2:$A$2001,MATCH($F2607,'Per Invoice'!$B$2:$B$2001,0))=0,"",INDEX('Per Invoice'!$A$2:$A$2001,MATCH($F2607,'Per Invoice'!$B$2:$B$2001,0))),""))</f>
        <v/>
      </c>
      <c r="H2607" s="11" t="n"/>
      <c r="R2607" s="7">
        <f>IF($F2607="","",Q2607*Y2607/100)</f>
        <v/>
      </c>
      <c r="X2607" s="7" t="n"/>
      <c r="Y2607" s="7" t="n"/>
      <c r="Z2607" s="7">
        <f>IF($F2607="","",Y2607*AE2607/100)</f>
        <v/>
      </c>
      <c r="AA2607" s="7">
        <f>IF($F2607="","",Y2607-Z2607)</f>
        <v/>
      </c>
      <c r="AB2607" s="7">
        <f>IF($F2607="","",AA2607-R2607)</f>
        <v/>
      </c>
      <c r="AE2607">
        <f>IF($F2607="","",IF($AK2607=1,0,IF($AJ2607=1,Settings!$C$6,Settings!$C$7))*100)</f>
        <v/>
      </c>
      <c r="AG2607">
        <f>IF($F2607="","",$F2607&amp;"|"&amp;$D2607&amp;"")</f>
        <v/>
      </c>
      <c r="AH2607">
        <f>IF($F2607="","",IF(COUNTIF($AG$2:$AG2607,$AG2607)=1,1,0))</f>
        <v/>
      </c>
      <c r="AI2607">
        <f>IF($AH2607=1,SUMPRODUCT(--($AL$2:$AL$8001&lt;$AL2607))+1,"")</f>
        <v/>
      </c>
      <c r="AJ2607">
        <f>IF($F2607="","",IF(OR($U2607=TRUE(),$U2607="TRUE"),1,0))</f>
        <v/>
      </c>
      <c r="AK2607">
        <f>IF($F2607="","",IF($AD2607="Yes",1,0))</f>
        <v/>
      </c>
      <c r="AL2607">
        <f>IF($AH2607=1,IFERROR(IF(VALUE($F2607)&lt;100000000,VALUE($F2607),1000000000),IFERROR(IF(VALUE(MID($F2607,2,20))&lt;100000000,VALUE(MID($F2607,2,20)),1000000000),1000000000))+ROW()/100000,"")</f>
        <v/>
      </c>
    </row>
    <row r="2608">
      <c r="A2608">
        <f>IF($F2608="","",IFERROR(IF(INDEX('Per Invoice'!$A$2:$A$2001,MATCH($F2608,'Per Invoice'!$B$2:$B$2001,0))=0,"",INDEX('Per Invoice'!$A$2:$A$2001,MATCH($F2608,'Per Invoice'!$B$2:$B$2001,0))),""))</f>
        <v/>
      </c>
      <c r="H2608" s="11" t="n"/>
      <c r="R2608" s="7">
        <f>IF($F2608="","",Q2608*Y2608/100)</f>
        <v/>
      </c>
      <c r="X2608" s="7" t="n"/>
      <c r="Y2608" s="7" t="n"/>
      <c r="Z2608" s="7">
        <f>IF($F2608="","",Y2608*AE2608/100)</f>
        <v/>
      </c>
      <c r="AA2608" s="7">
        <f>IF($F2608="","",Y2608-Z2608)</f>
        <v/>
      </c>
      <c r="AB2608" s="7">
        <f>IF($F2608="","",AA2608-R2608)</f>
        <v/>
      </c>
      <c r="AE2608">
        <f>IF($F2608="","",IF($AK2608=1,0,IF($AJ2608=1,Settings!$C$6,Settings!$C$7))*100)</f>
        <v/>
      </c>
      <c r="AG2608">
        <f>IF($F2608="","",$F2608&amp;"|"&amp;$D2608&amp;"")</f>
        <v/>
      </c>
      <c r="AH2608">
        <f>IF($F2608="","",IF(COUNTIF($AG$2:$AG2608,$AG2608)=1,1,0))</f>
        <v/>
      </c>
      <c r="AI2608">
        <f>IF($AH2608=1,SUMPRODUCT(--($AL$2:$AL$8001&lt;$AL2608))+1,"")</f>
        <v/>
      </c>
      <c r="AJ2608">
        <f>IF($F2608="","",IF(OR($U2608=TRUE(),$U2608="TRUE"),1,0))</f>
        <v/>
      </c>
      <c r="AK2608">
        <f>IF($F2608="","",IF($AD2608="Yes",1,0))</f>
        <v/>
      </c>
      <c r="AL2608">
        <f>IF($AH2608=1,IFERROR(IF(VALUE($F2608)&lt;100000000,VALUE($F2608),1000000000),IFERROR(IF(VALUE(MID($F2608,2,20))&lt;100000000,VALUE(MID($F2608,2,20)),1000000000),1000000000))+ROW()/100000,"")</f>
        <v/>
      </c>
    </row>
    <row r="2609">
      <c r="A2609">
        <f>IF($F2609="","",IFERROR(IF(INDEX('Per Invoice'!$A$2:$A$2001,MATCH($F2609,'Per Invoice'!$B$2:$B$2001,0))=0,"",INDEX('Per Invoice'!$A$2:$A$2001,MATCH($F2609,'Per Invoice'!$B$2:$B$2001,0))),""))</f>
        <v/>
      </c>
      <c r="H2609" s="11" t="n"/>
      <c r="R2609" s="7">
        <f>IF($F2609="","",Q2609*Y2609/100)</f>
        <v/>
      </c>
      <c r="X2609" s="7" t="n"/>
      <c r="Y2609" s="7" t="n"/>
      <c r="Z2609" s="7">
        <f>IF($F2609="","",Y2609*AE2609/100)</f>
        <v/>
      </c>
      <c r="AA2609" s="7">
        <f>IF($F2609="","",Y2609-Z2609)</f>
        <v/>
      </c>
      <c r="AB2609" s="7">
        <f>IF($F2609="","",AA2609-R2609)</f>
        <v/>
      </c>
      <c r="AE2609">
        <f>IF($F2609="","",IF($AK2609=1,0,IF($AJ2609=1,Settings!$C$6,Settings!$C$7))*100)</f>
        <v/>
      </c>
      <c r="AG2609">
        <f>IF($F2609="","",$F2609&amp;"|"&amp;$D2609&amp;"")</f>
        <v/>
      </c>
      <c r="AH2609">
        <f>IF($F2609="","",IF(COUNTIF($AG$2:$AG2609,$AG2609)=1,1,0))</f>
        <v/>
      </c>
      <c r="AI2609">
        <f>IF($AH2609=1,SUMPRODUCT(--($AL$2:$AL$8001&lt;$AL2609))+1,"")</f>
        <v/>
      </c>
      <c r="AJ2609">
        <f>IF($F2609="","",IF(OR($U2609=TRUE(),$U2609="TRUE"),1,0))</f>
        <v/>
      </c>
      <c r="AK2609">
        <f>IF($F2609="","",IF($AD2609="Yes",1,0))</f>
        <v/>
      </c>
      <c r="AL2609">
        <f>IF($AH2609=1,IFERROR(IF(VALUE($F2609)&lt;100000000,VALUE($F2609),1000000000),IFERROR(IF(VALUE(MID($F2609,2,20))&lt;100000000,VALUE(MID($F2609,2,20)),1000000000),1000000000))+ROW()/100000,"")</f>
        <v/>
      </c>
    </row>
    <row r="2610">
      <c r="A2610">
        <f>IF($F2610="","",IFERROR(IF(INDEX('Per Invoice'!$A$2:$A$2001,MATCH($F2610,'Per Invoice'!$B$2:$B$2001,0))=0,"",INDEX('Per Invoice'!$A$2:$A$2001,MATCH($F2610,'Per Invoice'!$B$2:$B$2001,0))),""))</f>
        <v/>
      </c>
      <c r="H2610" s="11" t="n"/>
      <c r="R2610" s="7">
        <f>IF($F2610="","",Q2610*Y2610/100)</f>
        <v/>
      </c>
      <c r="X2610" s="7" t="n"/>
      <c r="Y2610" s="7" t="n"/>
      <c r="Z2610" s="7">
        <f>IF($F2610="","",Y2610*AE2610/100)</f>
        <v/>
      </c>
      <c r="AA2610" s="7">
        <f>IF($F2610="","",Y2610-Z2610)</f>
        <v/>
      </c>
      <c r="AB2610" s="7">
        <f>IF($F2610="","",AA2610-R2610)</f>
        <v/>
      </c>
      <c r="AE2610">
        <f>IF($F2610="","",IF($AK2610=1,0,IF($AJ2610=1,Settings!$C$6,Settings!$C$7))*100)</f>
        <v/>
      </c>
      <c r="AG2610">
        <f>IF($F2610="","",$F2610&amp;"|"&amp;$D2610&amp;"")</f>
        <v/>
      </c>
      <c r="AH2610">
        <f>IF($F2610="","",IF(COUNTIF($AG$2:$AG2610,$AG2610)=1,1,0))</f>
        <v/>
      </c>
      <c r="AI2610">
        <f>IF($AH2610=1,SUMPRODUCT(--($AL$2:$AL$8001&lt;$AL2610))+1,"")</f>
        <v/>
      </c>
      <c r="AJ2610">
        <f>IF($F2610="","",IF(OR($U2610=TRUE(),$U2610="TRUE"),1,0))</f>
        <v/>
      </c>
      <c r="AK2610">
        <f>IF($F2610="","",IF($AD2610="Yes",1,0))</f>
        <v/>
      </c>
      <c r="AL2610">
        <f>IF($AH2610=1,IFERROR(IF(VALUE($F2610)&lt;100000000,VALUE($F2610),1000000000),IFERROR(IF(VALUE(MID($F2610,2,20))&lt;100000000,VALUE(MID($F2610,2,20)),1000000000),1000000000))+ROW()/100000,"")</f>
        <v/>
      </c>
    </row>
    <row r="2611">
      <c r="A2611">
        <f>IF($F2611="","",IFERROR(IF(INDEX('Per Invoice'!$A$2:$A$2001,MATCH($F2611,'Per Invoice'!$B$2:$B$2001,0))=0,"",INDEX('Per Invoice'!$A$2:$A$2001,MATCH($F2611,'Per Invoice'!$B$2:$B$2001,0))),""))</f>
        <v/>
      </c>
      <c r="H2611" s="11" t="n"/>
      <c r="R2611" s="7">
        <f>IF($F2611="","",Q2611*Y2611/100)</f>
        <v/>
      </c>
      <c r="X2611" s="7" t="n"/>
      <c r="Y2611" s="7" t="n"/>
      <c r="Z2611" s="7">
        <f>IF($F2611="","",Y2611*AE2611/100)</f>
        <v/>
      </c>
      <c r="AA2611" s="7">
        <f>IF($F2611="","",Y2611-Z2611)</f>
        <v/>
      </c>
      <c r="AB2611" s="7">
        <f>IF($F2611="","",AA2611-R2611)</f>
        <v/>
      </c>
      <c r="AE2611">
        <f>IF($F2611="","",IF($AK2611=1,0,IF($AJ2611=1,Settings!$C$6,Settings!$C$7))*100)</f>
        <v/>
      </c>
      <c r="AG2611">
        <f>IF($F2611="","",$F2611&amp;"|"&amp;$D2611&amp;"")</f>
        <v/>
      </c>
      <c r="AH2611">
        <f>IF($F2611="","",IF(COUNTIF($AG$2:$AG2611,$AG2611)=1,1,0))</f>
        <v/>
      </c>
      <c r="AI2611">
        <f>IF($AH2611=1,SUMPRODUCT(--($AL$2:$AL$8001&lt;$AL2611))+1,"")</f>
        <v/>
      </c>
      <c r="AJ2611">
        <f>IF($F2611="","",IF(OR($U2611=TRUE(),$U2611="TRUE"),1,0))</f>
        <v/>
      </c>
      <c r="AK2611">
        <f>IF($F2611="","",IF($AD2611="Yes",1,0))</f>
        <v/>
      </c>
      <c r="AL2611">
        <f>IF($AH2611=1,IFERROR(IF(VALUE($F2611)&lt;100000000,VALUE($F2611),1000000000),IFERROR(IF(VALUE(MID($F2611,2,20))&lt;100000000,VALUE(MID($F2611,2,20)),1000000000),1000000000))+ROW()/100000,"")</f>
        <v/>
      </c>
    </row>
    <row r="2612">
      <c r="A2612">
        <f>IF($F2612="","",IFERROR(IF(INDEX('Per Invoice'!$A$2:$A$2001,MATCH($F2612,'Per Invoice'!$B$2:$B$2001,0))=0,"",INDEX('Per Invoice'!$A$2:$A$2001,MATCH($F2612,'Per Invoice'!$B$2:$B$2001,0))),""))</f>
        <v/>
      </c>
      <c r="H2612" s="11" t="n"/>
      <c r="R2612" s="7">
        <f>IF($F2612="","",Q2612*Y2612/100)</f>
        <v/>
      </c>
      <c r="X2612" s="7" t="n"/>
      <c r="Y2612" s="7" t="n"/>
      <c r="Z2612" s="7">
        <f>IF($F2612="","",Y2612*AE2612/100)</f>
        <v/>
      </c>
      <c r="AA2612" s="7">
        <f>IF($F2612="","",Y2612-Z2612)</f>
        <v/>
      </c>
      <c r="AB2612" s="7">
        <f>IF($F2612="","",AA2612-R2612)</f>
        <v/>
      </c>
      <c r="AE2612">
        <f>IF($F2612="","",IF($AK2612=1,0,IF($AJ2612=1,Settings!$C$6,Settings!$C$7))*100)</f>
        <v/>
      </c>
      <c r="AG2612">
        <f>IF($F2612="","",$F2612&amp;"|"&amp;$D2612&amp;"")</f>
        <v/>
      </c>
      <c r="AH2612">
        <f>IF($F2612="","",IF(COUNTIF($AG$2:$AG2612,$AG2612)=1,1,0))</f>
        <v/>
      </c>
      <c r="AI2612">
        <f>IF($AH2612=1,SUMPRODUCT(--($AL$2:$AL$8001&lt;$AL2612))+1,"")</f>
        <v/>
      </c>
      <c r="AJ2612">
        <f>IF($F2612="","",IF(OR($U2612=TRUE(),$U2612="TRUE"),1,0))</f>
        <v/>
      </c>
      <c r="AK2612">
        <f>IF($F2612="","",IF($AD2612="Yes",1,0))</f>
        <v/>
      </c>
      <c r="AL2612">
        <f>IF($AH2612=1,IFERROR(IF(VALUE($F2612)&lt;100000000,VALUE($F2612),1000000000),IFERROR(IF(VALUE(MID($F2612,2,20))&lt;100000000,VALUE(MID($F2612,2,20)),1000000000),1000000000))+ROW()/100000,"")</f>
        <v/>
      </c>
    </row>
    <row r="2613">
      <c r="A2613">
        <f>IF($F2613="","",IFERROR(IF(INDEX('Per Invoice'!$A$2:$A$2001,MATCH($F2613,'Per Invoice'!$B$2:$B$2001,0))=0,"",INDEX('Per Invoice'!$A$2:$A$2001,MATCH($F2613,'Per Invoice'!$B$2:$B$2001,0))),""))</f>
        <v/>
      </c>
      <c r="H2613" s="11" t="n"/>
      <c r="R2613" s="7">
        <f>IF($F2613="","",Q2613*Y2613/100)</f>
        <v/>
      </c>
      <c r="X2613" s="7" t="n"/>
      <c r="Y2613" s="7" t="n"/>
      <c r="Z2613" s="7">
        <f>IF($F2613="","",Y2613*AE2613/100)</f>
        <v/>
      </c>
      <c r="AA2613" s="7">
        <f>IF($F2613="","",Y2613-Z2613)</f>
        <v/>
      </c>
      <c r="AB2613" s="7">
        <f>IF($F2613="","",AA2613-R2613)</f>
        <v/>
      </c>
      <c r="AE2613">
        <f>IF($F2613="","",IF($AK2613=1,0,IF($AJ2613=1,Settings!$C$6,Settings!$C$7))*100)</f>
        <v/>
      </c>
      <c r="AG2613">
        <f>IF($F2613="","",$F2613&amp;"|"&amp;$D2613&amp;"")</f>
        <v/>
      </c>
      <c r="AH2613">
        <f>IF($F2613="","",IF(COUNTIF($AG$2:$AG2613,$AG2613)=1,1,0))</f>
        <v/>
      </c>
      <c r="AI2613">
        <f>IF($AH2613=1,SUMPRODUCT(--($AL$2:$AL$8001&lt;$AL2613))+1,"")</f>
        <v/>
      </c>
      <c r="AJ2613">
        <f>IF($F2613="","",IF(OR($U2613=TRUE(),$U2613="TRUE"),1,0))</f>
        <v/>
      </c>
      <c r="AK2613">
        <f>IF($F2613="","",IF($AD2613="Yes",1,0))</f>
        <v/>
      </c>
      <c r="AL2613">
        <f>IF($AH2613=1,IFERROR(IF(VALUE($F2613)&lt;100000000,VALUE($F2613),1000000000),IFERROR(IF(VALUE(MID($F2613,2,20))&lt;100000000,VALUE(MID($F2613,2,20)),1000000000),1000000000))+ROW()/100000,"")</f>
        <v/>
      </c>
    </row>
    <row r="2614">
      <c r="A2614">
        <f>IF($F2614="","",IFERROR(IF(INDEX('Per Invoice'!$A$2:$A$2001,MATCH($F2614,'Per Invoice'!$B$2:$B$2001,0))=0,"",INDEX('Per Invoice'!$A$2:$A$2001,MATCH($F2614,'Per Invoice'!$B$2:$B$2001,0))),""))</f>
        <v/>
      </c>
      <c r="H2614" s="11" t="n"/>
      <c r="R2614" s="7">
        <f>IF($F2614="","",Q2614*Y2614/100)</f>
        <v/>
      </c>
      <c r="X2614" s="7" t="n"/>
      <c r="Y2614" s="7" t="n"/>
      <c r="Z2614" s="7">
        <f>IF($F2614="","",Y2614*AE2614/100)</f>
        <v/>
      </c>
      <c r="AA2614" s="7">
        <f>IF($F2614="","",Y2614-Z2614)</f>
        <v/>
      </c>
      <c r="AB2614" s="7">
        <f>IF($F2614="","",AA2614-R2614)</f>
        <v/>
      </c>
      <c r="AE2614">
        <f>IF($F2614="","",IF($AK2614=1,0,IF($AJ2614=1,Settings!$C$6,Settings!$C$7))*100)</f>
        <v/>
      </c>
      <c r="AG2614">
        <f>IF($F2614="","",$F2614&amp;"|"&amp;$D2614&amp;"")</f>
        <v/>
      </c>
      <c r="AH2614">
        <f>IF($F2614="","",IF(COUNTIF($AG$2:$AG2614,$AG2614)=1,1,0))</f>
        <v/>
      </c>
      <c r="AI2614">
        <f>IF($AH2614=1,SUMPRODUCT(--($AL$2:$AL$8001&lt;$AL2614))+1,"")</f>
        <v/>
      </c>
      <c r="AJ2614">
        <f>IF($F2614="","",IF(OR($U2614=TRUE(),$U2614="TRUE"),1,0))</f>
        <v/>
      </c>
      <c r="AK2614">
        <f>IF($F2614="","",IF($AD2614="Yes",1,0))</f>
        <v/>
      </c>
      <c r="AL2614">
        <f>IF($AH2614=1,IFERROR(IF(VALUE($F2614)&lt;100000000,VALUE($F2614),1000000000),IFERROR(IF(VALUE(MID($F2614,2,20))&lt;100000000,VALUE(MID($F2614,2,20)),1000000000),1000000000))+ROW()/100000,"")</f>
        <v/>
      </c>
    </row>
    <row r="2615">
      <c r="A2615">
        <f>IF($F2615="","",IFERROR(IF(INDEX('Per Invoice'!$A$2:$A$2001,MATCH($F2615,'Per Invoice'!$B$2:$B$2001,0))=0,"",INDEX('Per Invoice'!$A$2:$A$2001,MATCH($F2615,'Per Invoice'!$B$2:$B$2001,0))),""))</f>
        <v/>
      </c>
      <c r="H2615" s="11" t="n"/>
      <c r="R2615" s="7">
        <f>IF($F2615="","",Q2615*Y2615/100)</f>
        <v/>
      </c>
      <c r="X2615" s="7" t="n"/>
      <c r="Y2615" s="7" t="n"/>
      <c r="Z2615" s="7">
        <f>IF($F2615="","",Y2615*AE2615/100)</f>
        <v/>
      </c>
      <c r="AA2615" s="7">
        <f>IF($F2615="","",Y2615-Z2615)</f>
        <v/>
      </c>
      <c r="AB2615" s="7">
        <f>IF($F2615="","",AA2615-R2615)</f>
        <v/>
      </c>
      <c r="AE2615">
        <f>IF($F2615="","",IF($AK2615=1,0,IF($AJ2615=1,Settings!$C$6,Settings!$C$7))*100)</f>
        <v/>
      </c>
      <c r="AG2615">
        <f>IF($F2615="","",$F2615&amp;"|"&amp;$D2615&amp;"")</f>
        <v/>
      </c>
      <c r="AH2615">
        <f>IF($F2615="","",IF(COUNTIF($AG$2:$AG2615,$AG2615)=1,1,0))</f>
        <v/>
      </c>
      <c r="AI2615">
        <f>IF($AH2615=1,SUMPRODUCT(--($AL$2:$AL$8001&lt;$AL2615))+1,"")</f>
        <v/>
      </c>
      <c r="AJ2615">
        <f>IF($F2615="","",IF(OR($U2615=TRUE(),$U2615="TRUE"),1,0))</f>
        <v/>
      </c>
      <c r="AK2615">
        <f>IF($F2615="","",IF($AD2615="Yes",1,0))</f>
        <v/>
      </c>
      <c r="AL2615">
        <f>IF($AH2615=1,IFERROR(IF(VALUE($F2615)&lt;100000000,VALUE($F2615),1000000000),IFERROR(IF(VALUE(MID($F2615,2,20))&lt;100000000,VALUE(MID($F2615,2,20)),1000000000),1000000000))+ROW()/100000,"")</f>
        <v/>
      </c>
    </row>
    <row r="2616">
      <c r="A2616">
        <f>IF($F2616="","",IFERROR(IF(INDEX('Per Invoice'!$A$2:$A$2001,MATCH($F2616,'Per Invoice'!$B$2:$B$2001,0))=0,"",INDEX('Per Invoice'!$A$2:$A$2001,MATCH($F2616,'Per Invoice'!$B$2:$B$2001,0))),""))</f>
        <v/>
      </c>
      <c r="H2616" s="11" t="n"/>
      <c r="R2616" s="7">
        <f>IF($F2616="","",Q2616*Y2616/100)</f>
        <v/>
      </c>
      <c r="X2616" s="7" t="n"/>
      <c r="Y2616" s="7" t="n"/>
      <c r="Z2616" s="7">
        <f>IF($F2616="","",Y2616*AE2616/100)</f>
        <v/>
      </c>
      <c r="AA2616" s="7">
        <f>IF($F2616="","",Y2616-Z2616)</f>
        <v/>
      </c>
      <c r="AB2616" s="7">
        <f>IF($F2616="","",AA2616-R2616)</f>
        <v/>
      </c>
      <c r="AE2616">
        <f>IF($F2616="","",IF($AK2616=1,0,IF($AJ2616=1,Settings!$C$6,Settings!$C$7))*100)</f>
        <v/>
      </c>
      <c r="AG2616">
        <f>IF($F2616="","",$F2616&amp;"|"&amp;$D2616&amp;"")</f>
        <v/>
      </c>
      <c r="AH2616">
        <f>IF($F2616="","",IF(COUNTIF($AG$2:$AG2616,$AG2616)=1,1,0))</f>
        <v/>
      </c>
      <c r="AI2616">
        <f>IF($AH2616=1,SUMPRODUCT(--($AL$2:$AL$8001&lt;$AL2616))+1,"")</f>
        <v/>
      </c>
      <c r="AJ2616">
        <f>IF($F2616="","",IF(OR($U2616=TRUE(),$U2616="TRUE"),1,0))</f>
        <v/>
      </c>
      <c r="AK2616">
        <f>IF($F2616="","",IF($AD2616="Yes",1,0))</f>
        <v/>
      </c>
      <c r="AL2616">
        <f>IF($AH2616=1,IFERROR(IF(VALUE($F2616)&lt;100000000,VALUE($F2616),1000000000),IFERROR(IF(VALUE(MID($F2616,2,20))&lt;100000000,VALUE(MID($F2616,2,20)),1000000000),1000000000))+ROW()/100000,"")</f>
        <v/>
      </c>
    </row>
    <row r="2617">
      <c r="A2617">
        <f>IF($F2617="","",IFERROR(IF(INDEX('Per Invoice'!$A$2:$A$2001,MATCH($F2617,'Per Invoice'!$B$2:$B$2001,0))=0,"",INDEX('Per Invoice'!$A$2:$A$2001,MATCH($F2617,'Per Invoice'!$B$2:$B$2001,0))),""))</f>
        <v/>
      </c>
      <c r="H2617" s="11" t="n"/>
      <c r="R2617" s="7">
        <f>IF($F2617="","",Q2617*Y2617/100)</f>
        <v/>
      </c>
      <c r="X2617" s="7" t="n"/>
      <c r="Y2617" s="7" t="n"/>
      <c r="Z2617" s="7">
        <f>IF($F2617="","",Y2617*AE2617/100)</f>
        <v/>
      </c>
      <c r="AA2617" s="7">
        <f>IF($F2617="","",Y2617-Z2617)</f>
        <v/>
      </c>
      <c r="AB2617" s="7">
        <f>IF($F2617="","",AA2617-R2617)</f>
        <v/>
      </c>
      <c r="AE2617">
        <f>IF($F2617="","",IF($AK2617=1,0,IF($AJ2617=1,Settings!$C$6,Settings!$C$7))*100)</f>
        <v/>
      </c>
      <c r="AG2617">
        <f>IF($F2617="","",$F2617&amp;"|"&amp;$D2617&amp;"")</f>
        <v/>
      </c>
      <c r="AH2617">
        <f>IF($F2617="","",IF(COUNTIF($AG$2:$AG2617,$AG2617)=1,1,0))</f>
        <v/>
      </c>
      <c r="AI2617">
        <f>IF($AH2617=1,SUMPRODUCT(--($AL$2:$AL$8001&lt;$AL2617))+1,"")</f>
        <v/>
      </c>
      <c r="AJ2617">
        <f>IF($F2617="","",IF(OR($U2617=TRUE(),$U2617="TRUE"),1,0))</f>
        <v/>
      </c>
      <c r="AK2617">
        <f>IF($F2617="","",IF($AD2617="Yes",1,0))</f>
        <v/>
      </c>
      <c r="AL2617">
        <f>IF($AH2617=1,IFERROR(IF(VALUE($F2617)&lt;100000000,VALUE($F2617),1000000000),IFERROR(IF(VALUE(MID($F2617,2,20))&lt;100000000,VALUE(MID($F2617,2,20)),1000000000),1000000000))+ROW()/100000,"")</f>
        <v/>
      </c>
    </row>
    <row r="2618">
      <c r="A2618">
        <f>IF($F2618="","",IFERROR(IF(INDEX('Per Invoice'!$A$2:$A$2001,MATCH($F2618,'Per Invoice'!$B$2:$B$2001,0))=0,"",INDEX('Per Invoice'!$A$2:$A$2001,MATCH($F2618,'Per Invoice'!$B$2:$B$2001,0))),""))</f>
        <v/>
      </c>
      <c r="H2618" s="11" t="n"/>
      <c r="R2618" s="7">
        <f>IF($F2618="","",Q2618*Y2618/100)</f>
        <v/>
      </c>
      <c r="X2618" s="7" t="n"/>
      <c r="Y2618" s="7" t="n"/>
      <c r="Z2618" s="7">
        <f>IF($F2618="","",Y2618*AE2618/100)</f>
        <v/>
      </c>
      <c r="AA2618" s="7">
        <f>IF($F2618="","",Y2618-Z2618)</f>
        <v/>
      </c>
      <c r="AB2618" s="7">
        <f>IF($F2618="","",AA2618-R2618)</f>
        <v/>
      </c>
      <c r="AE2618">
        <f>IF($F2618="","",IF($AK2618=1,0,IF($AJ2618=1,Settings!$C$6,Settings!$C$7))*100)</f>
        <v/>
      </c>
      <c r="AG2618">
        <f>IF($F2618="","",$F2618&amp;"|"&amp;$D2618&amp;"")</f>
        <v/>
      </c>
      <c r="AH2618">
        <f>IF($F2618="","",IF(COUNTIF($AG$2:$AG2618,$AG2618)=1,1,0))</f>
        <v/>
      </c>
      <c r="AI2618">
        <f>IF($AH2618=1,SUMPRODUCT(--($AL$2:$AL$8001&lt;$AL2618))+1,"")</f>
        <v/>
      </c>
      <c r="AJ2618">
        <f>IF($F2618="","",IF(OR($U2618=TRUE(),$U2618="TRUE"),1,0))</f>
        <v/>
      </c>
      <c r="AK2618">
        <f>IF($F2618="","",IF($AD2618="Yes",1,0))</f>
        <v/>
      </c>
      <c r="AL2618">
        <f>IF($AH2618=1,IFERROR(IF(VALUE($F2618)&lt;100000000,VALUE($F2618),1000000000),IFERROR(IF(VALUE(MID($F2618,2,20))&lt;100000000,VALUE(MID($F2618,2,20)),1000000000),1000000000))+ROW()/100000,"")</f>
        <v/>
      </c>
    </row>
    <row r="2619">
      <c r="A2619">
        <f>IF($F2619="","",IFERROR(IF(INDEX('Per Invoice'!$A$2:$A$2001,MATCH($F2619,'Per Invoice'!$B$2:$B$2001,0))=0,"",INDEX('Per Invoice'!$A$2:$A$2001,MATCH($F2619,'Per Invoice'!$B$2:$B$2001,0))),""))</f>
        <v/>
      </c>
      <c r="H2619" s="11" t="n"/>
      <c r="R2619" s="7">
        <f>IF($F2619="","",Q2619*Y2619/100)</f>
        <v/>
      </c>
      <c r="X2619" s="7" t="n"/>
      <c r="Y2619" s="7" t="n"/>
      <c r="Z2619" s="7">
        <f>IF($F2619="","",Y2619*AE2619/100)</f>
        <v/>
      </c>
      <c r="AA2619" s="7">
        <f>IF($F2619="","",Y2619-Z2619)</f>
        <v/>
      </c>
      <c r="AB2619" s="7">
        <f>IF($F2619="","",AA2619-R2619)</f>
        <v/>
      </c>
      <c r="AE2619">
        <f>IF($F2619="","",IF($AK2619=1,0,IF($AJ2619=1,Settings!$C$6,Settings!$C$7))*100)</f>
        <v/>
      </c>
      <c r="AG2619">
        <f>IF($F2619="","",$F2619&amp;"|"&amp;$D2619&amp;"")</f>
        <v/>
      </c>
      <c r="AH2619">
        <f>IF($F2619="","",IF(COUNTIF($AG$2:$AG2619,$AG2619)=1,1,0))</f>
        <v/>
      </c>
      <c r="AI2619">
        <f>IF($AH2619=1,SUMPRODUCT(--($AL$2:$AL$8001&lt;$AL2619))+1,"")</f>
        <v/>
      </c>
      <c r="AJ2619">
        <f>IF($F2619="","",IF(OR($U2619=TRUE(),$U2619="TRUE"),1,0))</f>
        <v/>
      </c>
      <c r="AK2619">
        <f>IF($F2619="","",IF($AD2619="Yes",1,0))</f>
        <v/>
      </c>
      <c r="AL2619">
        <f>IF($AH2619=1,IFERROR(IF(VALUE($F2619)&lt;100000000,VALUE($F2619),1000000000),IFERROR(IF(VALUE(MID($F2619,2,20))&lt;100000000,VALUE(MID($F2619,2,20)),1000000000),1000000000))+ROW()/100000,"")</f>
        <v/>
      </c>
    </row>
    <row r="2620">
      <c r="A2620">
        <f>IF($F2620="","",IFERROR(IF(INDEX('Per Invoice'!$A$2:$A$2001,MATCH($F2620,'Per Invoice'!$B$2:$B$2001,0))=0,"",INDEX('Per Invoice'!$A$2:$A$2001,MATCH($F2620,'Per Invoice'!$B$2:$B$2001,0))),""))</f>
        <v/>
      </c>
      <c r="H2620" s="11" t="n"/>
      <c r="R2620" s="7">
        <f>IF($F2620="","",Q2620*Y2620/100)</f>
        <v/>
      </c>
      <c r="X2620" s="7" t="n"/>
      <c r="Y2620" s="7" t="n"/>
      <c r="Z2620" s="7">
        <f>IF($F2620="","",Y2620*AE2620/100)</f>
        <v/>
      </c>
      <c r="AA2620" s="7">
        <f>IF($F2620="","",Y2620-Z2620)</f>
        <v/>
      </c>
      <c r="AB2620" s="7">
        <f>IF($F2620="","",AA2620-R2620)</f>
        <v/>
      </c>
      <c r="AE2620">
        <f>IF($F2620="","",IF($AK2620=1,0,IF($AJ2620=1,Settings!$C$6,Settings!$C$7))*100)</f>
        <v/>
      </c>
      <c r="AG2620">
        <f>IF($F2620="","",$F2620&amp;"|"&amp;$D2620&amp;"")</f>
        <v/>
      </c>
      <c r="AH2620">
        <f>IF($F2620="","",IF(COUNTIF($AG$2:$AG2620,$AG2620)=1,1,0))</f>
        <v/>
      </c>
      <c r="AI2620">
        <f>IF($AH2620=1,SUMPRODUCT(--($AL$2:$AL$8001&lt;$AL2620))+1,"")</f>
        <v/>
      </c>
      <c r="AJ2620">
        <f>IF($F2620="","",IF(OR($U2620=TRUE(),$U2620="TRUE"),1,0))</f>
        <v/>
      </c>
      <c r="AK2620">
        <f>IF($F2620="","",IF($AD2620="Yes",1,0))</f>
        <v/>
      </c>
      <c r="AL2620">
        <f>IF($AH2620=1,IFERROR(IF(VALUE($F2620)&lt;100000000,VALUE($F2620),1000000000),IFERROR(IF(VALUE(MID($F2620,2,20))&lt;100000000,VALUE(MID($F2620,2,20)),1000000000),1000000000))+ROW()/100000,"")</f>
        <v/>
      </c>
    </row>
    <row r="2621">
      <c r="A2621">
        <f>IF($F2621="","",IFERROR(IF(INDEX('Per Invoice'!$A$2:$A$2001,MATCH($F2621,'Per Invoice'!$B$2:$B$2001,0))=0,"",INDEX('Per Invoice'!$A$2:$A$2001,MATCH($F2621,'Per Invoice'!$B$2:$B$2001,0))),""))</f>
        <v/>
      </c>
      <c r="H2621" s="11" t="n"/>
      <c r="R2621" s="7">
        <f>IF($F2621="","",Q2621*Y2621/100)</f>
        <v/>
      </c>
      <c r="X2621" s="7" t="n"/>
      <c r="Y2621" s="7" t="n"/>
      <c r="Z2621" s="7">
        <f>IF($F2621="","",Y2621*AE2621/100)</f>
        <v/>
      </c>
      <c r="AA2621" s="7">
        <f>IF($F2621="","",Y2621-Z2621)</f>
        <v/>
      </c>
      <c r="AB2621" s="7">
        <f>IF($F2621="","",AA2621-R2621)</f>
        <v/>
      </c>
      <c r="AE2621">
        <f>IF($F2621="","",IF($AK2621=1,0,IF($AJ2621=1,Settings!$C$6,Settings!$C$7))*100)</f>
        <v/>
      </c>
      <c r="AG2621">
        <f>IF($F2621="","",$F2621&amp;"|"&amp;$D2621&amp;"")</f>
        <v/>
      </c>
      <c r="AH2621">
        <f>IF($F2621="","",IF(COUNTIF($AG$2:$AG2621,$AG2621)=1,1,0))</f>
        <v/>
      </c>
      <c r="AI2621">
        <f>IF($AH2621=1,SUMPRODUCT(--($AL$2:$AL$8001&lt;$AL2621))+1,"")</f>
        <v/>
      </c>
      <c r="AJ2621">
        <f>IF($F2621="","",IF(OR($U2621=TRUE(),$U2621="TRUE"),1,0))</f>
        <v/>
      </c>
      <c r="AK2621">
        <f>IF($F2621="","",IF($AD2621="Yes",1,0))</f>
        <v/>
      </c>
      <c r="AL2621">
        <f>IF($AH2621=1,IFERROR(IF(VALUE($F2621)&lt;100000000,VALUE($F2621),1000000000),IFERROR(IF(VALUE(MID($F2621,2,20))&lt;100000000,VALUE(MID($F2621,2,20)),1000000000),1000000000))+ROW()/100000,"")</f>
        <v/>
      </c>
    </row>
    <row r="2622">
      <c r="A2622">
        <f>IF($F2622="","",IFERROR(IF(INDEX('Per Invoice'!$A$2:$A$2001,MATCH($F2622,'Per Invoice'!$B$2:$B$2001,0))=0,"",INDEX('Per Invoice'!$A$2:$A$2001,MATCH($F2622,'Per Invoice'!$B$2:$B$2001,0))),""))</f>
        <v/>
      </c>
      <c r="H2622" s="11" t="n"/>
      <c r="R2622" s="7">
        <f>IF($F2622="","",Q2622*Y2622/100)</f>
        <v/>
      </c>
      <c r="X2622" s="7" t="n"/>
      <c r="Y2622" s="7" t="n"/>
      <c r="Z2622" s="7">
        <f>IF($F2622="","",Y2622*AE2622/100)</f>
        <v/>
      </c>
      <c r="AA2622" s="7">
        <f>IF($F2622="","",Y2622-Z2622)</f>
        <v/>
      </c>
      <c r="AB2622" s="7">
        <f>IF($F2622="","",AA2622-R2622)</f>
        <v/>
      </c>
      <c r="AE2622">
        <f>IF($F2622="","",IF($AK2622=1,0,IF($AJ2622=1,Settings!$C$6,Settings!$C$7))*100)</f>
        <v/>
      </c>
      <c r="AG2622">
        <f>IF($F2622="","",$F2622&amp;"|"&amp;$D2622&amp;"")</f>
        <v/>
      </c>
      <c r="AH2622">
        <f>IF($F2622="","",IF(COUNTIF($AG$2:$AG2622,$AG2622)=1,1,0))</f>
        <v/>
      </c>
      <c r="AI2622">
        <f>IF($AH2622=1,SUMPRODUCT(--($AL$2:$AL$8001&lt;$AL2622))+1,"")</f>
        <v/>
      </c>
      <c r="AJ2622">
        <f>IF($F2622="","",IF(OR($U2622=TRUE(),$U2622="TRUE"),1,0))</f>
        <v/>
      </c>
      <c r="AK2622">
        <f>IF($F2622="","",IF($AD2622="Yes",1,0))</f>
        <v/>
      </c>
      <c r="AL2622">
        <f>IF($AH2622=1,IFERROR(IF(VALUE($F2622)&lt;100000000,VALUE($F2622),1000000000),IFERROR(IF(VALUE(MID($F2622,2,20))&lt;100000000,VALUE(MID($F2622,2,20)),1000000000),1000000000))+ROW()/100000,"")</f>
        <v/>
      </c>
    </row>
    <row r="2623">
      <c r="A2623">
        <f>IF($F2623="","",IFERROR(IF(INDEX('Per Invoice'!$A$2:$A$2001,MATCH($F2623,'Per Invoice'!$B$2:$B$2001,0))=0,"",INDEX('Per Invoice'!$A$2:$A$2001,MATCH($F2623,'Per Invoice'!$B$2:$B$2001,0))),""))</f>
        <v/>
      </c>
      <c r="H2623" s="11" t="n"/>
      <c r="R2623" s="7">
        <f>IF($F2623="","",Q2623*Y2623/100)</f>
        <v/>
      </c>
      <c r="X2623" s="7" t="n"/>
      <c r="Y2623" s="7" t="n"/>
      <c r="Z2623" s="7">
        <f>IF($F2623="","",Y2623*AE2623/100)</f>
        <v/>
      </c>
      <c r="AA2623" s="7">
        <f>IF($F2623="","",Y2623-Z2623)</f>
        <v/>
      </c>
      <c r="AB2623" s="7">
        <f>IF($F2623="","",AA2623-R2623)</f>
        <v/>
      </c>
      <c r="AE2623">
        <f>IF($F2623="","",IF($AK2623=1,0,IF($AJ2623=1,Settings!$C$6,Settings!$C$7))*100)</f>
        <v/>
      </c>
      <c r="AG2623">
        <f>IF($F2623="","",$F2623&amp;"|"&amp;$D2623&amp;"")</f>
        <v/>
      </c>
      <c r="AH2623">
        <f>IF($F2623="","",IF(COUNTIF($AG$2:$AG2623,$AG2623)=1,1,0))</f>
        <v/>
      </c>
      <c r="AI2623">
        <f>IF($AH2623=1,SUMPRODUCT(--($AL$2:$AL$8001&lt;$AL2623))+1,"")</f>
        <v/>
      </c>
      <c r="AJ2623">
        <f>IF($F2623="","",IF(OR($U2623=TRUE(),$U2623="TRUE"),1,0))</f>
        <v/>
      </c>
      <c r="AK2623">
        <f>IF($F2623="","",IF($AD2623="Yes",1,0))</f>
        <v/>
      </c>
      <c r="AL2623">
        <f>IF($AH2623=1,IFERROR(IF(VALUE($F2623)&lt;100000000,VALUE($F2623),1000000000),IFERROR(IF(VALUE(MID($F2623,2,20))&lt;100000000,VALUE(MID($F2623,2,20)),1000000000),1000000000))+ROW()/100000,"")</f>
        <v/>
      </c>
    </row>
    <row r="2624">
      <c r="A2624">
        <f>IF($F2624="","",IFERROR(IF(INDEX('Per Invoice'!$A$2:$A$2001,MATCH($F2624,'Per Invoice'!$B$2:$B$2001,0))=0,"",INDEX('Per Invoice'!$A$2:$A$2001,MATCH($F2624,'Per Invoice'!$B$2:$B$2001,0))),""))</f>
        <v/>
      </c>
      <c r="H2624" s="11" t="n"/>
      <c r="R2624" s="7">
        <f>IF($F2624="","",Q2624*Y2624/100)</f>
        <v/>
      </c>
      <c r="X2624" s="7" t="n"/>
      <c r="Y2624" s="7" t="n"/>
      <c r="Z2624" s="7">
        <f>IF($F2624="","",Y2624*AE2624/100)</f>
        <v/>
      </c>
      <c r="AA2624" s="7">
        <f>IF($F2624="","",Y2624-Z2624)</f>
        <v/>
      </c>
      <c r="AB2624" s="7">
        <f>IF($F2624="","",AA2624-R2624)</f>
        <v/>
      </c>
      <c r="AE2624">
        <f>IF($F2624="","",IF($AK2624=1,0,IF($AJ2624=1,Settings!$C$6,Settings!$C$7))*100)</f>
        <v/>
      </c>
      <c r="AG2624">
        <f>IF($F2624="","",$F2624&amp;"|"&amp;$D2624&amp;"")</f>
        <v/>
      </c>
      <c r="AH2624">
        <f>IF($F2624="","",IF(COUNTIF($AG$2:$AG2624,$AG2624)=1,1,0))</f>
        <v/>
      </c>
      <c r="AI2624">
        <f>IF($AH2624=1,SUMPRODUCT(--($AL$2:$AL$8001&lt;$AL2624))+1,"")</f>
        <v/>
      </c>
      <c r="AJ2624">
        <f>IF($F2624="","",IF(OR($U2624=TRUE(),$U2624="TRUE"),1,0))</f>
        <v/>
      </c>
      <c r="AK2624">
        <f>IF($F2624="","",IF($AD2624="Yes",1,0))</f>
        <v/>
      </c>
      <c r="AL2624">
        <f>IF($AH2624=1,IFERROR(IF(VALUE($F2624)&lt;100000000,VALUE($F2624),1000000000),IFERROR(IF(VALUE(MID($F2624,2,20))&lt;100000000,VALUE(MID($F2624,2,20)),1000000000),1000000000))+ROW()/100000,"")</f>
        <v/>
      </c>
    </row>
    <row r="2625">
      <c r="A2625">
        <f>IF($F2625="","",IFERROR(IF(INDEX('Per Invoice'!$A$2:$A$2001,MATCH($F2625,'Per Invoice'!$B$2:$B$2001,0))=0,"",INDEX('Per Invoice'!$A$2:$A$2001,MATCH($F2625,'Per Invoice'!$B$2:$B$2001,0))),""))</f>
        <v/>
      </c>
      <c r="H2625" s="11" t="n"/>
      <c r="R2625" s="7">
        <f>IF($F2625="","",Q2625*Y2625/100)</f>
        <v/>
      </c>
      <c r="X2625" s="7" t="n"/>
      <c r="Y2625" s="7" t="n"/>
      <c r="Z2625" s="7">
        <f>IF($F2625="","",Y2625*AE2625/100)</f>
        <v/>
      </c>
      <c r="AA2625" s="7">
        <f>IF($F2625="","",Y2625-Z2625)</f>
        <v/>
      </c>
      <c r="AB2625" s="7">
        <f>IF($F2625="","",AA2625-R2625)</f>
        <v/>
      </c>
      <c r="AE2625">
        <f>IF($F2625="","",IF($AK2625=1,0,IF($AJ2625=1,Settings!$C$6,Settings!$C$7))*100)</f>
        <v/>
      </c>
      <c r="AG2625">
        <f>IF($F2625="","",$F2625&amp;"|"&amp;$D2625&amp;"")</f>
        <v/>
      </c>
      <c r="AH2625">
        <f>IF($F2625="","",IF(COUNTIF($AG$2:$AG2625,$AG2625)=1,1,0))</f>
        <v/>
      </c>
      <c r="AI2625">
        <f>IF($AH2625=1,SUMPRODUCT(--($AL$2:$AL$8001&lt;$AL2625))+1,"")</f>
        <v/>
      </c>
      <c r="AJ2625">
        <f>IF($F2625="","",IF(OR($U2625=TRUE(),$U2625="TRUE"),1,0))</f>
        <v/>
      </c>
      <c r="AK2625">
        <f>IF($F2625="","",IF($AD2625="Yes",1,0))</f>
        <v/>
      </c>
      <c r="AL2625">
        <f>IF($AH2625=1,IFERROR(IF(VALUE($F2625)&lt;100000000,VALUE($F2625),1000000000),IFERROR(IF(VALUE(MID($F2625,2,20))&lt;100000000,VALUE(MID($F2625,2,20)),1000000000),1000000000))+ROW()/100000,"")</f>
        <v/>
      </c>
    </row>
    <row r="2626">
      <c r="A2626">
        <f>IF($F2626="","",IFERROR(IF(INDEX('Per Invoice'!$A$2:$A$2001,MATCH($F2626,'Per Invoice'!$B$2:$B$2001,0))=0,"",INDEX('Per Invoice'!$A$2:$A$2001,MATCH($F2626,'Per Invoice'!$B$2:$B$2001,0))),""))</f>
        <v/>
      </c>
      <c r="H2626" s="11" t="n"/>
      <c r="R2626" s="7">
        <f>IF($F2626="","",Q2626*Y2626/100)</f>
        <v/>
      </c>
      <c r="X2626" s="7" t="n"/>
      <c r="Y2626" s="7" t="n"/>
      <c r="Z2626" s="7">
        <f>IF($F2626="","",Y2626*AE2626/100)</f>
        <v/>
      </c>
      <c r="AA2626" s="7">
        <f>IF($F2626="","",Y2626-Z2626)</f>
        <v/>
      </c>
      <c r="AB2626" s="7">
        <f>IF($F2626="","",AA2626-R2626)</f>
        <v/>
      </c>
      <c r="AE2626">
        <f>IF($F2626="","",IF($AK2626=1,0,IF($AJ2626=1,Settings!$C$6,Settings!$C$7))*100)</f>
        <v/>
      </c>
      <c r="AG2626">
        <f>IF($F2626="","",$F2626&amp;"|"&amp;$D2626&amp;"")</f>
        <v/>
      </c>
      <c r="AH2626">
        <f>IF($F2626="","",IF(COUNTIF($AG$2:$AG2626,$AG2626)=1,1,0))</f>
        <v/>
      </c>
      <c r="AI2626">
        <f>IF($AH2626=1,SUMPRODUCT(--($AL$2:$AL$8001&lt;$AL2626))+1,"")</f>
        <v/>
      </c>
      <c r="AJ2626">
        <f>IF($F2626="","",IF(OR($U2626=TRUE(),$U2626="TRUE"),1,0))</f>
        <v/>
      </c>
      <c r="AK2626">
        <f>IF($F2626="","",IF($AD2626="Yes",1,0))</f>
        <v/>
      </c>
      <c r="AL2626">
        <f>IF($AH2626=1,IFERROR(IF(VALUE($F2626)&lt;100000000,VALUE($F2626),1000000000),IFERROR(IF(VALUE(MID($F2626,2,20))&lt;100000000,VALUE(MID($F2626,2,20)),1000000000),1000000000))+ROW()/100000,"")</f>
        <v/>
      </c>
    </row>
    <row r="2627">
      <c r="A2627">
        <f>IF($F2627="","",IFERROR(IF(INDEX('Per Invoice'!$A$2:$A$2001,MATCH($F2627,'Per Invoice'!$B$2:$B$2001,0))=0,"",INDEX('Per Invoice'!$A$2:$A$2001,MATCH($F2627,'Per Invoice'!$B$2:$B$2001,0))),""))</f>
        <v/>
      </c>
      <c r="H2627" s="11" t="n"/>
      <c r="R2627" s="7">
        <f>IF($F2627="","",Q2627*Y2627/100)</f>
        <v/>
      </c>
      <c r="X2627" s="7" t="n"/>
      <c r="Y2627" s="7" t="n"/>
      <c r="Z2627" s="7">
        <f>IF($F2627="","",Y2627*AE2627/100)</f>
        <v/>
      </c>
      <c r="AA2627" s="7">
        <f>IF($F2627="","",Y2627-Z2627)</f>
        <v/>
      </c>
      <c r="AB2627" s="7">
        <f>IF($F2627="","",AA2627-R2627)</f>
        <v/>
      </c>
      <c r="AE2627">
        <f>IF($F2627="","",IF($AK2627=1,0,IF($AJ2627=1,Settings!$C$6,Settings!$C$7))*100)</f>
        <v/>
      </c>
      <c r="AG2627">
        <f>IF($F2627="","",$F2627&amp;"|"&amp;$D2627&amp;"")</f>
        <v/>
      </c>
      <c r="AH2627">
        <f>IF($F2627="","",IF(COUNTIF($AG$2:$AG2627,$AG2627)=1,1,0))</f>
        <v/>
      </c>
      <c r="AI2627">
        <f>IF($AH2627=1,SUMPRODUCT(--($AL$2:$AL$8001&lt;$AL2627))+1,"")</f>
        <v/>
      </c>
      <c r="AJ2627">
        <f>IF($F2627="","",IF(OR($U2627=TRUE(),$U2627="TRUE"),1,0))</f>
        <v/>
      </c>
      <c r="AK2627">
        <f>IF($F2627="","",IF($AD2627="Yes",1,0))</f>
        <v/>
      </c>
      <c r="AL2627">
        <f>IF($AH2627=1,IFERROR(IF(VALUE($F2627)&lt;100000000,VALUE($F2627),1000000000),IFERROR(IF(VALUE(MID($F2627,2,20))&lt;100000000,VALUE(MID($F2627,2,20)),1000000000),1000000000))+ROW()/100000,"")</f>
        <v/>
      </c>
    </row>
    <row r="2628">
      <c r="A2628">
        <f>IF($F2628="","",IFERROR(IF(INDEX('Per Invoice'!$A$2:$A$2001,MATCH($F2628,'Per Invoice'!$B$2:$B$2001,0))=0,"",INDEX('Per Invoice'!$A$2:$A$2001,MATCH($F2628,'Per Invoice'!$B$2:$B$2001,0))),""))</f>
        <v/>
      </c>
      <c r="H2628" s="11" t="n"/>
      <c r="R2628" s="7">
        <f>IF($F2628="","",Q2628*Y2628/100)</f>
        <v/>
      </c>
      <c r="X2628" s="7" t="n"/>
      <c r="Y2628" s="7" t="n"/>
      <c r="Z2628" s="7">
        <f>IF($F2628="","",Y2628*AE2628/100)</f>
        <v/>
      </c>
      <c r="AA2628" s="7">
        <f>IF($F2628="","",Y2628-Z2628)</f>
        <v/>
      </c>
      <c r="AB2628" s="7">
        <f>IF($F2628="","",AA2628-R2628)</f>
        <v/>
      </c>
      <c r="AE2628">
        <f>IF($F2628="","",IF($AK2628=1,0,IF($AJ2628=1,Settings!$C$6,Settings!$C$7))*100)</f>
        <v/>
      </c>
      <c r="AG2628">
        <f>IF($F2628="","",$F2628&amp;"|"&amp;$D2628&amp;"")</f>
        <v/>
      </c>
      <c r="AH2628">
        <f>IF($F2628="","",IF(COUNTIF($AG$2:$AG2628,$AG2628)=1,1,0))</f>
        <v/>
      </c>
      <c r="AI2628">
        <f>IF($AH2628=1,SUMPRODUCT(--($AL$2:$AL$8001&lt;$AL2628))+1,"")</f>
        <v/>
      </c>
      <c r="AJ2628">
        <f>IF($F2628="","",IF(OR($U2628=TRUE(),$U2628="TRUE"),1,0))</f>
        <v/>
      </c>
      <c r="AK2628">
        <f>IF($F2628="","",IF($AD2628="Yes",1,0))</f>
        <v/>
      </c>
      <c r="AL2628">
        <f>IF($AH2628=1,IFERROR(IF(VALUE($F2628)&lt;100000000,VALUE($F2628),1000000000),IFERROR(IF(VALUE(MID($F2628,2,20))&lt;100000000,VALUE(MID($F2628,2,20)),1000000000),1000000000))+ROW()/100000,"")</f>
        <v/>
      </c>
    </row>
    <row r="2629">
      <c r="A2629">
        <f>IF($F2629="","",IFERROR(IF(INDEX('Per Invoice'!$A$2:$A$2001,MATCH($F2629,'Per Invoice'!$B$2:$B$2001,0))=0,"",INDEX('Per Invoice'!$A$2:$A$2001,MATCH($F2629,'Per Invoice'!$B$2:$B$2001,0))),""))</f>
        <v/>
      </c>
      <c r="H2629" s="11" t="n"/>
      <c r="R2629" s="7">
        <f>IF($F2629="","",Q2629*Y2629/100)</f>
        <v/>
      </c>
      <c r="X2629" s="7" t="n"/>
      <c r="Y2629" s="7" t="n"/>
      <c r="Z2629" s="7">
        <f>IF($F2629="","",Y2629*AE2629/100)</f>
        <v/>
      </c>
      <c r="AA2629" s="7">
        <f>IF($F2629="","",Y2629-Z2629)</f>
        <v/>
      </c>
      <c r="AB2629" s="7">
        <f>IF($F2629="","",AA2629-R2629)</f>
        <v/>
      </c>
      <c r="AE2629">
        <f>IF($F2629="","",IF($AK2629=1,0,IF($AJ2629=1,Settings!$C$6,Settings!$C$7))*100)</f>
        <v/>
      </c>
      <c r="AG2629">
        <f>IF($F2629="","",$F2629&amp;"|"&amp;$D2629&amp;"")</f>
        <v/>
      </c>
      <c r="AH2629">
        <f>IF($F2629="","",IF(COUNTIF($AG$2:$AG2629,$AG2629)=1,1,0))</f>
        <v/>
      </c>
      <c r="AI2629">
        <f>IF($AH2629=1,SUMPRODUCT(--($AL$2:$AL$8001&lt;$AL2629))+1,"")</f>
        <v/>
      </c>
      <c r="AJ2629">
        <f>IF($F2629="","",IF(OR($U2629=TRUE(),$U2629="TRUE"),1,0))</f>
        <v/>
      </c>
      <c r="AK2629">
        <f>IF($F2629="","",IF($AD2629="Yes",1,0))</f>
        <v/>
      </c>
      <c r="AL2629">
        <f>IF($AH2629=1,IFERROR(IF(VALUE($F2629)&lt;100000000,VALUE($F2629),1000000000),IFERROR(IF(VALUE(MID($F2629,2,20))&lt;100000000,VALUE(MID($F2629,2,20)),1000000000),1000000000))+ROW()/100000,"")</f>
        <v/>
      </c>
    </row>
    <row r="2630">
      <c r="A2630">
        <f>IF($F2630="","",IFERROR(IF(INDEX('Per Invoice'!$A$2:$A$2001,MATCH($F2630,'Per Invoice'!$B$2:$B$2001,0))=0,"",INDEX('Per Invoice'!$A$2:$A$2001,MATCH($F2630,'Per Invoice'!$B$2:$B$2001,0))),""))</f>
        <v/>
      </c>
      <c r="H2630" s="11" t="n"/>
      <c r="R2630" s="7">
        <f>IF($F2630="","",Q2630*Y2630/100)</f>
        <v/>
      </c>
      <c r="X2630" s="7" t="n"/>
      <c r="Y2630" s="7" t="n"/>
      <c r="Z2630" s="7">
        <f>IF($F2630="","",Y2630*AE2630/100)</f>
        <v/>
      </c>
      <c r="AA2630" s="7">
        <f>IF($F2630="","",Y2630-Z2630)</f>
        <v/>
      </c>
      <c r="AB2630" s="7">
        <f>IF($F2630="","",AA2630-R2630)</f>
        <v/>
      </c>
      <c r="AE2630">
        <f>IF($F2630="","",IF($AK2630=1,0,IF($AJ2630=1,Settings!$C$6,Settings!$C$7))*100)</f>
        <v/>
      </c>
      <c r="AG2630">
        <f>IF($F2630="","",$F2630&amp;"|"&amp;$D2630&amp;"")</f>
        <v/>
      </c>
      <c r="AH2630">
        <f>IF($F2630="","",IF(COUNTIF($AG$2:$AG2630,$AG2630)=1,1,0))</f>
        <v/>
      </c>
      <c r="AI2630">
        <f>IF($AH2630=1,SUMPRODUCT(--($AL$2:$AL$8001&lt;$AL2630))+1,"")</f>
        <v/>
      </c>
      <c r="AJ2630">
        <f>IF($F2630="","",IF(OR($U2630=TRUE(),$U2630="TRUE"),1,0))</f>
        <v/>
      </c>
      <c r="AK2630">
        <f>IF($F2630="","",IF($AD2630="Yes",1,0))</f>
        <v/>
      </c>
      <c r="AL2630">
        <f>IF($AH2630=1,IFERROR(IF(VALUE($F2630)&lt;100000000,VALUE($F2630),1000000000),IFERROR(IF(VALUE(MID($F2630,2,20))&lt;100000000,VALUE(MID($F2630,2,20)),1000000000),1000000000))+ROW()/100000,"")</f>
        <v/>
      </c>
    </row>
    <row r="2631">
      <c r="A2631">
        <f>IF($F2631="","",IFERROR(IF(INDEX('Per Invoice'!$A$2:$A$2001,MATCH($F2631,'Per Invoice'!$B$2:$B$2001,0))=0,"",INDEX('Per Invoice'!$A$2:$A$2001,MATCH($F2631,'Per Invoice'!$B$2:$B$2001,0))),""))</f>
        <v/>
      </c>
      <c r="H2631" s="11" t="n"/>
      <c r="R2631" s="7">
        <f>IF($F2631="","",Q2631*Y2631/100)</f>
        <v/>
      </c>
      <c r="X2631" s="7" t="n"/>
      <c r="Y2631" s="7" t="n"/>
      <c r="Z2631" s="7">
        <f>IF($F2631="","",Y2631*AE2631/100)</f>
        <v/>
      </c>
      <c r="AA2631" s="7">
        <f>IF($F2631="","",Y2631-Z2631)</f>
        <v/>
      </c>
      <c r="AB2631" s="7">
        <f>IF($F2631="","",AA2631-R2631)</f>
        <v/>
      </c>
      <c r="AE2631">
        <f>IF($F2631="","",IF($AK2631=1,0,IF($AJ2631=1,Settings!$C$6,Settings!$C$7))*100)</f>
        <v/>
      </c>
      <c r="AG2631">
        <f>IF($F2631="","",$F2631&amp;"|"&amp;$D2631&amp;"")</f>
        <v/>
      </c>
      <c r="AH2631">
        <f>IF($F2631="","",IF(COUNTIF($AG$2:$AG2631,$AG2631)=1,1,0))</f>
        <v/>
      </c>
      <c r="AI2631">
        <f>IF($AH2631=1,SUMPRODUCT(--($AL$2:$AL$8001&lt;$AL2631))+1,"")</f>
        <v/>
      </c>
      <c r="AJ2631">
        <f>IF($F2631="","",IF(OR($U2631=TRUE(),$U2631="TRUE"),1,0))</f>
        <v/>
      </c>
      <c r="AK2631">
        <f>IF($F2631="","",IF($AD2631="Yes",1,0))</f>
        <v/>
      </c>
      <c r="AL2631">
        <f>IF($AH2631=1,IFERROR(IF(VALUE($F2631)&lt;100000000,VALUE($F2631),1000000000),IFERROR(IF(VALUE(MID($F2631,2,20))&lt;100000000,VALUE(MID($F2631,2,20)),1000000000),1000000000))+ROW()/100000,"")</f>
        <v/>
      </c>
    </row>
    <row r="2632">
      <c r="A2632">
        <f>IF($F2632="","",IFERROR(IF(INDEX('Per Invoice'!$A$2:$A$2001,MATCH($F2632,'Per Invoice'!$B$2:$B$2001,0))=0,"",INDEX('Per Invoice'!$A$2:$A$2001,MATCH($F2632,'Per Invoice'!$B$2:$B$2001,0))),""))</f>
        <v/>
      </c>
      <c r="H2632" s="11" t="n"/>
      <c r="R2632" s="7">
        <f>IF($F2632="","",Q2632*Y2632/100)</f>
        <v/>
      </c>
      <c r="X2632" s="7" t="n"/>
      <c r="Y2632" s="7" t="n"/>
      <c r="Z2632" s="7">
        <f>IF($F2632="","",Y2632*AE2632/100)</f>
        <v/>
      </c>
      <c r="AA2632" s="7">
        <f>IF($F2632="","",Y2632-Z2632)</f>
        <v/>
      </c>
      <c r="AB2632" s="7">
        <f>IF($F2632="","",AA2632-R2632)</f>
        <v/>
      </c>
      <c r="AE2632">
        <f>IF($F2632="","",IF($AK2632=1,0,IF($AJ2632=1,Settings!$C$6,Settings!$C$7))*100)</f>
        <v/>
      </c>
      <c r="AG2632">
        <f>IF($F2632="","",$F2632&amp;"|"&amp;$D2632&amp;"")</f>
        <v/>
      </c>
      <c r="AH2632">
        <f>IF($F2632="","",IF(COUNTIF($AG$2:$AG2632,$AG2632)=1,1,0))</f>
        <v/>
      </c>
      <c r="AI2632">
        <f>IF($AH2632=1,SUMPRODUCT(--($AL$2:$AL$8001&lt;$AL2632))+1,"")</f>
        <v/>
      </c>
      <c r="AJ2632">
        <f>IF($F2632="","",IF(OR($U2632=TRUE(),$U2632="TRUE"),1,0))</f>
        <v/>
      </c>
      <c r="AK2632">
        <f>IF($F2632="","",IF($AD2632="Yes",1,0))</f>
        <v/>
      </c>
      <c r="AL2632">
        <f>IF($AH2632=1,IFERROR(IF(VALUE($F2632)&lt;100000000,VALUE($F2632),1000000000),IFERROR(IF(VALUE(MID($F2632,2,20))&lt;100000000,VALUE(MID($F2632,2,20)),1000000000),1000000000))+ROW()/100000,"")</f>
        <v/>
      </c>
    </row>
    <row r="2633">
      <c r="A2633">
        <f>IF($F2633="","",IFERROR(IF(INDEX('Per Invoice'!$A$2:$A$2001,MATCH($F2633,'Per Invoice'!$B$2:$B$2001,0))=0,"",INDEX('Per Invoice'!$A$2:$A$2001,MATCH($F2633,'Per Invoice'!$B$2:$B$2001,0))),""))</f>
        <v/>
      </c>
      <c r="H2633" s="11" t="n"/>
      <c r="R2633" s="7">
        <f>IF($F2633="","",Q2633*Y2633/100)</f>
        <v/>
      </c>
      <c r="X2633" s="7" t="n"/>
      <c r="Y2633" s="7" t="n"/>
      <c r="Z2633" s="7">
        <f>IF($F2633="","",Y2633*AE2633/100)</f>
        <v/>
      </c>
      <c r="AA2633" s="7">
        <f>IF($F2633="","",Y2633-Z2633)</f>
        <v/>
      </c>
      <c r="AB2633" s="7">
        <f>IF($F2633="","",AA2633-R2633)</f>
        <v/>
      </c>
      <c r="AE2633">
        <f>IF($F2633="","",IF($AK2633=1,0,IF($AJ2633=1,Settings!$C$6,Settings!$C$7))*100)</f>
        <v/>
      </c>
      <c r="AG2633">
        <f>IF($F2633="","",$F2633&amp;"|"&amp;$D2633&amp;"")</f>
        <v/>
      </c>
      <c r="AH2633">
        <f>IF($F2633="","",IF(COUNTIF($AG$2:$AG2633,$AG2633)=1,1,0))</f>
        <v/>
      </c>
      <c r="AI2633">
        <f>IF($AH2633=1,SUMPRODUCT(--($AL$2:$AL$8001&lt;$AL2633))+1,"")</f>
        <v/>
      </c>
      <c r="AJ2633">
        <f>IF($F2633="","",IF(OR($U2633=TRUE(),$U2633="TRUE"),1,0))</f>
        <v/>
      </c>
      <c r="AK2633">
        <f>IF($F2633="","",IF($AD2633="Yes",1,0))</f>
        <v/>
      </c>
      <c r="AL2633">
        <f>IF($AH2633=1,IFERROR(IF(VALUE($F2633)&lt;100000000,VALUE($F2633),1000000000),IFERROR(IF(VALUE(MID($F2633,2,20))&lt;100000000,VALUE(MID($F2633,2,20)),1000000000),1000000000))+ROW()/100000,"")</f>
        <v/>
      </c>
    </row>
    <row r="2634">
      <c r="A2634">
        <f>IF($F2634="","",IFERROR(IF(INDEX('Per Invoice'!$A$2:$A$2001,MATCH($F2634,'Per Invoice'!$B$2:$B$2001,0))=0,"",INDEX('Per Invoice'!$A$2:$A$2001,MATCH($F2634,'Per Invoice'!$B$2:$B$2001,0))),""))</f>
        <v/>
      </c>
      <c r="H2634" s="11" t="n"/>
      <c r="R2634" s="7">
        <f>IF($F2634="","",Q2634*Y2634/100)</f>
        <v/>
      </c>
      <c r="X2634" s="7" t="n"/>
      <c r="Y2634" s="7" t="n"/>
      <c r="Z2634" s="7">
        <f>IF($F2634="","",Y2634*AE2634/100)</f>
        <v/>
      </c>
      <c r="AA2634" s="7">
        <f>IF($F2634="","",Y2634-Z2634)</f>
        <v/>
      </c>
      <c r="AB2634" s="7">
        <f>IF($F2634="","",AA2634-R2634)</f>
        <v/>
      </c>
      <c r="AE2634">
        <f>IF($F2634="","",IF($AK2634=1,0,IF($AJ2634=1,Settings!$C$6,Settings!$C$7))*100)</f>
        <v/>
      </c>
      <c r="AG2634">
        <f>IF($F2634="","",$F2634&amp;"|"&amp;$D2634&amp;"")</f>
        <v/>
      </c>
      <c r="AH2634">
        <f>IF($F2634="","",IF(COUNTIF($AG$2:$AG2634,$AG2634)=1,1,0))</f>
        <v/>
      </c>
      <c r="AI2634">
        <f>IF($AH2634=1,SUMPRODUCT(--($AL$2:$AL$8001&lt;$AL2634))+1,"")</f>
        <v/>
      </c>
      <c r="AJ2634">
        <f>IF($F2634="","",IF(OR($U2634=TRUE(),$U2634="TRUE"),1,0))</f>
        <v/>
      </c>
      <c r="AK2634">
        <f>IF($F2634="","",IF($AD2634="Yes",1,0))</f>
        <v/>
      </c>
      <c r="AL2634">
        <f>IF($AH2634=1,IFERROR(IF(VALUE($F2634)&lt;100000000,VALUE($F2634),1000000000),IFERROR(IF(VALUE(MID($F2634,2,20))&lt;100000000,VALUE(MID($F2634,2,20)),1000000000),1000000000))+ROW()/100000,"")</f>
        <v/>
      </c>
    </row>
    <row r="2635">
      <c r="A2635">
        <f>IF($F2635="","",IFERROR(IF(INDEX('Per Invoice'!$A$2:$A$2001,MATCH($F2635,'Per Invoice'!$B$2:$B$2001,0))=0,"",INDEX('Per Invoice'!$A$2:$A$2001,MATCH($F2635,'Per Invoice'!$B$2:$B$2001,0))),""))</f>
        <v/>
      </c>
      <c r="H2635" s="11" t="n"/>
      <c r="R2635" s="7">
        <f>IF($F2635="","",Q2635*Y2635/100)</f>
        <v/>
      </c>
      <c r="X2635" s="7" t="n"/>
      <c r="Y2635" s="7" t="n"/>
      <c r="Z2635" s="7">
        <f>IF($F2635="","",Y2635*AE2635/100)</f>
        <v/>
      </c>
      <c r="AA2635" s="7">
        <f>IF($F2635="","",Y2635-Z2635)</f>
        <v/>
      </c>
      <c r="AB2635" s="7">
        <f>IF($F2635="","",AA2635-R2635)</f>
        <v/>
      </c>
      <c r="AE2635">
        <f>IF($F2635="","",IF($AK2635=1,0,IF($AJ2635=1,Settings!$C$6,Settings!$C$7))*100)</f>
        <v/>
      </c>
      <c r="AG2635">
        <f>IF($F2635="","",$F2635&amp;"|"&amp;$D2635&amp;"")</f>
        <v/>
      </c>
      <c r="AH2635">
        <f>IF($F2635="","",IF(COUNTIF($AG$2:$AG2635,$AG2635)=1,1,0))</f>
        <v/>
      </c>
      <c r="AI2635">
        <f>IF($AH2635=1,SUMPRODUCT(--($AL$2:$AL$8001&lt;$AL2635))+1,"")</f>
        <v/>
      </c>
      <c r="AJ2635">
        <f>IF($F2635="","",IF(OR($U2635=TRUE(),$U2635="TRUE"),1,0))</f>
        <v/>
      </c>
      <c r="AK2635">
        <f>IF($F2635="","",IF($AD2635="Yes",1,0))</f>
        <v/>
      </c>
      <c r="AL2635">
        <f>IF($AH2635=1,IFERROR(IF(VALUE($F2635)&lt;100000000,VALUE($F2635),1000000000),IFERROR(IF(VALUE(MID($F2635,2,20))&lt;100000000,VALUE(MID($F2635,2,20)),1000000000),1000000000))+ROW()/100000,"")</f>
        <v/>
      </c>
    </row>
    <row r="2636">
      <c r="A2636">
        <f>IF($F2636="","",IFERROR(IF(INDEX('Per Invoice'!$A$2:$A$2001,MATCH($F2636,'Per Invoice'!$B$2:$B$2001,0))=0,"",INDEX('Per Invoice'!$A$2:$A$2001,MATCH($F2636,'Per Invoice'!$B$2:$B$2001,0))),""))</f>
        <v/>
      </c>
      <c r="H2636" s="11" t="n"/>
      <c r="R2636" s="7">
        <f>IF($F2636="","",Q2636*Y2636/100)</f>
        <v/>
      </c>
      <c r="X2636" s="7" t="n"/>
      <c r="Y2636" s="7" t="n"/>
      <c r="Z2636" s="7">
        <f>IF($F2636="","",Y2636*AE2636/100)</f>
        <v/>
      </c>
      <c r="AA2636" s="7">
        <f>IF($F2636="","",Y2636-Z2636)</f>
        <v/>
      </c>
      <c r="AB2636" s="7">
        <f>IF($F2636="","",AA2636-R2636)</f>
        <v/>
      </c>
      <c r="AE2636">
        <f>IF($F2636="","",IF($AK2636=1,0,IF($AJ2636=1,Settings!$C$6,Settings!$C$7))*100)</f>
        <v/>
      </c>
      <c r="AG2636">
        <f>IF($F2636="","",$F2636&amp;"|"&amp;$D2636&amp;"")</f>
        <v/>
      </c>
      <c r="AH2636">
        <f>IF($F2636="","",IF(COUNTIF($AG$2:$AG2636,$AG2636)=1,1,0))</f>
        <v/>
      </c>
      <c r="AI2636">
        <f>IF($AH2636=1,SUMPRODUCT(--($AL$2:$AL$8001&lt;$AL2636))+1,"")</f>
        <v/>
      </c>
      <c r="AJ2636">
        <f>IF($F2636="","",IF(OR($U2636=TRUE(),$U2636="TRUE"),1,0))</f>
        <v/>
      </c>
      <c r="AK2636">
        <f>IF($F2636="","",IF($AD2636="Yes",1,0))</f>
        <v/>
      </c>
      <c r="AL2636">
        <f>IF($AH2636=1,IFERROR(IF(VALUE($F2636)&lt;100000000,VALUE($F2636),1000000000),IFERROR(IF(VALUE(MID($F2636,2,20))&lt;100000000,VALUE(MID($F2636,2,20)),1000000000),1000000000))+ROW()/100000,"")</f>
        <v/>
      </c>
    </row>
    <row r="2637">
      <c r="A2637">
        <f>IF($F2637="","",IFERROR(IF(INDEX('Per Invoice'!$A$2:$A$2001,MATCH($F2637,'Per Invoice'!$B$2:$B$2001,0))=0,"",INDEX('Per Invoice'!$A$2:$A$2001,MATCH($F2637,'Per Invoice'!$B$2:$B$2001,0))),""))</f>
        <v/>
      </c>
      <c r="H2637" s="11" t="n"/>
      <c r="R2637" s="7">
        <f>IF($F2637="","",Q2637*Y2637/100)</f>
        <v/>
      </c>
      <c r="X2637" s="7" t="n"/>
      <c r="Y2637" s="7" t="n"/>
      <c r="Z2637" s="7">
        <f>IF($F2637="","",Y2637*AE2637/100)</f>
        <v/>
      </c>
      <c r="AA2637" s="7">
        <f>IF($F2637="","",Y2637-Z2637)</f>
        <v/>
      </c>
      <c r="AB2637" s="7">
        <f>IF($F2637="","",AA2637-R2637)</f>
        <v/>
      </c>
      <c r="AE2637">
        <f>IF($F2637="","",IF($AK2637=1,0,IF($AJ2637=1,Settings!$C$6,Settings!$C$7))*100)</f>
        <v/>
      </c>
      <c r="AG2637">
        <f>IF($F2637="","",$F2637&amp;"|"&amp;$D2637&amp;"")</f>
        <v/>
      </c>
      <c r="AH2637">
        <f>IF($F2637="","",IF(COUNTIF($AG$2:$AG2637,$AG2637)=1,1,0))</f>
        <v/>
      </c>
      <c r="AI2637">
        <f>IF($AH2637=1,SUMPRODUCT(--($AL$2:$AL$8001&lt;$AL2637))+1,"")</f>
        <v/>
      </c>
      <c r="AJ2637">
        <f>IF($F2637="","",IF(OR($U2637=TRUE(),$U2637="TRUE"),1,0))</f>
        <v/>
      </c>
      <c r="AK2637">
        <f>IF($F2637="","",IF($AD2637="Yes",1,0))</f>
        <v/>
      </c>
      <c r="AL2637">
        <f>IF($AH2637=1,IFERROR(IF(VALUE($F2637)&lt;100000000,VALUE($F2637),1000000000),IFERROR(IF(VALUE(MID($F2637,2,20))&lt;100000000,VALUE(MID($F2637,2,20)),1000000000),1000000000))+ROW()/100000,"")</f>
        <v/>
      </c>
    </row>
    <row r="2638">
      <c r="A2638">
        <f>IF($F2638="","",IFERROR(IF(INDEX('Per Invoice'!$A$2:$A$2001,MATCH($F2638,'Per Invoice'!$B$2:$B$2001,0))=0,"",INDEX('Per Invoice'!$A$2:$A$2001,MATCH($F2638,'Per Invoice'!$B$2:$B$2001,0))),""))</f>
        <v/>
      </c>
      <c r="H2638" s="11" t="n"/>
      <c r="R2638" s="7">
        <f>IF($F2638="","",Q2638*Y2638/100)</f>
        <v/>
      </c>
      <c r="X2638" s="7" t="n"/>
      <c r="Y2638" s="7" t="n"/>
      <c r="Z2638" s="7">
        <f>IF($F2638="","",Y2638*AE2638/100)</f>
        <v/>
      </c>
      <c r="AA2638" s="7">
        <f>IF($F2638="","",Y2638-Z2638)</f>
        <v/>
      </c>
      <c r="AB2638" s="7">
        <f>IF($F2638="","",AA2638-R2638)</f>
        <v/>
      </c>
      <c r="AE2638">
        <f>IF($F2638="","",IF($AK2638=1,0,IF($AJ2638=1,Settings!$C$6,Settings!$C$7))*100)</f>
        <v/>
      </c>
      <c r="AG2638">
        <f>IF($F2638="","",$F2638&amp;"|"&amp;$D2638&amp;"")</f>
        <v/>
      </c>
      <c r="AH2638">
        <f>IF($F2638="","",IF(COUNTIF($AG$2:$AG2638,$AG2638)=1,1,0))</f>
        <v/>
      </c>
      <c r="AI2638">
        <f>IF($AH2638=1,SUMPRODUCT(--($AL$2:$AL$8001&lt;$AL2638))+1,"")</f>
        <v/>
      </c>
      <c r="AJ2638">
        <f>IF($F2638="","",IF(OR($U2638=TRUE(),$U2638="TRUE"),1,0))</f>
        <v/>
      </c>
      <c r="AK2638">
        <f>IF($F2638="","",IF($AD2638="Yes",1,0))</f>
        <v/>
      </c>
      <c r="AL2638">
        <f>IF($AH2638=1,IFERROR(IF(VALUE($F2638)&lt;100000000,VALUE($F2638),1000000000),IFERROR(IF(VALUE(MID($F2638,2,20))&lt;100000000,VALUE(MID($F2638,2,20)),1000000000),1000000000))+ROW()/100000,"")</f>
        <v/>
      </c>
    </row>
    <row r="2639">
      <c r="A2639">
        <f>IF($F2639="","",IFERROR(IF(INDEX('Per Invoice'!$A$2:$A$2001,MATCH($F2639,'Per Invoice'!$B$2:$B$2001,0))=0,"",INDEX('Per Invoice'!$A$2:$A$2001,MATCH($F2639,'Per Invoice'!$B$2:$B$2001,0))),""))</f>
        <v/>
      </c>
      <c r="H2639" s="11" t="n"/>
      <c r="R2639" s="7">
        <f>IF($F2639="","",Q2639*Y2639/100)</f>
        <v/>
      </c>
      <c r="X2639" s="7" t="n"/>
      <c r="Y2639" s="7" t="n"/>
      <c r="Z2639" s="7">
        <f>IF($F2639="","",Y2639*AE2639/100)</f>
        <v/>
      </c>
      <c r="AA2639" s="7">
        <f>IF($F2639="","",Y2639-Z2639)</f>
        <v/>
      </c>
      <c r="AB2639" s="7">
        <f>IF($F2639="","",AA2639-R2639)</f>
        <v/>
      </c>
      <c r="AE2639">
        <f>IF($F2639="","",IF($AK2639=1,0,IF($AJ2639=1,Settings!$C$6,Settings!$C$7))*100)</f>
        <v/>
      </c>
      <c r="AG2639">
        <f>IF($F2639="","",$F2639&amp;"|"&amp;$D2639&amp;"")</f>
        <v/>
      </c>
      <c r="AH2639">
        <f>IF($F2639="","",IF(COUNTIF($AG$2:$AG2639,$AG2639)=1,1,0))</f>
        <v/>
      </c>
      <c r="AI2639">
        <f>IF($AH2639=1,SUMPRODUCT(--($AL$2:$AL$8001&lt;$AL2639))+1,"")</f>
        <v/>
      </c>
      <c r="AJ2639">
        <f>IF($F2639="","",IF(OR($U2639=TRUE(),$U2639="TRUE"),1,0))</f>
        <v/>
      </c>
      <c r="AK2639">
        <f>IF($F2639="","",IF($AD2639="Yes",1,0))</f>
        <v/>
      </c>
      <c r="AL2639">
        <f>IF($AH2639=1,IFERROR(IF(VALUE($F2639)&lt;100000000,VALUE($F2639),1000000000),IFERROR(IF(VALUE(MID($F2639,2,20))&lt;100000000,VALUE(MID($F2639,2,20)),1000000000),1000000000))+ROW()/100000,"")</f>
        <v/>
      </c>
    </row>
    <row r="2640">
      <c r="A2640">
        <f>IF($F2640="","",IFERROR(IF(INDEX('Per Invoice'!$A$2:$A$2001,MATCH($F2640,'Per Invoice'!$B$2:$B$2001,0))=0,"",INDEX('Per Invoice'!$A$2:$A$2001,MATCH($F2640,'Per Invoice'!$B$2:$B$2001,0))),""))</f>
        <v/>
      </c>
      <c r="H2640" s="11" t="n"/>
      <c r="R2640" s="7">
        <f>IF($F2640="","",Q2640*Y2640/100)</f>
        <v/>
      </c>
      <c r="X2640" s="7" t="n"/>
      <c r="Y2640" s="7" t="n"/>
      <c r="Z2640" s="7">
        <f>IF($F2640="","",Y2640*AE2640/100)</f>
        <v/>
      </c>
      <c r="AA2640" s="7">
        <f>IF($F2640="","",Y2640-Z2640)</f>
        <v/>
      </c>
      <c r="AB2640" s="7">
        <f>IF($F2640="","",AA2640-R2640)</f>
        <v/>
      </c>
      <c r="AE2640">
        <f>IF($F2640="","",IF($AK2640=1,0,IF($AJ2640=1,Settings!$C$6,Settings!$C$7))*100)</f>
        <v/>
      </c>
      <c r="AG2640">
        <f>IF($F2640="","",$F2640&amp;"|"&amp;$D2640&amp;"")</f>
        <v/>
      </c>
      <c r="AH2640">
        <f>IF($F2640="","",IF(COUNTIF($AG$2:$AG2640,$AG2640)=1,1,0))</f>
        <v/>
      </c>
      <c r="AI2640">
        <f>IF($AH2640=1,SUMPRODUCT(--($AL$2:$AL$8001&lt;$AL2640))+1,"")</f>
        <v/>
      </c>
      <c r="AJ2640">
        <f>IF($F2640="","",IF(OR($U2640=TRUE(),$U2640="TRUE"),1,0))</f>
        <v/>
      </c>
      <c r="AK2640">
        <f>IF($F2640="","",IF($AD2640="Yes",1,0))</f>
        <v/>
      </c>
      <c r="AL2640">
        <f>IF($AH2640=1,IFERROR(IF(VALUE($F2640)&lt;100000000,VALUE($F2640),1000000000),IFERROR(IF(VALUE(MID($F2640,2,20))&lt;100000000,VALUE(MID($F2640,2,20)),1000000000),1000000000))+ROW()/100000,"")</f>
        <v/>
      </c>
    </row>
    <row r="2641">
      <c r="A2641">
        <f>IF($F2641="","",IFERROR(IF(INDEX('Per Invoice'!$A$2:$A$2001,MATCH($F2641,'Per Invoice'!$B$2:$B$2001,0))=0,"",INDEX('Per Invoice'!$A$2:$A$2001,MATCH($F2641,'Per Invoice'!$B$2:$B$2001,0))),""))</f>
        <v/>
      </c>
      <c r="H2641" s="11" t="n"/>
      <c r="R2641" s="7">
        <f>IF($F2641="","",Q2641*Y2641/100)</f>
        <v/>
      </c>
      <c r="X2641" s="7" t="n"/>
      <c r="Y2641" s="7" t="n"/>
      <c r="Z2641" s="7">
        <f>IF($F2641="","",Y2641*AE2641/100)</f>
        <v/>
      </c>
      <c r="AA2641" s="7">
        <f>IF($F2641="","",Y2641-Z2641)</f>
        <v/>
      </c>
      <c r="AB2641" s="7">
        <f>IF($F2641="","",AA2641-R2641)</f>
        <v/>
      </c>
      <c r="AE2641">
        <f>IF($F2641="","",IF($AK2641=1,0,IF($AJ2641=1,Settings!$C$6,Settings!$C$7))*100)</f>
        <v/>
      </c>
      <c r="AG2641">
        <f>IF($F2641="","",$F2641&amp;"|"&amp;$D2641&amp;"")</f>
        <v/>
      </c>
      <c r="AH2641">
        <f>IF($F2641="","",IF(COUNTIF($AG$2:$AG2641,$AG2641)=1,1,0))</f>
        <v/>
      </c>
      <c r="AI2641">
        <f>IF($AH2641=1,SUMPRODUCT(--($AL$2:$AL$8001&lt;$AL2641))+1,"")</f>
        <v/>
      </c>
      <c r="AJ2641">
        <f>IF($F2641="","",IF(OR($U2641=TRUE(),$U2641="TRUE"),1,0))</f>
        <v/>
      </c>
      <c r="AK2641">
        <f>IF($F2641="","",IF($AD2641="Yes",1,0))</f>
        <v/>
      </c>
      <c r="AL2641">
        <f>IF($AH2641=1,IFERROR(IF(VALUE($F2641)&lt;100000000,VALUE($F2641),1000000000),IFERROR(IF(VALUE(MID($F2641,2,20))&lt;100000000,VALUE(MID($F2641,2,20)),1000000000),1000000000))+ROW()/100000,"")</f>
        <v/>
      </c>
    </row>
    <row r="2642">
      <c r="A2642">
        <f>IF($F2642="","",IFERROR(IF(INDEX('Per Invoice'!$A$2:$A$2001,MATCH($F2642,'Per Invoice'!$B$2:$B$2001,0))=0,"",INDEX('Per Invoice'!$A$2:$A$2001,MATCH($F2642,'Per Invoice'!$B$2:$B$2001,0))),""))</f>
        <v/>
      </c>
      <c r="H2642" s="11" t="n"/>
      <c r="R2642" s="7">
        <f>IF($F2642="","",Q2642*Y2642/100)</f>
        <v/>
      </c>
      <c r="X2642" s="7" t="n"/>
      <c r="Y2642" s="7" t="n"/>
      <c r="Z2642" s="7">
        <f>IF($F2642="","",Y2642*AE2642/100)</f>
        <v/>
      </c>
      <c r="AA2642" s="7">
        <f>IF($F2642="","",Y2642-Z2642)</f>
        <v/>
      </c>
      <c r="AB2642" s="7">
        <f>IF($F2642="","",AA2642-R2642)</f>
        <v/>
      </c>
      <c r="AE2642">
        <f>IF($F2642="","",IF($AK2642=1,0,IF($AJ2642=1,Settings!$C$6,Settings!$C$7))*100)</f>
        <v/>
      </c>
      <c r="AG2642">
        <f>IF($F2642="","",$F2642&amp;"|"&amp;$D2642&amp;"")</f>
        <v/>
      </c>
      <c r="AH2642">
        <f>IF($F2642="","",IF(COUNTIF($AG$2:$AG2642,$AG2642)=1,1,0))</f>
        <v/>
      </c>
      <c r="AI2642">
        <f>IF($AH2642=1,SUMPRODUCT(--($AL$2:$AL$8001&lt;$AL2642))+1,"")</f>
        <v/>
      </c>
      <c r="AJ2642">
        <f>IF($F2642="","",IF(OR($U2642=TRUE(),$U2642="TRUE"),1,0))</f>
        <v/>
      </c>
      <c r="AK2642">
        <f>IF($F2642="","",IF($AD2642="Yes",1,0))</f>
        <v/>
      </c>
      <c r="AL2642">
        <f>IF($AH2642=1,IFERROR(IF(VALUE($F2642)&lt;100000000,VALUE($F2642),1000000000),IFERROR(IF(VALUE(MID($F2642,2,20))&lt;100000000,VALUE(MID($F2642,2,20)),1000000000),1000000000))+ROW()/100000,"")</f>
        <v/>
      </c>
    </row>
    <row r="2643">
      <c r="A2643">
        <f>IF($F2643="","",IFERROR(IF(INDEX('Per Invoice'!$A$2:$A$2001,MATCH($F2643,'Per Invoice'!$B$2:$B$2001,0))=0,"",INDEX('Per Invoice'!$A$2:$A$2001,MATCH($F2643,'Per Invoice'!$B$2:$B$2001,0))),""))</f>
        <v/>
      </c>
      <c r="H2643" s="11" t="n"/>
      <c r="R2643" s="7">
        <f>IF($F2643="","",Q2643*Y2643/100)</f>
        <v/>
      </c>
      <c r="X2643" s="7" t="n"/>
      <c r="Y2643" s="7" t="n"/>
      <c r="Z2643" s="7">
        <f>IF($F2643="","",Y2643*AE2643/100)</f>
        <v/>
      </c>
      <c r="AA2643" s="7">
        <f>IF($F2643="","",Y2643-Z2643)</f>
        <v/>
      </c>
      <c r="AB2643" s="7">
        <f>IF($F2643="","",AA2643-R2643)</f>
        <v/>
      </c>
      <c r="AE2643">
        <f>IF($F2643="","",IF($AK2643=1,0,IF($AJ2643=1,Settings!$C$6,Settings!$C$7))*100)</f>
        <v/>
      </c>
      <c r="AG2643">
        <f>IF($F2643="","",$F2643&amp;"|"&amp;$D2643&amp;"")</f>
        <v/>
      </c>
      <c r="AH2643">
        <f>IF($F2643="","",IF(COUNTIF($AG$2:$AG2643,$AG2643)=1,1,0))</f>
        <v/>
      </c>
      <c r="AI2643">
        <f>IF($AH2643=1,SUMPRODUCT(--($AL$2:$AL$8001&lt;$AL2643))+1,"")</f>
        <v/>
      </c>
      <c r="AJ2643">
        <f>IF($F2643="","",IF(OR($U2643=TRUE(),$U2643="TRUE"),1,0))</f>
        <v/>
      </c>
      <c r="AK2643">
        <f>IF($F2643="","",IF($AD2643="Yes",1,0))</f>
        <v/>
      </c>
      <c r="AL2643">
        <f>IF($AH2643=1,IFERROR(IF(VALUE($F2643)&lt;100000000,VALUE($F2643),1000000000),IFERROR(IF(VALUE(MID($F2643,2,20))&lt;100000000,VALUE(MID($F2643,2,20)),1000000000),1000000000))+ROW()/100000,"")</f>
        <v/>
      </c>
    </row>
    <row r="2644">
      <c r="A2644">
        <f>IF($F2644="","",IFERROR(IF(INDEX('Per Invoice'!$A$2:$A$2001,MATCH($F2644,'Per Invoice'!$B$2:$B$2001,0))=0,"",INDEX('Per Invoice'!$A$2:$A$2001,MATCH($F2644,'Per Invoice'!$B$2:$B$2001,0))),""))</f>
        <v/>
      </c>
      <c r="H2644" s="11" t="n"/>
      <c r="R2644" s="7">
        <f>IF($F2644="","",Q2644*Y2644/100)</f>
        <v/>
      </c>
      <c r="X2644" s="7" t="n"/>
      <c r="Y2644" s="7" t="n"/>
      <c r="Z2644" s="7">
        <f>IF($F2644="","",Y2644*AE2644/100)</f>
        <v/>
      </c>
      <c r="AA2644" s="7">
        <f>IF($F2644="","",Y2644-Z2644)</f>
        <v/>
      </c>
      <c r="AB2644" s="7">
        <f>IF($F2644="","",AA2644-R2644)</f>
        <v/>
      </c>
      <c r="AE2644">
        <f>IF($F2644="","",IF($AK2644=1,0,IF($AJ2644=1,Settings!$C$6,Settings!$C$7))*100)</f>
        <v/>
      </c>
      <c r="AG2644">
        <f>IF($F2644="","",$F2644&amp;"|"&amp;$D2644&amp;"")</f>
        <v/>
      </c>
      <c r="AH2644">
        <f>IF($F2644="","",IF(COUNTIF($AG$2:$AG2644,$AG2644)=1,1,0))</f>
        <v/>
      </c>
      <c r="AI2644">
        <f>IF($AH2644=1,SUMPRODUCT(--($AL$2:$AL$8001&lt;$AL2644))+1,"")</f>
        <v/>
      </c>
      <c r="AJ2644">
        <f>IF($F2644="","",IF(OR($U2644=TRUE(),$U2644="TRUE"),1,0))</f>
        <v/>
      </c>
      <c r="AK2644">
        <f>IF($F2644="","",IF($AD2644="Yes",1,0))</f>
        <v/>
      </c>
      <c r="AL2644">
        <f>IF($AH2644=1,IFERROR(IF(VALUE($F2644)&lt;100000000,VALUE($F2644),1000000000),IFERROR(IF(VALUE(MID($F2644,2,20))&lt;100000000,VALUE(MID($F2644,2,20)),1000000000),1000000000))+ROW()/100000,"")</f>
        <v/>
      </c>
    </row>
    <row r="2645">
      <c r="A2645">
        <f>IF($F2645="","",IFERROR(IF(INDEX('Per Invoice'!$A$2:$A$2001,MATCH($F2645,'Per Invoice'!$B$2:$B$2001,0))=0,"",INDEX('Per Invoice'!$A$2:$A$2001,MATCH($F2645,'Per Invoice'!$B$2:$B$2001,0))),""))</f>
        <v/>
      </c>
      <c r="H2645" s="11" t="n"/>
      <c r="R2645" s="7">
        <f>IF($F2645="","",Q2645*Y2645/100)</f>
        <v/>
      </c>
      <c r="X2645" s="7" t="n"/>
      <c r="Y2645" s="7" t="n"/>
      <c r="Z2645" s="7">
        <f>IF($F2645="","",Y2645*AE2645/100)</f>
        <v/>
      </c>
      <c r="AA2645" s="7">
        <f>IF($F2645="","",Y2645-Z2645)</f>
        <v/>
      </c>
      <c r="AB2645" s="7">
        <f>IF($F2645="","",AA2645-R2645)</f>
        <v/>
      </c>
      <c r="AE2645">
        <f>IF($F2645="","",IF($AK2645=1,0,IF($AJ2645=1,Settings!$C$6,Settings!$C$7))*100)</f>
        <v/>
      </c>
      <c r="AG2645">
        <f>IF($F2645="","",$F2645&amp;"|"&amp;$D2645&amp;"")</f>
        <v/>
      </c>
      <c r="AH2645">
        <f>IF($F2645="","",IF(COUNTIF($AG$2:$AG2645,$AG2645)=1,1,0))</f>
        <v/>
      </c>
      <c r="AI2645">
        <f>IF($AH2645=1,SUMPRODUCT(--($AL$2:$AL$8001&lt;$AL2645))+1,"")</f>
        <v/>
      </c>
      <c r="AJ2645">
        <f>IF($F2645="","",IF(OR($U2645=TRUE(),$U2645="TRUE"),1,0))</f>
        <v/>
      </c>
      <c r="AK2645">
        <f>IF($F2645="","",IF($AD2645="Yes",1,0))</f>
        <v/>
      </c>
      <c r="AL2645">
        <f>IF($AH2645=1,IFERROR(IF(VALUE($F2645)&lt;100000000,VALUE($F2645),1000000000),IFERROR(IF(VALUE(MID($F2645,2,20))&lt;100000000,VALUE(MID($F2645,2,20)),1000000000),1000000000))+ROW()/100000,"")</f>
        <v/>
      </c>
    </row>
    <row r="2646">
      <c r="A2646">
        <f>IF($F2646="","",IFERROR(IF(INDEX('Per Invoice'!$A$2:$A$2001,MATCH($F2646,'Per Invoice'!$B$2:$B$2001,0))=0,"",INDEX('Per Invoice'!$A$2:$A$2001,MATCH($F2646,'Per Invoice'!$B$2:$B$2001,0))),""))</f>
        <v/>
      </c>
      <c r="H2646" s="11" t="n"/>
      <c r="R2646" s="7">
        <f>IF($F2646="","",Q2646*Y2646/100)</f>
        <v/>
      </c>
      <c r="X2646" s="7" t="n"/>
      <c r="Y2646" s="7" t="n"/>
      <c r="Z2646" s="7">
        <f>IF($F2646="","",Y2646*AE2646/100)</f>
        <v/>
      </c>
      <c r="AA2646" s="7">
        <f>IF($F2646="","",Y2646-Z2646)</f>
        <v/>
      </c>
      <c r="AB2646" s="7">
        <f>IF($F2646="","",AA2646-R2646)</f>
        <v/>
      </c>
      <c r="AE2646">
        <f>IF($F2646="","",IF($AK2646=1,0,IF($AJ2646=1,Settings!$C$6,Settings!$C$7))*100)</f>
        <v/>
      </c>
      <c r="AG2646">
        <f>IF($F2646="","",$F2646&amp;"|"&amp;$D2646&amp;"")</f>
        <v/>
      </c>
      <c r="AH2646">
        <f>IF($F2646="","",IF(COUNTIF($AG$2:$AG2646,$AG2646)=1,1,0))</f>
        <v/>
      </c>
      <c r="AI2646">
        <f>IF($AH2646=1,SUMPRODUCT(--($AL$2:$AL$8001&lt;$AL2646))+1,"")</f>
        <v/>
      </c>
      <c r="AJ2646">
        <f>IF($F2646="","",IF(OR($U2646=TRUE(),$U2646="TRUE"),1,0))</f>
        <v/>
      </c>
      <c r="AK2646">
        <f>IF($F2646="","",IF($AD2646="Yes",1,0))</f>
        <v/>
      </c>
      <c r="AL2646">
        <f>IF($AH2646=1,IFERROR(IF(VALUE($F2646)&lt;100000000,VALUE($F2646),1000000000),IFERROR(IF(VALUE(MID($F2646,2,20))&lt;100000000,VALUE(MID($F2646,2,20)),1000000000),1000000000))+ROW()/100000,"")</f>
        <v/>
      </c>
    </row>
    <row r="2647">
      <c r="A2647">
        <f>IF($F2647="","",IFERROR(IF(INDEX('Per Invoice'!$A$2:$A$2001,MATCH($F2647,'Per Invoice'!$B$2:$B$2001,0))=0,"",INDEX('Per Invoice'!$A$2:$A$2001,MATCH($F2647,'Per Invoice'!$B$2:$B$2001,0))),""))</f>
        <v/>
      </c>
      <c r="H2647" s="11" t="n"/>
      <c r="R2647" s="7">
        <f>IF($F2647="","",Q2647*Y2647/100)</f>
        <v/>
      </c>
      <c r="X2647" s="7" t="n"/>
      <c r="Y2647" s="7" t="n"/>
      <c r="Z2647" s="7">
        <f>IF($F2647="","",Y2647*AE2647/100)</f>
        <v/>
      </c>
      <c r="AA2647" s="7">
        <f>IF($F2647="","",Y2647-Z2647)</f>
        <v/>
      </c>
      <c r="AB2647" s="7">
        <f>IF($F2647="","",AA2647-R2647)</f>
        <v/>
      </c>
      <c r="AE2647">
        <f>IF($F2647="","",IF($AK2647=1,0,IF($AJ2647=1,Settings!$C$6,Settings!$C$7))*100)</f>
        <v/>
      </c>
      <c r="AG2647">
        <f>IF($F2647="","",$F2647&amp;"|"&amp;$D2647&amp;"")</f>
        <v/>
      </c>
      <c r="AH2647">
        <f>IF($F2647="","",IF(COUNTIF($AG$2:$AG2647,$AG2647)=1,1,0))</f>
        <v/>
      </c>
      <c r="AI2647">
        <f>IF($AH2647=1,SUMPRODUCT(--($AL$2:$AL$8001&lt;$AL2647))+1,"")</f>
        <v/>
      </c>
      <c r="AJ2647">
        <f>IF($F2647="","",IF(OR($U2647=TRUE(),$U2647="TRUE"),1,0))</f>
        <v/>
      </c>
      <c r="AK2647">
        <f>IF($F2647="","",IF($AD2647="Yes",1,0))</f>
        <v/>
      </c>
      <c r="AL2647">
        <f>IF($AH2647=1,IFERROR(IF(VALUE($F2647)&lt;100000000,VALUE($F2647),1000000000),IFERROR(IF(VALUE(MID($F2647,2,20))&lt;100000000,VALUE(MID($F2647,2,20)),1000000000),1000000000))+ROW()/100000,"")</f>
        <v/>
      </c>
    </row>
    <row r="2648">
      <c r="A2648">
        <f>IF($F2648="","",IFERROR(IF(INDEX('Per Invoice'!$A$2:$A$2001,MATCH($F2648,'Per Invoice'!$B$2:$B$2001,0))=0,"",INDEX('Per Invoice'!$A$2:$A$2001,MATCH($F2648,'Per Invoice'!$B$2:$B$2001,0))),""))</f>
        <v/>
      </c>
      <c r="H2648" s="11" t="n"/>
      <c r="R2648" s="7">
        <f>IF($F2648="","",Q2648*Y2648/100)</f>
        <v/>
      </c>
      <c r="X2648" s="7" t="n"/>
      <c r="Y2648" s="7" t="n"/>
      <c r="Z2648" s="7">
        <f>IF($F2648="","",Y2648*AE2648/100)</f>
        <v/>
      </c>
      <c r="AA2648" s="7">
        <f>IF($F2648="","",Y2648-Z2648)</f>
        <v/>
      </c>
      <c r="AB2648" s="7">
        <f>IF($F2648="","",AA2648-R2648)</f>
        <v/>
      </c>
      <c r="AE2648">
        <f>IF($F2648="","",IF($AK2648=1,0,IF($AJ2648=1,Settings!$C$6,Settings!$C$7))*100)</f>
        <v/>
      </c>
      <c r="AG2648">
        <f>IF($F2648="","",$F2648&amp;"|"&amp;$D2648&amp;"")</f>
        <v/>
      </c>
      <c r="AH2648">
        <f>IF($F2648="","",IF(COUNTIF($AG$2:$AG2648,$AG2648)=1,1,0))</f>
        <v/>
      </c>
      <c r="AI2648">
        <f>IF($AH2648=1,SUMPRODUCT(--($AL$2:$AL$8001&lt;$AL2648))+1,"")</f>
        <v/>
      </c>
      <c r="AJ2648">
        <f>IF($F2648="","",IF(OR($U2648=TRUE(),$U2648="TRUE"),1,0))</f>
        <v/>
      </c>
      <c r="AK2648">
        <f>IF($F2648="","",IF($AD2648="Yes",1,0))</f>
        <v/>
      </c>
      <c r="AL2648">
        <f>IF($AH2648=1,IFERROR(IF(VALUE($F2648)&lt;100000000,VALUE($F2648),1000000000),IFERROR(IF(VALUE(MID($F2648,2,20))&lt;100000000,VALUE(MID($F2648,2,20)),1000000000),1000000000))+ROW()/100000,"")</f>
        <v/>
      </c>
    </row>
    <row r="2649">
      <c r="A2649">
        <f>IF($F2649="","",IFERROR(IF(INDEX('Per Invoice'!$A$2:$A$2001,MATCH($F2649,'Per Invoice'!$B$2:$B$2001,0))=0,"",INDEX('Per Invoice'!$A$2:$A$2001,MATCH($F2649,'Per Invoice'!$B$2:$B$2001,0))),""))</f>
        <v/>
      </c>
      <c r="H2649" s="11" t="n"/>
      <c r="R2649" s="7">
        <f>IF($F2649="","",Q2649*Y2649/100)</f>
        <v/>
      </c>
      <c r="X2649" s="7" t="n"/>
      <c r="Y2649" s="7" t="n"/>
      <c r="Z2649" s="7">
        <f>IF($F2649="","",Y2649*AE2649/100)</f>
        <v/>
      </c>
      <c r="AA2649" s="7">
        <f>IF($F2649="","",Y2649-Z2649)</f>
        <v/>
      </c>
      <c r="AB2649" s="7">
        <f>IF($F2649="","",AA2649-R2649)</f>
        <v/>
      </c>
      <c r="AE2649">
        <f>IF($F2649="","",IF($AK2649=1,0,IF($AJ2649=1,Settings!$C$6,Settings!$C$7))*100)</f>
        <v/>
      </c>
      <c r="AG2649">
        <f>IF($F2649="","",$F2649&amp;"|"&amp;$D2649&amp;"")</f>
        <v/>
      </c>
      <c r="AH2649">
        <f>IF($F2649="","",IF(COUNTIF($AG$2:$AG2649,$AG2649)=1,1,0))</f>
        <v/>
      </c>
      <c r="AI2649">
        <f>IF($AH2649=1,SUMPRODUCT(--($AL$2:$AL$8001&lt;$AL2649))+1,"")</f>
        <v/>
      </c>
      <c r="AJ2649">
        <f>IF($F2649="","",IF(OR($U2649=TRUE(),$U2649="TRUE"),1,0))</f>
        <v/>
      </c>
      <c r="AK2649">
        <f>IF($F2649="","",IF($AD2649="Yes",1,0))</f>
        <v/>
      </c>
      <c r="AL2649">
        <f>IF($AH2649=1,IFERROR(IF(VALUE($F2649)&lt;100000000,VALUE($F2649),1000000000),IFERROR(IF(VALUE(MID($F2649,2,20))&lt;100000000,VALUE(MID($F2649,2,20)),1000000000),1000000000))+ROW()/100000,"")</f>
        <v/>
      </c>
    </row>
    <row r="2650">
      <c r="A2650">
        <f>IF($F2650="","",IFERROR(IF(INDEX('Per Invoice'!$A$2:$A$2001,MATCH($F2650,'Per Invoice'!$B$2:$B$2001,0))=0,"",INDEX('Per Invoice'!$A$2:$A$2001,MATCH($F2650,'Per Invoice'!$B$2:$B$2001,0))),""))</f>
        <v/>
      </c>
      <c r="H2650" s="11" t="n"/>
      <c r="R2650" s="7">
        <f>IF($F2650="","",Q2650*Y2650/100)</f>
        <v/>
      </c>
      <c r="X2650" s="7" t="n"/>
      <c r="Y2650" s="7" t="n"/>
      <c r="Z2650" s="7">
        <f>IF($F2650="","",Y2650*AE2650/100)</f>
        <v/>
      </c>
      <c r="AA2650" s="7">
        <f>IF($F2650="","",Y2650-Z2650)</f>
        <v/>
      </c>
      <c r="AB2650" s="7">
        <f>IF($F2650="","",AA2650-R2650)</f>
        <v/>
      </c>
      <c r="AE2650">
        <f>IF($F2650="","",IF($AK2650=1,0,IF($AJ2650=1,Settings!$C$6,Settings!$C$7))*100)</f>
        <v/>
      </c>
      <c r="AG2650">
        <f>IF($F2650="","",$F2650&amp;"|"&amp;$D2650&amp;"")</f>
        <v/>
      </c>
      <c r="AH2650">
        <f>IF($F2650="","",IF(COUNTIF($AG$2:$AG2650,$AG2650)=1,1,0))</f>
        <v/>
      </c>
      <c r="AI2650">
        <f>IF($AH2650=1,SUMPRODUCT(--($AL$2:$AL$8001&lt;$AL2650))+1,"")</f>
        <v/>
      </c>
      <c r="AJ2650">
        <f>IF($F2650="","",IF(OR($U2650=TRUE(),$U2650="TRUE"),1,0))</f>
        <v/>
      </c>
      <c r="AK2650">
        <f>IF($F2650="","",IF($AD2650="Yes",1,0))</f>
        <v/>
      </c>
      <c r="AL2650">
        <f>IF($AH2650=1,IFERROR(IF(VALUE($F2650)&lt;100000000,VALUE($F2650),1000000000),IFERROR(IF(VALUE(MID($F2650,2,20))&lt;100000000,VALUE(MID($F2650,2,20)),1000000000),1000000000))+ROW()/100000,"")</f>
        <v/>
      </c>
    </row>
    <row r="2651">
      <c r="A2651">
        <f>IF($F2651="","",IFERROR(IF(INDEX('Per Invoice'!$A$2:$A$2001,MATCH($F2651,'Per Invoice'!$B$2:$B$2001,0))=0,"",INDEX('Per Invoice'!$A$2:$A$2001,MATCH($F2651,'Per Invoice'!$B$2:$B$2001,0))),""))</f>
        <v/>
      </c>
      <c r="H2651" s="11" t="n"/>
      <c r="R2651" s="7">
        <f>IF($F2651="","",Q2651*Y2651/100)</f>
        <v/>
      </c>
      <c r="X2651" s="7" t="n"/>
      <c r="Y2651" s="7" t="n"/>
      <c r="Z2651" s="7">
        <f>IF($F2651="","",Y2651*AE2651/100)</f>
        <v/>
      </c>
      <c r="AA2651" s="7">
        <f>IF($F2651="","",Y2651-Z2651)</f>
        <v/>
      </c>
      <c r="AB2651" s="7">
        <f>IF($F2651="","",AA2651-R2651)</f>
        <v/>
      </c>
      <c r="AE2651">
        <f>IF($F2651="","",IF($AK2651=1,0,IF($AJ2651=1,Settings!$C$6,Settings!$C$7))*100)</f>
        <v/>
      </c>
      <c r="AG2651">
        <f>IF($F2651="","",$F2651&amp;"|"&amp;$D2651&amp;"")</f>
        <v/>
      </c>
      <c r="AH2651">
        <f>IF($F2651="","",IF(COUNTIF($AG$2:$AG2651,$AG2651)=1,1,0))</f>
        <v/>
      </c>
      <c r="AI2651">
        <f>IF($AH2651=1,SUMPRODUCT(--($AL$2:$AL$8001&lt;$AL2651))+1,"")</f>
        <v/>
      </c>
      <c r="AJ2651">
        <f>IF($F2651="","",IF(OR($U2651=TRUE(),$U2651="TRUE"),1,0))</f>
        <v/>
      </c>
      <c r="AK2651">
        <f>IF($F2651="","",IF($AD2651="Yes",1,0))</f>
        <v/>
      </c>
      <c r="AL2651">
        <f>IF($AH2651=1,IFERROR(IF(VALUE($F2651)&lt;100000000,VALUE($F2651),1000000000),IFERROR(IF(VALUE(MID($F2651,2,20))&lt;100000000,VALUE(MID($F2651,2,20)),1000000000),1000000000))+ROW()/100000,"")</f>
        <v/>
      </c>
    </row>
    <row r="2652">
      <c r="A2652">
        <f>IF($F2652="","",IFERROR(IF(INDEX('Per Invoice'!$A$2:$A$2001,MATCH($F2652,'Per Invoice'!$B$2:$B$2001,0))=0,"",INDEX('Per Invoice'!$A$2:$A$2001,MATCH($F2652,'Per Invoice'!$B$2:$B$2001,0))),""))</f>
        <v/>
      </c>
      <c r="H2652" s="11" t="n"/>
      <c r="R2652" s="7">
        <f>IF($F2652="","",Q2652*Y2652/100)</f>
        <v/>
      </c>
      <c r="X2652" s="7" t="n"/>
      <c r="Y2652" s="7" t="n"/>
      <c r="Z2652" s="7">
        <f>IF($F2652="","",Y2652*AE2652/100)</f>
        <v/>
      </c>
      <c r="AA2652" s="7">
        <f>IF($F2652="","",Y2652-Z2652)</f>
        <v/>
      </c>
      <c r="AB2652" s="7">
        <f>IF($F2652="","",AA2652-R2652)</f>
        <v/>
      </c>
      <c r="AE2652">
        <f>IF($F2652="","",IF($AK2652=1,0,IF($AJ2652=1,Settings!$C$6,Settings!$C$7))*100)</f>
        <v/>
      </c>
      <c r="AG2652">
        <f>IF($F2652="","",$F2652&amp;"|"&amp;$D2652&amp;"")</f>
        <v/>
      </c>
      <c r="AH2652">
        <f>IF($F2652="","",IF(COUNTIF($AG$2:$AG2652,$AG2652)=1,1,0))</f>
        <v/>
      </c>
      <c r="AI2652">
        <f>IF($AH2652=1,SUMPRODUCT(--($AL$2:$AL$8001&lt;$AL2652))+1,"")</f>
        <v/>
      </c>
      <c r="AJ2652">
        <f>IF($F2652="","",IF(OR($U2652=TRUE(),$U2652="TRUE"),1,0))</f>
        <v/>
      </c>
      <c r="AK2652">
        <f>IF($F2652="","",IF($AD2652="Yes",1,0))</f>
        <v/>
      </c>
      <c r="AL2652">
        <f>IF($AH2652=1,IFERROR(IF(VALUE($F2652)&lt;100000000,VALUE($F2652),1000000000),IFERROR(IF(VALUE(MID($F2652,2,20))&lt;100000000,VALUE(MID($F2652,2,20)),1000000000),1000000000))+ROW()/100000,"")</f>
        <v/>
      </c>
    </row>
    <row r="2653">
      <c r="A2653">
        <f>IF($F2653="","",IFERROR(IF(INDEX('Per Invoice'!$A$2:$A$2001,MATCH($F2653,'Per Invoice'!$B$2:$B$2001,0))=0,"",INDEX('Per Invoice'!$A$2:$A$2001,MATCH($F2653,'Per Invoice'!$B$2:$B$2001,0))),""))</f>
        <v/>
      </c>
      <c r="H2653" s="11" t="n"/>
      <c r="R2653" s="7">
        <f>IF($F2653="","",Q2653*Y2653/100)</f>
        <v/>
      </c>
      <c r="X2653" s="7" t="n"/>
      <c r="Y2653" s="7" t="n"/>
      <c r="Z2653" s="7">
        <f>IF($F2653="","",Y2653*AE2653/100)</f>
        <v/>
      </c>
      <c r="AA2653" s="7">
        <f>IF($F2653="","",Y2653-Z2653)</f>
        <v/>
      </c>
      <c r="AB2653" s="7">
        <f>IF($F2653="","",AA2653-R2653)</f>
        <v/>
      </c>
      <c r="AE2653">
        <f>IF($F2653="","",IF($AK2653=1,0,IF($AJ2653=1,Settings!$C$6,Settings!$C$7))*100)</f>
        <v/>
      </c>
      <c r="AG2653">
        <f>IF($F2653="","",$F2653&amp;"|"&amp;$D2653&amp;"")</f>
        <v/>
      </c>
      <c r="AH2653">
        <f>IF($F2653="","",IF(COUNTIF($AG$2:$AG2653,$AG2653)=1,1,0))</f>
        <v/>
      </c>
      <c r="AI2653">
        <f>IF($AH2653=1,SUMPRODUCT(--($AL$2:$AL$8001&lt;$AL2653))+1,"")</f>
        <v/>
      </c>
      <c r="AJ2653">
        <f>IF($F2653="","",IF(OR($U2653=TRUE(),$U2653="TRUE"),1,0))</f>
        <v/>
      </c>
      <c r="AK2653">
        <f>IF($F2653="","",IF($AD2653="Yes",1,0))</f>
        <v/>
      </c>
      <c r="AL2653">
        <f>IF($AH2653=1,IFERROR(IF(VALUE($F2653)&lt;100000000,VALUE($F2653),1000000000),IFERROR(IF(VALUE(MID($F2653,2,20))&lt;100000000,VALUE(MID($F2653,2,20)),1000000000),1000000000))+ROW()/100000,"")</f>
        <v/>
      </c>
    </row>
    <row r="2654">
      <c r="A2654">
        <f>IF($F2654="","",IFERROR(IF(INDEX('Per Invoice'!$A$2:$A$2001,MATCH($F2654,'Per Invoice'!$B$2:$B$2001,0))=0,"",INDEX('Per Invoice'!$A$2:$A$2001,MATCH($F2654,'Per Invoice'!$B$2:$B$2001,0))),""))</f>
        <v/>
      </c>
      <c r="H2654" s="11" t="n"/>
      <c r="R2654" s="7">
        <f>IF($F2654="","",Q2654*Y2654/100)</f>
        <v/>
      </c>
      <c r="X2654" s="7" t="n"/>
      <c r="Y2654" s="7" t="n"/>
      <c r="Z2654" s="7">
        <f>IF($F2654="","",Y2654*AE2654/100)</f>
        <v/>
      </c>
      <c r="AA2654" s="7">
        <f>IF($F2654="","",Y2654-Z2654)</f>
        <v/>
      </c>
      <c r="AB2654" s="7">
        <f>IF($F2654="","",AA2654-R2654)</f>
        <v/>
      </c>
      <c r="AE2654">
        <f>IF($F2654="","",IF($AK2654=1,0,IF($AJ2654=1,Settings!$C$6,Settings!$C$7))*100)</f>
        <v/>
      </c>
      <c r="AG2654">
        <f>IF($F2654="","",$F2654&amp;"|"&amp;$D2654&amp;"")</f>
        <v/>
      </c>
      <c r="AH2654">
        <f>IF($F2654="","",IF(COUNTIF($AG$2:$AG2654,$AG2654)=1,1,0))</f>
        <v/>
      </c>
      <c r="AI2654">
        <f>IF($AH2654=1,SUMPRODUCT(--($AL$2:$AL$8001&lt;$AL2654))+1,"")</f>
        <v/>
      </c>
      <c r="AJ2654">
        <f>IF($F2654="","",IF(OR($U2654=TRUE(),$U2654="TRUE"),1,0))</f>
        <v/>
      </c>
      <c r="AK2654">
        <f>IF($F2654="","",IF($AD2654="Yes",1,0))</f>
        <v/>
      </c>
      <c r="AL2654">
        <f>IF($AH2654=1,IFERROR(IF(VALUE($F2654)&lt;100000000,VALUE($F2654),1000000000),IFERROR(IF(VALUE(MID($F2654,2,20))&lt;100000000,VALUE(MID($F2654,2,20)),1000000000),1000000000))+ROW()/100000,"")</f>
        <v/>
      </c>
    </row>
    <row r="2655">
      <c r="A2655">
        <f>IF($F2655="","",IFERROR(IF(INDEX('Per Invoice'!$A$2:$A$2001,MATCH($F2655,'Per Invoice'!$B$2:$B$2001,0))=0,"",INDEX('Per Invoice'!$A$2:$A$2001,MATCH($F2655,'Per Invoice'!$B$2:$B$2001,0))),""))</f>
        <v/>
      </c>
      <c r="H2655" s="11" t="n"/>
      <c r="R2655" s="7">
        <f>IF($F2655="","",Q2655*Y2655/100)</f>
        <v/>
      </c>
      <c r="X2655" s="7" t="n"/>
      <c r="Y2655" s="7" t="n"/>
      <c r="Z2655" s="7">
        <f>IF($F2655="","",Y2655*AE2655/100)</f>
        <v/>
      </c>
      <c r="AA2655" s="7">
        <f>IF($F2655="","",Y2655-Z2655)</f>
        <v/>
      </c>
      <c r="AB2655" s="7">
        <f>IF($F2655="","",AA2655-R2655)</f>
        <v/>
      </c>
      <c r="AE2655">
        <f>IF($F2655="","",IF($AK2655=1,0,IF($AJ2655=1,Settings!$C$6,Settings!$C$7))*100)</f>
        <v/>
      </c>
      <c r="AG2655">
        <f>IF($F2655="","",$F2655&amp;"|"&amp;$D2655&amp;"")</f>
        <v/>
      </c>
      <c r="AH2655">
        <f>IF($F2655="","",IF(COUNTIF($AG$2:$AG2655,$AG2655)=1,1,0))</f>
        <v/>
      </c>
      <c r="AI2655">
        <f>IF($AH2655=1,SUMPRODUCT(--($AL$2:$AL$8001&lt;$AL2655))+1,"")</f>
        <v/>
      </c>
      <c r="AJ2655">
        <f>IF($F2655="","",IF(OR($U2655=TRUE(),$U2655="TRUE"),1,0))</f>
        <v/>
      </c>
      <c r="AK2655">
        <f>IF($F2655="","",IF($AD2655="Yes",1,0))</f>
        <v/>
      </c>
      <c r="AL2655">
        <f>IF($AH2655=1,IFERROR(IF(VALUE($F2655)&lt;100000000,VALUE($F2655),1000000000),IFERROR(IF(VALUE(MID($F2655,2,20))&lt;100000000,VALUE(MID($F2655,2,20)),1000000000),1000000000))+ROW()/100000,"")</f>
        <v/>
      </c>
    </row>
    <row r="2656">
      <c r="A2656">
        <f>IF($F2656="","",IFERROR(IF(INDEX('Per Invoice'!$A$2:$A$2001,MATCH($F2656,'Per Invoice'!$B$2:$B$2001,0))=0,"",INDEX('Per Invoice'!$A$2:$A$2001,MATCH($F2656,'Per Invoice'!$B$2:$B$2001,0))),""))</f>
        <v/>
      </c>
      <c r="H2656" s="11" t="n"/>
      <c r="R2656" s="7">
        <f>IF($F2656="","",Q2656*Y2656/100)</f>
        <v/>
      </c>
      <c r="X2656" s="7" t="n"/>
      <c r="Y2656" s="7" t="n"/>
      <c r="Z2656" s="7">
        <f>IF($F2656="","",Y2656*AE2656/100)</f>
        <v/>
      </c>
      <c r="AA2656" s="7">
        <f>IF($F2656="","",Y2656-Z2656)</f>
        <v/>
      </c>
      <c r="AB2656" s="7">
        <f>IF($F2656="","",AA2656-R2656)</f>
        <v/>
      </c>
      <c r="AE2656">
        <f>IF($F2656="","",IF($AK2656=1,0,IF($AJ2656=1,Settings!$C$6,Settings!$C$7))*100)</f>
        <v/>
      </c>
      <c r="AG2656">
        <f>IF($F2656="","",$F2656&amp;"|"&amp;$D2656&amp;"")</f>
        <v/>
      </c>
      <c r="AH2656">
        <f>IF($F2656="","",IF(COUNTIF($AG$2:$AG2656,$AG2656)=1,1,0))</f>
        <v/>
      </c>
      <c r="AI2656">
        <f>IF($AH2656=1,SUMPRODUCT(--($AL$2:$AL$8001&lt;$AL2656))+1,"")</f>
        <v/>
      </c>
      <c r="AJ2656">
        <f>IF($F2656="","",IF(OR($U2656=TRUE(),$U2656="TRUE"),1,0))</f>
        <v/>
      </c>
      <c r="AK2656">
        <f>IF($F2656="","",IF($AD2656="Yes",1,0))</f>
        <v/>
      </c>
      <c r="AL2656">
        <f>IF($AH2656=1,IFERROR(IF(VALUE($F2656)&lt;100000000,VALUE($F2656),1000000000),IFERROR(IF(VALUE(MID($F2656,2,20))&lt;100000000,VALUE(MID($F2656,2,20)),1000000000),1000000000))+ROW()/100000,"")</f>
        <v/>
      </c>
    </row>
    <row r="2657">
      <c r="A2657">
        <f>IF($F2657="","",IFERROR(IF(INDEX('Per Invoice'!$A$2:$A$2001,MATCH($F2657,'Per Invoice'!$B$2:$B$2001,0))=0,"",INDEX('Per Invoice'!$A$2:$A$2001,MATCH($F2657,'Per Invoice'!$B$2:$B$2001,0))),""))</f>
        <v/>
      </c>
      <c r="H2657" s="11" t="n"/>
      <c r="R2657" s="7">
        <f>IF($F2657="","",Q2657*Y2657/100)</f>
        <v/>
      </c>
      <c r="X2657" s="7" t="n"/>
      <c r="Y2657" s="7" t="n"/>
      <c r="Z2657" s="7">
        <f>IF($F2657="","",Y2657*AE2657/100)</f>
        <v/>
      </c>
      <c r="AA2657" s="7">
        <f>IF($F2657="","",Y2657-Z2657)</f>
        <v/>
      </c>
      <c r="AB2657" s="7">
        <f>IF($F2657="","",AA2657-R2657)</f>
        <v/>
      </c>
      <c r="AE2657">
        <f>IF($F2657="","",IF($AK2657=1,0,IF($AJ2657=1,Settings!$C$6,Settings!$C$7))*100)</f>
        <v/>
      </c>
      <c r="AG2657">
        <f>IF($F2657="","",$F2657&amp;"|"&amp;$D2657&amp;"")</f>
        <v/>
      </c>
      <c r="AH2657">
        <f>IF($F2657="","",IF(COUNTIF($AG$2:$AG2657,$AG2657)=1,1,0))</f>
        <v/>
      </c>
      <c r="AI2657">
        <f>IF($AH2657=1,SUMPRODUCT(--($AL$2:$AL$8001&lt;$AL2657))+1,"")</f>
        <v/>
      </c>
      <c r="AJ2657">
        <f>IF($F2657="","",IF(OR($U2657=TRUE(),$U2657="TRUE"),1,0))</f>
        <v/>
      </c>
      <c r="AK2657">
        <f>IF($F2657="","",IF($AD2657="Yes",1,0))</f>
        <v/>
      </c>
      <c r="AL2657">
        <f>IF($AH2657=1,IFERROR(IF(VALUE($F2657)&lt;100000000,VALUE($F2657),1000000000),IFERROR(IF(VALUE(MID($F2657,2,20))&lt;100000000,VALUE(MID($F2657,2,20)),1000000000),1000000000))+ROW()/100000,"")</f>
        <v/>
      </c>
    </row>
    <row r="2658">
      <c r="A2658">
        <f>IF($F2658="","",IFERROR(IF(INDEX('Per Invoice'!$A$2:$A$2001,MATCH($F2658,'Per Invoice'!$B$2:$B$2001,0))=0,"",INDEX('Per Invoice'!$A$2:$A$2001,MATCH($F2658,'Per Invoice'!$B$2:$B$2001,0))),""))</f>
        <v/>
      </c>
      <c r="H2658" s="11" t="n"/>
      <c r="R2658" s="7">
        <f>IF($F2658="","",Q2658*Y2658/100)</f>
        <v/>
      </c>
      <c r="X2658" s="7" t="n"/>
      <c r="Y2658" s="7" t="n"/>
      <c r="Z2658" s="7">
        <f>IF($F2658="","",Y2658*AE2658/100)</f>
        <v/>
      </c>
      <c r="AA2658" s="7">
        <f>IF($F2658="","",Y2658-Z2658)</f>
        <v/>
      </c>
      <c r="AB2658" s="7">
        <f>IF($F2658="","",AA2658-R2658)</f>
        <v/>
      </c>
      <c r="AE2658">
        <f>IF($F2658="","",IF($AK2658=1,0,IF($AJ2658=1,Settings!$C$6,Settings!$C$7))*100)</f>
        <v/>
      </c>
      <c r="AG2658">
        <f>IF($F2658="","",$F2658&amp;"|"&amp;$D2658&amp;"")</f>
        <v/>
      </c>
      <c r="AH2658">
        <f>IF($F2658="","",IF(COUNTIF($AG$2:$AG2658,$AG2658)=1,1,0))</f>
        <v/>
      </c>
      <c r="AI2658">
        <f>IF($AH2658=1,SUMPRODUCT(--($AL$2:$AL$8001&lt;$AL2658))+1,"")</f>
        <v/>
      </c>
      <c r="AJ2658">
        <f>IF($F2658="","",IF(OR($U2658=TRUE(),$U2658="TRUE"),1,0))</f>
        <v/>
      </c>
      <c r="AK2658">
        <f>IF($F2658="","",IF($AD2658="Yes",1,0))</f>
        <v/>
      </c>
      <c r="AL2658">
        <f>IF($AH2658=1,IFERROR(IF(VALUE($F2658)&lt;100000000,VALUE($F2658),1000000000),IFERROR(IF(VALUE(MID($F2658,2,20))&lt;100000000,VALUE(MID($F2658,2,20)),1000000000),1000000000))+ROW()/100000,"")</f>
        <v/>
      </c>
    </row>
    <row r="2659">
      <c r="A2659">
        <f>IF($F2659="","",IFERROR(IF(INDEX('Per Invoice'!$A$2:$A$2001,MATCH($F2659,'Per Invoice'!$B$2:$B$2001,0))=0,"",INDEX('Per Invoice'!$A$2:$A$2001,MATCH($F2659,'Per Invoice'!$B$2:$B$2001,0))),""))</f>
        <v/>
      </c>
      <c r="H2659" s="11" t="n"/>
      <c r="R2659" s="7">
        <f>IF($F2659="","",Q2659*Y2659/100)</f>
        <v/>
      </c>
      <c r="X2659" s="7" t="n"/>
      <c r="Y2659" s="7" t="n"/>
      <c r="Z2659" s="7">
        <f>IF($F2659="","",Y2659*AE2659/100)</f>
        <v/>
      </c>
      <c r="AA2659" s="7">
        <f>IF($F2659="","",Y2659-Z2659)</f>
        <v/>
      </c>
      <c r="AB2659" s="7">
        <f>IF($F2659="","",AA2659-R2659)</f>
        <v/>
      </c>
      <c r="AE2659">
        <f>IF($F2659="","",IF($AK2659=1,0,IF($AJ2659=1,Settings!$C$6,Settings!$C$7))*100)</f>
        <v/>
      </c>
      <c r="AG2659">
        <f>IF($F2659="","",$F2659&amp;"|"&amp;$D2659&amp;"")</f>
        <v/>
      </c>
      <c r="AH2659">
        <f>IF($F2659="","",IF(COUNTIF($AG$2:$AG2659,$AG2659)=1,1,0))</f>
        <v/>
      </c>
      <c r="AI2659">
        <f>IF($AH2659=1,SUMPRODUCT(--($AL$2:$AL$8001&lt;$AL2659))+1,"")</f>
        <v/>
      </c>
      <c r="AJ2659">
        <f>IF($F2659="","",IF(OR($U2659=TRUE(),$U2659="TRUE"),1,0))</f>
        <v/>
      </c>
      <c r="AK2659">
        <f>IF($F2659="","",IF($AD2659="Yes",1,0))</f>
        <v/>
      </c>
      <c r="AL2659">
        <f>IF($AH2659=1,IFERROR(IF(VALUE($F2659)&lt;100000000,VALUE($F2659),1000000000),IFERROR(IF(VALUE(MID($F2659,2,20))&lt;100000000,VALUE(MID($F2659,2,20)),1000000000),1000000000))+ROW()/100000,"")</f>
        <v/>
      </c>
    </row>
    <row r="2660">
      <c r="A2660">
        <f>IF($F2660="","",IFERROR(IF(INDEX('Per Invoice'!$A$2:$A$2001,MATCH($F2660,'Per Invoice'!$B$2:$B$2001,0))=0,"",INDEX('Per Invoice'!$A$2:$A$2001,MATCH($F2660,'Per Invoice'!$B$2:$B$2001,0))),""))</f>
        <v/>
      </c>
      <c r="H2660" s="11" t="n"/>
      <c r="R2660" s="7">
        <f>IF($F2660="","",Q2660*Y2660/100)</f>
        <v/>
      </c>
      <c r="X2660" s="7" t="n"/>
      <c r="Y2660" s="7" t="n"/>
      <c r="Z2660" s="7">
        <f>IF($F2660="","",Y2660*AE2660/100)</f>
        <v/>
      </c>
      <c r="AA2660" s="7">
        <f>IF($F2660="","",Y2660-Z2660)</f>
        <v/>
      </c>
      <c r="AB2660" s="7">
        <f>IF($F2660="","",AA2660-R2660)</f>
        <v/>
      </c>
      <c r="AE2660">
        <f>IF($F2660="","",IF($AK2660=1,0,IF($AJ2660=1,Settings!$C$6,Settings!$C$7))*100)</f>
        <v/>
      </c>
      <c r="AG2660">
        <f>IF($F2660="","",$F2660&amp;"|"&amp;$D2660&amp;"")</f>
        <v/>
      </c>
      <c r="AH2660">
        <f>IF($F2660="","",IF(COUNTIF($AG$2:$AG2660,$AG2660)=1,1,0))</f>
        <v/>
      </c>
      <c r="AI2660">
        <f>IF($AH2660=1,SUMPRODUCT(--($AL$2:$AL$8001&lt;$AL2660))+1,"")</f>
        <v/>
      </c>
      <c r="AJ2660">
        <f>IF($F2660="","",IF(OR($U2660=TRUE(),$U2660="TRUE"),1,0))</f>
        <v/>
      </c>
      <c r="AK2660">
        <f>IF($F2660="","",IF($AD2660="Yes",1,0))</f>
        <v/>
      </c>
      <c r="AL2660">
        <f>IF($AH2660=1,IFERROR(IF(VALUE($F2660)&lt;100000000,VALUE($F2660),1000000000),IFERROR(IF(VALUE(MID($F2660,2,20))&lt;100000000,VALUE(MID($F2660,2,20)),1000000000),1000000000))+ROW()/100000,"")</f>
        <v/>
      </c>
    </row>
    <row r="2661">
      <c r="A2661">
        <f>IF($F2661="","",IFERROR(IF(INDEX('Per Invoice'!$A$2:$A$2001,MATCH($F2661,'Per Invoice'!$B$2:$B$2001,0))=0,"",INDEX('Per Invoice'!$A$2:$A$2001,MATCH($F2661,'Per Invoice'!$B$2:$B$2001,0))),""))</f>
        <v/>
      </c>
      <c r="H2661" s="11" t="n"/>
      <c r="R2661" s="7">
        <f>IF($F2661="","",Q2661*Y2661/100)</f>
        <v/>
      </c>
      <c r="X2661" s="7" t="n"/>
      <c r="Y2661" s="7" t="n"/>
      <c r="Z2661" s="7">
        <f>IF($F2661="","",Y2661*AE2661/100)</f>
        <v/>
      </c>
      <c r="AA2661" s="7">
        <f>IF($F2661="","",Y2661-Z2661)</f>
        <v/>
      </c>
      <c r="AB2661" s="7">
        <f>IF($F2661="","",AA2661-R2661)</f>
        <v/>
      </c>
      <c r="AE2661">
        <f>IF($F2661="","",IF($AK2661=1,0,IF($AJ2661=1,Settings!$C$6,Settings!$C$7))*100)</f>
        <v/>
      </c>
      <c r="AG2661">
        <f>IF($F2661="","",$F2661&amp;"|"&amp;$D2661&amp;"")</f>
        <v/>
      </c>
      <c r="AH2661">
        <f>IF($F2661="","",IF(COUNTIF($AG$2:$AG2661,$AG2661)=1,1,0))</f>
        <v/>
      </c>
      <c r="AI2661">
        <f>IF($AH2661=1,SUMPRODUCT(--($AL$2:$AL$8001&lt;$AL2661))+1,"")</f>
        <v/>
      </c>
      <c r="AJ2661">
        <f>IF($F2661="","",IF(OR($U2661=TRUE(),$U2661="TRUE"),1,0))</f>
        <v/>
      </c>
      <c r="AK2661">
        <f>IF($F2661="","",IF($AD2661="Yes",1,0))</f>
        <v/>
      </c>
      <c r="AL2661">
        <f>IF($AH2661=1,IFERROR(IF(VALUE($F2661)&lt;100000000,VALUE($F2661),1000000000),IFERROR(IF(VALUE(MID($F2661,2,20))&lt;100000000,VALUE(MID($F2661,2,20)),1000000000),1000000000))+ROW()/100000,"")</f>
        <v/>
      </c>
    </row>
    <row r="2662">
      <c r="A2662">
        <f>IF($F2662="","",IFERROR(IF(INDEX('Per Invoice'!$A$2:$A$2001,MATCH($F2662,'Per Invoice'!$B$2:$B$2001,0))=0,"",INDEX('Per Invoice'!$A$2:$A$2001,MATCH($F2662,'Per Invoice'!$B$2:$B$2001,0))),""))</f>
        <v/>
      </c>
      <c r="H2662" s="11" t="n"/>
      <c r="R2662" s="7">
        <f>IF($F2662="","",Q2662*Y2662/100)</f>
        <v/>
      </c>
      <c r="X2662" s="7" t="n"/>
      <c r="Y2662" s="7" t="n"/>
      <c r="Z2662" s="7">
        <f>IF($F2662="","",Y2662*AE2662/100)</f>
        <v/>
      </c>
      <c r="AA2662" s="7">
        <f>IF($F2662="","",Y2662-Z2662)</f>
        <v/>
      </c>
      <c r="AB2662" s="7">
        <f>IF($F2662="","",AA2662-R2662)</f>
        <v/>
      </c>
      <c r="AE2662">
        <f>IF($F2662="","",IF($AK2662=1,0,IF($AJ2662=1,Settings!$C$6,Settings!$C$7))*100)</f>
        <v/>
      </c>
      <c r="AG2662">
        <f>IF($F2662="","",$F2662&amp;"|"&amp;$D2662&amp;"")</f>
        <v/>
      </c>
      <c r="AH2662">
        <f>IF($F2662="","",IF(COUNTIF($AG$2:$AG2662,$AG2662)=1,1,0))</f>
        <v/>
      </c>
      <c r="AI2662">
        <f>IF($AH2662=1,SUMPRODUCT(--($AL$2:$AL$8001&lt;$AL2662))+1,"")</f>
        <v/>
      </c>
      <c r="AJ2662">
        <f>IF($F2662="","",IF(OR($U2662=TRUE(),$U2662="TRUE"),1,0))</f>
        <v/>
      </c>
      <c r="AK2662">
        <f>IF($F2662="","",IF($AD2662="Yes",1,0))</f>
        <v/>
      </c>
      <c r="AL2662">
        <f>IF($AH2662=1,IFERROR(IF(VALUE($F2662)&lt;100000000,VALUE($F2662),1000000000),IFERROR(IF(VALUE(MID($F2662,2,20))&lt;100000000,VALUE(MID($F2662,2,20)),1000000000),1000000000))+ROW()/100000,"")</f>
        <v/>
      </c>
    </row>
    <row r="2663">
      <c r="A2663">
        <f>IF($F2663="","",IFERROR(IF(INDEX('Per Invoice'!$A$2:$A$2001,MATCH($F2663,'Per Invoice'!$B$2:$B$2001,0))=0,"",INDEX('Per Invoice'!$A$2:$A$2001,MATCH($F2663,'Per Invoice'!$B$2:$B$2001,0))),""))</f>
        <v/>
      </c>
      <c r="H2663" s="11" t="n"/>
      <c r="R2663" s="7">
        <f>IF($F2663="","",Q2663*Y2663/100)</f>
        <v/>
      </c>
      <c r="X2663" s="7" t="n"/>
      <c r="Y2663" s="7" t="n"/>
      <c r="Z2663" s="7">
        <f>IF($F2663="","",Y2663*AE2663/100)</f>
        <v/>
      </c>
      <c r="AA2663" s="7">
        <f>IF($F2663="","",Y2663-Z2663)</f>
        <v/>
      </c>
      <c r="AB2663" s="7">
        <f>IF($F2663="","",AA2663-R2663)</f>
        <v/>
      </c>
      <c r="AE2663">
        <f>IF($F2663="","",IF($AK2663=1,0,IF($AJ2663=1,Settings!$C$6,Settings!$C$7))*100)</f>
        <v/>
      </c>
      <c r="AG2663">
        <f>IF($F2663="","",$F2663&amp;"|"&amp;$D2663&amp;"")</f>
        <v/>
      </c>
      <c r="AH2663">
        <f>IF($F2663="","",IF(COUNTIF($AG$2:$AG2663,$AG2663)=1,1,0))</f>
        <v/>
      </c>
      <c r="AI2663">
        <f>IF($AH2663=1,SUMPRODUCT(--($AL$2:$AL$8001&lt;$AL2663))+1,"")</f>
        <v/>
      </c>
      <c r="AJ2663">
        <f>IF($F2663="","",IF(OR($U2663=TRUE(),$U2663="TRUE"),1,0))</f>
        <v/>
      </c>
      <c r="AK2663">
        <f>IF($F2663="","",IF($AD2663="Yes",1,0))</f>
        <v/>
      </c>
      <c r="AL2663">
        <f>IF($AH2663=1,IFERROR(IF(VALUE($F2663)&lt;100000000,VALUE($F2663),1000000000),IFERROR(IF(VALUE(MID($F2663,2,20))&lt;100000000,VALUE(MID($F2663,2,20)),1000000000),1000000000))+ROW()/100000,"")</f>
        <v/>
      </c>
    </row>
    <row r="2664">
      <c r="A2664">
        <f>IF($F2664="","",IFERROR(IF(INDEX('Per Invoice'!$A$2:$A$2001,MATCH($F2664,'Per Invoice'!$B$2:$B$2001,0))=0,"",INDEX('Per Invoice'!$A$2:$A$2001,MATCH($F2664,'Per Invoice'!$B$2:$B$2001,0))),""))</f>
        <v/>
      </c>
      <c r="H2664" s="11" t="n"/>
      <c r="R2664" s="7">
        <f>IF($F2664="","",Q2664*Y2664/100)</f>
        <v/>
      </c>
      <c r="X2664" s="7" t="n"/>
      <c r="Y2664" s="7" t="n"/>
      <c r="Z2664" s="7">
        <f>IF($F2664="","",Y2664*AE2664/100)</f>
        <v/>
      </c>
      <c r="AA2664" s="7">
        <f>IF($F2664="","",Y2664-Z2664)</f>
        <v/>
      </c>
      <c r="AB2664" s="7">
        <f>IF($F2664="","",AA2664-R2664)</f>
        <v/>
      </c>
      <c r="AE2664">
        <f>IF($F2664="","",IF($AK2664=1,0,IF($AJ2664=1,Settings!$C$6,Settings!$C$7))*100)</f>
        <v/>
      </c>
      <c r="AG2664">
        <f>IF($F2664="","",$F2664&amp;"|"&amp;$D2664&amp;"")</f>
        <v/>
      </c>
      <c r="AH2664">
        <f>IF($F2664="","",IF(COUNTIF($AG$2:$AG2664,$AG2664)=1,1,0))</f>
        <v/>
      </c>
      <c r="AI2664">
        <f>IF($AH2664=1,SUMPRODUCT(--($AL$2:$AL$8001&lt;$AL2664))+1,"")</f>
        <v/>
      </c>
      <c r="AJ2664">
        <f>IF($F2664="","",IF(OR($U2664=TRUE(),$U2664="TRUE"),1,0))</f>
        <v/>
      </c>
      <c r="AK2664">
        <f>IF($F2664="","",IF($AD2664="Yes",1,0))</f>
        <v/>
      </c>
      <c r="AL2664">
        <f>IF($AH2664=1,IFERROR(IF(VALUE($F2664)&lt;100000000,VALUE($F2664),1000000000),IFERROR(IF(VALUE(MID($F2664,2,20))&lt;100000000,VALUE(MID($F2664,2,20)),1000000000),1000000000))+ROW()/100000,"")</f>
        <v/>
      </c>
    </row>
    <row r="2665">
      <c r="A2665">
        <f>IF($F2665="","",IFERROR(IF(INDEX('Per Invoice'!$A$2:$A$2001,MATCH($F2665,'Per Invoice'!$B$2:$B$2001,0))=0,"",INDEX('Per Invoice'!$A$2:$A$2001,MATCH($F2665,'Per Invoice'!$B$2:$B$2001,0))),""))</f>
        <v/>
      </c>
      <c r="H2665" s="11" t="n"/>
      <c r="R2665" s="7">
        <f>IF($F2665="","",Q2665*Y2665/100)</f>
        <v/>
      </c>
      <c r="X2665" s="7" t="n"/>
      <c r="Y2665" s="7" t="n"/>
      <c r="Z2665" s="7">
        <f>IF($F2665="","",Y2665*AE2665/100)</f>
        <v/>
      </c>
      <c r="AA2665" s="7">
        <f>IF($F2665="","",Y2665-Z2665)</f>
        <v/>
      </c>
      <c r="AB2665" s="7">
        <f>IF($F2665="","",AA2665-R2665)</f>
        <v/>
      </c>
      <c r="AE2665">
        <f>IF($F2665="","",IF($AK2665=1,0,IF($AJ2665=1,Settings!$C$6,Settings!$C$7))*100)</f>
        <v/>
      </c>
      <c r="AG2665">
        <f>IF($F2665="","",$F2665&amp;"|"&amp;$D2665&amp;"")</f>
        <v/>
      </c>
      <c r="AH2665">
        <f>IF($F2665="","",IF(COUNTIF($AG$2:$AG2665,$AG2665)=1,1,0))</f>
        <v/>
      </c>
      <c r="AI2665">
        <f>IF($AH2665=1,SUMPRODUCT(--($AL$2:$AL$8001&lt;$AL2665))+1,"")</f>
        <v/>
      </c>
      <c r="AJ2665">
        <f>IF($F2665="","",IF(OR($U2665=TRUE(),$U2665="TRUE"),1,0))</f>
        <v/>
      </c>
      <c r="AK2665">
        <f>IF($F2665="","",IF($AD2665="Yes",1,0))</f>
        <v/>
      </c>
      <c r="AL2665">
        <f>IF($AH2665=1,IFERROR(IF(VALUE($F2665)&lt;100000000,VALUE($F2665),1000000000),IFERROR(IF(VALUE(MID($F2665,2,20))&lt;100000000,VALUE(MID($F2665,2,20)),1000000000),1000000000))+ROW()/100000,"")</f>
        <v/>
      </c>
    </row>
    <row r="2666">
      <c r="A2666">
        <f>IF($F2666="","",IFERROR(IF(INDEX('Per Invoice'!$A$2:$A$2001,MATCH($F2666,'Per Invoice'!$B$2:$B$2001,0))=0,"",INDEX('Per Invoice'!$A$2:$A$2001,MATCH($F2666,'Per Invoice'!$B$2:$B$2001,0))),""))</f>
        <v/>
      </c>
      <c r="H2666" s="11" t="n"/>
      <c r="R2666" s="7">
        <f>IF($F2666="","",Q2666*Y2666/100)</f>
        <v/>
      </c>
      <c r="X2666" s="7" t="n"/>
      <c r="Y2666" s="7" t="n"/>
      <c r="Z2666" s="7">
        <f>IF($F2666="","",Y2666*AE2666/100)</f>
        <v/>
      </c>
      <c r="AA2666" s="7">
        <f>IF($F2666="","",Y2666-Z2666)</f>
        <v/>
      </c>
      <c r="AB2666" s="7">
        <f>IF($F2666="","",AA2666-R2666)</f>
        <v/>
      </c>
      <c r="AE2666">
        <f>IF($F2666="","",IF($AK2666=1,0,IF($AJ2666=1,Settings!$C$6,Settings!$C$7))*100)</f>
        <v/>
      </c>
      <c r="AG2666">
        <f>IF($F2666="","",$F2666&amp;"|"&amp;$D2666&amp;"")</f>
        <v/>
      </c>
      <c r="AH2666">
        <f>IF($F2666="","",IF(COUNTIF($AG$2:$AG2666,$AG2666)=1,1,0))</f>
        <v/>
      </c>
      <c r="AI2666">
        <f>IF($AH2666=1,SUMPRODUCT(--($AL$2:$AL$8001&lt;$AL2666))+1,"")</f>
        <v/>
      </c>
      <c r="AJ2666">
        <f>IF($F2666="","",IF(OR($U2666=TRUE(),$U2666="TRUE"),1,0))</f>
        <v/>
      </c>
      <c r="AK2666">
        <f>IF($F2666="","",IF($AD2666="Yes",1,0))</f>
        <v/>
      </c>
      <c r="AL2666">
        <f>IF($AH2666=1,IFERROR(IF(VALUE($F2666)&lt;100000000,VALUE($F2666),1000000000),IFERROR(IF(VALUE(MID($F2666,2,20))&lt;100000000,VALUE(MID($F2666,2,20)),1000000000),1000000000))+ROW()/100000,"")</f>
        <v/>
      </c>
    </row>
    <row r="2667">
      <c r="A2667">
        <f>IF($F2667="","",IFERROR(IF(INDEX('Per Invoice'!$A$2:$A$2001,MATCH($F2667,'Per Invoice'!$B$2:$B$2001,0))=0,"",INDEX('Per Invoice'!$A$2:$A$2001,MATCH($F2667,'Per Invoice'!$B$2:$B$2001,0))),""))</f>
        <v/>
      </c>
      <c r="H2667" s="11" t="n"/>
      <c r="R2667" s="7">
        <f>IF($F2667="","",Q2667*Y2667/100)</f>
        <v/>
      </c>
      <c r="X2667" s="7" t="n"/>
      <c r="Y2667" s="7" t="n"/>
      <c r="Z2667" s="7">
        <f>IF($F2667="","",Y2667*AE2667/100)</f>
        <v/>
      </c>
      <c r="AA2667" s="7">
        <f>IF($F2667="","",Y2667-Z2667)</f>
        <v/>
      </c>
      <c r="AB2667" s="7">
        <f>IF($F2667="","",AA2667-R2667)</f>
        <v/>
      </c>
      <c r="AE2667">
        <f>IF($F2667="","",IF($AK2667=1,0,IF($AJ2667=1,Settings!$C$6,Settings!$C$7))*100)</f>
        <v/>
      </c>
      <c r="AG2667">
        <f>IF($F2667="","",$F2667&amp;"|"&amp;$D2667&amp;"")</f>
        <v/>
      </c>
      <c r="AH2667">
        <f>IF($F2667="","",IF(COUNTIF($AG$2:$AG2667,$AG2667)=1,1,0))</f>
        <v/>
      </c>
      <c r="AI2667">
        <f>IF($AH2667=1,SUMPRODUCT(--($AL$2:$AL$8001&lt;$AL2667))+1,"")</f>
        <v/>
      </c>
      <c r="AJ2667">
        <f>IF($F2667="","",IF(OR($U2667=TRUE(),$U2667="TRUE"),1,0))</f>
        <v/>
      </c>
      <c r="AK2667">
        <f>IF($F2667="","",IF($AD2667="Yes",1,0))</f>
        <v/>
      </c>
      <c r="AL2667">
        <f>IF($AH2667=1,IFERROR(IF(VALUE($F2667)&lt;100000000,VALUE($F2667),1000000000),IFERROR(IF(VALUE(MID($F2667,2,20))&lt;100000000,VALUE(MID($F2667,2,20)),1000000000),1000000000))+ROW()/100000,"")</f>
        <v/>
      </c>
    </row>
    <row r="2668">
      <c r="A2668">
        <f>IF($F2668="","",IFERROR(IF(INDEX('Per Invoice'!$A$2:$A$2001,MATCH($F2668,'Per Invoice'!$B$2:$B$2001,0))=0,"",INDEX('Per Invoice'!$A$2:$A$2001,MATCH($F2668,'Per Invoice'!$B$2:$B$2001,0))),""))</f>
        <v/>
      </c>
      <c r="H2668" s="11" t="n"/>
      <c r="R2668" s="7">
        <f>IF($F2668="","",Q2668*Y2668/100)</f>
        <v/>
      </c>
      <c r="X2668" s="7" t="n"/>
      <c r="Y2668" s="7" t="n"/>
      <c r="Z2668" s="7">
        <f>IF($F2668="","",Y2668*AE2668/100)</f>
        <v/>
      </c>
      <c r="AA2668" s="7">
        <f>IF($F2668="","",Y2668-Z2668)</f>
        <v/>
      </c>
      <c r="AB2668" s="7">
        <f>IF($F2668="","",AA2668-R2668)</f>
        <v/>
      </c>
      <c r="AE2668">
        <f>IF($F2668="","",IF($AK2668=1,0,IF($AJ2668=1,Settings!$C$6,Settings!$C$7))*100)</f>
        <v/>
      </c>
      <c r="AG2668">
        <f>IF($F2668="","",$F2668&amp;"|"&amp;$D2668&amp;"")</f>
        <v/>
      </c>
      <c r="AH2668">
        <f>IF($F2668="","",IF(COUNTIF($AG$2:$AG2668,$AG2668)=1,1,0))</f>
        <v/>
      </c>
      <c r="AI2668">
        <f>IF($AH2668=1,SUMPRODUCT(--($AL$2:$AL$8001&lt;$AL2668))+1,"")</f>
        <v/>
      </c>
      <c r="AJ2668">
        <f>IF($F2668="","",IF(OR($U2668=TRUE(),$U2668="TRUE"),1,0))</f>
        <v/>
      </c>
      <c r="AK2668">
        <f>IF($F2668="","",IF($AD2668="Yes",1,0))</f>
        <v/>
      </c>
      <c r="AL2668">
        <f>IF($AH2668=1,IFERROR(IF(VALUE($F2668)&lt;100000000,VALUE($F2668),1000000000),IFERROR(IF(VALUE(MID($F2668,2,20))&lt;100000000,VALUE(MID($F2668,2,20)),1000000000),1000000000))+ROW()/100000,"")</f>
        <v/>
      </c>
    </row>
    <row r="2669">
      <c r="A2669">
        <f>IF($F2669="","",IFERROR(IF(INDEX('Per Invoice'!$A$2:$A$2001,MATCH($F2669,'Per Invoice'!$B$2:$B$2001,0))=0,"",INDEX('Per Invoice'!$A$2:$A$2001,MATCH($F2669,'Per Invoice'!$B$2:$B$2001,0))),""))</f>
        <v/>
      </c>
      <c r="H2669" s="11" t="n"/>
      <c r="R2669" s="7">
        <f>IF($F2669="","",Q2669*Y2669/100)</f>
        <v/>
      </c>
      <c r="X2669" s="7" t="n"/>
      <c r="Y2669" s="7" t="n"/>
      <c r="Z2669" s="7">
        <f>IF($F2669="","",Y2669*AE2669/100)</f>
        <v/>
      </c>
      <c r="AA2669" s="7">
        <f>IF($F2669="","",Y2669-Z2669)</f>
        <v/>
      </c>
      <c r="AB2669" s="7">
        <f>IF($F2669="","",AA2669-R2669)</f>
        <v/>
      </c>
      <c r="AE2669">
        <f>IF($F2669="","",IF($AK2669=1,0,IF($AJ2669=1,Settings!$C$6,Settings!$C$7))*100)</f>
        <v/>
      </c>
      <c r="AG2669">
        <f>IF($F2669="","",$F2669&amp;"|"&amp;$D2669&amp;"")</f>
        <v/>
      </c>
      <c r="AH2669">
        <f>IF($F2669="","",IF(COUNTIF($AG$2:$AG2669,$AG2669)=1,1,0))</f>
        <v/>
      </c>
      <c r="AI2669">
        <f>IF($AH2669=1,SUMPRODUCT(--($AL$2:$AL$8001&lt;$AL2669))+1,"")</f>
        <v/>
      </c>
      <c r="AJ2669">
        <f>IF($F2669="","",IF(OR($U2669=TRUE(),$U2669="TRUE"),1,0))</f>
        <v/>
      </c>
      <c r="AK2669">
        <f>IF($F2669="","",IF($AD2669="Yes",1,0))</f>
        <v/>
      </c>
      <c r="AL2669">
        <f>IF($AH2669=1,IFERROR(IF(VALUE($F2669)&lt;100000000,VALUE($F2669),1000000000),IFERROR(IF(VALUE(MID($F2669,2,20))&lt;100000000,VALUE(MID($F2669,2,20)),1000000000),1000000000))+ROW()/100000,"")</f>
        <v/>
      </c>
    </row>
    <row r="2670">
      <c r="A2670">
        <f>IF($F2670="","",IFERROR(IF(INDEX('Per Invoice'!$A$2:$A$2001,MATCH($F2670,'Per Invoice'!$B$2:$B$2001,0))=0,"",INDEX('Per Invoice'!$A$2:$A$2001,MATCH($F2670,'Per Invoice'!$B$2:$B$2001,0))),""))</f>
        <v/>
      </c>
      <c r="H2670" s="11" t="n"/>
      <c r="R2670" s="7">
        <f>IF($F2670="","",Q2670*Y2670/100)</f>
        <v/>
      </c>
      <c r="X2670" s="7" t="n"/>
      <c r="Y2670" s="7" t="n"/>
      <c r="Z2670" s="7">
        <f>IF($F2670="","",Y2670*AE2670/100)</f>
        <v/>
      </c>
      <c r="AA2670" s="7">
        <f>IF($F2670="","",Y2670-Z2670)</f>
        <v/>
      </c>
      <c r="AB2670" s="7">
        <f>IF($F2670="","",AA2670-R2670)</f>
        <v/>
      </c>
      <c r="AE2670">
        <f>IF($F2670="","",IF($AK2670=1,0,IF($AJ2670=1,Settings!$C$6,Settings!$C$7))*100)</f>
        <v/>
      </c>
      <c r="AG2670">
        <f>IF($F2670="","",$F2670&amp;"|"&amp;$D2670&amp;"")</f>
        <v/>
      </c>
      <c r="AH2670">
        <f>IF($F2670="","",IF(COUNTIF($AG$2:$AG2670,$AG2670)=1,1,0))</f>
        <v/>
      </c>
      <c r="AI2670">
        <f>IF($AH2670=1,SUMPRODUCT(--($AL$2:$AL$8001&lt;$AL2670))+1,"")</f>
        <v/>
      </c>
      <c r="AJ2670">
        <f>IF($F2670="","",IF(OR($U2670=TRUE(),$U2670="TRUE"),1,0))</f>
        <v/>
      </c>
      <c r="AK2670">
        <f>IF($F2670="","",IF($AD2670="Yes",1,0))</f>
        <v/>
      </c>
      <c r="AL2670">
        <f>IF($AH2670=1,IFERROR(IF(VALUE($F2670)&lt;100000000,VALUE($F2670),1000000000),IFERROR(IF(VALUE(MID($F2670,2,20))&lt;100000000,VALUE(MID($F2670,2,20)),1000000000),1000000000))+ROW()/100000,"")</f>
        <v/>
      </c>
    </row>
    <row r="2671">
      <c r="A2671">
        <f>IF($F2671="","",IFERROR(IF(INDEX('Per Invoice'!$A$2:$A$2001,MATCH($F2671,'Per Invoice'!$B$2:$B$2001,0))=0,"",INDEX('Per Invoice'!$A$2:$A$2001,MATCH($F2671,'Per Invoice'!$B$2:$B$2001,0))),""))</f>
        <v/>
      </c>
      <c r="H2671" s="11" t="n"/>
      <c r="R2671" s="7">
        <f>IF($F2671="","",Q2671*Y2671/100)</f>
        <v/>
      </c>
      <c r="X2671" s="7" t="n"/>
      <c r="Y2671" s="7" t="n"/>
      <c r="Z2671" s="7">
        <f>IF($F2671="","",Y2671*AE2671/100)</f>
        <v/>
      </c>
      <c r="AA2671" s="7">
        <f>IF($F2671="","",Y2671-Z2671)</f>
        <v/>
      </c>
      <c r="AB2671" s="7">
        <f>IF($F2671="","",AA2671-R2671)</f>
        <v/>
      </c>
      <c r="AE2671">
        <f>IF($F2671="","",IF($AK2671=1,0,IF($AJ2671=1,Settings!$C$6,Settings!$C$7))*100)</f>
        <v/>
      </c>
      <c r="AG2671">
        <f>IF($F2671="","",$F2671&amp;"|"&amp;$D2671&amp;"")</f>
        <v/>
      </c>
      <c r="AH2671">
        <f>IF($F2671="","",IF(COUNTIF($AG$2:$AG2671,$AG2671)=1,1,0))</f>
        <v/>
      </c>
      <c r="AI2671">
        <f>IF($AH2671=1,SUMPRODUCT(--($AL$2:$AL$8001&lt;$AL2671))+1,"")</f>
        <v/>
      </c>
      <c r="AJ2671">
        <f>IF($F2671="","",IF(OR($U2671=TRUE(),$U2671="TRUE"),1,0))</f>
        <v/>
      </c>
      <c r="AK2671">
        <f>IF($F2671="","",IF($AD2671="Yes",1,0))</f>
        <v/>
      </c>
      <c r="AL2671">
        <f>IF($AH2671=1,IFERROR(IF(VALUE($F2671)&lt;100000000,VALUE($F2671),1000000000),IFERROR(IF(VALUE(MID($F2671,2,20))&lt;100000000,VALUE(MID($F2671,2,20)),1000000000),1000000000))+ROW()/100000,"")</f>
        <v/>
      </c>
    </row>
    <row r="2672">
      <c r="A2672">
        <f>IF($F2672="","",IFERROR(IF(INDEX('Per Invoice'!$A$2:$A$2001,MATCH($F2672,'Per Invoice'!$B$2:$B$2001,0))=0,"",INDEX('Per Invoice'!$A$2:$A$2001,MATCH($F2672,'Per Invoice'!$B$2:$B$2001,0))),""))</f>
        <v/>
      </c>
      <c r="H2672" s="11" t="n"/>
      <c r="R2672" s="7">
        <f>IF($F2672="","",Q2672*Y2672/100)</f>
        <v/>
      </c>
      <c r="X2672" s="7" t="n"/>
      <c r="Y2672" s="7" t="n"/>
      <c r="Z2672" s="7">
        <f>IF($F2672="","",Y2672*AE2672/100)</f>
        <v/>
      </c>
      <c r="AA2672" s="7">
        <f>IF($F2672="","",Y2672-Z2672)</f>
        <v/>
      </c>
      <c r="AB2672" s="7">
        <f>IF($F2672="","",AA2672-R2672)</f>
        <v/>
      </c>
      <c r="AE2672">
        <f>IF($F2672="","",IF($AK2672=1,0,IF($AJ2672=1,Settings!$C$6,Settings!$C$7))*100)</f>
        <v/>
      </c>
      <c r="AG2672">
        <f>IF($F2672="","",$F2672&amp;"|"&amp;$D2672&amp;"")</f>
        <v/>
      </c>
      <c r="AH2672">
        <f>IF($F2672="","",IF(COUNTIF($AG$2:$AG2672,$AG2672)=1,1,0))</f>
        <v/>
      </c>
      <c r="AI2672">
        <f>IF($AH2672=1,SUMPRODUCT(--($AL$2:$AL$8001&lt;$AL2672))+1,"")</f>
        <v/>
      </c>
      <c r="AJ2672">
        <f>IF($F2672="","",IF(OR($U2672=TRUE(),$U2672="TRUE"),1,0))</f>
        <v/>
      </c>
      <c r="AK2672">
        <f>IF($F2672="","",IF($AD2672="Yes",1,0))</f>
        <v/>
      </c>
      <c r="AL2672">
        <f>IF($AH2672=1,IFERROR(IF(VALUE($F2672)&lt;100000000,VALUE($F2672),1000000000),IFERROR(IF(VALUE(MID($F2672,2,20))&lt;100000000,VALUE(MID($F2672,2,20)),1000000000),1000000000))+ROW()/100000,"")</f>
        <v/>
      </c>
    </row>
    <row r="2673">
      <c r="A2673">
        <f>IF($F2673="","",IFERROR(IF(INDEX('Per Invoice'!$A$2:$A$2001,MATCH($F2673,'Per Invoice'!$B$2:$B$2001,0))=0,"",INDEX('Per Invoice'!$A$2:$A$2001,MATCH($F2673,'Per Invoice'!$B$2:$B$2001,0))),""))</f>
        <v/>
      </c>
      <c r="H2673" s="11" t="n"/>
      <c r="R2673" s="7">
        <f>IF($F2673="","",Q2673*Y2673/100)</f>
        <v/>
      </c>
      <c r="X2673" s="7" t="n"/>
      <c r="Y2673" s="7" t="n"/>
      <c r="Z2673" s="7">
        <f>IF($F2673="","",Y2673*AE2673/100)</f>
        <v/>
      </c>
      <c r="AA2673" s="7">
        <f>IF($F2673="","",Y2673-Z2673)</f>
        <v/>
      </c>
      <c r="AB2673" s="7">
        <f>IF($F2673="","",AA2673-R2673)</f>
        <v/>
      </c>
      <c r="AE2673">
        <f>IF($F2673="","",IF($AK2673=1,0,IF($AJ2673=1,Settings!$C$6,Settings!$C$7))*100)</f>
        <v/>
      </c>
      <c r="AG2673">
        <f>IF($F2673="","",$F2673&amp;"|"&amp;$D2673&amp;"")</f>
        <v/>
      </c>
      <c r="AH2673">
        <f>IF($F2673="","",IF(COUNTIF($AG$2:$AG2673,$AG2673)=1,1,0))</f>
        <v/>
      </c>
      <c r="AI2673">
        <f>IF($AH2673=1,SUMPRODUCT(--($AL$2:$AL$8001&lt;$AL2673))+1,"")</f>
        <v/>
      </c>
      <c r="AJ2673">
        <f>IF($F2673="","",IF(OR($U2673=TRUE(),$U2673="TRUE"),1,0))</f>
        <v/>
      </c>
      <c r="AK2673">
        <f>IF($F2673="","",IF($AD2673="Yes",1,0))</f>
        <v/>
      </c>
      <c r="AL2673">
        <f>IF($AH2673=1,IFERROR(IF(VALUE($F2673)&lt;100000000,VALUE($F2673),1000000000),IFERROR(IF(VALUE(MID($F2673,2,20))&lt;100000000,VALUE(MID($F2673,2,20)),1000000000),1000000000))+ROW()/100000,"")</f>
        <v/>
      </c>
    </row>
    <row r="2674">
      <c r="A2674">
        <f>IF($F2674="","",IFERROR(IF(INDEX('Per Invoice'!$A$2:$A$2001,MATCH($F2674,'Per Invoice'!$B$2:$B$2001,0))=0,"",INDEX('Per Invoice'!$A$2:$A$2001,MATCH($F2674,'Per Invoice'!$B$2:$B$2001,0))),""))</f>
        <v/>
      </c>
      <c r="H2674" s="11" t="n"/>
      <c r="R2674" s="7">
        <f>IF($F2674="","",Q2674*Y2674/100)</f>
        <v/>
      </c>
      <c r="X2674" s="7" t="n"/>
      <c r="Y2674" s="7" t="n"/>
      <c r="Z2674" s="7">
        <f>IF($F2674="","",Y2674*AE2674/100)</f>
        <v/>
      </c>
      <c r="AA2674" s="7">
        <f>IF($F2674="","",Y2674-Z2674)</f>
        <v/>
      </c>
      <c r="AB2674" s="7">
        <f>IF($F2674="","",AA2674-R2674)</f>
        <v/>
      </c>
      <c r="AE2674">
        <f>IF($F2674="","",IF($AK2674=1,0,IF($AJ2674=1,Settings!$C$6,Settings!$C$7))*100)</f>
        <v/>
      </c>
      <c r="AG2674">
        <f>IF($F2674="","",$F2674&amp;"|"&amp;$D2674&amp;"")</f>
        <v/>
      </c>
      <c r="AH2674">
        <f>IF($F2674="","",IF(COUNTIF($AG$2:$AG2674,$AG2674)=1,1,0))</f>
        <v/>
      </c>
      <c r="AI2674">
        <f>IF($AH2674=1,SUMPRODUCT(--($AL$2:$AL$8001&lt;$AL2674))+1,"")</f>
        <v/>
      </c>
      <c r="AJ2674">
        <f>IF($F2674="","",IF(OR($U2674=TRUE(),$U2674="TRUE"),1,0))</f>
        <v/>
      </c>
      <c r="AK2674">
        <f>IF($F2674="","",IF($AD2674="Yes",1,0))</f>
        <v/>
      </c>
      <c r="AL2674">
        <f>IF($AH2674=1,IFERROR(IF(VALUE($F2674)&lt;100000000,VALUE($F2674),1000000000),IFERROR(IF(VALUE(MID($F2674,2,20))&lt;100000000,VALUE(MID($F2674,2,20)),1000000000),1000000000))+ROW()/100000,"")</f>
        <v/>
      </c>
    </row>
    <row r="2675">
      <c r="A2675">
        <f>IF($F2675="","",IFERROR(IF(INDEX('Per Invoice'!$A$2:$A$2001,MATCH($F2675,'Per Invoice'!$B$2:$B$2001,0))=0,"",INDEX('Per Invoice'!$A$2:$A$2001,MATCH($F2675,'Per Invoice'!$B$2:$B$2001,0))),""))</f>
        <v/>
      </c>
      <c r="H2675" s="11" t="n"/>
      <c r="R2675" s="7">
        <f>IF($F2675="","",Q2675*Y2675/100)</f>
        <v/>
      </c>
      <c r="X2675" s="7" t="n"/>
      <c r="Y2675" s="7" t="n"/>
      <c r="Z2675" s="7">
        <f>IF($F2675="","",Y2675*AE2675/100)</f>
        <v/>
      </c>
      <c r="AA2675" s="7">
        <f>IF($F2675="","",Y2675-Z2675)</f>
        <v/>
      </c>
      <c r="AB2675" s="7">
        <f>IF($F2675="","",AA2675-R2675)</f>
        <v/>
      </c>
      <c r="AE2675">
        <f>IF($F2675="","",IF($AK2675=1,0,IF($AJ2675=1,Settings!$C$6,Settings!$C$7))*100)</f>
        <v/>
      </c>
      <c r="AG2675">
        <f>IF($F2675="","",$F2675&amp;"|"&amp;$D2675&amp;"")</f>
        <v/>
      </c>
      <c r="AH2675">
        <f>IF($F2675="","",IF(COUNTIF($AG$2:$AG2675,$AG2675)=1,1,0))</f>
        <v/>
      </c>
      <c r="AI2675">
        <f>IF($AH2675=1,SUMPRODUCT(--($AL$2:$AL$8001&lt;$AL2675))+1,"")</f>
        <v/>
      </c>
      <c r="AJ2675">
        <f>IF($F2675="","",IF(OR($U2675=TRUE(),$U2675="TRUE"),1,0))</f>
        <v/>
      </c>
      <c r="AK2675">
        <f>IF($F2675="","",IF($AD2675="Yes",1,0))</f>
        <v/>
      </c>
      <c r="AL2675">
        <f>IF($AH2675=1,IFERROR(IF(VALUE($F2675)&lt;100000000,VALUE($F2675),1000000000),IFERROR(IF(VALUE(MID($F2675,2,20))&lt;100000000,VALUE(MID($F2675,2,20)),1000000000),1000000000))+ROW()/100000,"")</f>
        <v/>
      </c>
    </row>
    <row r="2676">
      <c r="A2676">
        <f>IF($F2676="","",IFERROR(IF(INDEX('Per Invoice'!$A$2:$A$2001,MATCH($F2676,'Per Invoice'!$B$2:$B$2001,0))=0,"",INDEX('Per Invoice'!$A$2:$A$2001,MATCH($F2676,'Per Invoice'!$B$2:$B$2001,0))),""))</f>
        <v/>
      </c>
      <c r="H2676" s="11" t="n"/>
      <c r="R2676" s="7">
        <f>IF($F2676="","",Q2676*Y2676/100)</f>
        <v/>
      </c>
      <c r="X2676" s="7" t="n"/>
      <c r="Y2676" s="7" t="n"/>
      <c r="Z2676" s="7">
        <f>IF($F2676="","",Y2676*AE2676/100)</f>
        <v/>
      </c>
      <c r="AA2676" s="7">
        <f>IF($F2676="","",Y2676-Z2676)</f>
        <v/>
      </c>
      <c r="AB2676" s="7">
        <f>IF($F2676="","",AA2676-R2676)</f>
        <v/>
      </c>
      <c r="AE2676">
        <f>IF($F2676="","",IF($AK2676=1,0,IF($AJ2676=1,Settings!$C$6,Settings!$C$7))*100)</f>
        <v/>
      </c>
      <c r="AG2676">
        <f>IF($F2676="","",$F2676&amp;"|"&amp;$D2676&amp;"")</f>
        <v/>
      </c>
      <c r="AH2676">
        <f>IF($F2676="","",IF(COUNTIF($AG$2:$AG2676,$AG2676)=1,1,0))</f>
        <v/>
      </c>
      <c r="AI2676">
        <f>IF($AH2676=1,SUMPRODUCT(--($AL$2:$AL$8001&lt;$AL2676))+1,"")</f>
        <v/>
      </c>
      <c r="AJ2676">
        <f>IF($F2676="","",IF(OR($U2676=TRUE(),$U2676="TRUE"),1,0))</f>
        <v/>
      </c>
      <c r="AK2676">
        <f>IF($F2676="","",IF($AD2676="Yes",1,0))</f>
        <v/>
      </c>
      <c r="AL2676">
        <f>IF($AH2676=1,IFERROR(IF(VALUE($F2676)&lt;100000000,VALUE($F2676),1000000000),IFERROR(IF(VALUE(MID($F2676,2,20))&lt;100000000,VALUE(MID($F2676,2,20)),1000000000),1000000000))+ROW()/100000,"")</f>
        <v/>
      </c>
    </row>
    <row r="2677">
      <c r="A2677">
        <f>IF($F2677="","",IFERROR(IF(INDEX('Per Invoice'!$A$2:$A$2001,MATCH($F2677,'Per Invoice'!$B$2:$B$2001,0))=0,"",INDEX('Per Invoice'!$A$2:$A$2001,MATCH($F2677,'Per Invoice'!$B$2:$B$2001,0))),""))</f>
        <v/>
      </c>
      <c r="H2677" s="11" t="n"/>
      <c r="R2677" s="7">
        <f>IF($F2677="","",Q2677*Y2677/100)</f>
        <v/>
      </c>
      <c r="X2677" s="7" t="n"/>
      <c r="Y2677" s="7" t="n"/>
      <c r="Z2677" s="7">
        <f>IF($F2677="","",Y2677*AE2677/100)</f>
        <v/>
      </c>
      <c r="AA2677" s="7">
        <f>IF($F2677="","",Y2677-Z2677)</f>
        <v/>
      </c>
      <c r="AB2677" s="7">
        <f>IF($F2677="","",AA2677-R2677)</f>
        <v/>
      </c>
      <c r="AE2677">
        <f>IF($F2677="","",IF($AK2677=1,0,IF($AJ2677=1,Settings!$C$6,Settings!$C$7))*100)</f>
        <v/>
      </c>
      <c r="AG2677">
        <f>IF($F2677="","",$F2677&amp;"|"&amp;$D2677&amp;"")</f>
        <v/>
      </c>
      <c r="AH2677">
        <f>IF($F2677="","",IF(COUNTIF($AG$2:$AG2677,$AG2677)=1,1,0))</f>
        <v/>
      </c>
      <c r="AI2677">
        <f>IF($AH2677=1,SUMPRODUCT(--($AL$2:$AL$8001&lt;$AL2677))+1,"")</f>
        <v/>
      </c>
      <c r="AJ2677">
        <f>IF($F2677="","",IF(OR($U2677=TRUE(),$U2677="TRUE"),1,0))</f>
        <v/>
      </c>
      <c r="AK2677">
        <f>IF($F2677="","",IF($AD2677="Yes",1,0))</f>
        <v/>
      </c>
      <c r="AL2677">
        <f>IF($AH2677=1,IFERROR(IF(VALUE($F2677)&lt;100000000,VALUE($F2677),1000000000),IFERROR(IF(VALUE(MID($F2677,2,20))&lt;100000000,VALUE(MID($F2677,2,20)),1000000000),1000000000))+ROW()/100000,"")</f>
        <v/>
      </c>
    </row>
    <row r="2678">
      <c r="A2678">
        <f>IF($F2678="","",IFERROR(IF(INDEX('Per Invoice'!$A$2:$A$2001,MATCH($F2678,'Per Invoice'!$B$2:$B$2001,0))=0,"",INDEX('Per Invoice'!$A$2:$A$2001,MATCH($F2678,'Per Invoice'!$B$2:$B$2001,0))),""))</f>
        <v/>
      </c>
      <c r="H2678" s="11" t="n"/>
      <c r="R2678" s="7">
        <f>IF($F2678="","",Q2678*Y2678/100)</f>
        <v/>
      </c>
      <c r="X2678" s="7" t="n"/>
      <c r="Y2678" s="7" t="n"/>
      <c r="Z2678" s="7">
        <f>IF($F2678="","",Y2678*AE2678/100)</f>
        <v/>
      </c>
      <c r="AA2678" s="7">
        <f>IF($F2678="","",Y2678-Z2678)</f>
        <v/>
      </c>
      <c r="AB2678" s="7">
        <f>IF($F2678="","",AA2678-R2678)</f>
        <v/>
      </c>
      <c r="AE2678">
        <f>IF($F2678="","",IF($AK2678=1,0,IF($AJ2678=1,Settings!$C$6,Settings!$C$7))*100)</f>
        <v/>
      </c>
      <c r="AG2678">
        <f>IF($F2678="","",$F2678&amp;"|"&amp;$D2678&amp;"")</f>
        <v/>
      </c>
      <c r="AH2678">
        <f>IF($F2678="","",IF(COUNTIF($AG$2:$AG2678,$AG2678)=1,1,0))</f>
        <v/>
      </c>
      <c r="AI2678">
        <f>IF($AH2678=1,SUMPRODUCT(--($AL$2:$AL$8001&lt;$AL2678))+1,"")</f>
        <v/>
      </c>
      <c r="AJ2678">
        <f>IF($F2678="","",IF(OR($U2678=TRUE(),$U2678="TRUE"),1,0))</f>
        <v/>
      </c>
      <c r="AK2678">
        <f>IF($F2678="","",IF($AD2678="Yes",1,0))</f>
        <v/>
      </c>
      <c r="AL2678">
        <f>IF($AH2678=1,IFERROR(IF(VALUE($F2678)&lt;100000000,VALUE($F2678),1000000000),IFERROR(IF(VALUE(MID($F2678,2,20))&lt;100000000,VALUE(MID($F2678,2,20)),1000000000),1000000000))+ROW()/100000,"")</f>
        <v/>
      </c>
    </row>
    <row r="2679">
      <c r="A2679">
        <f>IF($F2679="","",IFERROR(IF(INDEX('Per Invoice'!$A$2:$A$2001,MATCH($F2679,'Per Invoice'!$B$2:$B$2001,0))=0,"",INDEX('Per Invoice'!$A$2:$A$2001,MATCH($F2679,'Per Invoice'!$B$2:$B$2001,0))),""))</f>
        <v/>
      </c>
      <c r="H2679" s="11" t="n"/>
      <c r="R2679" s="7">
        <f>IF($F2679="","",Q2679*Y2679/100)</f>
        <v/>
      </c>
      <c r="X2679" s="7" t="n"/>
      <c r="Y2679" s="7" t="n"/>
      <c r="Z2679" s="7">
        <f>IF($F2679="","",Y2679*AE2679/100)</f>
        <v/>
      </c>
      <c r="AA2679" s="7">
        <f>IF($F2679="","",Y2679-Z2679)</f>
        <v/>
      </c>
      <c r="AB2679" s="7">
        <f>IF($F2679="","",AA2679-R2679)</f>
        <v/>
      </c>
      <c r="AE2679">
        <f>IF($F2679="","",IF($AK2679=1,0,IF($AJ2679=1,Settings!$C$6,Settings!$C$7))*100)</f>
        <v/>
      </c>
      <c r="AG2679">
        <f>IF($F2679="","",$F2679&amp;"|"&amp;$D2679&amp;"")</f>
        <v/>
      </c>
      <c r="AH2679">
        <f>IF($F2679="","",IF(COUNTIF($AG$2:$AG2679,$AG2679)=1,1,0))</f>
        <v/>
      </c>
      <c r="AI2679">
        <f>IF($AH2679=1,SUMPRODUCT(--($AL$2:$AL$8001&lt;$AL2679))+1,"")</f>
        <v/>
      </c>
      <c r="AJ2679">
        <f>IF($F2679="","",IF(OR($U2679=TRUE(),$U2679="TRUE"),1,0))</f>
        <v/>
      </c>
      <c r="AK2679">
        <f>IF($F2679="","",IF($AD2679="Yes",1,0))</f>
        <v/>
      </c>
      <c r="AL2679">
        <f>IF($AH2679=1,IFERROR(IF(VALUE($F2679)&lt;100000000,VALUE($F2679),1000000000),IFERROR(IF(VALUE(MID($F2679,2,20))&lt;100000000,VALUE(MID($F2679,2,20)),1000000000),1000000000))+ROW()/100000,"")</f>
        <v/>
      </c>
    </row>
    <row r="2680">
      <c r="A2680">
        <f>IF($F2680="","",IFERROR(IF(INDEX('Per Invoice'!$A$2:$A$2001,MATCH($F2680,'Per Invoice'!$B$2:$B$2001,0))=0,"",INDEX('Per Invoice'!$A$2:$A$2001,MATCH($F2680,'Per Invoice'!$B$2:$B$2001,0))),""))</f>
        <v/>
      </c>
      <c r="H2680" s="11" t="n"/>
      <c r="R2680" s="7">
        <f>IF($F2680="","",Q2680*Y2680/100)</f>
        <v/>
      </c>
      <c r="X2680" s="7" t="n"/>
      <c r="Y2680" s="7" t="n"/>
      <c r="Z2680" s="7">
        <f>IF($F2680="","",Y2680*AE2680/100)</f>
        <v/>
      </c>
      <c r="AA2680" s="7">
        <f>IF($F2680="","",Y2680-Z2680)</f>
        <v/>
      </c>
      <c r="AB2680" s="7">
        <f>IF($F2680="","",AA2680-R2680)</f>
        <v/>
      </c>
      <c r="AE2680">
        <f>IF($F2680="","",IF($AK2680=1,0,IF($AJ2680=1,Settings!$C$6,Settings!$C$7))*100)</f>
        <v/>
      </c>
      <c r="AG2680">
        <f>IF($F2680="","",$F2680&amp;"|"&amp;$D2680&amp;"")</f>
        <v/>
      </c>
      <c r="AH2680">
        <f>IF($F2680="","",IF(COUNTIF($AG$2:$AG2680,$AG2680)=1,1,0))</f>
        <v/>
      </c>
      <c r="AI2680">
        <f>IF($AH2680=1,SUMPRODUCT(--($AL$2:$AL$8001&lt;$AL2680))+1,"")</f>
        <v/>
      </c>
      <c r="AJ2680">
        <f>IF($F2680="","",IF(OR($U2680=TRUE(),$U2680="TRUE"),1,0))</f>
        <v/>
      </c>
      <c r="AK2680">
        <f>IF($F2680="","",IF($AD2680="Yes",1,0))</f>
        <v/>
      </c>
      <c r="AL2680">
        <f>IF($AH2680=1,IFERROR(IF(VALUE($F2680)&lt;100000000,VALUE($F2680),1000000000),IFERROR(IF(VALUE(MID($F2680,2,20))&lt;100000000,VALUE(MID($F2680,2,20)),1000000000),1000000000))+ROW()/100000,"")</f>
        <v/>
      </c>
    </row>
    <row r="2681">
      <c r="A2681">
        <f>IF($F2681="","",IFERROR(IF(INDEX('Per Invoice'!$A$2:$A$2001,MATCH($F2681,'Per Invoice'!$B$2:$B$2001,0))=0,"",INDEX('Per Invoice'!$A$2:$A$2001,MATCH($F2681,'Per Invoice'!$B$2:$B$2001,0))),""))</f>
        <v/>
      </c>
      <c r="H2681" s="11" t="n"/>
      <c r="R2681" s="7">
        <f>IF($F2681="","",Q2681*Y2681/100)</f>
        <v/>
      </c>
      <c r="X2681" s="7" t="n"/>
      <c r="Y2681" s="7" t="n"/>
      <c r="Z2681" s="7">
        <f>IF($F2681="","",Y2681*AE2681/100)</f>
        <v/>
      </c>
      <c r="AA2681" s="7">
        <f>IF($F2681="","",Y2681-Z2681)</f>
        <v/>
      </c>
      <c r="AB2681" s="7">
        <f>IF($F2681="","",AA2681-R2681)</f>
        <v/>
      </c>
      <c r="AE2681">
        <f>IF($F2681="","",IF($AK2681=1,0,IF($AJ2681=1,Settings!$C$6,Settings!$C$7))*100)</f>
        <v/>
      </c>
      <c r="AG2681">
        <f>IF($F2681="","",$F2681&amp;"|"&amp;$D2681&amp;"")</f>
        <v/>
      </c>
      <c r="AH2681">
        <f>IF($F2681="","",IF(COUNTIF($AG$2:$AG2681,$AG2681)=1,1,0))</f>
        <v/>
      </c>
      <c r="AI2681">
        <f>IF($AH2681=1,SUMPRODUCT(--($AL$2:$AL$8001&lt;$AL2681))+1,"")</f>
        <v/>
      </c>
      <c r="AJ2681">
        <f>IF($F2681="","",IF(OR($U2681=TRUE(),$U2681="TRUE"),1,0))</f>
        <v/>
      </c>
      <c r="AK2681">
        <f>IF($F2681="","",IF($AD2681="Yes",1,0))</f>
        <v/>
      </c>
      <c r="AL2681">
        <f>IF($AH2681=1,IFERROR(IF(VALUE($F2681)&lt;100000000,VALUE($F2681),1000000000),IFERROR(IF(VALUE(MID($F2681,2,20))&lt;100000000,VALUE(MID($F2681,2,20)),1000000000),1000000000))+ROW()/100000,"")</f>
        <v/>
      </c>
    </row>
    <row r="2682">
      <c r="A2682">
        <f>IF($F2682="","",IFERROR(IF(INDEX('Per Invoice'!$A$2:$A$2001,MATCH($F2682,'Per Invoice'!$B$2:$B$2001,0))=0,"",INDEX('Per Invoice'!$A$2:$A$2001,MATCH($F2682,'Per Invoice'!$B$2:$B$2001,0))),""))</f>
        <v/>
      </c>
      <c r="H2682" s="11" t="n"/>
      <c r="R2682" s="7">
        <f>IF($F2682="","",Q2682*Y2682/100)</f>
        <v/>
      </c>
      <c r="X2682" s="7" t="n"/>
      <c r="Y2682" s="7" t="n"/>
      <c r="Z2682" s="7">
        <f>IF($F2682="","",Y2682*AE2682/100)</f>
        <v/>
      </c>
      <c r="AA2682" s="7">
        <f>IF($F2682="","",Y2682-Z2682)</f>
        <v/>
      </c>
      <c r="AB2682" s="7">
        <f>IF($F2682="","",AA2682-R2682)</f>
        <v/>
      </c>
      <c r="AE2682">
        <f>IF($F2682="","",IF($AK2682=1,0,IF($AJ2682=1,Settings!$C$6,Settings!$C$7))*100)</f>
        <v/>
      </c>
      <c r="AG2682">
        <f>IF($F2682="","",$F2682&amp;"|"&amp;$D2682&amp;"")</f>
        <v/>
      </c>
      <c r="AH2682">
        <f>IF($F2682="","",IF(COUNTIF($AG$2:$AG2682,$AG2682)=1,1,0))</f>
        <v/>
      </c>
      <c r="AI2682">
        <f>IF($AH2682=1,SUMPRODUCT(--($AL$2:$AL$8001&lt;$AL2682))+1,"")</f>
        <v/>
      </c>
      <c r="AJ2682">
        <f>IF($F2682="","",IF(OR($U2682=TRUE(),$U2682="TRUE"),1,0))</f>
        <v/>
      </c>
      <c r="AK2682">
        <f>IF($F2682="","",IF($AD2682="Yes",1,0))</f>
        <v/>
      </c>
      <c r="AL2682">
        <f>IF($AH2682=1,IFERROR(IF(VALUE($F2682)&lt;100000000,VALUE($F2682),1000000000),IFERROR(IF(VALUE(MID($F2682,2,20))&lt;100000000,VALUE(MID($F2682,2,20)),1000000000),1000000000))+ROW()/100000,"")</f>
        <v/>
      </c>
    </row>
    <row r="2683">
      <c r="A2683">
        <f>IF($F2683="","",IFERROR(IF(INDEX('Per Invoice'!$A$2:$A$2001,MATCH($F2683,'Per Invoice'!$B$2:$B$2001,0))=0,"",INDEX('Per Invoice'!$A$2:$A$2001,MATCH($F2683,'Per Invoice'!$B$2:$B$2001,0))),""))</f>
        <v/>
      </c>
      <c r="H2683" s="11" t="n"/>
      <c r="R2683" s="7">
        <f>IF($F2683="","",Q2683*Y2683/100)</f>
        <v/>
      </c>
      <c r="X2683" s="7" t="n"/>
      <c r="Y2683" s="7" t="n"/>
      <c r="Z2683" s="7">
        <f>IF($F2683="","",Y2683*AE2683/100)</f>
        <v/>
      </c>
      <c r="AA2683" s="7">
        <f>IF($F2683="","",Y2683-Z2683)</f>
        <v/>
      </c>
      <c r="AB2683" s="7">
        <f>IF($F2683="","",AA2683-R2683)</f>
        <v/>
      </c>
      <c r="AE2683">
        <f>IF($F2683="","",IF($AK2683=1,0,IF($AJ2683=1,Settings!$C$6,Settings!$C$7))*100)</f>
        <v/>
      </c>
      <c r="AG2683">
        <f>IF($F2683="","",$F2683&amp;"|"&amp;$D2683&amp;"")</f>
        <v/>
      </c>
      <c r="AH2683">
        <f>IF($F2683="","",IF(COUNTIF($AG$2:$AG2683,$AG2683)=1,1,0))</f>
        <v/>
      </c>
      <c r="AI2683">
        <f>IF($AH2683=1,SUMPRODUCT(--($AL$2:$AL$8001&lt;$AL2683))+1,"")</f>
        <v/>
      </c>
      <c r="AJ2683">
        <f>IF($F2683="","",IF(OR($U2683=TRUE(),$U2683="TRUE"),1,0))</f>
        <v/>
      </c>
      <c r="AK2683">
        <f>IF($F2683="","",IF($AD2683="Yes",1,0))</f>
        <v/>
      </c>
      <c r="AL2683">
        <f>IF($AH2683=1,IFERROR(IF(VALUE($F2683)&lt;100000000,VALUE($F2683),1000000000),IFERROR(IF(VALUE(MID($F2683,2,20))&lt;100000000,VALUE(MID($F2683,2,20)),1000000000),1000000000))+ROW()/100000,"")</f>
        <v/>
      </c>
    </row>
    <row r="2684">
      <c r="A2684">
        <f>IF($F2684="","",IFERROR(IF(INDEX('Per Invoice'!$A$2:$A$2001,MATCH($F2684,'Per Invoice'!$B$2:$B$2001,0))=0,"",INDEX('Per Invoice'!$A$2:$A$2001,MATCH($F2684,'Per Invoice'!$B$2:$B$2001,0))),""))</f>
        <v/>
      </c>
      <c r="H2684" s="11" t="n"/>
      <c r="R2684" s="7">
        <f>IF($F2684="","",Q2684*Y2684/100)</f>
        <v/>
      </c>
      <c r="X2684" s="7" t="n"/>
      <c r="Y2684" s="7" t="n"/>
      <c r="Z2684" s="7">
        <f>IF($F2684="","",Y2684*AE2684/100)</f>
        <v/>
      </c>
      <c r="AA2684" s="7">
        <f>IF($F2684="","",Y2684-Z2684)</f>
        <v/>
      </c>
      <c r="AB2684" s="7">
        <f>IF($F2684="","",AA2684-R2684)</f>
        <v/>
      </c>
      <c r="AE2684">
        <f>IF($F2684="","",IF($AK2684=1,0,IF($AJ2684=1,Settings!$C$6,Settings!$C$7))*100)</f>
        <v/>
      </c>
      <c r="AG2684">
        <f>IF($F2684="","",$F2684&amp;"|"&amp;$D2684&amp;"")</f>
        <v/>
      </c>
      <c r="AH2684">
        <f>IF($F2684="","",IF(COUNTIF($AG$2:$AG2684,$AG2684)=1,1,0))</f>
        <v/>
      </c>
      <c r="AI2684">
        <f>IF($AH2684=1,SUMPRODUCT(--($AL$2:$AL$8001&lt;$AL2684))+1,"")</f>
        <v/>
      </c>
      <c r="AJ2684">
        <f>IF($F2684="","",IF(OR($U2684=TRUE(),$U2684="TRUE"),1,0))</f>
        <v/>
      </c>
      <c r="AK2684">
        <f>IF($F2684="","",IF($AD2684="Yes",1,0))</f>
        <v/>
      </c>
      <c r="AL2684">
        <f>IF($AH2684=1,IFERROR(IF(VALUE($F2684)&lt;100000000,VALUE($F2684),1000000000),IFERROR(IF(VALUE(MID($F2684,2,20))&lt;100000000,VALUE(MID($F2684,2,20)),1000000000),1000000000))+ROW()/100000,"")</f>
        <v/>
      </c>
    </row>
    <row r="2685">
      <c r="A2685">
        <f>IF($F2685="","",IFERROR(IF(INDEX('Per Invoice'!$A$2:$A$2001,MATCH($F2685,'Per Invoice'!$B$2:$B$2001,0))=0,"",INDEX('Per Invoice'!$A$2:$A$2001,MATCH($F2685,'Per Invoice'!$B$2:$B$2001,0))),""))</f>
        <v/>
      </c>
      <c r="H2685" s="11" t="n"/>
      <c r="R2685" s="7">
        <f>IF($F2685="","",Q2685*Y2685/100)</f>
        <v/>
      </c>
      <c r="X2685" s="7" t="n"/>
      <c r="Y2685" s="7" t="n"/>
      <c r="Z2685" s="7">
        <f>IF($F2685="","",Y2685*AE2685/100)</f>
        <v/>
      </c>
      <c r="AA2685" s="7">
        <f>IF($F2685="","",Y2685-Z2685)</f>
        <v/>
      </c>
      <c r="AB2685" s="7">
        <f>IF($F2685="","",AA2685-R2685)</f>
        <v/>
      </c>
      <c r="AE2685">
        <f>IF($F2685="","",IF($AK2685=1,0,IF($AJ2685=1,Settings!$C$6,Settings!$C$7))*100)</f>
        <v/>
      </c>
      <c r="AG2685">
        <f>IF($F2685="","",$F2685&amp;"|"&amp;$D2685&amp;"")</f>
        <v/>
      </c>
      <c r="AH2685">
        <f>IF($F2685="","",IF(COUNTIF($AG$2:$AG2685,$AG2685)=1,1,0))</f>
        <v/>
      </c>
      <c r="AI2685">
        <f>IF($AH2685=1,SUMPRODUCT(--($AL$2:$AL$8001&lt;$AL2685))+1,"")</f>
        <v/>
      </c>
      <c r="AJ2685">
        <f>IF($F2685="","",IF(OR($U2685=TRUE(),$U2685="TRUE"),1,0))</f>
        <v/>
      </c>
      <c r="AK2685">
        <f>IF($F2685="","",IF($AD2685="Yes",1,0))</f>
        <v/>
      </c>
      <c r="AL2685">
        <f>IF($AH2685=1,IFERROR(IF(VALUE($F2685)&lt;100000000,VALUE($F2685),1000000000),IFERROR(IF(VALUE(MID($F2685,2,20))&lt;100000000,VALUE(MID($F2685,2,20)),1000000000),1000000000))+ROW()/100000,"")</f>
        <v/>
      </c>
    </row>
    <row r="2686">
      <c r="A2686">
        <f>IF($F2686="","",IFERROR(IF(INDEX('Per Invoice'!$A$2:$A$2001,MATCH($F2686,'Per Invoice'!$B$2:$B$2001,0))=0,"",INDEX('Per Invoice'!$A$2:$A$2001,MATCH($F2686,'Per Invoice'!$B$2:$B$2001,0))),""))</f>
        <v/>
      </c>
      <c r="H2686" s="11" t="n"/>
      <c r="R2686" s="7">
        <f>IF($F2686="","",Q2686*Y2686/100)</f>
        <v/>
      </c>
      <c r="X2686" s="7" t="n"/>
      <c r="Y2686" s="7" t="n"/>
      <c r="Z2686" s="7">
        <f>IF($F2686="","",Y2686*AE2686/100)</f>
        <v/>
      </c>
      <c r="AA2686" s="7">
        <f>IF($F2686="","",Y2686-Z2686)</f>
        <v/>
      </c>
      <c r="AB2686" s="7">
        <f>IF($F2686="","",AA2686-R2686)</f>
        <v/>
      </c>
      <c r="AE2686">
        <f>IF($F2686="","",IF($AK2686=1,0,IF($AJ2686=1,Settings!$C$6,Settings!$C$7))*100)</f>
        <v/>
      </c>
      <c r="AG2686">
        <f>IF($F2686="","",$F2686&amp;"|"&amp;$D2686&amp;"")</f>
        <v/>
      </c>
      <c r="AH2686">
        <f>IF($F2686="","",IF(COUNTIF($AG$2:$AG2686,$AG2686)=1,1,0))</f>
        <v/>
      </c>
      <c r="AI2686">
        <f>IF($AH2686=1,SUMPRODUCT(--($AL$2:$AL$8001&lt;$AL2686))+1,"")</f>
        <v/>
      </c>
      <c r="AJ2686">
        <f>IF($F2686="","",IF(OR($U2686=TRUE(),$U2686="TRUE"),1,0))</f>
        <v/>
      </c>
      <c r="AK2686">
        <f>IF($F2686="","",IF($AD2686="Yes",1,0))</f>
        <v/>
      </c>
      <c r="AL2686">
        <f>IF($AH2686=1,IFERROR(IF(VALUE($F2686)&lt;100000000,VALUE($F2686),1000000000),IFERROR(IF(VALUE(MID($F2686,2,20))&lt;100000000,VALUE(MID($F2686,2,20)),1000000000),1000000000))+ROW()/100000,"")</f>
        <v/>
      </c>
    </row>
    <row r="2687">
      <c r="A2687">
        <f>IF($F2687="","",IFERROR(IF(INDEX('Per Invoice'!$A$2:$A$2001,MATCH($F2687,'Per Invoice'!$B$2:$B$2001,0))=0,"",INDEX('Per Invoice'!$A$2:$A$2001,MATCH($F2687,'Per Invoice'!$B$2:$B$2001,0))),""))</f>
        <v/>
      </c>
      <c r="H2687" s="11" t="n"/>
      <c r="R2687" s="7">
        <f>IF($F2687="","",Q2687*Y2687/100)</f>
        <v/>
      </c>
      <c r="X2687" s="7" t="n"/>
      <c r="Y2687" s="7" t="n"/>
      <c r="Z2687" s="7">
        <f>IF($F2687="","",Y2687*AE2687/100)</f>
        <v/>
      </c>
      <c r="AA2687" s="7">
        <f>IF($F2687="","",Y2687-Z2687)</f>
        <v/>
      </c>
      <c r="AB2687" s="7">
        <f>IF($F2687="","",AA2687-R2687)</f>
        <v/>
      </c>
      <c r="AE2687">
        <f>IF($F2687="","",IF($AK2687=1,0,IF($AJ2687=1,Settings!$C$6,Settings!$C$7))*100)</f>
        <v/>
      </c>
      <c r="AG2687">
        <f>IF($F2687="","",$F2687&amp;"|"&amp;$D2687&amp;"")</f>
        <v/>
      </c>
      <c r="AH2687">
        <f>IF($F2687="","",IF(COUNTIF($AG$2:$AG2687,$AG2687)=1,1,0))</f>
        <v/>
      </c>
      <c r="AI2687">
        <f>IF($AH2687=1,SUMPRODUCT(--($AL$2:$AL$8001&lt;$AL2687))+1,"")</f>
        <v/>
      </c>
      <c r="AJ2687">
        <f>IF($F2687="","",IF(OR($U2687=TRUE(),$U2687="TRUE"),1,0))</f>
        <v/>
      </c>
      <c r="AK2687">
        <f>IF($F2687="","",IF($AD2687="Yes",1,0))</f>
        <v/>
      </c>
      <c r="AL2687">
        <f>IF($AH2687=1,IFERROR(IF(VALUE($F2687)&lt;100000000,VALUE($F2687),1000000000),IFERROR(IF(VALUE(MID($F2687,2,20))&lt;100000000,VALUE(MID($F2687,2,20)),1000000000),1000000000))+ROW()/100000,"")</f>
        <v/>
      </c>
    </row>
    <row r="2688">
      <c r="A2688">
        <f>IF($F2688="","",IFERROR(IF(INDEX('Per Invoice'!$A$2:$A$2001,MATCH($F2688,'Per Invoice'!$B$2:$B$2001,0))=0,"",INDEX('Per Invoice'!$A$2:$A$2001,MATCH($F2688,'Per Invoice'!$B$2:$B$2001,0))),""))</f>
        <v/>
      </c>
      <c r="H2688" s="11" t="n"/>
      <c r="R2688" s="7">
        <f>IF($F2688="","",Q2688*Y2688/100)</f>
        <v/>
      </c>
      <c r="X2688" s="7" t="n"/>
      <c r="Y2688" s="7" t="n"/>
      <c r="Z2688" s="7">
        <f>IF($F2688="","",Y2688*AE2688/100)</f>
        <v/>
      </c>
      <c r="AA2688" s="7">
        <f>IF($F2688="","",Y2688-Z2688)</f>
        <v/>
      </c>
      <c r="AB2688" s="7">
        <f>IF($F2688="","",AA2688-R2688)</f>
        <v/>
      </c>
      <c r="AE2688">
        <f>IF($F2688="","",IF($AK2688=1,0,IF($AJ2688=1,Settings!$C$6,Settings!$C$7))*100)</f>
        <v/>
      </c>
      <c r="AG2688">
        <f>IF($F2688="","",$F2688&amp;"|"&amp;$D2688&amp;"")</f>
        <v/>
      </c>
      <c r="AH2688">
        <f>IF($F2688="","",IF(COUNTIF($AG$2:$AG2688,$AG2688)=1,1,0))</f>
        <v/>
      </c>
      <c r="AI2688">
        <f>IF($AH2688=1,SUMPRODUCT(--($AL$2:$AL$8001&lt;$AL2688))+1,"")</f>
        <v/>
      </c>
      <c r="AJ2688">
        <f>IF($F2688="","",IF(OR($U2688=TRUE(),$U2688="TRUE"),1,0))</f>
        <v/>
      </c>
      <c r="AK2688">
        <f>IF($F2688="","",IF($AD2688="Yes",1,0))</f>
        <v/>
      </c>
      <c r="AL2688">
        <f>IF($AH2688=1,IFERROR(IF(VALUE($F2688)&lt;100000000,VALUE($F2688),1000000000),IFERROR(IF(VALUE(MID($F2688,2,20))&lt;100000000,VALUE(MID($F2688,2,20)),1000000000),1000000000))+ROW()/100000,"")</f>
        <v/>
      </c>
    </row>
    <row r="2689">
      <c r="A2689">
        <f>IF($F2689="","",IFERROR(IF(INDEX('Per Invoice'!$A$2:$A$2001,MATCH($F2689,'Per Invoice'!$B$2:$B$2001,0))=0,"",INDEX('Per Invoice'!$A$2:$A$2001,MATCH($F2689,'Per Invoice'!$B$2:$B$2001,0))),""))</f>
        <v/>
      </c>
      <c r="H2689" s="11" t="n"/>
      <c r="R2689" s="7">
        <f>IF($F2689="","",Q2689*Y2689/100)</f>
        <v/>
      </c>
      <c r="X2689" s="7" t="n"/>
      <c r="Y2689" s="7" t="n"/>
      <c r="Z2689" s="7">
        <f>IF($F2689="","",Y2689*AE2689/100)</f>
        <v/>
      </c>
      <c r="AA2689" s="7">
        <f>IF($F2689="","",Y2689-Z2689)</f>
        <v/>
      </c>
      <c r="AB2689" s="7">
        <f>IF($F2689="","",AA2689-R2689)</f>
        <v/>
      </c>
      <c r="AE2689">
        <f>IF($F2689="","",IF($AK2689=1,0,IF($AJ2689=1,Settings!$C$6,Settings!$C$7))*100)</f>
        <v/>
      </c>
      <c r="AG2689">
        <f>IF($F2689="","",$F2689&amp;"|"&amp;$D2689&amp;"")</f>
        <v/>
      </c>
      <c r="AH2689">
        <f>IF($F2689="","",IF(COUNTIF($AG$2:$AG2689,$AG2689)=1,1,0))</f>
        <v/>
      </c>
      <c r="AI2689">
        <f>IF($AH2689=1,SUMPRODUCT(--($AL$2:$AL$8001&lt;$AL2689))+1,"")</f>
        <v/>
      </c>
      <c r="AJ2689">
        <f>IF($F2689="","",IF(OR($U2689=TRUE(),$U2689="TRUE"),1,0))</f>
        <v/>
      </c>
      <c r="AK2689">
        <f>IF($F2689="","",IF($AD2689="Yes",1,0))</f>
        <v/>
      </c>
      <c r="AL2689">
        <f>IF($AH2689=1,IFERROR(IF(VALUE($F2689)&lt;100000000,VALUE($F2689),1000000000),IFERROR(IF(VALUE(MID($F2689,2,20))&lt;100000000,VALUE(MID($F2689,2,20)),1000000000),1000000000))+ROW()/100000,"")</f>
        <v/>
      </c>
    </row>
    <row r="2690">
      <c r="A2690">
        <f>IF($F2690="","",IFERROR(IF(INDEX('Per Invoice'!$A$2:$A$2001,MATCH($F2690,'Per Invoice'!$B$2:$B$2001,0))=0,"",INDEX('Per Invoice'!$A$2:$A$2001,MATCH($F2690,'Per Invoice'!$B$2:$B$2001,0))),""))</f>
        <v/>
      </c>
      <c r="H2690" s="11" t="n"/>
      <c r="R2690" s="7">
        <f>IF($F2690="","",Q2690*Y2690/100)</f>
        <v/>
      </c>
      <c r="X2690" s="7" t="n"/>
      <c r="Y2690" s="7" t="n"/>
      <c r="Z2690" s="7">
        <f>IF($F2690="","",Y2690*AE2690/100)</f>
        <v/>
      </c>
      <c r="AA2690" s="7">
        <f>IF($F2690="","",Y2690-Z2690)</f>
        <v/>
      </c>
      <c r="AB2690" s="7">
        <f>IF($F2690="","",AA2690-R2690)</f>
        <v/>
      </c>
      <c r="AE2690">
        <f>IF($F2690="","",IF($AK2690=1,0,IF($AJ2690=1,Settings!$C$6,Settings!$C$7))*100)</f>
        <v/>
      </c>
      <c r="AG2690">
        <f>IF($F2690="","",$F2690&amp;"|"&amp;$D2690&amp;"")</f>
        <v/>
      </c>
      <c r="AH2690">
        <f>IF($F2690="","",IF(COUNTIF($AG$2:$AG2690,$AG2690)=1,1,0))</f>
        <v/>
      </c>
      <c r="AI2690">
        <f>IF($AH2690=1,SUMPRODUCT(--($AL$2:$AL$8001&lt;$AL2690))+1,"")</f>
        <v/>
      </c>
      <c r="AJ2690">
        <f>IF($F2690="","",IF(OR($U2690=TRUE(),$U2690="TRUE"),1,0))</f>
        <v/>
      </c>
      <c r="AK2690">
        <f>IF($F2690="","",IF($AD2690="Yes",1,0))</f>
        <v/>
      </c>
      <c r="AL2690">
        <f>IF($AH2690=1,IFERROR(IF(VALUE($F2690)&lt;100000000,VALUE($F2690),1000000000),IFERROR(IF(VALUE(MID($F2690,2,20))&lt;100000000,VALUE(MID($F2690,2,20)),1000000000),1000000000))+ROW()/100000,"")</f>
        <v/>
      </c>
    </row>
    <row r="2691">
      <c r="A2691">
        <f>IF($F2691="","",IFERROR(IF(INDEX('Per Invoice'!$A$2:$A$2001,MATCH($F2691,'Per Invoice'!$B$2:$B$2001,0))=0,"",INDEX('Per Invoice'!$A$2:$A$2001,MATCH($F2691,'Per Invoice'!$B$2:$B$2001,0))),""))</f>
        <v/>
      </c>
      <c r="H2691" s="11" t="n"/>
      <c r="R2691" s="7">
        <f>IF($F2691="","",Q2691*Y2691/100)</f>
        <v/>
      </c>
      <c r="X2691" s="7" t="n"/>
      <c r="Y2691" s="7" t="n"/>
      <c r="Z2691" s="7">
        <f>IF($F2691="","",Y2691*AE2691/100)</f>
        <v/>
      </c>
      <c r="AA2691" s="7">
        <f>IF($F2691="","",Y2691-Z2691)</f>
        <v/>
      </c>
      <c r="AB2691" s="7">
        <f>IF($F2691="","",AA2691-R2691)</f>
        <v/>
      </c>
      <c r="AE2691">
        <f>IF($F2691="","",IF($AK2691=1,0,IF($AJ2691=1,Settings!$C$6,Settings!$C$7))*100)</f>
        <v/>
      </c>
      <c r="AG2691">
        <f>IF($F2691="","",$F2691&amp;"|"&amp;$D2691&amp;"")</f>
        <v/>
      </c>
      <c r="AH2691">
        <f>IF($F2691="","",IF(COUNTIF($AG$2:$AG2691,$AG2691)=1,1,0))</f>
        <v/>
      </c>
      <c r="AI2691">
        <f>IF($AH2691=1,SUMPRODUCT(--($AL$2:$AL$8001&lt;$AL2691))+1,"")</f>
        <v/>
      </c>
      <c r="AJ2691">
        <f>IF($F2691="","",IF(OR($U2691=TRUE(),$U2691="TRUE"),1,0))</f>
        <v/>
      </c>
      <c r="AK2691">
        <f>IF($F2691="","",IF($AD2691="Yes",1,0))</f>
        <v/>
      </c>
      <c r="AL2691">
        <f>IF($AH2691=1,IFERROR(IF(VALUE($F2691)&lt;100000000,VALUE($F2691),1000000000),IFERROR(IF(VALUE(MID($F2691,2,20))&lt;100000000,VALUE(MID($F2691,2,20)),1000000000),1000000000))+ROW()/100000,"")</f>
        <v/>
      </c>
    </row>
    <row r="2692">
      <c r="A2692">
        <f>IF($F2692="","",IFERROR(IF(INDEX('Per Invoice'!$A$2:$A$2001,MATCH($F2692,'Per Invoice'!$B$2:$B$2001,0))=0,"",INDEX('Per Invoice'!$A$2:$A$2001,MATCH($F2692,'Per Invoice'!$B$2:$B$2001,0))),""))</f>
        <v/>
      </c>
      <c r="H2692" s="11" t="n"/>
      <c r="R2692" s="7">
        <f>IF($F2692="","",Q2692*Y2692/100)</f>
        <v/>
      </c>
      <c r="X2692" s="7" t="n"/>
      <c r="Y2692" s="7" t="n"/>
      <c r="Z2692" s="7">
        <f>IF($F2692="","",Y2692*AE2692/100)</f>
        <v/>
      </c>
      <c r="AA2692" s="7">
        <f>IF($F2692="","",Y2692-Z2692)</f>
        <v/>
      </c>
      <c r="AB2692" s="7">
        <f>IF($F2692="","",AA2692-R2692)</f>
        <v/>
      </c>
      <c r="AE2692">
        <f>IF($F2692="","",IF($AK2692=1,0,IF($AJ2692=1,Settings!$C$6,Settings!$C$7))*100)</f>
        <v/>
      </c>
      <c r="AG2692">
        <f>IF($F2692="","",$F2692&amp;"|"&amp;$D2692&amp;"")</f>
        <v/>
      </c>
      <c r="AH2692">
        <f>IF($F2692="","",IF(COUNTIF($AG$2:$AG2692,$AG2692)=1,1,0))</f>
        <v/>
      </c>
      <c r="AI2692">
        <f>IF($AH2692=1,SUMPRODUCT(--($AL$2:$AL$8001&lt;$AL2692))+1,"")</f>
        <v/>
      </c>
      <c r="AJ2692">
        <f>IF($F2692="","",IF(OR($U2692=TRUE(),$U2692="TRUE"),1,0))</f>
        <v/>
      </c>
      <c r="AK2692">
        <f>IF($F2692="","",IF($AD2692="Yes",1,0))</f>
        <v/>
      </c>
      <c r="AL2692">
        <f>IF($AH2692=1,IFERROR(IF(VALUE($F2692)&lt;100000000,VALUE($F2692),1000000000),IFERROR(IF(VALUE(MID($F2692,2,20))&lt;100000000,VALUE(MID($F2692,2,20)),1000000000),1000000000))+ROW()/100000,"")</f>
        <v/>
      </c>
    </row>
    <row r="2693">
      <c r="A2693">
        <f>IF($F2693="","",IFERROR(IF(INDEX('Per Invoice'!$A$2:$A$2001,MATCH($F2693,'Per Invoice'!$B$2:$B$2001,0))=0,"",INDEX('Per Invoice'!$A$2:$A$2001,MATCH($F2693,'Per Invoice'!$B$2:$B$2001,0))),""))</f>
        <v/>
      </c>
      <c r="H2693" s="11" t="n"/>
      <c r="R2693" s="7">
        <f>IF($F2693="","",Q2693*Y2693/100)</f>
        <v/>
      </c>
      <c r="X2693" s="7" t="n"/>
      <c r="Y2693" s="7" t="n"/>
      <c r="Z2693" s="7">
        <f>IF($F2693="","",Y2693*AE2693/100)</f>
        <v/>
      </c>
      <c r="AA2693" s="7">
        <f>IF($F2693="","",Y2693-Z2693)</f>
        <v/>
      </c>
      <c r="AB2693" s="7">
        <f>IF($F2693="","",AA2693-R2693)</f>
        <v/>
      </c>
      <c r="AE2693">
        <f>IF($F2693="","",IF($AK2693=1,0,IF($AJ2693=1,Settings!$C$6,Settings!$C$7))*100)</f>
        <v/>
      </c>
      <c r="AG2693">
        <f>IF($F2693="","",$F2693&amp;"|"&amp;$D2693&amp;"")</f>
        <v/>
      </c>
      <c r="AH2693">
        <f>IF($F2693="","",IF(COUNTIF($AG$2:$AG2693,$AG2693)=1,1,0))</f>
        <v/>
      </c>
      <c r="AI2693">
        <f>IF($AH2693=1,SUMPRODUCT(--($AL$2:$AL$8001&lt;$AL2693))+1,"")</f>
        <v/>
      </c>
      <c r="AJ2693">
        <f>IF($F2693="","",IF(OR($U2693=TRUE(),$U2693="TRUE"),1,0))</f>
        <v/>
      </c>
      <c r="AK2693">
        <f>IF($F2693="","",IF($AD2693="Yes",1,0))</f>
        <v/>
      </c>
      <c r="AL2693">
        <f>IF($AH2693=1,IFERROR(IF(VALUE($F2693)&lt;100000000,VALUE($F2693),1000000000),IFERROR(IF(VALUE(MID($F2693,2,20))&lt;100000000,VALUE(MID($F2693,2,20)),1000000000),1000000000))+ROW()/100000,"")</f>
        <v/>
      </c>
    </row>
    <row r="2694">
      <c r="A2694">
        <f>IF($F2694="","",IFERROR(IF(INDEX('Per Invoice'!$A$2:$A$2001,MATCH($F2694,'Per Invoice'!$B$2:$B$2001,0))=0,"",INDEX('Per Invoice'!$A$2:$A$2001,MATCH($F2694,'Per Invoice'!$B$2:$B$2001,0))),""))</f>
        <v/>
      </c>
      <c r="H2694" s="11" t="n"/>
      <c r="R2694" s="7">
        <f>IF($F2694="","",Q2694*Y2694/100)</f>
        <v/>
      </c>
      <c r="X2694" s="7" t="n"/>
      <c r="Y2694" s="7" t="n"/>
      <c r="Z2694" s="7">
        <f>IF($F2694="","",Y2694*AE2694/100)</f>
        <v/>
      </c>
      <c r="AA2694" s="7">
        <f>IF($F2694="","",Y2694-Z2694)</f>
        <v/>
      </c>
      <c r="AB2694" s="7">
        <f>IF($F2694="","",AA2694-R2694)</f>
        <v/>
      </c>
      <c r="AE2694">
        <f>IF($F2694="","",IF($AK2694=1,0,IF($AJ2694=1,Settings!$C$6,Settings!$C$7))*100)</f>
        <v/>
      </c>
      <c r="AG2694">
        <f>IF($F2694="","",$F2694&amp;"|"&amp;$D2694&amp;"")</f>
        <v/>
      </c>
      <c r="AH2694">
        <f>IF($F2694="","",IF(COUNTIF($AG$2:$AG2694,$AG2694)=1,1,0))</f>
        <v/>
      </c>
      <c r="AI2694">
        <f>IF($AH2694=1,SUMPRODUCT(--($AL$2:$AL$8001&lt;$AL2694))+1,"")</f>
        <v/>
      </c>
      <c r="AJ2694">
        <f>IF($F2694="","",IF(OR($U2694=TRUE(),$U2694="TRUE"),1,0))</f>
        <v/>
      </c>
      <c r="AK2694">
        <f>IF($F2694="","",IF($AD2694="Yes",1,0))</f>
        <v/>
      </c>
      <c r="AL2694">
        <f>IF($AH2694=1,IFERROR(IF(VALUE($F2694)&lt;100000000,VALUE($F2694),1000000000),IFERROR(IF(VALUE(MID($F2694,2,20))&lt;100000000,VALUE(MID($F2694,2,20)),1000000000),1000000000))+ROW()/100000,"")</f>
        <v/>
      </c>
    </row>
    <row r="2695">
      <c r="A2695">
        <f>IF($F2695="","",IFERROR(IF(INDEX('Per Invoice'!$A$2:$A$2001,MATCH($F2695,'Per Invoice'!$B$2:$B$2001,0))=0,"",INDEX('Per Invoice'!$A$2:$A$2001,MATCH($F2695,'Per Invoice'!$B$2:$B$2001,0))),""))</f>
        <v/>
      </c>
      <c r="H2695" s="11" t="n"/>
      <c r="R2695" s="7">
        <f>IF($F2695="","",Q2695*Y2695/100)</f>
        <v/>
      </c>
      <c r="X2695" s="7" t="n"/>
      <c r="Y2695" s="7" t="n"/>
      <c r="Z2695" s="7">
        <f>IF($F2695="","",Y2695*AE2695/100)</f>
        <v/>
      </c>
      <c r="AA2695" s="7">
        <f>IF($F2695="","",Y2695-Z2695)</f>
        <v/>
      </c>
      <c r="AB2695" s="7">
        <f>IF($F2695="","",AA2695-R2695)</f>
        <v/>
      </c>
      <c r="AE2695">
        <f>IF($F2695="","",IF($AK2695=1,0,IF($AJ2695=1,Settings!$C$6,Settings!$C$7))*100)</f>
        <v/>
      </c>
      <c r="AG2695">
        <f>IF($F2695="","",$F2695&amp;"|"&amp;$D2695&amp;"")</f>
        <v/>
      </c>
      <c r="AH2695">
        <f>IF($F2695="","",IF(COUNTIF($AG$2:$AG2695,$AG2695)=1,1,0))</f>
        <v/>
      </c>
      <c r="AI2695">
        <f>IF($AH2695=1,SUMPRODUCT(--($AL$2:$AL$8001&lt;$AL2695))+1,"")</f>
        <v/>
      </c>
      <c r="AJ2695">
        <f>IF($F2695="","",IF(OR($U2695=TRUE(),$U2695="TRUE"),1,0))</f>
        <v/>
      </c>
      <c r="AK2695">
        <f>IF($F2695="","",IF($AD2695="Yes",1,0))</f>
        <v/>
      </c>
      <c r="AL2695">
        <f>IF($AH2695=1,IFERROR(IF(VALUE($F2695)&lt;100000000,VALUE($F2695),1000000000),IFERROR(IF(VALUE(MID($F2695,2,20))&lt;100000000,VALUE(MID($F2695,2,20)),1000000000),1000000000))+ROW()/100000,"")</f>
        <v/>
      </c>
    </row>
    <row r="2696">
      <c r="A2696">
        <f>IF($F2696="","",IFERROR(IF(INDEX('Per Invoice'!$A$2:$A$2001,MATCH($F2696,'Per Invoice'!$B$2:$B$2001,0))=0,"",INDEX('Per Invoice'!$A$2:$A$2001,MATCH($F2696,'Per Invoice'!$B$2:$B$2001,0))),""))</f>
        <v/>
      </c>
      <c r="H2696" s="11" t="n"/>
      <c r="R2696" s="7">
        <f>IF($F2696="","",Q2696*Y2696/100)</f>
        <v/>
      </c>
      <c r="X2696" s="7" t="n"/>
      <c r="Y2696" s="7" t="n"/>
      <c r="Z2696" s="7">
        <f>IF($F2696="","",Y2696*AE2696/100)</f>
        <v/>
      </c>
      <c r="AA2696" s="7">
        <f>IF($F2696="","",Y2696-Z2696)</f>
        <v/>
      </c>
      <c r="AB2696" s="7">
        <f>IF($F2696="","",AA2696-R2696)</f>
        <v/>
      </c>
      <c r="AE2696">
        <f>IF($F2696="","",IF($AK2696=1,0,IF($AJ2696=1,Settings!$C$6,Settings!$C$7))*100)</f>
        <v/>
      </c>
      <c r="AG2696">
        <f>IF($F2696="","",$F2696&amp;"|"&amp;$D2696&amp;"")</f>
        <v/>
      </c>
      <c r="AH2696">
        <f>IF($F2696="","",IF(COUNTIF($AG$2:$AG2696,$AG2696)=1,1,0))</f>
        <v/>
      </c>
      <c r="AI2696">
        <f>IF($AH2696=1,SUMPRODUCT(--($AL$2:$AL$8001&lt;$AL2696))+1,"")</f>
        <v/>
      </c>
      <c r="AJ2696">
        <f>IF($F2696="","",IF(OR($U2696=TRUE(),$U2696="TRUE"),1,0))</f>
        <v/>
      </c>
      <c r="AK2696">
        <f>IF($F2696="","",IF($AD2696="Yes",1,0))</f>
        <v/>
      </c>
      <c r="AL2696">
        <f>IF($AH2696=1,IFERROR(IF(VALUE($F2696)&lt;100000000,VALUE($F2696),1000000000),IFERROR(IF(VALUE(MID($F2696,2,20))&lt;100000000,VALUE(MID($F2696,2,20)),1000000000),1000000000))+ROW()/100000,"")</f>
        <v/>
      </c>
    </row>
    <row r="2697">
      <c r="A2697">
        <f>IF($F2697="","",IFERROR(IF(INDEX('Per Invoice'!$A$2:$A$2001,MATCH($F2697,'Per Invoice'!$B$2:$B$2001,0))=0,"",INDEX('Per Invoice'!$A$2:$A$2001,MATCH($F2697,'Per Invoice'!$B$2:$B$2001,0))),""))</f>
        <v/>
      </c>
      <c r="H2697" s="11" t="n"/>
      <c r="R2697" s="7">
        <f>IF($F2697="","",Q2697*Y2697/100)</f>
        <v/>
      </c>
      <c r="X2697" s="7" t="n"/>
      <c r="Y2697" s="7" t="n"/>
      <c r="Z2697" s="7">
        <f>IF($F2697="","",Y2697*AE2697/100)</f>
        <v/>
      </c>
      <c r="AA2697" s="7">
        <f>IF($F2697="","",Y2697-Z2697)</f>
        <v/>
      </c>
      <c r="AB2697" s="7">
        <f>IF($F2697="","",AA2697-R2697)</f>
        <v/>
      </c>
      <c r="AE2697">
        <f>IF($F2697="","",IF($AK2697=1,0,IF($AJ2697=1,Settings!$C$6,Settings!$C$7))*100)</f>
        <v/>
      </c>
      <c r="AG2697">
        <f>IF($F2697="","",$F2697&amp;"|"&amp;$D2697&amp;"")</f>
        <v/>
      </c>
      <c r="AH2697">
        <f>IF($F2697="","",IF(COUNTIF($AG$2:$AG2697,$AG2697)=1,1,0))</f>
        <v/>
      </c>
      <c r="AI2697">
        <f>IF($AH2697=1,SUMPRODUCT(--($AL$2:$AL$8001&lt;$AL2697))+1,"")</f>
        <v/>
      </c>
      <c r="AJ2697">
        <f>IF($F2697="","",IF(OR($U2697=TRUE(),$U2697="TRUE"),1,0))</f>
        <v/>
      </c>
      <c r="AK2697">
        <f>IF($F2697="","",IF($AD2697="Yes",1,0))</f>
        <v/>
      </c>
      <c r="AL2697">
        <f>IF($AH2697=1,IFERROR(IF(VALUE($F2697)&lt;100000000,VALUE($F2697),1000000000),IFERROR(IF(VALUE(MID($F2697,2,20))&lt;100000000,VALUE(MID($F2697,2,20)),1000000000),1000000000))+ROW()/100000,"")</f>
        <v/>
      </c>
    </row>
    <row r="2698">
      <c r="A2698">
        <f>IF($F2698="","",IFERROR(IF(INDEX('Per Invoice'!$A$2:$A$2001,MATCH($F2698,'Per Invoice'!$B$2:$B$2001,0))=0,"",INDEX('Per Invoice'!$A$2:$A$2001,MATCH($F2698,'Per Invoice'!$B$2:$B$2001,0))),""))</f>
        <v/>
      </c>
      <c r="H2698" s="11" t="n"/>
      <c r="R2698" s="7">
        <f>IF($F2698="","",Q2698*Y2698/100)</f>
        <v/>
      </c>
      <c r="X2698" s="7" t="n"/>
      <c r="Y2698" s="7" t="n"/>
      <c r="Z2698" s="7">
        <f>IF($F2698="","",Y2698*AE2698/100)</f>
        <v/>
      </c>
      <c r="AA2698" s="7">
        <f>IF($F2698="","",Y2698-Z2698)</f>
        <v/>
      </c>
      <c r="AB2698" s="7">
        <f>IF($F2698="","",AA2698-R2698)</f>
        <v/>
      </c>
      <c r="AE2698">
        <f>IF($F2698="","",IF($AK2698=1,0,IF($AJ2698=1,Settings!$C$6,Settings!$C$7))*100)</f>
        <v/>
      </c>
      <c r="AG2698">
        <f>IF($F2698="","",$F2698&amp;"|"&amp;$D2698&amp;"")</f>
        <v/>
      </c>
      <c r="AH2698">
        <f>IF($F2698="","",IF(COUNTIF($AG$2:$AG2698,$AG2698)=1,1,0))</f>
        <v/>
      </c>
      <c r="AI2698">
        <f>IF($AH2698=1,SUMPRODUCT(--($AL$2:$AL$8001&lt;$AL2698))+1,"")</f>
        <v/>
      </c>
      <c r="AJ2698">
        <f>IF($F2698="","",IF(OR($U2698=TRUE(),$U2698="TRUE"),1,0))</f>
        <v/>
      </c>
      <c r="AK2698">
        <f>IF($F2698="","",IF($AD2698="Yes",1,0))</f>
        <v/>
      </c>
      <c r="AL2698">
        <f>IF($AH2698=1,IFERROR(IF(VALUE($F2698)&lt;100000000,VALUE($F2698),1000000000),IFERROR(IF(VALUE(MID($F2698,2,20))&lt;100000000,VALUE(MID($F2698,2,20)),1000000000),1000000000))+ROW()/100000,"")</f>
        <v/>
      </c>
    </row>
    <row r="2699">
      <c r="A2699">
        <f>IF($F2699="","",IFERROR(IF(INDEX('Per Invoice'!$A$2:$A$2001,MATCH($F2699,'Per Invoice'!$B$2:$B$2001,0))=0,"",INDEX('Per Invoice'!$A$2:$A$2001,MATCH($F2699,'Per Invoice'!$B$2:$B$2001,0))),""))</f>
        <v/>
      </c>
      <c r="H2699" s="11" t="n"/>
      <c r="R2699" s="7">
        <f>IF($F2699="","",Q2699*Y2699/100)</f>
        <v/>
      </c>
      <c r="X2699" s="7" t="n"/>
      <c r="Y2699" s="7" t="n"/>
      <c r="Z2699" s="7">
        <f>IF($F2699="","",Y2699*AE2699/100)</f>
        <v/>
      </c>
      <c r="AA2699" s="7">
        <f>IF($F2699="","",Y2699-Z2699)</f>
        <v/>
      </c>
      <c r="AB2699" s="7">
        <f>IF($F2699="","",AA2699-R2699)</f>
        <v/>
      </c>
      <c r="AE2699">
        <f>IF($F2699="","",IF($AK2699=1,0,IF($AJ2699=1,Settings!$C$6,Settings!$C$7))*100)</f>
        <v/>
      </c>
      <c r="AG2699">
        <f>IF($F2699="","",$F2699&amp;"|"&amp;$D2699&amp;"")</f>
        <v/>
      </c>
      <c r="AH2699">
        <f>IF($F2699="","",IF(COUNTIF($AG$2:$AG2699,$AG2699)=1,1,0))</f>
        <v/>
      </c>
      <c r="AI2699">
        <f>IF($AH2699=1,SUMPRODUCT(--($AL$2:$AL$8001&lt;$AL2699))+1,"")</f>
        <v/>
      </c>
      <c r="AJ2699">
        <f>IF($F2699="","",IF(OR($U2699=TRUE(),$U2699="TRUE"),1,0))</f>
        <v/>
      </c>
      <c r="AK2699">
        <f>IF($F2699="","",IF($AD2699="Yes",1,0))</f>
        <v/>
      </c>
      <c r="AL2699">
        <f>IF($AH2699=1,IFERROR(IF(VALUE($F2699)&lt;100000000,VALUE($F2699),1000000000),IFERROR(IF(VALUE(MID($F2699,2,20))&lt;100000000,VALUE(MID($F2699,2,20)),1000000000),1000000000))+ROW()/100000,"")</f>
        <v/>
      </c>
    </row>
    <row r="2700">
      <c r="A2700">
        <f>IF($F2700="","",IFERROR(IF(INDEX('Per Invoice'!$A$2:$A$2001,MATCH($F2700,'Per Invoice'!$B$2:$B$2001,0))=0,"",INDEX('Per Invoice'!$A$2:$A$2001,MATCH($F2700,'Per Invoice'!$B$2:$B$2001,0))),""))</f>
        <v/>
      </c>
      <c r="H2700" s="11" t="n"/>
      <c r="R2700" s="7">
        <f>IF($F2700="","",Q2700*Y2700/100)</f>
        <v/>
      </c>
      <c r="X2700" s="7" t="n"/>
      <c r="Y2700" s="7" t="n"/>
      <c r="Z2700" s="7">
        <f>IF($F2700="","",Y2700*AE2700/100)</f>
        <v/>
      </c>
      <c r="AA2700" s="7">
        <f>IF($F2700="","",Y2700-Z2700)</f>
        <v/>
      </c>
      <c r="AB2700" s="7">
        <f>IF($F2700="","",AA2700-R2700)</f>
        <v/>
      </c>
      <c r="AE2700">
        <f>IF($F2700="","",IF($AK2700=1,0,IF($AJ2700=1,Settings!$C$6,Settings!$C$7))*100)</f>
        <v/>
      </c>
      <c r="AG2700">
        <f>IF($F2700="","",$F2700&amp;"|"&amp;$D2700&amp;"")</f>
        <v/>
      </c>
      <c r="AH2700">
        <f>IF($F2700="","",IF(COUNTIF($AG$2:$AG2700,$AG2700)=1,1,0))</f>
        <v/>
      </c>
      <c r="AI2700">
        <f>IF($AH2700=1,SUMPRODUCT(--($AL$2:$AL$8001&lt;$AL2700))+1,"")</f>
        <v/>
      </c>
      <c r="AJ2700">
        <f>IF($F2700="","",IF(OR($U2700=TRUE(),$U2700="TRUE"),1,0))</f>
        <v/>
      </c>
      <c r="AK2700">
        <f>IF($F2700="","",IF($AD2700="Yes",1,0))</f>
        <v/>
      </c>
      <c r="AL2700">
        <f>IF($AH2700=1,IFERROR(IF(VALUE($F2700)&lt;100000000,VALUE($F2700),1000000000),IFERROR(IF(VALUE(MID($F2700,2,20))&lt;100000000,VALUE(MID($F2700,2,20)),1000000000),1000000000))+ROW()/100000,"")</f>
        <v/>
      </c>
    </row>
    <row r="2701">
      <c r="A2701">
        <f>IF($F2701="","",IFERROR(IF(INDEX('Per Invoice'!$A$2:$A$2001,MATCH($F2701,'Per Invoice'!$B$2:$B$2001,0))=0,"",INDEX('Per Invoice'!$A$2:$A$2001,MATCH($F2701,'Per Invoice'!$B$2:$B$2001,0))),""))</f>
        <v/>
      </c>
      <c r="H2701" s="11" t="n"/>
      <c r="R2701" s="7">
        <f>IF($F2701="","",Q2701*Y2701/100)</f>
        <v/>
      </c>
      <c r="X2701" s="7" t="n"/>
      <c r="Y2701" s="7" t="n"/>
      <c r="Z2701" s="7">
        <f>IF($F2701="","",Y2701*AE2701/100)</f>
        <v/>
      </c>
      <c r="AA2701" s="7">
        <f>IF($F2701="","",Y2701-Z2701)</f>
        <v/>
      </c>
      <c r="AB2701" s="7">
        <f>IF($F2701="","",AA2701-R2701)</f>
        <v/>
      </c>
      <c r="AE2701">
        <f>IF($F2701="","",IF($AK2701=1,0,IF($AJ2701=1,Settings!$C$6,Settings!$C$7))*100)</f>
        <v/>
      </c>
      <c r="AG2701">
        <f>IF($F2701="","",$F2701&amp;"|"&amp;$D2701&amp;"")</f>
        <v/>
      </c>
      <c r="AH2701">
        <f>IF($F2701="","",IF(COUNTIF($AG$2:$AG2701,$AG2701)=1,1,0))</f>
        <v/>
      </c>
      <c r="AI2701">
        <f>IF($AH2701=1,SUMPRODUCT(--($AL$2:$AL$8001&lt;$AL2701))+1,"")</f>
        <v/>
      </c>
      <c r="AJ2701">
        <f>IF($F2701="","",IF(OR($U2701=TRUE(),$U2701="TRUE"),1,0))</f>
        <v/>
      </c>
      <c r="AK2701">
        <f>IF($F2701="","",IF($AD2701="Yes",1,0))</f>
        <v/>
      </c>
      <c r="AL2701">
        <f>IF($AH2701=1,IFERROR(IF(VALUE($F2701)&lt;100000000,VALUE($F2701),1000000000),IFERROR(IF(VALUE(MID($F2701,2,20))&lt;100000000,VALUE(MID($F2701,2,20)),1000000000),1000000000))+ROW()/100000,"")</f>
        <v/>
      </c>
    </row>
    <row r="2702">
      <c r="A2702">
        <f>IF($F2702="","",IFERROR(IF(INDEX('Per Invoice'!$A$2:$A$2001,MATCH($F2702,'Per Invoice'!$B$2:$B$2001,0))=0,"",INDEX('Per Invoice'!$A$2:$A$2001,MATCH($F2702,'Per Invoice'!$B$2:$B$2001,0))),""))</f>
        <v/>
      </c>
      <c r="H2702" s="11" t="n"/>
      <c r="R2702" s="7">
        <f>IF($F2702="","",Q2702*Y2702/100)</f>
        <v/>
      </c>
      <c r="X2702" s="7" t="n"/>
      <c r="Y2702" s="7" t="n"/>
      <c r="Z2702" s="7">
        <f>IF($F2702="","",Y2702*AE2702/100)</f>
        <v/>
      </c>
      <c r="AA2702" s="7">
        <f>IF($F2702="","",Y2702-Z2702)</f>
        <v/>
      </c>
      <c r="AB2702" s="7">
        <f>IF($F2702="","",AA2702-R2702)</f>
        <v/>
      </c>
      <c r="AE2702">
        <f>IF($F2702="","",IF($AK2702=1,0,IF($AJ2702=1,Settings!$C$6,Settings!$C$7))*100)</f>
        <v/>
      </c>
      <c r="AG2702">
        <f>IF($F2702="","",$F2702&amp;"|"&amp;$D2702&amp;"")</f>
        <v/>
      </c>
      <c r="AH2702">
        <f>IF($F2702="","",IF(COUNTIF($AG$2:$AG2702,$AG2702)=1,1,0))</f>
        <v/>
      </c>
      <c r="AI2702">
        <f>IF($AH2702=1,SUMPRODUCT(--($AL$2:$AL$8001&lt;$AL2702))+1,"")</f>
        <v/>
      </c>
      <c r="AJ2702">
        <f>IF($F2702="","",IF(OR($U2702=TRUE(),$U2702="TRUE"),1,0))</f>
        <v/>
      </c>
      <c r="AK2702">
        <f>IF($F2702="","",IF($AD2702="Yes",1,0))</f>
        <v/>
      </c>
      <c r="AL2702">
        <f>IF($AH2702=1,IFERROR(IF(VALUE($F2702)&lt;100000000,VALUE($F2702),1000000000),IFERROR(IF(VALUE(MID($F2702,2,20))&lt;100000000,VALUE(MID($F2702,2,20)),1000000000),1000000000))+ROW()/100000,"")</f>
        <v/>
      </c>
    </row>
    <row r="2703">
      <c r="A2703">
        <f>IF($F2703="","",IFERROR(IF(INDEX('Per Invoice'!$A$2:$A$2001,MATCH($F2703,'Per Invoice'!$B$2:$B$2001,0))=0,"",INDEX('Per Invoice'!$A$2:$A$2001,MATCH($F2703,'Per Invoice'!$B$2:$B$2001,0))),""))</f>
        <v/>
      </c>
      <c r="H2703" s="11" t="n"/>
      <c r="R2703" s="7">
        <f>IF($F2703="","",Q2703*Y2703/100)</f>
        <v/>
      </c>
      <c r="X2703" s="7" t="n"/>
      <c r="Y2703" s="7" t="n"/>
      <c r="Z2703" s="7">
        <f>IF($F2703="","",Y2703*AE2703/100)</f>
        <v/>
      </c>
      <c r="AA2703" s="7">
        <f>IF($F2703="","",Y2703-Z2703)</f>
        <v/>
      </c>
      <c r="AB2703" s="7">
        <f>IF($F2703="","",AA2703-R2703)</f>
        <v/>
      </c>
      <c r="AE2703">
        <f>IF($F2703="","",IF($AK2703=1,0,IF($AJ2703=1,Settings!$C$6,Settings!$C$7))*100)</f>
        <v/>
      </c>
      <c r="AG2703">
        <f>IF($F2703="","",$F2703&amp;"|"&amp;$D2703&amp;"")</f>
        <v/>
      </c>
      <c r="AH2703">
        <f>IF($F2703="","",IF(COUNTIF($AG$2:$AG2703,$AG2703)=1,1,0))</f>
        <v/>
      </c>
      <c r="AI2703">
        <f>IF($AH2703=1,SUMPRODUCT(--($AL$2:$AL$8001&lt;$AL2703))+1,"")</f>
        <v/>
      </c>
      <c r="AJ2703">
        <f>IF($F2703="","",IF(OR($U2703=TRUE(),$U2703="TRUE"),1,0))</f>
        <v/>
      </c>
      <c r="AK2703">
        <f>IF($F2703="","",IF($AD2703="Yes",1,0))</f>
        <v/>
      </c>
      <c r="AL2703">
        <f>IF($AH2703=1,IFERROR(IF(VALUE($F2703)&lt;100000000,VALUE($F2703),1000000000),IFERROR(IF(VALUE(MID($F2703,2,20))&lt;100000000,VALUE(MID($F2703,2,20)),1000000000),1000000000))+ROW()/100000,"")</f>
        <v/>
      </c>
    </row>
    <row r="2704">
      <c r="A2704">
        <f>IF($F2704="","",IFERROR(IF(INDEX('Per Invoice'!$A$2:$A$2001,MATCH($F2704,'Per Invoice'!$B$2:$B$2001,0))=0,"",INDEX('Per Invoice'!$A$2:$A$2001,MATCH($F2704,'Per Invoice'!$B$2:$B$2001,0))),""))</f>
        <v/>
      </c>
      <c r="H2704" s="11" t="n"/>
      <c r="R2704" s="7">
        <f>IF($F2704="","",Q2704*Y2704/100)</f>
        <v/>
      </c>
      <c r="X2704" s="7" t="n"/>
      <c r="Y2704" s="7" t="n"/>
      <c r="Z2704" s="7">
        <f>IF($F2704="","",Y2704*AE2704/100)</f>
        <v/>
      </c>
      <c r="AA2704" s="7">
        <f>IF($F2704="","",Y2704-Z2704)</f>
        <v/>
      </c>
      <c r="AB2704" s="7">
        <f>IF($F2704="","",AA2704-R2704)</f>
        <v/>
      </c>
      <c r="AE2704">
        <f>IF($F2704="","",IF($AK2704=1,0,IF($AJ2704=1,Settings!$C$6,Settings!$C$7))*100)</f>
        <v/>
      </c>
      <c r="AG2704">
        <f>IF($F2704="","",$F2704&amp;"|"&amp;$D2704&amp;"")</f>
        <v/>
      </c>
      <c r="AH2704">
        <f>IF($F2704="","",IF(COUNTIF($AG$2:$AG2704,$AG2704)=1,1,0))</f>
        <v/>
      </c>
      <c r="AI2704">
        <f>IF($AH2704=1,SUMPRODUCT(--($AL$2:$AL$8001&lt;$AL2704))+1,"")</f>
        <v/>
      </c>
      <c r="AJ2704">
        <f>IF($F2704="","",IF(OR($U2704=TRUE(),$U2704="TRUE"),1,0))</f>
        <v/>
      </c>
      <c r="AK2704">
        <f>IF($F2704="","",IF($AD2704="Yes",1,0))</f>
        <v/>
      </c>
      <c r="AL2704">
        <f>IF($AH2704=1,IFERROR(IF(VALUE($F2704)&lt;100000000,VALUE($F2704),1000000000),IFERROR(IF(VALUE(MID($F2704,2,20))&lt;100000000,VALUE(MID($F2704,2,20)),1000000000),1000000000))+ROW()/100000,"")</f>
        <v/>
      </c>
    </row>
    <row r="2705">
      <c r="A2705">
        <f>IF($F2705="","",IFERROR(IF(INDEX('Per Invoice'!$A$2:$A$2001,MATCH($F2705,'Per Invoice'!$B$2:$B$2001,0))=0,"",INDEX('Per Invoice'!$A$2:$A$2001,MATCH($F2705,'Per Invoice'!$B$2:$B$2001,0))),""))</f>
        <v/>
      </c>
      <c r="H2705" s="11" t="n"/>
      <c r="R2705" s="7">
        <f>IF($F2705="","",Q2705*Y2705/100)</f>
        <v/>
      </c>
      <c r="X2705" s="7" t="n"/>
      <c r="Y2705" s="7" t="n"/>
      <c r="Z2705" s="7">
        <f>IF($F2705="","",Y2705*AE2705/100)</f>
        <v/>
      </c>
      <c r="AA2705" s="7">
        <f>IF($F2705="","",Y2705-Z2705)</f>
        <v/>
      </c>
      <c r="AB2705" s="7">
        <f>IF($F2705="","",AA2705-R2705)</f>
        <v/>
      </c>
      <c r="AE2705">
        <f>IF($F2705="","",IF($AK2705=1,0,IF($AJ2705=1,Settings!$C$6,Settings!$C$7))*100)</f>
        <v/>
      </c>
      <c r="AG2705">
        <f>IF($F2705="","",$F2705&amp;"|"&amp;$D2705&amp;"")</f>
        <v/>
      </c>
      <c r="AH2705">
        <f>IF($F2705="","",IF(COUNTIF($AG$2:$AG2705,$AG2705)=1,1,0))</f>
        <v/>
      </c>
      <c r="AI2705">
        <f>IF($AH2705=1,SUMPRODUCT(--($AL$2:$AL$8001&lt;$AL2705))+1,"")</f>
        <v/>
      </c>
      <c r="AJ2705">
        <f>IF($F2705="","",IF(OR($U2705=TRUE(),$U2705="TRUE"),1,0))</f>
        <v/>
      </c>
      <c r="AK2705">
        <f>IF($F2705="","",IF($AD2705="Yes",1,0))</f>
        <v/>
      </c>
      <c r="AL2705">
        <f>IF($AH2705=1,IFERROR(IF(VALUE($F2705)&lt;100000000,VALUE($F2705),1000000000),IFERROR(IF(VALUE(MID($F2705,2,20))&lt;100000000,VALUE(MID($F2705,2,20)),1000000000),1000000000))+ROW()/100000,"")</f>
        <v/>
      </c>
    </row>
    <row r="2706">
      <c r="A2706">
        <f>IF($F2706="","",IFERROR(IF(INDEX('Per Invoice'!$A$2:$A$2001,MATCH($F2706,'Per Invoice'!$B$2:$B$2001,0))=0,"",INDEX('Per Invoice'!$A$2:$A$2001,MATCH($F2706,'Per Invoice'!$B$2:$B$2001,0))),""))</f>
        <v/>
      </c>
      <c r="H2706" s="11" t="n"/>
      <c r="R2706" s="7">
        <f>IF($F2706="","",Q2706*Y2706/100)</f>
        <v/>
      </c>
      <c r="X2706" s="7" t="n"/>
      <c r="Y2706" s="7" t="n"/>
      <c r="Z2706" s="7">
        <f>IF($F2706="","",Y2706*AE2706/100)</f>
        <v/>
      </c>
      <c r="AA2706" s="7">
        <f>IF($F2706="","",Y2706-Z2706)</f>
        <v/>
      </c>
      <c r="AB2706" s="7">
        <f>IF($F2706="","",AA2706-R2706)</f>
        <v/>
      </c>
      <c r="AE2706">
        <f>IF($F2706="","",IF($AK2706=1,0,IF($AJ2706=1,Settings!$C$6,Settings!$C$7))*100)</f>
        <v/>
      </c>
      <c r="AG2706">
        <f>IF($F2706="","",$F2706&amp;"|"&amp;$D2706&amp;"")</f>
        <v/>
      </c>
      <c r="AH2706">
        <f>IF($F2706="","",IF(COUNTIF($AG$2:$AG2706,$AG2706)=1,1,0))</f>
        <v/>
      </c>
      <c r="AI2706">
        <f>IF($AH2706=1,SUMPRODUCT(--($AL$2:$AL$8001&lt;$AL2706))+1,"")</f>
        <v/>
      </c>
      <c r="AJ2706">
        <f>IF($F2706="","",IF(OR($U2706=TRUE(),$U2706="TRUE"),1,0))</f>
        <v/>
      </c>
      <c r="AK2706">
        <f>IF($F2706="","",IF($AD2706="Yes",1,0))</f>
        <v/>
      </c>
      <c r="AL2706">
        <f>IF($AH2706=1,IFERROR(IF(VALUE($F2706)&lt;100000000,VALUE($F2706),1000000000),IFERROR(IF(VALUE(MID($F2706,2,20))&lt;100000000,VALUE(MID($F2706,2,20)),1000000000),1000000000))+ROW()/100000,"")</f>
        <v/>
      </c>
    </row>
    <row r="2707">
      <c r="A2707">
        <f>IF($F2707="","",IFERROR(IF(INDEX('Per Invoice'!$A$2:$A$2001,MATCH($F2707,'Per Invoice'!$B$2:$B$2001,0))=0,"",INDEX('Per Invoice'!$A$2:$A$2001,MATCH($F2707,'Per Invoice'!$B$2:$B$2001,0))),""))</f>
        <v/>
      </c>
      <c r="H2707" s="11" t="n"/>
      <c r="R2707" s="7">
        <f>IF($F2707="","",Q2707*Y2707/100)</f>
        <v/>
      </c>
      <c r="X2707" s="7" t="n"/>
      <c r="Y2707" s="7" t="n"/>
      <c r="Z2707" s="7">
        <f>IF($F2707="","",Y2707*AE2707/100)</f>
        <v/>
      </c>
      <c r="AA2707" s="7">
        <f>IF($F2707="","",Y2707-Z2707)</f>
        <v/>
      </c>
      <c r="AB2707" s="7">
        <f>IF($F2707="","",AA2707-R2707)</f>
        <v/>
      </c>
      <c r="AE2707">
        <f>IF($F2707="","",IF($AK2707=1,0,IF($AJ2707=1,Settings!$C$6,Settings!$C$7))*100)</f>
        <v/>
      </c>
      <c r="AG2707">
        <f>IF($F2707="","",$F2707&amp;"|"&amp;$D2707&amp;"")</f>
        <v/>
      </c>
      <c r="AH2707">
        <f>IF($F2707="","",IF(COUNTIF($AG$2:$AG2707,$AG2707)=1,1,0))</f>
        <v/>
      </c>
      <c r="AI2707">
        <f>IF($AH2707=1,SUMPRODUCT(--($AL$2:$AL$8001&lt;$AL2707))+1,"")</f>
        <v/>
      </c>
      <c r="AJ2707">
        <f>IF($F2707="","",IF(OR($U2707=TRUE(),$U2707="TRUE"),1,0))</f>
        <v/>
      </c>
      <c r="AK2707">
        <f>IF($F2707="","",IF($AD2707="Yes",1,0))</f>
        <v/>
      </c>
      <c r="AL2707">
        <f>IF($AH2707=1,IFERROR(IF(VALUE($F2707)&lt;100000000,VALUE($F2707),1000000000),IFERROR(IF(VALUE(MID($F2707,2,20))&lt;100000000,VALUE(MID($F2707,2,20)),1000000000),1000000000))+ROW()/100000,"")</f>
        <v/>
      </c>
    </row>
    <row r="2708">
      <c r="A2708">
        <f>IF($F2708="","",IFERROR(IF(INDEX('Per Invoice'!$A$2:$A$2001,MATCH($F2708,'Per Invoice'!$B$2:$B$2001,0))=0,"",INDEX('Per Invoice'!$A$2:$A$2001,MATCH($F2708,'Per Invoice'!$B$2:$B$2001,0))),""))</f>
        <v/>
      </c>
      <c r="H2708" s="11" t="n"/>
      <c r="R2708" s="7">
        <f>IF($F2708="","",Q2708*Y2708/100)</f>
        <v/>
      </c>
      <c r="X2708" s="7" t="n"/>
      <c r="Y2708" s="7" t="n"/>
      <c r="Z2708" s="7">
        <f>IF($F2708="","",Y2708*AE2708/100)</f>
        <v/>
      </c>
      <c r="AA2708" s="7">
        <f>IF($F2708="","",Y2708-Z2708)</f>
        <v/>
      </c>
      <c r="AB2708" s="7">
        <f>IF($F2708="","",AA2708-R2708)</f>
        <v/>
      </c>
      <c r="AE2708">
        <f>IF($F2708="","",IF($AK2708=1,0,IF($AJ2708=1,Settings!$C$6,Settings!$C$7))*100)</f>
        <v/>
      </c>
      <c r="AG2708">
        <f>IF($F2708="","",$F2708&amp;"|"&amp;$D2708&amp;"")</f>
        <v/>
      </c>
      <c r="AH2708">
        <f>IF($F2708="","",IF(COUNTIF($AG$2:$AG2708,$AG2708)=1,1,0))</f>
        <v/>
      </c>
      <c r="AI2708">
        <f>IF($AH2708=1,SUMPRODUCT(--($AL$2:$AL$8001&lt;$AL2708))+1,"")</f>
        <v/>
      </c>
      <c r="AJ2708">
        <f>IF($F2708="","",IF(OR($U2708=TRUE(),$U2708="TRUE"),1,0))</f>
        <v/>
      </c>
      <c r="AK2708">
        <f>IF($F2708="","",IF($AD2708="Yes",1,0))</f>
        <v/>
      </c>
      <c r="AL2708">
        <f>IF($AH2708=1,IFERROR(IF(VALUE($F2708)&lt;100000000,VALUE($F2708),1000000000),IFERROR(IF(VALUE(MID($F2708,2,20))&lt;100000000,VALUE(MID($F2708,2,20)),1000000000),1000000000))+ROW()/100000,"")</f>
        <v/>
      </c>
    </row>
    <row r="2709">
      <c r="A2709">
        <f>IF($F2709="","",IFERROR(IF(INDEX('Per Invoice'!$A$2:$A$2001,MATCH($F2709,'Per Invoice'!$B$2:$B$2001,0))=0,"",INDEX('Per Invoice'!$A$2:$A$2001,MATCH($F2709,'Per Invoice'!$B$2:$B$2001,0))),""))</f>
        <v/>
      </c>
      <c r="H2709" s="11" t="n"/>
      <c r="R2709" s="7">
        <f>IF($F2709="","",Q2709*Y2709/100)</f>
        <v/>
      </c>
      <c r="X2709" s="7" t="n"/>
      <c r="Y2709" s="7" t="n"/>
      <c r="Z2709" s="7">
        <f>IF($F2709="","",Y2709*AE2709/100)</f>
        <v/>
      </c>
      <c r="AA2709" s="7">
        <f>IF($F2709="","",Y2709-Z2709)</f>
        <v/>
      </c>
      <c r="AB2709" s="7">
        <f>IF($F2709="","",AA2709-R2709)</f>
        <v/>
      </c>
      <c r="AE2709">
        <f>IF($F2709="","",IF($AK2709=1,0,IF($AJ2709=1,Settings!$C$6,Settings!$C$7))*100)</f>
        <v/>
      </c>
      <c r="AG2709">
        <f>IF($F2709="","",$F2709&amp;"|"&amp;$D2709&amp;"")</f>
        <v/>
      </c>
      <c r="AH2709">
        <f>IF($F2709="","",IF(COUNTIF($AG$2:$AG2709,$AG2709)=1,1,0))</f>
        <v/>
      </c>
      <c r="AI2709">
        <f>IF($AH2709=1,SUMPRODUCT(--($AL$2:$AL$8001&lt;$AL2709))+1,"")</f>
        <v/>
      </c>
      <c r="AJ2709">
        <f>IF($F2709="","",IF(OR($U2709=TRUE(),$U2709="TRUE"),1,0))</f>
        <v/>
      </c>
      <c r="AK2709">
        <f>IF($F2709="","",IF($AD2709="Yes",1,0))</f>
        <v/>
      </c>
      <c r="AL2709">
        <f>IF($AH2709=1,IFERROR(IF(VALUE($F2709)&lt;100000000,VALUE($F2709),1000000000),IFERROR(IF(VALUE(MID($F2709,2,20))&lt;100000000,VALUE(MID($F2709,2,20)),1000000000),1000000000))+ROW()/100000,"")</f>
        <v/>
      </c>
    </row>
    <row r="2710">
      <c r="A2710">
        <f>IF($F2710="","",IFERROR(IF(INDEX('Per Invoice'!$A$2:$A$2001,MATCH($F2710,'Per Invoice'!$B$2:$B$2001,0))=0,"",INDEX('Per Invoice'!$A$2:$A$2001,MATCH($F2710,'Per Invoice'!$B$2:$B$2001,0))),""))</f>
        <v/>
      </c>
      <c r="H2710" s="11" t="n"/>
      <c r="R2710" s="7">
        <f>IF($F2710="","",Q2710*Y2710/100)</f>
        <v/>
      </c>
      <c r="X2710" s="7" t="n"/>
      <c r="Y2710" s="7" t="n"/>
      <c r="Z2710" s="7">
        <f>IF($F2710="","",Y2710*AE2710/100)</f>
        <v/>
      </c>
      <c r="AA2710" s="7">
        <f>IF($F2710="","",Y2710-Z2710)</f>
        <v/>
      </c>
      <c r="AB2710" s="7">
        <f>IF($F2710="","",AA2710-R2710)</f>
        <v/>
      </c>
      <c r="AE2710">
        <f>IF($F2710="","",IF($AK2710=1,0,IF($AJ2710=1,Settings!$C$6,Settings!$C$7))*100)</f>
        <v/>
      </c>
      <c r="AG2710">
        <f>IF($F2710="","",$F2710&amp;"|"&amp;$D2710&amp;"")</f>
        <v/>
      </c>
      <c r="AH2710">
        <f>IF($F2710="","",IF(COUNTIF($AG$2:$AG2710,$AG2710)=1,1,0))</f>
        <v/>
      </c>
      <c r="AI2710">
        <f>IF($AH2710=1,SUMPRODUCT(--($AL$2:$AL$8001&lt;$AL2710))+1,"")</f>
        <v/>
      </c>
      <c r="AJ2710">
        <f>IF($F2710="","",IF(OR($U2710=TRUE(),$U2710="TRUE"),1,0))</f>
        <v/>
      </c>
      <c r="AK2710">
        <f>IF($F2710="","",IF($AD2710="Yes",1,0))</f>
        <v/>
      </c>
      <c r="AL2710">
        <f>IF($AH2710=1,IFERROR(IF(VALUE($F2710)&lt;100000000,VALUE($F2710),1000000000),IFERROR(IF(VALUE(MID($F2710,2,20))&lt;100000000,VALUE(MID($F2710,2,20)),1000000000),1000000000))+ROW()/100000,"")</f>
        <v/>
      </c>
    </row>
    <row r="2711">
      <c r="A2711">
        <f>IF($F2711="","",IFERROR(IF(INDEX('Per Invoice'!$A$2:$A$2001,MATCH($F2711,'Per Invoice'!$B$2:$B$2001,0))=0,"",INDEX('Per Invoice'!$A$2:$A$2001,MATCH($F2711,'Per Invoice'!$B$2:$B$2001,0))),""))</f>
        <v/>
      </c>
      <c r="H2711" s="11" t="n"/>
      <c r="R2711" s="7">
        <f>IF($F2711="","",Q2711*Y2711/100)</f>
        <v/>
      </c>
      <c r="X2711" s="7" t="n"/>
      <c r="Y2711" s="7" t="n"/>
      <c r="Z2711" s="7">
        <f>IF($F2711="","",Y2711*AE2711/100)</f>
        <v/>
      </c>
      <c r="AA2711" s="7">
        <f>IF($F2711="","",Y2711-Z2711)</f>
        <v/>
      </c>
      <c r="AB2711" s="7">
        <f>IF($F2711="","",AA2711-R2711)</f>
        <v/>
      </c>
      <c r="AE2711">
        <f>IF($F2711="","",IF($AK2711=1,0,IF($AJ2711=1,Settings!$C$6,Settings!$C$7))*100)</f>
        <v/>
      </c>
      <c r="AG2711">
        <f>IF($F2711="","",$F2711&amp;"|"&amp;$D2711&amp;"")</f>
        <v/>
      </c>
      <c r="AH2711">
        <f>IF($F2711="","",IF(COUNTIF($AG$2:$AG2711,$AG2711)=1,1,0))</f>
        <v/>
      </c>
      <c r="AI2711">
        <f>IF($AH2711=1,SUMPRODUCT(--($AL$2:$AL$8001&lt;$AL2711))+1,"")</f>
        <v/>
      </c>
      <c r="AJ2711">
        <f>IF($F2711="","",IF(OR($U2711=TRUE(),$U2711="TRUE"),1,0))</f>
        <v/>
      </c>
      <c r="AK2711">
        <f>IF($F2711="","",IF($AD2711="Yes",1,0))</f>
        <v/>
      </c>
      <c r="AL2711">
        <f>IF($AH2711=1,IFERROR(IF(VALUE($F2711)&lt;100000000,VALUE($F2711),1000000000),IFERROR(IF(VALUE(MID($F2711,2,20))&lt;100000000,VALUE(MID($F2711,2,20)),1000000000),1000000000))+ROW()/100000,"")</f>
        <v/>
      </c>
    </row>
    <row r="2712">
      <c r="A2712">
        <f>IF($F2712="","",IFERROR(IF(INDEX('Per Invoice'!$A$2:$A$2001,MATCH($F2712,'Per Invoice'!$B$2:$B$2001,0))=0,"",INDEX('Per Invoice'!$A$2:$A$2001,MATCH($F2712,'Per Invoice'!$B$2:$B$2001,0))),""))</f>
        <v/>
      </c>
      <c r="H2712" s="11" t="n"/>
      <c r="R2712" s="7">
        <f>IF($F2712="","",Q2712*Y2712/100)</f>
        <v/>
      </c>
      <c r="X2712" s="7" t="n"/>
      <c r="Y2712" s="7" t="n"/>
      <c r="Z2712" s="7">
        <f>IF($F2712="","",Y2712*AE2712/100)</f>
        <v/>
      </c>
      <c r="AA2712" s="7">
        <f>IF($F2712="","",Y2712-Z2712)</f>
        <v/>
      </c>
      <c r="AB2712" s="7">
        <f>IF($F2712="","",AA2712-R2712)</f>
        <v/>
      </c>
      <c r="AE2712">
        <f>IF($F2712="","",IF($AK2712=1,0,IF($AJ2712=1,Settings!$C$6,Settings!$C$7))*100)</f>
        <v/>
      </c>
      <c r="AG2712">
        <f>IF($F2712="","",$F2712&amp;"|"&amp;$D2712&amp;"")</f>
        <v/>
      </c>
      <c r="AH2712">
        <f>IF($F2712="","",IF(COUNTIF($AG$2:$AG2712,$AG2712)=1,1,0))</f>
        <v/>
      </c>
      <c r="AI2712">
        <f>IF($AH2712=1,SUMPRODUCT(--($AL$2:$AL$8001&lt;$AL2712))+1,"")</f>
        <v/>
      </c>
      <c r="AJ2712">
        <f>IF($F2712="","",IF(OR($U2712=TRUE(),$U2712="TRUE"),1,0))</f>
        <v/>
      </c>
      <c r="AK2712">
        <f>IF($F2712="","",IF($AD2712="Yes",1,0))</f>
        <v/>
      </c>
      <c r="AL2712">
        <f>IF($AH2712=1,IFERROR(IF(VALUE($F2712)&lt;100000000,VALUE($F2712),1000000000),IFERROR(IF(VALUE(MID($F2712,2,20))&lt;100000000,VALUE(MID($F2712,2,20)),1000000000),1000000000))+ROW()/100000,"")</f>
        <v/>
      </c>
    </row>
    <row r="2713">
      <c r="A2713">
        <f>IF($F2713="","",IFERROR(IF(INDEX('Per Invoice'!$A$2:$A$2001,MATCH($F2713,'Per Invoice'!$B$2:$B$2001,0))=0,"",INDEX('Per Invoice'!$A$2:$A$2001,MATCH($F2713,'Per Invoice'!$B$2:$B$2001,0))),""))</f>
        <v/>
      </c>
      <c r="H2713" s="11" t="n"/>
      <c r="R2713" s="7">
        <f>IF($F2713="","",Q2713*Y2713/100)</f>
        <v/>
      </c>
      <c r="X2713" s="7" t="n"/>
      <c r="Y2713" s="7" t="n"/>
      <c r="Z2713" s="7">
        <f>IF($F2713="","",Y2713*AE2713/100)</f>
        <v/>
      </c>
      <c r="AA2713" s="7">
        <f>IF($F2713="","",Y2713-Z2713)</f>
        <v/>
      </c>
      <c r="AB2713" s="7">
        <f>IF($F2713="","",AA2713-R2713)</f>
        <v/>
      </c>
      <c r="AE2713">
        <f>IF($F2713="","",IF($AK2713=1,0,IF($AJ2713=1,Settings!$C$6,Settings!$C$7))*100)</f>
        <v/>
      </c>
      <c r="AG2713">
        <f>IF($F2713="","",$F2713&amp;"|"&amp;$D2713&amp;"")</f>
        <v/>
      </c>
      <c r="AH2713">
        <f>IF($F2713="","",IF(COUNTIF($AG$2:$AG2713,$AG2713)=1,1,0))</f>
        <v/>
      </c>
      <c r="AI2713">
        <f>IF($AH2713=1,SUMPRODUCT(--($AL$2:$AL$8001&lt;$AL2713))+1,"")</f>
        <v/>
      </c>
      <c r="AJ2713">
        <f>IF($F2713="","",IF(OR($U2713=TRUE(),$U2713="TRUE"),1,0))</f>
        <v/>
      </c>
      <c r="AK2713">
        <f>IF($F2713="","",IF($AD2713="Yes",1,0))</f>
        <v/>
      </c>
      <c r="AL2713">
        <f>IF($AH2713=1,IFERROR(IF(VALUE($F2713)&lt;100000000,VALUE($F2713),1000000000),IFERROR(IF(VALUE(MID($F2713,2,20))&lt;100000000,VALUE(MID($F2713,2,20)),1000000000),1000000000))+ROW()/100000,"")</f>
        <v/>
      </c>
    </row>
    <row r="2714">
      <c r="A2714">
        <f>IF($F2714="","",IFERROR(IF(INDEX('Per Invoice'!$A$2:$A$2001,MATCH($F2714,'Per Invoice'!$B$2:$B$2001,0))=0,"",INDEX('Per Invoice'!$A$2:$A$2001,MATCH($F2714,'Per Invoice'!$B$2:$B$2001,0))),""))</f>
        <v/>
      </c>
      <c r="H2714" s="11" t="n"/>
      <c r="R2714" s="7">
        <f>IF($F2714="","",Q2714*Y2714/100)</f>
        <v/>
      </c>
      <c r="X2714" s="7" t="n"/>
      <c r="Y2714" s="7" t="n"/>
      <c r="Z2714" s="7">
        <f>IF($F2714="","",Y2714*AE2714/100)</f>
        <v/>
      </c>
      <c r="AA2714" s="7">
        <f>IF($F2714="","",Y2714-Z2714)</f>
        <v/>
      </c>
      <c r="AB2714" s="7">
        <f>IF($F2714="","",AA2714-R2714)</f>
        <v/>
      </c>
      <c r="AE2714">
        <f>IF($F2714="","",IF($AK2714=1,0,IF($AJ2714=1,Settings!$C$6,Settings!$C$7))*100)</f>
        <v/>
      </c>
      <c r="AG2714">
        <f>IF($F2714="","",$F2714&amp;"|"&amp;$D2714&amp;"")</f>
        <v/>
      </c>
      <c r="AH2714">
        <f>IF($F2714="","",IF(COUNTIF($AG$2:$AG2714,$AG2714)=1,1,0))</f>
        <v/>
      </c>
      <c r="AI2714">
        <f>IF($AH2714=1,SUMPRODUCT(--($AL$2:$AL$8001&lt;$AL2714))+1,"")</f>
        <v/>
      </c>
      <c r="AJ2714">
        <f>IF($F2714="","",IF(OR($U2714=TRUE(),$U2714="TRUE"),1,0))</f>
        <v/>
      </c>
      <c r="AK2714">
        <f>IF($F2714="","",IF($AD2714="Yes",1,0))</f>
        <v/>
      </c>
      <c r="AL2714">
        <f>IF($AH2714=1,IFERROR(IF(VALUE($F2714)&lt;100000000,VALUE($F2714),1000000000),IFERROR(IF(VALUE(MID($F2714,2,20))&lt;100000000,VALUE(MID($F2714,2,20)),1000000000),1000000000))+ROW()/100000,"")</f>
        <v/>
      </c>
    </row>
    <row r="2715">
      <c r="A2715">
        <f>IF($F2715="","",IFERROR(IF(INDEX('Per Invoice'!$A$2:$A$2001,MATCH($F2715,'Per Invoice'!$B$2:$B$2001,0))=0,"",INDEX('Per Invoice'!$A$2:$A$2001,MATCH($F2715,'Per Invoice'!$B$2:$B$2001,0))),""))</f>
        <v/>
      </c>
      <c r="H2715" s="11" t="n"/>
      <c r="R2715" s="7">
        <f>IF($F2715="","",Q2715*Y2715/100)</f>
        <v/>
      </c>
      <c r="X2715" s="7" t="n"/>
      <c r="Y2715" s="7" t="n"/>
      <c r="Z2715" s="7">
        <f>IF($F2715="","",Y2715*AE2715/100)</f>
        <v/>
      </c>
      <c r="AA2715" s="7">
        <f>IF($F2715="","",Y2715-Z2715)</f>
        <v/>
      </c>
      <c r="AB2715" s="7">
        <f>IF($F2715="","",AA2715-R2715)</f>
        <v/>
      </c>
      <c r="AE2715">
        <f>IF($F2715="","",IF($AK2715=1,0,IF($AJ2715=1,Settings!$C$6,Settings!$C$7))*100)</f>
        <v/>
      </c>
      <c r="AG2715">
        <f>IF($F2715="","",$F2715&amp;"|"&amp;$D2715&amp;"")</f>
        <v/>
      </c>
      <c r="AH2715">
        <f>IF($F2715="","",IF(COUNTIF($AG$2:$AG2715,$AG2715)=1,1,0))</f>
        <v/>
      </c>
      <c r="AI2715">
        <f>IF($AH2715=1,SUMPRODUCT(--($AL$2:$AL$8001&lt;$AL2715))+1,"")</f>
        <v/>
      </c>
      <c r="AJ2715">
        <f>IF($F2715="","",IF(OR($U2715=TRUE(),$U2715="TRUE"),1,0))</f>
        <v/>
      </c>
      <c r="AK2715">
        <f>IF($F2715="","",IF($AD2715="Yes",1,0))</f>
        <v/>
      </c>
      <c r="AL2715">
        <f>IF($AH2715=1,IFERROR(IF(VALUE($F2715)&lt;100000000,VALUE($F2715),1000000000),IFERROR(IF(VALUE(MID($F2715,2,20))&lt;100000000,VALUE(MID($F2715,2,20)),1000000000),1000000000))+ROW()/100000,"")</f>
        <v/>
      </c>
    </row>
    <row r="2716">
      <c r="A2716">
        <f>IF($F2716="","",IFERROR(IF(INDEX('Per Invoice'!$A$2:$A$2001,MATCH($F2716,'Per Invoice'!$B$2:$B$2001,0))=0,"",INDEX('Per Invoice'!$A$2:$A$2001,MATCH($F2716,'Per Invoice'!$B$2:$B$2001,0))),""))</f>
        <v/>
      </c>
      <c r="H2716" s="11" t="n"/>
      <c r="R2716" s="7">
        <f>IF($F2716="","",Q2716*Y2716/100)</f>
        <v/>
      </c>
      <c r="X2716" s="7" t="n"/>
      <c r="Y2716" s="7" t="n"/>
      <c r="Z2716" s="7">
        <f>IF($F2716="","",Y2716*AE2716/100)</f>
        <v/>
      </c>
      <c r="AA2716" s="7">
        <f>IF($F2716="","",Y2716-Z2716)</f>
        <v/>
      </c>
      <c r="AB2716" s="7">
        <f>IF($F2716="","",AA2716-R2716)</f>
        <v/>
      </c>
      <c r="AE2716">
        <f>IF($F2716="","",IF($AK2716=1,0,IF($AJ2716=1,Settings!$C$6,Settings!$C$7))*100)</f>
        <v/>
      </c>
      <c r="AG2716">
        <f>IF($F2716="","",$F2716&amp;"|"&amp;$D2716&amp;"")</f>
        <v/>
      </c>
      <c r="AH2716">
        <f>IF($F2716="","",IF(COUNTIF($AG$2:$AG2716,$AG2716)=1,1,0))</f>
        <v/>
      </c>
      <c r="AI2716">
        <f>IF($AH2716=1,SUMPRODUCT(--($AL$2:$AL$8001&lt;$AL2716))+1,"")</f>
        <v/>
      </c>
      <c r="AJ2716">
        <f>IF($F2716="","",IF(OR($U2716=TRUE(),$U2716="TRUE"),1,0))</f>
        <v/>
      </c>
      <c r="AK2716">
        <f>IF($F2716="","",IF($AD2716="Yes",1,0))</f>
        <v/>
      </c>
      <c r="AL2716">
        <f>IF($AH2716=1,IFERROR(IF(VALUE($F2716)&lt;100000000,VALUE($F2716),1000000000),IFERROR(IF(VALUE(MID($F2716,2,20))&lt;100000000,VALUE(MID($F2716,2,20)),1000000000),1000000000))+ROW()/100000,"")</f>
        <v/>
      </c>
    </row>
    <row r="2717">
      <c r="A2717">
        <f>IF($F2717="","",IFERROR(IF(INDEX('Per Invoice'!$A$2:$A$2001,MATCH($F2717,'Per Invoice'!$B$2:$B$2001,0))=0,"",INDEX('Per Invoice'!$A$2:$A$2001,MATCH($F2717,'Per Invoice'!$B$2:$B$2001,0))),""))</f>
        <v/>
      </c>
      <c r="H2717" s="11" t="n"/>
      <c r="R2717" s="7">
        <f>IF($F2717="","",Q2717*Y2717/100)</f>
        <v/>
      </c>
      <c r="X2717" s="7" t="n"/>
      <c r="Y2717" s="7" t="n"/>
      <c r="Z2717" s="7">
        <f>IF($F2717="","",Y2717*AE2717/100)</f>
        <v/>
      </c>
      <c r="AA2717" s="7">
        <f>IF($F2717="","",Y2717-Z2717)</f>
        <v/>
      </c>
      <c r="AB2717" s="7">
        <f>IF($F2717="","",AA2717-R2717)</f>
        <v/>
      </c>
      <c r="AE2717">
        <f>IF($F2717="","",IF($AK2717=1,0,IF($AJ2717=1,Settings!$C$6,Settings!$C$7))*100)</f>
        <v/>
      </c>
      <c r="AG2717">
        <f>IF($F2717="","",$F2717&amp;"|"&amp;$D2717&amp;"")</f>
        <v/>
      </c>
      <c r="AH2717">
        <f>IF($F2717="","",IF(COUNTIF($AG$2:$AG2717,$AG2717)=1,1,0))</f>
        <v/>
      </c>
      <c r="AI2717">
        <f>IF($AH2717=1,SUMPRODUCT(--($AL$2:$AL$8001&lt;$AL2717))+1,"")</f>
        <v/>
      </c>
      <c r="AJ2717">
        <f>IF($F2717="","",IF(OR($U2717=TRUE(),$U2717="TRUE"),1,0))</f>
        <v/>
      </c>
      <c r="AK2717">
        <f>IF($F2717="","",IF($AD2717="Yes",1,0))</f>
        <v/>
      </c>
      <c r="AL2717">
        <f>IF($AH2717=1,IFERROR(IF(VALUE($F2717)&lt;100000000,VALUE($F2717),1000000000),IFERROR(IF(VALUE(MID($F2717,2,20))&lt;100000000,VALUE(MID($F2717,2,20)),1000000000),1000000000))+ROW()/100000,"")</f>
        <v/>
      </c>
    </row>
    <row r="2718">
      <c r="A2718">
        <f>IF($F2718="","",IFERROR(IF(INDEX('Per Invoice'!$A$2:$A$2001,MATCH($F2718,'Per Invoice'!$B$2:$B$2001,0))=0,"",INDEX('Per Invoice'!$A$2:$A$2001,MATCH($F2718,'Per Invoice'!$B$2:$B$2001,0))),""))</f>
        <v/>
      </c>
      <c r="H2718" s="11" t="n"/>
      <c r="R2718" s="7">
        <f>IF($F2718="","",Q2718*Y2718/100)</f>
        <v/>
      </c>
      <c r="X2718" s="7" t="n"/>
      <c r="Y2718" s="7" t="n"/>
      <c r="Z2718" s="7">
        <f>IF($F2718="","",Y2718*AE2718/100)</f>
        <v/>
      </c>
      <c r="AA2718" s="7">
        <f>IF($F2718="","",Y2718-Z2718)</f>
        <v/>
      </c>
      <c r="AB2718" s="7">
        <f>IF($F2718="","",AA2718-R2718)</f>
        <v/>
      </c>
      <c r="AE2718">
        <f>IF($F2718="","",IF($AK2718=1,0,IF($AJ2718=1,Settings!$C$6,Settings!$C$7))*100)</f>
        <v/>
      </c>
      <c r="AG2718">
        <f>IF($F2718="","",$F2718&amp;"|"&amp;$D2718&amp;"")</f>
        <v/>
      </c>
      <c r="AH2718">
        <f>IF($F2718="","",IF(COUNTIF($AG$2:$AG2718,$AG2718)=1,1,0))</f>
        <v/>
      </c>
      <c r="AI2718">
        <f>IF($AH2718=1,SUMPRODUCT(--($AL$2:$AL$8001&lt;$AL2718))+1,"")</f>
        <v/>
      </c>
      <c r="AJ2718">
        <f>IF($F2718="","",IF(OR($U2718=TRUE(),$U2718="TRUE"),1,0))</f>
        <v/>
      </c>
      <c r="AK2718">
        <f>IF($F2718="","",IF($AD2718="Yes",1,0))</f>
        <v/>
      </c>
      <c r="AL2718">
        <f>IF($AH2718=1,IFERROR(IF(VALUE($F2718)&lt;100000000,VALUE($F2718),1000000000),IFERROR(IF(VALUE(MID($F2718,2,20))&lt;100000000,VALUE(MID($F2718,2,20)),1000000000),1000000000))+ROW()/100000,"")</f>
        <v/>
      </c>
    </row>
    <row r="2719">
      <c r="A2719">
        <f>IF($F2719="","",IFERROR(IF(INDEX('Per Invoice'!$A$2:$A$2001,MATCH($F2719,'Per Invoice'!$B$2:$B$2001,0))=0,"",INDEX('Per Invoice'!$A$2:$A$2001,MATCH($F2719,'Per Invoice'!$B$2:$B$2001,0))),""))</f>
        <v/>
      </c>
      <c r="H2719" s="11" t="n"/>
      <c r="R2719" s="7">
        <f>IF($F2719="","",Q2719*Y2719/100)</f>
        <v/>
      </c>
      <c r="X2719" s="7" t="n"/>
      <c r="Y2719" s="7" t="n"/>
      <c r="Z2719" s="7">
        <f>IF($F2719="","",Y2719*AE2719/100)</f>
        <v/>
      </c>
      <c r="AA2719" s="7">
        <f>IF($F2719="","",Y2719-Z2719)</f>
        <v/>
      </c>
      <c r="AB2719" s="7">
        <f>IF($F2719="","",AA2719-R2719)</f>
        <v/>
      </c>
      <c r="AE2719">
        <f>IF($F2719="","",IF($AK2719=1,0,IF($AJ2719=1,Settings!$C$6,Settings!$C$7))*100)</f>
        <v/>
      </c>
      <c r="AG2719">
        <f>IF($F2719="","",$F2719&amp;"|"&amp;$D2719&amp;"")</f>
        <v/>
      </c>
      <c r="AH2719">
        <f>IF($F2719="","",IF(COUNTIF($AG$2:$AG2719,$AG2719)=1,1,0))</f>
        <v/>
      </c>
      <c r="AI2719">
        <f>IF($AH2719=1,SUMPRODUCT(--($AL$2:$AL$8001&lt;$AL2719))+1,"")</f>
        <v/>
      </c>
      <c r="AJ2719">
        <f>IF($F2719="","",IF(OR($U2719=TRUE(),$U2719="TRUE"),1,0))</f>
        <v/>
      </c>
      <c r="AK2719">
        <f>IF($F2719="","",IF($AD2719="Yes",1,0))</f>
        <v/>
      </c>
      <c r="AL2719">
        <f>IF($AH2719=1,IFERROR(IF(VALUE($F2719)&lt;100000000,VALUE($F2719),1000000000),IFERROR(IF(VALUE(MID($F2719,2,20))&lt;100000000,VALUE(MID($F2719,2,20)),1000000000),1000000000))+ROW()/100000,"")</f>
        <v/>
      </c>
    </row>
    <row r="2720">
      <c r="A2720">
        <f>IF($F2720="","",IFERROR(IF(INDEX('Per Invoice'!$A$2:$A$2001,MATCH($F2720,'Per Invoice'!$B$2:$B$2001,0))=0,"",INDEX('Per Invoice'!$A$2:$A$2001,MATCH($F2720,'Per Invoice'!$B$2:$B$2001,0))),""))</f>
        <v/>
      </c>
      <c r="H2720" s="11" t="n"/>
      <c r="R2720" s="7">
        <f>IF($F2720="","",Q2720*Y2720/100)</f>
        <v/>
      </c>
      <c r="X2720" s="7" t="n"/>
      <c r="Y2720" s="7" t="n"/>
      <c r="Z2720" s="7">
        <f>IF($F2720="","",Y2720*AE2720/100)</f>
        <v/>
      </c>
      <c r="AA2720" s="7">
        <f>IF($F2720="","",Y2720-Z2720)</f>
        <v/>
      </c>
      <c r="AB2720" s="7">
        <f>IF($F2720="","",AA2720-R2720)</f>
        <v/>
      </c>
      <c r="AE2720">
        <f>IF($F2720="","",IF($AK2720=1,0,IF($AJ2720=1,Settings!$C$6,Settings!$C$7))*100)</f>
        <v/>
      </c>
      <c r="AG2720">
        <f>IF($F2720="","",$F2720&amp;"|"&amp;$D2720&amp;"")</f>
        <v/>
      </c>
      <c r="AH2720">
        <f>IF($F2720="","",IF(COUNTIF($AG$2:$AG2720,$AG2720)=1,1,0))</f>
        <v/>
      </c>
      <c r="AI2720">
        <f>IF($AH2720=1,SUMPRODUCT(--($AL$2:$AL$8001&lt;$AL2720))+1,"")</f>
        <v/>
      </c>
      <c r="AJ2720">
        <f>IF($F2720="","",IF(OR($U2720=TRUE(),$U2720="TRUE"),1,0))</f>
        <v/>
      </c>
      <c r="AK2720">
        <f>IF($F2720="","",IF($AD2720="Yes",1,0))</f>
        <v/>
      </c>
      <c r="AL2720">
        <f>IF($AH2720=1,IFERROR(IF(VALUE($F2720)&lt;100000000,VALUE($F2720),1000000000),IFERROR(IF(VALUE(MID($F2720,2,20))&lt;100000000,VALUE(MID($F2720,2,20)),1000000000),1000000000))+ROW()/100000,"")</f>
        <v/>
      </c>
    </row>
    <row r="2721">
      <c r="A2721">
        <f>IF($F2721="","",IFERROR(IF(INDEX('Per Invoice'!$A$2:$A$2001,MATCH($F2721,'Per Invoice'!$B$2:$B$2001,0))=0,"",INDEX('Per Invoice'!$A$2:$A$2001,MATCH($F2721,'Per Invoice'!$B$2:$B$2001,0))),""))</f>
        <v/>
      </c>
      <c r="H2721" s="11" t="n"/>
      <c r="R2721" s="7">
        <f>IF($F2721="","",Q2721*Y2721/100)</f>
        <v/>
      </c>
      <c r="X2721" s="7" t="n"/>
      <c r="Y2721" s="7" t="n"/>
      <c r="Z2721" s="7">
        <f>IF($F2721="","",Y2721*AE2721/100)</f>
        <v/>
      </c>
      <c r="AA2721" s="7">
        <f>IF($F2721="","",Y2721-Z2721)</f>
        <v/>
      </c>
      <c r="AB2721" s="7">
        <f>IF($F2721="","",AA2721-R2721)</f>
        <v/>
      </c>
      <c r="AE2721">
        <f>IF($F2721="","",IF($AK2721=1,0,IF($AJ2721=1,Settings!$C$6,Settings!$C$7))*100)</f>
        <v/>
      </c>
      <c r="AG2721">
        <f>IF($F2721="","",$F2721&amp;"|"&amp;$D2721&amp;"")</f>
        <v/>
      </c>
      <c r="AH2721">
        <f>IF($F2721="","",IF(COUNTIF($AG$2:$AG2721,$AG2721)=1,1,0))</f>
        <v/>
      </c>
      <c r="AI2721">
        <f>IF($AH2721=1,SUMPRODUCT(--($AL$2:$AL$8001&lt;$AL2721))+1,"")</f>
        <v/>
      </c>
      <c r="AJ2721">
        <f>IF($F2721="","",IF(OR($U2721=TRUE(),$U2721="TRUE"),1,0))</f>
        <v/>
      </c>
      <c r="AK2721">
        <f>IF($F2721="","",IF($AD2721="Yes",1,0))</f>
        <v/>
      </c>
      <c r="AL2721">
        <f>IF($AH2721=1,IFERROR(IF(VALUE($F2721)&lt;100000000,VALUE($F2721),1000000000),IFERROR(IF(VALUE(MID($F2721,2,20))&lt;100000000,VALUE(MID($F2721,2,20)),1000000000),1000000000))+ROW()/100000,"")</f>
        <v/>
      </c>
    </row>
    <row r="2722">
      <c r="A2722">
        <f>IF($F2722="","",IFERROR(IF(INDEX('Per Invoice'!$A$2:$A$2001,MATCH($F2722,'Per Invoice'!$B$2:$B$2001,0))=0,"",INDEX('Per Invoice'!$A$2:$A$2001,MATCH($F2722,'Per Invoice'!$B$2:$B$2001,0))),""))</f>
        <v/>
      </c>
      <c r="H2722" s="11" t="n"/>
      <c r="R2722" s="7">
        <f>IF($F2722="","",Q2722*Y2722/100)</f>
        <v/>
      </c>
      <c r="X2722" s="7" t="n"/>
      <c r="Y2722" s="7" t="n"/>
      <c r="Z2722" s="7">
        <f>IF($F2722="","",Y2722*AE2722/100)</f>
        <v/>
      </c>
      <c r="AA2722" s="7">
        <f>IF($F2722="","",Y2722-Z2722)</f>
        <v/>
      </c>
      <c r="AB2722" s="7">
        <f>IF($F2722="","",AA2722-R2722)</f>
        <v/>
      </c>
      <c r="AE2722">
        <f>IF($F2722="","",IF($AK2722=1,0,IF($AJ2722=1,Settings!$C$6,Settings!$C$7))*100)</f>
        <v/>
      </c>
      <c r="AG2722">
        <f>IF($F2722="","",$F2722&amp;"|"&amp;$D2722&amp;"")</f>
        <v/>
      </c>
      <c r="AH2722">
        <f>IF($F2722="","",IF(COUNTIF($AG$2:$AG2722,$AG2722)=1,1,0))</f>
        <v/>
      </c>
      <c r="AI2722">
        <f>IF($AH2722=1,SUMPRODUCT(--($AL$2:$AL$8001&lt;$AL2722))+1,"")</f>
        <v/>
      </c>
      <c r="AJ2722">
        <f>IF($F2722="","",IF(OR($U2722=TRUE(),$U2722="TRUE"),1,0))</f>
        <v/>
      </c>
      <c r="AK2722">
        <f>IF($F2722="","",IF($AD2722="Yes",1,0))</f>
        <v/>
      </c>
      <c r="AL2722">
        <f>IF($AH2722=1,IFERROR(IF(VALUE($F2722)&lt;100000000,VALUE($F2722),1000000000),IFERROR(IF(VALUE(MID($F2722,2,20))&lt;100000000,VALUE(MID($F2722,2,20)),1000000000),1000000000))+ROW()/100000,"")</f>
        <v/>
      </c>
    </row>
    <row r="2723">
      <c r="A2723">
        <f>IF($F2723="","",IFERROR(IF(INDEX('Per Invoice'!$A$2:$A$2001,MATCH($F2723,'Per Invoice'!$B$2:$B$2001,0))=0,"",INDEX('Per Invoice'!$A$2:$A$2001,MATCH($F2723,'Per Invoice'!$B$2:$B$2001,0))),""))</f>
        <v/>
      </c>
      <c r="H2723" s="11" t="n"/>
      <c r="R2723" s="7">
        <f>IF($F2723="","",Q2723*Y2723/100)</f>
        <v/>
      </c>
      <c r="X2723" s="7" t="n"/>
      <c r="Y2723" s="7" t="n"/>
      <c r="Z2723" s="7">
        <f>IF($F2723="","",Y2723*AE2723/100)</f>
        <v/>
      </c>
      <c r="AA2723" s="7">
        <f>IF($F2723="","",Y2723-Z2723)</f>
        <v/>
      </c>
      <c r="AB2723" s="7">
        <f>IF($F2723="","",AA2723-R2723)</f>
        <v/>
      </c>
      <c r="AE2723">
        <f>IF($F2723="","",IF($AK2723=1,0,IF($AJ2723=1,Settings!$C$6,Settings!$C$7))*100)</f>
        <v/>
      </c>
      <c r="AG2723">
        <f>IF($F2723="","",$F2723&amp;"|"&amp;$D2723&amp;"")</f>
        <v/>
      </c>
      <c r="AH2723">
        <f>IF($F2723="","",IF(COUNTIF($AG$2:$AG2723,$AG2723)=1,1,0))</f>
        <v/>
      </c>
      <c r="AI2723">
        <f>IF($AH2723=1,SUMPRODUCT(--($AL$2:$AL$8001&lt;$AL2723))+1,"")</f>
        <v/>
      </c>
      <c r="AJ2723">
        <f>IF($F2723="","",IF(OR($U2723=TRUE(),$U2723="TRUE"),1,0))</f>
        <v/>
      </c>
      <c r="AK2723">
        <f>IF($F2723="","",IF($AD2723="Yes",1,0))</f>
        <v/>
      </c>
      <c r="AL2723">
        <f>IF($AH2723=1,IFERROR(IF(VALUE($F2723)&lt;100000000,VALUE($F2723),1000000000),IFERROR(IF(VALUE(MID($F2723,2,20))&lt;100000000,VALUE(MID($F2723,2,20)),1000000000),1000000000))+ROW()/100000,"")</f>
        <v/>
      </c>
    </row>
    <row r="2724">
      <c r="A2724">
        <f>IF($F2724="","",IFERROR(IF(INDEX('Per Invoice'!$A$2:$A$2001,MATCH($F2724,'Per Invoice'!$B$2:$B$2001,0))=0,"",INDEX('Per Invoice'!$A$2:$A$2001,MATCH($F2724,'Per Invoice'!$B$2:$B$2001,0))),""))</f>
        <v/>
      </c>
      <c r="H2724" s="11" t="n"/>
      <c r="R2724" s="7">
        <f>IF($F2724="","",Q2724*Y2724/100)</f>
        <v/>
      </c>
      <c r="X2724" s="7" t="n"/>
      <c r="Y2724" s="7" t="n"/>
      <c r="Z2724" s="7">
        <f>IF($F2724="","",Y2724*AE2724/100)</f>
        <v/>
      </c>
      <c r="AA2724" s="7">
        <f>IF($F2724="","",Y2724-Z2724)</f>
        <v/>
      </c>
      <c r="AB2724" s="7">
        <f>IF($F2724="","",AA2724-R2724)</f>
        <v/>
      </c>
      <c r="AE2724">
        <f>IF($F2724="","",IF($AK2724=1,0,IF($AJ2724=1,Settings!$C$6,Settings!$C$7))*100)</f>
        <v/>
      </c>
      <c r="AG2724">
        <f>IF($F2724="","",$F2724&amp;"|"&amp;$D2724&amp;"")</f>
        <v/>
      </c>
      <c r="AH2724">
        <f>IF($F2724="","",IF(COUNTIF($AG$2:$AG2724,$AG2724)=1,1,0))</f>
        <v/>
      </c>
      <c r="AI2724">
        <f>IF($AH2724=1,SUMPRODUCT(--($AL$2:$AL$8001&lt;$AL2724))+1,"")</f>
        <v/>
      </c>
      <c r="AJ2724">
        <f>IF($F2724="","",IF(OR($U2724=TRUE(),$U2724="TRUE"),1,0))</f>
        <v/>
      </c>
      <c r="AK2724">
        <f>IF($F2724="","",IF($AD2724="Yes",1,0))</f>
        <v/>
      </c>
      <c r="AL2724">
        <f>IF($AH2724=1,IFERROR(IF(VALUE($F2724)&lt;100000000,VALUE($F2724),1000000000),IFERROR(IF(VALUE(MID($F2724,2,20))&lt;100000000,VALUE(MID($F2724,2,20)),1000000000),1000000000))+ROW()/100000,"")</f>
        <v/>
      </c>
    </row>
    <row r="2725">
      <c r="A2725">
        <f>IF($F2725="","",IFERROR(IF(INDEX('Per Invoice'!$A$2:$A$2001,MATCH($F2725,'Per Invoice'!$B$2:$B$2001,0))=0,"",INDEX('Per Invoice'!$A$2:$A$2001,MATCH($F2725,'Per Invoice'!$B$2:$B$2001,0))),""))</f>
        <v/>
      </c>
      <c r="H2725" s="11" t="n"/>
      <c r="R2725" s="7">
        <f>IF($F2725="","",Q2725*Y2725/100)</f>
        <v/>
      </c>
      <c r="X2725" s="7" t="n"/>
      <c r="Y2725" s="7" t="n"/>
      <c r="Z2725" s="7">
        <f>IF($F2725="","",Y2725*AE2725/100)</f>
        <v/>
      </c>
      <c r="AA2725" s="7">
        <f>IF($F2725="","",Y2725-Z2725)</f>
        <v/>
      </c>
      <c r="AB2725" s="7">
        <f>IF($F2725="","",AA2725-R2725)</f>
        <v/>
      </c>
      <c r="AE2725">
        <f>IF($F2725="","",IF($AK2725=1,0,IF($AJ2725=1,Settings!$C$6,Settings!$C$7))*100)</f>
        <v/>
      </c>
      <c r="AG2725">
        <f>IF($F2725="","",$F2725&amp;"|"&amp;$D2725&amp;"")</f>
        <v/>
      </c>
      <c r="AH2725">
        <f>IF($F2725="","",IF(COUNTIF($AG$2:$AG2725,$AG2725)=1,1,0))</f>
        <v/>
      </c>
      <c r="AI2725">
        <f>IF($AH2725=1,SUMPRODUCT(--($AL$2:$AL$8001&lt;$AL2725))+1,"")</f>
        <v/>
      </c>
      <c r="AJ2725">
        <f>IF($F2725="","",IF(OR($U2725=TRUE(),$U2725="TRUE"),1,0))</f>
        <v/>
      </c>
      <c r="AK2725">
        <f>IF($F2725="","",IF($AD2725="Yes",1,0))</f>
        <v/>
      </c>
      <c r="AL2725">
        <f>IF($AH2725=1,IFERROR(IF(VALUE($F2725)&lt;100000000,VALUE($F2725),1000000000),IFERROR(IF(VALUE(MID($F2725,2,20))&lt;100000000,VALUE(MID($F2725,2,20)),1000000000),1000000000))+ROW()/100000,"")</f>
        <v/>
      </c>
    </row>
    <row r="2726">
      <c r="A2726">
        <f>IF($F2726="","",IFERROR(IF(INDEX('Per Invoice'!$A$2:$A$2001,MATCH($F2726,'Per Invoice'!$B$2:$B$2001,0))=0,"",INDEX('Per Invoice'!$A$2:$A$2001,MATCH($F2726,'Per Invoice'!$B$2:$B$2001,0))),""))</f>
        <v/>
      </c>
      <c r="H2726" s="11" t="n"/>
      <c r="R2726" s="7">
        <f>IF($F2726="","",Q2726*Y2726/100)</f>
        <v/>
      </c>
      <c r="X2726" s="7" t="n"/>
      <c r="Y2726" s="7" t="n"/>
      <c r="Z2726" s="7">
        <f>IF($F2726="","",Y2726*AE2726/100)</f>
        <v/>
      </c>
      <c r="AA2726" s="7">
        <f>IF($F2726="","",Y2726-Z2726)</f>
        <v/>
      </c>
      <c r="AB2726" s="7">
        <f>IF($F2726="","",AA2726-R2726)</f>
        <v/>
      </c>
      <c r="AE2726">
        <f>IF($F2726="","",IF($AK2726=1,0,IF($AJ2726=1,Settings!$C$6,Settings!$C$7))*100)</f>
        <v/>
      </c>
      <c r="AG2726">
        <f>IF($F2726="","",$F2726&amp;"|"&amp;$D2726&amp;"")</f>
        <v/>
      </c>
      <c r="AH2726">
        <f>IF($F2726="","",IF(COUNTIF($AG$2:$AG2726,$AG2726)=1,1,0))</f>
        <v/>
      </c>
      <c r="AI2726">
        <f>IF($AH2726=1,SUMPRODUCT(--($AL$2:$AL$8001&lt;$AL2726))+1,"")</f>
        <v/>
      </c>
      <c r="AJ2726">
        <f>IF($F2726="","",IF(OR($U2726=TRUE(),$U2726="TRUE"),1,0))</f>
        <v/>
      </c>
      <c r="AK2726">
        <f>IF($F2726="","",IF($AD2726="Yes",1,0))</f>
        <v/>
      </c>
      <c r="AL2726">
        <f>IF($AH2726=1,IFERROR(IF(VALUE($F2726)&lt;100000000,VALUE($F2726),1000000000),IFERROR(IF(VALUE(MID($F2726,2,20))&lt;100000000,VALUE(MID($F2726,2,20)),1000000000),1000000000))+ROW()/100000,"")</f>
        <v/>
      </c>
    </row>
    <row r="2727">
      <c r="A2727">
        <f>IF($F2727="","",IFERROR(IF(INDEX('Per Invoice'!$A$2:$A$2001,MATCH($F2727,'Per Invoice'!$B$2:$B$2001,0))=0,"",INDEX('Per Invoice'!$A$2:$A$2001,MATCH($F2727,'Per Invoice'!$B$2:$B$2001,0))),""))</f>
        <v/>
      </c>
      <c r="H2727" s="11" t="n"/>
      <c r="R2727" s="7">
        <f>IF($F2727="","",Q2727*Y2727/100)</f>
        <v/>
      </c>
      <c r="X2727" s="7" t="n"/>
      <c r="Y2727" s="7" t="n"/>
      <c r="Z2727" s="7">
        <f>IF($F2727="","",Y2727*AE2727/100)</f>
        <v/>
      </c>
      <c r="AA2727" s="7">
        <f>IF($F2727="","",Y2727-Z2727)</f>
        <v/>
      </c>
      <c r="AB2727" s="7">
        <f>IF($F2727="","",AA2727-R2727)</f>
        <v/>
      </c>
      <c r="AE2727">
        <f>IF($F2727="","",IF($AK2727=1,0,IF($AJ2727=1,Settings!$C$6,Settings!$C$7))*100)</f>
        <v/>
      </c>
      <c r="AG2727">
        <f>IF($F2727="","",$F2727&amp;"|"&amp;$D2727&amp;"")</f>
        <v/>
      </c>
      <c r="AH2727">
        <f>IF($F2727="","",IF(COUNTIF($AG$2:$AG2727,$AG2727)=1,1,0))</f>
        <v/>
      </c>
      <c r="AI2727">
        <f>IF($AH2727=1,SUMPRODUCT(--($AL$2:$AL$8001&lt;$AL2727))+1,"")</f>
        <v/>
      </c>
      <c r="AJ2727">
        <f>IF($F2727="","",IF(OR($U2727=TRUE(),$U2727="TRUE"),1,0))</f>
        <v/>
      </c>
      <c r="AK2727">
        <f>IF($F2727="","",IF($AD2727="Yes",1,0))</f>
        <v/>
      </c>
      <c r="AL2727">
        <f>IF($AH2727=1,IFERROR(IF(VALUE($F2727)&lt;100000000,VALUE($F2727),1000000000),IFERROR(IF(VALUE(MID($F2727,2,20))&lt;100000000,VALUE(MID($F2727,2,20)),1000000000),1000000000))+ROW()/100000,"")</f>
        <v/>
      </c>
    </row>
    <row r="2728">
      <c r="A2728">
        <f>IF($F2728="","",IFERROR(IF(INDEX('Per Invoice'!$A$2:$A$2001,MATCH($F2728,'Per Invoice'!$B$2:$B$2001,0))=0,"",INDEX('Per Invoice'!$A$2:$A$2001,MATCH($F2728,'Per Invoice'!$B$2:$B$2001,0))),""))</f>
        <v/>
      </c>
      <c r="H2728" s="11" t="n"/>
      <c r="R2728" s="7">
        <f>IF($F2728="","",Q2728*Y2728/100)</f>
        <v/>
      </c>
      <c r="X2728" s="7" t="n"/>
      <c r="Y2728" s="7" t="n"/>
      <c r="Z2728" s="7">
        <f>IF($F2728="","",Y2728*AE2728/100)</f>
        <v/>
      </c>
      <c r="AA2728" s="7">
        <f>IF($F2728="","",Y2728-Z2728)</f>
        <v/>
      </c>
      <c r="AB2728" s="7">
        <f>IF($F2728="","",AA2728-R2728)</f>
        <v/>
      </c>
      <c r="AE2728">
        <f>IF($F2728="","",IF($AK2728=1,0,IF($AJ2728=1,Settings!$C$6,Settings!$C$7))*100)</f>
        <v/>
      </c>
      <c r="AG2728">
        <f>IF($F2728="","",$F2728&amp;"|"&amp;$D2728&amp;"")</f>
        <v/>
      </c>
      <c r="AH2728">
        <f>IF($F2728="","",IF(COUNTIF($AG$2:$AG2728,$AG2728)=1,1,0))</f>
        <v/>
      </c>
      <c r="AI2728">
        <f>IF($AH2728=1,SUMPRODUCT(--($AL$2:$AL$8001&lt;$AL2728))+1,"")</f>
        <v/>
      </c>
      <c r="AJ2728">
        <f>IF($F2728="","",IF(OR($U2728=TRUE(),$U2728="TRUE"),1,0))</f>
        <v/>
      </c>
      <c r="AK2728">
        <f>IF($F2728="","",IF($AD2728="Yes",1,0))</f>
        <v/>
      </c>
      <c r="AL2728">
        <f>IF($AH2728=1,IFERROR(IF(VALUE($F2728)&lt;100000000,VALUE($F2728),1000000000),IFERROR(IF(VALUE(MID($F2728,2,20))&lt;100000000,VALUE(MID($F2728,2,20)),1000000000),1000000000))+ROW()/100000,"")</f>
        <v/>
      </c>
    </row>
    <row r="2729">
      <c r="A2729">
        <f>IF($F2729="","",IFERROR(IF(INDEX('Per Invoice'!$A$2:$A$2001,MATCH($F2729,'Per Invoice'!$B$2:$B$2001,0))=0,"",INDEX('Per Invoice'!$A$2:$A$2001,MATCH($F2729,'Per Invoice'!$B$2:$B$2001,0))),""))</f>
        <v/>
      </c>
      <c r="H2729" s="11" t="n"/>
      <c r="R2729" s="7">
        <f>IF($F2729="","",Q2729*Y2729/100)</f>
        <v/>
      </c>
      <c r="X2729" s="7" t="n"/>
      <c r="Y2729" s="7" t="n"/>
      <c r="Z2729" s="7">
        <f>IF($F2729="","",Y2729*AE2729/100)</f>
        <v/>
      </c>
      <c r="AA2729" s="7">
        <f>IF($F2729="","",Y2729-Z2729)</f>
        <v/>
      </c>
      <c r="AB2729" s="7">
        <f>IF($F2729="","",AA2729-R2729)</f>
        <v/>
      </c>
      <c r="AE2729">
        <f>IF($F2729="","",IF($AK2729=1,0,IF($AJ2729=1,Settings!$C$6,Settings!$C$7))*100)</f>
        <v/>
      </c>
      <c r="AG2729">
        <f>IF($F2729="","",$F2729&amp;"|"&amp;$D2729&amp;"")</f>
        <v/>
      </c>
      <c r="AH2729">
        <f>IF($F2729="","",IF(COUNTIF($AG$2:$AG2729,$AG2729)=1,1,0))</f>
        <v/>
      </c>
      <c r="AI2729">
        <f>IF($AH2729=1,SUMPRODUCT(--($AL$2:$AL$8001&lt;$AL2729))+1,"")</f>
        <v/>
      </c>
      <c r="AJ2729">
        <f>IF($F2729="","",IF(OR($U2729=TRUE(),$U2729="TRUE"),1,0))</f>
        <v/>
      </c>
      <c r="AK2729">
        <f>IF($F2729="","",IF($AD2729="Yes",1,0))</f>
        <v/>
      </c>
      <c r="AL2729">
        <f>IF($AH2729=1,IFERROR(IF(VALUE($F2729)&lt;100000000,VALUE($F2729),1000000000),IFERROR(IF(VALUE(MID($F2729,2,20))&lt;100000000,VALUE(MID($F2729,2,20)),1000000000),1000000000))+ROW()/100000,"")</f>
        <v/>
      </c>
    </row>
    <row r="2730">
      <c r="A2730">
        <f>IF($F2730="","",IFERROR(IF(INDEX('Per Invoice'!$A$2:$A$2001,MATCH($F2730,'Per Invoice'!$B$2:$B$2001,0))=0,"",INDEX('Per Invoice'!$A$2:$A$2001,MATCH($F2730,'Per Invoice'!$B$2:$B$2001,0))),""))</f>
        <v/>
      </c>
      <c r="H2730" s="11" t="n"/>
      <c r="R2730" s="7">
        <f>IF($F2730="","",Q2730*Y2730/100)</f>
        <v/>
      </c>
      <c r="X2730" s="7" t="n"/>
      <c r="Y2730" s="7" t="n"/>
      <c r="Z2730" s="7">
        <f>IF($F2730="","",Y2730*AE2730/100)</f>
        <v/>
      </c>
      <c r="AA2730" s="7">
        <f>IF($F2730="","",Y2730-Z2730)</f>
        <v/>
      </c>
      <c r="AB2730" s="7">
        <f>IF($F2730="","",AA2730-R2730)</f>
        <v/>
      </c>
      <c r="AE2730">
        <f>IF($F2730="","",IF($AK2730=1,0,IF($AJ2730=1,Settings!$C$6,Settings!$C$7))*100)</f>
        <v/>
      </c>
      <c r="AG2730">
        <f>IF($F2730="","",$F2730&amp;"|"&amp;$D2730&amp;"")</f>
        <v/>
      </c>
      <c r="AH2730">
        <f>IF($F2730="","",IF(COUNTIF($AG$2:$AG2730,$AG2730)=1,1,0))</f>
        <v/>
      </c>
      <c r="AI2730">
        <f>IF($AH2730=1,SUMPRODUCT(--($AL$2:$AL$8001&lt;$AL2730))+1,"")</f>
        <v/>
      </c>
      <c r="AJ2730">
        <f>IF($F2730="","",IF(OR($U2730=TRUE(),$U2730="TRUE"),1,0))</f>
        <v/>
      </c>
      <c r="AK2730">
        <f>IF($F2730="","",IF($AD2730="Yes",1,0))</f>
        <v/>
      </c>
      <c r="AL2730">
        <f>IF($AH2730=1,IFERROR(IF(VALUE($F2730)&lt;100000000,VALUE($F2730),1000000000),IFERROR(IF(VALUE(MID($F2730,2,20))&lt;100000000,VALUE(MID($F2730,2,20)),1000000000),1000000000))+ROW()/100000,"")</f>
        <v/>
      </c>
    </row>
    <row r="2731">
      <c r="A2731">
        <f>IF($F2731="","",IFERROR(IF(INDEX('Per Invoice'!$A$2:$A$2001,MATCH($F2731,'Per Invoice'!$B$2:$B$2001,0))=0,"",INDEX('Per Invoice'!$A$2:$A$2001,MATCH($F2731,'Per Invoice'!$B$2:$B$2001,0))),""))</f>
        <v/>
      </c>
      <c r="H2731" s="11" t="n"/>
      <c r="R2731" s="7">
        <f>IF($F2731="","",Q2731*Y2731/100)</f>
        <v/>
      </c>
      <c r="X2731" s="7" t="n"/>
      <c r="Y2731" s="7" t="n"/>
      <c r="Z2731" s="7">
        <f>IF($F2731="","",Y2731*AE2731/100)</f>
        <v/>
      </c>
      <c r="AA2731" s="7">
        <f>IF($F2731="","",Y2731-Z2731)</f>
        <v/>
      </c>
      <c r="AB2731" s="7">
        <f>IF($F2731="","",AA2731-R2731)</f>
        <v/>
      </c>
      <c r="AE2731">
        <f>IF($F2731="","",IF($AK2731=1,0,IF($AJ2731=1,Settings!$C$6,Settings!$C$7))*100)</f>
        <v/>
      </c>
      <c r="AG2731">
        <f>IF($F2731="","",$F2731&amp;"|"&amp;$D2731&amp;"")</f>
        <v/>
      </c>
      <c r="AH2731">
        <f>IF($F2731="","",IF(COUNTIF($AG$2:$AG2731,$AG2731)=1,1,0))</f>
        <v/>
      </c>
      <c r="AI2731">
        <f>IF($AH2731=1,SUMPRODUCT(--($AL$2:$AL$8001&lt;$AL2731))+1,"")</f>
        <v/>
      </c>
      <c r="AJ2731">
        <f>IF($F2731="","",IF(OR($U2731=TRUE(),$U2731="TRUE"),1,0))</f>
        <v/>
      </c>
      <c r="AK2731">
        <f>IF($F2731="","",IF($AD2731="Yes",1,0))</f>
        <v/>
      </c>
      <c r="AL2731">
        <f>IF($AH2731=1,IFERROR(IF(VALUE($F2731)&lt;100000000,VALUE($F2731),1000000000),IFERROR(IF(VALUE(MID($F2731,2,20))&lt;100000000,VALUE(MID($F2731,2,20)),1000000000),1000000000))+ROW()/100000,"")</f>
        <v/>
      </c>
    </row>
    <row r="2732">
      <c r="A2732">
        <f>IF($F2732="","",IFERROR(IF(INDEX('Per Invoice'!$A$2:$A$2001,MATCH($F2732,'Per Invoice'!$B$2:$B$2001,0))=0,"",INDEX('Per Invoice'!$A$2:$A$2001,MATCH($F2732,'Per Invoice'!$B$2:$B$2001,0))),""))</f>
        <v/>
      </c>
      <c r="H2732" s="11" t="n"/>
      <c r="R2732" s="7">
        <f>IF($F2732="","",Q2732*Y2732/100)</f>
        <v/>
      </c>
      <c r="X2732" s="7" t="n"/>
      <c r="Y2732" s="7" t="n"/>
      <c r="Z2732" s="7">
        <f>IF($F2732="","",Y2732*AE2732/100)</f>
        <v/>
      </c>
      <c r="AA2732" s="7">
        <f>IF($F2732="","",Y2732-Z2732)</f>
        <v/>
      </c>
      <c r="AB2732" s="7">
        <f>IF($F2732="","",AA2732-R2732)</f>
        <v/>
      </c>
      <c r="AE2732">
        <f>IF($F2732="","",IF($AK2732=1,0,IF($AJ2732=1,Settings!$C$6,Settings!$C$7))*100)</f>
        <v/>
      </c>
      <c r="AG2732">
        <f>IF($F2732="","",$F2732&amp;"|"&amp;$D2732&amp;"")</f>
        <v/>
      </c>
      <c r="AH2732">
        <f>IF($F2732="","",IF(COUNTIF($AG$2:$AG2732,$AG2732)=1,1,0))</f>
        <v/>
      </c>
      <c r="AI2732">
        <f>IF($AH2732=1,SUMPRODUCT(--($AL$2:$AL$8001&lt;$AL2732))+1,"")</f>
        <v/>
      </c>
      <c r="AJ2732">
        <f>IF($F2732="","",IF(OR($U2732=TRUE(),$U2732="TRUE"),1,0))</f>
        <v/>
      </c>
      <c r="AK2732">
        <f>IF($F2732="","",IF($AD2732="Yes",1,0))</f>
        <v/>
      </c>
      <c r="AL2732">
        <f>IF($AH2732=1,IFERROR(IF(VALUE($F2732)&lt;100000000,VALUE($F2732),1000000000),IFERROR(IF(VALUE(MID($F2732,2,20))&lt;100000000,VALUE(MID($F2732,2,20)),1000000000),1000000000))+ROW()/100000,"")</f>
        <v/>
      </c>
    </row>
    <row r="2733">
      <c r="A2733">
        <f>IF($F2733="","",IFERROR(IF(INDEX('Per Invoice'!$A$2:$A$2001,MATCH($F2733,'Per Invoice'!$B$2:$B$2001,0))=0,"",INDEX('Per Invoice'!$A$2:$A$2001,MATCH($F2733,'Per Invoice'!$B$2:$B$2001,0))),""))</f>
        <v/>
      </c>
      <c r="H2733" s="11" t="n"/>
      <c r="R2733" s="7">
        <f>IF($F2733="","",Q2733*Y2733/100)</f>
        <v/>
      </c>
      <c r="X2733" s="7" t="n"/>
      <c r="Y2733" s="7" t="n"/>
      <c r="Z2733" s="7">
        <f>IF($F2733="","",Y2733*AE2733/100)</f>
        <v/>
      </c>
      <c r="AA2733" s="7">
        <f>IF($F2733="","",Y2733-Z2733)</f>
        <v/>
      </c>
      <c r="AB2733" s="7">
        <f>IF($F2733="","",AA2733-R2733)</f>
        <v/>
      </c>
      <c r="AE2733">
        <f>IF($F2733="","",IF($AK2733=1,0,IF($AJ2733=1,Settings!$C$6,Settings!$C$7))*100)</f>
        <v/>
      </c>
      <c r="AG2733">
        <f>IF($F2733="","",$F2733&amp;"|"&amp;$D2733&amp;"")</f>
        <v/>
      </c>
      <c r="AH2733">
        <f>IF($F2733="","",IF(COUNTIF($AG$2:$AG2733,$AG2733)=1,1,0))</f>
        <v/>
      </c>
      <c r="AI2733">
        <f>IF($AH2733=1,SUMPRODUCT(--($AL$2:$AL$8001&lt;$AL2733))+1,"")</f>
        <v/>
      </c>
      <c r="AJ2733">
        <f>IF($F2733="","",IF(OR($U2733=TRUE(),$U2733="TRUE"),1,0))</f>
        <v/>
      </c>
      <c r="AK2733">
        <f>IF($F2733="","",IF($AD2733="Yes",1,0))</f>
        <v/>
      </c>
      <c r="AL2733">
        <f>IF($AH2733=1,IFERROR(IF(VALUE($F2733)&lt;100000000,VALUE($F2733),1000000000),IFERROR(IF(VALUE(MID($F2733,2,20))&lt;100000000,VALUE(MID($F2733,2,20)),1000000000),1000000000))+ROW()/100000,"")</f>
        <v/>
      </c>
    </row>
    <row r="2734">
      <c r="A2734">
        <f>IF($F2734="","",IFERROR(IF(INDEX('Per Invoice'!$A$2:$A$2001,MATCH($F2734,'Per Invoice'!$B$2:$B$2001,0))=0,"",INDEX('Per Invoice'!$A$2:$A$2001,MATCH($F2734,'Per Invoice'!$B$2:$B$2001,0))),""))</f>
        <v/>
      </c>
      <c r="H2734" s="11" t="n"/>
      <c r="R2734" s="7">
        <f>IF($F2734="","",Q2734*Y2734/100)</f>
        <v/>
      </c>
      <c r="X2734" s="7" t="n"/>
      <c r="Y2734" s="7" t="n"/>
      <c r="Z2734" s="7">
        <f>IF($F2734="","",Y2734*AE2734/100)</f>
        <v/>
      </c>
      <c r="AA2734" s="7">
        <f>IF($F2734="","",Y2734-Z2734)</f>
        <v/>
      </c>
      <c r="AB2734" s="7">
        <f>IF($F2734="","",AA2734-R2734)</f>
        <v/>
      </c>
      <c r="AE2734">
        <f>IF($F2734="","",IF($AK2734=1,0,IF($AJ2734=1,Settings!$C$6,Settings!$C$7))*100)</f>
        <v/>
      </c>
      <c r="AG2734">
        <f>IF($F2734="","",$F2734&amp;"|"&amp;$D2734&amp;"")</f>
        <v/>
      </c>
      <c r="AH2734">
        <f>IF($F2734="","",IF(COUNTIF($AG$2:$AG2734,$AG2734)=1,1,0))</f>
        <v/>
      </c>
      <c r="AI2734">
        <f>IF($AH2734=1,SUMPRODUCT(--($AL$2:$AL$8001&lt;$AL2734))+1,"")</f>
        <v/>
      </c>
      <c r="AJ2734">
        <f>IF($F2734="","",IF(OR($U2734=TRUE(),$U2734="TRUE"),1,0))</f>
        <v/>
      </c>
      <c r="AK2734">
        <f>IF($F2734="","",IF($AD2734="Yes",1,0))</f>
        <v/>
      </c>
      <c r="AL2734">
        <f>IF($AH2734=1,IFERROR(IF(VALUE($F2734)&lt;100000000,VALUE($F2734),1000000000),IFERROR(IF(VALUE(MID($F2734,2,20))&lt;100000000,VALUE(MID($F2734,2,20)),1000000000),1000000000))+ROW()/100000,"")</f>
        <v/>
      </c>
    </row>
    <row r="2735">
      <c r="A2735">
        <f>IF($F2735="","",IFERROR(IF(INDEX('Per Invoice'!$A$2:$A$2001,MATCH($F2735,'Per Invoice'!$B$2:$B$2001,0))=0,"",INDEX('Per Invoice'!$A$2:$A$2001,MATCH($F2735,'Per Invoice'!$B$2:$B$2001,0))),""))</f>
        <v/>
      </c>
      <c r="H2735" s="11" t="n"/>
      <c r="R2735" s="7">
        <f>IF($F2735="","",Q2735*Y2735/100)</f>
        <v/>
      </c>
      <c r="X2735" s="7" t="n"/>
      <c r="Y2735" s="7" t="n"/>
      <c r="Z2735" s="7">
        <f>IF($F2735="","",Y2735*AE2735/100)</f>
        <v/>
      </c>
      <c r="AA2735" s="7">
        <f>IF($F2735="","",Y2735-Z2735)</f>
        <v/>
      </c>
      <c r="AB2735" s="7">
        <f>IF($F2735="","",AA2735-R2735)</f>
        <v/>
      </c>
      <c r="AE2735">
        <f>IF($F2735="","",IF($AK2735=1,0,IF($AJ2735=1,Settings!$C$6,Settings!$C$7))*100)</f>
        <v/>
      </c>
      <c r="AG2735">
        <f>IF($F2735="","",$F2735&amp;"|"&amp;$D2735&amp;"")</f>
        <v/>
      </c>
      <c r="AH2735">
        <f>IF($F2735="","",IF(COUNTIF($AG$2:$AG2735,$AG2735)=1,1,0))</f>
        <v/>
      </c>
      <c r="AI2735">
        <f>IF($AH2735=1,SUMPRODUCT(--($AL$2:$AL$8001&lt;$AL2735))+1,"")</f>
        <v/>
      </c>
      <c r="AJ2735">
        <f>IF($F2735="","",IF(OR($U2735=TRUE(),$U2735="TRUE"),1,0))</f>
        <v/>
      </c>
      <c r="AK2735">
        <f>IF($F2735="","",IF($AD2735="Yes",1,0))</f>
        <v/>
      </c>
      <c r="AL2735">
        <f>IF($AH2735=1,IFERROR(IF(VALUE($F2735)&lt;100000000,VALUE($F2735),1000000000),IFERROR(IF(VALUE(MID($F2735,2,20))&lt;100000000,VALUE(MID($F2735,2,20)),1000000000),1000000000))+ROW()/100000,"")</f>
        <v/>
      </c>
    </row>
    <row r="2736">
      <c r="A2736">
        <f>IF($F2736="","",IFERROR(IF(INDEX('Per Invoice'!$A$2:$A$2001,MATCH($F2736,'Per Invoice'!$B$2:$B$2001,0))=0,"",INDEX('Per Invoice'!$A$2:$A$2001,MATCH($F2736,'Per Invoice'!$B$2:$B$2001,0))),""))</f>
        <v/>
      </c>
      <c r="H2736" s="11" t="n"/>
      <c r="R2736" s="7">
        <f>IF($F2736="","",Q2736*Y2736/100)</f>
        <v/>
      </c>
      <c r="X2736" s="7" t="n"/>
      <c r="Y2736" s="7" t="n"/>
      <c r="Z2736" s="7">
        <f>IF($F2736="","",Y2736*AE2736/100)</f>
        <v/>
      </c>
      <c r="AA2736" s="7">
        <f>IF($F2736="","",Y2736-Z2736)</f>
        <v/>
      </c>
      <c r="AB2736" s="7">
        <f>IF($F2736="","",AA2736-R2736)</f>
        <v/>
      </c>
      <c r="AE2736">
        <f>IF($F2736="","",IF($AK2736=1,0,IF($AJ2736=1,Settings!$C$6,Settings!$C$7))*100)</f>
        <v/>
      </c>
      <c r="AG2736">
        <f>IF($F2736="","",$F2736&amp;"|"&amp;$D2736&amp;"")</f>
        <v/>
      </c>
      <c r="AH2736">
        <f>IF($F2736="","",IF(COUNTIF($AG$2:$AG2736,$AG2736)=1,1,0))</f>
        <v/>
      </c>
      <c r="AI2736">
        <f>IF($AH2736=1,SUMPRODUCT(--($AL$2:$AL$8001&lt;$AL2736))+1,"")</f>
        <v/>
      </c>
      <c r="AJ2736">
        <f>IF($F2736="","",IF(OR($U2736=TRUE(),$U2736="TRUE"),1,0))</f>
        <v/>
      </c>
      <c r="AK2736">
        <f>IF($F2736="","",IF($AD2736="Yes",1,0))</f>
        <v/>
      </c>
      <c r="AL2736">
        <f>IF($AH2736=1,IFERROR(IF(VALUE($F2736)&lt;100000000,VALUE($F2736),1000000000),IFERROR(IF(VALUE(MID($F2736,2,20))&lt;100000000,VALUE(MID($F2736,2,20)),1000000000),1000000000))+ROW()/100000,"")</f>
        <v/>
      </c>
    </row>
    <row r="2737">
      <c r="A2737">
        <f>IF($F2737="","",IFERROR(IF(INDEX('Per Invoice'!$A$2:$A$2001,MATCH($F2737,'Per Invoice'!$B$2:$B$2001,0))=0,"",INDEX('Per Invoice'!$A$2:$A$2001,MATCH($F2737,'Per Invoice'!$B$2:$B$2001,0))),""))</f>
        <v/>
      </c>
      <c r="H2737" s="11" t="n"/>
      <c r="R2737" s="7">
        <f>IF($F2737="","",Q2737*Y2737/100)</f>
        <v/>
      </c>
      <c r="X2737" s="7" t="n"/>
      <c r="Y2737" s="7" t="n"/>
      <c r="Z2737" s="7">
        <f>IF($F2737="","",Y2737*AE2737/100)</f>
        <v/>
      </c>
      <c r="AA2737" s="7">
        <f>IF($F2737="","",Y2737-Z2737)</f>
        <v/>
      </c>
      <c r="AB2737" s="7">
        <f>IF($F2737="","",AA2737-R2737)</f>
        <v/>
      </c>
      <c r="AE2737">
        <f>IF($F2737="","",IF($AK2737=1,0,IF($AJ2737=1,Settings!$C$6,Settings!$C$7))*100)</f>
        <v/>
      </c>
      <c r="AG2737">
        <f>IF($F2737="","",$F2737&amp;"|"&amp;$D2737&amp;"")</f>
        <v/>
      </c>
      <c r="AH2737">
        <f>IF($F2737="","",IF(COUNTIF($AG$2:$AG2737,$AG2737)=1,1,0))</f>
        <v/>
      </c>
      <c r="AI2737">
        <f>IF($AH2737=1,SUMPRODUCT(--($AL$2:$AL$8001&lt;$AL2737))+1,"")</f>
        <v/>
      </c>
      <c r="AJ2737">
        <f>IF($F2737="","",IF(OR($U2737=TRUE(),$U2737="TRUE"),1,0))</f>
        <v/>
      </c>
      <c r="AK2737">
        <f>IF($F2737="","",IF($AD2737="Yes",1,0))</f>
        <v/>
      </c>
      <c r="AL2737">
        <f>IF($AH2737=1,IFERROR(IF(VALUE($F2737)&lt;100000000,VALUE($F2737),1000000000),IFERROR(IF(VALUE(MID($F2737,2,20))&lt;100000000,VALUE(MID($F2737,2,20)),1000000000),1000000000))+ROW()/100000,"")</f>
        <v/>
      </c>
    </row>
    <row r="2738">
      <c r="A2738">
        <f>IF($F2738="","",IFERROR(IF(INDEX('Per Invoice'!$A$2:$A$2001,MATCH($F2738,'Per Invoice'!$B$2:$B$2001,0))=0,"",INDEX('Per Invoice'!$A$2:$A$2001,MATCH($F2738,'Per Invoice'!$B$2:$B$2001,0))),""))</f>
        <v/>
      </c>
      <c r="H2738" s="11" t="n"/>
      <c r="R2738" s="7">
        <f>IF($F2738="","",Q2738*Y2738/100)</f>
        <v/>
      </c>
      <c r="X2738" s="7" t="n"/>
      <c r="Y2738" s="7" t="n"/>
      <c r="Z2738" s="7">
        <f>IF($F2738="","",Y2738*AE2738/100)</f>
        <v/>
      </c>
      <c r="AA2738" s="7">
        <f>IF($F2738="","",Y2738-Z2738)</f>
        <v/>
      </c>
      <c r="AB2738" s="7">
        <f>IF($F2738="","",AA2738-R2738)</f>
        <v/>
      </c>
      <c r="AE2738">
        <f>IF($F2738="","",IF($AK2738=1,0,IF($AJ2738=1,Settings!$C$6,Settings!$C$7))*100)</f>
        <v/>
      </c>
      <c r="AG2738">
        <f>IF($F2738="","",$F2738&amp;"|"&amp;$D2738&amp;"")</f>
        <v/>
      </c>
      <c r="AH2738">
        <f>IF($F2738="","",IF(COUNTIF($AG$2:$AG2738,$AG2738)=1,1,0))</f>
        <v/>
      </c>
      <c r="AI2738">
        <f>IF($AH2738=1,SUMPRODUCT(--($AL$2:$AL$8001&lt;$AL2738))+1,"")</f>
        <v/>
      </c>
      <c r="AJ2738">
        <f>IF($F2738="","",IF(OR($U2738=TRUE(),$U2738="TRUE"),1,0))</f>
        <v/>
      </c>
      <c r="AK2738">
        <f>IF($F2738="","",IF($AD2738="Yes",1,0))</f>
        <v/>
      </c>
      <c r="AL2738">
        <f>IF($AH2738=1,IFERROR(IF(VALUE($F2738)&lt;100000000,VALUE($F2738),1000000000),IFERROR(IF(VALUE(MID($F2738,2,20))&lt;100000000,VALUE(MID($F2738,2,20)),1000000000),1000000000))+ROW()/100000,"")</f>
        <v/>
      </c>
    </row>
    <row r="2739">
      <c r="A2739">
        <f>IF($F2739="","",IFERROR(IF(INDEX('Per Invoice'!$A$2:$A$2001,MATCH($F2739,'Per Invoice'!$B$2:$B$2001,0))=0,"",INDEX('Per Invoice'!$A$2:$A$2001,MATCH($F2739,'Per Invoice'!$B$2:$B$2001,0))),""))</f>
        <v/>
      </c>
      <c r="H2739" s="11" t="n"/>
      <c r="R2739" s="7">
        <f>IF($F2739="","",Q2739*Y2739/100)</f>
        <v/>
      </c>
      <c r="X2739" s="7" t="n"/>
      <c r="Y2739" s="7" t="n"/>
      <c r="Z2739" s="7">
        <f>IF($F2739="","",Y2739*AE2739/100)</f>
        <v/>
      </c>
      <c r="AA2739" s="7">
        <f>IF($F2739="","",Y2739-Z2739)</f>
        <v/>
      </c>
      <c r="AB2739" s="7">
        <f>IF($F2739="","",AA2739-R2739)</f>
        <v/>
      </c>
      <c r="AE2739">
        <f>IF($F2739="","",IF($AK2739=1,0,IF($AJ2739=1,Settings!$C$6,Settings!$C$7))*100)</f>
        <v/>
      </c>
      <c r="AG2739">
        <f>IF($F2739="","",$F2739&amp;"|"&amp;$D2739&amp;"")</f>
        <v/>
      </c>
      <c r="AH2739">
        <f>IF($F2739="","",IF(COUNTIF($AG$2:$AG2739,$AG2739)=1,1,0))</f>
        <v/>
      </c>
      <c r="AI2739">
        <f>IF($AH2739=1,SUMPRODUCT(--($AL$2:$AL$8001&lt;$AL2739))+1,"")</f>
        <v/>
      </c>
      <c r="AJ2739">
        <f>IF($F2739="","",IF(OR($U2739=TRUE(),$U2739="TRUE"),1,0))</f>
        <v/>
      </c>
      <c r="AK2739">
        <f>IF($F2739="","",IF($AD2739="Yes",1,0))</f>
        <v/>
      </c>
      <c r="AL2739">
        <f>IF($AH2739=1,IFERROR(IF(VALUE($F2739)&lt;100000000,VALUE($F2739),1000000000),IFERROR(IF(VALUE(MID($F2739,2,20))&lt;100000000,VALUE(MID($F2739,2,20)),1000000000),1000000000))+ROW()/100000,"")</f>
        <v/>
      </c>
    </row>
    <row r="2740">
      <c r="A2740">
        <f>IF($F2740="","",IFERROR(IF(INDEX('Per Invoice'!$A$2:$A$2001,MATCH($F2740,'Per Invoice'!$B$2:$B$2001,0))=0,"",INDEX('Per Invoice'!$A$2:$A$2001,MATCH($F2740,'Per Invoice'!$B$2:$B$2001,0))),""))</f>
        <v/>
      </c>
      <c r="H2740" s="11" t="n"/>
      <c r="R2740" s="7">
        <f>IF($F2740="","",Q2740*Y2740/100)</f>
        <v/>
      </c>
      <c r="X2740" s="7" t="n"/>
      <c r="Y2740" s="7" t="n"/>
      <c r="Z2740" s="7">
        <f>IF($F2740="","",Y2740*AE2740/100)</f>
        <v/>
      </c>
      <c r="AA2740" s="7">
        <f>IF($F2740="","",Y2740-Z2740)</f>
        <v/>
      </c>
      <c r="AB2740" s="7">
        <f>IF($F2740="","",AA2740-R2740)</f>
        <v/>
      </c>
      <c r="AE2740">
        <f>IF($F2740="","",IF($AK2740=1,0,IF($AJ2740=1,Settings!$C$6,Settings!$C$7))*100)</f>
        <v/>
      </c>
      <c r="AG2740">
        <f>IF($F2740="","",$F2740&amp;"|"&amp;$D2740&amp;"")</f>
        <v/>
      </c>
      <c r="AH2740">
        <f>IF($F2740="","",IF(COUNTIF($AG$2:$AG2740,$AG2740)=1,1,0))</f>
        <v/>
      </c>
      <c r="AI2740">
        <f>IF($AH2740=1,SUMPRODUCT(--($AL$2:$AL$8001&lt;$AL2740))+1,"")</f>
        <v/>
      </c>
      <c r="AJ2740">
        <f>IF($F2740="","",IF(OR($U2740=TRUE(),$U2740="TRUE"),1,0))</f>
        <v/>
      </c>
      <c r="AK2740">
        <f>IF($F2740="","",IF($AD2740="Yes",1,0))</f>
        <v/>
      </c>
      <c r="AL2740">
        <f>IF($AH2740=1,IFERROR(IF(VALUE($F2740)&lt;100000000,VALUE($F2740),1000000000),IFERROR(IF(VALUE(MID($F2740,2,20))&lt;100000000,VALUE(MID($F2740,2,20)),1000000000),1000000000))+ROW()/100000,"")</f>
        <v/>
      </c>
    </row>
    <row r="2741">
      <c r="A2741">
        <f>IF($F2741="","",IFERROR(IF(INDEX('Per Invoice'!$A$2:$A$2001,MATCH($F2741,'Per Invoice'!$B$2:$B$2001,0))=0,"",INDEX('Per Invoice'!$A$2:$A$2001,MATCH($F2741,'Per Invoice'!$B$2:$B$2001,0))),""))</f>
        <v/>
      </c>
      <c r="H2741" s="11" t="n"/>
      <c r="R2741" s="7">
        <f>IF($F2741="","",Q2741*Y2741/100)</f>
        <v/>
      </c>
      <c r="X2741" s="7" t="n"/>
      <c r="Y2741" s="7" t="n"/>
      <c r="Z2741" s="7">
        <f>IF($F2741="","",Y2741*AE2741/100)</f>
        <v/>
      </c>
      <c r="AA2741" s="7">
        <f>IF($F2741="","",Y2741-Z2741)</f>
        <v/>
      </c>
      <c r="AB2741" s="7">
        <f>IF($F2741="","",AA2741-R2741)</f>
        <v/>
      </c>
      <c r="AE2741">
        <f>IF($F2741="","",IF($AK2741=1,0,IF($AJ2741=1,Settings!$C$6,Settings!$C$7))*100)</f>
        <v/>
      </c>
      <c r="AG2741">
        <f>IF($F2741="","",$F2741&amp;"|"&amp;$D2741&amp;"")</f>
        <v/>
      </c>
      <c r="AH2741">
        <f>IF($F2741="","",IF(COUNTIF($AG$2:$AG2741,$AG2741)=1,1,0))</f>
        <v/>
      </c>
      <c r="AI2741">
        <f>IF($AH2741=1,SUMPRODUCT(--($AL$2:$AL$8001&lt;$AL2741))+1,"")</f>
        <v/>
      </c>
      <c r="AJ2741">
        <f>IF($F2741="","",IF(OR($U2741=TRUE(),$U2741="TRUE"),1,0))</f>
        <v/>
      </c>
      <c r="AK2741">
        <f>IF($F2741="","",IF($AD2741="Yes",1,0))</f>
        <v/>
      </c>
      <c r="AL2741">
        <f>IF($AH2741=1,IFERROR(IF(VALUE($F2741)&lt;100000000,VALUE($F2741),1000000000),IFERROR(IF(VALUE(MID($F2741,2,20))&lt;100000000,VALUE(MID($F2741,2,20)),1000000000),1000000000))+ROW()/100000,"")</f>
        <v/>
      </c>
    </row>
    <row r="2742">
      <c r="A2742">
        <f>IF($F2742="","",IFERROR(IF(INDEX('Per Invoice'!$A$2:$A$2001,MATCH($F2742,'Per Invoice'!$B$2:$B$2001,0))=0,"",INDEX('Per Invoice'!$A$2:$A$2001,MATCH($F2742,'Per Invoice'!$B$2:$B$2001,0))),""))</f>
        <v/>
      </c>
      <c r="H2742" s="11" t="n"/>
      <c r="R2742" s="7">
        <f>IF($F2742="","",Q2742*Y2742/100)</f>
        <v/>
      </c>
      <c r="X2742" s="7" t="n"/>
      <c r="Y2742" s="7" t="n"/>
      <c r="Z2742" s="7">
        <f>IF($F2742="","",Y2742*AE2742/100)</f>
        <v/>
      </c>
      <c r="AA2742" s="7">
        <f>IF($F2742="","",Y2742-Z2742)</f>
        <v/>
      </c>
      <c r="AB2742" s="7">
        <f>IF($F2742="","",AA2742-R2742)</f>
        <v/>
      </c>
      <c r="AE2742">
        <f>IF($F2742="","",IF($AK2742=1,0,IF($AJ2742=1,Settings!$C$6,Settings!$C$7))*100)</f>
        <v/>
      </c>
      <c r="AG2742">
        <f>IF($F2742="","",$F2742&amp;"|"&amp;$D2742&amp;"")</f>
        <v/>
      </c>
      <c r="AH2742">
        <f>IF($F2742="","",IF(COUNTIF($AG$2:$AG2742,$AG2742)=1,1,0))</f>
        <v/>
      </c>
      <c r="AI2742">
        <f>IF($AH2742=1,SUMPRODUCT(--($AL$2:$AL$8001&lt;$AL2742))+1,"")</f>
        <v/>
      </c>
      <c r="AJ2742">
        <f>IF($F2742="","",IF(OR($U2742=TRUE(),$U2742="TRUE"),1,0))</f>
        <v/>
      </c>
      <c r="AK2742">
        <f>IF($F2742="","",IF($AD2742="Yes",1,0))</f>
        <v/>
      </c>
      <c r="AL2742">
        <f>IF($AH2742=1,IFERROR(IF(VALUE($F2742)&lt;100000000,VALUE($F2742),1000000000),IFERROR(IF(VALUE(MID($F2742,2,20))&lt;100000000,VALUE(MID($F2742,2,20)),1000000000),1000000000))+ROW()/100000,"")</f>
        <v/>
      </c>
    </row>
    <row r="2743">
      <c r="A2743">
        <f>IF($F2743="","",IFERROR(IF(INDEX('Per Invoice'!$A$2:$A$2001,MATCH($F2743,'Per Invoice'!$B$2:$B$2001,0))=0,"",INDEX('Per Invoice'!$A$2:$A$2001,MATCH($F2743,'Per Invoice'!$B$2:$B$2001,0))),""))</f>
        <v/>
      </c>
      <c r="H2743" s="11" t="n"/>
      <c r="R2743" s="7">
        <f>IF($F2743="","",Q2743*Y2743/100)</f>
        <v/>
      </c>
      <c r="X2743" s="7" t="n"/>
      <c r="Y2743" s="7" t="n"/>
      <c r="Z2743" s="7">
        <f>IF($F2743="","",Y2743*AE2743/100)</f>
        <v/>
      </c>
      <c r="AA2743" s="7">
        <f>IF($F2743="","",Y2743-Z2743)</f>
        <v/>
      </c>
      <c r="AB2743" s="7">
        <f>IF($F2743="","",AA2743-R2743)</f>
        <v/>
      </c>
      <c r="AE2743">
        <f>IF($F2743="","",IF($AK2743=1,0,IF($AJ2743=1,Settings!$C$6,Settings!$C$7))*100)</f>
        <v/>
      </c>
      <c r="AG2743">
        <f>IF($F2743="","",$F2743&amp;"|"&amp;$D2743&amp;"")</f>
        <v/>
      </c>
      <c r="AH2743">
        <f>IF($F2743="","",IF(COUNTIF($AG$2:$AG2743,$AG2743)=1,1,0))</f>
        <v/>
      </c>
      <c r="AI2743">
        <f>IF($AH2743=1,SUMPRODUCT(--($AL$2:$AL$8001&lt;$AL2743))+1,"")</f>
        <v/>
      </c>
      <c r="AJ2743">
        <f>IF($F2743="","",IF(OR($U2743=TRUE(),$U2743="TRUE"),1,0))</f>
        <v/>
      </c>
      <c r="AK2743">
        <f>IF($F2743="","",IF($AD2743="Yes",1,0))</f>
        <v/>
      </c>
      <c r="AL2743">
        <f>IF($AH2743=1,IFERROR(IF(VALUE($F2743)&lt;100000000,VALUE($F2743),1000000000),IFERROR(IF(VALUE(MID($F2743,2,20))&lt;100000000,VALUE(MID($F2743,2,20)),1000000000),1000000000))+ROW()/100000,"")</f>
        <v/>
      </c>
    </row>
    <row r="2744">
      <c r="A2744">
        <f>IF($F2744="","",IFERROR(IF(INDEX('Per Invoice'!$A$2:$A$2001,MATCH($F2744,'Per Invoice'!$B$2:$B$2001,0))=0,"",INDEX('Per Invoice'!$A$2:$A$2001,MATCH($F2744,'Per Invoice'!$B$2:$B$2001,0))),""))</f>
        <v/>
      </c>
      <c r="H2744" s="11" t="n"/>
      <c r="R2744" s="7">
        <f>IF($F2744="","",Q2744*Y2744/100)</f>
        <v/>
      </c>
      <c r="X2744" s="7" t="n"/>
      <c r="Y2744" s="7" t="n"/>
      <c r="Z2744" s="7">
        <f>IF($F2744="","",Y2744*AE2744/100)</f>
        <v/>
      </c>
      <c r="AA2744" s="7">
        <f>IF($F2744="","",Y2744-Z2744)</f>
        <v/>
      </c>
      <c r="AB2744" s="7">
        <f>IF($F2744="","",AA2744-R2744)</f>
        <v/>
      </c>
      <c r="AE2744">
        <f>IF($F2744="","",IF($AK2744=1,0,IF($AJ2744=1,Settings!$C$6,Settings!$C$7))*100)</f>
        <v/>
      </c>
      <c r="AG2744">
        <f>IF($F2744="","",$F2744&amp;"|"&amp;$D2744&amp;"")</f>
        <v/>
      </c>
      <c r="AH2744">
        <f>IF($F2744="","",IF(COUNTIF($AG$2:$AG2744,$AG2744)=1,1,0))</f>
        <v/>
      </c>
      <c r="AI2744">
        <f>IF($AH2744=1,SUMPRODUCT(--($AL$2:$AL$8001&lt;$AL2744))+1,"")</f>
        <v/>
      </c>
      <c r="AJ2744">
        <f>IF($F2744="","",IF(OR($U2744=TRUE(),$U2744="TRUE"),1,0))</f>
        <v/>
      </c>
      <c r="AK2744">
        <f>IF($F2744="","",IF($AD2744="Yes",1,0))</f>
        <v/>
      </c>
      <c r="AL2744">
        <f>IF($AH2744=1,IFERROR(IF(VALUE($F2744)&lt;100000000,VALUE($F2744),1000000000),IFERROR(IF(VALUE(MID($F2744,2,20))&lt;100000000,VALUE(MID($F2744,2,20)),1000000000),1000000000))+ROW()/100000,"")</f>
        <v/>
      </c>
    </row>
    <row r="2745">
      <c r="A2745">
        <f>IF($F2745="","",IFERROR(IF(INDEX('Per Invoice'!$A$2:$A$2001,MATCH($F2745,'Per Invoice'!$B$2:$B$2001,0))=0,"",INDEX('Per Invoice'!$A$2:$A$2001,MATCH($F2745,'Per Invoice'!$B$2:$B$2001,0))),""))</f>
        <v/>
      </c>
      <c r="H2745" s="11" t="n"/>
      <c r="R2745" s="7">
        <f>IF($F2745="","",Q2745*Y2745/100)</f>
        <v/>
      </c>
      <c r="X2745" s="7" t="n"/>
      <c r="Y2745" s="7" t="n"/>
      <c r="Z2745" s="7">
        <f>IF($F2745="","",Y2745*AE2745/100)</f>
        <v/>
      </c>
      <c r="AA2745" s="7">
        <f>IF($F2745="","",Y2745-Z2745)</f>
        <v/>
      </c>
      <c r="AB2745" s="7">
        <f>IF($F2745="","",AA2745-R2745)</f>
        <v/>
      </c>
      <c r="AE2745">
        <f>IF($F2745="","",IF($AK2745=1,0,IF($AJ2745=1,Settings!$C$6,Settings!$C$7))*100)</f>
        <v/>
      </c>
      <c r="AG2745">
        <f>IF($F2745="","",$F2745&amp;"|"&amp;$D2745&amp;"")</f>
        <v/>
      </c>
      <c r="AH2745">
        <f>IF($F2745="","",IF(COUNTIF($AG$2:$AG2745,$AG2745)=1,1,0))</f>
        <v/>
      </c>
      <c r="AI2745">
        <f>IF($AH2745=1,SUMPRODUCT(--($AL$2:$AL$8001&lt;$AL2745))+1,"")</f>
        <v/>
      </c>
      <c r="AJ2745">
        <f>IF($F2745="","",IF(OR($U2745=TRUE(),$U2745="TRUE"),1,0))</f>
        <v/>
      </c>
      <c r="AK2745">
        <f>IF($F2745="","",IF($AD2745="Yes",1,0))</f>
        <v/>
      </c>
      <c r="AL2745">
        <f>IF($AH2745=1,IFERROR(IF(VALUE($F2745)&lt;100000000,VALUE($F2745),1000000000),IFERROR(IF(VALUE(MID($F2745,2,20))&lt;100000000,VALUE(MID($F2745,2,20)),1000000000),1000000000))+ROW()/100000,"")</f>
        <v/>
      </c>
    </row>
    <row r="2746">
      <c r="A2746">
        <f>IF($F2746="","",IFERROR(IF(INDEX('Per Invoice'!$A$2:$A$2001,MATCH($F2746,'Per Invoice'!$B$2:$B$2001,0))=0,"",INDEX('Per Invoice'!$A$2:$A$2001,MATCH($F2746,'Per Invoice'!$B$2:$B$2001,0))),""))</f>
        <v/>
      </c>
      <c r="H2746" s="11" t="n"/>
      <c r="R2746" s="7">
        <f>IF($F2746="","",Q2746*Y2746/100)</f>
        <v/>
      </c>
      <c r="X2746" s="7" t="n"/>
      <c r="Y2746" s="7" t="n"/>
      <c r="Z2746" s="7">
        <f>IF($F2746="","",Y2746*AE2746/100)</f>
        <v/>
      </c>
      <c r="AA2746" s="7">
        <f>IF($F2746="","",Y2746-Z2746)</f>
        <v/>
      </c>
      <c r="AB2746" s="7">
        <f>IF($F2746="","",AA2746-R2746)</f>
        <v/>
      </c>
      <c r="AE2746">
        <f>IF($F2746="","",IF($AK2746=1,0,IF($AJ2746=1,Settings!$C$6,Settings!$C$7))*100)</f>
        <v/>
      </c>
      <c r="AG2746">
        <f>IF($F2746="","",$F2746&amp;"|"&amp;$D2746&amp;"")</f>
        <v/>
      </c>
      <c r="AH2746">
        <f>IF($F2746="","",IF(COUNTIF($AG$2:$AG2746,$AG2746)=1,1,0))</f>
        <v/>
      </c>
      <c r="AI2746">
        <f>IF($AH2746=1,SUMPRODUCT(--($AL$2:$AL$8001&lt;$AL2746))+1,"")</f>
        <v/>
      </c>
      <c r="AJ2746">
        <f>IF($F2746="","",IF(OR($U2746=TRUE(),$U2746="TRUE"),1,0))</f>
        <v/>
      </c>
      <c r="AK2746">
        <f>IF($F2746="","",IF($AD2746="Yes",1,0))</f>
        <v/>
      </c>
      <c r="AL2746">
        <f>IF($AH2746=1,IFERROR(IF(VALUE($F2746)&lt;100000000,VALUE($F2746),1000000000),IFERROR(IF(VALUE(MID($F2746,2,20))&lt;100000000,VALUE(MID($F2746,2,20)),1000000000),1000000000))+ROW()/100000,"")</f>
        <v/>
      </c>
    </row>
    <row r="2747">
      <c r="A2747">
        <f>IF($F2747="","",IFERROR(IF(INDEX('Per Invoice'!$A$2:$A$2001,MATCH($F2747,'Per Invoice'!$B$2:$B$2001,0))=0,"",INDEX('Per Invoice'!$A$2:$A$2001,MATCH($F2747,'Per Invoice'!$B$2:$B$2001,0))),""))</f>
        <v/>
      </c>
      <c r="H2747" s="11" t="n"/>
      <c r="R2747" s="7">
        <f>IF($F2747="","",Q2747*Y2747/100)</f>
        <v/>
      </c>
      <c r="X2747" s="7" t="n"/>
      <c r="Y2747" s="7" t="n"/>
      <c r="Z2747" s="7">
        <f>IF($F2747="","",Y2747*AE2747/100)</f>
        <v/>
      </c>
      <c r="AA2747" s="7">
        <f>IF($F2747="","",Y2747-Z2747)</f>
        <v/>
      </c>
      <c r="AB2747" s="7">
        <f>IF($F2747="","",AA2747-R2747)</f>
        <v/>
      </c>
      <c r="AE2747">
        <f>IF($F2747="","",IF($AK2747=1,0,IF($AJ2747=1,Settings!$C$6,Settings!$C$7))*100)</f>
        <v/>
      </c>
      <c r="AG2747">
        <f>IF($F2747="","",$F2747&amp;"|"&amp;$D2747&amp;"")</f>
        <v/>
      </c>
      <c r="AH2747">
        <f>IF($F2747="","",IF(COUNTIF($AG$2:$AG2747,$AG2747)=1,1,0))</f>
        <v/>
      </c>
      <c r="AI2747">
        <f>IF($AH2747=1,SUMPRODUCT(--($AL$2:$AL$8001&lt;$AL2747))+1,"")</f>
        <v/>
      </c>
      <c r="AJ2747">
        <f>IF($F2747="","",IF(OR($U2747=TRUE(),$U2747="TRUE"),1,0))</f>
        <v/>
      </c>
      <c r="AK2747">
        <f>IF($F2747="","",IF($AD2747="Yes",1,0))</f>
        <v/>
      </c>
      <c r="AL2747">
        <f>IF($AH2747=1,IFERROR(IF(VALUE($F2747)&lt;100000000,VALUE($F2747),1000000000),IFERROR(IF(VALUE(MID($F2747,2,20))&lt;100000000,VALUE(MID($F2747,2,20)),1000000000),1000000000))+ROW()/100000,"")</f>
        <v/>
      </c>
    </row>
    <row r="2748">
      <c r="A2748">
        <f>IF($F2748="","",IFERROR(IF(INDEX('Per Invoice'!$A$2:$A$2001,MATCH($F2748,'Per Invoice'!$B$2:$B$2001,0))=0,"",INDEX('Per Invoice'!$A$2:$A$2001,MATCH($F2748,'Per Invoice'!$B$2:$B$2001,0))),""))</f>
        <v/>
      </c>
      <c r="H2748" s="11" t="n"/>
      <c r="R2748" s="7">
        <f>IF($F2748="","",Q2748*Y2748/100)</f>
        <v/>
      </c>
      <c r="X2748" s="7" t="n"/>
      <c r="Y2748" s="7" t="n"/>
      <c r="Z2748" s="7">
        <f>IF($F2748="","",Y2748*AE2748/100)</f>
        <v/>
      </c>
      <c r="AA2748" s="7">
        <f>IF($F2748="","",Y2748-Z2748)</f>
        <v/>
      </c>
      <c r="AB2748" s="7">
        <f>IF($F2748="","",AA2748-R2748)</f>
        <v/>
      </c>
      <c r="AE2748">
        <f>IF($F2748="","",IF($AK2748=1,0,IF($AJ2748=1,Settings!$C$6,Settings!$C$7))*100)</f>
        <v/>
      </c>
      <c r="AG2748">
        <f>IF($F2748="","",$F2748&amp;"|"&amp;$D2748&amp;"")</f>
        <v/>
      </c>
      <c r="AH2748">
        <f>IF($F2748="","",IF(COUNTIF($AG$2:$AG2748,$AG2748)=1,1,0))</f>
        <v/>
      </c>
      <c r="AI2748">
        <f>IF($AH2748=1,SUMPRODUCT(--($AL$2:$AL$8001&lt;$AL2748))+1,"")</f>
        <v/>
      </c>
      <c r="AJ2748">
        <f>IF($F2748="","",IF(OR($U2748=TRUE(),$U2748="TRUE"),1,0))</f>
        <v/>
      </c>
      <c r="AK2748">
        <f>IF($F2748="","",IF($AD2748="Yes",1,0))</f>
        <v/>
      </c>
      <c r="AL2748">
        <f>IF($AH2748=1,IFERROR(IF(VALUE($F2748)&lt;100000000,VALUE($F2748),1000000000),IFERROR(IF(VALUE(MID($F2748,2,20))&lt;100000000,VALUE(MID($F2748,2,20)),1000000000),1000000000))+ROW()/100000,"")</f>
        <v/>
      </c>
    </row>
    <row r="2749">
      <c r="A2749">
        <f>IF($F2749="","",IFERROR(IF(INDEX('Per Invoice'!$A$2:$A$2001,MATCH($F2749,'Per Invoice'!$B$2:$B$2001,0))=0,"",INDEX('Per Invoice'!$A$2:$A$2001,MATCH($F2749,'Per Invoice'!$B$2:$B$2001,0))),""))</f>
        <v/>
      </c>
      <c r="H2749" s="11" t="n"/>
      <c r="R2749" s="7">
        <f>IF($F2749="","",Q2749*Y2749/100)</f>
        <v/>
      </c>
      <c r="X2749" s="7" t="n"/>
      <c r="Y2749" s="7" t="n"/>
      <c r="Z2749" s="7">
        <f>IF($F2749="","",Y2749*AE2749/100)</f>
        <v/>
      </c>
      <c r="AA2749" s="7">
        <f>IF($F2749="","",Y2749-Z2749)</f>
        <v/>
      </c>
      <c r="AB2749" s="7">
        <f>IF($F2749="","",AA2749-R2749)</f>
        <v/>
      </c>
      <c r="AE2749">
        <f>IF($F2749="","",IF($AK2749=1,0,IF($AJ2749=1,Settings!$C$6,Settings!$C$7))*100)</f>
        <v/>
      </c>
      <c r="AG2749">
        <f>IF($F2749="","",$F2749&amp;"|"&amp;$D2749&amp;"")</f>
        <v/>
      </c>
      <c r="AH2749">
        <f>IF($F2749="","",IF(COUNTIF($AG$2:$AG2749,$AG2749)=1,1,0))</f>
        <v/>
      </c>
      <c r="AI2749">
        <f>IF($AH2749=1,SUMPRODUCT(--($AL$2:$AL$8001&lt;$AL2749))+1,"")</f>
        <v/>
      </c>
      <c r="AJ2749">
        <f>IF($F2749="","",IF(OR($U2749=TRUE(),$U2749="TRUE"),1,0))</f>
        <v/>
      </c>
      <c r="AK2749">
        <f>IF($F2749="","",IF($AD2749="Yes",1,0))</f>
        <v/>
      </c>
      <c r="AL2749">
        <f>IF($AH2749=1,IFERROR(IF(VALUE($F2749)&lt;100000000,VALUE($F2749),1000000000),IFERROR(IF(VALUE(MID($F2749,2,20))&lt;100000000,VALUE(MID($F2749,2,20)),1000000000),1000000000))+ROW()/100000,"")</f>
        <v/>
      </c>
    </row>
    <row r="2750">
      <c r="A2750">
        <f>IF($F2750="","",IFERROR(IF(INDEX('Per Invoice'!$A$2:$A$2001,MATCH($F2750,'Per Invoice'!$B$2:$B$2001,0))=0,"",INDEX('Per Invoice'!$A$2:$A$2001,MATCH($F2750,'Per Invoice'!$B$2:$B$2001,0))),""))</f>
        <v/>
      </c>
      <c r="H2750" s="11" t="n"/>
      <c r="R2750" s="7">
        <f>IF($F2750="","",Q2750*Y2750/100)</f>
        <v/>
      </c>
      <c r="X2750" s="7" t="n"/>
      <c r="Y2750" s="7" t="n"/>
      <c r="Z2750" s="7">
        <f>IF($F2750="","",Y2750*AE2750/100)</f>
        <v/>
      </c>
      <c r="AA2750" s="7">
        <f>IF($F2750="","",Y2750-Z2750)</f>
        <v/>
      </c>
      <c r="AB2750" s="7">
        <f>IF($F2750="","",AA2750-R2750)</f>
        <v/>
      </c>
      <c r="AE2750">
        <f>IF($F2750="","",IF($AK2750=1,0,IF($AJ2750=1,Settings!$C$6,Settings!$C$7))*100)</f>
        <v/>
      </c>
      <c r="AG2750">
        <f>IF($F2750="","",$F2750&amp;"|"&amp;$D2750&amp;"")</f>
        <v/>
      </c>
      <c r="AH2750">
        <f>IF($F2750="","",IF(COUNTIF($AG$2:$AG2750,$AG2750)=1,1,0))</f>
        <v/>
      </c>
      <c r="AI2750">
        <f>IF($AH2750=1,SUMPRODUCT(--($AL$2:$AL$8001&lt;$AL2750))+1,"")</f>
        <v/>
      </c>
      <c r="AJ2750">
        <f>IF($F2750="","",IF(OR($U2750=TRUE(),$U2750="TRUE"),1,0))</f>
        <v/>
      </c>
      <c r="AK2750">
        <f>IF($F2750="","",IF($AD2750="Yes",1,0))</f>
        <v/>
      </c>
      <c r="AL2750">
        <f>IF($AH2750=1,IFERROR(IF(VALUE($F2750)&lt;100000000,VALUE($F2750),1000000000),IFERROR(IF(VALUE(MID($F2750,2,20))&lt;100000000,VALUE(MID($F2750,2,20)),1000000000),1000000000))+ROW()/100000,"")</f>
        <v/>
      </c>
    </row>
    <row r="2751">
      <c r="A2751">
        <f>IF($F2751="","",IFERROR(IF(INDEX('Per Invoice'!$A$2:$A$2001,MATCH($F2751,'Per Invoice'!$B$2:$B$2001,0))=0,"",INDEX('Per Invoice'!$A$2:$A$2001,MATCH($F2751,'Per Invoice'!$B$2:$B$2001,0))),""))</f>
        <v/>
      </c>
      <c r="H2751" s="11" t="n"/>
      <c r="R2751" s="7">
        <f>IF($F2751="","",Q2751*Y2751/100)</f>
        <v/>
      </c>
      <c r="X2751" s="7" t="n"/>
      <c r="Y2751" s="7" t="n"/>
      <c r="Z2751" s="7">
        <f>IF($F2751="","",Y2751*AE2751/100)</f>
        <v/>
      </c>
      <c r="AA2751" s="7">
        <f>IF($F2751="","",Y2751-Z2751)</f>
        <v/>
      </c>
      <c r="AB2751" s="7">
        <f>IF($F2751="","",AA2751-R2751)</f>
        <v/>
      </c>
      <c r="AE2751">
        <f>IF($F2751="","",IF($AK2751=1,0,IF($AJ2751=1,Settings!$C$6,Settings!$C$7))*100)</f>
        <v/>
      </c>
      <c r="AG2751">
        <f>IF($F2751="","",$F2751&amp;"|"&amp;$D2751&amp;"")</f>
        <v/>
      </c>
      <c r="AH2751">
        <f>IF($F2751="","",IF(COUNTIF($AG$2:$AG2751,$AG2751)=1,1,0))</f>
        <v/>
      </c>
      <c r="AI2751">
        <f>IF($AH2751=1,SUMPRODUCT(--($AL$2:$AL$8001&lt;$AL2751))+1,"")</f>
        <v/>
      </c>
      <c r="AJ2751">
        <f>IF($F2751="","",IF(OR($U2751=TRUE(),$U2751="TRUE"),1,0))</f>
        <v/>
      </c>
      <c r="AK2751">
        <f>IF($F2751="","",IF($AD2751="Yes",1,0))</f>
        <v/>
      </c>
      <c r="AL2751">
        <f>IF($AH2751=1,IFERROR(IF(VALUE($F2751)&lt;100000000,VALUE($F2751),1000000000),IFERROR(IF(VALUE(MID($F2751,2,20))&lt;100000000,VALUE(MID($F2751,2,20)),1000000000),1000000000))+ROW()/100000,"")</f>
        <v/>
      </c>
    </row>
    <row r="2752">
      <c r="A2752">
        <f>IF($F2752="","",IFERROR(IF(INDEX('Per Invoice'!$A$2:$A$2001,MATCH($F2752,'Per Invoice'!$B$2:$B$2001,0))=0,"",INDEX('Per Invoice'!$A$2:$A$2001,MATCH($F2752,'Per Invoice'!$B$2:$B$2001,0))),""))</f>
        <v/>
      </c>
      <c r="H2752" s="11" t="n"/>
      <c r="R2752" s="7">
        <f>IF($F2752="","",Q2752*Y2752/100)</f>
        <v/>
      </c>
      <c r="X2752" s="7" t="n"/>
      <c r="Y2752" s="7" t="n"/>
      <c r="Z2752" s="7">
        <f>IF($F2752="","",Y2752*AE2752/100)</f>
        <v/>
      </c>
      <c r="AA2752" s="7">
        <f>IF($F2752="","",Y2752-Z2752)</f>
        <v/>
      </c>
      <c r="AB2752" s="7">
        <f>IF($F2752="","",AA2752-R2752)</f>
        <v/>
      </c>
      <c r="AE2752">
        <f>IF($F2752="","",IF($AK2752=1,0,IF($AJ2752=1,Settings!$C$6,Settings!$C$7))*100)</f>
        <v/>
      </c>
      <c r="AG2752">
        <f>IF($F2752="","",$F2752&amp;"|"&amp;$D2752&amp;"")</f>
        <v/>
      </c>
      <c r="AH2752">
        <f>IF($F2752="","",IF(COUNTIF($AG$2:$AG2752,$AG2752)=1,1,0))</f>
        <v/>
      </c>
      <c r="AI2752">
        <f>IF($AH2752=1,SUMPRODUCT(--($AL$2:$AL$8001&lt;$AL2752))+1,"")</f>
        <v/>
      </c>
      <c r="AJ2752">
        <f>IF($F2752="","",IF(OR($U2752=TRUE(),$U2752="TRUE"),1,0))</f>
        <v/>
      </c>
      <c r="AK2752">
        <f>IF($F2752="","",IF($AD2752="Yes",1,0))</f>
        <v/>
      </c>
      <c r="AL2752">
        <f>IF($AH2752=1,IFERROR(IF(VALUE($F2752)&lt;100000000,VALUE($F2752),1000000000),IFERROR(IF(VALUE(MID($F2752,2,20))&lt;100000000,VALUE(MID($F2752,2,20)),1000000000),1000000000))+ROW()/100000,"")</f>
        <v/>
      </c>
    </row>
    <row r="2753">
      <c r="A2753">
        <f>IF($F2753="","",IFERROR(IF(INDEX('Per Invoice'!$A$2:$A$2001,MATCH($F2753,'Per Invoice'!$B$2:$B$2001,0))=0,"",INDEX('Per Invoice'!$A$2:$A$2001,MATCH($F2753,'Per Invoice'!$B$2:$B$2001,0))),""))</f>
        <v/>
      </c>
      <c r="H2753" s="11" t="n"/>
      <c r="R2753" s="7">
        <f>IF($F2753="","",Q2753*Y2753/100)</f>
        <v/>
      </c>
      <c r="X2753" s="7" t="n"/>
      <c r="Y2753" s="7" t="n"/>
      <c r="Z2753" s="7">
        <f>IF($F2753="","",Y2753*AE2753/100)</f>
        <v/>
      </c>
      <c r="AA2753" s="7">
        <f>IF($F2753="","",Y2753-Z2753)</f>
        <v/>
      </c>
      <c r="AB2753" s="7">
        <f>IF($F2753="","",AA2753-R2753)</f>
        <v/>
      </c>
      <c r="AE2753">
        <f>IF($F2753="","",IF($AK2753=1,0,IF($AJ2753=1,Settings!$C$6,Settings!$C$7))*100)</f>
        <v/>
      </c>
      <c r="AG2753">
        <f>IF($F2753="","",$F2753&amp;"|"&amp;$D2753&amp;"")</f>
        <v/>
      </c>
      <c r="AH2753">
        <f>IF($F2753="","",IF(COUNTIF($AG$2:$AG2753,$AG2753)=1,1,0))</f>
        <v/>
      </c>
      <c r="AI2753">
        <f>IF($AH2753=1,SUMPRODUCT(--($AL$2:$AL$8001&lt;$AL2753))+1,"")</f>
        <v/>
      </c>
      <c r="AJ2753">
        <f>IF($F2753="","",IF(OR($U2753=TRUE(),$U2753="TRUE"),1,0))</f>
        <v/>
      </c>
      <c r="AK2753">
        <f>IF($F2753="","",IF($AD2753="Yes",1,0))</f>
        <v/>
      </c>
      <c r="AL2753">
        <f>IF($AH2753=1,IFERROR(IF(VALUE($F2753)&lt;100000000,VALUE($F2753),1000000000),IFERROR(IF(VALUE(MID($F2753,2,20))&lt;100000000,VALUE(MID($F2753,2,20)),1000000000),1000000000))+ROW()/100000,"")</f>
        <v/>
      </c>
    </row>
    <row r="2754">
      <c r="A2754">
        <f>IF($F2754="","",IFERROR(IF(INDEX('Per Invoice'!$A$2:$A$2001,MATCH($F2754,'Per Invoice'!$B$2:$B$2001,0))=0,"",INDEX('Per Invoice'!$A$2:$A$2001,MATCH($F2754,'Per Invoice'!$B$2:$B$2001,0))),""))</f>
        <v/>
      </c>
      <c r="H2754" s="11" t="n"/>
      <c r="R2754" s="7">
        <f>IF($F2754="","",Q2754*Y2754/100)</f>
        <v/>
      </c>
      <c r="X2754" s="7" t="n"/>
      <c r="Y2754" s="7" t="n"/>
      <c r="Z2754" s="7">
        <f>IF($F2754="","",Y2754*AE2754/100)</f>
        <v/>
      </c>
      <c r="AA2754" s="7">
        <f>IF($F2754="","",Y2754-Z2754)</f>
        <v/>
      </c>
      <c r="AB2754" s="7">
        <f>IF($F2754="","",AA2754-R2754)</f>
        <v/>
      </c>
      <c r="AE2754">
        <f>IF($F2754="","",IF($AK2754=1,0,IF($AJ2754=1,Settings!$C$6,Settings!$C$7))*100)</f>
        <v/>
      </c>
      <c r="AG2754">
        <f>IF($F2754="","",$F2754&amp;"|"&amp;$D2754&amp;"")</f>
        <v/>
      </c>
      <c r="AH2754">
        <f>IF($F2754="","",IF(COUNTIF($AG$2:$AG2754,$AG2754)=1,1,0))</f>
        <v/>
      </c>
      <c r="AI2754">
        <f>IF($AH2754=1,SUMPRODUCT(--($AL$2:$AL$8001&lt;$AL2754))+1,"")</f>
        <v/>
      </c>
      <c r="AJ2754">
        <f>IF($F2754="","",IF(OR($U2754=TRUE(),$U2754="TRUE"),1,0))</f>
        <v/>
      </c>
      <c r="AK2754">
        <f>IF($F2754="","",IF($AD2754="Yes",1,0))</f>
        <v/>
      </c>
      <c r="AL2754">
        <f>IF($AH2754=1,IFERROR(IF(VALUE($F2754)&lt;100000000,VALUE($F2754),1000000000),IFERROR(IF(VALUE(MID($F2754,2,20))&lt;100000000,VALUE(MID($F2754,2,20)),1000000000),1000000000))+ROW()/100000,"")</f>
        <v/>
      </c>
    </row>
    <row r="2755">
      <c r="A2755">
        <f>IF($F2755="","",IFERROR(IF(INDEX('Per Invoice'!$A$2:$A$2001,MATCH($F2755,'Per Invoice'!$B$2:$B$2001,0))=0,"",INDEX('Per Invoice'!$A$2:$A$2001,MATCH($F2755,'Per Invoice'!$B$2:$B$2001,0))),""))</f>
        <v/>
      </c>
      <c r="H2755" s="11" t="n"/>
      <c r="R2755" s="7">
        <f>IF($F2755="","",Q2755*Y2755/100)</f>
        <v/>
      </c>
      <c r="X2755" s="7" t="n"/>
      <c r="Y2755" s="7" t="n"/>
      <c r="Z2755" s="7">
        <f>IF($F2755="","",Y2755*AE2755/100)</f>
        <v/>
      </c>
      <c r="AA2755" s="7">
        <f>IF($F2755="","",Y2755-Z2755)</f>
        <v/>
      </c>
      <c r="AB2755" s="7">
        <f>IF($F2755="","",AA2755-R2755)</f>
        <v/>
      </c>
      <c r="AE2755">
        <f>IF($F2755="","",IF($AK2755=1,0,IF($AJ2755=1,Settings!$C$6,Settings!$C$7))*100)</f>
        <v/>
      </c>
      <c r="AG2755">
        <f>IF($F2755="","",$F2755&amp;"|"&amp;$D2755&amp;"")</f>
        <v/>
      </c>
      <c r="AH2755">
        <f>IF($F2755="","",IF(COUNTIF($AG$2:$AG2755,$AG2755)=1,1,0))</f>
        <v/>
      </c>
      <c r="AI2755">
        <f>IF($AH2755=1,SUMPRODUCT(--($AL$2:$AL$8001&lt;$AL2755))+1,"")</f>
        <v/>
      </c>
      <c r="AJ2755">
        <f>IF($F2755="","",IF(OR($U2755=TRUE(),$U2755="TRUE"),1,0))</f>
        <v/>
      </c>
      <c r="AK2755">
        <f>IF($F2755="","",IF($AD2755="Yes",1,0))</f>
        <v/>
      </c>
      <c r="AL2755">
        <f>IF($AH2755=1,IFERROR(IF(VALUE($F2755)&lt;100000000,VALUE($F2755),1000000000),IFERROR(IF(VALUE(MID($F2755,2,20))&lt;100000000,VALUE(MID($F2755,2,20)),1000000000),1000000000))+ROW()/100000,"")</f>
        <v/>
      </c>
    </row>
    <row r="2756">
      <c r="A2756">
        <f>IF($F2756="","",IFERROR(IF(INDEX('Per Invoice'!$A$2:$A$2001,MATCH($F2756,'Per Invoice'!$B$2:$B$2001,0))=0,"",INDEX('Per Invoice'!$A$2:$A$2001,MATCH($F2756,'Per Invoice'!$B$2:$B$2001,0))),""))</f>
        <v/>
      </c>
      <c r="H2756" s="11" t="n"/>
      <c r="R2756" s="7">
        <f>IF($F2756="","",Q2756*Y2756/100)</f>
        <v/>
      </c>
      <c r="X2756" s="7" t="n"/>
      <c r="Y2756" s="7" t="n"/>
      <c r="Z2756" s="7">
        <f>IF($F2756="","",Y2756*AE2756/100)</f>
        <v/>
      </c>
      <c r="AA2756" s="7">
        <f>IF($F2756="","",Y2756-Z2756)</f>
        <v/>
      </c>
      <c r="AB2756" s="7">
        <f>IF($F2756="","",AA2756-R2756)</f>
        <v/>
      </c>
      <c r="AE2756">
        <f>IF($F2756="","",IF($AK2756=1,0,IF($AJ2756=1,Settings!$C$6,Settings!$C$7))*100)</f>
        <v/>
      </c>
      <c r="AG2756">
        <f>IF($F2756="","",$F2756&amp;"|"&amp;$D2756&amp;"")</f>
        <v/>
      </c>
      <c r="AH2756">
        <f>IF($F2756="","",IF(COUNTIF($AG$2:$AG2756,$AG2756)=1,1,0))</f>
        <v/>
      </c>
      <c r="AI2756">
        <f>IF($AH2756=1,SUMPRODUCT(--($AL$2:$AL$8001&lt;$AL2756))+1,"")</f>
        <v/>
      </c>
      <c r="AJ2756">
        <f>IF($F2756="","",IF(OR($U2756=TRUE(),$U2756="TRUE"),1,0))</f>
        <v/>
      </c>
      <c r="AK2756">
        <f>IF($F2756="","",IF($AD2756="Yes",1,0))</f>
        <v/>
      </c>
      <c r="AL2756">
        <f>IF($AH2756=1,IFERROR(IF(VALUE($F2756)&lt;100000000,VALUE($F2756),1000000000),IFERROR(IF(VALUE(MID($F2756,2,20))&lt;100000000,VALUE(MID($F2756,2,20)),1000000000),1000000000))+ROW()/100000,"")</f>
        <v/>
      </c>
    </row>
    <row r="2757">
      <c r="A2757">
        <f>IF($F2757="","",IFERROR(IF(INDEX('Per Invoice'!$A$2:$A$2001,MATCH($F2757,'Per Invoice'!$B$2:$B$2001,0))=0,"",INDEX('Per Invoice'!$A$2:$A$2001,MATCH($F2757,'Per Invoice'!$B$2:$B$2001,0))),""))</f>
        <v/>
      </c>
      <c r="H2757" s="11" t="n"/>
      <c r="R2757" s="7">
        <f>IF($F2757="","",Q2757*Y2757/100)</f>
        <v/>
      </c>
      <c r="X2757" s="7" t="n"/>
      <c r="Y2757" s="7" t="n"/>
      <c r="Z2757" s="7">
        <f>IF($F2757="","",Y2757*AE2757/100)</f>
        <v/>
      </c>
      <c r="AA2757" s="7">
        <f>IF($F2757="","",Y2757-Z2757)</f>
        <v/>
      </c>
      <c r="AB2757" s="7">
        <f>IF($F2757="","",AA2757-R2757)</f>
        <v/>
      </c>
      <c r="AE2757">
        <f>IF($F2757="","",IF($AK2757=1,0,IF($AJ2757=1,Settings!$C$6,Settings!$C$7))*100)</f>
        <v/>
      </c>
      <c r="AG2757">
        <f>IF($F2757="","",$F2757&amp;"|"&amp;$D2757&amp;"")</f>
        <v/>
      </c>
      <c r="AH2757">
        <f>IF($F2757="","",IF(COUNTIF($AG$2:$AG2757,$AG2757)=1,1,0))</f>
        <v/>
      </c>
      <c r="AI2757">
        <f>IF($AH2757=1,SUMPRODUCT(--($AL$2:$AL$8001&lt;$AL2757))+1,"")</f>
        <v/>
      </c>
      <c r="AJ2757">
        <f>IF($F2757="","",IF(OR($U2757=TRUE(),$U2757="TRUE"),1,0))</f>
        <v/>
      </c>
      <c r="AK2757">
        <f>IF($F2757="","",IF($AD2757="Yes",1,0))</f>
        <v/>
      </c>
      <c r="AL2757">
        <f>IF($AH2757=1,IFERROR(IF(VALUE($F2757)&lt;100000000,VALUE($F2757),1000000000),IFERROR(IF(VALUE(MID($F2757,2,20))&lt;100000000,VALUE(MID($F2757,2,20)),1000000000),1000000000))+ROW()/100000,"")</f>
        <v/>
      </c>
    </row>
    <row r="2758">
      <c r="A2758">
        <f>IF($F2758="","",IFERROR(IF(INDEX('Per Invoice'!$A$2:$A$2001,MATCH($F2758,'Per Invoice'!$B$2:$B$2001,0))=0,"",INDEX('Per Invoice'!$A$2:$A$2001,MATCH($F2758,'Per Invoice'!$B$2:$B$2001,0))),""))</f>
        <v/>
      </c>
      <c r="H2758" s="11" t="n"/>
      <c r="R2758" s="7">
        <f>IF($F2758="","",Q2758*Y2758/100)</f>
        <v/>
      </c>
      <c r="X2758" s="7" t="n"/>
      <c r="Y2758" s="7" t="n"/>
      <c r="Z2758" s="7">
        <f>IF($F2758="","",Y2758*AE2758/100)</f>
        <v/>
      </c>
      <c r="AA2758" s="7">
        <f>IF($F2758="","",Y2758-Z2758)</f>
        <v/>
      </c>
      <c r="AB2758" s="7">
        <f>IF($F2758="","",AA2758-R2758)</f>
        <v/>
      </c>
      <c r="AE2758">
        <f>IF($F2758="","",IF($AK2758=1,0,IF($AJ2758=1,Settings!$C$6,Settings!$C$7))*100)</f>
        <v/>
      </c>
      <c r="AG2758">
        <f>IF($F2758="","",$F2758&amp;"|"&amp;$D2758&amp;"")</f>
        <v/>
      </c>
      <c r="AH2758">
        <f>IF($F2758="","",IF(COUNTIF($AG$2:$AG2758,$AG2758)=1,1,0))</f>
        <v/>
      </c>
      <c r="AI2758">
        <f>IF($AH2758=1,SUMPRODUCT(--($AL$2:$AL$8001&lt;$AL2758))+1,"")</f>
        <v/>
      </c>
      <c r="AJ2758">
        <f>IF($F2758="","",IF(OR($U2758=TRUE(),$U2758="TRUE"),1,0))</f>
        <v/>
      </c>
      <c r="AK2758">
        <f>IF($F2758="","",IF($AD2758="Yes",1,0))</f>
        <v/>
      </c>
      <c r="AL2758">
        <f>IF($AH2758=1,IFERROR(IF(VALUE($F2758)&lt;100000000,VALUE($F2758),1000000000),IFERROR(IF(VALUE(MID($F2758,2,20))&lt;100000000,VALUE(MID($F2758,2,20)),1000000000),1000000000))+ROW()/100000,"")</f>
        <v/>
      </c>
    </row>
    <row r="2759">
      <c r="A2759">
        <f>IF($F2759="","",IFERROR(IF(INDEX('Per Invoice'!$A$2:$A$2001,MATCH($F2759,'Per Invoice'!$B$2:$B$2001,0))=0,"",INDEX('Per Invoice'!$A$2:$A$2001,MATCH($F2759,'Per Invoice'!$B$2:$B$2001,0))),""))</f>
        <v/>
      </c>
      <c r="H2759" s="11" t="n"/>
      <c r="R2759" s="7">
        <f>IF($F2759="","",Q2759*Y2759/100)</f>
        <v/>
      </c>
      <c r="X2759" s="7" t="n"/>
      <c r="Y2759" s="7" t="n"/>
      <c r="Z2759" s="7">
        <f>IF($F2759="","",Y2759*AE2759/100)</f>
        <v/>
      </c>
      <c r="AA2759" s="7">
        <f>IF($F2759="","",Y2759-Z2759)</f>
        <v/>
      </c>
      <c r="AB2759" s="7">
        <f>IF($F2759="","",AA2759-R2759)</f>
        <v/>
      </c>
      <c r="AE2759">
        <f>IF($F2759="","",IF($AK2759=1,0,IF($AJ2759=1,Settings!$C$6,Settings!$C$7))*100)</f>
        <v/>
      </c>
      <c r="AG2759">
        <f>IF($F2759="","",$F2759&amp;"|"&amp;$D2759&amp;"")</f>
        <v/>
      </c>
      <c r="AH2759">
        <f>IF($F2759="","",IF(COUNTIF($AG$2:$AG2759,$AG2759)=1,1,0))</f>
        <v/>
      </c>
      <c r="AI2759">
        <f>IF($AH2759=1,SUMPRODUCT(--($AL$2:$AL$8001&lt;$AL2759))+1,"")</f>
        <v/>
      </c>
      <c r="AJ2759">
        <f>IF($F2759="","",IF(OR($U2759=TRUE(),$U2759="TRUE"),1,0))</f>
        <v/>
      </c>
      <c r="AK2759">
        <f>IF($F2759="","",IF($AD2759="Yes",1,0))</f>
        <v/>
      </c>
      <c r="AL2759">
        <f>IF($AH2759=1,IFERROR(IF(VALUE($F2759)&lt;100000000,VALUE($F2759),1000000000),IFERROR(IF(VALUE(MID($F2759,2,20))&lt;100000000,VALUE(MID($F2759,2,20)),1000000000),1000000000))+ROW()/100000,"")</f>
        <v/>
      </c>
    </row>
    <row r="2760">
      <c r="A2760">
        <f>IF($F2760="","",IFERROR(IF(INDEX('Per Invoice'!$A$2:$A$2001,MATCH($F2760,'Per Invoice'!$B$2:$B$2001,0))=0,"",INDEX('Per Invoice'!$A$2:$A$2001,MATCH($F2760,'Per Invoice'!$B$2:$B$2001,0))),""))</f>
        <v/>
      </c>
      <c r="H2760" s="11" t="n"/>
      <c r="R2760" s="7">
        <f>IF($F2760="","",Q2760*Y2760/100)</f>
        <v/>
      </c>
      <c r="X2760" s="7" t="n"/>
      <c r="Y2760" s="7" t="n"/>
      <c r="Z2760" s="7">
        <f>IF($F2760="","",Y2760*AE2760/100)</f>
        <v/>
      </c>
      <c r="AA2760" s="7">
        <f>IF($F2760="","",Y2760-Z2760)</f>
        <v/>
      </c>
      <c r="AB2760" s="7">
        <f>IF($F2760="","",AA2760-R2760)</f>
        <v/>
      </c>
      <c r="AE2760">
        <f>IF($F2760="","",IF($AK2760=1,0,IF($AJ2760=1,Settings!$C$6,Settings!$C$7))*100)</f>
        <v/>
      </c>
      <c r="AG2760">
        <f>IF($F2760="","",$F2760&amp;"|"&amp;$D2760&amp;"")</f>
        <v/>
      </c>
      <c r="AH2760">
        <f>IF($F2760="","",IF(COUNTIF($AG$2:$AG2760,$AG2760)=1,1,0))</f>
        <v/>
      </c>
      <c r="AI2760">
        <f>IF($AH2760=1,SUMPRODUCT(--($AL$2:$AL$8001&lt;$AL2760))+1,"")</f>
        <v/>
      </c>
      <c r="AJ2760">
        <f>IF($F2760="","",IF(OR($U2760=TRUE(),$U2760="TRUE"),1,0))</f>
        <v/>
      </c>
      <c r="AK2760">
        <f>IF($F2760="","",IF($AD2760="Yes",1,0))</f>
        <v/>
      </c>
      <c r="AL2760">
        <f>IF($AH2760=1,IFERROR(IF(VALUE($F2760)&lt;100000000,VALUE($F2760),1000000000),IFERROR(IF(VALUE(MID($F2760,2,20))&lt;100000000,VALUE(MID($F2760,2,20)),1000000000),1000000000))+ROW()/100000,"")</f>
        <v/>
      </c>
    </row>
    <row r="2761">
      <c r="A2761">
        <f>IF($F2761="","",IFERROR(IF(INDEX('Per Invoice'!$A$2:$A$2001,MATCH($F2761,'Per Invoice'!$B$2:$B$2001,0))=0,"",INDEX('Per Invoice'!$A$2:$A$2001,MATCH($F2761,'Per Invoice'!$B$2:$B$2001,0))),""))</f>
        <v/>
      </c>
      <c r="H2761" s="11" t="n"/>
      <c r="R2761" s="7">
        <f>IF($F2761="","",Q2761*Y2761/100)</f>
        <v/>
      </c>
      <c r="X2761" s="7" t="n"/>
      <c r="Y2761" s="7" t="n"/>
      <c r="Z2761" s="7">
        <f>IF($F2761="","",Y2761*AE2761/100)</f>
        <v/>
      </c>
      <c r="AA2761" s="7">
        <f>IF($F2761="","",Y2761-Z2761)</f>
        <v/>
      </c>
      <c r="AB2761" s="7">
        <f>IF($F2761="","",AA2761-R2761)</f>
        <v/>
      </c>
      <c r="AE2761">
        <f>IF($F2761="","",IF($AK2761=1,0,IF($AJ2761=1,Settings!$C$6,Settings!$C$7))*100)</f>
        <v/>
      </c>
      <c r="AG2761">
        <f>IF($F2761="","",$F2761&amp;"|"&amp;$D2761&amp;"")</f>
        <v/>
      </c>
      <c r="AH2761">
        <f>IF($F2761="","",IF(COUNTIF($AG$2:$AG2761,$AG2761)=1,1,0))</f>
        <v/>
      </c>
      <c r="AI2761">
        <f>IF($AH2761=1,SUMPRODUCT(--($AL$2:$AL$8001&lt;$AL2761))+1,"")</f>
        <v/>
      </c>
      <c r="AJ2761">
        <f>IF($F2761="","",IF(OR($U2761=TRUE(),$U2761="TRUE"),1,0))</f>
        <v/>
      </c>
      <c r="AK2761">
        <f>IF($F2761="","",IF($AD2761="Yes",1,0))</f>
        <v/>
      </c>
      <c r="AL2761">
        <f>IF($AH2761=1,IFERROR(IF(VALUE($F2761)&lt;100000000,VALUE($F2761),1000000000),IFERROR(IF(VALUE(MID($F2761,2,20))&lt;100000000,VALUE(MID($F2761,2,20)),1000000000),1000000000))+ROW()/100000,"")</f>
        <v/>
      </c>
    </row>
    <row r="2762">
      <c r="A2762">
        <f>IF($F2762="","",IFERROR(IF(INDEX('Per Invoice'!$A$2:$A$2001,MATCH($F2762,'Per Invoice'!$B$2:$B$2001,0))=0,"",INDEX('Per Invoice'!$A$2:$A$2001,MATCH($F2762,'Per Invoice'!$B$2:$B$2001,0))),""))</f>
        <v/>
      </c>
      <c r="H2762" s="11" t="n"/>
      <c r="R2762" s="7">
        <f>IF($F2762="","",Q2762*Y2762/100)</f>
        <v/>
      </c>
      <c r="X2762" s="7" t="n"/>
      <c r="Y2762" s="7" t="n"/>
      <c r="Z2762" s="7">
        <f>IF($F2762="","",Y2762*AE2762/100)</f>
        <v/>
      </c>
      <c r="AA2762" s="7">
        <f>IF($F2762="","",Y2762-Z2762)</f>
        <v/>
      </c>
      <c r="AB2762" s="7">
        <f>IF($F2762="","",AA2762-R2762)</f>
        <v/>
      </c>
      <c r="AE2762">
        <f>IF($F2762="","",IF($AK2762=1,0,IF($AJ2762=1,Settings!$C$6,Settings!$C$7))*100)</f>
        <v/>
      </c>
      <c r="AG2762">
        <f>IF($F2762="","",$F2762&amp;"|"&amp;$D2762&amp;"")</f>
        <v/>
      </c>
      <c r="AH2762">
        <f>IF($F2762="","",IF(COUNTIF($AG$2:$AG2762,$AG2762)=1,1,0))</f>
        <v/>
      </c>
      <c r="AI2762">
        <f>IF($AH2762=1,SUMPRODUCT(--($AL$2:$AL$8001&lt;$AL2762))+1,"")</f>
        <v/>
      </c>
      <c r="AJ2762">
        <f>IF($F2762="","",IF(OR($U2762=TRUE(),$U2762="TRUE"),1,0))</f>
        <v/>
      </c>
      <c r="AK2762">
        <f>IF($F2762="","",IF($AD2762="Yes",1,0))</f>
        <v/>
      </c>
      <c r="AL2762">
        <f>IF($AH2762=1,IFERROR(IF(VALUE($F2762)&lt;100000000,VALUE($F2762),1000000000),IFERROR(IF(VALUE(MID($F2762,2,20))&lt;100000000,VALUE(MID($F2762,2,20)),1000000000),1000000000))+ROW()/100000,"")</f>
        <v/>
      </c>
    </row>
    <row r="2763">
      <c r="A2763">
        <f>IF($F2763="","",IFERROR(IF(INDEX('Per Invoice'!$A$2:$A$2001,MATCH($F2763,'Per Invoice'!$B$2:$B$2001,0))=0,"",INDEX('Per Invoice'!$A$2:$A$2001,MATCH($F2763,'Per Invoice'!$B$2:$B$2001,0))),""))</f>
        <v/>
      </c>
      <c r="H2763" s="11" t="n"/>
      <c r="R2763" s="7">
        <f>IF($F2763="","",Q2763*Y2763/100)</f>
        <v/>
      </c>
      <c r="X2763" s="7" t="n"/>
      <c r="Y2763" s="7" t="n"/>
      <c r="Z2763" s="7">
        <f>IF($F2763="","",Y2763*AE2763/100)</f>
        <v/>
      </c>
      <c r="AA2763" s="7">
        <f>IF($F2763="","",Y2763-Z2763)</f>
        <v/>
      </c>
      <c r="AB2763" s="7">
        <f>IF($F2763="","",AA2763-R2763)</f>
        <v/>
      </c>
      <c r="AE2763">
        <f>IF($F2763="","",IF($AK2763=1,0,IF($AJ2763=1,Settings!$C$6,Settings!$C$7))*100)</f>
        <v/>
      </c>
      <c r="AG2763">
        <f>IF($F2763="","",$F2763&amp;"|"&amp;$D2763&amp;"")</f>
        <v/>
      </c>
      <c r="AH2763">
        <f>IF($F2763="","",IF(COUNTIF($AG$2:$AG2763,$AG2763)=1,1,0))</f>
        <v/>
      </c>
      <c r="AI2763">
        <f>IF($AH2763=1,SUMPRODUCT(--($AL$2:$AL$8001&lt;$AL2763))+1,"")</f>
        <v/>
      </c>
      <c r="AJ2763">
        <f>IF($F2763="","",IF(OR($U2763=TRUE(),$U2763="TRUE"),1,0))</f>
        <v/>
      </c>
      <c r="AK2763">
        <f>IF($F2763="","",IF($AD2763="Yes",1,0))</f>
        <v/>
      </c>
      <c r="AL2763">
        <f>IF($AH2763=1,IFERROR(IF(VALUE($F2763)&lt;100000000,VALUE($F2763),1000000000),IFERROR(IF(VALUE(MID($F2763,2,20))&lt;100000000,VALUE(MID($F2763,2,20)),1000000000),1000000000))+ROW()/100000,"")</f>
        <v/>
      </c>
    </row>
    <row r="2764">
      <c r="A2764">
        <f>IF($F2764="","",IFERROR(IF(INDEX('Per Invoice'!$A$2:$A$2001,MATCH($F2764,'Per Invoice'!$B$2:$B$2001,0))=0,"",INDEX('Per Invoice'!$A$2:$A$2001,MATCH($F2764,'Per Invoice'!$B$2:$B$2001,0))),""))</f>
        <v/>
      </c>
      <c r="H2764" s="11" t="n"/>
      <c r="R2764" s="7">
        <f>IF($F2764="","",Q2764*Y2764/100)</f>
        <v/>
      </c>
      <c r="X2764" s="7" t="n"/>
      <c r="Y2764" s="7" t="n"/>
      <c r="Z2764" s="7">
        <f>IF($F2764="","",Y2764*AE2764/100)</f>
        <v/>
      </c>
      <c r="AA2764" s="7">
        <f>IF($F2764="","",Y2764-Z2764)</f>
        <v/>
      </c>
      <c r="AB2764" s="7">
        <f>IF($F2764="","",AA2764-R2764)</f>
        <v/>
      </c>
      <c r="AE2764">
        <f>IF($F2764="","",IF($AK2764=1,0,IF($AJ2764=1,Settings!$C$6,Settings!$C$7))*100)</f>
        <v/>
      </c>
      <c r="AG2764">
        <f>IF($F2764="","",$F2764&amp;"|"&amp;$D2764&amp;"")</f>
        <v/>
      </c>
      <c r="AH2764">
        <f>IF($F2764="","",IF(COUNTIF($AG$2:$AG2764,$AG2764)=1,1,0))</f>
        <v/>
      </c>
      <c r="AI2764">
        <f>IF($AH2764=1,SUMPRODUCT(--($AL$2:$AL$8001&lt;$AL2764))+1,"")</f>
        <v/>
      </c>
      <c r="AJ2764">
        <f>IF($F2764="","",IF(OR($U2764=TRUE(),$U2764="TRUE"),1,0))</f>
        <v/>
      </c>
      <c r="AK2764">
        <f>IF($F2764="","",IF($AD2764="Yes",1,0))</f>
        <v/>
      </c>
      <c r="AL2764">
        <f>IF($AH2764=1,IFERROR(IF(VALUE($F2764)&lt;100000000,VALUE($F2764),1000000000),IFERROR(IF(VALUE(MID($F2764,2,20))&lt;100000000,VALUE(MID($F2764,2,20)),1000000000),1000000000))+ROW()/100000,"")</f>
        <v/>
      </c>
    </row>
    <row r="2765">
      <c r="A2765">
        <f>IF($F2765="","",IFERROR(IF(INDEX('Per Invoice'!$A$2:$A$2001,MATCH($F2765,'Per Invoice'!$B$2:$B$2001,0))=0,"",INDEX('Per Invoice'!$A$2:$A$2001,MATCH($F2765,'Per Invoice'!$B$2:$B$2001,0))),""))</f>
        <v/>
      </c>
      <c r="H2765" s="11" t="n"/>
      <c r="R2765" s="7">
        <f>IF($F2765="","",Q2765*Y2765/100)</f>
        <v/>
      </c>
      <c r="X2765" s="7" t="n"/>
      <c r="Y2765" s="7" t="n"/>
      <c r="Z2765" s="7">
        <f>IF($F2765="","",Y2765*AE2765/100)</f>
        <v/>
      </c>
      <c r="AA2765" s="7">
        <f>IF($F2765="","",Y2765-Z2765)</f>
        <v/>
      </c>
      <c r="AB2765" s="7">
        <f>IF($F2765="","",AA2765-R2765)</f>
        <v/>
      </c>
      <c r="AE2765">
        <f>IF($F2765="","",IF($AK2765=1,0,IF($AJ2765=1,Settings!$C$6,Settings!$C$7))*100)</f>
        <v/>
      </c>
      <c r="AG2765">
        <f>IF($F2765="","",$F2765&amp;"|"&amp;$D2765&amp;"")</f>
        <v/>
      </c>
      <c r="AH2765">
        <f>IF($F2765="","",IF(COUNTIF($AG$2:$AG2765,$AG2765)=1,1,0))</f>
        <v/>
      </c>
      <c r="AI2765">
        <f>IF($AH2765=1,SUMPRODUCT(--($AL$2:$AL$8001&lt;$AL2765))+1,"")</f>
        <v/>
      </c>
      <c r="AJ2765">
        <f>IF($F2765="","",IF(OR($U2765=TRUE(),$U2765="TRUE"),1,0))</f>
        <v/>
      </c>
      <c r="AK2765">
        <f>IF($F2765="","",IF($AD2765="Yes",1,0))</f>
        <v/>
      </c>
      <c r="AL2765">
        <f>IF($AH2765=1,IFERROR(IF(VALUE($F2765)&lt;100000000,VALUE($F2765),1000000000),IFERROR(IF(VALUE(MID($F2765,2,20))&lt;100000000,VALUE(MID($F2765,2,20)),1000000000),1000000000))+ROW()/100000,"")</f>
        <v/>
      </c>
    </row>
    <row r="2766">
      <c r="A2766">
        <f>IF($F2766="","",IFERROR(IF(INDEX('Per Invoice'!$A$2:$A$2001,MATCH($F2766,'Per Invoice'!$B$2:$B$2001,0))=0,"",INDEX('Per Invoice'!$A$2:$A$2001,MATCH($F2766,'Per Invoice'!$B$2:$B$2001,0))),""))</f>
        <v/>
      </c>
      <c r="H2766" s="11" t="n"/>
      <c r="R2766" s="7">
        <f>IF($F2766="","",Q2766*Y2766/100)</f>
        <v/>
      </c>
      <c r="X2766" s="7" t="n"/>
      <c r="Y2766" s="7" t="n"/>
      <c r="Z2766" s="7">
        <f>IF($F2766="","",Y2766*AE2766/100)</f>
        <v/>
      </c>
      <c r="AA2766" s="7">
        <f>IF($F2766="","",Y2766-Z2766)</f>
        <v/>
      </c>
      <c r="AB2766" s="7">
        <f>IF($F2766="","",AA2766-R2766)</f>
        <v/>
      </c>
      <c r="AE2766">
        <f>IF($F2766="","",IF($AK2766=1,0,IF($AJ2766=1,Settings!$C$6,Settings!$C$7))*100)</f>
        <v/>
      </c>
      <c r="AG2766">
        <f>IF($F2766="","",$F2766&amp;"|"&amp;$D2766&amp;"")</f>
        <v/>
      </c>
      <c r="AH2766">
        <f>IF($F2766="","",IF(COUNTIF($AG$2:$AG2766,$AG2766)=1,1,0))</f>
        <v/>
      </c>
      <c r="AI2766">
        <f>IF($AH2766=1,SUMPRODUCT(--($AL$2:$AL$8001&lt;$AL2766))+1,"")</f>
        <v/>
      </c>
      <c r="AJ2766">
        <f>IF($F2766="","",IF(OR($U2766=TRUE(),$U2766="TRUE"),1,0))</f>
        <v/>
      </c>
      <c r="AK2766">
        <f>IF($F2766="","",IF($AD2766="Yes",1,0))</f>
        <v/>
      </c>
      <c r="AL2766">
        <f>IF($AH2766=1,IFERROR(IF(VALUE($F2766)&lt;100000000,VALUE($F2766),1000000000),IFERROR(IF(VALUE(MID($F2766,2,20))&lt;100000000,VALUE(MID($F2766,2,20)),1000000000),1000000000))+ROW()/100000,"")</f>
        <v/>
      </c>
    </row>
    <row r="2767">
      <c r="A2767">
        <f>IF($F2767="","",IFERROR(IF(INDEX('Per Invoice'!$A$2:$A$2001,MATCH($F2767,'Per Invoice'!$B$2:$B$2001,0))=0,"",INDEX('Per Invoice'!$A$2:$A$2001,MATCH($F2767,'Per Invoice'!$B$2:$B$2001,0))),""))</f>
        <v/>
      </c>
      <c r="H2767" s="11" t="n"/>
      <c r="R2767" s="7">
        <f>IF($F2767="","",Q2767*Y2767/100)</f>
        <v/>
      </c>
      <c r="X2767" s="7" t="n"/>
      <c r="Y2767" s="7" t="n"/>
      <c r="Z2767" s="7">
        <f>IF($F2767="","",Y2767*AE2767/100)</f>
        <v/>
      </c>
      <c r="AA2767" s="7">
        <f>IF($F2767="","",Y2767-Z2767)</f>
        <v/>
      </c>
      <c r="AB2767" s="7">
        <f>IF($F2767="","",AA2767-R2767)</f>
        <v/>
      </c>
      <c r="AE2767">
        <f>IF($F2767="","",IF($AK2767=1,0,IF($AJ2767=1,Settings!$C$6,Settings!$C$7))*100)</f>
        <v/>
      </c>
      <c r="AG2767">
        <f>IF($F2767="","",$F2767&amp;"|"&amp;$D2767&amp;"")</f>
        <v/>
      </c>
      <c r="AH2767">
        <f>IF($F2767="","",IF(COUNTIF($AG$2:$AG2767,$AG2767)=1,1,0))</f>
        <v/>
      </c>
      <c r="AI2767">
        <f>IF($AH2767=1,SUMPRODUCT(--($AL$2:$AL$8001&lt;$AL2767))+1,"")</f>
        <v/>
      </c>
      <c r="AJ2767">
        <f>IF($F2767="","",IF(OR($U2767=TRUE(),$U2767="TRUE"),1,0))</f>
        <v/>
      </c>
      <c r="AK2767">
        <f>IF($F2767="","",IF($AD2767="Yes",1,0))</f>
        <v/>
      </c>
      <c r="AL2767">
        <f>IF($AH2767=1,IFERROR(IF(VALUE($F2767)&lt;100000000,VALUE($F2767),1000000000),IFERROR(IF(VALUE(MID($F2767,2,20))&lt;100000000,VALUE(MID($F2767,2,20)),1000000000),1000000000))+ROW()/100000,"")</f>
        <v/>
      </c>
    </row>
    <row r="2768">
      <c r="A2768">
        <f>IF($F2768="","",IFERROR(IF(INDEX('Per Invoice'!$A$2:$A$2001,MATCH($F2768,'Per Invoice'!$B$2:$B$2001,0))=0,"",INDEX('Per Invoice'!$A$2:$A$2001,MATCH($F2768,'Per Invoice'!$B$2:$B$2001,0))),""))</f>
        <v/>
      </c>
      <c r="H2768" s="11" t="n"/>
      <c r="R2768" s="7">
        <f>IF($F2768="","",Q2768*Y2768/100)</f>
        <v/>
      </c>
      <c r="X2768" s="7" t="n"/>
      <c r="Y2768" s="7" t="n"/>
      <c r="Z2768" s="7">
        <f>IF($F2768="","",Y2768*AE2768/100)</f>
        <v/>
      </c>
      <c r="AA2768" s="7">
        <f>IF($F2768="","",Y2768-Z2768)</f>
        <v/>
      </c>
      <c r="AB2768" s="7">
        <f>IF($F2768="","",AA2768-R2768)</f>
        <v/>
      </c>
      <c r="AE2768">
        <f>IF($F2768="","",IF($AK2768=1,0,IF($AJ2768=1,Settings!$C$6,Settings!$C$7))*100)</f>
        <v/>
      </c>
      <c r="AG2768">
        <f>IF($F2768="","",$F2768&amp;"|"&amp;$D2768&amp;"")</f>
        <v/>
      </c>
      <c r="AH2768">
        <f>IF($F2768="","",IF(COUNTIF($AG$2:$AG2768,$AG2768)=1,1,0))</f>
        <v/>
      </c>
      <c r="AI2768">
        <f>IF($AH2768=1,SUMPRODUCT(--($AL$2:$AL$8001&lt;$AL2768))+1,"")</f>
        <v/>
      </c>
      <c r="AJ2768">
        <f>IF($F2768="","",IF(OR($U2768=TRUE(),$U2768="TRUE"),1,0))</f>
        <v/>
      </c>
      <c r="AK2768">
        <f>IF($F2768="","",IF($AD2768="Yes",1,0))</f>
        <v/>
      </c>
      <c r="AL2768">
        <f>IF($AH2768=1,IFERROR(IF(VALUE($F2768)&lt;100000000,VALUE($F2768),1000000000),IFERROR(IF(VALUE(MID($F2768,2,20))&lt;100000000,VALUE(MID($F2768,2,20)),1000000000),1000000000))+ROW()/100000,"")</f>
        <v/>
      </c>
    </row>
    <row r="2769">
      <c r="A2769">
        <f>IF($F2769="","",IFERROR(IF(INDEX('Per Invoice'!$A$2:$A$2001,MATCH($F2769,'Per Invoice'!$B$2:$B$2001,0))=0,"",INDEX('Per Invoice'!$A$2:$A$2001,MATCH($F2769,'Per Invoice'!$B$2:$B$2001,0))),""))</f>
        <v/>
      </c>
      <c r="H2769" s="11" t="n"/>
      <c r="R2769" s="7">
        <f>IF($F2769="","",Q2769*Y2769/100)</f>
        <v/>
      </c>
      <c r="X2769" s="7" t="n"/>
      <c r="Y2769" s="7" t="n"/>
      <c r="Z2769" s="7">
        <f>IF($F2769="","",Y2769*AE2769/100)</f>
        <v/>
      </c>
      <c r="AA2769" s="7">
        <f>IF($F2769="","",Y2769-Z2769)</f>
        <v/>
      </c>
      <c r="AB2769" s="7">
        <f>IF($F2769="","",AA2769-R2769)</f>
        <v/>
      </c>
      <c r="AE2769">
        <f>IF($F2769="","",IF($AK2769=1,0,IF($AJ2769=1,Settings!$C$6,Settings!$C$7))*100)</f>
        <v/>
      </c>
      <c r="AG2769">
        <f>IF($F2769="","",$F2769&amp;"|"&amp;$D2769&amp;"")</f>
        <v/>
      </c>
      <c r="AH2769">
        <f>IF($F2769="","",IF(COUNTIF($AG$2:$AG2769,$AG2769)=1,1,0))</f>
        <v/>
      </c>
      <c r="AI2769">
        <f>IF($AH2769=1,SUMPRODUCT(--($AL$2:$AL$8001&lt;$AL2769))+1,"")</f>
        <v/>
      </c>
      <c r="AJ2769">
        <f>IF($F2769="","",IF(OR($U2769=TRUE(),$U2769="TRUE"),1,0))</f>
        <v/>
      </c>
      <c r="AK2769">
        <f>IF($F2769="","",IF($AD2769="Yes",1,0))</f>
        <v/>
      </c>
      <c r="AL2769">
        <f>IF($AH2769=1,IFERROR(IF(VALUE($F2769)&lt;100000000,VALUE($F2769),1000000000),IFERROR(IF(VALUE(MID($F2769,2,20))&lt;100000000,VALUE(MID($F2769,2,20)),1000000000),1000000000))+ROW()/100000,"")</f>
        <v/>
      </c>
    </row>
    <row r="2770">
      <c r="A2770">
        <f>IF($F2770="","",IFERROR(IF(INDEX('Per Invoice'!$A$2:$A$2001,MATCH($F2770,'Per Invoice'!$B$2:$B$2001,0))=0,"",INDEX('Per Invoice'!$A$2:$A$2001,MATCH($F2770,'Per Invoice'!$B$2:$B$2001,0))),""))</f>
        <v/>
      </c>
      <c r="H2770" s="11" t="n"/>
      <c r="R2770" s="7">
        <f>IF($F2770="","",Q2770*Y2770/100)</f>
        <v/>
      </c>
      <c r="X2770" s="7" t="n"/>
      <c r="Y2770" s="7" t="n"/>
      <c r="Z2770" s="7">
        <f>IF($F2770="","",Y2770*AE2770/100)</f>
        <v/>
      </c>
      <c r="AA2770" s="7">
        <f>IF($F2770="","",Y2770-Z2770)</f>
        <v/>
      </c>
      <c r="AB2770" s="7">
        <f>IF($F2770="","",AA2770-R2770)</f>
        <v/>
      </c>
      <c r="AE2770">
        <f>IF($F2770="","",IF($AK2770=1,0,IF($AJ2770=1,Settings!$C$6,Settings!$C$7))*100)</f>
        <v/>
      </c>
      <c r="AG2770">
        <f>IF($F2770="","",$F2770&amp;"|"&amp;$D2770&amp;"")</f>
        <v/>
      </c>
      <c r="AH2770">
        <f>IF($F2770="","",IF(COUNTIF($AG$2:$AG2770,$AG2770)=1,1,0))</f>
        <v/>
      </c>
      <c r="AI2770">
        <f>IF($AH2770=1,SUMPRODUCT(--($AL$2:$AL$8001&lt;$AL2770))+1,"")</f>
        <v/>
      </c>
      <c r="AJ2770">
        <f>IF($F2770="","",IF(OR($U2770=TRUE(),$U2770="TRUE"),1,0))</f>
        <v/>
      </c>
      <c r="AK2770">
        <f>IF($F2770="","",IF($AD2770="Yes",1,0))</f>
        <v/>
      </c>
      <c r="AL2770">
        <f>IF($AH2770=1,IFERROR(IF(VALUE($F2770)&lt;100000000,VALUE($F2770),1000000000),IFERROR(IF(VALUE(MID($F2770,2,20))&lt;100000000,VALUE(MID($F2770,2,20)),1000000000),1000000000))+ROW()/100000,"")</f>
        <v/>
      </c>
    </row>
    <row r="2771">
      <c r="A2771">
        <f>IF($F2771="","",IFERROR(IF(INDEX('Per Invoice'!$A$2:$A$2001,MATCH($F2771,'Per Invoice'!$B$2:$B$2001,0))=0,"",INDEX('Per Invoice'!$A$2:$A$2001,MATCH($F2771,'Per Invoice'!$B$2:$B$2001,0))),""))</f>
        <v/>
      </c>
      <c r="H2771" s="11" t="n"/>
      <c r="R2771" s="7">
        <f>IF($F2771="","",Q2771*Y2771/100)</f>
        <v/>
      </c>
      <c r="X2771" s="7" t="n"/>
      <c r="Y2771" s="7" t="n"/>
      <c r="Z2771" s="7">
        <f>IF($F2771="","",Y2771*AE2771/100)</f>
        <v/>
      </c>
      <c r="AA2771" s="7">
        <f>IF($F2771="","",Y2771-Z2771)</f>
        <v/>
      </c>
      <c r="AB2771" s="7">
        <f>IF($F2771="","",AA2771-R2771)</f>
        <v/>
      </c>
      <c r="AE2771">
        <f>IF($F2771="","",IF($AK2771=1,0,IF($AJ2771=1,Settings!$C$6,Settings!$C$7))*100)</f>
        <v/>
      </c>
      <c r="AG2771">
        <f>IF($F2771="","",$F2771&amp;"|"&amp;$D2771&amp;"")</f>
        <v/>
      </c>
      <c r="AH2771">
        <f>IF($F2771="","",IF(COUNTIF($AG$2:$AG2771,$AG2771)=1,1,0))</f>
        <v/>
      </c>
      <c r="AI2771">
        <f>IF($AH2771=1,SUMPRODUCT(--($AL$2:$AL$8001&lt;$AL2771))+1,"")</f>
        <v/>
      </c>
      <c r="AJ2771">
        <f>IF($F2771="","",IF(OR($U2771=TRUE(),$U2771="TRUE"),1,0))</f>
        <v/>
      </c>
      <c r="AK2771">
        <f>IF($F2771="","",IF($AD2771="Yes",1,0))</f>
        <v/>
      </c>
      <c r="AL2771">
        <f>IF($AH2771=1,IFERROR(IF(VALUE($F2771)&lt;100000000,VALUE($F2771),1000000000),IFERROR(IF(VALUE(MID($F2771,2,20))&lt;100000000,VALUE(MID($F2771,2,20)),1000000000),1000000000))+ROW()/100000,"")</f>
        <v/>
      </c>
    </row>
    <row r="2772">
      <c r="A2772">
        <f>IF($F2772="","",IFERROR(IF(INDEX('Per Invoice'!$A$2:$A$2001,MATCH($F2772,'Per Invoice'!$B$2:$B$2001,0))=0,"",INDEX('Per Invoice'!$A$2:$A$2001,MATCH($F2772,'Per Invoice'!$B$2:$B$2001,0))),""))</f>
        <v/>
      </c>
      <c r="H2772" s="11" t="n"/>
      <c r="R2772" s="7">
        <f>IF($F2772="","",Q2772*Y2772/100)</f>
        <v/>
      </c>
      <c r="X2772" s="7" t="n"/>
      <c r="Y2772" s="7" t="n"/>
      <c r="Z2772" s="7">
        <f>IF($F2772="","",Y2772*AE2772/100)</f>
        <v/>
      </c>
      <c r="AA2772" s="7">
        <f>IF($F2772="","",Y2772-Z2772)</f>
        <v/>
      </c>
      <c r="AB2772" s="7">
        <f>IF($F2772="","",AA2772-R2772)</f>
        <v/>
      </c>
      <c r="AE2772">
        <f>IF($F2772="","",IF($AK2772=1,0,IF($AJ2772=1,Settings!$C$6,Settings!$C$7))*100)</f>
        <v/>
      </c>
      <c r="AG2772">
        <f>IF($F2772="","",$F2772&amp;"|"&amp;$D2772&amp;"")</f>
        <v/>
      </c>
      <c r="AH2772">
        <f>IF($F2772="","",IF(COUNTIF($AG$2:$AG2772,$AG2772)=1,1,0))</f>
        <v/>
      </c>
      <c r="AI2772">
        <f>IF($AH2772=1,SUMPRODUCT(--($AL$2:$AL$8001&lt;$AL2772))+1,"")</f>
        <v/>
      </c>
      <c r="AJ2772">
        <f>IF($F2772="","",IF(OR($U2772=TRUE(),$U2772="TRUE"),1,0))</f>
        <v/>
      </c>
      <c r="AK2772">
        <f>IF($F2772="","",IF($AD2772="Yes",1,0))</f>
        <v/>
      </c>
      <c r="AL2772">
        <f>IF($AH2772=1,IFERROR(IF(VALUE($F2772)&lt;100000000,VALUE($F2772),1000000000),IFERROR(IF(VALUE(MID($F2772,2,20))&lt;100000000,VALUE(MID($F2772,2,20)),1000000000),1000000000))+ROW()/100000,"")</f>
        <v/>
      </c>
    </row>
    <row r="2773">
      <c r="A2773">
        <f>IF($F2773="","",IFERROR(IF(INDEX('Per Invoice'!$A$2:$A$2001,MATCH($F2773,'Per Invoice'!$B$2:$B$2001,0))=0,"",INDEX('Per Invoice'!$A$2:$A$2001,MATCH($F2773,'Per Invoice'!$B$2:$B$2001,0))),""))</f>
        <v/>
      </c>
      <c r="H2773" s="11" t="n"/>
      <c r="R2773" s="7">
        <f>IF($F2773="","",Q2773*Y2773/100)</f>
        <v/>
      </c>
      <c r="X2773" s="7" t="n"/>
      <c r="Y2773" s="7" t="n"/>
      <c r="Z2773" s="7">
        <f>IF($F2773="","",Y2773*AE2773/100)</f>
        <v/>
      </c>
      <c r="AA2773" s="7">
        <f>IF($F2773="","",Y2773-Z2773)</f>
        <v/>
      </c>
      <c r="AB2773" s="7">
        <f>IF($F2773="","",AA2773-R2773)</f>
        <v/>
      </c>
      <c r="AE2773">
        <f>IF($F2773="","",IF($AK2773=1,0,IF($AJ2773=1,Settings!$C$6,Settings!$C$7))*100)</f>
        <v/>
      </c>
      <c r="AG2773">
        <f>IF($F2773="","",$F2773&amp;"|"&amp;$D2773&amp;"")</f>
        <v/>
      </c>
      <c r="AH2773">
        <f>IF($F2773="","",IF(COUNTIF($AG$2:$AG2773,$AG2773)=1,1,0))</f>
        <v/>
      </c>
      <c r="AI2773">
        <f>IF($AH2773=1,SUMPRODUCT(--($AL$2:$AL$8001&lt;$AL2773))+1,"")</f>
        <v/>
      </c>
      <c r="AJ2773">
        <f>IF($F2773="","",IF(OR($U2773=TRUE(),$U2773="TRUE"),1,0))</f>
        <v/>
      </c>
      <c r="AK2773">
        <f>IF($F2773="","",IF($AD2773="Yes",1,0))</f>
        <v/>
      </c>
      <c r="AL2773">
        <f>IF($AH2773=1,IFERROR(IF(VALUE($F2773)&lt;100000000,VALUE($F2773),1000000000),IFERROR(IF(VALUE(MID($F2773,2,20))&lt;100000000,VALUE(MID($F2773,2,20)),1000000000),1000000000))+ROW()/100000,"")</f>
        <v/>
      </c>
    </row>
    <row r="2774">
      <c r="A2774">
        <f>IF($F2774="","",IFERROR(IF(INDEX('Per Invoice'!$A$2:$A$2001,MATCH($F2774,'Per Invoice'!$B$2:$B$2001,0))=0,"",INDEX('Per Invoice'!$A$2:$A$2001,MATCH($F2774,'Per Invoice'!$B$2:$B$2001,0))),""))</f>
        <v/>
      </c>
      <c r="H2774" s="11" t="n"/>
      <c r="R2774" s="7">
        <f>IF($F2774="","",Q2774*Y2774/100)</f>
        <v/>
      </c>
      <c r="X2774" s="7" t="n"/>
      <c r="Y2774" s="7" t="n"/>
      <c r="Z2774" s="7">
        <f>IF($F2774="","",Y2774*AE2774/100)</f>
        <v/>
      </c>
      <c r="AA2774" s="7">
        <f>IF($F2774="","",Y2774-Z2774)</f>
        <v/>
      </c>
      <c r="AB2774" s="7">
        <f>IF($F2774="","",AA2774-R2774)</f>
        <v/>
      </c>
      <c r="AE2774">
        <f>IF($F2774="","",IF($AK2774=1,0,IF($AJ2774=1,Settings!$C$6,Settings!$C$7))*100)</f>
        <v/>
      </c>
      <c r="AG2774">
        <f>IF($F2774="","",$F2774&amp;"|"&amp;$D2774&amp;"")</f>
        <v/>
      </c>
      <c r="AH2774">
        <f>IF($F2774="","",IF(COUNTIF($AG$2:$AG2774,$AG2774)=1,1,0))</f>
        <v/>
      </c>
      <c r="AI2774">
        <f>IF($AH2774=1,SUMPRODUCT(--($AL$2:$AL$8001&lt;$AL2774))+1,"")</f>
        <v/>
      </c>
      <c r="AJ2774">
        <f>IF($F2774="","",IF(OR($U2774=TRUE(),$U2774="TRUE"),1,0))</f>
        <v/>
      </c>
      <c r="AK2774">
        <f>IF($F2774="","",IF($AD2774="Yes",1,0))</f>
        <v/>
      </c>
      <c r="AL2774">
        <f>IF($AH2774=1,IFERROR(IF(VALUE($F2774)&lt;100000000,VALUE($F2774),1000000000),IFERROR(IF(VALUE(MID($F2774,2,20))&lt;100000000,VALUE(MID($F2774,2,20)),1000000000),1000000000))+ROW()/100000,"")</f>
        <v/>
      </c>
    </row>
    <row r="2775">
      <c r="A2775">
        <f>IF($F2775="","",IFERROR(IF(INDEX('Per Invoice'!$A$2:$A$2001,MATCH($F2775,'Per Invoice'!$B$2:$B$2001,0))=0,"",INDEX('Per Invoice'!$A$2:$A$2001,MATCH($F2775,'Per Invoice'!$B$2:$B$2001,0))),""))</f>
        <v/>
      </c>
      <c r="H2775" s="11" t="n"/>
      <c r="R2775" s="7">
        <f>IF($F2775="","",Q2775*Y2775/100)</f>
        <v/>
      </c>
      <c r="X2775" s="7" t="n"/>
      <c r="Y2775" s="7" t="n"/>
      <c r="Z2775" s="7">
        <f>IF($F2775="","",Y2775*AE2775/100)</f>
        <v/>
      </c>
      <c r="AA2775" s="7">
        <f>IF($F2775="","",Y2775-Z2775)</f>
        <v/>
      </c>
      <c r="AB2775" s="7">
        <f>IF($F2775="","",AA2775-R2775)</f>
        <v/>
      </c>
      <c r="AE2775">
        <f>IF($F2775="","",IF($AK2775=1,0,IF($AJ2775=1,Settings!$C$6,Settings!$C$7))*100)</f>
        <v/>
      </c>
      <c r="AG2775">
        <f>IF($F2775="","",$F2775&amp;"|"&amp;$D2775&amp;"")</f>
        <v/>
      </c>
      <c r="AH2775">
        <f>IF($F2775="","",IF(COUNTIF($AG$2:$AG2775,$AG2775)=1,1,0))</f>
        <v/>
      </c>
      <c r="AI2775">
        <f>IF($AH2775=1,SUMPRODUCT(--($AL$2:$AL$8001&lt;$AL2775))+1,"")</f>
        <v/>
      </c>
      <c r="AJ2775">
        <f>IF($F2775="","",IF(OR($U2775=TRUE(),$U2775="TRUE"),1,0))</f>
        <v/>
      </c>
      <c r="AK2775">
        <f>IF($F2775="","",IF($AD2775="Yes",1,0))</f>
        <v/>
      </c>
      <c r="AL2775">
        <f>IF($AH2775=1,IFERROR(IF(VALUE($F2775)&lt;100000000,VALUE($F2775),1000000000),IFERROR(IF(VALUE(MID($F2775,2,20))&lt;100000000,VALUE(MID($F2775,2,20)),1000000000),1000000000))+ROW()/100000,"")</f>
        <v/>
      </c>
    </row>
    <row r="2776">
      <c r="A2776">
        <f>IF($F2776="","",IFERROR(IF(INDEX('Per Invoice'!$A$2:$A$2001,MATCH($F2776,'Per Invoice'!$B$2:$B$2001,0))=0,"",INDEX('Per Invoice'!$A$2:$A$2001,MATCH($F2776,'Per Invoice'!$B$2:$B$2001,0))),""))</f>
        <v/>
      </c>
      <c r="H2776" s="11" t="n"/>
      <c r="R2776" s="7">
        <f>IF($F2776="","",Q2776*Y2776/100)</f>
        <v/>
      </c>
      <c r="X2776" s="7" t="n"/>
      <c r="Y2776" s="7" t="n"/>
      <c r="Z2776" s="7">
        <f>IF($F2776="","",Y2776*AE2776/100)</f>
        <v/>
      </c>
      <c r="AA2776" s="7">
        <f>IF($F2776="","",Y2776-Z2776)</f>
        <v/>
      </c>
      <c r="AB2776" s="7">
        <f>IF($F2776="","",AA2776-R2776)</f>
        <v/>
      </c>
      <c r="AE2776">
        <f>IF($F2776="","",IF($AK2776=1,0,IF($AJ2776=1,Settings!$C$6,Settings!$C$7))*100)</f>
        <v/>
      </c>
      <c r="AG2776">
        <f>IF($F2776="","",$F2776&amp;"|"&amp;$D2776&amp;"")</f>
        <v/>
      </c>
      <c r="AH2776">
        <f>IF($F2776="","",IF(COUNTIF($AG$2:$AG2776,$AG2776)=1,1,0))</f>
        <v/>
      </c>
      <c r="AI2776">
        <f>IF($AH2776=1,SUMPRODUCT(--($AL$2:$AL$8001&lt;$AL2776))+1,"")</f>
        <v/>
      </c>
      <c r="AJ2776">
        <f>IF($F2776="","",IF(OR($U2776=TRUE(),$U2776="TRUE"),1,0))</f>
        <v/>
      </c>
      <c r="AK2776">
        <f>IF($F2776="","",IF($AD2776="Yes",1,0))</f>
        <v/>
      </c>
      <c r="AL2776">
        <f>IF($AH2776=1,IFERROR(IF(VALUE($F2776)&lt;100000000,VALUE($F2776),1000000000),IFERROR(IF(VALUE(MID($F2776,2,20))&lt;100000000,VALUE(MID($F2776,2,20)),1000000000),1000000000))+ROW()/100000,"")</f>
        <v/>
      </c>
    </row>
    <row r="2777">
      <c r="A2777">
        <f>IF($F2777="","",IFERROR(IF(INDEX('Per Invoice'!$A$2:$A$2001,MATCH($F2777,'Per Invoice'!$B$2:$B$2001,0))=0,"",INDEX('Per Invoice'!$A$2:$A$2001,MATCH($F2777,'Per Invoice'!$B$2:$B$2001,0))),""))</f>
        <v/>
      </c>
      <c r="H2777" s="11" t="n"/>
      <c r="R2777" s="7">
        <f>IF($F2777="","",Q2777*Y2777/100)</f>
        <v/>
      </c>
      <c r="X2777" s="7" t="n"/>
      <c r="Y2777" s="7" t="n"/>
      <c r="Z2777" s="7">
        <f>IF($F2777="","",Y2777*AE2777/100)</f>
        <v/>
      </c>
      <c r="AA2777" s="7">
        <f>IF($F2777="","",Y2777-Z2777)</f>
        <v/>
      </c>
      <c r="AB2777" s="7">
        <f>IF($F2777="","",AA2777-R2777)</f>
        <v/>
      </c>
      <c r="AE2777">
        <f>IF($F2777="","",IF($AK2777=1,0,IF($AJ2777=1,Settings!$C$6,Settings!$C$7))*100)</f>
        <v/>
      </c>
      <c r="AG2777">
        <f>IF($F2777="","",$F2777&amp;"|"&amp;$D2777&amp;"")</f>
        <v/>
      </c>
      <c r="AH2777">
        <f>IF($F2777="","",IF(COUNTIF($AG$2:$AG2777,$AG2777)=1,1,0))</f>
        <v/>
      </c>
      <c r="AI2777">
        <f>IF($AH2777=1,SUMPRODUCT(--($AL$2:$AL$8001&lt;$AL2777))+1,"")</f>
        <v/>
      </c>
      <c r="AJ2777">
        <f>IF($F2777="","",IF(OR($U2777=TRUE(),$U2777="TRUE"),1,0))</f>
        <v/>
      </c>
      <c r="AK2777">
        <f>IF($F2777="","",IF($AD2777="Yes",1,0))</f>
        <v/>
      </c>
      <c r="AL2777">
        <f>IF($AH2777=1,IFERROR(IF(VALUE($F2777)&lt;100000000,VALUE($F2777),1000000000),IFERROR(IF(VALUE(MID($F2777,2,20))&lt;100000000,VALUE(MID($F2777,2,20)),1000000000),1000000000))+ROW()/100000,"")</f>
        <v/>
      </c>
    </row>
    <row r="2778">
      <c r="A2778">
        <f>IF($F2778="","",IFERROR(IF(INDEX('Per Invoice'!$A$2:$A$2001,MATCH($F2778,'Per Invoice'!$B$2:$B$2001,0))=0,"",INDEX('Per Invoice'!$A$2:$A$2001,MATCH($F2778,'Per Invoice'!$B$2:$B$2001,0))),""))</f>
        <v/>
      </c>
      <c r="H2778" s="11" t="n"/>
      <c r="R2778" s="7">
        <f>IF($F2778="","",Q2778*Y2778/100)</f>
        <v/>
      </c>
      <c r="X2778" s="7" t="n"/>
      <c r="Y2778" s="7" t="n"/>
      <c r="Z2778" s="7">
        <f>IF($F2778="","",Y2778*AE2778/100)</f>
        <v/>
      </c>
      <c r="AA2778" s="7">
        <f>IF($F2778="","",Y2778-Z2778)</f>
        <v/>
      </c>
      <c r="AB2778" s="7">
        <f>IF($F2778="","",AA2778-R2778)</f>
        <v/>
      </c>
      <c r="AE2778">
        <f>IF($F2778="","",IF($AK2778=1,0,IF($AJ2778=1,Settings!$C$6,Settings!$C$7))*100)</f>
        <v/>
      </c>
      <c r="AG2778">
        <f>IF($F2778="","",$F2778&amp;"|"&amp;$D2778&amp;"")</f>
        <v/>
      </c>
      <c r="AH2778">
        <f>IF($F2778="","",IF(COUNTIF($AG$2:$AG2778,$AG2778)=1,1,0))</f>
        <v/>
      </c>
      <c r="AI2778">
        <f>IF($AH2778=1,SUMPRODUCT(--($AL$2:$AL$8001&lt;$AL2778))+1,"")</f>
        <v/>
      </c>
      <c r="AJ2778">
        <f>IF($F2778="","",IF(OR($U2778=TRUE(),$U2778="TRUE"),1,0))</f>
        <v/>
      </c>
      <c r="AK2778">
        <f>IF($F2778="","",IF($AD2778="Yes",1,0))</f>
        <v/>
      </c>
      <c r="AL2778">
        <f>IF($AH2778=1,IFERROR(IF(VALUE($F2778)&lt;100000000,VALUE($F2778),1000000000),IFERROR(IF(VALUE(MID($F2778,2,20))&lt;100000000,VALUE(MID($F2778,2,20)),1000000000),1000000000))+ROW()/100000,"")</f>
        <v/>
      </c>
    </row>
    <row r="2779">
      <c r="A2779">
        <f>IF($F2779="","",IFERROR(IF(INDEX('Per Invoice'!$A$2:$A$2001,MATCH($F2779,'Per Invoice'!$B$2:$B$2001,0))=0,"",INDEX('Per Invoice'!$A$2:$A$2001,MATCH($F2779,'Per Invoice'!$B$2:$B$2001,0))),""))</f>
        <v/>
      </c>
      <c r="H2779" s="11" t="n"/>
      <c r="R2779" s="7">
        <f>IF($F2779="","",Q2779*Y2779/100)</f>
        <v/>
      </c>
      <c r="X2779" s="7" t="n"/>
      <c r="Y2779" s="7" t="n"/>
      <c r="Z2779" s="7">
        <f>IF($F2779="","",Y2779*AE2779/100)</f>
        <v/>
      </c>
      <c r="AA2779" s="7">
        <f>IF($F2779="","",Y2779-Z2779)</f>
        <v/>
      </c>
      <c r="AB2779" s="7">
        <f>IF($F2779="","",AA2779-R2779)</f>
        <v/>
      </c>
      <c r="AE2779">
        <f>IF($F2779="","",IF($AK2779=1,0,IF($AJ2779=1,Settings!$C$6,Settings!$C$7))*100)</f>
        <v/>
      </c>
      <c r="AG2779">
        <f>IF($F2779="","",$F2779&amp;"|"&amp;$D2779&amp;"")</f>
        <v/>
      </c>
      <c r="AH2779">
        <f>IF($F2779="","",IF(COUNTIF($AG$2:$AG2779,$AG2779)=1,1,0))</f>
        <v/>
      </c>
      <c r="AI2779">
        <f>IF($AH2779=1,SUMPRODUCT(--($AL$2:$AL$8001&lt;$AL2779))+1,"")</f>
        <v/>
      </c>
      <c r="AJ2779">
        <f>IF($F2779="","",IF(OR($U2779=TRUE(),$U2779="TRUE"),1,0))</f>
        <v/>
      </c>
      <c r="AK2779">
        <f>IF($F2779="","",IF($AD2779="Yes",1,0))</f>
        <v/>
      </c>
      <c r="AL2779">
        <f>IF($AH2779=1,IFERROR(IF(VALUE($F2779)&lt;100000000,VALUE($F2779),1000000000),IFERROR(IF(VALUE(MID($F2779,2,20))&lt;100000000,VALUE(MID($F2779,2,20)),1000000000),1000000000))+ROW()/100000,"")</f>
        <v/>
      </c>
    </row>
    <row r="2780">
      <c r="A2780">
        <f>IF($F2780="","",IFERROR(IF(INDEX('Per Invoice'!$A$2:$A$2001,MATCH($F2780,'Per Invoice'!$B$2:$B$2001,0))=0,"",INDEX('Per Invoice'!$A$2:$A$2001,MATCH($F2780,'Per Invoice'!$B$2:$B$2001,0))),""))</f>
        <v/>
      </c>
      <c r="H2780" s="11" t="n"/>
      <c r="R2780" s="7">
        <f>IF($F2780="","",Q2780*Y2780/100)</f>
        <v/>
      </c>
      <c r="X2780" s="7" t="n"/>
      <c r="Y2780" s="7" t="n"/>
      <c r="Z2780" s="7">
        <f>IF($F2780="","",Y2780*AE2780/100)</f>
        <v/>
      </c>
      <c r="AA2780" s="7">
        <f>IF($F2780="","",Y2780-Z2780)</f>
        <v/>
      </c>
      <c r="AB2780" s="7">
        <f>IF($F2780="","",AA2780-R2780)</f>
        <v/>
      </c>
      <c r="AE2780">
        <f>IF($F2780="","",IF($AK2780=1,0,IF($AJ2780=1,Settings!$C$6,Settings!$C$7))*100)</f>
        <v/>
      </c>
      <c r="AG2780">
        <f>IF($F2780="","",$F2780&amp;"|"&amp;$D2780&amp;"")</f>
        <v/>
      </c>
      <c r="AH2780">
        <f>IF($F2780="","",IF(COUNTIF($AG$2:$AG2780,$AG2780)=1,1,0))</f>
        <v/>
      </c>
      <c r="AI2780">
        <f>IF($AH2780=1,SUMPRODUCT(--($AL$2:$AL$8001&lt;$AL2780))+1,"")</f>
        <v/>
      </c>
      <c r="AJ2780">
        <f>IF($F2780="","",IF(OR($U2780=TRUE(),$U2780="TRUE"),1,0))</f>
        <v/>
      </c>
      <c r="AK2780">
        <f>IF($F2780="","",IF($AD2780="Yes",1,0))</f>
        <v/>
      </c>
      <c r="AL2780">
        <f>IF($AH2780=1,IFERROR(IF(VALUE($F2780)&lt;100000000,VALUE($F2780),1000000000),IFERROR(IF(VALUE(MID($F2780,2,20))&lt;100000000,VALUE(MID($F2780,2,20)),1000000000),1000000000))+ROW()/100000,"")</f>
        <v/>
      </c>
    </row>
    <row r="2781">
      <c r="A2781">
        <f>IF($F2781="","",IFERROR(IF(INDEX('Per Invoice'!$A$2:$A$2001,MATCH($F2781,'Per Invoice'!$B$2:$B$2001,0))=0,"",INDEX('Per Invoice'!$A$2:$A$2001,MATCH($F2781,'Per Invoice'!$B$2:$B$2001,0))),""))</f>
        <v/>
      </c>
      <c r="H2781" s="11" t="n"/>
      <c r="R2781" s="7">
        <f>IF($F2781="","",Q2781*Y2781/100)</f>
        <v/>
      </c>
      <c r="X2781" s="7" t="n"/>
      <c r="Y2781" s="7" t="n"/>
      <c r="Z2781" s="7">
        <f>IF($F2781="","",Y2781*AE2781/100)</f>
        <v/>
      </c>
      <c r="AA2781" s="7">
        <f>IF($F2781="","",Y2781-Z2781)</f>
        <v/>
      </c>
      <c r="AB2781" s="7">
        <f>IF($F2781="","",AA2781-R2781)</f>
        <v/>
      </c>
      <c r="AE2781">
        <f>IF($F2781="","",IF($AK2781=1,0,IF($AJ2781=1,Settings!$C$6,Settings!$C$7))*100)</f>
        <v/>
      </c>
      <c r="AG2781">
        <f>IF($F2781="","",$F2781&amp;"|"&amp;$D2781&amp;"")</f>
        <v/>
      </c>
      <c r="AH2781">
        <f>IF($F2781="","",IF(COUNTIF($AG$2:$AG2781,$AG2781)=1,1,0))</f>
        <v/>
      </c>
      <c r="AI2781">
        <f>IF($AH2781=1,SUMPRODUCT(--($AL$2:$AL$8001&lt;$AL2781))+1,"")</f>
        <v/>
      </c>
      <c r="AJ2781">
        <f>IF($F2781="","",IF(OR($U2781=TRUE(),$U2781="TRUE"),1,0))</f>
        <v/>
      </c>
      <c r="AK2781">
        <f>IF($F2781="","",IF($AD2781="Yes",1,0))</f>
        <v/>
      </c>
      <c r="AL2781">
        <f>IF($AH2781=1,IFERROR(IF(VALUE($F2781)&lt;100000000,VALUE($F2781),1000000000),IFERROR(IF(VALUE(MID($F2781,2,20))&lt;100000000,VALUE(MID($F2781,2,20)),1000000000),1000000000))+ROW()/100000,"")</f>
        <v/>
      </c>
    </row>
    <row r="2782">
      <c r="A2782">
        <f>IF($F2782="","",IFERROR(IF(INDEX('Per Invoice'!$A$2:$A$2001,MATCH($F2782,'Per Invoice'!$B$2:$B$2001,0))=0,"",INDEX('Per Invoice'!$A$2:$A$2001,MATCH($F2782,'Per Invoice'!$B$2:$B$2001,0))),""))</f>
        <v/>
      </c>
      <c r="H2782" s="11" t="n"/>
      <c r="R2782" s="7">
        <f>IF($F2782="","",Q2782*Y2782/100)</f>
        <v/>
      </c>
      <c r="X2782" s="7" t="n"/>
      <c r="Y2782" s="7" t="n"/>
      <c r="Z2782" s="7">
        <f>IF($F2782="","",Y2782*AE2782/100)</f>
        <v/>
      </c>
      <c r="AA2782" s="7">
        <f>IF($F2782="","",Y2782-Z2782)</f>
        <v/>
      </c>
      <c r="AB2782" s="7">
        <f>IF($F2782="","",AA2782-R2782)</f>
        <v/>
      </c>
      <c r="AE2782">
        <f>IF($F2782="","",IF($AK2782=1,0,IF($AJ2782=1,Settings!$C$6,Settings!$C$7))*100)</f>
        <v/>
      </c>
      <c r="AG2782">
        <f>IF($F2782="","",$F2782&amp;"|"&amp;$D2782&amp;"")</f>
        <v/>
      </c>
      <c r="AH2782">
        <f>IF($F2782="","",IF(COUNTIF($AG$2:$AG2782,$AG2782)=1,1,0))</f>
        <v/>
      </c>
      <c r="AI2782">
        <f>IF($AH2782=1,SUMPRODUCT(--($AL$2:$AL$8001&lt;$AL2782))+1,"")</f>
        <v/>
      </c>
      <c r="AJ2782">
        <f>IF($F2782="","",IF(OR($U2782=TRUE(),$U2782="TRUE"),1,0))</f>
        <v/>
      </c>
      <c r="AK2782">
        <f>IF($F2782="","",IF($AD2782="Yes",1,0))</f>
        <v/>
      </c>
      <c r="AL2782">
        <f>IF($AH2782=1,IFERROR(IF(VALUE($F2782)&lt;100000000,VALUE($F2782),1000000000),IFERROR(IF(VALUE(MID($F2782,2,20))&lt;100000000,VALUE(MID($F2782,2,20)),1000000000),1000000000))+ROW()/100000,"")</f>
        <v/>
      </c>
    </row>
    <row r="2783">
      <c r="A2783">
        <f>IF($F2783="","",IFERROR(IF(INDEX('Per Invoice'!$A$2:$A$2001,MATCH($F2783,'Per Invoice'!$B$2:$B$2001,0))=0,"",INDEX('Per Invoice'!$A$2:$A$2001,MATCH($F2783,'Per Invoice'!$B$2:$B$2001,0))),""))</f>
        <v/>
      </c>
      <c r="H2783" s="11" t="n"/>
      <c r="R2783" s="7">
        <f>IF($F2783="","",Q2783*Y2783/100)</f>
        <v/>
      </c>
      <c r="X2783" s="7" t="n"/>
      <c r="Y2783" s="7" t="n"/>
      <c r="Z2783" s="7">
        <f>IF($F2783="","",Y2783*AE2783/100)</f>
        <v/>
      </c>
      <c r="AA2783" s="7">
        <f>IF($F2783="","",Y2783-Z2783)</f>
        <v/>
      </c>
      <c r="AB2783" s="7">
        <f>IF($F2783="","",AA2783-R2783)</f>
        <v/>
      </c>
      <c r="AE2783">
        <f>IF($F2783="","",IF($AK2783=1,0,IF($AJ2783=1,Settings!$C$6,Settings!$C$7))*100)</f>
        <v/>
      </c>
      <c r="AG2783">
        <f>IF($F2783="","",$F2783&amp;"|"&amp;$D2783&amp;"")</f>
        <v/>
      </c>
      <c r="AH2783">
        <f>IF($F2783="","",IF(COUNTIF($AG$2:$AG2783,$AG2783)=1,1,0))</f>
        <v/>
      </c>
      <c r="AI2783">
        <f>IF($AH2783=1,SUMPRODUCT(--($AL$2:$AL$8001&lt;$AL2783))+1,"")</f>
        <v/>
      </c>
      <c r="AJ2783">
        <f>IF($F2783="","",IF(OR($U2783=TRUE(),$U2783="TRUE"),1,0))</f>
        <v/>
      </c>
      <c r="AK2783">
        <f>IF($F2783="","",IF($AD2783="Yes",1,0))</f>
        <v/>
      </c>
      <c r="AL2783">
        <f>IF($AH2783=1,IFERROR(IF(VALUE($F2783)&lt;100000000,VALUE($F2783),1000000000),IFERROR(IF(VALUE(MID($F2783,2,20))&lt;100000000,VALUE(MID($F2783,2,20)),1000000000),1000000000))+ROW()/100000,"")</f>
        <v/>
      </c>
    </row>
    <row r="2784">
      <c r="A2784">
        <f>IF($F2784="","",IFERROR(IF(INDEX('Per Invoice'!$A$2:$A$2001,MATCH($F2784,'Per Invoice'!$B$2:$B$2001,0))=0,"",INDEX('Per Invoice'!$A$2:$A$2001,MATCH($F2784,'Per Invoice'!$B$2:$B$2001,0))),""))</f>
        <v/>
      </c>
      <c r="H2784" s="11" t="n"/>
      <c r="R2784" s="7">
        <f>IF($F2784="","",Q2784*Y2784/100)</f>
        <v/>
      </c>
      <c r="X2784" s="7" t="n"/>
      <c r="Y2784" s="7" t="n"/>
      <c r="Z2784" s="7">
        <f>IF($F2784="","",Y2784*AE2784/100)</f>
        <v/>
      </c>
      <c r="AA2784" s="7">
        <f>IF($F2784="","",Y2784-Z2784)</f>
        <v/>
      </c>
      <c r="AB2784" s="7">
        <f>IF($F2784="","",AA2784-R2784)</f>
        <v/>
      </c>
      <c r="AE2784">
        <f>IF($F2784="","",IF($AK2784=1,0,IF($AJ2784=1,Settings!$C$6,Settings!$C$7))*100)</f>
        <v/>
      </c>
      <c r="AG2784">
        <f>IF($F2784="","",$F2784&amp;"|"&amp;$D2784&amp;"")</f>
        <v/>
      </c>
      <c r="AH2784">
        <f>IF($F2784="","",IF(COUNTIF($AG$2:$AG2784,$AG2784)=1,1,0))</f>
        <v/>
      </c>
      <c r="AI2784">
        <f>IF($AH2784=1,SUMPRODUCT(--($AL$2:$AL$8001&lt;$AL2784))+1,"")</f>
        <v/>
      </c>
      <c r="AJ2784">
        <f>IF($F2784="","",IF(OR($U2784=TRUE(),$U2784="TRUE"),1,0))</f>
        <v/>
      </c>
      <c r="AK2784">
        <f>IF($F2784="","",IF($AD2784="Yes",1,0))</f>
        <v/>
      </c>
      <c r="AL2784">
        <f>IF($AH2784=1,IFERROR(IF(VALUE($F2784)&lt;100000000,VALUE($F2784),1000000000),IFERROR(IF(VALUE(MID($F2784,2,20))&lt;100000000,VALUE(MID($F2784,2,20)),1000000000),1000000000))+ROW()/100000,"")</f>
        <v/>
      </c>
    </row>
    <row r="2785">
      <c r="A2785">
        <f>IF($F2785="","",IFERROR(IF(INDEX('Per Invoice'!$A$2:$A$2001,MATCH($F2785,'Per Invoice'!$B$2:$B$2001,0))=0,"",INDEX('Per Invoice'!$A$2:$A$2001,MATCH($F2785,'Per Invoice'!$B$2:$B$2001,0))),""))</f>
        <v/>
      </c>
      <c r="H2785" s="11" t="n"/>
      <c r="R2785" s="7">
        <f>IF($F2785="","",Q2785*Y2785/100)</f>
        <v/>
      </c>
      <c r="X2785" s="7" t="n"/>
      <c r="Y2785" s="7" t="n"/>
      <c r="Z2785" s="7">
        <f>IF($F2785="","",Y2785*AE2785/100)</f>
        <v/>
      </c>
      <c r="AA2785" s="7">
        <f>IF($F2785="","",Y2785-Z2785)</f>
        <v/>
      </c>
      <c r="AB2785" s="7">
        <f>IF($F2785="","",AA2785-R2785)</f>
        <v/>
      </c>
      <c r="AE2785">
        <f>IF($F2785="","",IF($AK2785=1,0,IF($AJ2785=1,Settings!$C$6,Settings!$C$7))*100)</f>
        <v/>
      </c>
      <c r="AG2785">
        <f>IF($F2785="","",$F2785&amp;"|"&amp;$D2785&amp;"")</f>
        <v/>
      </c>
      <c r="AH2785">
        <f>IF($F2785="","",IF(COUNTIF($AG$2:$AG2785,$AG2785)=1,1,0))</f>
        <v/>
      </c>
      <c r="AI2785">
        <f>IF($AH2785=1,SUMPRODUCT(--($AL$2:$AL$8001&lt;$AL2785))+1,"")</f>
        <v/>
      </c>
      <c r="AJ2785">
        <f>IF($F2785="","",IF(OR($U2785=TRUE(),$U2785="TRUE"),1,0))</f>
        <v/>
      </c>
      <c r="AK2785">
        <f>IF($F2785="","",IF($AD2785="Yes",1,0))</f>
        <v/>
      </c>
      <c r="AL2785">
        <f>IF($AH2785=1,IFERROR(IF(VALUE($F2785)&lt;100000000,VALUE($F2785),1000000000),IFERROR(IF(VALUE(MID($F2785,2,20))&lt;100000000,VALUE(MID($F2785,2,20)),1000000000),1000000000))+ROW()/100000,"")</f>
        <v/>
      </c>
    </row>
    <row r="2786">
      <c r="A2786">
        <f>IF($F2786="","",IFERROR(IF(INDEX('Per Invoice'!$A$2:$A$2001,MATCH($F2786,'Per Invoice'!$B$2:$B$2001,0))=0,"",INDEX('Per Invoice'!$A$2:$A$2001,MATCH($F2786,'Per Invoice'!$B$2:$B$2001,0))),""))</f>
        <v/>
      </c>
      <c r="H2786" s="11" t="n"/>
      <c r="R2786" s="7">
        <f>IF($F2786="","",Q2786*Y2786/100)</f>
        <v/>
      </c>
      <c r="X2786" s="7" t="n"/>
      <c r="Y2786" s="7" t="n"/>
      <c r="Z2786" s="7">
        <f>IF($F2786="","",Y2786*AE2786/100)</f>
        <v/>
      </c>
      <c r="AA2786" s="7">
        <f>IF($F2786="","",Y2786-Z2786)</f>
        <v/>
      </c>
      <c r="AB2786" s="7">
        <f>IF($F2786="","",AA2786-R2786)</f>
        <v/>
      </c>
      <c r="AE2786">
        <f>IF($F2786="","",IF($AK2786=1,0,IF($AJ2786=1,Settings!$C$6,Settings!$C$7))*100)</f>
        <v/>
      </c>
      <c r="AG2786">
        <f>IF($F2786="","",$F2786&amp;"|"&amp;$D2786&amp;"")</f>
        <v/>
      </c>
      <c r="AH2786">
        <f>IF($F2786="","",IF(COUNTIF($AG$2:$AG2786,$AG2786)=1,1,0))</f>
        <v/>
      </c>
      <c r="AI2786">
        <f>IF($AH2786=1,SUMPRODUCT(--($AL$2:$AL$8001&lt;$AL2786))+1,"")</f>
        <v/>
      </c>
      <c r="AJ2786">
        <f>IF($F2786="","",IF(OR($U2786=TRUE(),$U2786="TRUE"),1,0))</f>
        <v/>
      </c>
      <c r="AK2786">
        <f>IF($F2786="","",IF($AD2786="Yes",1,0))</f>
        <v/>
      </c>
      <c r="AL2786">
        <f>IF($AH2786=1,IFERROR(IF(VALUE($F2786)&lt;100000000,VALUE($F2786),1000000000),IFERROR(IF(VALUE(MID($F2786,2,20))&lt;100000000,VALUE(MID($F2786,2,20)),1000000000),1000000000))+ROW()/100000,"")</f>
        <v/>
      </c>
    </row>
    <row r="2787">
      <c r="A2787">
        <f>IF($F2787="","",IFERROR(IF(INDEX('Per Invoice'!$A$2:$A$2001,MATCH($F2787,'Per Invoice'!$B$2:$B$2001,0))=0,"",INDEX('Per Invoice'!$A$2:$A$2001,MATCH($F2787,'Per Invoice'!$B$2:$B$2001,0))),""))</f>
        <v/>
      </c>
      <c r="H2787" s="11" t="n"/>
      <c r="R2787" s="7">
        <f>IF($F2787="","",Q2787*Y2787/100)</f>
        <v/>
      </c>
      <c r="X2787" s="7" t="n"/>
      <c r="Y2787" s="7" t="n"/>
      <c r="Z2787" s="7">
        <f>IF($F2787="","",Y2787*AE2787/100)</f>
        <v/>
      </c>
      <c r="AA2787" s="7">
        <f>IF($F2787="","",Y2787-Z2787)</f>
        <v/>
      </c>
      <c r="AB2787" s="7">
        <f>IF($F2787="","",AA2787-R2787)</f>
        <v/>
      </c>
      <c r="AE2787">
        <f>IF($F2787="","",IF($AK2787=1,0,IF($AJ2787=1,Settings!$C$6,Settings!$C$7))*100)</f>
        <v/>
      </c>
      <c r="AG2787">
        <f>IF($F2787="","",$F2787&amp;"|"&amp;$D2787&amp;"")</f>
        <v/>
      </c>
      <c r="AH2787">
        <f>IF($F2787="","",IF(COUNTIF($AG$2:$AG2787,$AG2787)=1,1,0))</f>
        <v/>
      </c>
      <c r="AI2787">
        <f>IF($AH2787=1,SUMPRODUCT(--($AL$2:$AL$8001&lt;$AL2787))+1,"")</f>
        <v/>
      </c>
      <c r="AJ2787">
        <f>IF($F2787="","",IF(OR($U2787=TRUE(),$U2787="TRUE"),1,0))</f>
        <v/>
      </c>
      <c r="AK2787">
        <f>IF($F2787="","",IF($AD2787="Yes",1,0))</f>
        <v/>
      </c>
      <c r="AL2787">
        <f>IF($AH2787=1,IFERROR(IF(VALUE($F2787)&lt;100000000,VALUE($F2787),1000000000),IFERROR(IF(VALUE(MID($F2787,2,20))&lt;100000000,VALUE(MID($F2787,2,20)),1000000000),1000000000))+ROW()/100000,"")</f>
        <v/>
      </c>
    </row>
    <row r="2788">
      <c r="A2788">
        <f>IF($F2788="","",IFERROR(IF(INDEX('Per Invoice'!$A$2:$A$2001,MATCH($F2788,'Per Invoice'!$B$2:$B$2001,0))=0,"",INDEX('Per Invoice'!$A$2:$A$2001,MATCH($F2788,'Per Invoice'!$B$2:$B$2001,0))),""))</f>
        <v/>
      </c>
      <c r="H2788" s="11" t="n"/>
      <c r="R2788" s="7">
        <f>IF($F2788="","",Q2788*Y2788/100)</f>
        <v/>
      </c>
      <c r="X2788" s="7" t="n"/>
      <c r="Y2788" s="7" t="n"/>
      <c r="Z2788" s="7">
        <f>IF($F2788="","",Y2788*AE2788/100)</f>
        <v/>
      </c>
      <c r="AA2788" s="7">
        <f>IF($F2788="","",Y2788-Z2788)</f>
        <v/>
      </c>
      <c r="AB2788" s="7">
        <f>IF($F2788="","",AA2788-R2788)</f>
        <v/>
      </c>
      <c r="AE2788">
        <f>IF($F2788="","",IF($AK2788=1,0,IF($AJ2788=1,Settings!$C$6,Settings!$C$7))*100)</f>
        <v/>
      </c>
      <c r="AG2788">
        <f>IF($F2788="","",$F2788&amp;"|"&amp;$D2788&amp;"")</f>
        <v/>
      </c>
      <c r="AH2788">
        <f>IF($F2788="","",IF(COUNTIF($AG$2:$AG2788,$AG2788)=1,1,0))</f>
        <v/>
      </c>
      <c r="AI2788">
        <f>IF($AH2788=1,SUMPRODUCT(--($AL$2:$AL$8001&lt;$AL2788))+1,"")</f>
        <v/>
      </c>
      <c r="AJ2788">
        <f>IF($F2788="","",IF(OR($U2788=TRUE(),$U2788="TRUE"),1,0))</f>
        <v/>
      </c>
      <c r="AK2788">
        <f>IF($F2788="","",IF($AD2788="Yes",1,0))</f>
        <v/>
      </c>
      <c r="AL2788">
        <f>IF($AH2788=1,IFERROR(IF(VALUE($F2788)&lt;100000000,VALUE($F2788),1000000000),IFERROR(IF(VALUE(MID($F2788,2,20))&lt;100000000,VALUE(MID($F2788,2,20)),1000000000),1000000000))+ROW()/100000,"")</f>
        <v/>
      </c>
    </row>
    <row r="2789">
      <c r="A2789">
        <f>IF($F2789="","",IFERROR(IF(INDEX('Per Invoice'!$A$2:$A$2001,MATCH($F2789,'Per Invoice'!$B$2:$B$2001,0))=0,"",INDEX('Per Invoice'!$A$2:$A$2001,MATCH($F2789,'Per Invoice'!$B$2:$B$2001,0))),""))</f>
        <v/>
      </c>
      <c r="H2789" s="11" t="n"/>
      <c r="R2789" s="7">
        <f>IF($F2789="","",Q2789*Y2789/100)</f>
        <v/>
      </c>
      <c r="X2789" s="7" t="n"/>
      <c r="Y2789" s="7" t="n"/>
      <c r="Z2789" s="7">
        <f>IF($F2789="","",Y2789*AE2789/100)</f>
        <v/>
      </c>
      <c r="AA2789" s="7">
        <f>IF($F2789="","",Y2789-Z2789)</f>
        <v/>
      </c>
      <c r="AB2789" s="7">
        <f>IF($F2789="","",AA2789-R2789)</f>
        <v/>
      </c>
      <c r="AE2789">
        <f>IF($F2789="","",IF($AK2789=1,0,IF($AJ2789=1,Settings!$C$6,Settings!$C$7))*100)</f>
        <v/>
      </c>
      <c r="AG2789">
        <f>IF($F2789="","",$F2789&amp;"|"&amp;$D2789&amp;"")</f>
        <v/>
      </c>
      <c r="AH2789">
        <f>IF($F2789="","",IF(COUNTIF($AG$2:$AG2789,$AG2789)=1,1,0))</f>
        <v/>
      </c>
      <c r="AI2789">
        <f>IF($AH2789=1,SUMPRODUCT(--($AL$2:$AL$8001&lt;$AL2789))+1,"")</f>
        <v/>
      </c>
      <c r="AJ2789">
        <f>IF($F2789="","",IF(OR($U2789=TRUE(),$U2789="TRUE"),1,0))</f>
        <v/>
      </c>
      <c r="AK2789">
        <f>IF($F2789="","",IF($AD2789="Yes",1,0))</f>
        <v/>
      </c>
      <c r="AL2789">
        <f>IF($AH2789=1,IFERROR(IF(VALUE($F2789)&lt;100000000,VALUE($F2789),1000000000),IFERROR(IF(VALUE(MID($F2789,2,20))&lt;100000000,VALUE(MID($F2789,2,20)),1000000000),1000000000))+ROW()/100000,"")</f>
        <v/>
      </c>
    </row>
    <row r="2790">
      <c r="A2790">
        <f>IF($F2790="","",IFERROR(IF(INDEX('Per Invoice'!$A$2:$A$2001,MATCH($F2790,'Per Invoice'!$B$2:$B$2001,0))=0,"",INDEX('Per Invoice'!$A$2:$A$2001,MATCH($F2790,'Per Invoice'!$B$2:$B$2001,0))),""))</f>
        <v/>
      </c>
      <c r="H2790" s="11" t="n"/>
      <c r="R2790" s="7">
        <f>IF($F2790="","",Q2790*Y2790/100)</f>
        <v/>
      </c>
      <c r="X2790" s="7" t="n"/>
      <c r="Y2790" s="7" t="n"/>
      <c r="Z2790" s="7">
        <f>IF($F2790="","",Y2790*AE2790/100)</f>
        <v/>
      </c>
      <c r="AA2790" s="7">
        <f>IF($F2790="","",Y2790-Z2790)</f>
        <v/>
      </c>
      <c r="AB2790" s="7">
        <f>IF($F2790="","",AA2790-R2790)</f>
        <v/>
      </c>
      <c r="AE2790">
        <f>IF($F2790="","",IF($AK2790=1,0,IF($AJ2790=1,Settings!$C$6,Settings!$C$7))*100)</f>
        <v/>
      </c>
      <c r="AG2790">
        <f>IF($F2790="","",$F2790&amp;"|"&amp;$D2790&amp;"")</f>
        <v/>
      </c>
      <c r="AH2790">
        <f>IF($F2790="","",IF(COUNTIF($AG$2:$AG2790,$AG2790)=1,1,0))</f>
        <v/>
      </c>
      <c r="AI2790">
        <f>IF($AH2790=1,SUMPRODUCT(--($AL$2:$AL$8001&lt;$AL2790))+1,"")</f>
        <v/>
      </c>
      <c r="AJ2790">
        <f>IF($F2790="","",IF(OR($U2790=TRUE(),$U2790="TRUE"),1,0))</f>
        <v/>
      </c>
      <c r="AK2790">
        <f>IF($F2790="","",IF($AD2790="Yes",1,0))</f>
        <v/>
      </c>
      <c r="AL2790">
        <f>IF($AH2790=1,IFERROR(IF(VALUE($F2790)&lt;100000000,VALUE($F2790),1000000000),IFERROR(IF(VALUE(MID($F2790,2,20))&lt;100000000,VALUE(MID($F2790,2,20)),1000000000),1000000000))+ROW()/100000,"")</f>
        <v/>
      </c>
    </row>
    <row r="2791">
      <c r="A2791">
        <f>IF($F2791="","",IFERROR(IF(INDEX('Per Invoice'!$A$2:$A$2001,MATCH($F2791,'Per Invoice'!$B$2:$B$2001,0))=0,"",INDEX('Per Invoice'!$A$2:$A$2001,MATCH($F2791,'Per Invoice'!$B$2:$B$2001,0))),""))</f>
        <v/>
      </c>
      <c r="H2791" s="11" t="n"/>
      <c r="R2791" s="7">
        <f>IF($F2791="","",Q2791*Y2791/100)</f>
        <v/>
      </c>
      <c r="X2791" s="7" t="n"/>
      <c r="Y2791" s="7" t="n"/>
      <c r="Z2791" s="7">
        <f>IF($F2791="","",Y2791*AE2791/100)</f>
        <v/>
      </c>
      <c r="AA2791" s="7">
        <f>IF($F2791="","",Y2791-Z2791)</f>
        <v/>
      </c>
      <c r="AB2791" s="7">
        <f>IF($F2791="","",AA2791-R2791)</f>
        <v/>
      </c>
      <c r="AE2791">
        <f>IF($F2791="","",IF($AK2791=1,0,IF($AJ2791=1,Settings!$C$6,Settings!$C$7))*100)</f>
        <v/>
      </c>
      <c r="AG2791">
        <f>IF($F2791="","",$F2791&amp;"|"&amp;$D2791&amp;"")</f>
        <v/>
      </c>
      <c r="AH2791">
        <f>IF($F2791="","",IF(COUNTIF($AG$2:$AG2791,$AG2791)=1,1,0))</f>
        <v/>
      </c>
      <c r="AI2791">
        <f>IF($AH2791=1,SUMPRODUCT(--($AL$2:$AL$8001&lt;$AL2791))+1,"")</f>
        <v/>
      </c>
      <c r="AJ2791">
        <f>IF($F2791="","",IF(OR($U2791=TRUE(),$U2791="TRUE"),1,0))</f>
        <v/>
      </c>
      <c r="AK2791">
        <f>IF($F2791="","",IF($AD2791="Yes",1,0))</f>
        <v/>
      </c>
      <c r="AL2791">
        <f>IF($AH2791=1,IFERROR(IF(VALUE($F2791)&lt;100000000,VALUE($F2791),1000000000),IFERROR(IF(VALUE(MID($F2791,2,20))&lt;100000000,VALUE(MID($F2791,2,20)),1000000000),1000000000))+ROW()/100000,"")</f>
        <v/>
      </c>
    </row>
    <row r="2792">
      <c r="A2792">
        <f>IF($F2792="","",IFERROR(IF(INDEX('Per Invoice'!$A$2:$A$2001,MATCH($F2792,'Per Invoice'!$B$2:$B$2001,0))=0,"",INDEX('Per Invoice'!$A$2:$A$2001,MATCH($F2792,'Per Invoice'!$B$2:$B$2001,0))),""))</f>
        <v/>
      </c>
      <c r="H2792" s="11" t="n"/>
      <c r="R2792" s="7">
        <f>IF($F2792="","",Q2792*Y2792/100)</f>
        <v/>
      </c>
      <c r="X2792" s="7" t="n"/>
      <c r="Y2792" s="7" t="n"/>
      <c r="Z2792" s="7">
        <f>IF($F2792="","",Y2792*AE2792/100)</f>
        <v/>
      </c>
      <c r="AA2792" s="7">
        <f>IF($F2792="","",Y2792-Z2792)</f>
        <v/>
      </c>
      <c r="AB2792" s="7">
        <f>IF($F2792="","",AA2792-R2792)</f>
        <v/>
      </c>
      <c r="AE2792">
        <f>IF($F2792="","",IF($AK2792=1,0,IF($AJ2792=1,Settings!$C$6,Settings!$C$7))*100)</f>
        <v/>
      </c>
      <c r="AG2792">
        <f>IF($F2792="","",$F2792&amp;"|"&amp;$D2792&amp;"")</f>
        <v/>
      </c>
      <c r="AH2792">
        <f>IF($F2792="","",IF(COUNTIF($AG$2:$AG2792,$AG2792)=1,1,0))</f>
        <v/>
      </c>
      <c r="AI2792">
        <f>IF($AH2792=1,SUMPRODUCT(--($AL$2:$AL$8001&lt;$AL2792))+1,"")</f>
        <v/>
      </c>
      <c r="AJ2792">
        <f>IF($F2792="","",IF(OR($U2792=TRUE(),$U2792="TRUE"),1,0))</f>
        <v/>
      </c>
      <c r="AK2792">
        <f>IF($F2792="","",IF($AD2792="Yes",1,0))</f>
        <v/>
      </c>
      <c r="AL2792">
        <f>IF($AH2792=1,IFERROR(IF(VALUE($F2792)&lt;100000000,VALUE($F2792),1000000000),IFERROR(IF(VALUE(MID($F2792,2,20))&lt;100000000,VALUE(MID($F2792,2,20)),1000000000),1000000000))+ROW()/100000,"")</f>
        <v/>
      </c>
    </row>
    <row r="2793">
      <c r="A2793">
        <f>IF($F2793="","",IFERROR(IF(INDEX('Per Invoice'!$A$2:$A$2001,MATCH($F2793,'Per Invoice'!$B$2:$B$2001,0))=0,"",INDEX('Per Invoice'!$A$2:$A$2001,MATCH($F2793,'Per Invoice'!$B$2:$B$2001,0))),""))</f>
        <v/>
      </c>
      <c r="H2793" s="11" t="n"/>
      <c r="R2793" s="7">
        <f>IF($F2793="","",Q2793*Y2793/100)</f>
        <v/>
      </c>
      <c r="X2793" s="7" t="n"/>
      <c r="Y2793" s="7" t="n"/>
      <c r="Z2793" s="7">
        <f>IF($F2793="","",Y2793*AE2793/100)</f>
        <v/>
      </c>
      <c r="AA2793" s="7">
        <f>IF($F2793="","",Y2793-Z2793)</f>
        <v/>
      </c>
      <c r="AB2793" s="7">
        <f>IF($F2793="","",AA2793-R2793)</f>
        <v/>
      </c>
      <c r="AE2793">
        <f>IF($F2793="","",IF($AK2793=1,0,IF($AJ2793=1,Settings!$C$6,Settings!$C$7))*100)</f>
        <v/>
      </c>
      <c r="AG2793">
        <f>IF($F2793="","",$F2793&amp;"|"&amp;$D2793&amp;"")</f>
        <v/>
      </c>
      <c r="AH2793">
        <f>IF($F2793="","",IF(COUNTIF($AG$2:$AG2793,$AG2793)=1,1,0))</f>
        <v/>
      </c>
      <c r="AI2793">
        <f>IF($AH2793=1,SUMPRODUCT(--($AL$2:$AL$8001&lt;$AL2793))+1,"")</f>
        <v/>
      </c>
      <c r="AJ2793">
        <f>IF($F2793="","",IF(OR($U2793=TRUE(),$U2793="TRUE"),1,0))</f>
        <v/>
      </c>
      <c r="AK2793">
        <f>IF($F2793="","",IF($AD2793="Yes",1,0))</f>
        <v/>
      </c>
      <c r="AL2793">
        <f>IF($AH2793=1,IFERROR(IF(VALUE($F2793)&lt;100000000,VALUE($F2793),1000000000),IFERROR(IF(VALUE(MID($F2793,2,20))&lt;100000000,VALUE(MID($F2793,2,20)),1000000000),1000000000))+ROW()/100000,"")</f>
        <v/>
      </c>
    </row>
    <row r="2794">
      <c r="A2794">
        <f>IF($F2794="","",IFERROR(IF(INDEX('Per Invoice'!$A$2:$A$2001,MATCH($F2794,'Per Invoice'!$B$2:$B$2001,0))=0,"",INDEX('Per Invoice'!$A$2:$A$2001,MATCH($F2794,'Per Invoice'!$B$2:$B$2001,0))),""))</f>
        <v/>
      </c>
      <c r="H2794" s="11" t="n"/>
      <c r="R2794" s="7">
        <f>IF($F2794="","",Q2794*Y2794/100)</f>
        <v/>
      </c>
      <c r="X2794" s="7" t="n"/>
      <c r="Y2794" s="7" t="n"/>
      <c r="Z2794" s="7">
        <f>IF($F2794="","",Y2794*AE2794/100)</f>
        <v/>
      </c>
      <c r="AA2794" s="7">
        <f>IF($F2794="","",Y2794-Z2794)</f>
        <v/>
      </c>
      <c r="AB2794" s="7">
        <f>IF($F2794="","",AA2794-R2794)</f>
        <v/>
      </c>
      <c r="AE2794">
        <f>IF($F2794="","",IF($AK2794=1,0,IF($AJ2794=1,Settings!$C$6,Settings!$C$7))*100)</f>
        <v/>
      </c>
      <c r="AG2794">
        <f>IF($F2794="","",$F2794&amp;"|"&amp;$D2794&amp;"")</f>
        <v/>
      </c>
      <c r="AH2794">
        <f>IF($F2794="","",IF(COUNTIF($AG$2:$AG2794,$AG2794)=1,1,0))</f>
        <v/>
      </c>
      <c r="AI2794">
        <f>IF($AH2794=1,SUMPRODUCT(--($AL$2:$AL$8001&lt;$AL2794))+1,"")</f>
        <v/>
      </c>
      <c r="AJ2794">
        <f>IF($F2794="","",IF(OR($U2794=TRUE(),$U2794="TRUE"),1,0))</f>
        <v/>
      </c>
      <c r="AK2794">
        <f>IF($F2794="","",IF($AD2794="Yes",1,0))</f>
        <v/>
      </c>
      <c r="AL2794">
        <f>IF($AH2794=1,IFERROR(IF(VALUE($F2794)&lt;100000000,VALUE($F2794),1000000000),IFERROR(IF(VALUE(MID($F2794,2,20))&lt;100000000,VALUE(MID($F2794,2,20)),1000000000),1000000000))+ROW()/100000,"")</f>
        <v/>
      </c>
    </row>
    <row r="2795">
      <c r="A2795">
        <f>IF($F2795="","",IFERROR(IF(INDEX('Per Invoice'!$A$2:$A$2001,MATCH($F2795,'Per Invoice'!$B$2:$B$2001,0))=0,"",INDEX('Per Invoice'!$A$2:$A$2001,MATCH($F2795,'Per Invoice'!$B$2:$B$2001,0))),""))</f>
        <v/>
      </c>
      <c r="H2795" s="11" t="n"/>
      <c r="R2795" s="7">
        <f>IF($F2795="","",Q2795*Y2795/100)</f>
        <v/>
      </c>
      <c r="X2795" s="7" t="n"/>
      <c r="Y2795" s="7" t="n"/>
      <c r="Z2795" s="7">
        <f>IF($F2795="","",Y2795*AE2795/100)</f>
        <v/>
      </c>
      <c r="AA2795" s="7">
        <f>IF($F2795="","",Y2795-Z2795)</f>
        <v/>
      </c>
      <c r="AB2795" s="7">
        <f>IF($F2795="","",AA2795-R2795)</f>
        <v/>
      </c>
      <c r="AE2795">
        <f>IF($F2795="","",IF($AK2795=1,0,IF($AJ2795=1,Settings!$C$6,Settings!$C$7))*100)</f>
        <v/>
      </c>
      <c r="AG2795">
        <f>IF($F2795="","",$F2795&amp;"|"&amp;$D2795&amp;"")</f>
        <v/>
      </c>
      <c r="AH2795">
        <f>IF($F2795="","",IF(COUNTIF($AG$2:$AG2795,$AG2795)=1,1,0))</f>
        <v/>
      </c>
      <c r="AI2795">
        <f>IF($AH2795=1,SUMPRODUCT(--($AL$2:$AL$8001&lt;$AL2795))+1,"")</f>
        <v/>
      </c>
      <c r="AJ2795">
        <f>IF($F2795="","",IF(OR($U2795=TRUE(),$U2795="TRUE"),1,0))</f>
        <v/>
      </c>
      <c r="AK2795">
        <f>IF($F2795="","",IF($AD2795="Yes",1,0))</f>
        <v/>
      </c>
      <c r="AL2795">
        <f>IF($AH2795=1,IFERROR(IF(VALUE($F2795)&lt;100000000,VALUE($F2795),1000000000),IFERROR(IF(VALUE(MID($F2795,2,20))&lt;100000000,VALUE(MID($F2795,2,20)),1000000000),1000000000))+ROW()/100000,"")</f>
        <v/>
      </c>
    </row>
    <row r="2796">
      <c r="A2796">
        <f>IF($F2796="","",IFERROR(IF(INDEX('Per Invoice'!$A$2:$A$2001,MATCH($F2796,'Per Invoice'!$B$2:$B$2001,0))=0,"",INDEX('Per Invoice'!$A$2:$A$2001,MATCH($F2796,'Per Invoice'!$B$2:$B$2001,0))),""))</f>
        <v/>
      </c>
      <c r="H2796" s="11" t="n"/>
      <c r="R2796" s="7">
        <f>IF($F2796="","",Q2796*Y2796/100)</f>
        <v/>
      </c>
      <c r="X2796" s="7" t="n"/>
      <c r="Y2796" s="7" t="n"/>
      <c r="Z2796" s="7">
        <f>IF($F2796="","",Y2796*AE2796/100)</f>
        <v/>
      </c>
      <c r="AA2796" s="7">
        <f>IF($F2796="","",Y2796-Z2796)</f>
        <v/>
      </c>
      <c r="AB2796" s="7">
        <f>IF($F2796="","",AA2796-R2796)</f>
        <v/>
      </c>
      <c r="AE2796">
        <f>IF($F2796="","",IF($AK2796=1,0,IF($AJ2796=1,Settings!$C$6,Settings!$C$7))*100)</f>
        <v/>
      </c>
      <c r="AG2796">
        <f>IF($F2796="","",$F2796&amp;"|"&amp;$D2796&amp;"")</f>
        <v/>
      </c>
      <c r="AH2796">
        <f>IF($F2796="","",IF(COUNTIF($AG$2:$AG2796,$AG2796)=1,1,0))</f>
        <v/>
      </c>
      <c r="AI2796">
        <f>IF($AH2796=1,SUMPRODUCT(--($AL$2:$AL$8001&lt;$AL2796))+1,"")</f>
        <v/>
      </c>
      <c r="AJ2796">
        <f>IF($F2796="","",IF(OR($U2796=TRUE(),$U2796="TRUE"),1,0))</f>
        <v/>
      </c>
      <c r="AK2796">
        <f>IF($F2796="","",IF($AD2796="Yes",1,0))</f>
        <v/>
      </c>
      <c r="AL2796">
        <f>IF($AH2796=1,IFERROR(IF(VALUE($F2796)&lt;100000000,VALUE($F2796),1000000000),IFERROR(IF(VALUE(MID($F2796,2,20))&lt;100000000,VALUE(MID($F2796,2,20)),1000000000),1000000000))+ROW()/100000,"")</f>
        <v/>
      </c>
    </row>
    <row r="2797">
      <c r="A2797">
        <f>IF($F2797="","",IFERROR(IF(INDEX('Per Invoice'!$A$2:$A$2001,MATCH($F2797,'Per Invoice'!$B$2:$B$2001,0))=0,"",INDEX('Per Invoice'!$A$2:$A$2001,MATCH($F2797,'Per Invoice'!$B$2:$B$2001,0))),""))</f>
        <v/>
      </c>
      <c r="H2797" s="11" t="n"/>
      <c r="R2797" s="7">
        <f>IF($F2797="","",Q2797*Y2797/100)</f>
        <v/>
      </c>
      <c r="X2797" s="7" t="n"/>
      <c r="Y2797" s="7" t="n"/>
      <c r="Z2797" s="7">
        <f>IF($F2797="","",Y2797*AE2797/100)</f>
        <v/>
      </c>
      <c r="AA2797" s="7">
        <f>IF($F2797="","",Y2797-Z2797)</f>
        <v/>
      </c>
      <c r="AB2797" s="7">
        <f>IF($F2797="","",AA2797-R2797)</f>
        <v/>
      </c>
      <c r="AE2797">
        <f>IF($F2797="","",IF($AK2797=1,0,IF($AJ2797=1,Settings!$C$6,Settings!$C$7))*100)</f>
        <v/>
      </c>
      <c r="AG2797">
        <f>IF($F2797="","",$F2797&amp;"|"&amp;$D2797&amp;"")</f>
        <v/>
      </c>
      <c r="AH2797">
        <f>IF($F2797="","",IF(COUNTIF($AG$2:$AG2797,$AG2797)=1,1,0))</f>
        <v/>
      </c>
      <c r="AI2797">
        <f>IF($AH2797=1,SUMPRODUCT(--($AL$2:$AL$8001&lt;$AL2797))+1,"")</f>
        <v/>
      </c>
      <c r="AJ2797">
        <f>IF($F2797="","",IF(OR($U2797=TRUE(),$U2797="TRUE"),1,0))</f>
        <v/>
      </c>
      <c r="AK2797">
        <f>IF($F2797="","",IF($AD2797="Yes",1,0))</f>
        <v/>
      </c>
      <c r="AL2797">
        <f>IF($AH2797=1,IFERROR(IF(VALUE($F2797)&lt;100000000,VALUE($F2797),1000000000),IFERROR(IF(VALUE(MID($F2797,2,20))&lt;100000000,VALUE(MID($F2797,2,20)),1000000000),1000000000))+ROW()/100000,"")</f>
        <v/>
      </c>
    </row>
    <row r="2798">
      <c r="A2798">
        <f>IF($F2798="","",IFERROR(IF(INDEX('Per Invoice'!$A$2:$A$2001,MATCH($F2798,'Per Invoice'!$B$2:$B$2001,0))=0,"",INDEX('Per Invoice'!$A$2:$A$2001,MATCH($F2798,'Per Invoice'!$B$2:$B$2001,0))),""))</f>
        <v/>
      </c>
      <c r="H2798" s="11" t="n"/>
      <c r="R2798" s="7">
        <f>IF($F2798="","",Q2798*Y2798/100)</f>
        <v/>
      </c>
      <c r="X2798" s="7" t="n"/>
      <c r="Y2798" s="7" t="n"/>
      <c r="Z2798" s="7">
        <f>IF($F2798="","",Y2798*AE2798/100)</f>
        <v/>
      </c>
      <c r="AA2798" s="7">
        <f>IF($F2798="","",Y2798-Z2798)</f>
        <v/>
      </c>
      <c r="AB2798" s="7">
        <f>IF($F2798="","",AA2798-R2798)</f>
        <v/>
      </c>
      <c r="AE2798">
        <f>IF($F2798="","",IF($AK2798=1,0,IF($AJ2798=1,Settings!$C$6,Settings!$C$7))*100)</f>
        <v/>
      </c>
      <c r="AG2798">
        <f>IF($F2798="","",$F2798&amp;"|"&amp;$D2798&amp;"")</f>
        <v/>
      </c>
      <c r="AH2798">
        <f>IF($F2798="","",IF(COUNTIF($AG$2:$AG2798,$AG2798)=1,1,0))</f>
        <v/>
      </c>
      <c r="AI2798">
        <f>IF($AH2798=1,SUMPRODUCT(--($AL$2:$AL$8001&lt;$AL2798))+1,"")</f>
        <v/>
      </c>
      <c r="AJ2798">
        <f>IF($F2798="","",IF(OR($U2798=TRUE(),$U2798="TRUE"),1,0))</f>
        <v/>
      </c>
      <c r="AK2798">
        <f>IF($F2798="","",IF($AD2798="Yes",1,0))</f>
        <v/>
      </c>
      <c r="AL2798">
        <f>IF($AH2798=1,IFERROR(IF(VALUE($F2798)&lt;100000000,VALUE($F2798),1000000000),IFERROR(IF(VALUE(MID($F2798,2,20))&lt;100000000,VALUE(MID($F2798,2,20)),1000000000),1000000000))+ROW()/100000,"")</f>
        <v/>
      </c>
    </row>
    <row r="2799">
      <c r="A2799">
        <f>IF($F2799="","",IFERROR(IF(INDEX('Per Invoice'!$A$2:$A$2001,MATCH($F2799,'Per Invoice'!$B$2:$B$2001,0))=0,"",INDEX('Per Invoice'!$A$2:$A$2001,MATCH($F2799,'Per Invoice'!$B$2:$B$2001,0))),""))</f>
        <v/>
      </c>
      <c r="H2799" s="11" t="n"/>
      <c r="R2799" s="7">
        <f>IF($F2799="","",Q2799*Y2799/100)</f>
        <v/>
      </c>
      <c r="X2799" s="7" t="n"/>
      <c r="Y2799" s="7" t="n"/>
      <c r="Z2799" s="7">
        <f>IF($F2799="","",Y2799*AE2799/100)</f>
        <v/>
      </c>
      <c r="AA2799" s="7">
        <f>IF($F2799="","",Y2799-Z2799)</f>
        <v/>
      </c>
      <c r="AB2799" s="7">
        <f>IF($F2799="","",AA2799-R2799)</f>
        <v/>
      </c>
      <c r="AE2799">
        <f>IF($F2799="","",IF($AK2799=1,0,IF($AJ2799=1,Settings!$C$6,Settings!$C$7))*100)</f>
        <v/>
      </c>
      <c r="AG2799">
        <f>IF($F2799="","",$F2799&amp;"|"&amp;$D2799&amp;"")</f>
        <v/>
      </c>
      <c r="AH2799">
        <f>IF($F2799="","",IF(COUNTIF($AG$2:$AG2799,$AG2799)=1,1,0))</f>
        <v/>
      </c>
      <c r="AI2799">
        <f>IF($AH2799=1,SUMPRODUCT(--($AL$2:$AL$8001&lt;$AL2799))+1,"")</f>
        <v/>
      </c>
      <c r="AJ2799">
        <f>IF($F2799="","",IF(OR($U2799=TRUE(),$U2799="TRUE"),1,0))</f>
        <v/>
      </c>
      <c r="AK2799">
        <f>IF($F2799="","",IF($AD2799="Yes",1,0))</f>
        <v/>
      </c>
      <c r="AL2799">
        <f>IF($AH2799=1,IFERROR(IF(VALUE($F2799)&lt;100000000,VALUE($F2799),1000000000),IFERROR(IF(VALUE(MID($F2799,2,20))&lt;100000000,VALUE(MID($F2799,2,20)),1000000000),1000000000))+ROW()/100000,"")</f>
        <v/>
      </c>
    </row>
    <row r="2800">
      <c r="A2800">
        <f>IF($F2800="","",IFERROR(IF(INDEX('Per Invoice'!$A$2:$A$2001,MATCH($F2800,'Per Invoice'!$B$2:$B$2001,0))=0,"",INDEX('Per Invoice'!$A$2:$A$2001,MATCH($F2800,'Per Invoice'!$B$2:$B$2001,0))),""))</f>
        <v/>
      </c>
      <c r="H2800" s="11" t="n"/>
      <c r="R2800" s="7">
        <f>IF($F2800="","",Q2800*Y2800/100)</f>
        <v/>
      </c>
      <c r="X2800" s="7" t="n"/>
      <c r="Y2800" s="7" t="n"/>
      <c r="Z2800" s="7">
        <f>IF($F2800="","",Y2800*AE2800/100)</f>
        <v/>
      </c>
      <c r="AA2800" s="7">
        <f>IF($F2800="","",Y2800-Z2800)</f>
        <v/>
      </c>
      <c r="AB2800" s="7">
        <f>IF($F2800="","",AA2800-R2800)</f>
        <v/>
      </c>
      <c r="AE2800">
        <f>IF($F2800="","",IF($AK2800=1,0,IF($AJ2800=1,Settings!$C$6,Settings!$C$7))*100)</f>
        <v/>
      </c>
      <c r="AG2800">
        <f>IF($F2800="","",$F2800&amp;"|"&amp;$D2800&amp;"")</f>
        <v/>
      </c>
      <c r="AH2800">
        <f>IF($F2800="","",IF(COUNTIF($AG$2:$AG2800,$AG2800)=1,1,0))</f>
        <v/>
      </c>
      <c r="AI2800">
        <f>IF($AH2800=1,SUMPRODUCT(--($AL$2:$AL$8001&lt;$AL2800))+1,"")</f>
        <v/>
      </c>
      <c r="AJ2800">
        <f>IF($F2800="","",IF(OR($U2800=TRUE(),$U2800="TRUE"),1,0))</f>
        <v/>
      </c>
      <c r="AK2800">
        <f>IF($F2800="","",IF($AD2800="Yes",1,0))</f>
        <v/>
      </c>
      <c r="AL2800">
        <f>IF($AH2800=1,IFERROR(IF(VALUE($F2800)&lt;100000000,VALUE($F2800),1000000000),IFERROR(IF(VALUE(MID($F2800,2,20))&lt;100000000,VALUE(MID($F2800,2,20)),1000000000),1000000000))+ROW()/100000,"")</f>
        <v/>
      </c>
    </row>
    <row r="2801">
      <c r="A2801">
        <f>IF($F2801="","",IFERROR(IF(INDEX('Per Invoice'!$A$2:$A$2001,MATCH($F2801,'Per Invoice'!$B$2:$B$2001,0))=0,"",INDEX('Per Invoice'!$A$2:$A$2001,MATCH($F2801,'Per Invoice'!$B$2:$B$2001,0))),""))</f>
        <v/>
      </c>
      <c r="H2801" s="11" t="n"/>
      <c r="R2801" s="7">
        <f>IF($F2801="","",Q2801*Y2801/100)</f>
        <v/>
      </c>
      <c r="X2801" s="7" t="n"/>
      <c r="Y2801" s="7" t="n"/>
      <c r="Z2801" s="7">
        <f>IF($F2801="","",Y2801*AE2801/100)</f>
        <v/>
      </c>
      <c r="AA2801" s="7">
        <f>IF($F2801="","",Y2801-Z2801)</f>
        <v/>
      </c>
      <c r="AB2801" s="7">
        <f>IF($F2801="","",AA2801-R2801)</f>
        <v/>
      </c>
      <c r="AE2801">
        <f>IF($F2801="","",IF($AK2801=1,0,IF($AJ2801=1,Settings!$C$6,Settings!$C$7))*100)</f>
        <v/>
      </c>
      <c r="AG2801">
        <f>IF($F2801="","",$F2801&amp;"|"&amp;$D2801&amp;"")</f>
        <v/>
      </c>
      <c r="AH2801">
        <f>IF($F2801="","",IF(COUNTIF($AG$2:$AG2801,$AG2801)=1,1,0))</f>
        <v/>
      </c>
      <c r="AI2801">
        <f>IF($AH2801=1,SUMPRODUCT(--($AL$2:$AL$8001&lt;$AL2801))+1,"")</f>
        <v/>
      </c>
      <c r="AJ2801">
        <f>IF($F2801="","",IF(OR($U2801=TRUE(),$U2801="TRUE"),1,0))</f>
        <v/>
      </c>
      <c r="AK2801">
        <f>IF($F2801="","",IF($AD2801="Yes",1,0))</f>
        <v/>
      </c>
      <c r="AL2801">
        <f>IF($AH2801=1,IFERROR(IF(VALUE($F2801)&lt;100000000,VALUE($F2801),1000000000),IFERROR(IF(VALUE(MID($F2801,2,20))&lt;100000000,VALUE(MID($F2801,2,20)),1000000000),1000000000))+ROW()/100000,"")</f>
        <v/>
      </c>
    </row>
    <row r="2802">
      <c r="A2802">
        <f>IF($F2802="","",IFERROR(IF(INDEX('Per Invoice'!$A$2:$A$2001,MATCH($F2802,'Per Invoice'!$B$2:$B$2001,0))=0,"",INDEX('Per Invoice'!$A$2:$A$2001,MATCH($F2802,'Per Invoice'!$B$2:$B$2001,0))),""))</f>
        <v/>
      </c>
      <c r="H2802" s="11" t="n"/>
      <c r="R2802" s="7">
        <f>IF($F2802="","",Q2802*Y2802/100)</f>
        <v/>
      </c>
      <c r="X2802" s="7" t="n"/>
      <c r="Y2802" s="7" t="n"/>
      <c r="Z2802" s="7">
        <f>IF($F2802="","",Y2802*AE2802/100)</f>
        <v/>
      </c>
      <c r="AA2802" s="7">
        <f>IF($F2802="","",Y2802-Z2802)</f>
        <v/>
      </c>
      <c r="AB2802" s="7">
        <f>IF($F2802="","",AA2802-R2802)</f>
        <v/>
      </c>
      <c r="AE2802">
        <f>IF($F2802="","",IF($AK2802=1,0,IF($AJ2802=1,Settings!$C$6,Settings!$C$7))*100)</f>
        <v/>
      </c>
      <c r="AG2802">
        <f>IF($F2802="","",$F2802&amp;"|"&amp;$D2802&amp;"")</f>
        <v/>
      </c>
      <c r="AH2802">
        <f>IF($F2802="","",IF(COUNTIF($AG$2:$AG2802,$AG2802)=1,1,0))</f>
        <v/>
      </c>
      <c r="AI2802">
        <f>IF($AH2802=1,SUMPRODUCT(--($AL$2:$AL$8001&lt;$AL2802))+1,"")</f>
        <v/>
      </c>
      <c r="AJ2802">
        <f>IF($F2802="","",IF(OR($U2802=TRUE(),$U2802="TRUE"),1,0))</f>
        <v/>
      </c>
      <c r="AK2802">
        <f>IF($F2802="","",IF($AD2802="Yes",1,0))</f>
        <v/>
      </c>
      <c r="AL2802">
        <f>IF($AH2802=1,IFERROR(IF(VALUE($F2802)&lt;100000000,VALUE($F2802),1000000000),IFERROR(IF(VALUE(MID($F2802,2,20))&lt;100000000,VALUE(MID($F2802,2,20)),1000000000),1000000000))+ROW()/100000,"")</f>
        <v/>
      </c>
    </row>
    <row r="2803">
      <c r="A2803">
        <f>IF($F2803="","",IFERROR(IF(INDEX('Per Invoice'!$A$2:$A$2001,MATCH($F2803,'Per Invoice'!$B$2:$B$2001,0))=0,"",INDEX('Per Invoice'!$A$2:$A$2001,MATCH($F2803,'Per Invoice'!$B$2:$B$2001,0))),""))</f>
        <v/>
      </c>
      <c r="H2803" s="11" t="n"/>
      <c r="R2803" s="7">
        <f>IF($F2803="","",Q2803*Y2803/100)</f>
        <v/>
      </c>
      <c r="X2803" s="7" t="n"/>
      <c r="Y2803" s="7" t="n"/>
      <c r="Z2803" s="7">
        <f>IF($F2803="","",Y2803*AE2803/100)</f>
        <v/>
      </c>
      <c r="AA2803" s="7">
        <f>IF($F2803="","",Y2803-Z2803)</f>
        <v/>
      </c>
      <c r="AB2803" s="7">
        <f>IF($F2803="","",AA2803-R2803)</f>
        <v/>
      </c>
      <c r="AE2803">
        <f>IF($F2803="","",IF($AK2803=1,0,IF($AJ2803=1,Settings!$C$6,Settings!$C$7))*100)</f>
        <v/>
      </c>
      <c r="AG2803">
        <f>IF($F2803="","",$F2803&amp;"|"&amp;$D2803&amp;"")</f>
        <v/>
      </c>
      <c r="AH2803">
        <f>IF($F2803="","",IF(COUNTIF($AG$2:$AG2803,$AG2803)=1,1,0))</f>
        <v/>
      </c>
      <c r="AI2803">
        <f>IF($AH2803=1,SUMPRODUCT(--($AL$2:$AL$8001&lt;$AL2803))+1,"")</f>
        <v/>
      </c>
      <c r="AJ2803">
        <f>IF($F2803="","",IF(OR($U2803=TRUE(),$U2803="TRUE"),1,0))</f>
        <v/>
      </c>
      <c r="AK2803">
        <f>IF($F2803="","",IF($AD2803="Yes",1,0))</f>
        <v/>
      </c>
      <c r="AL2803">
        <f>IF($AH2803=1,IFERROR(IF(VALUE($F2803)&lt;100000000,VALUE($F2803),1000000000),IFERROR(IF(VALUE(MID($F2803,2,20))&lt;100000000,VALUE(MID($F2803,2,20)),1000000000),1000000000))+ROW()/100000,"")</f>
        <v/>
      </c>
    </row>
    <row r="2804">
      <c r="A2804">
        <f>IF($F2804="","",IFERROR(IF(INDEX('Per Invoice'!$A$2:$A$2001,MATCH($F2804,'Per Invoice'!$B$2:$B$2001,0))=0,"",INDEX('Per Invoice'!$A$2:$A$2001,MATCH($F2804,'Per Invoice'!$B$2:$B$2001,0))),""))</f>
        <v/>
      </c>
      <c r="H2804" s="11" t="n"/>
      <c r="R2804" s="7">
        <f>IF($F2804="","",Q2804*Y2804/100)</f>
        <v/>
      </c>
      <c r="X2804" s="7" t="n"/>
      <c r="Y2804" s="7" t="n"/>
      <c r="Z2804" s="7">
        <f>IF($F2804="","",Y2804*AE2804/100)</f>
        <v/>
      </c>
      <c r="AA2804" s="7">
        <f>IF($F2804="","",Y2804-Z2804)</f>
        <v/>
      </c>
      <c r="AB2804" s="7">
        <f>IF($F2804="","",AA2804-R2804)</f>
        <v/>
      </c>
      <c r="AE2804">
        <f>IF($F2804="","",IF($AK2804=1,0,IF($AJ2804=1,Settings!$C$6,Settings!$C$7))*100)</f>
        <v/>
      </c>
      <c r="AG2804">
        <f>IF($F2804="","",$F2804&amp;"|"&amp;$D2804&amp;"")</f>
        <v/>
      </c>
      <c r="AH2804">
        <f>IF($F2804="","",IF(COUNTIF($AG$2:$AG2804,$AG2804)=1,1,0))</f>
        <v/>
      </c>
      <c r="AI2804">
        <f>IF($AH2804=1,SUMPRODUCT(--($AL$2:$AL$8001&lt;$AL2804))+1,"")</f>
        <v/>
      </c>
      <c r="AJ2804">
        <f>IF($F2804="","",IF(OR($U2804=TRUE(),$U2804="TRUE"),1,0))</f>
        <v/>
      </c>
      <c r="AK2804">
        <f>IF($F2804="","",IF($AD2804="Yes",1,0))</f>
        <v/>
      </c>
      <c r="AL2804">
        <f>IF($AH2804=1,IFERROR(IF(VALUE($F2804)&lt;100000000,VALUE($F2804),1000000000),IFERROR(IF(VALUE(MID($F2804,2,20))&lt;100000000,VALUE(MID($F2804,2,20)),1000000000),1000000000))+ROW()/100000,"")</f>
        <v/>
      </c>
    </row>
    <row r="2805">
      <c r="A2805">
        <f>IF($F2805="","",IFERROR(IF(INDEX('Per Invoice'!$A$2:$A$2001,MATCH($F2805,'Per Invoice'!$B$2:$B$2001,0))=0,"",INDEX('Per Invoice'!$A$2:$A$2001,MATCH($F2805,'Per Invoice'!$B$2:$B$2001,0))),""))</f>
        <v/>
      </c>
      <c r="H2805" s="11" t="n"/>
      <c r="R2805" s="7">
        <f>IF($F2805="","",Q2805*Y2805/100)</f>
        <v/>
      </c>
      <c r="X2805" s="7" t="n"/>
      <c r="Y2805" s="7" t="n"/>
      <c r="Z2805" s="7">
        <f>IF($F2805="","",Y2805*AE2805/100)</f>
        <v/>
      </c>
      <c r="AA2805" s="7">
        <f>IF($F2805="","",Y2805-Z2805)</f>
        <v/>
      </c>
      <c r="AB2805" s="7">
        <f>IF($F2805="","",AA2805-R2805)</f>
        <v/>
      </c>
      <c r="AE2805">
        <f>IF($F2805="","",IF($AK2805=1,0,IF($AJ2805=1,Settings!$C$6,Settings!$C$7))*100)</f>
        <v/>
      </c>
      <c r="AG2805">
        <f>IF($F2805="","",$F2805&amp;"|"&amp;$D2805&amp;"")</f>
        <v/>
      </c>
      <c r="AH2805">
        <f>IF($F2805="","",IF(COUNTIF($AG$2:$AG2805,$AG2805)=1,1,0))</f>
        <v/>
      </c>
      <c r="AI2805">
        <f>IF($AH2805=1,SUMPRODUCT(--($AL$2:$AL$8001&lt;$AL2805))+1,"")</f>
        <v/>
      </c>
      <c r="AJ2805">
        <f>IF($F2805="","",IF(OR($U2805=TRUE(),$U2805="TRUE"),1,0))</f>
        <v/>
      </c>
      <c r="AK2805">
        <f>IF($F2805="","",IF($AD2805="Yes",1,0))</f>
        <v/>
      </c>
      <c r="AL2805">
        <f>IF($AH2805=1,IFERROR(IF(VALUE($F2805)&lt;100000000,VALUE($F2805),1000000000),IFERROR(IF(VALUE(MID($F2805,2,20))&lt;100000000,VALUE(MID($F2805,2,20)),1000000000),1000000000))+ROW()/100000,"")</f>
        <v/>
      </c>
    </row>
    <row r="2806">
      <c r="A2806">
        <f>IF($F2806="","",IFERROR(IF(INDEX('Per Invoice'!$A$2:$A$2001,MATCH($F2806,'Per Invoice'!$B$2:$B$2001,0))=0,"",INDEX('Per Invoice'!$A$2:$A$2001,MATCH($F2806,'Per Invoice'!$B$2:$B$2001,0))),""))</f>
        <v/>
      </c>
      <c r="H2806" s="11" t="n"/>
      <c r="R2806" s="7">
        <f>IF($F2806="","",Q2806*Y2806/100)</f>
        <v/>
      </c>
      <c r="X2806" s="7" t="n"/>
      <c r="Y2806" s="7" t="n"/>
      <c r="Z2806" s="7">
        <f>IF($F2806="","",Y2806*AE2806/100)</f>
        <v/>
      </c>
      <c r="AA2806" s="7">
        <f>IF($F2806="","",Y2806-Z2806)</f>
        <v/>
      </c>
      <c r="AB2806" s="7">
        <f>IF($F2806="","",AA2806-R2806)</f>
        <v/>
      </c>
      <c r="AE2806">
        <f>IF($F2806="","",IF($AK2806=1,0,IF($AJ2806=1,Settings!$C$6,Settings!$C$7))*100)</f>
        <v/>
      </c>
      <c r="AG2806">
        <f>IF($F2806="","",$F2806&amp;"|"&amp;$D2806&amp;"")</f>
        <v/>
      </c>
      <c r="AH2806">
        <f>IF($F2806="","",IF(COUNTIF($AG$2:$AG2806,$AG2806)=1,1,0))</f>
        <v/>
      </c>
      <c r="AI2806">
        <f>IF($AH2806=1,SUMPRODUCT(--($AL$2:$AL$8001&lt;$AL2806))+1,"")</f>
        <v/>
      </c>
      <c r="AJ2806">
        <f>IF($F2806="","",IF(OR($U2806=TRUE(),$U2806="TRUE"),1,0))</f>
        <v/>
      </c>
      <c r="AK2806">
        <f>IF($F2806="","",IF($AD2806="Yes",1,0))</f>
        <v/>
      </c>
      <c r="AL2806">
        <f>IF($AH2806=1,IFERROR(IF(VALUE($F2806)&lt;100000000,VALUE($F2806),1000000000),IFERROR(IF(VALUE(MID($F2806,2,20))&lt;100000000,VALUE(MID($F2806,2,20)),1000000000),1000000000))+ROW()/100000,"")</f>
        <v/>
      </c>
    </row>
    <row r="2807">
      <c r="A2807">
        <f>IF($F2807="","",IFERROR(IF(INDEX('Per Invoice'!$A$2:$A$2001,MATCH($F2807,'Per Invoice'!$B$2:$B$2001,0))=0,"",INDEX('Per Invoice'!$A$2:$A$2001,MATCH($F2807,'Per Invoice'!$B$2:$B$2001,0))),""))</f>
        <v/>
      </c>
      <c r="H2807" s="11" t="n"/>
      <c r="R2807" s="7">
        <f>IF($F2807="","",Q2807*Y2807/100)</f>
        <v/>
      </c>
      <c r="X2807" s="7" t="n"/>
      <c r="Y2807" s="7" t="n"/>
      <c r="Z2807" s="7">
        <f>IF($F2807="","",Y2807*AE2807/100)</f>
        <v/>
      </c>
      <c r="AA2807" s="7">
        <f>IF($F2807="","",Y2807-Z2807)</f>
        <v/>
      </c>
      <c r="AB2807" s="7">
        <f>IF($F2807="","",AA2807-R2807)</f>
        <v/>
      </c>
      <c r="AE2807">
        <f>IF($F2807="","",IF($AK2807=1,0,IF($AJ2807=1,Settings!$C$6,Settings!$C$7))*100)</f>
        <v/>
      </c>
      <c r="AG2807">
        <f>IF($F2807="","",$F2807&amp;"|"&amp;$D2807&amp;"")</f>
        <v/>
      </c>
      <c r="AH2807">
        <f>IF($F2807="","",IF(COUNTIF($AG$2:$AG2807,$AG2807)=1,1,0))</f>
        <v/>
      </c>
      <c r="AI2807">
        <f>IF($AH2807=1,SUMPRODUCT(--($AL$2:$AL$8001&lt;$AL2807))+1,"")</f>
        <v/>
      </c>
      <c r="AJ2807">
        <f>IF($F2807="","",IF(OR($U2807=TRUE(),$U2807="TRUE"),1,0))</f>
        <v/>
      </c>
      <c r="AK2807">
        <f>IF($F2807="","",IF($AD2807="Yes",1,0))</f>
        <v/>
      </c>
      <c r="AL2807">
        <f>IF($AH2807=1,IFERROR(IF(VALUE($F2807)&lt;100000000,VALUE($F2807),1000000000),IFERROR(IF(VALUE(MID($F2807,2,20))&lt;100000000,VALUE(MID($F2807,2,20)),1000000000),1000000000))+ROW()/100000,"")</f>
        <v/>
      </c>
    </row>
    <row r="2808">
      <c r="A2808">
        <f>IF($F2808="","",IFERROR(IF(INDEX('Per Invoice'!$A$2:$A$2001,MATCH($F2808,'Per Invoice'!$B$2:$B$2001,0))=0,"",INDEX('Per Invoice'!$A$2:$A$2001,MATCH($F2808,'Per Invoice'!$B$2:$B$2001,0))),""))</f>
        <v/>
      </c>
      <c r="H2808" s="11" t="n"/>
      <c r="R2808" s="7">
        <f>IF($F2808="","",Q2808*Y2808/100)</f>
        <v/>
      </c>
      <c r="X2808" s="7" t="n"/>
      <c r="Y2808" s="7" t="n"/>
      <c r="Z2808" s="7">
        <f>IF($F2808="","",Y2808*AE2808/100)</f>
        <v/>
      </c>
      <c r="AA2808" s="7">
        <f>IF($F2808="","",Y2808-Z2808)</f>
        <v/>
      </c>
      <c r="AB2808" s="7">
        <f>IF($F2808="","",AA2808-R2808)</f>
        <v/>
      </c>
      <c r="AE2808">
        <f>IF($F2808="","",IF($AK2808=1,0,IF($AJ2808=1,Settings!$C$6,Settings!$C$7))*100)</f>
        <v/>
      </c>
      <c r="AG2808">
        <f>IF($F2808="","",$F2808&amp;"|"&amp;$D2808&amp;"")</f>
        <v/>
      </c>
      <c r="AH2808">
        <f>IF($F2808="","",IF(COUNTIF($AG$2:$AG2808,$AG2808)=1,1,0))</f>
        <v/>
      </c>
      <c r="AI2808">
        <f>IF($AH2808=1,SUMPRODUCT(--($AL$2:$AL$8001&lt;$AL2808))+1,"")</f>
        <v/>
      </c>
      <c r="AJ2808">
        <f>IF($F2808="","",IF(OR($U2808=TRUE(),$U2808="TRUE"),1,0))</f>
        <v/>
      </c>
      <c r="AK2808">
        <f>IF($F2808="","",IF($AD2808="Yes",1,0))</f>
        <v/>
      </c>
      <c r="AL2808">
        <f>IF($AH2808=1,IFERROR(IF(VALUE($F2808)&lt;100000000,VALUE($F2808),1000000000),IFERROR(IF(VALUE(MID($F2808,2,20))&lt;100000000,VALUE(MID($F2808,2,20)),1000000000),1000000000))+ROW()/100000,"")</f>
        <v/>
      </c>
    </row>
    <row r="2809">
      <c r="A2809">
        <f>IF($F2809="","",IFERROR(IF(INDEX('Per Invoice'!$A$2:$A$2001,MATCH($F2809,'Per Invoice'!$B$2:$B$2001,0))=0,"",INDEX('Per Invoice'!$A$2:$A$2001,MATCH($F2809,'Per Invoice'!$B$2:$B$2001,0))),""))</f>
        <v/>
      </c>
      <c r="H2809" s="11" t="n"/>
      <c r="R2809" s="7">
        <f>IF($F2809="","",Q2809*Y2809/100)</f>
        <v/>
      </c>
      <c r="X2809" s="7" t="n"/>
      <c r="Y2809" s="7" t="n"/>
      <c r="Z2809" s="7">
        <f>IF($F2809="","",Y2809*AE2809/100)</f>
        <v/>
      </c>
      <c r="AA2809" s="7">
        <f>IF($F2809="","",Y2809-Z2809)</f>
        <v/>
      </c>
      <c r="AB2809" s="7">
        <f>IF($F2809="","",AA2809-R2809)</f>
        <v/>
      </c>
      <c r="AE2809">
        <f>IF($F2809="","",IF($AK2809=1,0,IF($AJ2809=1,Settings!$C$6,Settings!$C$7))*100)</f>
        <v/>
      </c>
      <c r="AG2809">
        <f>IF($F2809="","",$F2809&amp;"|"&amp;$D2809&amp;"")</f>
        <v/>
      </c>
      <c r="AH2809">
        <f>IF($F2809="","",IF(COUNTIF($AG$2:$AG2809,$AG2809)=1,1,0))</f>
        <v/>
      </c>
      <c r="AI2809">
        <f>IF($AH2809=1,SUMPRODUCT(--($AL$2:$AL$8001&lt;$AL2809))+1,"")</f>
        <v/>
      </c>
      <c r="AJ2809">
        <f>IF($F2809="","",IF(OR($U2809=TRUE(),$U2809="TRUE"),1,0))</f>
        <v/>
      </c>
      <c r="AK2809">
        <f>IF($F2809="","",IF($AD2809="Yes",1,0))</f>
        <v/>
      </c>
      <c r="AL2809">
        <f>IF($AH2809=1,IFERROR(IF(VALUE($F2809)&lt;100000000,VALUE($F2809),1000000000),IFERROR(IF(VALUE(MID($F2809,2,20))&lt;100000000,VALUE(MID($F2809,2,20)),1000000000),1000000000))+ROW()/100000,"")</f>
        <v/>
      </c>
    </row>
    <row r="2810">
      <c r="A2810">
        <f>IF($F2810="","",IFERROR(IF(INDEX('Per Invoice'!$A$2:$A$2001,MATCH($F2810,'Per Invoice'!$B$2:$B$2001,0))=0,"",INDEX('Per Invoice'!$A$2:$A$2001,MATCH($F2810,'Per Invoice'!$B$2:$B$2001,0))),""))</f>
        <v/>
      </c>
      <c r="H2810" s="11" t="n"/>
      <c r="R2810" s="7">
        <f>IF($F2810="","",Q2810*Y2810/100)</f>
        <v/>
      </c>
      <c r="X2810" s="7" t="n"/>
      <c r="Y2810" s="7" t="n"/>
      <c r="Z2810" s="7">
        <f>IF($F2810="","",Y2810*AE2810/100)</f>
        <v/>
      </c>
      <c r="AA2810" s="7">
        <f>IF($F2810="","",Y2810-Z2810)</f>
        <v/>
      </c>
      <c r="AB2810" s="7">
        <f>IF($F2810="","",AA2810-R2810)</f>
        <v/>
      </c>
      <c r="AE2810">
        <f>IF($F2810="","",IF($AK2810=1,0,IF($AJ2810=1,Settings!$C$6,Settings!$C$7))*100)</f>
        <v/>
      </c>
      <c r="AG2810">
        <f>IF($F2810="","",$F2810&amp;"|"&amp;$D2810&amp;"")</f>
        <v/>
      </c>
      <c r="AH2810">
        <f>IF($F2810="","",IF(COUNTIF($AG$2:$AG2810,$AG2810)=1,1,0))</f>
        <v/>
      </c>
      <c r="AI2810">
        <f>IF($AH2810=1,SUMPRODUCT(--($AL$2:$AL$8001&lt;$AL2810))+1,"")</f>
        <v/>
      </c>
      <c r="AJ2810">
        <f>IF($F2810="","",IF(OR($U2810=TRUE(),$U2810="TRUE"),1,0))</f>
        <v/>
      </c>
      <c r="AK2810">
        <f>IF($F2810="","",IF($AD2810="Yes",1,0))</f>
        <v/>
      </c>
      <c r="AL2810">
        <f>IF($AH2810=1,IFERROR(IF(VALUE($F2810)&lt;100000000,VALUE($F2810),1000000000),IFERROR(IF(VALUE(MID($F2810,2,20))&lt;100000000,VALUE(MID($F2810,2,20)),1000000000),1000000000))+ROW()/100000,"")</f>
        <v/>
      </c>
    </row>
    <row r="2811">
      <c r="A2811">
        <f>IF($F2811="","",IFERROR(IF(INDEX('Per Invoice'!$A$2:$A$2001,MATCH($F2811,'Per Invoice'!$B$2:$B$2001,0))=0,"",INDEX('Per Invoice'!$A$2:$A$2001,MATCH($F2811,'Per Invoice'!$B$2:$B$2001,0))),""))</f>
        <v/>
      </c>
      <c r="H2811" s="11" t="n"/>
      <c r="R2811" s="7">
        <f>IF($F2811="","",Q2811*Y2811/100)</f>
        <v/>
      </c>
      <c r="X2811" s="7" t="n"/>
      <c r="Y2811" s="7" t="n"/>
      <c r="Z2811" s="7">
        <f>IF($F2811="","",Y2811*AE2811/100)</f>
        <v/>
      </c>
      <c r="AA2811" s="7">
        <f>IF($F2811="","",Y2811-Z2811)</f>
        <v/>
      </c>
      <c r="AB2811" s="7">
        <f>IF($F2811="","",AA2811-R2811)</f>
        <v/>
      </c>
      <c r="AE2811">
        <f>IF($F2811="","",IF($AK2811=1,0,IF($AJ2811=1,Settings!$C$6,Settings!$C$7))*100)</f>
        <v/>
      </c>
      <c r="AG2811">
        <f>IF($F2811="","",$F2811&amp;"|"&amp;$D2811&amp;"")</f>
        <v/>
      </c>
      <c r="AH2811">
        <f>IF($F2811="","",IF(COUNTIF($AG$2:$AG2811,$AG2811)=1,1,0))</f>
        <v/>
      </c>
      <c r="AI2811">
        <f>IF($AH2811=1,SUMPRODUCT(--($AL$2:$AL$8001&lt;$AL2811))+1,"")</f>
        <v/>
      </c>
      <c r="AJ2811">
        <f>IF($F2811="","",IF(OR($U2811=TRUE(),$U2811="TRUE"),1,0))</f>
        <v/>
      </c>
      <c r="AK2811">
        <f>IF($F2811="","",IF($AD2811="Yes",1,0))</f>
        <v/>
      </c>
      <c r="AL2811">
        <f>IF($AH2811=1,IFERROR(IF(VALUE($F2811)&lt;100000000,VALUE($F2811),1000000000),IFERROR(IF(VALUE(MID($F2811,2,20))&lt;100000000,VALUE(MID($F2811,2,20)),1000000000),1000000000))+ROW()/100000,"")</f>
        <v/>
      </c>
    </row>
    <row r="2812">
      <c r="A2812">
        <f>IF($F2812="","",IFERROR(IF(INDEX('Per Invoice'!$A$2:$A$2001,MATCH($F2812,'Per Invoice'!$B$2:$B$2001,0))=0,"",INDEX('Per Invoice'!$A$2:$A$2001,MATCH($F2812,'Per Invoice'!$B$2:$B$2001,0))),""))</f>
        <v/>
      </c>
      <c r="H2812" s="11" t="n"/>
      <c r="R2812" s="7">
        <f>IF($F2812="","",Q2812*Y2812/100)</f>
        <v/>
      </c>
      <c r="X2812" s="7" t="n"/>
      <c r="Y2812" s="7" t="n"/>
      <c r="Z2812" s="7">
        <f>IF($F2812="","",Y2812*AE2812/100)</f>
        <v/>
      </c>
      <c r="AA2812" s="7">
        <f>IF($F2812="","",Y2812-Z2812)</f>
        <v/>
      </c>
      <c r="AB2812" s="7">
        <f>IF($F2812="","",AA2812-R2812)</f>
        <v/>
      </c>
      <c r="AE2812">
        <f>IF($F2812="","",IF($AK2812=1,0,IF($AJ2812=1,Settings!$C$6,Settings!$C$7))*100)</f>
        <v/>
      </c>
      <c r="AG2812">
        <f>IF($F2812="","",$F2812&amp;"|"&amp;$D2812&amp;"")</f>
        <v/>
      </c>
      <c r="AH2812">
        <f>IF($F2812="","",IF(COUNTIF($AG$2:$AG2812,$AG2812)=1,1,0))</f>
        <v/>
      </c>
      <c r="AI2812">
        <f>IF($AH2812=1,SUMPRODUCT(--($AL$2:$AL$8001&lt;$AL2812))+1,"")</f>
        <v/>
      </c>
      <c r="AJ2812">
        <f>IF($F2812="","",IF(OR($U2812=TRUE(),$U2812="TRUE"),1,0))</f>
        <v/>
      </c>
      <c r="AK2812">
        <f>IF($F2812="","",IF($AD2812="Yes",1,0))</f>
        <v/>
      </c>
      <c r="AL2812">
        <f>IF($AH2812=1,IFERROR(IF(VALUE($F2812)&lt;100000000,VALUE($F2812),1000000000),IFERROR(IF(VALUE(MID($F2812,2,20))&lt;100000000,VALUE(MID($F2812,2,20)),1000000000),1000000000))+ROW()/100000,"")</f>
        <v/>
      </c>
    </row>
    <row r="2813">
      <c r="A2813">
        <f>IF($F2813="","",IFERROR(IF(INDEX('Per Invoice'!$A$2:$A$2001,MATCH($F2813,'Per Invoice'!$B$2:$B$2001,0))=0,"",INDEX('Per Invoice'!$A$2:$A$2001,MATCH($F2813,'Per Invoice'!$B$2:$B$2001,0))),""))</f>
        <v/>
      </c>
      <c r="H2813" s="11" t="n"/>
      <c r="R2813" s="7">
        <f>IF($F2813="","",Q2813*Y2813/100)</f>
        <v/>
      </c>
      <c r="X2813" s="7" t="n"/>
      <c r="Y2813" s="7" t="n"/>
      <c r="Z2813" s="7">
        <f>IF($F2813="","",Y2813*AE2813/100)</f>
        <v/>
      </c>
      <c r="AA2813" s="7">
        <f>IF($F2813="","",Y2813-Z2813)</f>
        <v/>
      </c>
      <c r="AB2813" s="7">
        <f>IF($F2813="","",AA2813-R2813)</f>
        <v/>
      </c>
      <c r="AE2813">
        <f>IF($F2813="","",IF($AK2813=1,0,IF($AJ2813=1,Settings!$C$6,Settings!$C$7))*100)</f>
        <v/>
      </c>
      <c r="AG2813">
        <f>IF($F2813="","",$F2813&amp;"|"&amp;$D2813&amp;"")</f>
        <v/>
      </c>
      <c r="AH2813">
        <f>IF($F2813="","",IF(COUNTIF($AG$2:$AG2813,$AG2813)=1,1,0))</f>
        <v/>
      </c>
      <c r="AI2813">
        <f>IF($AH2813=1,SUMPRODUCT(--($AL$2:$AL$8001&lt;$AL2813))+1,"")</f>
        <v/>
      </c>
      <c r="AJ2813">
        <f>IF($F2813="","",IF(OR($U2813=TRUE(),$U2813="TRUE"),1,0))</f>
        <v/>
      </c>
      <c r="AK2813">
        <f>IF($F2813="","",IF($AD2813="Yes",1,0))</f>
        <v/>
      </c>
      <c r="AL2813">
        <f>IF($AH2813=1,IFERROR(IF(VALUE($F2813)&lt;100000000,VALUE($F2813),1000000000),IFERROR(IF(VALUE(MID($F2813,2,20))&lt;100000000,VALUE(MID($F2813,2,20)),1000000000),1000000000))+ROW()/100000,"")</f>
        <v/>
      </c>
    </row>
    <row r="2814">
      <c r="A2814">
        <f>IF($F2814="","",IFERROR(IF(INDEX('Per Invoice'!$A$2:$A$2001,MATCH($F2814,'Per Invoice'!$B$2:$B$2001,0))=0,"",INDEX('Per Invoice'!$A$2:$A$2001,MATCH($F2814,'Per Invoice'!$B$2:$B$2001,0))),""))</f>
        <v/>
      </c>
      <c r="H2814" s="11" t="n"/>
      <c r="R2814" s="7">
        <f>IF($F2814="","",Q2814*Y2814/100)</f>
        <v/>
      </c>
      <c r="X2814" s="7" t="n"/>
      <c r="Y2814" s="7" t="n"/>
      <c r="Z2814" s="7">
        <f>IF($F2814="","",Y2814*AE2814/100)</f>
        <v/>
      </c>
      <c r="AA2814" s="7">
        <f>IF($F2814="","",Y2814-Z2814)</f>
        <v/>
      </c>
      <c r="AB2814" s="7">
        <f>IF($F2814="","",AA2814-R2814)</f>
        <v/>
      </c>
      <c r="AE2814">
        <f>IF($F2814="","",IF($AK2814=1,0,IF($AJ2814=1,Settings!$C$6,Settings!$C$7))*100)</f>
        <v/>
      </c>
      <c r="AG2814">
        <f>IF($F2814="","",$F2814&amp;"|"&amp;$D2814&amp;"")</f>
        <v/>
      </c>
      <c r="AH2814">
        <f>IF($F2814="","",IF(COUNTIF($AG$2:$AG2814,$AG2814)=1,1,0))</f>
        <v/>
      </c>
      <c r="AI2814">
        <f>IF($AH2814=1,SUMPRODUCT(--($AL$2:$AL$8001&lt;$AL2814))+1,"")</f>
        <v/>
      </c>
      <c r="AJ2814">
        <f>IF($F2814="","",IF(OR($U2814=TRUE(),$U2814="TRUE"),1,0))</f>
        <v/>
      </c>
      <c r="AK2814">
        <f>IF($F2814="","",IF($AD2814="Yes",1,0))</f>
        <v/>
      </c>
      <c r="AL2814">
        <f>IF($AH2814=1,IFERROR(IF(VALUE($F2814)&lt;100000000,VALUE($F2814),1000000000),IFERROR(IF(VALUE(MID($F2814,2,20))&lt;100000000,VALUE(MID($F2814,2,20)),1000000000),1000000000))+ROW()/100000,"")</f>
        <v/>
      </c>
    </row>
    <row r="2815">
      <c r="A2815">
        <f>IF($F2815="","",IFERROR(IF(INDEX('Per Invoice'!$A$2:$A$2001,MATCH($F2815,'Per Invoice'!$B$2:$B$2001,0))=0,"",INDEX('Per Invoice'!$A$2:$A$2001,MATCH($F2815,'Per Invoice'!$B$2:$B$2001,0))),""))</f>
        <v/>
      </c>
      <c r="H2815" s="11" t="n"/>
      <c r="R2815" s="7">
        <f>IF($F2815="","",Q2815*Y2815/100)</f>
        <v/>
      </c>
      <c r="X2815" s="7" t="n"/>
      <c r="Y2815" s="7" t="n"/>
      <c r="Z2815" s="7">
        <f>IF($F2815="","",Y2815*AE2815/100)</f>
        <v/>
      </c>
      <c r="AA2815" s="7">
        <f>IF($F2815="","",Y2815-Z2815)</f>
        <v/>
      </c>
      <c r="AB2815" s="7">
        <f>IF($F2815="","",AA2815-R2815)</f>
        <v/>
      </c>
      <c r="AE2815">
        <f>IF($F2815="","",IF($AK2815=1,0,IF($AJ2815=1,Settings!$C$6,Settings!$C$7))*100)</f>
        <v/>
      </c>
      <c r="AG2815">
        <f>IF($F2815="","",$F2815&amp;"|"&amp;$D2815&amp;"")</f>
        <v/>
      </c>
      <c r="AH2815">
        <f>IF($F2815="","",IF(COUNTIF($AG$2:$AG2815,$AG2815)=1,1,0))</f>
        <v/>
      </c>
      <c r="AI2815">
        <f>IF($AH2815=1,SUMPRODUCT(--($AL$2:$AL$8001&lt;$AL2815))+1,"")</f>
        <v/>
      </c>
      <c r="AJ2815">
        <f>IF($F2815="","",IF(OR($U2815=TRUE(),$U2815="TRUE"),1,0))</f>
        <v/>
      </c>
      <c r="AK2815">
        <f>IF($F2815="","",IF($AD2815="Yes",1,0))</f>
        <v/>
      </c>
      <c r="AL2815">
        <f>IF($AH2815=1,IFERROR(IF(VALUE($F2815)&lt;100000000,VALUE($F2815),1000000000),IFERROR(IF(VALUE(MID($F2815,2,20))&lt;100000000,VALUE(MID($F2815,2,20)),1000000000),1000000000))+ROW()/100000,"")</f>
        <v/>
      </c>
    </row>
    <row r="2816">
      <c r="A2816">
        <f>IF($F2816="","",IFERROR(IF(INDEX('Per Invoice'!$A$2:$A$2001,MATCH($F2816,'Per Invoice'!$B$2:$B$2001,0))=0,"",INDEX('Per Invoice'!$A$2:$A$2001,MATCH($F2816,'Per Invoice'!$B$2:$B$2001,0))),""))</f>
        <v/>
      </c>
      <c r="H2816" s="11" t="n"/>
      <c r="R2816" s="7">
        <f>IF($F2816="","",Q2816*Y2816/100)</f>
        <v/>
      </c>
      <c r="X2816" s="7" t="n"/>
      <c r="Y2816" s="7" t="n"/>
      <c r="Z2816" s="7">
        <f>IF($F2816="","",Y2816*AE2816/100)</f>
        <v/>
      </c>
      <c r="AA2816" s="7">
        <f>IF($F2816="","",Y2816-Z2816)</f>
        <v/>
      </c>
      <c r="AB2816" s="7">
        <f>IF($F2816="","",AA2816-R2816)</f>
        <v/>
      </c>
      <c r="AE2816">
        <f>IF($F2816="","",IF($AK2816=1,0,IF($AJ2816=1,Settings!$C$6,Settings!$C$7))*100)</f>
        <v/>
      </c>
      <c r="AG2816">
        <f>IF($F2816="","",$F2816&amp;"|"&amp;$D2816&amp;"")</f>
        <v/>
      </c>
      <c r="AH2816">
        <f>IF($F2816="","",IF(COUNTIF($AG$2:$AG2816,$AG2816)=1,1,0))</f>
        <v/>
      </c>
      <c r="AI2816">
        <f>IF($AH2816=1,SUMPRODUCT(--($AL$2:$AL$8001&lt;$AL2816))+1,"")</f>
        <v/>
      </c>
      <c r="AJ2816">
        <f>IF($F2816="","",IF(OR($U2816=TRUE(),$U2816="TRUE"),1,0))</f>
        <v/>
      </c>
      <c r="AK2816">
        <f>IF($F2816="","",IF($AD2816="Yes",1,0))</f>
        <v/>
      </c>
      <c r="AL2816">
        <f>IF($AH2816=1,IFERROR(IF(VALUE($F2816)&lt;100000000,VALUE($F2816),1000000000),IFERROR(IF(VALUE(MID($F2816,2,20))&lt;100000000,VALUE(MID($F2816,2,20)),1000000000),1000000000))+ROW()/100000,"")</f>
        <v/>
      </c>
    </row>
    <row r="2817">
      <c r="A2817">
        <f>IF($F2817="","",IFERROR(IF(INDEX('Per Invoice'!$A$2:$A$2001,MATCH($F2817,'Per Invoice'!$B$2:$B$2001,0))=0,"",INDEX('Per Invoice'!$A$2:$A$2001,MATCH($F2817,'Per Invoice'!$B$2:$B$2001,0))),""))</f>
        <v/>
      </c>
      <c r="H2817" s="11" t="n"/>
      <c r="R2817" s="7">
        <f>IF($F2817="","",Q2817*Y2817/100)</f>
        <v/>
      </c>
      <c r="X2817" s="7" t="n"/>
      <c r="Y2817" s="7" t="n"/>
      <c r="Z2817" s="7">
        <f>IF($F2817="","",Y2817*AE2817/100)</f>
        <v/>
      </c>
      <c r="AA2817" s="7">
        <f>IF($F2817="","",Y2817-Z2817)</f>
        <v/>
      </c>
      <c r="AB2817" s="7">
        <f>IF($F2817="","",AA2817-R2817)</f>
        <v/>
      </c>
      <c r="AE2817">
        <f>IF($F2817="","",IF($AK2817=1,0,IF($AJ2817=1,Settings!$C$6,Settings!$C$7))*100)</f>
        <v/>
      </c>
      <c r="AG2817">
        <f>IF($F2817="","",$F2817&amp;"|"&amp;$D2817&amp;"")</f>
        <v/>
      </c>
      <c r="AH2817">
        <f>IF($F2817="","",IF(COUNTIF($AG$2:$AG2817,$AG2817)=1,1,0))</f>
        <v/>
      </c>
      <c r="AI2817">
        <f>IF($AH2817=1,SUMPRODUCT(--($AL$2:$AL$8001&lt;$AL2817))+1,"")</f>
        <v/>
      </c>
      <c r="AJ2817">
        <f>IF($F2817="","",IF(OR($U2817=TRUE(),$U2817="TRUE"),1,0))</f>
        <v/>
      </c>
      <c r="AK2817">
        <f>IF($F2817="","",IF($AD2817="Yes",1,0))</f>
        <v/>
      </c>
      <c r="AL2817">
        <f>IF($AH2817=1,IFERROR(IF(VALUE($F2817)&lt;100000000,VALUE($F2817),1000000000),IFERROR(IF(VALUE(MID($F2817,2,20))&lt;100000000,VALUE(MID($F2817,2,20)),1000000000),1000000000))+ROW()/100000,"")</f>
        <v/>
      </c>
    </row>
    <row r="2818">
      <c r="A2818">
        <f>IF($F2818="","",IFERROR(IF(INDEX('Per Invoice'!$A$2:$A$2001,MATCH($F2818,'Per Invoice'!$B$2:$B$2001,0))=0,"",INDEX('Per Invoice'!$A$2:$A$2001,MATCH($F2818,'Per Invoice'!$B$2:$B$2001,0))),""))</f>
        <v/>
      </c>
      <c r="H2818" s="11" t="n"/>
      <c r="R2818" s="7">
        <f>IF($F2818="","",Q2818*Y2818/100)</f>
        <v/>
      </c>
      <c r="X2818" s="7" t="n"/>
      <c r="Y2818" s="7" t="n"/>
      <c r="Z2818" s="7">
        <f>IF($F2818="","",Y2818*AE2818/100)</f>
        <v/>
      </c>
      <c r="AA2818" s="7">
        <f>IF($F2818="","",Y2818-Z2818)</f>
        <v/>
      </c>
      <c r="AB2818" s="7">
        <f>IF($F2818="","",AA2818-R2818)</f>
        <v/>
      </c>
      <c r="AE2818">
        <f>IF($F2818="","",IF($AK2818=1,0,IF($AJ2818=1,Settings!$C$6,Settings!$C$7))*100)</f>
        <v/>
      </c>
      <c r="AG2818">
        <f>IF($F2818="","",$F2818&amp;"|"&amp;$D2818&amp;"")</f>
        <v/>
      </c>
      <c r="AH2818">
        <f>IF($F2818="","",IF(COUNTIF($AG$2:$AG2818,$AG2818)=1,1,0))</f>
        <v/>
      </c>
      <c r="AI2818">
        <f>IF($AH2818=1,SUMPRODUCT(--($AL$2:$AL$8001&lt;$AL2818))+1,"")</f>
        <v/>
      </c>
      <c r="AJ2818">
        <f>IF($F2818="","",IF(OR($U2818=TRUE(),$U2818="TRUE"),1,0))</f>
        <v/>
      </c>
      <c r="AK2818">
        <f>IF($F2818="","",IF($AD2818="Yes",1,0))</f>
        <v/>
      </c>
      <c r="AL2818">
        <f>IF($AH2818=1,IFERROR(IF(VALUE($F2818)&lt;100000000,VALUE($F2818),1000000000),IFERROR(IF(VALUE(MID($F2818,2,20))&lt;100000000,VALUE(MID($F2818,2,20)),1000000000),1000000000))+ROW()/100000,"")</f>
        <v/>
      </c>
    </row>
    <row r="2819">
      <c r="A2819">
        <f>IF($F2819="","",IFERROR(IF(INDEX('Per Invoice'!$A$2:$A$2001,MATCH($F2819,'Per Invoice'!$B$2:$B$2001,0))=0,"",INDEX('Per Invoice'!$A$2:$A$2001,MATCH($F2819,'Per Invoice'!$B$2:$B$2001,0))),""))</f>
        <v/>
      </c>
      <c r="H2819" s="11" t="n"/>
      <c r="R2819" s="7">
        <f>IF($F2819="","",Q2819*Y2819/100)</f>
        <v/>
      </c>
      <c r="X2819" s="7" t="n"/>
      <c r="Y2819" s="7" t="n"/>
      <c r="Z2819" s="7">
        <f>IF($F2819="","",Y2819*AE2819/100)</f>
        <v/>
      </c>
      <c r="AA2819" s="7">
        <f>IF($F2819="","",Y2819-Z2819)</f>
        <v/>
      </c>
      <c r="AB2819" s="7">
        <f>IF($F2819="","",AA2819-R2819)</f>
        <v/>
      </c>
      <c r="AE2819">
        <f>IF($F2819="","",IF($AK2819=1,0,IF($AJ2819=1,Settings!$C$6,Settings!$C$7))*100)</f>
        <v/>
      </c>
      <c r="AG2819">
        <f>IF($F2819="","",$F2819&amp;"|"&amp;$D2819&amp;"")</f>
        <v/>
      </c>
      <c r="AH2819">
        <f>IF($F2819="","",IF(COUNTIF($AG$2:$AG2819,$AG2819)=1,1,0))</f>
        <v/>
      </c>
      <c r="AI2819">
        <f>IF($AH2819=1,SUMPRODUCT(--($AL$2:$AL$8001&lt;$AL2819))+1,"")</f>
        <v/>
      </c>
      <c r="AJ2819">
        <f>IF($F2819="","",IF(OR($U2819=TRUE(),$U2819="TRUE"),1,0))</f>
        <v/>
      </c>
      <c r="AK2819">
        <f>IF($F2819="","",IF($AD2819="Yes",1,0))</f>
        <v/>
      </c>
      <c r="AL2819">
        <f>IF($AH2819=1,IFERROR(IF(VALUE($F2819)&lt;100000000,VALUE($F2819),1000000000),IFERROR(IF(VALUE(MID($F2819,2,20))&lt;100000000,VALUE(MID($F2819,2,20)),1000000000),1000000000))+ROW()/100000,"")</f>
        <v/>
      </c>
    </row>
    <row r="2820">
      <c r="A2820">
        <f>IF($F2820="","",IFERROR(IF(INDEX('Per Invoice'!$A$2:$A$2001,MATCH($F2820,'Per Invoice'!$B$2:$B$2001,0))=0,"",INDEX('Per Invoice'!$A$2:$A$2001,MATCH($F2820,'Per Invoice'!$B$2:$B$2001,0))),""))</f>
        <v/>
      </c>
      <c r="H2820" s="11" t="n"/>
      <c r="R2820" s="7">
        <f>IF($F2820="","",Q2820*Y2820/100)</f>
        <v/>
      </c>
      <c r="X2820" s="7" t="n"/>
      <c r="Y2820" s="7" t="n"/>
      <c r="Z2820" s="7">
        <f>IF($F2820="","",Y2820*AE2820/100)</f>
        <v/>
      </c>
      <c r="AA2820" s="7">
        <f>IF($F2820="","",Y2820-Z2820)</f>
        <v/>
      </c>
      <c r="AB2820" s="7">
        <f>IF($F2820="","",AA2820-R2820)</f>
        <v/>
      </c>
      <c r="AE2820">
        <f>IF($F2820="","",IF($AK2820=1,0,IF($AJ2820=1,Settings!$C$6,Settings!$C$7))*100)</f>
        <v/>
      </c>
      <c r="AG2820">
        <f>IF($F2820="","",$F2820&amp;"|"&amp;$D2820&amp;"")</f>
        <v/>
      </c>
      <c r="AH2820">
        <f>IF($F2820="","",IF(COUNTIF($AG$2:$AG2820,$AG2820)=1,1,0))</f>
        <v/>
      </c>
      <c r="AI2820">
        <f>IF($AH2820=1,SUMPRODUCT(--($AL$2:$AL$8001&lt;$AL2820))+1,"")</f>
        <v/>
      </c>
      <c r="AJ2820">
        <f>IF($F2820="","",IF(OR($U2820=TRUE(),$U2820="TRUE"),1,0))</f>
        <v/>
      </c>
      <c r="AK2820">
        <f>IF($F2820="","",IF($AD2820="Yes",1,0))</f>
        <v/>
      </c>
      <c r="AL2820">
        <f>IF($AH2820=1,IFERROR(IF(VALUE($F2820)&lt;100000000,VALUE($F2820),1000000000),IFERROR(IF(VALUE(MID($F2820,2,20))&lt;100000000,VALUE(MID($F2820,2,20)),1000000000),1000000000))+ROW()/100000,"")</f>
        <v/>
      </c>
    </row>
    <row r="2821">
      <c r="A2821">
        <f>IF($F2821="","",IFERROR(IF(INDEX('Per Invoice'!$A$2:$A$2001,MATCH($F2821,'Per Invoice'!$B$2:$B$2001,0))=0,"",INDEX('Per Invoice'!$A$2:$A$2001,MATCH($F2821,'Per Invoice'!$B$2:$B$2001,0))),""))</f>
        <v/>
      </c>
      <c r="H2821" s="11" t="n"/>
      <c r="R2821" s="7">
        <f>IF($F2821="","",Q2821*Y2821/100)</f>
        <v/>
      </c>
      <c r="X2821" s="7" t="n"/>
      <c r="Y2821" s="7" t="n"/>
      <c r="Z2821" s="7">
        <f>IF($F2821="","",Y2821*AE2821/100)</f>
        <v/>
      </c>
      <c r="AA2821" s="7">
        <f>IF($F2821="","",Y2821-Z2821)</f>
        <v/>
      </c>
      <c r="AB2821" s="7">
        <f>IF($F2821="","",AA2821-R2821)</f>
        <v/>
      </c>
      <c r="AE2821">
        <f>IF($F2821="","",IF($AK2821=1,0,IF($AJ2821=1,Settings!$C$6,Settings!$C$7))*100)</f>
        <v/>
      </c>
      <c r="AG2821">
        <f>IF($F2821="","",$F2821&amp;"|"&amp;$D2821&amp;"")</f>
        <v/>
      </c>
      <c r="AH2821">
        <f>IF($F2821="","",IF(COUNTIF($AG$2:$AG2821,$AG2821)=1,1,0))</f>
        <v/>
      </c>
      <c r="AI2821">
        <f>IF($AH2821=1,SUMPRODUCT(--($AL$2:$AL$8001&lt;$AL2821))+1,"")</f>
        <v/>
      </c>
      <c r="AJ2821">
        <f>IF($F2821="","",IF(OR($U2821=TRUE(),$U2821="TRUE"),1,0))</f>
        <v/>
      </c>
      <c r="AK2821">
        <f>IF($F2821="","",IF($AD2821="Yes",1,0))</f>
        <v/>
      </c>
      <c r="AL2821">
        <f>IF($AH2821=1,IFERROR(IF(VALUE($F2821)&lt;100000000,VALUE($F2821),1000000000),IFERROR(IF(VALUE(MID($F2821,2,20))&lt;100000000,VALUE(MID($F2821,2,20)),1000000000),1000000000))+ROW()/100000,"")</f>
        <v/>
      </c>
    </row>
    <row r="2822">
      <c r="A2822">
        <f>IF($F2822="","",IFERROR(IF(INDEX('Per Invoice'!$A$2:$A$2001,MATCH($F2822,'Per Invoice'!$B$2:$B$2001,0))=0,"",INDEX('Per Invoice'!$A$2:$A$2001,MATCH($F2822,'Per Invoice'!$B$2:$B$2001,0))),""))</f>
        <v/>
      </c>
      <c r="H2822" s="11" t="n"/>
      <c r="R2822" s="7">
        <f>IF($F2822="","",Q2822*Y2822/100)</f>
        <v/>
      </c>
      <c r="X2822" s="7" t="n"/>
      <c r="Y2822" s="7" t="n"/>
      <c r="Z2822" s="7">
        <f>IF($F2822="","",Y2822*AE2822/100)</f>
        <v/>
      </c>
      <c r="AA2822" s="7">
        <f>IF($F2822="","",Y2822-Z2822)</f>
        <v/>
      </c>
      <c r="AB2822" s="7">
        <f>IF($F2822="","",AA2822-R2822)</f>
        <v/>
      </c>
      <c r="AE2822">
        <f>IF($F2822="","",IF($AK2822=1,0,IF($AJ2822=1,Settings!$C$6,Settings!$C$7))*100)</f>
        <v/>
      </c>
      <c r="AG2822">
        <f>IF($F2822="","",$F2822&amp;"|"&amp;$D2822&amp;"")</f>
        <v/>
      </c>
      <c r="AH2822">
        <f>IF($F2822="","",IF(COUNTIF($AG$2:$AG2822,$AG2822)=1,1,0))</f>
        <v/>
      </c>
      <c r="AI2822">
        <f>IF($AH2822=1,SUMPRODUCT(--($AL$2:$AL$8001&lt;$AL2822))+1,"")</f>
        <v/>
      </c>
      <c r="AJ2822">
        <f>IF($F2822="","",IF(OR($U2822=TRUE(),$U2822="TRUE"),1,0))</f>
        <v/>
      </c>
      <c r="AK2822">
        <f>IF($F2822="","",IF($AD2822="Yes",1,0))</f>
        <v/>
      </c>
      <c r="AL2822">
        <f>IF($AH2822=1,IFERROR(IF(VALUE($F2822)&lt;100000000,VALUE($F2822),1000000000),IFERROR(IF(VALUE(MID($F2822,2,20))&lt;100000000,VALUE(MID($F2822,2,20)),1000000000),1000000000))+ROW()/100000,"")</f>
        <v/>
      </c>
    </row>
    <row r="2823">
      <c r="A2823">
        <f>IF($F2823="","",IFERROR(IF(INDEX('Per Invoice'!$A$2:$A$2001,MATCH($F2823,'Per Invoice'!$B$2:$B$2001,0))=0,"",INDEX('Per Invoice'!$A$2:$A$2001,MATCH($F2823,'Per Invoice'!$B$2:$B$2001,0))),""))</f>
        <v/>
      </c>
      <c r="H2823" s="11" t="n"/>
      <c r="R2823" s="7">
        <f>IF($F2823="","",Q2823*Y2823/100)</f>
        <v/>
      </c>
      <c r="X2823" s="7" t="n"/>
      <c r="Y2823" s="7" t="n"/>
      <c r="Z2823" s="7">
        <f>IF($F2823="","",Y2823*AE2823/100)</f>
        <v/>
      </c>
      <c r="AA2823" s="7">
        <f>IF($F2823="","",Y2823-Z2823)</f>
        <v/>
      </c>
      <c r="AB2823" s="7">
        <f>IF($F2823="","",AA2823-R2823)</f>
        <v/>
      </c>
      <c r="AE2823">
        <f>IF($F2823="","",IF($AK2823=1,0,IF($AJ2823=1,Settings!$C$6,Settings!$C$7))*100)</f>
        <v/>
      </c>
      <c r="AG2823">
        <f>IF($F2823="","",$F2823&amp;"|"&amp;$D2823&amp;"")</f>
        <v/>
      </c>
      <c r="AH2823">
        <f>IF($F2823="","",IF(COUNTIF($AG$2:$AG2823,$AG2823)=1,1,0))</f>
        <v/>
      </c>
      <c r="AI2823">
        <f>IF($AH2823=1,SUMPRODUCT(--($AL$2:$AL$8001&lt;$AL2823))+1,"")</f>
        <v/>
      </c>
      <c r="AJ2823">
        <f>IF($F2823="","",IF(OR($U2823=TRUE(),$U2823="TRUE"),1,0))</f>
        <v/>
      </c>
      <c r="AK2823">
        <f>IF($F2823="","",IF($AD2823="Yes",1,0))</f>
        <v/>
      </c>
      <c r="AL2823">
        <f>IF($AH2823=1,IFERROR(IF(VALUE($F2823)&lt;100000000,VALUE($F2823),1000000000),IFERROR(IF(VALUE(MID($F2823,2,20))&lt;100000000,VALUE(MID($F2823,2,20)),1000000000),1000000000))+ROW()/100000,"")</f>
        <v/>
      </c>
    </row>
    <row r="2824">
      <c r="A2824">
        <f>IF($F2824="","",IFERROR(IF(INDEX('Per Invoice'!$A$2:$A$2001,MATCH($F2824,'Per Invoice'!$B$2:$B$2001,0))=0,"",INDEX('Per Invoice'!$A$2:$A$2001,MATCH($F2824,'Per Invoice'!$B$2:$B$2001,0))),""))</f>
        <v/>
      </c>
      <c r="H2824" s="11" t="n"/>
      <c r="R2824" s="7">
        <f>IF($F2824="","",Q2824*Y2824/100)</f>
        <v/>
      </c>
      <c r="X2824" s="7" t="n"/>
      <c r="Y2824" s="7" t="n"/>
      <c r="Z2824" s="7">
        <f>IF($F2824="","",Y2824*AE2824/100)</f>
        <v/>
      </c>
      <c r="AA2824" s="7">
        <f>IF($F2824="","",Y2824-Z2824)</f>
        <v/>
      </c>
      <c r="AB2824" s="7">
        <f>IF($F2824="","",AA2824-R2824)</f>
        <v/>
      </c>
      <c r="AE2824">
        <f>IF($F2824="","",IF($AK2824=1,0,IF($AJ2824=1,Settings!$C$6,Settings!$C$7))*100)</f>
        <v/>
      </c>
      <c r="AG2824">
        <f>IF($F2824="","",$F2824&amp;"|"&amp;$D2824&amp;"")</f>
        <v/>
      </c>
      <c r="AH2824">
        <f>IF($F2824="","",IF(COUNTIF($AG$2:$AG2824,$AG2824)=1,1,0))</f>
        <v/>
      </c>
      <c r="AI2824">
        <f>IF($AH2824=1,SUMPRODUCT(--($AL$2:$AL$8001&lt;$AL2824))+1,"")</f>
        <v/>
      </c>
      <c r="AJ2824">
        <f>IF($F2824="","",IF(OR($U2824=TRUE(),$U2824="TRUE"),1,0))</f>
        <v/>
      </c>
      <c r="AK2824">
        <f>IF($F2824="","",IF($AD2824="Yes",1,0))</f>
        <v/>
      </c>
      <c r="AL2824">
        <f>IF($AH2824=1,IFERROR(IF(VALUE($F2824)&lt;100000000,VALUE($F2824),1000000000),IFERROR(IF(VALUE(MID($F2824,2,20))&lt;100000000,VALUE(MID($F2824,2,20)),1000000000),1000000000))+ROW()/100000,"")</f>
        <v/>
      </c>
    </row>
    <row r="2825">
      <c r="A2825">
        <f>IF($F2825="","",IFERROR(IF(INDEX('Per Invoice'!$A$2:$A$2001,MATCH($F2825,'Per Invoice'!$B$2:$B$2001,0))=0,"",INDEX('Per Invoice'!$A$2:$A$2001,MATCH($F2825,'Per Invoice'!$B$2:$B$2001,0))),""))</f>
        <v/>
      </c>
      <c r="H2825" s="11" t="n"/>
      <c r="R2825" s="7">
        <f>IF($F2825="","",Q2825*Y2825/100)</f>
        <v/>
      </c>
      <c r="X2825" s="7" t="n"/>
      <c r="Y2825" s="7" t="n"/>
      <c r="Z2825" s="7">
        <f>IF($F2825="","",Y2825*AE2825/100)</f>
        <v/>
      </c>
      <c r="AA2825" s="7">
        <f>IF($F2825="","",Y2825-Z2825)</f>
        <v/>
      </c>
      <c r="AB2825" s="7">
        <f>IF($F2825="","",AA2825-R2825)</f>
        <v/>
      </c>
      <c r="AE2825">
        <f>IF($F2825="","",IF($AK2825=1,0,IF($AJ2825=1,Settings!$C$6,Settings!$C$7))*100)</f>
        <v/>
      </c>
      <c r="AG2825">
        <f>IF($F2825="","",$F2825&amp;"|"&amp;$D2825&amp;"")</f>
        <v/>
      </c>
      <c r="AH2825">
        <f>IF($F2825="","",IF(COUNTIF($AG$2:$AG2825,$AG2825)=1,1,0))</f>
        <v/>
      </c>
      <c r="AI2825">
        <f>IF($AH2825=1,SUMPRODUCT(--($AL$2:$AL$8001&lt;$AL2825))+1,"")</f>
        <v/>
      </c>
      <c r="AJ2825">
        <f>IF($F2825="","",IF(OR($U2825=TRUE(),$U2825="TRUE"),1,0))</f>
        <v/>
      </c>
      <c r="AK2825">
        <f>IF($F2825="","",IF($AD2825="Yes",1,0))</f>
        <v/>
      </c>
      <c r="AL2825">
        <f>IF($AH2825=1,IFERROR(IF(VALUE($F2825)&lt;100000000,VALUE($F2825),1000000000),IFERROR(IF(VALUE(MID($F2825,2,20))&lt;100000000,VALUE(MID($F2825,2,20)),1000000000),1000000000))+ROW()/100000,"")</f>
        <v/>
      </c>
    </row>
    <row r="2826">
      <c r="A2826">
        <f>IF($F2826="","",IFERROR(IF(INDEX('Per Invoice'!$A$2:$A$2001,MATCH($F2826,'Per Invoice'!$B$2:$B$2001,0))=0,"",INDEX('Per Invoice'!$A$2:$A$2001,MATCH($F2826,'Per Invoice'!$B$2:$B$2001,0))),""))</f>
        <v/>
      </c>
      <c r="H2826" s="11" t="n"/>
      <c r="R2826" s="7">
        <f>IF($F2826="","",Q2826*Y2826/100)</f>
        <v/>
      </c>
      <c r="X2826" s="7" t="n"/>
      <c r="Y2826" s="7" t="n"/>
      <c r="Z2826" s="7">
        <f>IF($F2826="","",Y2826*AE2826/100)</f>
        <v/>
      </c>
      <c r="AA2826" s="7">
        <f>IF($F2826="","",Y2826-Z2826)</f>
        <v/>
      </c>
      <c r="AB2826" s="7">
        <f>IF($F2826="","",AA2826-R2826)</f>
        <v/>
      </c>
      <c r="AE2826">
        <f>IF($F2826="","",IF($AK2826=1,0,IF($AJ2826=1,Settings!$C$6,Settings!$C$7))*100)</f>
        <v/>
      </c>
      <c r="AG2826">
        <f>IF($F2826="","",$F2826&amp;"|"&amp;$D2826&amp;"")</f>
        <v/>
      </c>
      <c r="AH2826">
        <f>IF($F2826="","",IF(COUNTIF($AG$2:$AG2826,$AG2826)=1,1,0))</f>
        <v/>
      </c>
      <c r="AI2826">
        <f>IF($AH2826=1,SUMPRODUCT(--($AL$2:$AL$8001&lt;$AL2826))+1,"")</f>
        <v/>
      </c>
      <c r="AJ2826">
        <f>IF($F2826="","",IF(OR($U2826=TRUE(),$U2826="TRUE"),1,0))</f>
        <v/>
      </c>
      <c r="AK2826">
        <f>IF($F2826="","",IF($AD2826="Yes",1,0))</f>
        <v/>
      </c>
      <c r="AL2826">
        <f>IF($AH2826=1,IFERROR(IF(VALUE($F2826)&lt;100000000,VALUE($F2826),1000000000),IFERROR(IF(VALUE(MID($F2826,2,20))&lt;100000000,VALUE(MID($F2826,2,20)),1000000000),1000000000))+ROW()/100000,"")</f>
        <v/>
      </c>
    </row>
    <row r="2827">
      <c r="A2827">
        <f>IF($F2827="","",IFERROR(IF(INDEX('Per Invoice'!$A$2:$A$2001,MATCH($F2827,'Per Invoice'!$B$2:$B$2001,0))=0,"",INDEX('Per Invoice'!$A$2:$A$2001,MATCH($F2827,'Per Invoice'!$B$2:$B$2001,0))),""))</f>
        <v/>
      </c>
      <c r="H2827" s="11" t="n"/>
      <c r="R2827" s="7">
        <f>IF($F2827="","",Q2827*Y2827/100)</f>
        <v/>
      </c>
      <c r="X2827" s="7" t="n"/>
      <c r="Y2827" s="7" t="n"/>
      <c r="Z2827" s="7">
        <f>IF($F2827="","",Y2827*AE2827/100)</f>
        <v/>
      </c>
      <c r="AA2827" s="7">
        <f>IF($F2827="","",Y2827-Z2827)</f>
        <v/>
      </c>
      <c r="AB2827" s="7">
        <f>IF($F2827="","",AA2827-R2827)</f>
        <v/>
      </c>
      <c r="AE2827">
        <f>IF($F2827="","",IF($AK2827=1,0,IF($AJ2827=1,Settings!$C$6,Settings!$C$7))*100)</f>
        <v/>
      </c>
      <c r="AG2827">
        <f>IF($F2827="","",$F2827&amp;"|"&amp;$D2827&amp;"")</f>
        <v/>
      </c>
      <c r="AH2827">
        <f>IF($F2827="","",IF(COUNTIF($AG$2:$AG2827,$AG2827)=1,1,0))</f>
        <v/>
      </c>
      <c r="AI2827">
        <f>IF($AH2827=1,SUMPRODUCT(--($AL$2:$AL$8001&lt;$AL2827))+1,"")</f>
        <v/>
      </c>
      <c r="AJ2827">
        <f>IF($F2827="","",IF(OR($U2827=TRUE(),$U2827="TRUE"),1,0))</f>
        <v/>
      </c>
      <c r="AK2827">
        <f>IF($F2827="","",IF($AD2827="Yes",1,0))</f>
        <v/>
      </c>
      <c r="AL2827">
        <f>IF($AH2827=1,IFERROR(IF(VALUE($F2827)&lt;100000000,VALUE($F2827),1000000000),IFERROR(IF(VALUE(MID($F2827,2,20))&lt;100000000,VALUE(MID($F2827,2,20)),1000000000),1000000000))+ROW()/100000,"")</f>
        <v/>
      </c>
    </row>
    <row r="2828">
      <c r="A2828">
        <f>IF($F2828="","",IFERROR(IF(INDEX('Per Invoice'!$A$2:$A$2001,MATCH($F2828,'Per Invoice'!$B$2:$B$2001,0))=0,"",INDEX('Per Invoice'!$A$2:$A$2001,MATCH($F2828,'Per Invoice'!$B$2:$B$2001,0))),""))</f>
        <v/>
      </c>
      <c r="H2828" s="11" t="n"/>
      <c r="R2828" s="7">
        <f>IF($F2828="","",Q2828*Y2828/100)</f>
        <v/>
      </c>
      <c r="X2828" s="7" t="n"/>
      <c r="Y2828" s="7" t="n"/>
      <c r="Z2828" s="7">
        <f>IF($F2828="","",Y2828*AE2828/100)</f>
        <v/>
      </c>
      <c r="AA2828" s="7">
        <f>IF($F2828="","",Y2828-Z2828)</f>
        <v/>
      </c>
      <c r="AB2828" s="7">
        <f>IF($F2828="","",AA2828-R2828)</f>
        <v/>
      </c>
      <c r="AE2828">
        <f>IF($F2828="","",IF($AK2828=1,0,IF($AJ2828=1,Settings!$C$6,Settings!$C$7))*100)</f>
        <v/>
      </c>
      <c r="AG2828">
        <f>IF($F2828="","",$F2828&amp;"|"&amp;$D2828&amp;"")</f>
        <v/>
      </c>
      <c r="AH2828">
        <f>IF($F2828="","",IF(COUNTIF($AG$2:$AG2828,$AG2828)=1,1,0))</f>
        <v/>
      </c>
      <c r="AI2828">
        <f>IF($AH2828=1,SUMPRODUCT(--($AL$2:$AL$8001&lt;$AL2828))+1,"")</f>
        <v/>
      </c>
      <c r="AJ2828">
        <f>IF($F2828="","",IF(OR($U2828=TRUE(),$U2828="TRUE"),1,0))</f>
        <v/>
      </c>
      <c r="AK2828">
        <f>IF($F2828="","",IF($AD2828="Yes",1,0))</f>
        <v/>
      </c>
      <c r="AL2828">
        <f>IF($AH2828=1,IFERROR(IF(VALUE($F2828)&lt;100000000,VALUE($F2828),1000000000),IFERROR(IF(VALUE(MID($F2828,2,20))&lt;100000000,VALUE(MID($F2828,2,20)),1000000000),1000000000))+ROW()/100000,"")</f>
        <v/>
      </c>
    </row>
    <row r="2829">
      <c r="A2829">
        <f>IF($F2829="","",IFERROR(IF(INDEX('Per Invoice'!$A$2:$A$2001,MATCH($F2829,'Per Invoice'!$B$2:$B$2001,0))=0,"",INDEX('Per Invoice'!$A$2:$A$2001,MATCH($F2829,'Per Invoice'!$B$2:$B$2001,0))),""))</f>
        <v/>
      </c>
      <c r="H2829" s="11" t="n"/>
      <c r="R2829" s="7">
        <f>IF($F2829="","",Q2829*Y2829/100)</f>
        <v/>
      </c>
      <c r="X2829" s="7" t="n"/>
      <c r="Y2829" s="7" t="n"/>
      <c r="Z2829" s="7">
        <f>IF($F2829="","",Y2829*AE2829/100)</f>
        <v/>
      </c>
      <c r="AA2829" s="7">
        <f>IF($F2829="","",Y2829-Z2829)</f>
        <v/>
      </c>
      <c r="AB2829" s="7">
        <f>IF($F2829="","",AA2829-R2829)</f>
        <v/>
      </c>
      <c r="AE2829">
        <f>IF($F2829="","",IF($AK2829=1,0,IF($AJ2829=1,Settings!$C$6,Settings!$C$7))*100)</f>
        <v/>
      </c>
      <c r="AG2829">
        <f>IF($F2829="","",$F2829&amp;"|"&amp;$D2829&amp;"")</f>
        <v/>
      </c>
      <c r="AH2829">
        <f>IF($F2829="","",IF(COUNTIF($AG$2:$AG2829,$AG2829)=1,1,0))</f>
        <v/>
      </c>
      <c r="AI2829">
        <f>IF($AH2829=1,SUMPRODUCT(--($AL$2:$AL$8001&lt;$AL2829))+1,"")</f>
        <v/>
      </c>
      <c r="AJ2829">
        <f>IF($F2829="","",IF(OR($U2829=TRUE(),$U2829="TRUE"),1,0))</f>
        <v/>
      </c>
      <c r="AK2829">
        <f>IF($F2829="","",IF($AD2829="Yes",1,0))</f>
        <v/>
      </c>
      <c r="AL2829">
        <f>IF($AH2829=1,IFERROR(IF(VALUE($F2829)&lt;100000000,VALUE($F2829),1000000000),IFERROR(IF(VALUE(MID($F2829,2,20))&lt;100000000,VALUE(MID($F2829,2,20)),1000000000),1000000000))+ROW()/100000,"")</f>
        <v/>
      </c>
    </row>
    <row r="2830">
      <c r="A2830">
        <f>IF($F2830="","",IFERROR(IF(INDEX('Per Invoice'!$A$2:$A$2001,MATCH($F2830,'Per Invoice'!$B$2:$B$2001,0))=0,"",INDEX('Per Invoice'!$A$2:$A$2001,MATCH($F2830,'Per Invoice'!$B$2:$B$2001,0))),""))</f>
        <v/>
      </c>
      <c r="H2830" s="11" t="n"/>
      <c r="R2830" s="7">
        <f>IF($F2830="","",Q2830*Y2830/100)</f>
        <v/>
      </c>
      <c r="X2830" s="7" t="n"/>
      <c r="Y2830" s="7" t="n"/>
      <c r="Z2830" s="7">
        <f>IF($F2830="","",Y2830*AE2830/100)</f>
        <v/>
      </c>
      <c r="AA2830" s="7">
        <f>IF($F2830="","",Y2830-Z2830)</f>
        <v/>
      </c>
      <c r="AB2830" s="7">
        <f>IF($F2830="","",AA2830-R2830)</f>
        <v/>
      </c>
      <c r="AE2830">
        <f>IF($F2830="","",IF($AK2830=1,0,IF($AJ2830=1,Settings!$C$6,Settings!$C$7))*100)</f>
        <v/>
      </c>
      <c r="AG2830">
        <f>IF($F2830="","",$F2830&amp;"|"&amp;$D2830&amp;"")</f>
        <v/>
      </c>
      <c r="AH2830">
        <f>IF($F2830="","",IF(COUNTIF($AG$2:$AG2830,$AG2830)=1,1,0))</f>
        <v/>
      </c>
      <c r="AI2830">
        <f>IF($AH2830=1,SUMPRODUCT(--($AL$2:$AL$8001&lt;$AL2830))+1,"")</f>
        <v/>
      </c>
      <c r="AJ2830">
        <f>IF($F2830="","",IF(OR($U2830=TRUE(),$U2830="TRUE"),1,0))</f>
        <v/>
      </c>
      <c r="AK2830">
        <f>IF($F2830="","",IF($AD2830="Yes",1,0))</f>
        <v/>
      </c>
      <c r="AL2830">
        <f>IF($AH2830=1,IFERROR(IF(VALUE($F2830)&lt;100000000,VALUE($F2830),1000000000),IFERROR(IF(VALUE(MID($F2830,2,20))&lt;100000000,VALUE(MID($F2830,2,20)),1000000000),1000000000))+ROW()/100000,"")</f>
        <v/>
      </c>
    </row>
    <row r="2831">
      <c r="A2831">
        <f>IF($F2831="","",IFERROR(IF(INDEX('Per Invoice'!$A$2:$A$2001,MATCH($F2831,'Per Invoice'!$B$2:$B$2001,0))=0,"",INDEX('Per Invoice'!$A$2:$A$2001,MATCH($F2831,'Per Invoice'!$B$2:$B$2001,0))),""))</f>
        <v/>
      </c>
      <c r="H2831" s="11" t="n"/>
      <c r="R2831" s="7">
        <f>IF($F2831="","",Q2831*Y2831/100)</f>
        <v/>
      </c>
      <c r="X2831" s="7" t="n"/>
      <c r="Y2831" s="7" t="n"/>
      <c r="Z2831" s="7">
        <f>IF($F2831="","",Y2831*AE2831/100)</f>
        <v/>
      </c>
      <c r="AA2831" s="7">
        <f>IF($F2831="","",Y2831-Z2831)</f>
        <v/>
      </c>
      <c r="AB2831" s="7">
        <f>IF($F2831="","",AA2831-R2831)</f>
        <v/>
      </c>
      <c r="AE2831">
        <f>IF($F2831="","",IF($AK2831=1,0,IF($AJ2831=1,Settings!$C$6,Settings!$C$7))*100)</f>
        <v/>
      </c>
      <c r="AG2831">
        <f>IF($F2831="","",$F2831&amp;"|"&amp;$D2831&amp;"")</f>
        <v/>
      </c>
      <c r="AH2831">
        <f>IF($F2831="","",IF(COUNTIF($AG$2:$AG2831,$AG2831)=1,1,0))</f>
        <v/>
      </c>
      <c r="AI2831">
        <f>IF($AH2831=1,SUMPRODUCT(--($AL$2:$AL$8001&lt;$AL2831))+1,"")</f>
        <v/>
      </c>
      <c r="AJ2831">
        <f>IF($F2831="","",IF(OR($U2831=TRUE(),$U2831="TRUE"),1,0))</f>
        <v/>
      </c>
      <c r="AK2831">
        <f>IF($F2831="","",IF($AD2831="Yes",1,0))</f>
        <v/>
      </c>
      <c r="AL2831">
        <f>IF($AH2831=1,IFERROR(IF(VALUE($F2831)&lt;100000000,VALUE($F2831),1000000000),IFERROR(IF(VALUE(MID($F2831,2,20))&lt;100000000,VALUE(MID($F2831,2,20)),1000000000),1000000000))+ROW()/100000,"")</f>
        <v/>
      </c>
    </row>
    <row r="2832">
      <c r="A2832">
        <f>IF($F2832="","",IFERROR(IF(INDEX('Per Invoice'!$A$2:$A$2001,MATCH($F2832,'Per Invoice'!$B$2:$B$2001,0))=0,"",INDEX('Per Invoice'!$A$2:$A$2001,MATCH($F2832,'Per Invoice'!$B$2:$B$2001,0))),""))</f>
        <v/>
      </c>
      <c r="H2832" s="11" t="n"/>
      <c r="R2832" s="7">
        <f>IF($F2832="","",Q2832*Y2832/100)</f>
        <v/>
      </c>
      <c r="X2832" s="7" t="n"/>
      <c r="Y2832" s="7" t="n"/>
      <c r="Z2832" s="7">
        <f>IF($F2832="","",Y2832*AE2832/100)</f>
        <v/>
      </c>
      <c r="AA2832" s="7">
        <f>IF($F2832="","",Y2832-Z2832)</f>
        <v/>
      </c>
      <c r="AB2832" s="7">
        <f>IF($F2832="","",AA2832-R2832)</f>
        <v/>
      </c>
      <c r="AE2832">
        <f>IF($F2832="","",IF($AK2832=1,0,IF($AJ2832=1,Settings!$C$6,Settings!$C$7))*100)</f>
        <v/>
      </c>
      <c r="AG2832">
        <f>IF($F2832="","",$F2832&amp;"|"&amp;$D2832&amp;"")</f>
        <v/>
      </c>
      <c r="AH2832">
        <f>IF($F2832="","",IF(COUNTIF($AG$2:$AG2832,$AG2832)=1,1,0))</f>
        <v/>
      </c>
      <c r="AI2832">
        <f>IF($AH2832=1,SUMPRODUCT(--($AL$2:$AL$8001&lt;$AL2832))+1,"")</f>
        <v/>
      </c>
      <c r="AJ2832">
        <f>IF($F2832="","",IF(OR($U2832=TRUE(),$U2832="TRUE"),1,0))</f>
        <v/>
      </c>
      <c r="AK2832">
        <f>IF($F2832="","",IF($AD2832="Yes",1,0))</f>
        <v/>
      </c>
      <c r="AL2832">
        <f>IF($AH2832=1,IFERROR(IF(VALUE($F2832)&lt;100000000,VALUE($F2832),1000000000),IFERROR(IF(VALUE(MID($F2832,2,20))&lt;100000000,VALUE(MID($F2832,2,20)),1000000000),1000000000))+ROW()/100000,"")</f>
        <v/>
      </c>
    </row>
    <row r="2833">
      <c r="A2833">
        <f>IF($F2833="","",IFERROR(IF(INDEX('Per Invoice'!$A$2:$A$2001,MATCH($F2833,'Per Invoice'!$B$2:$B$2001,0))=0,"",INDEX('Per Invoice'!$A$2:$A$2001,MATCH($F2833,'Per Invoice'!$B$2:$B$2001,0))),""))</f>
        <v/>
      </c>
      <c r="H2833" s="11" t="n"/>
      <c r="R2833" s="7">
        <f>IF($F2833="","",Q2833*Y2833/100)</f>
        <v/>
      </c>
      <c r="X2833" s="7" t="n"/>
      <c r="Y2833" s="7" t="n"/>
      <c r="Z2833" s="7">
        <f>IF($F2833="","",Y2833*AE2833/100)</f>
        <v/>
      </c>
      <c r="AA2833" s="7">
        <f>IF($F2833="","",Y2833-Z2833)</f>
        <v/>
      </c>
      <c r="AB2833" s="7">
        <f>IF($F2833="","",AA2833-R2833)</f>
        <v/>
      </c>
      <c r="AE2833">
        <f>IF($F2833="","",IF($AK2833=1,0,IF($AJ2833=1,Settings!$C$6,Settings!$C$7))*100)</f>
        <v/>
      </c>
      <c r="AG2833">
        <f>IF($F2833="","",$F2833&amp;"|"&amp;$D2833&amp;"")</f>
        <v/>
      </c>
      <c r="AH2833">
        <f>IF($F2833="","",IF(COUNTIF($AG$2:$AG2833,$AG2833)=1,1,0))</f>
        <v/>
      </c>
      <c r="AI2833">
        <f>IF($AH2833=1,SUMPRODUCT(--($AL$2:$AL$8001&lt;$AL2833))+1,"")</f>
        <v/>
      </c>
      <c r="AJ2833">
        <f>IF($F2833="","",IF(OR($U2833=TRUE(),$U2833="TRUE"),1,0))</f>
        <v/>
      </c>
      <c r="AK2833">
        <f>IF($F2833="","",IF($AD2833="Yes",1,0))</f>
        <v/>
      </c>
      <c r="AL2833">
        <f>IF($AH2833=1,IFERROR(IF(VALUE($F2833)&lt;100000000,VALUE($F2833),1000000000),IFERROR(IF(VALUE(MID($F2833,2,20))&lt;100000000,VALUE(MID($F2833,2,20)),1000000000),1000000000))+ROW()/100000,"")</f>
        <v/>
      </c>
    </row>
    <row r="2834">
      <c r="A2834">
        <f>IF($F2834="","",IFERROR(IF(INDEX('Per Invoice'!$A$2:$A$2001,MATCH($F2834,'Per Invoice'!$B$2:$B$2001,0))=0,"",INDEX('Per Invoice'!$A$2:$A$2001,MATCH($F2834,'Per Invoice'!$B$2:$B$2001,0))),""))</f>
        <v/>
      </c>
      <c r="H2834" s="11" t="n"/>
      <c r="R2834" s="7">
        <f>IF($F2834="","",Q2834*Y2834/100)</f>
        <v/>
      </c>
      <c r="X2834" s="7" t="n"/>
      <c r="Y2834" s="7" t="n"/>
      <c r="Z2834" s="7">
        <f>IF($F2834="","",Y2834*AE2834/100)</f>
        <v/>
      </c>
      <c r="AA2834" s="7">
        <f>IF($F2834="","",Y2834-Z2834)</f>
        <v/>
      </c>
      <c r="AB2834" s="7">
        <f>IF($F2834="","",AA2834-R2834)</f>
        <v/>
      </c>
      <c r="AE2834">
        <f>IF($F2834="","",IF($AK2834=1,0,IF($AJ2834=1,Settings!$C$6,Settings!$C$7))*100)</f>
        <v/>
      </c>
      <c r="AG2834">
        <f>IF($F2834="","",$F2834&amp;"|"&amp;$D2834&amp;"")</f>
        <v/>
      </c>
      <c r="AH2834">
        <f>IF($F2834="","",IF(COUNTIF($AG$2:$AG2834,$AG2834)=1,1,0))</f>
        <v/>
      </c>
      <c r="AI2834">
        <f>IF($AH2834=1,SUMPRODUCT(--($AL$2:$AL$8001&lt;$AL2834))+1,"")</f>
        <v/>
      </c>
      <c r="AJ2834">
        <f>IF($F2834="","",IF(OR($U2834=TRUE(),$U2834="TRUE"),1,0))</f>
        <v/>
      </c>
      <c r="AK2834">
        <f>IF($F2834="","",IF($AD2834="Yes",1,0))</f>
        <v/>
      </c>
      <c r="AL2834">
        <f>IF($AH2834=1,IFERROR(IF(VALUE($F2834)&lt;100000000,VALUE($F2834),1000000000),IFERROR(IF(VALUE(MID($F2834,2,20))&lt;100000000,VALUE(MID($F2834,2,20)),1000000000),1000000000))+ROW()/100000,"")</f>
        <v/>
      </c>
    </row>
    <row r="2835">
      <c r="A2835">
        <f>IF($F2835="","",IFERROR(IF(INDEX('Per Invoice'!$A$2:$A$2001,MATCH($F2835,'Per Invoice'!$B$2:$B$2001,0))=0,"",INDEX('Per Invoice'!$A$2:$A$2001,MATCH($F2835,'Per Invoice'!$B$2:$B$2001,0))),""))</f>
        <v/>
      </c>
      <c r="H2835" s="11" t="n"/>
      <c r="R2835" s="7">
        <f>IF($F2835="","",Q2835*Y2835/100)</f>
        <v/>
      </c>
      <c r="X2835" s="7" t="n"/>
      <c r="Y2835" s="7" t="n"/>
      <c r="Z2835" s="7">
        <f>IF($F2835="","",Y2835*AE2835/100)</f>
        <v/>
      </c>
      <c r="AA2835" s="7">
        <f>IF($F2835="","",Y2835-Z2835)</f>
        <v/>
      </c>
      <c r="AB2835" s="7">
        <f>IF($F2835="","",AA2835-R2835)</f>
        <v/>
      </c>
      <c r="AE2835">
        <f>IF($F2835="","",IF($AK2835=1,0,IF($AJ2835=1,Settings!$C$6,Settings!$C$7))*100)</f>
        <v/>
      </c>
      <c r="AG2835">
        <f>IF($F2835="","",$F2835&amp;"|"&amp;$D2835&amp;"")</f>
        <v/>
      </c>
      <c r="AH2835">
        <f>IF($F2835="","",IF(COUNTIF($AG$2:$AG2835,$AG2835)=1,1,0))</f>
        <v/>
      </c>
      <c r="AI2835">
        <f>IF($AH2835=1,SUMPRODUCT(--($AL$2:$AL$8001&lt;$AL2835))+1,"")</f>
        <v/>
      </c>
      <c r="AJ2835">
        <f>IF($F2835="","",IF(OR($U2835=TRUE(),$U2835="TRUE"),1,0))</f>
        <v/>
      </c>
      <c r="AK2835">
        <f>IF($F2835="","",IF($AD2835="Yes",1,0))</f>
        <v/>
      </c>
      <c r="AL2835">
        <f>IF($AH2835=1,IFERROR(IF(VALUE($F2835)&lt;100000000,VALUE($F2835),1000000000),IFERROR(IF(VALUE(MID($F2835,2,20))&lt;100000000,VALUE(MID($F2835,2,20)),1000000000),1000000000))+ROW()/100000,"")</f>
        <v/>
      </c>
    </row>
    <row r="2836">
      <c r="A2836">
        <f>IF($F2836="","",IFERROR(IF(INDEX('Per Invoice'!$A$2:$A$2001,MATCH($F2836,'Per Invoice'!$B$2:$B$2001,0))=0,"",INDEX('Per Invoice'!$A$2:$A$2001,MATCH($F2836,'Per Invoice'!$B$2:$B$2001,0))),""))</f>
        <v/>
      </c>
      <c r="H2836" s="11" t="n"/>
      <c r="R2836" s="7">
        <f>IF($F2836="","",Q2836*Y2836/100)</f>
        <v/>
      </c>
      <c r="X2836" s="7" t="n"/>
      <c r="Y2836" s="7" t="n"/>
      <c r="Z2836" s="7">
        <f>IF($F2836="","",Y2836*AE2836/100)</f>
        <v/>
      </c>
      <c r="AA2836" s="7">
        <f>IF($F2836="","",Y2836-Z2836)</f>
        <v/>
      </c>
      <c r="AB2836" s="7">
        <f>IF($F2836="","",AA2836-R2836)</f>
        <v/>
      </c>
      <c r="AE2836">
        <f>IF($F2836="","",IF($AK2836=1,0,IF($AJ2836=1,Settings!$C$6,Settings!$C$7))*100)</f>
        <v/>
      </c>
      <c r="AG2836">
        <f>IF($F2836="","",$F2836&amp;"|"&amp;$D2836&amp;"")</f>
        <v/>
      </c>
      <c r="AH2836">
        <f>IF($F2836="","",IF(COUNTIF($AG$2:$AG2836,$AG2836)=1,1,0))</f>
        <v/>
      </c>
      <c r="AI2836">
        <f>IF($AH2836=1,SUMPRODUCT(--($AL$2:$AL$8001&lt;$AL2836))+1,"")</f>
        <v/>
      </c>
      <c r="AJ2836">
        <f>IF($F2836="","",IF(OR($U2836=TRUE(),$U2836="TRUE"),1,0))</f>
        <v/>
      </c>
      <c r="AK2836">
        <f>IF($F2836="","",IF($AD2836="Yes",1,0))</f>
        <v/>
      </c>
      <c r="AL2836">
        <f>IF($AH2836=1,IFERROR(IF(VALUE($F2836)&lt;100000000,VALUE($F2836),1000000000),IFERROR(IF(VALUE(MID($F2836,2,20))&lt;100000000,VALUE(MID($F2836,2,20)),1000000000),1000000000))+ROW()/100000,"")</f>
        <v/>
      </c>
    </row>
    <row r="2837">
      <c r="A2837">
        <f>IF($F2837="","",IFERROR(IF(INDEX('Per Invoice'!$A$2:$A$2001,MATCH($F2837,'Per Invoice'!$B$2:$B$2001,0))=0,"",INDEX('Per Invoice'!$A$2:$A$2001,MATCH($F2837,'Per Invoice'!$B$2:$B$2001,0))),""))</f>
        <v/>
      </c>
      <c r="H2837" s="11" t="n"/>
      <c r="R2837" s="7">
        <f>IF($F2837="","",Q2837*Y2837/100)</f>
        <v/>
      </c>
      <c r="X2837" s="7" t="n"/>
      <c r="Y2837" s="7" t="n"/>
      <c r="Z2837" s="7">
        <f>IF($F2837="","",Y2837*AE2837/100)</f>
        <v/>
      </c>
      <c r="AA2837" s="7">
        <f>IF($F2837="","",Y2837-Z2837)</f>
        <v/>
      </c>
      <c r="AB2837" s="7">
        <f>IF($F2837="","",AA2837-R2837)</f>
        <v/>
      </c>
      <c r="AE2837">
        <f>IF($F2837="","",IF($AK2837=1,0,IF($AJ2837=1,Settings!$C$6,Settings!$C$7))*100)</f>
        <v/>
      </c>
      <c r="AG2837">
        <f>IF($F2837="","",$F2837&amp;"|"&amp;$D2837&amp;"")</f>
        <v/>
      </c>
      <c r="AH2837">
        <f>IF($F2837="","",IF(COUNTIF($AG$2:$AG2837,$AG2837)=1,1,0))</f>
        <v/>
      </c>
      <c r="AI2837">
        <f>IF($AH2837=1,SUMPRODUCT(--($AL$2:$AL$8001&lt;$AL2837))+1,"")</f>
        <v/>
      </c>
      <c r="AJ2837">
        <f>IF($F2837="","",IF(OR($U2837=TRUE(),$U2837="TRUE"),1,0))</f>
        <v/>
      </c>
      <c r="AK2837">
        <f>IF($F2837="","",IF($AD2837="Yes",1,0))</f>
        <v/>
      </c>
      <c r="AL2837">
        <f>IF($AH2837=1,IFERROR(IF(VALUE($F2837)&lt;100000000,VALUE($F2837),1000000000),IFERROR(IF(VALUE(MID($F2837,2,20))&lt;100000000,VALUE(MID($F2837,2,20)),1000000000),1000000000))+ROW()/100000,"")</f>
        <v/>
      </c>
    </row>
    <row r="2838">
      <c r="A2838">
        <f>IF($F2838="","",IFERROR(IF(INDEX('Per Invoice'!$A$2:$A$2001,MATCH($F2838,'Per Invoice'!$B$2:$B$2001,0))=0,"",INDEX('Per Invoice'!$A$2:$A$2001,MATCH($F2838,'Per Invoice'!$B$2:$B$2001,0))),""))</f>
        <v/>
      </c>
      <c r="H2838" s="11" t="n"/>
      <c r="R2838" s="7">
        <f>IF($F2838="","",Q2838*Y2838/100)</f>
        <v/>
      </c>
      <c r="X2838" s="7" t="n"/>
      <c r="Y2838" s="7" t="n"/>
      <c r="Z2838" s="7">
        <f>IF($F2838="","",Y2838*AE2838/100)</f>
        <v/>
      </c>
      <c r="AA2838" s="7">
        <f>IF($F2838="","",Y2838-Z2838)</f>
        <v/>
      </c>
      <c r="AB2838" s="7">
        <f>IF($F2838="","",AA2838-R2838)</f>
        <v/>
      </c>
      <c r="AE2838">
        <f>IF($F2838="","",IF($AK2838=1,0,IF($AJ2838=1,Settings!$C$6,Settings!$C$7))*100)</f>
        <v/>
      </c>
      <c r="AG2838">
        <f>IF($F2838="","",$F2838&amp;"|"&amp;$D2838&amp;"")</f>
        <v/>
      </c>
      <c r="AH2838">
        <f>IF($F2838="","",IF(COUNTIF($AG$2:$AG2838,$AG2838)=1,1,0))</f>
        <v/>
      </c>
      <c r="AI2838">
        <f>IF($AH2838=1,SUMPRODUCT(--($AL$2:$AL$8001&lt;$AL2838))+1,"")</f>
        <v/>
      </c>
      <c r="AJ2838">
        <f>IF($F2838="","",IF(OR($U2838=TRUE(),$U2838="TRUE"),1,0))</f>
        <v/>
      </c>
      <c r="AK2838">
        <f>IF($F2838="","",IF($AD2838="Yes",1,0))</f>
        <v/>
      </c>
      <c r="AL2838">
        <f>IF($AH2838=1,IFERROR(IF(VALUE($F2838)&lt;100000000,VALUE($F2838),1000000000),IFERROR(IF(VALUE(MID($F2838,2,20))&lt;100000000,VALUE(MID($F2838,2,20)),1000000000),1000000000))+ROW()/100000,"")</f>
        <v/>
      </c>
    </row>
    <row r="2839">
      <c r="A2839">
        <f>IF($F2839="","",IFERROR(IF(INDEX('Per Invoice'!$A$2:$A$2001,MATCH($F2839,'Per Invoice'!$B$2:$B$2001,0))=0,"",INDEX('Per Invoice'!$A$2:$A$2001,MATCH($F2839,'Per Invoice'!$B$2:$B$2001,0))),""))</f>
        <v/>
      </c>
      <c r="H2839" s="11" t="n"/>
      <c r="R2839" s="7">
        <f>IF($F2839="","",Q2839*Y2839/100)</f>
        <v/>
      </c>
      <c r="X2839" s="7" t="n"/>
      <c r="Y2839" s="7" t="n"/>
      <c r="Z2839" s="7">
        <f>IF($F2839="","",Y2839*AE2839/100)</f>
        <v/>
      </c>
      <c r="AA2839" s="7">
        <f>IF($F2839="","",Y2839-Z2839)</f>
        <v/>
      </c>
      <c r="AB2839" s="7">
        <f>IF($F2839="","",AA2839-R2839)</f>
        <v/>
      </c>
      <c r="AE2839">
        <f>IF($F2839="","",IF($AK2839=1,0,IF($AJ2839=1,Settings!$C$6,Settings!$C$7))*100)</f>
        <v/>
      </c>
      <c r="AG2839">
        <f>IF($F2839="","",$F2839&amp;"|"&amp;$D2839&amp;"")</f>
        <v/>
      </c>
      <c r="AH2839">
        <f>IF($F2839="","",IF(COUNTIF($AG$2:$AG2839,$AG2839)=1,1,0))</f>
        <v/>
      </c>
      <c r="AI2839">
        <f>IF($AH2839=1,SUMPRODUCT(--($AL$2:$AL$8001&lt;$AL2839))+1,"")</f>
        <v/>
      </c>
      <c r="AJ2839">
        <f>IF($F2839="","",IF(OR($U2839=TRUE(),$U2839="TRUE"),1,0))</f>
        <v/>
      </c>
      <c r="AK2839">
        <f>IF($F2839="","",IF($AD2839="Yes",1,0))</f>
        <v/>
      </c>
      <c r="AL2839">
        <f>IF($AH2839=1,IFERROR(IF(VALUE($F2839)&lt;100000000,VALUE($F2839),1000000000),IFERROR(IF(VALUE(MID($F2839,2,20))&lt;100000000,VALUE(MID($F2839,2,20)),1000000000),1000000000))+ROW()/100000,"")</f>
        <v/>
      </c>
    </row>
    <row r="2840">
      <c r="A2840">
        <f>IF($F2840="","",IFERROR(IF(INDEX('Per Invoice'!$A$2:$A$2001,MATCH($F2840,'Per Invoice'!$B$2:$B$2001,0))=0,"",INDEX('Per Invoice'!$A$2:$A$2001,MATCH($F2840,'Per Invoice'!$B$2:$B$2001,0))),""))</f>
        <v/>
      </c>
      <c r="H2840" s="11" t="n"/>
      <c r="R2840" s="7">
        <f>IF($F2840="","",Q2840*Y2840/100)</f>
        <v/>
      </c>
      <c r="X2840" s="7" t="n"/>
      <c r="Y2840" s="7" t="n"/>
      <c r="Z2840" s="7">
        <f>IF($F2840="","",Y2840*AE2840/100)</f>
        <v/>
      </c>
      <c r="AA2840" s="7">
        <f>IF($F2840="","",Y2840-Z2840)</f>
        <v/>
      </c>
      <c r="AB2840" s="7">
        <f>IF($F2840="","",AA2840-R2840)</f>
        <v/>
      </c>
      <c r="AE2840">
        <f>IF($F2840="","",IF($AK2840=1,0,IF($AJ2840=1,Settings!$C$6,Settings!$C$7))*100)</f>
        <v/>
      </c>
      <c r="AG2840">
        <f>IF($F2840="","",$F2840&amp;"|"&amp;$D2840&amp;"")</f>
        <v/>
      </c>
      <c r="AH2840">
        <f>IF($F2840="","",IF(COUNTIF($AG$2:$AG2840,$AG2840)=1,1,0))</f>
        <v/>
      </c>
      <c r="AI2840">
        <f>IF($AH2840=1,SUMPRODUCT(--($AL$2:$AL$8001&lt;$AL2840))+1,"")</f>
        <v/>
      </c>
      <c r="AJ2840">
        <f>IF($F2840="","",IF(OR($U2840=TRUE(),$U2840="TRUE"),1,0))</f>
        <v/>
      </c>
      <c r="AK2840">
        <f>IF($F2840="","",IF($AD2840="Yes",1,0))</f>
        <v/>
      </c>
      <c r="AL2840">
        <f>IF($AH2840=1,IFERROR(IF(VALUE($F2840)&lt;100000000,VALUE($F2840),1000000000),IFERROR(IF(VALUE(MID($F2840,2,20))&lt;100000000,VALUE(MID($F2840,2,20)),1000000000),1000000000))+ROW()/100000,"")</f>
        <v/>
      </c>
    </row>
    <row r="2841">
      <c r="A2841">
        <f>IF($F2841="","",IFERROR(IF(INDEX('Per Invoice'!$A$2:$A$2001,MATCH($F2841,'Per Invoice'!$B$2:$B$2001,0))=0,"",INDEX('Per Invoice'!$A$2:$A$2001,MATCH($F2841,'Per Invoice'!$B$2:$B$2001,0))),""))</f>
        <v/>
      </c>
      <c r="H2841" s="11" t="n"/>
      <c r="R2841" s="7">
        <f>IF($F2841="","",Q2841*Y2841/100)</f>
        <v/>
      </c>
      <c r="X2841" s="7" t="n"/>
      <c r="Y2841" s="7" t="n"/>
      <c r="Z2841" s="7">
        <f>IF($F2841="","",Y2841*AE2841/100)</f>
        <v/>
      </c>
      <c r="AA2841" s="7">
        <f>IF($F2841="","",Y2841-Z2841)</f>
        <v/>
      </c>
      <c r="AB2841" s="7">
        <f>IF($F2841="","",AA2841-R2841)</f>
        <v/>
      </c>
      <c r="AE2841">
        <f>IF($F2841="","",IF($AK2841=1,0,IF($AJ2841=1,Settings!$C$6,Settings!$C$7))*100)</f>
        <v/>
      </c>
      <c r="AG2841">
        <f>IF($F2841="","",$F2841&amp;"|"&amp;$D2841&amp;"")</f>
        <v/>
      </c>
      <c r="AH2841">
        <f>IF($F2841="","",IF(COUNTIF($AG$2:$AG2841,$AG2841)=1,1,0))</f>
        <v/>
      </c>
      <c r="AI2841">
        <f>IF($AH2841=1,SUMPRODUCT(--($AL$2:$AL$8001&lt;$AL2841))+1,"")</f>
        <v/>
      </c>
      <c r="AJ2841">
        <f>IF($F2841="","",IF(OR($U2841=TRUE(),$U2841="TRUE"),1,0))</f>
        <v/>
      </c>
      <c r="AK2841">
        <f>IF($F2841="","",IF($AD2841="Yes",1,0))</f>
        <v/>
      </c>
      <c r="AL2841">
        <f>IF($AH2841=1,IFERROR(IF(VALUE($F2841)&lt;100000000,VALUE($F2841),1000000000),IFERROR(IF(VALUE(MID($F2841,2,20))&lt;100000000,VALUE(MID($F2841,2,20)),1000000000),1000000000))+ROW()/100000,"")</f>
        <v/>
      </c>
    </row>
    <row r="2842">
      <c r="A2842">
        <f>IF($F2842="","",IFERROR(IF(INDEX('Per Invoice'!$A$2:$A$2001,MATCH($F2842,'Per Invoice'!$B$2:$B$2001,0))=0,"",INDEX('Per Invoice'!$A$2:$A$2001,MATCH($F2842,'Per Invoice'!$B$2:$B$2001,0))),""))</f>
        <v/>
      </c>
      <c r="H2842" s="11" t="n"/>
      <c r="R2842" s="7">
        <f>IF($F2842="","",Q2842*Y2842/100)</f>
        <v/>
      </c>
      <c r="X2842" s="7" t="n"/>
      <c r="Y2842" s="7" t="n"/>
      <c r="Z2842" s="7">
        <f>IF($F2842="","",Y2842*AE2842/100)</f>
        <v/>
      </c>
      <c r="AA2842" s="7">
        <f>IF($F2842="","",Y2842-Z2842)</f>
        <v/>
      </c>
      <c r="AB2842" s="7">
        <f>IF($F2842="","",AA2842-R2842)</f>
        <v/>
      </c>
      <c r="AE2842">
        <f>IF($F2842="","",IF($AK2842=1,0,IF($AJ2842=1,Settings!$C$6,Settings!$C$7))*100)</f>
        <v/>
      </c>
      <c r="AG2842">
        <f>IF($F2842="","",$F2842&amp;"|"&amp;$D2842&amp;"")</f>
        <v/>
      </c>
      <c r="AH2842">
        <f>IF($F2842="","",IF(COUNTIF($AG$2:$AG2842,$AG2842)=1,1,0))</f>
        <v/>
      </c>
      <c r="AI2842">
        <f>IF($AH2842=1,SUMPRODUCT(--($AL$2:$AL$8001&lt;$AL2842))+1,"")</f>
        <v/>
      </c>
      <c r="AJ2842">
        <f>IF($F2842="","",IF(OR($U2842=TRUE(),$U2842="TRUE"),1,0))</f>
        <v/>
      </c>
      <c r="AK2842">
        <f>IF($F2842="","",IF($AD2842="Yes",1,0))</f>
        <v/>
      </c>
      <c r="AL2842">
        <f>IF($AH2842=1,IFERROR(IF(VALUE($F2842)&lt;100000000,VALUE($F2842),1000000000),IFERROR(IF(VALUE(MID($F2842,2,20))&lt;100000000,VALUE(MID($F2842,2,20)),1000000000),1000000000))+ROW()/100000,"")</f>
        <v/>
      </c>
    </row>
    <row r="2843">
      <c r="A2843">
        <f>IF($F2843="","",IFERROR(IF(INDEX('Per Invoice'!$A$2:$A$2001,MATCH($F2843,'Per Invoice'!$B$2:$B$2001,0))=0,"",INDEX('Per Invoice'!$A$2:$A$2001,MATCH($F2843,'Per Invoice'!$B$2:$B$2001,0))),""))</f>
        <v/>
      </c>
      <c r="H2843" s="11" t="n"/>
      <c r="R2843" s="7">
        <f>IF($F2843="","",Q2843*Y2843/100)</f>
        <v/>
      </c>
      <c r="X2843" s="7" t="n"/>
      <c r="Y2843" s="7" t="n"/>
      <c r="Z2843" s="7">
        <f>IF($F2843="","",Y2843*AE2843/100)</f>
        <v/>
      </c>
      <c r="AA2843" s="7">
        <f>IF($F2843="","",Y2843-Z2843)</f>
        <v/>
      </c>
      <c r="AB2843" s="7">
        <f>IF($F2843="","",AA2843-R2843)</f>
        <v/>
      </c>
      <c r="AE2843">
        <f>IF($F2843="","",IF($AK2843=1,0,IF($AJ2843=1,Settings!$C$6,Settings!$C$7))*100)</f>
        <v/>
      </c>
      <c r="AG2843">
        <f>IF($F2843="","",$F2843&amp;"|"&amp;$D2843&amp;"")</f>
        <v/>
      </c>
      <c r="AH2843">
        <f>IF($F2843="","",IF(COUNTIF($AG$2:$AG2843,$AG2843)=1,1,0))</f>
        <v/>
      </c>
      <c r="AI2843">
        <f>IF($AH2843=1,SUMPRODUCT(--($AL$2:$AL$8001&lt;$AL2843))+1,"")</f>
        <v/>
      </c>
      <c r="AJ2843">
        <f>IF($F2843="","",IF(OR($U2843=TRUE(),$U2843="TRUE"),1,0))</f>
        <v/>
      </c>
      <c r="AK2843">
        <f>IF($F2843="","",IF($AD2843="Yes",1,0))</f>
        <v/>
      </c>
      <c r="AL2843">
        <f>IF($AH2843=1,IFERROR(IF(VALUE($F2843)&lt;100000000,VALUE($F2843),1000000000),IFERROR(IF(VALUE(MID($F2843,2,20))&lt;100000000,VALUE(MID($F2843,2,20)),1000000000),1000000000))+ROW()/100000,"")</f>
        <v/>
      </c>
    </row>
    <row r="2844">
      <c r="A2844">
        <f>IF($F2844="","",IFERROR(IF(INDEX('Per Invoice'!$A$2:$A$2001,MATCH($F2844,'Per Invoice'!$B$2:$B$2001,0))=0,"",INDEX('Per Invoice'!$A$2:$A$2001,MATCH($F2844,'Per Invoice'!$B$2:$B$2001,0))),""))</f>
        <v/>
      </c>
      <c r="H2844" s="11" t="n"/>
      <c r="R2844" s="7">
        <f>IF($F2844="","",Q2844*Y2844/100)</f>
        <v/>
      </c>
      <c r="X2844" s="7" t="n"/>
      <c r="Y2844" s="7" t="n"/>
      <c r="Z2844" s="7">
        <f>IF($F2844="","",Y2844*AE2844/100)</f>
        <v/>
      </c>
      <c r="AA2844" s="7">
        <f>IF($F2844="","",Y2844-Z2844)</f>
        <v/>
      </c>
      <c r="AB2844" s="7">
        <f>IF($F2844="","",AA2844-R2844)</f>
        <v/>
      </c>
      <c r="AE2844">
        <f>IF($F2844="","",IF($AK2844=1,0,IF($AJ2844=1,Settings!$C$6,Settings!$C$7))*100)</f>
        <v/>
      </c>
      <c r="AG2844">
        <f>IF($F2844="","",$F2844&amp;"|"&amp;$D2844&amp;"")</f>
        <v/>
      </c>
      <c r="AH2844">
        <f>IF($F2844="","",IF(COUNTIF($AG$2:$AG2844,$AG2844)=1,1,0))</f>
        <v/>
      </c>
      <c r="AI2844">
        <f>IF($AH2844=1,SUMPRODUCT(--($AL$2:$AL$8001&lt;$AL2844))+1,"")</f>
        <v/>
      </c>
      <c r="AJ2844">
        <f>IF($F2844="","",IF(OR($U2844=TRUE(),$U2844="TRUE"),1,0))</f>
        <v/>
      </c>
      <c r="AK2844">
        <f>IF($F2844="","",IF($AD2844="Yes",1,0))</f>
        <v/>
      </c>
      <c r="AL2844">
        <f>IF($AH2844=1,IFERROR(IF(VALUE($F2844)&lt;100000000,VALUE($F2844),1000000000),IFERROR(IF(VALUE(MID($F2844,2,20))&lt;100000000,VALUE(MID($F2844,2,20)),1000000000),1000000000))+ROW()/100000,"")</f>
        <v/>
      </c>
    </row>
    <row r="2845">
      <c r="A2845">
        <f>IF($F2845="","",IFERROR(IF(INDEX('Per Invoice'!$A$2:$A$2001,MATCH($F2845,'Per Invoice'!$B$2:$B$2001,0))=0,"",INDEX('Per Invoice'!$A$2:$A$2001,MATCH($F2845,'Per Invoice'!$B$2:$B$2001,0))),""))</f>
        <v/>
      </c>
      <c r="H2845" s="11" t="n"/>
      <c r="R2845" s="7">
        <f>IF($F2845="","",Q2845*Y2845/100)</f>
        <v/>
      </c>
      <c r="X2845" s="7" t="n"/>
      <c r="Y2845" s="7" t="n"/>
      <c r="Z2845" s="7">
        <f>IF($F2845="","",Y2845*AE2845/100)</f>
        <v/>
      </c>
      <c r="AA2845" s="7">
        <f>IF($F2845="","",Y2845-Z2845)</f>
        <v/>
      </c>
      <c r="AB2845" s="7">
        <f>IF($F2845="","",AA2845-R2845)</f>
        <v/>
      </c>
      <c r="AE2845">
        <f>IF($F2845="","",IF($AK2845=1,0,IF($AJ2845=1,Settings!$C$6,Settings!$C$7))*100)</f>
        <v/>
      </c>
      <c r="AG2845">
        <f>IF($F2845="","",$F2845&amp;"|"&amp;$D2845&amp;"")</f>
        <v/>
      </c>
      <c r="AH2845">
        <f>IF($F2845="","",IF(COUNTIF($AG$2:$AG2845,$AG2845)=1,1,0))</f>
        <v/>
      </c>
      <c r="AI2845">
        <f>IF($AH2845=1,SUMPRODUCT(--($AL$2:$AL$8001&lt;$AL2845))+1,"")</f>
        <v/>
      </c>
      <c r="AJ2845">
        <f>IF($F2845="","",IF(OR($U2845=TRUE(),$U2845="TRUE"),1,0))</f>
        <v/>
      </c>
      <c r="AK2845">
        <f>IF($F2845="","",IF($AD2845="Yes",1,0))</f>
        <v/>
      </c>
      <c r="AL2845">
        <f>IF($AH2845=1,IFERROR(IF(VALUE($F2845)&lt;100000000,VALUE($F2845),1000000000),IFERROR(IF(VALUE(MID($F2845,2,20))&lt;100000000,VALUE(MID($F2845,2,20)),1000000000),1000000000))+ROW()/100000,"")</f>
        <v/>
      </c>
    </row>
    <row r="2846">
      <c r="A2846">
        <f>IF($F2846="","",IFERROR(IF(INDEX('Per Invoice'!$A$2:$A$2001,MATCH($F2846,'Per Invoice'!$B$2:$B$2001,0))=0,"",INDEX('Per Invoice'!$A$2:$A$2001,MATCH($F2846,'Per Invoice'!$B$2:$B$2001,0))),""))</f>
        <v/>
      </c>
      <c r="H2846" s="11" t="n"/>
      <c r="R2846" s="7">
        <f>IF($F2846="","",Q2846*Y2846/100)</f>
        <v/>
      </c>
      <c r="X2846" s="7" t="n"/>
      <c r="Y2846" s="7" t="n"/>
      <c r="Z2846" s="7">
        <f>IF($F2846="","",Y2846*AE2846/100)</f>
        <v/>
      </c>
      <c r="AA2846" s="7">
        <f>IF($F2846="","",Y2846-Z2846)</f>
        <v/>
      </c>
      <c r="AB2846" s="7">
        <f>IF($F2846="","",AA2846-R2846)</f>
        <v/>
      </c>
      <c r="AE2846">
        <f>IF($F2846="","",IF($AK2846=1,0,IF($AJ2846=1,Settings!$C$6,Settings!$C$7))*100)</f>
        <v/>
      </c>
      <c r="AG2846">
        <f>IF($F2846="","",$F2846&amp;"|"&amp;$D2846&amp;"")</f>
        <v/>
      </c>
      <c r="AH2846">
        <f>IF($F2846="","",IF(COUNTIF($AG$2:$AG2846,$AG2846)=1,1,0))</f>
        <v/>
      </c>
      <c r="AI2846">
        <f>IF($AH2846=1,SUMPRODUCT(--($AL$2:$AL$8001&lt;$AL2846))+1,"")</f>
        <v/>
      </c>
      <c r="AJ2846">
        <f>IF($F2846="","",IF(OR($U2846=TRUE(),$U2846="TRUE"),1,0))</f>
        <v/>
      </c>
      <c r="AK2846">
        <f>IF($F2846="","",IF($AD2846="Yes",1,0))</f>
        <v/>
      </c>
      <c r="AL2846">
        <f>IF($AH2846=1,IFERROR(IF(VALUE($F2846)&lt;100000000,VALUE($F2846),1000000000),IFERROR(IF(VALUE(MID($F2846,2,20))&lt;100000000,VALUE(MID($F2846,2,20)),1000000000),1000000000))+ROW()/100000,"")</f>
        <v/>
      </c>
    </row>
    <row r="2847">
      <c r="A2847">
        <f>IF($F2847="","",IFERROR(IF(INDEX('Per Invoice'!$A$2:$A$2001,MATCH($F2847,'Per Invoice'!$B$2:$B$2001,0))=0,"",INDEX('Per Invoice'!$A$2:$A$2001,MATCH($F2847,'Per Invoice'!$B$2:$B$2001,0))),""))</f>
        <v/>
      </c>
      <c r="H2847" s="11" t="n"/>
      <c r="R2847" s="7">
        <f>IF($F2847="","",Q2847*Y2847/100)</f>
        <v/>
      </c>
      <c r="X2847" s="7" t="n"/>
      <c r="Y2847" s="7" t="n"/>
      <c r="Z2847" s="7">
        <f>IF($F2847="","",Y2847*AE2847/100)</f>
        <v/>
      </c>
      <c r="AA2847" s="7">
        <f>IF($F2847="","",Y2847-Z2847)</f>
        <v/>
      </c>
      <c r="AB2847" s="7">
        <f>IF($F2847="","",AA2847-R2847)</f>
        <v/>
      </c>
      <c r="AE2847">
        <f>IF($F2847="","",IF($AK2847=1,0,IF($AJ2847=1,Settings!$C$6,Settings!$C$7))*100)</f>
        <v/>
      </c>
      <c r="AG2847">
        <f>IF($F2847="","",$F2847&amp;"|"&amp;$D2847&amp;"")</f>
        <v/>
      </c>
      <c r="AH2847">
        <f>IF($F2847="","",IF(COUNTIF($AG$2:$AG2847,$AG2847)=1,1,0))</f>
        <v/>
      </c>
      <c r="AI2847">
        <f>IF($AH2847=1,SUMPRODUCT(--($AL$2:$AL$8001&lt;$AL2847))+1,"")</f>
        <v/>
      </c>
      <c r="AJ2847">
        <f>IF($F2847="","",IF(OR($U2847=TRUE(),$U2847="TRUE"),1,0))</f>
        <v/>
      </c>
      <c r="AK2847">
        <f>IF($F2847="","",IF($AD2847="Yes",1,0))</f>
        <v/>
      </c>
      <c r="AL2847">
        <f>IF($AH2847=1,IFERROR(IF(VALUE($F2847)&lt;100000000,VALUE($F2847),1000000000),IFERROR(IF(VALUE(MID($F2847,2,20))&lt;100000000,VALUE(MID($F2847,2,20)),1000000000),1000000000))+ROW()/100000,"")</f>
        <v/>
      </c>
    </row>
    <row r="2848">
      <c r="A2848">
        <f>IF($F2848="","",IFERROR(IF(INDEX('Per Invoice'!$A$2:$A$2001,MATCH($F2848,'Per Invoice'!$B$2:$B$2001,0))=0,"",INDEX('Per Invoice'!$A$2:$A$2001,MATCH($F2848,'Per Invoice'!$B$2:$B$2001,0))),""))</f>
        <v/>
      </c>
      <c r="H2848" s="11" t="n"/>
      <c r="R2848" s="7">
        <f>IF($F2848="","",Q2848*Y2848/100)</f>
        <v/>
      </c>
      <c r="X2848" s="7" t="n"/>
      <c r="Y2848" s="7" t="n"/>
      <c r="Z2848" s="7">
        <f>IF($F2848="","",Y2848*AE2848/100)</f>
        <v/>
      </c>
      <c r="AA2848" s="7">
        <f>IF($F2848="","",Y2848-Z2848)</f>
        <v/>
      </c>
      <c r="AB2848" s="7">
        <f>IF($F2848="","",AA2848-R2848)</f>
        <v/>
      </c>
      <c r="AE2848">
        <f>IF($F2848="","",IF($AK2848=1,0,IF($AJ2848=1,Settings!$C$6,Settings!$C$7))*100)</f>
        <v/>
      </c>
      <c r="AG2848">
        <f>IF($F2848="","",$F2848&amp;"|"&amp;$D2848&amp;"")</f>
        <v/>
      </c>
      <c r="AH2848">
        <f>IF($F2848="","",IF(COUNTIF($AG$2:$AG2848,$AG2848)=1,1,0))</f>
        <v/>
      </c>
      <c r="AI2848">
        <f>IF($AH2848=1,SUMPRODUCT(--($AL$2:$AL$8001&lt;$AL2848))+1,"")</f>
        <v/>
      </c>
      <c r="AJ2848">
        <f>IF($F2848="","",IF(OR($U2848=TRUE(),$U2848="TRUE"),1,0))</f>
        <v/>
      </c>
      <c r="AK2848">
        <f>IF($F2848="","",IF($AD2848="Yes",1,0))</f>
        <v/>
      </c>
      <c r="AL2848">
        <f>IF($AH2848=1,IFERROR(IF(VALUE($F2848)&lt;100000000,VALUE($F2848),1000000000),IFERROR(IF(VALUE(MID($F2848,2,20))&lt;100000000,VALUE(MID($F2848,2,20)),1000000000),1000000000))+ROW()/100000,"")</f>
        <v/>
      </c>
    </row>
    <row r="2849">
      <c r="A2849">
        <f>IF($F2849="","",IFERROR(IF(INDEX('Per Invoice'!$A$2:$A$2001,MATCH($F2849,'Per Invoice'!$B$2:$B$2001,0))=0,"",INDEX('Per Invoice'!$A$2:$A$2001,MATCH($F2849,'Per Invoice'!$B$2:$B$2001,0))),""))</f>
        <v/>
      </c>
      <c r="H2849" s="11" t="n"/>
      <c r="R2849" s="7">
        <f>IF($F2849="","",Q2849*Y2849/100)</f>
        <v/>
      </c>
      <c r="X2849" s="7" t="n"/>
      <c r="Y2849" s="7" t="n"/>
      <c r="Z2849" s="7">
        <f>IF($F2849="","",Y2849*AE2849/100)</f>
        <v/>
      </c>
      <c r="AA2849" s="7">
        <f>IF($F2849="","",Y2849-Z2849)</f>
        <v/>
      </c>
      <c r="AB2849" s="7">
        <f>IF($F2849="","",AA2849-R2849)</f>
        <v/>
      </c>
      <c r="AE2849">
        <f>IF($F2849="","",IF($AK2849=1,0,IF($AJ2849=1,Settings!$C$6,Settings!$C$7))*100)</f>
        <v/>
      </c>
      <c r="AG2849">
        <f>IF($F2849="","",$F2849&amp;"|"&amp;$D2849&amp;"")</f>
        <v/>
      </c>
      <c r="AH2849">
        <f>IF($F2849="","",IF(COUNTIF($AG$2:$AG2849,$AG2849)=1,1,0))</f>
        <v/>
      </c>
      <c r="AI2849">
        <f>IF($AH2849=1,SUMPRODUCT(--($AL$2:$AL$8001&lt;$AL2849))+1,"")</f>
        <v/>
      </c>
      <c r="AJ2849">
        <f>IF($F2849="","",IF(OR($U2849=TRUE(),$U2849="TRUE"),1,0))</f>
        <v/>
      </c>
      <c r="AK2849">
        <f>IF($F2849="","",IF($AD2849="Yes",1,0))</f>
        <v/>
      </c>
      <c r="AL2849">
        <f>IF($AH2849=1,IFERROR(IF(VALUE($F2849)&lt;100000000,VALUE($F2849),1000000000),IFERROR(IF(VALUE(MID($F2849,2,20))&lt;100000000,VALUE(MID($F2849,2,20)),1000000000),1000000000))+ROW()/100000,"")</f>
        <v/>
      </c>
    </row>
    <row r="2850">
      <c r="A2850">
        <f>IF($F2850="","",IFERROR(IF(INDEX('Per Invoice'!$A$2:$A$2001,MATCH($F2850,'Per Invoice'!$B$2:$B$2001,0))=0,"",INDEX('Per Invoice'!$A$2:$A$2001,MATCH($F2850,'Per Invoice'!$B$2:$B$2001,0))),""))</f>
        <v/>
      </c>
      <c r="H2850" s="11" t="n"/>
      <c r="R2850" s="7">
        <f>IF($F2850="","",Q2850*Y2850/100)</f>
        <v/>
      </c>
      <c r="X2850" s="7" t="n"/>
      <c r="Y2850" s="7" t="n"/>
      <c r="Z2850" s="7">
        <f>IF($F2850="","",Y2850*AE2850/100)</f>
        <v/>
      </c>
      <c r="AA2850" s="7">
        <f>IF($F2850="","",Y2850-Z2850)</f>
        <v/>
      </c>
      <c r="AB2850" s="7">
        <f>IF($F2850="","",AA2850-R2850)</f>
        <v/>
      </c>
      <c r="AE2850">
        <f>IF($F2850="","",IF($AK2850=1,0,IF($AJ2850=1,Settings!$C$6,Settings!$C$7))*100)</f>
        <v/>
      </c>
      <c r="AG2850">
        <f>IF($F2850="","",$F2850&amp;"|"&amp;$D2850&amp;"")</f>
        <v/>
      </c>
      <c r="AH2850">
        <f>IF($F2850="","",IF(COUNTIF($AG$2:$AG2850,$AG2850)=1,1,0))</f>
        <v/>
      </c>
      <c r="AI2850">
        <f>IF($AH2850=1,SUMPRODUCT(--($AL$2:$AL$8001&lt;$AL2850))+1,"")</f>
        <v/>
      </c>
      <c r="AJ2850">
        <f>IF($F2850="","",IF(OR($U2850=TRUE(),$U2850="TRUE"),1,0))</f>
        <v/>
      </c>
      <c r="AK2850">
        <f>IF($F2850="","",IF($AD2850="Yes",1,0))</f>
        <v/>
      </c>
      <c r="AL2850">
        <f>IF($AH2850=1,IFERROR(IF(VALUE($F2850)&lt;100000000,VALUE($F2850),1000000000),IFERROR(IF(VALUE(MID($F2850,2,20))&lt;100000000,VALUE(MID($F2850,2,20)),1000000000),1000000000))+ROW()/100000,"")</f>
        <v/>
      </c>
    </row>
    <row r="2851">
      <c r="A2851">
        <f>IF($F2851="","",IFERROR(IF(INDEX('Per Invoice'!$A$2:$A$2001,MATCH($F2851,'Per Invoice'!$B$2:$B$2001,0))=0,"",INDEX('Per Invoice'!$A$2:$A$2001,MATCH($F2851,'Per Invoice'!$B$2:$B$2001,0))),""))</f>
        <v/>
      </c>
      <c r="H2851" s="11" t="n"/>
      <c r="R2851" s="7">
        <f>IF($F2851="","",Q2851*Y2851/100)</f>
        <v/>
      </c>
      <c r="X2851" s="7" t="n"/>
      <c r="Y2851" s="7" t="n"/>
      <c r="Z2851" s="7">
        <f>IF($F2851="","",Y2851*AE2851/100)</f>
        <v/>
      </c>
      <c r="AA2851" s="7">
        <f>IF($F2851="","",Y2851-Z2851)</f>
        <v/>
      </c>
      <c r="AB2851" s="7">
        <f>IF($F2851="","",AA2851-R2851)</f>
        <v/>
      </c>
      <c r="AE2851">
        <f>IF($F2851="","",IF($AK2851=1,0,IF($AJ2851=1,Settings!$C$6,Settings!$C$7))*100)</f>
        <v/>
      </c>
      <c r="AG2851">
        <f>IF($F2851="","",$F2851&amp;"|"&amp;$D2851&amp;"")</f>
        <v/>
      </c>
      <c r="AH2851">
        <f>IF($F2851="","",IF(COUNTIF($AG$2:$AG2851,$AG2851)=1,1,0))</f>
        <v/>
      </c>
      <c r="AI2851">
        <f>IF($AH2851=1,SUMPRODUCT(--($AL$2:$AL$8001&lt;$AL2851))+1,"")</f>
        <v/>
      </c>
      <c r="AJ2851">
        <f>IF($F2851="","",IF(OR($U2851=TRUE(),$U2851="TRUE"),1,0))</f>
        <v/>
      </c>
      <c r="AK2851">
        <f>IF($F2851="","",IF($AD2851="Yes",1,0))</f>
        <v/>
      </c>
      <c r="AL2851">
        <f>IF($AH2851=1,IFERROR(IF(VALUE($F2851)&lt;100000000,VALUE($F2851),1000000000),IFERROR(IF(VALUE(MID($F2851,2,20))&lt;100000000,VALUE(MID($F2851,2,20)),1000000000),1000000000))+ROW()/100000,"")</f>
        <v/>
      </c>
    </row>
    <row r="2852">
      <c r="A2852">
        <f>IF($F2852="","",IFERROR(IF(INDEX('Per Invoice'!$A$2:$A$2001,MATCH($F2852,'Per Invoice'!$B$2:$B$2001,0))=0,"",INDEX('Per Invoice'!$A$2:$A$2001,MATCH($F2852,'Per Invoice'!$B$2:$B$2001,0))),""))</f>
        <v/>
      </c>
      <c r="H2852" s="11" t="n"/>
      <c r="R2852" s="7">
        <f>IF($F2852="","",Q2852*Y2852/100)</f>
        <v/>
      </c>
      <c r="X2852" s="7" t="n"/>
      <c r="Y2852" s="7" t="n"/>
      <c r="Z2852" s="7">
        <f>IF($F2852="","",Y2852*AE2852/100)</f>
        <v/>
      </c>
      <c r="AA2852" s="7">
        <f>IF($F2852="","",Y2852-Z2852)</f>
        <v/>
      </c>
      <c r="AB2852" s="7">
        <f>IF($F2852="","",AA2852-R2852)</f>
        <v/>
      </c>
      <c r="AE2852">
        <f>IF($F2852="","",IF($AK2852=1,0,IF($AJ2852=1,Settings!$C$6,Settings!$C$7))*100)</f>
        <v/>
      </c>
      <c r="AG2852">
        <f>IF($F2852="","",$F2852&amp;"|"&amp;$D2852&amp;"")</f>
        <v/>
      </c>
      <c r="AH2852">
        <f>IF($F2852="","",IF(COUNTIF($AG$2:$AG2852,$AG2852)=1,1,0))</f>
        <v/>
      </c>
      <c r="AI2852">
        <f>IF($AH2852=1,SUMPRODUCT(--($AL$2:$AL$8001&lt;$AL2852))+1,"")</f>
        <v/>
      </c>
      <c r="AJ2852">
        <f>IF($F2852="","",IF(OR($U2852=TRUE(),$U2852="TRUE"),1,0))</f>
        <v/>
      </c>
      <c r="AK2852">
        <f>IF($F2852="","",IF($AD2852="Yes",1,0))</f>
        <v/>
      </c>
      <c r="AL2852">
        <f>IF($AH2852=1,IFERROR(IF(VALUE($F2852)&lt;100000000,VALUE($F2852),1000000000),IFERROR(IF(VALUE(MID($F2852,2,20))&lt;100000000,VALUE(MID($F2852,2,20)),1000000000),1000000000))+ROW()/100000,"")</f>
        <v/>
      </c>
    </row>
    <row r="2853">
      <c r="A2853">
        <f>IF($F2853="","",IFERROR(IF(INDEX('Per Invoice'!$A$2:$A$2001,MATCH($F2853,'Per Invoice'!$B$2:$B$2001,0))=0,"",INDEX('Per Invoice'!$A$2:$A$2001,MATCH($F2853,'Per Invoice'!$B$2:$B$2001,0))),""))</f>
        <v/>
      </c>
      <c r="H2853" s="11" t="n"/>
      <c r="R2853" s="7">
        <f>IF($F2853="","",Q2853*Y2853/100)</f>
        <v/>
      </c>
      <c r="X2853" s="7" t="n"/>
      <c r="Y2853" s="7" t="n"/>
      <c r="Z2853" s="7">
        <f>IF($F2853="","",Y2853*AE2853/100)</f>
        <v/>
      </c>
      <c r="AA2853" s="7">
        <f>IF($F2853="","",Y2853-Z2853)</f>
        <v/>
      </c>
      <c r="AB2853" s="7">
        <f>IF($F2853="","",AA2853-R2853)</f>
        <v/>
      </c>
      <c r="AE2853">
        <f>IF($F2853="","",IF($AK2853=1,0,IF($AJ2853=1,Settings!$C$6,Settings!$C$7))*100)</f>
        <v/>
      </c>
      <c r="AG2853">
        <f>IF($F2853="","",$F2853&amp;"|"&amp;$D2853&amp;"")</f>
        <v/>
      </c>
      <c r="AH2853">
        <f>IF($F2853="","",IF(COUNTIF($AG$2:$AG2853,$AG2853)=1,1,0))</f>
        <v/>
      </c>
      <c r="AI2853">
        <f>IF($AH2853=1,SUMPRODUCT(--($AL$2:$AL$8001&lt;$AL2853))+1,"")</f>
        <v/>
      </c>
      <c r="AJ2853">
        <f>IF($F2853="","",IF(OR($U2853=TRUE(),$U2853="TRUE"),1,0))</f>
        <v/>
      </c>
      <c r="AK2853">
        <f>IF($F2853="","",IF($AD2853="Yes",1,0))</f>
        <v/>
      </c>
      <c r="AL2853">
        <f>IF($AH2853=1,IFERROR(IF(VALUE($F2853)&lt;100000000,VALUE($F2853),1000000000),IFERROR(IF(VALUE(MID($F2853,2,20))&lt;100000000,VALUE(MID($F2853,2,20)),1000000000),1000000000))+ROW()/100000,"")</f>
        <v/>
      </c>
    </row>
    <row r="2854">
      <c r="A2854">
        <f>IF($F2854="","",IFERROR(IF(INDEX('Per Invoice'!$A$2:$A$2001,MATCH($F2854,'Per Invoice'!$B$2:$B$2001,0))=0,"",INDEX('Per Invoice'!$A$2:$A$2001,MATCH($F2854,'Per Invoice'!$B$2:$B$2001,0))),""))</f>
        <v/>
      </c>
      <c r="H2854" s="11" t="n"/>
      <c r="R2854" s="7">
        <f>IF($F2854="","",Q2854*Y2854/100)</f>
        <v/>
      </c>
      <c r="X2854" s="7" t="n"/>
      <c r="Y2854" s="7" t="n"/>
      <c r="Z2854" s="7">
        <f>IF($F2854="","",Y2854*AE2854/100)</f>
        <v/>
      </c>
      <c r="AA2854" s="7">
        <f>IF($F2854="","",Y2854-Z2854)</f>
        <v/>
      </c>
      <c r="AB2854" s="7">
        <f>IF($F2854="","",AA2854-R2854)</f>
        <v/>
      </c>
      <c r="AE2854">
        <f>IF($F2854="","",IF($AK2854=1,0,IF($AJ2854=1,Settings!$C$6,Settings!$C$7))*100)</f>
        <v/>
      </c>
      <c r="AG2854">
        <f>IF($F2854="","",$F2854&amp;"|"&amp;$D2854&amp;"")</f>
        <v/>
      </c>
      <c r="AH2854">
        <f>IF($F2854="","",IF(COUNTIF($AG$2:$AG2854,$AG2854)=1,1,0))</f>
        <v/>
      </c>
      <c r="AI2854">
        <f>IF($AH2854=1,SUMPRODUCT(--($AL$2:$AL$8001&lt;$AL2854))+1,"")</f>
        <v/>
      </c>
      <c r="AJ2854">
        <f>IF($F2854="","",IF(OR($U2854=TRUE(),$U2854="TRUE"),1,0))</f>
        <v/>
      </c>
      <c r="AK2854">
        <f>IF($F2854="","",IF($AD2854="Yes",1,0))</f>
        <v/>
      </c>
      <c r="AL2854">
        <f>IF($AH2854=1,IFERROR(IF(VALUE($F2854)&lt;100000000,VALUE($F2854),1000000000),IFERROR(IF(VALUE(MID($F2854,2,20))&lt;100000000,VALUE(MID($F2854,2,20)),1000000000),1000000000))+ROW()/100000,"")</f>
        <v/>
      </c>
    </row>
    <row r="2855">
      <c r="A2855">
        <f>IF($F2855="","",IFERROR(IF(INDEX('Per Invoice'!$A$2:$A$2001,MATCH($F2855,'Per Invoice'!$B$2:$B$2001,0))=0,"",INDEX('Per Invoice'!$A$2:$A$2001,MATCH($F2855,'Per Invoice'!$B$2:$B$2001,0))),""))</f>
        <v/>
      </c>
      <c r="H2855" s="11" t="n"/>
      <c r="R2855" s="7">
        <f>IF($F2855="","",Q2855*Y2855/100)</f>
        <v/>
      </c>
      <c r="X2855" s="7" t="n"/>
      <c r="Y2855" s="7" t="n"/>
      <c r="Z2855" s="7">
        <f>IF($F2855="","",Y2855*AE2855/100)</f>
        <v/>
      </c>
      <c r="AA2855" s="7">
        <f>IF($F2855="","",Y2855-Z2855)</f>
        <v/>
      </c>
      <c r="AB2855" s="7">
        <f>IF($F2855="","",AA2855-R2855)</f>
        <v/>
      </c>
      <c r="AE2855">
        <f>IF($F2855="","",IF($AK2855=1,0,IF($AJ2855=1,Settings!$C$6,Settings!$C$7))*100)</f>
        <v/>
      </c>
      <c r="AG2855">
        <f>IF($F2855="","",$F2855&amp;"|"&amp;$D2855&amp;"")</f>
        <v/>
      </c>
      <c r="AH2855">
        <f>IF($F2855="","",IF(COUNTIF($AG$2:$AG2855,$AG2855)=1,1,0))</f>
        <v/>
      </c>
      <c r="AI2855">
        <f>IF($AH2855=1,SUMPRODUCT(--($AL$2:$AL$8001&lt;$AL2855))+1,"")</f>
        <v/>
      </c>
      <c r="AJ2855">
        <f>IF($F2855="","",IF(OR($U2855=TRUE(),$U2855="TRUE"),1,0))</f>
        <v/>
      </c>
      <c r="AK2855">
        <f>IF($F2855="","",IF($AD2855="Yes",1,0))</f>
        <v/>
      </c>
      <c r="AL2855">
        <f>IF($AH2855=1,IFERROR(IF(VALUE($F2855)&lt;100000000,VALUE($F2855),1000000000),IFERROR(IF(VALUE(MID($F2855,2,20))&lt;100000000,VALUE(MID($F2855,2,20)),1000000000),1000000000))+ROW()/100000,"")</f>
        <v/>
      </c>
    </row>
    <row r="2856">
      <c r="A2856">
        <f>IF($F2856="","",IFERROR(IF(INDEX('Per Invoice'!$A$2:$A$2001,MATCH($F2856,'Per Invoice'!$B$2:$B$2001,0))=0,"",INDEX('Per Invoice'!$A$2:$A$2001,MATCH($F2856,'Per Invoice'!$B$2:$B$2001,0))),""))</f>
        <v/>
      </c>
      <c r="H2856" s="11" t="n"/>
      <c r="R2856" s="7">
        <f>IF($F2856="","",Q2856*Y2856/100)</f>
        <v/>
      </c>
      <c r="X2856" s="7" t="n"/>
      <c r="Y2856" s="7" t="n"/>
      <c r="Z2856" s="7">
        <f>IF($F2856="","",Y2856*AE2856/100)</f>
        <v/>
      </c>
      <c r="AA2856" s="7">
        <f>IF($F2856="","",Y2856-Z2856)</f>
        <v/>
      </c>
      <c r="AB2856" s="7">
        <f>IF($F2856="","",AA2856-R2856)</f>
        <v/>
      </c>
      <c r="AE2856">
        <f>IF($F2856="","",IF($AK2856=1,0,IF($AJ2856=1,Settings!$C$6,Settings!$C$7))*100)</f>
        <v/>
      </c>
      <c r="AG2856">
        <f>IF($F2856="","",$F2856&amp;"|"&amp;$D2856&amp;"")</f>
        <v/>
      </c>
      <c r="AH2856">
        <f>IF($F2856="","",IF(COUNTIF($AG$2:$AG2856,$AG2856)=1,1,0))</f>
        <v/>
      </c>
      <c r="AI2856">
        <f>IF($AH2856=1,SUMPRODUCT(--($AL$2:$AL$8001&lt;$AL2856))+1,"")</f>
        <v/>
      </c>
      <c r="AJ2856">
        <f>IF($F2856="","",IF(OR($U2856=TRUE(),$U2856="TRUE"),1,0))</f>
        <v/>
      </c>
      <c r="AK2856">
        <f>IF($F2856="","",IF($AD2856="Yes",1,0))</f>
        <v/>
      </c>
      <c r="AL2856">
        <f>IF($AH2856=1,IFERROR(IF(VALUE($F2856)&lt;100000000,VALUE($F2856),1000000000),IFERROR(IF(VALUE(MID($F2856,2,20))&lt;100000000,VALUE(MID($F2856,2,20)),1000000000),1000000000))+ROW()/100000,"")</f>
        <v/>
      </c>
    </row>
    <row r="2857">
      <c r="A2857">
        <f>IF($F2857="","",IFERROR(IF(INDEX('Per Invoice'!$A$2:$A$2001,MATCH($F2857,'Per Invoice'!$B$2:$B$2001,0))=0,"",INDEX('Per Invoice'!$A$2:$A$2001,MATCH($F2857,'Per Invoice'!$B$2:$B$2001,0))),""))</f>
        <v/>
      </c>
      <c r="H2857" s="11" t="n"/>
      <c r="R2857" s="7">
        <f>IF($F2857="","",Q2857*Y2857/100)</f>
        <v/>
      </c>
      <c r="X2857" s="7" t="n"/>
      <c r="Y2857" s="7" t="n"/>
      <c r="Z2857" s="7">
        <f>IF($F2857="","",Y2857*AE2857/100)</f>
        <v/>
      </c>
      <c r="AA2857" s="7">
        <f>IF($F2857="","",Y2857-Z2857)</f>
        <v/>
      </c>
      <c r="AB2857" s="7">
        <f>IF($F2857="","",AA2857-R2857)</f>
        <v/>
      </c>
      <c r="AE2857">
        <f>IF($F2857="","",IF($AK2857=1,0,IF($AJ2857=1,Settings!$C$6,Settings!$C$7))*100)</f>
        <v/>
      </c>
      <c r="AG2857">
        <f>IF($F2857="","",$F2857&amp;"|"&amp;$D2857&amp;"")</f>
        <v/>
      </c>
      <c r="AH2857">
        <f>IF($F2857="","",IF(COUNTIF($AG$2:$AG2857,$AG2857)=1,1,0))</f>
        <v/>
      </c>
      <c r="AI2857">
        <f>IF($AH2857=1,SUMPRODUCT(--($AL$2:$AL$8001&lt;$AL2857))+1,"")</f>
        <v/>
      </c>
      <c r="AJ2857">
        <f>IF($F2857="","",IF(OR($U2857=TRUE(),$U2857="TRUE"),1,0))</f>
        <v/>
      </c>
      <c r="AK2857">
        <f>IF($F2857="","",IF($AD2857="Yes",1,0))</f>
        <v/>
      </c>
      <c r="AL2857">
        <f>IF($AH2857=1,IFERROR(IF(VALUE($F2857)&lt;100000000,VALUE($F2857),1000000000),IFERROR(IF(VALUE(MID($F2857,2,20))&lt;100000000,VALUE(MID($F2857,2,20)),1000000000),1000000000))+ROW()/100000,"")</f>
        <v/>
      </c>
    </row>
    <row r="2858">
      <c r="A2858">
        <f>IF($F2858="","",IFERROR(IF(INDEX('Per Invoice'!$A$2:$A$2001,MATCH($F2858,'Per Invoice'!$B$2:$B$2001,0))=0,"",INDEX('Per Invoice'!$A$2:$A$2001,MATCH($F2858,'Per Invoice'!$B$2:$B$2001,0))),""))</f>
        <v/>
      </c>
      <c r="H2858" s="11" t="n"/>
      <c r="R2858" s="7">
        <f>IF($F2858="","",Q2858*Y2858/100)</f>
        <v/>
      </c>
      <c r="X2858" s="7" t="n"/>
      <c r="Y2858" s="7" t="n"/>
      <c r="Z2858" s="7">
        <f>IF($F2858="","",Y2858*AE2858/100)</f>
        <v/>
      </c>
      <c r="AA2858" s="7">
        <f>IF($F2858="","",Y2858-Z2858)</f>
        <v/>
      </c>
      <c r="AB2858" s="7">
        <f>IF($F2858="","",AA2858-R2858)</f>
        <v/>
      </c>
      <c r="AE2858">
        <f>IF($F2858="","",IF($AK2858=1,0,IF($AJ2858=1,Settings!$C$6,Settings!$C$7))*100)</f>
        <v/>
      </c>
      <c r="AG2858">
        <f>IF($F2858="","",$F2858&amp;"|"&amp;$D2858&amp;"")</f>
        <v/>
      </c>
      <c r="AH2858">
        <f>IF($F2858="","",IF(COUNTIF($AG$2:$AG2858,$AG2858)=1,1,0))</f>
        <v/>
      </c>
      <c r="AI2858">
        <f>IF($AH2858=1,SUMPRODUCT(--($AL$2:$AL$8001&lt;$AL2858))+1,"")</f>
        <v/>
      </c>
      <c r="AJ2858">
        <f>IF($F2858="","",IF(OR($U2858=TRUE(),$U2858="TRUE"),1,0))</f>
        <v/>
      </c>
      <c r="AK2858">
        <f>IF($F2858="","",IF($AD2858="Yes",1,0))</f>
        <v/>
      </c>
      <c r="AL2858">
        <f>IF($AH2858=1,IFERROR(IF(VALUE($F2858)&lt;100000000,VALUE($F2858),1000000000),IFERROR(IF(VALUE(MID($F2858,2,20))&lt;100000000,VALUE(MID($F2858,2,20)),1000000000),1000000000))+ROW()/100000,"")</f>
        <v/>
      </c>
    </row>
    <row r="2859">
      <c r="A2859">
        <f>IF($F2859="","",IFERROR(IF(INDEX('Per Invoice'!$A$2:$A$2001,MATCH($F2859,'Per Invoice'!$B$2:$B$2001,0))=0,"",INDEX('Per Invoice'!$A$2:$A$2001,MATCH($F2859,'Per Invoice'!$B$2:$B$2001,0))),""))</f>
        <v/>
      </c>
      <c r="H2859" s="11" t="n"/>
      <c r="R2859" s="7">
        <f>IF($F2859="","",Q2859*Y2859/100)</f>
        <v/>
      </c>
      <c r="X2859" s="7" t="n"/>
      <c r="Y2859" s="7" t="n"/>
      <c r="Z2859" s="7">
        <f>IF($F2859="","",Y2859*AE2859/100)</f>
        <v/>
      </c>
      <c r="AA2859" s="7">
        <f>IF($F2859="","",Y2859-Z2859)</f>
        <v/>
      </c>
      <c r="AB2859" s="7">
        <f>IF($F2859="","",AA2859-R2859)</f>
        <v/>
      </c>
      <c r="AE2859">
        <f>IF($F2859="","",IF($AK2859=1,0,IF($AJ2859=1,Settings!$C$6,Settings!$C$7))*100)</f>
        <v/>
      </c>
      <c r="AG2859">
        <f>IF($F2859="","",$F2859&amp;"|"&amp;$D2859&amp;"")</f>
        <v/>
      </c>
      <c r="AH2859">
        <f>IF($F2859="","",IF(COUNTIF($AG$2:$AG2859,$AG2859)=1,1,0))</f>
        <v/>
      </c>
      <c r="AI2859">
        <f>IF($AH2859=1,SUMPRODUCT(--($AL$2:$AL$8001&lt;$AL2859))+1,"")</f>
        <v/>
      </c>
      <c r="AJ2859">
        <f>IF($F2859="","",IF(OR($U2859=TRUE(),$U2859="TRUE"),1,0))</f>
        <v/>
      </c>
      <c r="AK2859">
        <f>IF($F2859="","",IF($AD2859="Yes",1,0))</f>
        <v/>
      </c>
      <c r="AL2859">
        <f>IF($AH2859=1,IFERROR(IF(VALUE($F2859)&lt;100000000,VALUE($F2859),1000000000),IFERROR(IF(VALUE(MID($F2859,2,20))&lt;100000000,VALUE(MID($F2859,2,20)),1000000000),1000000000))+ROW()/100000,"")</f>
        <v/>
      </c>
    </row>
    <row r="2860">
      <c r="A2860">
        <f>IF($F2860="","",IFERROR(IF(INDEX('Per Invoice'!$A$2:$A$2001,MATCH($F2860,'Per Invoice'!$B$2:$B$2001,0))=0,"",INDEX('Per Invoice'!$A$2:$A$2001,MATCH($F2860,'Per Invoice'!$B$2:$B$2001,0))),""))</f>
        <v/>
      </c>
      <c r="H2860" s="11" t="n"/>
      <c r="R2860" s="7">
        <f>IF($F2860="","",Q2860*Y2860/100)</f>
        <v/>
      </c>
      <c r="X2860" s="7" t="n"/>
      <c r="Y2860" s="7" t="n"/>
      <c r="Z2860" s="7">
        <f>IF($F2860="","",Y2860*AE2860/100)</f>
        <v/>
      </c>
      <c r="AA2860" s="7">
        <f>IF($F2860="","",Y2860-Z2860)</f>
        <v/>
      </c>
      <c r="AB2860" s="7">
        <f>IF($F2860="","",AA2860-R2860)</f>
        <v/>
      </c>
      <c r="AE2860">
        <f>IF($F2860="","",IF($AK2860=1,0,IF($AJ2860=1,Settings!$C$6,Settings!$C$7))*100)</f>
        <v/>
      </c>
      <c r="AG2860">
        <f>IF($F2860="","",$F2860&amp;"|"&amp;$D2860&amp;"")</f>
        <v/>
      </c>
      <c r="AH2860">
        <f>IF($F2860="","",IF(COUNTIF($AG$2:$AG2860,$AG2860)=1,1,0))</f>
        <v/>
      </c>
      <c r="AI2860">
        <f>IF($AH2860=1,SUMPRODUCT(--($AL$2:$AL$8001&lt;$AL2860))+1,"")</f>
        <v/>
      </c>
      <c r="AJ2860">
        <f>IF($F2860="","",IF(OR($U2860=TRUE(),$U2860="TRUE"),1,0))</f>
        <v/>
      </c>
      <c r="AK2860">
        <f>IF($F2860="","",IF($AD2860="Yes",1,0))</f>
        <v/>
      </c>
      <c r="AL2860">
        <f>IF($AH2860=1,IFERROR(IF(VALUE($F2860)&lt;100000000,VALUE($F2860),1000000000),IFERROR(IF(VALUE(MID($F2860,2,20))&lt;100000000,VALUE(MID($F2860,2,20)),1000000000),1000000000))+ROW()/100000,"")</f>
        <v/>
      </c>
    </row>
    <row r="2861">
      <c r="A2861">
        <f>IF($F2861="","",IFERROR(IF(INDEX('Per Invoice'!$A$2:$A$2001,MATCH($F2861,'Per Invoice'!$B$2:$B$2001,0))=0,"",INDEX('Per Invoice'!$A$2:$A$2001,MATCH($F2861,'Per Invoice'!$B$2:$B$2001,0))),""))</f>
        <v/>
      </c>
      <c r="H2861" s="11" t="n"/>
      <c r="R2861" s="7">
        <f>IF($F2861="","",Q2861*Y2861/100)</f>
        <v/>
      </c>
      <c r="X2861" s="7" t="n"/>
      <c r="Y2861" s="7" t="n"/>
      <c r="Z2861" s="7">
        <f>IF($F2861="","",Y2861*AE2861/100)</f>
        <v/>
      </c>
      <c r="AA2861" s="7">
        <f>IF($F2861="","",Y2861-Z2861)</f>
        <v/>
      </c>
      <c r="AB2861" s="7">
        <f>IF($F2861="","",AA2861-R2861)</f>
        <v/>
      </c>
      <c r="AE2861">
        <f>IF($F2861="","",IF($AK2861=1,0,IF($AJ2861=1,Settings!$C$6,Settings!$C$7))*100)</f>
        <v/>
      </c>
      <c r="AG2861">
        <f>IF($F2861="","",$F2861&amp;"|"&amp;$D2861&amp;"")</f>
        <v/>
      </c>
      <c r="AH2861">
        <f>IF($F2861="","",IF(COUNTIF($AG$2:$AG2861,$AG2861)=1,1,0))</f>
        <v/>
      </c>
      <c r="AI2861">
        <f>IF($AH2861=1,SUMPRODUCT(--($AL$2:$AL$8001&lt;$AL2861))+1,"")</f>
        <v/>
      </c>
      <c r="AJ2861">
        <f>IF($F2861="","",IF(OR($U2861=TRUE(),$U2861="TRUE"),1,0))</f>
        <v/>
      </c>
      <c r="AK2861">
        <f>IF($F2861="","",IF($AD2861="Yes",1,0))</f>
        <v/>
      </c>
      <c r="AL2861">
        <f>IF($AH2861=1,IFERROR(IF(VALUE($F2861)&lt;100000000,VALUE($F2861),1000000000),IFERROR(IF(VALUE(MID($F2861,2,20))&lt;100000000,VALUE(MID($F2861,2,20)),1000000000),1000000000))+ROW()/100000,"")</f>
        <v/>
      </c>
    </row>
    <row r="2862">
      <c r="A2862">
        <f>IF($F2862="","",IFERROR(IF(INDEX('Per Invoice'!$A$2:$A$2001,MATCH($F2862,'Per Invoice'!$B$2:$B$2001,0))=0,"",INDEX('Per Invoice'!$A$2:$A$2001,MATCH($F2862,'Per Invoice'!$B$2:$B$2001,0))),""))</f>
        <v/>
      </c>
      <c r="H2862" s="11" t="n"/>
      <c r="R2862" s="7">
        <f>IF($F2862="","",Q2862*Y2862/100)</f>
        <v/>
      </c>
      <c r="X2862" s="7" t="n"/>
      <c r="Y2862" s="7" t="n"/>
      <c r="Z2862" s="7">
        <f>IF($F2862="","",Y2862*AE2862/100)</f>
        <v/>
      </c>
      <c r="AA2862" s="7">
        <f>IF($F2862="","",Y2862-Z2862)</f>
        <v/>
      </c>
      <c r="AB2862" s="7">
        <f>IF($F2862="","",AA2862-R2862)</f>
        <v/>
      </c>
      <c r="AE2862">
        <f>IF($F2862="","",IF($AK2862=1,0,IF($AJ2862=1,Settings!$C$6,Settings!$C$7))*100)</f>
        <v/>
      </c>
      <c r="AG2862">
        <f>IF($F2862="","",$F2862&amp;"|"&amp;$D2862&amp;"")</f>
        <v/>
      </c>
      <c r="AH2862">
        <f>IF($F2862="","",IF(COUNTIF($AG$2:$AG2862,$AG2862)=1,1,0))</f>
        <v/>
      </c>
      <c r="AI2862">
        <f>IF($AH2862=1,SUMPRODUCT(--($AL$2:$AL$8001&lt;$AL2862))+1,"")</f>
        <v/>
      </c>
      <c r="AJ2862">
        <f>IF($F2862="","",IF(OR($U2862=TRUE(),$U2862="TRUE"),1,0))</f>
        <v/>
      </c>
      <c r="AK2862">
        <f>IF($F2862="","",IF($AD2862="Yes",1,0))</f>
        <v/>
      </c>
      <c r="AL2862">
        <f>IF($AH2862=1,IFERROR(IF(VALUE($F2862)&lt;100000000,VALUE($F2862),1000000000),IFERROR(IF(VALUE(MID($F2862,2,20))&lt;100000000,VALUE(MID($F2862,2,20)),1000000000),1000000000))+ROW()/100000,"")</f>
        <v/>
      </c>
    </row>
    <row r="2863">
      <c r="A2863">
        <f>IF($F2863="","",IFERROR(IF(INDEX('Per Invoice'!$A$2:$A$2001,MATCH($F2863,'Per Invoice'!$B$2:$B$2001,0))=0,"",INDEX('Per Invoice'!$A$2:$A$2001,MATCH($F2863,'Per Invoice'!$B$2:$B$2001,0))),""))</f>
        <v/>
      </c>
      <c r="H2863" s="11" t="n"/>
      <c r="R2863" s="7">
        <f>IF($F2863="","",Q2863*Y2863/100)</f>
        <v/>
      </c>
      <c r="X2863" s="7" t="n"/>
      <c r="Y2863" s="7" t="n"/>
      <c r="Z2863" s="7">
        <f>IF($F2863="","",Y2863*AE2863/100)</f>
        <v/>
      </c>
      <c r="AA2863" s="7">
        <f>IF($F2863="","",Y2863-Z2863)</f>
        <v/>
      </c>
      <c r="AB2863" s="7">
        <f>IF($F2863="","",AA2863-R2863)</f>
        <v/>
      </c>
      <c r="AE2863">
        <f>IF($F2863="","",IF($AK2863=1,0,IF($AJ2863=1,Settings!$C$6,Settings!$C$7))*100)</f>
        <v/>
      </c>
      <c r="AG2863">
        <f>IF($F2863="","",$F2863&amp;"|"&amp;$D2863&amp;"")</f>
        <v/>
      </c>
      <c r="AH2863">
        <f>IF($F2863="","",IF(COUNTIF($AG$2:$AG2863,$AG2863)=1,1,0))</f>
        <v/>
      </c>
      <c r="AI2863">
        <f>IF($AH2863=1,SUMPRODUCT(--($AL$2:$AL$8001&lt;$AL2863))+1,"")</f>
        <v/>
      </c>
      <c r="AJ2863">
        <f>IF($F2863="","",IF(OR($U2863=TRUE(),$U2863="TRUE"),1,0))</f>
        <v/>
      </c>
      <c r="AK2863">
        <f>IF($F2863="","",IF($AD2863="Yes",1,0))</f>
        <v/>
      </c>
      <c r="AL2863">
        <f>IF($AH2863=1,IFERROR(IF(VALUE($F2863)&lt;100000000,VALUE($F2863),1000000000),IFERROR(IF(VALUE(MID($F2863,2,20))&lt;100000000,VALUE(MID($F2863,2,20)),1000000000),1000000000))+ROW()/100000,"")</f>
        <v/>
      </c>
    </row>
    <row r="2864">
      <c r="A2864">
        <f>IF($F2864="","",IFERROR(IF(INDEX('Per Invoice'!$A$2:$A$2001,MATCH($F2864,'Per Invoice'!$B$2:$B$2001,0))=0,"",INDEX('Per Invoice'!$A$2:$A$2001,MATCH($F2864,'Per Invoice'!$B$2:$B$2001,0))),""))</f>
        <v/>
      </c>
      <c r="H2864" s="11" t="n"/>
      <c r="R2864" s="7">
        <f>IF($F2864="","",Q2864*Y2864/100)</f>
        <v/>
      </c>
      <c r="X2864" s="7" t="n"/>
      <c r="Y2864" s="7" t="n"/>
      <c r="Z2864" s="7">
        <f>IF($F2864="","",Y2864*AE2864/100)</f>
        <v/>
      </c>
      <c r="AA2864" s="7">
        <f>IF($F2864="","",Y2864-Z2864)</f>
        <v/>
      </c>
      <c r="AB2864" s="7">
        <f>IF($F2864="","",AA2864-R2864)</f>
        <v/>
      </c>
      <c r="AE2864">
        <f>IF($F2864="","",IF($AK2864=1,0,IF($AJ2864=1,Settings!$C$6,Settings!$C$7))*100)</f>
        <v/>
      </c>
      <c r="AG2864">
        <f>IF($F2864="","",$F2864&amp;"|"&amp;$D2864&amp;"")</f>
        <v/>
      </c>
      <c r="AH2864">
        <f>IF($F2864="","",IF(COUNTIF($AG$2:$AG2864,$AG2864)=1,1,0))</f>
        <v/>
      </c>
      <c r="AI2864">
        <f>IF($AH2864=1,SUMPRODUCT(--($AL$2:$AL$8001&lt;$AL2864))+1,"")</f>
        <v/>
      </c>
      <c r="AJ2864">
        <f>IF($F2864="","",IF(OR($U2864=TRUE(),$U2864="TRUE"),1,0))</f>
        <v/>
      </c>
      <c r="AK2864">
        <f>IF($F2864="","",IF($AD2864="Yes",1,0))</f>
        <v/>
      </c>
      <c r="AL2864">
        <f>IF($AH2864=1,IFERROR(IF(VALUE($F2864)&lt;100000000,VALUE($F2864),1000000000),IFERROR(IF(VALUE(MID($F2864,2,20))&lt;100000000,VALUE(MID($F2864,2,20)),1000000000),1000000000))+ROW()/100000,"")</f>
        <v/>
      </c>
    </row>
    <row r="2865">
      <c r="A2865">
        <f>IF($F2865="","",IFERROR(IF(INDEX('Per Invoice'!$A$2:$A$2001,MATCH($F2865,'Per Invoice'!$B$2:$B$2001,0))=0,"",INDEX('Per Invoice'!$A$2:$A$2001,MATCH($F2865,'Per Invoice'!$B$2:$B$2001,0))),""))</f>
        <v/>
      </c>
      <c r="H2865" s="11" t="n"/>
      <c r="R2865" s="7">
        <f>IF($F2865="","",Q2865*Y2865/100)</f>
        <v/>
      </c>
      <c r="X2865" s="7" t="n"/>
      <c r="Y2865" s="7" t="n"/>
      <c r="Z2865" s="7">
        <f>IF($F2865="","",Y2865*AE2865/100)</f>
        <v/>
      </c>
      <c r="AA2865" s="7">
        <f>IF($F2865="","",Y2865-Z2865)</f>
        <v/>
      </c>
      <c r="AB2865" s="7">
        <f>IF($F2865="","",AA2865-R2865)</f>
        <v/>
      </c>
      <c r="AE2865">
        <f>IF($F2865="","",IF($AK2865=1,0,IF($AJ2865=1,Settings!$C$6,Settings!$C$7))*100)</f>
        <v/>
      </c>
      <c r="AG2865">
        <f>IF($F2865="","",$F2865&amp;"|"&amp;$D2865&amp;"")</f>
        <v/>
      </c>
      <c r="AH2865">
        <f>IF($F2865="","",IF(COUNTIF($AG$2:$AG2865,$AG2865)=1,1,0))</f>
        <v/>
      </c>
      <c r="AI2865">
        <f>IF($AH2865=1,SUMPRODUCT(--($AL$2:$AL$8001&lt;$AL2865))+1,"")</f>
        <v/>
      </c>
      <c r="AJ2865">
        <f>IF($F2865="","",IF(OR($U2865=TRUE(),$U2865="TRUE"),1,0))</f>
        <v/>
      </c>
      <c r="AK2865">
        <f>IF($F2865="","",IF($AD2865="Yes",1,0))</f>
        <v/>
      </c>
      <c r="AL2865">
        <f>IF($AH2865=1,IFERROR(IF(VALUE($F2865)&lt;100000000,VALUE($F2865),1000000000),IFERROR(IF(VALUE(MID($F2865,2,20))&lt;100000000,VALUE(MID($F2865,2,20)),1000000000),1000000000))+ROW()/100000,"")</f>
        <v/>
      </c>
    </row>
    <row r="2866">
      <c r="A2866">
        <f>IF($F2866="","",IFERROR(IF(INDEX('Per Invoice'!$A$2:$A$2001,MATCH($F2866,'Per Invoice'!$B$2:$B$2001,0))=0,"",INDEX('Per Invoice'!$A$2:$A$2001,MATCH($F2866,'Per Invoice'!$B$2:$B$2001,0))),""))</f>
        <v/>
      </c>
      <c r="H2866" s="11" t="n"/>
      <c r="R2866" s="7">
        <f>IF($F2866="","",Q2866*Y2866/100)</f>
        <v/>
      </c>
      <c r="X2866" s="7" t="n"/>
      <c r="Y2866" s="7" t="n"/>
      <c r="Z2866" s="7">
        <f>IF($F2866="","",Y2866*AE2866/100)</f>
        <v/>
      </c>
      <c r="AA2866" s="7">
        <f>IF($F2866="","",Y2866-Z2866)</f>
        <v/>
      </c>
      <c r="AB2866" s="7">
        <f>IF($F2866="","",AA2866-R2866)</f>
        <v/>
      </c>
      <c r="AE2866">
        <f>IF($F2866="","",IF($AK2866=1,0,IF($AJ2866=1,Settings!$C$6,Settings!$C$7))*100)</f>
        <v/>
      </c>
      <c r="AG2866">
        <f>IF($F2866="","",$F2866&amp;"|"&amp;$D2866&amp;"")</f>
        <v/>
      </c>
      <c r="AH2866">
        <f>IF($F2866="","",IF(COUNTIF($AG$2:$AG2866,$AG2866)=1,1,0))</f>
        <v/>
      </c>
      <c r="AI2866">
        <f>IF($AH2866=1,SUMPRODUCT(--($AL$2:$AL$8001&lt;$AL2866))+1,"")</f>
        <v/>
      </c>
      <c r="AJ2866">
        <f>IF($F2866="","",IF(OR($U2866=TRUE(),$U2866="TRUE"),1,0))</f>
        <v/>
      </c>
      <c r="AK2866">
        <f>IF($F2866="","",IF($AD2866="Yes",1,0))</f>
        <v/>
      </c>
      <c r="AL2866">
        <f>IF($AH2866=1,IFERROR(IF(VALUE($F2866)&lt;100000000,VALUE($F2866),1000000000),IFERROR(IF(VALUE(MID($F2866,2,20))&lt;100000000,VALUE(MID($F2866,2,20)),1000000000),1000000000))+ROW()/100000,"")</f>
        <v/>
      </c>
    </row>
    <row r="2867">
      <c r="A2867">
        <f>IF($F2867="","",IFERROR(IF(INDEX('Per Invoice'!$A$2:$A$2001,MATCH($F2867,'Per Invoice'!$B$2:$B$2001,0))=0,"",INDEX('Per Invoice'!$A$2:$A$2001,MATCH($F2867,'Per Invoice'!$B$2:$B$2001,0))),""))</f>
        <v/>
      </c>
      <c r="H2867" s="11" t="n"/>
      <c r="R2867" s="7">
        <f>IF($F2867="","",Q2867*Y2867/100)</f>
        <v/>
      </c>
      <c r="X2867" s="7" t="n"/>
      <c r="Y2867" s="7" t="n"/>
      <c r="Z2867" s="7">
        <f>IF($F2867="","",Y2867*AE2867/100)</f>
        <v/>
      </c>
      <c r="AA2867" s="7">
        <f>IF($F2867="","",Y2867-Z2867)</f>
        <v/>
      </c>
      <c r="AB2867" s="7">
        <f>IF($F2867="","",AA2867-R2867)</f>
        <v/>
      </c>
      <c r="AE2867">
        <f>IF($F2867="","",IF($AK2867=1,0,IF($AJ2867=1,Settings!$C$6,Settings!$C$7))*100)</f>
        <v/>
      </c>
      <c r="AG2867">
        <f>IF($F2867="","",$F2867&amp;"|"&amp;$D2867&amp;"")</f>
        <v/>
      </c>
      <c r="AH2867">
        <f>IF($F2867="","",IF(COUNTIF($AG$2:$AG2867,$AG2867)=1,1,0))</f>
        <v/>
      </c>
      <c r="AI2867">
        <f>IF($AH2867=1,SUMPRODUCT(--($AL$2:$AL$8001&lt;$AL2867))+1,"")</f>
        <v/>
      </c>
      <c r="AJ2867">
        <f>IF($F2867="","",IF(OR($U2867=TRUE(),$U2867="TRUE"),1,0))</f>
        <v/>
      </c>
      <c r="AK2867">
        <f>IF($F2867="","",IF($AD2867="Yes",1,0))</f>
        <v/>
      </c>
      <c r="AL2867">
        <f>IF($AH2867=1,IFERROR(IF(VALUE($F2867)&lt;100000000,VALUE($F2867),1000000000),IFERROR(IF(VALUE(MID($F2867,2,20))&lt;100000000,VALUE(MID($F2867,2,20)),1000000000),1000000000))+ROW()/100000,"")</f>
        <v/>
      </c>
    </row>
    <row r="2868">
      <c r="A2868">
        <f>IF($F2868="","",IFERROR(IF(INDEX('Per Invoice'!$A$2:$A$2001,MATCH($F2868,'Per Invoice'!$B$2:$B$2001,0))=0,"",INDEX('Per Invoice'!$A$2:$A$2001,MATCH($F2868,'Per Invoice'!$B$2:$B$2001,0))),""))</f>
        <v/>
      </c>
      <c r="H2868" s="11" t="n"/>
      <c r="R2868" s="7">
        <f>IF($F2868="","",Q2868*Y2868/100)</f>
        <v/>
      </c>
      <c r="X2868" s="7" t="n"/>
      <c r="Y2868" s="7" t="n"/>
      <c r="Z2868" s="7">
        <f>IF($F2868="","",Y2868*AE2868/100)</f>
        <v/>
      </c>
      <c r="AA2868" s="7">
        <f>IF($F2868="","",Y2868-Z2868)</f>
        <v/>
      </c>
      <c r="AB2868" s="7">
        <f>IF($F2868="","",AA2868-R2868)</f>
        <v/>
      </c>
      <c r="AE2868">
        <f>IF($F2868="","",IF($AK2868=1,0,IF($AJ2868=1,Settings!$C$6,Settings!$C$7))*100)</f>
        <v/>
      </c>
      <c r="AG2868">
        <f>IF($F2868="","",$F2868&amp;"|"&amp;$D2868&amp;"")</f>
        <v/>
      </c>
      <c r="AH2868">
        <f>IF($F2868="","",IF(COUNTIF($AG$2:$AG2868,$AG2868)=1,1,0))</f>
        <v/>
      </c>
      <c r="AI2868">
        <f>IF($AH2868=1,SUMPRODUCT(--($AL$2:$AL$8001&lt;$AL2868))+1,"")</f>
        <v/>
      </c>
      <c r="AJ2868">
        <f>IF($F2868="","",IF(OR($U2868=TRUE(),$U2868="TRUE"),1,0))</f>
        <v/>
      </c>
      <c r="AK2868">
        <f>IF($F2868="","",IF($AD2868="Yes",1,0))</f>
        <v/>
      </c>
      <c r="AL2868">
        <f>IF($AH2868=1,IFERROR(IF(VALUE($F2868)&lt;100000000,VALUE($F2868),1000000000),IFERROR(IF(VALUE(MID($F2868,2,20))&lt;100000000,VALUE(MID($F2868,2,20)),1000000000),1000000000))+ROW()/100000,"")</f>
        <v/>
      </c>
    </row>
    <row r="2869">
      <c r="A2869">
        <f>IF($F2869="","",IFERROR(IF(INDEX('Per Invoice'!$A$2:$A$2001,MATCH($F2869,'Per Invoice'!$B$2:$B$2001,0))=0,"",INDEX('Per Invoice'!$A$2:$A$2001,MATCH($F2869,'Per Invoice'!$B$2:$B$2001,0))),""))</f>
        <v/>
      </c>
      <c r="H2869" s="11" t="n"/>
      <c r="R2869" s="7">
        <f>IF($F2869="","",Q2869*Y2869/100)</f>
        <v/>
      </c>
      <c r="X2869" s="7" t="n"/>
      <c r="Y2869" s="7" t="n"/>
      <c r="Z2869" s="7">
        <f>IF($F2869="","",Y2869*AE2869/100)</f>
        <v/>
      </c>
      <c r="AA2869" s="7">
        <f>IF($F2869="","",Y2869-Z2869)</f>
        <v/>
      </c>
      <c r="AB2869" s="7">
        <f>IF($F2869="","",AA2869-R2869)</f>
        <v/>
      </c>
      <c r="AE2869">
        <f>IF($F2869="","",IF($AK2869=1,0,IF($AJ2869=1,Settings!$C$6,Settings!$C$7))*100)</f>
        <v/>
      </c>
      <c r="AG2869">
        <f>IF($F2869="","",$F2869&amp;"|"&amp;$D2869&amp;"")</f>
        <v/>
      </c>
      <c r="AH2869">
        <f>IF($F2869="","",IF(COUNTIF($AG$2:$AG2869,$AG2869)=1,1,0))</f>
        <v/>
      </c>
      <c r="AI2869">
        <f>IF($AH2869=1,SUMPRODUCT(--($AL$2:$AL$8001&lt;$AL2869))+1,"")</f>
        <v/>
      </c>
      <c r="AJ2869">
        <f>IF($F2869="","",IF(OR($U2869=TRUE(),$U2869="TRUE"),1,0))</f>
        <v/>
      </c>
      <c r="AK2869">
        <f>IF($F2869="","",IF($AD2869="Yes",1,0))</f>
        <v/>
      </c>
      <c r="AL2869">
        <f>IF($AH2869=1,IFERROR(IF(VALUE($F2869)&lt;100000000,VALUE($F2869),1000000000),IFERROR(IF(VALUE(MID($F2869,2,20))&lt;100000000,VALUE(MID($F2869,2,20)),1000000000),1000000000))+ROW()/100000,"")</f>
        <v/>
      </c>
    </row>
    <row r="2870">
      <c r="A2870">
        <f>IF($F2870="","",IFERROR(IF(INDEX('Per Invoice'!$A$2:$A$2001,MATCH($F2870,'Per Invoice'!$B$2:$B$2001,0))=0,"",INDEX('Per Invoice'!$A$2:$A$2001,MATCH($F2870,'Per Invoice'!$B$2:$B$2001,0))),""))</f>
        <v/>
      </c>
      <c r="H2870" s="11" t="n"/>
      <c r="R2870" s="7">
        <f>IF($F2870="","",Q2870*Y2870/100)</f>
        <v/>
      </c>
      <c r="X2870" s="7" t="n"/>
      <c r="Y2870" s="7" t="n"/>
      <c r="Z2870" s="7">
        <f>IF($F2870="","",Y2870*AE2870/100)</f>
        <v/>
      </c>
      <c r="AA2870" s="7">
        <f>IF($F2870="","",Y2870-Z2870)</f>
        <v/>
      </c>
      <c r="AB2870" s="7">
        <f>IF($F2870="","",AA2870-R2870)</f>
        <v/>
      </c>
      <c r="AE2870">
        <f>IF($F2870="","",IF($AK2870=1,0,IF($AJ2870=1,Settings!$C$6,Settings!$C$7))*100)</f>
        <v/>
      </c>
      <c r="AG2870">
        <f>IF($F2870="","",$F2870&amp;"|"&amp;$D2870&amp;"")</f>
        <v/>
      </c>
      <c r="AH2870">
        <f>IF($F2870="","",IF(COUNTIF($AG$2:$AG2870,$AG2870)=1,1,0))</f>
        <v/>
      </c>
      <c r="AI2870">
        <f>IF($AH2870=1,SUMPRODUCT(--($AL$2:$AL$8001&lt;$AL2870))+1,"")</f>
        <v/>
      </c>
      <c r="AJ2870">
        <f>IF($F2870="","",IF(OR($U2870=TRUE(),$U2870="TRUE"),1,0))</f>
        <v/>
      </c>
      <c r="AK2870">
        <f>IF($F2870="","",IF($AD2870="Yes",1,0))</f>
        <v/>
      </c>
      <c r="AL2870">
        <f>IF($AH2870=1,IFERROR(IF(VALUE($F2870)&lt;100000000,VALUE($F2870),1000000000),IFERROR(IF(VALUE(MID($F2870,2,20))&lt;100000000,VALUE(MID($F2870,2,20)),1000000000),1000000000))+ROW()/100000,"")</f>
        <v/>
      </c>
    </row>
    <row r="2871">
      <c r="A2871">
        <f>IF($F2871="","",IFERROR(IF(INDEX('Per Invoice'!$A$2:$A$2001,MATCH($F2871,'Per Invoice'!$B$2:$B$2001,0))=0,"",INDEX('Per Invoice'!$A$2:$A$2001,MATCH($F2871,'Per Invoice'!$B$2:$B$2001,0))),""))</f>
        <v/>
      </c>
      <c r="H2871" s="11" t="n"/>
      <c r="R2871" s="7">
        <f>IF($F2871="","",Q2871*Y2871/100)</f>
        <v/>
      </c>
      <c r="X2871" s="7" t="n"/>
      <c r="Y2871" s="7" t="n"/>
      <c r="Z2871" s="7">
        <f>IF($F2871="","",Y2871*AE2871/100)</f>
        <v/>
      </c>
      <c r="AA2871" s="7">
        <f>IF($F2871="","",Y2871-Z2871)</f>
        <v/>
      </c>
      <c r="AB2871" s="7">
        <f>IF($F2871="","",AA2871-R2871)</f>
        <v/>
      </c>
      <c r="AE2871">
        <f>IF($F2871="","",IF($AK2871=1,0,IF($AJ2871=1,Settings!$C$6,Settings!$C$7))*100)</f>
        <v/>
      </c>
      <c r="AG2871">
        <f>IF($F2871="","",$F2871&amp;"|"&amp;$D2871&amp;"")</f>
        <v/>
      </c>
      <c r="AH2871">
        <f>IF($F2871="","",IF(COUNTIF($AG$2:$AG2871,$AG2871)=1,1,0))</f>
        <v/>
      </c>
      <c r="AI2871">
        <f>IF($AH2871=1,SUMPRODUCT(--($AL$2:$AL$8001&lt;$AL2871))+1,"")</f>
        <v/>
      </c>
      <c r="AJ2871">
        <f>IF($F2871="","",IF(OR($U2871=TRUE(),$U2871="TRUE"),1,0))</f>
        <v/>
      </c>
      <c r="AK2871">
        <f>IF($F2871="","",IF($AD2871="Yes",1,0))</f>
        <v/>
      </c>
      <c r="AL2871">
        <f>IF($AH2871=1,IFERROR(IF(VALUE($F2871)&lt;100000000,VALUE($F2871),1000000000),IFERROR(IF(VALUE(MID($F2871,2,20))&lt;100000000,VALUE(MID($F2871,2,20)),1000000000),1000000000))+ROW()/100000,"")</f>
        <v/>
      </c>
    </row>
    <row r="2872">
      <c r="A2872">
        <f>IF($F2872="","",IFERROR(IF(INDEX('Per Invoice'!$A$2:$A$2001,MATCH($F2872,'Per Invoice'!$B$2:$B$2001,0))=0,"",INDEX('Per Invoice'!$A$2:$A$2001,MATCH($F2872,'Per Invoice'!$B$2:$B$2001,0))),""))</f>
        <v/>
      </c>
      <c r="H2872" s="11" t="n"/>
      <c r="R2872" s="7">
        <f>IF($F2872="","",Q2872*Y2872/100)</f>
        <v/>
      </c>
      <c r="X2872" s="7" t="n"/>
      <c r="Y2872" s="7" t="n"/>
      <c r="Z2872" s="7">
        <f>IF($F2872="","",Y2872*AE2872/100)</f>
        <v/>
      </c>
      <c r="AA2872" s="7">
        <f>IF($F2872="","",Y2872-Z2872)</f>
        <v/>
      </c>
      <c r="AB2872" s="7">
        <f>IF($F2872="","",AA2872-R2872)</f>
        <v/>
      </c>
      <c r="AE2872">
        <f>IF($F2872="","",IF($AK2872=1,0,IF($AJ2872=1,Settings!$C$6,Settings!$C$7))*100)</f>
        <v/>
      </c>
      <c r="AG2872">
        <f>IF($F2872="","",$F2872&amp;"|"&amp;$D2872&amp;"")</f>
        <v/>
      </c>
      <c r="AH2872">
        <f>IF($F2872="","",IF(COUNTIF($AG$2:$AG2872,$AG2872)=1,1,0))</f>
        <v/>
      </c>
      <c r="AI2872">
        <f>IF($AH2872=1,SUMPRODUCT(--($AL$2:$AL$8001&lt;$AL2872))+1,"")</f>
        <v/>
      </c>
      <c r="AJ2872">
        <f>IF($F2872="","",IF(OR($U2872=TRUE(),$U2872="TRUE"),1,0))</f>
        <v/>
      </c>
      <c r="AK2872">
        <f>IF($F2872="","",IF($AD2872="Yes",1,0))</f>
        <v/>
      </c>
      <c r="AL2872">
        <f>IF($AH2872=1,IFERROR(IF(VALUE($F2872)&lt;100000000,VALUE($F2872),1000000000),IFERROR(IF(VALUE(MID($F2872,2,20))&lt;100000000,VALUE(MID($F2872,2,20)),1000000000),1000000000))+ROW()/100000,"")</f>
        <v/>
      </c>
    </row>
    <row r="2873">
      <c r="A2873">
        <f>IF($F2873="","",IFERROR(IF(INDEX('Per Invoice'!$A$2:$A$2001,MATCH($F2873,'Per Invoice'!$B$2:$B$2001,0))=0,"",INDEX('Per Invoice'!$A$2:$A$2001,MATCH($F2873,'Per Invoice'!$B$2:$B$2001,0))),""))</f>
        <v/>
      </c>
      <c r="H2873" s="11" t="n"/>
      <c r="R2873" s="7">
        <f>IF($F2873="","",Q2873*Y2873/100)</f>
        <v/>
      </c>
      <c r="X2873" s="7" t="n"/>
      <c r="Y2873" s="7" t="n"/>
      <c r="Z2873" s="7">
        <f>IF($F2873="","",Y2873*AE2873/100)</f>
        <v/>
      </c>
      <c r="AA2873" s="7">
        <f>IF($F2873="","",Y2873-Z2873)</f>
        <v/>
      </c>
      <c r="AB2873" s="7">
        <f>IF($F2873="","",AA2873-R2873)</f>
        <v/>
      </c>
      <c r="AE2873">
        <f>IF($F2873="","",IF($AK2873=1,0,IF($AJ2873=1,Settings!$C$6,Settings!$C$7))*100)</f>
        <v/>
      </c>
      <c r="AG2873">
        <f>IF($F2873="","",$F2873&amp;"|"&amp;$D2873&amp;"")</f>
        <v/>
      </c>
      <c r="AH2873">
        <f>IF($F2873="","",IF(COUNTIF($AG$2:$AG2873,$AG2873)=1,1,0))</f>
        <v/>
      </c>
      <c r="AI2873">
        <f>IF($AH2873=1,SUMPRODUCT(--($AL$2:$AL$8001&lt;$AL2873))+1,"")</f>
        <v/>
      </c>
      <c r="AJ2873">
        <f>IF($F2873="","",IF(OR($U2873=TRUE(),$U2873="TRUE"),1,0))</f>
        <v/>
      </c>
      <c r="AK2873">
        <f>IF($F2873="","",IF($AD2873="Yes",1,0))</f>
        <v/>
      </c>
      <c r="AL2873">
        <f>IF($AH2873=1,IFERROR(IF(VALUE($F2873)&lt;100000000,VALUE($F2873),1000000000),IFERROR(IF(VALUE(MID($F2873,2,20))&lt;100000000,VALUE(MID($F2873,2,20)),1000000000),1000000000))+ROW()/100000,"")</f>
        <v/>
      </c>
    </row>
    <row r="2874">
      <c r="A2874">
        <f>IF($F2874="","",IFERROR(IF(INDEX('Per Invoice'!$A$2:$A$2001,MATCH($F2874,'Per Invoice'!$B$2:$B$2001,0))=0,"",INDEX('Per Invoice'!$A$2:$A$2001,MATCH($F2874,'Per Invoice'!$B$2:$B$2001,0))),""))</f>
        <v/>
      </c>
      <c r="H2874" s="11" t="n"/>
      <c r="R2874" s="7">
        <f>IF($F2874="","",Q2874*Y2874/100)</f>
        <v/>
      </c>
      <c r="X2874" s="7" t="n"/>
      <c r="Y2874" s="7" t="n"/>
      <c r="Z2874" s="7">
        <f>IF($F2874="","",Y2874*AE2874/100)</f>
        <v/>
      </c>
      <c r="AA2874" s="7">
        <f>IF($F2874="","",Y2874-Z2874)</f>
        <v/>
      </c>
      <c r="AB2874" s="7">
        <f>IF($F2874="","",AA2874-R2874)</f>
        <v/>
      </c>
      <c r="AE2874">
        <f>IF($F2874="","",IF($AK2874=1,0,IF($AJ2874=1,Settings!$C$6,Settings!$C$7))*100)</f>
        <v/>
      </c>
      <c r="AG2874">
        <f>IF($F2874="","",$F2874&amp;"|"&amp;$D2874&amp;"")</f>
        <v/>
      </c>
      <c r="AH2874">
        <f>IF($F2874="","",IF(COUNTIF($AG$2:$AG2874,$AG2874)=1,1,0))</f>
        <v/>
      </c>
      <c r="AI2874">
        <f>IF($AH2874=1,SUMPRODUCT(--($AL$2:$AL$8001&lt;$AL2874))+1,"")</f>
        <v/>
      </c>
      <c r="AJ2874">
        <f>IF($F2874="","",IF(OR($U2874=TRUE(),$U2874="TRUE"),1,0))</f>
        <v/>
      </c>
      <c r="AK2874">
        <f>IF($F2874="","",IF($AD2874="Yes",1,0))</f>
        <v/>
      </c>
      <c r="AL2874">
        <f>IF($AH2874=1,IFERROR(IF(VALUE($F2874)&lt;100000000,VALUE($F2874),1000000000),IFERROR(IF(VALUE(MID($F2874,2,20))&lt;100000000,VALUE(MID($F2874,2,20)),1000000000),1000000000))+ROW()/100000,"")</f>
        <v/>
      </c>
    </row>
    <row r="2875">
      <c r="A2875">
        <f>IF($F2875="","",IFERROR(IF(INDEX('Per Invoice'!$A$2:$A$2001,MATCH($F2875,'Per Invoice'!$B$2:$B$2001,0))=0,"",INDEX('Per Invoice'!$A$2:$A$2001,MATCH($F2875,'Per Invoice'!$B$2:$B$2001,0))),""))</f>
        <v/>
      </c>
      <c r="H2875" s="11" t="n"/>
      <c r="R2875" s="7">
        <f>IF($F2875="","",Q2875*Y2875/100)</f>
        <v/>
      </c>
      <c r="X2875" s="7" t="n"/>
      <c r="Y2875" s="7" t="n"/>
      <c r="Z2875" s="7">
        <f>IF($F2875="","",Y2875*AE2875/100)</f>
        <v/>
      </c>
      <c r="AA2875" s="7">
        <f>IF($F2875="","",Y2875-Z2875)</f>
        <v/>
      </c>
      <c r="AB2875" s="7">
        <f>IF($F2875="","",AA2875-R2875)</f>
        <v/>
      </c>
      <c r="AE2875">
        <f>IF($F2875="","",IF($AK2875=1,0,IF($AJ2875=1,Settings!$C$6,Settings!$C$7))*100)</f>
        <v/>
      </c>
      <c r="AG2875">
        <f>IF($F2875="","",$F2875&amp;"|"&amp;$D2875&amp;"")</f>
        <v/>
      </c>
      <c r="AH2875">
        <f>IF($F2875="","",IF(COUNTIF($AG$2:$AG2875,$AG2875)=1,1,0))</f>
        <v/>
      </c>
      <c r="AI2875">
        <f>IF($AH2875=1,SUMPRODUCT(--($AL$2:$AL$8001&lt;$AL2875))+1,"")</f>
        <v/>
      </c>
      <c r="AJ2875">
        <f>IF($F2875="","",IF(OR($U2875=TRUE(),$U2875="TRUE"),1,0))</f>
        <v/>
      </c>
      <c r="AK2875">
        <f>IF($F2875="","",IF($AD2875="Yes",1,0))</f>
        <v/>
      </c>
      <c r="AL2875">
        <f>IF($AH2875=1,IFERROR(IF(VALUE($F2875)&lt;100000000,VALUE($F2875),1000000000),IFERROR(IF(VALUE(MID($F2875,2,20))&lt;100000000,VALUE(MID($F2875,2,20)),1000000000),1000000000))+ROW()/100000,"")</f>
        <v/>
      </c>
    </row>
    <row r="2876">
      <c r="A2876">
        <f>IF($F2876="","",IFERROR(IF(INDEX('Per Invoice'!$A$2:$A$2001,MATCH($F2876,'Per Invoice'!$B$2:$B$2001,0))=0,"",INDEX('Per Invoice'!$A$2:$A$2001,MATCH($F2876,'Per Invoice'!$B$2:$B$2001,0))),""))</f>
        <v/>
      </c>
      <c r="H2876" s="11" t="n"/>
      <c r="R2876" s="7">
        <f>IF($F2876="","",Q2876*Y2876/100)</f>
        <v/>
      </c>
      <c r="X2876" s="7" t="n"/>
      <c r="Y2876" s="7" t="n"/>
      <c r="Z2876" s="7">
        <f>IF($F2876="","",Y2876*AE2876/100)</f>
        <v/>
      </c>
      <c r="AA2876" s="7">
        <f>IF($F2876="","",Y2876-Z2876)</f>
        <v/>
      </c>
      <c r="AB2876" s="7">
        <f>IF($F2876="","",AA2876-R2876)</f>
        <v/>
      </c>
      <c r="AE2876">
        <f>IF($F2876="","",IF($AK2876=1,0,IF($AJ2876=1,Settings!$C$6,Settings!$C$7))*100)</f>
        <v/>
      </c>
      <c r="AG2876">
        <f>IF($F2876="","",$F2876&amp;"|"&amp;$D2876&amp;"")</f>
        <v/>
      </c>
      <c r="AH2876">
        <f>IF($F2876="","",IF(COUNTIF($AG$2:$AG2876,$AG2876)=1,1,0))</f>
        <v/>
      </c>
      <c r="AI2876">
        <f>IF($AH2876=1,SUMPRODUCT(--($AL$2:$AL$8001&lt;$AL2876))+1,"")</f>
        <v/>
      </c>
      <c r="AJ2876">
        <f>IF($F2876="","",IF(OR($U2876=TRUE(),$U2876="TRUE"),1,0))</f>
        <v/>
      </c>
      <c r="AK2876">
        <f>IF($F2876="","",IF($AD2876="Yes",1,0))</f>
        <v/>
      </c>
      <c r="AL2876">
        <f>IF($AH2876=1,IFERROR(IF(VALUE($F2876)&lt;100000000,VALUE($F2876),1000000000),IFERROR(IF(VALUE(MID($F2876,2,20))&lt;100000000,VALUE(MID($F2876,2,20)),1000000000),1000000000))+ROW()/100000,"")</f>
        <v/>
      </c>
    </row>
    <row r="2877">
      <c r="A2877">
        <f>IF($F2877="","",IFERROR(IF(INDEX('Per Invoice'!$A$2:$A$2001,MATCH($F2877,'Per Invoice'!$B$2:$B$2001,0))=0,"",INDEX('Per Invoice'!$A$2:$A$2001,MATCH($F2877,'Per Invoice'!$B$2:$B$2001,0))),""))</f>
        <v/>
      </c>
      <c r="H2877" s="11" t="n"/>
      <c r="R2877" s="7">
        <f>IF($F2877="","",Q2877*Y2877/100)</f>
        <v/>
      </c>
      <c r="X2877" s="7" t="n"/>
      <c r="Y2877" s="7" t="n"/>
      <c r="Z2877" s="7">
        <f>IF($F2877="","",Y2877*AE2877/100)</f>
        <v/>
      </c>
      <c r="AA2877" s="7">
        <f>IF($F2877="","",Y2877-Z2877)</f>
        <v/>
      </c>
      <c r="AB2877" s="7">
        <f>IF($F2877="","",AA2877-R2877)</f>
        <v/>
      </c>
      <c r="AE2877">
        <f>IF($F2877="","",IF($AK2877=1,0,IF($AJ2877=1,Settings!$C$6,Settings!$C$7))*100)</f>
        <v/>
      </c>
      <c r="AG2877">
        <f>IF($F2877="","",$F2877&amp;"|"&amp;$D2877&amp;"")</f>
        <v/>
      </c>
      <c r="AH2877">
        <f>IF($F2877="","",IF(COUNTIF($AG$2:$AG2877,$AG2877)=1,1,0))</f>
        <v/>
      </c>
      <c r="AI2877">
        <f>IF($AH2877=1,SUMPRODUCT(--($AL$2:$AL$8001&lt;$AL2877))+1,"")</f>
        <v/>
      </c>
      <c r="AJ2877">
        <f>IF($F2877="","",IF(OR($U2877=TRUE(),$U2877="TRUE"),1,0))</f>
        <v/>
      </c>
      <c r="AK2877">
        <f>IF($F2877="","",IF($AD2877="Yes",1,0))</f>
        <v/>
      </c>
      <c r="AL2877">
        <f>IF($AH2877=1,IFERROR(IF(VALUE($F2877)&lt;100000000,VALUE($F2877),1000000000),IFERROR(IF(VALUE(MID($F2877,2,20))&lt;100000000,VALUE(MID($F2877,2,20)),1000000000),1000000000))+ROW()/100000,"")</f>
        <v/>
      </c>
    </row>
    <row r="2878">
      <c r="A2878">
        <f>IF($F2878="","",IFERROR(IF(INDEX('Per Invoice'!$A$2:$A$2001,MATCH($F2878,'Per Invoice'!$B$2:$B$2001,0))=0,"",INDEX('Per Invoice'!$A$2:$A$2001,MATCH($F2878,'Per Invoice'!$B$2:$B$2001,0))),""))</f>
        <v/>
      </c>
      <c r="H2878" s="11" t="n"/>
      <c r="R2878" s="7">
        <f>IF($F2878="","",Q2878*Y2878/100)</f>
        <v/>
      </c>
      <c r="X2878" s="7" t="n"/>
      <c r="Y2878" s="7" t="n"/>
      <c r="Z2878" s="7">
        <f>IF($F2878="","",Y2878*AE2878/100)</f>
        <v/>
      </c>
      <c r="AA2878" s="7">
        <f>IF($F2878="","",Y2878-Z2878)</f>
        <v/>
      </c>
      <c r="AB2878" s="7">
        <f>IF($F2878="","",AA2878-R2878)</f>
        <v/>
      </c>
      <c r="AE2878">
        <f>IF($F2878="","",IF($AK2878=1,0,IF($AJ2878=1,Settings!$C$6,Settings!$C$7))*100)</f>
        <v/>
      </c>
      <c r="AG2878">
        <f>IF($F2878="","",$F2878&amp;"|"&amp;$D2878&amp;"")</f>
        <v/>
      </c>
      <c r="AH2878">
        <f>IF($F2878="","",IF(COUNTIF($AG$2:$AG2878,$AG2878)=1,1,0))</f>
        <v/>
      </c>
      <c r="AI2878">
        <f>IF($AH2878=1,SUMPRODUCT(--($AL$2:$AL$8001&lt;$AL2878))+1,"")</f>
        <v/>
      </c>
      <c r="AJ2878">
        <f>IF($F2878="","",IF(OR($U2878=TRUE(),$U2878="TRUE"),1,0))</f>
        <v/>
      </c>
      <c r="AK2878">
        <f>IF($F2878="","",IF($AD2878="Yes",1,0))</f>
        <v/>
      </c>
      <c r="AL2878">
        <f>IF($AH2878=1,IFERROR(IF(VALUE($F2878)&lt;100000000,VALUE($F2878),1000000000),IFERROR(IF(VALUE(MID($F2878,2,20))&lt;100000000,VALUE(MID($F2878,2,20)),1000000000),1000000000))+ROW()/100000,"")</f>
        <v/>
      </c>
    </row>
    <row r="2879">
      <c r="A2879">
        <f>IF($F2879="","",IFERROR(IF(INDEX('Per Invoice'!$A$2:$A$2001,MATCH($F2879,'Per Invoice'!$B$2:$B$2001,0))=0,"",INDEX('Per Invoice'!$A$2:$A$2001,MATCH($F2879,'Per Invoice'!$B$2:$B$2001,0))),""))</f>
        <v/>
      </c>
      <c r="H2879" s="11" t="n"/>
      <c r="R2879" s="7">
        <f>IF($F2879="","",Q2879*Y2879/100)</f>
        <v/>
      </c>
      <c r="X2879" s="7" t="n"/>
      <c r="Y2879" s="7" t="n"/>
      <c r="Z2879" s="7">
        <f>IF($F2879="","",Y2879*AE2879/100)</f>
        <v/>
      </c>
      <c r="AA2879" s="7">
        <f>IF($F2879="","",Y2879-Z2879)</f>
        <v/>
      </c>
      <c r="AB2879" s="7">
        <f>IF($F2879="","",AA2879-R2879)</f>
        <v/>
      </c>
      <c r="AE2879">
        <f>IF($F2879="","",IF($AK2879=1,0,IF($AJ2879=1,Settings!$C$6,Settings!$C$7))*100)</f>
        <v/>
      </c>
      <c r="AG2879">
        <f>IF($F2879="","",$F2879&amp;"|"&amp;$D2879&amp;"")</f>
        <v/>
      </c>
      <c r="AH2879">
        <f>IF($F2879="","",IF(COUNTIF($AG$2:$AG2879,$AG2879)=1,1,0))</f>
        <v/>
      </c>
      <c r="AI2879">
        <f>IF($AH2879=1,SUMPRODUCT(--($AL$2:$AL$8001&lt;$AL2879))+1,"")</f>
        <v/>
      </c>
      <c r="AJ2879">
        <f>IF($F2879="","",IF(OR($U2879=TRUE(),$U2879="TRUE"),1,0))</f>
        <v/>
      </c>
      <c r="AK2879">
        <f>IF($F2879="","",IF($AD2879="Yes",1,0))</f>
        <v/>
      </c>
      <c r="AL2879">
        <f>IF($AH2879=1,IFERROR(IF(VALUE($F2879)&lt;100000000,VALUE($F2879),1000000000),IFERROR(IF(VALUE(MID($F2879,2,20))&lt;100000000,VALUE(MID($F2879,2,20)),1000000000),1000000000))+ROW()/100000,"")</f>
        <v/>
      </c>
    </row>
    <row r="2880">
      <c r="A2880">
        <f>IF($F2880="","",IFERROR(IF(INDEX('Per Invoice'!$A$2:$A$2001,MATCH($F2880,'Per Invoice'!$B$2:$B$2001,0))=0,"",INDEX('Per Invoice'!$A$2:$A$2001,MATCH($F2880,'Per Invoice'!$B$2:$B$2001,0))),""))</f>
        <v/>
      </c>
      <c r="H2880" s="11" t="n"/>
      <c r="R2880" s="7">
        <f>IF($F2880="","",Q2880*Y2880/100)</f>
        <v/>
      </c>
      <c r="X2880" s="7" t="n"/>
      <c r="Y2880" s="7" t="n"/>
      <c r="Z2880" s="7">
        <f>IF($F2880="","",Y2880*AE2880/100)</f>
        <v/>
      </c>
      <c r="AA2880" s="7">
        <f>IF($F2880="","",Y2880-Z2880)</f>
        <v/>
      </c>
      <c r="AB2880" s="7">
        <f>IF($F2880="","",AA2880-R2880)</f>
        <v/>
      </c>
      <c r="AE2880">
        <f>IF($F2880="","",IF($AK2880=1,0,IF($AJ2880=1,Settings!$C$6,Settings!$C$7))*100)</f>
        <v/>
      </c>
      <c r="AG2880">
        <f>IF($F2880="","",$F2880&amp;"|"&amp;$D2880&amp;"")</f>
        <v/>
      </c>
      <c r="AH2880">
        <f>IF($F2880="","",IF(COUNTIF($AG$2:$AG2880,$AG2880)=1,1,0))</f>
        <v/>
      </c>
      <c r="AI2880">
        <f>IF($AH2880=1,SUMPRODUCT(--($AL$2:$AL$8001&lt;$AL2880))+1,"")</f>
        <v/>
      </c>
      <c r="AJ2880">
        <f>IF($F2880="","",IF(OR($U2880=TRUE(),$U2880="TRUE"),1,0))</f>
        <v/>
      </c>
      <c r="AK2880">
        <f>IF($F2880="","",IF($AD2880="Yes",1,0))</f>
        <v/>
      </c>
      <c r="AL2880">
        <f>IF($AH2880=1,IFERROR(IF(VALUE($F2880)&lt;100000000,VALUE($F2880),1000000000),IFERROR(IF(VALUE(MID($F2880,2,20))&lt;100000000,VALUE(MID($F2880,2,20)),1000000000),1000000000))+ROW()/100000,"")</f>
        <v/>
      </c>
    </row>
    <row r="2881">
      <c r="A2881">
        <f>IF($F2881="","",IFERROR(IF(INDEX('Per Invoice'!$A$2:$A$2001,MATCH($F2881,'Per Invoice'!$B$2:$B$2001,0))=0,"",INDEX('Per Invoice'!$A$2:$A$2001,MATCH($F2881,'Per Invoice'!$B$2:$B$2001,0))),""))</f>
        <v/>
      </c>
      <c r="H2881" s="11" t="n"/>
      <c r="R2881" s="7">
        <f>IF($F2881="","",Q2881*Y2881/100)</f>
        <v/>
      </c>
      <c r="X2881" s="7" t="n"/>
      <c r="Y2881" s="7" t="n"/>
      <c r="Z2881" s="7">
        <f>IF($F2881="","",Y2881*AE2881/100)</f>
        <v/>
      </c>
      <c r="AA2881" s="7">
        <f>IF($F2881="","",Y2881-Z2881)</f>
        <v/>
      </c>
      <c r="AB2881" s="7">
        <f>IF($F2881="","",AA2881-R2881)</f>
        <v/>
      </c>
      <c r="AE2881">
        <f>IF($F2881="","",IF($AK2881=1,0,IF($AJ2881=1,Settings!$C$6,Settings!$C$7))*100)</f>
        <v/>
      </c>
      <c r="AG2881">
        <f>IF($F2881="","",$F2881&amp;"|"&amp;$D2881&amp;"")</f>
        <v/>
      </c>
      <c r="AH2881">
        <f>IF($F2881="","",IF(COUNTIF($AG$2:$AG2881,$AG2881)=1,1,0))</f>
        <v/>
      </c>
      <c r="AI2881">
        <f>IF($AH2881=1,SUMPRODUCT(--($AL$2:$AL$8001&lt;$AL2881))+1,"")</f>
        <v/>
      </c>
      <c r="AJ2881">
        <f>IF($F2881="","",IF(OR($U2881=TRUE(),$U2881="TRUE"),1,0))</f>
        <v/>
      </c>
      <c r="AK2881">
        <f>IF($F2881="","",IF($AD2881="Yes",1,0))</f>
        <v/>
      </c>
      <c r="AL2881">
        <f>IF($AH2881=1,IFERROR(IF(VALUE($F2881)&lt;100000000,VALUE($F2881),1000000000),IFERROR(IF(VALUE(MID($F2881,2,20))&lt;100000000,VALUE(MID($F2881,2,20)),1000000000),1000000000))+ROW()/100000,"")</f>
        <v/>
      </c>
    </row>
    <row r="2882">
      <c r="A2882">
        <f>IF($F2882="","",IFERROR(IF(INDEX('Per Invoice'!$A$2:$A$2001,MATCH($F2882,'Per Invoice'!$B$2:$B$2001,0))=0,"",INDEX('Per Invoice'!$A$2:$A$2001,MATCH($F2882,'Per Invoice'!$B$2:$B$2001,0))),""))</f>
        <v/>
      </c>
      <c r="H2882" s="11" t="n"/>
      <c r="R2882" s="7">
        <f>IF($F2882="","",Q2882*Y2882/100)</f>
        <v/>
      </c>
      <c r="X2882" s="7" t="n"/>
      <c r="Y2882" s="7" t="n"/>
      <c r="Z2882" s="7">
        <f>IF($F2882="","",Y2882*AE2882/100)</f>
        <v/>
      </c>
      <c r="AA2882" s="7">
        <f>IF($F2882="","",Y2882-Z2882)</f>
        <v/>
      </c>
      <c r="AB2882" s="7">
        <f>IF($F2882="","",AA2882-R2882)</f>
        <v/>
      </c>
      <c r="AE2882">
        <f>IF($F2882="","",IF($AK2882=1,0,IF($AJ2882=1,Settings!$C$6,Settings!$C$7))*100)</f>
        <v/>
      </c>
      <c r="AG2882">
        <f>IF($F2882="","",$F2882&amp;"|"&amp;$D2882&amp;"")</f>
        <v/>
      </c>
      <c r="AH2882">
        <f>IF($F2882="","",IF(COUNTIF($AG$2:$AG2882,$AG2882)=1,1,0))</f>
        <v/>
      </c>
      <c r="AI2882">
        <f>IF($AH2882=1,SUMPRODUCT(--($AL$2:$AL$8001&lt;$AL2882))+1,"")</f>
        <v/>
      </c>
      <c r="AJ2882">
        <f>IF($F2882="","",IF(OR($U2882=TRUE(),$U2882="TRUE"),1,0))</f>
        <v/>
      </c>
      <c r="AK2882">
        <f>IF($F2882="","",IF($AD2882="Yes",1,0))</f>
        <v/>
      </c>
      <c r="AL2882">
        <f>IF($AH2882=1,IFERROR(IF(VALUE($F2882)&lt;100000000,VALUE($F2882),1000000000),IFERROR(IF(VALUE(MID($F2882,2,20))&lt;100000000,VALUE(MID($F2882,2,20)),1000000000),1000000000))+ROW()/100000,"")</f>
        <v/>
      </c>
    </row>
    <row r="2883">
      <c r="A2883">
        <f>IF($F2883="","",IFERROR(IF(INDEX('Per Invoice'!$A$2:$A$2001,MATCH($F2883,'Per Invoice'!$B$2:$B$2001,0))=0,"",INDEX('Per Invoice'!$A$2:$A$2001,MATCH($F2883,'Per Invoice'!$B$2:$B$2001,0))),""))</f>
        <v/>
      </c>
      <c r="H2883" s="11" t="n"/>
      <c r="R2883" s="7">
        <f>IF($F2883="","",Q2883*Y2883/100)</f>
        <v/>
      </c>
      <c r="X2883" s="7" t="n"/>
      <c r="Y2883" s="7" t="n"/>
      <c r="Z2883" s="7">
        <f>IF($F2883="","",Y2883*AE2883/100)</f>
        <v/>
      </c>
      <c r="AA2883" s="7">
        <f>IF($F2883="","",Y2883-Z2883)</f>
        <v/>
      </c>
      <c r="AB2883" s="7">
        <f>IF($F2883="","",AA2883-R2883)</f>
        <v/>
      </c>
      <c r="AE2883">
        <f>IF($F2883="","",IF($AK2883=1,0,IF($AJ2883=1,Settings!$C$6,Settings!$C$7))*100)</f>
        <v/>
      </c>
      <c r="AG2883">
        <f>IF($F2883="","",$F2883&amp;"|"&amp;$D2883&amp;"")</f>
        <v/>
      </c>
      <c r="AH2883">
        <f>IF($F2883="","",IF(COUNTIF($AG$2:$AG2883,$AG2883)=1,1,0))</f>
        <v/>
      </c>
      <c r="AI2883">
        <f>IF($AH2883=1,SUMPRODUCT(--($AL$2:$AL$8001&lt;$AL2883))+1,"")</f>
        <v/>
      </c>
      <c r="AJ2883">
        <f>IF($F2883="","",IF(OR($U2883=TRUE(),$U2883="TRUE"),1,0))</f>
        <v/>
      </c>
      <c r="AK2883">
        <f>IF($F2883="","",IF($AD2883="Yes",1,0))</f>
        <v/>
      </c>
      <c r="AL2883">
        <f>IF($AH2883=1,IFERROR(IF(VALUE($F2883)&lt;100000000,VALUE($F2883),1000000000),IFERROR(IF(VALUE(MID($F2883,2,20))&lt;100000000,VALUE(MID($F2883,2,20)),1000000000),1000000000))+ROW()/100000,"")</f>
        <v/>
      </c>
    </row>
    <row r="2884">
      <c r="A2884">
        <f>IF($F2884="","",IFERROR(IF(INDEX('Per Invoice'!$A$2:$A$2001,MATCH($F2884,'Per Invoice'!$B$2:$B$2001,0))=0,"",INDEX('Per Invoice'!$A$2:$A$2001,MATCH($F2884,'Per Invoice'!$B$2:$B$2001,0))),""))</f>
        <v/>
      </c>
      <c r="H2884" s="11" t="n"/>
      <c r="R2884" s="7">
        <f>IF($F2884="","",Q2884*Y2884/100)</f>
        <v/>
      </c>
      <c r="X2884" s="7" t="n"/>
      <c r="Y2884" s="7" t="n"/>
      <c r="Z2884" s="7">
        <f>IF($F2884="","",Y2884*AE2884/100)</f>
        <v/>
      </c>
      <c r="AA2884" s="7">
        <f>IF($F2884="","",Y2884-Z2884)</f>
        <v/>
      </c>
      <c r="AB2884" s="7">
        <f>IF($F2884="","",AA2884-R2884)</f>
        <v/>
      </c>
      <c r="AE2884">
        <f>IF($F2884="","",IF($AK2884=1,0,IF($AJ2884=1,Settings!$C$6,Settings!$C$7))*100)</f>
        <v/>
      </c>
      <c r="AG2884">
        <f>IF($F2884="","",$F2884&amp;"|"&amp;$D2884&amp;"")</f>
        <v/>
      </c>
      <c r="AH2884">
        <f>IF($F2884="","",IF(COUNTIF($AG$2:$AG2884,$AG2884)=1,1,0))</f>
        <v/>
      </c>
      <c r="AI2884">
        <f>IF($AH2884=1,SUMPRODUCT(--($AL$2:$AL$8001&lt;$AL2884))+1,"")</f>
        <v/>
      </c>
      <c r="AJ2884">
        <f>IF($F2884="","",IF(OR($U2884=TRUE(),$U2884="TRUE"),1,0))</f>
        <v/>
      </c>
      <c r="AK2884">
        <f>IF($F2884="","",IF($AD2884="Yes",1,0))</f>
        <v/>
      </c>
      <c r="AL2884">
        <f>IF($AH2884=1,IFERROR(IF(VALUE($F2884)&lt;100000000,VALUE($F2884),1000000000),IFERROR(IF(VALUE(MID($F2884,2,20))&lt;100000000,VALUE(MID($F2884,2,20)),1000000000),1000000000))+ROW()/100000,"")</f>
        <v/>
      </c>
    </row>
    <row r="2885">
      <c r="A2885">
        <f>IF($F2885="","",IFERROR(IF(INDEX('Per Invoice'!$A$2:$A$2001,MATCH($F2885,'Per Invoice'!$B$2:$B$2001,0))=0,"",INDEX('Per Invoice'!$A$2:$A$2001,MATCH($F2885,'Per Invoice'!$B$2:$B$2001,0))),""))</f>
        <v/>
      </c>
      <c r="H2885" s="11" t="n"/>
      <c r="R2885" s="7">
        <f>IF($F2885="","",Q2885*Y2885/100)</f>
        <v/>
      </c>
      <c r="X2885" s="7" t="n"/>
      <c r="Y2885" s="7" t="n"/>
      <c r="Z2885" s="7">
        <f>IF($F2885="","",Y2885*AE2885/100)</f>
        <v/>
      </c>
      <c r="AA2885" s="7">
        <f>IF($F2885="","",Y2885-Z2885)</f>
        <v/>
      </c>
      <c r="AB2885" s="7">
        <f>IF($F2885="","",AA2885-R2885)</f>
        <v/>
      </c>
      <c r="AE2885">
        <f>IF($F2885="","",IF($AK2885=1,0,IF($AJ2885=1,Settings!$C$6,Settings!$C$7))*100)</f>
        <v/>
      </c>
      <c r="AG2885">
        <f>IF($F2885="","",$F2885&amp;"|"&amp;$D2885&amp;"")</f>
        <v/>
      </c>
      <c r="AH2885">
        <f>IF($F2885="","",IF(COUNTIF($AG$2:$AG2885,$AG2885)=1,1,0))</f>
        <v/>
      </c>
      <c r="AI2885">
        <f>IF($AH2885=1,SUMPRODUCT(--($AL$2:$AL$8001&lt;$AL2885))+1,"")</f>
        <v/>
      </c>
      <c r="AJ2885">
        <f>IF($F2885="","",IF(OR($U2885=TRUE(),$U2885="TRUE"),1,0))</f>
        <v/>
      </c>
      <c r="AK2885">
        <f>IF($F2885="","",IF($AD2885="Yes",1,0))</f>
        <v/>
      </c>
      <c r="AL2885">
        <f>IF($AH2885=1,IFERROR(IF(VALUE($F2885)&lt;100000000,VALUE($F2885),1000000000),IFERROR(IF(VALUE(MID($F2885,2,20))&lt;100000000,VALUE(MID($F2885,2,20)),1000000000),1000000000))+ROW()/100000,"")</f>
        <v/>
      </c>
    </row>
    <row r="2886">
      <c r="A2886">
        <f>IF($F2886="","",IFERROR(IF(INDEX('Per Invoice'!$A$2:$A$2001,MATCH($F2886,'Per Invoice'!$B$2:$B$2001,0))=0,"",INDEX('Per Invoice'!$A$2:$A$2001,MATCH($F2886,'Per Invoice'!$B$2:$B$2001,0))),""))</f>
        <v/>
      </c>
      <c r="H2886" s="11" t="n"/>
      <c r="R2886" s="7">
        <f>IF($F2886="","",Q2886*Y2886/100)</f>
        <v/>
      </c>
      <c r="X2886" s="7" t="n"/>
      <c r="Y2886" s="7" t="n"/>
      <c r="Z2886" s="7">
        <f>IF($F2886="","",Y2886*AE2886/100)</f>
        <v/>
      </c>
      <c r="AA2886" s="7">
        <f>IF($F2886="","",Y2886-Z2886)</f>
        <v/>
      </c>
      <c r="AB2886" s="7">
        <f>IF($F2886="","",AA2886-R2886)</f>
        <v/>
      </c>
      <c r="AE2886">
        <f>IF($F2886="","",IF($AK2886=1,0,IF($AJ2886=1,Settings!$C$6,Settings!$C$7))*100)</f>
        <v/>
      </c>
      <c r="AG2886">
        <f>IF($F2886="","",$F2886&amp;"|"&amp;$D2886&amp;"")</f>
        <v/>
      </c>
      <c r="AH2886">
        <f>IF($F2886="","",IF(COUNTIF($AG$2:$AG2886,$AG2886)=1,1,0))</f>
        <v/>
      </c>
      <c r="AI2886">
        <f>IF($AH2886=1,SUMPRODUCT(--($AL$2:$AL$8001&lt;$AL2886))+1,"")</f>
        <v/>
      </c>
      <c r="AJ2886">
        <f>IF($F2886="","",IF(OR($U2886=TRUE(),$U2886="TRUE"),1,0))</f>
        <v/>
      </c>
      <c r="AK2886">
        <f>IF($F2886="","",IF($AD2886="Yes",1,0))</f>
        <v/>
      </c>
      <c r="AL2886">
        <f>IF($AH2886=1,IFERROR(IF(VALUE($F2886)&lt;100000000,VALUE($F2886),1000000000),IFERROR(IF(VALUE(MID($F2886,2,20))&lt;100000000,VALUE(MID($F2886,2,20)),1000000000),1000000000))+ROW()/100000,"")</f>
        <v/>
      </c>
    </row>
    <row r="2887">
      <c r="A2887">
        <f>IF($F2887="","",IFERROR(IF(INDEX('Per Invoice'!$A$2:$A$2001,MATCH($F2887,'Per Invoice'!$B$2:$B$2001,0))=0,"",INDEX('Per Invoice'!$A$2:$A$2001,MATCH($F2887,'Per Invoice'!$B$2:$B$2001,0))),""))</f>
        <v/>
      </c>
      <c r="H2887" s="11" t="n"/>
      <c r="R2887" s="7">
        <f>IF($F2887="","",Q2887*Y2887/100)</f>
        <v/>
      </c>
      <c r="X2887" s="7" t="n"/>
      <c r="Y2887" s="7" t="n"/>
      <c r="Z2887" s="7">
        <f>IF($F2887="","",Y2887*AE2887/100)</f>
        <v/>
      </c>
      <c r="AA2887" s="7">
        <f>IF($F2887="","",Y2887-Z2887)</f>
        <v/>
      </c>
      <c r="AB2887" s="7">
        <f>IF($F2887="","",AA2887-R2887)</f>
        <v/>
      </c>
      <c r="AE2887">
        <f>IF($F2887="","",IF($AK2887=1,0,IF($AJ2887=1,Settings!$C$6,Settings!$C$7))*100)</f>
        <v/>
      </c>
      <c r="AG2887">
        <f>IF($F2887="","",$F2887&amp;"|"&amp;$D2887&amp;"")</f>
        <v/>
      </c>
      <c r="AH2887">
        <f>IF($F2887="","",IF(COUNTIF($AG$2:$AG2887,$AG2887)=1,1,0))</f>
        <v/>
      </c>
      <c r="AI2887">
        <f>IF($AH2887=1,SUMPRODUCT(--($AL$2:$AL$8001&lt;$AL2887))+1,"")</f>
        <v/>
      </c>
      <c r="AJ2887">
        <f>IF($F2887="","",IF(OR($U2887=TRUE(),$U2887="TRUE"),1,0))</f>
        <v/>
      </c>
      <c r="AK2887">
        <f>IF($F2887="","",IF($AD2887="Yes",1,0))</f>
        <v/>
      </c>
      <c r="AL2887">
        <f>IF($AH2887=1,IFERROR(IF(VALUE($F2887)&lt;100000000,VALUE($F2887),1000000000),IFERROR(IF(VALUE(MID($F2887,2,20))&lt;100000000,VALUE(MID($F2887,2,20)),1000000000),1000000000))+ROW()/100000,"")</f>
        <v/>
      </c>
    </row>
    <row r="2888">
      <c r="A2888">
        <f>IF($F2888="","",IFERROR(IF(INDEX('Per Invoice'!$A$2:$A$2001,MATCH($F2888,'Per Invoice'!$B$2:$B$2001,0))=0,"",INDEX('Per Invoice'!$A$2:$A$2001,MATCH($F2888,'Per Invoice'!$B$2:$B$2001,0))),""))</f>
        <v/>
      </c>
      <c r="H2888" s="11" t="n"/>
      <c r="R2888" s="7">
        <f>IF($F2888="","",Q2888*Y2888/100)</f>
        <v/>
      </c>
      <c r="X2888" s="7" t="n"/>
      <c r="Y2888" s="7" t="n"/>
      <c r="Z2888" s="7">
        <f>IF($F2888="","",Y2888*AE2888/100)</f>
        <v/>
      </c>
      <c r="AA2888" s="7">
        <f>IF($F2888="","",Y2888-Z2888)</f>
        <v/>
      </c>
      <c r="AB2888" s="7">
        <f>IF($F2888="","",AA2888-R2888)</f>
        <v/>
      </c>
      <c r="AE2888">
        <f>IF($F2888="","",IF($AK2888=1,0,IF($AJ2888=1,Settings!$C$6,Settings!$C$7))*100)</f>
        <v/>
      </c>
      <c r="AG2888">
        <f>IF($F2888="","",$F2888&amp;"|"&amp;$D2888&amp;"")</f>
        <v/>
      </c>
      <c r="AH2888">
        <f>IF($F2888="","",IF(COUNTIF($AG$2:$AG2888,$AG2888)=1,1,0))</f>
        <v/>
      </c>
      <c r="AI2888">
        <f>IF($AH2888=1,SUMPRODUCT(--($AL$2:$AL$8001&lt;$AL2888))+1,"")</f>
        <v/>
      </c>
      <c r="AJ2888">
        <f>IF($F2888="","",IF(OR($U2888=TRUE(),$U2888="TRUE"),1,0))</f>
        <v/>
      </c>
      <c r="AK2888">
        <f>IF($F2888="","",IF($AD2888="Yes",1,0))</f>
        <v/>
      </c>
      <c r="AL2888">
        <f>IF($AH2888=1,IFERROR(IF(VALUE($F2888)&lt;100000000,VALUE($F2888),1000000000),IFERROR(IF(VALUE(MID($F2888,2,20))&lt;100000000,VALUE(MID($F2888,2,20)),1000000000),1000000000))+ROW()/100000,"")</f>
        <v/>
      </c>
    </row>
    <row r="2889">
      <c r="A2889">
        <f>IF($F2889="","",IFERROR(IF(INDEX('Per Invoice'!$A$2:$A$2001,MATCH($F2889,'Per Invoice'!$B$2:$B$2001,0))=0,"",INDEX('Per Invoice'!$A$2:$A$2001,MATCH($F2889,'Per Invoice'!$B$2:$B$2001,0))),""))</f>
        <v/>
      </c>
      <c r="H2889" s="11" t="n"/>
      <c r="R2889" s="7">
        <f>IF($F2889="","",Q2889*Y2889/100)</f>
        <v/>
      </c>
      <c r="X2889" s="7" t="n"/>
      <c r="Y2889" s="7" t="n"/>
      <c r="Z2889" s="7">
        <f>IF($F2889="","",Y2889*AE2889/100)</f>
        <v/>
      </c>
      <c r="AA2889" s="7">
        <f>IF($F2889="","",Y2889-Z2889)</f>
        <v/>
      </c>
      <c r="AB2889" s="7">
        <f>IF($F2889="","",AA2889-R2889)</f>
        <v/>
      </c>
      <c r="AE2889">
        <f>IF($F2889="","",IF($AK2889=1,0,IF($AJ2889=1,Settings!$C$6,Settings!$C$7))*100)</f>
        <v/>
      </c>
      <c r="AG2889">
        <f>IF($F2889="","",$F2889&amp;"|"&amp;$D2889&amp;"")</f>
        <v/>
      </c>
      <c r="AH2889">
        <f>IF($F2889="","",IF(COUNTIF($AG$2:$AG2889,$AG2889)=1,1,0))</f>
        <v/>
      </c>
      <c r="AI2889">
        <f>IF($AH2889=1,SUMPRODUCT(--($AL$2:$AL$8001&lt;$AL2889))+1,"")</f>
        <v/>
      </c>
      <c r="AJ2889">
        <f>IF($F2889="","",IF(OR($U2889=TRUE(),$U2889="TRUE"),1,0))</f>
        <v/>
      </c>
      <c r="AK2889">
        <f>IF($F2889="","",IF($AD2889="Yes",1,0))</f>
        <v/>
      </c>
      <c r="AL2889">
        <f>IF($AH2889=1,IFERROR(IF(VALUE($F2889)&lt;100000000,VALUE($F2889),1000000000),IFERROR(IF(VALUE(MID($F2889,2,20))&lt;100000000,VALUE(MID($F2889,2,20)),1000000000),1000000000))+ROW()/100000,"")</f>
        <v/>
      </c>
    </row>
    <row r="2890">
      <c r="A2890">
        <f>IF($F2890="","",IFERROR(IF(INDEX('Per Invoice'!$A$2:$A$2001,MATCH($F2890,'Per Invoice'!$B$2:$B$2001,0))=0,"",INDEX('Per Invoice'!$A$2:$A$2001,MATCH($F2890,'Per Invoice'!$B$2:$B$2001,0))),""))</f>
        <v/>
      </c>
      <c r="H2890" s="11" t="n"/>
      <c r="R2890" s="7">
        <f>IF($F2890="","",Q2890*Y2890/100)</f>
        <v/>
      </c>
      <c r="X2890" s="7" t="n"/>
      <c r="Y2890" s="7" t="n"/>
      <c r="Z2890" s="7">
        <f>IF($F2890="","",Y2890*AE2890/100)</f>
        <v/>
      </c>
      <c r="AA2890" s="7">
        <f>IF($F2890="","",Y2890-Z2890)</f>
        <v/>
      </c>
      <c r="AB2890" s="7">
        <f>IF($F2890="","",AA2890-R2890)</f>
        <v/>
      </c>
      <c r="AE2890">
        <f>IF($F2890="","",IF($AK2890=1,0,IF($AJ2890=1,Settings!$C$6,Settings!$C$7))*100)</f>
        <v/>
      </c>
      <c r="AG2890">
        <f>IF($F2890="","",$F2890&amp;"|"&amp;$D2890&amp;"")</f>
        <v/>
      </c>
      <c r="AH2890">
        <f>IF($F2890="","",IF(COUNTIF($AG$2:$AG2890,$AG2890)=1,1,0))</f>
        <v/>
      </c>
      <c r="AI2890">
        <f>IF($AH2890=1,SUMPRODUCT(--($AL$2:$AL$8001&lt;$AL2890))+1,"")</f>
        <v/>
      </c>
      <c r="AJ2890">
        <f>IF($F2890="","",IF(OR($U2890=TRUE(),$U2890="TRUE"),1,0))</f>
        <v/>
      </c>
      <c r="AK2890">
        <f>IF($F2890="","",IF($AD2890="Yes",1,0))</f>
        <v/>
      </c>
      <c r="AL2890">
        <f>IF($AH2890=1,IFERROR(IF(VALUE($F2890)&lt;100000000,VALUE($F2890),1000000000),IFERROR(IF(VALUE(MID($F2890,2,20))&lt;100000000,VALUE(MID($F2890,2,20)),1000000000),1000000000))+ROW()/100000,"")</f>
        <v/>
      </c>
    </row>
    <row r="2891">
      <c r="A2891">
        <f>IF($F2891="","",IFERROR(IF(INDEX('Per Invoice'!$A$2:$A$2001,MATCH($F2891,'Per Invoice'!$B$2:$B$2001,0))=0,"",INDEX('Per Invoice'!$A$2:$A$2001,MATCH($F2891,'Per Invoice'!$B$2:$B$2001,0))),""))</f>
        <v/>
      </c>
      <c r="H2891" s="11" t="n"/>
      <c r="R2891" s="7">
        <f>IF($F2891="","",Q2891*Y2891/100)</f>
        <v/>
      </c>
      <c r="X2891" s="7" t="n"/>
      <c r="Y2891" s="7" t="n"/>
      <c r="Z2891" s="7">
        <f>IF($F2891="","",Y2891*AE2891/100)</f>
        <v/>
      </c>
      <c r="AA2891" s="7">
        <f>IF($F2891="","",Y2891-Z2891)</f>
        <v/>
      </c>
      <c r="AB2891" s="7">
        <f>IF($F2891="","",AA2891-R2891)</f>
        <v/>
      </c>
      <c r="AE2891">
        <f>IF($F2891="","",IF($AK2891=1,0,IF($AJ2891=1,Settings!$C$6,Settings!$C$7))*100)</f>
        <v/>
      </c>
      <c r="AG2891">
        <f>IF($F2891="","",$F2891&amp;"|"&amp;$D2891&amp;"")</f>
        <v/>
      </c>
      <c r="AH2891">
        <f>IF($F2891="","",IF(COUNTIF($AG$2:$AG2891,$AG2891)=1,1,0))</f>
        <v/>
      </c>
      <c r="AI2891">
        <f>IF($AH2891=1,SUMPRODUCT(--($AL$2:$AL$8001&lt;$AL2891))+1,"")</f>
        <v/>
      </c>
      <c r="AJ2891">
        <f>IF($F2891="","",IF(OR($U2891=TRUE(),$U2891="TRUE"),1,0))</f>
        <v/>
      </c>
      <c r="AK2891">
        <f>IF($F2891="","",IF($AD2891="Yes",1,0))</f>
        <v/>
      </c>
      <c r="AL2891">
        <f>IF($AH2891=1,IFERROR(IF(VALUE($F2891)&lt;100000000,VALUE($F2891),1000000000),IFERROR(IF(VALUE(MID($F2891,2,20))&lt;100000000,VALUE(MID($F2891,2,20)),1000000000),1000000000))+ROW()/100000,"")</f>
        <v/>
      </c>
    </row>
    <row r="2892">
      <c r="A2892">
        <f>IF($F2892="","",IFERROR(IF(INDEX('Per Invoice'!$A$2:$A$2001,MATCH($F2892,'Per Invoice'!$B$2:$B$2001,0))=0,"",INDEX('Per Invoice'!$A$2:$A$2001,MATCH($F2892,'Per Invoice'!$B$2:$B$2001,0))),""))</f>
        <v/>
      </c>
      <c r="H2892" s="11" t="n"/>
      <c r="R2892" s="7">
        <f>IF($F2892="","",Q2892*Y2892/100)</f>
        <v/>
      </c>
      <c r="X2892" s="7" t="n"/>
      <c r="Y2892" s="7" t="n"/>
      <c r="Z2892" s="7">
        <f>IF($F2892="","",Y2892*AE2892/100)</f>
        <v/>
      </c>
      <c r="AA2892" s="7">
        <f>IF($F2892="","",Y2892-Z2892)</f>
        <v/>
      </c>
      <c r="AB2892" s="7">
        <f>IF($F2892="","",AA2892-R2892)</f>
        <v/>
      </c>
      <c r="AE2892">
        <f>IF($F2892="","",IF($AK2892=1,0,IF($AJ2892=1,Settings!$C$6,Settings!$C$7))*100)</f>
        <v/>
      </c>
      <c r="AG2892">
        <f>IF($F2892="","",$F2892&amp;"|"&amp;$D2892&amp;"")</f>
        <v/>
      </c>
      <c r="AH2892">
        <f>IF($F2892="","",IF(COUNTIF($AG$2:$AG2892,$AG2892)=1,1,0))</f>
        <v/>
      </c>
      <c r="AI2892">
        <f>IF($AH2892=1,SUMPRODUCT(--($AL$2:$AL$8001&lt;$AL2892))+1,"")</f>
        <v/>
      </c>
      <c r="AJ2892">
        <f>IF($F2892="","",IF(OR($U2892=TRUE(),$U2892="TRUE"),1,0))</f>
        <v/>
      </c>
      <c r="AK2892">
        <f>IF($F2892="","",IF($AD2892="Yes",1,0))</f>
        <v/>
      </c>
      <c r="AL2892">
        <f>IF($AH2892=1,IFERROR(IF(VALUE($F2892)&lt;100000000,VALUE($F2892),1000000000),IFERROR(IF(VALUE(MID($F2892,2,20))&lt;100000000,VALUE(MID($F2892,2,20)),1000000000),1000000000))+ROW()/100000,"")</f>
        <v/>
      </c>
    </row>
    <row r="2893">
      <c r="A2893">
        <f>IF($F2893="","",IFERROR(IF(INDEX('Per Invoice'!$A$2:$A$2001,MATCH($F2893,'Per Invoice'!$B$2:$B$2001,0))=0,"",INDEX('Per Invoice'!$A$2:$A$2001,MATCH($F2893,'Per Invoice'!$B$2:$B$2001,0))),""))</f>
        <v/>
      </c>
      <c r="H2893" s="11" t="n"/>
      <c r="R2893" s="7">
        <f>IF($F2893="","",Q2893*Y2893/100)</f>
        <v/>
      </c>
      <c r="X2893" s="7" t="n"/>
      <c r="Y2893" s="7" t="n"/>
      <c r="Z2893" s="7">
        <f>IF($F2893="","",Y2893*AE2893/100)</f>
        <v/>
      </c>
      <c r="AA2893" s="7">
        <f>IF($F2893="","",Y2893-Z2893)</f>
        <v/>
      </c>
      <c r="AB2893" s="7">
        <f>IF($F2893="","",AA2893-R2893)</f>
        <v/>
      </c>
      <c r="AE2893">
        <f>IF($F2893="","",IF($AK2893=1,0,IF($AJ2893=1,Settings!$C$6,Settings!$C$7))*100)</f>
        <v/>
      </c>
      <c r="AG2893">
        <f>IF($F2893="","",$F2893&amp;"|"&amp;$D2893&amp;"")</f>
        <v/>
      </c>
      <c r="AH2893">
        <f>IF($F2893="","",IF(COUNTIF($AG$2:$AG2893,$AG2893)=1,1,0))</f>
        <v/>
      </c>
      <c r="AI2893">
        <f>IF($AH2893=1,SUMPRODUCT(--($AL$2:$AL$8001&lt;$AL2893))+1,"")</f>
        <v/>
      </c>
      <c r="AJ2893">
        <f>IF($F2893="","",IF(OR($U2893=TRUE(),$U2893="TRUE"),1,0))</f>
        <v/>
      </c>
      <c r="AK2893">
        <f>IF($F2893="","",IF($AD2893="Yes",1,0))</f>
        <v/>
      </c>
      <c r="AL2893">
        <f>IF($AH2893=1,IFERROR(IF(VALUE($F2893)&lt;100000000,VALUE($F2893),1000000000),IFERROR(IF(VALUE(MID($F2893,2,20))&lt;100000000,VALUE(MID($F2893,2,20)),1000000000),1000000000))+ROW()/100000,"")</f>
        <v/>
      </c>
    </row>
    <row r="2894">
      <c r="A2894">
        <f>IF($F2894="","",IFERROR(IF(INDEX('Per Invoice'!$A$2:$A$2001,MATCH($F2894,'Per Invoice'!$B$2:$B$2001,0))=0,"",INDEX('Per Invoice'!$A$2:$A$2001,MATCH($F2894,'Per Invoice'!$B$2:$B$2001,0))),""))</f>
        <v/>
      </c>
      <c r="H2894" s="11" t="n"/>
      <c r="R2894" s="7">
        <f>IF($F2894="","",Q2894*Y2894/100)</f>
        <v/>
      </c>
      <c r="X2894" s="7" t="n"/>
      <c r="Y2894" s="7" t="n"/>
      <c r="Z2894" s="7">
        <f>IF($F2894="","",Y2894*AE2894/100)</f>
        <v/>
      </c>
      <c r="AA2894" s="7">
        <f>IF($F2894="","",Y2894-Z2894)</f>
        <v/>
      </c>
      <c r="AB2894" s="7">
        <f>IF($F2894="","",AA2894-R2894)</f>
        <v/>
      </c>
      <c r="AE2894">
        <f>IF($F2894="","",IF($AK2894=1,0,IF($AJ2894=1,Settings!$C$6,Settings!$C$7))*100)</f>
        <v/>
      </c>
      <c r="AG2894">
        <f>IF($F2894="","",$F2894&amp;"|"&amp;$D2894&amp;"")</f>
        <v/>
      </c>
      <c r="AH2894">
        <f>IF($F2894="","",IF(COUNTIF($AG$2:$AG2894,$AG2894)=1,1,0))</f>
        <v/>
      </c>
      <c r="AI2894">
        <f>IF($AH2894=1,SUMPRODUCT(--($AL$2:$AL$8001&lt;$AL2894))+1,"")</f>
        <v/>
      </c>
      <c r="AJ2894">
        <f>IF($F2894="","",IF(OR($U2894=TRUE(),$U2894="TRUE"),1,0))</f>
        <v/>
      </c>
      <c r="AK2894">
        <f>IF($F2894="","",IF($AD2894="Yes",1,0))</f>
        <v/>
      </c>
      <c r="AL2894">
        <f>IF($AH2894=1,IFERROR(IF(VALUE($F2894)&lt;100000000,VALUE($F2894),1000000000),IFERROR(IF(VALUE(MID($F2894,2,20))&lt;100000000,VALUE(MID($F2894,2,20)),1000000000),1000000000))+ROW()/100000,"")</f>
        <v/>
      </c>
    </row>
    <row r="2895">
      <c r="A2895">
        <f>IF($F2895="","",IFERROR(IF(INDEX('Per Invoice'!$A$2:$A$2001,MATCH($F2895,'Per Invoice'!$B$2:$B$2001,0))=0,"",INDEX('Per Invoice'!$A$2:$A$2001,MATCH($F2895,'Per Invoice'!$B$2:$B$2001,0))),""))</f>
        <v/>
      </c>
      <c r="H2895" s="11" t="n"/>
      <c r="R2895" s="7">
        <f>IF($F2895="","",Q2895*Y2895/100)</f>
        <v/>
      </c>
      <c r="X2895" s="7" t="n"/>
      <c r="Y2895" s="7" t="n"/>
      <c r="Z2895" s="7">
        <f>IF($F2895="","",Y2895*AE2895/100)</f>
        <v/>
      </c>
      <c r="AA2895" s="7">
        <f>IF($F2895="","",Y2895-Z2895)</f>
        <v/>
      </c>
      <c r="AB2895" s="7">
        <f>IF($F2895="","",AA2895-R2895)</f>
        <v/>
      </c>
      <c r="AE2895">
        <f>IF($F2895="","",IF($AK2895=1,0,IF($AJ2895=1,Settings!$C$6,Settings!$C$7))*100)</f>
        <v/>
      </c>
      <c r="AG2895">
        <f>IF($F2895="","",$F2895&amp;"|"&amp;$D2895&amp;"")</f>
        <v/>
      </c>
      <c r="AH2895">
        <f>IF($F2895="","",IF(COUNTIF($AG$2:$AG2895,$AG2895)=1,1,0))</f>
        <v/>
      </c>
      <c r="AI2895">
        <f>IF($AH2895=1,SUMPRODUCT(--($AL$2:$AL$8001&lt;$AL2895))+1,"")</f>
        <v/>
      </c>
      <c r="AJ2895">
        <f>IF($F2895="","",IF(OR($U2895=TRUE(),$U2895="TRUE"),1,0))</f>
        <v/>
      </c>
      <c r="AK2895">
        <f>IF($F2895="","",IF($AD2895="Yes",1,0))</f>
        <v/>
      </c>
      <c r="AL2895">
        <f>IF($AH2895=1,IFERROR(IF(VALUE($F2895)&lt;100000000,VALUE($F2895),1000000000),IFERROR(IF(VALUE(MID($F2895,2,20))&lt;100000000,VALUE(MID($F2895,2,20)),1000000000),1000000000))+ROW()/100000,"")</f>
        <v/>
      </c>
    </row>
    <row r="2896">
      <c r="A2896">
        <f>IF($F2896="","",IFERROR(IF(INDEX('Per Invoice'!$A$2:$A$2001,MATCH($F2896,'Per Invoice'!$B$2:$B$2001,0))=0,"",INDEX('Per Invoice'!$A$2:$A$2001,MATCH($F2896,'Per Invoice'!$B$2:$B$2001,0))),""))</f>
        <v/>
      </c>
      <c r="H2896" s="11" t="n"/>
      <c r="R2896" s="7">
        <f>IF($F2896="","",Q2896*Y2896/100)</f>
        <v/>
      </c>
      <c r="X2896" s="7" t="n"/>
      <c r="Y2896" s="7" t="n"/>
      <c r="Z2896" s="7">
        <f>IF($F2896="","",Y2896*AE2896/100)</f>
        <v/>
      </c>
      <c r="AA2896" s="7">
        <f>IF($F2896="","",Y2896-Z2896)</f>
        <v/>
      </c>
      <c r="AB2896" s="7">
        <f>IF($F2896="","",AA2896-R2896)</f>
        <v/>
      </c>
      <c r="AE2896">
        <f>IF($F2896="","",IF($AK2896=1,0,IF($AJ2896=1,Settings!$C$6,Settings!$C$7))*100)</f>
        <v/>
      </c>
      <c r="AG2896">
        <f>IF($F2896="","",$F2896&amp;"|"&amp;$D2896&amp;"")</f>
        <v/>
      </c>
      <c r="AH2896">
        <f>IF($F2896="","",IF(COUNTIF($AG$2:$AG2896,$AG2896)=1,1,0))</f>
        <v/>
      </c>
      <c r="AI2896">
        <f>IF($AH2896=1,SUMPRODUCT(--($AL$2:$AL$8001&lt;$AL2896))+1,"")</f>
        <v/>
      </c>
      <c r="AJ2896">
        <f>IF($F2896="","",IF(OR($U2896=TRUE(),$U2896="TRUE"),1,0))</f>
        <v/>
      </c>
      <c r="AK2896">
        <f>IF($F2896="","",IF($AD2896="Yes",1,0))</f>
        <v/>
      </c>
      <c r="AL2896">
        <f>IF($AH2896=1,IFERROR(IF(VALUE($F2896)&lt;100000000,VALUE($F2896),1000000000),IFERROR(IF(VALUE(MID($F2896,2,20))&lt;100000000,VALUE(MID($F2896,2,20)),1000000000),1000000000))+ROW()/100000,"")</f>
        <v/>
      </c>
    </row>
    <row r="2897">
      <c r="A2897">
        <f>IF($F2897="","",IFERROR(IF(INDEX('Per Invoice'!$A$2:$A$2001,MATCH($F2897,'Per Invoice'!$B$2:$B$2001,0))=0,"",INDEX('Per Invoice'!$A$2:$A$2001,MATCH($F2897,'Per Invoice'!$B$2:$B$2001,0))),""))</f>
        <v/>
      </c>
      <c r="H2897" s="11" t="n"/>
      <c r="R2897" s="7">
        <f>IF($F2897="","",Q2897*Y2897/100)</f>
        <v/>
      </c>
      <c r="X2897" s="7" t="n"/>
      <c r="Y2897" s="7" t="n"/>
      <c r="Z2897" s="7">
        <f>IF($F2897="","",Y2897*AE2897/100)</f>
        <v/>
      </c>
      <c r="AA2897" s="7">
        <f>IF($F2897="","",Y2897-Z2897)</f>
        <v/>
      </c>
      <c r="AB2897" s="7">
        <f>IF($F2897="","",AA2897-R2897)</f>
        <v/>
      </c>
      <c r="AE2897">
        <f>IF($F2897="","",IF($AK2897=1,0,IF($AJ2897=1,Settings!$C$6,Settings!$C$7))*100)</f>
        <v/>
      </c>
      <c r="AG2897">
        <f>IF($F2897="","",$F2897&amp;"|"&amp;$D2897&amp;"")</f>
        <v/>
      </c>
      <c r="AH2897">
        <f>IF($F2897="","",IF(COUNTIF($AG$2:$AG2897,$AG2897)=1,1,0))</f>
        <v/>
      </c>
      <c r="AI2897">
        <f>IF($AH2897=1,SUMPRODUCT(--($AL$2:$AL$8001&lt;$AL2897))+1,"")</f>
        <v/>
      </c>
      <c r="AJ2897">
        <f>IF($F2897="","",IF(OR($U2897=TRUE(),$U2897="TRUE"),1,0))</f>
        <v/>
      </c>
      <c r="AK2897">
        <f>IF($F2897="","",IF($AD2897="Yes",1,0))</f>
        <v/>
      </c>
      <c r="AL2897">
        <f>IF($AH2897=1,IFERROR(IF(VALUE($F2897)&lt;100000000,VALUE($F2897),1000000000),IFERROR(IF(VALUE(MID($F2897,2,20))&lt;100000000,VALUE(MID($F2897,2,20)),1000000000),1000000000))+ROW()/100000,"")</f>
        <v/>
      </c>
    </row>
    <row r="2898">
      <c r="A2898">
        <f>IF($F2898="","",IFERROR(IF(INDEX('Per Invoice'!$A$2:$A$2001,MATCH($F2898,'Per Invoice'!$B$2:$B$2001,0))=0,"",INDEX('Per Invoice'!$A$2:$A$2001,MATCH($F2898,'Per Invoice'!$B$2:$B$2001,0))),""))</f>
        <v/>
      </c>
      <c r="H2898" s="11" t="n"/>
      <c r="R2898" s="7">
        <f>IF($F2898="","",Q2898*Y2898/100)</f>
        <v/>
      </c>
      <c r="X2898" s="7" t="n"/>
      <c r="Y2898" s="7" t="n"/>
      <c r="Z2898" s="7">
        <f>IF($F2898="","",Y2898*AE2898/100)</f>
        <v/>
      </c>
      <c r="AA2898" s="7">
        <f>IF($F2898="","",Y2898-Z2898)</f>
        <v/>
      </c>
      <c r="AB2898" s="7">
        <f>IF($F2898="","",AA2898-R2898)</f>
        <v/>
      </c>
      <c r="AE2898">
        <f>IF($F2898="","",IF($AK2898=1,0,IF($AJ2898=1,Settings!$C$6,Settings!$C$7))*100)</f>
        <v/>
      </c>
      <c r="AG2898">
        <f>IF($F2898="","",$F2898&amp;"|"&amp;$D2898&amp;"")</f>
        <v/>
      </c>
      <c r="AH2898">
        <f>IF($F2898="","",IF(COUNTIF($AG$2:$AG2898,$AG2898)=1,1,0))</f>
        <v/>
      </c>
      <c r="AI2898">
        <f>IF($AH2898=1,SUMPRODUCT(--($AL$2:$AL$8001&lt;$AL2898))+1,"")</f>
        <v/>
      </c>
      <c r="AJ2898">
        <f>IF($F2898="","",IF(OR($U2898=TRUE(),$U2898="TRUE"),1,0))</f>
        <v/>
      </c>
      <c r="AK2898">
        <f>IF($F2898="","",IF($AD2898="Yes",1,0))</f>
        <v/>
      </c>
      <c r="AL2898">
        <f>IF($AH2898=1,IFERROR(IF(VALUE($F2898)&lt;100000000,VALUE($F2898),1000000000),IFERROR(IF(VALUE(MID($F2898,2,20))&lt;100000000,VALUE(MID($F2898,2,20)),1000000000),1000000000))+ROW()/100000,"")</f>
        <v/>
      </c>
    </row>
    <row r="2899">
      <c r="A2899">
        <f>IF($F2899="","",IFERROR(IF(INDEX('Per Invoice'!$A$2:$A$2001,MATCH($F2899,'Per Invoice'!$B$2:$B$2001,0))=0,"",INDEX('Per Invoice'!$A$2:$A$2001,MATCH($F2899,'Per Invoice'!$B$2:$B$2001,0))),""))</f>
        <v/>
      </c>
      <c r="H2899" s="11" t="n"/>
      <c r="R2899" s="7">
        <f>IF($F2899="","",Q2899*Y2899/100)</f>
        <v/>
      </c>
      <c r="X2899" s="7" t="n"/>
      <c r="Y2899" s="7" t="n"/>
      <c r="Z2899" s="7">
        <f>IF($F2899="","",Y2899*AE2899/100)</f>
        <v/>
      </c>
      <c r="AA2899" s="7">
        <f>IF($F2899="","",Y2899-Z2899)</f>
        <v/>
      </c>
      <c r="AB2899" s="7">
        <f>IF($F2899="","",AA2899-R2899)</f>
        <v/>
      </c>
      <c r="AE2899">
        <f>IF($F2899="","",IF($AK2899=1,0,IF($AJ2899=1,Settings!$C$6,Settings!$C$7))*100)</f>
        <v/>
      </c>
      <c r="AG2899">
        <f>IF($F2899="","",$F2899&amp;"|"&amp;$D2899&amp;"")</f>
        <v/>
      </c>
      <c r="AH2899">
        <f>IF($F2899="","",IF(COUNTIF($AG$2:$AG2899,$AG2899)=1,1,0))</f>
        <v/>
      </c>
      <c r="AI2899">
        <f>IF($AH2899=1,SUMPRODUCT(--($AL$2:$AL$8001&lt;$AL2899))+1,"")</f>
        <v/>
      </c>
      <c r="AJ2899">
        <f>IF($F2899="","",IF(OR($U2899=TRUE(),$U2899="TRUE"),1,0))</f>
        <v/>
      </c>
      <c r="AK2899">
        <f>IF($F2899="","",IF($AD2899="Yes",1,0))</f>
        <v/>
      </c>
      <c r="AL2899">
        <f>IF($AH2899=1,IFERROR(IF(VALUE($F2899)&lt;100000000,VALUE($F2899),1000000000),IFERROR(IF(VALUE(MID($F2899,2,20))&lt;100000000,VALUE(MID($F2899,2,20)),1000000000),1000000000))+ROW()/100000,"")</f>
        <v/>
      </c>
    </row>
    <row r="2900">
      <c r="A2900">
        <f>IF($F2900="","",IFERROR(IF(INDEX('Per Invoice'!$A$2:$A$2001,MATCH($F2900,'Per Invoice'!$B$2:$B$2001,0))=0,"",INDEX('Per Invoice'!$A$2:$A$2001,MATCH($F2900,'Per Invoice'!$B$2:$B$2001,0))),""))</f>
        <v/>
      </c>
      <c r="H2900" s="11" t="n"/>
      <c r="R2900" s="7">
        <f>IF($F2900="","",Q2900*Y2900/100)</f>
        <v/>
      </c>
      <c r="X2900" s="7" t="n"/>
      <c r="Y2900" s="7" t="n"/>
      <c r="Z2900" s="7">
        <f>IF($F2900="","",Y2900*AE2900/100)</f>
        <v/>
      </c>
      <c r="AA2900" s="7">
        <f>IF($F2900="","",Y2900-Z2900)</f>
        <v/>
      </c>
      <c r="AB2900" s="7">
        <f>IF($F2900="","",AA2900-R2900)</f>
        <v/>
      </c>
      <c r="AE2900">
        <f>IF($F2900="","",IF($AK2900=1,0,IF($AJ2900=1,Settings!$C$6,Settings!$C$7))*100)</f>
        <v/>
      </c>
      <c r="AG2900">
        <f>IF($F2900="","",$F2900&amp;"|"&amp;$D2900&amp;"")</f>
        <v/>
      </c>
      <c r="AH2900">
        <f>IF($F2900="","",IF(COUNTIF($AG$2:$AG2900,$AG2900)=1,1,0))</f>
        <v/>
      </c>
      <c r="AI2900">
        <f>IF($AH2900=1,SUMPRODUCT(--($AL$2:$AL$8001&lt;$AL2900))+1,"")</f>
        <v/>
      </c>
      <c r="AJ2900">
        <f>IF($F2900="","",IF(OR($U2900=TRUE(),$U2900="TRUE"),1,0))</f>
        <v/>
      </c>
      <c r="AK2900">
        <f>IF($F2900="","",IF($AD2900="Yes",1,0))</f>
        <v/>
      </c>
      <c r="AL2900">
        <f>IF($AH2900=1,IFERROR(IF(VALUE($F2900)&lt;100000000,VALUE($F2900),1000000000),IFERROR(IF(VALUE(MID($F2900,2,20))&lt;100000000,VALUE(MID($F2900,2,20)),1000000000),1000000000))+ROW()/100000,"")</f>
        <v/>
      </c>
    </row>
    <row r="2901">
      <c r="A2901">
        <f>IF($F2901="","",IFERROR(IF(INDEX('Per Invoice'!$A$2:$A$2001,MATCH($F2901,'Per Invoice'!$B$2:$B$2001,0))=0,"",INDEX('Per Invoice'!$A$2:$A$2001,MATCH($F2901,'Per Invoice'!$B$2:$B$2001,0))),""))</f>
        <v/>
      </c>
      <c r="H2901" s="11" t="n"/>
      <c r="R2901" s="7">
        <f>IF($F2901="","",Q2901*Y2901/100)</f>
        <v/>
      </c>
      <c r="X2901" s="7" t="n"/>
      <c r="Y2901" s="7" t="n"/>
      <c r="Z2901" s="7">
        <f>IF($F2901="","",Y2901*AE2901/100)</f>
        <v/>
      </c>
      <c r="AA2901" s="7">
        <f>IF($F2901="","",Y2901-Z2901)</f>
        <v/>
      </c>
      <c r="AB2901" s="7">
        <f>IF($F2901="","",AA2901-R2901)</f>
        <v/>
      </c>
      <c r="AE2901">
        <f>IF($F2901="","",IF($AK2901=1,0,IF($AJ2901=1,Settings!$C$6,Settings!$C$7))*100)</f>
        <v/>
      </c>
      <c r="AG2901">
        <f>IF($F2901="","",$F2901&amp;"|"&amp;$D2901&amp;"")</f>
        <v/>
      </c>
      <c r="AH2901">
        <f>IF($F2901="","",IF(COUNTIF($AG$2:$AG2901,$AG2901)=1,1,0))</f>
        <v/>
      </c>
      <c r="AI2901">
        <f>IF($AH2901=1,SUMPRODUCT(--($AL$2:$AL$8001&lt;$AL2901))+1,"")</f>
        <v/>
      </c>
      <c r="AJ2901">
        <f>IF($F2901="","",IF(OR($U2901=TRUE(),$U2901="TRUE"),1,0))</f>
        <v/>
      </c>
      <c r="AK2901">
        <f>IF($F2901="","",IF($AD2901="Yes",1,0))</f>
        <v/>
      </c>
      <c r="AL2901">
        <f>IF($AH2901=1,IFERROR(IF(VALUE($F2901)&lt;100000000,VALUE($F2901),1000000000),IFERROR(IF(VALUE(MID($F2901,2,20))&lt;100000000,VALUE(MID($F2901,2,20)),1000000000),1000000000))+ROW()/100000,"")</f>
        <v/>
      </c>
    </row>
    <row r="2902">
      <c r="A2902">
        <f>IF($F2902="","",IFERROR(IF(INDEX('Per Invoice'!$A$2:$A$2001,MATCH($F2902,'Per Invoice'!$B$2:$B$2001,0))=0,"",INDEX('Per Invoice'!$A$2:$A$2001,MATCH($F2902,'Per Invoice'!$B$2:$B$2001,0))),""))</f>
        <v/>
      </c>
      <c r="H2902" s="11" t="n"/>
      <c r="R2902" s="7">
        <f>IF($F2902="","",Q2902*Y2902/100)</f>
        <v/>
      </c>
      <c r="X2902" s="7" t="n"/>
      <c r="Y2902" s="7" t="n"/>
      <c r="Z2902" s="7">
        <f>IF($F2902="","",Y2902*AE2902/100)</f>
        <v/>
      </c>
      <c r="AA2902" s="7">
        <f>IF($F2902="","",Y2902-Z2902)</f>
        <v/>
      </c>
      <c r="AB2902" s="7">
        <f>IF($F2902="","",AA2902-R2902)</f>
        <v/>
      </c>
      <c r="AE2902">
        <f>IF($F2902="","",IF($AK2902=1,0,IF($AJ2902=1,Settings!$C$6,Settings!$C$7))*100)</f>
        <v/>
      </c>
      <c r="AG2902">
        <f>IF($F2902="","",$F2902&amp;"|"&amp;$D2902&amp;"")</f>
        <v/>
      </c>
      <c r="AH2902">
        <f>IF($F2902="","",IF(COUNTIF($AG$2:$AG2902,$AG2902)=1,1,0))</f>
        <v/>
      </c>
      <c r="AI2902">
        <f>IF($AH2902=1,SUMPRODUCT(--($AL$2:$AL$8001&lt;$AL2902))+1,"")</f>
        <v/>
      </c>
      <c r="AJ2902">
        <f>IF($F2902="","",IF(OR($U2902=TRUE(),$U2902="TRUE"),1,0))</f>
        <v/>
      </c>
      <c r="AK2902">
        <f>IF($F2902="","",IF($AD2902="Yes",1,0))</f>
        <v/>
      </c>
      <c r="AL2902">
        <f>IF($AH2902=1,IFERROR(IF(VALUE($F2902)&lt;100000000,VALUE($F2902),1000000000),IFERROR(IF(VALUE(MID($F2902,2,20))&lt;100000000,VALUE(MID($F2902,2,20)),1000000000),1000000000))+ROW()/100000,"")</f>
        <v/>
      </c>
    </row>
    <row r="2903">
      <c r="A2903">
        <f>IF($F2903="","",IFERROR(IF(INDEX('Per Invoice'!$A$2:$A$2001,MATCH($F2903,'Per Invoice'!$B$2:$B$2001,0))=0,"",INDEX('Per Invoice'!$A$2:$A$2001,MATCH($F2903,'Per Invoice'!$B$2:$B$2001,0))),""))</f>
        <v/>
      </c>
      <c r="H2903" s="11" t="n"/>
      <c r="R2903" s="7">
        <f>IF($F2903="","",Q2903*Y2903/100)</f>
        <v/>
      </c>
      <c r="X2903" s="7" t="n"/>
      <c r="Y2903" s="7" t="n"/>
      <c r="Z2903" s="7">
        <f>IF($F2903="","",Y2903*AE2903/100)</f>
        <v/>
      </c>
      <c r="AA2903" s="7">
        <f>IF($F2903="","",Y2903-Z2903)</f>
        <v/>
      </c>
      <c r="AB2903" s="7">
        <f>IF($F2903="","",AA2903-R2903)</f>
        <v/>
      </c>
      <c r="AE2903">
        <f>IF($F2903="","",IF($AK2903=1,0,IF($AJ2903=1,Settings!$C$6,Settings!$C$7))*100)</f>
        <v/>
      </c>
      <c r="AG2903">
        <f>IF($F2903="","",$F2903&amp;"|"&amp;$D2903&amp;"")</f>
        <v/>
      </c>
      <c r="AH2903">
        <f>IF($F2903="","",IF(COUNTIF($AG$2:$AG2903,$AG2903)=1,1,0))</f>
        <v/>
      </c>
      <c r="AI2903">
        <f>IF($AH2903=1,SUMPRODUCT(--($AL$2:$AL$8001&lt;$AL2903))+1,"")</f>
        <v/>
      </c>
      <c r="AJ2903">
        <f>IF($F2903="","",IF(OR($U2903=TRUE(),$U2903="TRUE"),1,0))</f>
        <v/>
      </c>
      <c r="AK2903">
        <f>IF($F2903="","",IF($AD2903="Yes",1,0))</f>
        <v/>
      </c>
      <c r="AL2903">
        <f>IF($AH2903=1,IFERROR(IF(VALUE($F2903)&lt;100000000,VALUE($F2903),1000000000),IFERROR(IF(VALUE(MID($F2903,2,20))&lt;100000000,VALUE(MID($F2903,2,20)),1000000000),1000000000))+ROW()/100000,"")</f>
        <v/>
      </c>
    </row>
    <row r="2904">
      <c r="A2904">
        <f>IF($F2904="","",IFERROR(IF(INDEX('Per Invoice'!$A$2:$A$2001,MATCH($F2904,'Per Invoice'!$B$2:$B$2001,0))=0,"",INDEX('Per Invoice'!$A$2:$A$2001,MATCH($F2904,'Per Invoice'!$B$2:$B$2001,0))),""))</f>
        <v/>
      </c>
      <c r="H2904" s="11" t="n"/>
      <c r="R2904" s="7">
        <f>IF($F2904="","",Q2904*Y2904/100)</f>
        <v/>
      </c>
      <c r="X2904" s="7" t="n"/>
      <c r="Y2904" s="7" t="n"/>
      <c r="Z2904" s="7">
        <f>IF($F2904="","",Y2904*AE2904/100)</f>
        <v/>
      </c>
      <c r="AA2904" s="7">
        <f>IF($F2904="","",Y2904-Z2904)</f>
        <v/>
      </c>
      <c r="AB2904" s="7">
        <f>IF($F2904="","",AA2904-R2904)</f>
        <v/>
      </c>
      <c r="AE2904">
        <f>IF($F2904="","",IF($AK2904=1,0,IF($AJ2904=1,Settings!$C$6,Settings!$C$7))*100)</f>
        <v/>
      </c>
      <c r="AG2904">
        <f>IF($F2904="","",$F2904&amp;"|"&amp;$D2904&amp;"")</f>
        <v/>
      </c>
      <c r="AH2904">
        <f>IF($F2904="","",IF(COUNTIF($AG$2:$AG2904,$AG2904)=1,1,0))</f>
        <v/>
      </c>
      <c r="AI2904">
        <f>IF($AH2904=1,SUMPRODUCT(--($AL$2:$AL$8001&lt;$AL2904))+1,"")</f>
        <v/>
      </c>
      <c r="AJ2904">
        <f>IF($F2904="","",IF(OR($U2904=TRUE(),$U2904="TRUE"),1,0))</f>
        <v/>
      </c>
      <c r="AK2904">
        <f>IF($F2904="","",IF($AD2904="Yes",1,0))</f>
        <v/>
      </c>
      <c r="AL2904">
        <f>IF($AH2904=1,IFERROR(IF(VALUE($F2904)&lt;100000000,VALUE($F2904),1000000000),IFERROR(IF(VALUE(MID($F2904,2,20))&lt;100000000,VALUE(MID($F2904,2,20)),1000000000),1000000000))+ROW()/100000,"")</f>
        <v/>
      </c>
    </row>
    <row r="2905">
      <c r="A2905">
        <f>IF($F2905="","",IFERROR(IF(INDEX('Per Invoice'!$A$2:$A$2001,MATCH($F2905,'Per Invoice'!$B$2:$B$2001,0))=0,"",INDEX('Per Invoice'!$A$2:$A$2001,MATCH($F2905,'Per Invoice'!$B$2:$B$2001,0))),""))</f>
        <v/>
      </c>
      <c r="H2905" s="11" t="n"/>
      <c r="R2905" s="7">
        <f>IF($F2905="","",Q2905*Y2905/100)</f>
        <v/>
      </c>
      <c r="X2905" s="7" t="n"/>
      <c r="Y2905" s="7" t="n"/>
      <c r="Z2905" s="7">
        <f>IF($F2905="","",Y2905*AE2905/100)</f>
        <v/>
      </c>
      <c r="AA2905" s="7">
        <f>IF($F2905="","",Y2905-Z2905)</f>
        <v/>
      </c>
      <c r="AB2905" s="7">
        <f>IF($F2905="","",AA2905-R2905)</f>
        <v/>
      </c>
      <c r="AE2905">
        <f>IF($F2905="","",IF($AK2905=1,0,IF($AJ2905=1,Settings!$C$6,Settings!$C$7))*100)</f>
        <v/>
      </c>
      <c r="AG2905">
        <f>IF($F2905="","",$F2905&amp;"|"&amp;$D2905&amp;"")</f>
        <v/>
      </c>
      <c r="AH2905">
        <f>IF($F2905="","",IF(COUNTIF($AG$2:$AG2905,$AG2905)=1,1,0))</f>
        <v/>
      </c>
      <c r="AI2905">
        <f>IF($AH2905=1,SUMPRODUCT(--($AL$2:$AL$8001&lt;$AL2905))+1,"")</f>
        <v/>
      </c>
      <c r="AJ2905">
        <f>IF($F2905="","",IF(OR($U2905=TRUE(),$U2905="TRUE"),1,0))</f>
        <v/>
      </c>
      <c r="AK2905">
        <f>IF($F2905="","",IF($AD2905="Yes",1,0))</f>
        <v/>
      </c>
      <c r="AL2905">
        <f>IF($AH2905=1,IFERROR(IF(VALUE($F2905)&lt;100000000,VALUE($F2905),1000000000),IFERROR(IF(VALUE(MID($F2905,2,20))&lt;100000000,VALUE(MID($F2905,2,20)),1000000000),1000000000))+ROW()/100000,"")</f>
        <v/>
      </c>
    </row>
    <row r="2906">
      <c r="A2906">
        <f>IF($F2906="","",IFERROR(IF(INDEX('Per Invoice'!$A$2:$A$2001,MATCH($F2906,'Per Invoice'!$B$2:$B$2001,0))=0,"",INDEX('Per Invoice'!$A$2:$A$2001,MATCH($F2906,'Per Invoice'!$B$2:$B$2001,0))),""))</f>
        <v/>
      </c>
      <c r="H2906" s="11" t="n"/>
      <c r="R2906" s="7">
        <f>IF($F2906="","",Q2906*Y2906/100)</f>
        <v/>
      </c>
      <c r="X2906" s="7" t="n"/>
      <c r="Y2906" s="7" t="n"/>
      <c r="Z2906" s="7">
        <f>IF($F2906="","",Y2906*AE2906/100)</f>
        <v/>
      </c>
      <c r="AA2906" s="7">
        <f>IF($F2906="","",Y2906-Z2906)</f>
        <v/>
      </c>
      <c r="AB2906" s="7">
        <f>IF($F2906="","",AA2906-R2906)</f>
        <v/>
      </c>
      <c r="AE2906">
        <f>IF($F2906="","",IF($AK2906=1,0,IF($AJ2906=1,Settings!$C$6,Settings!$C$7))*100)</f>
        <v/>
      </c>
      <c r="AG2906">
        <f>IF($F2906="","",$F2906&amp;"|"&amp;$D2906&amp;"")</f>
        <v/>
      </c>
      <c r="AH2906">
        <f>IF($F2906="","",IF(COUNTIF($AG$2:$AG2906,$AG2906)=1,1,0))</f>
        <v/>
      </c>
      <c r="AI2906">
        <f>IF($AH2906=1,SUMPRODUCT(--($AL$2:$AL$8001&lt;$AL2906))+1,"")</f>
        <v/>
      </c>
      <c r="AJ2906">
        <f>IF($F2906="","",IF(OR($U2906=TRUE(),$U2906="TRUE"),1,0))</f>
        <v/>
      </c>
      <c r="AK2906">
        <f>IF($F2906="","",IF($AD2906="Yes",1,0))</f>
        <v/>
      </c>
      <c r="AL2906">
        <f>IF($AH2906=1,IFERROR(IF(VALUE($F2906)&lt;100000000,VALUE($F2906),1000000000),IFERROR(IF(VALUE(MID($F2906,2,20))&lt;100000000,VALUE(MID($F2906,2,20)),1000000000),1000000000))+ROW()/100000,"")</f>
        <v/>
      </c>
    </row>
    <row r="2907">
      <c r="A2907">
        <f>IF($F2907="","",IFERROR(IF(INDEX('Per Invoice'!$A$2:$A$2001,MATCH($F2907,'Per Invoice'!$B$2:$B$2001,0))=0,"",INDEX('Per Invoice'!$A$2:$A$2001,MATCH($F2907,'Per Invoice'!$B$2:$B$2001,0))),""))</f>
        <v/>
      </c>
      <c r="H2907" s="11" t="n"/>
      <c r="R2907" s="7">
        <f>IF($F2907="","",Q2907*Y2907/100)</f>
        <v/>
      </c>
      <c r="X2907" s="7" t="n"/>
      <c r="Y2907" s="7" t="n"/>
      <c r="Z2907" s="7">
        <f>IF($F2907="","",Y2907*AE2907/100)</f>
        <v/>
      </c>
      <c r="AA2907" s="7">
        <f>IF($F2907="","",Y2907-Z2907)</f>
        <v/>
      </c>
      <c r="AB2907" s="7">
        <f>IF($F2907="","",AA2907-R2907)</f>
        <v/>
      </c>
      <c r="AE2907">
        <f>IF($F2907="","",IF($AK2907=1,0,IF($AJ2907=1,Settings!$C$6,Settings!$C$7))*100)</f>
        <v/>
      </c>
      <c r="AG2907">
        <f>IF($F2907="","",$F2907&amp;"|"&amp;$D2907&amp;"")</f>
        <v/>
      </c>
      <c r="AH2907">
        <f>IF($F2907="","",IF(COUNTIF($AG$2:$AG2907,$AG2907)=1,1,0))</f>
        <v/>
      </c>
      <c r="AI2907">
        <f>IF($AH2907=1,SUMPRODUCT(--($AL$2:$AL$8001&lt;$AL2907))+1,"")</f>
        <v/>
      </c>
      <c r="AJ2907">
        <f>IF($F2907="","",IF(OR($U2907=TRUE(),$U2907="TRUE"),1,0))</f>
        <v/>
      </c>
      <c r="AK2907">
        <f>IF($F2907="","",IF($AD2907="Yes",1,0))</f>
        <v/>
      </c>
      <c r="AL2907">
        <f>IF($AH2907=1,IFERROR(IF(VALUE($F2907)&lt;100000000,VALUE($F2907),1000000000),IFERROR(IF(VALUE(MID($F2907,2,20))&lt;100000000,VALUE(MID($F2907,2,20)),1000000000),1000000000))+ROW()/100000,"")</f>
        <v/>
      </c>
    </row>
    <row r="2908">
      <c r="A2908">
        <f>IF($F2908="","",IFERROR(IF(INDEX('Per Invoice'!$A$2:$A$2001,MATCH($F2908,'Per Invoice'!$B$2:$B$2001,0))=0,"",INDEX('Per Invoice'!$A$2:$A$2001,MATCH($F2908,'Per Invoice'!$B$2:$B$2001,0))),""))</f>
        <v/>
      </c>
      <c r="H2908" s="11" t="n"/>
      <c r="R2908" s="7">
        <f>IF($F2908="","",Q2908*Y2908/100)</f>
        <v/>
      </c>
      <c r="X2908" s="7" t="n"/>
      <c r="Y2908" s="7" t="n"/>
      <c r="Z2908" s="7">
        <f>IF($F2908="","",Y2908*AE2908/100)</f>
        <v/>
      </c>
      <c r="AA2908" s="7">
        <f>IF($F2908="","",Y2908-Z2908)</f>
        <v/>
      </c>
      <c r="AB2908" s="7">
        <f>IF($F2908="","",AA2908-R2908)</f>
        <v/>
      </c>
      <c r="AE2908">
        <f>IF($F2908="","",IF($AK2908=1,0,IF($AJ2908=1,Settings!$C$6,Settings!$C$7))*100)</f>
        <v/>
      </c>
      <c r="AG2908">
        <f>IF($F2908="","",$F2908&amp;"|"&amp;$D2908&amp;"")</f>
        <v/>
      </c>
      <c r="AH2908">
        <f>IF($F2908="","",IF(COUNTIF($AG$2:$AG2908,$AG2908)=1,1,0))</f>
        <v/>
      </c>
      <c r="AI2908">
        <f>IF($AH2908=1,SUMPRODUCT(--($AL$2:$AL$8001&lt;$AL2908))+1,"")</f>
        <v/>
      </c>
      <c r="AJ2908">
        <f>IF($F2908="","",IF(OR($U2908=TRUE(),$U2908="TRUE"),1,0))</f>
        <v/>
      </c>
      <c r="AK2908">
        <f>IF($F2908="","",IF($AD2908="Yes",1,0))</f>
        <v/>
      </c>
      <c r="AL2908">
        <f>IF($AH2908=1,IFERROR(IF(VALUE($F2908)&lt;100000000,VALUE($F2908),1000000000),IFERROR(IF(VALUE(MID($F2908,2,20))&lt;100000000,VALUE(MID($F2908,2,20)),1000000000),1000000000))+ROW()/100000,"")</f>
        <v/>
      </c>
    </row>
    <row r="2909">
      <c r="A2909">
        <f>IF($F2909="","",IFERROR(IF(INDEX('Per Invoice'!$A$2:$A$2001,MATCH($F2909,'Per Invoice'!$B$2:$B$2001,0))=0,"",INDEX('Per Invoice'!$A$2:$A$2001,MATCH($F2909,'Per Invoice'!$B$2:$B$2001,0))),""))</f>
        <v/>
      </c>
      <c r="H2909" s="11" t="n"/>
      <c r="R2909" s="7">
        <f>IF($F2909="","",Q2909*Y2909/100)</f>
        <v/>
      </c>
      <c r="X2909" s="7" t="n"/>
      <c r="Y2909" s="7" t="n"/>
      <c r="Z2909" s="7">
        <f>IF($F2909="","",Y2909*AE2909/100)</f>
        <v/>
      </c>
      <c r="AA2909" s="7">
        <f>IF($F2909="","",Y2909-Z2909)</f>
        <v/>
      </c>
      <c r="AB2909" s="7">
        <f>IF($F2909="","",AA2909-R2909)</f>
        <v/>
      </c>
      <c r="AE2909">
        <f>IF($F2909="","",IF($AK2909=1,0,IF($AJ2909=1,Settings!$C$6,Settings!$C$7))*100)</f>
        <v/>
      </c>
      <c r="AG2909">
        <f>IF($F2909="","",$F2909&amp;"|"&amp;$D2909&amp;"")</f>
        <v/>
      </c>
      <c r="AH2909">
        <f>IF($F2909="","",IF(COUNTIF($AG$2:$AG2909,$AG2909)=1,1,0))</f>
        <v/>
      </c>
      <c r="AI2909">
        <f>IF($AH2909=1,SUMPRODUCT(--($AL$2:$AL$8001&lt;$AL2909))+1,"")</f>
        <v/>
      </c>
      <c r="AJ2909">
        <f>IF($F2909="","",IF(OR($U2909=TRUE(),$U2909="TRUE"),1,0))</f>
        <v/>
      </c>
      <c r="AK2909">
        <f>IF($F2909="","",IF($AD2909="Yes",1,0))</f>
        <v/>
      </c>
      <c r="AL2909">
        <f>IF($AH2909=1,IFERROR(IF(VALUE($F2909)&lt;100000000,VALUE($F2909),1000000000),IFERROR(IF(VALUE(MID($F2909,2,20))&lt;100000000,VALUE(MID($F2909,2,20)),1000000000),1000000000))+ROW()/100000,"")</f>
        <v/>
      </c>
    </row>
    <row r="2910">
      <c r="A2910">
        <f>IF($F2910="","",IFERROR(IF(INDEX('Per Invoice'!$A$2:$A$2001,MATCH($F2910,'Per Invoice'!$B$2:$B$2001,0))=0,"",INDEX('Per Invoice'!$A$2:$A$2001,MATCH($F2910,'Per Invoice'!$B$2:$B$2001,0))),""))</f>
        <v/>
      </c>
      <c r="H2910" s="11" t="n"/>
      <c r="R2910" s="7">
        <f>IF($F2910="","",Q2910*Y2910/100)</f>
        <v/>
      </c>
      <c r="X2910" s="7" t="n"/>
      <c r="Y2910" s="7" t="n"/>
      <c r="Z2910" s="7">
        <f>IF($F2910="","",Y2910*AE2910/100)</f>
        <v/>
      </c>
      <c r="AA2910" s="7">
        <f>IF($F2910="","",Y2910-Z2910)</f>
        <v/>
      </c>
      <c r="AB2910" s="7">
        <f>IF($F2910="","",AA2910-R2910)</f>
        <v/>
      </c>
      <c r="AE2910">
        <f>IF($F2910="","",IF($AK2910=1,0,IF($AJ2910=1,Settings!$C$6,Settings!$C$7))*100)</f>
        <v/>
      </c>
      <c r="AG2910">
        <f>IF($F2910="","",$F2910&amp;"|"&amp;$D2910&amp;"")</f>
        <v/>
      </c>
      <c r="AH2910">
        <f>IF($F2910="","",IF(COUNTIF($AG$2:$AG2910,$AG2910)=1,1,0))</f>
        <v/>
      </c>
      <c r="AI2910">
        <f>IF($AH2910=1,SUMPRODUCT(--($AL$2:$AL$8001&lt;$AL2910))+1,"")</f>
        <v/>
      </c>
      <c r="AJ2910">
        <f>IF($F2910="","",IF(OR($U2910=TRUE(),$U2910="TRUE"),1,0))</f>
        <v/>
      </c>
      <c r="AK2910">
        <f>IF($F2910="","",IF($AD2910="Yes",1,0))</f>
        <v/>
      </c>
      <c r="AL2910">
        <f>IF($AH2910=1,IFERROR(IF(VALUE($F2910)&lt;100000000,VALUE($F2910),1000000000),IFERROR(IF(VALUE(MID($F2910,2,20))&lt;100000000,VALUE(MID($F2910,2,20)),1000000000),1000000000))+ROW()/100000,"")</f>
        <v/>
      </c>
    </row>
    <row r="2911">
      <c r="A2911">
        <f>IF($F2911="","",IFERROR(IF(INDEX('Per Invoice'!$A$2:$A$2001,MATCH($F2911,'Per Invoice'!$B$2:$B$2001,0))=0,"",INDEX('Per Invoice'!$A$2:$A$2001,MATCH($F2911,'Per Invoice'!$B$2:$B$2001,0))),""))</f>
        <v/>
      </c>
      <c r="H2911" s="11" t="n"/>
      <c r="R2911" s="7">
        <f>IF($F2911="","",Q2911*Y2911/100)</f>
        <v/>
      </c>
      <c r="X2911" s="7" t="n"/>
      <c r="Y2911" s="7" t="n"/>
      <c r="Z2911" s="7">
        <f>IF($F2911="","",Y2911*AE2911/100)</f>
        <v/>
      </c>
      <c r="AA2911" s="7">
        <f>IF($F2911="","",Y2911-Z2911)</f>
        <v/>
      </c>
      <c r="AB2911" s="7">
        <f>IF($F2911="","",AA2911-R2911)</f>
        <v/>
      </c>
      <c r="AE2911">
        <f>IF($F2911="","",IF($AK2911=1,0,IF($AJ2911=1,Settings!$C$6,Settings!$C$7))*100)</f>
        <v/>
      </c>
      <c r="AG2911">
        <f>IF($F2911="","",$F2911&amp;"|"&amp;$D2911&amp;"")</f>
        <v/>
      </c>
      <c r="AH2911">
        <f>IF($F2911="","",IF(COUNTIF($AG$2:$AG2911,$AG2911)=1,1,0))</f>
        <v/>
      </c>
      <c r="AI2911">
        <f>IF($AH2911=1,SUMPRODUCT(--($AL$2:$AL$8001&lt;$AL2911))+1,"")</f>
        <v/>
      </c>
      <c r="AJ2911">
        <f>IF($F2911="","",IF(OR($U2911=TRUE(),$U2911="TRUE"),1,0))</f>
        <v/>
      </c>
      <c r="AK2911">
        <f>IF($F2911="","",IF($AD2911="Yes",1,0))</f>
        <v/>
      </c>
      <c r="AL2911">
        <f>IF($AH2911=1,IFERROR(IF(VALUE($F2911)&lt;100000000,VALUE($F2911),1000000000),IFERROR(IF(VALUE(MID($F2911,2,20))&lt;100000000,VALUE(MID($F2911,2,20)),1000000000),1000000000))+ROW()/100000,"")</f>
        <v/>
      </c>
    </row>
    <row r="2912">
      <c r="A2912">
        <f>IF($F2912="","",IFERROR(IF(INDEX('Per Invoice'!$A$2:$A$2001,MATCH($F2912,'Per Invoice'!$B$2:$B$2001,0))=0,"",INDEX('Per Invoice'!$A$2:$A$2001,MATCH($F2912,'Per Invoice'!$B$2:$B$2001,0))),""))</f>
        <v/>
      </c>
      <c r="H2912" s="11" t="n"/>
      <c r="R2912" s="7">
        <f>IF($F2912="","",Q2912*Y2912/100)</f>
        <v/>
      </c>
      <c r="X2912" s="7" t="n"/>
      <c r="Y2912" s="7" t="n"/>
      <c r="Z2912" s="7">
        <f>IF($F2912="","",Y2912*AE2912/100)</f>
        <v/>
      </c>
      <c r="AA2912" s="7">
        <f>IF($F2912="","",Y2912-Z2912)</f>
        <v/>
      </c>
      <c r="AB2912" s="7">
        <f>IF($F2912="","",AA2912-R2912)</f>
        <v/>
      </c>
      <c r="AE2912">
        <f>IF($F2912="","",IF($AK2912=1,0,IF($AJ2912=1,Settings!$C$6,Settings!$C$7))*100)</f>
        <v/>
      </c>
      <c r="AG2912">
        <f>IF($F2912="","",$F2912&amp;"|"&amp;$D2912&amp;"")</f>
        <v/>
      </c>
      <c r="AH2912">
        <f>IF($F2912="","",IF(COUNTIF($AG$2:$AG2912,$AG2912)=1,1,0))</f>
        <v/>
      </c>
      <c r="AI2912">
        <f>IF($AH2912=1,SUMPRODUCT(--($AL$2:$AL$8001&lt;$AL2912))+1,"")</f>
        <v/>
      </c>
      <c r="AJ2912">
        <f>IF($F2912="","",IF(OR($U2912=TRUE(),$U2912="TRUE"),1,0))</f>
        <v/>
      </c>
      <c r="AK2912">
        <f>IF($F2912="","",IF($AD2912="Yes",1,0))</f>
        <v/>
      </c>
      <c r="AL2912">
        <f>IF($AH2912=1,IFERROR(IF(VALUE($F2912)&lt;100000000,VALUE($F2912),1000000000),IFERROR(IF(VALUE(MID($F2912,2,20))&lt;100000000,VALUE(MID($F2912,2,20)),1000000000),1000000000))+ROW()/100000,"")</f>
        <v/>
      </c>
    </row>
    <row r="2913">
      <c r="A2913">
        <f>IF($F2913="","",IFERROR(IF(INDEX('Per Invoice'!$A$2:$A$2001,MATCH($F2913,'Per Invoice'!$B$2:$B$2001,0))=0,"",INDEX('Per Invoice'!$A$2:$A$2001,MATCH($F2913,'Per Invoice'!$B$2:$B$2001,0))),""))</f>
        <v/>
      </c>
      <c r="H2913" s="11" t="n"/>
      <c r="R2913" s="7">
        <f>IF($F2913="","",Q2913*Y2913/100)</f>
        <v/>
      </c>
      <c r="X2913" s="7" t="n"/>
      <c r="Y2913" s="7" t="n"/>
      <c r="Z2913" s="7">
        <f>IF($F2913="","",Y2913*AE2913/100)</f>
        <v/>
      </c>
      <c r="AA2913" s="7">
        <f>IF($F2913="","",Y2913-Z2913)</f>
        <v/>
      </c>
      <c r="AB2913" s="7">
        <f>IF($F2913="","",AA2913-R2913)</f>
        <v/>
      </c>
      <c r="AE2913">
        <f>IF($F2913="","",IF($AK2913=1,0,IF($AJ2913=1,Settings!$C$6,Settings!$C$7))*100)</f>
        <v/>
      </c>
      <c r="AG2913">
        <f>IF($F2913="","",$F2913&amp;"|"&amp;$D2913&amp;"")</f>
        <v/>
      </c>
      <c r="AH2913">
        <f>IF($F2913="","",IF(COUNTIF($AG$2:$AG2913,$AG2913)=1,1,0))</f>
        <v/>
      </c>
      <c r="AI2913">
        <f>IF($AH2913=1,SUMPRODUCT(--($AL$2:$AL$8001&lt;$AL2913))+1,"")</f>
        <v/>
      </c>
      <c r="AJ2913">
        <f>IF($F2913="","",IF(OR($U2913=TRUE(),$U2913="TRUE"),1,0))</f>
        <v/>
      </c>
      <c r="AK2913">
        <f>IF($F2913="","",IF($AD2913="Yes",1,0))</f>
        <v/>
      </c>
      <c r="AL2913">
        <f>IF($AH2913=1,IFERROR(IF(VALUE($F2913)&lt;100000000,VALUE($F2913),1000000000),IFERROR(IF(VALUE(MID($F2913,2,20))&lt;100000000,VALUE(MID($F2913,2,20)),1000000000),1000000000))+ROW()/100000,"")</f>
        <v/>
      </c>
    </row>
    <row r="2914">
      <c r="A2914">
        <f>IF($F2914="","",IFERROR(IF(INDEX('Per Invoice'!$A$2:$A$2001,MATCH($F2914,'Per Invoice'!$B$2:$B$2001,0))=0,"",INDEX('Per Invoice'!$A$2:$A$2001,MATCH($F2914,'Per Invoice'!$B$2:$B$2001,0))),""))</f>
        <v/>
      </c>
      <c r="H2914" s="11" t="n"/>
      <c r="R2914" s="7">
        <f>IF($F2914="","",Q2914*Y2914/100)</f>
        <v/>
      </c>
      <c r="X2914" s="7" t="n"/>
      <c r="Y2914" s="7" t="n"/>
      <c r="Z2914" s="7">
        <f>IF($F2914="","",Y2914*AE2914/100)</f>
        <v/>
      </c>
      <c r="AA2914" s="7">
        <f>IF($F2914="","",Y2914-Z2914)</f>
        <v/>
      </c>
      <c r="AB2914" s="7">
        <f>IF($F2914="","",AA2914-R2914)</f>
        <v/>
      </c>
      <c r="AE2914">
        <f>IF($F2914="","",IF($AK2914=1,0,IF($AJ2914=1,Settings!$C$6,Settings!$C$7))*100)</f>
        <v/>
      </c>
      <c r="AG2914">
        <f>IF($F2914="","",$F2914&amp;"|"&amp;$D2914&amp;"")</f>
        <v/>
      </c>
      <c r="AH2914">
        <f>IF($F2914="","",IF(COUNTIF($AG$2:$AG2914,$AG2914)=1,1,0))</f>
        <v/>
      </c>
      <c r="AI2914">
        <f>IF($AH2914=1,SUMPRODUCT(--($AL$2:$AL$8001&lt;$AL2914))+1,"")</f>
        <v/>
      </c>
      <c r="AJ2914">
        <f>IF($F2914="","",IF(OR($U2914=TRUE(),$U2914="TRUE"),1,0))</f>
        <v/>
      </c>
      <c r="AK2914">
        <f>IF($F2914="","",IF($AD2914="Yes",1,0))</f>
        <v/>
      </c>
      <c r="AL2914">
        <f>IF($AH2914=1,IFERROR(IF(VALUE($F2914)&lt;100000000,VALUE($F2914),1000000000),IFERROR(IF(VALUE(MID($F2914,2,20))&lt;100000000,VALUE(MID($F2914,2,20)),1000000000),1000000000))+ROW()/100000,"")</f>
        <v/>
      </c>
    </row>
    <row r="2915">
      <c r="A2915">
        <f>IF($F2915="","",IFERROR(IF(INDEX('Per Invoice'!$A$2:$A$2001,MATCH($F2915,'Per Invoice'!$B$2:$B$2001,0))=0,"",INDEX('Per Invoice'!$A$2:$A$2001,MATCH($F2915,'Per Invoice'!$B$2:$B$2001,0))),""))</f>
        <v/>
      </c>
      <c r="H2915" s="11" t="n"/>
      <c r="R2915" s="7">
        <f>IF($F2915="","",Q2915*Y2915/100)</f>
        <v/>
      </c>
      <c r="X2915" s="7" t="n"/>
      <c r="Y2915" s="7" t="n"/>
      <c r="Z2915" s="7">
        <f>IF($F2915="","",Y2915*AE2915/100)</f>
        <v/>
      </c>
      <c r="AA2915" s="7">
        <f>IF($F2915="","",Y2915-Z2915)</f>
        <v/>
      </c>
      <c r="AB2915" s="7">
        <f>IF($F2915="","",AA2915-R2915)</f>
        <v/>
      </c>
      <c r="AE2915">
        <f>IF($F2915="","",IF($AK2915=1,0,IF($AJ2915=1,Settings!$C$6,Settings!$C$7))*100)</f>
        <v/>
      </c>
      <c r="AG2915">
        <f>IF($F2915="","",$F2915&amp;"|"&amp;$D2915&amp;"")</f>
        <v/>
      </c>
      <c r="AH2915">
        <f>IF($F2915="","",IF(COUNTIF($AG$2:$AG2915,$AG2915)=1,1,0))</f>
        <v/>
      </c>
      <c r="AI2915">
        <f>IF($AH2915=1,SUMPRODUCT(--($AL$2:$AL$8001&lt;$AL2915))+1,"")</f>
        <v/>
      </c>
      <c r="AJ2915">
        <f>IF($F2915="","",IF(OR($U2915=TRUE(),$U2915="TRUE"),1,0))</f>
        <v/>
      </c>
      <c r="AK2915">
        <f>IF($F2915="","",IF($AD2915="Yes",1,0))</f>
        <v/>
      </c>
      <c r="AL2915">
        <f>IF($AH2915=1,IFERROR(IF(VALUE($F2915)&lt;100000000,VALUE($F2915),1000000000),IFERROR(IF(VALUE(MID($F2915,2,20))&lt;100000000,VALUE(MID($F2915,2,20)),1000000000),1000000000))+ROW()/100000,"")</f>
        <v/>
      </c>
    </row>
    <row r="2916">
      <c r="A2916">
        <f>IF($F2916="","",IFERROR(IF(INDEX('Per Invoice'!$A$2:$A$2001,MATCH($F2916,'Per Invoice'!$B$2:$B$2001,0))=0,"",INDEX('Per Invoice'!$A$2:$A$2001,MATCH($F2916,'Per Invoice'!$B$2:$B$2001,0))),""))</f>
        <v/>
      </c>
      <c r="H2916" s="11" t="n"/>
      <c r="R2916" s="7">
        <f>IF($F2916="","",Q2916*Y2916/100)</f>
        <v/>
      </c>
      <c r="X2916" s="7" t="n"/>
      <c r="Y2916" s="7" t="n"/>
      <c r="Z2916" s="7">
        <f>IF($F2916="","",Y2916*AE2916/100)</f>
        <v/>
      </c>
      <c r="AA2916" s="7">
        <f>IF($F2916="","",Y2916-Z2916)</f>
        <v/>
      </c>
      <c r="AB2916" s="7">
        <f>IF($F2916="","",AA2916-R2916)</f>
        <v/>
      </c>
      <c r="AE2916">
        <f>IF($F2916="","",IF($AK2916=1,0,IF($AJ2916=1,Settings!$C$6,Settings!$C$7))*100)</f>
        <v/>
      </c>
      <c r="AG2916">
        <f>IF($F2916="","",$F2916&amp;"|"&amp;$D2916&amp;"")</f>
        <v/>
      </c>
      <c r="AH2916">
        <f>IF($F2916="","",IF(COUNTIF($AG$2:$AG2916,$AG2916)=1,1,0))</f>
        <v/>
      </c>
      <c r="AI2916">
        <f>IF($AH2916=1,SUMPRODUCT(--($AL$2:$AL$8001&lt;$AL2916))+1,"")</f>
        <v/>
      </c>
      <c r="AJ2916">
        <f>IF($F2916="","",IF(OR($U2916=TRUE(),$U2916="TRUE"),1,0))</f>
        <v/>
      </c>
      <c r="AK2916">
        <f>IF($F2916="","",IF($AD2916="Yes",1,0))</f>
        <v/>
      </c>
      <c r="AL2916">
        <f>IF($AH2916=1,IFERROR(IF(VALUE($F2916)&lt;100000000,VALUE($F2916),1000000000),IFERROR(IF(VALUE(MID($F2916,2,20))&lt;100000000,VALUE(MID($F2916,2,20)),1000000000),1000000000))+ROW()/100000,"")</f>
        <v/>
      </c>
    </row>
    <row r="2917">
      <c r="A2917">
        <f>IF($F2917="","",IFERROR(IF(INDEX('Per Invoice'!$A$2:$A$2001,MATCH($F2917,'Per Invoice'!$B$2:$B$2001,0))=0,"",INDEX('Per Invoice'!$A$2:$A$2001,MATCH($F2917,'Per Invoice'!$B$2:$B$2001,0))),""))</f>
        <v/>
      </c>
      <c r="H2917" s="11" t="n"/>
      <c r="R2917" s="7">
        <f>IF($F2917="","",Q2917*Y2917/100)</f>
        <v/>
      </c>
      <c r="X2917" s="7" t="n"/>
      <c r="Y2917" s="7" t="n"/>
      <c r="Z2917" s="7">
        <f>IF($F2917="","",Y2917*AE2917/100)</f>
        <v/>
      </c>
      <c r="AA2917" s="7">
        <f>IF($F2917="","",Y2917-Z2917)</f>
        <v/>
      </c>
      <c r="AB2917" s="7">
        <f>IF($F2917="","",AA2917-R2917)</f>
        <v/>
      </c>
      <c r="AE2917">
        <f>IF($F2917="","",IF($AK2917=1,0,IF($AJ2917=1,Settings!$C$6,Settings!$C$7))*100)</f>
        <v/>
      </c>
      <c r="AG2917">
        <f>IF($F2917="","",$F2917&amp;"|"&amp;$D2917&amp;"")</f>
        <v/>
      </c>
      <c r="AH2917">
        <f>IF($F2917="","",IF(COUNTIF($AG$2:$AG2917,$AG2917)=1,1,0))</f>
        <v/>
      </c>
      <c r="AI2917">
        <f>IF($AH2917=1,SUMPRODUCT(--($AL$2:$AL$8001&lt;$AL2917))+1,"")</f>
        <v/>
      </c>
      <c r="AJ2917">
        <f>IF($F2917="","",IF(OR($U2917=TRUE(),$U2917="TRUE"),1,0))</f>
        <v/>
      </c>
      <c r="AK2917">
        <f>IF($F2917="","",IF($AD2917="Yes",1,0))</f>
        <v/>
      </c>
      <c r="AL2917">
        <f>IF($AH2917=1,IFERROR(IF(VALUE($F2917)&lt;100000000,VALUE($F2917),1000000000),IFERROR(IF(VALUE(MID($F2917,2,20))&lt;100000000,VALUE(MID($F2917,2,20)),1000000000),1000000000))+ROW()/100000,"")</f>
        <v/>
      </c>
    </row>
    <row r="2918">
      <c r="A2918">
        <f>IF($F2918="","",IFERROR(IF(INDEX('Per Invoice'!$A$2:$A$2001,MATCH($F2918,'Per Invoice'!$B$2:$B$2001,0))=0,"",INDEX('Per Invoice'!$A$2:$A$2001,MATCH($F2918,'Per Invoice'!$B$2:$B$2001,0))),""))</f>
        <v/>
      </c>
      <c r="H2918" s="11" t="n"/>
      <c r="R2918" s="7">
        <f>IF($F2918="","",Q2918*Y2918/100)</f>
        <v/>
      </c>
      <c r="X2918" s="7" t="n"/>
      <c r="Y2918" s="7" t="n"/>
      <c r="Z2918" s="7">
        <f>IF($F2918="","",Y2918*AE2918/100)</f>
        <v/>
      </c>
      <c r="AA2918" s="7">
        <f>IF($F2918="","",Y2918-Z2918)</f>
        <v/>
      </c>
      <c r="AB2918" s="7">
        <f>IF($F2918="","",AA2918-R2918)</f>
        <v/>
      </c>
      <c r="AE2918">
        <f>IF($F2918="","",IF($AK2918=1,0,IF($AJ2918=1,Settings!$C$6,Settings!$C$7))*100)</f>
        <v/>
      </c>
      <c r="AG2918">
        <f>IF($F2918="","",$F2918&amp;"|"&amp;$D2918&amp;"")</f>
        <v/>
      </c>
      <c r="AH2918">
        <f>IF($F2918="","",IF(COUNTIF($AG$2:$AG2918,$AG2918)=1,1,0))</f>
        <v/>
      </c>
      <c r="AI2918">
        <f>IF($AH2918=1,SUMPRODUCT(--($AL$2:$AL$8001&lt;$AL2918))+1,"")</f>
        <v/>
      </c>
      <c r="AJ2918">
        <f>IF($F2918="","",IF(OR($U2918=TRUE(),$U2918="TRUE"),1,0))</f>
        <v/>
      </c>
      <c r="AK2918">
        <f>IF($F2918="","",IF($AD2918="Yes",1,0))</f>
        <v/>
      </c>
      <c r="AL2918">
        <f>IF($AH2918=1,IFERROR(IF(VALUE($F2918)&lt;100000000,VALUE($F2918),1000000000),IFERROR(IF(VALUE(MID($F2918,2,20))&lt;100000000,VALUE(MID($F2918,2,20)),1000000000),1000000000))+ROW()/100000,"")</f>
        <v/>
      </c>
    </row>
    <row r="2919">
      <c r="A2919">
        <f>IF($F2919="","",IFERROR(IF(INDEX('Per Invoice'!$A$2:$A$2001,MATCH($F2919,'Per Invoice'!$B$2:$B$2001,0))=0,"",INDEX('Per Invoice'!$A$2:$A$2001,MATCH($F2919,'Per Invoice'!$B$2:$B$2001,0))),""))</f>
        <v/>
      </c>
      <c r="H2919" s="11" t="n"/>
      <c r="R2919" s="7">
        <f>IF($F2919="","",Q2919*Y2919/100)</f>
        <v/>
      </c>
      <c r="X2919" s="7" t="n"/>
      <c r="Y2919" s="7" t="n"/>
      <c r="Z2919" s="7">
        <f>IF($F2919="","",Y2919*AE2919/100)</f>
        <v/>
      </c>
      <c r="AA2919" s="7">
        <f>IF($F2919="","",Y2919-Z2919)</f>
        <v/>
      </c>
      <c r="AB2919" s="7">
        <f>IF($F2919="","",AA2919-R2919)</f>
        <v/>
      </c>
      <c r="AE2919">
        <f>IF($F2919="","",IF($AK2919=1,0,IF($AJ2919=1,Settings!$C$6,Settings!$C$7))*100)</f>
        <v/>
      </c>
      <c r="AG2919">
        <f>IF($F2919="","",$F2919&amp;"|"&amp;$D2919&amp;"")</f>
        <v/>
      </c>
      <c r="AH2919">
        <f>IF($F2919="","",IF(COUNTIF($AG$2:$AG2919,$AG2919)=1,1,0))</f>
        <v/>
      </c>
      <c r="AI2919">
        <f>IF($AH2919=1,SUMPRODUCT(--($AL$2:$AL$8001&lt;$AL2919))+1,"")</f>
        <v/>
      </c>
      <c r="AJ2919">
        <f>IF($F2919="","",IF(OR($U2919=TRUE(),$U2919="TRUE"),1,0))</f>
        <v/>
      </c>
      <c r="AK2919">
        <f>IF($F2919="","",IF($AD2919="Yes",1,0))</f>
        <v/>
      </c>
      <c r="AL2919">
        <f>IF($AH2919=1,IFERROR(IF(VALUE($F2919)&lt;100000000,VALUE($F2919),1000000000),IFERROR(IF(VALUE(MID($F2919,2,20))&lt;100000000,VALUE(MID($F2919,2,20)),1000000000),1000000000))+ROW()/100000,"")</f>
        <v/>
      </c>
    </row>
    <row r="2920">
      <c r="A2920">
        <f>IF($F2920="","",IFERROR(IF(INDEX('Per Invoice'!$A$2:$A$2001,MATCH($F2920,'Per Invoice'!$B$2:$B$2001,0))=0,"",INDEX('Per Invoice'!$A$2:$A$2001,MATCH($F2920,'Per Invoice'!$B$2:$B$2001,0))),""))</f>
        <v/>
      </c>
      <c r="H2920" s="11" t="n"/>
      <c r="R2920" s="7">
        <f>IF($F2920="","",Q2920*Y2920/100)</f>
        <v/>
      </c>
      <c r="X2920" s="7" t="n"/>
      <c r="Y2920" s="7" t="n"/>
      <c r="Z2920" s="7">
        <f>IF($F2920="","",Y2920*AE2920/100)</f>
        <v/>
      </c>
      <c r="AA2920" s="7">
        <f>IF($F2920="","",Y2920-Z2920)</f>
        <v/>
      </c>
      <c r="AB2920" s="7">
        <f>IF($F2920="","",AA2920-R2920)</f>
        <v/>
      </c>
      <c r="AE2920">
        <f>IF($F2920="","",IF($AK2920=1,0,IF($AJ2920=1,Settings!$C$6,Settings!$C$7))*100)</f>
        <v/>
      </c>
      <c r="AG2920">
        <f>IF($F2920="","",$F2920&amp;"|"&amp;$D2920&amp;"")</f>
        <v/>
      </c>
      <c r="AH2920">
        <f>IF($F2920="","",IF(COUNTIF($AG$2:$AG2920,$AG2920)=1,1,0))</f>
        <v/>
      </c>
      <c r="AI2920">
        <f>IF($AH2920=1,SUMPRODUCT(--($AL$2:$AL$8001&lt;$AL2920))+1,"")</f>
        <v/>
      </c>
      <c r="AJ2920">
        <f>IF($F2920="","",IF(OR($U2920=TRUE(),$U2920="TRUE"),1,0))</f>
        <v/>
      </c>
      <c r="AK2920">
        <f>IF($F2920="","",IF($AD2920="Yes",1,0))</f>
        <v/>
      </c>
      <c r="AL2920">
        <f>IF($AH2920=1,IFERROR(IF(VALUE($F2920)&lt;100000000,VALUE($F2920),1000000000),IFERROR(IF(VALUE(MID($F2920,2,20))&lt;100000000,VALUE(MID($F2920,2,20)),1000000000),1000000000))+ROW()/100000,"")</f>
        <v/>
      </c>
    </row>
    <row r="2921">
      <c r="A2921">
        <f>IF($F2921="","",IFERROR(IF(INDEX('Per Invoice'!$A$2:$A$2001,MATCH($F2921,'Per Invoice'!$B$2:$B$2001,0))=0,"",INDEX('Per Invoice'!$A$2:$A$2001,MATCH($F2921,'Per Invoice'!$B$2:$B$2001,0))),""))</f>
        <v/>
      </c>
      <c r="H2921" s="11" t="n"/>
      <c r="R2921" s="7">
        <f>IF($F2921="","",Q2921*Y2921/100)</f>
        <v/>
      </c>
      <c r="X2921" s="7" t="n"/>
      <c r="Y2921" s="7" t="n"/>
      <c r="Z2921" s="7">
        <f>IF($F2921="","",Y2921*AE2921/100)</f>
        <v/>
      </c>
      <c r="AA2921" s="7">
        <f>IF($F2921="","",Y2921-Z2921)</f>
        <v/>
      </c>
      <c r="AB2921" s="7">
        <f>IF($F2921="","",AA2921-R2921)</f>
        <v/>
      </c>
      <c r="AE2921">
        <f>IF($F2921="","",IF($AK2921=1,0,IF($AJ2921=1,Settings!$C$6,Settings!$C$7))*100)</f>
        <v/>
      </c>
      <c r="AG2921">
        <f>IF($F2921="","",$F2921&amp;"|"&amp;$D2921&amp;"")</f>
        <v/>
      </c>
      <c r="AH2921">
        <f>IF($F2921="","",IF(COUNTIF($AG$2:$AG2921,$AG2921)=1,1,0))</f>
        <v/>
      </c>
      <c r="AI2921">
        <f>IF($AH2921=1,SUMPRODUCT(--($AL$2:$AL$8001&lt;$AL2921))+1,"")</f>
        <v/>
      </c>
      <c r="AJ2921">
        <f>IF($F2921="","",IF(OR($U2921=TRUE(),$U2921="TRUE"),1,0))</f>
        <v/>
      </c>
      <c r="AK2921">
        <f>IF($F2921="","",IF($AD2921="Yes",1,0))</f>
        <v/>
      </c>
      <c r="AL2921">
        <f>IF($AH2921=1,IFERROR(IF(VALUE($F2921)&lt;100000000,VALUE($F2921),1000000000),IFERROR(IF(VALUE(MID($F2921,2,20))&lt;100000000,VALUE(MID($F2921,2,20)),1000000000),1000000000))+ROW()/100000,"")</f>
        <v/>
      </c>
    </row>
    <row r="2922">
      <c r="A2922">
        <f>IF($F2922="","",IFERROR(IF(INDEX('Per Invoice'!$A$2:$A$2001,MATCH($F2922,'Per Invoice'!$B$2:$B$2001,0))=0,"",INDEX('Per Invoice'!$A$2:$A$2001,MATCH($F2922,'Per Invoice'!$B$2:$B$2001,0))),""))</f>
        <v/>
      </c>
      <c r="H2922" s="11" t="n"/>
      <c r="R2922" s="7">
        <f>IF($F2922="","",Q2922*Y2922/100)</f>
        <v/>
      </c>
      <c r="X2922" s="7" t="n"/>
      <c r="Y2922" s="7" t="n"/>
      <c r="Z2922" s="7">
        <f>IF($F2922="","",Y2922*AE2922/100)</f>
        <v/>
      </c>
      <c r="AA2922" s="7">
        <f>IF($F2922="","",Y2922-Z2922)</f>
        <v/>
      </c>
      <c r="AB2922" s="7">
        <f>IF($F2922="","",AA2922-R2922)</f>
        <v/>
      </c>
      <c r="AE2922">
        <f>IF($F2922="","",IF($AK2922=1,0,IF($AJ2922=1,Settings!$C$6,Settings!$C$7))*100)</f>
        <v/>
      </c>
      <c r="AG2922">
        <f>IF($F2922="","",$F2922&amp;"|"&amp;$D2922&amp;"")</f>
        <v/>
      </c>
      <c r="AH2922">
        <f>IF($F2922="","",IF(COUNTIF($AG$2:$AG2922,$AG2922)=1,1,0))</f>
        <v/>
      </c>
      <c r="AI2922">
        <f>IF($AH2922=1,SUMPRODUCT(--($AL$2:$AL$8001&lt;$AL2922))+1,"")</f>
        <v/>
      </c>
      <c r="AJ2922">
        <f>IF($F2922="","",IF(OR($U2922=TRUE(),$U2922="TRUE"),1,0))</f>
        <v/>
      </c>
      <c r="AK2922">
        <f>IF($F2922="","",IF($AD2922="Yes",1,0))</f>
        <v/>
      </c>
      <c r="AL2922">
        <f>IF($AH2922=1,IFERROR(IF(VALUE($F2922)&lt;100000000,VALUE($F2922),1000000000),IFERROR(IF(VALUE(MID($F2922,2,20))&lt;100000000,VALUE(MID($F2922,2,20)),1000000000),1000000000))+ROW()/100000,"")</f>
        <v/>
      </c>
    </row>
    <row r="2923">
      <c r="A2923">
        <f>IF($F2923="","",IFERROR(IF(INDEX('Per Invoice'!$A$2:$A$2001,MATCH($F2923,'Per Invoice'!$B$2:$B$2001,0))=0,"",INDEX('Per Invoice'!$A$2:$A$2001,MATCH($F2923,'Per Invoice'!$B$2:$B$2001,0))),""))</f>
        <v/>
      </c>
      <c r="H2923" s="11" t="n"/>
      <c r="R2923" s="7">
        <f>IF($F2923="","",Q2923*Y2923/100)</f>
        <v/>
      </c>
      <c r="X2923" s="7" t="n"/>
      <c r="Y2923" s="7" t="n"/>
      <c r="Z2923" s="7">
        <f>IF($F2923="","",Y2923*AE2923/100)</f>
        <v/>
      </c>
      <c r="AA2923" s="7">
        <f>IF($F2923="","",Y2923-Z2923)</f>
        <v/>
      </c>
      <c r="AB2923" s="7">
        <f>IF($F2923="","",AA2923-R2923)</f>
        <v/>
      </c>
      <c r="AE2923">
        <f>IF($F2923="","",IF($AK2923=1,0,IF($AJ2923=1,Settings!$C$6,Settings!$C$7))*100)</f>
        <v/>
      </c>
      <c r="AG2923">
        <f>IF($F2923="","",$F2923&amp;"|"&amp;$D2923&amp;"")</f>
        <v/>
      </c>
      <c r="AH2923">
        <f>IF($F2923="","",IF(COUNTIF($AG$2:$AG2923,$AG2923)=1,1,0))</f>
        <v/>
      </c>
      <c r="AI2923">
        <f>IF($AH2923=1,SUMPRODUCT(--($AL$2:$AL$8001&lt;$AL2923))+1,"")</f>
        <v/>
      </c>
      <c r="AJ2923">
        <f>IF($F2923="","",IF(OR($U2923=TRUE(),$U2923="TRUE"),1,0))</f>
        <v/>
      </c>
      <c r="AK2923">
        <f>IF($F2923="","",IF($AD2923="Yes",1,0))</f>
        <v/>
      </c>
      <c r="AL2923">
        <f>IF($AH2923=1,IFERROR(IF(VALUE($F2923)&lt;100000000,VALUE($F2923),1000000000),IFERROR(IF(VALUE(MID($F2923,2,20))&lt;100000000,VALUE(MID($F2923,2,20)),1000000000),1000000000))+ROW()/100000,"")</f>
        <v/>
      </c>
    </row>
    <row r="2924">
      <c r="A2924">
        <f>IF($F2924="","",IFERROR(IF(INDEX('Per Invoice'!$A$2:$A$2001,MATCH($F2924,'Per Invoice'!$B$2:$B$2001,0))=0,"",INDEX('Per Invoice'!$A$2:$A$2001,MATCH($F2924,'Per Invoice'!$B$2:$B$2001,0))),""))</f>
        <v/>
      </c>
      <c r="H2924" s="11" t="n"/>
      <c r="R2924" s="7">
        <f>IF($F2924="","",Q2924*Y2924/100)</f>
        <v/>
      </c>
      <c r="X2924" s="7" t="n"/>
      <c r="Y2924" s="7" t="n"/>
      <c r="Z2924" s="7">
        <f>IF($F2924="","",Y2924*AE2924/100)</f>
        <v/>
      </c>
      <c r="AA2924" s="7">
        <f>IF($F2924="","",Y2924-Z2924)</f>
        <v/>
      </c>
      <c r="AB2924" s="7">
        <f>IF($F2924="","",AA2924-R2924)</f>
        <v/>
      </c>
      <c r="AE2924">
        <f>IF($F2924="","",IF($AK2924=1,0,IF($AJ2924=1,Settings!$C$6,Settings!$C$7))*100)</f>
        <v/>
      </c>
      <c r="AG2924">
        <f>IF($F2924="","",$F2924&amp;"|"&amp;$D2924&amp;"")</f>
        <v/>
      </c>
      <c r="AH2924">
        <f>IF($F2924="","",IF(COUNTIF($AG$2:$AG2924,$AG2924)=1,1,0))</f>
        <v/>
      </c>
      <c r="AI2924">
        <f>IF($AH2924=1,SUMPRODUCT(--($AL$2:$AL$8001&lt;$AL2924))+1,"")</f>
        <v/>
      </c>
      <c r="AJ2924">
        <f>IF($F2924="","",IF(OR($U2924=TRUE(),$U2924="TRUE"),1,0))</f>
        <v/>
      </c>
      <c r="AK2924">
        <f>IF($F2924="","",IF($AD2924="Yes",1,0))</f>
        <v/>
      </c>
      <c r="AL2924">
        <f>IF($AH2924=1,IFERROR(IF(VALUE($F2924)&lt;100000000,VALUE($F2924),1000000000),IFERROR(IF(VALUE(MID($F2924,2,20))&lt;100000000,VALUE(MID($F2924,2,20)),1000000000),1000000000))+ROW()/100000,"")</f>
        <v/>
      </c>
    </row>
    <row r="2925">
      <c r="A2925">
        <f>IF($F2925="","",IFERROR(IF(INDEX('Per Invoice'!$A$2:$A$2001,MATCH($F2925,'Per Invoice'!$B$2:$B$2001,0))=0,"",INDEX('Per Invoice'!$A$2:$A$2001,MATCH($F2925,'Per Invoice'!$B$2:$B$2001,0))),""))</f>
        <v/>
      </c>
      <c r="H2925" s="11" t="n"/>
      <c r="R2925" s="7">
        <f>IF($F2925="","",Q2925*Y2925/100)</f>
        <v/>
      </c>
      <c r="X2925" s="7" t="n"/>
      <c r="Y2925" s="7" t="n"/>
      <c r="Z2925" s="7">
        <f>IF($F2925="","",Y2925*AE2925/100)</f>
        <v/>
      </c>
      <c r="AA2925" s="7">
        <f>IF($F2925="","",Y2925-Z2925)</f>
        <v/>
      </c>
      <c r="AB2925" s="7">
        <f>IF($F2925="","",AA2925-R2925)</f>
        <v/>
      </c>
      <c r="AE2925">
        <f>IF($F2925="","",IF($AK2925=1,0,IF($AJ2925=1,Settings!$C$6,Settings!$C$7))*100)</f>
        <v/>
      </c>
      <c r="AG2925">
        <f>IF($F2925="","",$F2925&amp;"|"&amp;$D2925&amp;"")</f>
        <v/>
      </c>
      <c r="AH2925">
        <f>IF($F2925="","",IF(COUNTIF($AG$2:$AG2925,$AG2925)=1,1,0))</f>
        <v/>
      </c>
      <c r="AI2925">
        <f>IF($AH2925=1,SUMPRODUCT(--($AL$2:$AL$8001&lt;$AL2925))+1,"")</f>
        <v/>
      </c>
      <c r="AJ2925">
        <f>IF($F2925="","",IF(OR($U2925=TRUE(),$U2925="TRUE"),1,0))</f>
        <v/>
      </c>
      <c r="AK2925">
        <f>IF($F2925="","",IF($AD2925="Yes",1,0))</f>
        <v/>
      </c>
      <c r="AL2925">
        <f>IF($AH2925=1,IFERROR(IF(VALUE($F2925)&lt;100000000,VALUE($F2925),1000000000),IFERROR(IF(VALUE(MID($F2925,2,20))&lt;100000000,VALUE(MID($F2925,2,20)),1000000000),1000000000))+ROW()/100000,"")</f>
        <v/>
      </c>
    </row>
    <row r="2926">
      <c r="A2926">
        <f>IF($F2926="","",IFERROR(IF(INDEX('Per Invoice'!$A$2:$A$2001,MATCH($F2926,'Per Invoice'!$B$2:$B$2001,0))=0,"",INDEX('Per Invoice'!$A$2:$A$2001,MATCH($F2926,'Per Invoice'!$B$2:$B$2001,0))),""))</f>
        <v/>
      </c>
      <c r="H2926" s="11" t="n"/>
      <c r="R2926" s="7">
        <f>IF($F2926="","",Q2926*Y2926/100)</f>
        <v/>
      </c>
      <c r="X2926" s="7" t="n"/>
      <c r="Y2926" s="7" t="n"/>
      <c r="Z2926" s="7">
        <f>IF($F2926="","",Y2926*AE2926/100)</f>
        <v/>
      </c>
      <c r="AA2926" s="7">
        <f>IF($F2926="","",Y2926-Z2926)</f>
        <v/>
      </c>
      <c r="AB2926" s="7">
        <f>IF($F2926="","",AA2926-R2926)</f>
        <v/>
      </c>
      <c r="AE2926">
        <f>IF($F2926="","",IF($AK2926=1,0,IF($AJ2926=1,Settings!$C$6,Settings!$C$7))*100)</f>
        <v/>
      </c>
      <c r="AG2926">
        <f>IF($F2926="","",$F2926&amp;"|"&amp;$D2926&amp;"")</f>
        <v/>
      </c>
      <c r="AH2926">
        <f>IF($F2926="","",IF(COUNTIF($AG$2:$AG2926,$AG2926)=1,1,0))</f>
        <v/>
      </c>
      <c r="AI2926">
        <f>IF($AH2926=1,SUMPRODUCT(--($AL$2:$AL$8001&lt;$AL2926))+1,"")</f>
        <v/>
      </c>
      <c r="AJ2926">
        <f>IF($F2926="","",IF(OR($U2926=TRUE(),$U2926="TRUE"),1,0))</f>
        <v/>
      </c>
      <c r="AK2926">
        <f>IF($F2926="","",IF($AD2926="Yes",1,0))</f>
        <v/>
      </c>
      <c r="AL2926">
        <f>IF($AH2926=1,IFERROR(IF(VALUE($F2926)&lt;100000000,VALUE($F2926),1000000000),IFERROR(IF(VALUE(MID($F2926,2,20))&lt;100000000,VALUE(MID($F2926,2,20)),1000000000),1000000000))+ROW()/100000,"")</f>
        <v/>
      </c>
    </row>
    <row r="2927">
      <c r="A2927">
        <f>IF($F2927="","",IFERROR(IF(INDEX('Per Invoice'!$A$2:$A$2001,MATCH($F2927,'Per Invoice'!$B$2:$B$2001,0))=0,"",INDEX('Per Invoice'!$A$2:$A$2001,MATCH($F2927,'Per Invoice'!$B$2:$B$2001,0))),""))</f>
        <v/>
      </c>
      <c r="H2927" s="11" t="n"/>
      <c r="R2927" s="7">
        <f>IF($F2927="","",Q2927*Y2927/100)</f>
        <v/>
      </c>
      <c r="X2927" s="7" t="n"/>
      <c r="Y2927" s="7" t="n"/>
      <c r="Z2927" s="7">
        <f>IF($F2927="","",Y2927*AE2927/100)</f>
        <v/>
      </c>
      <c r="AA2927" s="7">
        <f>IF($F2927="","",Y2927-Z2927)</f>
        <v/>
      </c>
      <c r="AB2927" s="7">
        <f>IF($F2927="","",AA2927-R2927)</f>
        <v/>
      </c>
      <c r="AE2927">
        <f>IF($F2927="","",IF($AK2927=1,0,IF($AJ2927=1,Settings!$C$6,Settings!$C$7))*100)</f>
        <v/>
      </c>
      <c r="AG2927">
        <f>IF($F2927="","",$F2927&amp;"|"&amp;$D2927&amp;"")</f>
        <v/>
      </c>
      <c r="AH2927">
        <f>IF($F2927="","",IF(COUNTIF($AG$2:$AG2927,$AG2927)=1,1,0))</f>
        <v/>
      </c>
      <c r="AI2927">
        <f>IF($AH2927=1,SUMPRODUCT(--($AL$2:$AL$8001&lt;$AL2927))+1,"")</f>
        <v/>
      </c>
      <c r="AJ2927">
        <f>IF($F2927="","",IF(OR($U2927=TRUE(),$U2927="TRUE"),1,0))</f>
        <v/>
      </c>
      <c r="AK2927">
        <f>IF($F2927="","",IF($AD2927="Yes",1,0))</f>
        <v/>
      </c>
      <c r="AL2927">
        <f>IF($AH2927=1,IFERROR(IF(VALUE($F2927)&lt;100000000,VALUE($F2927),1000000000),IFERROR(IF(VALUE(MID($F2927,2,20))&lt;100000000,VALUE(MID($F2927,2,20)),1000000000),1000000000))+ROW()/100000,"")</f>
        <v/>
      </c>
    </row>
    <row r="2928">
      <c r="A2928">
        <f>IF($F2928="","",IFERROR(IF(INDEX('Per Invoice'!$A$2:$A$2001,MATCH($F2928,'Per Invoice'!$B$2:$B$2001,0))=0,"",INDEX('Per Invoice'!$A$2:$A$2001,MATCH($F2928,'Per Invoice'!$B$2:$B$2001,0))),""))</f>
        <v/>
      </c>
      <c r="H2928" s="11" t="n"/>
      <c r="R2928" s="7">
        <f>IF($F2928="","",Q2928*Y2928/100)</f>
        <v/>
      </c>
      <c r="X2928" s="7" t="n"/>
      <c r="Y2928" s="7" t="n"/>
      <c r="Z2928" s="7">
        <f>IF($F2928="","",Y2928*AE2928/100)</f>
        <v/>
      </c>
      <c r="AA2928" s="7">
        <f>IF($F2928="","",Y2928-Z2928)</f>
        <v/>
      </c>
      <c r="AB2928" s="7">
        <f>IF($F2928="","",AA2928-R2928)</f>
        <v/>
      </c>
      <c r="AE2928">
        <f>IF($F2928="","",IF($AK2928=1,0,IF($AJ2928=1,Settings!$C$6,Settings!$C$7))*100)</f>
        <v/>
      </c>
      <c r="AG2928">
        <f>IF($F2928="","",$F2928&amp;"|"&amp;$D2928&amp;"")</f>
        <v/>
      </c>
      <c r="AH2928">
        <f>IF($F2928="","",IF(COUNTIF($AG$2:$AG2928,$AG2928)=1,1,0))</f>
        <v/>
      </c>
      <c r="AI2928">
        <f>IF($AH2928=1,SUMPRODUCT(--($AL$2:$AL$8001&lt;$AL2928))+1,"")</f>
        <v/>
      </c>
      <c r="AJ2928">
        <f>IF($F2928="","",IF(OR($U2928=TRUE(),$U2928="TRUE"),1,0))</f>
        <v/>
      </c>
      <c r="AK2928">
        <f>IF($F2928="","",IF($AD2928="Yes",1,0))</f>
        <v/>
      </c>
      <c r="AL2928">
        <f>IF($AH2928=1,IFERROR(IF(VALUE($F2928)&lt;100000000,VALUE($F2928),1000000000),IFERROR(IF(VALUE(MID($F2928,2,20))&lt;100000000,VALUE(MID($F2928,2,20)),1000000000),1000000000))+ROW()/100000,"")</f>
        <v/>
      </c>
    </row>
    <row r="2929">
      <c r="A2929">
        <f>IF($F2929="","",IFERROR(IF(INDEX('Per Invoice'!$A$2:$A$2001,MATCH($F2929,'Per Invoice'!$B$2:$B$2001,0))=0,"",INDEX('Per Invoice'!$A$2:$A$2001,MATCH($F2929,'Per Invoice'!$B$2:$B$2001,0))),""))</f>
        <v/>
      </c>
      <c r="H2929" s="11" t="n"/>
      <c r="R2929" s="7">
        <f>IF($F2929="","",Q2929*Y2929/100)</f>
        <v/>
      </c>
      <c r="X2929" s="7" t="n"/>
      <c r="Y2929" s="7" t="n"/>
      <c r="Z2929" s="7">
        <f>IF($F2929="","",Y2929*AE2929/100)</f>
        <v/>
      </c>
      <c r="AA2929" s="7">
        <f>IF($F2929="","",Y2929-Z2929)</f>
        <v/>
      </c>
      <c r="AB2929" s="7">
        <f>IF($F2929="","",AA2929-R2929)</f>
        <v/>
      </c>
      <c r="AE2929">
        <f>IF($F2929="","",IF($AK2929=1,0,IF($AJ2929=1,Settings!$C$6,Settings!$C$7))*100)</f>
        <v/>
      </c>
      <c r="AG2929">
        <f>IF($F2929="","",$F2929&amp;"|"&amp;$D2929&amp;"")</f>
        <v/>
      </c>
      <c r="AH2929">
        <f>IF($F2929="","",IF(COUNTIF($AG$2:$AG2929,$AG2929)=1,1,0))</f>
        <v/>
      </c>
      <c r="AI2929">
        <f>IF($AH2929=1,SUMPRODUCT(--($AL$2:$AL$8001&lt;$AL2929))+1,"")</f>
        <v/>
      </c>
      <c r="AJ2929">
        <f>IF($F2929="","",IF(OR($U2929=TRUE(),$U2929="TRUE"),1,0))</f>
        <v/>
      </c>
      <c r="AK2929">
        <f>IF($F2929="","",IF($AD2929="Yes",1,0))</f>
        <v/>
      </c>
      <c r="AL2929">
        <f>IF($AH2929=1,IFERROR(IF(VALUE($F2929)&lt;100000000,VALUE($F2929),1000000000),IFERROR(IF(VALUE(MID($F2929,2,20))&lt;100000000,VALUE(MID($F2929,2,20)),1000000000),1000000000))+ROW()/100000,"")</f>
        <v/>
      </c>
    </row>
    <row r="2930">
      <c r="A2930">
        <f>IF($F2930="","",IFERROR(IF(INDEX('Per Invoice'!$A$2:$A$2001,MATCH($F2930,'Per Invoice'!$B$2:$B$2001,0))=0,"",INDEX('Per Invoice'!$A$2:$A$2001,MATCH($F2930,'Per Invoice'!$B$2:$B$2001,0))),""))</f>
        <v/>
      </c>
      <c r="H2930" s="11" t="n"/>
      <c r="R2930" s="7">
        <f>IF($F2930="","",Q2930*Y2930/100)</f>
        <v/>
      </c>
      <c r="X2930" s="7" t="n"/>
      <c r="Y2930" s="7" t="n"/>
      <c r="Z2930" s="7">
        <f>IF($F2930="","",Y2930*AE2930/100)</f>
        <v/>
      </c>
      <c r="AA2930" s="7">
        <f>IF($F2930="","",Y2930-Z2930)</f>
        <v/>
      </c>
      <c r="AB2930" s="7">
        <f>IF($F2930="","",AA2930-R2930)</f>
        <v/>
      </c>
      <c r="AE2930">
        <f>IF($F2930="","",IF($AK2930=1,0,IF($AJ2930=1,Settings!$C$6,Settings!$C$7))*100)</f>
        <v/>
      </c>
      <c r="AG2930">
        <f>IF($F2930="","",$F2930&amp;"|"&amp;$D2930&amp;"")</f>
        <v/>
      </c>
      <c r="AH2930">
        <f>IF($F2930="","",IF(COUNTIF($AG$2:$AG2930,$AG2930)=1,1,0))</f>
        <v/>
      </c>
      <c r="AI2930">
        <f>IF($AH2930=1,SUMPRODUCT(--($AL$2:$AL$8001&lt;$AL2930))+1,"")</f>
        <v/>
      </c>
      <c r="AJ2930">
        <f>IF($F2930="","",IF(OR($U2930=TRUE(),$U2930="TRUE"),1,0))</f>
        <v/>
      </c>
      <c r="AK2930">
        <f>IF($F2930="","",IF($AD2930="Yes",1,0))</f>
        <v/>
      </c>
      <c r="AL2930">
        <f>IF($AH2930=1,IFERROR(IF(VALUE($F2930)&lt;100000000,VALUE($F2930),1000000000),IFERROR(IF(VALUE(MID($F2930,2,20))&lt;100000000,VALUE(MID($F2930,2,20)),1000000000),1000000000))+ROW()/100000,"")</f>
        <v/>
      </c>
    </row>
    <row r="2931">
      <c r="A2931">
        <f>IF($F2931="","",IFERROR(IF(INDEX('Per Invoice'!$A$2:$A$2001,MATCH($F2931,'Per Invoice'!$B$2:$B$2001,0))=0,"",INDEX('Per Invoice'!$A$2:$A$2001,MATCH($F2931,'Per Invoice'!$B$2:$B$2001,0))),""))</f>
        <v/>
      </c>
      <c r="H2931" s="11" t="n"/>
      <c r="R2931" s="7">
        <f>IF($F2931="","",Q2931*Y2931/100)</f>
        <v/>
      </c>
      <c r="X2931" s="7" t="n"/>
      <c r="Y2931" s="7" t="n"/>
      <c r="Z2931" s="7">
        <f>IF($F2931="","",Y2931*AE2931/100)</f>
        <v/>
      </c>
      <c r="AA2931" s="7">
        <f>IF($F2931="","",Y2931-Z2931)</f>
        <v/>
      </c>
      <c r="AB2931" s="7">
        <f>IF($F2931="","",AA2931-R2931)</f>
        <v/>
      </c>
      <c r="AE2931">
        <f>IF($F2931="","",IF($AK2931=1,0,IF($AJ2931=1,Settings!$C$6,Settings!$C$7))*100)</f>
        <v/>
      </c>
      <c r="AG2931">
        <f>IF($F2931="","",$F2931&amp;"|"&amp;$D2931&amp;"")</f>
        <v/>
      </c>
      <c r="AH2931">
        <f>IF($F2931="","",IF(COUNTIF($AG$2:$AG2931,$AG2931)=1,1,0))</f>
        <v/>
      </c>
      <c r="AI2931">
        <f>IF($AH2931=1,SUMPRODUCT(--($AL$2:$AL$8001&lt;$AL2931))+1,"")</f>
        <v/>
      </c>
      <c r="AJ2931">
        <f>IF($F2931="","",IF(OR($U2931=TRUE(),$U2931="TRUE"),1,0))</f>
        <v/>
      </c>
      <c r="AK2931">
        <f>IF($F2931="","",IF($AD2931="Yes",1,0))</f>
        <v/>
      </c>
      <c r="AL2931">
        <f>IF($AH2931=1,IFERROR(IF(VALUE($F2931)&lt;100000000,VALUE($F2931),1000000000),IFERROR(IF(VALUE(MID($F2931,2,20))&lt;100000000,VALUE(MID($F2931,2,20)),1000000000),1000000000))+ROW()/100000,"")</f>
        <v/>
      </c>
    </row>
    <row r="2932">
      <c r="A2932">
        <f>IF($F2932="","",IFERROR(IF(INDEX('Per Invoice'!$A$2:$A$2001,MATCH($F2932,'Per Invoice'!$B$2:$B$2001,0))=0,"",INDEX('Per Invoice'!$A$2:$A$2001,MATCH($F2932,'Per Invoice'!$B$2:$B$2001,0))),""))</f>
        <v/>
      </c>
      <c r="H2932" s="11" t="n"/>
      <c r="R2932" s="7">
        <f>IF($F2932="","",Q2932*Y2932/100)</f>
        <v/>
      </c>
      <c r="X2932" s="7" t="n"/>
      <c r="Y2932" s="7" t="n"/>
      <c r="Z2932" s="7">
        <f>IF($F2932="","",Y2932*AE2932/100)</f>
        <v/>
      </c>
      <c r="AA2932" s="7">
        <f>IF($F2932="","",Y2932-Z2932)</f>
        <v/>
      </c>
      <c r="AB2932" s="7">
        <f>IF($F2932="","",AA2932-R2932)</f>
        <v/>
      </c>
      <c r="AE2932">
        <f>IF($F2932="","",IF($AK2932=1,0,IF($AJ2932=1,Settings!$C$6,Settings!$C$7))*100)</f>
        <v/>
      </c>
      <c r="AG2932">
        <f>IF($F2932="","",$F2932&amp;"|"&amp;$D2932&amp;"")</f>
        <v/>
      </c>
      <c r="AH2932">
        <f>IF($F2932="","",IF(COUNTIF($AG$2:$AG2932,$AG2932)=1,1,0))</f>
        <v/>
      </c>
      <c r="AI2932">
        <f>IF($AH2932=1,SUMPRODUCT(--($AL$2:$AL$8001&lt;$AL2932))+1,"")</f>
        <v/>
      </c>
      <c r="AJ2932">
        <f>IF($F2932="","",IF(OR($U2932=TRUE(),$U2932="TRUE"),1,0))</f>
        <v/>
      </c>
      <c r="AK2932">
        <f>IF($F2932="","",IF($AD2932="Yes",1,0))</f>
        <v/>
      </c>
      <c r="AL2932">
        <f>IF($AH2932=1,IFERROR(IF(VALUE($F2932)&lt;100000000,VALUE($F2932),1000000000),IFERROR(IF(VALUE(MID($F2932,2,20))&lt;100000000,VALUE(MID($F2932,2,20)),1000000000),1000000000))+ROW()/100000,"")</f>
        <v/>
      </c>
    </row>
    <row r="2933">
      <c r="A2933">
        <f>IF($F2933="","",IFERROR(IF(INDEX('Per Invoice'!$A$2:$A$2001,MATCH($F2933,'Per Invoice'!$B$2:$B$2001,0))=0,"",INDEX('Per Invoice'!$A$2:$A$2001,MATCH($F2933,'Per Invoice'!$B$2:$B$2001,0))),""))</f>
        <v/>
      </c>
      <c r="H2933" s="11" t="n"/>
      <c r="R2933" s="7">
        <f>IF($F2933="","",Q2933*Y2933/100)</f>
        <v/>
      </c>
      <c r="X2933" s="7" t="n"/>
      <c r="Y2933" s="7" t="n"/>
      <c r="Z2933" s="7">
        <f>IF($F2933="","",Y2933*AE2933/100)</f>
        <v/>
      </c>
      <c r="AA2933" s="7">
        <f>IF($F2933="","",Y2933-Z2933)</f>
        <v/>
      </c>
      <c r="AB2933" s="7">
        <f>IF($F2933="","",AA2933-R2933)</f>
        <v/>
      </c>
      <c r="AE2933">
        <f>IF($F2933="","",IF($AK2933=1,0,IF($AJ2933=1,Settings!$C$6,Settings!$C$7))*100)</f>
        <v/>
      </c>
      <c r="AG2933">
        <f>IF($F2933="","",$F2933&amp;"|"&amp;$D2933&amp;"")</f>
        <v/>
      </c>
      <c r="AH2933">
        <f>IF($F2933="","",IF(COUNTIF($AG$2:$AG2933,$AG2933)=1,1,0))</f>
        <v/>
      </c>
      <c r="AI2933">
        <f>IF($AH2933=1,SUMPRODUCT(--($AL$2:$AL$8001&lt;$AL2933))+1,"")</f>
        <v/>
      </c>
      <c r="AJ2933">
        <f>IF($F2933="","",IF(OR($U2933=TRUE(),$U2933="TRUE"),1,0))</f>
        <v/>
      </c>
      <c r="AK2933">
        <f>IF($F2933="","",IF($AD2933="Yes",1,0))</f>
        <v/>
      </c>
      <c r="AL2933">
        <f>IF($AH2933=1,IFERROR(IF(VALUE($F2933)&lt;100000000,VALUE($F2933),1000000000),IFERROR(IF(VALUE(MID($F2933,2,20))&lt;100000000,VALUE(MID($F2933,2,20)),1000000000),1000000000))+ROW()/100000,"")</f>
        <v/>
      </c>
    </row>
    <row r="2934">
      <c r="A2934">
        <f>IF($F2934="","",IFERROR(IF(INDEX('Per Invoice'!$A$2:$A$2001,MATCH($F2934,'Per Invoice'!$B$2:$B$2001,0))=0,"",INDEX('Per Invoice'!$A$2:$A$2001,MATCH($F2934,'Per Invoice'!$B$2:$B$2001,0))),""))</f>
        <v/>
      </c>
      <c r="H2934" s="11" t="n"/>
      <c r="R2934" s="7">
        <f>IF($F2934="","",Q2934*Y2934/100)</f>
        <v/>
      </c>
      <c r="X2934" s="7" t="n"/>
      <c r="Y2934" s="7" t="n"/>
      <c r="Z2934" s="7">
        <f>IF($F2934="","",Y2934*AE2934/100)</f>
        <v/>
      </c>
      <c r="AA2934" s="7">
        <f>IF($F2934="","",Y2934-Z2934)</f>
        <v/>
      </c>
      <c r="AB2934" s="7">
        <f>IF($F2934="","",AA2934-R2934)</f>
        <v/>
      </c>
      <c r="AE2934">
        <f>IF($F2934="","",IF($AK2934=1,0,IF($AJ2934=1,Settings!$C$6,Settings!$C$7))*100)</f>
        <v/>
      </c>
      <c r="AG2934">
        <f>IF($F2934="","",$F2934&amp;"|"&amp;$D2934&amp;"")</f>
        <v/>
      </c>
      <c r="AH2934">
        <f>IF($F2934="","",IF(COUNTIF($AG$2:$AG2934,$AG2934)=1,1,0))</f>
        <v/>
      </c>
      <c r="AI2934">
        <f>IF($AH2934=1,SUMPRODUCT(--($AL$2:$AL$8001&lt;$AL2934))+1,"")</f>
        <v/>
      </c>
      <c r="AJ2934">
        <f>IF($F2934="","",IF(OR($U2934=TRUE(),$U2934="TRUE"),1,0))</f>
        <v/>
      </c>
      <c r="AK2934">
        <f>IF($F2934="","",IF($AD2934="Yes",1,0))</f>
        <v/>
      </c>
      <c r="AL2934">
        <f>IF($AH2934=1,IFERROR(IF(VALUE($F2934)&lt;100000000,VALUE($F2934),1000000000),IFERROR(IF(VALUE(MID($F2934,2,20))&lt;100000000,VALUE(MID($F2934,2,20)),1000000000),1000000000))+ROW()/100000,"")</f>
        <v/>
      </c>
    </row>
    <row r="2935">
      <c r="A2935">
        <f>IF($F2935="","",IFERROR(IF(INDEX('Per Invoice'!$A$2:$A$2001,MATCH($F2935,'Per Invoice'!$B$2:$B$2001,0))=0,"",INDEX('Per Invoice'!$A$2:$A$2001,MATCH($F2935,'Per Invoice'!$B$2:$B$2001,0))),""))</f>
        <v/>
      </c>
      <c r="H2935" s="11" t="n"/>
      <c r="R2935" s="7">
        <f>IF($F2935="","",Q2935*Y2935/100)</f>
        <v/>
      </c>
      <c r="X2935" s="7" t="n"/>
      <c r="Y2935" s="7" t="n"/>
      <c r="Z2935" s="7">
        <f>IF($F2935="","",Y2935*AE2935/100)</f>
        <v/>
      </c>
      <c r="AA2935" s="7">
        <f>IF($F2935="","",Y2935-Z2935)</f>
        <v/>
      </c>
      <c r="AB2935" s="7">
        <f>IF($F2935="","",AA2935-R2935)</f>
        <v/>
      </c>
      <c r="AE2935">
        <f>IF($F2935="","",IF($AK2935=1,0,IF($AJ2935=1,Settings!$C$6,Settings!$C$7))*100)</f>
        <v/>
      </c>
      <c r="AG2935">
        <f>IF($F2935="","",$F2935&amp;"|"&amp;$D2935&amp;"")</f>
        <v/>
      </c>
      <c r="AH2935">
        <f>IF($F2935="","",IF(COUNTIF($AG$2:$AG2935,$AG2935)=1,1,0))</f>
        <v/>
      </c>
      <c r="AI2935">
        <f>IF($AH2935=1,SUMPRODUCT(--($AL$2:$AL$8001&lt;$AL2935))+1,"")</f>
        <v/>
      </c>
      <c r="AJ2935">
        <f>IF($F2935="","",IF(OR($U2935=TRUE(),$U2935="TRUE"),1,0))</f>
        <v/>
      </c>
      <c r="AK2935">
        <f>IF($F2935="","",IF($AD2935="Yes",1,0))</f>
        <v/>
      </c>
      <c r="AL2935">
        <f>IF($AH2935=1,IFERROR(IF(VALUE($F2935)&lt;100000000,VALUE($F2935),1000000000),IFERROR(IF(VALUE(MID($F2935,2,20))&lt;100000000,VALUE(MID($F2935,2,20)),1000000000),1000000000))+ROW()/100000,"")</f>
        <v/>
      </c>
    </row>
    <row r="2936">
      <c r="A2936">
        <f>IF($F2936="","",IFERROR(IF(INDEX('Per Invoice'!$A$2:$A$2001,MATCH($F2936,'Per Invoice'!$B$2:$B$2001,0))=0,"",INDEX('Per Invoice'!$A$2:$A$2001,MATCH($F2936,'Per Invoice'!$B$2:$B$2001,0))),""))</f>
        <v/>
      </c>
      <c r="H2936" s="11" t="n"/>
      <c r="R2936" s="7">
        <f>IF($F2936="","",Q2936*Y2936/100)</f>
        <v/>
      </c>
      <c r="X2936" s="7" t="n"/>
      <c r="Y2936" s="7" t="n"/>
      <c r="Z2936" s="7">
        <f>IF($F2936="","",Y2936*AE2936/100)</f>
        <v/>
      </c>
      <c r="AA2936" s="7">
        <f>IF($F2936="","",Y2936-Z2936)</f>
        <v/>
      </c>
      <c r="AB2936" s="7">
        <f>IF($F2936="","",AA2936-R2936)</f>
        <v/>
      </c>
      <c r="AE2936">
        <f>IF($F2936="","",IF($AK2936=1,0,IF($AJ2936=1,Settings!$C$6,Settings!$C$7))*100)</f>
        <v/>
      </c>
      <c r="AG2936">
        <f>IF($F2936="","",$F2936&amp;"|"&amp;$D2936&amp;"")</f>
        <v/>
      </c>
      <c r="AH2936">
        <f>IF($F2936="","",IF(COUNTIF($AG$2:$AG2936,$AG2936)=1,1,0))</f>
        <v/>
      </c>
      <c r="AI2936">
        <f>IF($AH2936=1,SUMPRODUCT(--($AL$2:$AL$8001&lt;$AL2936))+1,"")</f>
        <v/>
      </c>
      <c r="AJ2936">
        <f>IF($F2936="","",IF(OR($U2936=TRUE(),$U2936="TRUE"),1,0))</f>
        <v/>
      </c>
      <c r="AK2936">
        <f>IF($F2936="","",IF($AD2936="Yes",1,0))</f>
        <v/>
      </c>
      <c r="AL2936">
        <f>IF($AH2936=1,IFERROR(IF(VALUE($F2936)&lt;100000000,VALUE($F2936),1000000000),IFERROR(IF(VALUE(MID($F2936,2,20))&lt;100000000,VALUE(MID($F2936,2,20)),1000000000),1000000000))+ROW()/100000,"")</f>
        <v/>
      </c>
    </row>
    <row r="2937">
      <c r="A2937">
        <f>IF($F2937="","",IFERROR(IF(INDEX('Per Invoice'!$A$2:$A$2001,MATCH($F2937,'Per Invoice'!$B$2:$B$2001,0))=0,"",INDEX('Per Invoice'!$A$2:$A$2001,MATCH($F2937,'Per Invoice'!$B$2:$B$2001,0))),""))</f>
        <v/>
      </c>
      <c r="H2937" s="11" t="n"/>
      <c r="R2937" s="7">
        <f>IF($F2937="","",Q2937*Y2937/100)</f>
        <v/>
      </c>
      <c r="X2937" s="7" t="n"/>
      <c r="Y2937" s="7" t="n"/>
      <c r="Z2937" s="7">
        <f>IF($F2937="","",Y2937*AE2937/100)</f>
        <v/>
      </c>
      <c r="AA2937" s="7">
        <f>IF($F2937="","",Y2937-Z2937)</f>
        <v/>
      </c>
      <c r="AB2937" s="7">
        <f>IF($F2937="","",AA2937-R2937)</f>
        <v/>
      </c>
      <c r="AE2937">
        <f>IF($F2937="","",IF($AK2937=1,0,IF($AJ2937=1,Settings!$C$6,Settings!$C$7))*100)</f>
        <v/>
      </c>
      <c r="AG2937">
        <f>IF($F2937="","",$F2937&amp;"|"&amp;$D2937&amp;"")</f>
        <v/>
      </c>
      <c r="AH2937">
        <f>IF($F2937="","",IF(COUNTIF($AG$2:$AG2937,$AG2937)=1,1,0))</f>
        <v/>
      </c>
      <c r="AI2937">
        <f>IF($AH2937=1,SUMPRODUCT(--($AL$2:$AL$8001&lt;$AL2937))+1,"")</f>
        <v/>
      </c>
      <c r="AJ2937">
        <f>IF($F2937="","",IF(OR($U2937=TRUE(),$U2937="TRUE"),1,0))</f>
        <v/>
      </c>
      <c r="AK2937">
        <f>IF($F2937="","",IF($AD2937="Yes",1,0))</f>
        <v/>
      </c>
      <c r="AL2937">
        <f>IF($AH2937=1,IFERROR(IF(VALUE($F2937)&lt;100000000,VALUE($F2937),1000000000),IFERROR(IF(VALUE(MID($F2937,2,20))&lt;100000000,VALUE(MID($F2937,2,20)),1000000000),1000000000))+ROW()/100000,"")</f>
        <v/>
      </c>
    </row>
    <row r="2938">
      <c r="A2938">
        <f>IF($F2938="","",IFERROR(IF(INDEX('Per Invoice'!$A$2:$A$2001,MATCH($F2938,'Per Invoice'!$B$2:$B$2001,0))=0,"",INDEX('Per Invoice'!$A$2:$A$2001,MATCH($F2938,'Per Invoice'!$B$2:$B$2001,0))),""))</f>
        <v/>
      </c>
      <c r="H2938" s="11" t="n"/>
      <c r="R2938" s="7">
        <f>IF($F2938="","",Q2938*Y2938/100)</f>
        <v/>
      </c>
      <c r="X2938" s="7" t="n"/>
      <c r="Y2938" s="7" t="n"/>
      <c r="Z2938" s="7">
        <f>IF($F2938="","",Y2938*AE2938/100)</f>
        <v/>
      </c>
      <c r="AA2938" s="7">
        <f>IF($F2938="","",Y2938-Z2938)</f>
        <v/>
      </c>
      <c r="AB2938" s="7">
        <f>IF($F2938="","",AA2938-R2938)</f>
        <v/>
      </c>
      <c r="AE2938">
        <f>IF($F2938="","",IF($AK2938=1,0,IF($AJ2938=1,Settings!$C$6,Settings!$C$7))*100)</f>
        <v/>
      </c>
      <c r="AG2938">
        <f>IF($F2938="","",$F2938&amp;"|"&amp;$D2938&amp;"")</f>
        <v/>
      </c>
      <c r="AH2938">
        <f>IF($F2938="","",IF(COUNTIF($AG$2:$AG2938,$AG2938)=1,1,0))</f>
        <v/>
      </c>
      <c r="AI2938">
        <f>IF($AH2938=1,SUMPRODUCT(--($AL$2:$AL$8001&lt;$AL2938))+1,"")</f>
        <v/>
      </c>
      <c r="AJ2938">
        <f>IF($F2938="","",IF(OR($U2938=TRUE(),$U2938="TRUE"),1,0))</f>
        <v/>
      </c>
      <c r="AK2938">
        <f>IF($F2938="","",IF($AD2938="Yes",1,0))</f>
        <v/>
      </c>
      <c r="AL2938">
        <f>IF($AH2938=1,IFERROR(IF(VALUE($F2938)&lt;100000000,VALUE($F2938),1000000000),IFERROR(IF(VALUE(MID($F2938,2,20))&lt;100000000,VALUE(MID($F2938,2,20)),1000000000),1000000000))+ROW()/100000,"")</f>
        <v/>
      </c>
    </row>
    <row r="2939">
      <c r="A2939">
        <f>IF($F2939="","",IFERROR(IF(INDEX('Per Invoice'!$A$2:$A$2001,MATCH($F2939,'Per Invoice'!$B$2:$B$2001,0))=0,"",INDEX('Per Invoice'!$A$2:$A$2001,MATCH($F2939,'Per Invoice'!$B$2:$B$2001,0))),""))</f>
        <v/>
      </c>
      <c r="H2939" s="11" t="n"/>
      <c r="R2939" s="7">
        <f>IF($F2939="","",Q2939*Y2939/100)</f>
        <v/>
      </c>
      <c r="X2939" s="7" t="n"/>
      <c r="Y2939" s="7" t="n"/>
      <c r="Z2939" s="7">
        <f>IF($F2939="","",Y2939*AE2939/100)</f>
        <v/>
      </c>
      <c r="AA2939" s="7">
        <f>IF($F2939="","",Y2939-Z2939)</f>
        <v/>
      </c>
      <c r="AB2939" s="7">
        <f>IF($F2939="","",AA2939-R2939)</f>
        <v/>
      </c>
      <c r="AE2939">
        <f>IF($F2939="","",IF($AK2939=1,0,IF($AJ2939=1,Settings!$C$6,Settings!$C$7))*100)</f>
        <v/>
      </c>
      <c r="AG2939">
        <f>IF($F2939="","",$F2939&amp;"|"&amp;$D2939&amp;"")</f>
        <v/>
      </c>
      <c r="AH2939">
        <f>IF($F2939="","",IF(COUNTIF($AG$2:$AG2939,$AG2939)=1,1,0))</f>
        <v/>
      </c>
      <c r="AI2939">
        <f>IF($AH2939=1,SUMPRODUCT(--($AL$2:$AL$8001&lt;$AL2939))+1,"")</f>
        <v/>
      </c>
      <c r="AJ2939">
        <f>IF($F2939="","",IF(OR($U2939=TRUE(),$U2939="TRUE"),1,0))</f>
        <v/>
      </c>
      <c r="AK2939">
        <f>IF($F2939="","",IF($AD2939="Yes",1,0))</f>
        <v/>
      </c>
      <c r="AL2939">
        <f>IF($AH2939=1,IFERROR(IF(VALUE($F2939)&lt;100000000,VALUE($F2939),1000000000),IFERROR(IF(VALUE(MID($F2939,2,20))&lt;100000000,VALUE(MID($F2939,2,20)),1000000000),1000000000))+ROW()/100000,"")</f>
        <v/>
      </c>
    </row>
    <row r="2940">
      <c r="A2940">
        <f>IF($F2940="","",IFERROR(IF(INDEX('Per Invoice'!$A$2:$A$2001,MATCH($F2940,'Per Invoice'!$B$2:$B$2001,0))=0,"",INDEX('Per Invoice'!$A$2:$A$2001,MATCH($F2940,'Per Invoice'!$B$2:$B$2001,0))),""))</f>
        <v/>
      </c>
      <c r="H2940" s="11" t="n"/>
      <c r="R2940" s="7">
        <f>IF($F2940="","",Q2940*Y2940/100)</f>
        <v/>
      </c>
      <c r="X2940" s="7" t="n"/>
      <c r="Y2940" s="7" t="n"/>
      <c r="Z2940" s="7">
        <f>IF($F2940="","",Y2940*AE2940/100)</f>
        <v/>
      </c>
      <c r="AA2940" s="7">
        <f>IF($F2940="","",Y2940-Z2940)</f>
        <v/>
      </c>
      <c r="AB2940" s="7">
        <f>IF($F2940="","",AA2940-R2940)</f>
        <v/>
      </c>
      <c r="AE2940">
        <f>IF($F2940="","",IF($AK2940=1,0,IF($AJ2940=1,Settings!$C$6,Settings!$C$7))*100)</f>
        <v/>
      </c>
      <c r="AG2940">
        <f>IF($F2940="","",$F2940&amp;"|"&amp;$D2940&amp;"")</f>
        <v/>
      </c>
      <c r="AH2940">
        <f>IF($F2940="","",IF(COUNTIF($AG$2:$AG2940,$AG2940)=1,1,0))</f>
        <v/>
      </c>
      <c r="AI2940">
        <f>IF($AH2940=1,SUMPRODUCT(--($AL$2:$AL$8001&lt;$AL2940))+1,"")</f>
        <v/>
      </c>
      <c r="AJ2940">
        <f>IF($F2940="","",IF(OR($U2940=TRUE(),$U2940="TRUE"),1,0))</f>
        <v/>
      </c>
      <c r="AK2940">
        <f>IF($F2940="","",IF($AD2940="Yes",1,0))</f>
        <v/>
      </c>
      <c r="AL2940">
        <f>IF($AH2940=1,IFERROR(IF(VALUE($F2940)&lt;100000000,VALUE($F2940),1000000000),IFERROR(IF(VALUE(MID($F2940,2,20))&lt;100000000,VALUE(MID($F2940,2,20)),1000000000),1000000000))+ROW()/100000,"")</f>
        <v/>
      </c>
    </row>
    <row r="2941">
      <c r="A2941">
        <f>IF($F2941="","",IFERROR(IF(INDEX('Per Invoice'!$A$2:$A$2001,MATCH($F2941,'Per Invoice'!$B$2:$B$2001,0))=0,"",INDEX('Per Invoice'!$A$2:$A$2001,MATCH($F2941,'Per Invoice'!$B$2:$B$2001,0))),""))</f>
        <v/>
      </c>
      <c r="H2941" s="11" t="n"/>
      <c r="R2941" s="7">
        <f>IF($F2941="","",Q2941*Y2941/100)</f>
        <v/>
      </c>
      <c r="X2941" s="7" t="n"/>
      <c r="Y2941" s="7" t="n"/>
      <c r="Z2941" s="7">
        <f>IF($F2941="","",Y2941*AE2941/100)</f>
        <v/>
      </c>
      <c r="AA2941" s="7">
        <f>IF($F2941="","",Y2941-Z2941)</f>
        <v/>
      </c>
      <c r="AB2941" s="7">
        <f>IF($F2941="","",AA2941-R2941)</f>
        <v/>
      </c>
      <c r="AE2941">
        <f>IF($F2941="","",IF($AK2941=1,0,IF($AJ2941=1,Settings!$C$6,Settings!$C$7))*100)</f>
        <v/>
      </c>
      <c r="AG2941">
        <f>IF($F2941="","",$F2941&amp;"|"&amp;$D2941&amp;"")</f>
        <v/>
      </c>
      <c r="AH2941">
        <f>IF($F2941="","",IF(COUNTIF($AG$2:$AG2941,$AG2941)=1,1,0))</f>
        <v/>
      </c>
      <c r="AI2941">
        <f>IF($AH2941=1,SUMPRODUCT(--($AL$2:$AL$8001&lt;$AL2941))+1,"")</f>
        <v/>
      </c>
      <c r="AJ2941">
        <f>IF($F2941="","",IF(OR($U2941=TRUE(),$U2941="TRUE"),1,0))</f>
        <v/>
      </c>
      <c r="AK2941">
        <f>IF($F2941="","",IF($AD2941="Yes",1,0))</f>
        <v/>
      </c>
      <c r="AL2941">
        <f>IF($AH2941=1,IFERROR(IF(VALUE($F2941)&lt;100000000,VALUE($F2941),1000000000),IFERROR(IF(VALUE(MID($F2941,2,20))&lt;100000000,VALUE(MID($F2941,2,20)),1000000000),1000000000))+ROW()/100000,"")</f>
        <v/>
      </c>
    </row>
    <row r="2942">
      <c r="A2942">
        <f>IF($F2942="","",IFERROR(IF(INDEX('Per Invoice'!$A$2:$A$2001,MATCH($F2942,'Per Invoice'!$B$2:$B$2001,0))=0,"",INDEX('Per Invoice'!$A$2:$A$2001,MATCH($F2942,'Per Invoice'!$B$2:$B$2001,0))),""))</f>
        <v/>
      </c>
      <c r="H2942" s="11" t="n"/>
      <c r="R2942" s="7">
        <f>IF($F2942="","",Q2942*Y2942/100)</f>
        <v/>
      </c>
      <c r="X2942" s="7" t="n"/>
      <c r="Y2942" s="7" t="n"/>
      <c r="Z2942" s="7">
        <f>IF($F2942="","",Y2942*AE2942/100)</f>
        <v/>
      </c>
      <c r="AA2942" s="7">
        <f>IF($F2942="","",Y2942-Z2942)</f>
        <v/>
      </c>
      <c r="AB2942" s="7">
        <f>IF($F2942="","",AA2942-R2942)</f>
        <v/>
      </c>
      <c r="AE2942">
        <f>IF($F2942="","",IF($AK2942=1,0,IF($AJ2942=1,Settings!$C$6,Settings!$C$7))*100)</f>
        <v/>
      </c>
      <c r="AG2942">
        <f>IF($F2942="","",$F2942&amp;"|"&amp;$D2942&amp;"")</f>
        <v/>
      </c>
      <c r="AH2942">
        <f>IF($F2942="","",IF(COUNTIF($AG$2:$AG2942,$AG2942)=1,1,0))</f>
        <v/>
      </c>
      <c r="AI2942">
        <f>IF($AH2942=1,SUMPRODUCT(--($AL$2:$AL$8001&lt;$AL2942))+1,"")</f>
        <v/>
      </c>
      <c r="AJ2942">
        <f>IF($F2942="","",IF(OR($U2942=TRUE(),$U2942="TRUE"),1,0))</f>
        <v/>
      </c>
      <c r="AK2942">
        <f>IF($F2942="","",IF($AD2942="Yes",1,0))</f>
        <v/>
      </c>
      <c r="AL2942">
        <f>IF($AH2942=1,IFERROR(IF(VALUE($F2942)&lt;100000000,VALUE($F2942),1000000000),IFERROR(IF(VALUE(MID($F2942,2,20))&lt;100000000,VALUE(MID($F2942,2,20)),1000000000),1000000000))+ROW()/100000,"")</f>
        <v/>
      </c>
    </row>
    <row r="2943">
      <c r="A2943">
        <f>IF($F2943="","",IFERROR(IF(INDEX('Per Invoice'!$A$2:$A$2001,MATCH($F2943,'Per Invoice'!$B$2:$B$2001,0))=0,"",INDEX('Per Invoice'!$A$2:$A$2001,MATCH($F2943,'Per Invoice'!$B$2:$B$2001,0))),""))</f>
        <v/>
      </c>
      <c r="H2943" s="11" t="n"/>
      <c r="R2943" s="7">
        <f>IF($F2943="","",Q2943*Y2943/100)</f>
        <v/>
      </c>
      <c r="X2943" s="7" t="n"/>
      <c r="Y2943" s="7" t="n"/>
      <c r="Z2943" s="7">
        <f>IF($F2943="","",Y2943*AE2943/100)</f>
        <v/>
      </c>
      <c r="AA2943" s="7">
        <f>IF($F2943="","",Y2943-Z2943)</f>
        <v/>
      </c>
      <c r="AB2943" s="7">
        <f>IF($F2943="","",AA2943-R2943)</f>
        <v/>
      </c>
      <c r="AE2943">
        <f>IF($F2943="","",IF($AK2943=1,0,IF($AJ2943=1,Settings!$C$6,Settings!$C$7))*100)</f>
        <v/>
      </c>
      <c r="AG2943">
        <f>IF($F2943="","",$F2943&amp;"|"&amp;$D2943&amp;"")</f>
        <v/>
      </c>
      <c r="AH2943">
        <f>IF($F2943="","",IF(COUNTIF($AG$2:$AG2943,$AG2943)=1,1,0))</f>
        <v/>
      </c>
      <c r="AI2943">
        <f>IF($AH2943=1,SUMPRODUCT(--($AL$2:$AL$8001&lt;$AL2943))+1,"")</f>
        <v/>
      </c>
      <c r="AJ2943">
        <f>IF($F2943="","",IF(OR($U2943=TRUE(),$U2943="TRUE"),1,0))</f>
        <v/>
      </c>
      <c r="AK2943">
        <f>IF($F2943="","",IF($AD2943="Yes",1,0))</f>
        <v/>
      </c>
      <c r="AL2943">
        <f>IF($AH2943=1,IFERROR(IF(VALUE($F2943)&lt;100000000,VALUE($F2943),1000000000),IFERROR(IF(VALUE(MID($F2943,2,20))&lt;100000000,VALUE(MID($F2943,2,20)),1000000000),1000000000))+ROW()/100000,"")</f>
        <v/>
      </c>
    </row>
    <row r="2944">
      <c r="A2944">
        <f>IF($F2944="","",IFERROR(IF(INDEX('Per Invoice'!$A$2:$A$2001,MATCH($F2944,'Per Invoice'!$B$2:$B$2001,0))=0,"",INDEX('Per Invoice'!$A$2:$A$2001,MATCH($F2944,'Per Invoice'!$B$2:$B$2001,0))),""))</f>
        <v/>
      </c>
      <c r="H2944" s="11" t="n"/>
      <c r="R2944" s="7">
        <f>IF($F2944="","",Q2944*Y2944/100)</f>
        <v/>
      </c>
      <c r="X2944" s="7" t="n"/>
      <c r="Y2944" s="7" t="n"/>
      <c r="Z2944" s="7">
        <f>IF($F2944="","",Y2944*AE2944/100)</f>
        <v/>
      </c>
      <c r="AA2944" s="7">
        <f>IF($F2944="","",Y2944-Z2944)</f>
        <v/>
      </c>
      <c r="AB2944" s="7">
        <f>IF($F2944="","",AA2944-R2944)</f>
        <v/>
      </c>
      <c r="AE2944">
        <f>IF($F2944="","",IF($AK2944=1,0,IF($AJ2944=1,Settings!$C$6,Settings!$C$7))*100)</f>
        <v/>
      </c>
      <c r="AG2944">
        <f>IF($F2944="","",$F2944&amp;"|"&amp;$D2944&amp;"")</f>
        <v/>
      </c>
      <c r="AH2944">
        <f>IF($F2944="","",IF(COUNTIF($AG$2:$AG2944,$AG2944)=1,1,0))</f>
        <v/>
      </c>
      <c r="AI2944">
        <f>IF($AH2944=1,SUMPRODUCT(--($AL$2:$AL$8001&lt;$AL2944))+1,"")</f>
        <v/>
      </c>
      <c r="AJ2944">
        <f>IF($F2944="","",IF(OR($U2944=TRUE(),$U2944="TRUE"),1,0))</f>
        <v/>
      </c>
      <c r="AK2944">
        <f>IF($F2944="","",IF($AD2944="Yes",1,0))</f>
        <v/>
      </c>
      <c r="AL2944">
        <f>IF($AH2944=1,IFERROR(IF(VALUE($F2944)&lt;100000000,VALUE($F2944),1000000000),IFERROR(IF(VALUE(MID($F2944,2,20))&lt;100000000,VALUE(MID($F2944,2,20)),1000000000),1000000000))+ROW()/100000,"")</f>
        <v/>
      </c>
    </row>
    <row r="2945">
      <c r="A2945">
        <f>IF($F2945="","",IFERROR(IF(INDEX('Per Invoice'!$A$2:$A$2001,MATCH($F2945,'Per Invoice'!$B$2:$B$2001,0))=0,"",INDEX('Per Invoice'!$A$2:$A$2001,MATCH($F2945,'Per Invoice'!$B$2:$B$2001,0))),""))</f>
        <v/>
      </c>
      <c r="H2945" s="11" t="n"/>
      <c r="R2945" s="7">
        <f>IF($F2945="","",Q2945*Y2945/100)</f>
        <v/>
      </c>
      <c r="X2945" s="7" t="n"/>
      <c r="Y2945" s="7" t="n"/>
      <c r="Z2945" s="7">
        <f>IF($F2945="","",Y2945*AE2945/100)</f>
        <v/>
      </c>
      <c r="AA2945" s="7">
        <f>IF($F2945="","",Y2945-Z2945)</f>
        <v/>
      </c>
      <c r="AB2945" s="7">
        <f>IF($F2945="","",AA2945-R2945)</f>
        <v/>
      </c>
      <c r="AE2945">
        <f>IF($F2945="","",IF($AK2945=1,0,IF($AJ2945=1,Settings!$C$6,Settings!$C$7))*100)</f>
        <v/>
      </c>
      <c r="AG2945">
        <f>IF($F2945="","",$F2945&amp;"|"&amp;$D2945&amp;"")</f>
        <v/>
      </c>
      <c r="AH2945">
        <f>IF($F2945="","",IF(COUNTIF($AG$2:$AG2945,$AG2945)=1,1,0))</f>
        <v/>
      </c>
      <c r="AI2945">
        <f>IF($AH2945=1,SUMPRODUCT(--($AL$2:$AL$8001&lt;$AL2945))+1,"")</f>
        <v/>
      </c>
      <c r="AJ2945">
        <f>IF($F2945="","",IF(OR($U2945=TRUE(),$U2945="TRUE"),1,0))</f>
        <v/>
      </c>
      <c r="AK2945">
        <f>IF($F2945="","",IF($AD2945="Yes",1,0))</f>
        <v/>
      </c>
      <c r="AL2945">
        <f>IF($AH2945=1,IFERROR(IF(VALUE($F2945)&lt;100000000,VALUE($F2945),1000000000),IFERROR(IF(VALUE(MID($F2945,2,20))&lt;100000000,VALUE(MID($F2945,2,20)),1000000000),1000000000))+ROW()/100000,"")</f>
        <v/>
      </c>
    </row>
    <row r="2946">
      <c r="A2946">
        <f>IF($F2946="","",IFERROR(IF(INDEX('Per Invoice'!$A$2:$A$2001,MATCH($F2946,'Per Invoice'!$B$2:$B$2001,0))=0,"",INDEX('Per Invoice'!$A$2:$A$2001,MATCH($F2946,'Per Invoice'!$B$2:$B$2001,0))),""))</f>
        <v/>
      </c>
      <c r="H2946" s="11" t="n"/>
      <c r="R2946" s="7">
        <f>IF($F2946="","",Q2946*Y2946/100)</f>
        <v/>
      </c>
      <c r="X2946" s="7" t="n"/>
      <c r="Y2946" s="7" t="n"/>
      <c r="Z2946" s="7">
        <f>IF($F2946="","",Y2946*AE2946/100)</f>
        <v/>
      </c>
      <c r="AA2946" s="7">
        <f>IF($F2946="","",Y2946-Z2946)</f>
        <v/>
      </c>
      <c r="AB2946" s="7">
        <f>IF($F2946="","",AA2946-R2946)</f>
        <v/>
      </c>
      <c r="AE2946">
        <f>IF($F2946="","",IF($AK2946=1,0,IF($AJ2946=1,Settings!$C$6,Settings!$C$7))*100)</f>
        <v/>
      </c>
      <c r="AG2946">
        <f>IF($F2946="","",$F2946&amp;"|"&amp;$D2946&amp;"")</f>
        <v/>
      </c>
      <c r="AH2946">
        <f>IF($F2946="","",IF(COUNTIF($AG$2:$AG2946,$AG2946)=1,1,0))</f>
        <v/>
      </c>
      <c r="AI2946">
        <f>IF($AH2946=1,SUMPRODUCT(--($AL$2:$AL$8001&lt;$AL2946))+1,"")</f>
        <v/>
      </c>
      <c r="AJ2946">
        <f>IF($F2946="","",IF(OR($U2946=TRUE(),$U2946="TRUE"),1,0))</f>
        <v/>
      </c>
      <c r="AK2946">
        <f>IF($F2946="","",IF($AD2946="Yes",1,0))</f>
        <v/>
      </c>
      <c r="AL2946">
        <f>IF($AH2946=1,IFERROR(IF(VALUE($F2946)&lt;100000000,VALUE($F2946),1000000000),IFERROR(IF(VALUE(MID($F2946,2,20))&lt;100000000,VALUE(MID($F2946,2,20)),1000000000),1000000000))+ROW()/100000,"")</f>
        <v/>
      </c>
    </row>
    <row r="2947">
      <c r="A2947">
        <f>IF($F2947="","",IFERROR(IF(INDEX('Per Invoice'!$A$2:$A$2001,MATCH($F2947,'Per Invoice'!$B$2:$B$2001,0))=0,"",INDEX('Per Invoice'!$A$2:$A$2001,MATCH($F2947,'Per Invoice'!$B$2:$B$2001,0))),""))</f>
        <v/>
      </c>
      <c r="H2947" s="11" t="n"/>
      <c r="R2947" s="7">
        <f>IF($F2947="","",Q2947*Y2947/100)</f>
        <v/>
      </c>
      <c r="X2947" s="7" t="n"/>
      <c r="Y2947" s="7" t="n"/>
      <c r="Z2947" s="7">
        <f>IF($F2947="","",Y2947*AE2947/100)</f>
        <v/>
      </c>
      <c r="AA2947" s="7">
        <f>IF($F2947="","",Y2947-Z2947)</f>
        <v/>
      </c>
      <c r="AB2947" s="7">
        <f>IF($F2947="","",AA2947-R2947)</f>
        <v/>
      </c>
      <c r="AE2947">
        <f>IF($F2947="","",IF($AK2947=1,0,IF($AJ2947=1,Settings!$C$6,Settings!$C$7))*100)</f>
        <v/>
      </c>
      <c r="AG2947">
        <f>IF($F2947="","",$F2947&amp;"|"&amp;$D2947&amp;"")</f>
        <v/>
      </c>
      <c r="AH2947">
        <f>IF($F2947="","",IF(COUNTIF($AG$2:$AG2947,$AG2947)=1,1,0))</f>
        <v/>
      </c>
      <c r="AI2947">
        <f>IF($AH2947=1,SUMPRODUCT(--($AL$2:$AL$8001&lt;$AL2947))+1,"")</f>
        <v/>
      </c>
      <c r="AJ2947">
        <f>IF($F2947="","",IF(OR($U2947=TRUE(),$U2947="TRUE"),1,0))</f>
        <v/>
      </c>
      <c r="AK2947">
        <f>IF($F2947="","",IF($AD2947="Yes",1,0))</f>
        <v/>
      </c>
      <c r="AL2947">
        <f>IF($AH2947=1,IFERROR(IF(VALUE($F2947)&lt;100000000,VALUE($F2947),1000000000),IFERROR(IF(VALUE(MID($F2947,2,20))&lt;100000000,VALUE(MID($F2947,2,20)),1000000000),1000000000))+ROW()/100000,"")</f>
        <v/>
      </c>
    </row>
    <row r="2948">
      <c r="A2948">
        <f>IF($F2948="","",IFERROR(IF(INDEX('Per Invoice'!$A$2:$A$2001,MATCH($F2948,'Per Invoice'!$B$2:$B$2001,0))=0,"",INDEX('Per Invoice'!$A$2:$A$2001,MATCH($F2948,'Per Invoice'!$B$2:$B$2001,0))),""))</f>
        <v/>
      </c>
      <c r="H2948" s="11" t="n"/>
      <c r="R2948" s="7">
        <f>IF($F2948="","",Q2948*Y2948/100)</f>
        <v/>
      </c>
      <c r="X2948" s="7" t="n"/>
      <c r="Y2948" s="7" t="n"/>
      <c r="Z2948" s="7">
        <f>IF($F2948="","",Y2948*AE2948/100)</f>
        <v/>
      </c>
      <c r="AA2948" s="7">
        <f>IF($F2948="","",Y2948-Z2948)</f>
        <v/>
      </c>
      <c r="AB2948" s="7">
        <f>IF($F2948="","",AA2948-R2948)</f>
        <v/>
      </c>
      <c r="AE2948">
        <f>IF($F2948="","",IF($AK2948=1,0,IF($AJ2948=1,Settings!$C$6,Settings!$C$7))*100)</f>
        <v/>
      </c>
      <c r="AG2948">
        <f>IF($F2948="","",$F2948&amp;"|"&amp;$D2948&amp;"")</f>
        <v/>
      </c>
      <c r="AH2948">
        <f>IF($F2948="","",IF(COUNTIF($AG$2:$AG2948,$AG2948)=1,1,0))</f>
        <v/>
      </c>
      <c r="AI2948">
        <f>IF($AH2948=1,SUMPRODUCT(--($AL$2:$AL$8001&lt;$AL2948))+1,"")</f>
        <v/>
      </c>
      <c r="AJ2948">
        <f>IF($F2948="","",IF(OR($U2948=TRUE(),$U2948="TRUE"),1,0))</f>
        <v/>
      </c>
      <c r="AK2948">
        <f>IF($F2948="","",IF($AD2948="Yes",1,0))</f>
        <v/>
      </c>
      <c r="AL2948">
        <f>IF($AH2948=1,IFERROR(IF(VALUE($F2948)&lt;100000000,VALUE($F2948),1000000000),IFERROR(IF(VALUE(MID($F2948,2,20))&lt;100000000,VALUE(MID($F2948,2,20)),1000000000),1000000000))+ROW()/100000,"")</f>
        <v/>
      </c>
    </row>
    <row r="2949">
      <c r="A2949">
        <f>IF($F2949="","",IFERROR(IF(INDEX('Per Invoice'!$A$2:$A$2001,MATCH($F2949,'Per Invoice'!$B$2:$B$2001,0))=0,"",INDEX('Per Invoice'!$A$2:$A$2001,MATCH($F2949,'Per Invoice'!$B$2:$B$2001,0))),""))</f>
        <v/>
      </c>
      <c r="H2949" s="11" t="n"/>
      <c r="R2949" s="7">
        <f>IF($F2949="","",Q2949*Y2949/100)</f>
        <v/>
      </c>
      <c r="X2949" s="7" t="n"/>
      <c r="Y2949" s="7" t="n"/>
      <c r="Z2949" s="7">
        <f>IF($F2949="","",Y2949*AE2949/100)</f>
        <v/>
      </c>
      <c r="AA2949" s="7">
        <f>IF($F2949="","",Y2949-Z2949)</f>
        <v/>
      </c>
      <c r="AB2949" s="7">
        <f>IF($F2949="","",AA2949-R2949)</f>
        <v/>
      </c>
      <c r="AE2949">
        <f>IF($F2949="","",IF($AK2949=1,0,IF($AJ2949=1,Settings!$C$6,Settings!$C$7))*100)</f>
        <v/>
      </c>
      <c r="AG2949">
        <f>IF($F2949="","",$F2949&amp;"|"&amp;$D2949&amp;"")</f>
        <v/>
      </c>
      <c r="AH2949">
        <f>IF($F2949="","",IF(COUNTIF($AG$2:$AG2949,$AG2949)=1,1,0))</f>
        <v/>
      </c>
      <c r="AI2949">
        <f>IF($AH2949=1,SUMPRODUCT(--($AL$2:$AL$8001&lt;$AL2949))+1,"")</f>
        <v/>
      </c>
      <c r="AJ2949">
        <f>IF($F2949="","",IF(OR($U2949=TRUE(),$U2949="TRUE"),1,0))</f>
        <v/>
      </c>
      <c r="AK2949">
        <f>IF($F2949="","",IF($AD2949="Yes",1,0))</f>
        <v/>
      </c>
      <c r="AL2949">
        <f>IF($AH2949=1,IFERROR(IF(VALUE($F2949)&lt;100000000,VALUE($F2949),1000000000),IFERROR(IF(VALUE(MID($F2949,2,20))&lt;100000000,VALUE(MID($F2949,2,20)),1000000000),1000000000))+ROW()/100000,"")</f>
        <v/>
      </c>
    </row>
    <row r="2950">
      <c r="A2950">
        <f>IF($F2950="","",IFERROR(IF(INDEX('Per Invoice'!$A$2:$A$2001,MATCH($F2950,'Per Invoice'!$B$2:$B$2001,0))=0,"",INDEX('Per Invoice'!$A$2:$A$2001,MATCH($F2950,'Per Invoice'!$B$2:$B$2001,0))),""))</f>
        <v/>
      </c>
      <c r="H2950" s="11" t="n"/>
      <c r="R2950" s="7">
        <f>IF($F2950="","",Q2950*Y2950/100)</f>
        <v/>
      </c>
      <c r="X2950" s="7" t="n"/>
      <c r="Y2950" s="7" t="n"/>
      <c r="Z2950" s="7">
        <f>IF($F2950="","",Y2950*AE2950/100)</f>
        <v/>
      </c>
      <c r="AA2950" s="7">
        <f>IF($F2950="","",Y2950-Z2950)</f>
        <v/>
      </c>
      <c r="AB2950" s="7">
        <f>IF($F2950="","",AA2950-R2950)</f>
        <v/>
      </c>
      <c r="AE2950">
        <f>IF($F2950="","",IF($AK2950=1,0,IF($AJ2950=1,Settings!$C$6,Settings!$C$7))*100)</f>
        <v/>
      </c>
      <c r="AG2950">
        <f>IF($F2950="","",$F2950&amp;"|"&amp;$D2950&amp;"")</f>
        <v/>
      </c>
      <c r="AH2950">
        <f>IF($F2950="","",IF(COUNTIF($AG$2:$AG2950,$AG2950)=1,1,0))</f>
        <v/>
      </c>
      <c r="AI2950">
        <f>IF($AH2950=1,SUMPRODUCT(--($AL$2:$AL$8001&lt;$AL2950))+1,"")</f>
        <v/>
      </c>
      <c r="AJ2950">
        <f>IF($F2950="","",IF(OR($U2950=TRUE(),$U2950="TRUE"),1,0))</f>
        <v/>
      </c>
      <c r="AK2950">
        <f>IF($F2950="","",IF($AD2950="Yes",1,0))</f>
        <v/>
      </c>
      <c r="AL2950">
        <f>IF($AH2950=1,IFERROR(IF(VALUE($F2950)&lt;100000000,VALUE($F2950),1000000000),IFERROR(IF(VALUE(MID($F2950,2,20))&lt;100000000,VALUE(MID($F2950,2,20)),1000000000),1000000000))+ROW()/100000,"")</f>
        <v/>
      </c>
    </row>
    <row r="2951">
      <c r="A2951">
        <f>IF($F2951="","",IFERROR(IF(INDEX('Per Invoice'!$A$2:$A$2001,MATCH($F2951,'Per Invoice'!$B$2:$B$2001,0))=0,"",INDEX('Per Invoice'!$A$2:$A$2001,MATCH($F2951,'Per Invoice'!$B$2:$B$2001,0))),""))</f>
        <v/>
      </c>
      <c r="H2951" s="11" t="n"/>
      <c r="R2951" s="7">
        <f>IF($F2951="","",Q2951*Y2951/100)</f>
        <v/>
      </c>
      <c r="X2951" s="7" t="n"/>
      <c r="Y2951" s="7" t="n"/>
      <c r="Z2951" s="7">
        <f>IF($F2951="","",Y2951*AE2951/100)</f>
        <v/>
      </c>
      <c r="AA2951" s="7">
        <f>IF($F2951="","",Y2951-Z2951)</f>
        <v/>
      </c>
      <c r="AB2951" s="7">
        <f>IF($F2951="","",AA2951-R2951)</f>
        <v/>
      </c>
      <c r="AE2951">
        <f>IF($F2951="","",IF($AK2951=1,0,IF($AJ2951=1,Settings!$C$6,Settings!$C$7))*100)</f>
        <v/>
      </c>
      <c r="AG2951">
        <f>IF($F2951="","",$F2951&amp;"|"&amp;$D2951&amp;"")</f>
        <v/>
      </c>
      <c r="AH2951">
        <f>IF($F2951="","",IF(COUNTIF($AG$2:$AG2951,$AG2951)=1,1,0))</f>
        <v/>
      </c>
      <c r="AI2951">
        <f>IF($AH2951=1,SUMPRODUCT(--($AL$2:$AL$8001&lt;$AL2951))+1,"")</f>
        <v/>
      </c>
      <c r="AJ2951">
        <f>IF($F2951="","",IF(OR($U2951=TRUE(),$U2951="TRUE"),1,0))</f>
        <v/>
      </c>
      <c r="AK2951">
        <f>IF($F2951="","",IF($AD2951="Yes",1,0))</f>
        <v/>
      </c>
      <c r="AL2951">
        <f>IF($AH2951=1,IFERROR(IF(VALUE($F2951)&lt;100000000,VALUE($F2951),1000000000),IFERROR(IF(VALUE(MID($F2951,2,20))&lt;100000000,VALUE(MID($F2951,2,20)),1000000000),1000000000))+ROW()/100000,"")</f>
        <v/>
      </c>
    </row>
    <row r="2952">
      <c r="A2952">
        <f>IF($F2952="","",IFERROR(IF(INDEX('Per Invoice'!$A$2:$A$2001,MATCH($F2952,'Per Invoice'!$B$2:$B$2001,0))=0,"",INDEX('Per Invoice'!$A$2:$A$2001,MATCH($F2952,'Per Invoice'!$B$2:$B$2001,0))),""))</f>
        <v/>
      </c>
      <c r="H2952" s="11" t="n"/>
      <c r="R2952" s="7">
        <f>IF($F2952="","",Q2952*Y2952/100)</f>
        <v/>
      </c>
      <c r="X2952" s="7" t="n"/>
      <c r="Y2952" s="7" t="n"/>
      <c r="Z2952" s="7">
        <f>IF($F2952="","",Y2952*AE2952/100)</f>
        <v/>
      </c>
      <c r="AA2952" s="7">
        <f>IF($F2952="","",Y2952-Z2952)</f>
        <v/>
      </c>
      <c r="AB2952" s="7">
        <f>IF($F2952="","",AA2952-R2952)</f>
        <v/>
      </c>
      <c r="AE2952">
        <f>IF($F2952="","",IF($AK2952=1,0,IF($AJ2952=1,Settings!$C$6,Settings!$C$7))*100)</f>
        <v/>
      </c>
      <c r="AG2952">
        <f>IF($F2952="","",$F2952&amp;"|"&amp;$D2952&amp;"")</f>
        <v/>
      </c>
      <c r="AH2952">
        <f>IF($F2952="","",IF(COUNTIF($AG$2:$AG2952,$AG2952)=1,1,0))</f>
        <v/>
      </c>
      <c r="AI2952">
        <f>IF($AH2952=1,SUMPRODUCT(--($AL$2:$AL$8001&lt;$AL2952))+1,"")</f>
        <v/>
      </c>
      <c r="AJ2952">
        <f>IF($F2952="","",IF(OR($U2952=TRUE(),$U2952="TRUE"),1,0))</f>
        <v/>
      </c>
      <c r="AK2952">
        <f>IF($F2952="","",IF($AD2952="Yes",1,0))</f>
        <v/>
      </c>
      <c r="AL2952">
        <f>IF($AH2952=1,IFERROR(IF(VALUE($F2952)&lt;100000000,VALUE($F2952),1000000000),IFERROR(IF(VALUE(MID($F2952,2,20))&lt;100000000,VALUE(MID($F2952,2,20)),1000000000),1000000000))+ROW()/100000,"")</f>
        <v/>
      </c>
    </row>
    <row r="2953">
      <c r="A2953">
        <f>IF($F2953="","",IFERROR(IF(INDEX('Per Invoice'!$A$2:$A$2001,MATCH($F2953,'Per Invoice'!$B$2:$B$2001,0))=0,"",INDEX('Per Invoice'!$A$2:$A$2001,MATCH($F2953,'Per Invoice'!$B$2:$B$2001,0))),""))</f>
        <v/>
      </c>
      <c r="H2953" s="11" t="n"/>
      <c r="R2953" s="7">
        <f>IF($F2953="","",Q2953*Y2953/100)</f>
        <v/>
      </c>
      <c r="X2953" s="7" t="n"/>
      <c r="Y2953" s="7" t="n"/>
      <c r="Z2953" s="7">
        <f>IF($F2953="","",Y2953*AE2953/100)</f>
        <v/>
      </c>
      <c r="AA2953" s="7">
        <f>IF($F2953="","",Y2953-Z2953)</f>
        <v/>
      </c>
      <c r="AB2953" s="7">
        <f>IF($F2953="","",AA2953-R2953)</f>
        <v/>
      </c>
      <c r="AE2953">
        <f>IF($F2953="","",IF($AK2953=1,0,IF($AJ2953=1,Settings!$C$6,Settings!$C$7))*100)</f>
        <v/>
      </c>
      <c r="AG2953">
        <f>IF($F2953="","",$F2953&amp;"|"&amp;$D2953&amp;"")</f>
        <v/>
      </c>
      <c r="AH2953">
        <f>IF($F2953="","",IF(COUNTIF($AG$2:$AG2953,$AG2953)=1,1,0))</f>
        <v/>
      </c>
      <c r="AI2953">
        <f>IF($AH2953=1,SUMPRODUCT(--($AL$2:$AL$8001&lt;$AL2953))+1,"")</f>
        <v/>
      </c>
      <c r="AJ2953">
        <f>IF($F2953="","",IF(OR($U2953=TRUE(),$U2953="TRUE"),1,0))</f>
        <v/>
      </c>
      <c r="AK2953">
        <f>IF($F2953="","",IF($AD2953="Yes",1,0))</f>
        <v/>
      </c>
      <c r="AL2953">
        <f>IF($AH2953=1,IFERROR(IF(VALUE($F2953)&lt;100000000,VALUE($F2953),1000000000),IFERROR(IF(VALUE(MID($F2953,2,20))&lt;100000000,VALUE(MID($F2953,2,20)),1000000000),1000000000))+ROW()/100000,"")</f>
        <v/>
      </c>
    </row>
    <row r="2954">
      <c r="A2954">
        <f>IF($F2954="","",IFERROR(IF(INDEX('Per Invoice'!$A$2:$A$2001,MATCH($F2954,'Per Invoice'!$B$2:$B$2001,0))=0,"",INDEX('Per Invoice'!$A$2:$A$2001,MATCH($F2954,'Per Invoice'!$B$2:$B$2001,0))),""))</f>
        <v/>
      </c>
      <c r="H2954" s="11" t="n"/>
      <c r="R2954" s="7">
        <f>IF($F2954="","",Q2954*Y2954/100)</f>
        <v/>
      </c>
      <c r="X2954" s="7" t="n"/>
      <c r="Y2954" s="7" t="n"/>
      <c r="Z2954" s="7">
        <f>IF($F2954="","",Y2954*AE2954/100)</f>
        <v/>
      </c>
      <c r="AA2954" s="7">
        <f>IF($F2954="","",Y2954-Z2954)</f>
        <v/>
      </c>
      <c r="AB2954" s="7">
        <f>IF($F2954="","",AA2954-R2954)</f>
        <v/>
      </c>
      <c r="AE2954">
        <f>IF($F2954="","",IF($AK2954=1,0,IF($AJ2954=1,Settings!$C$6,Settings!$C$7))*100)</f>
        <v/>
      </c>
      <c r="AG2954">
        <f>IF($F2954="","",$F2954&amp;"|"&amp;$D2954&amp;"")</f>
        <v/>
      </c>
      <c r="AH2954">
        <f>IF($F2954="","",IF(COUNTIF($AG$2:$AG2954,$AG2954)=1,1,0))</f>
        <v/>
      </c>
      <c r="AI2954">
        <f>IF($AH2954=1,SUMPRODUCT(--($AL$2:$AL$8001&lt;$AL2954))+1,"")</f>
        <v/>
      </c>
      <c r="AJ2954">
        <f>IF($F2954="","",IF(OR($U2954=TRUE(),$U2954="TRUE"),1,0))</f>
        <v/>
      </c>
      <c r="AK2954">
        <f>IF($F2954="","",IF($AD2954="Yes",1,0))</f>
        <v/>
      </c>
      <c r="AL2954">
        <f>IF($AH2954=1,IFERROR(IF(VALUE($F2954)&lt;100000000,VALUE($F2954),1000000000),IFERROR(IF(VALUE(MID($F2954,2,20))&lt;100000000,VALUE(MID($F2954,2,20)),1000000000),1000000000))+ROW()/100000,"")</f>
        <v/>
      </c>
    </row>
    <row r="2955">
      <c r="A2955">
        <f>IF($F2955="","",IFERROR(IF(INDEX('Per Invoice'!$A$2:$A$2001,MATCH($F2955,'Per Invoice'!$B$2:$B$2001,0))=0,"",INDEX('Per Invoice'!$A$2:$A$2001,MATCH($F2955,'Per Invoice'!$B$2:$B$2001,0))),""))</f>
        <v/>
      </c>
      <c r="H2955" s="11" t="n"/>
      <c r="R2955" s="7">
        <f>IF($F2955="","",Q2955*Y2955/100)</f>
        <v/>
      </c>
      <c r="X2955" s="7" t="n"/>
      <c r="Y2955" s="7" t="n"/>
      <c r="Z2955" s="7">
        <f>IF($F2955="","",Y2955*AE2955/100)</f>
        <v/>
      </c>
      <c r="AA2955" s="7">
        <f>IF($F2955="","",Y2955-Z2955)</f>
        <v/>
      </c>
      <c r="AB2955" s="7">
        <f>IF($F2955="","",AA2955-R2955)</f>
        <v/>
      </c>
      <c r="AE2955">
        <f>IF($F2955="","",IF($AK2955=1,0,IF($AJ2955=1,Settings!$C$6,Settings!$C$7))*100)</f>
        <v/>
      </c>
      <c r="AG2955">
        <f>IF($F2955="","",$F2955&amp;"|"&amp;$D2955&amp;"")</f>
        <v/>
      </c>
      <c r="AH2955">
        <f>IF($F2955="","",IF(COUNTIF($AG$2:$AG2955,$AG2955)=1,1,0))</f>
        <v/>
      </c>
      <c r="AI2955">
        <f>IF($AH2955=1,SUMPRODUCT(--($AL$2:$AL$8001&lt;$AL2955))+1,"")</f>
        <v/>
      </c>
      <c r="AJ2955">
        <f>IF($F2955="","",IF(OR($U2955=TRUE(),$U2955="TRUE"),1,0))</f>
        <v/>
      </c>
      <c r="AK2955">
        <f>IF($F2955="","",IF($AD2955="Yes",1,0))</f>
        <v/>
      </c>
      <c r="AL2955">
        <f>IF($AH2955=1,IFERROR(IF(VALUE($F2955)&lt;100000000,VALUE($F2955),1000000000),IFERROR(IF(VALUE(MID($F2955,2,20))&lt;100000000,VALUE(MID($F2955,2,20)),1000000000),1000000000))+ROW()/100000,"")</f>
        <v/>
      </c>
    </row>
    <row r="2956">
      <c r="A2956">
        <f>IF($F2956="","",IFERROR(IF(INDEX('Per Invoice'!$A$2:$A$2001,MATCH($F2956,'Per Invoice'!$B$2:$B$2001,0))=0,"",INDEX('Per Invoice'!$A$2:$A$2001,MATCH($F2956,'Per Invoice'!$B$2:$B$2001,0))),""))</f>
        <v/>
      </c>
      <c r="H2956" s="11" t="n"/>
      <c r="R2956" s="7">
        <f>IF($F2956="","",Q2956*Y2956/100)</f>
        <v/>
      </c>
      <c r="X2956" s="7" t="n"/>
      <c r="Y2956" s="7" t="n"/>
      <c r="Z2956" s="7">
        <f>IF($F2956="","",Y2956*AE2956/100)</f>
        <v/>
      </c>
      <c r="AA2956" s="7">
        <f>IF($F2956="","",Y2956-Z2956)</f>
        <v/>
      </c>
      <c r="AB2956" s="7">
        <f>IF($F2956="","",AA2956-R2956)</f>
        <v/>
      </c>
      <c r="AE2956">
        <f>IF($F2956="","",IF($AK2956=1,0,IF($AJ2956=1,Settings!$C$6,Settings!$C$7))*100)</f>
        <v/>
      </c>
      <c r="AG2956">
        <f>IF($F2956="","",$F2956&amp;"|"&amp;$D2956&amp;"")</f>
        <v/>
      </c>
      <c r="AH2956">
        <f>IF($F2956="","",IF(COUNTIF($AG$2:$AG2956,$AG2956)=1,1,0))</f>
        <v/>
      </c>
      <c r="AI2956">
        <f>IF($AH2956=1,SUMPRODUCT(--($AL$2:$AL$8001&lt;$AL2956))+1,"")</f>
        <v/>
      </c>
      <c r="AJ2956">
        <f>IF($F2956="","",IF(OR($U2956=TRUE(),$U2956="TRUE"),1,0))</f>
        <v/>
      </c>
      <c r="AK2956">
        <f>IF($F2956="","",IF($AD2956="Yes",1,0))</f>
        <v/>
      </c>
      <c r="AL2956">
        <f>IF($AH2956=1,IFERROR(IF(VALUE($F2956)&lt;100000000,VALUE($F2956),1000000000),IFERROR(IF(VALUE(MID($F2956,2,20))&lt;100000000,VALUE(MID($F2956,2,20)),1000000000),1000000000))+ROW()/100000,"")</f>
        <v/>
      </c>
    </row>
    <row r="2957">
      <c r="A2957">
        <f>IF($F2957="","",IFERROR(IF(INDEX('Per Invoice'!$A$2:$A$2001,MATCH($F2957,'Per Invoice'!$B$2:$B$2001,0))=0,"",INDEX('Per Invoice'!$A$2:$A$2001,MATCH($F2957,'Per Invoice'!$B$2:$B$2001,0))),""))</f>
        <v/>
      </c>
      <c r="H2957" s="11" t="n"/>
      <c r="R2957" s="7">
        <f>IF($F2957="","",Q2957*Y2957/100)</f>
        <v/>
      </c>
      <c r="X2957" s="7" t="n"/>
      <c r="Y2957" s="7" t="n"/>
      <c r="Z2957" s="7">
        <f>IF($F2957="","",Y2957*AE2957/100)</f>
        <v/>
      </c>
      <c r="AA2957" s="7">
        <f>IF($F2957="","",Y2957-Z2957)</f>
        <v/>
      </c>
      <c r="AB2957" s="7">
        <f>IF($F2957="","",AA2957-R2957)</f>
        <v/>
      </c>
      <c r="AE2957">
        <f>IF($F2957="","",IF($AK2957=1,0,IF($AJ2957=1,Settings!$C$6,Settings!$C$7))*100)</f>
        <v/>
      </c>
      <c r="AG2957">
        <f>IF($F2957="","",$F2957&amp;"|"&amp;$D2957&amp;"")</f>
        <v/>
      </c>
      <c r="AH2957">
        <f>IF($F2957="","",IF(COUNTIF($AG$2:$AG2957,$AG2957)=1,1,0))</f>
        <v/>
      </c>
      <c r="AI2957">
        <f>IF($AH2957=1,SUMPRODUCT(--($AL$2:$AL$8001&lt;$AL2957))+1,"")</f>
        <v/>
      </c>
      <c r="AJ2957">
        <f>IF($F2957="","",IF(OR($U2957=TRUE(),$U2957="TRUE"),1,0))</f>
        <v/>
      </c>
      <c r="AK2957">
        <f>IF($F2957="","",IF($AD2957="Yes",1,0))</f>
        <v/>
      </c>
      <c r="AL2957">
        <f>IF($AH2957=1,IFERROR(IF(VALUE($F2957)&lt;100000000,VALUE($F2957),1000000000),IFERROR(IF(VALUE(MID($F2957,2,20))&lt;100000000,VALUE(MID($F2957,2,20)),1000000000),1000000000))+ROW()/100000,"")</f>
        <v/>
      </c>
    </row>
    <row r="2958">
      <c r="A2958">
        <f>IF($F2958="","",IFERROR(IF(INDEX('Per Invoice'!$A$2:$A$2001,MATCH($F2958,'Per Invoice'!$B$2:$B$2001,0))=0,"",INDEX('Per Invoice'!$A$2:$A$2001,MATCH($F2958,'Per Invoice'!$B$2:$B$2001,0))),""))</f>
        <v/>
      </c>
      <c r="H2958" s="11" t="n"/>
      <c r="R2958" s="7">
        <f>IF($F2958="","",Q2958*Y2958/100)</f>
        <v/>
      </c>
      <c r="X2958" s="7" t="n"/>
      <c r="Y2958" s="7" t="n"/>
      <c r="Z2958" s="7">
        <f>IF($F2958="","",Y2958*AE2958/100)</f>
        <v/>
      </c>
      <c r="AA2958" s="7">
        <f>IF($F2958="","",Y2958-Z2958)</f>
        <v/>
      </c>
      <c r="AB2958" s="7">
        <f>IF($F2958="","",AA2958-R2958)</f>
        <v/>
      </c>
      <c r="AE2958">
        <f>IF($F2958="","",IF($AK2958=1,0,IF($AJ2958=1,Settings!$C$6,Settings!$C$7))*100)</f>
        <v/>
      </c>
      <c r="AG2958">
        <f>IF($F2958="","",$F2958&amp;"|"&amp;$D2958&amp;"")</f>
        <v/>
      </c>
      <c r="AH2958">
        <f>IF($F2958="","",IF(COUNTIF($AG$2:$AG2958,$AG2958)=1,1,0))</f>
        <v/>
      </c>
      <c r="AI2958">
        <f>IF($AH2958=1,SUMPRODUCT(--($AL$2:$AL$8001&lt;$AL2958))+1,"")</f>
        <v/>
      </c>
      <c r="AJ2958">
        <f>IF($F2958="","",IF(OR($U2958=TRUE(),$U2958="TRUE"),1,0))</f>
        <v/>
      </c>
      <c r="AK2958">
        <f>IF($F2958="","",IF($AD2958="Yes",1,0))</f>
        <v/>
      </c>
      <c r="AL2958">
        <f>IF($AH2958=1,IFERROR(IF(VALUE($F2958)&lt;100000000,VALUE($F2958),1000000000),IFERROR(IF(VALUE(MID($F2958,2,20))&lt;100000000,VALUE(MID($F2958,2,20)),1000000000),1000000000))+ROW()/100000,"")</f>
        <v/>
      </c>
    </row>
    <row r="2959">
      <c r="A2959">
        <f>IF($F2959="","",IFERROR(IF(INDEX('Per Invoice'!$A$2:$A$2001,MATCH($F2959,'Per Invoice'!$B$2:$B$2001,0))=0,"",INDEX('Per Invoice'!$A$2:$A$2001,MATCH($F2959,'Per Invoice'!$B$2:$B$2001,0))),""))</f>
        <v/>
      </c>
      <c r="H2959" s="11" t="n"/>
      <c r="R2959" s="7">
        <f>IF($F2959="","",Q2959*Y2959/100)</f>
        <v/>
      </c>
      <c r="X2959" s="7" t="n"/>
      <c r="Y2959" s="7" t="n"/>
      <c r="Z2959" s="7">
        <f>IF($F2959="","",Y2959*AE2959/100)</f>
        <v/>
      </c>
      <c r="AA2959" s="7">
        <f>IF($F2959="","",Y2959-Z2959)</f>
        <v/>
      </c>
      <c r="AB2959" s="7">
        <f>IF($F2959="","",AA2959-R2959)</f>
        <v/>
      </c>
      <c r="AE2959">
        <f>IF($F2959="","",IF($AK2959=1,0,IF($AJ2959=1,Settings!$C$6,Settings!$C$7))*100)</f>
        <v/>
      </c>
      <c r="AG2959">
        <f>IF($F2959="","",$F2959&amp;"|"&amp;$D2959&amp;"")</f>
        <v/>
      </c>
      <c r="AH2959">
        <f>IF($F2959="","",IF(COUNTIF($AG$2:$AG2959,$AG2959)=1,1,0))</f>
        <v/>
      </c>
      <c r="AI2959">
        <f>IF($AH2959=1,SUMPRODUCT(--($AL$2:$AL$8001&lt;$AL2959))+1,"")</f>
        <v/>
      </c>
      <c r="AJ2959">
        <f>IF($F2959="","",IF(OR($U2959=TRUE(),$U2959="TRUE"),1,0))</f>
        <v/>
      </c>
      <c r="AK2959">
        <f>IF($F2959="","",IF($AD2959="Yes",1,0))</f>
        <v/>
      </c>
      <c r="AL2959">
        <f>IF($AH2959=1,IFERROR(IF(VALUE($F2959)&lt;100000000,VALUE($F2959),1000000000),IFERROR(IF(VALUE(MID($F2959,2,20))&lt;100000000,VALUE(MID($F2959,2,20)),1000000000),1000000000))+ROW()/100000,"")</f>
        <v/>
      </c>
    </row>
    <row r="2960">
      <c r="A2960">
        <f>IF($F2960="","",IFERROR(IF(INDEX('Per Invoice'!$A$2:$A$2001,MATCH($F2960,'Per Invoice'!$B$2:$B$2001,0))=0,"",INDEX('Per Invoice'!$A$2:$A$2001,MATCH($F2960,'Per Invoice'!$B$2:$B$2001,0))),""))</f>
        <v/>
      </c>
      <c r="H2960" s="11" t="n"/>
      <c r="R2960" s="7">
        <f>IF($F2960="","",Q2960*Y2960/100)</f>
        <v/>
      </c>
      <c r="X2960" s="7" t="n"/>
      <c r="Y2960" s="7" t="n"/>
      <c r="Z2960" s="7">
        <f>IF($F2960="","",Y2960*AE2960/100)</f>
        <v/>
      </c>
      <c r="AA2960" s="7">
        <f>IF($F2960="","",Y2960-Z2960)</f>
        <v/>
      </c>
      <c r="AB2960" s="7">
        <f>IF($F2960="","",AA2960-R2960)</f>
        <v/>
      </c>
      <c r="AE2960">
        <f>IF($F2960="","",IF($AK2960=1,0,IF($AJ2960=1,Settings!$C$6,Settings!$C$7))*100)</f>
        <v/>
      </c>
      <c r="AG2960">
        <f>IF($F2960="","",$F2960&amp;"|"&amp;$D2960&amp;"")</f>
        <v/>
      </c>
      <c r="AH2960">
        <f>IF($F2960="","",IF(COUNTIF($AG$2:$AG2960,$AG2960)=1,1,0))</f>
        <v/>
      </c>
      <c r="AI2960">
        <f>IF($AH2960=1,SUMPRODUCT(--($AL$2:$AL$8001&lt;$AL2960))+1,"")</f>
        <v/>
      </c>
      <c r="AJ2960">
        <f>IF($F2960="","",IF(OR($U2960=TRUE(),$U2960="TRUE"),1,0))</f>
        <v/>
      </c>
      <c r="AK2960">
        <f>IF($F2960="","",IF($AD2960="Yes",1,0))</f>
        <v/>
      </c>
      <c r="AL2960">
        <f>IF($AH2960=1,IFERROR(IF(VALUE($F2960)&lt;100000000,VALUE($F2960),1000000000),IFERROR(IF(VALUE(MID($F2960,2,20))&lt;100000000,VALUE(MID($F2960,2,20)),1000000000),1000000000))+ROW()/100000,"")</f>
        <v/>
      </c>
    </row>
    <row r="2961">
      <c r="A2961">
        <f>IF($F2961="","",IFERROR(IF(INDEX('Per Invoice'!$A$2:$A$2001,MATCH($F2961,'Per Invoice'!$B$2:$B$2001,0))=0,"",INDEX('Per Invoice'!$A$2:$A$2001,MATCH($F2961,'Per Invoice'!$B$2:$B$2001,0))),""))</f>
        <v/>
      </c>
      <c r="H2961" s="11" t="n"/>
      <c r="R2961" s="7">
        <f>IF($F2961="","",Q2961*Y2961/100)</f>
        <v/>
      </c>
      <c r="X2961" s="7" t="n"/>
      <c r="Y2961" s="7" t="n"/>
      <c r="Z2961" s="7">
        <f>IF($F2961="","",Y2961*AE2961/100)</f>
        <v/>
      </c>
      <c r="AA2961" s="7">
        <f>IF($F2961="","",Y2961-Z2961)</f>
        <v/>
      </c>
      <c r="AB2961" s="7">
        <f>IF($F2961="","",AA2961-R2961)</f>
        <v/>
      </c>
      <c r="AE2961">
        <f>IF($F2961="","",IF($AK2961=1,0,IF($AJ2961=1,Settings!$C$6,Settings!$C$7))*100)</f>
        <v/>
      </c>
      <c r="AG2961">
        <f>IF($F2961="","",$F2961&amp;"|"&amp;$D2961&amp;"")</f>
        <v/>
      </c>
      <c r="AH2961">
        <f>IF($F2961="","",IF(COUNTIF($AG$2:$AG2961,$AG2961)=1,1,0))</f>
        <v/>
      </c>
      <c r="AI2961">
        <f>IF($AH2961=1,SUMPRODUCT(--($AL$2:$AL$8001&lt;$AL2961))+1,"")</f>
        <v/>
      </c>
      <c r="AJ2961">
        <f>IF($F2961="","",IF(OR($U2961=TRUE(),$U2961="TRUE"),1,0))</f>
        <v/>
      </c>
      <c r="AK2961">
        <f>IF($F2961="","",IF($AD2961="Yes",1,0))</f>
        <v/>
      </c>
      <c r="AL2961">
        <f>IF($AH2961=1,IFERROR(IF(VALUE($F2961)&lt;100000000,VALUE($F2961),1000000000),IFERROR(IF(VALUE(MID($F2961,2,20))&lt;100000000,VALUE(MID($F2961,2,20)),1000000000),1000000000))+ROW()/100000,"")</f>
        <v/>
      </c>
    </row>
    <row r="2962">
      <c r="A2962">
        <f>IF($F2962="","",IFERROR(IF(INDEX('Per Invoice'!$A$2:$A$2001,MATCH($F2962,'Per Invoice'!$B$2:$B$2001,0))=0,"",INDEX('Per Invoice'!$A$2:$A$2001,MATCH($F2962,'Per Invoice'!$B$2:$B$2001,0))),""))</f>
        <v/>
      </c>
      <c r="H2962" s="11" t="n"/>
      <c r="R2962" s="7">
        <f>IF($F2962="","",Q2962*Y2962/100)</f>
        <v/>
      </c>
      <c r="X2962" s="7" t="n"/>
      <c r="Y2962" s="7" t="n"/>
      <c r="Z2962" s="7">
        <f>IF($F2962="","",Y2962*AE2962/100)</f>
        <v/>
      </c>
      <c r="AA2962" s="7">
        <f>IF($F2962="","",Y2962-Z2962)</f>
        <v/>
      </c>
      <c r="AB2962" s="7">
        <f>IF($F2962="","",AA2962-R2962)</f>
        <v/>
      </c>
      <c r="AE2962">
        <f>IF($F2962="","",IF($AK2962=1,0,IF($AJ2962=1,Settings!$C$6,Settings!$C$7))*100)</f>
        <v/>
      </c>
      <c r="AG2962">
        <f>IF($F2962="","",$F2962&amp;"|"&amp;$D2962&amp;"")</f>
        <v/>
      </c>
      <c r="AH2962">
        <f>IF($F2962="","",IF(COUNTIF($AG$2:$AG2962,$AG2962)=1,1,0))</f>
        <v/>
      </c>
      <c r="AI2962">
        <f>IF($AH2962=1,SUMPRODUCT(--($AL$2:$AL$8001&lt;$AL2962))+1,"")</f>
        <v/>
      </c>
      <c r="AJ2962">
        <f>IF($F2962="","",IF(OR($U2962=TRUE(),$U2962="TRUE"),1,0))</f>
        <v/>
      </c>
      <c r="AK2962">
        <f>IF($F2962="","",IF($AD2962="Yes",1,0))</f>
        <v/>
      </c>
      <c r="AL2962">
        <f>IF($AH2962=1,IFERROR(IF(VALUE($F2962)&lt;100000000,VALUE($F2962),1000000000),IFERROR(IF(VALUE(MID($F2962,2,20))&lt;100000000,VALUE(MID($F2962,2,20)),1000000000),1000000000))+ROW()/100000,"")</f>
        <v/>
      </c>
    </row>
    <row r="2963">
      <c r="A2963">
        <f>IF($F2963="","",IFERROR(IF(INDEX('Per Invoice'!$A$2:$A$2001,MATCH($F2963,'Per Invoice'!$B$2:$B$2001,0))=0,"",INDEX('Per Invoice'!$A$2:$A$2001,MATCH($F2963,'Per Invoice'!$B$2:$B$2001,0))),""))</f>
        <v/>
      </c>
      <c r="H2963" s="11" t="n"/>
      <c r="R2963" s="7">
        <f>IF($F2963="","",Q2963*Y2963/100)</f>
        <v/>
      </c>
      <c r="X2963" s="7" t="n"/>
      <c r="Y2963" s="7" t="n"/>
      <c r="Z2963" s="7">
        <f>IF($F2963="","",Y2963*AE2963/100)</f>
        <v/>
      </c>
      <c r="AA2963" s="7">
        <f>IF($F2963="","",Y2963-Z2963)</f>
        <v/>
      </c>
      <c r="AB2963" s="7">
        <f>IF($F2963="","",AA2963-R2963)</f>
        <v/>
      </c>
      <c r="AE2963">
        <f>IF($F2963="","",IF($AK2963=1,0,IF($AJ2963=1,Settings!$C$6,Settings!$C$7))*100)</f>
        <v/>
      </c>
      <c r="AG2963">
        <f>IF($F2963="","",$F2963&amp;"|"&amp;$D2963&amp;"")</f>
        <v/>
      </c>
      <c r="AH2963">
        <f>IF($F2963="","",IF(COUNTIF($AG$2:$AG2963,$AG2963)=1,1,0))</f>
        <v/>
      </c>
      <c r="AI2963">
        <f>IF($AH2963=1,SUMPRODUCT(--($AL$2:$AL$8001&lt;$AL2963))+1,"")</f>
        <v/>
      </c>
      <c r="AJ2963">
        <f>IF($F2963="","",IF(OR($U2963=TRUE(),$U2963="TRUE"),1,0))</f>
        <v/>
      </c>
      <c r="AK2963">
        <f>IF($F2963="","",IF($AD2963="Yes",1,0))</f>
        <v/>
      </c>
      <c r="AL2963">
        <f>IF($AH2963=1,IFERROR(IF(VALUE($F2963)&lt;100000000,VALUE($F2963),1000000000),IFERROR(IF(VALUE(MID($F2963,2,20))&lt;100000000,VALUE(MID($F2963,2,20)),1000000000),1000000000))+ROW()/100000,"")</f>
        <v/>
      </c>
    </row>
    <row r="2964">
      <c r="A2964">
        <f>IF($F2964="","",IFERROR(IF(INDEX('Per Invoice'!$A$2:$A$2001,MATCH($F2964,'Per Invoice'!$B$2:$B$2001,0))=0,"",INDEX('Per Invoice'!$A$2:$A$2001,MATCH($F2964,'Per Invoice'!$B$2:$B$2001,0))),""))</f>
        <v/>
      </c>
      <c r="H2964" s="11" t="n"/>
      <c r="R2964" s="7">
        <f>IF($F2964="","",Q2964*Y2964/100)</f>
        <v/>
      </c>
      <c r="X2964" s="7" t="n"/>
      <c r="Y2964" s="7" t="n"/>
      <c r="Z2964" s="7">
        <f>IF($F2964="","",Y2964*AE2964/100)</f>
        <v/>
      </c>
      <c r="AA2964" s="7">
        <f>IF($F2964="","",Y2964-Z2964)</f>
        <v/>
      </c>
      <c r="AB2964" s="7">
        <f>IF($F2964="","",AA2964-R2964)</f>
        <v/>
      </c>
      <c r="AE2964">
        <f>IF($F2964="","",IF($AK2964=1,0,IF($AJ2964=1,Settings!$C$6,Settings!$C$7))*100)</f>
        <v/>
      </c>
      <c r="AG2964">
        <f>IF($F2964="","",$F2964&amp;"|"&amp;$D2964&amp;"")</f>
        <v/>
      </c>
      <c r="AH2964">
        <f>IF($F2964="","",IF(COUNTIF($AG$2:$AG2964,$AG2964)=1,1,0))</f>
        <v/>
      </c>
      <c r="AI2964">
        <f>IF($AH2964=1,SUMPRODUCT(--($AL$2:$AL$8001&lt;$AL2964))+1,"")</f>
        <v/>
      </c>
      <c r="AJ2964">
        <f>IF($F2964="","",IF(OR($U2964=TRUE(),$U2964="TRUE"),1,0))</f>
        <v/>
      </c>
      <c r="AK2964">
        <f>IF($F2964="","",IF($AD2964="Yes",1,0))</f>
        <v/>
      </c>
      <c r="AL2964">
        <f>IF($AH2964=1,IFERROR(IF(VALUE($F2964)&lt;100000000,VALUE($F2964),1000000000),IFERROR(IF(VALUE(MID($F2964,2,20))&lt;100000000,VALUE(MID($F2964,2,20)),1000000000),1000000000))+ROW()/100000,"")</f>
        <v/>
      </c>
    </row>
    <row r="2965">
      <c r="A2965">
        <f>IF($F2965="","",IFERROR(IF(INDEX('Per Invoice'!$A$2:$A$2001,MATCH($F2965,'Per Invoice'!$B$2:$B$2001,0))=0,"",INDEX('Per Invoice'!$A$2:$A$2001,MATCH($F2965,'Per Invoice'!$B$2:$B$2001,0))),""))</f>
        <v/>
      </c>
      <c r="H2965" s="11" t="n"/>
      <c r="R2965" s="7">
        <f>IF($F2965="","",Q2965*Y2965/100)</f>
        <v/>
      </c>
      <c r="X2965" s="7" t="n"/>
      <c r="Y2965" s="7" t="n"/>
      <c r="Z2965" s="7">
        <f>IF($F2965="","",Y2965*AE2965/100)</f>
        <v/>
      </c>
      <c r="AA2965" s="7">
        <f>IF($F2965="","",Y2965-Z2965)</f>
        <v/>
      </c>
      <c r="AB2965" s="7">
        <f>IF($F2965="","",AA2965-R2965)</f>
        <v/>
      </c>
      <c r="AE2965">
        <f>IF($F2965="","",IF($AK2965=1,0,IF($AJ2965=1,Settings!$C$6,Settings!$C$7))*100)</f>
        <v/>
      </c>
      <c r="AG2965">
        <f>IF($F2965="","",$F2965&amp;"|"&amp;$D2965&amp;"")</f>
        <v/>
      </c>
      <c r="AH2965">
        <f>IF($F2965="","",IF(COUNTIF($AG$2:$AG2965,$AG2965)=1,1,0))</f>
        <v/>
      </c>
      <c r="AI2965">
        <f>IF($AH2965=1,SUMPRODUCT(--($AL$2:$AL$8001&lt;$AL2965))+1,"")</f>
        <v/>
      </c>
      <c r="AJ2965">
        <f>IF($F2965="","",IF(OR($U2965=TRUE(),$U2965="TRUE"),1,0))</f>
        <v/>
      </c>
      <c r="AK2965">
        <f>IF($F2965="","",IF($AD2965="Yes",1,0))</f>
        <v/>
      </c>
      <c r="AL2965">
        <f>IF($AH2965=1,IFERROR(IF(VALUE($F2965)&lt;100000000,VALUE($F2965),1000000000),IFERROR(IF(VALUE(MID($F2965,2,20))&lt;100000000,VALUE(MID($F2965,2,20)),1000000000),1000000000))+ROW()/100000,"")</f>
        <v/>
      </c>
    </row>
    <row r="2966">
      <c r="A2966">
        <f>IF($F2966="","",IFERROR(IF(INDEX('Per Invoice'!$A$2:$A$2001,MATCH($F2966,'Per Invoice'!$B$2:$B$2001,0))=0,"",INDEX('Per Invoice'!$A$2:$A$2001,MATCH($F2966,'Per Invoice'!$B$2:$B$2001,0))),""))</f>
        <v/>
      </c>
      <c r="H2966" s="11" t="n"/>
      <c r="R2966" s="7">
        <f>IF($F2966="","",Q2966*Y2966/100)</f>
        <v/>
      </c>
      <c r="X2966" s="7" t="n"/>
      <c r="Y2966" s="7" t="n"/>
      <c r="Z2966" s="7">
        <f>IF($F2966="","",Y2966*AE2966/100)</f>
        <v/>
      </c>
      <c r="AA2966" s="7">
        <f>IF($F2966="","",Y2966-Z2966)</f>
        <v/>
      </c>
      <c r="AB2966" s="7">
        <f>IF($F2966="","",AA2966-R2966)</f>
        <v/>
      </c>
      <c r="AE2966">
        <f>IF($F2966="","",IF($AK2966=1,0,IF($AJ2966=1,Settings!$C$6,Settings!$C$7))*100)</f>
        <v/>
      </c>
      <c r="AG2966">
        <f>IF($F2966="","",$F2966&amp;"|"&amp;$D2966&amp;"")</f>
        <v/>
      </c>
      <c r="AH2966">
        <f>IF($F2966="","",IF(COUNTIF($AG$2:$AG2966,$AG2966)=1,1,0))</f>
        <v/>
      </c>
      <c r="AI2966">
        <f>IF($AH2966=1,SUMPRODUCT(--($AL$2:$AL$8001&lt;$AL2966))+1,"")</f>
        <v/>
      </c>
      <c r="AJ2966">
        <f>IF($F2966="","",IF(OR($U2966=TRUE(),$U2966="TRUE"),1,0))</f>
        <v/>
      </c>
      <c r="AK2966">
        <f>IF($F2966="","",IF($AD2966="Yes",1,0))</f>
        <v/>
      </c>
      <c r="AL2966">
        <f>IF($AH2966=1,IFERROR(IF(VALUE($F2966)&lt;100000000,VALUE($F2966),1000000000),IFERROR(IF(VALUE(MID($F2966,2,20))&lt;100000000,VALUE(MID($F2966,2,20)),1000000000),1000000000))+ROW()/100000,"")</f>
        <v/>
      </c>
    </row>
    <row r="2967">
      <c r="A2967">
        <f>IF($F2967="","",IFERROR(IF(INDEX('Per Invoice'!$A$2:$A$2001,MATCH($F2967,'Per Invoice'!$B$2:$B$2001,0))=0,"",INDEX('Per Invoice'!$A$2:$A$2001,MATCH($F2967,'Per Invoice'!$B$2:$B$2001,0))),""))</f>
        <v/>
      </c>
      <c r="H2967" s="11" t="n"/>
      <c r="R2967" s="7">
        <f>IF($F2967="","",Q2967*Y2967/100)</f>
        <v/>
      </c>
      <c r="X2967" s="7" t="n"/>
      <c r="Y2967" s="7" t="n"/>
      <c r="Z2967" s="7">
        <f>IF($F2967="","",Y2967*AE2967/100)</f>
        <v/>
      </c>
      <c r="AA2967" s="7">
        <f>IF($F2967="","",Y2967-Z2967)</f>
        <v/>
      </c>
      <c r="AB2967" s="7">
        <f>IF($F2967="","",AA2967-R2967)</f>
        <v/>
      </c>
      <c r="AE2967">
        <f>IF($F2967="","",IF($AK2967=1,0,IF($AJ2967=1,Settings!$C$6,Settings!$C$7))*100)</f>
        <v/>
      </c>
      <c r="AG2967">
        <f>IF($F2967="","",$F2967&amp;"|"&amp;$D2967&amp;"")</f>
        <v/>
      </c>
      <c r="AH2967">
        <f>IF($F2967="","",IF(COUNTIF($AG$2:$AG2967,$AG2967)=1,1,0))</f>
        <v/>
      </c>
      <c r="AI2967">
        <f>IF($AH2967=1,SUMPRODUCT(--($AL$2:$AL$8001&lt;$AL2967))+1,"")</f>
        <v/>
      </c>
      <c r="AJ2967">
        <f>IF($F2967="","",IF(OR($U2967=TRUE(),$U2967="TRUE"),1,0))</f>
        <v/>
      </c>
      <c r="AK2967">
        <f>IF($F2967="","",IF($AD2967="Yes",1,0))</f>
        <v/>
      </c>
      <c r="AL2967">
        <f>IF($AH2967=1,IFERROR(IF(VALUE($F2967)&lt;100000000,VALUE($F2967),1000000000),IFERROR(IF(VALUE(MID($F2967,2,20))&lt;100000000,VALUE(MID($F2967,2,20)),1000000000),1000000000))+ROW()/100000,"")</f>
        <v/>
      </c>
    </row>
    <row r="2968">
      <c r="A2968">
        <f>IF($F2968="","",IFERROR(IF(INDEX('Per Invoice'!$A$2:$A$2001,MATCH($F2968,'Per Invoice'!$B$2:$B$2001,0))=0,"",INDEX('Per Invoice'!$A$2:$A$2001,MATCH($F2968,'Per Invoice'!$B$2:$B$2001,0))),""))</f>
        <v/>
      </c>
      <c r="H2968" s="11" t="n"/>
      <c r="R2968" s="7">
        <f>IF($F2968="","",Q2968*Y2968/100)</f>
        <v/>
      </c>
      <c r="X2968" s="7" t="n"/>
      <c r="Y2968" s="7" t="n"/>
      <c r="Z2968" s="7">
        <f>IF($F2968="","",Y2968*AE2968/100)</f>
        <v/>
      </c>
      <c r="AA2968" s="7">
        <f>IF($F2968="","",Y2968-Z2968)</f>
        <v/>
      </c>
      <c r="AB2968" s="7">
        <f>IF($F2968="","",AA2968-R2968)</f>
        <v/>
      </c>
      <c r="AE2968">
        <f>IF($F2968="","",IF($AK2968=1,0,IF($AJ2968=1,Settings!$C$6,Settings!$C$7))*100)</f>
        <v/>
      </c>
      <c r="AG2968">
        <f>IF($F2968="","",$F2968&amp;"|"&amp;$D2968&amp;"")</f>
        <v/>
      </c>
      <c r="AH2968">
        <f>IF($F2968="","",IF(COUNTIF($AG$2:$AG2968,$AG2968)=1,1,0))</f>
        <v/>
      </c>
      <c r="AI2968">
        <f>IF($AH2968=1,SUMPRODUCT(--($AL$2:$AL$8001&lt;$AL2968))+1,"")</f>
        <v/>
      </c>
      <c r="AJ2968">
        <f>IF($F2968="","",IF(OR($U2968=TRUE(),$U2968="TRUE"),1,0))</f>
        <v/>
      </c>
      <c r="AK2968">
        <f>IF($F2968="","",IF($AD2968="Yes",1,0))</f>
        <v/>
      </c>
      <c r="AL2968">
        <f>IF($AH2968=1,IFERROR(IF(VALUE($F2968)&lt;100000000,VALUE($F2968),1000000000),IFERROR(IF(VALUE(MID($F2968,2,20))&lt;100000000,VALUE(MID($F2968,2,20)),1000000000),1000000000))+ROW()/100000,"")</f>
        <v/>
      </c>
    </row>
    <row r="2969">
      <c r="A2969">
        <f>IF($F2969="","",IFERROR(IF(INDEX('Per Invoice'!$A$2:$A$2001,MATCH($F2969,'Per Invoice'!$B$2:$B$2001,0))=0,"",INDEX('Per Invoice'!$A$2:$A$2001,MATCH($F2969,'Per Invoice'!$B$2:$B$2001,0))),""))</f>
        <v/>
      </c>
      <c r="H2969" s="11" t="n"/>
      <c r="R2969" s="7">
        <f>IF($F2969="","",Q2969*Y2969/100)</f>
        <v/>
      </c>
      <c r="X2969" s="7" t="n"/>
      <c r="Y2969" s="7" t="n"/>
      <c r="Z2969" s="7">
        <f>IF($F2969="","",Y2969*AE2969/100)</f>
        <v/>
      </c>
      <c r="AA2969" s="7">
        <f>IF($F2969="","",Y2969-Z2969)</f>
        <v/>
      </c>
      <c r="AB2969" s="7">
        <f>IF($F2969="","",AA2969-R2969)</f>
        <v/>
      </c>
      <c r="AE2969">
        <f>IF($F2969="","",IF($AK2969=1,0,IF($AJ2969=1,Settings!$C$6,Settings!$C$7))*100)</f>
        <v/>
      </c>
      <c r="AG2969">
        <f>IF($F2969="","",$F2969&amp;"|"&amp;$D2969&amp;"")</f>
        <v/>
      </c>
      <c r="AH2969">
        <f>IF($F2969="","",IF(COUNTIF($AG$2:$AG2969,$AG2969)=1,1,0))</f>
        <v/>
      </c>
      <c r="AI2969">
        <f>IF($AH2969=1,SUMPRODUCT(--($AL$2:$AL$8001&lt;$AL2969))+1,"")</f>
        <v/>
      </c>
      <c r="AJ2969">
        <f>IF($F2969="","",IF(OR($U2969=TRUE(),$U2969="TRUE"),1,0))</f>
        <v/>
      </c>
      <c r="AK2969">
        <f>IF($F2969="","",IF($AD2969="Yes",1,0))</f>
        <v/>
      </c>
      <c r="AL2969">
        <f>IF($AH2969=1,IFERROR(IF(VALUE($F2969)&lt;100000000,VALUE($F2969),1000000000),IFERROR(IF(VALUE(MID($F2969,2,20))&lt;100000000,VALUE(MID($F2969,2,20)),1000000000),1000000000))+ROW()/100000,"")</f>
        <v/>
      </c>
    </row>
    <row r="2970">
      <c r="A2970">
        <f>IF($F2970="","",IFERROR(IF(INDEX('Per Invoice'!$A$2:$A$2001,MATCH($F2970,'Per Invoice'!$B$2:$B$2001,0))=0,"",INDEX('Per Invoice'!$A$2:$A$2001,MATCH($F2970,'Per Invoice'!$B$2:$B$2001,0))),""))</f>
        <v/>
      </c>
      <c r="H2970" s="11" t="n"/>
      <c r="R2970" s="7">
        <f>IF($F2970="","",Q2970*Y2970/100)</f>
        <v/>
      </c>
      <c r="X2970" s="7" t="n"/>
      <c r="Y2970" s="7" t="n"/>
      <c r="Z2970" s="7">
        <f>IF($F2970="","",Y2970*AE2970/100)</f>
        <v/>
      </c>
      <c r="AA2970" s="7">
        <f>IF($F2970="","",Y2970-Z2970)</f>
        <v/>
      </c>
      <c r="AB2970" s="7">
        <f>IF($F2970="","",AA2970-R2970)</f>
        <v/>
      </c>
      <c r="AE2970">
        <f>IF($F2970="","",IF($AK2970=1,0,IF($AJ2970=1,Settings!$C$6,Settings!$C$7))*100)</f>
        <v/>
      </c>
      <c r="AG2970">
        <f>IF($F2970="","",$F2970&amp;"|"&amp;$D2970&amp;"")</f>
        <v/>
      </c>
      <c r="AH2970">
        <f>IF($F2970="","",IF(COUNTIF($AG$2:$AG2970,$AG2970)=1,1,0))</f>
        <v/>
      </c>
      <c r="AI2970">
        <f>IF($AH2970=1,SUMPRODUCT(--($AL$2:$AL$8001&lt;$AL2970))+1,"")</f>
        <v/>
      </c>
      <c r="AJ2970">
        <f>IF($F2970="","",IF(OR($U2970=TRUE(),$U2970="TRUE"),1,0))</f>
        <v/>
      </c>
      <c r="AK2970">
        <f>IF($F2970="","",IF($AD2970="Yes",1,0))</f>
        <v/>
      </c>
      <c r="AL2970">
        <f>IF($AH2970=1,IFERROR(IF(VALUE($F2970)&lt;100000000,VALUE($F2970),1000000000),IFERROR(IF(VALUE(MID($F2970,2,20))&lt;100000000,VALUE(MID($F2970,2,20)),1000000000),1000000000))+ROW()/100000,"")</f>
        <v/>
      </c>
    </row>
    <row r="2971">
      <c r="A2971">
        <f>IF($F2971="","",IFERROR(IF(INDEX('Per Invoice'!$A$2:$A$2001,MATCH($F2971,'Per Invoice'!$B$2:$B$2001,0))=0,"",INDEX('Per Invoice'!$A$2:$A$2001,MATCH($F2971,'Per Invoice'!$B$2:$B$2001,0))),""))</f>
        <v/>
      </c>
      <c r="H2971" s="11" t="n"/>
      <c r="R2971" s="7">
        <f>IF($F2971="","",Q2971*Y2971/100)</f>
        <v/>
      </c>
      <c r="X2971" s="7" t="n"/>
      <c r="Y2971" s="7" t="n"/>
      <c r="Z2971" s="7">
        <f>IF($F2971="","",Y2971*AE2971/100)</f>
        <v/>
      </c>
      <c r="AA2971" s="7">
        <f>IF($F2971="","",Y2971-Z2971)</f>
        <v/>
      </c>
      <c r="AB2971" s="7">
        <f>IF($F2971="","",AA2971-R2971)</f>
        <v/>
      </c>
      <c r="AE2971">
        <f>IF($F2971="","",IF($AK2971=1,0,IF($AJ2971=1,Settings!$C$6,Settings!$C$7))*100)</f>
        <v/>
      </c>
      <c r="AG2971">
        <f>IF($F2971="","",$F2971&amp;"|"&amp;$D2971&amp;"")</f>
        <v/>
      </c>
      <c r="AH2971">
        <f>IF($F2971="","",IF(COUNTIF($AG$2:$AG2971,$AG2971)=1,1,0))</f>
        <v/>
      </c>
      <c r="AI2971">
        <f>IF($AH2971=1,SUMPRODUCT(--($AL$2:$AL$8001&lt;$AL2971))+1,"")</f>
        <v/>
      </c>
      <c r="AJ2971">
        <f>IF($F2971="","",IF(OR($U2971=TRUE(),$U2971="TRUE"),1,0))</f>
        <v/>
      </c>
      <c r="AK2971">
        <f>IF($F2971="","",IF($AD2971="Yes",1,0))</f>
        <v/>
      </c>
      <c r="AL2971">
        <f>IF($AH2971=1,IFERROR(IF(VALUE($F2971)&lt;100000000,VALUE($F2971),1000000000),IFERROR(IF(VALUE(MID($F2971,2,20))&lt;100000000,VALUE(MID($F2971,2,20)),1000000000),1000000000))+ROW()/100000,"")</f>
        <v/>
      </c>
    </row>
    <row r="2972">
      <c r="A2972">
        <f>IF($F2972="","",IFERROR(IF(INDEX('Per Invoice'!$A$2:$A$2001,MATCH($F2972,'Per Invoice'!$B$2:$B$2001,0))=0,"",INDEX('Per Invoice'!$A$2:$A$2001,MATCH($F2972,'Per Invoice'!$B$2:$B$2001,0))),""))</f>
        <v/>
      </c>
      <c r="H2972" s="11" t="n"/>
      <c r="R2972" s="7">
        <f>IF($F2972="","",Q2972*Y2972/100)</f>
        <v/>
      </c>
      <c r="X2972" s="7" t="n"/>
      <c r="Y2972" s="7" t="n"/>
      <c r="Z2972" s="7">
        <f>IF($F2972="","",Y2972*AE2972/100)</f>
        <v/>
      </c>
      <c r="AA2972" s="7">
        <f>IF($F2972="","",Y2972-Z2972)</f>
        <v/>
      </c>
      <c r="AB2972" s="7">
        <f>IF($F2972="","",AA2972-R2972)</f>
        <v/>
      </c>
      <c r="AE2972">
        <f>IF($F2972="","",IF($AK2972=1,0,IF($AJ2972=1,Settings!$C$6,Settings!$C$7))*100)</f>
        <v/>
      </c>
      <c r="AG2972">
        <f>IF($F2972="","",$F2972&amp;"|"&amp;$D2972&amp;"")</f>
        <v/>
      </c>
      <c r="AH2972">
        <f>IF($F2972="","",IF(COUNTIF($AG$2:$AG2972,$AG2972)=1,1,0))</f>
        <v/>
      </c>
      <c r="AI2972">
        <f>IF($AH2972=1,SUMPRODUCT(--($AL$2:$AL$8001&lt;$AL2972))+1,"")</f>
        <v/>
      </c>
      <c r="AJ2972">
        <f>IF($F2972="","",IF(OR($U2972=TRUE(),$U2972="TRUE"),1,0))</f>
        <v/>
      </c>
      <c r="AK2972">
        <f>IF($F2972="","",IF($AD2972="Yes",1,0))</f>
        <v/>
      </c>
      <c r="AL2972">
        <f>IF($AH2972=1,IFERROR(IF(VALUE($F2972)&lt;100000000,VALUE($F2972),1000000000),IFERROR(IF(VALUE(MID($F2972,2,20))&lt;100000000,VALUE(MID($F2972,2,20)),1000000000),1000000000))+ROW()/100000,"")</f>
        <v/>
      </c>
    </row>
    <row r="2973">
      <c r="A2973">
        <f>IF($F2973="","",IFERROR(IF(INDEX('Per Invoice'!$A$2:$A$2001,MATCH($F2973,'Per Invoice'!$B$2:$B$2001,0))=0,"",INDEX('Per Invoice'!$A$2:$A$2001,MATCH($F2973,'Per Invoice'!$B$2:$B$2001,0))),""))</f>
        <v/>
      </c>
      <c r="H2973" s="11" t="n"/>
      <c r="R2973" s="7">
        <f>IF($F2973="","",Q2973*Y2973/100)</f>
        <v/>
      </c>
      <c r="X2973" s="7" t="n"/>
      <c r="Y2973" s="7" t="n"/>
      <c r="Z2973" s="7">
        <f>IF($F2973="","",Y2973*AE2973/100)</f>
        <v/>
      </c>
      <c r="AA2973" s="7">
        <f>IF($F2973="","",Y2973-Z2973)</f>
        <v/>
      </c>
      <c r="AB2973" s="7">
        <f>IF($F2973="","",AA2973-R2973)</f>
        <v/>
      </c>
      <c r="AE2973">
        <f>IF($F2973="","",IF($AK2973=1,0,IF($AJ2973=1,Settings!$C$6,Settings!$C$7))*100)</f>
        <v/>
      </c>
      <c r="AG2973">
        <f>IF($F2973="","",$F2973&amp;"|"&amp;$D2973&amp;"")</f>
        <v/>
      </c>
      <c r="AH2973">
        <f>IF($F2973="","",IF(COUNTIF($AG$2:$AG2973,$AG2973)=1,1,0))</f>
        <v/>
      </c>
      <c r="AI2973">
        <f>IF($AH2973=1,SUMPRODUCT(--($AL$2:$AL$8001&lt;$AL2973))+1,"")</f>
        <v/>
      </c>
      <c r="AJ2973">
        <f>IF($F2973="","",IF(OR($U2973=TRUE(),$U2973="TRUE"),1,0))</f>
        <v/>
      </c>
      <c r="AK2973">
        <f>IF($F2973="","",IF($AD2973="Yes",1,0))</f>
        <v/>
      </c>
      <c r="AL2973">
        <f>IF($AH2973=1,IFERROR(IF(VALUE($F2973)&lt;100000000,VALUE($F2973),1000000000),IFERROR(IF(VALUE(MID($F2973,2,20))&lt;100000000,VALUE(MID($F2973,2,20)),1000000000),1000000000))+ROW()/100000,"")</f>
        <v/>
      </c>
    </row>
    <row r="2974">
      <c r="A2974">
        <f>IF($F2974="","",IFERROR(IF(INDEX('Per Invoice'!$A$2:$A$2001,MATCH($F2974,'Per Invoice'!$B$2:$B$2001,0))=0,"",INDEX('Per Invoice'!$A$2:$A$2001,MATCH($F2974,'Per Invoice'!$B$2:$B$2001,0))),""))</f>
        <v/>
      </c>
      <c r="H2974" s="11" t="n"/>
      <c r="R2974" s="7">
        <f>IF($F2974="","",Q2974*Y2974/100)</f>
        <v/>
      </c>
      <c r="X2974" s="7" t="n"/>
      <c r="Y2974" s="7" t="n"/>
      <c r="Z2974" s="7">
        <f>IF($F2974="","",Y2974*AE2974/100)</f>
        <v/>
      </c>
      <c r="AA2974" s="7">
        <f>IF($F2974="","",Y2974-Z2974)</f>
        <v/>
      </c>
      <c r="AB2974" s="7">
        <f>IF($F2974="","",AA2974-R2974)</f>
        <v/>
      </c>
      <c r="AE2974">
        <f>IF($F2974="","",IF($AK2974=1,0,IF($AJ2974=1,Settings!$C$6,Settings!$C$7))*100)</f>
        <v/>
      </c>
      <c r="AG2974">
        <f>IF($F2974="","",$F2974&amp;"|"&amp;$D2974&amp;"")</f>
        <v/>
      </c>
      <c r="AH2974">
        <f>IF($F2974="","",IF(COUNTIF($AG$2:$AG2974,$AG2974)=1,1,0))</f>
        <v/>
      </c>
      <c r="AI2974">
        <f>IF($AH2974=1,SUMPRODUCT(--($AL$2:$AL$8001&lt;$AL2974))+1,"")</f>
        <v/>
      </c>
      <c r="AJ2974">
        <f>IF($F2974="","",IF(OR($U2974=TRUE(),$U2974="TRUE"),1,0))</f>
        <v/>
      </c>
      <c r="AK2974">
        <f>IF($F2974="","",IF($AD2974="Yes",1,0))</f>
        <v/>
      </c>
      <c r="AL2974">
        <f>IF($AH2974=1,IFERROR(IF(VALUE($F2974)&lt;100000000,VALUE($F2974),1000000000),IFERROR(IF(VALUE(MID($F2974,2,20))&lt;100000000,VALUE(MID($F2974,2,20)),1000000000),1000000000))+ROW()/100000,"")</f>
        <v/>
      </c>
    </row>
    <row r="2975">
      <c r="A2975">
        <f>IF($F2975="","",IFERROR(IF(INDEX('Per Invoice'!$A$2:$A$2001,MATCH($F2975,'Per Invoice'!$B$2:$B$2001,0))=0,"",INDEX('Per Invoice'!$A$2:$A$2001,MATCH($F2975,'Per Invoice'!$B$2:$B$2001,0))),""))</f>
        <v/>
      </c>
      <c r="H2975" s="11" t="n"/>
      <c r="R2975" s="7">
        <f>IF($F2975="","",Q2975*Y2975/100)</f>
        <v/>
      </c>
      <c r="X2975" s="7" t="n"/>
      <c r="Y2975" s="7" t="n"/>
      <c r="Z2975" s="7">
        <f>IF($F2975="","",Y2975*AE2975/100)</f>
        <v/>
      </c>
      <c r="AA2975" s="7">
        <f>IF($F2975="","",Y2975-Z2975)</f>
        <v/>
      </c>
      <c r="AB2975" s="7">
        <f>IF($F2975="","",AA2975-R2975)</f>
        <v/>
      </c>
      <c r="AE2975">
        <f>IF($F2975="","",IF($AK2975=1,0,IF($AJ2975=1,Settings!$C$6,Settings!$C$7))*100)</f>
        <v/>
      </c>
      <c r="AG2975">
        <f>IF($F2975="","",$F2975&amp;"|"&amp;$D2975&amp;"")</f>
        <v/>
      </c>
      <c r="AH2975">
        <f>IF($F2975="","",IF(COUNTIF($AG$2:$AG2975,$AG2975)=1,1,0))</f>
        <v/>
      </c>
      <c r="AI2975">
        <f>IF($AH2975=1,SUMPRODUCT(--($AL$2:$AL$8001&lt;$AL2975))+1,"")</f>
        <v/>
      </c>
      <c r="AJ2975">
        <f>IF($F2975="","",IF(OR($U2975=TRUE(),$U2975="TRUE"),1,0))</f>
        <v/>
      </c>
      <c r="AK2975">
        <f>IF($F2975="","",IF($AD2975="Yes",1,0))</f>
        <v/>
      </c>
      <c r="AL2975">
        <f>IF($AH2975=1,IFERROR(IF(VALUE($F2975)&lt;100000000,VALUE($F2975),1000000000),IFERROR(IF(VALUE(MID($F2975,2,20))&lt;100000000,VALUE(MID($F2975,2,20)),1000000000),1000000000))+ROW()/100000,"")</f>
        <v/>
      </c>
    </row>
    <row r="2976">
      <c r="A2976">
        <f>IF($F2976="","",IFERROR(IF(INDEX('Per Invoice'!$A$2:$A$2001,MATCH($F2976,'Per Invoice'!$B$2:$B$2001,0))=0,"",INDEX('Per Invoice'!$A$2:$A$2001,MATCH($F2976,'Per Invoice'!$B$2:$B$2001,0))),""))</f>
        <v/>
      </c>
      <c r="H2976" s="11" t="n"/>
      <c r="R2976" s="7">
        <f>IF($F2976="","",Q2976*Y2976/100)</f>
        <v/>
      </c>
      <c r="X2976" s="7" t="n"/>
      <c r="Y2976" s="7" t="n"/>
      <c r="Z2976" s="7">
        <f>IF($F2976="","",Y2976*AE2976/100)</f>
        <v/>
      </c>
      <c r="AA2976" s="7">
        <f>IF($F2976="","",Y2976-Z2976)</f>
        <v/>
      </c>
      <c r="AB2976" s="7">
        <f>IF($F2976="","",AA2976-R2976)</f>
        <v/>
      </c>
      <c r="AE2976">
        <f>IF($F2976="","",IF($AK2976=1,0,IF($AJ2976=1,Settings!$C$6,Settings!$C$7))*100)</f>
        <v/>
      </c>
      <c r="AG2976">
        <f>IF($F2976="","",$F2976&amp;"|"&amp;$D2976&amp;"")</f>
        <v/>
      </c>
      <c r="AH2976">
        <f>IF($F2976="","",IF(COUNTIF($AG$2:$AG2976,$AG2976)=1,1,0))</f>
        <v/>
      </c>
      <c r="AI2976">
        <f>IF($AH2976=1,SUMPRODUCT(--($AL$2:$AL$8001&lt;$AL2976))+1,"")</f>
        <v/>
      </c>
      <c r="AJ2976">
        <f>IF($F2976="","",IF(OR($U2976=TRUE(),$U2976="TRUE"),1,0))</f>
        <v/>
      </c>
      <c r="AK2976">
        <f>IF($F2976="","",IF($AD2976="Yes",1,0))</f>
        <v/>
      </c>
      <c r="AL2976">
        <f>IF($AH2976=1,IFERROR(IF(VALUE($F2976)&lt;100000000,VALUE($F2976),1000000000),IFERROR(IF(VALUE(MID($F2976,2,20))&lt;100000000,VALUE(MID($F2976,2,20)),1000000000),1000000000))+ROW()/100000,"")</f>
        <v/>
      </c>
    </row>
    <row r="2977">
      <c r="A2977">
        <f>IF($F2977="","",IFERROR(IF(INDEX('Per Invoice'!$A$2:$A$2001,MATCH($F2977,'Per Invoice'!$B$2:$B$2001,0))=0,"",INDEX('Per Invoice'!$A$2:$A$2001,MATCH($F2977,'Per Invoice'!$B$2:$B$2001,0))),""))</f>
        <v/>
      </c>
      <c r="H2977" s="11" t="n"/>
      <c r="R2977" s="7">
        <f>IF($F2977="","",Q2977*Y2977/100)</f>
        <v/>
      </c>
      <c r="X2977" s="7" t="n"/>
      <c r="Y2977" s="7" t="n"/>
      <c r="Z2977" s="7">
        <f>IF($F2977="","",Y2977*AE2977/100)</f>
        <v/>
      </c>
      <c r="AA2977" s="7">
        <f>IF($F2977="","",Y2977-Z2977)</f>
        <v/>
      </c>
      <c r="AB2977" s="7">
        <f>IF($F2977="","",AA2977-R2977)</f>
        <v/>
      </c>
      <c r="AE2977">
        <f>IF($F2977="","",IF($AK2977=1,0,IF($AJ2977=1,Settings!$C$6,Settings!$C$7))*100)</f>
        <v/>
      </c>
      <c r="AG2977">
        <f>IF($F2977="","",$F2977&amp;"|"&amp;$D2977&amp;"")</f>
        <v/>
      </c>
      <c r="AH2977">
        <f>IF($F2977="","",IF(COUNTIF($AG$2:$AG2977,$AG2977)=1,1,0))</f>
        <v/>
      </c>
      <c r="AI2977">
        <f>IF($AH2977=1,SUMPRODUCT(--($AL$2:$AL$8001&lt;$AL2977))+1,"")</f>
        <v/>
      </c>
      <c r="AJ2977">
        <f>IF($F2977="","",IF(OR($U2977=TRUE(),$U2977="TRUE"),1,0))</f>
        <v/>
      </c>
      <c r="AK2977">
        <f>IF($F2977="","",IF($AD2977="Yes",1,0))</f>
        <v/>
      </c>
      <c r="AL2977">
        <f>IF($AH2977=1,IFERROR(IF(VALUE($F2977)&lt;100000000,VALUE($F2977),1000000000),IFERROR(IF(VALUE(MID($F2977,2,20))&lt;100000000,VALUE(MID($F2977,2,20)),1000000000),1000000000))+ROW()/100000,"")</f>
        <v/>
      </c>
    </row>
    <row r="2978">
      <c r="A2978">
        <f>IF($F2978="","",IFERROR(IF(INDEX('Per Invoice'!$A$2:$A$2001,MATCH($F2978,'Per Invoice'!$B$2:$B$2001,0))=0,"",INDEX('Per Invoice'!$A$2:$A$2001,MATCH($F2978,'Per Invoice'!$B$2:$B$2001,0))),""))</f>
        <v/>
      </c>
      <c r="H2978" s="11" t="n"/>
      <c r="R2978" s="7">
        <f>IF($F2978="","",Q2978*Y2978/100)</f>
        <v/>
      </c>
      <c r="X2978" s="7" t="n"/>
      <c r="Y2978" s="7" t="n"/>
      <c r="Z2978" s="7">
        <f>IF($F2978="","",Y2978*AE2978/100)</f>
        <v/>
      </c>
      <c r="AA2978" s="7">
        <f>IF($F2978="","",Y2978-Z2978)</f>
        <v/>
      </c>
      <c r="AB2978" s="7">
        <f>IF($F2978="","",AA2978-R2978)</f>
        <v/>
      </c>
      <c r="AE2978">
        <f>IF($F2978="","",IF($AK2978=1,0,IF($AJ2978=1,Settings!$C$6,Settings!$C$7))*100)</f>
        <v/>
      </c>
      <c r="AG2978">
        <f>IF($F2978="","",$F2978&amp;"|"&amp;$D2978&amp;"")</f>
        <v/>
      </c>
      <c r="AH2978">
        <f>IF($F2978="","",IF(COUNTIF($AG$2:$AG2978,$AG2978)=1,1,0))</f>
        <v/>
      </c>
      <c r="AI2978">
        <f>IF($AH2978=1,SUMPRODUCT(--($AL$2:$AL$8001&lt;$AL2978))+1,"")</f>
        <v/>
      </c>
      <c r="AJ2978">
        <f>IF($F2978="","",IF(OR($U2978=TRUE(),$U2978="TRUE"),1,0))</f>
        <v/>
      </c>
      <c r="AK2978">
        <f>IF($F2978="","",IF($AD2978="Yes",1,0))</f>
        <v/>
      </c>
      <c r="AL2978">
        <f>IF($AH2978=1,IFERROR(IF(VALUE($F2978)&lt;100000000,VALUE($F2978),1000000000),IFERROR(IF(VALUE(MID($F2978,2,20))&lt;100000000,VALUE(MID($F2978,2,20)),1000000000),1000000000))+ROW()/100000,"")</f>
        <v/>
      </c>
    </row>
    <row r="2979">
      <c r="A2979">
        <f>IF($F2979="","",IFERROR(IF(INDEX('Per Invoice'!$A$2:$A$2001,MATCH($F2979,'Per Invoice'!$B$2:$B$2001,0))=0,"",INDEX('Per Invoice'!$A$2:$A$2001,MATCH($F2979,'Per Invoice'!$B$2:$B$2001,0))),""))</f>
        <v/>
      </c>
      <c r="H2979" s="11" t="n"/>
      <c r="R2979" s="7">
        <f>IF($F2979="","",Q2979*Y2979/100)</f>
        <v/>
      </c>
      <c r="X2979" s="7" t="n"/>
      <c r="Y2979" s="7" t="n"/>
      <c r="Z2979" s="7">
        <f>IF($F2979="","",Y2979*AE2979/100)</f>
        <v/>
      </c>
      <c r="AA2979" s="7">
        <f>IF($F2979="","",Y2979-Z2979)</f>
        <v/>
      </c>
      <c r="AB2979" s="7">
        <f>IF($F2979="","",AA2979-R2979)</f>
        <v/>
      </c>
      <c r="AE2979">
        <f>IF($F2979="","",IF($AK2979=1,0,IF($AJ2979=1,Settings!$C$6,Settings!$C$7))*100)</f>
        <v/>
      </c>
      <c r="AG2979">
        <f>IF($F2979="","",$F2979&amp;"|"&amp;$D2979&amp;"")</f>
        <v/>
      </c>
      <c r="AH2979">
        <f>IF($F2979="","",IF(COUNTIF($AG$2:$AG2979,$AG2979)=1,1,0))</f>
        <v/>
      </c>
      <c r="AI2979">
        <f>IF($AH2979=1,SUMPRODUCT(--($AL$2:$AL$8001&lt;$AL2979))+1,"")</f>
        <v/>
      </c>
      <c r="AJ2979">
        <f>IF($F2979="","",IF(OR($U2979=TRUE(),$U2979="TRUE"),1,0))</f>
        <v/>
      </c>
      <c r="AK2979">
        <f>IF($F2979="","",IF($AD2979="Yes",1,0))</f>
        <v/>
      </c>
      <c r="AL2979">
        <f>IF($AH2979=1,IFERROR(IF(VALUE($F2979)&lt;100000000,VALUE($F2979),1000000000),IFERROR(IF(VALUE(MID($F2979,2,20))&lt;100000000,VALUE(MID($F2979,2,20)),1000000000),1000000000))+ROW()/100000,"")</f>
        <v/>
      </c>
    </row>
    <row r="2980">
      <c r="A2980">
        <f>IF($F2980="","",IFERROR(IF(INDEX('Per Invoice'!$A$2:$A$2001,MATCH($F2980,'Per Invoice'!$B$2:$B$2001,0))=0,"",INDEX('Per Invoice'!$A$2:$A$2001,MATCH($F2980,'Per Invoice'!$B$2:$B$2001,0))),""))</f>
        <v/>
      </c>
      <c r="H2980" s="11" t="n"/>
      <c r="R2980" s="7">
        <f>IF($F2980="","",Q2980*Y2980/100)</f>
        <v/>
      </c>
      <c r="X2980" s="7" t="n"/>
      <c r="Y2980" s="7" t="n"/>
      <c r="Z2980" s="7">
        <f>IF($F2980="","",Y2980*AE2980/100)</f>
        <v/>
      </c>
      <c r="AA2980" s="7">
        <f>IF($F2980="","",Y2980-Z2980)</f>
        <v/>
      </c>
      <c r="AB2980" s="7">
        <f>IF($F2980="","",AA2980-R2980)</f>
        <v/>
      </c>
      <c r="AE2980">
        <f>IF($F2980="","",IF($AK2980=1,0,IF($AJ2980=1,Settings!$C$6,Settings!$C$7))*100)</f>
        <v/>
      </c>
      <c r="AG2980">
        <f>IF($F2980="","",$F2980&amp;"|"&amp;$D2980&amp;"")</f>
        <v/>
      </c>
      <c r="AH2980">
        <f>IF($F2980="","",IF(COUNTIF($AG$2:$AG2980,$AG2980)=1,1,0))</f>
        <v/>
      </c>
      <c r="AI2980">
        <f>IF($AH2980=1,SUMPRODUCT(--($AL$2:$AL$8001&lt;$AL2980))+1,"")</f>
        <v/>
      </c>
      <c r="AJ2980">
        <f>IF($F2980="","",IF(OR($U2980=TRUE(),$U2980="TRUE"),1,0))</f>
        <v/>
      </c>
      <c r="AK2980">
        <f>IF($F2980="","",IF($AD2980="Yes",1,0))</f>
        <v/>
      </c>
      <c r="AL2980">
        <f>IF($AH2980=1,IFERROR(IF(VALUE($F2980)&lt;100000000,VALUE($F2980),1000000000),IFERROR(IF(VALUE(MID($F2980,2,20))&lt;100000000,VALUE(MID($F2980,2,20)),1000000000),1000000000))+ROW()/100000,"")</f>
        <v/>
      </c>
    </row>
    <row r="2981">
      <c r="A2981">
        <f>IF($F2981="","",IFERROR(IF(INDEX('Per Invoice'!$A$2:$A$2001,MATCH($F2981,'Per Invoice'!$B$2:$B$2001,0))=0,"",INDEX('Per Invoice'!$A$2:$A$2001,MATCH($F2981,'Per Invoice'!$B$2:$B$2001,0))),""))</f>
        <v/>
      </c>
      <c r="H2981" s="11" t="n"/>
      <c r="R2981" s="7">
        <f>IF($F2981="","",Q2981*Y2981/100)</f>
        <v/>
      </c>
      <c r="X2981" s="7" t="n"/>
      <c r="Y2981" s="7" t="n"/>
      <c r="Z2981" s="7">
        <f>IF($F2981="","",Y2981*AE2981/100)</f>
        <v/>
      </c>
      <c r="AA2981" s="7">
        <f>IF($F2981="","",Y2981-Z2981)</f>
        <v/>
      </c>
      <c r="AB2981" s="7">
        <f>IF($F2981="","",AA2981-R2981)</f>
        <v/>
      </c>
      <c r="AE2981">
        <f>IF($F2981="","",IF($AK2981=1,0,IF($AJ2981=1,Settings!$C$6,Settings!$C$7))*100)</f>
        <v/>
      </c>
      <c r="AG2981">
        <f>IF($F2981="","",$F2981&amp;"|"&amp;$D2981&amp;"")</f>
        <v/>
      </c>
      <c r="AH2981">
        <f>IF($F2981="","",IF(COUNTIF($AG$2:$AG2981,$AG2981)=1,1,0))</f>
        <v/>
      </c>
      <c r="AI2981">
        <f>IF($AH2981=1,SUMPRODUCT(--($AL$2:$AL$8001&lt;$AL2981))+1,"")</f>
        <v/>
      </c>
      <c r="AJ2981">
        <f>IF($F2981="","",IF(OR($U2981=TRUE(),$U2981="TRUE"),1,0))</f>
        <v/>
      </c>
      <c r="AK2981">
        <f>IF($F2981="","",IF($AD2981="Yes",1,0))</f>
        <v/>
      </c>
      <c r="AL2981">
        <f>IF($AH2981=1,IFERROR(IF(VALUE($F2981)&lt;100000000,VALUE($F2981),1000000000),IFERROR(IF(VALUE(MID($F2981,2,20))&lt;100000000,VALUE(MID($F2981,2,20)),1000000000),1000000000))+ROW()/100000,"")</f>
        <v/>
      </c>
    </row>
    <row r="2982">
      <c r="A2982">
        <f>IF($F2982="","",IFERROR(IF(INDEX('Per Invoice'!$A$2:$A$2001,MATCH($F2982,'Per Invoice'!$B$2:$B$2001,0))=0,"",INDEX('Per Invoice'!$A$2:$A$2001,MATCH($F2982,'Per Invoice'!$B$2:$B$2001,0))),""))</f>
        <v/>
      </c>
      <c r="H2982" s="11" t="n"/>
      <c r="R2982" s="7">
        <f>IF($F2982="","",Q2982*Y2982/100)</f>
        <v/>
      </c>
      <c r="X2982" s="7" t="n"/>
      <c r="Y2982" s="7" t="n"/>
      <c r="Z2982" s="7">
        <f>IF($F2982="","",Y2982*AE2982/100)</f>
        <v/>
      </c>
      <c r="AA2982" s="7">
        <f>IF($F2982="","",Y2982-Z2982)</f>
        <v/>
      </c>
      <c r="AB2982" s="7">
        <f>IF($F2982="","",AA2982-R2982)</f>
        <v/>
      </c>
      <c r="AE2982">
        <f>IF($F2982="","",IF($AK2982=1,0,IF($AJ2982=1,Settings!$C$6,Settings!$C$7))*100)</f>
        <v/>
      </c>
      <c r="AG2982">
        <f>IF($F2982="","",$F2982&amp;"|"&amp;$D2982&amp;"")</f>
        <v/>
      </c>
      <c r="AH2982">
        <f>IF($F2982="","",IF(COUNTIF($AG$2:$AG2982,$AG2982)=1,1,0))</f>
        <v/>
      </c>
      <c r="AI2982">
        <f>IF($AH2982=1,SUMPRODUCT(--($AL$2:$AL$8001&lt;$AL2982))+1,"")</f>
        <v/>
      </c>
      <c r="AJ2982">
        <f>IF($F2982="","",IF(OR($U2982=TRUE(),$U2982="TRUE"),1,0))</f>
        <v/>
      </c>
      <c r="AK2982">
        <f>IF($F2982="","",IF($AD2982="Yes",1,0))</f>
        <v/>
      </c>
      <c r="AL2982">
        <f>IF($AH2982=1,IFERROR(IF(VALUE($F2982)&lt;100000000,VALUE($F2982),1000000000),IFERROR(IF(VALUE(MID($F2982,2,20))&lt;100000000,VALUE(MID($F2982,2,20)),1000000000),1000000000))+ROW()/100000,"")</f>
        <v/>
      </c>
    </row>
    <row r="2983">
      <c r="A2983">
        <f>IF($F2983="","",IFERROR(IF(INDEX('Per Invoice'!$A$2:$A$2001,MATCH($F2983,'Per Invoice'!$B$2:$B$2001,0))=0,"",INDEX('Per Invoice'!$A$2:$A$2001,MATCH($F2983,'Per Invoice'!$B$2:$B$2001,0))),""))</f>
        <v/>
      </c>
      <c r="H2983" s="11" t="n"/>
      <c r="R2983" s="7">
        <f>IF($F2983="","",Q2983*Y2983/100)</f>
        <v/>
      </c>
      <c r="X2983" s="7" t="n"/>
      <c r="Y2983" s="7" t="n"/>
      <c r="Z2983" s="7">
        <f>IF($F2983="","",Y2983*AE2983/100)</f>
        <v/>
      </c>
      <c r="AA2983" s="7">
        <f>IF($F2983="","",Y2983-Z2983)</f>
        <v/>
      </c>
      <c r="AB2983" s="7">
        <f>IF($F2983="","",AA2983-R2983)</f>
        <v/>
      </c>
      <c r="AE2983">
        <f>IF($F2983="","",IF($AK2983=1,0,IF($AJ2983=1,Settings!$C$6,Settings!$C$7))*100)</f>
        <v/>
      </c>
      <c r="AG2983">
        <f>IF($F2983="","",$F2983&amp;"|"&amp;$D2983&amp;"")</f>
        <v/>
      </c>
      <c r="AH2983">
        <f>IF($F2983="","",IF(COUNTIF($AG$2:$AG2983,$AG2983)=1,1,0))</f>
        <v/>
      </c>
      <c r="AI2983">
        <f>IF($AH2983=1,SUMPRODUCT(--($AL$2:$AL$8001&lt;$AL2983))+1,"")</f>
        <v/>
      </c>
      <c r="AJ2983">
        <f>IF($F2983="","",IF(OR($U2983=TRUE(),$U2983="TRUE"),1,0))</f>
        <v/>
      </c>
      <c r="AK2983">
        <f>IF($F2983="","",IF($AD2983="Yes",1,0))</f>
        <v/>
      </c>
      <c r="AL2983">
        <f>IF($AH2983=1,IFERROR(IF(VALUE($F2983)&lt;100000000,VALUE($F2983),1000000000),IFERROR(IF(VALUE(MID($F2983,2,20))&lt;100000000,VALUE(MID($F2983,2,20)),1000000000),1000000000))+ROW()/100000,"")</f>
        <v/>
      </c>
    </row>
    <row r="2984">
      <c r="A2984">
        <f>IF($F2984="","",IFERROR(IF(INDEX('Per Invoice'!$A$2:$A$2001,MATCH($F2984,'Per Invoice'!$B$2:$B$2001,0))=0,"",INDEX('Per Invoice'!$A$2:$A$2001,MATCH($F2984,'Per Invoice'!$B$2:$B$2001,0))),""))</f>
        <v/>
      </c>
      <c r="H2984" s="11" t="n"/>
      <c r="R2984" s="7">
        <f>IF($F2984="","",Q2984*Y2984/100)</f>
        <v/>
      </c>
      <c r="X2984" s="7" t="n"/>
      <c r="Y2984" s="7" t="n"/>
      <c r="Z2984" s="7">
        <f>IF($F2984="","",Y2984*AE2984/100)</f>
        <v/>
      </c>
      <c r="AA2984" s="7">
        <f>IF($F2984="","",Y2984-Z2984)</f>
        <v/>
      </c>
      <c r="AB2984" s="7">
        <f>IF($F2984="","",AA2984-R2984)</f>
        <v/>
      </c>
      <c r="AE2984">
        <f>IF($F2984="","",IF($AK2984=1,0,IF($AJ2984=1,Settings!$C$6,Settings!$C$7))*100)</f>
        <v/>
      </c>
      <c r="AG2984">
        <f>IF($F2984="","",$F2984&amp;"|"&amp;$D2984&amp;"")</f>
        <v/>
      </c>
      <c r="AH2984">
        <f>IF($F2984="","",IF(COUNTIF($AG$2:$AG2984,$AG2984)=1,1,0))</f>
        <v/>
      </c>
      <c r="AI2984">
        <f>IF($AH2984=1,SUMPRODUCT(--($AL$2:$AL$8001&lt;$AL2984))+1,"")</f>
        <v/>
      </c>
      <c r="AJ2984">
        <f>IF($F2984="","",IF(OR($U2984=TRUE(),$U2984="TRUE"),1,0))</f>
        <v/>
      </c>
      <c r="AK2984">
        <f>IF($F2984="","",IF($AD2984="Yes",1,0))</f>
        <v/>
      </c>
      <c r="AL2984">
        <f>IF($AH2984=1,IFERROR(IF(VALUE($F2984)&lt;100000000,VALUE($F2984),1000000000),IFERROR(IF(VALUE(MID($F2984,2,20))&lt;100000000,VALUE(MID($F2984,2,20)),1000000000),1000000000))+ROW()/100000,"")</f>
        <v/>
      </c>
    </row>
    <row r="2985">
      <c r="A2985">
        <f>IF($F2985="","",IFERROR(IF(INDEX('Per Invoice'!$A$2:$A$2001,MATCH($F2985,'Per Invoice'!$B$2:$B$2001,0))=0,"",INDEX('Per Invoice'!$A$2:$A$2001,MATCH($F2985,'Per Invoice'!$B$2:$B$2001,0))),""))</f>
        <v/>
      </c>
      <c r="H2985" s="11" t="n"/>
      <c r="R2985" s="7">
        <f>IF($F2985="","",Q2985*Y2985/100)</f>
        <v/>
      </c>
      <c r="X2985" s="7" t="n"/>
      <c r="Y2985" s="7" t="n"/>
      <c r="Z2985" s="7">
        <f>IF($F2985="","",Y2985*AE2985/100)</f>
        <v/>
      </c>
      <c r="AA2985" s="7">
        <f>IF($F2985="","",Y2985-Z2985)</f>
        <v/>
      </c>
      <c r="AB2985" s="7">
        <f>IF($F2985="","",AA2985-R2985)</f>
        <v/>
      </c>
      <c r="AE2985">
        <f>IF($F2985="","",IF($AK2985=1,0,IF($AJ2985=1,Settings!$C$6,Settings!$C$7))*100)</f>
        <v/>
      </c>
      <c r="AG2985">
        <f>IF($F2985="","",$F2985&amp;"|"&amp;$D2985&amp;"")</f>
        <v/>
      </c>
      <c r="AH2985">
        <f>IF($F2985="","",IF(COUNTIF($AG$2:$AG2985,$AG2985)=1,1,0))</f>
        <v/>
      </c>
      <c r="AI2985">
        <f>IF($AH2985=1,SUMPRODUCT(--($AL$2:$AL$8001&lt;$AL2985))+1,"")</f>
        <v/>
      </c>
      <c r="AJ2985">
        <f>IF($F2985="","",IF(OR($U2985=TRUE(),$U2985="TRUE"),1,0))</f>
        <v/>
      </c>
      <c r="AK2985">
        <f>IF($F2985="","",IF($AD2985="Yes",1,0))</f>
        <v/>
      </c>
      <c r="AL2985">
        <f>IF($AH2985=1,IFERROR(IF(VALUE($F2985)&lt;100000000,VALUE($F2985),1000000000),IFERROR(IF(VALUE(MID($F2985,2,20))&lt;100000000,VALUE(MID($F2985,2,20)),1000000000),1000000000))+ROW()/100000,"")</f>
        <v/>
      </c>
    </row>
    <row r="2986">
      <c r="A2986">
        <f>IF($F2986="","",IFERROR(IF(INDEX('Per Invoice'!$A$2:$A$2001,MATCH($F2986,'Per Invoice'!$B$2:$B$2001,0))=0,"",INDEX('Per Invoice'!$A$2:$A$2001,MATCH($F2986,'Per Invoice'!$B$2:$B$2001,0))),""))</f>
        <v/>
      </c>
      <c r="H2986" s="11" t="n"/>
      <c r="R2986" s="7">
        <f>IF($F2986="","",Q2986*Y2986/100)</f>
        <v/>
      </c>
      <c r="X2986" s="7" t="n"/>
      <c r="Y2986" s="7" t="n"/>
      <c r="Z2986" s="7">
        <f>IF($F2986="","",Y2986*AE2986/100)</f>
        <v/>
      </c>
      <c r="AA2986" s="7">
        <f>IF($F2986="","",Y2986-Z2986)</f>
        <v/>
      </c>
      <c r="AB2986" s="7">
        <f>IF($F2986="","",AA2986-R2986)</f>
        <v/>
      </c>
      <c r="AE2986">
        <f>IF($F2986="","",IF($AK2986=1,0,IF($AJ2986=1,Settings!$C$6,Settings!$C$7))*100)</f>
        <v/>
      </c>
      <c r="AG2986">
        <f>IF($F2986="","",$F2986&amp;"|"&amp;$D2986&amp;"")</f>
        <v/>
      </c>
      <c r="AH2986">
        <f>IF($F2986="","",IF(COUNTIF($AG$2:$AG2986,$AG2986)=1,1,0))</f>
        <v/>
      </c>
      <c r="AI2986">
        <f>IF($AH2986=1,SUMPRODUCT(--($AL$2:$AL$8001&lt;$AL2986))+1,"")</f>
        <v/>
      </c>
      <c r="AJ2986">
        <f>IF($F2986="","",IF(OR($U2986=TRUE(),$U2986="TRUE"),1,0))</f>
        <v/>
      </c>
      <c r="AK2986">
        <f>IF($F2986="","",IF($AD2986="Yes",1,0))</f>
        <v/>
      </c>
      <c r="AL2986">
        <f>IF($AH2986=1,IFERROR(IF(VALUE($F2986)&lt;100000000,VALUE($F2986),1000000000),IFERROR(IF(VALUE(MID($F2986,2,20))&lt;100000000,VALUE(MID($F2986,2,20)),1000000000),1000000000))+ROW()/100000,"")</f>
        <v/>
      </c>
    </row>
    <row r="2987">
      <c r="A2987">
        <f>IF($F2987="","",IFERROR(IF(INDEX('Per Invoice'!$A$2:$A$2001,MATCH($F2987,'Per Invoice'!$B$2:$B$2001,0))=0,"",INDEX('Per Invoice'!$A$2:$A$2001,MATCH($F2987,'Per Invoice'!$B$2:$B$2001,0))),""))</f>
        <v/>
      </c>
      <c r="H2987" s="11" t="n"/>
      <c r="R2987" s="7">
        <f>IF($F2987="","",Q2987*Y2987/100)</f>
        <v/>
      </c>
      <c r="X2987" s="7" t="n"/>
      <c r="Y2987" s="7" t="n"/>
      <c r="Z2987" s="7">
        <f>IF($F2987="","",Y2987*AE2987/100)</f>
        <v/>
      </c>
      <c r="AA2987" s="7">
        <f>IF($F2987="","",Y2987-Z2987)</f>
        <v/>
      </c>
      <c r="AB2987" s="7">
        <f>IF($F2987="","",AA2987-R2987)</f>
        <v/>
      </c>
      <c r="AE2987">
        <f>IF($F2987="","",IF($AK2987=1,0,IF($AJ2987=1,Settings!$C$6,Settings!$C$7))*100)</f>
        <v/>
      </c>
      <c r="AG2987">
        <f>IF($F2987="","",$F2987&amp;"|"&amp;$D2987&amp;"")</f>
        <v/>
      </c>
      <c r="AH2987">
        <f>IF($F2987="","",IF(COUNTIF($AG$2:$AG2987,$AG2987)=1,1,0))</f>
        <v/>
      </c>
      <c r="AI2987">
        <f>IF($AH2987=1,SUMPRODUCT(--($AL$2:$AL$8001&lt;$AL2987))+1,"")</f>
        <v/>
      </c>
      <c r="AJ2987">
        <f>IF($F2987="","",IF(OR($U2987=TRUE(),$U2987="TRUE"),1,0))</f>
        <v/>
      </c>
      <c r="AK2987">
        <f>IF($F2987="","",IF($AD2987="Yes",1,0))</f>
        <v/>
      </c>
      <c r="AL2987">
        <f>IF($AH2987=1,IFERROR(IF(VALUE($F2987)&lt;100000000,VALUE($F2987),1000000000),IFERROR(IF(VALUE(MID($F2987,2,20))&lt;100000000,VALUE(MID($F2987,2,20)),1000000000),1000000000))+ROW()/100000,"")</f>
        <v/>
      </c>
    </row>
    <row r="2988">
      <c r="A2988">
        <f>IF($F2988="","",IFERROR(IF(INDEX('Per Invoice'!$A$2:$A$2001,MATCH($F2988,'Per Invoice'!$B$2:$B$2001,0))=0,"",INDEX('Per Invoice'!$A$2:$A$2001,MATCH($F2988,'Per Invoice'!$B$2:$B$2001,0))),""))</f>
        <v/>
      </c>
      <c r="H2988" s="11" t="n"/>
      <c r="R2988" s="7">
        <f>IF($F2988="","",Q2988*Y2988/100)</f>
        <v/>
      </c>
      <c r="X2988" s="7" t="n"/>
      <c r="Y2988" s="7" t="n"/>
      <c r="Z2988" s="7">
        <f>IF($F2988="","",Y2988*AE2988/100)</f>
        <v/>
      </c>
      <c r="AA2988" s="7">
        <f>IF($F2988="","",Y2988-Z2988)</f>
        <v/>
      </c>
      <c r="AB2988" s="7">
        <f>IF($F2988="","",AA2988-R2988)</f>
        <v/>
      </c>
      <c r="AE2988">
        <f>IF($F2988="","",IF($AK2988=1,0,IF($AJ2988=1,Settings!$C$6,Settings!$C$7))*100)</f>
        <v/>
      </c>
      <c r="AG2988">
        <f>IF($F2988="","",$F2988&amp;"|"&amp;$D2988&amp;"")</f>
        <v/>
      </c>
      <c r="AH2988">
        <f>IF($F2988="","",IF(COUNTIF($AG$2:$AG2988,$AG2988)=1,1,0))</f>
        <v/>
      </c>
      <c r="AI2988">
        <f>IF($AH2988=1,SUMPRODUCT(--($AL$2:$AL$8001&lt;$AL2988))+1,"")</f>
        <v/>
      </c>
      <c r="AJ2988">
        <f>IF($F2988="","",IF(OR($U2988=TRUE(),$U2988="TRUE"),1,0))</f>
        <v/>
      </c>
      <c r="AK2988">
        <f>IF($F2988="","",IF($AD2988="Yes",1,0))</f>
        <v/>
      </c>
      <c r="AL2988">
        <f>IF($AH2988=1,IFERROR(IF(VALUE($F2988)&lt;100000000,VALUE($F2988),1000000000),IFERROR(IF(VALUE(MID($F2988,2,20))&lt;100000000,VALUE(MID($F2988,2,20)),1000000000),1000000000))+ROW()/100000,"")</f>
        <v/>
      </c>
    </row>
    <row r="2989">
      <c r="A2989">
        <f>IF($F2989="","",IFERROR(IF(INDEX('Per Invoice'!$A$2:$A$2001,MATCH($F2989,'Per Invoice'!$B$2:$B$2001,0))=0,"",INDEX('Per Invoice'!$A$2:$A$2001,MATCH($F2989,'Per Invoice'!$B$2:$B$2001,0))),""))</f>
        <v/>
      </c>
      <c r="H2989" s="11" t="n"/>
      <c r="R2989" s="7">
        <f>IF($F2989="","",Q2989*Y2989/100)</f>
        <v/>
      </c>
      <c r="X2989" s="7" t="n"/>
      <c r="Y2989" s="7" t="n"/>
      <c r="Z2989" s="7">
        <f>IF($F2989="","",Y2989*AE2989/100)</f>
        <v/>
      </c>
      <c r="AA2989" s="7">
        <f>IF($F2989="","",Y2989-Z2989)</f>
        <v/>
      </c>
      <c r="AB2989" s="7">
        <f>IF($F2989="","",AA2989-R2989)</f>
        <v/>
      </c>
      <c r="AE2989">
        <f>IF($F2989="","",IF($AK2989=1,0,IF($AJ2989=1,Settings!$C$6,Settings!$C$7))*100)</f>
        <v/>
      </c>
      <c r="AG2989">
        <f>IF($F2989="","",$F2989&amp;"|"&amp;$D2989&amp;"")</f>
        <v/>
      </c>
      <c r="AH2989">
        <f>IF($F2989="","",IF(COUNTIF($AG$2:$AG2989,$AG2989)=1,1,0))</f>
        <v/>
      </c>
      <c r="AI2989">
        <f>IF($AH2989=1,SUMPRODUCT(--($AL$2:$AL$8001&lt;$AL2989))+1,"")</f>
        <v/>
      </c>
      <c r="AJ2989">
        <f>IF($F2989="","",IF(OR($U2989=TRUE(),$U2989="TRUE"),1,0))</f>
        <v/>
      </c>
      <c r="AK2989">
        <f>IF($F2989="","",IF($AD2989="Yes",1,0))</f>
        <v/>
      </c>
      <c r="AL2989">
        <f>IF($AH2989=1,IFERROR(IF(VALUE($F2989)&lt;100000000,VALUE($F2989),1000000000),IFERROR(IF(VALUE(MID($F2989,2,20))&lt;100000000,VALUE(MID($F2989,2,20)),1000000000),1000000000))+ROW()/100000,"")</f>
        <v/>
      </c>
    </row>
    <row r="2990">
      <c r="A2990">
        <f>IF($F2990="","",IFERROR(IF(INDEX('Per Invoice'!$A$2:$A$2001,MATCH($F2990,'Per Invoice'!$B$2:$B$2001,0))=0,"",INDEX('Per Invoice'!$A$2:$A$2001,MATCH($F2990,'Per Invoice'!$B$2:$B$2001,0))),""))</f>
        <v/>
      </c>
      <c r="H2990" s="11" t="n"/>
      <c r="R2990" s="7">
        <f>IF($F2990="","",Q2990*Y2990/100)</f>
        <v/>
      </c>
      <c r="X2990" s="7" t="n"/>
      <c r="Y2990" s="7" t="n"/>
      <c r="Z2990" s="7">
        <f>IF($F2990="","",Y2990*AE2990/100)</f>
        <v/>
      </c>
      <c r="AA2990" s="7">
        <f>IF($F2990="","",Y2990-Z2990)</f>
        <v/>
      </c>
      <c r="AB2990" s="7">
        <f>IF($F2990="","",AA2990-R2990)</f>
        <v/>
      </c>
      <c r="AE2990">
        <f>IF($F2990="","",IF($AK2990=1,0,IF($AJ2990=1,Settings!$C$6,Settings!$C$7))*100)</f>
        <v/>
      </c>
      <c r="AG2990">
        <f>IF($F2990="","",$F2990&amp;"|"&amp;$D2990&amp;"")</f>
        <v/>
      </c>
      <c r="AH2990">
        <f>IF($F2990="","",IF(COUNTIF($AG$2:$AG2990,$AG2990)=1,1,0))</f>
        <v/>
      </c>
      <c r="AI2990">
        <f>IF($AH2990=1,SUMPRODUCT(--($AL$2:$AL$8001&lt;$AL2990))+1,"")</f>
        <v/>
      </c>
      <c r="AJ2990">
        <f>IF($F2990="","",IF(OR($U2990=TRUE(),$U2990="TRUE"),1,0))</f>
        <v/>
      </c>
      <c r="AK2990">
        <f>IF($F2990="","",IF($AD2990="Yes",1,0))</f>
        <v/>
      </c>
      <c r="AL2990">
        <f>IF($AH2990=1,IFERROR(IF(VALUE($F2990)&lt;100000000,VALUE($F2990),1000000000),IFERROR(IF(VALUE(MID($F2990,2,20))&lt;100000000,VALUE(MID($F2990,2,20)),1000000000),1000000000))+ROW()/100000,"")</f>
        <v/>
      </c>
    </row>
    <row r="2991">
      <c r="A2991">
        <f>IF($F2991="","",IFERROR(IF(INDEX('Per Invoice'!$A$2:$A$2001,MATCH($F2991,'Per Invoice'!$B$2:$B$2001,0))=0,"",INDEX('Per Invoice'!$A$2:$A$2001,MATCH($F2991,'Per Invoice'!$B$2:$B$2001,0))),""))</f>
        <v/>
      </c>
      <c r="H2991" s="11" t="n"/>
      <c r="R2991" s="7">
        <f>IF($F2991="","",Q2991*Y2991/100)</f>
        <v/>
      </c>
      <c r="X2991" s="7" t="n"/>
      <c r="Y2991" s="7" t="n"/>
      <c r="Z2991" s="7">
        <f>IF($F2991="","",Y2991*AE2991/100)</f>
        <v/>
      </c>
      <c r="AA2991" s="7">
        <f>IF($F2991="","",Y2991-Z2991)</f>
        <v/>
      </c>
      <c r="AB2991" s="7">
        <f>IF($F2991="","",AA2991-R2991)</f>
        <v/>
      </c>
      <c r="AE2991">
        <f>IF($F2991="","",IF($AK2991=1,0,IF($AJ2991=1,Settings!$C$6,Settings!$C$7))*100)</f>
        <v/>
      </c>
      <c r="AG2991">
        <f>IF($F2991="","",$F2991&amp;"|"&amp;$D2991&amp;"")</f>
        <v/>
      </c>
      <c r="AH2991">
        <f>IF($F2991="","",IF(COUNTIF($AG$2:$AG2991,$AG2991)=1,1,0))</f>
        <v/>
      </c>
      <c r="AI2991">
        <f>IF($AH2991=1,SUMPRODUCT(--($AL$2:$AL$8001&lt;$AL2991))+1,"")</f>
        <v/>
      </c>
      <c r="AJ2991">
        <f>IF($F2991="","",IF(OR($U2991=TRUE(),$U2991="TRUE"),1,0))</f>
        <v/>
      </c>
      <c r="AK2991">
        <f>IF($F2991="","",IF($AD2991="Yes",1,0))</f>
        <v/>
      </c>
      <c r="AL2991">
        <f>IF($AH2991=1,IFERROR(IF(VALUE($F2991)&lt;100000000,VALUE($F2991),1000000000),IFERROR(IF(VALUE(MID($F2991,2,20))&lt;100000000,VALUE(MID($F2991,2,20)),1000000000),1000000000))+ROW()/100000,"")</f>
        <v/>
      </c>
    </row>
    <row r="2992">
      <c r="A2992">
        <f>IF($F2992="","",IFERROR(IF(INDEX('Per Invoice'!$A$2:$A$2001,MATCH($F2992,'Per Invoice'!$B$2:$B$2001,0))=0,"",INDEX('Per Invoice'!$A$2:$A$2001,MATCH($F2992,'Per Invoice'!$B$2:$B$2001,0))),""))</f>
        <v/>
      </c>
      <c r="H2992" s="11" t="n"/>
      <c r="R2992" s="7">
        <f>IF($F2992="","",Q2992*Y2992/100)</f>
        <v/>
      </c>
      <c r="X2992" s="7" t="n"/>
      <c r="Y2992" s="7" t="n"/>
      <c r="Z2992" s="7">
        <f>IF($F2992="","",Y2992*AE2992/100)</f>
        <v/>
      </c>
      <c r="AA2992" s="7">
        <f>IF($F2992="","",Y2992-Z2992)</f>
        <v/>
      </c>
      <c r="AB2992" s="7">
        <f>IF($F2992="","",AA2992-R2992)</f>
        <v/>
      </c>
      <c r="AE2992">
        <f>IF($F2992="","",IF($AK2992=1,0,IF($AJ2992=1,Settings!$C$6,Settings!$C$7))*100)</f>
        <v/>
      </c>
      <c r="AG2992">
        <f>IF($F2992="","",$F2992&amp;"|"&amp;$D2992&amp;"")</f>
        <v/>
      </c>
      <c r="AH2992">
        <f>IF($F2992="","",IF(COUNTIF($AG$2:$AG2992,$AG2992)=1,1,0))</f>
        <v/>
      </c>
      <c r="AI2992">
        <f>IF($AH2992=1,SUMPRODUCT(--($AL$2:$AL$8001&lt;$AL2992))+1,"")</f>
        <v/>
      </c>
      <c r="AJ2992">
        <f>IF($F2992="","",IF(OR($U2992=TRUE(),$U2992="TRUE"),1,0))</f>
        <v/>
      </c>
      <c r="AK2992">
        <f>IF($F2992="","",IF($AD2992="Yes",1,0))</f>
        <v/>
      </c>
      <c r="AL2992">
        <f>IF($AH2992=1,IFERROR(IF(VALUE($F2992)&lt;100000000,VALUE($F2992),1000000000),IFERROR(IF(VALUE(MID($F2992,2,20))&lt;100000000,VALUE(MID($F2992,2,20)),1000000000),1000000000))+ROW()/100000,"")</f>
        <v/>
      </c>
    </row>
    <row r="2993">
      <c r="A2993">
        <f>IF($F2993="","",IFERROR(IF(INDEX('Per Invoice'!$A$2:$A$2001,MATCH($F2993,'Per Invoice'!$B$2:$B$2001,0))=0,"",INDEX('Per Invoice'!$A$2:$A$2001,MATCH($F2993,'Per Invoice'!$B$2:$B$2001,0))),""))</f>
        <v/>
      </c>
      <c r="H2993" s="11" t="n"/>
      <c r="R2993" s="7">
        <f>IF($F2993="","",Q2993*Y2993/100)</f>
        <v/>
      </c>
      <c r="X2993" s="7" t="n"/>
      <c r="Y2993" s="7" t="n"/>
      <c r="Z2993" s="7">
        <f>IF($F2993="","",Y2993*AE2993/100)</f>
        <v/>
      </c>
      <c r="AA2993" s="7">
        <f>IF($F2993="","",Y2993-Z2993)</f>
        <v/>
      </c>
      <c r="AB2993" s="7">
        <f>IF($F2993="","",AA2993-R2993)</f>
        <v/>
      </c>
      <c r="AE2993">
        <f>IF($F2993="","",IF($AK2993=1,0,IF($AJ2993=1,Settings!$C$6,Settings!$C$7))*100)</f>
        <v/>
      </c>
      <c r="AG2993">
        <f>IF($F2993="","",$F2993&amp;"|"&amp;$D2993&amp;"")</f>
        <v/>
      </c>
      <c r="AH2993">
        <f>IF($F2993="","",IF(COUNTIF($AG$2:$AG2993,$AG2993)=1,1,0))</f>
        <v/>
      </c>
      <c r="AI2993">
        <f>IF($AH2993=1,SUMPRODUCT(--($AL$2:$AL$8001&lt;$AL2993))+1,"")</f>
        <v/>
      </c>
      <c r="AJ2993">
        <f>IF($F2993="","",IF(OR($U2993=TRUE(),$U2993="TRUE"),1,0))</f>
        <v/>
      </c>
      <c r="AK2993">
        <f>IF($F2993="","",IF($AD2993="Yes",1,0))</f>
        <v/>
      </c>
      <c r="AL2993">
        <f>IF($AH2993=1,IFERROR(IF(VALUE($F2993)&lt;100000000,VALUE($F2993),1000000000),IFERROR(IF(VALUE(MID($F2993,2,20))&lt;100000000,VALUE(MID($F2993,2,20)),1000000000),1000000000))+ROW()/100000,"")</f>
        <v/>
      </c>
    </row>
    <row r="2994">
      <c r="A2994">
        <f>IF($F2994="","",IFERROR(IF(INDEX('Per Invoice'!$A$2:$A$2001,MATCH($F2994,'Per Invoice'!$B$2:$B$2001,0))=0,"",INDEX('Per Invoice'!$A$2:$A$2001,MATCH($F2994,'Per Invoice'!$B$2:$B$2001,0))),""))</f>
        <v/>
      </c>
      <c r="H2994" s="11" t="n"/>
      <c r="R2994" s="7">
        <f>IF($F2994="","",Q2994*Y2994/100)</f>
        <v/>
      </c>
      <c r="X2994" s="7" t="n"/>
      <c r="Y2994" s="7" t="n"/>
      <c r="Z2994" s="7">
        <f>IF($F2994="","",Y2994*AE2994/100)</f>
        <v/>
      </c>
      <c r="AA2994" s="7">
        <f>IF($F2994="","",Y2994-Z2994)</f>
        <v/>
      </c>
      <c r="AB2994" s="7">
        <f>IF($F2994="","",AA2994-R2994)</f>
        <v/>
      </c>
      <c r="AE2994">
        <f>IF($F2994="","",IF($AK2994=1,0,IF($AJ2994=1,Settings!$C$6,Settings!$C$7))*100)</f>
        <v/>
      </c>
      <c r="AG2994">
        <f>IF($F2994="","",$F2994&amp;"|"&amp;$D2994&amp;"")</f>
        <v/>
      </c>
      <c r="AH2994">
        <f>IF($F2994="","",IF(COUNTIF($AG$2:$AG2994,$AG2994)=1,1,0))</f>
        <v/>
      </c>
      <c r="AI2994">
        <f>IF($AH2994=1,SUMPRODUCT(--($AL$2:$AL$8001&lt;$AL2994))+1,"")</f>
        <v/>
      </c>
      <c r="AJ2994">
        <f>IF($F2994="","",IF(OR($U2994=TRUE(),$U2994="TRUE"),1,0))</f>
        <v/>
      </c>
      <c r="AK2994">
        <f>IF($F2994="","",IF($AD2994="Yes",1,0))</f>
        <v/>
      </c>
      <c r="AL2994">
        <f>IF($AH2994=1,IFERROR(IF(VALUE($F2994)&lt;100000000,VALUE($F2994),1000000000),IFERROR(IF(VALUE(MID($F2994,2,20))&lt;100000000,VALUE(MID($F2994,2,20)),1000000000),1000000000))+ROW()/100000,"")</f>
        <v/>
      </c>
    </row>
    <row r="2995">
      <c r="A2995">
        <f>IF($F2995="","",IFERROR(IF(INDEX('Per Invoice'!$A$2:$A$2001,MATCH($F2995,'Per Invoice'!$B$2:$B$2001,0))=0,"",INDEX('Per Invoice'!$A$2:$A$2001,MATCH($F2995,'Per Invoice'!$B$2:$B$2001,0))),""))</f>
        <v/>
      </c>
      <c r="H2995" s="11" t="n"/>
      <c r="R2995" s="7">
        <f>IF($F2995="","",Q2995*Y2995/100)</f>
        <v/>
      </c>
      <c r="X2995" s="7" t="n"/>
      <c r="Y2995" s="7" t="n"/>
      <c r="Z2995" s="7">
        <f>IF($F2995="","",Y2995*AE2995/100)</f>
        <v/>
      </c>
      <c r="AA2995" s="7">
        <f>IF($F2995="","",Y2995-Z2995)</f>
        <v/>
      </c>
      <c r="AB2995" s="7">
        <f>IF($F2995="","",AA2995-R2995)</f>
        <v/>
      </c>
      <c r="AE2995">
        <f>IF($F2995="","",IF($AK2995=1,0,IF($AJ2995=1,Settings!$C$6,Settings!$C$7))*100)</f>
        <v/>
      </c>
      <c r="AG2995">
        <f>IF($F2995="","",$F2995&amp;"|"&amp;$D2995&amp;"")</f>
        <v/>
      </c>
      <c r="AH2995">
        <f>IF($F2995="","",IF(COUNTIF($AG$2:$AG2995,$AG2995)=1,1,0))</f>
        <v/>
      </c>
      <c r="AI2995">
        <f>IF($AH2995=1,SUMPRODUCT(--($AL$2:$AL$8001&lt;$AL2995))+1,"")</f>
        <v/>
      </c>
      <c r="AJ2995">
        <f>IF($F2995="","",IF(OR($U2995=TRUE(),$U2995="TRUE"),1,0))</f>
        <v/>
      </c>
      <c r="AK2995">
        <f>IF($F2995="","",IF($AD2995="Yes",1,0))</f>
        <v/>
      </c>
      <c r="AL2995">
        <f>IF($AH2995=1,IFERROR(IF(VALUE($F2995)&lt;100000000,VALUE($F2995),1000000000),IFERROR(IF(VALUE(MID($F2995,2,20))&lt;100000000,VALUE(MID($F2995,2,20)),1000000000),1000000000))+ROW()/100000,"")</f>
        <v/>
      </c>
    </row>
    <row r="2996">
      <c r="A2996">
        <f>IF($F2996="","",IFERROR(IF(INDEX('Per Invoice'!$A$2:$A$2001,MATCH($F2996,'Per Invoice'!$B$2:$B$2001,0))=0,"",INDEX('Per Invoice'!$A$2:$A$2001,MATCH($F2996,'Per Invoice'!$B$2:$B$2001,0))),""))</f>
        <v/>
      </c>
      <c r="H2996" s="11" t="n"/>
      <c r="R2996" s="7">
        <f>IF($F2996="","",Q2996*Y2996/100)</f>
        <v/>
      </c>
      <c r="X2996" s="7" t="n"/>
      <c r="Y2996" s="7" t="n"/>
      <c r="Z2996" s="7">
        <f>IF($F2996="","",Y2996*AE2996/100)</f>
        <v/>
      </c>
      <c r="AA2996" s="7">
        <f>IF($F2996="","",Y2996-Z2996)</f>
        <v/>
      </c>
      <c r="AB2996" s="7">
        <f>IF($F2996="","",AA2996-R2996)</f>
        <v/>
      </c>
      <c r="AE2996">
        <f>IF($F2996="","",IF($AK2996=1,0,IF($AJ2996=1,Settings!$C$6,Settings!$C$7))*100)</f>
        <v/>
      </c>
      <c r="AG2996">
        <f>IF($F2996="","",$F2996&amp;"|"&amp;$D2996&amp;"")</f>
        <v/>
      </c>
      <c r="AH2996">
        <f>IF($F2996="","",IF(COUNTIF($AG$2:$AG2996,$AG2996)=1,1,0))</f>
        <v/>
      </c>
      <c r="AI2996">
        <f>IF($AH2996=1,SUMPRODUCT(--($AL$2:$AL$8001&lt;$AL2996))+1,"")</f>
        <v/>
      </c>
      <c r="AJ2996">
        <f>IF($F2996="","",IF(OR($U2996=TRUE(),$U2996="TRUE"),1,0))</f>
        <v/>
      </c>
      <c r="AK2996">
        <f>IF($F2996="","",IF($AD2996="Yes",1,0))</f>
        <v/>
      </c>
      <c r="AL2996">
        <f>IF($AH2996=1,IFERROR(IF(VALUE($F2996)&lt;100000000,VALUE($F2996),1000000000),IFERROR(IF(VALUE(MID($F2996,2,20))&lt;100000000,VALUE(MID($F2996,2,20)),1000000000),1000000000))+ROW()/100000,"")</f>
        <v/>
      </c>
    </row>
    <row r="2997">
      <c r="A2997">
        <f>IF($F2997="","",IFERROR(IF(INDEX('Per Invoice'!$A$2:$A$2001,MATCH($F2997,'Per Invoice'!$B$2:$B$2001,0))=0,"",INDEX('Per Invoice'!$A$2:$A$2001,MATCH($F2997,'Per Invoice'!$B$2:$B$2001,0))),""))</f>
        <v/>
      </c>
      <c r="H2997" s="11" t="n"/>
      <c r="R2997" s="7">
        <f>IF($F2997="","",Q2997*Y2997/100)</f>
        <v/>
      </c>
      <c r="X2997" s="7" t="n"/>
      <c r="Y2997" s="7" t="n"/>
      <c r="Z2997" s="7">
        <f>IF($F2997="","",Y2997*AE2997/100)</f>
        <v/>
      </c>
      <c r="AA2997" s="7">
        <f>IF($F2997="","",Y2997-Z2997)</f>
        <v/>
      </c>
      <c r="AB2997" s="7">
        <f>IF($F2997="","",AA2997-R2997)</f>
        <v/>
      </c>
      <c r="AE2997">
        <f>IF($F2997="","",IF($AK2997=1,0,IF($AJ2997=1,Settings!$C$6,Settings!$C$7))*100)</f>
        <v/>
      </c>
      <c r="AG2997">
        <f>IF($F2997="","",$F2997&amp;"|"&amp;$D2997&amp;"")</f>
        <v/>
      </c>
      <c r="AH2997">
        <f>IF($F2997="","",IF(COUNTIF($AG$2:$AG2997,$AG2997)=1,1,0))</f>
        <v/>
      </c>
      <c r="AI2997">
        <f>IF($AH2997=1,SUMPRODUCT(--($AL$2:$AL$8001&lt;$AL2997))+1,"")</f>
        <v/>
      </c>
      <c r="AJ2997">
        <f>IF($F2997="","",IF(OR($U2997=TRUE(),$U2997="TRUE"),1,0))</f>
        <v/>
      </c>
      <c r="AK2997">
        <f>IF($F2997="","",IF($AD2997="Yes",1,0))</f>
        <v/>
      </c>
      <c r="AL2997">
        <f>IF($AH2997=1,IFERROR(IF(VALUE($F2997)&lt;100000000,VALUE($F2997),1000000000),IFERROR(IF(VALUE(MID($F2997,2,20))&lt;100000000,VALUE(MID($F2997,2,20)),1000000000),1000000000))+ROW()/100000,"")</f>
        <v/>
      </c>
    </row>
    <row r="2998">
      <c r="A2998">
        <f>IF($F2998="","",IFERROR(IF(INDEX('Per Invoice'!$A$2:$A$2001,MATCH($F2998,'Per Invoice'!$B$2:$B$2001,0))=0,"",INDEX('Per Invoice'!$A$2:$A$2001,MATCH($F2998,'Per Invoice'!$B$2:$B$2001,0))),""))</f>
        <v/>
      </c>
      <c r="H2998" s="11" t="n"/>
      <c r="R2998" s="7">
        <f>IF($F2998="","",Q2998*Y2998/100)</f>
        <v/>
      </c>
      <c r="X2998" s="7" t="n"/>
      <c r="Y2998" s="7" t="n"/>
      <c r="Z2998" s="7">
        <f>IF($F2998="","",Y2998*AE2998/100)</f>
        <v/>
      </c>
      <c r="AA2998" s="7">
        <f>IF($F2998="","",Y2998-Z2998)</f>
        <v/>
      </c>
      <c r="AB2998" s="7">
        <f>IF($F2998="","",AA2998-R2998)</f>
        <v/>
      </c>
      <c r="AE2998">
        <f>IF($F2998="","",IF($AK2998=1,0,IF($AJ2998=1,Settings!$C$6,Settings!$C$7))*100)</f>
        <v/>
      </c>
      <c r="AG2998">
        <f>IF($F2998="","",$F2998&amp;"|"&amp;$D2998&amp;"")</f>
        <v/>
      </c>
      <c r="AH2998">
        <f>IF($F2998="","",IF(COUNTIF($AG$2:$AG2998,$AG2998)=1,1,0))</f>
        <v/>
      </c>
      <c r="AI2998">
        <f>IF($AH2998=1,SUMPRODUCT(--($AL$2:$AL$8001&lt;$AL2998))+1,"")</f>
        <v/>
      </c>
      <c r="AJ2998">
        <f>IF($F2998="","",IF(OR($U2998=TRUE(),$U2998="TRUE"),1,0))</f>
        <v/>
      </c>
      <c r="AK2998">
        <f>IF($F2998="","",IF($AD2998="Yes",1,0))</f>
        <v/>
      </c>
      <c r="AL2998">
        <f>IF($AH2998=1,IFERROR(IF(VALUE($F2998)&lt;100000000,VALUE($F2998),1000000000),IFERROR(IF(VALUE(MID($F2998,2,20))&lt;100000000,VALUE(MID($F2998,2,20)),1000000000),1000000000))+ROW()/100000,"")</f>
        <v/>
      </c>
    </row>
    <row r="2999">
      <c r="A2999">
        <f>IF($F2999="","",IFERROR(IF(INDEX('Per Invoice'!$A$2:$A$2001,MATCH($F2999,'Per Invoice'!$B$2:$B$2001,0))=0,"",INDEX('Per Invoice'!$A$2:$A$2001,MATCH($F2999,'Per Invoice'!$B$2:$B$2001,0))),""))</f>
        <v/>
      </c>
      <c r="H2999" s="11" t="n"/>
      <c r="R2999" s="7">
        <f>IF($F2999="","",Q2999*Y2999/100)</f>
        <v/>
      </c>
      <c r="X2999" s="7" t="n"/>
      <c r="Y2999" s="7" t="n"/>
      <c r="Z2999" s="7">
        <f>IF($F2999="","",Y2999*AE2999/100)</f>
        <v/>
      </c>
      <c r="AA2999" s="7">
        <f>IF($F2999="","",Y2999-Z2999)</f>
        <v/>
      </c>
      <c r="AB2999" s="7">
        <f>IF($F2999="","",AA2999-R2999)</f>
        <v/>
      </c>
      <c r="AE2999">
        <f>IF($F2999="","",IF($AK2999=1,0,IF($AJ2999=1,Settings!$C$6,Settings!$C$7))*100)</f>
        <v/>
      </c>
      <c r="AG2999">
        <f>IF($F2999="","",$F2999&amp;"|"&amp;$D2999&amp;"")</f>
        <v/>
      </c>
      <c r="AH2999">
        <f>IF($F2999="","",IF(COUNTIF($AG$2:$AG2999,$AG2999)=1,1,0))</f>
        <v/>
      </c>
      <c r="AI2999">
        <f>IF($AH2999=1,SUMPRODUCT(--($AL$2:$AL$8001&lt;$AL2999))+1,"")</f>
        <v/>
      </c>
      <c r="AJ2999">
        <f>IF($F2999="","",IF(OR($U2999=TRUE(),$U2999="TRUE"),1,0))</f>
        <v/>
      </c>
      <c r="AK2999">
        <f>IF($F2999="","",IF($AD2999="Yes",1,0))</f>
        <v/>
      </c>
      <c r="AL2999">
        <f>IF($AH2999=1,IFERROR(IF(VALUE($F2999)&lt;100000000,VALUE($F2999),1000000000),IFERROR(IF(VALUE(MID($F2999,2,20))&lt;100000000,VALUE(MID($F2999,2,20)),1000000000),1000000000))+ROW()/100000,"")</f>
        <v/>
      </c>
    </row>
    <row r="3000">
      <c r="A3000">
        <f>IF($F3000="","",IFERROR(IF(INDEX('Per Invoice'!$A$2:$A$2001,MATCH($F3000,'Per Invoice'!$B$2:$B$2001,0))=0,"",INDEX('Per Invoice'!$A$2:$A$2001,MATCH($F3000,'Per Invoice'!$B$2:$B$2001,0))),""))</f>
        <v/>
      </c>
      <c r="H3000" s="11" t="n"/>
      <c r="R3000" s="7">
        <f>IF($F3000="","",Q3000*Y3000/100)</f>
        <v/>
      </c>
      <c r="X3000" s="7" t="n"/>
      <c r="Y3000" s="7" t="n"/>
      <c r="Z3000" s="7">
        <f>IF($F3000="","",Y3000*AE3000/100)</f>
        <v/>
      </c>
      <c r="AA3000" s="7">
        <f>IF($F3000="","",Y3000-Z3000)</f>
        <v/>
      </c>
      <c r="AB3000" s="7">
        <f>IF($F3000="","",AA3000-R3000)</f>
        <v/>
      </c>
      <c r="AE3000">
        <f>IF($F3000="","",IF($AK3000=1,0,IF($AJ3000=1,Settings!$C$6,Settings!$C$7))*100)</f>
        <v/>
      </c>
      <c r="AG3000">
        <f>IF($F3000="","",$F3000&amp;"|"&amp;$D3000&amp;"")</f>
        <v/>
      </c>
      <c r="AH3000">
        <f>IF($F3000="","",IF(COUNTIF($AG$2:$AG3000,$AG3000)=1,1,0))</f>
        <v/>
      </c>
      <c r="AI3000">
        <f>IF($AH3000=1,SUMPRODUCT(--($AL$2:$AL$8001&lt;$AL3000))+1,"")</f>
        <v/>
      </c>
      <c r="AJ3000">
        <f>IF($F3000="","",IF(OR($U3000=TRUE(),$U3000="TRUE"),1,0))</f>
        <v/>
      </c>
      <c r="AK3000">
        <f>IF($F3000="","",IF($AD3000="Yes",1,0))</f>
        <v/>
      </c>
      <c r="AL3000">
        <f>IF($AH3000=1,IFERROR(IF(VALUE($F3000)&lt;100000000,VALUE($F3000),1000000000),IFERROR(IF(VALUE(MID($F3000,2,20))&lt;100000000,VALUE(MID($F3000,2,20)),1000000000),1000000000))+ROW()/100000,"")</f>
        <v/>
      </c>
    </row>
    <row r="3001">
      <c r="A3001">
        <f>IF($F3001="","",IFERROR(IF(INDEX('Per Invoice'!$A$2:$A$2001,MATCH($F3001,'Per Invoice'!$B$2:$B$2001,0))=0,"",INDEX('Per Invoice'!$A$2:$A$2001,MATCH($F3001,'Per Invoice'!$B$2:$B$2001,0))),""))</f>
        <v/>
      </c>
      <c r="H3001" s="11" t="n"/>
      <c r="R3001" s="7">
        <f>IF($F3001="","",Q3001*Y3001/100)</f>
        <v/>
      </c>
      <c r="X3001" s="7" t="n"/>
      <c r="Y3001" s="7" t="n"/>
      <c r="Z3001" s="7">
        <f>IF($F3001="","",Y3001*AE3001/100)</f>
        <v/>
      </c>
      <c r="AA3001" s="7">
        <f>IF($F3001="","",Y3001-Z3001)</f>
        <v/>
      </c>
      <c r="AB3001" s="7">
        <f>IF($F3001="","",AA3001-R3001)</f>
        <v/>
      </c>
      <c r="AE3001">
        <f>IF($F3001="","",IF($AK3001=1,0,IF($AJ3001=1,Settings!$C$6,Settings!$C$7))*100)</f>
        <v/>
      </c>
      <c r="AG3001">
        <f>IF($F3001="","",$F3001&amp;"|"&amp;$D3001&amp;"")</f>
        <v/>
      </c>
      <c r="AH3001">
        <f>IF($F3001="","",IF(COUNTIF($AG$2:$AG3001,$AG3001)=1,1,0))</f>
        <v/>
      </c>
      <c r="AI3001">
        <f>IF($AH3001=1,SUMPRODUCT(--($AL$2:$AL$8001&lt;$AL3001))+1,"")</f>
        <v/>
      </c>
      <c r="AJ3001">
        <f>IF($F3001="","",IF(OR($U3001=TRUE(),$U3001="TRUE"),1,0))</f>
        <v/>
      </c>
      <c r="AK3001">
        <f>IF($F3001="","",IF($AD3001="Yes",1,0))</f>
        <v/>
      </c>
      <c r="AL3001">
        <f>IF($AH3001=1,IFERROR(IF(VALUE($F3001)&lt;100000000,VALUE($F3001),1000000000),IFERROR(IF(VALUE(MID($F3001,2,20))&lt;100000000,VALUE(MID($F3001,2,20)),1000000000),1000000000))+ROW()/100000,"")</f>
        <v/>
      </c>
    </row>
    <row r="3002">
      <c r="A3002">
        <f>IF($F3002="","",IFERROR(IF(INDEX('Per Invoice'!$A$2:$A$2001,MATCH($F3002,'Per Invoice'!$B$2:$B$2001,0))=0,"",INDEX('Per Invoice'!$A$2:$A$2001,MATCH($F3002,'Per Invoice'!$B$2:$B$2001,0))),""))</f>
        <v/>
      </c>
      <c r="H3002" s="11" t="n"/>
      <c r="R3002" s="7">
        <f>IF($F3002="","",Q3002*Y3002/100)</f>
        <v/>
      </c>
      <c r="X3002" s="7" t="n"/>
      <c r="Y3002" s="7" t="n"/>
      <c r="Z3002" s="7">
        <f>IF($F3002="","",Y3002*AE3002/100)</f>
        <v/>
      </c>
      <c r="AA3002" s="7">
        <f>IF($F3002="","",Y3002-Z3002)</f>
        <v/>
      </c>
      <c r="AB3002" s="7">
        <f>IF($F3002="","",AA3002-R3002)</f>
        <v/>
      </c>
      <c r="AE3002">
        <f>IF($F3002="","",IF($AK3002=1,0,IF($AJ3002=1,Settings!$C$6,Settings!$C$7))*100)</f>
        <v/>
      </c>
      <c r="AG3002">
        <f>IF($F3002="","",$F3002&amp;"|"&amp;$D3002&amp;"")</f>
        <v/>
      </c>
      <c r="AH3002">
        <f>IF($F3002="","",IF(COUNTIF($AG$2:$AG3002,$AG3002)=1,1,0))</f>
        <v/>
      </c>
      <c r="AI3002">
        <f>IF($AH3002=1,SUMPRODUCT(--($AL$2:$AL$8001&lt;$AL3002))+1,"")</f>
        <v/>
      </c>
      <c r="AJ3002">
        <f>IF($F3002="","",IF(OR($U3002=TRUE(),$U3002="TRUE"),1,0))</f>
        <v/>
      </c>
      <c r="AK3002">
        <f>IF($F3002="","",IF($AD3002="Yes",1,0))</f>
        <v/>
      </c>
      <c r="AL3002">
        <f>IF($AH3002=1,IFERROR(IF(VALUE($F3002)&lt;100000000,VALUE($F3002),1000000000),IFERROR(IF(VALUE(MID($F3002,2,20))&lt;100000000,VALUE(MID($F3002,2,20)),1000000000),1000000000))+ROW()/100000,"")</f>
        <v/>
      </c>
    </row>
    <row r="3003">
      <c r="A3003">
        <f>IF($F3003="","",IFERROR(IF(INDEX('Per Invoice'!$A$2:$A$2001,MATCH($F3003,'Per Invoice'!$B$2:$B$2001,0))=0,"",INDEX('Per Invoice'!$A$2:$A$2001,MATCH($F3003,'Per Invoice'!$B$2:$B$2001,0))),""))</f>
        <v/>
      </c>
      <c r="H3003" s="11" t="n"/>
      <c r="R3003" s="7">
        <f>IF($F3003="","",Q3003*Y3003/100)</f>
        <v/>
      </c>
      <c r="X3003" s="7" t="n"/>
      <c r="Y3003" s="7" t="n"/>
      <c r="Z3003" s="7">
        <f>IF($F3003="","",Y3003*AE3003/100)</f>
        <v/>
      </c>
      <c r="AA3003" s="7">
        <f>IF($F3003="","",Y3003-Z3003)</f>
        <v/>
      </c>
      <c r="AB3003" s="7">
        <f>IF($F3003="","",AA3003-R3003)</f>
        <v/>
      </c>
      <c r="AE3003">
        <f>IF($F3003="","",IF($AK3003=1,0,IF($AJ3003=1,Settings!$C$6,Settings!$C$7))*100)</f>
        <v/>
      </c>
      <c r="AG3003">
        <f>IF($F3003="","",$F3003&amp;"|"&amp;$D3003&amp;"")</f>
        <v/>
      </c>
      <c r="AH3003">
        <f>IF($F3003="","",IF(COUNTIF($AG$2:$AG3003,$AG3003)=1,1,0))</f>
        <v/>
      </c>
      <c r="AI3003">
        <f>IF($AH3003=1,SUMPRODUCT(--($AL$2:$AL$8001&lt;$AL3003))+1,"")</f>
        <v/>
      </c>
      <c r="AJ3003">
        <f>IF($F3003="","",IF(OR($U3003=TRUE(),$U3003="TRUE"),1,0))</f>
        <v/>
      </c>
      <c r="AK3003">
        <f>IF($F3003="","",IF($AD3003="Yes",1,0))</f>
        <v/>
      </c>
      <c r="AL3003">
        <f>IF($AH3003=1,IFERROR(IF(VALUE($F3003)&lt;100000000,VALUE($F3003),1000000000),IFERROR(IF(VALUE(MID($F3003,2,20))&lt;100000000,VALUE(MID($F3003,2,20)),1000000000),1000000000))+ROW()/100000,"")</f>
        <v/>
      </c>
    </row>
    <row r="3004">
      <c r="A3004">
        <f>IF($F3004="","",IFERROR(IF(INDEX('Per Invoice'!$A$2:$A$2001,MATCH($F3004,'Per Invoice'!$B$2:$B$2001,0))=0,"",INDEX('Per Invoice'!$A$2:$A$2001,MATCH($F3004,'Per Invoice'!$B$2:$B$2001,0))),""))</f>
        <v/>
      </c>
      <c r="H3004" s="11" t="n"/>
      <c r="R3004" s="7">
        <f>IF($F3004="","",Q3004*Y3004/100)</f>
        <v/>
      </c>
      <c r="X3004" s="7" t="n"/>
      <c r="Y3004" s="7" t="n"/>
      <c r="Z3004" s="7">
        <f>IF($F3004="","",Y3004*AE3004/100)</f>
        <v/>
      </c>
      <c r="AA3004" s="7">
        <f>IF($F3004="","",Y3004-Z3004)</f>
        <v/>
      </c>
      <c r="AB3004" s="7">
        <f>IF($F3004="","",AA3004-R3004)</f>
        <v/>
      </c>
      <c r="AE3004">
        <f>IF($F3004="","",IF($AK3004=1,0,IF($AJ3004=1,Settings!$C$6,Settings!$C$7))*100)</f>
        <v/>
      </c>
      <c r="AG3004">
        <f>IF($F3004="","",$F3004&amp;"|"&amp;$D3004&amp;"")</f>
        <v/>
      </c>
      <c r="AH3004">
        <f>IF($F3004="","",IF(COUNTIF($AG$2:$AG3004,$AG3004)=1,1,0))</f>
        <v/>
      </c>
      <c r="AI3004">
        <f>IF($AH3004=1,SUMPRODUCT(--($AL$2:$AL$8001&lt;$AL3004))+1,"")</f>
        <v/>
      </c>
      <c r="AJ3004">
        <f>IF($F3004="","",IF(OR($U3004=TRUE(),$U3004="TRUE"),1,0))</f>
        <v/>
      </c>
      <c r="AK3004">
        <f>IF($F3004="","",IF($AD3004="Yes",1,0))</f>
        <v/>
      </c>
      <c r="AL3004">
        <f>IF($AH3004=1,IFERROR(IF(VALUE($F3004)&lt;100000000,VALUE($F3004),1000000000),IFERROR(IF(VALUE(MID($F3004,2,20))&lt;100000000,VALUE(MID($F3004,2,20)),1000000000),1000000000))+ROW()/100000,"")</f>
        <v/>
      </c>
    </row>
    <row r="3005">
      <c r="A3005">
        <f>IF($F3005="","",IFERROR(IF(INDEX('Per Invoice'!$A$2:$A$2001,MATCH($F3005,'Per Invoice'!$B$2:$B$2001,0))=0,"",INDEX('Per Invoice'!$A$2:$A$2001,MATCH($F3005,'Per Invoice'!$B$2:$B$2001,0))),""))</f>
        <v/>
      </c>
      <c r="H3005" s="11" t="n"/>
      <c r="R3005" s="7">
        <f>IF($F3005="","",Q3005*Y3005/100)</f>
        <v/>
      </c>
      <c r="X3005" s="7" t="n"/>
      <c r="Y3005" s="7" t="n"/>
      <c r="Z3005" s="7">
        <f>IF($F3005="","",Y3005*AE3005/100)</f>
        <v/>
      </c>
      <c r="AA3005" s="7">
        <f>IF($F3005="","",Y3005-Z3005)</f>
        <v/>
      </c>
      <c r="AB3005" s="7">
        <f>IF($F3005="","",AA3005-R3005)</f>
        <v/>
      </c>
      <c r="AE3005">
        <f>IF($F3005="","",IF($AK3005=1,0,IF($AJ3005=1,Settings!$C$6,Settings!$C$7))*100)</f>
        <v/>
      </c>
      <c r="AG3005">
        <f>IF($F3005="","",$F3005&amp;"|"&amp;$D3005&amp;"")</f>
        <v/>
      </c>
      <c r="AH3005">
        <f>IF($F3005="","",IF(COUNTIF($AG$2:$AG3005,$AG3005)=1,1,0))</f>
        <v/>
      </c>
      <c r="AI3005">
        <f>IF($AH3005=1,SUMPRODUCT(--($AL$2:$AL$8001&lt;$AL3005))+1,"")</f>
        <v/>
      </c>
      <c r="AJ3005">
        <f>IF($F3005="","",IF(OR($U3005=TRUE(),$U3005="TRUE"),1,0))</f>
        <v/>
      </c>
      <c r="AK3005">
        <f>IF($F3005="","",IF($AD3005="Yes",1,0))</f>
        <v/>
      </c>
      <c r="AL3005">
        <f>IF($AH3005=1,IFERROR(IF(VALUE($F3005)&lt;100000000,VALUE($F3005),1000000000),IFERROR(IF(VALUE(MID($F3005,2,20))&lt;100000000,VALUE(MID($F3005,2,20)),1000000000),1000000000))+ROW()/100000,"")</f>
        <v/>
      </c>
    </row>
    <row r="3006">
      <c r="A3006">
        <f>IF($F3006="","",IFERROR(IF(INDEX('Per Invoice'!$A$2:$A$2001,MATCH($F3006,'Per Invoice'!$B$2:$B$2001,0))=0,"",INDEX('Per Invoice'!$A$2:$A$2001,MATCH($F3006,'Per Invoice'!$B$2:$B$2001,0))),""))</f>
        <v/>
      </c>
      <c r="H3006" s="11" t="n"/>
      <c r="R3006" s="7">
        <f>IF($F3006="","",Q3006*Y3006/100)</f>
        <v/>
      </c>
      <c r="X3006" s="7" t="n"/>
      <c r="Y3006" s="7" t="n"/>
      <c r="Z3006" s="7">
        <f>IF($F3006="","",Y3006*AE3006/100)</f>
        <v/>
      </c>
      <c r="AA3006" s="7">
        <f>IF($F3006="","",Y3006-Z3006)</f>
        <v/>
      </c>
      <c r="AB3006" s="7">
        <f>IF($F3006="","",AA3006-R3006)</f>
        <v/>
      </c>
      <c r="AE3006">
        <f>IF($F3006="","",IF($AK3006=1,0,IF($AJ3006=1,Settings!$C$6,Settings!$C$7))*100)</f>
        <v/>
      </c>
      <c r="AG3006">
        <f>IF($F3006="","",$F3006&amp;"|"&amp;$D3006&amp;"")</f>
        <v/>
      </c>
      <c r="AH3006">
        <f>IF($F3006="","",IF(COUNTIF($AG$2:$AG3006,$AG3006)=1,1,0))</f>
        <v/>
      </c>
      <c r="AI3006">
        <f>IF($AH3006=1,SUMPRODUCT(--($AL$2:$AL$8001&lt;$AL3006))+1,"")</f>
        <v/>
      </c>
      <c r="AJ3006">
        <f>IF($F3006="","",IF(OR($U3006=TRUE(),$U3006="TRUE"),1,0))</f>
        <v/>
      </c>
      <c r="AK3006">
        <f>IF($F3006="","",IF($AD3006="Yes",1,0))</f>
        <v/>
      </c>
      <c r="AL3006">
        <f>IF($AH3006=1,IFERROR(IF(VALUE($F3006)&lt;100000000,VALUE($F3006),1000000000),IFERROR(IF(VALUE(MID($F3006,2,20))&lt;100000000,VALUE(MID($F3006,2,20)),1000000000),1000000000))+ROW()/100000,"")</f>
        <v/>
      </c>
    </row>
    <row r="3007">
      <c r="A3007">
        <f>IF($F3007="","",IFERROR(IF(INDEX('Per Invoice'!$A$2:$A$2001,MATCH($F3007,'Per Invoice'!$B$2:$B$2001,0))=0,"",INDEX('Per Invoice'!$A$2:$A$2001,MATCH($F3007,'Per Invoice'!$B$2:$B$2001,0))),""))</f>
        <v/>
      </c>
      <c r="H3007" s="11" t="n"/>
      <c r="R3007" s="7">
        <f>IF($F3007="","",Q3007*Y3007/100)</f>
        <v/>
      </c>
      <c r="X3007" s="7" t="n"/>
      <c r="Y3007" s="7" t="n"/>
      <c r="Z3007" s="7">
        <f>IF($F3007="","",Y3007*AE3007/100)</f>
        <v/>
      </c>
      <c r="AA3007" s="7">
        <f>IF($F3007="","",Y3007-Z3007)</f>
        <v/>
      </c>
      <c r="AB3007" s="7">
        <f>IF($F3007="","",AA3007-R3007)</f>
        <v/>
      </c>
      <c r="AE3007">
        <f>IF($F3007="","",IF($AK3007=1,0,IF($AJ3007=1,Settings!$C$6,Settings!$C$7))*100)</f>
        <v/>
      </c>
      <c r="AG3007">
        <f>IF($F3007="","",$F3007&amp;"|"&amp;$D3007&amp;"")</f>
        <v/>
      </c>
      <c r="AH3007">
        <f>IF($F3007="","",IF(COUNTIF($AG$2:$AG3007,$AG3007)=1,1,0))</f>
        <v/>
      </c>
      <c r="AI3007">
        <f>IF($AH3007=1,SUMPRODUCT(--($AL$2:$AL$8001&lt;$AL3007))+1,"")</f>
        <v/>
      </c>
      <c r="AJ3007">
        <f>IF($F3007="","",IF(OR($U3007=TRUE(),$U3007="TRUE"),1,0))</f>
        <v/>
      </c>
      <c r="AK3007">
        <f>IF($F3007="","",IF($AD3007="Yes",1,0))</f>
        <v/>
      </c>
      <c r="AL3007">
        <f>IF($AH3007=1,IFERROR(IF(VALUE($F3007)&lt;100000000,VALUE($F3007),1000000000),IFERROR(IF(VALUE(MID($F3007,2,20))&lt;100000000,VALUE(MID($F3007,2,20)),1000000000),1000000000))+ROW()/100000,"")</f>
        <v/>
      </c>
    </row>
    <row r="3008">
      <c r="A3008">
        <f>IF($F3008="","",IFERROR(IF(INDEX('Per Invoice'!$A$2:$A$2001,MATCH($F3008,'Per Invoice'!$B$2:$B$2001,0))=0,"",INDEX('Per Invoice'!$A$2:$A$2001,MATCH($F3008,'Per Invoice'!$B$2:$B$2001,0))),""))</f>
        <v/>
      </c>
      <c r="H3008" s="11" t="n"/>
      <c r="R3008" s="7">
        <f>IF($F3008="","",Q3008*Y3008/100)</f>
        <v/>
      </c>
      <c r="X3008" s="7" t="n"/>
      <c r="Y3008" s="7" t="n"/>
      <c r="Z3008" s="7">
        <f>IF($F3008="","",Y3008*AE3008/100)</f>
        <v/>
      </c>
      <c r="AA3008" s="7">
        <f>IF($F3008="","",Y3008-Z3008)</f>
        <v/>
      </c>
      <c r="AB3008" s="7">
        <f>IF($F3008="","",AA3008-R3008)</f>
        <v/>
      </c>
      <c r="AE3008">
        <f>IF($F3008="","",IF($AK3008=1,0,IF($AJ3008=1,Settings!$C$6,Settings!$C$7))*100)</f>
        <v/>
      </c>
      <c r="AG3008">
        <f>IF($F3008="","",$F3008&amp;"|"&amp;$D3008&amp;"")</f>
        <v/>
      </c>
      <c r="AH3008">
        <f>IF($F3008="","",IF(COUNTIF($AG$2:$AG3008,$AG3008)=1,1,0))</f>
        <v/>
      </c>
      <c r="AI3008">
        <f>IF($AH3008=1,SUMPRODUCT(--($AL$2:$AL$8001&lt;$AL3008))+1,"")</f>
        <v/>
      </c>
      <c r="AJ3008">
        <f>IF($F3008="","",IF(OR($U3008=TRUE(),$U3008="TRUE"),1,0))</f>
        <v/>
      </c>
      <c r="AK3008">
        <f>IF($F3008="","",IF($AD3008="Yes",1,0))</f>
        <v/>
      </c>
      <c r="AL3008">
        <f>IF($AH3008=1,IFERROR(IF(VALUE($F3008)&lt;100000000,VALUE($F3008),1000000000),IFERROR(IF(VALUE(MID($F3008,2,20))&lt;100000000,VALUE(MID($F3008,2,20)),1000000000),1000000000))+ROW()/100000,"")</f>
        <v/>
      </c>
    </row>
    <row r="3009">
      <c r="A3009">
        <f>IF($F3009="","",IFERROR(IF(INDEX('Per Invoice'!$A$2:$A$2001,MATCH($F3009,'Per Invoice'!$B$2:$B$2001,0))=0,"",INDEX('Per Invoice'!$A$2:$A$2001,MATCH($F3009,'Per Invoice'!$B$2:$B$2001,0))),""))</f>
        <v/>
      </c>
      <c r="H3009" s="11" t="n"/>
      <c r="R3009" s="7">
        <f>IF($F3009="","",Q3009*Y3009/100)</f>
        <v/>
      </c>
      <c r="X3009" s="7" t="n"/>
      <c r="Y3009" s="7" t="n"/>
      <c r="Z3009" s="7">
        <f>IF($F3009="","",Y3009*AE3009/100)</f>
        <v/>
      </c>
      <c r="AA3009" s="7">
        <f>IF($F3009="","",Y3009-Z3009)</f>
        <v/>
      </c>
      <c r="AB3009" s="7">
        <f>IF($F3009="","",AA3009-R3009)</f>
        <v/>
      </c>
      <c r="AE3009">
        <f>IF($F3009="","",IF($AK3009=1,0,IF($AJ3009=1,Settings!$C$6,Settings!$C$7))*100)</f>
        <v/>
      </c>
      <c r="AG3009">
        <f>IF($F3009="","",$F3009&amp;"|"&amp;$D3009&amp;"")</f>
        <v/>
      </c>
      <c r="AH3009">
        <f>IF($F3009="","",IF(COUNTIF($AG$2:$AG3009,$AG3009)=1,1,0))</f>
        <v/>
      </c>
      <c r="AI3009">
        <f>IF($AH3009=1,SUMPRODUCT(--($AL$2:$AL$8001&lt;$AL3009))+1,"")</f>
        <v/>
      </c>
      <c r="AJ3009">
        <f>IF($F3009="","",IF(OR($U3009=TRUE(),$U3009="TRUE"),1,0))</f>
        <v/>
      </c>
      <c r="AK3009">
        <f>IF($F3009="","",IF($AD3009="Yes",1,0))</f>
        <v/>
      </c>
      <c r="AL3009">
        <f>IF($AH3009=1,IFERROR(IF(VALUE($F3009)&lt;100000000,VALUE($F3009),1000000000),IFERROR(IF(VALUE(MID($F3009,2,20))&lt;100000000,VALUE(MID($F3009,2,20)),1000000000),1000000000))+ROW()/100000,"")</f>
        <v/>
      </c>
    </row>
    <row r="3010">
      <c r="A3010">
        <f>IF($F3010="","",IFERROR(IF(INDEX('Per Invoice'!$A$2:$A$2001,MATCH($F3010,'Per Invoice'!$B$2:$B$2001,0))=0,"",INDEX('Per Invoice'!$A$2:$A$2001,MATCH($F3010,'Per Invoice'!$B$2:$B$2001,0))),""))</f>
        <v/>
      </c>
      <c r="H3010" s="11" t="n"/>
      <c r="R3010" s="7">
        <f>IF($F3010="","",Q3010*Y3010/100)</f>
        <v/>
      </c>
      <c r="X3010" s="7" t="n"/>
      <c r="Y3010" s="7" t="n"/>
      <c r="Z3010" s="7">
        <f>IF($F3010="","",Y3010*AE3010/100)</f>
        <v/>
      </c>
      <c r="AA3010" s="7">
        <f>IF($F3010="","",Y3010-Z3010)</f>
        <v/>
      </c>
      <c r="AB3010" s="7">
        <f>IF($F3010="","",AA3010-R3010)</f>
        <v/>
      </c>
      <c r="AE3010">
        <f>IF($F3010="","",IF($AK3010=1,0,IF($AJ3010=1,Settings!$C$6,Settings!$C$7))*100)</f>
        <v/>
      </c>
      <c r="AG3010">
        <f>IF($F3010="","",$F3010&amp;"|"&amp;$D3010&amp;"")</f>
        <v/>
      </c>
      <c r="AH3010">
        <f>IF($F3010="","",IF(COUNTIF($AG$2:$AG3010,$AG3010)=1,1,0))</f>
        <v/>
      </c>
      <c r="AI3010">
        <f>IF($AH3010=1,SUMPRODUCT(--($AL$2:$AL$8001&lt;$AL3010))+1,"")</f>
        <v/>
      </c>
      <c r="AJ3010">
        <f>IF($F3010="","",IF(OR($U3010=TRUE(),$U3010="TRUE"),1,0))</f>
        <v/>
      </c>
      <c r="AK3010">
        <f>IF($F3010="","",IF($AD3010="Yes",1,0))</f>
        <v/>
      </c>
      <c r="AL3010">
        <f>IF($AH3010=1,IFERROR(IF(VALUE($F3010)&lt;100000000,VALUE($F3010),1000000000),IFERROR(IF(VALUE(MID($F3010,2,20))&lt;100000000,VALUE(MID($F3010,2,20)),1000000000),1000000000))+ROW()/100000,"")</f>
        <v/>
      </c>
    </row>
    <row r="3011">
      <c r="A3011">
        <f>IF($F3011="","",IFERROR(IF(INDEX('Per Invoice'!$A$2:$A$2001,MATCH($F3011,'Per Invoice'!$B$2:$B$2001,0))=0,"",INDEX('Per Invoice'!$A$2:$A$2001,MATCH($F3011,'Per Invoice'!$B$2:$B$2001,0))),""))</f>
        <v/>
      </c>
      <c r="H3011" s="11" t="n"/>
      <c r="R3011" s="7">
        <f>IF($F3011="","",Q3011*Y3011/100)</f>
        <v/>
      </c>
      <c r="X3011" s="7" t="n"/>
      <c r="Y3011" s="7" t="n"/>
      <c r="Z3011" s="7">
        <f>IF($F3011="","",Y3011*AE3011/100)</f>
        <v/>
      </c>
      <c r="AA3011" s="7">
        <f>IF($F3011="","",Y3011-Z3011)</f>
        <v/>
      </c>
      <c r="AB3011" s="7">
        <f>IF($F3011="","",AA3011-R3011)</f>
        <v/>
      </c>
      <c r="AE3011">
        <f>IF($F3011="","",IF($AK3011=1,0,IF($AJ3011=1,Settings!$C$6,Settings!$C$7))*100)</f>
        <v/>
      </c>
      <c r="AG3011">
        <f>IF($F3011="","",$F3011&amp;"|"&amp;$D3011&amp;"")</f>
        <v/>
      </c>
      <c r="AH3011">
        <f>IF($F3011="","",IF(COUNTIF($AG$2:$AG3011,$AG3011)=1,1,0))</f>
        <v/>
      </c>
      <c r="AI3011">
        <f>IF($AH3011=1,SUMPRODUCT(--($AL$2:$AL$8001&lt;$AL3011))+1,"")</f>
        <v/>
      </c>
      <c r="AJ3011">
        <f>IF($F3011="","",IF(OR($U3011=TRUE(),$U3011="TRUE"),1,0))</f>
        <v/>
      </c>
      <c r="AK3011">
        <f>IF($F3011="","",IF($AD3011="Yes",1,0))</f>
        <v/>
      </c>
      <c r="AL3011">
        <f>IF($AH3011=1,IFERROR(IF(VALUE($F3011)&lt;100000000,VALUE($F3011),1000000000),IFERROR(IF(VALUE(MID($F3011,2,20))&lt;100000000,VALUE(MID($F3011,2,20)),1000000000),1000000000))+ROW()/100000,"")</f>
        <v/>
      </c>
    </row>
    <row r="3012">
      <c r="A3012">
        <f>IF($F3012="","",IFERROR(IF(INDEX('Per Invoice'!$A$2:$A$2001,MATCH($F3012,'Per Invoice'!$B$2:$B$2001,0))=0,"",INDEX('Per Invoice'!$A$2:$A$2001,MATCH($F3012,'Per Invoice'!$B$2:$B$2001,0))),""))</f>
        <v/>
      </c>
      <c r="H3012" s="11" t="n"/>
      <c r="R3012" s="7">
        <f>IF($F3012="","",Q3012*Y3012/100)</f>
        <v/>
      </c>
      <c r="X3012" s="7" t="n"/>
      <c r="Y3012" s="7" t="n"/>
      <c r="Z3012" s="7">
        <f>IF($F3012="","",Y3012*AE3012/100)</f>
        <v/>
      </c>
      <c r="AA3012" s="7">
        <f>IF($F3012="","",Y3012-Z3012)</f>
        <v/>
      </c>
      <c r="AB3012" s="7">
        <f>IF($F3012="","",AA3012-R3012)</f>
        <v/>
      </c>
      <c r="AE3012">
        <f>IF($F3012="","",IF($AK3012=1,0,IF($AJ3012=1,Settings!$C$6,Settings!$C$7))*100)</f>
        <v/>
      </c>
      <c r="AG3012">
        <f>IF($F3012="","",$F3012&amp;"|"&amp;$D3012&amp;"")</f>
        <v/>
      </c>
      <c r="AH3012">
        <f>IF($F3012="","",IF(COUNTIF($AG$2:$AG3012,$AG3012)=1,1,0))</f>
        <v/>
      </c>
      <c r="AI3012">
        <f>IF($AH3012=1,SUMPRODUCT(--($AL$2:$AL$8001&lt;$AL3012))+1,"")</f>
        <v/>
      </c>
      <c r="AJ3012">
        <f>IF($F3012="","",IF(OR($U3012=TRUE(),$U3012="TRUE"),1,0))</f>
        <v/>
      </c>
      <c r="AK3012">
        <f>IF($F3012="","",IF($AD3012="Yes",1,0))</f>
        <v/>
      </c>
      <c r="AL3012">
        <f>IF($AH3012=1,IFERROR(IF(VALUE($F3012)&lt;100000000,VALUE($F3012),1000000000),IFERROR(IF(VALUE(MID($F3012,2,20))&lt;100000000,VALUE(MID($F3012,2,20)),1000000000),1000000000))+ROW()/100000,"")</f>
        <v/>
      </c>
    </row>
    <row r="3013">
      <c r="A3013">
        <f>IF($F3013="","",IFERROR(IF(INDEX('Per Invoice'!$A$2:$A$2001,MATCH($F3013,'Per Invoice'!$B$2:$B$2001,0))=0,"",INDEX('Per Invoice'!$A$2:$A$2001,MATCH($F3013,'Per Invoice'!$B$2:$B$2001,0))),""))</f>
        <v/>
      </c>
      <c r="H3013" s="11" t="n"/>
      <c r="R3013" s="7">
        <f>IF($F3013="","",Q3013*Y3013/100)</f>
        <v/>
      </c>
      <c r="X3013" s="7" t="n"/>
      <c r="Y3013" s="7" t="n"/>
      <c r="Z3013" s="7">
        <f>IF($F3013="","",Y3013*AE3013/100)</f>
        <v/>
      </c>
      <c r="AA3013" s="7">
        <f>IF($F3013="","",Y3013-Z3013)</f>
        <v/>
      </c>
      <c r="AB3013" s="7">
        <f>IF($F3013="","",AA3013-R3013)</f>
        <v/>
      </c>
      <c r="AE3013">
        <f>IF($F3013="","",IF($AK3013=1,0,IF($AJ3013=1,Settings!$C$6,Settings!$C$7))*100)</f>
        <v/>
      </c>
      <c r="AG3013">
        <f>IF($F3013="","",$F3013&amp;"|"&amp;$D3013&amp;"")</f>
        <v/>
      </c>
      <c r="AH3013">
        <f>IF($F3013="","",IF(COUNTIF($AG$2:$AG3013,$AG3013)=1,1,0))</f>
        <v/>
      </c>
      <c r="AI3013">
        <f>IF($AH3013=1,SUMPRODUCT(--($AL$2:$AL$8001&lt;$AL3013))+1,"")</f>
        <v/>
      </c>
      <c r="AJ3013">
        <f>IF($F3013="","",IF(OR($U3013=TRUE(),$U3013="TRUE"),1,0))</f>
        <v/>
      </c>
      <c r="AK3013">
        <f>IF($F3013="","",IF($AD3013="Yes",1,0))</f>
        <v/>
      </c>
      <c r="AL3013">
        <f>IF($AH3013=1,IFERROR(IF(VALUE($F3013)&lt;100000000,VALUE($F3013),1000000000),IFERROR(IF(VALUE(MID($F3013,2,20))&lt;100000000,VALUE(MID($F3013,2,20)),1000000000),1000000000))+ROW()/100000,"")</f>
        <v/>
      </c>
    </row>
    <row r="3014">
      <c r="A3014">
        <f>IF($F3014="","",IFERROR(IF(INDEX('Per Invoice'!$A$2:$A$2001,MATCH($F3014,'Per Invoice'!$B$2:$B$2001,0))=0,"",INDEX('Per Invoice'!$A$2:$A$2001,MATCH($F3014,'Per Invoice'!$B$2:$B$2001,0))),""))</f>
        <v/>
      </c>
      <c r="H3014" s="11" t="n"/>
      <c r="R3014" s="7">
        <f>IF($F3014="","",Q3014*Y3014/100)</f>
        <v/>
      </c>
      <c r="X3014" s="7" t="n"/>
      <c r="Y3014" s="7" t="n"/>
      <c r="Z3014" s="7">
        <f>IF($F3014="","",Y3014*AE3014/100)</f>
        <v/>
      </c>
      <c r="AA3014" s="7">
        <f>IF($F3014="","",Y3014-Z3014)</f>
        <v/>
      </c>
      <c r="AB3014" s="7">
        <f>IF($F3014="","",AA3014-R3014)</f>
        <v/>
      </c>
      <c r="AE3014">
        <f>IF($F3014="","",IF($AK3014=1,0,IF($AJ3014=1,Settings!$C$6,Settings!$C$7))*100)</f>
        <v/>
      </c>
      <c r="AG3014">
        <f>IF($F3014="","",$F3014&amp;"|"&amp;$D3014&amp;"")</f>
        <v/>
      </c>
      <c r="AH3014">
        <f>IF($F3014="","",IF(COUNTIF($AG$2:$AG3014,$AG3014)=1,1,0))</f>
        <v/>
      </c>
      <c r="AI3014">
        <f>IF($AH3014=1,SUMPRODUCT(--($AL$2:$AL$8001&lt;$AL3014))+1,"")</f>
        <v/>
      </c>
      <c r="AJ3014">
        <f>IF($F3014="","",IF(OR($U3014=TRUE(),$U3014="TRUE"),1,0))</f>
        <v/>
      </c>
      <c r="AK3014">
        <f>IF($F3014="","",IF($AD3014="Yes",1,0))</f>
        <v/>
      </c>
      <c r="AL3014">
        <f>IF($AH3014=1,IFERROR(IF(VALUE($F3014)&lt;100000000,VALUE($F3014),1000000000),IFERROR(IF(VALUE(MID($F3014,2,20))&lt;100000000,VALUE(MID($F3014,2,20)),1000000000),1000000000))+ROW()/100000,"")</f>
        <v/>
      </c>
    </row>
    <row r="3015">
      <c r="A3015">
        <f>IF($F3015="","",IFERROR(IF(INDEX('Per Invoice'!$A$2:$A$2001,MATCH($F3015,'Per Invoice'!$B$2:$B$2001,0))=0,"",INDEX('Per Invoice'!$A$2:$A$2001,MATCH($F3015,'Per Invoice'!$B$2:$B$2001,0))),""))</f>
        <v/>
      </c>
      <c r="H3015" s="11" t="n"/>
      <c r="R3015" s="7">
        <f>IF($F3015="","",Q3015*Y3015/100)</f>
        <v/>
      </c>
      <c r="X3015" s="7" t="n"/>
      <c r="Y3015" s="7" t="n"/>
      <c r="Z3015" s="7">
        <f>IF($F3015="","",Y3015*AE3015/100)</f>
        <v/>
      </c>
      <c r="AA3015" s="7">
        <f>IF($F3015="","",Y3015-Z3015)</f>
        <v/>
      </c>
      <c r="AB3015" s="7">
        <f>IF($F3015="","",AA3015-R3015)</f>
        <v/>
      </c>
      <c r="AE3015">
        <f>IF($F3015="","",IF($AK3015=1,0,IF($AJ3015=1,Settings!$C$6,Settings!$C$7))*100)</f>
        <v/>
      </c>
      <c r="AG3015">
        <f>IF($F3015="","",$F3015&amp;"|"&amp;$D3015&amp;"")</f>
        <v/>
      </c>
      <c r="AH3015">
        <f>IF($F3015="","",IF(COUNTIF($AG$2:$AG3015,$AG3015)=1,1,0))</f>
        <v/>
      </c>
      <c r="AI3015">
        <f>IF($AH3015=1,SUMPRODUCT(--($AL$2:$AL$8001&lt;$AL3015))+1,"")</f>
        <v/>
      </c>
      <c r="AJ3015">
        <f>IF($F3015="","",IF(OR($U3015=TRUE(),$U3015="TRUE"),1,0))</f>
        <v/>
      </c>
      <c r="AK3015">
        <f>IF($F3015="","",IF($AD3015="Yes",1,0))</f>
        <v/>
      </c>
      <c r="AL3015">
        <f>IF($AH3015=1,IFERROR(IF(VALUE($F3015)&lt;100000000,VALUE($F3015),1000000000),IFERROR(IF(VALUE(MID($F3015,2,20))&lt;100000000,VALUE(MID($F3015,2,20)),1000000000),1000000000))+ROW()/100000,"")</f>
        <v/>
      </c>
    </row>
    <row r="3016">
      <c r="A3016">
        <f>IF($F3016="","",IFERROR(IF(INDEX('Per Invoice'!$A$2:$A$2001,MATCH($F3016,'Per Invoice'!$B$2:$B$2001,0))=0,"",INDEX('Per Invoice'!$A$2:$A$2001,MATCH($F3016,'Per Invoice'!$B$2:$B$2001,0))),""))</f>
        <v/>
      </c>
      <c r="H3016" s="11" t="n"/>
      <c r="R3016" s="7">
        <f>IF($F3016="","",Q3016*Y3016/100)</f>
        <v/>
      </c>
      <c r="X3016" s="7" t="n"/>
      <c r="Y3016" s="7" t="n"/>
      <c r="Z3016" s="7">
        <f>IF($F3016="","",Y3016*AE3016/100)</f>
        <v/>
      </c>
      <c r="AA3016" s="7">
        <f>IF($F3016="","",Y3016-Z3016)</f>
        <v/>
      </c>
      <c r="AB3016" s="7">
        <f>IF($F3016="","",AA3016-R3016)</f>
        <v/>
      </c>
      <c r="AE3016">
        <f>IF($F3016="","",IF($AK3016=1,0,IF($AJ3016=1,Settings!$C$6,Settings!$C$7))*100)</f>
        <v/>
      </c>
      <c r="AG3016">
        <f>IF($F3016="","",$F3016&amp;"|"&amp;$D3016&amp;"")</f>
        <v/>
      </c>
      <c r="AH3016">
        <f>IF($F3016="","",IF(COUNTIF($AG$2:$AG3016,$AG3016)=1,1,0))</f>
        <v/>
      </c>
      <c r="AI3016">
        <f>IF($AH3016=1,SUMPRODUCT(--($AL$2:$AL$8001&lt;$AL3016))+1,"")</f>
        <v/>
      </c>
      <c r="AJ3016">
        <f>IF($F3016="","",IF(OR($U3016=TRUE(),$U3016="TRUE"),1,0))</f>
        <v/>
      </c>
      <c r="AK3016">
        <f>IF($F3016="","",IF($AD3016="Yes",1,0))</f>
        <v/>
      </c>
      <c r="AL3016">
        <f>IF($AH3016=1,IFERROR(IF(VALUE($F3016)&lt;100000000,VALUE($F3016),1000000000),IFERROR(IF(VALUE(MID($F3016,2,20))&lt;100000000,VALUE(MID($F3016,2,20)),1000000000),1000000000))+ROW()/100000,"")</f>
        <v/>
      </c>
    </row>
    <row r="3017">
      <c r="A3017">
        <f>IF($F3017="","",IFERROR(IF(INDEX('Per Invoice'!$A$2:$A$2001,MATCH($F3017,'Per Invoice'!$B$2:$B$2001,0))=0,"",INDEX('Per Invoice'!$A$2:$A$2001,MATCH($F3017,'Per Invoice'!$B$2:$B$2001,0))),""))</f>
        <v/>
      </c>
      <c r="H3017" s="11" t="n"/>
      <c r="R3017" s="7">
        <f>IF($F3017="","",Q3017*Y3017/100)</f>
        <v/>
      </c>
      <c r="X3017" s="7" t="n"/>
      <c r="Y3017" s="7" t="n"/>
      <c r="Z3017" s="7">
        <f>IF($F3017="","",Y3017*AE3017/100)</f>
        <v/>
      </c>
      <c r="AA3017" s="7">
        <f>IF($F3017="","",Y3017-Z3017)</f>
        <v/>
      </c>
      <c r="AB3017" s="7">
        <f>IF($F3017="","",AA3017-R3017)</f>
        <v/>
      </c>
      <c r="AE3017">
        <f>IF($F3017="","",IF($AK3017=1,0,IF($AJ3017=1,Settings!$C$6,Settings!$C$7))*100)</f>
        <v/>
      </c>
      <c r="AG3017">
        <f>IF($F3017="","",$F3017&amp;"|"&amp;$D3017&amp;"")</f>
        <v/>
      </c>
      <c r="AH3017">
        <f>IF($F3017="","",IF(COUNTIF($AG$2:$AG3017,$AG3017)=1,1,0))</f>
        <v/>
      </c>
      <c r="AI3017">
        <f>IF($AH3017=1,SUMPRODUCT(--($AL$2:$AL$8001&lt;$AL3017))+1,"")</f>
        <v/>
      </c>
      <c r="AJ3017">
        <f>IF($F3017="","",IF(OR($U3017=TRUE(),$U3017="TRUE"),1,0))</f>
        <v/>
      </c>
      <c r="AK3017">
        <f>IF($F3017="","",IF($AD3017="Yes",1,0))</f>
        <v/>
      </c>
      <c r="AL3017">
        <f>IF($AH3017=1,IFERROR(IF(VALUE($F3017)&lt;100000000,VALUE($F3017),1000000000),IFERROR(IF(VALUE(MID($F3017,2,20))&lt;100000000,VALUE(MID($F3017,2,20)),1000000000),1000000000))+ROW()/100000,"")</f>
        <v/>
      </c>
    </row>
    <row r="3018">
      <c r="A3018">
        <f>IF($F3018="","",IFERROR(IF(INDEX('Per Invoice'!$A$2:$A$2001,MATCH($F3018,'Per Invoice'!$B$2:$B$2001,0))=0,"",INDEX('Per Invoice'!$A$2:$A$2001,MATCH($F3018,'Per Invoice'!$B$2:$B$2001,0))),""))</f>
        <v/>
      </c>
      <c r="H3018" s="11" t="n"/>
      <c r="R3018" s="7">
        <f>IF($F3018="","",Q3018*Y3018/100)</f>
        <v/>
      </c>
      <c r="X3018" s="7" t="n"/>
      <c r="Y3018" s="7" t="n"/>
      <c r="Z3018" s="7">
        <f>IF($F3018="","",Y3018*AE3018/100)</f>
        <v/>
      </c>
      <c r="AA3018" s="7">
        <f>IF($F3018="","",Y3018-Z3018)</f>
        <v/>
      </c>
      <c r="AB3018" s="7">
        <f>IF($F3018="","",AA3018-R3018)</f>
        <v/>
      </c>
      <c r="AE3018">
        <f>IF($F3018="","",IF($AK3018=1,0,IF($AJ3018=1,Settings!$C$6,Settings!$C$7))*100)</f>
        <v/>
      </c>
      <c r="AG3018">
        <f>IF($F3018="","",$F3018&amp;"|"&amp;$D3018&amp;"")</f>
        <v/>
      </c>
      <c r="AH3018">
        <f>IF($F3018="","",IF(COUNTIF($AG$2:$AG3018,$AG3018)=1,1,0))</f>
        <v/>
      </c>
      <c r="AI3018">
        <f>IF($AH3018=1,SUMPRODUCT(--($AL$2:$AL$8001&lt;$AL3018))+1,"")</f>
        <v/>
      </c>
      <c r="AJ3018">
        <f>IF($F3018="","",IF(OR($U3018=TRUE(),$U3018="TRUE"),1,0))</f>
        <v/>
      </c>
      <c r="AK3018">
        <f>IF($F3018="","",IF($AD3018="Yes",1,0))</f>
        <v/>
      </c>
      <c r="AL3018">
        <f>IF($AH3018=1,IFERROR(IF(VALUE($F3018)&lt;100000000,VALUE($F3018),1000000000),IFERROR(IF(VALUE(MID($F3018,2,20))&lt;100000000,VALUE(MID($F3018,2,20)),1000000000),1000000000))+ROW()/100000,"")</f>
        <v/>
      </c>
    </row>
    <row r="3019">
      <c r="A3019">
        <f>IF($F3019="","",IFERROR(IF(INDEX('Per Invoice'!$A$2:$A$2001,MATCH($F3019,'Per Invoice'!$B$2:$B$2001,0))=0,"",INDEX('Per Invoice'!$A$2:$A$2001,MATCH($F3019,'Per Invoice'!$B$2:$B$2001,0))),""))</f>
        <v/>
      </c>
      <c r="H3019" s="11" t="n"/>
      <c r="R3019" s="7">
        <f>IF($F3019="","",Q3019*Y3019/100)</f>
        <v/>
      </c>
      <c r="X3019" s="7" t="n"/>
      <c r="Y3019" s="7" t="n"/>
      <c r="Z3019" s="7">
        <f>IF($F3019="","",Y3019*AE3019/100)</f>
        <v/>
      </c>
      <c r="AA3019" s="7">
        <f>IF($F3019="","",Y3019-Z3019)</f>
        <v/>
      </c>
      <c r="AB3019" s="7">
        <f>IF($F3019="","",AA3019-R3019)</f>
        <v/>
      </c>
      <c r="AE3019">
        <f>IF($F3019="","",IF($AK3019=1,0,IF($AJ3019=1,Settings!$C$6,Settings!$C$7))*100)</f>
        <v/>
      </c>
      <c r="AG3019">
        <f>IF($F3019="","",$F3019&amp;"|"&amp;$D3019&amp;"")</f>
        <v/>
      </c>
      <c r="AH3019">
        <f>IF($F3019="","",IF(COUNTIF($AG$2:$AG3019,$AG3019)=1,1,0))</f>
        <v/>
      </c>
      <c r="AI3019">
        <f>IF($AH3019=1,SUMPRODUCT(--($AL$2:$AL$8001&lt;$AL3019))+1,"")</f>
        <v/>
      </c>
      <c r="AJ3019">
        <f>IF($F3019="","",IF(OR($U3019=TRUE(),$U3019="TRUE"),1,0))</f>
        <v/>
      </c>
      <c r="AK3019">
        <f>IF($F3019="","",IF($AD3019="Yes",1,0))</f>
        <v/>
      </c>
      <c r="AL3019">
        <f>IF($AH3019=1,IFERROR(IF(VALUE($F3019)&lt;100000000,VALUE($F3019),1000000000),IFERROR(IF(VALUE(MID($F3019,2,20))&lt;100000000,VALUE(MID($F3019,2,20)),1000000000),1000000000))+ROW()/100000,"")</f>
        <v/>
      </c>
    </row>
    <row r="3020">
      <c r="A3020">
        <f>IF($F3020="","",IFERROR(IF(INDEX('Per Invoice'!$A$2:$A$2001,MATCH($F3020,'Per Invoice'!$B$2:$B$2001,0))=0,"",INDEX('Per Invoice'!$A$2:$A$2001,MATCH($F3020,'Per Invoice'!$B$2:$B$2001,0))),""))</f>
        <v/>
      </c>
      <c r="H3020" s="11" t="n"/>
      <c r="R3020" s="7">
        <f>IF($F3020="","",Q3020*Y3020/100)</f>
        <v/>
      </c>
      <c r="X3020" s="7" t="n"/>
      <c r="Y3020" s="7" t="n"/>
      <c r="Z3020" s="7">
        <f>IF($F3020="","",Y3020*AE3020/100)</f>
        <v/>
      </c>
      <c r="AA3020" s="7">
        <f>IF($F3020="","",Y3020-Z3020)</f>
        <v/>
      </c>
      <c r="AB3020" s="7">
        <f>IF($F3020="","",AA3020-R3020)</f>
        <v/>
      </c>
      <c r="AE3020">
        <f>IF($F3020="","",IF($AK3020=1,0,IF($AJ3020=1,Settings!$C$6,Settings!$C$7))*100)</f>
        <v/>
      </c>
      <c r="AG3020">
        <f>IF($F3020="","",$F3020&amp;"|"&amp;$D3020&amp;"")</f>
        <v/>
      </c>
      <c r="AH3020">
        <f>IF($F3020="","",IF(COUNTIF($AG$2:$AG3020,$AG3020)=1,1,0))</f>
        <v/>
      </c>
      <c r="AI3020">
        <f>IF($AH3020=1,SUMPRODUCT(--($AL$2:$AL$8001&lt;$AL3020))+1,"")</f>
        <v/>
      </c>
      <c r="AJ3020">
        <f>IF($F3020="","",IF(OR($U3020=TRUE(),$U3020="TRUE"),1,0))</f>
        <v/>
      </c>
      <c r="AK3020">
        <f>IF($F3020="","",IF($AD3020="Yes",1,0))</f>
        <v/>
      </c>
      <c r="AL3020">
        <f>IF($AH3020=1,IFERROR(IF(VALUE($F3020)&lt;100000000,VALUE($F3020),1000000000),IFERROR(IF(VALUE(MID($F3020,2,20))&lt;100000000,VALUE(MID($F3020,2,20)),1000000000),1000000000))+ROW()/100000,"")</f>
        <v/>
      </c>
    </row>
    <row r="3021">
      <c r="A3021">
        <f>IF($F3021="","",IFERROR(IF(INDEX('Per Invoice'!$A$2:$A$2001,MATCH($F3021,'Per Invoice'!$B$2:$B$2001,0))=0,"",INDEX('Per Invoice'!$A$2:$A$2001,MATCH($F3021,'Per Invoice'!$B$2:$B$2001,0))),""))</f>
        <v/>
      </c>
      <c r="H3021" s="11" t="n"/>
      <c r="R3021" s="7">
        <f>IF($F3021="","",Q3021*Y3021/100)</f>
        <v/>
      </c>
      <c r="X3021" s="7" t="n"/>
      <c r="Y3021" s="7" t="n"/>
      <c r="Z3021" s="7">
        <f>IF($F3021="","",Y3021*AE3021/100)</f>
        <v/>
      </c>
      <c r="AA3021" s="7">
        <f>IF($F3021="","",Y3021-Z3021)</f>
        <v/>
      </c>
      <c r="AB3021" s="7">
        <f>IF($F3021="","",AA3021-R3021)</f>
        <v/>
      </c>
      <c r="AE3021">
        <f>IF($F3021="","",IF($AK3021=1,0,IF($AJ3021=1,Settings!$C$6,Settings!$C$7))*100)</f>
        <v/>
      </c>
      <c r="AG3021">
        <f>IF($F3021="","",$F3021&amp;"|"&amp;$D3021&amp;"")</f>
        <v/>
      </c>
      <c r="AH3021">
        <f>IF($F3021="","",IF(COUNTIF($AG$2:$AG3021,$AG3021)=1,1,0))</f>
        <v/>
      </c>
      <c r="AI3021">
        <f>IF($AH3021=1,SUMPRODUCT(--($AL$2:$AL$8001&lt;$AL3021))+1,"")</f>
        <v/>
      </c>
      <c r="AJ3021">
        <f>IF($F3021="","",IF(OR($U3021=TRUE(),$U3021="TRUE"),1,0))</f>
        <v/>
      </c>
      <c r="AK3021">
        <f>IF($F3021="","",IF($AD3021="Yes",1,0))</f>
        <v/>
      </c>
      <c r="AL3021">
        <f>IF($AH3021=1,IFERROR(IF(VALUE($F3021)&lt;100000000,VALUE($F3021),1000000000),IFERROR(IF(VALUE(MID($F3021,2,20))&lt;100000000,VALUE(MID($F3021,2,20)),1000000000),1000000000))+ROW()/100000,"")</f>
        <v/>
      </c>
    </row>
    <row r="3022">
      <c r="A3022">
        <f>IF($F3022="","",IFERROR(IF(INDEX('Per Invoice'!$A$2:$A$2001,MATCH($F3022,'Per Invoice'!$B$2:$B$2001,0))=0,"",INDEX('Per Invoice'!$A$2:$A$2001,MATCH($F3022,'Per Invoice'!$B$2:$B$2001,0))),""))</f>
        <v/>
      </c>
      <c r="H3022" s="11" t="n"/>
      <c r="R3022" s="7">
        <f>IF($F3022="","",Q3022*Y3022/100)</f>
        <v/>
      </c>
      <c r="X3022" s="7" t="n"/>
      <c r="Y3022" s="7" t="n"/>
      <c r="Z3022" s="7">
        <f>IF($F3022="","",Y3022*AE3022/100)</f>
        <v/>
      </c>
      <c r="AA3022" s="7">
        <f>IF($F3022="","",Y3022-Z3022)</f>
        <v/>
      </c>
      <c r="AB3022" s="7">
        <f>IF($F3022="","",AA3022-R3022)</f>
        <v/>
      </c>
      <c r="AE3022">
        <f>IF($F3022="","",IF($AK3022=1,0,IF($AJ3022=1,Settings!$C$6,Settings!$C$7))*100)</f>
        <v/>
      </c>
      <c r="AG3022">
        <f>IF($F3022="","",$F3022&amp;"|"&amp;$D3022&amp;"")</f>
        <v/>
      </c>
      <c r="AH3022">
        <f>IF($F3022="","",IF(COUNTIF($AG$2:$AG3022,$AG3022)=1,1,0))</f>
        <v/>
      </c>
      <c r="AI3022">
        <f>IF($AH3022=1,SUMPRODUCT(--($AL$2:$AL$8001&lt;$AL3022))+1,"")</f>
        <v/>
      </c>
      <c r="AJ3022">
        <f>IF($F3022="","",IF(OR($U3022=TRUE(),$U3022="TRUE"),1,0))</f>
        <v/>
      </c>
      <c r="AK3022">
        <f>IF($F3022="","",IF($AD3022="Yes",1,0))</f>
        <v/>
      </c>
      <c r="AL3022">
        <f>IF($AH3022=1,IFERROR(IF(VALUE($F3022)&lt;100000000,VALUE($F3022),1000000000),IFERROR(IF(VALUE(MID($F3022,2,20))&lt;100000000,VALUE(MID($F3022,2,20)),1000000000),1000000000))+ROW()/100000,"")</f>
        <v/>
      </c>
    </row>
    <row r="3023">
      <c r="A3023">
        <f>IF($F3023="","",IFERROR(IF(INDEX('Per Invoice'!$A$2:$A$2001,MATCH($F3023,'Per Invoice'!$B$2:$B$2001,0))=0,"",INDEX('Per Invoice'!$A$2:$A$2001,MATCH($F3023,'Per Invoice'!$B$2:$B$2001,0))),""))</f>
        <v/>
      </c>
      <c r="H3023" s="11" t="n"/>
      <c r="R3023" s="7">
        <f>IF($F3023="","",Q3023*Y3023/100)</f>
        <v/>
      </c>
      <c r="X3023" s="7" t="n"/>
      <c r="Y3023" s="7" t="n"/>
      <c r="Z3023" s="7">
        <f>IF($F3023="","",Y3023*AE3023/100)</f>
        <v/>
      </c>
      <c r="AA3023" s="7">
        <f>IF($F3023="","",Y3023-Z3023)</f>
        <v/>
      </c>
      <c r="AB3023" s="7">
        <f>IF($F3023="","",AA3023-R3023)</f>
        <v/>
      </c>
      <c r="AE3023">
        <f>IF($F3023="","",IF($AK3023=1,0,IF($AJ3023=1,Settings!$C$6,Settings!$C$7))*100)</f>
        <v/>
      </c>
      <c r="AG3023">
        <f>IF($F3023="","",$F3023&amp;"|"&amp;$D3023&amp;"")</f>
        <v/>
      </c>
      <c r="AH3023">
        <f>IF($F3023="","",IF(COUNTIF($AG$2:$AG3023,$AG3023)=1,1,0))</f>
        <v/>
      </c>
      <c r="AI3023">
        <f>IF($AH3023=1,SUMPRODUCT(--($AL$2:$AL$8001&lt;$AL3023))+1,"")</f>
        <v/>
      </c>
      <c r="AJ3023">
        <f>IF($F3023="","",IF(OR($U3023=TRUE(),$U3023="TRUE"),1,0))</f>
        <v/>
      </c>
      <c r="AK3023">
        <f>IF($F3023="","",IF($AD3023="Yes",1,0))</f>
        <v/>
      </c>
      <c r="AL3023">
        <f>IF($AH3023=1,IFERROR(IF(VALUE($F3023)&lt;100000000,VALUE($F3023),1000000000),IFERROR(IF(VALUE(MID($F3023,2,20))&lt;100000000,VALUE(MID($F3023,2,20)),1000000000),1000000000))+ROW()/100000,"")</f>
        <v/>
      </c>
    </row>
    <row r="3024">
      <c r="A3024">
        <f>IF($F3024="","",IFERROR(IF(INDEX('Per Invoice'!$A$2:$A$2001,MATCH($F3024,'Per Invoice'!$B$2:$B$2001,0))=0,"",INDEX('Per Invoice'!$A$2:$A$2001,MATCH($F3024,'Per Invoice'!$B$2:$B$2001,0))),""))</f>
        <v/>
      </c>
      <c r="H3024" s="11" t="n"/>
      <c r="R3024" s="7">
        <f>IF($F3024="","",Q3024*Y3024/100)</f>
        <v/>
      </c>
      <c r="X3024" s="7" t="n"/>
      <c r="Y3024" s="7" t="n"/>
      <c r="Z3024" s="7">
        <f>IF($F3024="","",Y3024*AE3024/100)</f>
        <v/>
      </c>
      <c r="AA3024" s="7">
        <f>IF($F3024="","",Y3024-Z3024)</f>
        <v/>
      </c>
      <c r="AB3024" s="7">
        <f>IF($F3024="","",AA3024-R3024)</f>
        <v/>
      </c>
      <c r="AE3024">
        <f>IF($F3024="","",IF($AK3024=1,0,IF($AJ3024=1,Settings!$C$6,Settings!$C$7))*100)</f>
        <v/>
      </c>
      <c r="AG3024">
        <f>IF($F3024="","",$F3024&amp;"|"&amp;$D3024&amp;"")</f>
        <v/>
      </c>
      <c r="AH3024">
        <f>IF($F3024="","",IF(COUNTIF($AG$2:$AG3024,$AG3024)=1,1,0))</f>
        <v/>
      </c>
      <c r="AI3024">
        <f>IF($AH3024=1,SUMPRODUCT(--($AL$2:$AL$8001&lt;$AL3024))+1,"")</f>
        <v/>
      </c>
      <c r="AJ3024">
        <f>IF($F3024="","",IF(OR($U3024=TRUE(),$U3024="TRUE"),1,0))</f>
        <v/>
      </c>
      <c r="AK3024">
        <f>IF($F3024="","",IF($AD3024="Yes",1,0))</f>
        <v/>
      </c>
      <c r="AL3024">
        <f>IF($AH3024=1,IFERROR(IF(VALUE($F3024)&lt;100000000,VALUE($F3024),1000000000),IFERROR(IF(VALUE(MID($F3024,2,20))&lt;100000000,VALUE(MID($F3024,2,20)),1000000000),1000000000))+ROW()/100000,"")</f>
        <v/>
      </c>
    </row>
    <row r="3025">
      <c r="A3025">
        <f>IF($F3025="","",IFERROR(IF(INDEX('Per Invoice'!$A$2:$A$2001,MATCH($F3025,'Per Invoice'!$B$2:$B$2001,0))=0,"",INDEX('Per Invoice'!$A$2:$A$2001,MATCH($F3025,'Per Invoice'!$B$2:$B$2001,0))),""))</f>
        <v/>
      </c>
      <c r="H3025" s="11" t="n"/>
      <c r="R3025" s="7">
        <f>IF($F3025="","",Q3025*Y3025/100)</f>
        <v/>
      </c>
      <c r="X3025" s="7" t="n"/>
      <c r="Y3025" s="7" t="n"/>
      <c r="Z3025" s="7">
        <f>IF($F3025="","",Y3025*AE3025/100)</f>
        <v/>
      </c>
      <c r="AA3025" s="7">
        <f>IF($F3025="","",Y3025-Z3025)</f>
        <v/>
      </c>
      <c r="AB3025" s="7">
        <f>IF($F3025="","",AA3025-R3025)</f>
        <v/>
      </c>
      <c r="AE3025">
        <f>IF($F3025="","",IF($AK3025=1,0,IF($AJ3025=1,Settings!$C$6,Settings!$C$7))*100)</f>
        <v/>
      </c>
      <c r="AG3025">
        <f>IF($F3025="","",$F3025&amp;"|"&amp;$D3025&amp;"")</f>
        <v/>
      </c>
      <c r="AH3025">
        <f>IF($F3025="","",IF(COUNTIF($AG$2:$AG3025,$AG3025)=1,1,0))</f>
        <v/>
      </c>
      <c r="AI3025">
        <f>IF($AH3025=1,SUMPRODUCT(--($AL$2:$AL$8001&lt;$AL3025))+1,"")</f>
        <v/>
      </c>
      <c r="AJ3025">
        <f>IF($F3025="","",IF(OR($U3025=TRUE(),$U3025="TRUE"),1,0))</f>
        <v/>
      </c>
      <c r="AK3025">
        <f>IF($F3025="","",IF($AD3025="Yes",1,0))</f>
        <v/>
      </c>
      <c r="AL3025">
        <f>IF($AH3025=1,IFERROR(IF(VALUE($F3025)&lt;100000000,VALUE($F3025),1000000000),IFERROR(IF(VALUE(MID($F3025,2,20))&lt;100000000,VALUE(MID($F3025,2,20)),1000000000),1000000000))+ROW()/100000,"")</f>
        <v/>
      </c>
    </row>
    <row r="3026">
      <c r="A3026">
        <f>IF($F3026="","",IFERROR(IF(INDEX('Per Invoice'!$A$2:$A$2001,MATCH($F3026,'Per Invoice'!$B$2:$B$2001,0))=0,"",INDEX('Per Invoice'!$A$2:$A$2001,MATCH($F3026,'Per Invoice'!$B$2:$B$2001,0))),""))</f>
        <v/>
      </c>
      <c r="H3026" s="11" t="n"/>
      <c r="R3026" s="7">
        <f>IF($F3026="","",Q3026*Y3026/100)</f>
        <v/>
      </c>
      <c r="X3026" s="7" t="n"/>
      <c r="Y3026" s="7" t="n"/>
      <c r="Z3026" s="7">
        <f>IF($F3026="","",Y3026*AE3026/100)</f>
        <v/>
      </c>
      <c r="AA3026" s="7">
        <f>IF($F3026="","",Y3026-Z3026)</f>
        <v/>
      </c>
      <c r="AB3026" s="7">
        <f>IF($F3026="","",AA3026-R3026)</f>
        <v/>
      </c>
      <c r="AE3026">
        <f>IF($F3026="","",IF($AK3026=1,0,IF($AJ3026=1,Settings!$C$6,Settings!$C$7))*100)</f>
        <v/>
      </c>
      <c r="AG3026">
        <f>IF($F3026="","",$F3026&amp;"|"&amp;$D3026&amp;"")</f>
        <v/>
      </c>
      <c r="AH3026">
        <f>IF($F3026="","",IF(COUNTIF($AG$2:$AG3026,$AG3026)=1,1,0))</f>
        <v/>
      </c>
      <c r="AI3026">
        <f>IF($AH3026=1,SUMPRODUCT(--($AL$2:$AL$8001&lt;$AL3026))+1,"")</f>
        <v/>
      </c>
      <c r="AJ3026">
        <f>IF($F3026="","",IF(OR($U3026=TRUE(),$U3026="TRUE"),1,0))</f>
        <v/>
      </c>
      <c r="AK3026">
        <f>IF($F3026="","",IF($AD3026="Yes",1,0))</f>
        <v/>
      </c>
      <c r="AL3026">
        <f>IF($AH3026=1,IFERROR(IF(VALUE($F3026)&lt;100000000,VALUE($F3026),1000000000),IFERROR(IF(VALUE(MID($F3026,2,20))&lt;100000000,VALUE(MID($F3026,2,20)),1000000000),1000000000))+ROW()/100000,"")</f>
        <v/>
      </c>
    </row>
    <row r="3027">
      <c r="A3027">
        <f>IF($F3027="","",IFERROR(IF(INDEX('Per Invoice'!$A$2:$A$2001,MATCH($F3027,'Per Invoice'!$B$2:$B$2001,0))=0,"",INDEX('Per Invoice'!$A$2:$A$2001,MATCH($F3027,'Per Invoice'!$B$2:$B$2001,0))),""))</f>
        <v/>
      </c>
      <c r="H3027" s="11" t="n"/>
      <c r="R3027" s="7">
        <f>IF($F3027="","",Q3027*Y3027/100)</f>
        <v/>
      </c>
      <c r="X3027" s="7" t="n"/>
      <c r="Y3027" s="7" t="n"/>
      <c r="Z3027" s="7">
        <f>IF($F3027="","",Y3027*AE3027/100)</f>
        <v/>
      </c>
      <c r="AA3027" s="7">
        <f>IF($F3027="","",Y3027-Z3027)</f>
        <v/>
      </c>
      <c r="AB3027" s="7">
        <f>IF($F3027="","",AA3027-R3027)</f>
        <v/>
      </c>
      <c r="AE3027">
        <f>IF($F3027="","",IF($AK3027=1,0,IF($AJ3027=1,Settings!$C$6,Settings!$C$7))*100)</f>
        <v/>
      </c>
      <c r="AG3027">
        <f>IF($F3027="","",$F3027&amp;"|"&amp;$D3027&amp;"")</f>
        <v/>
      </c>
      <c r="AH3027">
        <f>IF($F3027="","",IF(COUNTIF($AG$2:$AG3027,$AG3027)=1,1,0))</f>
        <v/>
      </c>
      <c r="AI3027">
        <f>IF($AH3027=1,SUMPRODUCT(--($AL$2:$AL$8001&lt;$AL3027))+1,"")</f>
        <v/>
      </c>
      <c r="AJ3027">
        <f>IF($F3027="","",IF(OR($U3027=TRUE(),$U3027="TRUE"),1,0))</f>
        <v/>
      </c>
      <c r="AK3027">
        <f>IF($F3027="","",IF($AD3027="Yes",1,0))</f>
        <v/>
      </c>
      <c r="AL3027">
        <f>IF($AH3027=1,IFERROR(IF(VALUE($F3027)&lt;100000000,VALUE($F3027),1000000000),IFERROR(IF(VALUE(MID($F3027,2,20))&lt;100000000,VALUE(MID($F3027,2,20)),1000000000),1000000000))+ROW()/100000,"")</f>
        <v/>
      </c>
    </row>
    <row r="3028">
      <c r="A3028">
        <f>IF($F3028="","",IFERROR(IF(INDEX('Per Invoice'!$A$2:$A$2001,MATCH($F3028,'Per Invoice'!$B$2:$B$2001,0))=0,"",INDEX('Per Invoice'!$A$2:$A$2001,MATCH($F3028,'Per Invoice'!$B$2:$B$2001,0))),""))</f>
        <v/>
      </c>
      <c r="H3028" s="11" t="n"/>
      <c r="R3028" s="7">
        <f>IF($F3028="","",Q3028*Y3028/100)</f>
        <v/>
      </c>
      <c r="X3028" s="7" t="n"/>
      <c r="Y3028" s="7" t="n"/>
      <c r="Z3028" s="7">
        <f>IF($F3028="","",Y3028*AE3028/100)</f>
        <v/>
      </c>
      <c r="AA3028" s="7">
        <f>IF($F3028="","",Y3028-Z3028)</f>
        <v/>
      </c>
      <c r="AB3028" s="7">
        <f>IF($F3028="","",AA3028-R3028)</f>
        <v/>
      </c>
      <c r="AE3028">
        <f>IF($F3028="","",IF($AK3028=1,0,IF($AJ3028=1,Settings!$C$6,Settings!$C$7))*100)</f>
        <v/>
      </c>
      <c r="AG3028">
        <f>IF($F3028="","",$F3028&amp;"|"&amp;$D3028&amp;"")</f>
        <v/>
      </c>
      <c r="AH3028">
        <f>IF($F3028="","",IF(COUNTIF($AG$2:$AG3028,$AG3028)=1,1,0))</f>
        <v/>
      </c>
      <c r="AI3028">
        <f>IF($AH3028=1,SUMPRODUCT(--($AL$2:$AL$8001&lt;$AL3028))+1,"")</f>
        <v/>
      </c>
      <c r="AJ3028">
        <f>IF($F3028="","",IF(OR($U3028=TRUE(),$U3028="TRUE"),1,0))</f>
        <v/>
      </c>
      <c r="AK3028">
        <f>IF($F3028="","",IF($AD3028="Yes",1,0))</f>
        <v/>
      </c>
      <c r="AL3028">
        <f>IF($AH3028=1,IFERROR(IF(VALUE($F3028)&lt;100000000,VALUE($F3028),1000000000),IFERROR(IF(VALUE(MID($F3028,2,20))&lt;100000000,VALUE(MID($F3028,2,20)),1000000000),1000000000))+ROW()/100000,"")</f>
        <v/>
      </c>
    </row>
    <row r="3029">
      <c r="A3029">
        <f>IF($F3029="","",IFERROR(IF(INDEX('Per Invoice'!$A$2:$A$2001,MATCH($F3029,'Per Invoice'!$B$2:$B$2001,0))=0,"",INDEX('Per Invoice'!$A$2:$A$2001,MATCH($F3029,'Per Invoice'!$B$2:$B$2001,0))),""))</f>
        <v/>
      </c>
      <c r="H3029" s="11" t="n"/>
      <c r="R3029" s="7">
        <f>IF($F3029="","",Q3029*Y3029/100)</f>
        <v/>
      </c>
      <c r="X3029" s="7" t="n"/>
      <c r="Y3029" s="7" t="n"/>
      <c r="Z3029" s="7">
        <f>IF($F3029="","",Y3029*AE3029/100)</f>
        <v/>
      </c>
      <c r="AA3029" s="7">
        <f>IF($F3029="","",Y3029-Z3029)</f>
        <v/>
      </c>
      <c r="AB3029" s="7">
        <f>IF($F3029="","",AA3029-R3029)</f>
        <v/>
      </c>
      <c r="AE3029">
        <f>IF($F3029="","",IF($AK3029=1,0,IF($AJ3029=1,Settings!$C$6,Settings!$C$7))*100)</f>
        <v/>
      </c>
      <c r="AG3029">
        <f>IF($F3029="","",$F3029&amp;"|"&amp;$D3029&amp;"")</f>
        <v/>
      </c>
      <c r="AH3029">
        <f>IF($F3029="","",IF(COUNTIF($AG$2:$AG3029,$AG3029)=1,1,0))</f>
        <v/>
      </c>
      <c r="AI3029">
        <f>IF($AH3029=1,SUMPRODUCT(--($AL$2:$AL$8001&lt;$AL3029))+1,"")</f>
        <v/>
      </c>
      <c r="AJ3029">
        <f>IF($F3029="","",IF(OR($U3029=TRUE(),$U3029="TRUE"),1,0))</f>
        <v/>
      </c>
      <c r="AK3029">
        <f>IF($F3029="","",IF($AD3029="Yes",1,0))</f>
        <v/>
      </c>
      <c r="AL3029">
        <f>IF($AH3029=1,IFERROR(IF(VALUE($F3029)&lt;100000000,VALUE($F3029),1000000000),IFERROR(IF(VALUE(MID($F3029,2,20))&lt;100000000,VALUE(MID($F3029,2,20)),1000000000),1000000000))+ROW()/100000,"")</f>
        <v/>
      </c>
    </row>
    <row r="3030">
      <c r="A3030">
        <f>IF($F3030="","",IFERROR(IF(INDEX('Per Invoice'!$A$2:$A$2001,MATCH($F3030,'Per Invoice'!$B$2:$B$2001,0))=0,"",INDEX('Per Invoice'!$A$2:$A$2001,MATCH($F3030,'Per Invoice'!$B$2:$B$2001,0))),""))</f>
        <v/>
      </c>
      <c r="H3030" s="11" t="n"/>
      <c r="R3030" s="7">
        <f>IF($F3030="","",Q3030*Y3030/100)</f>
        <v/>
      </c>
      <c r="X3030" s="7" t="n"/>
      <c r="Y3030" s="7" t="n"/>
      <c r="Z3030" s="7">
        <f>IF($F3030="","",Y3030*AE3030/100)</f>
        <v/>
      </c>
      <c r="AA3030" s="7">
        <f>IF($F3030="","",Y3030-Z3030)</f>
        <v/>
      </c>
      <c r="AB3030" s="7">
        <f>IF($F3030="","",AA3030-R3030)</f>
        <v/>
      </c>
      <c r="AE3030">
        <f>IF($F3030="","",IF($AK3030=1,0,IF($AJ3030=1,Settings!$C$6,Settings!$C$7))*100)</f>
        <v/>
      </c>
      <c r="AG3030">
        <f>IF($F3030="","",$F3030&amp;"|"&amp;$D3030&amp;"")</f>
        <v/>
      </c>
      <c r="AH3030">
        <f>IF($F3030="","",IF(COUNTIF($AG$2:$AG3030,$AG3030)=1,1,0))</f>
        <v/>
      </c>
      <c r="AI3030">
        <f>IF($AH3030=1,SUMPRODUCT(--($AL$2:$AL$8001&lt;$AL3030))+1,"")</f>
        <v/>
      </c>
      <c r="AJ3030">
        <f>IF($F3030="","",IF(OR($U3030=TRUE(),$U3030="TRUE"),1,0))</f>
        <v/>
      </c>
      <c r="AK3030">
        <f>IF($F3030="","",IF($AD3030="Yes",1,0))</f>
        <v/>
      </c>
      <c r="AL3030">
        <f>IF($AH3030=1,IFERROR(IF(VALUE($F3030)&lt;100000000,VALUE($F3030),1000000000),IFERROR(IF(VALUE(MID($F3030,2,20))&lt;100000000,VALUE(MID($F3030,2,20)),1000000000),1000000000))+ROW()/100000,"")</f>
        <v/>
      </c>
    </row>
    <row r="3031">
      <c r="A3031">
        <f>IF($F3031="","",IFERROR(IF(INDEX('Per Invoice'!$A$2:$A$2001,MATCH($F3031,'Per Invoice'!$B$2:$B$2001,0))=0,"",INDEX('Per Invoice'!$A$2:$A$2001,MATCH($F3031,'Per Invoice'!$B$2:$B$2001,0))),""))</f>
        <v/>
      </c>
      <c r="H3031" s="11" t="n"/>
      <c r="R3031" s="7">
        <f>IF($F3031="","",Q3031*Y3031/100)</f>
        <v/>
      </c>
      <c r="X3031" s="7" t="n"/>
      <c r="Y3031" s="7" t="n"/>
      <c r="Z3031" s="7">
        <f>IF($F3031="","",Y3031*AE3031/100)</f>
        <v/>
      </c>
      <c r="AA3031" s="7">
        <f>IF($F3031="","",Y3031-Z3031)</f>
        <v/>
      </c>
      <c r="AB3031" s="7">
        <f>IF($F3031="","",AA3031-R3031)</f>
        <v/>
      </c>
      <c r="AE3031">
        <f>IF($F3031="","",IF($AK3031=1,0,IF($AJ3031=1,Settings!$C$6,Settings!$C$7))*100)</f>
        <v/>
      </c>
      <c r="AG3031">
        <f>IF($F3031="","",$F3031&amp;"|"&amp;$D3031&amp;"")</f>
        <v/>
      </c>
      <c r="AH3031">
        <f>IF($F3031="","",IF(COUNTIF($AG$2:$AG3031,$AG3031)=1,1,0))</f>
        <v/>
      </c>
      <c r="AI3031">
        <f>IF($AH3031=1,SUMPRODUCT(--($AL$2:$AL$8001&lt;$AL3031))+1,"")</f>
        <v/>
      </c>
      <c r="AJ3031">
        <f>IF($F3031="","",IF(OR($U3031=TRUE(),$U3031="TRUE"),1,0))</f>
        <v/>
      </c>
      <c r="AK3031">
        <f>IF($F3031="","",IF($AD3031="Yes",1,0))</f>
        <v/>
      </c>
      <c r="AL3031">
        <f>IF($AH3031=1,IFERROR(IF(VALUE($F3031)&lt;100000000,VALUE($F3031),1000000000),IFERROR(IF(VALUE(MID($F3031,2,20))&lt;100000000,VALUE(MID($F3031,2,20)),1000000000),1000000000))+ROW()/100000,"")</f>
        <v/>
      </c>
    </row>
    <row r="3032">
      <c r="A3032">
        <f>IF($F3032="","",IFERROR(IF(INDEX('Per Invoice'!$A$2:$A$2001,MATCH($F3032,'Per Invoice'!$B$2:$B$2001,0))=0,"",INDEX('Per Invoice'!$A$2:$A$2001,MATCH($F3032,'Per Invoice'!$B$2:$B$2001,0))),""))</f>
        <v/>
      </c>
      <c r="H3032" s="11" t="n"/>
      <c r="R3032" s="7">
        <f>IF($F3032="","",Q3032*Y3032/100)</f>
        <v/>
      </c>
      <c r="X3032" s="7" t="n"/>
      <c r="Y3032" s="7" t="n"/>
      <c r="Z3032" s="7">
        <f>IF($F3032="","",Y3032*AE3032/100)</f>
        <v/>
      </c>
      <c r="AA3032" s="7">
        <f>IF($F3032="","",Y3032-Z3032)</f>
        <v/>
      </c>
      <c r="AB3032" s="7">
        <f>IF($F3032="","",AA3032-R3032)</f>
        <v/>
      </c>
      <c r="AE3032">
        <f>IF($F3032="","",IF($AK3032=1,0,IF($AJ3032=1,Settings!$C$6,Settings!$C$7))*100)</f>
        <v/>
      </c>
      <c r="AG3032">
        <f>IF($F3032="","",$F3032&amp;"|"&amp;$D3032&amp;"")</f>
        <v/>
      </c>
      <c r="AH3032">
        <f>IF($F3032="","",IF(COUNTIF($AG$2:$AG3032,$AG3032)=1,1,0))</f>
        <v/>
      </c>
      <c r="AI3032">
        <f>IF($AH3032=1,SUMPRODUCT(--($AL$2:$AL$8001&lt;$AL3032))+1,"")</f>
        <v/>
      </c>
      <c r="AJ3032">
        <f>IF($F3032="","",IF(OR($U3032=TRUE(),$U3032="TRUE"),1,0))</f>
        <v/>
      </c>
      <c r="AK3032">
        <f>IF($F3032="","",IF($AD3032="Yes",1,0))</f>
        <v/>
      </c>
      <c r="AL3032">
        <f>IF($AH3032=1,IFERROR(IF(VALUE($F3032)&lt;100000000,VALUE($F3032),1000000000),IFERROR(IF(VALUE(MID($F3032,2,20))&lt;100000000,VALUE(MID($F3032,2,20)),1000000000),1000000000))+ROW()/100000,"")</f>
        <v/>
      </c>
    </row>
    <row r="3033">
      <c r="A3033">
        <f>IF($F3033="","",IFERROR(IF(INDEX('Per Invoice'!$A$2:$A$2001,MATCH($F3033,'Per Invoice'!$B$2:$B$2001,0))=0,"",INDEX('Per Invoice'!$A$2:$A$2001,MATCH($F3033,'Per Invoice'!$B$2:$B$2001,0))),""))</f>
        <v/>
      </c>
      <c r="H3033" s="11" t="n"/>
      <c r="R3033" s="7">
        <f>IF($F3033="","",Q3033*Y3033/100)</f>
        <v/>
      </c>
      <c r="X3033" s="7" t="n"/>
      <c r="Y3033" s="7" t="n"/>
      <c r="Z3033" s="7">
        <f>IF($F3033="","",Y3033*AE3033/100)</f>
        <v/>
      </c>
      <c r="AA3033" s="7">
        <f>IF($F3033="","",Y3033-Z3033)</f>
        <v/>
      </c>
      <c r="AB3033" s="7">
        <f>IF($F3033="","",AA3033-R3033)</f>
        <v/>
      </c>
      <c r="AE3033">
        <f>IF($F3033="","",IF($AK3033=1,0,IF($AJ3033=1,Settings!$C$6,Settings!$C$7))*100)</f>
        <v/>
      </c>
      <c r="AG3033">
        <f>IF($F3033="","",$F3033&amp;"|"&amp;$D3033&amp;"")</f>
        <v/>
      </c>
      <c r="AH3033">
        <f>IF($F3033="","",IF(COUNTIF($AG$2:$AG3033,$AG3033)=1,1,0))</f>
        <v/>
      </c>
      <c r="AI3033">
        <f>IF($AH3033=1,SUMPRODUCT(--($AL$2:$AL$8001&lt;$AL3033))+1,"")</f>
        <v/>
      </c>
      <c r="AJ3033">
        <f>IF($F3033="","",IF(OR($U3033=TRUE(),$U3033="TRUE"),1,0))</f>
        <v/>
      </c>
      <c r="AK3033">
        <f>IF($F3033="","",IF($AD3033="Yes",1,0))</f>
        <v/>
      </c>
      <c r="AL3033">
        <f>IF($AH3033=1,IFERROR(IF(VALUE($F3033)&lt;100000000,VALUE($F3033),1000000000),IFERROR(IF(VALUE(MID($F3033,2,20))&lt;100000000,VALUE(MID($F3033,2,20)),1000000000),1000000000))+ROW()/100000,"")</f>
        <v/>
      </c>
    </row>
    <row r="3034">
      <c r="A3034">
        <f>IF($F3034="","",IFERROR(IF(INDEX('Per Invoice'!$A$2:$A$2001,MATCH($F3034,'Per Invoice'!$B$2:$B$2001,0))=0,"",INDEX('Per Invoice'!$A$2:$A$2001,MATCH($F3034,'Per Invoice'!$B$2:$B$2001,0))),""))</f>
        <v/>
      </c>
      <c r="H3034" s="11" t="n"/>
      <c r="R3034" s="7">
        <f>IF($F3034="","",Q3034*Y3034/100)</f>
        <v/>
      </c>
      <c r="X3034" s="7" t="n"/>
      <c r="Y3034" s="7" t="n"/>
      <c r="Z3034" s="7">
        <f>IF($F3034="","",Y3034*AE3034/100)</f>
        <v/>
      </c>
      <c r="AA3034" s="7">
        <f>IF($F3034="","",Y3034-Z3034)</f>
        <v/>
      </c>
      <c r="AB3034" s="7">
        <f>IF($F3034="","",AA3034-R3034)</f>
        <v/>
      </c>
      <c r="AE3034">
        <f>IF($F3034="","",IF($AK3034=1,0,IF($AJ3034=1,Settings!$C$6,Settings!$C$7))*100)</f>
        <v/>
      </c>
      <c r="AG3034">
        <f>IF($F3034="","",$F3034&amp;"|"&amp;$D3034&amp;"")</f>
        <v/>
      </c>
      <c r="AH3034">
        <f>IF($F3034="","",IF(COUNTIF($AG$2:$AG3034,$AG3034)=1,1,0))</f>
        <v/>
      </c>
      <c r="AI3034">
        <f>IF($AH3034=1,SUMPRODUCT(--($AL$2:$AL$8001&lt;$AL3034))+1,"")</f>
        <v/>
      </c>
      <c r="AJ3034">
        <f>IF($F3034="","",IF(OR($U3034=TRUE(),$U3034="TRUE"),1,0))</f>
        <v/>
      </c>
      <c r="AK3034">
        <f>IF($F3034="","",IF($AD3034="Yes",1,0))</f>
        <v/>
      </c>
      <c r="AL3034">
        <f>IF($AH3034=1,IFERROR(IF(VALUE($F3034)&lt;100000000,VALUE($F3034),1000000000),IFERROR(IF(VALUE(MID($F3034,2,20))&lt;100000000,VALUE(MID($F3034,2,20)),1000000000),1000000000))+ROW()/100000,"")</f>
        <v/>
      </c>
    </row>
    <row r="3035">
      <c r="A3035">
        <f>IF($F3035="","",IFERROR(IF(INDEX('Per Invoice'!$A$2:$A$2001,MATCH($F3035,'Per Invoice'!$B$2:$B$2001,0))=0,"",INDEX('Per Invoice'!$A$2:$A$2001,MATCH($F3035,'Per Invoice'!$B$2:$B$2001,0))),""))</f>
        <v/>
      </c>
      <c r="H3035" s="11" t="n"/>
      <c r="R3035" s="7">
        <f>IF($F3035="","",Q3035*Y3035/100)</f>
        <v/>
      </c>
      <c r="X3035" s="7" t="n"/>
      <c r="Y3035" s="7" t="n"/>
      <c r="Z3035" s="7">
        <f>IF($F3035="","",Y3035*AE3035/100)</f>
        <v/>
      </c>
      <c r="AA3035" s="7">
        <f>IF($F3035="","",Y3035-Z3035)</f>
        <v/>
      </c>
      <c r="AB3035" s="7">
        <f>IF($F3035="","",AA3035-R3035)</f>
        <v/>
      </c>
      <c r="AE3035">
        <f>IF($F3035="","",IF($AK3035=1,0,IF($AJ3035=1,Settings!$C$6,Settings!$C$7))*100)</f>
        <v/>
      </c>
      <c r="AG3035">
        <f>IF($F3035="","",$F3035&amp;"|"&amp;$D3035&amp;"")</f>
        <v/>
      </c>
      <c r="AH3035">
        <f>IF($F3035="","",IF(COUNTIF($AG$2:$AG3035,$AG3035)=1,1,0))</f>
        <v/>
      </c>
      <c r="AI3035">
        <f>IF($AH3035=1,SUMPRODUCT(--($AL$2:$AL$8001&lt;$AL3035))+1,"")</f>
        <v/>
      </c>
      <c r="AJ3035">
        <f>IF($F3035="","",IF(OR($U3035=TRUE(),$U3035="TRUE"),1,0))</f>
        <v/>
      </c>
      <c r="AK3035">
        <f>IF($F3035="","",IF($AD3035="Yes",1,0))</f>
        <v/>
      </c>
      <c r="AL3035">
        <f>IF($AH3035=1,IFERROR(IF(VALUE($F3035)&lt;100000000,VALUE($F3035),1000000000),IFERROR(IF(VALUE(MID($F3035,2,20))&lt;100000000,VALUE(MID($F3035,2,20)),1000000000),1000000000))+ROW()/100000,"")</f>
        <v/>
      </c>
    </row>
    <row r="3036">
      <c r="A3036">
        <f>IF($F3036="","",IFERROR(IF(INDEX('Per Invoice'!$A$2:$A$2001,MATCH($F3036,'Per Invoice'!$B$2:$B$2001,0))=0,"",INDEX('Per Invoice'!$A$2:$A$2001,MATCH($F3036,'Per Invoice'!$B$2:$B$2001,0))),""))</f>
        <v/>
      </c>
      <c r="H3036" s="11" t="n"/>
      <c r="R3036" s="7">
        <f>IF($F3036="","",Q3036*Y3036/100)</f>
        <v/>
      </c>
      <c r="X3036" s="7" t="n"/>
      <c r="Y3036" s="7" t="n"/>
      <c r="Z3036" s="7">
        <f>IF($F3036="","",Y3036*AE3036/100)</f>
        <v/>
      </c>
      <c r="AA3036" s="7">
        <f>IF($F3036="","",Y3036-Z3036)</f>
        <v/>
      </c>
      <c r="AB3036" s="7">
        <f>IF($F3036="","",AA3036-R3036)</f>
        <v/>
      </c>
      <c r="AE3036">
        <f>IF($F3036="","",IF($AK3036=1,0,IF($AJ3036=1,Settings!$C$6,Settings!$C$7))*100)</f>
        <v/>
      </c>
      <c r="AG3036">
        <f>IF($F3036="","",$F3036&amp;"|"&amp;$D3036&amp;"")</f>
        <v/>
      </c>
      <c r="AH3036">
        <f>IF($F3036="","",IF(COUNTIF($AG$2:$AG3036,$AG3036)=1,1,0))</f>
        <v/>
      </c>
      <c r="AI3036">
        <f>IF($AH3036=1,SUMPRODUCT(--($AL$2:$AL$8001&lt;$AL3036))+1,"")</f>
        <v/>
      </c>
      <c r="AJ3036">
        <f>IF($F3036="","",IF(OR($U3036=TRUE(),$U3036="TRUE"),1,0))</f>
        <v/>
      </c>
      <c r="AK3036">
        <f>IF($F3036="","",IF($AD3036="Yes",1,0))</f>
        <v/>
      </c>
      <c r="AL3036">
        <f>IF($AH3036=1,IFERROR(IF(VALUE($F3036)&lt;100000000,VALUE($F3036),1000000000),IFERROR(IF(VALUE(MID($F3036,2,20))&lt;100000000,VALUE(MID($F3036,2,20)),1000000000),1000000000))+ROW()/100000,"")</f>
        <v/>
      </c>
    </row>
    <row r="3037">
      <c r="A3037">
        <f>IF($F3037="","",IFERROR(IF(INDEX('Per Invoice'!$A$2:$A$2001,MATCH($F3037,'Per Invoice'!$B$2:$B$2001,0))=0,"",INDEX('Per Invoice'!$A$2:$A$2001,MATCH($F3037,'Per Invoice'!$B$2:$B$2001,0))),""))</f>
        <v/>
      </c>
      <c r="H3037" s="11" t="n"/>
      <c r="R3037" s="7">
        <f>IF($F3037="","",Q3037*Y3037/100)</f>
        <v/>
      </c>
      <c r="X3037" s="7" t="n"/>
      <c r="Y3037" s="7" t="n"/>
      <c r="Z3037" s="7">
        <f>IF($F3037="","",Y3037*AE3037/100)</f>
        <v/>
      </c>
      <c r="AA3037" s="7">
        <f>IF($F3037="","",Y3037-Z3037)</f>
        <v/>
      </c>
      <c r="AB3037" s="7">
        <f>IF($F3037="","",AA3037-R3037)</f>
        <v/>
      </c>
      <c r="AE3037">
        <f>IF($F3037="","",IF($AK3037=1,0,IF($AJ3037=1,Settings!$C$6,Settings!$C$7))*100)</f>
        <v/>
      </c>
      <c r="AG3037">
        <f>IF($F3037="","",$F3037&amp;"|"&amp;$D3037&amp;"")</f>
        <v/>
      </c>
      <c r="AH3037">
        <f>IF($F3037="","",IF(COUNTIF($AG$2:$AG3037,$AG3037)=1,1,0))</f>
        <v/>
      </c>
      <c r="AI3037">
        <f>IF($AH3037=1,SUMPRODUCT(--($AL$2:$AL$8001&lt;$AL3037))+1,"")</f>
        <v/>
      </c>
      <c r="AJ3037">
        <f>IF($F3037="","",IF(OR($U3037=TRUE(),$U3037="TRUE"),1,0))</f>
        <v/>
      </c>
      <c r="AK3037">
        <f>IF($F3037="","",IF($AD3037="Yes",1,0))</f>
        <v/>
      </c>
      <c r="AL3037">
        <f>IF($AH3037=1,IFERROR(IF(VALUE($F3037)&lt;100000000,VALUE($F3037),1000000000),IFERROR(IF(VALUE(MID($F3037,2,20))&lt;100000000,VALUE(MID($F3037,2,20)),1000000000),1000000000))+ROW()/100000,"")</f>
        <v/>
      </c>
    </row>
    <row r="3038">
      <c r="A3038">
        <f>IF($F3038="","",IFERROR(IF(INDEX('Per Invoice'!$A$2:$A$2001,MATCH($F3038,'Per Invoice'!$B$2:$B$2001,0))=0,"",INDEX('Per Invoice'!$A$2:$A$2001,MATCH($F3038,'Per Invoice'!$B$2:$B$2001,0))),""))</f>
        <v/>
      </c>
      <c r="H3038" s="11" t="n"/>
      <c r="R3038" s="7">
        <f>IF($F3038="","",Q3038*Y3038/100)</f>
        <v/>
      </c>
      <c r="X3038" s="7" t="n"/>
      <c r="Y3038" s="7" t="n"/>
      <c r="Z3038" s="7">
        <f>IF($F3038="","",Y3038*AE3038/100)</f>
        <v/>
      </c>
      <c r="AA3038" s="7">
        <f>IF($F3038="","",Y3038-Z3038)</f>
        <v/>
      </c>
      <c r="AB3038" s="7">
        <f>IF($F3038="","",AA3038-R3038)</f>
        <v/>
      </c>
      <c r="AE3038">
        <f>IF($F3038="","",IF($AK3038=1,0,IF($AJ3038=1,Settings!$C$6,Settings!$C$7))*100)</f>
        <v/>
      </c>
      <c r="AG3038">
        <f>IF($F3038="","",$F3038&amp;"|"&amp;$D3038&amp;"")</f>
        <v/>
      </c>
      <c r="AH3038">
        <f>IF($F3038="","",IF(COUNTIF($AG$2:$AG3038,$AG3038)=1,1,0))</f>
        <v/>
      </c>
      <c r="AI3038">
        <f>IF($AH3038=1,SUMPRODUCT(--($AL$2:$AL$8001&lt;$AL3038))+1,"")</f>
        <v/>
      </c>
      <c r="AJ3038">
        <f>IF($F3038="","",IF(OR($U3038=TRUE(),$U3038="TRUE"),1,0))</f>
        <v/>
      </c>
      <c r="AK3038">
        <f>IF($F3038="","",IF($AD3038="Yes",1,0))</f>
        <v/>
      </c>
      <c r="AL3038">
        <f>IF($AH3038=1,IFERROR(IF(VALUE($F3038)&lt;100000000,VALUE($F3038),1000000000),IFERROR(IF(VALUE(MID($F3038,2,20))&lt;100000000,VALUE(MID($F3038,2,20)),1000000000),1000000000))+ROW()/100000,"")</f>
        <v/>
      </c>
    </row>
    <row r="3039">
      <c r="A3039">
        <f>IF($F3039="","",IFERROR(IF(INDEX('Per Invoice'!$A$2:$A$2001,MATCH($F3039,'Per Invoice'!$B$2:$B$2001,0))=0,"",INDEX('Per Invoice'!$A$2:$A$2001,MATCH($F3039,'Per Invoice'!$B$2:$B$2001,0))),""))</f>
        <v/>
      </c>
      <c r="H3039" s="11" t="n"/>
      <c r="R3039" s="7">
        <f>IF($F3039="","",Q3039*Y3039/100)</f>
        <v/>
      </c>
      <c r="X3039" s="7" t="n"/>
      <c r="Y3039" s="7" t="n"/>
      <c r="Z3039" s="7">
        <f>IF($F3039="","",Y3039*AE3039/100)</f>
        <v/>
      </c>
      <c r="AA3039" s="7">
        <f>IF($F3039="","",Y3039-Z3039)</f>
        <v/>
      </c>
      <c r="AB3039" s="7">
        <f>IF($F3039="","",AA3039-R3039)</f>
        <v/>
      </c>
      <c r="AE3039">
        <f>IF($F3039="","",IF($AK3039=1,0,IF($AJ3039=1,Settings!$C$6,Settings!$C$7))*100)</f>
        <v/>
      </c>
      <c r="AG3039">
        <f>IF($F3039="","",$F3039&amp;"|"&amp;$D3039&amp;"")</f>
        <v/>
      </c>
      <c r="AH3039">
        <f>IF($F3039="","",IF(COUNTIF($AG$2:$AG3039,$AG3039)=1,1,0))</f>
        <v/>
      </c>
      <c r="AI3039">
        <f>IF($AH3039=1,SUMPRODUCT(--($AL$2:$AL$8001&lt;$AL3039))+1,"")</f>
        <v/>
      </c>
      <c r="AJ3039">
        <f>IF($F3039="","",IF(OR($U3039=TRUE(),$U3039="TRUE"),1,0))</f>
        <v/>
      </c>
      <c r="AK3039">
        <f>IF($F3039="","",IF($AD3039="Yes",1,0))</f>
        <v/>
      </c>
      <c r="AL3039">
        <f>IF($AH3039=1,IFERROR(IF(VALUE($F3039)&lt;100000000,VALUE($F3039),1000000000),IFERROR(IF(VALUE(MID($F3039,2,20))&lt;100000000,VALUE(MID($F3039,2,20)),1000000000),1000000000))+ROW()/100000,"")</f>
        <v/>
      </c>
    </row>
    <row r="3040">
      <c r="A3040">
        <f>IF($F3040="","",IFERROR(IF(INDEX('Per Invoice'!$A$2:$A$2001,MATCH($F3040,'Per Invoice'!$B$2:$B$2001,0))=0,"",INDEX('Per Invoice'!$A$2:$A$2001,MATCH($F3040,'Per Invoice'!$B$2:$B$2001,0))),""))</f>
        <v/>
      </c>
      <c r="H3040" s="11" t="n"/>
      <c r="R3040" s="7">
        <f>IF($F3040="","",Q3040*Y3040/100)</f>
        <v/>
      </c>
      <c r="X3040" s="7" t="n"/>
      <c r="Y3040" s="7" t="n"/>
      <c r="Z3040" s="7">
        <f>IF($F3040="","",Y3040*AE3040/100)</f>
        <v/>
      </c>
      <c r="AA3040" s="7">
        <f>IF($F3040="","",Y3040-Z3040)</f>
        <v/>
      </c>
      <c r="AB3040" s="7">
        <f>IF($F3040="","",AA3040-R3040)</f>
        <v/>
      </c>
      <c r="AE3040">
        <f>IF($F3040="","",IF($AK3040=1,0,IF($AJ3040=1,Settings!$C$6,Settings!$C$7))*100)</f>
        <v/>
      </c>
      <c r="AG3040">
        <f>IF($F3040="","",$F3040&amp;"|"&amp;$D3040&amp;"")</f>
        <v/>
      </c>
      <c r="AH3040">
        <f>IF($F3040="","",IF(COUNTIF($AG$2:$AG3040,$AG3040)=1,1,0))</f>
        <v/>
      </c>
      <c r="AI3040">
        <f>IF($AH3040=1,SUMPRODUCT(--($AL$2:$AL$8001&lt;$AL3040))+1,"")</f>
        <v/>
      </c>
      <c r="AJ3040">
        <f>IF($F3040="","",IF(OR($U3040=TRUE(),$U3040="TRUE"),1,0))</f>
        <v/>
      </c>
      <c r="AK3040">
        <f>IF($F3040="","",IF($AD3040="Yes",1,0))</f>
        <v/>
      </c>
      <c r="AL3040">
        <f>IF($AH3040=1,IFERROR(IF(VALUE($F3040)&lt;100000000,VALUE($F3040),1000000000),IFERROR(IF(VALUE(MID($F3040,2,20))&lt;100000000,VALUE(MID($F3040,2,20)),1000000000),1000000000))+ROW()/100000,"")</f>
        <v/>
      </c>
    </row>
    <row r="3041">
      <c r="A3041">
        <f>IF($F3041="","",IFERROR(IF(INDEX('Per Invoice'!$A$2:$A$2001,MATCH($F3041,'Per Invoice'!$B$2:$B$2001,0))=0,"",INDEX('Per Invoice'!$A$2:$A$2001,MATCH($F3041,'Per Invoice'!$B$2:$B$2001,0))),""))</f>
        <v/>
      </c>
      <c r="H3041" s="11" t="n"/>
      <c r="R3041" s="7">
        <f>IF($F3041="","",Q3041*Y3041/100)</f>
        <v/>
      </c>
      <c r="X3041" s="7" t="n"/>
      <c r="Y3041" s="7" t="n"/>
      <c r="Z3041" s="7">
        <f>IF($F3041="","",Y3041*AE3041/100)</f>
        <v/>
      </c>
      <c r="AA3041" s="7">
        <f>IF($F3041="","",Y3041-Z3041)</f>
        <v/>
      </c>
      <c r="AB3041" s="7">
        <f>IF($F3041="","",AA3041-R3041)</f>
        <v/>
      </c>
      <c r="AE3041">
        <f>IF($F3041="","",IF($AK3041=1,0,IF($AJ3041=1,Settings!$C$6,Settings!$C$7))*100)</f>
        <v/>
      </c>
      <c r="AG3041">
        <f>IF($F3041="","",$F3041&amp;"|"&amp;$D3041&amp;"")</f>
        <v/>
      </c>
      <c r="AH3041">
        <f>IF($F3041="","",IF(COUNTIF($AG$2:$AG3041,$AG3041)=1,1,0))</f>
        <v/>
      </c>
      <c r="AI3041">
        <f>IF($AH3041=1,SUMPRODUCT(--($AL$2:$AL$8001&lt;$AL3041))+1,"")</f>
        <v/>
      </c>
      <c r="AJ3041">
        <f>IF($F3041="","",IF(OR($U3041=TRUE(),$U3041="TRUE"),1,0))</f>
        <v/>
      </c>
      <c r="AK3041">
        <f>IF($F3041="","",IF($AD3041="Yes",1,0))</f>
        <v/>
      </c>
      <c r="AL3041">
        <f>IF($AH3041=1,IFERROR(IF(VALUE($F3041)&lt;100000000,VALUE($F3041),1000000000),IFERROR(IF(VALUE(MID($F3041,2,20))&lt;100000000,VALUE(MID($F3041,2,20)),1000000000),1000000000))+ROW()/100000,"")</f>
        <v/>
      </c>
    </row>
    <row r="3042">
      <c r="A3042">
        <f>IF($F3042="","",IFERROR(IF(INDEX('Per Invoice'!$A$2:$A$2001,MATCH($F3042,'Per Invoice'!$B$2:$B$2001,0))=0,"",INDEX('Per Invoice'!$A$2:$A$2001,MATCH($F3042,'Per Invoice'!$B$2:$B$2001,0))),""))</f>
        <v/>
      </c>
      <c r="H3042" s="11" t="n"/>
      <c r="R3042" s="7">
        <f>IF($F3042="","",Q3042*Y3042/100)</f>
        <v/>
      </c>
      <c r="X3042" s="7" t="n"/>
      <c r="Y3042" s="7" t="n"/>
      <c r="Z3042" s="7">
        <f>IF($F3042="","",Y3042*AE3042/100)</f>
        <v/>
      </c>
      <c r="AA3042" s="7">
        <f>IF($F3042="","",Y3042-Z3042)</f>
        <v/>
      </c>
      <c r="AB3042" s="7">
        <f>IF($F3042="","",AA3042-R3042)</f>
        <v/>
      </c>
      <c r="AE3042">
        <f>IF($F3042="","",IF($AK3042=1,0,IF($AJ3042=1,Settings!$C$6,Settings!$C$7))*100)</f>
        <v/>
      </c>
      <c r="AG3042">
        <f>IF($F3042="","",$F3042&amp;"|"&amp;$D3042&amp;"")</f>
        <v/>
      </c>
      <c r="AH3042">
        <f>IF($F3042="","",IF(COUNTIF($AG$2:$AG3042,$AG3042)=1,1,0))</f>
        <v/>
      </c>
      <c r="AI3042">
        <f>IF($AH3042=1,SUMPRODUCT(--($AL$2:$AL$8001&lt;$AL3042))+1,"")</f>
        <v/>
      </c>
      <c r="AJ3042">
        <f>IF($F3042="","",IF(OR($U3042=TRUE(),$U3042="TRUE"),1,0))</f>
        <v/>
      </c>
      <c r="AK3042">
        <f>IF($F3042="","",IF($AD3042="Yes",1,0))</f>
        <v/>
      </c>
      <c r="AL3042">
        <f>IF($AH3042=1,IFERROR(IF(VALUE($F3042)&lt;100000000,VALUE($F3042),1000000000),IFERROR(IF(VALUE(MID($F3042,2,20))&lt;100000000,VALUE(MID($F3042,2,20)),1000000000),1000000000))+ROW()/100000,"")</f>
        <v/>
      </c>
    </row>
    <row r="3043">
      <c r="A3043">
        <f>IF($F3043="","",IFERROR(IF(INDEX('Per Invoice'!$A$2:$A$2001,MATCH($F3043,'Per Invoice'!$B$2:$B$2001,0))=0,"",INDEX('Per Invoice'!$A$2:$A$2001,MATCH($F3043,'Per Invoice'!$B$2:$B$2001,0))),""))</f>
        <v/>
      </c>
      <c r="H3043" s="11" t="n"/>
      <c r="R3043" s="7">
        <f>IF($F3043="","",Q3043*Y3043/100)</f>
        <v/>
      </c>
      <c r="X3043" s="7" t="n"/>
      <c r="Y3043" s="7" t="n"/>
      <c r="Z3043" s="7">
        <f>IF($F3043="","",Y3043*AE3043/100)</f>
        <v/>
      </c>
      <c r="AA3043" s="7">
        <f>IF($F3043="","",Y3043-Z3043)</f>
        <v/>
      </c>
      <c r="AB3043" s="7">
        <f>IF($F3043="","",AA3043-R3043)</f>
        <v/>
      </c>
      <c r="AE3043">
        <f>IF($F3043="","",IF($AK3043=1,0,IF($AJ3043=1,Settings!$C$6,Settings!$C$7))*100)</f>
        <v/>
      </c>
      <c r="AG3043">
        <f>IF($F3043="","",$F3043&amp;"|"&amp;$D3043&amp;"")</f>
        <v/>
      </c>
      <c r="AH3043">
        <f>IF($F3043="","",IF(COUNTIF($AG$2:$AG3043,$AG3043)=1,1,0))</f>
        <v/>
      </c>
      <c r="AI3043">
        <f>IF($AH3043=1,SUMPRODUCT(--($AL$2:$AL$8001&lt;$AL3043))+1,"")</f>
        <v/>
      </c>
      <c r="AJ3043">
        <f>IF($F3043="","",IF(OR($U3043=TRUE(),$U3043="TRUE"),1,0))</f>
        <v/>
      </c>
      <c r="AK3043">
        <f>IF($F3043="","",IF($AD3043="Yes",1,0))</f>
        <v/>
      </c>
      <c r="AL3043">
        <f>IF($AH3043=1,IFERROR(IF(VALUE($F3043)&lt;100000000,VALUE($F3043),1000000000),IFERROR(IF(VALUE(MID($F3043,2,20))&lt;100000000,VALUE(MID($F3043,2,20)),1000000000),1000000000))+ROW()/100000,"")</f>
        <v/>
      </c>
    </row>
    <row r="3044">
      <c r="A3044">
        <f>IF($F3044="","",IFERROR(IF(INDEX('Per Invoice'!$A$2:$A$2001,MATCH($F3044,'Per Invoice'!$B$2:$B$2001,0))=0,"",INDEX('Per Invoice'!$A$2:$A$2001,MATCH($F3044,'Per Invoice'!$B$2:$B$2001,0))),""))</f>
        <v/>
      </c>
      <c r="H3044" s="11" t="n"/>
      <c r="R3044" s="7">
        <f>IF($F3044="","",Q3044*Y3044/100)</f>
        <v/>
      </c>
      <c r="X3044" s="7" t="n"/>
      <c r="Y3044" s="7" t="n"/>
      <c r="Z3044" s="7">
        <f>IF($F3044="","",Y3044*AE3044/100)</f>
        <v/>
      </c>
      <c r="AA3044" s="7">
        <f>IF($F3044="","",Y3044-Z3044)</f>
        <v/>
      </c>
      <c r="AB3044" s="7">
        <f>IF($F3044="","",AA3044-R3044)</f>
        <v/>
      </c>
      <c r="AE3044">
        <f>IF($F3044="","",IF($AK3044=1,0,IF($AJ3044=1,Settings!$C$6,Settings!$C$7))*100)</f>
        <v/>
      </c>
      <c r="AG3044">
        <f>IF($F3044="","",$F3044&amp;"|"&amp;$D3044&amp;"")</f>
        <v/>
      </c>
      <c r="AH3044">
        <f>IF($F3044="","",IF(COUNTIF($AG$2:$AG3044,$AG3044)=1,1,0))</f>
        <v/>
      </c>
      <c r="AI3044">
        <f>IF($AH3044=1,SUMPRODUCT(--($AL$2:$AL$8001&lt;$AL3044))+1,"")</f>
        <v/>
      </c>
      <c r="AJ3044">
        <f>IF($F3044="","",IF(OR($U3044=TRUE(),$U3044="TRUE"),1,0))</f>
        <v/>
      </c>
      <c r="AK3044">
        <f>IF($F3044="","",IF($AD3044="Yes",1,0))</f>
        <v/>
      </c>
      <c r="AL3044">
        <f>IF($AH3044=1,IFERROR(IF(VALUE($F3044)&lt;100000000,VALUE($F3044),1000000000),IFERROR(IF(VALUE(MID($F3044,2,20))&lt;100000000,VALUE(MID($F3044,2,20)),1000000000),1000000000))+ROW()/100000,"")</f>
        <v/>
      </c>
    </row>
    <row r="3045">
      <c r="A3045">
        <f>IF($F3045="","",IFERROR(IF(INDEX('Per Invoice'!$A$2:$A$2001,MATCH($F3045,'Per Invoice'!$B$2:$B$2001,0))=0,"",INDEX('Per Invoice'!$A$2:$A$2001,MATCH($F3045,'Per Invoice'!$B$2:$B$2001,0))),""))</f>
        <v/>
      </c>
      <c r="H3045" s="11" t="n"/>
      <c r="R3045" s="7">
        <f>IF($F3045="","",Q3045*Y3045/100)</f>
        <v/>
      </c>
      <c r="X3045" s="7" t="n"/>
      <c r="Y3045" s="7" t="n"/>
      <c r="Z3045" s="7">
        <f>IF($F3045="","",Y3045*AE3045/100)</f>
        <v/>
      </c>
      <c r="AA3045" s="7">
        <f>IF($F3045="","",Y3045-Z3045)</f>
        <v/>
      </c>
      <c r="AB3045" s="7">
        <f>IF($F3045="","",AA3045-R3045)</f>
        <v/>
      </c>
      <c r="AE3045">
        <f>IF($F3045="","",IF($AK3045=1,0,IF($AJ3045=1,Settings!$C$6,Settings!$C$7))*100)</f>
        <v/>
      </c>
      <c r="AG3045">
        <f>IF($F3045="","",$F3045&amp;"|"&amp;$D3045&amp;"")</f>
        <v/>
      </c>
      <c r="AH3045">
        <f>IF($F3045="","",IF(COUNTIF($AG$2:$AG3045,$AG3045)=1,1,0))</f>
        <v/>
      </c>
      <c r="AI3045">
        <f>IF($AH3045=1,SUMPRODUCT(--($AL$2:$AL$8001&lt;$AL3045))+1,"")</f>
        <v/>
      </c>
      <c r="AJ3045">
        <f>IF($F3045="","",IF(OR($U3045=TRUE(),$U3045="TRUE"),1,0))</f>
        <v/>
      </c>
      <c r="AK3045">
        <f>IF($F3045="","",IF($AD3045="Yes",1,0))</f>
        <v/>
      </c>
      <c r="AL3045">
        <f>IF($AH3045=1,IFERROR(IF(VALUE($F3045)&lt;100000000,VALUE($F3045),1000000000),IFERROR(IF(VALUE(MID($F3045,2,20))&lt;100000000,VALUE(MID($F3045,2,20)),1000000000),1000000000))+ROW()/100000,"")</f>
        <v/>
      </c>
    </row>
    <row r="3046">
      <c r="A3046">
        <f>IF($F3046="","",IFERROR(IF(INDEX('Per Invoice'!$A$2:$A$2001,MATCH($F3046,'Per Invoice'!$B$2:$B$2001,0))=0,"",INDEX('Per Invoice'!$A$2:$A$2001,MATCH($F3046,'Per Invoice'!$B$2:$B$2001,0))),""))</f>
        <v/>
      </c>
      <c r="H3046" s="11" t="n"/>
      <c r="R3046" s="7">
        <f>IF($F3046="","",Q3046*Y3046/100)</f>
        <v/>
      </c>
      <c r="X3046" s="7" t="n"/>
      <c r="Y3046" s="7" t="n"/>
      <c r="Z3046" s="7">
        <f>IF($F3046="","",Y3046*AE3046/100)</f>
        <v/>
      </c>
      <c r="AA3046" s="7">
        <f>IF($F3046="","",Y3046-Z3046)</f>
        <v/>
      </c>
      <c r="AB3046" s="7">
        <f>IF($F3046="","",AA3046-R3046)</f>
        <v/>
      </c>
      <c r="AE3046">
        <f>IF($F3046="","",IF($AK3046=1,0,IF($AJ3046=1,Settings!$C$6,Settings!$C$7))*100)</f>
        <v/>
      </c>
      <c r="AG3046">
        <f>IF($F3046="","",$F3046&amp;"|"&amp;$D3046&amp;"")</f>
        <v/>
      </c>
      <c r="AH3046">
        <f>IF($F3046="","",IF(COUNTIF($AG$2:$AG3046,$AG3046)=1,1,0))</f>
        <v/>
      </c>
      <c r="AI3046">
        <f>IF($AH3046=1,SUMPRODUCT(--($AL$2:$AL$8001&lt;$AL3046))+1,"")</f>
        <v/>
      </c>
      <c r="AJ3046">
        <f>IF($F3046="","",IF(OR($U3046=TRUE(),$U3046="TRUE"),1,0))</f>
        <v/>
      </c>
      <c r="AK3046">
        <f>IF($F3046="","",IF($AD3046="Yes",1,0))</f>
        <v/>
      </c>
      <c r="AL3046">
        <f>IF($AH3046=1,IFERROR(IF(VALUE($F3046)&lt;100000000,VALUE($F3046),1000000000),IFERROR(IF(VALUE(MID($F3046,2,20))&lt;100000000,VALUE(MID($F3046,2,20)),1000000000),1000000000))+ROW()/100000,"")</f>
        <v/>
      </c>
    </row>
    <row r="3047">
      <c r="A3047">
        <f>IF($F3047="","",IFERROR(IF(INDEX('Per Invoice'!$A$2:$A$2001,MATCH($F3047,'Per Invoice'!$B$2:$B$2001,0))=0,"",INDEX('Per Invoice'!$A$2:$A$2001,MATCH($F3047,'Per Invoice'!$B$2:$B$2001,0))),""))</f>
        <v/>
      </c>
      <c r="H3047" s="11" t="n"/>
      <c r="R3047" s="7">
        <f>IF($F3047="","",Q3047*Y3047/100)</f>
        <v/>
      </c>
      <c r="X3047" s="7" t="n"/>
      <c r="Y3047" s="7" t="n"/>
      <c r="Z3047" s="7">
        <f>IF($F3047="","",Y3047*AE3047/100)</f>
        <v/>
      </c>
      <c r="AA3047" s="7">
        <f>IF($F3047="","",Y3047-Z3047)</f>
        <v/>
      </c>
      <c r="AB3047" s="7">
        <f>IF($F3047="","",AA3047-R3047)</f>
        <v/>
      </c>
      <c r="AE3047">
        <f>IF($F3047="","",IF($AK3047=1,0,IF($AJ3047=1,Settings!$C$6,Settings!$C$7))*100)</f>
        <v/>
      </c>
      <c r="AG3047">
        <f>IF($F3047="","",$F3047&amp;"|"&amp;$D3047&amp;"")</f>
        <v/>
      </c>
      <c r="AH3047">
        <f>IF($F3047="","",IF(COUNTIF($AG$2:$AG3047,$AG3047)=1,1,0))</f>
        <v/>
      </c>
      <c r="AI3047">
        <f>IF($AH3047=1,SUMPRODUCT(--($AL$2:$AL$8001&lt;$AL3047))+1,"")</f>
        <v/>
      </c>
      <c r="AJ3047">
        <f>IF($F3047="","",IF(OR($U3047=TRUE(),$U3047="TRUE"),1,0))</f>
        <v/>
      </c>
      <c r="AK3047">
        <f>IF($F3047="","",IF($AD3047="Yes",1,0))</f>
        <v/>
      </c>
      <c r="AL3047">
        <f>IF($AH3047=1,IFERROR(IF(VALUE($F3047)&lt;100000000,VALUE($F3047),1000000000),IFERROR(IF(VALUE(MID($F3047,2,20))&lt;100000000,VALUE(MID($F3047,2,20)),1000000000),1000000000))+ROW()/100000,"")</f>
        <v/>
      </c>
    </row>
    <row r="3048">
      <c r="A3048">
        <f>IF($F3048="","",IFERROR(IF(INDEX('Per Invoice'!$A$2:$A$2001,MATCH($F3048,'Per Invoice'!$B$2:$B$2001,0))=0,"",INDEX('Per Invoice'!$A$2:$A$2001,MATCH($F3048,'Per Invoice'!$B$2:$B$2001,0))),""))</f>
        <v/>
      </c>
      <c r="H3048" s="11" t="n"/>
      <c r="R3048" s="7">
        <f>IF($F3048="","",Q3048*Y3048/100)</f>
        <v/>
      </c>
      <c r="X3048" s="7" t="n"/>
      <c r="Y3048" s="7" t="n"/>
      <c r="Z3048" s="7">
        <f>IF($F3048="","",Y3048*AE3048/100)</f>
        <v/>
      </c>
      <c r="AA3048" s="7">
        <f>IF($F3048="","",Y3048-Z3048)</f>
        <v/>
      </c>
      <c r="AB3048" s="7">
        <f>IF($F3048="","",AA3048-R3048)</f>
        <v/>
      </c>
      <c r="AE3048">
        <f>IF($F3048="","",IF($AK3048=1,0,IF($AJ3048=1,Settings!$C$6,Settings!$C$7))*100)</f>
        <v/>
      </c>
      <c r="AG3048">
        <f>IF($F3048="","",$F3048&amp;"|"&amp;$D3048&amp;"")</f>
        <v/>
      </c>
      <c r="AH3048">
        <f>IF($F3048="","",IF(COUNTIF($AG$2:$AG3048,$AG3048)=1,1,0))</f>
        <v/>
      </c>
      <c r="AI3048">
        <f>IF($AH3048=1,SUMPRODUCT(--($AL$2:$AL$8001&lt;$AL3048))+1,"")</f>
        <v/>
      </c>
      <c r="AJ3048">
        <f>IF($F3048="","",IF(OR($U3048=TRUE(),$U3048="TRUE"),1,0))</f>
        <v/>
      </c>
      <c r="AK3048">
        <f>IF($F3048="","",IF($AD3048="Yes",1,0))</f>
        <v/>
      </c>
      <c r="AL3048">
        <f>IF($AH3048=1,IFERROR(IF(VALUE($F3048)&lt;100000000,VALUE($F3048),1000000000),IFERROR(IF(VALUE(MID($F3048,2,20))&lt;100000000,VALUE(MID($F3048,2,20)),1000000000),1000000000))+ROW()/100000,"")</f>
        <v/>
      </c>
    </row>
    <row r="3049">
      <c r="A3049">
        <f>IF($F3049="","",IFERROR(IF(INDEX('Per Invoice'!$A$2:$A$2001,MATCH($F3049,'Per Invoice'!$B$2:$B$2001,0))=0,"",INDEX('Per Invoice'!$A$2:$A$2001,MATCH($F3049,'Per Invoice'!$B$2:$B$2001,0))),""))</f>
        <v/>
      </c>
      <c r="H3049" s="11" t="n"/>
      <c r="R3049" s="7">
        <f>IF($F3049="","",Q3049*Y3049/100)</f>
        <v/>
      </c>
      <c r="X3049" s="7" t="n"/>
      <c r="Y3049" s="7" t="n"/>
      <c r="Z3049" s="7">
        <f>IF($F3049="","",Y3049*AE3049/100)</f>
        <v/>
      </c>
      <c r="AA3049" s="7">
        <f>IF($F3049="","",Y3049-Z3049)</f>
        <v/>
      </c>
      <c r="AB3049" s="7">
        <f>IF($F3049="","",AA3049-R3049)</f>
        <v/>
      </c>
      <c r="AE3049">
        <f>IF($F3049="","",IF($AK3049=1,0,IF($AJ3049=1,Settings!$C$6,Settings!$C$7))*100)</f>
        <v/>
      </c>
      <c r="AG3049">
        <f>IF($F3049="","",$F3049&amp;"|"&amp;$D3049&amp;"")</f>
        <v/>
      </c>
      <c r="AH3049">
        <f>IF($F3049="","",IF(COUNTIF($AG$2:$AG3049,$AG3049)=1,1,0))</f>
        <v/>
      </c>
      <c r="AI3049">
        <f>IF($AH3049=1,SUMPRODUCT(--($AL$2:$AL$8001&lt;$AL3049))+1,"")</f>
        <v/>
      </c>
      <c r="AJ3049">
        <f>IF($F3049="","",IF(OR($U3049=TRUE(),$U3049="TRUE"),1,0))</f>
        <v/>
      </c>
      <c r="AK3049">
        <f>IF($F3049="","",IF($AD3049="Yes",1,0))</f>
        <v/>
      </c>
      <c r="AL3049">
        <f>IF($AH3049=1,IFERROR(IF(VALUE($F3049)&lt;100000000,VALUE($F3049),1000000000),IFERROR(IF(VALUE(MID($F3049,2,20))&lt;100000000,VALUE(MID($F3049,2,20)),1000000000),1000000000))+ROW()/100000,"")</f>
        <v/>
      </c>
    </row>
    <row r="3050">
      <c r="A3050">
        <f>IF($F3050="","",IFERROR(IF(INDEX('Per Invoice'!$A$2:$A$2001,MATCH($F3050,'Per Invoice'!$B$2:$B$2001,0))=0,"",INDEX('Per Invoice'!$A$2:$A$2001,MATCH($F3050,'Per Invoice'!$B$2:$B$2001,0))),""))</f>
        <v/>
      </c>
      <c r="H3050" s="11" t="n"/>
      <c r="R3050" s="7">
        <f>IF($F3050="","",Q3050*Y3050/100)</f>
        <v/>
      </c>
      <c r="X3050" s="7" t="n"/>
      <c r="Y3050" s="7" t="n"/>
      <c r="Z3050" s="7">
        <f>IF($F3050="","",Y3050*AE3050/100)</f>
        <v/>
      </c>
      <c r="AA3050" s="7">
        <f>IF($F3050="","",Y3050-Z3050)</f>
        <v/>
      </c>
      <c r="AB3050" s="7">
        <f>IF($F3050="","",AA3050-R3050)</f>
        <v/>
      </c>
      <c r="AE3050">
        <f>IF($F3050="","",IF($AK3050=1,0,IF($AJ3050=1,Settings!$C$6,Settings!$C$7))*100)</f>
        <v/>
      </c>
      <c r="AG3050">
        <f>IF($F3050="","",$F3050&amp;"|"&amp;$D3050&amp;"")</f>
        <v/>
      </c>
      <c r="AH3050">
        <f>IF($F3050="","",IF(COUNTIF($AG$2:$AG3050,$AG3050)=1,1,0))</f>
        <v/>
      </c>
      <c r="AI3050">
        <f>IF($AH3050=1,SUMPRODUCT(--($AL$2:$AL$8001&lt;$AL3050))+1,"")</f>
        <v/>
      </c>
      <c r="AJ3050">
        <f>IF($F3050="","",IF(OR($U3050=TRUE(),$U3050="TRUE"),1,0))</f>
        <v/>
      </c>
      <c r="AK3050">
        <f>IF($F3050="","",IF($AD3050="Yes",1,0))</f>
        <v/>
      </c>
      <c r="AL3050">
        <f>IF($AH3050=1,IFERROR(IF(VALUE($F3050)&lt;100000000,VALUE($F3050),1000000000),IFERROR(IF(VALUE(MID($F3050,2,20))&lt;100000000,VALUE(MID($F3050,2,20)),1000000000),1000000000))+ROW()/100000,"")</f>
        <v/>
      </c>
    </row>
    <row r="3051">
      <c r="A3051">
        <f>IF($F3051="","",IFERROR(IF(INDEX('Per Invoice'!$A$2:$A$2001,MATCH($F3051,'Per Invoice'!$B$2:$B$2001,0))=0,"",INDEX('Per Invoice'!$A$2:$A$2001,MATCH($F3051,'Per Invoice'!$B$2:$B$2001,0))),""))</f>
        <v/>
      </c>
      <c r="H3051" s="11" t="n"/>
      <c r="R3051" s="7">
        <f>IF($F3051="","",Q3051*Y3051/100)</f>
        <v/>
      </c>
      <c r="X3051" s="7" t="n"/>
      <c r="Y3051" s="7" t="n"/>
      <c r="Z3051" s="7">
        <f>IF($F3051="","",Y3051*AE3051/100)</f>
        <v/>
      </c>
      <c r="AA3051" s="7">
        <f>IF($F3051="","",Y3051-Z3051)</f>
        <v/>
      </c>
      <c r="AB3051" s="7">
        <f>IF($F3051="","",AA3051-R3051)</f>
        <v/>
      </c>
      <c r="AE3051">
        <f>IF($F3051="","",IF($AK3051=1,0,IF($AJ3051=1,Settings!$C$6,Settings!$C$7))*100)</f>
        <v/>
      </c>
      <c r="AG3051">
        <f>IF($F3051="","",$F3051&amp;"|"&amp;$D3051&amp;"")</f>
        <v/>
      </c>
      <c r="AH3051">
        <f>IF($F3051="","",IF(COUNTIF($AG$2:$AG3051,$AG3051)=1,1,0))</f>
        <v/>
      </c>
      <c r="AI3051">
        <f>IF($AH3051=1,SUMPRODUCT(--($AL$2:$AL$8001&lt;$AL3051))+1,"")</f>
        <v/>
      </c>
      <c r="AJ3051">
        <f>IF($F3051="","",IF(OR($U3051=TRUE(),$U3051="TRUE"),1,0))</f>
        <v/>
      </c>
      <c r="AK3051">
        <f>IF($F3051="","",IF($AD3051="Yes",1,0))</f>
        <v/>
      </c>
      <c r="AL3051">
        <f>IF($AH3051=1,IFERROR(IF(VALUE($F3051)&lt;100000000,VALUE($F3051),1000000000),IFERROR(IF(VALUE(MID($F3051,2,20))&lt;100000000,VALUE(MID($F3051,2,20)),1000000000),1000000000))+ROW()/100000,"")</f>
        <v/>
      </c>
    </row>
    <row r="3052">
      <c r="A3052">
        <f>IF($F3052="","",IFERROR(IF(INDEX('Per Invoice'!$A$2:$A$2001,MATCH($F3052,'Per Invoice'!$B$2:$B$2001,0))=0,"",INDEX('Per Invoice'!$A$2:$A$2001,MATCH($F3052,'Per Invoice'!$B$2:$B$2001,0))),""))</f>
        <v/>
      </c>
      <c r="H3052" s="11" t="n"/>
      <c r="R3052" s="7">
        <f>IF($F3052="","",Q3052*Y3052/100)</f>
        <v/>
      </c>
      <c r="X3052" s="7" t="n"/>
      <c r="Y3052" s="7" t="n"/>
      <c r="Z3052" s="7">
        <f>IF($F3052="","",Y3052*AE3052/100)</f>
        <v/>
      </c>
      <c r="AA3052" s="7">
        <f>IF($F3052="","",Y3052-Z3052)</f>
        <v/>
      </c>
      <c r="AB3052" s="7">
        <f>IF($F3052="","",AA3052-R3052)</f>
        <v/>
      </c>
      <c r="AE3052">
        <f>IF($F3052="","",IF($AK3052=1,0,IF($AJ3052=1,Settings!$C$6,Settings!$C$7))*100)</f>
        <v/>
      </c>
      <c r="AG3052">
        <f>IF($F3052="","",$F3052&amp;"|"&amp;$D3052&amp;"")</f>
        <v/>
      </c>
      <c r="AH3052">
        <f>IF($F3052="","",IF(COUNTIF($AG$2:$AG3052,$AG3052)=1,1,0))</f>
        <v/>
      </c>
      <c r="AI3052">
        <f>IF($AH3052=1,SUMPRODUCT(--($AL$2:$AL$8001&lt;$AL3052))+1,"")</f>
        <v/>
      </c>
      <c r="AJ3052">
        <f>IF($F3052="","",IF(OR($U3052=TRUE(),$U3052="TRUE"),1,0))</f>
        <v/>
      </c>
      <c r="AK3052">
        <f>IF($F3052="","",IF($AD3052="Yes",1,0))</f>
        <v/>
      </c>
      <c r="AL3052">
        <f>IF($AH3052=1,IFERROR(IF(VALUE($F3052)&lt;100000000,VALUE($F3052),1000000000),IFERROR(IF(VALUE(MID($F3052,2,20))&lt;100000000,VALUE(MID($F3052,2,20)),1000000000),1000000000))+ROW()/100000,"")</f>
        <v/>
      </c>
    </row>
    <row r="3053">
      <c r="A3053">
        <f>IF($F3053="","",IFERROR(IF(INDEX('Per Invoice'!$A$2:$A$2001,MATCH($F3053,'Per Invoice'!$B$2:$B$2001,0))=0,"",INDEX('Per Invoice'!$A$2:$A$2001,MATCH($F3053,'Per Invoice'!$B$2:$B$2001,0))),""))</f>
        <v/>
      </c>
      <c r="H3053" s="11" t="n"/>
      <c r="R3053" s="7">
        <f>IF($F3053="","",Q3053*Y3053/100)</f>
        <v/>
      </c>
      <c r="X3053" s="7" t="n"/>
      <c r="Y3053" s="7" t="n"/>
      <c r="Z3053" s="7">
        <f>IF($F3053="","",Y3053*AE3053/100)</f>
        <v/>
      </c>
      <c r="AA3053" s="7">
        <f>IF($F3053="","",Y3053-Z3053)</f>
        <v/>
      </c>
      <c r="AB3053" s="7">
        <f>IF($F3053="","",AA3053-R3053)</f>
        <v/>
      </c>
      <c r="AE3053">
        <f>IF($F3053="","",IF($AK3053=1,0,IF($AJ3053=1,Settings!$C$6,Settings!$C$7))*100)</f>
        <v/>
      </c>
      <c r="AG3053">
        <f>IF($F3053="","",$F3053&amp;"|"&amp;$D3053&amp;"")</f>
        <v/>
      </c>
      <c r="AH3053">
        <f>IF($F3053="","",IF(COUNTIF($AG$2:$AG3053,$AG3053)=1,1,0))</f>
        <v/>
      </c>
      <c r="AI3053">
        <f>IF($AH3053=1,SUMPRODUCT(--($AL$2:$AL$8001&lt;$AL3053))+1,"")</f>
        <v/>
      </c>
      <c r="AJ3053">
        <f>IF($F3053="","",IF(OR($U3053=TRUE(),$U3053="TRUE"),1,0))</f>
        <v/>
      </c>
      <c r="AK3053">
        <f>IF($F3053="","",IF($AD3053="Yes",1,0))</f>
        <v/>
      </c>
      <c r="AL3053">
        <f>IF($AH3053=1,IFERROR(IF(VALUE($F3053)&lt;100000000,VALUE($F3053),1000000000),IFERROR(IF(VALUE(MID($F3053,2,20))&lt;100000000,VALUE(MID($F3053,2,20)),1000000000),1000000000))+ROW()/100000,"")</f>
        <v/>
      </c>
    </row>
    <row r="3054">
      <c r="A3054">
        <f>IF($F3054="","",IFERROR(IF(INDEX('Per Invoice'!$A$2:$A$2001,MATCH($F3054,'Per Invoice'!$B$2:$B$2001,0))=0,"",INDEX('Per Invoice'!$A$2:$A$2001,MATCH($F3054,'Per Invoice'!$B$2:$B$2001,0))),""))</f>
        <v/>
      </c>
      <c r="H3054" s="11" t="n"/>
      <c r="R3054" s="7">
        <f>IF($F3054="","",Q3054*Y3054/100)</f>
        <v/>
      </c>
      <c r="X3054" s="7" t="n"/>
      <c r="Y3054" s="7" t="n"/>
      <c r="Z3054" s="7">
        <f>IF($F3054="","",Y3054*AE3054/100)</f>
        <v/>
      </c>
      <c r="AA3054" s="7">
        <f>IF($F3054="","",Y3054-Z3054)</f>
        <v/>
      </c>
      <c r="AB3054" s="7">
        <f>IF($F3054="","",AA3054-R3054)</f>
        <v/>
      </c>
      <c r="AE3054">
        <f>IF($F3054="","",IF($AK3054=1,0,IF($AJ3054=1,Settings!$C$6,Settings!$C$7))*100)</f>
        <v/>
      </c>
      <c r="AG3054">
        <f>IF($F3054="","",$F3054&amp;"|"&amp;$D3054&amp;"")</f>
        <v/>
      </c>
      <c r="AH3054">
        <f>IF($F3054="","",IF(COUNTIF($AG$2:$AG3054,$AG3054)=1,1,0))</f>
        <v/>
      </c>
      <c r="AI3054">
        <f>IF($AH3054=1,SUMPRODUCT(--($AL$2:$AL$8001&lt;$AL3054))+1,"")</f>
        <v/>
      </c>
      <c r="AJ3054">
        <f>IF($F3054="","",IF(OR($U3054=TRUE(),$U3054="TRUE"),1,0))</f>
        <v/>
      </c>
      <c r="AK3054">
        <f>IF($F3054="","",IF($AD3054="Yes",1,0))</f>
        <v/>
      </c>
      <c r="AL3054">
        <f>IF($AH3054=1,IFERROR(IF(VALUE($F3054)&lt;100000000,VALUE($F3054),1000000000),IFERROR(IF(VALUE(MID($F3054,2,20))&lt;100000000,VALUE(MID($F3054,2,20)),1000000000),1000000000))+ROW()/100000,"")</f>
        <v/>
      </c>
    </row>
    <row r="3055">
      <c r="A3055">
        <f>IF($F3055="","",IFERROR(IF(INDEX('Per Invoice'!$A$2:$A$2001,MATCH($F3055,'Per Invoice'!$B$2:$B$2001,0))=0,"",INDEX('Per Invoice'!$A$2:$A$2001,MATCH($F3055,'Per Invoice'!$B$2:$B$2001,0))),""))</f>
        <v/>
      </c>
      <c r="H3055" s="11" t="n"/>
      <c r="R3055" s="7">
        <f>IF($F3055="","",Q3055*Y3055/100)</f>
        <v/>
      </c>
      <c r="X3055" s="7" t="n"/>
      <c r="Y3055" s="7" t="n"/>
      <c r="Z3055" s="7">
        <f>IF($F3055="","",Y3055*AE3055/100)</f>
        <v/>
      </c>
      <c r="AA3055" s="7">
        <f>IF($F3055="","",Y3055-Z3055)</f>
        <v/>
      </c>
      <c r="AB3055" s="7">
        <f>IF($F3055="","",AA3055-R3055)</f>
        <v/>
      </c>
      <c r="AE3055">
        <f>IF($F3055="","",IF($AK3055=1,0,IF($AJ3055=1,Settings!$C$6,Settings!$C$7))*100)</f>
        <v/>
      </c>
      <c r="AG3055">
        <f>IF($F3055="","",$F3055&amp;"|"&amp;$D3055&amp;"")</f>
        <v/>
      </c>
      <c r="AH3055">
        <f>IF($F3055="","",IF(COUNTIF($AG$2:$AG3055,$AG3055)=1,1,0))</f>
        <v/>
      </c>
      <c r="AI3055">
        <f>IF($AH3055=1,SUMPRODUCT(--($AL$2:$AL$8001&lt;$AL3055))+1,"")</f>
        <v/>
      </c>
      <c r="AJ3055">
        <f>IF($F3055="","",IF(OR($U3055=TRUE(),$U3055="TRUE"),1,0))</f>
        <v/>
      </c>
      <c r="AK3055">
        <f>IF($F3055="","",IF($AD3055="Yes",1,0))</f>
        <v/>
      </c>
      <c r="AL3055">
        <f>IF($AH3055=1,IFERROR(IF(VALUE($F3055)&lt;100000000,VALUE($F3055),1000000000),IFERROR(IF(VALUE(MID($F3055,2,20))&lt;100000000,VALUE(MID($F3055,2,20)),1000000000),1000000000))+ROW()/100000,"")</f>
        <v/>
      </c>
    </row>
    <row r="3056">
      <c r="A3056">
        <f>IF($F3056="","",IFERROR(IF(INDEX('Per Invoice'!$A$2:$A$2001,MATCH($F3056,'Per Invoice'!$B$2:$B$2001,0))=0,"",INDEX('Per Invoice'!$A$2:$A$2001,MATCH($F3056,'Per Invoice'!$B$2:$B$2001,0))),""))</f>
        <v/>
      </c>
      <c r="H3056" s="11" t="n"/>
      <c r="R3056" s="7">
        <f>IF($F3056="","",Q3056*Y3056/100)</f>
        <v/>
      </c>
      <c r="X3056" s="7" t="n"/>
      <c r="Y3056" s="7" t="n"/>
      <c r="Z3056" s="7">
        <f>IF($F3056="","",Y3056*AE3056/100)</f>
        <v/>
      </c>
      <c r="AA3056" s="7">
        <f>IF($F3056="","",Y3056-Z3056)</f>
        <v/>
      </c>
      <c r="AB3056" s="7">
        <f>IF($F3056="","",AA3056-R3056)</f>
        <v/>
      </c>
      <c r="AE3056">
        <f>IF($F3056="","",IF($AK3056=1,0,IF($AJ3056=1,Settings!$C$6,Settings!$C$7))*100)</f>
        <v/>
      </c>
      <c r="AG3056">
        <f>IF($F3056="","",$F3056&amp;"|"&amp;$D3056&amp;"")</f>
        <v/>
      </c>
      <c r="AH3056">
        <f>IF($F3056="","",IF(COUNTIF($AG$2:$AG3056,$AG3056)=1,1,0))</f>
        <v/>
      </c>
      <c r="AI3056">
        <f>IF($AH3056=1,SUMPRODUCT(--($AL$2:$AL$8001&lt;$AL3056))+1,"")</f>
        <v/>
      </c>
      <c r="AJ3056">
        <f>IF($F3056="","",IF(OR($U3056=TRUE(),$U3056="TRUE"),1,0))</f>
        <v/>
      </c>
      <c r="AK3056">
        <f>IF($F3056="","",IF($AD3056="Yes",1,0))</f>
        <v/>
      </c>
      <c r="AL3056">
        <f>IF($AH3056=1,IFERROR(IF(VALUE($F3056)&lt;100000000,VALUE($F3056),1000000000),IFERROR(IF(VALUE(MID($F3056,2,20))&lt;100000000,VALUE(MID($F3056,2,20)),1000000000),1000000000))+ROW()/100000,"")</f>
        <v/>
      </c>
    </row>
    <row r="3057">
      <c r="A3057">
        <f>IF($F3057="","",IFERROR(IF(INDEX('Per Invoice'!$A$2:$A$2001,MATCH($F3057,'Per Invoice'!$B$2:$B$2001,0))=0,"",INDEX('Per Invoice'!$A$2:$A$2001,MATCH($F3057,'Per Invoice'!$B$2:$B$2001,0))),""))</f>
        <v/>
      </c>
      <c r="H3057" s="11" t="n"/>
      <c r="R3057" s="7">
        <f>IF($F3057="","",Q3057*Y3057/100)</f>
        <v/>
      </c>
      <c r="X3057" s="7" t="n"/>
      <c r="Y3057" s="7" t="n"/>
      <c r="Z3057" s="7">
        <f>IF($F3057="","",Y3057*AE3057/100)</f>
        <v/>
      </c>
      <c r="AA3057" s="7">
        <f>IF($F3057="","",Y3057-Z3057)</f>
        <v/>
      </c>
      <c r="AB3057" s="7">
        <f>IF($F3057="","",AA3057-R3057)</f>
        <v/>
      </c>
      <c r="AE3057">
        <f>IF($F3057="","",IF($AK3057=1,0,IF($AJ3057=1,Settings!$C$6,Settings!$C$7))*100)</f>
        <v/>
      </c>
      <c r="AG3057">
        <f>IF($F3057="","",$F3057&amp;"|"&amp;$D3057&amp;"")</f>
        <v/>
      </c>
      <c r="AH3057">
        <f>IF($F3057="","",IF(COUNTIF($AG$2:$AG3057,$AG3057)=1,1,0))</f>
        <v/>
      </c>
      <c r="AI3057">
        <f>IF($AH3057=1,SUMPRODUCT(--($AL$2:$AL$8001&lt;$AL3057))+1,"")</f>
        <v/>
      </c>
      <c r="AJ3057">
        <f>IF($F3057="","",IF(OR($U3057=TRUE(),$U3057="TRUE"),1,0))</f>
        <v/>
      </c>
      <c r="AK3057">
        <f>IF($F3057="","",IF($AD3057="Yes",1,0))</f>
        <v/>
      </c>
      <c r="AL3057">
        <f>IF($AH3057=1,IFERROR(IF(VALUE($F3057)&lt;100000000,VALUE($F3057),1000000000),IFERROR(IF(VALUE(MID($F3057,2,20))&lt;100000000,VALUE(MID($F3057,2,20)),1000000000),1000000000))+ROW()/100000,"")</f>
        <v/>
      </c>
    </row>
    <row r="3058">
      <c r="A3058">
        <f>IF($F3058="","",IFERROR(IF(INDEX('Per Invoice'!$A$2:$A$2001,MATCH($F3058,'Per Invoice'!$B$2:$B$2001,0))=0,"",INDEX('Per Invoice'!$A$2:$A$2001,MATCH($F3058,'Per Invoice'!$B$2:$B$2001,0))),""))</f>
        <v/>
      </c>
      <c r="H3058" s="11" t="n"/>
      <c r="R3058" s="7">
        <f>IF($F3058="","",Q3058*Y3058/100)</f>
        <v/>
      </c>
      <c r="X3058" s="7" t="n"/>
      <c r="Y3058" s="7" t="n"/>
      <c r="Z3058" s="7">
        <f>IF($F3058="","",Y3058*AE3058/100)</f>
        <v/>
      </c>
      <c r="AA3058" s="7">
        <f>IF($F3058="","",Y3058-Z3058)</f>
        <v/>
      </c>
      <c r="AB3058" s="7">
        <f>IF($F3058="","",AA3058-R3058)</f>
        <v/>
      </c>
      <c r="AE3058">
        <f>IF($F3058="","",IF($AK3058=1,0,IF($AJ3058=1,Settings!$C$6,Settings!$C$7))*100)</f>
        <v/>
      </c>
      <c r="AG3058">
        <f>IF($F3058="","",$F3058&amp;"|"&amp;$D3058&amp;"")</f>
        <v/>
      </c>
      <c r="AH3058">
        <f>IF($F3058="","",IF(COUNTIF($AG$2:$AG3058,$AG3058)=1,1,0))</f>
        <v/>
      </c>
      <c r="AI3058">
        <f>IF($AH3058=1,SUMPRODUCT(--($AL$2:$AL$8001&lt;$AL3058))+1,"")</f>
        <v/>
      </c>
      <c r="AJ3058">
        <f>IF($F3058="","",IF(OR($U3058=TRUE(),$U3058="TRUE"),1,0))</f>
        <v/>
      </c>
      <c r="AK3058">
        <f>IF($F3058="","",IF($AD3058="Yes",1,0))</f>
        <v/>
      </c>
      <c r="AL3058">
        <f>IF($AH3058=1,IFERROR(IF(VALUE($F3058)&lt;100000000,VALUE($F3058),1000000000),IFERROR(IF(VALUE(MID($F3058,2,20))&lt;100000000,VALUE(MID($F3058,2,20)),1000000000),1000000000))+ROW()/100000,"")</f>
        <v/>
      </c>
    </row>
    <row r="3059">
      <c r="A3059">
        <f>IF($F3059="","",IFERROR(IF(INDEX('Per Invoice'!$A$2:$A$2001,MATCH($F3059,'Per Invoice'!$B$2:$B$2001,0))=0,"",INDEX('Per Invoice'!$A$2:$A$2001,MATCH($F3059,'Per Invoice'!$B$2:$B$2001,0))),""))</f>
        <v/>
      </c>
      <c r="H3059" s="11" t="n"/>
      <c r="R3059" s="7">
        <f>IF($F3059="","",Q3059*Y3059/100)</f>
        <v/>
      </c>
      <c r="X3059" s="7" t="n"/>
      <c r="Y3059" s="7" t="n"/>
      <c r="Z3059" s="7">
        <f>IF($F3059="","",Y3059*AE3059/100)</f>
        <v/>
      </c>
      <c r="AA3059" s="7">
        <f>IF($F3059="","",Y3059-Z3059)</f>
        <v/>
      </c>
      <c r="AB3059" s="7">
        <f>IF($F3059="","",AA3059-R3059)</f>
        <v/>
      </c>
      <c r="AE3059">
        <f>IF($F3059="","",IF($AK3059=1,0,IF($AJ3059=1,Settings!$C$6,Settings!$C$7))*100)</f>
        <v/>
      </c>
      <c r="AG3059">
        <f>IF($F3059="","",$F3059&amp;"|"&amp;$D3059&amp;"")</f>
        <v/>
      </c>
      <c r="AH3059">
        <f>IF($F3059="","",IF(COUNTIF($AG$2:$AG3059,$AG3059)=1,1,0))</f>
        <v/>
      </c>
      <c r="AI3059">
        <f>IF($AH3059=1,SUMPRODUCT(--($AL$2:$AL$8001&lt;$AL3059))+1,"")</f>
        <v/>
      </c>
      <c r="AJ3059">
        <f>IF($F3059="","",IF(OR($U3059=TRUE(),$U3059="TRUE"),1,0))</f>
        <v/>
      </c>
      <c r="AK3059">
        <f>IF($F3059="","",IF($AD3059="Yes",1,0))</f>
        <v/>
      </c>
      <c r="AL3059">
        <f>IF($AH3059=1,IFERROR(IF(VALUE($F3059)&lt;100000000,VALUE($F3059),1000000000),IFERROR(IF(VALUE(MID($F3059,2,20))&lt;100000000,VALUE(MID($F3059,2,20)),1000000000),1000000000))+ROW()/100000,"")</f>
        <v/>
      </c>
    </row>
    <row r="3060">
      <c r="A3060">
        <f>IF($F3060="","",IFERROR(IF(INDEX('Per Invoice'!$A$2:$A$2001,MATCH($F3060,'Per Invoice'!$B$2:$B$2001,0))=0,"",INDEX('Per Invoice'!$A$2:$A$2001,MATCH($F3060,'Per Invoice'!$B$2:$B$2001,0))),""))</f>
        <v/>
      </c>
      <c r="H3060" s="11" t="n"/>
      <c r="R3060" s="7">
        <f>IF($F3060="","",Q3060*Y3060/100)</f>
        <v/>
      </c>
      <c r="X3060" s="7" t="n"/>
      <c r="Y3060" s="7" t="n"/>
      <c r="Z3060" s="7">
        <f>IF($F3060="","",Y3060*AE3060/100)</f>
        <v/>
      </c>
      <c r="AA3060" s="7">
        <f>IF($F3060="","",Y3060-Z3060)</f>
        <v/>
      </c>
      <c r="AB3060" s="7">
        <f>IF($F3060="","",AA3060-R3060)</f>
        <v/>
      </c>
      <c r="AE3060">
        <f>IF($F3060="","",IF($AK3060=1,0,IF($AJ3060=1,Settings!$C$6,Settings!$C$7))*100)</f>
        <v/>
      </c>
      <c r="AG3060">
        <f>IF($F3060="","",$F3060&amp;"|"&amp;$D3060&amp;"")</f>
        <v/>
      </c>
      <c r="AH3060">
        <f>IF($F3060="","",IF(COUNTIF($AG$2:$AG3060,$AG3060)=1,1,0))</f>
        <v/>
      </c>
      <c r="AI3060">
        <f>IF($AH3060=1,SUMPRODUCT(--($AL$2:$AL$8001&lt;$AL3060))+1,"")</f>
        <v/>
      </c>
      <c r="AJ3060">
        <f>IF($F3060="","",IF(OR($U3060=TRUE(),$U3060="TRUE"),1,0))</f>
        <v/>
      </c>
      <c r="AK3060">
        <f>IF($F3060="","",IF($AD3060="Yes",1,0))</f>
        <v/>
      </c>
      <c r="AL3060">
        <f>IF($AH3060=1,IFERROR(IF(VALUE($F3060)&lt;100000000,VALUE($F3060),1000000000),IFERROR(IF(VALUE(MID($F3060,2,20))&lt;100000000,VALUE(MID($F3060,2,20)),1000000000),1000000000))+ROW()/100000,"")</f>
        <v/>
      </c>
    </row>
    <row r="3061">
      <c r="A3061">
        <f>IF($F3061="","",IFERROR(IF(INDEX('Per Invoice'!$A$2:$A$2001,MATCH($F3061,'Per Invoice'!$B$2:$B$2001,0))=0,"",INDEX('Per Invoice'!$A$2:$A$2001,MATCH($F3061,'Per Invoice'!$B$2:$B$2001,0))),""))</f>
        <v/>
      </c>
      <c r="H3061" s="11" t="n"/>
      <c r="R3061" s="7">
        <f>IF($F3061="","",Q3061*Y3061/100)</f>
        <v/>
      </c>
      <c r="X3061" s="7" t="n"/>
      <c r="Y3061" s="7" t="n"/>
      <c r="Z3061" s="7">
        <f>IF($F3061="","",Y3061*AE3061/100)</f>
        <v/>
      </c>
      <c r="AA3061" s="7">
        <f>IF($F3061="","",Y3061-Z3061)</f>
        <v/>
      </c>
      <c r="AB3061" s="7">
        <f>IF($F3061="","",AA3061-R3061)</f>
        <v/>
      </c>
      <c r="AE3061">
        <f>IF($F3061="","",IF($AK3061=1,0,IF($AJ3061=1,Settings!$C$6,Settings!$C$7))*100)</f>
        <v/>
      </c>
      <c r="AG3061">
        <f>IF($F3061="","",$F3061&amp;"|"&amp;$D3061&amp;"")</f>
        <v/>
      </c>
      <c r="AH3061">
        <f>IF($F3061="","",IF(COUNTIF($AG$2:$AG3061,$AG3061)=1,1,0))</f>
        <v/>
      </c>
      <c r="AI3061">
        <f>IF($AH3061=1,SUMPRODUCT(--($AL$2:$AL$8001&lt;$AL3061))+1,"")</f>
        <v/>
      </c>
      <c r="AJ3061">
        <f>IF($F3061="","",IF(OR($U3061=TRUE(),$U3061="TRUE"),1,0))</f>
        <v/>
      </c>
      <c r="AK3061">
        <f>IF($F3061="","",IF($AD3061="Yes",1,0))</f>
        <v/>
      </c>
      <c r="AL3061">
        <f>IF($AH3061=1,IFERROR(IF(VALUE($F3061)&lt;100000000,VALUE($F3061),1000000000),IFERROR(IF(VALUE(MID($F3061,2,20))&lt;100000000,VALUE(MID($F3061,2,20)),1000000000),1000000000))+ROW()/100000,"")</f>
        <v/>
      </c>
    </row>
    <row r="3062">
      <c r="A3062">
        <f>IF($F3062="","",IFERROR(IF(INDEX('Per Invoice'!$A$2:$A$2001,MATCH($F3062,'Per Invoice'!$B$2:$B$2001,0))=0,"",INDEX('Per Invoice'!$A$2:$A$2001,MATCH($F3062,'Per Invoice'!$B$2:$B$2001,0))),""))</f>
        <v/>
      </c>
      <c r="H3062" s="11" t="n"/>
      <c r="R3062" s="7">
        <f>IF($F3062="","",Q3062*Y3062/100)</f>
        <v/>
      </c>
      <c r="X3062" s="7" t="n"/>
      <c r="Y3062" s="7" t="n"/>
      <c r="Z3062" s="7">
        <f>IF($F3062="","",Y3062*AE3062/100)</f>
        <v/>
      </c>
      <c r="AA3062" s="7">
        <f>IF($F3062="","",Y3062-Z3062)</f>
        <v/>
      </c>
      <c r="AB3062" s="7">
        <f>IF($F3062="","",AA3062-R3062)</f>
        <v/>
      </c>
      <c r="AE3062">
        <f>IF($F3062="","",IF($AK3062=1,0,IF($AJ3062=1,Settings!$C$6,Settings!$C$7))*100)</f>
        <v/>
      </c>
      <c r="AG3062">
        <f>IF($F3062="","",$F3062&amp;"|"&amp;$D3062&amp;"")</f>
        <v/>
      </c>
      <c r="AH3062">
        <f>IF($F3062="","",IF(COUNTIF($AG$2:$AG3062,$AG3062)=1,1,0))</f>
        <v/>
      </c>
      <c r="AI3062">
        <f>IF($AH3062=1,SUMPRODUCT(--($AL$2:$AL$8001&lt;$AL3062))+1,"")</f>
        <v/>
      </c>
      <c r="AJ3062">
        <f>IF($F3062="","",IF(OR($U3062=TRUE(),$U3062="TRUE"),1,0))</f>
        <v/>
      </c>
      <c r="AK3062">
        <f>IF($F3062="","",IF($AD3062="Yes",1,0))</f>
        <v/>
      </c>
      <c r="AL3062">
        <f>IF($AH3062=1,IFERROR(IF(VALUE($F3062)&lt;100000000,VALUE($F3062),1000000000),IFERROR(IF(VALUE(MID($F3062,2,20))&lt;100000000,VALUE(MID($F3062,2,20)),1000000000),1000000000))+ROW()/100000,"")</f>
        <v/>
      </c>
    </row>
    <row r="3063">
      <c r="A3063">
        <f>IF($F3063="","",IFERROR(IF(INDEX('Per Invoice'!$A$2:$A$2001,MATCH($F3063,'Per Invoice'!$B$2:$B$2001,0))=0,"",INDEX('Per Invoice'!$A$2:$A$2001,MATCH($F3063,'Per Invoice'!$B$2:$B$2001,0))),""))</f>
        <v/>
      </c>
      <c r="H3063" s="11" t="n"/>
      <c r="R3063" s="7">
        <f>IF($F3063="","",Q3063*Y3063/100)</f>
        <v/>
      </c>
      <c r="X3063" s="7" t="n"/>
      <c r="Y3063" s="7" t="n"/>
      <c r="Z3063" s="7">
        <f>IF($F3063="","",Y3063*AE3063/100)</f>
        <v/>
      </c>
      <c r="AA3063" s="7">
        <f>IF($F3063="","",Y3063-Z3063)</f>
        <v/>
      </c>
      <c r="AB3063" s="7">
        <f>IF($F3063="","",AA3063-R3063)</f>
        <v/>
      </c>
      <c r="AE3063">
        <f>IF($F3063="","",IF($AK3063=1,0,IF($AJ3063=1,Settings!$C$6,Settings!$C$7))*100)</f>
        <v/>
      </c>
      <c r="AG3063">
        <f>IF($F3063="","",$F3063&amp;"|"&amp;$D3063&amp;"")</f>
        <v/>
      </c>
      <c r="AH3063">
        <f>IF($F3063="","",IF(COUNTIF($AG$2:$AG3063,$AG3063)=1,1,0))</f>
        <v/>
      </c>
      <c r="AI3063">
        <f>IF($AH3063=1,SUMPRODUCT(--($AL$2:$AL$8001&lt;$AL3063))+1,"")</f>
        <v/>
      </c>
      <c r="AJ3063">
        <f>IF($F3063="","",IF(OR($U3063=TRUE(),$U3063="TRUE"),1,0))</f>
        <v/>
      </c>
      <c r="AK3063">
        <f>IF($F3063="","",IF($AD3063="Yes",1,0))</f>
        <v/>
      </c>
      <c r="AL3063">
        <f>IF($AH3063=1,IFERROR(IF(VALUE($F3063)&lt;100000000,VALUE($F3063),1000000000),IFERROR(IF(VALUE(MID($F3063,2,20))&lt;100000000,VALUE(MID($F3063,2,20)),1000000000),1000000000))+ROW()/100000,"")</f>
        <v/>
      </c>
    </row>
    <row r="3064">
      <c r="A3064">
        <f>IF($F3064="","",IFERROR(IF(INDEX('Per Invoice'!$A$2:$A$2001,MATCH($F3064,'Per Invoice'!$B$2:$B$2001,0))=0,"",INDEX('Per Invoice'!$A$2:$A$2001,MATCH($F3064,'Per Invoice'!$B$2:$B$2001,0))),""))</f>
        <v/>
      </c>
      <c r="H3064" s="11" t="n"/>
      <c r="R3064" s="7">
        <f>IF($F3064="","",Q3064*Y3064/100)</f>
        <v/>
      </c>
      <c r="X3064" s="7" t="n"/>
      <c r="Y3064" s="7" t="n"/>
      <c r="Z3064" s="7">
        <f>IF($F3064="","",Y3064*AE3064/100)</f>
        <v/>
      </c>
      <c r="AA3064" s="7">
        <f>IF($F3064="","",Y3064-Z3064)</f>
        <v/>
      </c>
      <c r="AB3064" s="7">
        <f>IF($F3064="","",AA3064-R3064)</f>
        <v/>
      </c>
      <c r="AE3064">
        <f>IF($F3064="","",IF($AK3064=1,0,IF($AJ3064=1,Settings!$C$6,Settings!$C$7))*100)</f>
        <v/>
      </c>
      <c r="AG3064">
        <f>IF($F3064="","",$F3064&amp;"|"&amp;$D3064&amp;"")</f>
        <v/>
      </c>
      <c r="AH3064">
        <f>IF($F3064="","",IF(COUNTIF($AG$2:$AG3064,$AG3064)=1,1,0))</f>
        <v/>
      </c>
      <c r="AI3064">
        <f>IF($AH3064=1,SUMPRODUCT(--($AL$2:$AL$8001&lt;$AL3064))+1,"")</f>
        <v/>
      </c>
      <c r="AJ3064">
        <f>IF($F3064="","",IF(OR($U3064=TRUE(),$U3064="TRUE"),1,0))</f>
        <v/>
      </c>
      <c r="AK3064">
        <f>IF($F3064="","",IF($AD3064="Yes",1,0))</f>
        <v/>
      </c>
      <c r="AL3064">
        <f>IF($AH3064=1,IFERROR(IF(VALUE($F3064)&lt;100000000,VALUE($F3064),1000000000),IFERROR(IF(VALUE(MID($F3064,2,20))&lt;100000000,VALUE(MID($F3064,2,20)),1000000000),1000000000))+ROW()/100000,"")</f>
        <v/>
      </c>
    </row>
    <row r="3065">
      <c r="A3065">
        <f>IF($F3065="","",IFERROR(IF(INDEX('Per Invoice'!$A$2:$A$2001,MATCH($F3065,'Per Invoice'!$B$2:$B$2001,0))=0,"",INDEX('Per Invoice'!$A$2:$A$2001,MATCH($F3065,'Per Invoice'!$B$2:$B$2001,0))),""))</f>
        <v/>
      </c>
      <c r="H3065" s="11" t="n"/>
      <c r="R3065" s="7">
        <f>IF($F3065="","",Q3065*Y3065/100)</f>
        <v/>
      </c>
      <c r="X3065" s="7" t="n"/>
      <c r="Y3065" s="7" t="n"/>
      <c r="Z3065" s="7">
        <f>IF($F3065="","",Y3065*AE3065/100)</f>
        <v/>
      </c>
      <c r="AA3065" s="7">
        <f>IF($F3065="","",Y3065-Z3065)</f>
        <v/>
      </c>
      <c r="AB3065" s="7">
        <f>IF($F3065="","",AA3065-R3065)</f>
        <v/>
      </c>
      <c r="AE3065">
        <f>IF($F3065="","",IF($AK3065=1,0,IF($AJ3065=1,Settings!$C$6,Settings!$C$7))*100)</f>
        <v/>
      </c>
      <c r="AG3065">
        <f>IF($F3065="","",$F3065&amp;"|"&amp;$D3065&amp;"")</f>
        <v/>
      </c>
      <c r="AH3065">
        <f>IF($F3065="","",IF(COUNTIF($AG$2:$AG3065,$AG3065)=1,1,0))</f>
        <v/>
      </c>
      <c r="AI3065">
        <f>IF($AH3065=1,SUMPRODUCT(--($AL$2:$AL$8001&lt;$AL3065))+1,"")</f>
        <v/>
      </c>
      <c r="AJ3065">
        <f>IF($F3065="","",IF(OR($U3065=TRUE(),$U3065="TRUE"),1,0))</f>
        <v/>
      </c>
      <c r="AK3065">
        <f>IF($F3065="","",IF($AD3065="Yes",1,0))</f>
        <v/>
      </c>
      <c r="AL3065">
        <f>IF($AH3065=1,IFERROR(IF(VALUE($F3065)&lt;100000000,VALUE($F3065),1000000000),IFERROR(IF(VALUE(MID($F3065,2,20))&lt;100000000,VALUE(MID($F3065,2,20)),1000000000),1000000000))+ROW()/100000,"")</f>
        <v/>
      </c>
    </row>
    <row r="3066">
      <c r="A3066">
        <f>IF($F3066="","",IFERROR(IF(INDEX('Per Invoice'!$A$2:$A$2001,MATCH($F3066,'Per Invoice'!$B$2:$B$2001,0))=0,"",INDEX('Per Invoice'!$A$2:$A$2001,MATCH($F3066,'Per Invoice'!$B$2:$B$2001,0))),""))</f>
        <v/>
      </c>
      <c r="H3066" s="11" t="n"/>
      <c r="R3066" s="7">
        <f>IF($F3066="","",Q3066*Y3066/100)</f>
        <v/>
      </c>
      <c r="X3066" s="7" t="n"/>
      <c r="Y3066" s="7" t="n"/>
      <c r="Z3066" s="7">
        <f>IF($F3066="","",Y3066*AE3066/100)</f>
        <v/>
      </c>
      <c r="AA3066" s="7">
        <f>IF($F3066="","",Y3066-Z3066)</f>
        <v/>
      </c>
      <c r="AB3066" s="7">
        <f>IF($F3066="","",AA3066-R3066)</f>
        <v/>
      </c>
      <c r="AE3066">
        <f>IF($F3066="","",IF($AK3066=1,0,IF($AJ3066=1,Settings!$C$6,Settings!$C$7))*100)</f>
        <v/>
      </c>
      <c r="AG3066">
        <f>IF($F3066="","",$F3066&amp;"|"&amp;$D3066&amp;"")</f>
        <v/>
      </c>
      <c r="AH3066">
        <f>IF($F3066="","",IF(COUNTIF($AG$2:$AG3066,$AG3066)=1,1,0))</f>
        <v/>
      </c>
      <c r="AI3066">
        <f>IF($AH3066=1,SUMPRODUCT(--($AL$2:$AL$8001&lt;$AL3066))+1,"")</f>
        <v/>
      </c>
      <c r="AJ3066">
        <f>IF($F3066="","",IF(OR($U3066=TRUE(),$U3066="TRUE"),1,0))</f>
        <v/>
      </c>
      <c r="AK3066">
        <f>IF($F3066="","",IF($AD3066="Yes",1,0))</f>
        <v/>
      </c>
      <c r="AL3066">
        <f>IF($AH3066=1,IFERROR(IF(VALUE($F3066)&lt;100000000,VALUE($F3066),1000000000),IFERROR(IF(VALUE(MID($F3066,2,20))&lt;100000000,VALUE(MID($F3066,2,20)),1000000000),1000000000))+ROW()/100000,"")</f>
        <v/>
      </c>
    </row>
    <row r="3067">
      <c r="A3067">
        <f>IF($F3067="","",IFERROR(IF(INDEX('Per Invoice'!$A$2:$A$2001,MATCH($F3067,'Per Invoice'!$B$2:$B$2001,0))=0,"",INDEX('Per Invoice'!$A$2:$A$2001,MATCH($F3067,'Per Invoice'!$B$2:$B$2001,0))),""))</f>
        <v/>
      </c>
      <c r="H3067" s="11" t="n"/>
      <c r="R3067" s="7">
        <f>IF($F3067="","",Q3067*Y3067/100)</f>
        <v/>
      </c>
      <c r="X3067" s="7" t="n"/>
      <c r="Y3067" s="7" t="n"/>
      <c r="Z3067" s="7">
        <f>IF($F3067="","",Y3067*AE3067/100)</f>
        <v/>
      </c>
      <c r="AA3067" s="7">
        <f>IF($F3067="","",Y3067-Z3067)</f>
        <v/>
      </c>
      <c r="AB3067" s="7">
        <f>IF($F3067="","",AA3067-R3067)</f>
        <v/>
      </c>
      <c r="AE3067">
        <f>IF($F3067="","",IF($AK3067=1,0,IF($AJ3067=1,Settings!$C$6,Settings!$C$7))*100)</f>
        <v/>
      </c>
      <c r="AG3067">
        <f>IF($F3067="","",$F3067&amp;"|"&amp;$D3067&amp;"")</f>
        <v/>
      </c>
      <c r="AH3067">
        <f>IF($F3067="","",IF(COUNTIF($AG$2:$AG3067,$AG3067)=1,1,0))</f>
        <v/>
      </c>
      <c r="AI3067">
        <f>IF($AH3067=1,SUMPRODUCT(--($AL$2:$AL$8001&lt;$AL3067))+1,"")</f>
        <v/>
      </c>
      <c r="AJ3067">
        <f>IF($F3067="","",IF(OR($U3067=TRUE(),$U3067="TRUE"),1,0))</f>
        <v/>
      </c>
      <c r="AK3067">
        <f>IF($F3067="","",IF($AD3067="Yes",1,0))</f>
        <v/>
      </c>
      <c r="AL3067">
        <f>IF($AH3067=1,IFERROR(IF(VALUE($F3067)&lt;100000000,VALUE($F3067),1000000000),IFERROR(IF(VALUE(MID($F3067,2,20))&lt;100000000,VALUE(MID($F3067,2,20)),1000000000),1000000000))+ROW()/100000,"")</f>
        <v/>
      </c>
    </row>
    <row r="3068">
      <c r="A3068">
        <f>IF($F3068="","",IFERROR(IF(INDEX('Per Invoice'!$A$2:$A$2001,MATCH($F3068,'Per Invoice'!$B$2:$B$2001,0))=0,"",INDEX('Per Invoice'!$A$2:$A$2001,MATCH($F3068,'Per Invoice'!$B$2:$B$2001,0))),""))</f>
        <v/>
      </c>
      <c r="H3068" s="11" t="n"/>
      <c r="R3068" s="7">
        <f>IF($F3068="","",Q3068*Y3068/100)</f>
        <v/>
      </c>
      <c r="X3068" s="7" t="n"/>
      <c r="Y3068" s="7" t="n"/>
      <c r="Z3068" s="7">
        <f>IF($F3068="","",Y3068*AE3068/100)</f>
        <v/>
      </c>
      <c r="AA3068" s="7">
        <f>IF($F3068="","",Y3068-Z3068)</f>
        <v/>
      </c>
      <c r="AB3068" s="7">
        <f>IF($F3068="","",AA3068-R3068)</f>
        <v/>
      </c>
      <c r="AE3068">
        <f>IF($F3068="","",IF($AK3068=1,0,IF($AJ3068=1,Settings!$C$6,Settings!$C$7))*100)</f>
        <v/>
      </c>
      <c r="AG3068">
        <f>IF($F3068="","",$F3068&amp;"|"&amp;$D3068&amp;"")</f>
        <v/>
      </c>
      <c r="AH3068">
        <f>IF($F3068="","",IF(COUNTIF($AG$2:$AG3068,$AG3068)=1,1,0))</f>
        <v/>
      </c>
      <c r="AI3068">
        <f>IF($AH3068=1,SUMPRODUCT(--($AL$2:$AL$8001&lt;$AL3068))+1,"")</f>
        <v/>
      </c>
      <c r="AJ3068">
        <f>IF($F3068="","",IF(OR($U3068=TRUE(),$U3068="TRUE"),1,0))</f>
        <v/>
      </c>
      <c r="AK3068">
        <f>IF($F3068="","",IF($AD3068="Yes",1,0))</f>
        <v/>
      </c>
      <c r="AL3068">
        <f>IF($AH3068=1,IFERROR(IF(VALUE($F3068)&lt;100000000,VALUE($F3068),1000000000),IFERROR(IF(VALUE(MID($F3068,2,20))&lt;100000000,VALUE(MID($F3068,2,20)),1000000000),1000000000))+ROW()/100000,"")</f>
        <v/>
      </c>
    </row>
    <row r="3069">
      <c r="A3069">
        <f>IF($F3069="","",IFERROR(IF(INDEX('Per Invoice'!$A$2:$A$2001,MATCH($F3069,'Per Invoice'!$B$2:$B$2001,0))=0,"",INDEX('Per Invoice'!$A$2:$A$2001,MATCH($F3069,'Per Invoice'!$B$2:$B$2001,0))),""))</f>
        <v/>
      </c>
      <c r="H3069" s="11" t="n"/>
      <c r="R3069" s="7">
        <f>IF($F3069="","",Q3069*Y3069/100)</f>
        <v/>
      </c>
      <c r="X3069" s="7" t="n"/>
      <c r="Y3069" s="7" t="n"/>
      <c r="Z3069" s="7">
        <f>IF($F3069="","",Y3069*AE3069/100)</f>
        <v/>
      </c>
      <c r="AA3069" s="7">
        <f>IF($F3069="","",Y3069-Z3069)</f>
        <v/>
      </c>
      <c r="AB3069" s="7">
        <f>IF($F3069="","",AA3069-R3069)</f>
        <v/>
      </c>
      <c r="AE3069">
        <f>IF($F3069="","",IF($AK3069=1,0,IF($AJ3069=1,Settings!$C$6,Settings!$C$7))*100)</f>
        <v/>
      </c>
      <c r="AG3069">
        <f>IF($F3069="","",$F3069&amp;"|"&amp;$D3069&amp;"")</f>
        <v/>
      </c>
      <c r="AH3069">
        <f>IF($F3069="","",IF(COUNTIF($AG$2:$AG3069,$AG3069)=1,1,0))</f>
        <v/>
      </c>
      <c r="AI3069">
        <f>IF($AH3069=1,SUMPRODUCT(--($AL$2:$AL$8001&lt;$AL3069))+1,"")</f>
        <v/>
      </c>
      <c r="AJ3069">
        <f>IF($F3069="","",IF(OR($U3069=TRUE(),$U3069="TRUE"),1,0))</f>
        <v/>
      </c>
      <c r="AK3069">
        <f>IF($F3069="","",IF($AD3069="Yes",1,0))</f>
        <v/>
      </c>
      <c r="AL3069">
        <f>IF($AH3069=1,IFERROR(IF(VALUE($F3069)&lt;100000000,VALUE($F3069),1000000000),IFERROR(IF(VALUE(MID($F3069,2,20))&lt;100000000,VALUE(MID($F3069,2,20)),1000000000),1000000000))+ROW()/100000,"")</f>
        <v/>
      </c>
    </row>
    <row r="3070">
      <c r="A3070">
        <f>IF($F3070="","",IFERROR(IF(INDEX('Per Invoice'!$A$2:$A$2001,MATCH($F3070,'Per Invoice'!$B$2:$B$2001,0))=0,"",INDEX('Per Invoice'!$A$2:$A$2001,MATCH($F3070,'Per Invoice'!$B$2:$B$2001,0))),""))</f>
        <v/>
      </c>
      <c r="H3070" s="11" t="n"/>
      <c r="R3070" s="7">
        <f>IF($F3070="","",Q3070*Y3070/100)</f>
        <v/>
      </c>
      <c r="X3070" s="7" t="n"/>
      <c r="Y3070" s="7" t="n"/>
      <c r="Z3070" s="7">
        <f>IF($F3070="","",Y3070*AE3070/100)</f>
        <v/>
      </c>
      <c r="AA3070" s="7">
        <f>IF($F3070="","",Y3070-Z3070)</f>
        <v/>
      </c>
      <c r="AB3070" s="7">
        <f>IF($F3070="","",AA3070-R3070)</f>
        <v/>
      </c>
      <c r="AE3070">
        <f>IF($F3070="","",IF($AK3070=1,0,IF($AJ3070=1,Settings!$C$6,Settings!$C$7))*100)</f>
        <v/>
      </c>
      <c r="AG3070">
        <f>IF($F3070="","",$F3070&amp;"|"&amp;$D3070&amp;"")</f>
        <v/>
      </c>
      <c r="AH3070">
        <f>IF($F3070="","",IF(COUNTIF($AG$2:$AG3070,$AG3070)=1,1,0))</f>
        <v/>
      </c>
      <c r="AI3070">
        <f>IF($AH3070=1,SUMPRODUCT(--($AL$2:$AL$8001&lt;$AL3070))+1,"")</f>
        <v/>
      </c>
      <c r="AJ3070">
        <f>IF($F3070="","",IF(OR($U3070=TRUE(),$U3070="TRUE"),1,0))</f>
        <v/>
      </c>
      <c r="AK3070">
        <f>IF($F3070="","",IF($AD3070="Yes",1,0))</f>
        <v/>
      </c>
      <c r="AL3070">
        <f>IF($AH3070=1,IFERROR(IF(VALUE($F3070)&lt;100000000,VALUE($F3070),1000000000),IFERROR(IF(VALUE(MID($F3070,2,20))&lt;100000000,VALUE(MID($F3070,2,20)),1000000000),1000000000))+ROW()/100000,"")</f>
        <v/>
      </c>
    </row>
    <row r="3071">
      <c r="A3071">
        <f>IF($F3071="","",IFERROR(IF(INDEX('Per Invoice'!$A$2:$A$2001,MATCH($F3071,'Per Invoice'!$B$2:$B$2001,0))=0,"",INDEX('Per Invoice'!$A$2:$A$2001,MATCH($F3071,'Per Invoice'!$B$2:$B$2001,0))),""))</f>
        <v/>
      </c>
      <c r="H3071" s="11" t="n"/>
      <c r="R3071" s="7">
        <f>IF($F3071="","",Q3071*Y3071/100)</f>
        <v/>
      </c>
      <c r="X3071" s="7" t="n"/>
      <c r="Y3071" s="7" t="n"/>
      <c r="Z3071" s="7">
        <f>IF($F3071="","",Y3071*AE3071/100)</f>
        <v/>
      </c>
      <c r="AA3071" s="7">
        <f>IF($F3071="","",Y3071-Z3071)</f>
        <v/>
      </c>
      <c r="AB3071" s="7">
        <f>IF($F3071="","",AA3071-R3071)</f>
        <v/>
      </c>
      <c r="AE3071">
        <f>IF($F3071="","",IF($AK3071=1,0,IF($AJ3071=1,Settings!$C$6,Settings!$C$7))*100)</f>
        <v/>
      </c>
      <c r="AG3071">
        <f>IF($F3071="","",$F3071&amp;"|"&amp;$D3071&amp;"")</f>
        <v/>
      </c>
      <c r="AH3071">
        <f>IF($F3071="","",IF(COUNTIF($AG$2:$AG3071,$AG3071)=1,1,0))</f>
        <v/>
      </c>
      <c r="AI3071">
        <f>IF($AH3071=1,SUMPRODUCT(--($AL$2:$AL$8001&lt;$AL3071))+1,"")</f>
        <v/>
      </c>
      <c r="AJ3071">
        <f>IF($F3071="","",IF(OR($U3071=TRUE(),$U3071="TRUE"),1,0))</f>
        <v/>
      </c>
      <c r="AK3071">
        <f>IF($F3071="","",IF($AD3071="Yes",1,0))</f>
        <v/>
      </c>
      <c r="AL3071">
        <f>IF($AH3071=1,IFERROR(IF(VALUE($F3071)&lt;100000000,VALUE($F3071),1000000000),IFERROR(IF(VALUE(MID($F3071,2,20))&lt;100000000,VALUE(MID($F3071,2,20)),1000000000),1000000000))+ROW()/100000,"")</f>
        <v/>
      </c>
    </row>
    <row r="3072">
      <c r="A3072">
        <f>IF($F3072="","",IFERROR(IF(INDEX('Per Invoice'!$A$2:$A$2001,MATCH($F3072,'Per Invoice'!$B$2:$B$2001,0))=0,"",INDEX('Per Invoice'!$A$2:$A$2001,MATCH($F3072,'Per Invoice'!$B$2:$B$2001,0))),""))</f>
        <v/>
      </c>
      <c r="H3072" s="11" t="n"/>
      <c r="R3072" s="7">
        <f>IF($F3072="","",Q3072*Y3072/100)</f>
        <v/>
      </c>
      <c r="X3072" s="7" t="n"/>
      <c r="Y3072" s="7" t="n"/>
      <c r="Z3072" s="7">
        <f>IF($F3072="","",Y3072*AE3072/100)</f>
        <v/>
      </c>
      <c r="AA3072" s="7">
        <f>IF($F3072="","",Y3072-Z3072)</f>
        <v/>
      </c>
      <c r="AB3072" s="7">
        <f>IF($F3072="","",AA3072-R3072)</f>
        <v/>
      </c>
      <c r="AE3072">
        <f>IF($F3072="","",IF($AK3072=1,0,IF($AJ3072=1,Settings!$C$6,Settings!$C$7))*100)</f>
        <v/>
      </c>
      <c r="AG3072">
        <f>IF($F3072="","",$F3072&amp;"|"&amp;$D3072&amp;"")</f>
        <v/>
      </c>
      <c r="AH3072">
        <f>IF($F3072="","",IF(COUNTIF($AG$2:$AG3072,$AG3072)=1,1,0))</f>
        <v/>
      </c>
      <c r="AI3072">
        <f>IF($AH3072=1,SUMPRODUCT(--($AL$2:$AL$8001&lt;$AL3072))+1,"")</f>
        <v/>
      </c>
      <c r="AJ3072">
        <f>IF($F3072="","",IF(OR($U3072=TRUE(),$U3072="TRUE"),1,0))</f>
        <v/>
      </c>
      <c r="AK3072">
        <f>IF($F3072="","",IF($AD3072="Yes",1,0))</f>
        <v/>
      </c>
      <c r="AL3072">
        <f>IF($AH3072=1,IFERROR(IF(VALUE($F3072)&lt;100000000,VALUE($F3072),1000000000),IFERROR(IF(VALUE(MID($F3072,2,20))&lt;100000000,VALUE(MID($F3072,2,20)),1000000000),1000000000))+ROW()/100000,"")</f>
        <v/>
      </c>
    </row>
    <row r="3073">
      <c r="A3073">
        <f>IF($F3073="","",IFERROR(IF(INDEX('Per Invoice'!$A$2:$A$2001,MATCH($F3073,'Per Invoice'!$B$2:$B$2001,0))=0,"",INDEX('Per Invoice'!$A$2:$A$2001,MATCH($F3073,'Per Invoice'!$B$2:$B$2001,0))),""))</f>
        <v/>
      </c>
      <c r="H3073" s="11" t="n"/>
      <c r="R3073" s="7">
        <f>IF($F3073="","",Q3073*Y3073/100)</f>
        <v/>
      </c>
      <c r="X3073" s="7" t="n"/>
      <c r="Y3073" s="7" t="n"/>
      <c r="Z3073" s="7">
        <f>IF($F3073="","",Y3073*AE3073/100)</f>
        <v/>
      </c>
      <c r="AA3073" s="7">
        <f>IF($F3073="","",Y3073-Z3073)</f>
        <v/>
      </c>
      <c r="AB3073" s="7">
        <f>IF($F3073="","",AA3073-R3073)</f>
        <v/>
      </c>
      <c r="AE3073">
        <f>IF($F3073="","",IF($AK3073=1,0,IF($AJ3073=1,Settings!$C$6,Settings!$C$7))*100)</f>
        <v/>
      </c>
      <c r="AG3073">
        <f>IF($F3073="","",$F3073&amp;"|"&amp;$D3073&amp;"")</f>
        <v/>
      </c>
      <c r="AH3073">
        <f>IF($F3073="","",IF(COUNTIF($AG$2:$AG3073,$AG3073)=1,1,0))</f>
        <v/>
      </c>
      <c r="AI3073">
        <f>IF($AH3073=1,SUMPRODUCT(--($AL$2:$AL$8001&lt;$AL3073))+1,"")</f>
        <v/>
      </c>
      <c r="AJ3073">
        <f>IF($F3073="","",IF(OR($U3073=TRUE(),$U3073="TRUE"),1,0))</f>
        <v/>
      </c>
      <c r="AK3073">
        <f>IF($F3073="","",IF($AD3073="Yes",1,0))</f>
        <v/>
      </c>
      <c r="AL3073">
        <f>IF($AH3073=1,IFERROR(IF(VALUE($F3073)&lt;100000000,VALUE($F3073),1000000000),IFERROR(IF(VALUE(MID($F3073,2,20))&lt;100000000,VALUE(MID($F3073,2,20)),1000000000),1000000000))+ROW()/100000,"")</f>
        <v/>
      </c>
    </row>
    <row r="3074">
      <c r="A3074">
        <f>IF($F3074="","",IFERROR(IF(INDEX('Per Invoice'!$A$2:$A$2001,MATCH($F3074,'Per Invoice'!$B$2:$B$2001,0))=0,"",INDEX('Per Invoice'!$A$2:$A$2001,MATCH($F3074,'Per Invoice'!$B$2:$B$2001,0))),""))</f>
        <v/>
      </c>
      <c r="H3074" s="11" t="n"/>
      <c r="R3074" s="7">
        <f>IF($F3074="","",Q3074*Y3074/100)</f>
        <v/>
      </c>
      <c r="X3074" s="7" t="n"/>
      <c r="Y3074" s="7" t="n"/>
      <c r="Z3074" s="7">
        <f>IF($F3074="","",Y3074*AE3074/100)</f>
        <v/>
      </c>
      <c r="AA3074" s="7">
        <f>IF($F3074="","",Y3074-Z3074)</f>
        <v/>
      </c>
      <c r="AB3074" s="7">
        <f>IF($F3074="","",AA3074-R3074)</f>
        <v/>
      </c>
      <c r="AE3074">
        <f>IF($F3074="","",IF($AK3074=1,0,IF($AJ3074=1,Settings!$C$6,Settings!$C$7))*100)</f>
        <v/>
      </c>
      <c r="AG3074">
        <f>IF($F3074="","",$F3074&amp;"|"&amp;$D3074&amp;"")</f>
        <v/>
      </c>
      <c r="AH3074">
        <f>IF($F3074="","",IF(COUNTIF($AG$2:$AG3074,$AG3074)=1,1,0))</f>
        <v/>
      </c>
      <c r="AI3074">
        <f>IF($AH3074=1,SUMPRODUCT(--($AL$2:$AL$8001&lt;$AL3074))+1,"")</f>
        <v/>
      </c>
      <c r="AJ3074">
        <f>IF($F3074="","",IF(OR($U3074=TRUE(),$U3074="TRUE"),1,0))</f>
        <v/>
      </c>
      <c r="AK3074">
        <f>IF($F3074="","",IF($AD3074="Yes",1,0))</f>
        <v/>
      </c>
      <c r="AL3074">
        <f>IF($AH3074=1,IFERROR(IF(VALUE($F3074)&lt;100000000,VALUE($F3074),1000000000),IFERROR(IF(VALUE(MID($F3074,2,20))&lt;100000000,VALUE(MID($F3074,2,20)),1000000000),1000000000))+ROW()/100000,"")</f>
        <v/>
      </c>
    </row>
    <row r="3075">
      <c r="A3075">
        <f>IF($F3075="","",IFERROR(IF(INDEX('Per Invoice'!$A$2:$A$2001,MATCH($F3075,'Per Invoice'!$B$2:$B$2001,0))=0,"",INDEX('Per Invoice'!$A$2:$A$2001,MATCH($F3075,'Per Invoice'!$B$2:$B$2001,0))),""))</f>
        <v/>
      </c>
      <c r="H3075" s="11" t="n"/>
      <c r="R3075" s="7">
        <f>IF($F3075="","",Q3075*Y3075/100)</f>
        <v/>
      </c>
      <c r="X3075" s="7" t="n"/>
      <c r="Y3075" s="7" t="n"/>
      <c r="Z3075" s="7">
        <f>IF($F3075="","",Y3075*AE3075/100)</f>
        <v/>
      </c>
      <c r="AA3075" s="7">
        <f>IF($F3075="","",Y3075-Z3075)</f>
        <v/>
      </c>
      <c r="AB3075" s="7">
        <f>IF($F3075="","",AA3075-R3075)</f>
        <v/>
      </c>
      <c r="AE3075">
        <f>IF($F3075="","",IF($AK3075=1,0,IF($AJ3075=1,Settings!$C$6,Settings!$C$7))*100)</f>
        <v/>
      </c>
      <c r="AG3075">
        <f>IF($F3075="","",$F3075&amp;"|"&amp;$D3075&amp;"")</f>
        <v/>
      </c>
      <c r="AH3075">
        <f>IF($F3075="","",IF(COUNTIF($AG$2:$AG3075,$AG3075)=1,1,0))</f>
        <v/>
      </c>
      <c r="AI3075">
        <f>IF($AH3075=1,SUMPRODUCT(--($AL$2:$AL$8001&lt;$AL3075))+1,"")</f>
        <v/>
      </c>
      <c r="AJ3075">
        <f>IF($F3075="","",IF(OR($U3075=TRUE(),$U3075="TRUE"),1,0))</f>
        <v/>
      </c>
      <c r="AK3075">
        <f>IF($F3075="","",IF($AD3075="Yes",1,0))</f>
        <v/>
      </c>
      <c r="AL3075">
        <f>IF($AH3075=1,IFERROR(IF(VALUE($F3075)&lt;100000000,VALUE($F3075),1000000000),IFERROR(IF(VALUE(MID($F3075,2,20))&lt;100000000,VALUE(MID($F3075,2,20)),1000000000),1000000000))+ROW()/100000,"")</f>
        <v/>
      </c>
    </row>
    <row r="3076">
      <c r="A3076">
        <f>IF($F3076="","",IFERROR(IF(INDEX('Per Invoice'!$A$2:$A$2001,MATCH($F3076,'Per Invoice'!$B$2:$B$2001,0))=0,"",INDEX('Per Invoice'!$A$2:$A$2001,MATCH($F3076,'Per Invoice'!$B$2:$B$2001,0))),""))</f>
        <v/>
      </c>
      <c r="H3076" s="11" t="n"/>
      <c r="R3076" s="7">
        <f>IF($F3076="","",Q3076*Y3076/100)</f>
        <v/>
      </c>
      <c r="X3076" s="7" t="n"/>
      <c r="Y3076" s="7" t="n"/>
      <c r="Z3076" s="7">
        <f>IF($F3076="","",Y3076*AE3076/100)</f>
        <v/>
      </c>
      <c r="AA3076" s="7">
        <f>IF($F3076="","",Y3076-Z3076)</f>
        <v/>
      </c>
      <c r="AB3076" s="7">
        <f>IF($F3076="","",AA3076-R3076)</f>
        <v/>
      </c>
      <c r="AE3076">
        <f>IF($F3076="","",IF($AK3076=1,0,IF($AJ3076=1,Settings!$C$6,Settings!$C$7))*100)</f>
        <v/>
      </c>
      <c r="AG3076">
        <f>IF($F3076="","",$F3076&amp;"|"&amp;$D3076&amp;"")</f>
        <v/>
      </c>
      <c r="AH3076">
        <f>IF($F3076="","",IF(COUNTIF($AG$2:$AG3076,$AG3076)=1,1,0))</f>
        <v/>
      </c>
      <c r="AI3076">
        <f>IF($AH3076=1,SUMPRODUCT(--($AL$2:$AL$8001&lt;$AL3076))+1,"")</f>
        <v/>
      </c>
      <c r="AJ3076">
        <f>IF($F3076="","",IF(OR($U3076=TRUE(),$U3076="TRUE"),1,0))</f>
        <v/>
      </c>
      <c r="AK3076">
        <f>IF($F3076="","",IF($AD3076="Yes",1,0))</f>
        <v/>
      </c>
      <c r="AL3076">
        <f>IF($AH3076=1,IFERROR(IF(VALUE($F3076)&lt;100000000,VALUE($F3076),1000000000),IFERROR(IF(VALUE(MID($F3076,2,20))&lt;100000000,VALUE(MID($F3076,2,20)),1000000000),1000000000))+ROW()/100000,"")</f>
        <v/>
      </c>
    </row>
    <row r="3077">
      <c r="A3077">
        <f>IF($F3077="","",IFERROR(IF(INDEX('Per Invoice'!$A$2:$A$2001,MATCH($F3077,'Per Invoice'!$B$2:$B$2001,0))=0,"",INDEX('Per Invoice'!$A$2:$A$2001,MATCH($F3077,'Per Invoice'!$B$2:$B$2001,0))),""))</f>
        <v/>
      </c>
      <c r="H3077" s="11" t="n"/>
      <c r="R3077" s="7">
        <f>IF($F3077="","",Q3077*Y3077/100)</f>
        <v/>
      </c>
      <c r="X3077" s="7" t="n"/>
      <c r="Y3077" s="7" t="n"/>
      <c r="Z3077" s="7">
        <f>IF($F3077="","",Y3077*AE3077/100)</f>
        <v/>
      </c>
      <c r="AA3077" s="7">
        <f>IF($F3077="","",Y3077-Z3077)</f>
        <v/>
      </c>
      <c r="AB3077" s="7">
        <f>IF($F3077="","",AA3077-R3077)</f>
        <v/>
      </c>
      <c r="AE3077">
        <f>IF($F3077="","",IF($AK3077=1,0,IF($AJ3077=1,Settings!$C$6,Settings!$C$7))*100)</f>
        <v/>
      </c>
      <c r="AG3077">
        <f>IF($F3077="","",$F3077&amp;"|"&amp;$D3077&amp;"")</f>
        <v/>
      </c>
      <c r="AH3077">
        <f>IF($F3077="","",IF(COUNTIF($AG$2:$AG3077,$AG3077)=1,1,0))</f>
        <v/>
      </c>
      <c r="AI3077">
        <f>IF($AH3077=1,SUMPRODUCT(--($AL$2:$AL$8001&lt;$AL3077))+1,"")</f>
        <v/>
      </c>
      <c r="AJ3077">
        <f>IF($F3077="","",IF(OR($U3077=TRUE(),$U3077="TRUE"),1,0))</f>
        <v/>
      </c>
      <c r="AK3077">
        <f>IF($F3077="","",IF($AD3077="Yes",1,0))</f>
        <v/>
      </c>
      <c r="AL3077">
        <f>IF($AH3077=1,IFERROR(IF(VALUE($F3077)&lt;100000000,VALUE($F3077),1000000000),IFERROR(IF(VALUE(MID($F3077,2,20))&lt;100000000,VALUE(MID($F3077,2,20)),1000000000),1000000000))+ROW()/100000,"")</f>
        <v/>
      </c>
    </row>
    <row r="3078">
      <c r="A3078">
        <f>IF($F3078="","",IFERROR(IF(INDEX('Per Invoice'!$A$2:$A$2001,MATCH($F3078,'Per Invoice'!$B$2:$B$2001,0))=0,"",INDEX('Per Invoice'!$A$2:$A$2001,MATCH($F3078,'Per Invoice'!$B$2:$B$2001,0))),""))</f>
        <v/>
      </c>
      <c r="H3078" s="11" t="n"/>
      <c r="R3078" s="7">
        <f>IF($F3078="","",Q3078*Y3078/100)</f>
        <v/>
      </c>
      <c r="X3078" s="7" t="n"/>
      <c r="Y3078" s="7" t="n"/>
      <c r="Z3078" s="7">
        <f>IF($F3078="","",Y3078*AE3078/100)</f>
        <v/>
      </c>
      <c r="AA3078" s="7">
        <f>IF($F3078="","",Y3078-Z3078)</f>
        <v/>
      </c>
      <c r="AB3078" s="7">
        <f>IF($F3078="","",AA3078-R3078)</f>
        <v/>
      </c>
      <c r="AE3078">
        <f>IF($F3078="","",IF($AK3078=1,0,IF($AJ3078=1,Settings!$C$6,Settings!$C$7))*100)</f>
        <v/>
      </c>
      <c r="AG3078">
        <f>IF($F3078="","",$F3078&amp;"|"&amp;$D3078&amp;"")</f>
        <v/>
      </c>
      <c r="AH3078">
        <f>IF($F3078="","",IF(COUNTIF($AG$2:$AG3078,$AG3078)=1,1,0))</f>
        <v/>
      </c>
      <c r="AI3078">
        <f>IF($AH3078=1,SUMPRODUCT(--($AL$2:$AL$8001&lt;$AL3078))+1,"")</f>
        <v/>
      </c>
      <c r="AJ3078">
        <f>IF($F3078="","",IF(OR($U3078=TRUE(),$U3078="TRUE"),1,0))</f>
        <v/>
      </c>
      <c r="AK3078">
        <f>IF($F3078="","",IF($AD3078="Yes",1,0))</f>
        <v/>
      </c>
      <c r="AL3078">
        <f>IF($AH3078=1,IFERROR(IF(VALUE($F3078)&lt;100000000,VALUE($F3078),1000000000),IFERROR(IF(VALUE(MID($F3078,2,20))&lt;100000000,VALUE(MID($F3078,2,20)),1000000000),1000000000))+ROW()/100000,"")</f>
        <v/>
      </c>
    </row>
    <row r="3079">
      <c r="A3079">
        <f>IF($F3079="","",IFERROR(IF(INDEX('Per Invoice'!$A$2:$A$2001,MATCH($F3079,'Per Invoice'!$B$2:$B$2001,0))=0,"",INDEX('Per Invoice'!$A$2:$A$2001,MATCH($F3079,'Per Invoice'!$B$2:$B$2001,0))),""))</f>
        <v/>
      </c>
      <c r="H3079" s="11" t="n"/>
      <c r="R3079" s="7">
        <f>IF($F3079="","",Q3079*Y3079/100)</f>
        <v/>
      </c>
      <c r="X3079" s="7" t="n"/>
      <c r="Y3079" s="7" t="n"/>
      <c r="Z3079" s="7">
        <f>IF($F3079="","",Y3079*AE3079/100)</f>
        <v/>
      </c>
      <c r="AA3079" s="7">
        <f>IF($F3079="","",Y3079-Z3079)</f>
        <v/>
      </c>
      <c r="AB3079" s="7">
        <f>IF($F3079="","",AA3079-R3079)</f>
        <v/>
      </c>
      <c r="AE3079">
        <f>IF($F3079="","",IF($AK3079=1,0,IF($AJ3079=1,Settings!$C$6,Settings!$C$7))*100)</f>
        <v/>
      </c>
      <c r="AG3079">
        <f>IF($F3079="","",$F3079&amp;"|"&amp;$D3079&amp;"")</f>
        <v/>
      </c>
      <c r="AH3079">
        <f>IF($F3079="","",IF(COUNTIF($AG$2:$AG3079,$AG3079)=1,1,0))</f>
        <v/>
      </c>
      <c r="AI3079">
        <f>IF($AH3079=1,SUMPRODUCT(--($AL$2:$AL$8001&lt;$AL3079))+1,"")</f>
        <v/>
      </c>
      <c r="AJ3079">
        <f>IF($F3079="","",IF(OR($U3079=TRUE(),$U3079="TRUE"),1,0))</f>
        <v/>
      </c>
      <c r="AK3079">
        <f>IF($F3079="","",IF($AD3079="Yes",1,0))</f>
        <v/>
      </c>
      <c r="AL3079">
        <f>IF($AH3079=1,IFERROR(IF(VALUE($F3079)&lt;100000000,VALUE($F3079),1000000000),IFERROR(IF(VALUE(MID($F3079,2,20))&lt;100000000,VALUE(MID($F3079,2,20)),1000000000),1000000000))+ROW()/100000,"")</f>
        <v/>
      </c>
    </row>
    <row r="3080">
      <c r="A3080">
        <f>IF($F3080="","",IFERROR(IF(INDEX('Per Invoice'!$A$2:$A$2001,MATCH($F3080,'Per Invoice'!$B$2:$B$2001,0))=0,"",INDEX('Per Invoice'!$A$2:$A$2001,MATCH($F3080,'Per Invoice'!$B$2:$B$2001,0))),""))</f>
        <v/>
      </c>
      <c r="H3080" s="11" t="n"/>
      <c r="R3080" s="7">
        <f>IF($F3080="","",Q3080*Y3080/100)</f>
        <v/>
      </c>
      <c r="X3080" s="7" t="n"/>
      <c r="Y3080" s="7" t="n"/>
      <c r="Z3080" s="7">
        <f>IF($F3080="","",Y3080*AE3080/100)</f>
        <v/>
      </c>
      <c r="AA3080" s="7">
        <f>IF($F3080="","",Y3080-Z3080)</f>
        <v/>
      </c>
      <c r="AB3080" s="7">
        <f>IF($F3080="","",AA3080-R3080)</f>
        <v/>
      </c>
      <c r="AE3080">
        <f>IF($F3080="","",IF($AK3080=1,0,IF($AJ3080=1,Settings!$C$6,Settings!$C$7))*100)</f>
        <v/>
      </c>
      <c r="AG3080">
        <f>IF($F3080="","",$F3080&amp;"|"&amp;$D3080&amp;"")</f>
        <v/>
      </c>
      <c r="AH3080">
        <f>IF($F3080="","",IF(COUNTIF($AG$2:$AG3080,$AG3080)=1,1,0))</f>
        <v/>
      </c>
      <c r="AI3080">
        <f>IF($AH3080=1,SUMPRODUCT(--($AL$2:$AL$8001&lt;$AL3080))+1,"")</f>
        <v/>
      </c>
      <c r="AJ3080">
        <f>IF($F3080="","",IF(OR($U3080=TRUE(),$U3080="TRUE"),1,0))</f>
        <v/>
      </c>
      <c r="AK3080">
        <f>IF($F3080="","",IF($AD3080="Yes",1,0))</f>
        <v/>
      </c>
      <c r="AL3080">
        <f>IF($AH3080=1,IFERROR(IF(VALUE($F3080)&lt;100000000,VALUE($F3080),1000000000),IFERROR(IF(VALUE(MID($F3080,2,20))&lt;100000000,VALUE(MID($F3080,2,20)),1000000000),1000000000))+ROW()/100000,"")</f>
        <v/>
      </c>
    </row>
    <row r="3081">
      <c r="A3081">
        <f>IF($F3081="","",IFERROR(IF(INDEX('Per Invoice'!$A$2:$A$2001,MATCH($F3081,'Per Invoice'!$B$2:$B$2001,0))=0,"",INDEX('Per Invoice'!$A$2:$A$2001,MATCH($F3081,'Per Invoice'!$B$2:$B$2001,0))),""))</f>
        <v/>
      </c>
      <c r="H3081" s="11" t="n"/>
      <c r="R3081" s="7">
        <f>IF($F3081="","",Q3081*Y3081/100)</f>
        <v/>
      </c>
      <c r="X3081" s="7" t="n"/>
      <c r="Y3081" s="7" t="n"/>
      <c r="Z3081" s="7">
        <f>IF($F3081="","",Y3081*AE3081/100)</f>
        <v/>
      </c>
      <c r="AA3081" s="7">
        <f>IF($F3081="","",Y3081-Z3081)</f>
        <v/>
      </c>
      <c r="AB3081" s="7">
        <f>IF($F3081="","",AA3081-R3081)</f>
        <v/>
      </c>
      <c r="AE3081">
        <f>IF($F3081="","",IF($AK3081=1,0,IF($AJ3081=1,Settings!$C$6,Settings!$C$7))*100)</f>
        <v/>
      </c>
      <c r="AG3081">
        <f>IF($F3081="","",$F3081&amp;"|"&amp;$D3081&amp;"")</f>
        <v/>
      </c>
      <c r="AH3081">
        <f>IF($F3081="","",IF(COUNTIF($AG$2:$AG3081,$AG3081)=1,1,0))</f>
        <v/>
      </c>
      <c r="AI3081">
        <f>IF($AH3081=1,SUMPRODUCT(--($AL$2:$AL$8001&lt;$AL3081))+1,"")</f>
        <v/>
      </c>
      <c r="AJ3081">
        <f>IF($F3081="","",IF(OR($U3081=TRUE(),$U3081="TRUE"),1,0))</f>
        <v/>
      </c>
      <c r="AK3081">
        <f>IF($F3081="","",IF($AD3081="Yes",1,0))</f>
        <v/>
      </c>
      <c r="AL3081">
        <f>IF($AH3081=1,IFERROR(IF(VALUE($F3081)&lt;100000000,VALUE($F3081),1000000000),IFERROR(IF(VALUE(MID($F3081,2,20))&lt;100000000,VALUE(MID($F3081,2,20)),1000000000),1000000000))+ROW()/100000,"")</f>
        <v/>
      </c>
    </row>
    <row r="3082">
      <c r="A3082">
        <f>IF($F3082="","",IFERROR(IF(INDEX('Per Invoice'!$A$2:$A$2001,MATCH($F3082,'Per Invoice'!$B$2:$B$2001,0))=0,"",INDEX('Per Invoice'!$A$2:$A$2001,MATCH($F3082,'Per Invoice'!$B$2:$B$2001,0))),""))</f>
        <v/>
      </c>
      <c r="H3082" s="11" t="n"/>
      <c r="R3082" s="7">
        <f>IF($F3082="","",Q3082*Y3082/100)</f>
        <v/>
      </c>
      <c r="X3082" s="7" t="n"/>
      <c r="Y3082" s="7" t="n"/>
      <c r="Z3082" s="7">
        <f>IF($F3082="","",Y3082*AE3082/100)</f>
        <v/>
      </c>
      <c r="AA3082" s="7">
        <f>IF($F3082="","",Y3082-Z3082)</f>
        <v/>
      </c>
      <c r="AB3082" s="7">
        <f>IF($F3082="","",AA3082-R3082)</f>
        <v/>
      </c>
      <c r="AE3082">
        <f>IF($F3082="","",IF($AK3082=1,0,IF($AJ3082=1,Settings!$C$6,Settings!$C$7))*100)</f>
        <v/>
      </c>
      <c r="AG3082">
        <f>IF($F3082="","",$F3082&amp;"|"&amp;$D3082&amp;"")</f>
        <v/>
      </c>
      <c r="AH3082">
        <f>IF($F3082="","",IF(COUNTIF($AG$2:$AG3082,$AG3082)=1,1,0))</f>
        <v/>
      </c>
      <c r="AI3082">
        <f>IF($AH3082=1,SUMPRODUCT(--($AL$2:$AL$8001&lt;$AL3082))+1,"")</f>
        <v/>
      </c>
      <c r="AJ3082">
        <f>IF($F3082="","",IF(OR($U3082=TRUE(),$U3082="TRUE"),1,0))</f>
        <v/>
      </c>
      <c r="AK3082">
        <f>IF($F3082="","",IF($AD3082="Yes",1,0))</f>
        <v/>
      </c>
      <c r="AL3082">
        <f>IF($AH3082=1,IFERROR(IF(VALUE($F3082)&lt;100000000,VALUE($F3082),1000000000),IFERROR(IF(VALUE(MID($F3082,2,20))&lt;100000000,VALUE(MID($F3082,2,20)),1000000000),1000000000))+ROW()/100000,"")</f>
        <v/>
      </c>
    </row>
    <row r="3083">
      <c r="A3083">
        <f>IF($F3083="","",IFERROR(IF(INDEX('Per Invoice'!$A$2:$A$2001,MATCH($F3083,'Per Invoice'!$B$2:$B$2001,0))=0,"",INDEX('Per Invoice'!$A$2:$A$2001,MATCH($F3083,'Per Invoice'!$B$2:$B$2001,0))),""))</f>
        <v/>
      </c>
      <c r="H3083" s="11" t="n"/>
      <c r="R3083" s="7">
        <f>IF($F3083="","",Q3083*Y3083/100)</f>
        <v/>
      </c>
      <c r="X3083" s="7" t="n"/>
      <c r="Y3083" s="7" t="n"/>
      <c r="Z3083" s="7">
        <f>IF($F3083="","",Y3083*AE3083/100)</f>
        <v/>
      </c>
      <c r="AA3083" s="7">
        <f>IF($F3083="","",Y3083-Z3083)</f>
        <v/>
      </c>
      <c r="AB3083" s="7">
        <f>IF($F3083="","",AA3083-R3083)</f>
        <v/>
      </c>
      <c r="AE3083">
        <f>IF($F3083="","",IF($AK3083=1,0,IF($AJ3083=1,Settings!$C$6,Settings!$C$7))*100)</f>
        <v/>
      </c>
      <c r="AG3083">
        <f>IF($F3083="","",$F3083&amp;"|"&amp;$D3083&amp;"")</f>
        <v/>
      </c>
      <c r="AH3083">
        <f>IF($F3083="","",IF(COUNTIF($AG$2:$AG3083,$AG3083)=1,1,0))</f>
        <v/>
      </c>
      <c r="AI3083">
        <f>IF($AH3083=1,SUMPRODUCT(--($AL$2:$AL$8001&lt;$AL3083))+1,"")</f>
        <v/>
      </c>
      <c r="AJ3083">
        <f>IF($F3083="","",IF(OR($U3083=TRUE(),$U3083="TRUE"),1,0))</f>
        <v/>
      </c>
      <c r="AK3083">
        <f>IF($F3083="","",IF($AD3083="Yes",1,0))</f>
        <v/>
      </c>
      <c r="AL3083">
        <f>IF($AH3083=1,IFERROR(IF(VALUE($F3083)&lt;100000000,VALUE($F3083),1000000000),IFERROR(IF(VALUE(MID($F3083,2,20))&lt;100000000,VALUE(MID($F3083,2,20)),1000000000),1000000000))+ROW()/100000,"")</f>
        <v/>
      </c>
    </row>
    <row r="3084">
      <c r="A3084">
        <f>IF($F3084="","",IFERROR(IF(INDEX('Per Invoice'!$A$2:$A$2001,MATCH($F3084,'Per Invoice'!$B$2:$B$2001,0))=0,"",INDEX('Per Invoice'!$A$2:$A$2001,MATCH($F3084,'Per Invoice'!$B$2:$B$2001,0))),""))</f>
        <v/>
      </c>
      <c r="H3084" s="11" t="n"/>
      <c r="R3084" s="7">
        <f>IF($F3084="","",Q3084*Y3084/100)</f>
        <v/>
      </c>
      <c r="X3084" s="7" t="n"/>
      <c r="Y3084" s="7" t="n"/>
      <c r="Z3084" s="7">
        <f>IF($F3084="","",Y3084*AE3084/100)</f>
        <v/>
      </c>
      <c r="AA3084" s="7">
        <f>IF($F3084="","",Y3084-Z3084)</f>
        <v/>
      </c>
      <c r="AB3084" s="7">
        <f>IF($F3084="","",AA3084-R3084)</f>
        <v/>
      </c>
      <c r="AE3084">
        <f>IF($F3084="","",IF($AK3084=1,0,IF($AJ3084=1,Settings!$C$6,Settings!$C$7))*100)</f>
        <v/>
      </c>
      <c r="AG3084">
        <f>IF($F3084="","",$F3084&amp;"|"&amp;$D3084&amp;"")</f>
        <v/>
      </c>
      <c r="AH3084">
        <f>IF($F3084="","",IF(COUNTIF($AG$2:$AG3084,$AG3084)=1,1,0))</f>
        <v/>
      </c>
      <c r="AI3084">
        <f>IF($AH3084=1,SUMPRODUCT(--($AL$2:$AL$8001&lt;$AL3084))+1,"")</f>
        <v/>
      </c>
      <c r="AJ3084">
        <f>IF($F3084="","",IF(OR($U3084=TRUE(),$U3084="TRUE"),1,0))</f>
        <v/>
      </c>
      <c r="AK3084">
        <f>IF($F3084="","",IF($AD3084="Yes",1,0))</f>
        <v/>
      </c>
      <c r="AL3084">
        <f>IF($AH3084=1,IFERROR(IF(VALUE($F3084)&lt;100000000,VALUE($F3084),1000000000),IFERROR(IF(VALUE(MID($F3084,2,20))&lt;100000000,VALUE(MID($F3084,2,20)),1000000000),1000000000))+ROW()/100000,"")</f>
        <v/>
      </c>
    </row>
    <row r="3085">
      <c r="A3085">
        <f>IF($F3085="","",IFERROR(IF(INDEX('Per Invoice'!$A$2:$A$2001,MATCH($F3085,'Per Invoice'!$B$2:$B$2001,0))=0,"",INDEX('Per Invoice'!$A$2:$A$2001,MATCH($F3085,'Per Invoice'!$B$2:$B$2001,0))),""))</f>
        <v/>
      </c>
      <c r="H3085" s="11" t="n"/>
      <c r="R3085" s="7">
        <f>IF($F3085="","",Q3085*Y3085/100)</f>
        <v/>
      </c>
      <c r="X3085" s="7" t="n"/>
      <c r="Y3085" s="7" t="n"/>
      <c r="Z3085" s="7">
        <f>IF($F3085="","",Y3085*AE3085/100)</f>
        <v/>
      </c>
      <c r="AA3085" s="7">
        <f>IF($F3085="","",Y3085-Z3085)</f>
        <v/>
      </c>
      <c r="AB3085" s="7">
        <f>IF($F3085="","",AA3085-R3085)</f>
        <v/>
      </c>
      <c r="AE3085">
        <f>IF($F3085="","",IF($AK3085=1,0,IF($AJ3085=1,Settings!$C$6,Settings!$C$7))*100)</f>
        <v/>
      </c>
      <c r="AG3085">
        <f>IF($F3085="","",$F3085&amp;"|"&amp;$D3085&amp;"")</f>
        <v/>
      </c>
      <c r="AH3085">
        <f>IF($F3085="","",IF(COUNTIF($AG$2:$AG3085,$AG3085)=1,1,0))</f>
        <v/>
      </c>
      <c r="AI3085">
        <f>IF($AH3085=1,SUMPRODUCT(--($AL$2:$AL$8001&lt;$AL3085))+1,"")</f>
        <v/>
      </c>
      <c r="AJ3085">
        <f>IF($F3085="","",IF(OR($U3085=TRUE(),$U3085="TRUE"),1,0))</f>
        <v/>
      </c>
      <c r="AK3085">
        <f>IF($F3085="","",IF($AD3085="Yes",1,0))</f>
        <v/>
      </c>
      <c r="AL3085">
        <f>IF($AH3085=1,IFERROR(IF(VALUE($F3085)&lt;100000000,VALUE($F3085),1000000000),IFERROR(IF(VALUE(MID($F3085,2,20))&lt;100000000,VALUE(MID($F3085,2,20)),1000000000),1000000000))+ROW()/100000,"")</f>
        <v/>
      </c>
    </row>
    <row r="3086">
      <c r="A3086">
        <f>IF($F3086="","",IFERROR(IF(INDEX('Per Invoice'!$A$2:$A$2001,MATCH($F3086,'Per Invoice'!$B$2:$B$2001,0))=0,"",INDEX('Per Invoice'!$A$2:$A$2001,MATCH($F3086,'Per Invoice'!$B$2:$B$2001,0))),""))</f>
        <v/>
      </c>
      <c r="H3086" s="11" t="n"/>
      <c r="R3086" s="7">
        <f>IF($F3086="","",Q3086*Y3086/100)</f>
        <v/>
      </c>
      <c r="X3086" s="7" t="n"/>
      <c r="Y3086" s="7" t="n"/>
      <c r="Z3086" s="7">
        <f>IF($F3086="","",Y3086*AE3086/100)</f>
        <v/>
      </c>
      <c r="AA3086" s="7">
        <f>IF($F3086="","",Y3086-Z3086)</f>
        <v/>
      </c>
      <c r="AB3086" s="7">
        <f>IF($F3086="","",AA3086-R3086)</f>
        <v/>
      </c>
      <c r="AE3086">
        <f>IF($F3086="","",IF($AK3086=1,0,IF($AJ3086=1,Settings!$C$6,Settings!$C$7))*100)</f>
        <v/>
      </c>
      <c r="AG3086">
        <f>IF($F3086="","",$F3086&amp;"|"&amp;$D3086&amp;"")</f>
        <v/>
      </c>
      <c r="AH3086">
        <f>IF($F3086="","",IF(COUNTIF($AG$2:$AG3086,$AG3086)=1,1,0))</f>
        <v/>
      </c>
      <c r="AI3086">
        <f>IF($AH3086=1,SUMPRODUCT(--($AL$2:$AL$8001&lt;$AL3086))+1,"")</f>
        <v/>
      </c>
      <c r="AJ3086">
        <f>IF($F3086="","",IF(OR($U3086=TRUE(),$U3086="TRUE"),1,0))</f>
        <v/>
      </c>
      <c r="AK3086">
        <f>IF($F3086="","",IF($AD3086="Yes",1,0))</f>
        <v/>
      </c>
      <c r="AL3086">
        <f>IF($AH3086=1,IFERROR(IF(VALUE($F3086)&lt;100000000,VALUE($F3086),1000000000),IFERROR(IF(VALUE(MID($F3086,2,20))&lt;100000000,VALUE(MID($F3086,2,20)),1000000000),1000000000))+ROW()/100000,"")</f>
        <v/>
      </c>
    </row>
    <row r="3087">
      <c r="A3087">
        <f>IF($F3087="","",IFERROR(IF(INDEX('Per Invoice'!$A$2:$A$2001,MATCH($F3087,'Per Invoice'!$B$2:$B$2001,0))=0,"",INDEX('Per Invoice'!$A$2:$A$2001,MATCH($F3087,'Per Invoice'!$B$2:$B$2001,0))),""))</f>
        <v/>
      </c>
      <c r="H3087" s="11" t="n"/>
      <c r="R3087" s="7">
        <f>IF($F3087="","",Q3087*Y3087/100)</f>
        <v/>
      </c>
      <c r="X3087" s="7" t="n"/>
      <c r="Y3087" s="7" t="n"/>
      <c r="Z3087" s="7">
        <f>IF($F3087="","",Y3087*AE3087/100)</f>
        <v/>
      </c>
      <c r="AA3087" s="7">
        <f>IF($F3087="","",Y3087-Z3087)</f>
        <v/>
      </c>
      <c r="AB3087" s="7">
        <f>IF($F3087="","",AA3087-R3087)</f>
        <v/>
      </c>
      <c r="AE3087">
        <f>IF($F3087="","",IF($AK3087=1,0,IF($AJ3087=1,Settings!$C$6,Settings!$C$7))*100)</f>
        <v/>
      </c>
      <c r="AG3087">
        <f>IF($F3087="","",$F3087&amp;"|"&amp;$D3087&amp;"")</f>
        <v/>
      </c>
      <c r="AH3087">
        <f>IF($F3087="","",IF(COUNTIF($AG$2:$AG3087,$AG3087)=1,1,0))</f>
        <v/>
      </c>
      <c r="AI3087">
        <f>IF($AH3087=1,SUMPRODUCT(--($AL$2:$AL$8001&lt;$AL3087))+1,"")</f>
        <v/>
      </c>
      <c r="AJ3087">
        <f>IF($F3087="","",IF(OR($U3087=TRUE(),$U3087="TRUE"),1,0))</f>
        <v/>
      </c>
      <c r="AK3087">
        <f>IF($F3087="","",IF($AD3087="Yes",1,0))</f>
        <v/>
      </c>
      <c r="AL3087">
        <f>IF($AH3087=1,IFERROR(IF(VALUE($F3087)&lt;100000000,VALUE($F3087),1000000000),IFERROR(IF(VALUE(MID($F3087,2,20))&lt;100000000,VALUE(MID($F3087,2,20)),1000000000),1000000000))+ROW()/100000,"")</f>
        <v/>
      </c>
    </row>
    <row r="3088">
      <c r="A3088">
        <f>IF($F3088="","",IFERROR(IF(INDEX('Per Invoice'!$A$2:$A$2001,MATCH($F3088,'Per Invoice'!$B$2:$B$2001,0))=0,"",INDEX('Per Invoice'!$A$2:$A$2001,MATCH($F3088,'Per Invoice'!$B$2:$B$2001,0))),""))</f>
        <v/>
      </c>
      <c r="H3088" s="11" t="n"/>
      <c r="R3088" s="7">
        <f>IF($F3088="","",Q3088*Y3088/100)</f>
        <v/>
      </c>
      <c r="X3088" s="7" t="n"/>
      <c r="Y3088" s="7" t="n"/>
      <c r="Z3088" s="7">
        <f>IF($F3088="","",Y3088*AE3088/100)</f>
        <v/>
      </c>
      <c r="AA3088" s="7">
        <f>IF($F3088="","",Y3088-Z3088)</f>
        <v/>
      </c>
      <c r="AB3088" s="7">
        <f>IF($F3088="","",AA3088-R3088)</f>
        <v/>
      </c>
      <c r="AE3088">
        <f>IF($F3088="","",IF($AK3088=1,0,IF($AJ3088=1,Settings!$C$6,Settings!$C$7))*100)</f>
        <v/>
      </c>
      <c r="AG3088">
        <f>IF($F3088="","",$F3088&amp;"|"&amp;$D3088&amp;"")</f>
        <v/>
      </c>
      <c r="AH3088">
        <f>IF($F3088="","",IF(COUNTIF($AG$2:$AG3088,$AG3088)=1,1,0))</f>
        <v/>
      </c>
      <c r="AI3088">
        <f>IF($AH3088=1,SUMPRODUCT(--($AL$2:$AL$8001&lt;$AL3088))+1,"")</f>
        <v/>
      </c>
      <c r="AJ3088">
        <f>IF($F3088="","",IF(OR($U3088=TRUE(),$U3088="TRUE"),1,0))</f>
        <v/>
      </c>
      <c r="AK3088">
        <f>IF($F3088="","",IF($AD3088="Yes",1,0))</f>
        <v/>
      </c>
      <c r="AL3088">
        <f>IF($AH3088=1,IFERROR(IF(VALUE($F3088)&lt;100000000,VALUE($F3088),1000000000),IFERROR(IF(VALUE(MID($F3088,2,20))&lt;100000000,VALUE(MID($F3088,2,20)),1000000000),1000000000))+ROW()/100000,"")</f>
        <v/>
      </c>
    </row>
    <row r="3089">
      <c r="A3089">
        <f>IF($F3089="","",IFERROR(IF(INDEX('Per Invoice'!$A$2:$A$2001,MATCH($F3089,'Per Invoice'!$B$2:$B$2001,0))=0,"",INDEX('Per Invoice'!$A$2:$A$2001,MATCH($F3089,'Per Invoice'!$B$2:$B$2001,0))),""))</f>
        <v/>
      </c>
      <c r="H3089" s="11" t="n"/>
      <c r="R3089" s="7">
        <f>IF($F3089="","",Q3089*Y3089/100)</f>
        <v/>
      </c>
      <c r="X3089" s="7" t="n"/>
      <c r="Y3089" s="7" t="n"/>
      <c r="Z3089" s="7">
        <f>IF($F3089="","",Y3089*AE3089/100)</f>
        <v/>
      </c>
      <c r="AA3089" s="7">
        <f>IF($F3089="","",Y3089-Z3089)</f>
        <v/>
      </c>
      <c r="AB3089" s="7">
        <f>IF($F3089="","",AA3089-R3089)</f>
        <v/>
      </c>
      <c r="AE3089">
        <f>IF($F3089="","",IF($AK3089=1,0,IF($AJ3089=1,Settings!$C$6,Settings!$C$7))*100)</f>
        <v/>
      </c>
      <c r="AG3089">
        <f>IF($F3089="","",$F3089&amp;"|"&amp;$D3089&amp;"")</f>
        <v/>
      </c>
      <c r="AH3089">
        <f>IF($F3089="","",IF(COUNTIF($AG$2:$AG3089,$AG3089)=1,1,0))</f>
        <v/>
      </c>
      <c r="AI3089">
        <f>IF($AH3089=1,SUMPRODUCT(--($AL$2:$AL$8001&lt;$AL3089))+1,"")</f>
        <v/>
      </c>
      <c r="AJ3089">
        <f>IF($F3089="","",IF(OR($U3089=TRUE(),$U3089="TRUE"),1,0))</f>
        <v/>
      </c>
      <c r="AK3089">
        <f>IF($F3089="","",IF($AD3089="Yes",1,0))</f>
        <v/>
      </c>
      <c r="AL3089">
        <f>IF($AH3089=1,IFERROR(IF(VALUE($F3089)&lt;100000000,VALUE($F3089),1000000000),IFERROR(IF(VALUE(MID($F3089,2,20))&lt;100000000,VALUE(MID($F3089,2,20)),1000000000),1000000000))+ROW()/100000,"")</f>
        <v/>
      </c>
    </row>
    <row r="3090">
      <c r="A3090">
        <f>IF($F3090="","",IFERROR(IF(INDEX('Per Invoice'!$A$2:$A$2001,MATCH($F3090,'Per Invoice'!$B$2:$B$2001,0))=0,"",INDEX('Per Invoice'!$A$2:$A$2001,MATCH($F3090,'Per Invoice'!$B$2:$B$2001,0))),""))</f>
        <v/>
      </c>
      <c r="H3090" s="11" t="n"/>
      <c r="R3090" s="7">
        <f>IF($F3090="","",Q3090*Y3090/100)</f>
        <v/>
      </c>
      <c r="X3090" s="7" t="n"/>
      <c r="Y3090" s="7" t="n"/>
      <c r="Z3090" s="7">
        <f>IF($F3090="","",Y3090*AE3090/100)</f>
        <v/>
      </c>
      <c r="AA3090" s="7">
        <f>IF($F3090="","",Y3090-Z3090)</f>
        <v/>
      </c>
      <c r="AB3090" s="7">
        <f>IF($F3090="","",AA3090-R3090)</f>
        <v/>
      </c>
      <c r="AE3090">
        <f>IF($F3090="","",IF($AK3090=1,0,IF($AJ3090=1,Settings!$C$6,Settings!$C$7))*100)</f>
        <v/>
      </c>
      <c r="AG3090">
        <f>IF($F3090="","",$F3090&amp;"|"&amp;$D3090&amp;"")</f>
        <v/>
      </c>
      <c r="AH3090">
        <f>IF($F3090="","",IF(COUNTIF($AG$2:$AG3090,$AG3090)=1,1,0))</f>
        <v/>
      </c>
      <c r="AI3090">
        <f>IF($AH3090=1,SUMPRODUCT(--($AL$2:$AL$8001&lt;$AL3090))+1,"")</f>
        <v/>
      </c>
      <c r="AJ3090">
        <f>IF($F3090="","",IF(OR($U3090=TRUE(),$U3090="TRUE"),1,0))</f>
        <v/>
      </c>
      <c r="AK3090">
        <f>IF($F3090="","",IF($AD3090="Yes",1,0))</f>
        <v/>
      </c>
      <c r="AL3090">
        <f>IF($AH3090=1,IFERROR(IF(VALUE($F3090)&lt;100000000,VALUE($F3090),1000000000),IFERROR(IF(VALUE(MID($F3090,2,20))&lt;100000000,VALUE(MID($F3090,2,20)),1000000000),1000000000))+ROW()/100000,"")</f>
        <v/>
      </c>
    </row>
    <row r="3091">
      <c r="A3091">
        <f>IF($F3091="","",IFERROR(IF(INDEX('Per Invoice'!$A$2:$A$2001,MATCH($F3091,'Per Invoice'!$B$2:$B$2001,0))=0,"",INDEX('Per Invoice'!$A$2:$A$2001,MATCH($F3091,'Per Invoice'!$B$2:$B$2001,0))),""))</f>
        <v/>
      </c>
      <c r="H3091" s="11" t="n"/>
      <c r="R3091" s="7">
        <f>IF($F3091="","",Q3091*Y3091/100)</f>
        <v/>
      </c>
      <c r="X3091" s="7" t="n"/>
      <c r="Y3091" s="7" t="n"/>
      <c r="Z3091" s="7">
        <f>IF($F3091="","",Y3091*AE3091/100)</f>
        <v/>
      </c>
      <c r="AA3091" s="7">
        <f>IF($F3091="","",Y3091-Z3091)</f>
        <v/>
      </c>
      <c r="AB3091" s="7">
        <f>IF($F3091="","",AA3091-R3091)</f>
        <v/>
      </c>
      <c r="AE3091">
        <f>IF($F3091="","",IF($AK3091=1,0,IF($AJ3091=1,Settings!$C$6,Settings!$C$7))*100)</f>
        <v/>
      </c>
      <c r="AG3091">
        <f>IF($F3091="","",$F3091&amp;"|"&amp;$D3091&amp;"")</f>
        <v/>
      </c>
      <c r="AH3091">
        <f>IF($F3091="","",IF(COUNTIF($AG$2:$AG3091,$AG3091)=1,1,0))</f>
        <v/>
      </c>
      <c r="AI3091">
        <f>IF($AH3091=1,SUMPRODUCT(--($AL$2:$AL$8001&lt;$AL3091))+1,"")</f>
        <v/>
      </c>
      <c r="AJ3091">
        <f>IF($F3091="","",IF(OR($U3091=TRUE(),$U3091="TRUE"),1,0))</f>
        <v/>
      </c>
      <c r="AK3091">
        <f>IF($F3091="","",IF($AD3091="Yes",1,0))</f>
        <v/>
      </c>
      <c r="AL3091">
        <f>IF($AH3091=1,IFERROR(IF(VALUE($F3091)&lt;100000000,VALUE($F3091),1000000000),IFERROR(IF(VALUE(MID($F3091,2,20))&lt;100000000,VALUE(MID($F3091,2,20)),1000000000),1000000000))+ROW()/100000,"")</f>
        <v/>
      </c>
    </row>
    <row r="3092">
      <c r="A3092">
        <f>IF($F3092="","",IFERROR(IF(INDEX('Per Invoice'!$A$2:$A$2001,MATCH($F3092,'Per Invoice'!$B$2:$B$2001,0))=0,"",INDEX('Per Invoice'!$A$2:$A$2001,MATCH($F3092,'Per Invoice'!$B$2:$B$2001,0))),""))</f>
        <v/>
      </c>
      <c r="H3092" s="11" t="n"/>
      <c r="R3092" s="7">
        <f>IF($F3092="","",Q3092*Y3092/100)</f>
        <v/>
      </c>
      <c r="X3092" s="7" t="n"/>
      <c r="Y3092" s="7" t="n"/>
      <c r="Z3092" s="7">
        <f>IF($F3092="","",Y3092*AE3092/100)</f>
        <v/>
      </c>
      <c r="AA3092" s="7">
        <f>IF($F3092="","",Y3092-Z3092)</f>
        <v/>
      </c>
      <c r="AB3092" s="7">
        <f>IF($F3092="","",AA3092-R3092)</f>
        <v/>
      </c>
      <c r="AE3092">
        <f>IF($F3092="","",IF($AK3092=1,0,IF($AJ3092=1,Settings!$C$6,Settings!$C$7))*100)</f>
        <v/>
      </c>
      <c r="AG3092">
        <f>IF($F3092="","",$F3092&amp;"|"&amp;$D3092&amp;"")</f>
        <v/>
      </c>
      <c r="AH3092">
        <f>IF($F3092="","",IF(COUNTIF($AG$2:$AG3092,$AG3092)=1,1,0))</f>
        <v/>
      </c>
      <c r="AI3092">
        <f>IF($AH3092=1,SUMPRODUCT(--($AL$2:$AL$8001&lt;$AL3092))+1,"")</f>
        <v/>
      </c>
      <c r="AJ3092">
        <f>IF($F3092="","",IF(OR($U3092=TRUE(),$U3092="TRUE"),1,0))</f>
        <v/>
      </c>
      <c r="AK3092">
        <f>IF($F3092="","",IF($AD3092="Yes",1,0))</f>
        <v/>
      </c>
      <c r="AL3092">
        <f>IF($AH3092=1,IFERROR(IF(VALUE($F3092)&lt;100000000,VALUE($F3092),1000000000),IFERROR(IF(VALUE(MID($F3092,2,20))&lt;100000000,VALUE(MID($F3092,2,20)),1000000000),1000000000))+ROW()/100000,"")</f>
        <v/>
      </c>
    </row>
    <row r="3093">
      <c r="A3093">
        <f>IF($F3093="","",IFERROR(IF(INDEX('Per Invoice'!$A$2:$A$2001,MATCH($F3093,'Per Invoice'!$B$2:$B$2001,0))=0,"",INDEX('Per Invoice'!$A$2:$A$2001,MATCH($F3093,'Per Invoice'!$B$2:$B$2001,0))),""))</f>
        <v/>
      </c>
      <c r="H3093" s="11" t="n"/>
      <c r="R3093" s="7">
        <f>IF($F3093="","",Q3093*Y3093/100)</f>
        <v/>
      </c>
      <c r="X3093" s="7" t="n"/>
      <c r="Y3093" s="7" t="n"/>
      <c r="Z3093" s="7">
        <f>IF($F3093="","",Y3093*AE3093/100)</f>
        <v/>
      </c>
      <c r="AA3093" s="7">
        <f>IF($F3093="","",Y3093-Z3093)</f>
        <v/>
      </c>
      <c r="AB3093" s="7">
        <f>IF($F3093="","",AA3093-R3093)</f>
        <v/>
      </c>
      <c r="AE3093">
        <f>IF($F3093="","",IF($AK3093=1,0,IF($AJ3093=1,Settings!$C$6,Settings!$C$7))*100)</f>
        <v/>
      </c>
      <c r="AG3093">
        <f>IF($F3093="","",$F3093&amp;"|"&amp;$D3093&amp;"")</f>
        <v/>
      </c>
      <c r="AH3093">
        <f>IF($F3093="","",IF(COUNTIF($AG$2:$AG3093,$AG3093)=1,1,0))</f>
        <v/>
      </c>
      <c r="AI3093">
        <f>IF($AH3093=1,SUMPRODUCT(--($AL$2:$AL$8001&lt;$AL3093))+1,"")</f>
        <v/>
      </c>
      <c r="AJ3093">
        <f>IF($F3093="","",IF(OR($U3093=TRUE(),$U3093="TRUE"),1,0))</f>
        <v/>
      </c>
      <c r="AK3093">
        <f>IF($F3093="","",IF($AD3093="Yes",1,0))</f>
        <v/>
      </c>
      <c r="AL3093">
        <f>IF($AH3093=1,IFERROR(IF(VALUE($F3093)&lt;100000000,VALUE($F3093),1000000000),IFERROR(IF(VALUE(MID($F3093,2,20))&lt;100000000,VALUE(MID($F3093,2,20)),1000000000),1000000000))+ROW()/100000,"")</f>
        <v/>
      </c>
    </row>
    <row r="3094">
      <c r="A3094">
        <f>IF($F3094="","",IFERROR(IF(INDEX('Per Invoice'!$A$2:$A$2001,MATCH($F3094,'Per Invoice'!$B$2:$B$2001,0))=0,"",INDEX('Per Invoice'!$A$2:$A$2001,MATCH($F3094,'Per Invoice'!$B$2:$B$2001,0))),""))</f>
        <v/>
      </c>
      <c r="H3094" s="11" t="n"/>
      <c r="R3094" s="7">
        <f>IF($F3094="","",Q3094*Y3094/100)</f>
        <v/>
      </c>
      <c r="X3094" s="7" t="n"/>
      <c r="Y3094" s="7" t="n"/>
      <c r="Z3094" s="7">
        <f>IF($F3094="","",Y3094*AE3094/100)</f>
        <v/>
      </c>
      <c r="AA3094" s="7">
        <f>IF($F3094="","",Y3094-Z3094)</f>
        <v/>
      </c>
      <c r="AB3094" s="7">
        <f>IF($F3094="","",AA3094-R3094)</f>
        <v/>
      </c>
      <c r="AE3094">
        <f>IF($F3094="","",IF($AK3094=1,0,IF($AJ3094=1,Settings!$C$6,Settings!$C$7))*100)</f>
        <v/>
      </c>
      <c r="AG3094">
        <f>IF($F3094="","",$F3094&amp;"|"&amp;$D3094&amp;"")</f>
        <v/>
      </c>
      <c r="AH3094">
        <f>IF($F3094="","",IF(COUNTIF($AG$2:$AG3094,$AG3094)=1,1,0))</f>
        <v/>
      </c>
      <c r="AI3094">
        <f>IF($AH3094=1,SUMPRODUCT(--($AL$2:$AL$8001&lt;$AL3094))+1,"")</f>
        <v/>
      </c>
      <c r="AJ3094">
        <f>IF($F3094="","",IF(OR($U3094=TRUE(),$U3094="TRUE"),1,0))</f>
        <v/>
      </c>
      <c r="AK3094">
        <f>IF($F3094="","",IF($AD3094="Yes",1,0))</f>
        <v/>
      </c>
      <c r="AL3094">
        <f>IF($AH3094=1,IFERROR(IF(VALUE($F3094)&lt;100000000,VALUE($F3094),1000000000),IFERROR(IF(VALUE(MID($F3094,2,20))&lt;100000000,VALUE(MID($F3094,2,20)),1000000000),1000000000))+ROW()/100000,"")</f>
        <v/>
      </c>
    </row>
    <row r="3095">
      <c r="A3095">
        <f>IF($F3095="","",IFERROR(IF(INDEX('Per Invoice'!$A$2:$A$2001,MATCH($F3095,'Per Invoice'!$B$2:$B$2001,0))=0,"",INDEX('Per Invoice'!$A$2:$A$2001,MATCH($F3095,'Per Invoice'!$B$2:$B$2001,0))),""))</f>
        <v/>
      </c>
      <c r="H3095" s="11" t="n"/>
      <c r="R3095" s="7">
        <f>IF($F3095="","",Q3095*Y3095/100)</f>
        <v/>
      </c>
      <c r="X3095" s="7" t="n"/>
      <c r="Y3095" s="7" t="n"/>
      <c r="Z3095" s="7">
        <f>IF($F3095="","",Y3095*AE3095/100)</f>
        <v/>
      </c>
      <c r="AA3095" s="7">
        <f>IF($F3095="","",Y3095-Z3095)</f>
        <v/>
      </c>
      <c r="AB3095" s="7">
        <f>IF($F3095="","",AA3095-R3095)</f>
        <v/>
      </c>
      <c r="AE3095">
        <f>IF($F3095="","",IF($AK3095=1,0,IF($AJ3095=1,Settings!$C$6,Settings!$C$7))*100)</f>
        <v/>
      </c>
      <c r="AG3095">
        <f>IF($F3095="","",$F3095&amp;"|"&amp;$D3095&amp;"")</f>
        <v/>
      </c>
      <c r="AH3095">
        <f>IF($F3095="","",IF(COUNTIF($AG$2:$AG3095,$AG3095)=1,1,0))</f>
        <v/>
      </c>
      <c r="AI3095">
        <f>IF($AH3095=1,SUMPRODUCT(--($AL$2:$AL$8001&lt;$AL3095))+1,"")</f>
        <v/>
      </c>
      <c r="AJ3095">
        <f>IF($F3095="","",IF(OR($U3095=TRUE(),$U3095="TRUE"),1,0))</f>
        <v/>
      </c>
      <c r="AK3095">
        <f>IF($F3095="","",IF($AD3095="Yes",1,0))</f>
        <v/>
      </c>
      <c r="AL3095">
        <f>IF($AH3095=1,IFERROR(IF(VALUE($F3095)&lt;100000000,VALUE($F3095),1000000000),IFERROR(IF(VALUE(MID($F3095,2,20))&lt;100000000,VALUE(MID($F3095,2,20)),1000000000),1000000000))+ROW()/100000,"")</f>
        <v/>
      </c>
    </row>
    <row r="3096">
      <c r="A3096">
        <f>IF($F3096="","",IFERROR(IF(INDEX('Per Invoice'!$A$2:$A$2001,MATCH($F3096,'Per Invoice'!$B$2:$B$2001,0))=0,"",INDEX('Per Invoice'!$A$2:$A$2001,MATCH($F3096,'Per Invoice'!$B$2:$B$2001,0))),""))</f>
        <v/>
      </c>
      <c r="H3096" s="11" t="n"/>
      <c r="R3096" s="7">
        <f>IF($F3096="","",Q3096*Y3096/100)</f>
        <v/>
      </c>
      <c r="X3096" s="7" t="n"/>
      <c r="Y3096" s="7" t="n"/>
      <c r="Z3096" s="7">
        <f>IF($F3096="","",Y3096*AE3096/100)</f>
        <v/>
      </c>
      <c r="AA3096" s="7">
        <f>IF($F3096="","",Y3096-Z3096)</f>
        <v/>
      </c>
      <c r="AB3096" s="7">
        <f>IF($F3096="","",AA3096-R3096)</f>
        <v/>
      </c>
      <c r="AE3096">
        <f>IF($F3096="","",IF($AK3096=1,0,IF($AJ3096=1,Settings!$C$6,Settings!$C$7))*100)</f>
        <v/>
      </c>
      <c r="AG3096">
        <f>IF($F3096="","",$F3096&amp;"|"&amp;$D3096&amp;"")</f>
        <v/>
      </c>
      <c r="AH3096">
        <f>IF($F3096="","",IF(COUNTIF($AG$2:$AG3096,$AG3096)=1,1,0))</f>
        <v/>
      </c>
      <c r="AI3096">
        <f>IF($AH3096=1,SUMPRODUCT(--($AL$2:$AL$8001&lt;$AL3096))+1,"")</f>
        <v/>
      </c>
      <c r="AJ3096">
        <f>IF($F3096="","",IF(OR($U3096=TRUE(),$U3096="TRUE"),1,0))</f>
        <v/>
      </c>
      <c r="AK3096">
        <f>IF($F3096="","",IF($AD3096="Yes",1,0))</f>
        <v/>
      </c>
      <c r="AL3096">
        <f>IF($AH3096=1,IFERROR(IF(VALUE($F3096)&lt;100000000,VALUE($F3096),1000000000),IFERROR(IF(VALUE(MID($F3096,2,20))&lt;100000000,VALUE(MID($F3096,2,20)),1000000000),1000000000))+ROW()/100000,"")</f>
        <v/>
      </c>
    </row>
    <row r="3097">
      <c r="A3097">
        <f>IF($F3097="","",IFERROR(IF(INDEX('Per Invoice'!$A$2:$A$2001,MATCH($F3097,'Per Invoice'!$B$2:$B$2001,0))=0,"",INDEX('Per Invoice'!$A$2:$A$2001,MATCH($F3097,'Per Invoice'!$B$2:$B$2001,0))),""))</f>
        <v/>
      </c>
      <c r="H3097" s="11" t="n"/>
      <c r="R3097" s="7">
        <f>IF($F3097="","",Q3097*Y3097/100)</f>
        <v/>
      </c>
      <c r="X3097" s="7" t="n"/>
      <c r="Y3097" s="7" t="n"/>
      <c r="Z3097" s="7">
        <f>IF($F3097="","",Y3097*AE3097/100)</f>
        <v/>
      </c>
      <c r="AA3097" s="7">
        <f>IF($F3097="","",Y3097-Z3097)</f>
        <v/>
      </c>
      <c r="AB3097" s="7">
        <f>IF($F3097="","",AA3097-R3097)</f>
        <v/>
      </c>
      <c r="AE3097">
        <f>IF($F3097="","",IF($AK3097=1,0,IF($AJ3097=1,Settings!$C$6,Settings!$C$7))*100)</f>
        <v/>
      </c>
      <c r="AG3097">
        <f>IF($F3097="","",$F3097&amp;"|"&amp;$D3097&amp;"")</f>
        <v/>
      </c>
      <c r="AH3097">
        <f>IF($F3097="","",IF(COUNTIF($AG$2:$AG3097,$AG3097)=1,1,0))</f>
        <v/>
      </c>
      <c r="AI3097">
        <f>IF($AH3097=1,SUMPRODUCT(--($AL$2:$AL$8001&lt;$AL3097))+1,"")</f>
        <v/>
      </c>
      <c r="AJ3097">
        <f>IF($F3097="","",IF(OR($U3097=TRUE(),$U3097="TRUE"),1,0))</f>
        <v/>
      </c>
      <c r="AK3097">
        <f>IF($F3097="","",IF($AD3097="Yes",1,0))</f>
        <v/>
      </c>
      <c r="AL3097">
        <f>IF($AH3097=1,IFERROR(IF(VALUE($F3097)&lt;100000000,VALUE($F3097),1000000000),IFERROR(IF(VALUE(MID($F3097,2,20))&lt;100000000,VALUE(MID($F3097,2,20)),1000000000),1000000000))+ROW()/100000,"")</f>
        <v/>
      </c>
    </row>
    <row r="3098">
      <c r="A3098">
        <f>IF($F3098="","",IFERROR(IF(INDEX('Per Invoice'!$A$2:$A$2001,MATCH($F3098,'Per Invoice'!$B$2:$B$2001,0))=0,"",INDEX('Per Invoice'!$A$2:$A$2001,MATCH($F3098,'Per Invoice'!$B$2:$B$2001,0))),""))</f>
        <v/>
      </c>
      <c r="H3098" s="11" t="n"/>
      <c r="R3098" s="7">
        <f>IF($F3098="","",Q3098*Y3098/100)</f>
        <v/>
      </c>
      <c r="X3098" s="7" t="n"/>
      <c r="Y3098" s="7" t="n"/>
      <c r="Z3098" s="7">
        <f>IF($F3098="","",Y3098*AE3098/100)</f>
        <v/>
      </c>
      <c r="AA3098" s="7">
        <f>IF($F3098="","",Y3098-Z3098)</f>
        <v/>
      </c>
      <c r="AB3098" s="7">
        <f>IF($F3098="","",AA3098-R3098)</f>
        <v/>
      </c>
      <c r="AE3098">
        <f>IF($F3098="","",IF($AK3098=1,0,IF($AJ3098=1,Settings!$C$6,Settings!$C$7))*100)</f>
        <v/>
      </c>
      <c r="AG3098">
        <f>IF($F3098="","",$F3098&amp;"|"&amp;$D3098&amp;"")</f>
        <v/>
      </c>
      <c r="AH3098">
        <f>IF($F3098="","",IF(COUNTIF($AG$2:$AG3098,$AG3098)=1,1,0))</f>
        <v/>
      </c>
      <c r="AI3098">
        <f>IF($AH3098=1,SUMPRODUCT(--($AL$2:$AL$8001&lt;$AL3098))+1,"")</f>
        <v/>
      </c>
      <c r="AJ3098">
        <f>IF($F3098="","",IF(OR($U3098=TRUE(),$U3098="TRUE"),1,0))</f>
        <v/>
      </c>
      <c r="AK3098">
        <f>IF($F3098="","",IF($AD3098="Yes",1,0))</f>
        <v/>
      </c>
      <c r="AL3098">
        <f>IF($AH3098=1,IFERROR(IF(VALUE($F3098)&lt;100000000,VALUE($F3098),1000000000),IFERROR(IF(VALUE(MID($F3098,2,20))&lt;100000000,VALUE(MID($F3098,2,20)),1000000000),1000000000))+ROW()/100000,"")</f>
        <v/>
      </c>
    </row>
    <row r="3099">
      <c r="A3099">
        <f>IF($F3099="","",IFERROR(IF(INDEX('Per Invoice'!$A$2:$A$2001,MATCH($F3099,'Per Invoice'!$B$2:$B$2001,0))=0,"",INDEX('Per Invoice'!$A$2:$A$2001,MATCH($F3099,'Per Invoice'!$B$2:$B$2001,0))),""))</f>
        <v/>
      </c>
      <c r="H3099" s="11" t="n"/>
      <c r="R3099" s="7">
        <f>IF($F3099="","",Q3099*Y3099/100)</f>
        <v/>
      </c>
      <c r="X3099" s="7" t="n"/>
      <c r="Y3099" s="7" t="n"/>
      <c r="Z3099" s="7">
        <f>IF($F3099="","",Y3099*AE3099/100)</f>
        <v/>
      </c>
      <c r="AA3099" s="7">
        <f>IF($F3099="","",Y3099-Z3099)</f>
        <v/>
      </c>
      <c r="AB3099" s="7">
        <f>IF($F3099="","",AA3099-R3099)</f>
        <v/>
      </c>
      <c r="AE3099">
        <f>IF($F3099="","",IF($AK3099=1,0,IF($AJ3099=1,Settings!$C$6,Settings!$C$7))*100)</f>
        <v/>
      </c>
      <c r="AG3099">
        <f>IF($F3099="","",$F3099&amp;"|"&amp;$D3099&amp;"")</f>
        <v/>
      </c>
      <c r="AH3099">
        <f>IF($F3099="","",IF(COUNTIF($AG$2:$AG3099,$AG3099)=1,1,0))</f>
        <v/>
      </c>
      <c r="AI3099">
        <f>IF($AH3099=1,SUMPRODUCT(--($AL$2:$AL$8001&lt;$AL3099))+1,"")</f>
        <v/>
      </c>
      <c r="AJ3099">
        <f>IF($F3099="","",IF(OR($U3099=TRUE(),$U3099="TRUE"),1,0))</f>
        <v/>
      </c>
      <c r="AK3099">
        <f>IF($F3099="","",IF($AD3099="Yes",1,0))</f>
        <v/>
      </c>
      <c r="AL3099">
        <f>IF($AH3099=1,IFERROR(IF(VALUE($F3099)&lt;100000000,VALUE($F3099),1000000000),IFERROR(IF(VALUE(MID($F3099,2,20))&lt;100000000,VALUE(MID($F3099,2,20)),1000000000),1000000000))+ROW()/100000,"")</f>
        <v/>
      </c>
    </row>
    <row r="3100">
      <c r="A3100">
        <f>IF($F3100="","",IFERROR(IF(INDEX('Per Invoice'!$A$2:$A$2001,MATCH($F3100,'Per Invoice'!$B$2:$B$2001,0))=0,"",INDEX('Per Invoice'!$A$2:$A$2001,MATCH($F3100,'Per Invoice'!$B$2:$B$2001,0))),""))</f>
        <v/>
      </c>
      <c r="H3100" s="11" t="n"/>
      <c r="R3100" s="7">
        <f>IF($F3100="","",Q3100*Y3100/100)</f>
        <v/>
      </c>
      <c r="X3100" s="7" t="n"/>
      <c r="Y3100" s="7" t="n"/>
      <c r="Z3100" s="7">
        <f>IF($F3100="","",Y3100*AE3100/100)</f>
        <v/>
      </c>
      <c r="AA3100" s="7">
        <f>IF($F3100="","",Y3100-Z3100)</f>
        <v/>
      </c>
      <c r="AB3100" s="7">
        <f>IF($F3100="","",AA3100-R3100)</f>
        <v/>
      </c>
      <c r="AE3100">
        <f>IF($F3100="","",IF($AK3100=1,0,IF($AJ3100=1,Settings!$C$6,Settings!$C$7))*100)</f>
        <v/>
      </c>
      <c r="AG3100">
        <f>IF($F3100="","",$F3100&amp;"|"&amp;$D3100&amp;"")</f>
        <v/>
      </c>
      <c r="AH3100">
        <f>IF($F3100="","",IF(COUNTIF($AG$2:$AG3100,$AG3100)=1,1,0))</f>
        <v/>
      </c>
      <c r="AI3100">
        <f>IF($AH3100=1,SUMPRODUCT(--($AL$2:$AL$8001&lt;$AL3100))+1,"")</f>
        <v/>
      </c>
      <c r="AJ3100">
        <f>IF($F3100="","",IF(OR($U3100=TRUE(),$U3100="TRUE"),1,0))</f>
        <v/>
      </c>
      <c r="AK3100">
        <f>IF($F3100="","",IF($AD3100="Yes",1,0))</f>
        <v/>
      </c>
      <c r="AL3100">
        <f>IF($AH3100=1,IFERROR(IF(VALUE($F3100)&lt;100000000,VALUE($F3100),1000000000),IFERROR(IF(VALUE(MID($F3100,2,20))&lt;100000000,VALUE(MID($F3100,2,20)),1000000000),1000000000))+ROW()/100000,"")</f>
        <v/>
      </c>
    </row>
    <row r="3101">
      <c r="A3101">
        <f>IF($F3101="","",IFERROR(IF(INDEX('Per Invoice'!$A$2:$A$2001,MATCH($F3101,'Per Invoice'!$B$2:$B$2001,0))=0,"",INDEX('Per Invoice'!$A$2:$A$2001,MATCH($F3101,'Per Invoice'!$B$2:$B$2001,0))),""))</f>
        <v/>
      </c>
      <c r="H3101" s="11" t="n"/>
      <c r="R3101" s="7">
        <f>IF($F3101="","",Q3101*Y3101/100)</f>
        <v/>
      </c>
      <c r="X3101" s="7" t="n"/>
      <c r="Y3101" s="7" t="n"/>
      <c r="Z3101" s="7">
        <f>IF($F3101="","",Y3101*AE3101/100)</f>
        <v/>
      </c>
      <c r="AA3101" s="7">
        <f>IF($F3101="","",Y3101-Z3101)</f>
        <v/>
      </c>
      <c r="AB3101" s="7">
        <f>IF($F3101="","",AA3101-R3101)</f>
        <v/>
      </c>
      <c r="AE3101">
        <f>IF($F3101="","",IF($AK3101=1,0,IF($AJ3101=1,Settings!$C$6,Settings!$C$7))*100)</f>
        <v/>
      </c>
      <c r="AG3101">
        <f>IF($F3101="","",$F3101&amp;"|"&amp;$D3101&amp;"")</f>
        <v/>
      </c>
      <c r="AH3101">
        <f>IF($F3101="","",IF(COUNTIF($AG$2:$AG3101,$AG3101)=1,1,0))</f>
        <v/>
      </c>
      <c r="AI3101">
        <f>IF($AH3101=1,SUMPRODUCT(--($AL$2:$AL$8001&lt;$AL3101))+1,"")</f>
        <v/>
      </c>
      <c r="AJ3101">
        <f>IF($F3101="","",IF(OR($U3101=TRUE(),$U3101="TRUE"),1,0))</f>
        <v/>
      </c>
      <c r="AK3101">
        <f>IF($F3101="","",IF($AD3101="Yes",1,0))</f>
        <v/>
      </c>
      <c r="AL3101">
        <f>IF($AH3101=1,IFERROR(IF(VALUE($F3101)&lt;100000000,VALUE($F3101),1000000000),IFERROR(IF(VALUE(MID($F3101,2,20))&lt;100000000,VALUE(MID($F3101,2,20)),1000000000),1000000000))+ROW()/100000,"")</f>
        <v/>
      </c>
    </row>
    <row r="3102">
      <c r="A3102">
        <f>IF($F3102="","",IFERROR(IF(INDEX('Per Invoice'!$A$2:$A$2001,MATCH($F3102,'Per Invoice'!$B$2:$B$2001,0))=0,"",INDEX('Per Invoice'!$A$2:$A$2001,MATCH($F3102,'Per Invoice'!$B$2:$B$2001,0))),""))</f>
        <v/>
      </c>
      <c r="H3102" s="11" t="n"/>
      <c r="R3102" s="7">
        <f>IF($F3102="","",Q3102*Y3102/100)</f>
        <v/>
      </c>
      <c r="X3102" s="7" t="n"/>
      <c r="Y3102" s="7" t="n"/>
      <c r="Z3102" s="7">
        <f>IF($F3102="","",Y3102*AE3102/100)</f>
        <v/>
      </c>
      <c r="AA3102" s="7">
        <f>IF($F3102="","",Y3102-Z3102)</f>
        <v/>
      </c>
      <c r="AB3102" s="7">
        <f>IF($F3102="","",AA3102-R3102)</f>
        <v/>
      </c>
      <c r="AE3102">
        <f>IF($F3102="","",IF($AK3102=1,0,IF($AJ3102=1,Settings!$C$6,Settings!$C$7))*100)</f>
        <v/>
      </c>
      <c r="AG3102">
        <f>IF($F3102="","",$F3102&amp;"|"&amp;$D3102&amp;"")</f>
        <v/>
      </c>
      <c r="AH3102">
        <f>IF($F3102="","",IF(COUNTIF($AG$2:$AG3102,$AG3102)=1,1,0))</f>
        <v/>
      </c>
      <c r="AI3102">
        <f>IF($AH3102=1,SUMPRODUCT(--($AL$2:$AL$8001&lt;$AL3102))+1,"")</f>
        <v/>
      </c>
      <c r="AJ3102">
        <f>IF($F3102="","",IF(OR($U3102=TRUE(),$U3102="TRUE"),1,0))</f>
        <v/>
      </c>
      <c r="AK3102">
        <f>IF($F3102="","",IF($AD3102="Yes",1,0))</f>
        <v/>
      </c>
      <c r="AL3102">
        <f>IF($AH3102=1,IFERROR(IF(VALUE($F3102)&lt;100000000,VALUE($F3102),1000000000),IFERROR(IF(VALUE(MID($F3102,2,20))&lt;100000000,VALUE(MID($F3102,2,20)),1000000000),1000000000))+ROW()/100000,"")</f>
        <v/>
      </c>
    </row>
    <row r="3103">
      <c r="A3103">
        <f>IF($F3103="","",IFERROR(IF(INDEX('Per Invoice'!$A$2:$A$2001,MATCH($F3103,'Per Invoice'!$B$2:$B$2001,0))=0,"",INDEX('Per Invoice'!$A$2:$A$2001,MATCH($F3103,'Per Invoice'!$B$2:$B$2001,0))),""))</f>
        <v/>
      </c>
      <c r="H3103" s="11" t="n"/>
      <c r="R3103" s="7">
        <f>IF($F3103="","",Q3103*Y3103/100)</f>
        <v/>
      </c>
      <c r="X3103" s="7" t="n"/>
      <c r="Y3103" s="7" t="n"/>
      <c r="Z3103" s="7">
        <f>IF($F3103="","",Y3103*AE3103/100)</f>
        <v/>
      </c>
      <c r="AA3103" s="7">
        <f>IF($F3103="","",Y3103-Z3103)</f>
        <v/>
      </c>
      <c r="AB3103" s="7">
        <f>IF($F3103="","",AA3103-R3103)</f>
        <v/>
      </c>
      <c r="AE3103">
        <f>IF($F3103="","",IF($AK3103=1,0,IF($AJ3103=1,Settings!$C$6,Settings!$C$7))*100)</f>
        <v/>
      </c>
      <c r="AG3103">
        <f>IF($F3103="","",$F3103&amp;"|"&amp;$D3103&amp;"")</f>
        <v/>
      </c>
      <c r="AH3103">
        <f>IF($F3103="","",IF(COUNTIF($AG$2:$AG3103,$AG3103)=1,1,0))</f>
        <v/>
      </c>
      <c r="AI3103">
        <f>IF($AH3103=1,SUMPRODUCT(--($AL$2:$AL$8001&lt;$AL3103))+1,"")</f>
        <v/>
      </c>
      <c r="AJ3103">
        <f>IF($F3103="","",IF(OR($U3103=TRUE(),$U3103="TRUE"),1,0))</f>
        <v/>
      </c>
      <c r="AK3103">
        <f>IF($F3103="","",IF($AD3103="Yes",1,0))</f>
        <v/>
      </c>
      <c r="AL3103">
        <f>IF($AH3103=1,IFERROR(IF(VALUE($F3103)&lt;100000000,VALUE($F3103),1000000000),IFERROR(IF(VALUE(MID($F3103,2,20))&lt;100000000,VALUE(MID($F3103,2,20)),1000000000),1000000000))+ROW()/100000,"")</f>
        <v/>
      </c>
    </row>
    <row r="3104">
      <c r="A3104">
        <f>IF($F3104="","",IFERROR(IF(INDEX('Per Invoice'!$A$2:$A$2001,MATCH($F3104,'Per Invoice'!$B$2:$B$2001,0))=0,"",INDEX('Per Invoice'!$A$2:$A$2001,MATCH($F3104,'Per Invoice'!$B$2:$B$2001,0))),""))</f>
        <v/>
      </c>
      <c r="H3104" s="11" t="n"/>
      <c r="R3104" s="7">
        <f>IF($F3104="","",Q3104*Y3104/100)</f>
        <v/>
      </c>
      <c r="X3104" s="7" t="n"/>
      <c r="Y3104" s="7" t="n"/>
      <c r="Z3104" s="7">
        <f>IF($F3104="","",Y3104*AE3104/100)</f>
        <v/>
      </c>
      <c r="AA3104" s="7">
        <f>IF($F3104="","",Y3104-Z3104)</f>
        <v/>
      </c>
      <c r="AB3104" s="7">
        <f>IF($F3104="","",AA3104-R3104)</f>
        <v/>
      </c>
      <c r="AE3104">
        <f>IF($F3104="","",IF($AK3104=1,0,IF($AJ3104=1,Settings!$C$6,Settings!$C$7))*100)</f>
        <v/>
      </c>
      <c r="AG3104">
        <f>IF($F3104="","",$F3104&amp;"|"&amp;$D3104&amp;"")</f>
        <v/>
      </c>
      <c r="AH3104">
        <f>IF($F3104="","",IF(COUNTIF($AG$2:$AG3104,$AG3104)=1,1,0))</f>
        <v/>
      </c>
      <c r="AI3104">
        <f>IF($AH3104=1,SUMPRODUCT(--($AL$2:$AL$8001&lt;$AL3104))+1,"")</f>
        <v/>
      </c>
      <c r="AJ3104">
        <f>IF($F3104="","",IF(OR($U3104=TRUE(),$U3104="TRUE"),1,0))</f>
        <v/>
      </c>
      <c r="AK3104">
        <f>IF($F3104="","",IF($AD3104="Yes",1,0))</f>
        <v/>
      </c>
      <c r="AL3104">
        <f>IF($AH3104=1,IFERROR(IF(VALUE($F3104)&lt;100000000,VALUE($F3104),1000000000),IFERROR(IF(VALUE(MID($F3104,2,20))&lt;100000000,VALUE(MID($F3104,2,20)),1000000000),1000000000))+ROW()/100000,"")</f>
        <v/>
      </c>
    </row>
    <row r="3105">
      <c r="A3105">
        <f>IF($F3105="","",IFERROR(IF(INDEX('Per Invoice'!$A$2:$A$2001,MATCH($F3105,'Per Invoice'!$B$2:$B$2001,0))=0,"",INDEX('Per Invoice'!$A$2:$A$2001,MATCH($F3105,'Per Invoice'!$B$2:$B$2001,0))),""))</f>
        <v/>
      </c>
      <c r="H3105" s="11" t="n"/>
      <c r="R3105" s="7">
        <f>IF($F3105="","",Q3105*Y3105/100)</f>
        <v/>
      </c>
      <c r="X3105" s="7" t="n"/>
      <c r="Y3105" s="7" t="n"/>
      <c r="Z3105" s="7">
        <f>IF($F3105="","",Y3105*AE3105/100)</f>
        <v/>
      </c>
      <c r="AA3105" s="7">
        <f>IF($F3105="","",Y3105-Z3105)</f>
        <v/>
      </c>
      <c r="AB3105" s="7">
        <f>IF($F3105="","",AA3105-R3105)</f>
        <v/>
      </c>
      <c r="AE3105">
        <f>IF($F3105="","",IF($AK3105=1,0,IF($AJ3105=1,Settings!$C$6,Settings!$C$7))*100)</f>
        <v/>
      </c>
      <c r="AG3105">
        <f>IF($F3105="","",$F3105&amp;"|"&amp;$D3105&amp;"")</f>
        <v/>
      </c>
      <c r="AH3105">
        <f>IF($F3105="","",IF(COUNTIF($AG$2:$AG3105,$AG3105)=1,1,0))</f>
        <v/>
      </c>
      <c r="AI3105">
        <f>IF($AH3105=1,SUMPRODUCT(--($AL$2:$AL$8001&lt;$AL3105))+1,"")</f>
        <v/>
      </c>
      <c r="AJ3105">
        <f>IF($F3105="","",IF(OR($U3105=TRUE(),$U3105="TRUE"),1,0))</f>
        <v/>
      </c>
      <c r="AK3105">
        <f>IF($F3105="","",IF($AD3105="Yes",1,0))</f>
        <v/>
      </c>
      <c r="AL3105">
        <f>IF($AH3105=1,IFERROR(IF(VALUE($F3105)&lt;100000000,VALUE($F3105),1000000000),IFERROR(IF(VALUE(MID($F3105,2,20))&lt;100000000,VALUE(MID($F3105,2,20)),1000000000),1000000000))+ROW()/100000,"")</f>
        <v/>
      </c>
    </row>
    <row r="3106">
      <c r="A3106">
        <f>IF($F3106="","",IFERROR(IF(INDEX('Per Invoice'!$A$2:$A$2001,MATCH($F3106,'Per Invoice'!$B$2:$B$2001,0))=0,"",INDEX('Per Invoice'!$A$2:$A$2001,MATCH($F3106,'Per Invoice'!$B$2:$B$2001,0))),""))</f>
        <v/>
      </c>
      <c r="H3106" s="11" t="n"/>
      <c r="R3106" s="7">
        <f>IF($F3106="","",Q3106*Y3106/100)</f>
        <v/>
      </c>
      <c r="X3106" s="7" t="n"/>
      <c r="Y3106" s="7" t="n"/>
      <c r="Z3106" s="7">
        <f>IF($F3106="","",Y3106*AE3106/100)</f>
        <v/>
      </c>
      <c r="AA3106" s="7">
        <f>IF($F3106="","",Y3106-Z3106)</f>
        <v/>
      </c>
      <c r="AB3106" s="7">
        <f>IF($F3106="","",AA3106-R3106)</f>
        <v/>
      </c>
      <c r="AE3106">
        <f>IF($F3106="","",IF($AK3106=1,0,IF($AJ3106=1,Settings!$C$6,Settings!$C$7))*100)</f>
        <v/>
      </c>
      <c r="AG3106">
        <f>IF($F3106="","",$F3106&amp;"|"&amp;$D3106&amp;"")</f>
        <v/>
      </c>
      <c r="AH3106">
        <f>IF($F3106="","",IF(COUNTIF($AG$2:$AG3106,$AG3106)=1,1,0))</f>
        <v/>
      </c>
      <c r="AI3106">
        <f>IF($AH3106=1,SUMPRODUCT(--($AL$2:$AL$8001&lt;$AL3106))+1,"")</f>
        <v/>
      </c>
      <c r="AJ3106">
        <f>IF($F3106="","",IF(OR($U3106=TRUE(),$U3106="TRUE"),1,0))</f>
        <v/>
      </c>
      <c r="AK3106">
        <f>IF($F3106="","",IF($AD3106="Yes",1,0))</f>
        <v/>
      </c>
      <c r="AL3106">
        <f>IF($AH3106=1,IFERROR(IF(VALUE($F3106)&lt;100000000,VALUE($F3106),1000000000),IFERROR(IF(VALUE(MID($F3106,2,20))&lt;100000000,VALUE(MID($F3106,2,20)),1000000000),1000000000))+ROW()/100000,"")</f>
        <v/>
      </c>
    </row>
    <row r="3107">
      <c r="A3107">
        <f>IF($F3107="","",IFERROR(IF(INDEX('Per Invoice'!$A$2:$A$2001,MATCH($F3107,'Per Invoice'!$B$2:$B$2001,0))=0,"",INDEX('Per Invoice'!$A$2:$A$2001,MATCH($F3107,'Per Invoice'!$B$2:$B$2001,0))),""))</f>
        <v/>
      </c>
      <c r="H3107" s="11" t="n"/>
      <c r="R3107" s="7">
        <f>IF($F3107="","",Q3107*Y3107/100)</f>
        <v/>
      </c>
      <c r="X3107" s="7" t="n"/>
      <c r="Y3107" s="7" t="n"/>
      <c r="Z3107" s="7">
        <f>IF($F3107="","",Y3107*AE3107/100)</f>
        <v/>
      </c>
      <c r="AA3107" s="7">
        <f>IF($F3107="","",Y3107-Z3107)</f>
        <v/>
      </c>
      <c r="AB3107" s="7">
        <f>IF($F3107="","",AA3107-R3107)</f>
        <v/>
      </c>
      <c r="AE3107">
        <f>IF($F3107="","",IF($AK3107=1,0,IF($AJ3107=1,Settings!$C$6,Settings!$C$7))*100)</f>
        <v/>
      </c>
      <c r="AG3107">
        <f>IF($F3107="","",$F3107&amp;"|"&amp;$D3107&amp;"")</f>
        <v/>
      </c>
      <c r="AH3107">
        <f>IF($F3107="","",IF(COUNTIF($AG$2:$AG3107,$AG3107)=1,1,0))</f>
        <v/>
      </c>
      <c r="AI3107">
        <f>IF($AH3107=1,SUMPRODUCT(--($AL$2:$AL$8001&lt;$AL3107))+1,"")</f>
        <v/>
      </c>
      <c r="AJ3107">
        <f>IF($F3107="","",IF(OR($U3107=TRUE(),$U3107="TRUE"),1,0))</f>
        <v/>
      </c>
      <c r="AK3107">
        <f>IF($F3107="","",IF($AD3107="Yes",1,0))</f>
        <v/>
      </c>
      <c r="AL3107">
        <f>IF($AH3107=1,IFERROR(IF(VALUE($F3107)&lt;100000000,VALUE($F3107),1000000000),IFERROR(IF(VALUE(MID($F3107,2,20))&lt;100000000,VALUE(MID($F3107,2,20)),1000000000),1000000000))+ROW()/100000,"")</f>
        <v/>
      </c>
    </row>
    <row r="3108">
      <c r="A3108">
        <f>IF($F3108="","",IFERROR(IF(INDEX('Per Invoice'!$A$2:$A$2001,MATCH($F3108,'Per Invoice'!$B$2:$B$2001,0))=0,"",INDEX('Per Invoice'!$A$2:$A$2001,MATCH($F3108,'Per Invoice'!$B$2:$B$2001,0))),""))</f>
        <v/>
      </c>
      <c r="H3108" s="11" t="n"/>
      <c r="R3108" s="7">
        <f>IF($F3108="","",Q3108*Y3108/100)</f>
        <v/>
      </c>
      <c r="X3108" s="7" t="n"/>
      <c r="Y3108" s="7" t="n"/>
      <c r="Z3108" s="7">
        <f>IF($F3108="","",Y3108*AE3108/100)</f>
        <v/>
      </c>
      <c r="AA3108" s="7">
        <f>IF($F3108="","",Y3108-Z3108)</f>
        <v/>
      </c>
      <c r="AB3108" s="7">
        <f>IF($F3108="","",AA3108-R3108)</f>
        <v/>
      </c>
      <c r="AE3108">
        <f>IF($F3108="","",IF($AK3108=1,0,IF($AJ3108=1,Settings!$C$6,Settings!$C$7))*100)</f>
        <v/>
      </c>
      <c r="AG3108">
        <f>IF($F3108="","",$F3108&amp;"|"&amp;$D3108&amp;"")</f>
        <v/>
      </c>
      <c r="AH3108">
        <f>IF($F3108="","",IF(COUNTIF($AG$2:$AG3108,$AG3108)=1,1,0))</f>
        <v/>
      </c>
      <c r="AI3108">
        <f>IF($AH3108=1,SUMPRODUCT(--($AL$2:$AL$8001&lt;$AL3108))+1,"")</f>
        <v/>
      </c>
      <c r="AJ3108">
        <f>IF($F3108="","",IF(OR($U3108=TRUE(),$U3108="TRUE"),1,0))</f>
        <v/>
      </c>
      <c r="AK3108">
        <f>IF($F3108="","",IF($AD3108="Yes",1,0))</f>
        <v/>
      </c>
      <c r="AL3108">
        <f>IF($AH3108=1,IFERROR(IF(VALUE($F3108)&lt;100000000,VALUE($F3108),1000000000),IFERROR(IF(VALUE(MID($F3108,2,20))&lt;100000000,VALUE(MID($F3108,2,20)),1000000000),1000000000))+ROW()/100000,"")</f>
        <v/>
      </c>
    </row>
    <row r="3109">
      <c r="A3109">
        <f>IF($F3109="","",IFERROR(IF(INDEX('Per Invoice'!$A$2:$A$2001,MATCH($F3109,'Per Invoice'!$B$2:$B$2001,0))=0,"",INDEX('Per Invoice'!$A$2:$A$2001,MATCH($F3109,'Per Invoice'!$B$2:$B$2001,0))),""))</f>
        <v/>
      </c>
      <c r="H3109" s="11" t="n"/>
      <c r="R3109" s="7">
        <f>IF($F3109="","",Q3109*Y3109/100)</f>
        <v/>
      </c>
      <c r="X3109" s="7" t="n"/>
      <c r="Y3109" s="7" t="n"/>
      <c r="Z3109" s="7">
        <f>IF($F3109="","",Y3109*AE3109/100)</f>
        <v/>
      </c>
      <c r="AA3109" s="7">
        <f>IF($F3109="","",Y3109-Z3109)</f>
        <v/>
      </c>
      <c r="AB3109" s="7">
        <f>IF($F3109="","",AA3109-R3109)</f>
        <v/>
      </c>
      <c r="AE3109">
        <f>IF($F3109="","",IF($AK3109=1,0,IF($AJ3109=1,Settings!$C$6,Settings!$C$7))*100)</f>
        <v/>
      </c>
      <c r="AG3109">
        <f>IF($F3109="","",$F3109&amp;"|"&amp;$D3109&amp;"")</f>
        <v/>
      </c>
      <c r="AH3109">
        <f>IF($F3109="","",IF(COUNTIF($AG$2:$AG3109,$AG3109)=1,1,0))</f>
        <v/>
      </c>
      <c r="AI3109">
        <f>IF($AH3109=1,SUMPRODUCT(--($AL$2:$AL$8001&lt;$AL3109))+1,"")</f>
        <v/>
      </c>
      <c r="AJ3109">
        <f>IF($F3109="","",IF(OR($U3109=TRUE(),$U3109="TRUE"),1,0))</f>
        <v/>
      </c>
      <c r="AK3109">
        <f>IF($F3109="","",IF($AD3109="Yes",1,0))</f>
        <v/>
      </c>
      <c r="AL3109">
        <f>IF($AH3109=1,IFERROR(IF(VALUE($F3109)&lt;100000000,VALUE($F3109),1000000000),IFERROR(IF(VALUE(MID($F3109,2,20))&lt;100000000,VALUE(MID($F3109,2,20)),1000000000),1000000000))+ROW()/100000,"")</f>
        <v/>
      </c>
    </row>
    <row r="3110">
      <c r="A3110">
        <f>IF($F3110="","",IFERROR(IF(INDEX('Per Invoice'!$A$2:$A$2001,MATCH($F3110,'Per Invoice'!$B$2:$B$2001,0))=0,"",INDEX('Per Invoice'!$A$2:$A$2001,MATCH($F3110,'Per Invoice'!$B$2:$B$2001,0))),""))</f>
        <v/>
      </c>
      <c r="H3110" s="11" t="n"/>
      <c r="R3110" s="7">
        <f>IF($F3110="","",Q3110*Y3110/100)</f>
        <v/>
      </c>
      <c r="X3110" s="7" t="n"/>
      <c r="Y3110" s="7" t="n"/>
      <c r="Z3110" s="7">
        <f>IF($F3110="","",Y3110*AE3110/100)</f>
        <v/>
      </c>
      <c r="AA3110" s="7">
        <f>IF($F3110="","",Y3110-Z3110)</f>
        <v/>
      </c>
      <c r="AB3110" s="7">
        <f>IF($F3110="","",AA3110-R3110)</f>
        <v/>
      </c>
      <c r="AE3110">
        <f>IF($F3110="","",IF($AK3110=1,0,IF($AJ3110=1,Settings!$C$6,Settings!$C$7))*100)</f>
        <v/>
      </c>
      <c r="AG3110">
        <f>IF($F3110="","",$F3110&amp;"|"&amp;$D3110&amp;"")</f>
        <v/>
      </c>
      <c r="AH3110">
        <f>IF($F3110="","",IF(COUNTIF($AG$2:$AG3110,$AG3110)=1,1,0))</f>
        <v/>
      </c>
      <c r="AI3110">
        <f>IF($AH3110=1,SUMPRODUCT(--($AL$2:$AL$8001&lt;$AL3110))+1,"")</f>
        <v/>
      </c>
      <c r="AJ3110">
        <f>IF($F3110="","",IF(OR($U3110=TRUE(),$U3110="TRUE"),1,0))</f>
        <v/>
      </c>
      <c r="AK3110">
        <f>IF($F3110="","",IF($AD3110="Yes",1,0))</f>
        <v/>
      </c>
      <c r="AL3110">
        <f>IF($AH3110=1,IFERROR(IF(VALUE($F3110)&lt;100000000,VALUE($F3110),1000000000),IFERROR(IF(VALUE(MID($F3110,2,20))&lt;100000000,VALUE(MID($F3110,2,20)),1000000000),1000000000))+ROW()/100000,"")</f>
        <v/>
      </c>
    </row>
    <row r="3111">
      <c r="A3111">
        <f>IF($F3111="","",IFERROR(IF(INDEX('Per Invoice'!$A$2:$A$2001,MATCH($F3111,'Per Invoice'!$B$2:$B$2001,0))=0,"",INDEX('Per Invoice'!$A$2:$A$2001,MATCH($F3111,'Per Invoice'!$B$2:$B$2001,0))),""))</f>
        <v/>
      </c>
      <c r="H3111" s="11" t="n"/>
      <c r="R3111" s="7">
        <f>IF($F3111="","",Q3111*Y3111/100)</f>
        <v/>
      </c>
      <c r="X3111" s="7" t="n"/>
      <c r="Y3111" s="7" t="n"/>
      <c r="Z3111" s="7">
        <f>IF($F3111="","",Y3111*AE3111/100)</f>
        <v/>
      </c>
      <c r="AA3111" s="7">
        <f>IF($F3111="","",Y3111-Z3111)</f>
        <v/>
      </c>
      <c r="AB3111" s="7">
        <f>IF($F3111="","",AA3111-R3111)</f>
        <v/>
      </c>
      <c r="AE3111">
        <f>IF($F3111="","",IF($AK3111=1,0,IF($AJ3111=1,Settings!$C$6,Settings!$C$7))*100)</f>
        <v/>
      </c>
      <c r="AG3111">
        <f>IF($F3111="","",$F3111&amp;"|"&amp;$D3111&amp;"")</f>
        <v/>
      </c>
      <c r="AH3111">
        <f>IF($F3111="","",IF(COUNTIF($AG$2:$AG3111,$AG3111)=1,1,0))</f>
        <v/>
      </c>
      <c r="AI3111">
        <f>IF($AH3111=1,SUMPRODUCT(--($AL$2:$AL$8001&lt;$AL3111))+1,"")</f>
        <v/>
      </c>
      <c r="AJ3111">
        <f>IF($F3111="","",IF(OR($U3111=TRUE(),$U3111="TRUE"),1,0))</f>
        <v/>
      </c>
      <c r="AK3111">
        <f>IF($F3111="","",IF($AD3111="Yes",1,0))</f>
        <v/>
      </c>
      <c r="AL3111">
        <f>IF($AH3111=1,IFERROR(IF(VALUE($F3111)&lt;100000000,VALUE($F3111),1000000000),IFERROR(IF(VALUE(MID($F3111,2,20))&lt;100000000,VALUE(MID($F3111,2,20)),1000000000),1000000000))+ROW()/100000,"")</f>
        <v/>
      </c>
    </row>
    <row r="3112">
      <c r="A3112">
        <f>IF($F3112="","",IFERROR(IF(INDEX('Per Invoice'!$A$2:$A$2001,MATCH($F3112,'Per Invoice'!$B$2:$B$2001,0))=0,"",INDEX('Per Invoice'!$A$2:$A$2001,MATCH($F3112,'Per Invoice'!$B$2:$B$2001,0))),""))</f>
        <v/>
      </c>
      <c r="H3112" s="11" t="n"/>
      <c r="R3112" s="7">
        <f>IF($F3112="","",Q3112*Y3112/100)</f>
        <v/>
      </c>
      <c r="X3112" s="7" t="n"/>
      <c r="Y3112" s="7" t="n"/>
      <c r="Z3112" s="7">
        <f>IF($F3112="","",Y3112*AE3112/100)</f>
        <v/>
      </c>
      <c r="AA3112" s="7">
        <f>IF($F3112="","",Y3112-Z3112)</f>
        <v/>
      </c>
      <c r="AB3112" s="7">
        <f>IF($F3112="","",AA3112-R3112)</f>
        <v/>
      </c>
      <c r="AE3112">
        <f>IF($F3112="","",IF($AK3112=1,0,IF($AJ3112=1,Settings!$C$6,Settings!$C$7))*100)</f>
        <v/>
      </c>
      <c r="AG3112">
        <f>IF($F3112="","",$F3112&amp;"|"&amp;$D3112&amp;"")</f>
        <v/>
      </c>
      <c r="AH3112">
        <f>IF($F3112="","",IF(COUNTIF($AG$2:$AG3112,$AG3112)=1,1,0))</f>
        <v/>
      </c>
      <c r="AI3112">
        <f>IF($AH3112=1,SUMPRODUCT(--($AL$2:$AL$8001&lt;$AL3112))+1,"")</f>
        <v/>
      </c>
      <c r="AJ3112">
        <f>IF($F3112="","",IF(OR($U3112=TRUE(),$U3112="TRUE"),1,0))</f>
        <v/>
      </c>
      <c r="AK3112">
        <f>IF($F3112="","",IF($AD3112="Yes",1,0))</f>
        <v/>
      </c>
      <c r="AL3112">
        <f>IF($AH3112=1,IFERROR(IF(VALUE($F3112)&lt;100000000,VALUE($F3112),1000000000),IFERROR(IF(VALUE(MID($F3112,2,20))&lt;100000000,VALUE(MID($F3112,2,20)),1000000000),1000000000))+ROW()/100000,"")</f>
        <v/>
      </c>
    </row>
    <row r="3113">
      <c r="A3113">
        <f>IF($F3113="","",IFERROR(IF(INDEX('Per Invoice'!$A$2:$A$2001,MATCH($F3113,'Per Invoice'!$B$2:$B$2001,0))=0,"",INDEX('Per Invoice'!$A$2:$A$2001,MATCH($F3113,'Per Invoice'!$B$2:$B$2001,0))),""))</f>
        <v/>
      </c>
      <c r="H3113" s="11" t="n"/>
      <c r="R3113" s="7">
        <f>IF($F3113="","",Q3113*Y3113/100)</f>
        <v/>
      </c>
      <c r="X3113" s="7" t="n"/>
      <c r="Y3113" s="7" t="n"/>
      <c r="Z3113" s="7">
        <f>IF($F3113="","",Y3113*AE3113/100)</f>
        <v/>
      </c>
      <c r="AA3113" s="7">
        <f>IF($F3113="","",Y3113-Z3113)</f>
        <v/>
      </c>
      <c r="AB3113" s="7">
        <f>IF($F3113="","",AA3113-R3113)</f>
        <v/>
      </c>
      <c r="AE3113">
        <f>IF($F3113="","",IF($AK3113=1,0,IF($AJ3113=1,Settings!$C$6,Settings!$C$7))*100)</f>
        <v/>
      </c>
      <c r="AG3113">
        <f>IF($F3113="","",$F3113&amp;"|"&amp;$D3113&amp;"")</f>
        <v/>
      </c>
      <c r="AH3113">
        <f>IF($F3113="","",IF(COUNTIF($AG$2:$AG3113,$AG3113)=1,1,0))</f>
        <v/>
      </c>
      <c r="AI3113">
        <f>IF($AH3113=1,SUMPRODUCT(--($AL$2:$AL$8001&lt;$AL3113))+1,"")</f>
        <v/>
      </c>
      <c r="AJ3113">
        <f>IF($F3113="","",IF(OR($U3113=TRUE(),$U3113="TRUE"),1,0))</f>
        <v/>
      </c>
      <c r="AK3113">
        <f>IF($F3113="","",IF($AD3113="Yes",1,0))</f>
        <v/>
      </c>
      <c r="AL3113">
        <f>IF($AH3113=1,IFERROR(IF(VALUE($F3113)&lt;100000000,VALUE($F3113),1000000000),IFERROR(IF(VALUE(MID($F3113,2,20))&lt;100000000,VALUE(MID($F3113,2,20)),1000000000),1000000000))+ROW()/100000,"")</f>
        <v/>
      </c>
    </row>
    <row r="3114">
      <c r="A3114">
        <f>IF($F3114="","",IFERROR(IF(INDEX('Per Invoice'!$A$2:$A$2001,MATCH($F3114,'Per Invoice'!$B$2:$B$2001,0))=0,"",INDEX('Per Invoice'!$A$2:$A$2001,MATCH($F3114,'Per Invoice'!$B$2:$B$2001,0))),""))</f>
        <v/>
      </c>
      <c r="H3114" s="11" t="n"/>
      <c r="R3114" s="7">
        <f>IF($F3114="","",Q3114*Y3114/100)</f>
        <v/>
      </c>
      <c r="X3114" s="7" t="n"/>
      <c r="Y3114" s="7" t="n"/>
      <c r="Z3114" s="7">
        <f>IF($F3114="","",Y3114*AE3114/100)</f>
        <v/>
      </c>
      <c r="AA3114" s="7">
        <f>IF($F3114="","",Y3114-Z3114)</f>
        <v/>
      </c>
      <c r="AB3114" s="7">
        <f>IF($F3114="","",AA3114-R3114)</f>
        <v/>
      </c>
      <c r="AE3114">
        <f>IF($F3114="","",IF($AK3114=1,0,IF($AJ3114=1,Settings!$C$6,Settings!$C$7))*100)</f>
        <v/>
      </c>
      <c r="AG3114">
        <f>IF($F3114="","",$F3114&amp;"|"&amp;$D3114&amp;"")</f>
        <v/>
      </c>
      <c r="AH3114">
        <f>IF($F3114="","",IF(COUNTIF($AG$2:$AG3114,$AG3114)=1,1,0))</f>
        <v/>
      </c>
      <c r="AI3114">
        <f>IF($AH3114=1,SUMPRODUCT(--($AL$2:$AL$8001&lt;$AL3114))+1,"")</f>
        <v/>
      </c>
      <c r="AJ3114">
        <f>IF($F3114="","",IF(OR($U3114=TRUE(),$U3114="TRUE"),1,0))</f>
        <v/>
      </c>
      <c r="AK3114">
        <f>IF($F3114="","",IF($AD3114="Yes",1,0))</f>
        <v/>
      </c>
      <c r="AL3114">
        <f>IF($AH3114=1,IFERROR(IF(VALUE($F3114)&lt;100000000,VALUE($F3114),1000000000),IFERROR(IF(VALUE(MID($F3114,2,20))&lt;100000000,VALUE(MID($F3114,2,20)),1000000000),1000000000))+ROW()/100000,"")</f>
        <v/>
      </c>
    </row>
    <row r="3115">
      <c r="A3115">
        <f>IF($F3115="","",IFERROR(IF(INDEX('Per Invoice'!$A$2:$A$2001,MATCH($F3115,'Per Invoice'!$B$2:$B$2001,0))=0,"",INDEX('Per Invoice'!$A$2:$A$2001,MATCH($F3115,'Per Invoice'!$B$2:$B$2001,0))),""))</f>
        <v/>
      </c>
      <c r="H3115" s="11" t="n"/>
      <c r="R3115" s="7">
        <f>IF($F3115="","",Q3115*Y3115/100)</f>
        <v/>
      </c>
      <c r="X3115" s="7" t="n"/>
      <c r="Y3115" s="7" t="n"/>
      <c r="Z3115" s="7">
        <f>IF($F3115="","",Y3115*AE3115/100)</f>
        <v/>
      </c>
      <c r="AA3115" s="7">
        <f>IF($F3115="","",Y3115-Z3115)</f>
        <v/>
      </c>
      <c r="AB3115" s="7">
        <f>IF($F3115="","",AA3115-R3115)</f>
        <v/>
      </c>
      <c r="AE3115">
        <f>IF($F3115="","",IF($AK3115=1,0,IF($AJ3115=1,Settings!$C$6,Settings!$C$7))*100)</f>
        <v/>
      </c>
      <c r="AG3115">
        <f>IF($F3115="","",$F3115&amp;"|"&amp;$D3115&amp;"")</f>
        <v/>
      </c>
      <c r="AH3115">
        <f>IF($F3115="","",IF(COUNTIF($AG$2:$AG3115,$AG3115)=1,1,0))</f>
        <v/>
      </c>
      <c r="AI3115">
        <f>IF($AH3115=1,SUMPRODUCT(--($AL$2:$AL$8001&lt;$AL3115))+1,"")</f>
        <v/>
      </c>
      <c r="AJ3115">
        <f>IF($F3115="","",IF(OR($U3115=TRUE(),$U3115="TRUE"),1,0))</f>
        <v/>
      </c>
      <c r="AK3115">
        <f>IF($F3115="","",IF($AD3115="Yes",1,0))</f>
        <v/>
      </c>
      <c r="AL3115">
        <f>IF($AH3115=1,IFERROR(IF(VALUE($F3115)&lt;100000000,VALUE($F3115),1000000000),IFERROR(IF(VALUE(MID($F3115,2,20))&lt;100000000,VALUE(MID($F3115,2,20)),1000000000),1000000000))+ROW()/100000,"")</f>
        <v/>
      </c>
    </row>
    <row r="3116">
      <c r="A3116">
        <f>IF($F3116="","",IFERROR(IF(INDEX('Per Invoice'!$A$2:$A$2001,MATCH($F3116,'Per Invoice'!$B$2:$B$2001,0))=0,"",INDEX('Per Invoice'!$A$2:$A$2001,MATCH($F3116,'Per Invoice'!$B$2:$B$2001,0))),""))</f>
        <v/>
      </c>
      <c r="H3116" s="11" t="n"/>
      <c r="R3116" s="7">
        <f>IF($F3116="","",Q3116*Y3116/100)</f>
        <v/>
      </c>
      <c r="X3116" s="7" t="n"/>
      <c r="Y3116" s="7" t="n"/>
      <c r="Z3116" s="7">
        <f>IF($F3116="","",Y3116*AE3116/100)</f>
        <v/>
      </c>
      <c r="AA3116" s="7">
        <f>IF($F3116="","",Y3116-Z3116)</f>
        <v/>
      </c>
      <c r="AB3116" s="7">
        <f>IF($F3116="","",AA3116-R3116)</f>
        <v/>
      </c>
      <c r="AE3116">
        <f>IF($F3116="","",IF($AK3116=1,0,IF($AJ3116=1,Settings!$C$6,Settings!$C$7))*100)</f>
        <v/>
      </c>
      <c r="AG3116">
        <f>IF($F3116="","",$F3116&amp;"|"&amp;$D3116&amp;"")</f>
        <v/>
      </c>
      <c r="AH3116">
        <f>IF($F3116="","",IF(COUNTIF($AG$2:$AG3116,$AG3116)=1,1,0))</f>
        <v/>
      </c>
      <c r="AI3116">
        <f>IF($AH3116=1,SUMPRODUCT(--($AL$2:$AL$8001&lt;$AL3116))+1,"")</f>
        <v/>
      </c>
      <c r="AJ3116">
        <f>IF($F3116="","",IF(OR($U3116=TRUE(),$U3116="TRUE"),1,0))</f>
        <v/>
      </c>
      <c r="AK3116">
        <f>IF($F3116="","",IF($AD3116="Yes",1,0))</f>
        <v/>
      </c>
      <c r="AL3116">
        <f>IF($AH3116=1,IFERROR(IF(VALUE($F3116)&lt;100000000,VALUE($F3116),1000000000),IFERROR(IF(VALUE(MID($F3116,2,20))&lt;100000000,VALUE(MID($F3116,2,20)),1000000000),1000000000))+ROW()/100000,"")</f>
        <v/>
      </c>
    </row>
    <row r="3117">
      <c r="A3117">
        <f>IF($F3117="","",IFERROR(IF(INDEX('Per Invoice'!$A$2:$A$2001,MATCH($F3117,'Per Invoice'!$B$2:$B$2001,0))=0,"",INDEX('Per Invoice'!$A$2:$A$2001,MATCH($F3117,'Per Invoice'!$B$2:$B$2001,0))),""))</f>
        <v/>
      </c>
      <c r="H3117" s="11" t="n"/>
      <c r="R3117" s="7">
        <f>IF($F3117="","",Q3117*Y3117/100)</f>
        <v/>
      </c>
      <c r="X3117" s="7" t="n"/>
      <c r="Y3117" s="7" t="n"/>
      <c r="Z3117" s="7">
        <f>IF($F3117="","",Y3117*AE3117/100)</f>
        <v/>
      </c>
      <c r="AA3117" s="7">
        <f>IF($F3117="","",Y3117-Z3117)</f>
        <v/>
      </c>
      <c r="AB3117" s="7">
        <f>IF($F3117="","",AA3117-R3117)</f>
        <v/>
      </c>
      <c r="AE3117">
        <f>IF($F3117="","",IF($AK3117=1,0,IF($AJ3117=1,Settings!$C$6,Settings!$C$7))*100)</f>
        <v/>
      </c>
      <c r="AG3117">
        <f>IF($F3117="","",$F3117&amp;"|"&amp;$D3117&amp;"")</f>
        <v/>
      </c>
      <c r="AH3117">
        <f>IF($F3117="","",IF(COUNTIF($AG$2:$AG3117,$AG3117)=1,1,0))</f>
        <v/>
      </c>
      <c r="AI3117">
        <f>IF($AH3117=1,SUMPRODUCT(--($AL$2:$AL$8001&lt;$AL3117))+1,"")</f>
        <v/>
      </c>
      <c r="AJ3117">
        <f>IF($F3117="","",IF(OR($U3117=TRUE(),$U3117="TRUE"),1,0))</f>
        <v/>
      </c>
      <c r="AK3117">
        <f>IF($F3117="","",IF($AD3117="Yes",1,0))</f>
        <v/>
      </c>
      <c r="AL3117">
        <f>IF($AH3117=1,IFERROR(IF(VALUE($F3117)&lt;100000000,VALUE($F3117),1000000000),IFERROR(IF(VALUE(MID($F3117,2,20))&lt;100000000,VALUE(MID($F3117,2,20)),1000000000),1000000000))+ROW()/100000,"")</f>
        <v/>
      </c>
    </row>
    <row r="3118">
      <c r="A3118">
        <f>IF($F3118="","",IFERROR(IF(INDEX('Per Invoice'!$A$2:$A$2001,MATCH($F3118,'Per Invoice'!$B$2:$B$2001,0))=0,"",INDEX('Per Invoice'!$A$2:$A$2001,MATCH($F3118,'Per Invoice'!$B$2:$B$2001,0))),""))</f>
        <v/>
      </c>
      <c r="H3118" s="11" t="n"/>
      <c r="R3118" s="7">
        <f>IF($F3118="","",Q3118*Y3118/100)</f>
        <v/>
      </c>
      <c r="X3118" s="7" t="n"/>
      <c r="Y3118" s="7" t="n"/>
      <c r="Z3118" s="7">
        <f>IF($F3118="","",Y3118*AE3118/100)</f>
        <v/>
      </c>
      <c r="AA3118" s="7">
        <f>IF($F3118="","",Y3118-Z3118)</f>
        <v/>
      </c>
      <c r="AB3118" s="7">
        <f>IF($F3118="","",AA3118-R3118)</f>
        <v/>
      </c>
      <c r="AE3118">
        <f>IF($F3118="","",IF($AK3118=1,0,IF($AJ3118=1,Settings!$C$6,Settings!$C$7))*100)</f>
        <v/>
      </c>
      <c r="AG3118">
        <f>IF($F3118="","",$F3118&amp;"|"&amp;$D3118&amp;"")</f>
        <v/>
      </c>
      <c r="AH3118">
        <f>IF($F3118="","",IF(COUNTIF($AG$2:$AG3118,$AG3118)=1,1,0))</f>
        <v/>
      </c>
      <c r="AI3118">
        <f>IF($AH3118=1,SUMPRODUCT(--($AL$2:$AL$8001&lt;$AL3118))+1,"")</f>
        <v/>
      </c>
      <c r="AJ3118">
        <f>IF($F3118="","",IF(OR($U3118=TRUE(),$U3118="TRUE"),1,0))</f>
        <v/>
      </c>
      <c r="AK3118">
        <f>IF($F3118="","",IF($AD3118="Yes",1,0))</f>
        <v/>
      </c>
      <c r="AL3118">
        <f>IF($AH3118=1,IFERROR(IF(VALUE($F3118)&lt;100000000,VALUE($F3118),1000000000),IFERROR(IF(VALUE(MID($F3118,2,20))&lt;100000000,VALUE(MID($F3118,2,20)),1000000000),1000000000))+ROW()/100000,"")</f>
        <v/>
      </c>
    </row>
    <row r="3119">
      <c r="A3119">
        <f>IF($F3119="","",IFERROR(IF(INDEX('Per Invoice'!$A$2:$A$2001,MATCH($F3119,'Per Invoice'!$B$2:$B$2001,0))=0,"",INDEX('Per Invoice'!$A$2:$A$2001,MATCH($F3119,'Per Invoice'!$B$2:$B$2001,0))),""))</f>
        <v/>
      </c>
      <c r="H3119" s="11" t="n"/>
      <c r="R3119" s="7">
        <f>IF($F3119="","",Q3119*Y3119/100)</f>
        <v/>
      </c>
      <c r="X3119" s="7" t="n"/>
      <c r="Y3119" s="7" t="n"/>
      <c r="Z3119" s="7">
        <f>IF($F3119="","",Y3119*AE3119/100)</f>
        <v/>
      </c>
      <c r="AA3119" s="7">
        <f>IF($F3119="","",Y3119-Z3119)</f>
        <v/>
      </c>
      <c r="AB3119" s="7">
        <f>IF($F3119="","",AA3119-R3119)</f>
        <v/>
      </c>
      <c r="AE3119">
        <f>IF($F3119="","",IF($AK3119=1,0,IF($AJ3119=1,Settings!$C$6,Settings!$C$7))*100)</f>
        <v/>
      </c>
      <c r="AG3119">
        <f>IF($F3119="","",$F3119&amp;"|"&amp;$D3119&amp;"")</f>
        <v/>
      </c>
      <c r="AH3119">
        <f>IF($F3119="","",IF(COUNTIF($AG$2:$AG3119,$AG3119)=1,1,0))</f>
        <v/>
      </c>
      <c r="AI3119">
        <f>IF($AH3119=1,SUMPRODUCT(--($AL$2:$AL$8001&lt;$AL3119))+1,"")</f>
        <v/>
      </c>
      <c r="AJ3119">
        <f>IF($F3119="","",IF(OR($U3119=TRUE(),$U3119="TRUE"),1,0))</f>
        <v/>
      </c>
      <c r="AK3119">
        <f>IF($F3119="","",IF($AD3119="Yes",1,0))</f>
        <v/>
      </c>
      <c r="AL3119">
        <f>IF($AH3119=1,IFERROR(IF(VALUE($F3119)&lt;100000000,VALUE($F3119),1000000000),IFERROR(IF(VALUE(MID($F3119,2,20))&lt;100000000,VALUE(MID($F3119,2,20)),1000000000),1000000000))+ROW()/100000,"")</f>
        <v/>
      </c>
    </row>
    <row r="3120">
      <c r="A3120">
        <f>IF($F3120="","",IFERROR(IF(INDEX('Per Invoice'!$A$2:$A$2001,MATCH($F3120,'Per Invoice'!$B$2:$B$2001,0))=0,"",INDEX('Per Invoice'!$A$2:$A$2001,MATCH($F3120,'Per Invoice'!$B$2:$B$2001,0))),""))</f>
        <v/>
      </c>
      <c r="H3120" s="11" t="n"/>
      <c r="R3120" s="7">
        <f>IF($F3120="","",Q3120*Y3120/100)</f>
        <v/>
      </c>
      <c r="X3120" s="7" t="n"/>
      <c r="Y3120" s="7" t="n"/>
      <c r="Z3120" s="7">
        <f>IF($F3120="","",Y3120*AE3120/100)</f>
        <v/>
      </c>
      <c r="AA3120" s="7">
        <f>IF($F3120="","",Y3120-Z3120)</f>
        <v/>
      </c>
      <c r="AB3120" s="7">
        <f>IF($F3120="","",AA3120-R3120)</f>
        <v/>
      </c>
      <c r="AE3120">
        <f>IF($F3120="","",IF($AK3120=1,0,IF($AJ3120=1,Settings!$C$6,Settings!$C$7))*100)</f>
        <v/>
      </c>
      <c r="AG3120">
        <f>IF($F3120="","",$F3120&amp;"|"&amp;$D3120&amp;"")</f>
        <v/>
      </c>
      <c r="AH3120">
        <f>IF($F3120="","",IF(COUNTIF($AG$2:$AG3120,$AG3120)=1,1,0))</f>
        <v/>
      </c>
      <c r="AI3120">
        <f>IF($AH3120=1,SUMPRODUCT(--($AL$2:$AL$8001&lt;$AL3120))+1,"")</f>
        <v/>
      </c>
      <c r="AJ3120">
        <f>IF($F3120="","",IF(OR($U3120=TRUE(),$U3120="TRUE"),1,0))</f>
        <v/>
      </c>
      <c r="AK3120">
        <f>IF($F3120="","",IF($AD3120="Yes",1,0))</f>
        <v/>
      </c>
      <c r="AL3120">
        <f>IF($AH3120=1,IFERROR(IF(VALUE($F3120)&lt;100000000,VALUE($F3120),1000000000),IFERROR(IF(VALUE(MID($F3120,2,20))&lt;100000000,VALUE(MID($F3120,2,20)),1000000000),1000000000))+ROW()/100000,"")</f>
        <v/>
      </c>
    </row>
    <row r="3121">
      <c r="A3121">
        <f>IF($F3121="","",IFERROR(IF(INDEX('Per Invoice'!$A$2:$A$2001,MATCH($F3121,'Per Invoice'!$B$2:$B$2001,0))=0,"",INDEX('Per Invoice'!$A$2:$A$2001,MATCH($F3121,'Per Invoice'!$B$2:$B$2001,0))),""))</f>
        <v/>
      </c>
      <c r="H3121" s="11" t="n"/>
      <c r="R3121" s="7">
        <f>IF($F3121="","",Q3121*Y3121/100)</f>
        <v/>
      </c>
      <c r="X3121" s="7" t="n"/>
      <c r="Y3121" s="7" t="n"/>
      <c r="Z3121" s="7">
        <f>IF($F3121="","",Y3121*AE3121/100)</f>
        <v/>
      </c>
      <c r="AA3121" s="7">
        <f>IF($F3121="","",Y3121-Z3121)</f>
        <v/>
      </c>
      <c r="AB3121" s="7">
        <f>IF($F3121="","",AA3121-R3121)</f>
        <v/>
      </c>
      <c r="AE3121">
        <f>IF($F3121="","",IF($AK3121=1,0,IF($AJ3121=1,Settings!$C$6,Settings!$C$7))*100)</f>
        <v/>
      </c>
      <c r="AG3121">
        <f>IF($F3121="","",$F3121&amp;"|"&amp;$D3121&amp;"")</f>
        <v/>
      </c>
      <c r="AH3121">
        <f>IF($F3121="","",IF(COUNTIF($AG$2:$AG3121,$AG3121)=1,1,0))</f>
        <v/>
      </c>
      <c r="AI3121">
        <f>IF($AH3121=1,SUMPRODUCT(--($AL$2:$AL$8001&lt;$AL3121))+1,"")</f>
        <v/>
      </c>
      <c r="AJ3121">
        <f>IF($F3121="","",IF(OR($U3121=TRUE(),$U3121="TRUE"),1,0))</f>
        <v/>
      </c>
      <c r="AK3121">
        <f>IF($F3121="","",IF($AD3121="Yes",1,0))</f>
        <v/>
      </c>
      <c r="AL3121">
        <f>IF($AH3121=1,IFERROR(IF(VALUE($F3121)&lt;100000000,VALUE($F3121),1000000000),IFERROR(IF(VALUE(MID($F3121,2,20))&lt;100000000,VALUE(MID($F3121,2,20)),1000000000),1000000000))+ROW()/100000,"")</f>
        <v/>
      </c>
    </row>
    <row r="3122">
      <c r="A3122">
        <f>IF($F3122="","",IFERROR(IF(INDEX('Per Invoice'!$A$2:$A$2001,MATCH($F3122,'Per Invoice'!$B$2:$B$2001,0))=0,"",INDEX('Per Invoice'!$A$2:$A$2001,MATCH($F3122,'Per Invoice'!$B$2:$B$2001,0))),""))</f>
        <v/>
      </c>
      <c r="H3122" s="11" t="n"/>
      <c r="R3122" s="7">
        <f>IF($F3122="","",Q3122*Y3122/100)</f>
        <v/>
      </c>
      <c r="X3122" s="7" t="n"/>
      <c r="Y3122" s="7" t="n"/>
      <c r="Z3122" s="7">
        <f>IF($F3122="","",Y3122*AE3122/100)</f>
        <v/>
      </c>
      <c r="AA3122" s="7">
        <f>IF($F3122="","",Y3122-Z3122)</f>
        <v/>
      </c>
      <c r="AB3122" s="7">
        <f>IF($F3122="","",AA3122-R3122)</f>
        <v/>
      </c>
      <c r="AE3122">
        <f>IF($F3122="","",IF($AK3122=1,0,IF($AJ3122=1,Settings!$C$6,Settings!$C$7))*100)</f>
        <v/>
      </c>
      <c r="AG3122">
        <f>IF($F3122="","",$F3122&amp;"|"&amp;$D3122&amp;"")</f>
        <v/>
      </c>
      <c r="AH3122">
        <f>IF($F3122="","",IF(COUNTIF($AG$2:$AG3122,$AG3122)=1,1,0))</f>
        <v/>
      </c>
      <c r="AI3122">
        <f>IF($AH3122=1,SUMPRODUCT(--($AL$2:$AL$8001&lt;$AL3122))+1,"")</f>
        <v/>
      </c>
      <c r="AJ3122">
        <f>IF($F3122="","",IF(OR($U3122=TRUE(),$U3122="TRUE"),1,0))</f>
        <v/>
      </c>
      <c r="AK3122">
        <f>IF($F3122="","",IF($AD3122="Yes",1,0))</f>
        <v/>
      </c>
      <c r="AL3122">
        <f>IF($AH3122=1,IFERROR(IF(VALUE($F3122)&lt;100000000,VALUE($F3122),1000000000),IFERROR(IF(VALUE(MID($F3122,2,20))&lt;100000000,VALUE(MID($F3122,2,20)),1000000000),1000000000))+ROW()/100000,"")</f>
        <v/>
      </c>
    </row>
    <row r="3123">
      <c r="A3123">
        <f>IF($F3123="","",IFERROR(IF(INDEX('Per Invoice'!$A$2:$A$2001,MATCH($F3123,'Per Invoice'!$B$2:$B$2001,0))=0,"",INDEX('Per Invoice'!$A$2:$A$2001,MATCH($F3123,'Per Invoice'!$B$2:$B$2001,0))),""))</f>
        <v/>
      </c>
      <c r="H3123" s="11" t="n"/>
      <c r="R3123" s="7">
        <f>IF($F3123="","",Q3123*Y3123/100)</f>
        <v/>
      </c>
      <c r="X3123" s="7" t="n"/>
      <c r="Y3123" s="7" t="n"/>
      <c r="Z3123" s="7">
        <f>IF($F3123="","",Y3123*AE3123/100)</f>
        <v/>
      </c>
      <c r="AA3123" s="7">
        <f>IF($F3123="","",Y3123-Z3123)</f>
        <v/>
      </c>
      <c r="AB3123" s="7">
        <f>IF($F3123="","",AA3123-R3123)</f>
        <v/>
      </c>
      <c r="AE3123">
        <f>IF($F3123="","",IF($AK3123=1,0,IF($AJ3123=1,Settings!$C$6,Settings!$C$7))*100)</f>
        <v/>
      </c>
      <c r="AG3123">
        <f>IF($F3123="","",$F3123&amp;"|"&amp;$D3123&amp;"")</f>
        <v/>
      </c>
      <c r="AH3123">
        <f>IF($F3123="","",IF(COUNTIF($AG$2:$AG3123,$AG3123)=1,1,0))</f>
        <v/>
      </c>
      <c r="AI3123">
        <f>IF($AH3123=1,SUMPRODUCT(--($AL$2:$AL$8001&lt;$AL3123))+1,"")</f>
        <v/>
      </c>
      <c r="AJ3123">
        <f>IF($F3123="","",IF(OR($U3123=TRUE(),$U3123="TRUE"),1,0))</f>
        <v/>
      </c>
      <c r="AK3123">
        <f>IF($F3123="","",IF($AD3123="Yes",1,0))</f>
        <v/>
      </c>
      <c r="AL3123">
        <f>IF($AH3123=1,IFERROR(IF(VALUE($F3123)&lt;100000000,VALUE($F3123),1000000000),IFERROR(IF(VALUE(MID($F3123,2,20))&lt;100000000,VALUE(MID($F3123,2,20)),1000000000),1000000000))+ROW()/100000,"")</f>
        <v/>
      </c>
    </row>
    <row r="3124">
      <c r="A3124">
        <f>IF($F3124="","",IFERROR(IF(INDEX('Per Invoice'!$A$2:$A$2001,MATCH($F3124,'Per Invoice'!$B$2:$B$2001,0))=0,"",INDEX('Per Invoice'!$A$2:$A$2001,MATCH($F3124,'Per Invoice'!$B$2:$B$2001,0))),""))</f>
        <v/>
      </c>
      <c r="H3124" s="11" t="n"/>
      <c r="R3124" s="7">
        <f>IF($F3124="","",Q3124*Y3124/100)</f>
        <v/>
      </c>
      <c r="X3124" s="7" t="n"/>
      <c r="Y3124" s="7" t="n"/>
      <c r="Z3124" s="7">
        <f>IF($F3124="","",Y3124*AE3124/100)</f>
        <v/>
      </c>
      <c r="AA3124" s="7">
        <f>IF($F3124="","",Y3124-Z3124)</f>
        <v/>
      </c>
      <c r="AB3124" s="7">
        <f>IF($F3124="","",AA3124-R3124)</f>
        <v/>
      </c>
      <c r="AE3124">
        <f>IF($F3124="","",IF($AK3124=1,0,IF($AJ3124=1,Settings!$C$6,Settings!$C$7))*100)</f>
        <v/>
      </c>
      <c r="AG3124">
        <f>IF($F3124="","",$F3124&amp;"|"&amp;$D3124&amp;"")</f>
        <v/>
      </c>
      <c r="AH3124">
        <f>IF($F3124="","",IF(COUNTIF($AG$2:$AG3124,$AG3124)=1,1,0))</f>
        <v/>
      </c>
      <c r="AI3124">
        <f>IF($AH3124=1,SUMPRODUCT(--($AL$2:$AL$8001&lt;$AL3124))+1,"")</f>
        <v/>
      </c>
      <c r="AJ3124">
        <f>IF($F3124="","",IF(OR($U3124=TRUE(),$U3124="TRUE"),1,0))</f>
        <v/>
      </c>
      <c r="AK3124">
        <f>IF($F3124="","",IF($AD3124="Yes",1,0))</f>
        <v/>
      </c>
      <c r="AL3124">
        <f>IF($AH3124=1,IFERROR(IF(VALUE($F3124)&lt;100000000,VALUE($F3124),1000000000),IFERROR(IF(VALUE(MID($F3124,2,20))&lt;100000000,VALUE(MID($F3124,2,20)),1000000000),1000000000))+ROW()/100000,"")</f>
        <v/>
      </c>
    </row>
    <row r="3125">
      <c r="A3125">
        <f>IF($F3125="","",IFERROR(IF(INDEX('Per Invoice'!$A$2:$A$2001,MATCH($F3125,'Per Invoice'!$B$2:$B$2001,0))=0,"",INDEX('Per Invoice'!$A$2:$A$2001,MATCH($F3125,'Per Invoice'!$B$2:$B$2001,0))),""))</f>
        <v/>
      </c>
      <c r="H3125" s="11" t="n"/>
      <c r="R3125" s="7">
        <f>IF($F3125="","",Q3125*Y3125/100)</f>
        <v/>
      </c>
      <c r="X3125" s="7" t="n"/>
      <c r="Y3125" s="7" t="n"/>
      <c r="Z3125" s="7">
        <f>IF($F3125="","",Y3125*AE3125/100)</f>
        <v/>
      </c>
      <c r="AA3125" s="7">
        <f>IF($F3125="","",Y3125-Z3125)</f>
        <v/>
      </c>
      <c r="AB3125" s="7">
        <f>IF($F3125="","",AA3125-R3125)</f>
        <v/>
      </c>
      <c r="AE3125">
        <f>IF($F3125="","",IF($AK3125=1,0,IF($AJ3125=1,Settings!$C$6,Settings!$C$7))*100)</f>
        <v/>
      </c>
      <c r="AG3125">
        <f>IF($F3125="","",$F3125&amp;"|"&amp;$D3125&amp;"")</f>
        <v/>
      </c>
      <c r="AH3125">
        <f>IF($F3125="","",IF(COUNTIF($AG$2:$AG3125,$AG3125)=1,1,0))</f>
        <v/>
      </c>
      <c r="AI3125">
        <f>IF($AH3125=1,SUMPRODUCT(--($AL$2:$AL$8001&lt;$AL3125))+1,"")</f>
        <v/>
      </c>
      <c r="AJ3125">
        <f>IF($F3125="","",IF(OR($U3125=TRUE(),$U3125="TRUE"),1,0))</f>
        <v/>
      </c>
      <c r="AK3125">
        <f>IF($F3125="","",IF($AD3125="Yes",1,0))</f>
        <v/>
      </c>
      <c r="AL3125">
        <f>IF($AH3125=1,IFERROR(IF(VALUE($F3125)&lt;100000000,VALUE($F3125),1000000000),IFERROR(IF(VALUE(MID($F3125,2,20))&lt;100000000,VALUE(MID($F3125,2,20)),1000000000),1000000000))+ROW()/100000,"")</f>
        <v/>
      </c>
    </row>
    <row r="3126">
      <c r="A3126">
        <f>IF($F3126="","",IFERROR(IF(INDEX('Per Invoice'!$A$2:$A$2001,MATCH($F3126,'Per Invoice'!$B$2:$B$2001,0))=0,"",INDEX('Per Invoice'!$A$2:$A$2001,MATCH($F3126,'Per Invoice'!$B$2:$B$2001,0))),""))</f>
        <v/>
      </c>
      <c r="H3126" s="11" t="n"/>
      <c r="R3126" s="7">
        <f>IF($F3126="","",Q3126*Y3126/100)</f>
        <v/>
      </c>
      <c r="X3126" s="7" t="n"/>
      <c r="Y3126" s="7" t="n"/>
      <c r="Z3126" s="7">
        <f>IF($F3126="","",Y3126*AE3126/100)</f>
        <v/>
      </c>
      <c r="AA3126" s="7">
        <f>IF($F3126="","",Y3126-Z3126)</f>
        <v/>
      </c>
      <c r="AB3126" s="7">
        <f>IF($F3126="","",AA3126-R3126)</f>
        <v/>
      </c>
      <c r="AE3126">
        <f>IF($F3126="","",IF($AK3126=1,0,IF($AJ3126=1,Settings!$C$6,Settings!$C$7))*100)</f>
        <v/>
      </c>
      <c r="AG3126">
        <f>IF($F3126="","",$F3126&amp;"|"&amp;$D3126&amp;"")</f>
        <v/>
      </c>
      <c r="AH3126">
        <f>IF($F3126="","",IF(COUNTIF($AG$2:$AG3126,$AG3126)=1,1,0))</f>
        <v/>
      </c>
      <c r="AI3126">
        <f>IF($AH3126=1,SUMPRODUCT(--($AL$2:$AL$8001&lt;$AL3126))+1,"")</f>
        <v/>
      </c>
      <c r="AJ3126">
        <f>IF($F3126="","",IF(OR($U3126=TRUE(),$U3126="TRUE"),1,0))</f>
        <v/>
      </c>
      <c r="AK3126">
        <f>IF($F3126="","",IF($AD3126="Yes",1,0))</f>
        <v/>
      </c>
      <c r="AL3126">
        <f>IF($AH3126=1,IFERROR(IF(VALUE($F3126)&lt;100000000,VALUE($F3126),1000000000),IFERROR(IF(VALUE(MID($F3126,2,20))&lt;100000000,VALUE(MID($F3126,2,20)),1000000000),1000000000))+ROW()/100000,"")</f>
        <v/>
      </c>
    </row>
    <row r="3127">
      <c r="A3127">
        <f>IF($F3127="","",IFERROR(IF(INDEX('Per Invoice'!$A$2:$A$2001,MATCH($F3127,'Per Invoice'!$B$2:$B$2001,0))=0,"",INDEX('Per Invoice'!$A$2:$A$2001,MATCH($F3127,'Per Invoice'!$B$2:$B$2001,0))),""))</f>
        <v/>
      </c>
      <c r="H3127" s="11" t="n"/>
      <c r="R3127" s="7">
        <f>IF($F3127="","",Q3127*Y3127/100)</f>
        <v/>
      </c>
      <c r="X3127" s="7" t="n"/>
      <c r="Y3127" s="7" t="n"/>
      <c r="Z3127" s="7">
        <f>IF($F3127="","",Y3127*AE3127/100)</f>
        <v/>
      </c>
      <c r="AA3127" s="7">
        <f>IF($F3127="","",Y3127-Z3127)</f>
        <v/>
      </c>
      <c r="AB3127" s="7">
        <f>IF($F3127="","",AA3127-R3127)</f>
        <v/>
      </c>
      <c r="AE3127">
        <f>IF($F3127="","",IF($AK3127=1,0,IF($AJ3127=1,Settings!$C$6,Settings!$C$7))*100)</f>
        <v/>
      </c>
      <c r="AG3127">
        <f>IF($F3127="","",$F3127&amp;"|"&amp;$D3127&amp;"")</f>
        <v/>
      </c>
      <c r="AH3127">
        <f>IF($F3127="","",IF(COUNTIF($AG$2:$AG3127,$AG3127)=1,1,0))</f>
        <v/>
      </c>
      <c r="AI3127">
        <f>IF($AH3127=1,SUMPRODUCT(--($AL$2:$AL$8001&lt;$AL3127))+1,"")</f>
        <v/>
      </c>
      <c r="AJ3127">
        <f>IF($F3127="","",IF(OR($U3127=TRUE(),$U3127="TRUE"),1,0))</f>
        <v/>
      </c>
      <c r="AK3127">
        <f>IF($F3127="","",IF($AD3127="Yes",1,0))</f>
        <v/>
      </c>
      <c r="AL3127">
        <f>IF($AH3127=1,IFERROR(IF(VALUE($F3127)&lt;100000000,VALUE($F3127),1000000000),IFERROR(IF(VALUE(MID($F3127,2,20))&lt;100000000,VALUE(MID($F3127,2,20)),1000000000),1000000000))+ROW()/100000,"")</f>
        <v/>
      </c>
    </row>
    <row r="3128">
      <c r="A3128">
        <f>IF($F3128="","",IFERROR(IF(INDEX('Per Invoice'!$A$2:$A$2001,MATCH($F3128,'Per Invoice'!$B$2:$B$2001,0))=0,"",INDEX('Per Invoice'!$A$2:$A$2001,MATCH($F3128,'Per Invoice'!$B$2:$B$2001,0))),""))</f>
        <v/>
      </c>
      <c r="H3128" s="11" t="n"/>
      <c r="R3128" s="7">
        <f>IF($F3128="","",Q3128*Y3128/100)</f>
        <v/>
      </c>
      <c r="X3128" s="7" t="n"/>
      <c r="Y3128" s="7" t="n"/>
      <c r="Z3128" s="7">
        <f>IF($F3128="","",Y3128*AE3128/100)</f>
        <v/>
      </c>
      <c r="AA3128" s="7">
        <f>IF($F3128="","",Y3128-Z3128)</f>
        <v/>
      </c>
      <c r="AB3128" s="7">
        <f>IF($F3128="","",AA3128-R3128)</f>
        <v/>
      </c>
      <c r="AE3128">
        <f>IF($F3128="","",IF($AK3128=1,0,IF($AJ3128=1,Settings!$C$6,Settings!$C$7))*100)</f>
        <v/>
      </c>
      <c r="AG3128">
        <f>IF($F3128="","",$F3128&amp;"|"&amp;$D3128&amp;"")</f>
        <v/>
      </c>
      <c r="AH3128">
        <f>IF($F3128="","",IF(COUNTIF($AG$2:$AG3128,$AG3128)=1,1,0))</f>
        <v/>
      </c>
      <c r="AI3128">
        <f>IF($AH3128=1,SUMPRODUCT(--($AL$2:$AL$8001&lt;$AL3128))+1,"")</f>
        <v/>
      </c>
      <c r="AJ3128">
        <f>IF($F3128="","",IF(OR($U3128=TRUE(),$U3128="TRUE"),1,0))</f>
        <v/>
      </c>
      <c r="AK3128">
        <f>IF($F3128="","",IF($AD3128="Yes",1,0))</f>
        <v/>
      </c>
      <c r="AL3128">
        <f>IF($AH3128=1,IFERROR(IF(VALUE($F3128)&lt;100000000,VALUE($F3128),1000000000),IFERROR(IF(VALUE(MID($F3128,2,20))&lt;100000000,VALUE(MID($F3128,2,20)),1000000000),1000000000))+ROW()/100000,"")</f>
        <v/>
      </c>
    </row>
    <row r="3129">
      <c r="A3129">
        <f>IF($F3129="","",IFERROR(IF(INDEX('Per Invoice'!$A$2:$A$2001,MATCH($F3129,'Per Invoice'!$B$2:$B$2001,0))=0,"",INDEX('Per Invoice'!$A$2:$A$2001,MATCH($F3129,'Per Invoice'!$B$2:$B$2001,0))),""))</f>
        <v/>
      </c>
      <c r="H3129" s="11" t="n"/>
      <c r="R3129" s="7">
        <f>IF($F3129="","",Q3129*Y3129/100)</f>
        <v/>
      </c>
      <c r="X3129" s="7" t="n"/>
      <c r="Y3129" s="7" t="n"/>
      <c r="Z3129" s="7">
        <f>IF($F3129="","",Y3129*AE3129/100)</f>
        <v/>
      </c>
      <c r="AA3129" s="7">
        <f>IF($F3129="","",Y3129-Z3129)</f>
        <v/>
      </c>
      <c r="AB3129" s="7">
        <f>IF($F3129="","",AA3129-R3129)</f>
        <v/>
      </c>
      <c r="AE3129">
        <f>IF($F3129="","",IF($AK3129=1,0,IF($AJ3129=1,Settings!$C$6,Settings!$C$7))*100)</f>
        <v/>
      </c>
      <c r="AG3129">
        <f>IF($F3129="","",$F3129&amp;"|"&amp;$D3129&amp;"")</f>
        <v/>
      </c>
      <c r="AH3129">
        <f>IF($F3129="","",IF(COUNTIF($AG$2:$AG3129,$AG3129)=1,1,0))</f>
        <v/>
      </c>
      <c r="AI3129">
        <f>IF($AH3129=1,SUMPRODUCT(--($AL$2:$AL$8001&lt;$AL3129))+1,"")</f>
        <v/>
      </c>
      <c r="AJ3129">
        <f>IF($F3129="","",IF(OR($U3129=TRUE(),$U3129="TRUE"),1,0))</f>
        <v/>
      </c>
      <c r="AK3129">
        <f>IF($F3129="","",IF($AD3129="Yes",1,0))</f>
        <v/>
      </c>
      <c r="AL3129">
        <f>IF($AH3129=1,IFERROR(IF(VALUE($F3129)&lt;100000000,VALUE($F3129),1000000000),IFERROR(IF(VALUE(MID($F3129,2,20))&lt;100000000,VALUE(MID($F3129,2,20)),1000000000),1000000000))+ROW()/100000,"")</f>
        <v/>
      </c>
    </row>
    <row r="3130">
      <c r="A3130">
        <f>IF($F3130="","",IFERROR(IF(INDEX('Per Invoice'!$A$2:$A$2001,MATCH($F3130,'Per Invoice'!$B$2:$B$2001,0))=0,"",INDEX('Per Invoice'!$A$2:$A$2001,MATCH($F3130,'Per Invoice'!$B$2:$B$2001,0))),""))</f>
        <v/>
      </c>
      <c r="H3130" s="11" t="n"/>
      <c r="R3130" s="7">
        <f>IF($F3130="","",Q3130*Y3130/100)</f>
        <v/>
      </c>
      <c r="X3130" s="7" t="n"/>
      <c r="Y3130" s="7" t="n"/>
      <c r="Z3130" s="7">
        <f>IF($F3130="","",Y3130*AE3130/100)</f>
        <v/>
      </c>
      <c r="AA3130" s="7">
        <f>IF($F3130="","",Y3130-Z3130)</f>
        <v/>
      </c>
      <c r="AB3130" s="7">
        <f>IF($F3130="","",AA3130-R3130)</f>
        <v/>
      </c>
      <c r="AE3130">
        <f>IF($F3130="","",IF($AK3130=1,0,IF($AJ3130=1,Settings!$C$6,Settings!$C$7))*100)</f>
        <v/>
      </c>
      <c r="AG3130">
        <f>IF($F3130="","",$F3130&amp;"|"&amp;$D3130&amp;"")</f>
        <v/>
      </c>
      <c r="AH3130">
        <f>IF($F3130="","",IF(COUNTIF($AG$2:$AG3130,$AG3130)=1,1,0))</f>
        <v/>
      </c>
      <c r="AI3130">
        <f>IF($AH3130=1,SUMPRODUCT(--($AL$2:$AL$8001&lt;$AL3130))+1,"")</f>
        <v/>
      </c>
      <c r="AJ3130">
        <f>IF($F3130="","",IF(OR($U3130=TRUE(),$U3130="TRUE"),1,0))</f>
        <v/>
      </c>
      <c r="AK3130">
        <f>IF($F3130="","",IF($AD3130="Yes",1,0))</f>
        <v/>
      </c>
      <c r="AL3130">
        <f>IF($AH3130=1,IFERROR(IF(VALUE($F3130)&lt;100000000,VALUE($F3130),1000000000),IFERROR(IF(VALUE(MID($F3130,2,20))&lt;100000000,VALUE(MID($F3130,2,20)),1000000000),1000000000))+ROW()/100000,"")</f>
        <v/>
      </c>
    </row>
    <row r="3131">
      <c r="A3131">
        <f>IF($F3131="","",IFERROR(IF(INDEX('Per Invoice'!$A$2:$A$2001,MATCH($F3131,'Per Invoice'!$B$2:$B$2001,0))=0,"",INDEX('Per Invoice'!$A$2:$A$2001,MATCH($F3131,'Per Invoice'!$B$2:$B$2001,0))),""))</f>
        <v/>
      </c>
      <c r="H3131" s="11" t="n"/>
      <c r="R3131" s="7">
        <f>IF($F3131="","",Q3131*Y3131/100)</f>
        <v/>
      </c>
      <c r="X3131" s="7" t="n"/>
      <c r="Y3131" s="7" t="n"/>
      <c r="Z3131" s="7">
        <f>IF($F3131="","",Y3131*AE3131/100)</f>
        <v/>
      </c>
      <c r="AA3131" s="7">
        <f>IF($F3131="","",Y3131-Z3131)</f>
        <v/>
      </c>
      <c r="AB3131" s="7">
        <f>IF($F3131="","",AA3131-R3131)</f>
        <v/>
      </c>
      <c r="AE3131">
        <f>IF($F3131="","",IF($AK3131=1,0,IF($AJ3131=1,Settings!$C$6,Settings!$C$7))*100)</f>
        <v/>
      </c>
      <c r="AG3131">
        <f>IF($F3131="","",$F3131&amp;"|"&amp;$D3131&amp;"")</f>
        <v/>
      </c>
      <c r="AH3131">
        <f>IF($F3131="","",IF(COUNTIF($AG$2:$AG3131,$AG3131)=1,1,0))</f>
        <v/>
      </c>
      <c r="AI3131">
        <f>IF($AH3131=1,SUMPRODUCT(--($AL$2:$AL$8001&lt;$AL3131))+1,"")</f>
        <v/>
      </c>
      <c r="AJ3131">
        <f>IF($F3131="","",IF(OR($U3131=TRUE(),$U3131="TRUE"),1,0))</f>
        <v/>
      </c>
      <c r="AK3131">
        <f>IF($F3131="","",IF($AD3131="Yes",1,0))</f>
        <v/>
      </c>
      <c r="AL3131">
        <f>IF($AH3131=1,IFERROR(IF(VALUE($F3131)&lt;100000000,VALUE($F3131),1000000000),IFERROR(IF(VALUE(MID($F3131,2,20))&lt;100000000,VALUE(MID($F3131,2,20)),1000000000),1000000000))+ROW()/100000,"")</f>
        <v/>
      </c>
    </row>
    <row r="3132">
      <c r="A3132">
        <f>IF($F3132="","",IFERROR(IF(INDEX('Per Invoice'!$A$2:$A$2001,MATCH($F3132,'Per Invoice'!$B$2:$B$2001,0))=0,"",INDEX('Per Invoice'!$A$2:$A$2001,MATCH($F3132,'Per Invoice'!$B$2:$B$2001,0))),""))</f>
        <v/>
      </c>
      <c r="H3132" s="11" t="n"/>
      <c r="R3132" s="7">
        <f>IF($F3132="","",Q3132*Y3132/100)</f>
        <v/>
      </c>
      <c r="X3132" s="7" t="n"/>
      <c r="Y3132" s="7" t="n"/>
      <c r="Z3132" s="7">
        <f>IF($F3132="","",Y3132*AE3132/100)</f>
        <v/>
      </c>
      <c r="AA3132" s="7">
        <f>IF($F3132="","",Y3132-Z3132)</f>
        <v/>
      </c>
      <c r="AB3132" s="7">
        <f>IF($F3132="","",AA3132-R3132)</f>
        <v/>
      </c>
      <c r="AE3132">
        <f>IF($F3132="","",IF($AK3132=1,0,IF($AJ3132=1,Settings!$C$6,Settings!$C$7))*100)</f>
        <v/>
      </c>
      <c r="AG3132">
        <f>IF($F3132="","",$F3132&amp;"|"&amp;$D3132&amp;"")</f>
        <v/>
      </c>
      <c r="AH3132">
        <f>IF($F3132="","",IF(COUNTIF($AG$2:$AG3132,$AG3132)=1,1,0))</f>
        <v/>
      </c>
      <c r="AI3132">
        <f>IF($AH3132=1,SUMPRODUCT(--($AL$2:$AL$8001&lt;$AL3132))+1,"")</f>
        <v/>
      </c>
      <c r="AJ3132">
        <f>IF($F3132="","",IF(OR($U3132=TRUE(),$U3132="TRUE"),1,0))</f>
        <v/>
      </c>
      <c r="AK3132">
        <f>IF($F3132="","",IF($AD3132="Yes",1,0))</f>
        <v/>
      </c>
      <c r="AL3132">
        <f>IF($AH3132=1,IFERROR(IF(VALUE($F3132)&lt;100000000,VALUE($F3132),1000000000),IFERROR(IF(VALUE(MID($F3132,2,20))&lt;100000000,VALUE(MID($F3132,2,20)),1000000000),1000000000))+ROW()/100000,"")</f>
        <v/>
      </c>
    </row>
    <row r="3133">
      <c r="A3133">
        <f>IF($F3133="","",IFERROR(IF(INDEX('Per Invoice'!$A$2:$A$2001,MATCH($F3133,'Per Invoice'!$B$2:$B$2001,0))=0,"",INDEX('Per Invoice'!$A$2:$A$2001,MATCH($F3133,'Per Invoice'!$B$2:$B$2001,0))),""))</f>
        <v/>
      </c>
      <c r="H3133" s="11" t="n"/>
      <c r="R3133" s="7">
        <f>IF($F3133="","",Q3133*Y3133/100)</f>
        <v/>
      </c>
      <c r="X3133" s="7" t="n"/>
      <c r="Y3133" s="7" t="n"/>
      <c r="Z3133" s="7">
        <f>IF($F3133="","",Y3133*AE3133/100)</f>
        <v/>
      </c>
      <c r="AA3133" s="7">
        <f>IF($F3133="","",Y3133-Z3133)</f>
        <v/>
      </c>
      <c r="AB3133" s="7">
        <f>IF($F3133="","",AA3133-R3133)</f>
        <v/>
      </c>
      <c r="AE3133">
        <f>IF($F3133="","",IF($AK3133=1,0,IF($AJ3133=1,Settings!$C$6,Settings!$C$7))*100)</f>
        <v/>
      </c>
      <c r="AG3133">
        <f>IF($F3133="","",$F3133&amp;"|"&amp;$D3133&amp;"")</f>
        <v/>
      </c>
      <c r="AH3133">
        <f>IF($F3133="","",IF(COUNTIF($AG$2:$AG3133,$AG3133)=1,1,0))</f>
        <v/>
      </c>
      <c r="AI3133">
        <f>IF($AH3133=1,SUMPRODUCT(--($AL$2:$AL$8001&lt;$AL3133))+1,"")</f>
        <v/>
      </c>
      <c r="AJ3133">
        <f>IF($F3133="","",IF(OR($U3133=TRUE(),$U3133="TRUE"),1,0))</f>
        <v/>
      </c>
      <c r="AK3133">
        <f>IF($F3133="","",IF($AD3133="Yes",1,0))</f>
        <v/>
      </c>
      <c r="AL3133">
        <f>IF($AH3133=1,IFERROR(IF(VALUE($F3133)&lt;100000000,VALUE($F3133),1000000000),IFERROR(IF(VALUE(MID($F3133,2,20))&lt;100000000,VALUE(MID($F3133,2,20)),1000000000),1000000000))+ROW()/100000,"")</f>
        <v/>
      </c>
    </row>
    <row r="3134">
      <c r="A3134">
        <f>IF($F3134="","",IFERROR(IF(INDEX('Per Invoice'!$A$2:$A$2001,MATCH($F3134,'Per Invoice'!$B$2:$B$2001,0))=0,"",INDEX('Per Invoice'!$A$2:$A$2001,MATCH($F3134,'Per Invoice'!$B$2:$B$2001,0))),""))</f>
        <v/>
      </c>
      <c r="H3134" s="11" t="n"/>
      <c r="R3134" s="7">
        <f>IF($F3134="","",Q3134*Y3134/100)</f>
        <v/>
      </c>
      <c r="X3134" s="7" t="n"/>
      <c r="Y3134" s="7" t="n"/>
      <c r="Z3134" s="7">
        <f>IF($F3134="","",Y3134*AE3134/100)</f>
        <v/>
      </c>
      <c r="AA3134" s="7">
        <f>IF($F3134="","",Y3134-Z3134)</f>
        <v/>
      </c>
      <c r="AB3134" s="7">
        <f>IF($F3134="","",AA3134-R3134)</f>
        <v/>
      </c>
      <c r="AE3134">
        <f>IF($F3134="","",IF($AK3134=1,0,IF($AJ3134=1,Settings!$C$6,Settings!$C$7))*100)</f>
        <v/>
      </c>
      <c r="AG3134">
        <f>IF($F3134="","",$F3134&amp;"|"&amp;$D3134&amp;"")</f>
        <v/>
      </c>
      <c r="AH3134">
        <f>IF($F3134="","",IF(COUNTIF($AG$2:$AG3134,$AG3134)=1,1,0))</f>
        <v/>
      </c>
      <c r="AI3134">
        <f>IF($AH3134=1,SUMPRODUCT(--($AL$2:$AL$8001&lt;$AL3134))+1,"")</f>
        <v/>
      </c>
      <c r="AJ3134">
        <f>IF($F3134="","",IF(OR($U3134=TRUE(),$U3134="TRUE"),1,0))</f>
        <v/>
      </c>
      <c r="AK3134">
        <f>IF($F3134="","",IF($AD3134="Yes",1,0))</f>
        <v/>
      </c>
      <c r="AL3134">
        <f>IF($AH3134=1,IFERROR(IF(VALUE($F3134)&lt;100000000,VALUE($F3134),1000000000),IFERROR(IF(VALUE(MID($F3134,2,20))&lt;100000000,VALUE(MID($F3134,2,20)),1000000000),1000000000))+ROW()/100000,"")</f>
        <v/>
      </c>
    </row>
    <row r="3135">
      <c r="A3135">
        <f>IF($F3135="","",IFERROR(IF(INDEX('Per Invoice'!$A$2:$A$2001,MATCH($F3135,'Per Invoice'!$B$2:$B$2001,0))=0,"",INDEX('Per Invoice'!$A$2:$A$2001,MATCH($F3135,'Per Invoice'!$B$2:$B$2001,0))),""))</f>
        <v/>
      </c>
      <c r="H3135" s="11" t="n"/>
      <c r="R3135" s="7">
        <f>IF($F3135="","",Q3135*Y3135/100)</f>
        <v/>
      </c>
      <c r="X3135" s="7" t="n"/>
      <c r="Y3135" s="7" t="n"/>
      <c r="Z3135" s="7">
        <f>IF($F3135="","",Y3135*AE3135/100)</f>
        <v/>
      </c>
      <c r="AA3135" s="7">
        <f>IF($F3135="","",Y3135-Z3135)</f>
        <v/>
      </c>
      <c r="AB3135" s="7">
        <f>IF($F3135="","",AA3135-R3135)</f>
        <v/>
      </c>
      <c r="AE3135">
        <f>IF($F3135="","",IF($AK3135=1,0,IF($AJ3135=1,Settings!$C$6,Settings!$C$7))*100)</f>
        <v/>
      </c>
      <c r="AG3135">
        <f>IF($F3135="","",$F3135&amp;"|"&amp;$D3135&amp;"")</f>
        <v/>
      </c>
      <c r="AH3135">
        <f>IF($F3135="","",IF(COUNTIF($AG$2:$AG3135,$AG3135)=1,1,0))</f>
        <v/>
      </c>
      <c r="AI3135">
        <f>IF($AH3135=1,SUMPRODUCT(--($AL$2:$AL$8001&lt;$AL3135))+1,"")</f>
        <v/>
      </c>
      <c r="AJ3135">
        <f>IF($F3135="","",IF(OR($U3135=TRUE(),$U3135="TRUE"),1,0))</f>
        <v/>
      </c>
      <c r="AK3135">
        <f>IF($F3135="","",IF($AD3135="Yes",1,0))</f>
        <v/>
      </c>
      <c r="AL3135">
        <f>IF($AH3135=1,IFERROR(IF(VALUE($F3135)&lt;100000000,VALUE($F3135),1000000000),IFERROR(IF(VALUE(MID($F3135,2,20))&lt;100000000,VALUE(MID($F3135,2,20)),1000000000),1000000000))+ROW()/100000,"")</f>
        <v/>
      </c>
    </row>
    <row r="3136">
      <c r="A3136">
        <f>IF($F3136="","",IFERROR(IF(INDEX('Per Invoice'!$A$2:$A$2001,MATCH($F3136,'Per Invoice'!$B$2:$B$2001,0))=0,"",INDEX('Per Invoice'!$A$2:$A$2001,MATCH($F3136,'Per Invoice'!$B$2:$B$2001,0))),""))</f>
        <v/>
      </c>
      <c r="H3136" s="11" t="n"/>
      <c r="R3136" s="7">
        <f>IF($F3136="","",Q3136*Y3136/100)</f>
        <v/>
      </c>
      <c r="X3136" s="7" t="n"/>
      <c r="Y3136" s="7" t="n"/>
      <c r="Z3136" s="7">
        <f>IF($F3136="","",Y3136*AE3136/100)</f>
        <v/>
      </c>
      <c r="AA3136" s="7">
        <f>IF($F3136="","",Y3136-Z3136)</f>
        <v/>
      </c>
      <c r="AB3136" s="7">
        <f>IF($F3136="","",AA3136-R3136)</f>
        <v/>
      </c>
      <c r="AE3136">
        <f>IF($F3136="","",IF($AK3136=1,0,IF($AJ3136=1,Settings!$C$6,Settings!$C$7))*100)</f>
        <v/>
      </c>
      <c r="AG3136">
        <f>IF($F3136="","",$F3136&amp;"|"&amp;$D3136&amp;"")</f>
        <v/>
      </c>
      <c r="AH3136">
        <f>IF($F3136="","",IF(COUNTIF($AG$2:$AG3136,$AG3136)=1,1,0))</f>
        <v/>
      </c>
      <c r="AI3136">
        <f>IF($AH3136=1,SUMPRODUCT(--($AL$2:$AL$8001&lt;$AL3136))+1,"")</f>
        <v/>
      </c>
      <c r="AJ3136">
        <f>IF($F3136="","",IF(OR($U3136=TRUE(),$U3136="TRUE"),1,0))</f>
        <v/>
      </c>
      <c r="AK3136">
        <f>IF($F3136="","",IF($AD3136="Yes",1,0))</f>
        <v/>
      </c>
      <c r="AL3136">
        <f>IF($AH3136=1,IFERROR(IF(VALUE($F3136)&lt;100000000,VALUE($F3136),1000000000),IFERROR(IF(VALUE(MID($F3136,2,20))&lt;100000000,VALUE(MID($F3136,2,20)),1000000000),1000000000))+ROW()/100000,"")</f>
        <v/>
      </c>
    </row>
    <row r="3137">
      <c r="A3137">
        <f>IF($F3137="","",IFERROR(IF(INDEX('Per Invoice'!$A$2:$A$2001,MATCH($F3137,'Per Invoice'!$B$2:$B$2001,0))=0,"",INDEX('Per Invoice'!$A$2:$A$2001,MATCH($F3137,'Per Invoice'!$B$2:$B$2001,0))),""))</f>
        <v/>
      </c>
      <c r="H3137" s="11" t="n"/>
      <c r="R3137" s="7">
        <f>IF($F3137="","",Q3137*Y3137/100)</f>
        <v/>
      </c>
      <c r="X3137" s="7" t="n"/>
      <c r="Y3137" s="7" t="n"/>
      <c r="Z3137" s="7">
        <f>IF($F3137="","",Y3137*AE3137/100)</f>
        <v/>
      </c>
      <c r="AA3137" s="7">
        <f>IF($F3137="","",Y3137-Z3137)</f>
        <v/>
      </c>
      <c r="AB3137" s="7">
        <f>IF($F3137="","",AA3137-R3137)</f>
        <v/>
      </c>
      <c r="AE3137">
        <f>IF($F3137="","",IF($AK3137=1,0,IF($AJ3137=1,Settings!$C$6,Settings!$C$7))*100)</f>
        <v/>
      </c>
      <c r="AG3137">
        <f>IF($F3137="","",$F3137&amp;"|"&amp;$D3137&amp;"")</f>
        <v/>
      </c>
      <c r="AH3137">
        <f>IF($F3137="","",IF(COUNTIF($AG$2:$AG3137,$AG3137)=1,1,0))</f>
        <v/>
      </c>
      <c r="AI3137">
        <f>IF($AH3137=1,SUMPRODUCT(--($AL$2:$AL$8001&lt;$AL3137))+1,"")</f>
        <v/>
      </c>
      <c r="AJ3137">
        <f>IF($F3137="","",IF(OR($U3137=TRUE(),$U3137="TRUE"),1,0))</f>
        <v/>
      </c>
      <c r="AK3137">
        <f>IF($F3137="","",IF($AD3137="Yes",1,0))</f>
        <v/>
      </c>
      <c r="AL3137">
        <f>IF($AH3137=1,IFERROR(IF(VALUE($F3137)&lt;100000000,VALUE($F3137),1000000000),IFERROR(IF(VALUE(MID($F3137,2,20))&lt;100000000,VALUE(MID($F3137,2,20)),1000000000),1000000000))+ROW()/100000,"")</f>
        <v/>
      </c>
    </row>
    <row r="3138">
      <c r="A3138">
        <f>IF($F3138="","",IFERROR(IF(INDEX('Per Invoice'!$A$2:$A$2001,MATCH($F3138,'Per Invoice'!$B$2:$B$2001,0))=0,"",INDEX('Per Invoice'!$A$2:$A$2001,MATCH($F3138,'Per Invoice'!$B$2:$B$2001,0))),""))</f>
        <v/>
      </c>
      <c r="H3138" s="11" t="n"/>
      <c r="R3138" s="7">
        <f>IF($F3138="","",Q3138*Y3138/100)</f>
        <v/>
      </c>
      <c r="X3138" s="7" t="n"/>
      <c r="Y3138" s="7" t="n"/>
      <c r="Z3138" s="7">
        <f>IF($F3138="","",Y3138*AE3138/100)</f>
        <v/>
      </c>
      <c r="AA3138" s="7">
        <f>IF($F3138="","",Y3138-Z3138)</f>
        <v/>
      </c>
      <c r="AB3138" s="7">
        <f>IF($F3138="","",AA3138-R3138)</f>
        <v/>
      </c>
      <c r="AE3138">
        <f>IF($F3138="","",IF($AK3138=1,0,IF($AJ3138=1,Settings!$C$6,Settings!$C$7))*100)</f>
        <v/>
      </c>
      <c r="AG3138">
        <f>IF($F3138="","",$F3138&amp;"|"&amp;$D3138&amp;"")</f>
        <v/>
      </c>
      <c r="AH3138">
        <f>IF($F3138="","",IF(COUNTIF($AG$2:$AG3138,$AG3138)=1,1,0))</f>
        <v/>
      </c>
      <c r="AI3138">
        <f>IF($AH3138=1,SUMPRODUCT(--($AL$2:$AL$8001&lt;$AL3138))+1,"")</f>
        <v/>
      </c>
      <c r="AJ3138">
        <f>IF($F3138="","",IF(OR($U3138=TRUE(),$U3138="TRUE"),1,0))</f>
        <v/>
      </c>
      <c r="AK3138">
        <f>IF($F3138="","",IF($AD3138="Yes",1,0))</f>
        <v/>
      </c>
      <c r="AL3138">
        <f>IF($AH3138=1,IFERROR(IF(VALUE($F3138)&lt;100000000,VALUE($F3138),1000000000),IFERROR(IF(VALUE(MID($F3138,2,20))&lt;100000000,VALUE(MID($F3138,2,20)),1000000000),1000000000))+ROW()/100000,"")</f>
        <v/>
      </c>
    </row>
    <row r="3139">
      <c r="A3139">
        <f>IF($F3139="","",IFERROR(IF(INDEX('Per Invoice'!$A$2:$A$2001,MATCH($F3139,'Per Invoice'!$B$2:$B$2001,0))=0,"",INDEX('Per Invoice'!$A$2:$A$2001,MATCH($F3139,'Per Invoice'!$B$2:$B$2001,0))),""))</f>
        <v/>
      </c>
      <c r="H3139" s="11" t="n"/>
      <c r="R3139" s="7">
        <f>IF($F3139="","",Q3139*Y3139/100)</f>
        <v/>
      </c>
      <c r="X3139" s="7" t="n"/>
      <c r="Y3139" s="7" t="n"/>
      <c r="Z3139" s="7">
        <f>IF($F3139="","",Y3139*AE3139/100)</f>
        <v/>
      </c>
      <c r="AA3139" s="7">
        <f>IF($F3139="","",Y3139-Z3139)</f>
        <v/>
      </c>
      <c r="AB3139" s="7">
        <f>IF($F3139="","",AA3139-R3139)</f>
        <v/>
      </c>
      <c r="AE3139">
        <f>IF($F3139="","",IF($AK3139=1,0,IF($AJ3139=1,Settings!$C$6,Settings!$C$7))*100)</f>
        <v/>
      </c>
      <c r="AG3139">
        <f>IF($F3139="","",$F3139&amp;"|"&amp;$D3139&amp;"")</f>
        <v/>
      </c>
      <c r="AH3139">
        <f>IF($F3139="","",IF(COUNTIF($AG$2:$AG3139,$AG3139)=1,1,0))</f>
        <v/>
      </c>
      <c r="AI3139">
        <f>IF($AH3139=1,SUMPRODUCT(--($AL$2:$AL$8001&lt;$AL3139))+1,"")</f>
        <v/>
      </c>
      <c r="AJ3139">
        <f>IF($F3139="","",IF(OR($U3139=TRUE(),$U3139="TRUE"),1,0))</f>
        <v/>
      </c>
      <c r="AK3139">
        <f>IF($F3139="","",IF($AD3139="Yes",1,0))</f>
        <v/>
      </c>
      <c r="AL3139">
        <f>IF($AH3139=1,IFERROR(IF(VALUE($F3139)&lt;100000000,VALUE($F3139),1000000000),IFERROR(IF(VALUE(MID($F3139,2,20))&lt;100000000,VALUE(MID($F3139,2,20)),1000000000),1000000000))+ROW()/100000,"")</f>
        <v/>
      </c>
    </row>
    <row r="3140">
      <c r="A3140">
        <f>IF($F3140="","",IFERROR(IF(INDEX('Per Invoice'!$A$2:$A$2001,MATCH($F3140,'Per Invoice'!$B$2:$B$2001,0))=0,"",INDEX('Per Invoice'!$A$2:$A$2001,MATCH($F3140,'Per Invoice'!$B$2:$B$2001,0))),""))</f>
        <v/>
      </c>
      <c r="H3140" s="11" t="n"/>
      <c r="R3140" s="7">
        <f>IF($F3140="","",Q3140*Y3140/100)</f>
        <v/>
      </c>
      <c r="X3140" s="7" t="n"/>
      <c r="Y3140" s="7" t="n"/>
      <c r="Z3140" s="7">
        <f>IF($F3140="","",Y3140*AE3140/100)</f>
        <v/>
      </c>
      <c r="AA3140" s="7">
        <f>IF($F3140="","",Y3140-Z3140)</f>
        <v/>
      </c>
      <c r="AB3140" s="7">
        <f>IF($F3140="","",AA3140-R3140)</f>
        <v/>
      </c>
      <c r="AE3140">
        <f>IF($F3140="","",IF($AK3140=1,0,IF($AJ3140=1,Settings!$C$6,Settings!$C$7))*100)</f>
        <v/>
      </c>
      <c r="AG3140">
        <f>IF($F3140="","",$F3140&amp;"|"&amp;$D3140&amp;"")</f>
        <v/>
      </c>
      <c r="AH3140">
        <f>IF($F3140="","",IF(COUNTIF($AG$2:$AG3140,$AG3140)=1,1,0))</f>
        <v/>
      </c>
      <c r="AI3140">
        <f>IF($AH3140=1,SUMPRODUCT(--($AL$2:$AL$8001&lt;$AL3140))+1,"")</f>
        <v/>
      </c>
      <c r="AJ3140">
        <f>IF($F3140="","",IF(OR($U3140=TRUE(),$U3140="TRUE"),1,0))</f>
        <v/>
      </c>
      <c r="AK3140">
        <f>IF($F3140="","",IF($AD3140="Yes",1,0))</f>
        <v/>
      </c>
      <c r="AL3140">
        <f>IF($AH3140=1,IFERROR(IF(VALUE($F3140)&lt;100000000,VALUE($F3140),1000000000),IFERROR(IF(VALUE(MID($F3140,2,20))&lt;100000000,VALUE(MID($F3140,2,20)),1000000000),1000000000))+ROW()/100000,"")</f>
        <v/>
      </c>
    </row>
    <row r="3141">
      <c r="A3141">
        <f>IF($F3141="","",IFERROR(IF(INDEX('Per Invoice'!$A$2:$A$2001,MATCH($F3141,'Per Invoice'!$B$2:$B$2001,0))=0,"",INDEX('Per Invoice'!$A$2:$A$2001,MATCH($F3141,'Per Invoice'!$B$2:$B$2001,0))),""))</f>
        <v/>
      </c>
      <c r="H3141" s="11" t="n"/>
      <c r="R3141" s="7">
        <f>IF($F3141="","",Q3141*Y3141/100)</f>
        <v/>
      </c>
      <c r="X3141" s="7" t="n"/>
      <c r="Y3141" s="7" t="n"/>
      <c r="Z3141" s="7">
        <f>IF($F3141="","",Y3141*AE3141/100)</f>
        <v/>
      </c>
      <c r="AA3141" s="7">
        <f>IF($F3141="","",Y3141-Z3141)</f>
        <v/>
      </c>
      <c r="AB3141" s="7">
        <f>IF($F3141="","",AA3141-R3141)</f>
        <v/>
      </c>
      <c r="AE3141">
        <f>IF($F3141="","",IF($AK3141=1,0,IF($AJ3141=1,Settings!$C$6,Settings!$C$7))*100)</f>
        <v/>
      </c>
      <c r="AG3141">
        <f>IF($F3141="","",$F3141&amp;"|"&amp;$D3141&amp;"")</f>
        <v/>
      </c>
      <c r="AH3141">
        <f>IF($F3141="","",IF(COUNTIF($AG$2:$AG3141,$AG3141)=1,1,0))</f>
        <v/>
      </c>
      <c r="AI3141">
        <f>IF($AH3141=1,SUMPRODUCT(--($AL$2:$AL$8001&lt;$AL3141))+1,"")</f>
        <v/>
      </c>
      <c r="AJ3141">
        <f>IF($F3141="","",IF(OR($U3141=TRUE(),$U3141="TRUE"),1,0))</f>
        <v/>
      </c>
      <c r="AK3141">
        <f>IF($F3141="","",IF($AD3141="Yes",1,0))</f>
        <v/>
      </c>
      <c r="AL3141">
        <f>IF($AH3141=1,IFERROR(IF(VALUE($F3141)&lt;100000000,VALUE($F3141),1000000000),IFERROR(IF(VALUE(MID($F3141,2,20))&lt;100000000,VALUE(MID($F3141,2,20)),1000000000),1000000000))+ROW()/100000,"")</f>
        <v/>
      </c>
    </row>
    <row r="3142">
      <c r="A3142">
        <f>IF($F3142="","",IFERROR(IF(INDEX('Per Invoice'!$A$2:$A$2001,MATCH($F3142,'Per Invoice'!$B$2:$B$2001,0))=0,"",INDEX('Per Invoice'!$A$2:$A$2001,MATCH($F3142,'Per Invoice'!$B$2:$B$2001,0))),""))</f>
        <v/>
      </c>
      <c r="H3142" s="11" t="n"/>
      <c r="R3142" s="7">
        <f>IF($F3142="","",Q3142*Y3142/100)</f>
        <v/>
      </c>
      <c r="X3142" s="7" t="n"/>
      <c r="Y3142" s="7" t="n"/>
      <c r="Z3142" s="7">
        <f>IF($F3142="","",Y3142*AE3142/100)</f>
        <v/>
      </c>
      <c r="AA3142" s="7">
        <f>IF($F3142="","",Y3142-Z3142)</f>
        <v/>
      </c>
      <c r="AB3142" s="7">
        <f>IF($F3142="","",AA3142-R3142)</f>
        <v/>
      </c>
      <c r="AE3142">
        <f>IF($F3142="","",IF($AK3142=1,0,IF($AJ3142=1,Settings!$C$6,Settings!$C$7))*100)</f>
        <v/>
      </c>
      <c r="AG3142">
        <f>IF($F3142="","",$F3142&amp;"|"&amp;$D3142&amp;"")</f>
        <v/>
      </c>
      <c r="AH3142">
        <f>IF($F3142="","",IF(COUNTIF($AG$2:$AG3142,$AG3142)=1,1,0))</f>
        <v/>
      </c>
      <c r="AI3142">
        <f>IF($AH3142=1,SUMPRODUCT(--($AL$2:$AL$8001&lt;$AL3142))+1,"")</f>
        <v/>
      </c>
      <c r="AJ3142">
        <f>IF($F3142="","",IF(OR($U3142=TRUE(),$U3142="TRUE"),1,0))</f>
        <v/>
      </c>
      <c r="AK3142">
        <f>IF($F3142="","",IF($AD3142="Yes",1,0))</f>
        <v/>
      </c>
      <c r="AL3142">
        <f>IF($AH3142=1,IFERROR(IF(VALUE($F3142)&lt;100000000,VALUE($F3142),1000000000),IFERROR(IF(VALUE(MID($F3142,2,20))&lt;100000000,VALUE(MID($F3142,2,20)),1000000000),1000000000))+ROW()/100000,"")</f>
        <v/>
      </c>
    </row>
    <row r="3143">
      <c r="A3143">
        <f>IF($F3143="","",IFERROR(IF(INDEX('Per Invoice'!$A$2:$A$2001,MATCH($F3143,'Per Invoice'!$B$2:$B$2001,0))=0,"",INDEX('Per Invoice'!$A$2:$A$2001,MATCH($F3143,'Per Invoice'!$B$2:$B$2001,0))),""))</f>
        <v/>
      </c>
      <c r="H3143" s="11" t="n"/>
      <c r="R3143" s="7">
        <f>IF($F3143="","",Q3143*Y3143/100)</f>
        <v/>
      </c>
      <c r="X3143" s="7" t="n"/>
      <c r="Y3143" s="7" t="n"/>
      <c r="Z3143" s="7">
        <f>IF($F3143="","",Y3143*AE3143/100)</f>
        <v/>
      </c>
      <c r="AA3143" s="7">
        <f>IF($F3143="","",Y3143-Z3143)</f>
        <v/>
      </c>
      <c r="AB3143" s="7">
        <f>IF($F3143="","",AA3143-R3143)</f>
        <v/>
      </c>
      <c r="AE3143">
        <f>IF($F3143="","",IF($AK3143=1,0,IF($AJ3143=1,Settings!$C$6,Settings!$C$7))*100)</f>
        <v/>
      </c>
      <c r="AG3143">
        <f>IF($F3143="","",$F3143&amp;"|"&amp;$D3143&amp;"")</f>
        <v/>
      </c>
      <c r="AH3143">
        <f>IF($F3143="","",IF(COUNTIF($AG$2:$AG3143,$AG3143)=1,1,0))</f>
        <v/>
      </c>
      <c r="AI3143">
        <f>IF($AH3143=1,SUMPRODUCT(--($AL$2:$AL$8001&lt;$AL3143))+1,"")</f>
        <v/>
      </c>
      <c r="AJ3143">
        <f>IF($F3143="","",IF(OR($U3143=TRUE(),$U3143="TRUE"),1,0))</f>
        <v/>
      </c>
      <c r="AK3143">
        <f>IF($F3143="","",IF($AD3143="Yes",1,0))</f>
        <v/>
      </c>
      <c r="AL3143">
        <f>IF($AH3143=1,IFERROR(IF(VALUE($F3143)&lt;100000000,VALUE($F3143),1000000000),IFERROR(IF(VALUE(MID($F3143,2,20))&lt;100000000,VALUE(MID($F3143,2,20)),1000000000),1000000000))+ROW()/100000,"")</f>
        <v/>
      </c>
    </row>
    <row r="3144">
      <c r="A3144">
        <f>IF($F3144="","",IFERROR(IF(INDEX('Per Invoice'!$A$2:$A$2001,MATCH($F3144,'Per Invoice'!$B$2:$B$2001,0))=0,"",INDEX('Per Invoice'!$A$2:$A$2001,MATCH($F3144,'Per Invoice'!$B$2:$B$2001,0))),""))</f>
        <v/>
      </c>
      <c r="H3144" s="11" t="n"/>
      <c r="R3144" s="7">
        <f>IF($F3144="","",Q3144*Y3144/100)</f>
        <v/>
      </c>
      <c r="X3144" s="7" t="n"/>
      <c r="Y3144" s="7" t="n"/>
      <c r="Z3144" s="7">
        <f>IF($F3144="","",Y3144*AE3144/100)</f>
        <v/>
      </c>
      <c r="AA3144" s="7">
        <f>IF($F3144="","",Y3144-Z3144)</f>
        <v/>
      </c>
      <c r="AB3144" s="7">
        <f>IF($F3144="","",AA3144-R3144)</f>
        <v/>
      </c>
      <c r="AE3144">
        <f>IF($F3144="","",IF($AK3144=1,0,IF($AJ3144=1,Settings!$C$6,Settings!$C$7))*100)</f>
        <v/>
      </c>
      <c r="AG3144">
        <f>IF($F3144="","",$F3144&amp;"|"&amp;$D3144&amp;"")</f>
        <v/>
      </c>
      <c r="AH3144">
        <f>IF($F3144="","",IF(COUNTIF($AG$2:$AG3144,$AG3144)=1,1,0))</f>
        <v/>
      </c>
      <c r="AI3144">
        <f>IF($AH3144=1,SUMPRODUCT(--($AL$2:$AL$8001&lt;$AL3144))+1,"")</f>
        <v/>
      </c>
      <c r="AJ3144">
        <f>IF($F3144="","",IF(OR($U3144=TRUE(),$U3144="TRUE"),1,0))</f>
        <v/>
      </c>
      <c r="AK3144">
        <f>IF($F3144="","",IF($AD3144="Yes",1,0))</f>
        <v/>
      </c>
      <c r="AL3144">
        <f>IF($AH3144=1,IFERROR(IF(VALUE($F3144)&lt;100000000,VALUE($F3144),1000000000),IFERROR(IF(VALUE(MID($F3144,2,20))&lt;100000000,VALUE(MID($F3144,2,20)),1000000000),1000000000))+ROW()/100000,"")</f>
        <v/>
      </c>
    </row>
    <row r="3145">
      <c r="A3145">
        <f>IF($F3145="","",IFERROR(IF(INDEX('Per Invoice'!$A$2:$A$2001,MATCH($F3145,'Per Invoice'!$B$2:$B$2001,0))=0,"",INDEX('Per Invoice'!$A$2:$A$2001,MATCH($F3145,'Per Invoice'!$B$2:$B$2001,0))),""))</f>
        <v/>
      </c>
      <c r="H3145" s="11" t="n"/>
      <c r="R3145" s="7">
        <f>IF($F3145="","",Q3145*Y3145/100)</f>
        <v/>
      </c>
      <c r="X3145" s="7" t="n"/>
      <c r="Y3145" s="7" t="n"/>
      <c r="Z3145" s="7">
        <f>IF($F3145="","",Y3145*AE3145/100)</f>
        <v/>
      </c>
      <c r="AA3145" s="7">
        <f>IF($F3145="","",Y3145-Z3145)</f>
        <v/>
      </c>
      <c r="AB3145" s="7">
        <f>IF($F3145="","",AA3145-R3145)</f>
        <v/>
      </c>
      <c r="AE3145">
        <f>IF($F3145="","",IF($AK3145=1,0,IF($AJ3145=1,Settings!$C$6,Settings!$C$7))*100)</f>
        <v/>
      </c>
      <c r="AG3145">
        <f>IF($F3145="","",$F3145&amp;"|"&amp;$D3145&amp;"")</f>
        <v/>
      </c>
      <c r="AH3145">
        <f>IF($F3145="","",IF(COUNTIF($AG$2:$AG3145,$AG3145)=1,1,0))</f>
        <v/>
      </c>
      <c r="AI3145">
        <f>IF($AH3145=1,SUMPRODUCT(--($AL$2:$AL$8001&lt;$AL3145))+1,"")</f>
        <v/>
      </c>
      <c r="AJ3145">
        <f>IF($F3145="","",IF(OR($U3145=TRUE(),$U3145="TRUE"),1,0))</f>
        <v/>
      </c>
      <c r="AK3145">
        <f>IF($F3145="","",IF($AD3145="Yes",1,0))</f>
        <v/>
      </c>
      <c r="AL3145">
        <f>IF($AH3145=1,IFERROR(IF(VALUE($F3145)&lt;100000000,VALUE($F3145),1000000000),IFERROR(IF(VALUE(MID($F3145,2,20))&lt;100000000,VALUE(MID($F3145,2,20)),1000000000),1000000000))+ROW()/100000,"")</f>
        <v/>
      </c>
    </row>
    <row r="3146">
      <c r="A3146">
        <f>IF($F3146="","",IFERROR(IF(INDEX('Per Invoice'!$A$2:$A$2001,MATCH($F3146,'Per Invoice'!$B$2:$B$2001,0))=0,"",INDEX('Per Invoice'!$A$2:$A$2001,MATCH($F3146,'Per Invoice'!$B$2:$B$2001,0))),""))</f>
        <v/>
      </c>
      <c r="H3146" s="11" t="n"/>
      <c r="R3146" s="7">
        <f>IF($F3146="","",Q3146*Y3146/100)</f>
        <v/>
      </c>
      <c r="X3146" s="7" t="n"/>
      <c r="Y3146" s="7" t="n"/>
      <c r="Z3146" s="7">
        <f>IF($F3146="","",Y3146*AE3146/100)</f>
        <v/>
      </c>
      <c r="AA3146" s="7">
        <f>IF($F3146="","",Y3146-Z3146)</f>
        <v/>
      </c>
      <c r="AB3146" s="7">
        <f>IF($F3146="","",AA3146-R3146)</f>
        <v/>
      </c>
      <c r="AE3146">
        <f>IF($F3146="","",IF($AK3146=1,0,IF($AJ3146=1,Settings!$C$6,Settings!$C$7))*100)</f>
        <v/>
      </c>
      <c r="AG3146">
        <f>IF($F3146="","",$F3146&amp;"|"&amp;$D3146&amp;"")</f>
        <v/>
      </c>
      <c r="AH3146">
        <f>IF($F3146="","",IF(COUNTIF($AG$2:$AG3146,$AG3146)=1,1,0))</f>
        <v/>
      </c>
      <c r="AI3146">
        <f>IF($AH3146=1,SUMPRODUCT(--($AL$2:$AL$8001&lt;$AL3146))+1,"")</f>
        <v/>
      </c>
      <c r="AJ3146">
        <f>IF($F3146="","",IF(OR($U3146=TRUE(),$U3146="TRUE"),1,0))</f>
        <v/>
      </c>
      <c r="AK3146">
        <f>IF($F3146="","",IF($AD3146="Yes",1,0))</f>
        <v/>
      </c>
      <c r="AL3146">
        <f>IF($AH3146=1,IFERROR(IF(VALUE($F3146)&lt;100000000,VALUE($F3146),1000000000),IFERROR(IF(VALUE(MID($F3146,2,20))&lt;100000000,VALUE(MID($F3146,2,20)),1000000000),1000000000))+ROW()/100000,"")</f>
        <v/>
      </c>
    </row>
    <row r="3147">
      <c r="A3147">
        <f>IF($F3147="","",IFERROR(IF(INDEX('Per Invoice'!$A$2:$A$2001,MATCH($F3147,'Per Invoice'!$B$2:$B$2001,0))=0,"",INDEX('Per Invoice'!$A$2:$A$2001,MATCH($F3147,'Per Invoice'!$B$2:$B$2001,0))),""))</f>
        <v/>
      </c>
      <c r="H3147" s="11" t="n"/>
      <c r="R3147" s="7">
        <f>IF($F3147="","",Q3147*Y3147/100)</f>
        <v/>
      </c>
      <c r="X3147" s="7" t="n"/>
      <c r="Y3147" s="7" t="n"/>
      <c r="Z3147" s="7">
        <f>IF($F3147="","",Y3147*AE3147/100)</f>
        <v/>
      </c>
      <c r="AA3147" s="7">
        <f>IF($F3147="","",Y3147-Z3147)</f>
        <v/>
      </c>
      <c r="AB3147" s="7">
        <f>IF($F3147="","",AA3147-R3147)</f>
        <v/>
      </c>
      <c r="AE3147">
        <f>IF($F3147="","",IF($AK3147=1,0,IF($AJ3147=1,Settings!$C$6,Settings!$C$7))*100)</f>
        <v/>
      </c>
      <c r="AG3147">
        <f>IF($F3147="","",$F3147&amp;"|"&amp;$D3147&amp;"")</f>
        <v/>
      </c>
      <c r="AH3147">
        <f>IF($F3147="","",IF(COUNTIF($AG$2:$AG3147,$AG3147)=1,1,0))</f>
        <v/>
      </c>
      <c r="AI3147">
        <f>IF($AH3147=1,SUMPRODUCT(--($AL$2:$AL$8001&lt;$AL3147))+1,"")</f>
        <v/>
      </c>
      <c r="AJ3147">
        <f>IF($F3147="","",IF(OR($U3147=TRUE(),$U3147="TRUE"),1,0))</f>
        <v/>
      </c>
      <c r="AK3147">
        <f>IF($F3147="","",IF($AD3147="Yes",1,0))</f>
        <v/>
      </c>
      <c r="AL3147">
        <f>IF($AH3147=1,IFERROR(IF(VALUE($F3147)&lt;100000000,VALUE($F3147),1000000000),IFERROR(IF(VALUE(MID($F3147,2,20))&lt;100000000,VALUE(MID($F3147,2,20)),1000000000),1000000000))+ROW()/100000,"")</f>
        <v/>
      </c>
    </row>
    <row r="3148">
      <c r="A3148">
        <f>IF($F3148="","",IFERROR(IF(INDEX('Per Invoice'!$A$2:$A$2001,MATCH($F3148,'Per Invoice'!$B$2:$B$2001,0))=0,"",INDEX('Per Invoice'!$A$2:$A$2001,MATCH($F3148,'Per Invoice'!$B$2:$B$2001,0))),""))</f>
        <v/>
      </c>
      <c r="H3148" s="11" t="n"/>
      <c r="R3148" s="7">
        <f>IF($F3148="","",Q3148*Y3148/100)</f>
        <v/>
      </c>
      <c r="X3148" s="7" t="n"/>
      <c r="Y3148" s="7" t="n"/>
      <c r="Z3148" s="7">
        <f>IF($F3148="","",Y3148*AE3148/100)</f>
        <v/>
      </c>
      <c r="AA3148" s="7">
        <f>IF($F3148="","",Y3148-Z3148)</f>
        <v/>
      </c>
      <c r="AB3148" s="7">
        <f>IF($F3148="","",AA3148-R3148)</f>
        <v/>
      </c>
      <c r="AE3148">
        <f>IF($F3148="","",IF($AK3148=1,0,IF($AJ3148=1,Settings!$C$6,Settings!$C$7))*100)</f>
        <v/>
      </c>
      <c r="AG3148">
        <f>IF($F3148="","",$F3148&amp;"|"&amp;$D3148&amp;"")</f>
        <v/>
      </c>
      <c r="AH3148">
        <f>IF($F3148="","",IF(COUNTIF($AG$2:$AG3148,$AG3148)=1,1,0))</f>
        <v/>
      </c>
      <c r="AI3148">
        <f>IF($AH3148=1,SUMPRODUCT(--($AL$2:$AL$8001&lt;$AL3148))+1,"")</f>
        <v/>
      </c>
      <c r="AJ3148">
        <f>IF($F3148="","",IF(OR($U3148=TRUE(),$U3148="TRUE"),1,0))</f>
        <v/>
      </c>
      <c r="AK3148">
        <f>IF($F3148="","",IF($AD3148="Yes",1,0))</f>
        <v/>
      </c>
      <c r="AL3148">
        <f>IF($AH3148=1,IFERROR(IF(VALUE($F3148)&lt;100000000,VALUE($F3148),1000000000),IFERROR(IF(VALUE(MID($F3148,2,20))&lt;100000000,VALUE(MID($F3148,2,20)),1000000000),1000000000))+ROW()/100000,"")</f>
        <v/>
      </c>
    </row>
    <row r="3149">
      <c r="A3149">
        <f>IF($F3149="","",IFERROR(IF(INDEX('Per Invoice'!$A$2:$A$2001,MATCH($F3149,'Per Invoice'!$B$2:$B$2001,0))=0,"",INDEX('Per Invoice'!$A$2:$A$2001,MATCH($F3149,'Per Invoice'!$B$2:$B$2001,0))),""))</f>
        <v/>
      </c>
      <c r="H3149" s="11" t="n"/>
      <c r="R3149" s="7">
        <f>IF($F3149="","",Q3149*Y3149/100)</f>
        <v/>
      </c>
      <c r="X3149" s="7" t="n"/>
      <c r="Y3149" s="7" t="n"/>
      <c r="Z3149" s="7">
        <f>IF($F3149="","",Y3149*AE3149/100)</f>
        <v/>
      </c>
      <c r="AA3149" s="7">
        <f>IF($F3149="","",Y3149-Z3149)</f>
        <v/>
      </c>
      <c r="AB3149" s="7">
        <f>IF($F3149="","",AA3149-R3149)</f>
        <v/>
      </c>
      <c r="AE3149">
        <f>IF($F3149="","",IF($AK3149=1,0,IF($AJ3149=1,Settings!$C$6,Settings!$C$7))*100)</f>
        <v/>
      </c>
      <c r="AG3149">
        <f>IF($F3149="","",$F3149&amp;"|"&amp;$D3149&amp;"")</f>
        <v/>
      </c>
      <c r="AH3149">
        <f>IF($F3149="","",IF(COUNTIF($AG$2:$AG3149,$AG3149)=1,1,0))</f>
        <v/>
      </c>
      <c r="AI3149">
        <f>IF($AH3149=1,SUMPRODUCT(--($AL$2:$AL$8001&lt;$AL3149))+1,"")</f>
        <v/>
      </c>
      <c r="AJ3149">
        <f>IF($F3149="","",IF(OR($U3149=TRUE(),$U3149="TRUE"),1,0))</f>
        <v/>
      </c>
      <c r="AK3149">
        <f>IF($F3149="","",IF($AD3149="Yes",1,0))</f>
        <v/>
      </c>
      <c r="AL3149">
        <f>IF($AH3149=1,IFERROR(IF(VALUE($F3149)&lt;100000000,VALUE($F3149),1000000000),IFERROR(IF(VALUE(MID($F3149,2,20))&lt;100000000,VALUE(MID($F3149,2,20)),1000000000),1000000000))+ROW()/100000,"")</f>
        <v/>
      </c>
    </row>
    <row r="3150">
      <c r="A3150">
        <f>IF($F3150="","",IFERROR(IF(INDEX('Per Invoice'!$A$2:$A$2001,MATCH($F3150,'Per Invoice'!$B$2:$B$2001,0))=0,"",INDEX('Per Invoice'!$A$2:$A$2001,MATCH($F3150,'Per Invoice'!$B$2:$B$2001,0))),""))</f>
        <v/>
      </c>
      <c r="H3150" s="11" t="n"/>
      <c r="R3150" s="7">
        <f>IF($F3150="","",Q3150*Y3150/100)</f>
        <v/>
      </c>
      <c r="X3150" s="7" t="n"/>
      <c r="Y3150" s="7" t="n"/>
      <c r="Z3150" s="7">
        <f>IF($F3150="","",Y3150*AE3150/100)</f>
        <v/>
      </c>
      <c r="AA3150" s="7">
        <f>IF($F3150="","",Y3150-Z3150)</f>
        <v/>
      </c>
      <c r="AB3150" s="7">
        <f>IF($F3150="","",AA3150-R3150)</f>
        <v/>
      </c>
      <c r="AE3150">
        <f>IF($F3150="","",IF($AK3150=1,0,IF($AJ3150=1,Settings!$C$6,Settings!$C$7))*100)</f>
        <v/>
      </c>
      <c r="AG3150">
        <f>IF($F3150="","",$F3150&amp;"|"&amp;$D3150&amp;"")</f>
        <v/>
      </c>
      <c r="AH3150">
        <f>IF($F3150="","",IF(COUNTIF($AG$2:$AG3150,$AG3150)=1,1,0))</f>
        <v/>
      </c>
      <c r="AI3150">
        <f>IF($AH3150=1,SUMPRODUCT(--($AL$2:$AL$8001&lt;$AL3150))+1,"")</f>
        <v/>
      </c>
      <c r="AJ3150">
        <f>IF($F3150="","",IF(OR($U3150=TRUE(),$U3150="TRUE"),1,0))</f>
        <v/>
      </c>
      <c r="AK3150">
        <f>IF($F3150="","",IF($AD3150="Yes",1,0))</f>
        <v/>
      </c>
      <c r="AL3150">
        <f>IF($AH3150=1,IFERROR(IF(VALUE($F3150)&lt;100000000,VALUE($F3150),1000000000),IFERROR(IF(VALUE(MID($F3150,2,20))&lt;100000000,VALUE(MID($F3150,2,20)),1000000000),1000000000))+ROW()/100000,"")</f>
        <v/>
      </c>
    </row>
    <row r="3151">
      <c r="A3151">
        <f>IF($F3151="","",IFERROR(IF(INDEX('Per Invoice'!$A$2:$A$2001,MATCH($F3151,'Per Invoice'!$B$2:$B$2001,0))=0,"",INDEX('Per Invoice'!$A$2:$A$2001,MATCH($F3151,'Per Invoice'!$B$2:$B$2001,0))),""))</f>
        <v/>
      </c>
      <c r="H3151" s="11" t="n"/>
      <c r="R3151" s="7">
        <f>IF($F3151="","",Q3151*Y3151/100)</f>
        <v/>
      </c>
      <c r="X3151" s="7" t="n"/>
      <c r="Y3151" s="7" t="n"/>
      <c r="Z3151" s="7">
        <f>IF($F3151="","",Y3151*AE3151/100)</f>
        <v/>
      </c>
      <c r="AA3151" s="7">
        <f>IF($F3151="","",Y3151-Z3151)</f>
        <v/>
      </c>
      <c r="AB3151" s="7">
        <f>IF($F3151="","",AA3151-R3151)</f>
        <v/>
      </c>
      <c r="AE3151">
        <f>IF($F3151="","",IF($AK3151=1,0,IF($AJ3151=1,Settings!$C$6,Settings!$C$7))*100)</f>
        <v/>
      </c>
      <c r="AG3151">
        <f>IF($F3151="","",$F3151&amp;"|"&amp;$D3151&amp;"")</f>
        <v/>
      </c>
      <c r="AH3151">
        <f>IF($F3151="","",IF(COUNTIF($AG$2:$AG3151,$AG3151)=1,1,0))</f>
        <v/>
      </c>
      <c r="AI3151">
        <f>IF($AH3151=1,SUMPRODUCT(--($AL$2:$AL$8001&lt;$AL3151))+1,"")</f>
        <v/>
      </c>
      <c r="AJ3151">
        <f>IF($F3151="","",IF(OR($U3151=TRUE(),$U3151="TRUE"),1,0))</f>
        <v/>
      </c>
      <c r="AK3151">
        <f>IF($F3151="","",IF($AD3151="Yes",1,0))</f>
        <v/>
      </c>
      <c r="AL3151">
        <f>IF($AH3151=1,IFERROR(IF(VALUE($F3151)&lt;100000000,VALUE($F3151),1000000000),IFERROR(IF(VALUE(MID($F3151,2,20))&lt;100000000,VALUE(MID($F3151,2,20)),1000000000),1000000000))+ROW()/100000,"")</f>
        <v/>
      </c>
    </row>
    <row r="3152">
      <c r="A3152">
        <f>IF($F3152="","",IFERROR(IF(INDEX('Per Invoice'!$A$2:$A$2001,MATCH($F3152,'Per Invoice'!$B$2:$B$2001,0))=0,"",INDEX('Per Invoice'!$A$2:$A$2001,MATCH($F3152,'Per Invoice'!$B$2:$B$2001,0))),""))</f>
        <v/>
      </c>
      <c r="H3152" s="11" t="n"/>
      <c r="R3152" s="7">
        <f>IF($F3152="","",Q3152*Y3152/100)</f>
        <v/>
      </c>
      <c r="X3152" s="7" t="n"/>
      <c r="Y3152" s="7" t="n"/>
      <c r="Z3152" s="7">
        <f>IF($F3152="","",Y3152*AE3152/100)</f>
        <v/>
      </c>
      <c r="AA3152" s="7">
        <f>IF($F3152="","",Y3152-Z3152)</f>
        <v/>
      </c>
      <c r="AB3152" s="7">
        <f>IF($F3152="","",AA3152-R3152)</f>
        <v/>
      </c>
      <c r="AE3152">
        <f>IF($F3152="","",IF($AK3152=1,0,IF($AJ3152=1,Settings!$C$6,Settings!$C$7))*100)</f>
        <v/>
      </c>
      <c r="AG3152">
        <f>IF($F3152="","",$F3152&amp;"|"&amp;$D3152&amp;"")</f>
        <v/>
      </c>
      <c r="AH3152">
        <f>IF($F3152="","",IF(COUNTIF($AG$2:$AG3152,$AG3152)=1,1,0))</f>
        <v/>
      </c>
      <c r="AI3152">
        <f>IF($AH3152=1,SUMPRODUCT(--($AL$2:$AL$8001&lt;$AL3152))+1,"")</f>
        <v/>
      </c>
      <c r="AJ3152">
        <f>IF($F3152="","",IF(OR($U3152=TRUE(),$U3152="TRUE"),1,0))</f>
        <v/>
      </c>
      <c r="AK3152">
        <f>IF($F3152="","",IF($AD3152="Yes",1,0))</f>
        <v/>
      </c>
      <c r="AL3152">
        <f>IF($AH3152=1,IFERROR(IF(VALUE($F3152)&lt;100000000,VALUE($F3152),1000000000),IFERROR(IF(VALUE(MID($F3152,2,20))&lt;100000000,VALUE(MID($F3152,2,20)),1000000000),1000000000))+ROW()/100000,"")</f>
        <v/>
      </c>
    </row>
    <row r="3153">
      <c r="A3153">
        <f>IF($F3153="","",IFERROR(IF(INDEX('Per Invoice'!$A$2:$A$2001,MATCH($F3153,'Per Invoice'!$B$2:$B$2001,0))=0,"",INDEX('Per Invoice'!$A$2:$A$2001,MATCH($F3153,'Per Invoice'!$B$2:$B$2001,0))),""))</f>
        <v/>
      </c>
      <c r="H3153" s="11" t="n"/>
      <c r="R3153" s="7">
        <f>IF($F3153="","",Q3153*Y3153/100)</f>
        <v/>
      </c>
      <c r="X3153" s="7" t="n"/>
      <c r="Y3153" s="7" t="n"/>
      <c r="Z3153" s="7">
        <f>IF($F3153="","",Y3153*AE3153/100)</f>
        <v/>
      </c>
      <c r="AA3153" s="7">
        <f>IF($F3153="","",Y3153-Z3153)</f>
        <v/>
      </c>
      <c r="AB3153" s="7">
        <f>IF($F3153="","",AA3153-R3153)</f>
        <v/>
      </c>
      <c r="AE3153">
        <f>IF($F3153="","",IF($AK3153=1,0,IF($AJ3153=1,Settings!$C$6,Settings!$C$7))*100)</f>
        <v/>
      </c>
      <c r="AG3153">
        <f>IF($F3153="","",$F3153&amp;"|"&amp;$D3153&amp;"")</f>
        <v/>
      </c>
      <c r="AH3153">
        <f>IF($F3153="","",IF(COUNTIF($AG$2:$AG3153,$AG3153)=1,1,0))</f>
        <v/>
      </c>
      <c r="AI3153">
        <f>IF($AH3153=1,SUMPRODUCT(--($AL$2:$AL$8001&lt;$AL3153))+1,"")</f>
        <v/>
      </c>
      <c r="AJ3153">
        <f>IF($F3153="","",IF(OR($U3153=TRUE(),$U3153="TRUE"),1,0))</f>
        <v/>
      </c>
      <c r="AK3153">
        <f>IF($F3153="","",IF($AD3153="Yes",1,0))</f>
        <v/>
      </c>
      <c r="AL3153">
        <f>IF($AH3153=1,IFERROR(IF(VALUE($F3153)&lt;100000000,VALUE($F3153),1000000000),IFERROR(IF(VALUE(MID($F3153,2,20))&lt;100000000,VALUE(MID($F3153,2,20)),1000000000),1000000000))+ROW()/100000,"")</f>
        <v/>
      </c>
    </row>
    <row r="3154">
      <c r="A3154">
        <f>IF($F3154="","",IFERROR(IF(INDEX('Per Invoice'!$A$2:$A$2001,MATCH($F3154,'Per Invoice'!$B$2:$B$2001,0))=0,"",INDEX('Per Invoice'!$A$2:$A$2001,MATCH($F3154,'Per Invoice'!$B$2:$B$2001,0))),""))</f>
        <v/>
      </c>
      <c r="H3154" s="11" t="n"/>
      <c r="R3154" s="7">
        <f>IF($F3154="","",Q3154*Y3154/100)</f>
        <v/>
      </c>
      <c r="X3154" s="7" t="n"/>
      <c r="Y3154" s="7" t="n"/>
      <c r="Z3154" s="7">
        <f>IF($F3154="","",Y3154*AE3154/100)</f>
        <v/>
      </c>
      <c r="AA3154" s="7">
        <f>IF($F3154="","",Y3154-Z3154)</f>
        <v/>
      </c>
      <c r="AB3154" s="7">
        <f>IF($F3154="","",AA3154-R3154)</f>
        <v/>
      </c>
      <c r="AE3154">
        <f>IF($F3154="","",IF($AK3154=1,0,IF($AJ3154=1,Settings!$C$6,Settings!$C$7))*100)</f>
        <v/>
      </c>
      <c r="AG3154">
        <f>IF($F3154="","",$F3154&amp;"|"&amp;$D3154&amp;"")</f>
        <v/>
      </c>
      <c r="AH3154">
        <f>IF($F3154="","",IF(COUNTIF($AG$2:$AG3154,$AG3154)=1,1,0))</f>
        <v/>
      </c>
      <c r="AI3154">
        <f>IF($AH3154=1,SUMPRODUCT(--($AL$2:$AL$8001&lt;$AL3154))+1,"")</f>
        <v/>
      </c>
      <c r="AJ3154">
        <f>IF($F3154="","",IF(OR($U3154=TRUE(),$U3154="TRUE"),1,0))</f>
        <v/>
      </c>
      <c r="AK3154">
        <f>IF($F3154="","",IF($AD3154="Yes",1,0))</f>
        <v/>
      </c>
      <c r="AL3154">
        <f>IF($AH3154=1,IFERROR(IF(VALUE($F3154)&lt;100000000,VALUE($F3154),1000000000),IFERROR(IF(VALUE(MID($F3154,2,20))&lt;100000000,VALUE(MID($F3154,2,20)),1000000000),1000000000))+ROW()/100000,"")</f>
        <v/>
      </c>
    </row>
    <row r="3155">
      <c r="A3155">
        <f>IF($F3155="","",IFERROR(IF(INDEX('Per Invoice'!$A$2:$A$2001,MATCH($F3155,'Per Invoice'!$B$2:$B$2001,0))=0,"",INDEX('Per Invoice'!$A$2:$A$2001,MATCH($F3155,'Per Invoice'!$B$2:$B$2001,0))),""))</f>
        <v/>
      </c>
      <c r="H3155" s="11" t="n"/>
      <c r="R3155" s="7">
        <f>IF($F3155="","",Q3155*Y3155/100)</f>
        <v/>
      </c>
      <c r="X3155" s="7" t="n"/>
      <c r="Y3155" s="7" t="n"/>
      <c r="Z3155" s="7">
        <f>IF($F3155="","",Y3155*AE3155/100)</f>
        <v/>
      </c>
      <c r="AA3155" s="7">
        <f>IF($F3155="","",Y3155-Z3155)</f>
        <v/>
      </c>
      <c r="AB3155" s="7">
        <f>IF($F3155="","",AA3155-R3155)</f>
        <v/>
      </c>
      <c r="AE3155">
        <f>IF($F3155="","",IF($AK3155=1,0,IF($AJ3155=1,Settings!$C$6,Settings!$C$7))*100)</f>
        <v/>
      </c>
      <c r="AG3155">
        <f>IF($F3155="","",$F3155&amp;"|"&amp;$D3155&amp;"")</f>
        <v/>
      </c>
      <c r="AH3155">
        <f>IF($F3155="","",IF(COUNTIF($AG$2:$AG3155,$AG3155)=1,1,0))</f>
        <v/>
      </c>
      <c r="AI3155">
        <f>IF($AH3155=1,SUMPRODUCT(--($AL$2:$AL$8001&lt;$AL3155))+1,"")</f>
        <v/>
      </c>
      <c r="AJ3155">
        <f>IF($F3155="","",IF(OR($U3155=TRUE(),$U3155="TRUE"),1,0))</f>
        <v/>
      </c>
      <c r="AK3155">
        <f>IF($F3155="","",IF($AD3155="Yes",1,0))</f>
        <v/>
      </c>
      <c r="AL3155">
        <f>IF($AH3155=1,IFERROR(IF(VALUE($F3155)&lt;100000000,VALUE($F3155),1000000000),IFERROR(IF(VALUE(MID($F3155,2,20))&lt;100000000,VALUE(MID($F3155,2,20)),1000000000),1000000000))+ROW()/100000,"")</f>
        <v/>
      </c>
    </row>
    <row r="3156">
      <c r="A3156">
        <f>IF($F3156="","",IFERROR(IF(INDEX('Per Invoice'!$A$2:$A$2001,MATCH($F3156,'Per Invoice'!$B$2:$B$2001,0))=0,"",INDEX('Per Invoice'!$A$2:$A$2001,MATCH($F3156,'Per Invoice'!$B$2:$B$2001,0))),""))</f>
        <v/>
      </c>
      <c r="H3156" s="11" t="n"/>
      <c r="R3156" s="7">
        <f>IF($F3156="","",Q3156*Y3156/100)</f>
        <v/>
      </c>
      <c r="X3156" s="7" t="n"/>
      <c r="Y3156" s="7" t="n"/>
      <c r="Z3156" s="7">
        <f>IF($F3156="","",Y3156*AE3156/100)</f>
        <v/>
      </c>
      <c r="AA3156" s="7">
        <f>IF($F3156="","",Y3156-Z3156)</f>
        <v/>
      </c>
      <c r="AB3156" s="7">
        <f>IF($F3156="","",AA3156-R3156)</f>
        <v/>
      </c>
      <c r="AE3156">
        <f>IF($F3156="","",IF($AK3156=1,0,IF($AJ3156=1,Settings!$C$6,Settings!$C$7))*100)</f>
        <v/>
      </c>
      <c r="AG3156">
        <f>IF($F3156="","",$F3156&amp;"|"&amp;$D3156&amp;"")</f>
        <v/>
      </c>
      <c r="AH3156">
        <f>IF($F3156="","",IF(COUNTIF($AG$2:$AG3156,$AG3156)=1,1,0))</f>
        <v/>
      </c>
      <c r="AI3156">
        <f>IF($AH3156=1,SUMPRODUCT(--($AL$2:$AL$8001&lt;$AL3156))+1,"")</f>
        <v/>
      </c>
      <c r="AJ3156">
        <f>IF($F3156="","",IF(OR($U3156=TRUE(),$U3156="TRUE"),1,0))</f>
        <v/>
      </c>
      <c r="AK3156">
        <f>IF($F3156="","",IF($AD3156="Yes",1,0))</f>
        <v/>
      </c>
      <c r="AL3156">
        <f>IF($AH3156=1,IFERROR(IF(VALUE($F3156)&lt;100000000,VALUE($F3156),1000000000),IFERROR(IF(VALUE(MID($F3156,2,20))&lt;100000000,VALUE(MID($F3156,2,20)),1000000000),1000000000))+ROW()/100000,"")</f>
        <v/>
      </c>
    </row>
    <row r="3157">
      <c r="A3157">
        <f>IF($F3157="","",IFERROR(IF(INDEX('Per Invoice'!$A$2:$A$2001,MATCH($F3157,'Per Invoice'!$B$2:$B$2001,0))=0,"",INDEX('Per Invoice'!$A$2:$A$2001,MATCH($F3157,'Per Invoice'!$B$2:$B$2001,0))),""))</f>
        <v/>
      </c>
      <c r="H3157" s="11" t="n"/>
      <c r="R3157" s="7">
        <f>IF($F3157="","",Q3157*Y3157/100)</f>
        <v/>
      </c>
      <c r="X3157" s="7" t="n"/>
      <c r="Y3157" s="7" t="n"/>
      <c r="Z3157" s="7">
        <f>IF($F3157="","",Y3157*AE3157/100)</f>
        <v/>
      </c>
      <c r="AA3157" s="7">
        <f>IF($F3157="","",Y3157-Z3157)</f>
        <v/>
      </c>
      <c r="AB3157" s="7">
        <f>IF($F3157="","",AA3157-R3157)</f>
        <v/>
      </c>
      <c r="AE3157">
        <f>IF($F3157="","",IF($AK3157=1,0,IF($AJ3157=1,Settings!$C$6,Settings!$C$7))*100)</f>
        <v/>
      </c>
      <c r="AG3157">
        <f>IF($F3157="","",$F3157&amp;"|"&amp;$D3157&amp;"")</f>
        <v/>
      </c>
      <c r="AH3157">
        <f>IF($F3157="","",IF(COUNTIF($AG$2:$AG3157,$AG3157)=1,1,0))</f>
        <v/>
      </c>
      <c r="AI3157">
        <f>IF($AH3157=1,SUMPRODUCT(--($AL$2:$AL$8001&lt;$AL3157))+1,"")</f>
        <v/>
      </c>
      <c r="AJ3157">
        <f>IF($F3157="","",IF(OR($U3157=TRUE(),$U3157="TRUE"),1,0))</f>
        <v/>
      </c>
      <c r="AK3157">
        <f>IF($F3157="","",IF($AD3157="Yes",1,0))</f>
        <v/>
      </c>
      <c r="AL3157">
        <f>IF($AH3157=1,IFERROR(IF(VALUE($F3157)&lt;100000000,VALUE($F3157),1000000000),IFERROR(IF(VALUE(MID($F3157,2,20))&lt;100000000,VALUE(MID($F3157,2,20)),1000000000),1000000000))+ROW()/100000,"")</f>
        <v/>
      </c>
    </row>
    <row r="3158">
      <c r="A3158">
        <f>IF($F3158="","",IFERROR(IF(INDEX('Per Invoice'!$A$2:$A$2001,MATCH($F3158,'Per Invoice'!$B$2:$B$2001,0))=0,"",INDEX('Per Invoice'!$A$2:$A$2001,MATCH($F3158,'Per Invoice'!$B$2:$B$2001,0))),""))</f>
        <v/>
      </c>
      <c r="H3158" s="11" t="n"/>
      <c r="R3158" s="7">
        <f>IF($F3158="","",Q3158*Y3158/100)</f>
        <v/>
      </c>
      <c r="X3158" s="7" t="n"/>
      <c r="Y3158" s="7" t="n"/>
      <c r="Z3158" s="7">
        <f>IF($F3158="","",Y3158*AE3158/100)</f>
        <v/>
      </c>
      <c r="AA3158" s="7">
        <f>IF($F3158="","",Y3158-Z3158)</f>
        <v/>
      </c>
      <c r="AB3158" s="7">
        <f>IF($F3158="","",AA3158-R3158)</f>
        <v/>
      </c>
      <c r="AE3158">
        <f>IF($F3158="","",IF($AK3158=1,0,IF($AJ3158=1,Settings!$C$6,Settings!$C$7))*100)</f>
        <v/>
      </c>
      <c r="AG3158">
        <f>IF($F3158="","",$F3158&amp;"|"&amp;$D3158&amp;"")</f>
        <v/>
      </c>
      <c r="AH3158">
        <f>IF($F3158="","",IF(COUNTIF($AG$2:$AG3158,$AG3158)=1,1,0))</f>
        <v/>
      </c>
      <c r="AI3158">
        <f>IF($AH3158=1,SUMPRODUCT(--($AL$2:$AL$8001&lt;$AL3158))+1,"")</f>
        <v/>
      </c>
      <c r="AJ3158">
        <f>IF($F3158="","",IF(OR($U3158=TRUE(),$U3158="TRUE"),1,0))</f>
        <v/>
      </c>
      <c r="AK3158">
        <f>IF($F3158="","",IF($AD3158="Yes",1,0))</f>
        <v/>
      </c>
      <c r="AL3158">
        <f>IF($AH3158=1,IFERROR(IF(VALUE($F3158)&lt;100000000,VALUE($F3158),1000000000),IFERROR(IF(VALUE(MID($F3158,2,20))&lt;100000000,VALUE(MID($F3158,2,20)),1000000000),1000000000))+ROW()/100000,"")</f>
        <v/>
      </c>
    </row>
    <row r="3159">
      <c r="A3159">
        <f>IF($F3159="","",IFERROR(IF(INDEX('Per Invoice'!$A$2:$A$2001,MATCH($F3159,'Per Invoice'!$B$2:$B$2001,0))=0,"",INDEX('Per Invoice'!$A$2:$A$2001,MATCH($F3159,'Per Invoice'!$B$2:$B$2001,0))),""))</f>
        <v/>
      </c>
      <c r="H3159" s="11" t="n"/>
      <c r="R3159" s="7">
        <f>IF($F3159="","",Q3159*Y3159/100)</f>
        <v/>
      </c>
      <c r="X3159" s="7" t="n"/>
      <c r="Y3159" s="7" t="n"/>
      <c r="Z3159" s="7">
        <f>IF($F3159="","",Y3159*AE3159/100)</f>
        <v/>
      </c>
      <c r="AA3159" s="7">
        <f>IF($F3159="","",Y3159-Z3159)</f>
        <v/>
      </c>
      <c r="AB3159" s="7">
        <f>IF($F3159="","",AA3159-R3159)</f>
        <v/>
      </c>
      <c r="AE3159">
        <f>IF($F3159="","",IF($AK3159=1,0,IF($AJ3159=1,Settings!$C$6,Settings!$C$7))*100)</f>
        <v/>
      </c>
      <c r="AG3159">
        <f>IF($F3159="","",$F3159&amp;"|"&amp;$D3159&amp;"")</f>
        <v/>
      </c>
      <c r="AH3159">
        <f>IF($F3159="","",IF(COUNTIF($AG$2:$AG3159,$AG3159)=1,1,0))</f>
        <v/>
      </c>
      <c r="AI3159">
        <f>IF($AH3159=1,SUMPRODUCT(--($AL$2:$AL$8001&lt;$AL3159))+1,"")</f>
        <v/>
      </c>
      <c r="AJ3159">
        <f>IF($F3159="","",IF(OR($U3159=TRUE(),$U3159="TRUE"),1,0))</f>
        <v/>
      </c>
      <c r="AK3159">
        <f>IF($F3159="","",IF($AD3159="Yes",1,0))</f>
        <v/>
      </c>
      <c r="AL3159">
        <f>IF($AH3159=1,IFERROR(IF(VALUE($F3159)&lt;100000000,VALUE($F3159),1000000000),IFERROR(IF(VALUE(MID($F3159,2,20))&lt;100000000,VALUE(MID($F3159,2,20)),1000000000),1000000000))+ROW()/100000,"")</f>
        <v/>
      </c>
    </row>
    <row r="3160">
      <c r="A3160">
        <f>IF($F3160="","",IFERROR(IF(INDEX('Per Invoice'!$A$2:$A$2001,MATCH($F3160,'Per Invoice'!$B$2:$B$2001,0))=0,"",INDEX('Per Invoice'!$A$2:$A$2001,MATCH($F3160,'Per Invoice'!$B$2:$B$2001,0))),""))</f>
        <v/>
      </c>
      <c r="H3160" s="11" t="n"/>
      <c r="R3160" s="7">
        <f>IF($F3160="","",Q3160*Y3160/100)</f>
        <v/>
      </c>
      <c r="X3160" s="7" t="n"/>
      <c r="Y3160" s="7" t="n"/>
      <c r="Z3160" s="7">
        <f>IF($F3160="","",Y3160*AE3160/100)</f>
        <v/>
      </c>
      <c r="AA3160" s="7">
        <f>IF($F3160="","",Y3160-Z3160)</f>
        <v/>
      </c>
      <c r="AB3160" s="7">
        <f>IF($F3160="","",AA3160-R3160)</f>
        <v/>
      </c>
      <c r="AE3160">
        <f>IF($F3160="","",IF($AK3160=1,0,IF($AJ3160=1,Settings!$C$6,Settings!$C$7))*100)</f>
        <v/>
      </c>
      <c r="AG3160">
        <f>IF($F3160="","",$F3160&amp;"|"&amp;$D3160&amp;"")</f>
        <v/>
      </c>
      <c r="AH3160">
        <f>IF($F3160="","",IF(COUNTIF($AG$2:$AG3160,$AG3160)=1,1,0))</f>
        <v/>
      </c>
      <c r="AI3160">
        <f>IF($AH3160=1,SUMPRODUCT(--($AL$2:$AL$8001&lt;$AL3160))+1,"")</f>
        <v/>
      </c>
      <c r="AJ3160">
        <f>IF($F3160="","",IF(OR($U3160=TRUE(),$U3160="TRUE"),1,0))</f>
        <v/>
      </c>
      <c r="AK3160">
        <f>IF($F3160="","",IF($AD3160="Yes",1,0))</f>
        <v/>
      </c>
      <c r="AL3160">
        <f>IF($AH3160=1,IFERROR(IF(VALUE($F3160)&lt;100000000,VALUE($F3160),1000000000),IFERROR(IF(VALUE(MID($F3160,2,20))&lt;100000000,VALUE(MID($F3160,2,20)),1000000000),1000000000))+ROW()/100000,"")</f>
        <v/>
      </c>
    </row>
    <row r="3161">
      <c r="A3161">
        <f>IF($F3161="","",IFERROR(IF(INDEX('Per Invoice'!$A$2:$A$2001,MATCH($F3161,'Per Invoice'!$B$2:$B$2001,0))=0,"",INDEX('Per Invoice'!$A$2:$A$2001,MATCH($F3161,'Per Invoice'!$B$2:$B$2001,0))),""))</f>
        <v/>
      </c>
      <c r="H3161" s="11" t="n"/>
      <c r="R3161" s="7">
        <f>IF($F3161="","",Q3161*Y3161/100)</f>
        <v/>
      </c>
      <c r="X3161" s="7" t="n"/>
      <c r="Y3161" s="7" t="n"/>
      <c r="Z3161" s="7">
        <f>IF($F3161="","",Y3161*AE3161/100)</f>
        <v/>
      </c>
      <c r="AA3161" s="7">
        <f>IF($F3161="","",Y3161-Z3161)</f>
        <v/>
      </c>
      <c r="AB3161" s="7">
        <f>IF($F3161="","",AA3161-R3161)</f>
        <v/>
      </c>
      <c r="AE3161">
        <f>IF($F3161="","",IF($AK3161=1,0,IF($AJ3161=1,Settings!$C$6,Settings!$C$7))*100)</f>
        <v/>
      </c>
      <c r="AG3161">
        <f>IF($F3161="","",$F3161&amp;"|"&amp;$D3161&amp;"")</f>
        <v/>
      </c>
      <c r="AH3161">
        <f>IF($F3161="","",IF(COUNTIF($AG$2:$AG3161,$AG3161)=1,1,0))</f>
        <v/>
      </c>
      <c r="AI3161">
        <f>IF($AH3161=1,SUMPRODUCT(--($AL$2:$AL$8001&lt;$AL3161))+1,"")</f>
        <v/>
      </c>
      <c r="AJ3161">
        <f>IF($F3161="","",IF(OR($U3161=TRUE(),$U3161="TRUE"),1,0))</f>
        <v/>
      </c>
      <c r="AK3161">
        <f>IF($F3161="","",IF($AD3161="Yes",1,0))</f>
        <v/>
      </c>
      <c r="AL3161">
        <f>IF($AH3161=1,IFERROR(IF(VALUE($F3161)&lt;100000000,VALUE($F3161),1000000000),IFERROR(IF(VALUE(MID($F3161,2,20))&lt;100000000,VALUE(MID($F3161,2,20)),1000000000),1000000000))+ROW()/100000,"")</f>
        <v/>
      </c>
    </row>
    <row r="3162">
      <c r="A3162">
        <f>IF($F3162="","",IFERROR(IF(INDEX('Per Invoice'!$A$2:$A$2001,MATCH($F3162,'Per Invoice'!$B$2:$B$2001,0))=0,"",INDEX('Per Invoice'!$A$2:$A$2001,MATCH($F3162,'Per Invoice'!$B$2:$B$2001,0))),""))</f>
        <v/>
      </c>
      <c r="H3162" s="11" t="n"/>
      <c r="R3162" s="7">
        <f>IF($F3162="","",Q3162*Y3162/100)</f>
        <v/>
      </c>
      <c r="X3162" s="7" t="n"/>
      <c r="Y3162" s="7" t="n"/>
      <c r="Z3162" s="7">
        <f>IF($F3162="","",Y3162*AE3162/100)</f>
        <v/>
      </c>
      <c r="AA3162" s="7">
        <f>IF($F3162="","",Y3162-Z3162)</f>
        <v/>
      </c>
      <c r="AB3162" s="7">
        <f>IF($F3162="","",AA3162-R3162)</f>
        <v/>
      </c>
      <c r="AE3162">
        <f>IF($F3162="","",IF($AK3162=1,0,IF($AJ3162=1,Settings!$C$6,Settings!$C$7))*100)</f>
        <v/>
      </c>
      <c r="AG3162">
        <f>IF($F3162="","",$F3162&amp;"|"&amp;$D3162&amp;"")</f>
        <v/>
      </c>
      <c r="AH3162">
        <f>IF($F3162="","",IF(COUNTIF($AG$2:$AG3162,$AG3162)=1,1,0))</f>
        <v/>
      </c>
      <c r="AI3162">
        <f>IF($AH3162=1,SUMPRODUCT(--($AL$2:$AL$8001&lt;$AL3162))+1,"")</f>
        <v/>
      </c>
      <c r="AJ3162">
        <f>IF($F3162="","",IF(OR($U3162=TRUE(),$U3162="TRUE"),1,0))</f>
        <v/>
      </c>
      <c r="AK3162">
        <f>IF($F3162="","",IF($AD3162="Yes",1,0))</f>
        <v/>
      </c>
      <c r="AL3162">
        <f>IF($AH3162=1,IFERROR(IF(VALUE($F3162)&lt;100000000,VALUE($F3162),1000000000),IFERROR(IF(VALUE(MID($F3162,2,20))&lt;100000000,VALUE(MID($F3162,2,20)),1000000000),1000000000))+ROW()/100000,"")</f>
        <v/>
      </c>
    </row>
    <row r="3163">
      <c r="A3163">
        <f>IF($F3163="","",IFERROR(IF(INDEX('Per Invoice'!$A$2:$A$2001,MATCH($F3163,'Per Invoice'!$B$2:$B$2001,0))=0,"",INDEX('Per Invoice'!$A$2:$A$2001,MATCH($F3163,'Per Invoice'!$B$2:$B$2001,0))),""))</f>
        <v/>
      </c>
      <c r="H3163" s="11" t="n"/>
      <c r="R3163" s="7">
        <f>IF($F3163="","",Q3163*Y3163/100)</f>
        <v/>
      </c>
      <c r="X3163" s="7" t="n"/>
      <c r="Y3163" s="7" t="n"/>
      <c r="Z3163" s="7">
        <f>IF($F3163="","",Y3163*AE3163/100)</f>
        <v/>
      </c>
      <c r="AA3163" s="7">
        <f>IF($F3163="","",Y3163-Z3163)</f>
        <v/>
      </c>
      <c r="AB3163" s="7">
        <f>IF($F3163="","",AA3163-R3163)</f>
        <v/>
      </c>
      <c r="AE3163">
        <f>IF($F3163="","",IF($AK3163=1,0,IF($AJ3163=1,Settings!$C$6,Settings!$C$7))*100)</f>
        <v/>
      </c>
      <c r="AG3163">
        <f>IF($F3163="","",$F3163&amp;"|"&amp;$D3163&amp;"")</f>
        <v/>
      </c>
      <c r="AH3163">
        <f>IF($F3163="","",IF(COUNTIF($AG$2:$AG3163,$AG3163)=1,1,0))</f>
        <v/>
      </c>
      <c r="AI3163">
        <f>IF($AH3163=1,SUMPRODUCT(--($AL$2:$AL$8001&lt;$AL3163))+1,"")</f>
        <v/>
      </c>
      <c r="AJ3163">
        <f>IF($F3163="","",IF(OR($U3163=TRUE(),$U3163="TRUE"),1,0))</f>
        <v/>
      </c>
      <c r="AK3163">
        <f>IF($F3163="","",IF($AD3163="Yes",1,0))</f>
        <v/>
      </c>
      <c r="AL3163">
        <f>IF($AH3163=1,IFERROR(IF(VALUE($F3163)&lt;100000000,VALUE($F3163),1000000000),IFERROR(IF(VALUE(MID($F3163,2,20))&lt;100000000,VALUE(MID($F3163,2,20)),1000000000),1000000000))+ROW()/100000,"")</f>
        <v/>
      </c>
    </row>
    <row r="3164">
      <c r="A3164">
        <f>IF($F3164="","",IFERROR(IF(INDEX('Per Invoice'!$A$2:$A$2001,MATCH($F3164,'Per Invoice'!$B$2:$B$2001,0))=0,"",INDEX('Per Invoice'!$A$2:$A$2001,MATCH($F3164,'Per Invoice'!$B$2:$B$2001,0))),""))</f>
        <v/>
      </c>
      <c r="H3164" s="11" t="n"/>
      <c r="R3164" s="7">
        <f>IF($F3164="","",Q3164*Y3164/100)</f>
        <v/>
      </c>
      <c r="X3164" s="7" t="n"/>
      <c r="Y3164" s="7" t="n"/>
      <c r="Z3164" s="7">
        <f>IF($F3164="","",Y3164*AE3164/100)</f>
        <v/>
      </c>
      <c r="AA3164" s="7">
        <f>IF($F3164="","",Y3164-Z3164)</f>
        <v/>
      </c>
      <c r="AB3164" s="7">
        <f>IF($F3164="","",AA3164-R3164)</f>
        <v/>
      </c>
      <c r="AE3164">
        <f>IF($F3164="","",IF($AK3164=1,0,IF($AJ3164=1,Settings!$C$6,Settings!$C$7))*100)</f>
        <v/>
      </c>
      <c r="AG3164">
        <f>IF($F3164="","",$F3164&amp;"|"&amp;$D3164&amp;"")</f>
        <v/>
      </c>
      <c r="AH3164">
        <f>IF($F3164="","",IF(COUNTIF($AG$2:$AG3164,$AG3164)=1,1,0))</f>
        <v/>
      </c>
      <c r="AI3164">
        <f>IF($AH3164=1,SUMPRODUCT(--($AL$2:$AL$8001&lt;$AL3164))+1,"")</f>
        <v/>
      </c>
      <c r="AJ3164">
        <f>IF($F3164="","",IF(OR($U3164=TRUE(),$U3164="TRUE"),1,0))</f>
        <v/>
      </c>
      <c r="AK3164">
        <f>IF($F3164="","",IF($AD3164="Yes",1,0))</f>
        <v/>
      </c>
      <c r="AL3164">
        <f>IF($AH3164=1,IFERROR(IF(VALUE($F3164)&lt;100000000,VALUE($F3164),1000000000),IFERROR(IF(VALUE(MID($F3164,2,20))&lt;100000000,VALUE(MID($F3164,2,20)),1000000000),1000000000))+ROW()/100000,"")</f>
        <v/>
      </c>
    </row>
    <row r="3165">
      <c r="A3165">
        <f>IF($F3165="","",IFERROR(IF(INDEX('Per Invoice'!$A$2:$A$2001,MATCH($F3165,'Per Invoice'!$B$2:$B$2001,0))=0,"",INDEX('Per Invoice'!$A$2:$A$2001,MATCH($F3165,'Per Invoice'!$B$2:$B$2001,0))),""))</f>
        <v/>
      </c>
      <c r="H3165" s="11" t="n"/>
      <c r="R3165" s="7">
        <f>IF($F3165="","",Q3165*Y3165/100)</f>
        <v/>
      </c>
      <c r="X3165" s="7" t="n"/>
      <c r="Y3165" s="7" t="n"/>
      <c r="Z3165" s="7">
        <f>IF($F3165="","",Y3165*AE3165/100)</f>
        <v/>
      </c>
      <c r="AA3165" s="7">
        <f>IF($F3165="","",Y3165-Z3165)</f>
        <v/>
      </c>
      <c r="AB3165" s="7">
        <f>IF($F3165="","",AA3165-R3165)</f>
        <v/>
      </c>
      <c r="AE3165">
        <f>IF($F3165="","",IF($AK3165=1,0,IF($AJ3165=1,Settings!$C$6,Settings!$C$7))*100)</f>
        <v/>
      </c>
      <c r="AG3165">
        <f>IF($F3165="","",$F3165&amp;"|"&amp;$D3165&amp;"")</f>
        <v/>
      </c>
      <c r="AH3165">
        <f>IF($F3165="","",IF(COUNTIF($AG$2:$AG3165,$AG3165)=1,1,0))</f>
        <v/>
      </c>
      <c r="AI3165">
        <f>IF($AH3165=1,SUMPRODUCT(--($AL$2:$AL$8001&lt;$AL3165))+1,"")</f>
        <v/>
      </c>
      <c r="AJ3165">
        <f>IF($F3165="","",IF(OR($U3165=TRUE(),$U3165="TRUE"),1,0))</f>
        <v/>
      </c>
      <c r="AK3165">
        <f>IF($F3165="","",IF($AD3165="Yes",1,0))</f>
        <v/>
      </c>
      <c r="AL3165">
        <f>IF($AH3165=1,IFERROR(IF(VALUE($F3165)&lt;100000000,VALUE($F3165),1000000000),IFERROR(IF(VALUE(MID($F3165,2,20))&lt;100000000,VALUE(MID($F3165,2,20)),1000000000),1000000000))+ROW()/100000,"")</f>
        <v/>
      </c>
    </row>
    <row r="3166">
      <c r="A3166">
        <f>IF($F3166="","",IFERROR(IF(INDEX('Per Invoice'!$A$2:$A$2001,MATCH($F3166,'Per Invoice'!$B$2:$B$2001,0))=0,"",INDEX('Per Invoice'!$A$2:$A$2001,MATCH($F3166,'Per Invoice'!$B$2:$B$2001,0))),""))</f>
        <v/>
      </c>
      <c r="H3166" s="11" t="n"/>
      <c r="R3166" s="7">
        <f>IF($F3166="","",Q3166*Y3166/100)</f>
        <v/>
      </c>
      <c r="X3166" s="7" t="n"/>
      <c r="Y3166" s="7" t="n"/>
      <c r="Z3166" s="7">
        <f>IF($F3166="","",Y3166*AE3166/100)</f>
        <v/>
      </c>
      <c r="AA3166" s="7">
        <f>IF($F3166="","",Y3166-Z3166)</f>
        <v/>
      </c>
      <c r="AB3166" s="7">
        <f>IF($F3166="","",AA3166-R3166)</f>
        <v/>
      </c>
      <c r="AE3166">
        <f>IF($F3166="","",IF($AK3166=1,0,IF($AJ3166=1,Settings!$C$6,Settings!$C$7))*100)</f>
        <v/>
      </c>
      <c r="AG3166">
        <f>IF($F3166="","",$F3166&amp;"|"&amp;$D3166&amp;"")</f>
        <v/>
      </c>
      <c r="AH3166">
        <f>IF($F3166="","",IF(COUNTIF($AG$2:$AG3166,$AG3166)=1,1,0))</f>
        <v/>
      </c>
      <c r="AI3166">
        <f>IF($AH3166=1,SUMPRODUCT(--($AL$2:$AL$8001&lt;$AL3166))+1,"")</f>
        <v/>
      </c>
      <c r="AJ3166">
        <f>IF($F3166="","",IF(OR($U3166=TRUE(),$U3166="TRUE"),1,0))</f>
        <v/>
      </c>
      <c r="AK3166">
        <f>IF($F3166="","",IF($AD3166="Yes",1,0))</f>
        <v/>
      </c>
      <c r="AL3166">
        <f>IF($AH3166=1,IFERROR(IF(VALUE($F3166)&lt;100000000,VALUE($F3166),1000000000),IFERROR(IF(VALUE(MID($F3166,2,20))&lt;100000000,VALUE(MID($F3166,2,20)),1000000000),1000000000))+ROW()/100000,"")</f>
        <v/>
      </c>
    </row>
    <row r="3167">
      <c r="A3167">
        <f>IF($F3167="","",IFERROR(IF(INDEX('Per Invoice'!$A$2:$A$2001,MATCH($F3167,'Per Invoice'!$B$2:$B$2001,0))=0,"",INDEX('Per Invoice'!$A$2:$A$2001,MATCH($F3167,'Per Invoice'!$B$2:$B$2001,0))),""))</f>
        <v/>
      </c>
      <c r="H3167" s="11" t="n"/>
      <c r="R3167" s="7">
        <f>IF($F3167="","",Q3167*Y3167/100)</f>
        <v/>
      </c>
      <c r="X3167" s="7" t="n"/>
      <c r="Y3167" s="7" t="n"/>
      <c r="Z3167" s="7">
        <f>IF($F3167="","",Y3167*AE3167/100)</f>
        <v/>
      </c>
      <c r="AA3167" s="7">
        <f>IF($F3167="","",Y3167-Z3167)</f>
        <v/>
      </c>
      <c r="AB3167" s="7">
        <f>IF($F3167="","",AA3167-R3167)</f>
        <v/>
      </c>
      <c r="AE3167">
        <f>IF($F3167="","",IF($AK3167=1,0,IF($AJ3167=1,Settings!$C$6,Settings!$C$7))*100)</f>
        <v/>
      </c>
      <c r="AG3167">
        <f>IF($F3167="","",$F3167&amp;"|"&amp;$D3167&amp;"")</f>
        <v/>
      </c>
      <c r="AH3167">
        <f>IF($F3167="","",IF(COUNTIF($AG$2:$AG3167,$AG3167)=1,1,0))</f>
        <v/>
      </c>
      <c r="AI3167">
        <f>IF($AH3167=1,SUMPRODUCT(--($AL$2:$AL$8001&lt;$AL3167))+1,"")</f>
        <v/>
      </c>
      <c r="AJ3167">
        <f>IF($F3167="","",IF(OR($U3167=TRUE(),$U3167="TRUE"),1,0))</f>
        <v/>
      </c>
      <c r="AK3167">
        <f>IF($F3167="","",IF($AD3167="Yes",1,0))</f>
        <v/>
      </c>
      <c r="AL3167">
        <f>IF($AH3167=1,IFERROR(IF(VALUE($F3167)&lt;100000000,VALUE($F3167),1000000000),IFERROR(IF(VALUE(MID($F3167,2,20))&lt;100000000,VALUE(MID($F3167,2,20)),1000000000),1000000000))+ROW()/100000,"")</f>
        <v/>
      </c>
    </row>
    <row r="3168">
      <c r="A3168">
        <f>IF($F3168="","",IFERROR(IF(INDEX('Per Invoice'!$A$2:$A$2001,MATCH($F3168,'Per Invoice'!$B$2:$B$2001,0))=0,"",INDEX('Per Invoice'!$A$2:$A$2001,MATCH($F3168,'Per Invoice'!$B$2:$B$2001,0))),""))</f>
        <v/>
      </c>
      <c r="H3168" s="11" t="n"/>
      <c r="R3168" s="7">
        <f>IF($F3168="","",Q3168*Y3168/100)</f>
        <v/>
      </c>
      <c r="X3168" s="7" t="n"/>
      <c r="Y3168" s="7" t="n"/>
      <c r="Z3168" s="7">
        <f>IF($F3168="","",Y3168*AE3168/100)</f>
        <v/>
      </c>
      <c r="AA3168" s="7">
        <f>IF($F3168="","",Y3168-Z3168)</f>
        <v/>
      </c>
      <c r="AB3168" s="7">
        <f>IF($F3168="","",AA3168-R3168)</f>
        <v/>
      </c>
      <c r="AE3168">
        <f>IF($F3168="","",IF($AK3168=1,0,IF($AJ3168=1,Settings!$C$6,Settings!$C$7))*100)</f>
        <v/>
      </c>
      <c r="AG3168">
        <f>IF($F3168="","",$F3168&amp;"|"&amp;$D3168&amp;"")</f>
        <v/>
      </c>
      <c r="AH3168">
        <f>IF($F3168="","",IF(COUNTIF($AG$2:$AG3168,$AG3168)=1,1,0))</f>
        <v/>
      </c>
      <c r="AI3168">
        <f>IF($AH3168=1,SUMPRODUCT(--($AL$2:$AL$8001&lt;$AL3168))+1,"")</f>
        <v/>
      </c>
      <c r="AJ3168">
        <f>IF($F3168="","",IF(OR($U3168=TRUE(),$U3168="TRUE"),1,0))</f>
        <v/>
      </c>
      <c r="AK3168">
        <f>IF($F3168="","",IF($AD3168="Yes",1,0))</f>
        <v/>
      </c>
      <c r="AL3168">
        <f>IF($AH3168=1,IFERROR(IF(VALUE($F3168)&lt;100000000,VALUE($F3168),1000000000),IFERROR(IF(VALUE(MID($F3168,2,20))&lt;100000000,VALUE(MID($F3168,2,20)),1000000000),1000000000))+ROW()/100000,"")</f>
        <v/>
      </c>
    </row>
    <row r="3169">
      <c r="A3169">
        <f>IF($F3169="","",IFERROR(IF(INDEX('Per Invoice'!$A$2:$A$2001,MATCH($F3169,'Per Invoice'!$B$2:$B$2001,0))=0,"",INDEX('Per Invoice'!$A$2:$A$2001,MATCH($F3169,'Per Invoice'!$B$2:$B$2001,0))),""))</f>
        <v/>
      </c>
      <c r="H3169" s="11" t="n"/>
      <c r="R3169" s="7">
        <f>IF($F3169="","",Q3169*Y3169/100)</f>
        <v/>
      </c>
      <c r="X3169" s="7" t="n"/>
      <c r="Y3169" s="7" t="n"/>
      <c r="Z3169" s="7">
        <f>IF($F3169="","",Y3169*AE3169/100)</f>
        <v/>
      </c>
      <c r="AA3169" s="7">
        <f>IF($F3169="","",Y3169-Z3169)</f>
        <v/>
      </c>
      <c r="AB3169" s="7">
        <f>IF($F3169="","",AA3169-R3169)</f>
        <v/>
      </c>
      <c r="AE3169">
        <f>IF($F3169="","",IF($AK3169=1,0,IF($AJ3169=1,Settings!$C$6,Settings!$C$7))*100)</f>
        <v/>
      </c>
      <c r="AG3169">
        <f>IF($F3169="","",$F3169&amp;"|"&amp;$D3169&amp;"")</f>
        <v/>
      </c>
      <c r="AH3169">
        <f>IF($F3169="","",IF(COUNTIF($AG$2:$AG3169,$AG3169)=1,1,0))</f>
        <v/>
      </c>
      <c r="AI3169">
        <f>IF($AH3169=1,SUMPRODUCT(--($AL$2:$AL$8001&lt;$AL3169))+1,"")</f>
        <v/>
      </c>
      <c r="AJ3169">
        <f>IF($F3169="","",IF(OR($U3169=TRUE(),$U3169="TRUE"),1,0))</f>
        <v/>
      </c>
      <c r="AK3169">
        <f>IF($F3169="","",IF($AD3169="Yes",1,0))</f>
        <v/>
      </c>
      <c r="AL3169">
        <f>IF($AH3169=1,IFERROR(IF(VALUE($F3169)&lt;100000000,VALUE($F3169),1000000000),IFERROR(IF(VALUE(MID($F3169,2,20))&lt;100000000,VALUE(MID($F3169,2,20)),1000000000),1000000000))+ROW()/100000,"")</f>
        <v/>
      </c>
    </row>
    <row r="3170">
      <c r="A3170">
        <f>IF($F3170="","",IFERROR(IF(INDEX('Per Invoice'!$A$2:$A$2001,MATCH($F3170,'Per Invoice'!$B$2:$B$2001,0))=0,"",INDEX('Per Invoice'!$A$2:$A$2001,MATCH($F3170,'Per Invoice'!$B$2:$B$2001,0))),""))</f>
        <v/>
      </c>
      <c r="H3170" s="11" t="n"/>
      <c r="R3170" s="7">
        <f>IF($F3170="","",Q3170*Y3170/100)</f>
        <v/>
      </c>
      <c r="X3170" s="7" t="n"/>
      <c r="Y3170" s="7" t="n"/>
      <c r="Z3170" s="7">
        <f>IF($F3170="","",Y3170*AE3170/100)</f>
        <v/>
      </c>
      <c r="AA3170" s="7">
        <f>IF($F3170="","",Y3170-Z3170)</f>
        <v/>
      </c>
      <c r="AB3170" s="7">
        <f>IF($F3170="","",AA3170-R3170)</f>
        <v/>
      </c>
      <c r="AE3170">
        <f>IF($F3170="","",IF($AK3170=1,0,IF($AJ3170=1,Settings!$C$6,Settings!$C$7))*100)</f>
        <v/>
      </c>
      <c r="AG3170">
        <f>IF($F3170="","",$F3170&amp;"|"&amp;$D3170&amp;"")</f>
        <v/>
      </c>
      <c r="AH3170">
        <f>IF($F3170="","",IF(COUNTIF($AG$2:$AG3170,$AG3170)=1,1,0))</f>
        <v/>
      </c>
      <c r="AI3170">
        <f>IF($AH3170=1,SUMPRODUCT(--($AL$2:$AL$8001&lt;$AL3170))+1,"")</f>
        <v/>
      </c>
      <c r="AJ3170">
        <f>IF($F3170="","",IF(OR($U3170=TRUE(),$U3170="TRUE"),1,0))</f>
        <v/>
      </c>
      <c r="AK3170">
        <f>IF($F3170="","",IF($AD3170="Yes",1,0))</f>
        <v/>
      </c>
      <c r="AL3170">
        <f>IF($AH3170=1,IFERROR(IF(VALUE($F3170)&lt;100000000,VALUE($F3170),1000000000),IFERROR(IF(VALUE(MID($F3170,2,20))&lt;100000000,VALUE(MID($F3170,2,20)),1000000000),1000000000))+ROW()/100000,"")</f>
        <v/>
      </c>
    </row>
    <row r="3171">
      <c r="A3171">
        <f>IF($F3171="","",IFERROR(IF(INDEX('Per Invoice'!$A$2:$A$2001,MATCH($F3171,'Per Invoice'!$B$2:$B$2001,0))=0,"",INDEX('Per Invoice'!$A$2:$A$2001,MATCH($F3171,'Per Invoice'!$B$2:$B$2001,0))),""))</f>
        <v/>
      </c>
      <c r="H3171" s="11" t="n"/>
      <c r="R3171" s="7">
        <f>IF($F3171="","",Q3171*Y3171/100)</f>
        <v/>
      </c>
      <c r="X3171" s="7" t="n"/>
      <c r="Y3171" s="7" t="n"/>
      <c r="Z3171" s="7">
        <f>IF($F3171="","",Y3171*AE3171/100)</f>
        <v/>
      </c>
      <c r="AA3171" s="7">
        <f>IF($F3171="","",Y3171-Z3171)</f>
        <v/>
      </c>
      <c r="AB3171" s="7">
        <f>IF($F3171="","",AA3171-R3171)</f>
        <v/>
      </c>
      <c r="AE3171">
        <f>IF($F3171="","",IF($AK3171=1,0,IF($AJ3171=1,Settings!$C$6,Settings!$C$7))*100)</f>
        <v/>
      </c>
      <c r="AG3171">
        <f>IF($F3171="","",$F3171&amp;"|"&amp;$D3171&amp;"")</f>
        <v/>
      </c>
      <c r="AH3171">
        <f>IF($F3171="","",IF(COUNTIF($AG$2:$AG3171,$AG3171)=1,1,0))</f>
        <v/>
      </c>
      <c r="AI3171">
        <f>IF($AH3171=1,SUMPRODUCT(--($AL$2:$AL$8001&lt;$AL3171))+1,"")</f>
        <v/>
      </c>
      <c r="AJ3171">
        <f>IF($F3171="","",IF(OR($U3171=TRUE(),$U3171="TRUE"),1,0))</f>
        <v/>
      </c>
      <c r="AK3171">
        <f>IF($F3171="","",IF($AD3171="Yes",1,0))</f>
        <v/>
      </c>
      <c r="AL3171">
        <f>IF($AH3171=1,IFERROR(IF(VALUE($F3171)&lt;100000000,VALUE($F3171),1000000000),IFERROR(IF(VALUE(MID($F3171,2,20))&lt;100000000,VALUE(MID($F3171,2,20)),1000000000),1000000000))+ROW()/100000,"")</f>
        <v/>
      </c>
    </row>
    <row r="3172">
      <c r="A3172">
        <f>IF($F3172="","",IFERROR(IF(INDEX('Per Invoice'!$A$2:$A$2001,MATCH($F3172,'Per Invoice'!$B$2:$B$2001,0))=0,"",INDEX('Per Invoice'!$A$2:$A$2001,MATCH($F3172,'Per Invoice'!$B$2:$B$2001,0))),""))</f>
        <v/>
      </c>
      <c r="H3172" s="11" t="n"/>
      <c r="R3172" s="7">
        <f>IF($F3172="","",Q3172*Y3172/100)</f>
        <v/>
      </c>
      <c r="X3172" s="7" t="n"/>
      <c r="Y3172" s="7" t="n"/>
      <c r="Z3172" s="7">
        <f>IF($F3172="","",Y3172*AE3172/100)</f>
        <v/>
      </c>
      <c r="AA3172" s="7">
        <f>IF($F3172="","",Y3172-Z3172)</f>
        <v/>
      </c>
      <c r="AB3172" s="7">
        <f>IF($F3172="","",AA3172-R3172)</f>
        <v/>
      </c>
      <c r="AE3172">
        <f>IF($F3172="","",IF($AK3172=1,0,IF($AJ3172=1,Settings!$C$6,Settings!$C$7))*100)</f>
        <v/>
      </c>
      <c r="AG3172">
        <f>IF($F3172="","",$F3172&amp;"|"&amp;$D3172&amp;"")</f>
        <v/>
      </c>
      <c r="AH3172">
        <f>IF($F3172="","",IF(COUNTIF($AG$2:$AG3172,$AG3172)=1,1,0))</f>
        <v/>
      </c>
      <c r="AI3172">
        <f>IF($AH3172=1,SUMPRODUCT(--($AL$2:$AL$8001&lt;$AL3172))+1,"")</f>
        <v/>
      </c>
      <c r="AJ3172">
        <f>IF($F3172="","",IF(OR($U3172=TRUE(),$U3172="TRUE"),1,0))</f>
        <v/>
      </c>
      <c r="AK3172">
        <f>IF($F3172="","",IF($AD3172="Yes",1,0))</f>
        <v/>
      </c>
      <c r="AL3172">
        <f>IF($AH3172=1,IFERROR(IF(VALUE($F3172)&lt;100000000,VALUE($F3172),1000000000),IFERROR(IF(VALUE(MID($F3172,2,20))&lt;100000000,VALUE(MID($F3172,2,20)),1000000000),1000000000))+ROW()/100000,"")</f>
        <v/>
      </c>
    </row>
    <row r="3173">
      <c r="A3173">
        <f>IF($F3173="","",IFERROR(IF(INDEX('Per Invoice'!$A$2:$A$2001,MATCH($F3173,'Per Invoice'!$B$2:$B$2001,0))=0,"",INDEX('Per Invoice'!$A$2:$A$2001,MATCH($F3173,'Per Invoice'!$B$2:$B$2001,0))),""))</f>
        <v/>
      </c>
      <c r="H3173" s="11" t="n"/>
      <c r="R3173" s="7">
        <f>IF($F3173="","",Q3173*Y3173/100)</f>
        <v/>
      </c>
      <c r="X3173" s="7" t="n"/>
      <c r="Y3173" s="7" t="n"/>
      <c r="Z3173" s="7">
        <f>IF($F3173="","",Y3173*AE3173/100)</f>
        <v/>
      </c>
      <c r="AA3173" s="7">
        <f>IF($F3173="","",Y3173-Z3173)</f>
        <v/>
      </c>
      <c r="AB3173" s="7">
        <f>IF($F3173="","",AA3173-R3173)</f>
        <v/>
      </c>
      <c r="AE3173">
        <f>IF($F3173="","",IF($AK3173=1,0,IF($AJ3173=1,Settings!$C$6,Settings!$C$7))*100)</f>
        <v/>
      </c>
      <c r="AG3173">
        <f>IF($F3173="","",$F3173&amp;"|"&amp;$D3173&amp;"")</f>
        <v/>
      </c>
      <c r="AH3173">
        <f>IF($F3173="","",IF(COUNTIF($AG$2:$AG3173,$AG3173)=1,1,0))</f>
        <v/>
      </c>
      <c r="AI3173">
        <f>IF($AH3173=1,SUMPRODUCT(--($AL$2:$AL$8001&lt;$AL3173))+1,"")</f>
        <v/>
      </c>
      <c r="AJ3173">
        <f>IF($F3173="","",IF(OR($U3173=TRUE(),$U3173="TRUE"),1,0))</f>
        <v/>
      </c>
      <c r="AK3173">
        <f>IF($F3173="","",IF($AD3173="Yes",1,0))</f>
        <v/>
      </c>
      <c r="AL3173">
        <f>IF($AH3173=1,IFERROR(IF(VALUE($F3173)&lt;100000000,VALUE($F3173),1000000000),IFERROR(IF(VALUE(MID($F3173,2,20))&lt;100000000,VALUE(MID($F3173,2,20)),1000000000),1000000000))+ROW()/100000,"")</f>
        <v/>
      </c>
    </row>
    <row r="3174">
      <c r="A3174">
        <f>IF($F3174="","",IFERROR(IF(INDEX('Per Invoice'!$A$2:$A$2001,MATCH($F3174,'Per Invoice'!$B$2:$B$2001,0))=0,"",INDEX('Per Invoice'!$A$2:$A$2001,MATCH($F3174,'Per Invoice'!$B$2:$B$2001,0))),""))</f>
        <v/>
      </c>
      <c r="H3174" s="11" t="n"/>
      <c r="R3174" s="7">
        <f>IF($F3174="","",Q3174*Y3174/100)</f>
        <v/>
      </c>
      <c r="X3174" s="7" t="n"/>
      <c r="Y3174" s="7" t="n"/>
      <c r="Z3174" s="7">
        <f>IF($F3174="","",Y3174*AE3174/100)</f>
        <v/>
      </c>
      <c r="AA3174" s="7">
        <f>IF($F3174="","",Y3174-Z3174)</f>
        <v/>
      </c>
      <c r="AB3174" s="7">
        <f>IF($F3174="","",AA3174-R3174)</f>
        <v/>
      </c>
      <c r="AE3174">
        <f>IF($F3174="","",IF($AK3174=1,0,IF($AJ3174=1,Settings!$C$6,Settings!$C$7))*100)</f>
        <v/>
      </c>
      <c r="AG3174">
        <f>IF($F3174="","",$F3174&amp;"|"&amp;$D3174&amp;"")</f>
        <v/>
      </c>
      <c r="AH3174">
        <f>IF($F3174="","",IF(COUNTIF($AG$2:$AG3174,$AG3174)=1,1,0))</f>
        <v/>
      </c>
      <c r="AI3174">
        <f>IF($AH3174=1,SUMPRODUCT(--($AL$2:$AL$8001&lt;$AL3174))+1,"")</f>
        <v/>
      </c>
      <c r="AJ3174">
        <f>IF($F3174="","",IF(OR($U3174=TRUE(),$U3174="TRUE"),1,0))</f>
        <v/>
      </c>
      <c r="AK3174">
        <f>IF($F3174="","",IF($AD3174="Yes",1,0))</f>
        <v/>
      </c>
      <c r="AL3174">
        <f>IF($AH3174=1,IFERROR(IF(VALUE($F3174)&lt;100000000,VALUE($F3174),1000000000),IFERROR(IF(VALUE(MID($F3174,2,20))&lt;100000000,VALUE(MID($F3174,2,20)),1000000000),1000000000))+ROW()/100000,"")</f>
        <v/>
      </c>
    </row>
    <row r="3175">
      <c r="A3175">
        <f>IF($F3175="","",IFERROR(IF(INDEX('Per Invoice'!$A$2:$A$2001,MATCH($F3175,'Per Invoice'!$B$2:$B$2001,0))=0,"",INDEX('Per Invoice'!$A$2:$A$2001,MATCH($F3175,'Per Invoice'!$B$2:$B$2001,0))),""))</f>
        <v/>
      </c>
      <c r="H3175" s="11" t="n"/>
      <c r="R3175" s="7">
        <f>IF($F3175="","",Q3175*Y3175/100)</f>
        <v/>
      </c>
      <c r="X3175" s="7" t="n"/>
      <c r="Y3175" s="7" t="n"/>
      <c r="Z3175" s="7">
        <f>IF($F3175="","",Y3175*AE3175/100)</f>
        <v/>
      </c>
      <c r="AA3175" s="7">
        <f>IF($F3175="","",Y3175-Z3175)</f>
        <v/>
      </c>
      <c r="AB3175" s="7">
        <f>IF($F3175="","",AA3175-R3175)</f>
        <v/>
      </c>
      <c r="AE3175">
        <f>IF($F3175="","",IF($AK3175=1,0,IF($AJ3175=1,Settings!$C$6,Settings!$C$7))*100)</f>
        <v/>
      </c>
      <c r="AG3175">
        <f>IF($F3175="","",$F3175&amp;"|"&amp;$D3175&amp;"")</f>
        <v/>
      </c>
      <c r="AH3175">
        <f>IF($F3175="","",IF(COUNTIF($AG$2:$AG3175,$AG3175)=1,1,0))</f>
        <v/>
      </c>
      <c r="AI3175">
        <f>IF($AH3175=1,SUMPRODUCT(--($AL$2:$AL$8001&lt;$AL3175))+1,"")</f>
        <v/>
      </c>
      <c r="AJ3175">
        <f>IF($F3175="","",IF(OR($U3175=TRUE(),$U3175="TRUE"),1,0))</f>
        <v/>
      </c>
      <c r="AK3175">
        <f>IF($F3175="","",IF($AD3175="Yes",1,0))</f>
        <v/>
      </c>
      <c r="AL3175">
        <f>IF($AH3175=1,IFERROR(IF(VALUE($F3175)&lt;100000000,VALUE($F3175),1000000000),IFERROR(IF(VALUE(MID($F3175,2,20))&lt;100000000,VALUE(MID($F3175,2,20)),1000000000),1000000000))+ROW()/100000,"")</f>
        <v/>
      </c>
    </row>
    <row r="3176">
      <c r="A3176">
        <f>IF($F3176="","",IFERROR(IF(INDEX('Per Invoice'!$A$2:$A$2001,MATCH($F3176,'Per Invoice'!$B$2:$B$2001,0))=0,"",INDEX('Per Invoice'!$A$2:$A$2001,MATCH($F3176,'Per Invoice'!$B$2:$B$2001,0))),""))</f>
        <v/>
      </c>
      <c r="H3176" s="11" t="n"/>
      <c r="R3176" s="7">
        <f>IF($F3176="","",Q3176*Y3176/100)</f>
        <v/>
      </c>
      <c r="X3176" s="7" t="n"/>
      <c r="Y3176" s="7" t="n"/>
      <c r="Z3176" s="7">
        <f>IF($F3176="","",Y3176*AE3176/100)</f>
        <v/>
      </c>
      <c r="AA3176" s="7">
        <f>IF($F3176="","",Y3176-Z3176)</f>
        <v/>
      </c>
      <c r="AB3176" s="7">
        <f>IF($F3176="","",AA3176-R3176)</f>
        <v/>
      </c>
      <c r="AE3176">
        <f>IF($F3176="","",IF($AK3176=1,0,IF($AJ3176=1,Settings!$C$6,Settings!$C$7))*100)</f>
        <v/>
      </c>
      <c r="AG3176">
        <f>IF($F3176="","",$F3176&amp;"|"&amp;$D3176&amp;"")</f>
        <v/>
      </c>
      <c r="AH3176">
        <f>IF($F3176="","",IF(COUNTIF($AG$2:$AG3176,$AG3176)=1,1,0))</f>
        <v/>
      </c>
      <c r="AI3176">
        <f>IF($AH3176=1,SUMPRODUCT(--($AL$2:$AL$8001&lt;$AL3176))+1,"")</f>
        <v/>
      </c>
      <c r="AJ3176">
        <f>IF($F3176="","",IF(OR($U3176=TRUE(),$U3176="TRUE"),1,0))</f>
        <v/>
      </c>
      <c r="AK3176">
        <f>IF($F3176="","",IF($AD3176="Yes",1,0))</f>
        <v/>
      </c>
      <c r="AL3176">
        <f>IF($AH3176=1,IFERROR(IF(VALUE($F3176)&lt;100000000,VALUE($F3176),1000000000),IFERROR(IF(VALUE(MID($F3176,2,20))&lt;100000000,VALUE(MID($F3176,2,20)),1000000000),1000000000))+ROW()/100000,"")</f>
        <v/>
      </c>
    </row>
    <row r="3177">
      <c r="A3177">
        <f>IF($F3177="","",IFERROR(IF(INDEX('Per Invoice'!$A$2:$A$2001,MATCH($F3177,'Per Invoice'!$B$2:$B$2001,0))=0,"",INDEX('Per Invoice'!$A$2:$A$2001,MATCH($F3177,'Per Invoice'!$B$2:$B$2001,0))),""))</f>
        <v/>
      </c>
      <c r="H3177" s="11" t="n"/>
      <c r="R3177" s="7">
        <f>IF($F3177="","",Q3177*Y3177/100)</f>
        <v/>
      </c>
      <c r="X3177" s="7" t="n"/>
      <c r="Y3177" s="7" t="n"/>
      <c r="Z3177" s="7">
        <f>IF($F3177="","",Y3177*AE3177/100)</f>
        <v/>
      </c>
      <c r="AA3177" s="7">
        <f>IF($F3177="","",Y3177-Z3177)</f>
        <v/>
      </c>
      <c r="AB3177" s="7">
        <f>IF($F3177="","",AA3177-R3177)</f>
        <v/>
      </c>
      <c r="AE3177">
        <f>IF($F3177="","",IF($AK3177=1,0,IF($AJ3177=1,Settings!$C$6,Settings!$C$7))*100)</f>
        <v/>
      </c>
      <c r="AG3177">
        <f>IF($F3177="","",$F3177&amp;"|"&amp;$D3177&amp;"")</f>
        <v/>
      </c>
      <c r="AH3177">
        <f>IF($F3177="","",IF(COUNTIF($AG$2:$AG3177,$AG3177)=1,1,0))</f>
        <v/>
      </c>
      <c r="AI3177">
        <f>IF($AH3177=1,SUMPRODUCT(--($AL$2:$AL$8001&lt;$AL3177))+1,"")</f>
        <v/>
      </c>
      <c r="AJ3177">
        <f>IF($F3177="","",IF(OR($U3177=TRUE(),$U3177="TRUE"),1,0))</f>
        <v/>
      </c>
      <c r="AK3177">
        <f>IF($F3177="","",IF($AD3177="Yes",1,0))</f>
        <v/>
      </c>
      <c r="AL3177">
        <f>IF($AH3177=1,IFERROR(IF(VALUE($F3177)&lt;100000000,VALUE($F3177),1000000000),IFERROR(IF(VALUE(MID($F3177,2,20))&lt;100000000,VALUE(MID($F3177,2,20)),1000000000),1000000000))+ROW()/100000,"")</f>
        <v/>
      </c>
    </row>
    <row r="3178">
      <c r="A3178">
        <f>IF($F3178="","",IFERROR(IF(INDEX('Per Invoice'!$A$2:$A$2001,MATCH($F3178,'Per Invoice'!$B$2:$B$2001,0))=0,"",INDEX('Per Invoice'!$A$2:$A$2001,MATCH($F3178,'Per Invoice'!$B$2:$B$2001,0))),""))</f>
        <v/>
      </c>
      <c r="H3178" s="11" t="n"/>
      <c r="R3178" s="7">
        <f>IF($F3178="","",Q3178*Y3178/100)</f>
        <v/>
      </c>
      <c r="X3178" s="7" t="n"/>
      <c r="Y3178" s="7" t="n"/>
      <c r="Z3178" s="7">
        <f>IF($F3178="","",Y3178*AE3178/100)</f>
        <v/>
      </c>
      <c r="AA3178" s="7">
        <f>IF($F3178="","",Y3178-Z3178)</f>
        <v/>
      </c>
      <c r="AB3178" s="7">
        <f>IF($F3178="","",AA3178-R3178)</f>
        <v/>
      </c>
      <c r="AE3178">
        <f>IF($F3178="","",IF($AK3178=1,0,IF($AJ3178=1,Settings!$C$6,Settings!$C$7))*100)</f>
        <v/>
      </c>
      <c r="AG3178">
        <f>IF($F3178="","",$F3178&amp;"|"&amp;$D3178&amp;"")</f>
        <v/>
      </c>
      <c r="AH3178">
        <f>IF($F3178="","",IF(COUNTIF($AG$2:$AG3178,$AG3178)=1,1,0))</f>
        <v/>
      </c>
      <c r="AI3178">
        <f>IF($AH3178=1,SUMPRODUCT(--($AL$2:$AL$8001&lt;$AL3178))+1,"")</f>
        <v/>
      </c>
      <c r="AJ3178">
        <f>IF($F3178="","",IF(OR($U3178=TRUE(),$U3178="TRUE"),1,0))</f>
        <v/>
      </c>
      <c r="AK3178">
        <f>IF($F3178="","",IF($AD3178="Yes",1,0))</f>
        <v/>
      </c>
      <c r="AL3178">
        <f>IF($AH3178=1,IFERROR(IF(VALUE($F3178)&lt;100000000,VALUE($F3178),1000000000),IFERROR(IF(VALUE(MID($F3178,2,20))&lt;100000000,VALUE(MID($F3178,2,20)),1000000000),1000000000))+ROW()/100000,"")</f>
        <v/>
      </c>
    </row>
    <row r="3179">
      <c r="A3179">
        <f>IF($F3179="","",IFERROR(IF(INDEX('Per Invoice'!$A$2:$A$2001,MATCH($F3179,'Per Invoice'!$B$2:$B$2001,0))=0,"",INDEX('Per Invoice'!$A$2:$A$2001,MATCH($F3179,'Per Invoice'!$B$2:$B$2001,0))),""))</f>
        <v/>
      </c>
      <c r="H3179" s="11" t="n"/>
      <c r="R3179" s="7">
        <f>IF($F3179="","",Q3179*Y3179/100)</f>
        <v/>
      </c>
      <c r="X3179" s="7" t="n"/>
      <c r="Y3179" s="7" t="n"/>
      <c r="Z3179" s="7">
        <f>IF($F3179="","",Y3179*AE3179/100)</f>
        <v/>
      </c>
      <c r="AA3179" s="7">
        <f>IF($F3179="","",Y3179-Z3179)</f>
        <v/>
      </c>
      <c r="AB3179" s="7">
        <f>IF($F3179="","",AA3179-R3179)</f>
        <v/>
      </c>
      <c r="AE3179">
        <f>IF($F3179="","",IF($AK3179=1,0,IF($AJ3179=1,Settings!$C$6,Settings!$C$7))*100)</f>
        <v/>
      </c>
      <c r="AG3179">
        <f>IF($F3179="","",$F3179&amp;"|"&amp;$D3179&amp;"")</f>
        <v/>
      </c>
      <c r="AH3179">
        <f>IF($F3179="","",IF(COUNTIF($AG$2:$AG3179,$AG3179)=1,1,0))</f>
        <v/>
      </c>
      <c r="AI3179">
        <f>IF($AH3179=1,SUMPRODUCT(--($AL$2:$AL$8001&lt;$AL3179))+1,"")</f>
        <v/>
      </c>
      <c r="AJ3179">
        <f>IF($F3179="","",IF(OR($U3179=TRUE(),$U3179="TRUE"),1,0))</f>
        <v/>
      </c>
      <c r="AK3179">
        <f>IF($F3179="","",IF($AD3179="Yes",1,0))</f>
        <v/>
      </c>
      <c r="AL3179">
        <f>IF($AH3179=1,IFERROR(IF(VALUE($F3179)&lt;100000000,VALUE($F3179),1000000000),IFERROR(IF(VALUE(MID($F3179,2,20))&lt;100000000,VALUE(MID($F3179,2,20)),1000000000),1000000000))+ROW()/100000,"")</f>
        <v/>
      </c>
    </row>
    <row r="3180">
      <c r="A3180">
        <f>IF($F3180="","",IFERROR(IF(INDEX('Per Invoice'!$A$2:$A$2001,MATCH($F3180,'Per Invoice'!$B$2:$B$2001,0))=0,"",INDEX('Per Invoice'!$A$2:$A$2001,MATCH($F3180,'Per Invoice'!$B$2:$B$2001,0))),""))</f>
        <v/>
      </c>
      <c r="H3180" s="11" t="n"/>
      <c r="R3180" s="7">
        <f>IF($F3180="","",Q3180*Y3180/100)</f>
        <v/>
      </c>
      <c r="X3180" s="7" t="n"/>
      <c r="Y3180" s="7" t="n"/>
      <c r="Z3180" s="7">
        <f>IF($F3180="","",Y3180*AE3180/100)</f>
        <v/>
      </c>
      <c r="AA3180" s="7">
        <f>IF($F3180="","",Y3180-Z3180)</f>
        <v/>
      </c>
      <c r="AB3180" s="7">
        <f>IF($F3180="","",AA3180-R3180)</f>
        <v/>
      </c>
      <c r="AE3180">
        <f>IF($F3180="","",IF($AK3180=1,0,IF($AJ3180=1,Settings!$C$6,Settings!$C$7))*100)</f>
        <v/>
      </c>
      <c r="AG3180">
        <f>IF($F3180="","",$F3180&amp;"|"&amp;$D3180&amp;"")</f>
        <v/>
      </c>
      <c r="AH3180">
        <f>IF($F3180="","",IF(COUNTIF($AG$2:$AG3180,$AG3180)=1,1,0))</f>
        <v/>
      </c>
      <c r="AI3180">
        <f>IF($AH3180=1,SUMPRODUCT(--($AL$2:$AL$8001&lt;$AL3180))+1,"")</f>
        <v/>
      </c>
      <c r="AJ3180">
        <f>IF($F3180="","",IF(OR($U3180=TRUE(),$U3180="TRUE"),1,0))</f>
        <v/>
      </c>
      <c r="AK3180">
        <f>IF($F3180="","",IF($AD3180="Yes",1,0))</f>
        <v/>
      </c>
      <c r="AL3180">
        <f>IF($AH3180=1,IFERROR(IF(VALUE($F3180)&lt;100000000,VALUE($F3180),1000000000),IFERROR(IF(VALUE(MID($F3180,2,20))&lt;100000000,VALUE(MID($F3180,2,20)),1000000000),1000000000))+ROW()/100000,"")</f>
        <v/>
      </c>
    </row>
    <row r="3181">
      <c r="A3181">
        <f>IF($F3181="","",IFERROR(IF(INDEX('Per Invoice'!$A$2:$A$2001,MATCH($F3181,'Per Invoice'!$B$2:$B$2001,0))=0,"",INDEX('Per Invoice'!$A$2:$A$2001,MATCH($F3181,'Per Invoice'!$B$2:$B$2001,0))),""))</f>
        <v/>
      </c>
      <c r="H3181" s="11" t="n"/>
      <c r="R3181" s="7">
        <f>IF($F3181="","",Q3181*Y3181/100)</f>
        <v/>
      </c>
      <c r="X3181" s="7" t="n"/>
      <c r="Y3181" s="7" t="n"/>
      <c r="Z3181" s="7">
        <f>IF($F3181="","",Y3181*AE3181/100)</f>
        <v/>
      </c>
      <c r="AA3181" s="7">
        <f>IF($F3181="","",Y3181-Z3181)</f>
        <v/>
      </c>
      <c r="AB3181" s="7">
        <f>IF($F3181="","",AA3181-R3181)</f>
        <v/>
      </c>
      <c r="AE3181">
        <f>IF($F3181="","",IF($AK3181=1,0,IF($AJ3181=1,Settings!$C$6,Settings!$C$7))*100)</f>
        <v/>
      </c>
      <c r="AG3181">
        <f>IF($F3181="","",$F3181&amp;"|"&amp;$D3181&amp;"")</f>
        <v/>
      </c>
      <c r="AH3181">
        <f>IF($F3181="","",IF(COUNTIF($AG$2:$AG3181,$AG3181)=1,1,0))</f>
        <v/>
      </c>
      <c r="AI3181">
        <f>IF($AH3181=1,SUMPRODUCT(--($AL$2:$AL$8001&lt;$AL3181))+1,"")</f>
        <v/>
      </c>
      <c r="AJ3181">
        <f>IF($F3181="","",IF(OR($U3181=TRUE(),$U3181="TRUE"),1,0))</f>
        <v/>
      </c>
      <c r="AK3181">
        <f>IF($F3181="","",IF($AD3181="Yes",1,0))</f>
        <v/>
      </c>
      <c r="AL3181">
        <f>IF($AH3181=1,IFERROR(IF(VALUE($F3181)&lt;100000000,VALUE($F3181),1000000000),IFERROR(IF(VALUE(MID($F3181,2,20))&lt;100000000,VALUE(MID($F3181,2,20)),1000000000),1000000000))+ROW()/100000,"")</f>
        <v/>
      </c>
    </row>
    <row r="3182">
      <c r="A3182">
        <f>IF($F3182="","",IFERROR(IF(INDEX('Per Invoice'!$A$2:$A$2001,MATCH($F3182,'Per Invoice'!$B$2:$B$2001,0))=0,"",INDEX('Per Invoice'!$A$2:$A$2001,MATCH($F3182,'Per Invoice'!$B$2:$B$2001,0))),""))</f>
        <v/>
      </c>
      <c r="H3182" s="11" t="n"/>
      <c r="R3182" s="7">
        <f>IF($F3182="","",Q3182*Y3182/100)</f>
        <v/>
      </c>
      <c r="X3182" s="7" t="n"/>
      <c r="Y3182" s="7" t="n"/>
      <c r="Z3182" s="7">
        <f>IF($F3182="","",Y3182*AE3182/100)</f>
        <v/>
      </c>
      <c r="AA3182" s="7">
        <f>IF($F3182="","",Y3182-Z3182)</f>
        <v/>
      </c>
      <c r="AB3182" s="7">
        <f>IF($F3182="","",AA3182-R3182)</f>
        <v/>
      </c>
      <c r="AE3182">
        <f>IF($F3182="","",IF($AK3182=1,0,IF($AJ3182=1,Settings!$C$6,Settings!$C$7))*100)</f>
        <v/>
      </c>
      <c r="AG3182">
        <f>IF($F3182="","",$F3182&amp;"|"&amp;$D3182&amp;"")</f>
        <v/>
      </c>
      <c r="AH3182">
        <f>IF($F3182="","",IF(COUNTIF($AG$2:$AG3182,$AG3182)=1,1,0))</f>
        <v/>
      </c>
      <c r="AI3182">
        <f>IF($AH3182=1,SUMPRODUCT(--($AL$2:$AL$8001&lt;$AL3182))+1,"")</f>
        <v/>
      </c>
      <c r="AJ3182">
        <f>IF($F3182="","",IF(OR($U3182=TRUE(),$U3182="TRUE"),1,0))</f>
        <v/>
      </c>
      <c r="AK3182">
        <f>IF($F3182="","",IF($AD3182="Yes",1,0))</f>
        <v/>
      </c>
      <c r="AL3182">
        <f>IF($AH3182=1,IFERROR(IF(VALUE($F3182)&lt;100000000,VALUE($F3182),1000000000),IFERROR(IF(VALUE(MID($F3182,2,20))&lt;100000000,VALUE(MID($F3182,2,20)),1000000000),1000000000))+ROW()/100000,"")</f>
        <v/>
      </c>
    </row>
    <row r="3183">
      <c r="A3183">
        <f>IF($F3183="","",IFERROR(IF(INDEX('Per Invoice'!$A$2:$A$2001,MATCH($F3183,'Per Invoice'!$B$2:$B$2001,0))=0,"",INDEX('Per Invoice'!$A$2:$A$2001,MATCH($F3183,'Per Invoice'!$B$2:$B$2001,0))),""))</f>
        <v/>
      </c>
      <c r="H3183" s="11" t="n"/>
      <c r="R3183" s="7">
        <f>IF($F3183="","",Q3183*Y3183/100)</f>
        <v/>
      </c>
      <c r="X3183" s="7" t="n"/>
      <c r="Y3183" s="7" t="n"/>
      <c r="Z3183" s="7">
        <f>IF($F3183="","",Y3183*AE3183/100)</f>
        <v/>
      </c>
      <c r="AA3183" s="7">
        <f>IF($F3183="","",Y3183-Z3183)</f>
        <v/>
      </c>
      <c r="AB3183" s="7">
        <f>IF($F3183="","",AA3183-R3183)</f>
        <v/>
      </c>
      <c r="AE3183">
        <f>IF($F3183="","",IF($AK3183=1,0,IF($AJ3183=1,Settings!$C$6,Settings!$C$7))*100)</f>
        <v/>
      </c>
      <c r="AG3183">
        <f>IF($F3183="","",$F3183&amp;"|"&amp;$D3183&amp;"")</f>
        <v/>
      </c>
      <c r="AH3183">
        <f>IF($F3183="","",IF(COUNTIF($AG$2:$AG3183,$AG3183)=1,1,0))</f>
        <v/>
      </c>
      <c r="AI3183">
        <f>IF($AH3183=1,SUMPRODUCT(--($AL$2:$AL$8001&lt;$AL3183))+1,"")</f>
        <v/>
      </c>
      <c r="AJ3183">
        <f>IF($F3183="","",IF(OR($U3183=TRUE(),$U3183="TRUE"),1,0))</f>
        <v/>
      </c>
      <c r="AK3183">
        <f>IF($F3183="","",IF($AD3183="Yes",1,0))</f>
        <v/>
      </c>
      <c r="AL3183">
        <f>IF($AH3183=1,IFERROR(IF(VALUE($F3183)&lt;100000000,VALUE($F3183),1000000000),IFERROR(IF(VALUE(MID($F3183,2,20))&lt;100000000,VALUE(MID($F3183,2,20)),1000000000),1000000000))+ROW()/100000,"")</f>
        <v/>
      </c>
    </row>
    <row r="3184">
      <c r="A3184">
        <f>IF($F3184="","",IFERROR(IF(INDEX('Per Invoice'!$A$2:$A$2001,MATCH($F3184,'Per Invoice'!$B$2:$B$2001,0))=0,"",INDEX('Per Invoice'!$A$2:$A$2001,MATCH($F3184,'Per Invoice'!$B$2:$B$2001,0))),""))</f>
        <v/>
      </c>
      <c r="H3184" s="11" t="n"/>
      <c r="R3184" s="7">
        <f>IF($F3184="","",Q3184*Y3184/100)</f>
        <v/>
      </c>
      <c r="X3184" s="7" t="n"/>
      <c r="Y3184" s="7" t="n"/>
      <c r="Z3184" s="7">
        <f>IF($F3184="","",Y3184*AE3184/100)</f>
        <v/>
      </c>
      <c r="AA3184" s="7">
        <f>IF($F3184="","",Y3184-Z3184)</f>
        <v/>
      </c>
      <c r="AB3184" s="7">
        <f>IF($F3184="","",AA3184-R3184)</f>
        <v/>
      </c>
      <c r="AE3184">
        <f>IF($F3184="","",IF($AK3184=1,0,IF($AJ3184=1,Settings!$C$6,Settings!$C$7))*100)</f>
        <v/>
      </c>
      <c r="AG3184">
        <f>IF($F3184="","",$F3184&amp;"|"&amp;$D3184&amp;"")</f>
        <v/>
      </c>
      <c r="AH3184">
        <f>IF($F3184="","",IF(COUNTIF($AG$2:$AG3184,$AG3184)=1,1,0))</f>
        <v/>
      </c>
      <c r="AI3184">
        <f>IF($AH3184=1,SUMPRODUCT(--($AL$2:$AL$8001&lt;$AL3184))+1,"")</f>
        <v/>
      </c>
      <c r="AJ3184">
        <f>IF($F3184="","",IF(OR($U3184=TRUE(),$U3184="TRUE"),1,0))</f>
        <v/>
      </c>
      <c r="AK3184">
        <f>IF($F3184="","",IF($AD3184="Yes",1,0))</f>
        <v/>
      </c>
      <c r="AL3184">
        <f>IF($AH3184=1,IFERROR(IF(VALUE($F3184)&lt;100000000,VALUE($F3184),1000000000),IFERROR(IF(VALUE(MID($F3184,2,20))&lt;100000000,VALUE(MID($F3184,2,20)),1000000000),1000000000))+ROW()/100000,"")</f>
        <v/>
      </c>
    </row>
    <row r="3185">
      <c r="A3185">
        <f>IF($F3185="","",IFERROR(IF(INDEX('Per Invoice'!$A$2:$A$2001,MATCH($F3185,'Per Invoice'!$B$2:$B$2001,0))=0,"",INDEX('Per Invoice'!$A$2:$A$2001,MATCH($F3185,'Per Invoice'!$B$2:$B$2001,0))),""))</f>
        <v/>
      </c>
      <c r="H3185" s="11" t="n"/>
      <c r="R3185" s="7">
        <f>IF($F3185="","",Q3185*Y3185/100)</f>
        <v/>
      </c>
      <c r="X3185" s="7" t="n"/>
      <c r="Y3185" s="7" t="n"/>
      <c r="Z3185" s="7">
        <f>IF($F3185="","",Y3185*AE3185/100)</f>
        <v/>
      </c>
      <c r="AA3185" s="7">
        <f>IF($F3185="","",Y3185-Z3185)</f>
        <v/>
      </c>
      <c r="AB3185" s="7">
        <f>IF($F3185="","",AA3185-R3185)</f>
        <v/>
      </c>
      <c r="AE3185">
        <f>IF($F3185="","",IF($AK3185=1,0,IF($AJ3185=1,Settings!$C$6,Settings!$C$7))*100)</f>
        <v/>
      </c>
      <c r="AG3185">
        <f>IF($F3185="","",$F3185&amp;"|"&amp;$D3185&amp;"")</f>
        <v/>
      </c>
      <c r="AH3185">
        <f>IF($F3185="","",IF(COUNTIF($AG$2:$AG3185,$AG3185)=1,1,0))</f>
        <v/>
      </c>
      <c r="AI3185">
        <f>IF($AH3185=1,SUMPRODUCT(--($AL$2:$AL$8001&lt;$AL3185))+1,"")</f>
        <v/>
      </c>
      <c r="AJ3185">
        <f>IF($F3185="","",IF(OR($U3185=TRUE(),$U3185="TRUE"),1,0))</f>
        <v/>
      </c>
      <c r="AK3185">
        <f>IF($F3185="","",IF($AD3185="Yes",1,0))</f>
        <v/>
      </c>
      <c r="AL3185">
        <f>IF($AH3185=1,IFERROR(IF(VALUE($F3185)&lt;100000000,VALUE($F3185),1000000000),IFERROR(IF(VALUE(MID($F3185,2,20))&lt;100000000,VALUE(MID($F3185,2,20)),1000000000),1000000000))+ROW()/100000,"")</f>
        <v/>
      </c>
    </row>
    <row r="3186">
      <c r="A3186">
        <f>IF($F3186="","",IFERROR(IF(INDEX('Per Invoice'!$A$2:$A$2001,MATCH($F3186,'Per Invoice'!$B$2:$B$2001,0))=0,"",INDEX('Per Invoice'!$A$2:$A$2001,MATCH($F3186,'Per Invoice'!$B$2:$B$2001,0))),""))</f>
        <v/>
      </c>
      <c r="H3186" s="11" t="n"/>
      <c r="R3186" s="7">
        <f>IF($F3186="","",Q3186*Y3186/100)</f>
        <v/>
      </c>
      <c r="X3186" s="7" t="n"/>
      <c r="Y3186" s="7" t="n"/>
      <c r="Z3186" s="7">
        <f>IF($F3186="","",Y3186*AE3186/100)</f>
        <v/>
      </c>
      <c r="AA3186" s="7">
        <f>IF($F3186="","",Y3186-Z3186)</f>
        <v/>
      </c>
      <c r="AB3186" s="7">
        <f>IF($F3186="","",AA3186-R3186)</f>
        <v/>
      </c>
      <c r="AE3186">
        <f>IF($F3186="","",IF($AK3186=1,0,IF($AJ3186=1,Settings!$C$6,Settings!$C$7))*100)</f>
        <v/>
      </c>
      <c r="AG3186">
        <f>IF($F3186="","",$F3186&amp;"|"&amp;$D3186&amp;"")</f>
        <v/>
      </c>
      <c r="AH3186">
        <f>IF($F3186="","",IF(COUNTIF($AG$2:$AG3186,$AG3186)=1,1,0))</f>
        <v/>
      </c>
      <c r="AI3186">
        <f>IF($AH3186=1,SUMPRODUCT(--($AL$2:$AL$8001&lt;$AL3186))+1,"")</f>
        <v/>
      </c>
      <c r="AJ3186">
        <f>IF($F3186="","",IF(OR($U3186=TRUE(),$U3186="TRUE"),1,0))</f>
        <v/>
      </c>
      <c r="AK3186">
        <f>IF($F3186="","",IF($AD3186="Yes",1,0))</f>
        <v/>
      </c>
      <c r="AL3186">
        <f>IF($AH3186=1,IFERROR(IF(VALUE($F3186)&lt;100000000,VALUE($F3186),1000000000),IFERROR(IF(VALUE(MID($F3186,2,20))&lt;100000000,VALUE(MID($F3186,2,20)),1000000000),1000000000))+ROW()/100000,"")</f>
        <v/>
      </c>
    </row>
    <row r="3187">
      <c r="A3187">
        <f>IF($F3187="","",IFERROR(IF(INDEX('Per Invoice'!$A$2:$A$2001,MATCH($F3187,'Per Invoice'!$B$2:$B$2001,0))=0,"",INDEX('Per Invoice'!$A$2:$A$2001,MATCH($F3187,'Per Invoice'!$B$2:$B$2001,0))),""))</f>
        <v/>
      </c>
      <c r="H3187" s="11" t="n"/>
      <c r="R3187" s="7">
        <f>IF($F3187="","",Q3187*Y3187/100)</f>
        <v/>
      </c>
      <c r="X3187" s="7" t="n"/>
      <c r="Y3187" s="7" t="n"/>
      <c r="Z3187" s="7">
        <f>IF($F3187="","",Y3187*AE3187/100)</f>
        <v/>
      </c>
      <c r="AA3187" s="7">
        <f>IF($F3187="","",Y3187-Z3187)</f>
        <v/>
      </c>
      <c r="AB3187" s="7">
        <f>IF($F3187="","",AA3187-R3187)</f>
        <v/>
      </c>
      <c r="AE3187">
        <f>IF($F3187="","",IF($AK3187=1,0,IF($AJ3187=1,Settings!$C$6,Settings!$C$7))*100)</f>
        <v/>
      </c>
      <c r="AG3187">
        <f>IF($F3187="","",$F3187&amp;"|"&amp;$D3187&amp;"")</f>
        <v/>
      </c>
      <c r="AH3187">
        <f>IF($F3187="","",IF(COUNTIF($AG$2:$AG3187,$AG3187)=1,1,0))</f>
        <v/>
      </c>
      <c r="AI3187">
        <f>IF($AH3187=1,SUMPRODUCT(--($AL$2:$AL$8001&lt;$AL3187))+1,"")</f>
        <v/>
      </c>
      <c r="AJ3187">
        <f>IF($F3187="","",IF(OR($U3187=TRUE(),$U3187="TRUE"),1,0))</f>
        <v/>
      </c>
      <c r="AK3187">
        <f>IF($F3187="","",IF($AD3187="Yes",1,0))</f>
        <v/>
      </c>
      <c r="AL3187">
        <f>IF($AH3187=1,IFERROR(IF(VALUE($F3187)&lt;100000000,VALUE($F3187),1000000000),IFERROR(IF(VALUE(MID($F3187,2,20))&lt;100000000,VALUE(MID($F3187,2,20)),1000000000),1000000000))+ROW()/100000,"")</f>
        <v/>
      </c>
    </row>
    <row r="3188">
      <c r="A3188">
        <f>IF($F3188="","",IFERROR(IF(INDEX('Per Invoice'!$A$2:$A$2001,MATCH($F3188,'Per Invoice'!$B$2:$B$2001,0))=0,"",INDEX('Per Invoice'!$A$2:$A$2001,MATCH($F3188,'Per Invoice'!$B$2:$B$2001,0))),""))</f>
        <v/>
      </c>
      <c r="H3188" s="11" t="n"/>
      <c r="R3188" s="7">
        <f>IF($F3188="","",Q3188*Y3188/100)</f>
        <v/>
      </c>
      <c r="X3188" s="7" t="n"/>
      <c r="Y3188" s="7" t="n"/>
      <c r="Z3188" s="7">
        <f>IF($F3188="","",Y3188*AE3188/100)</f>
        <v/>
      </c>
      <c r="AA3188" s="7">
        <f>IF($F3188="","",Y3188-Z3188)</f>
        <v/>
      </c>
      <c r="AB3188" s="7">
        <f>IF($F3188="","",AA3188-R3188)</f>
        <v/>
      </c>
      <c r="AE3188">
        <f>IF($F3188="","",IF($AK3188=1,0,IF($AJ3188=1,Settings!$C$6,Settings!$C$7))*100)</f>
        <v/>
      </c>
      <c r="AG3188">
        <f>IF($F3188="","",$F3188&amp;"|"&amp;$D3188&amp;"")</f>
        <v/>
      </c>
      <c r="AH3188">
        <f>IF($F3188="","",IF(COUNTIF($AG$2:$AG3188,$AG3188)=1,1,0))</f>
        <v/>
      </c>
      <c r="AI3188">
        <f>IF($AH3188=1,SUMPRODUCT(--($AL$2:$AL$8001&lt;$AL3188))+1,"")</f>
        <v/>
      </c>
      <c r="AJ3188">
        <f>IF($F3188="","",IF(OR($U3188=TRUE(),$U3188="TRUE"),1,0))</f>
        <v/>
      </c>
      <c r="AK3188">
        <f>IF($F3188="","",IF($AD3188="Yes",1,0))</f>
        <v/>
      </c>
      <c r="AL3188">
        <f>IF($AH3188=1,IFERROR(IF(VALUE($F3188)&lt;100000000,VALUE($F3188),1000000000),IFERROR(IF(VALUE(MID($F3188,2,20))&lt;100000000,VALUE(MID($F3188,2,20)),1000000000),1000000000))+ROW()/100000,"")</f>
        <v/>
      </c>
    </row>
    <row r="3189">
      <c r="A3189">
        <f>IF($F3189="","",IFERROR(IF(INDEX('Per Invoice'!$A$2:$A$2001,MATCH($F3189,'Per Invoice'!$B$2:$B$2001,0))=0,"",INDEX('Per Invoice'!$A$2:$A$2001,MATCH($F3189,'Per Invoice'!$B$2:$B$2001,0))),""))</f>
        <v/>
      </c>
      <c r="H3189" s="11" t="n"/>
      <c r="R3189" s="7">
        <f>IF($F3189="","",Q3189*Y3189/100)</f>
        <v/>
      </c>
      <c r="X3189" s="7" t="n"/>
      <c r="Y3189" s="7" t="n"/>
      <c r="Z3189" s="7">
        <f>IF($F3189="","",Y3189*AE3189/100)</f>
        <v/>
      </c>
      <c r="AA3189" s="7">
        <f>IF($F3189="","",Y3189-Z3189)</f>
        <v/>
      </c>
      <c r="AB3189" s="7">
        <f>IF($F3189="","",AA3189-R3189)</f>
        <v/>
      </c>
      <c r="AE3189">
        <f>IF($F3189="","",IF($AK3189=1,0,IF($AJ3189=1,Settings!$C$6,Settings!$C$7))*100)</f>
        <v/>
      </c>
      <c r="AG3189">
        <f>IF($F3189="","",$F3189&amp;"|"&amp;$D3189&amp;"")</f>
        <v/>
      </c>
      <c r="AH3189">
        <f>IF($F3189="","",IF(COUNTIF($AG$2:$AG3189,$AG3189)=1,1,0))</f>
        <v/>
      </c>
      <c r="AI3189">
        <f>IF($AH3189=1,SUMPRODUCT(--($AL$2:$AL$8001&lt;$AL3189))+1,"")</f>
        <v/>
      </c>
      <c r="AJ3189">
        <f>IF($F3189="","",IF(OR($U3189=TRUE(),$U3189="TRUE"),1,0))</f>
        <v/>
      </c>
      <c r="AK3189">
        <f>IF($F3189="","",IF($AD3189="Yes",1,0))</f>
        <v/>
      </c>
      <c r="AL3189">
        <f>IF($AH3189=1,IFERROR(IF(VALUE($F3189)&lt;100000000,VALUE($F3189),1000000000),IFERROR(IF(VALUE(MID($F3189,2,20))&lt;100000000,VALUE(MID($F3189,2,20)),1000000000),1000000000))+ROW()/100000,"")</f>
        <v/>
      </c>
    </row>
    <row r="3190">
      <c r="A3190">
        <f>IF($F3190="","",IFERROR(IF(INDEX('Per Invoice'!$A$2:$A$2001,MATCH($F3190,'Per Invoice'!$B$2:$B$2001,0))=0,"",INDEX('Per Invoice'!$A$2:$A$2001,MATCH($F3190,'Per Invoice'!$B$2:$B$2001,0))),""))</f>
        <v/>
      </c>
      <c r="H3190" s="11" t="n"/>
      <c r="R3190" s="7">
        <f>IF($F3190="","",Q3190*Y3190/100)</f>
        <v/>
      </c>
      <c r="X3190" s="7" t="n"/>
      <c r="Y3190" s="7" t="n"/>
      <c r="Z3190" s="7">
        <f>IF($F3190="","",Y3190*AE3190/100)</f>
        <v/>
      </c>
      <c r="AA3190" s="7">
        <f>IF($F3190="","",Y3190-Z3190)</f>
        <v/>
      </c>
      <c r="AB3190" s="7">
        <f>IF($F3190="","",AA3190-R3190)</f>
        <v/>
      </c>
      <c r="AE3190">
        <f>IF($F3190="","",IF($AK3190=1,0,IF($AJ3190=1,Settings!$C$6,Settings!$C$7))*100)</f>
        <v/>
      </c>
      <c r="AG3190">
        <f>IF($F3190="","",$F3190&amp;"|"&amp;$D3190&amp;"")</f>
        <v/>
      </c>
      <c r="AH3190">
        <f>IF($F3190="","",IF(COUNTIF($AG$2:$AG3190,$AG3190)=1,1,0))</f>
        <v/>
      </c>
      <c r="AI3190">
        <f>IF($AH3190=1,SUMPRODUCT(--($AL$2:$AL$8001&lt;$AL3190))+1,"")</f>
        <v/>
      </c>
      <c r="AJ3190">
        <f>IF($F3190="","",IF(OR($U3190=TRUE(),$U3190="TRUE"),1,0))</f>
        <v/>
      </c>
      <c r="AK3190">
        <f>IF($F3190="","",IF($AD3190="Yes",1,0))</f>
        <v/>
      </c>
      <c r="AL3190">
        <f>IF($AH3190=1,IFERROR(IF(VALUE($F3190)&lt;100000000,VALUE($F3190),1000000000),IFERROR(IF(VALUE(MID($F3190,2,20))&lt;100000000,VALUE(MID($F3190,2,20)),1000000000),1000000000))+ROW()/100000,"")</f>
        <v/>
      </c>
    </row>
    <row r="3191">
      <c r="A3191">
        <f>IF($F3191="","",IFERROR(IF(INDEX('Per Invoice'!$A$2:$A$2001,MATCH($F3191,'Per Invoice'!$B$2:$B$2001,0))=0,"",INDEX('Per Invoice'!$A$2:$A$2001,MATCH($F3191,'Per Invoice'!$B$2:$B$2001,0))),""))</f>
        <v/>
      </c>
      <c r="H3191" s="11" t="n"/>
      <c r="R3191" s="7">
        <f>IF($F3191="","",Q3191*Y3191/100)</f>
        <v/>
      </c>
      <c r="X3191" s="7" t="n"/>
      <c r="Y3191" s="7" t="n"/>
      <c r="Z3191" s="7">
        <f>IF($F3191="","",Y3191*AE3191/100)</f>
        <v/>
      </c>
      <c r="AA3191" s="7">
        <f>IF($F3191="","",Y3191-Z3191)</f>
        <v/>
      </c>
      <c r="AB3191" s="7">
        <f>IF($F3191="","",AA3191-R3191)</f>
        <v/>
      </c>
      <c r="AE3191">
        <f>IF($F3191="","",IF($AK3191=1,0,IF($AJ3191=1,Settings!$C$6,Settings!$C$7))*100)</f>
        <v/>
      </c>
      <c r="AG3191">
        <f>IF($F3191="","",$F3191&amp;"|"&amp;$D3191&amp;"")</f>
        <v/>
      </c>
      <c r="AH3191">
        <f>IF($F3191="","",IF(COUNTIF($AG$2:$AG3191,$AG3191)=1,1,0))</f>
        <v/>
      </c>
      <c r="AI3191">
        <f>IF($AH3191=1,SUMPRODUCT(--($AL$2:$AL$8001&lt;$AL3191))+1,"")</f>
        <v/>
      </c>
      <c r="AJ3191">
        <f>IF($F3191="","",IF(OR($U3191=TRUE(),$U3191="TRUE"),1,0))</f>
        <v/>
      </c>
      <c r="AK3191">
        <f>IF($F3191="","",IF($AD3191="Yes",1,0))</f>
        <v/>
      </c>
      <c r="AL3191">
        <f>IF($AH3191=1,IFERROR(IF(VALUE($F3191)&lt;100000000,VALUE($F3191),1000000000),IFERROR(IF(VALUE(MID($F3191,2,20))&lt;100000000,VALUE(MID($F3191,2,20)),1000000000),1000000000))+ROW()/100000,"")</f>
        <v/>
      </c>
    </row>
    <row r="3192">
      <c r="A3192">
        <f>IF($F3192="","",IFERROR(IF(INDEX('Per Invoice'!$A$2:$A$2001,MATCH($F3192,'Per Invoice'!$B$2:$B$2001,0))=0,"",INDEX('Per Invoice'!$A$2:$A$2001,MATCH($F3192,'Per Invoice'!$B$2:$B$2001,0))),""))</f>
        <v/>
      </c>
      <c r="H3192" s="11" t="n"/>
      <c r="R3192" s="7">
        <f>IF($F3192="","",Q3192*Y3192/100)</f>
        <v/>
      </c>
      <c r="X3192" s="7" t="n"/>
      <c r="Y3192" s="7" t="n"/>
      <c r="Z3192" s="7">
        <f>IF($F3192="","",Y3192*AE3192/100)</f>
        <v/>
      </c>
      <c r="AA3192" s="7">
        <f>IF($F3192="","",Y3192-Z3192)</f>
        <v/>
      </c>
      <c r="AB3192" s="7">
        <f>IF($F3192="","",AA3192-R3192)</f>
        <v/>
      </c>
      <c r="AE3192">
        <f>IF($F3192="","",IF($AK3192=1,0,IF($AJ3192=1,Settings!$C$6,Settings!$C$7))*100)</f>
        <v/>
      </c>
      <c r="AG3192">
        <f>IF($F3192="","",$F3192&amp;"|"&amp;$D3192&amp;"")</f>
        <v/>
      </c>
      <c r="AH3192">
        <f>IF($F3192="","",IF(COUNTIF($AG$2:$AG3192,$AG3192)=1,1,0))</f>
        <v/>
      </c>
      <c r="AI3192">
        <f>IF($AH3192=1,SUMPRODUCT(--($AL$2:$AL$8001&lt;$AL3192))+1,"")</f>
        <v/>
      </c>
      <c r="AJ3192">
        <f>IF($F3192="","",IF(OR($U3192=TRUE(),$U3192="TRUE"),1,0))</f>
        <v/>
      </c>
      <c r="AK3192">
        <f>IF($F3192="","",IF($AD3192="Yes",1,0))</f>
        <v/>
      </c>
      <c r="AL3192">
        <f>IF($AH3192=1,IFERROR(IF(VALUE($F3192)&lt;100000000,VALUE($F3192),1000000000),IFERROR(IF(VALUE(MID($F3192,2,20))&lt;100000000,VALUE(MID($F3192,2,20)),1000000000),1000000000))+ROW()/100000,"")</f>
        <v/>
      </c>
    </row>
    <row r="3193">
      <c r="A3193">
        <f>IF($F3193="","",IFERROR(IF(INDEX('Per Invoice'!$A$2:$A$2001,MATCH($F3193,'Per Invoice'!$B$2:$B$2001,0))=0,"",INDEX('Per Invoice'!$A$2:$A$2001,MATCH($F3193,'Per Invoice'!$B$2:$B$2001,0))),""))</f>
        <v/>
      </c>
      <c r="H3193" s="11" t="n"/>
      <c r="R3193" s="7">
        <f>IF($F3193="","",Q3193*Y3193/100)</f>
        <v/>
      </c>
      <c r="X3193" s="7" t="n"/>
      <c r="Y3193" s="7" t="n"/>
      <c r="Z3193" s="7">
        <f>IF($F3193="","",Y3193*AE3193/100)</f>
        <v/>
      </c>
      <c r="AA3193" s="7">
        <f>IF($F3193="","",Y3193-Z3193)</f>
        <v/>
      </c>
      <c r="AB3193" s="7">
        <f>IF($F3193="","",AA3193-R3193)</f>
        <v/>
      </c>
      <c r="AE3193">
        <f>IF($F3193="","",IF($AK3193=1,0,IF($AJ3193=1,Settings!$C$6,Settings!$C$7))*100)</f>
        <v/>
      </c>
      <c r="AG3193">
        <f>IF($F3193="","",$F3193&amp;"|"&amp;$D3193&amp;"")</f>
        <v/>
      </c>
      <c r="AH3193">
        <f>IF($F3193="","",IF(COUNTIF($AG$2:$AG3193,$AG3193)=1,1,0))</f>
        <v/>
      </c>
      <c r="AI3193">
        <f>IF($AH3193=1,SUMPRODUCT(--($AL$2:$AL$8001&lt;$AL3193))+1,"")</f>
        <v/>
      </c>
      <c r="AJ3193">
        <f>IF($F3193="","",IF(OR($U3193=TRUE(),$U3193="TRUE"),1,0))</f>
        <v/>
      </c>
      <c r="AK3193">
        <f>IF($F3193="","",IF($AD3193="Yes",1,0))</f>
        <v/>
      </c>
      <c r="AL3193">
        <f>IF($AH3193=1,IFERROR(IF(VALUE($F3193)&lt;100000000,VALUE($F3193),1000000000),IFERROR(IF(VALUE(MID($F3193,2,20))&lt;100000000,VALUE(MID($F3193,2,20)),1000000000),1000000000))+ROW()/100000,"")</f>
        <v/>
      </c>
    </row>
    <row r="3194">
      <c r="A3194">
        <f>IF($F3194="","",IFERROR(IF(INDEX('Per Invoice'!$A$2:$A$2001,MATCH($F3194,'Per Invoice'!$B$2:$B$2001,0))=0,"",INDEX('Per Invoice'!$A$2:$A$2001,MATCH($F3194,'Per Invoice'!$B$2:$B$2001,0))),""))</f>
        <v/>
      </c>
      <c r="H3194" s="11" t="n"/>
      <c r="R3194" s="7">
        <f>IF($F3194="","",Q3194*Y3194/100)</f>
        <v/>
      </c>
      <c r="X3194" s="7" t="n"/>
      <c r="Y3194" s="7" t="n"/>
      <c r="Z3194" s="7">
        <f>IF($F3194="","",Y3194*AE3194/100)</f>
        <v/>
      </c>
      <c r="AA3194" s="7">
        <f>IF($F3194="","",Y3194-Z3194)</f>
        <v/>
      </c>
      <c r="AB3194" s="7">
        <f>IF($F3194="","",AA3194-R3194)</f>
        <v/>
      </c>
      <c r="AE3194">
        <f>IF($F3194="","",IF($AK3194=1,0,IF($AJ3194=1,Settings!$C$6,Settings!$C$7))*100)</f>
        <v/>
      </c>
      <c r="AG3194">
        <f>IF($F3194="","",$F3194&amp;"|"&amp;$D3194&amp;"")</f>
        <v/>
      </c>
      <c r="AH3194">
        <f>IF($F3194="","",IF(COUNTIF($AG$2:$AG3194,$AG3194)=1,1,0))</f>
        <v/>
      </c>
      <c r="AI3194">
        <f>IF($AH3194=1,SUMPRODUCT(--($AL$2:$AL$8001&lt;$AL3194))+1,"")</f>
        <v/>
      </c>
      <c r="AJ3194">
        <f>IF($F3194="","",IF(OR($U3194=TRUE(),$U3194="TRUE"),1,0))</f>
        <v/>
      </c>
      <c r="AK3194">
        <f>IF($F3194="","",IF($AD3194="Yes",1,0))</f>
        <v/>
      </c>
      <c r="AL3194">
        <f>IF($AH3194=1,IFERROR(IF(VALUE($F3194)&lt;100000000,VALUE($F3194),1000000000),IFERROR(IF(VALUE(MID($F3194,2,20))&lt;100000000,VALUE(MID($F3194,2,20)),1000000000),1000000000))+ROW()/100000,"")</f>
        <v/>
      </c>
    </row>
    <row r="3195">
      <c r="A3195">
        <f>IF($F3195="","",IFERROR(IF(INDEX('Per Invoice'!$A$2:$A$2001,MATCH($F3195,'Per Invoice'!$B$2:$B$2001,0))=0,"",INDEX('Per Invoice'!$A$2:$A$2001,MATCH($F3195,'Per Invoice'!$B$2:$B$2001,0))),""))</f>
        <v/>
      </c>
      <c r="H3195" s="11" t="n"/>
      <c r="R3195" s="7">
        <f>IF($F3195="","",Q3195*Y3195/100)</f>
        <v/>
      </c>
      <c r="X3195" s="7" t="n"/>
      <c r="Y3195" s="7" t="n"/>
      <c r="Z3195" s="7">
        <f>IF($F3195="","",Y3195*AE3195/100)</f>
        <v/>
      </c>
      <c r="AA3195" s="7">
        <f>IF($F3195="","",Y3195-Z3195)</f>
        <v/>
      </c>
      <c r="AB3195" s="7">
        <f>IF($F3195="","",AA3195-R3195)</f>
        <v/>
      </c>
      <c r="AE3195">
        <f>IF($F3195="","",IF($AK3195=1,0,IF($AJ3195=1,Settings!$C$6,Settings!$C$7))*100)</f>
        <v/>
      </c>
      <c r="AG3195">
        <f>IF($F3195="","",$F3195&amp;"|"&amp;$D3195&amp;"")</f>
        <v/>
      </c>
      <c r="AH3195">
        <f>IF($F3195="","",IF(COUNTIF($AG$2:$AG3195,$AG3195)=1,1,0))</f>
        <v/>
      </c>
      <c r="AI3195">
        <f>IF($AH3195=1,SUMPRODUCT(--($AL$2:$AL$8001&lt;$AL3195))+1,"")</f>
        <v/>
      </c>
      <c r="AJ3195">
        <f>IF($F3195="","",IF(OR($U3195=TRUE(),$U3195="TRUE"),1,0))</f>
        <v/>
      </c>
      <c r="AK3195">
        <f>IF($F3195="","",IF($AD3195="Yes",1,0))</f>
        <v/>
      </c>
      <c r="AL3195">
        <f>IF($AH3195=1,IFERROR(IF(VALUE($F3195)&lt;100000000,VALUE($F3195),1000000000),IFERROR(IF(VALUE(MID($F3195,2,20))&lt;100000000,VALUE(MID($F3195,2,20)),1000000000),1000000000))+ROW()/100000,"")</f>
        <v/>
      </c>
    </row>
    <row r="3196">
      <c r="A3196">
        <f>IF($F3196="","",IFERROR(IF(INDEX('Per Invoice'!$A$2:$A$2001,MATCH($F3196,'Per Invoice'!$B$2:$B$2001,0))=0,"",INDEX('Per Invoice'!$A$2:$A$2001,MATCH($F3196,'Per Invoice'!$B$2:$B$2001,0))),""))</f>
        <v/>
      </c>
      <c r="H3196" s="11" t="n"/>
      <c r="R3196" s="7">
        <f>IF($F3196="","",Q3196*Y3196/100)</f>
        <v/>
      </c>
      <c r="X3196" s="7" t="n"/>
      <c r="Y3196" s="7" t="n"/>
      <c r="Z3196" s="7">
        <f>IF($F3196="","",Y3196*AE3196/100)</f>
        <v/>
      </c>
      <c r="AA3196" s="7">
        <f>IF($F3196="","",Y3196-Z3196)</f>
        <v/>
      </c>
      <c r="AB3196" s="7">
        <f>IF($F3196="","",AA3196-R3196)</f>
        <v/>
      </c>
      <c r="AE3196">
        <f>IF($F3196="","",IF($AK3196=1,0,IF($AJ3196=1,Settings!$C$6,Settings!$C$7))*100)</f>
        <v/>
      </c>
      <c r="AG3196">
        <f>IF($F3196="","",$F3196&amp;"|"&amp;$D3196&amp;"")</f>
        <v/>
      </c>
      <c r="AH3196">
        <f>IF($F3196="","",IF(COUNTIF($AG$2:$AG3196,$AG3196)=1,1,0))</f>
        <v/>
      </c>
      <c r="AI3196">
        <f>IF($AH3196=1,SUMPRODUCT(--($AL$2:$AL$8001&lt;$AL3196))+1,"")</f>
        <v/>
      </c>
      <c r="AJ3196">
        <f>IF($F3196="","",IF(OR($U3196=TRUE(),$U3196="TRUE"),1,0))</f>
        <v/>
      </c>
      <c r="AK3196">
        <f>IF($F3196="","",IF($AD3196="Yes",1,0))</f>
        <v/>
      </c>
      <c r="AL3196">
        <f>IF($AH3196=1,IFERROR(IF(VALUE($F3196)&lt;100000000,VALUE($F3196),1000000000),IFERROR(IF(VALUE(MID($F3196,2,20))&lt;100000000,VALUE(MID($F3196,2,20)),1000000000),1000000000))+ROW()/100000,"")</f>
        <v/>
      </c>
    </row>
    <row r="3197">
      <c r="A3197">
        <f>IF($F3197="","",IFERROR(IF(INDEX('Per Invoice'!$A$2:$A$2001,MATCH($F3197,'Per Invoice'!$B$2:$B$2001,0))=0,"",INDEX('Per Invoice'!$A$2:$A$2001,MATCH($F3197,'Per Invoice'!$B$2:$B$2001,0))),""))</f>
        <v/>
      </c>
      <c r="H3197" s="11" t="n"/>
      <c r="R3197" s="7">
        <f>IF($F3197="","",Q3197*Y3197/100)</f>
        <v/>
      </c>
      <c r="X3197" s="7" t="n"/>
      <c r="Y3197" s="7" t="n"/>
      <c r="Z3197" s="7">
        <f>IF($F3197="","",Y3197*AE3197/100)</f>
        <v/>
      </c>
      <c r="AA3197" s="7">
        <f>IF($F3197="","",Y3197-Z3197)</f>
        <v/>
      </c>
      <c r="AB3197" s="7">
        <f>IF($F3197="","",AA3197-R3197)</f>
        <v/>
      </c>
      <c r="AE3197">
        <f>IF($F3197="","",IF($AK3197=1,0,IF($AJ3197=1,Settings!$C$6,Settings!$C$7))*100)</f>
        <v/>
      </c>
      <c r="AG3197">
        <f>IF($F3197="","",$F3197&amp;"|"&amp;$D3197&amp;"")</f>
        <v/>
      </c>
      <c r="AH3197">
        <f>IF($F3197="","",IF(COUNTIF($AG$2:$AG3197,$AG3197)=1,1,0))</f>
        <v/>
      </c>
      <c r="AI3197">
        <f>IF($AH3197=1,SUMPRODUCT(--($AL$2:$AL$8001&lt;$AL3197))+1,"")</f>
        <v/>
      </c>
      <c r="AJ3197">
        <f>IF($F3197="","",IF(OR($U3197=TRUE(),$U3197="TRUE"),1,0))</f>
        <v/>
      </c>
      <c r="AK3197">
        <f>IF($F3197="","",IF($AD3197="Yes",1,0))</f>
        <v/>
      </c>
      <c r="AL3197">
        <f>IF($AH3197=1,IFERROR(IF(VALUE($F3197)&lt;100000000,VALUE($F3197),1000000000),IFERROR(IF(VALUE(MID($F3197,2,20))&lt;100000000,VALUE(MID($F3197,2,20)),1000000000),1000000000))+ROW()/100000,"")</f>
        <v/>
      </c>
    </row>
    <row r="3198">
      <c r="A3198">
        <f>IF($F3198="","",IFERROR(IF(INDEX('Per Invoice'!$A$2:$A$2001,MATCH($F3198,'Per Invoice'!$B$2:$B$2001,0))=0,"",INDEX('Per Invoice'!$A$2:$A$2001,MATCH($F3198,'Per Invoice'!$B$2:$B$2001,0))),""))</f>
        <v/>
      </c>
      <c r="H3198" s="11" t="n"/>
      <c r="R3198" s="7">
        <f>IF($F3198="","",Q3198*Y3198/100)</f>
        <v/>
      </c>
      <c r="X3198" s="7" t="n"/>
      <c r="Y3198" s="7" t="n"/>
      <c r="Z3198" s="7">
        <f>IF($F3198="","",Y3198*AE3198/100)</f>
        <v/>
      </c>
      <c r="AA3198" s="7">
        <f>IF($F3198="","",Y3198-Z3198)</f>
        <v/>
      </c>
      <c r="AB3198" s="7">
        <f>IF($F3198="","",AA3198-R3198)</f>
        <v/>
      </c>
      <c r="AE3198">
        <f>IF($F3198="","",IF($AK3198=1,0,IF($AJ3198=1,Settings!$C$6,Settings!$C$7))*100)</f>
        <v/>
      </c>
      <c r="AG3198">
        <f>IF($F3198="","",$F3198&amp;"|"&amp;$D3198&amp;"")</f>
        <v/>
      </c>
      <c r="AH3198">
        <f>IF($F3198="","",IF(COUNTIF($AG$2:$AG3198,$AG3198)=1,1,0))</f>
        <v/>
      </c>
      <c r="AI3198">
        <f>IF($AH3198=1,SUMPRODUCT(--($AL$2:$AL$8001&lt;$AL3198))+1,"")</f>
        <v/>
      </c>
      <c r="AJ3198">
        <f>IF($F3198="","",IF(OR($U3198=TRUE(),$U3198="TRUE"),1,0))</f>
        <v/>
      </c>
      <c r="AK3198">
        <f>IF($F3198="","",IF($AD3198="Yes",1,0))</f>
        <v/>
      </c>
      <c r="AL3198">
        <f>IF($AH3198=1,IFERROR(IF(VALUE($F3198)&lt;100000000,VALUE($F3198),1000000000),IFERROR(IF(VALUE(MID($F3198,2,20))&lt;100000000,VALUE(MID($F3198,2,20)),1000000000),1000000000))+ROW()/100000,"")</f>
        <v/>
      </c>
    </row>
    <row r="3199">
      <c r="A3199">
        <f>IF($F3199="","",IFERROR(IF(INDEX('Per Invoice'!$A$2:$A$2001,MATCH($F3199,'Per Invoice'!$B$2:$B$2001,0))=0,"",INDEX('Per Invoice'!$A$2:$A$2001,MATCH($F3199,'Per Invoice'!$B$2:$B$2001,0))),""))</f>
        <v/>
      </c>
      <c r="H3199" s="11" t="n"/>
      <c r="R3199" s="7">
        <f>IF($F3199="","",Q3199*Y3199/100)</f>
        <v/>
      </c>
      <c r="X3199" s="7" t="n"/>
      <c r="Y3199" s="7" t="n"/>
      <c r="Z3199" s="7">
        <f>IF($F3199="","",Y3199*AE3199/100)</f>
        <v/>
      </c>
      <c r="AA3199" s="7">
        <f>IF($F3199="","",Y3199-Z3199)</f>
        <v/>
      </c>
      <c r="AB3199" s="7">
        <f>IF($F3199="","",AA3199-R3199)</f>
        <v/>
      </c>
      <c r="AE3199">
        <f>IF($F3199="","",IF($AK3199=1,0,IF($AJ3199=1,Settings!$C$6,Settings!$C$7))*100)</f>
        <v/>
      </c>
      <c r="AG3199">
        <f>IF($F3199="","",$F3199&amp;"|"&amp;$D3199&amp;"")</f>
        <v/>
      </c>
      <c r="AH3199">
        <f>IF($F3199="","",IF(COUNTIF($AG$2:$AG3199,$AG3199)=1,1,0))</f>
        <v/>
      </c>
      <c r="AI3199">
        <f>IF($AH3199=1,SUMPRODUCT(--($AL$2:$AL$8001&lt;$AL3199))+1,"")</f>
        <v/>
      </c>
      <c r="AJ3199">
        <f>IF($F3199="","",IF(OR($U3199=TRUE(),$U3199="TRUE"),1,0))</f>
        <v/>
      </c>
      <c r="AK3199">
        <f>IF($F3199="","",IF($AD3199="Yes",1,0))</f>
        <v/>
      </c>
      <c r="AL3199">
        <f>IF($AH3199=1,IFERROR(IF(VALUE($F3199)&lt;100000000,VALUE($F3199),1000000000),IFERROR(IF(VALUE(MID($F3199,2,20))&lt;100000000,VALUE(MID($F3199,2,20)),1000000000),1000000000))+ROW()/100000,"")</f>
        <v/>
      </c>
    </row>
    <row r="3200">
      <c r="A3200">
        <f>IF($F3200="","",IFERROR(IF(INDEX('Per Invoice'!$A$2:$A$2001,MATCH($F3200,'Per Invoice'!$B$2:$B$2001,0))=0,"",INDEX('Per Invoice'!$A$2:$A$2001,MATCH($F3200,'Per Invoice'!$B$2:$B$2001,0))),""))</f>
        <v/>
      </c>
      <c r="H3200" s="11" t="n"/>
      <c r="R3200" s="7">
        <f>IF($F3200="","",Q3200*Y3200/100)</f>
        <v/>
      </c>
      <c r="X3200" s="7" t="n"/>
      <c r="Y3200" s="7" t="n"/>
      <c r="Z3200" s="7">
        <f>IF($F3200="","",Y3200*AE3200/100)</f>
        <v/>
      </c>
      <c r="AA3200" s="7">
        <f>IF($F3200="","",Y3200-Z3200)</f>
        <v/>
      </c>
      <c r="AB3200" s="7">
        <f>IF($F3200="","",AA3200-R3200)</f>
        <v/>
      </c>
      <c r="AE3200">
        <f>IF($F3200="","",IF($AK3200=1,0,IF($AJ3200=1,Settings!$C$6,Settings!$C$7))*100)</f>
        <v/>
      </c>
      <c r="AG3200">
        <f>IF($F3200="","",$F3200&amp;"|"&amp;$D3200&amp;"")</f>
        <v/>
      </c>
      <c r="AH3200">
        <f>IF($F3200="","",IF(COUNTIF($AG$2:$AG3200,$AG3200)=1,1,0))</f>
        <v/>
      </c>
      <c r="AI3200">
        <f>IF($AH3200=1,SUMPRODUCT(--($AL$2:$AL$8001&lt;$AL3200))+1,"")</f>
        <v/>
      </c>
      <c r="AJ3200">
        <f>IF($F3200="","",IF(OR($U3200=TRUE(),$U3200="TRUE"),1,0))</f>
        <v/>
      </c>
      <c r="AK3200">
        <f>IF($F3200="","",IF($AD3200="Yes",1,0))</f>
        <v/>
      </c>
      <c r="AL3200">
        <f>IF($AH3200=1,IFERROR(IF(VALUE($F3200)&lt;100000000,VALUE($F3200),1000000000),IFERROR(IF(VALUE(MID($F3200,2,20))&lt;100000000,VALUE(MID($F3200,2,20)),1000000000),1000000000))+ROW()/100000,"")</f>
        <v/>
      </c>
    </row>
    <row r="3201">
      <c r="A3201">
        <f>IF($F3201="","",IFERROR(IF(INDEX('Per Invoice'!$A$2:$A$2001,MATCH($F3201,'Per Invoice'!$B$2:$B$2001,0))=0,"",INDEX('Per Invoice'!$A$2:$A$2001,MATCH($F3201,'Per Invoice'!$B$2:$B$2001,0))),""))</f>
        <v/>
      </c>
      <c r="H3201" s="11" t="n"/>
      <c r="R3201" s="7">
        <f>IF($F3201="","",Q3201*Y3201/100)</f>
        <v/>
      </c>
      <c r="X3201" s="7" t="n"/>
      <c r="Y3201" s="7" t="n"/>
      <c r="Z3201" s="7">
        <f>IF($F3201="","",Y3201*AE3201/100)</f>
        <v/>
      </c>
      <c r="AA3201" s="7">
        <f>IF($F3201="","",Y3201-Z3201)</f>
        <v/>
      </c>
      <c r="AB3201" s="7">
        <f>IF($F3201="","",AA3201-R3201)</f>
        <v/>
      </c>
      <c r="AE3201">
        <f>IF($F3201="","",IF($AK3201=1,0,IF($AJ3201=1,Settings!$C$6,Settings!$C$7))*100)</f>
        <v/>
      </c>
      <c r="AG3201">
        <f>IF($F3201="","",$F3201&amp;"|"&amp;$D3201&amp;"")</f>
        <v/>
      </c>
      <c r="AH3201">
        <f>IF($F3201="","",IF(COUNTIF($AG$2:$AG3201,$AG3201)=1,1,0))</f>
        <v/>
      </c>
      <c r="AI3201">
        <f>IF($AH3201=1,SUMPRODUCT(--($AL$2:$AL$8001&lt;$AL3201))+1,"")</f>
        <v/>
      </c>
      <c r="AJ3201">
        <f>IF($F3201="","",IF(OR($U3201=TRUE(),$U3201="TRUE"),1,0))</f>
        <v/>
      </c>
      <c r="AK3201">
        <f>IF($F3201="","",IF($AD3201="Yes",1,0))</f>
        <v/>
      </c>
      <c r="AL3201">
        <f>IF($AH3201=1,IFERROR(IF(VALUE($F3201)&lt;100000000,VALUE($F3201),1000000000),IFERROR(IF(VALUE(MID($F3201,2,20))&lt;100000000,VALUE(MID($F3201,2,20)),1000000000),1000000000))+ROW()/100000,"")</f>
        <v/>
      </c>
    </row>
    <row r="3202">
      <c r="A3202">
        <f>IF($F3202="","",IFERROR(IF(INDEX('Per Invoice'!$A$2:$A$2001,MATCH($F3202,'Per Invoice'!$B$2:$B$2001,0))=0,"",INDEX('Per Invoice'!$A$2:$A$2001,MATCH($F3202,'Per Invoice'!$B$2:$B$2001,0))),""))</f>
        <v/>
      </c>
      <c r="H3202" s="11" t="n"/>
      <c r="R3202" s="7">
        <f>IF($F3202="","",Q3202*Y3202/100)</f>
        <v/>
      </c>
      <c r="X3202" s="7" t="n"/>
      <c r="Y3202" s="7" t="n"/>
      <c r="Z3202" s="7">
        <f>IF($F3202="","",Y3202*AE3202/100)</f>
        <v/>
      </c>
      <c r="AA3202" s="7">
        <f>IF($F3202="","",Y3202-Z3202)</f>
        <v/>
      </c>
      <c r="AB3202" s="7">
        <f>IF($F3202="","",AA3202-R3202)</f>
        <v/>
      </c>
      <c r="AE3202">
        <f>IF($F3202="","",IF($AK3202=1,0,IF($AJ3202=1,Settings!$C$6,Settings!$C$7))*100)</f>
        <v/>
      </c>
      <c r="AG3202">
        <f>IF($F3202="","",$F3202&amp;"|"&amp;$D3202&amp;"")</f>
        <v/>
      </c>
      <c r="AH3202">
        <f>IF($F3202="","",IF(COUNTIF($AG$2:$AG3202,$AG3202)=1,1,0))</f>
        <v/>
      </c>
      <c r="AI3202">
        <f>IF($AH3202=1,SUMPRODUCT(--($AL$2:$AL$8001&lt;$AL3202))+1,"")</f>
        <v/>
      </c>
      <c r="AJ3202">
        <f>IF($F3202="","",IF(OR($U3202=TRUE(),$U3202="TRUE"),1,0))</f>
        <v/>
      </c>
      <c r="AK3202">
        <f>IF($F3202="","",IF($AD3202="Yes",1,0))</f>
        <v/>
      </c>
      <c r="AL3202">
        <f>IF($AH3202=1,IFERROR(IF(VALUE($F3202)&lt;100000000,VALUE($F3202),1000000000),IFERROR(IF(VALUE(MID($F3202,2,20))&lt;100000000,VALUE(MID($F3202,2,20)),1000000000),1000000000))+ROW()/100000,"")</f>
        <v/>
      </c>
    </row>
    <row r="3203">
      <c r="A3203">
        <f>IF($F3203="","",IFERROR(IF(INDEX('Per Invoice'!$A$2:$A$2001,MATCH($F3203,'Per Invoice'!$B$2:$B$2001,0))=0,"",INDEX('Per Invoice'!$A$2:$A$2001,MATCH($F3203,'Per Invoice'!$B$2:$B$2001,0))),""))</f>
        <v/>
      </c>
      <c r="H3203" s="11" t="n"/>
      <c r="R3203" s="7">
        <f>IF($F3203="","",Q3203*Y3203/100)</f>
        <v/>
      </c>
      <c r="X3203" s="7" t="n"/>
      <c r="Y3203" s="7" t="n"/>
      <c r="Z3203" s="7">
        <f>IF($F3203="","",Y3203*AE3203/100)</f>
        <v/>
      </c>
      <c r="AA3203" s="7">
        <f>IF($F3203="","",Y3203-Z3203)</f>
        <v/>
      </c>
      <c r="AB3203" s="7">
        <f>IF($F3203="","",AA3203-R3203)</f>
        <v/>
      </c>
      <c r="AE3203">
        <f>IF($F3203="","",IF($AK3203=1,0,IF($AJ3203=1,Settings!$C$6,Settings!$C$7))*100)</f>
        <v/>
      </c>
      <c r="AG3203">
        <f>IF($F3203="","",$F3203&amp;"|"&amp;$D3203&amp;"")</f>
        <v/>
      </c>
      <c r="AH3203">
        <f>IF($F3203="","",IF(COUNTIF($AG$2:$AG3203,$AG3203)=1,1,0))</f>
        <v/>
      </c>
      <c r="AI3203">
        <f>IF($AH3203=1,SUMPRODUCT(--($AL$2:$AL$8001&lt;$AL3203))+1,"")</f>
        <v/>
      </c>
      <c r="AJ3203">
        <f>IF($F3203="","",IF(OR($U3203=TRUE(),$U3203="TRUE"),1,0))</f>
        <v/>
      </c>
      <c r="AK3203">
        <f>IF($F3203="","",IF($AD3203="Yes",1,0))</f>
        <v/>
      </c>
      <c r="AL3203">
        <f>IF($AH3203=1,IFERROR(IF(VALUE($F3203)&lt;100000000,VALUE($F3203),1000000000),IFERROR(IF(VALUE(MID($F3203,2,20))&lt;100000000,VALUE(MID($F3203,2,20)),1000000000),1000000000))+ROW()/100000,"")</f>
        <v/>
      </c>
    </row>
    <row r="3204">
      <c r="A3204">
        <f>IF($F3204="","",IFERROR(IF(INDEX('Per Invoice'!$A$2:$A$2001,MATCH($F3204,'Per Invoice'!$B$2:$B$2001,0))=0,"",INDEX('Per Invoice'!$A$2:$A$2001,MATCH($F3204,'Per Invoice'!$B$2:$B$2001,0))),""))</f>
        <v/>
      </c>
      <c r="H3204" s="11" t="n"/>
      <c r="R3204" s="7">
        <f>IF($F3204="","",Q3204*Y3204/100)</f>
        <v/>
      </c>
      <c r="X3204" s="7" t="n"/>
      <c r="Y3204" s="7" t="n"/>
      <c r="Z3204" s="7">
        <f>IF($F3204="","",Y3204*AE3204/100)</f>
        <v/>
      </c>
      <c r="AA3204" s="7">
        <f>IF($F3204="","",Y3204-Z3204)</f>
        <v/>
      </c>
      <c r="AB3204" s="7">
        <f>IF($F3204="","",AA3204-R3204)</f>
        <v/>
      </c>
      <c r="AE3204">
        <f>IF($F3204="","",IF($AK3204=1,0,IF($AJ3204=1,Settings!$C$6,Settings!$C$7))*100)</f>
        <v/>
      </c>
      <c r="AG3204">
        <f>IF($F3204="","",$F3204&amp;"|"&amp;$D3204&amp;"")</f>
        <v/>
      </c>
      <c r="AH3204">
        <f>IF($F3204="","",IF(COUNTIF($AG$2:$AG3204,$AG3204)=1,1,0))</f>
        <v/>
      </c>
      <c r="AI3204">
        <f>IF($AH3204=1,SUMPRODUCT(--($AL$2:$AL$8001&lt;$AL3204))+1,"")</f>
        <v/>
      </c>
      <c r="AJ3204">
        <f>IF($F3204="","",IF(OR($U3204=TRUE(),$U3204="TRUE"),1,0))</f>
        <v/>
      </c>
      <c r="AK3204">
        <f>IF($F3204="","",IF($AD3204="Yes",1,0))</f>
        <v/>
      </c>
      <c r="AL3204">
        <f>IF($AH3204=1,IFERROR(IF(VALUE($F3204)&lt;100000000,VALUE($F3204),1000000000),IFERROR(IF(VALUE(MID($F3204,2,20))&lt;100000000,VALUE(MID($F3204,2,20)),1000000000),1000000000))+ROW()/100000,"")</f>
        <v/>
      </c>
    </row>
    <row r="3205">
      <c r="A3205">
        <f>IF($F3205="","",IFERROR(IF(INDEX('Per Invoice'!$A$2:$A$2001,MATCH($F3205,'Per Invoice'!$B$2:$B$2001,0))=0,"",INDEX('Per Invoice'!$A$2:$A$2001,MATCH($F3205,'Per Invoice'!$B$2:$B$2001,0))),""))</f>
        <v/>
      </c>
      <c r="H3205" s="11" t="n"/>
      <c r="R3205" s="7">
        <f>IF($F3205="","",Q3205*Y3205/100)</f>
        <v/>
      </c>
      <c r="X3205" s="7" t="n"/>
      <c r="Y3205" s="7" t="n"/>
      <c r="Z3205" s="7">
        <f>IF($F3205="","",Y3205*AE3205/100)</f>
        <v/>
      </c>
      <c r="AA3205" s="7">
        <f>IF($F3205="","",Y3205-Z3205)</f>
        <v/>
      </c>
      <c r="AB3205" s="7">
        <f>IF($F3205="","",AA3205-R3205)</f>
        <v/>
      </c>
      <c r="AE3205">
        <f>IF($F3205="","",IF($AK3205=1,0,IF($AJ3205=1,Settings!$C$6,Settings!$C$7))*100)</f>
        <v/>
      </c>
      <c r="AG3205">
        <f>IF($F3205="","",$F3205&amp;"|"&amp;$D3205&amp;"")</f>
        <v/>
      </c>
      <c r="AH3205">
        <f>IF($F3205="","",IF(COUNTIF($AG$2:$AG3205,$AG3205)=1,1,0))</f>
        <v/>
      </c>
      <c r="AI3205">
        <f>IF($AH3205=1,SUMPRODUCT(--($AL$2:$AL$8001&lt;$AL3205))+1,"")</f>
        <v/>
      </c>
      <c r="AJ3205">
        <f>IF($F3205="","",IF(OR($U3205=TRUE(),$U3205="TRUE"),1,0))</f>
        <v/>
      </c>
      <c r="AK3205">
        <f>IF($F3205="","",IF($AD3205="Yes",1,0))</f>
        <v/>
      </c>
      <c r="AL3205">
        <f>IF($AH3205=1,IFERROR(IF(VALUE($F3205)&lt;100000000,VALUE($F3205),1000000000),IFERROR(IF(VALUE(MID($F3205,2,20))&lt;100000000,VALUE(MID($F3205,2,20)),1000000000),1000000000))+ROW()/100000,"")</f>
        <v/>
      </c>
    </row>
    <row r="3206">
      <c r="A3206">
        <f>IF($F3206="","",IFERROR(IF(INDEX('Per Invoice'!$A$2:$A$2001,MATCH($F3206,'Per Invoice'!$B$2:$B$2001,0))=0,"",INDEX('Per Invoice'!$A$2:$A$2001,MATCH($F3206,'Per Invoice'!$B$2:$B$2001,0))),""))</f>
        <v/>
      </c>
      <c r="H3206" s="11" t="n"/>
      <c r="R3206" s="7">
        <f>IF($F3206="","",Q3206*Y3206/100)</f>
        <v/>
      </c>
      <c r="X3206" s="7" t="n"/>
      <c r="Y3206" s="7" t="n"/>
      <c r="Z3206" s="7">
        <f>IF($F3206="","",Y3206*AE3206/100)</f>
        <v/>
      </c>
      <c r="AA3206" s="7">
        <f>IF($F3206="","",Y3206-Z3206)</f>
        <v/>
      </c>
      <c r="AB3206" s="7">
        <f>IF($F3206="","",AA3206-R3206)</f>
        <v/>
      </c>
      <c r="AE3206">
        <f>IF($F3206="","",IF($AK3206=1,0,IF($AJ3206=1,Settings!$C$6,Settings!$C$7))*100)</f>
        <v/>
      </c>
      <c r="AG3206">
        <f>IF($F3206="","",$F3206&amp;"|"&amp;$D3206&amp;"")</f>
        <v/>
      </c>
      <c r="AH3206">
        <f>IF($F3206="","",IF(COUNTIF($AG$2:$AG3206,$AG3206)=1,1,0))</f>
        <v/>
      </c>
      <c r="AI3206">
        <f>IF($AH3206=1,SUMPRODUCT(--($AL$2:$AL$8001&lt;$AL3206))+1,"")</f>
        <v/>
      </c>
      <c r="AJ3206">
        <f>IF($F3206="","",IF(OR($U3206=TRUE(),$U3206="TRUE"),1,0))</f>
        <v/>
      </c>
      <c r="AK3206">
        <f>IF($F3206="","",IF($AD3206="Yes",1,0))</f>
        <v/>
      </c>
      <c r="AL3206">
        <f>IF($AH3206=1,IFERROR(IF(VALUE($F3206)&lt;100000000,VALUE($F3206),1000000000),IFERROR(IF(VALUE(MID($F3206,2,20))&lt;100000000,VALUE(MID($F3206,2,20)),1000000000),1000000000))+ROW()/100000,"")</f>
        <v/>
      </c>
    </row>
    <row r="3207">
      <c r="A3207">
        <f>IF($F3207="","",IFERROR(IF(INDEX('Per Invoice'!$A$2:$A$2001,MATCH($F3207,'Per Invoice'!$B$2:$B$2001,0))=0,"",INDEX('Per Invoice'!$A$2:$A$2001,MATCH($F3207,'Per Invoice'!$B$2:$B$2001,0))),""))</f>
        <v/>
      </c>
      <c r="H3207" s="11" t="n"/>
      <c r="R3207" s="7">
        <f>IF($F3207="","",Q3207*Y3207/100)</f>
        <v/>
      </c>
      <c r="X3207" s="7" t="n"/>
      <c r="Y3207" s="7" t="n"/>
      <c r="Z3207" s="7">
        <f>IF($F3207="","",Y3207*AE3207/100)</f>
        <v/>
      </c>
      <c r="AA3207" s="7">
        <f>IF($F3207="","",Y3207-Z3207)</f>
        <v/>
      </c>
      <c r="AB3207" s="7">
        <f>IF($F3207="","",AA3207-R3207)</f>
        <v/>
      </c>
      <c r="AE3207">
        <f>IF($F3207="","",IF($AK3207=1,0,IF($AJ3207=1,Settings!$C$6,Settings!$C$7))*100)</f>
        <v/>
      </c>
      <c r="AG3207">
        <f>IF($F3207="","",$F3207&amp;"|"&amp;$D3207&amp;"")</f>
        <v/>
      </c>
      <c r="AH3207">
        <f>IF($F3207="","",IF(COUNTIF($AG$2:$AG3207,$AG3207)=1,1,0))</f>
        <v/>
      </c>
      <c r="AI3207">
        <f>IF($AH3207=1,SUMPRODUCT(--($AL$2:$AL$8001&lt;$AL3207))+1,"")</f>
        <v/>
      </c>
      <c r="AJ3207">
        <f>IF($F3207="","",IF(OR($U3207=TRUE(),$U3207="TRUE"),1,0))</f>
        <v/>
      </c>
      <c r="AK3207">
        <f>IF($F3207="","",IF($AD3207="Yes",1,0))</f>
        <v/>
      </c>
      <c r="AL3207">
        <f>IF($AH3207=1,IFERROR(IF(VALUE($F3207)&lt;100000000,VALUE($F3207),1000000000),IFERROR(IF(VALUE(MID($F3207,2,20))&lt;100000000,VALUE(MID($F3207,2,20)),1000000000),1000000000))+ROW()/100000,"")</f>
        <v/>
      </c>
    </row>
    <row r="3208">
      <c r="A3208">
        <f>IF($F3208="","",IFERROR(IF(INDEX('Per Invoice'!$A$2:$A$2001,MATCH($F3208,'Per Invoice'!$B$2:$B$2001,0))=0,"",INDEX('Per Invoice'!$A$2:$A$2001,MATCH($F3208,'Per Invoice'!$B$2:$B$2001,0))),""))</f>
        <v/>
      </c>
      <c r="H3208" s="11" t="n"/>
      <c r="R3208" s="7">
        <f>IF($F3208="","",Q3208*Y3208/100)</f>
        <v/>
      </c>
      <c r="X3208" s="7" t="n"/>
      <c r="Y3208" s="7" t="n"/>
      <c r="Z3208" s="7">
        <f>IF($F3208="","",Y3208*AE3208/100)</f>
        <v/>
      </c>
      <c r="AA3208" s="7">
        <f>IF($F3208="","",Y3208-Z3208)</f>
        <v/>
      </c>
      <c r="AB3208" s="7">
        <f>IF($F3208="","",AA3208-R3208)</f>
        <v/>
      </c>
      <c r="AE3208">
        <f>IF($F3208="","",IF($AK3208=1,0,IF($AJ3208=1,Settings!$C$6,Settings!$C$7))*100)</f>
        <v/>
      </c>
      <c r="AG3208">
        <f>IF($F3208="","",$F3208&amp;"|"&amp;$D3208&amp;"")</f>
        <v/>
      </c>
      <c r="AH3208">
        <f>IF($F3208="","",IF(COUNTIF($AG$2:$AG3208,$AG3208)=1,1,0))</f>
        <v/>
      </c>
      <c r="AI3208">
        <f>IF($AH3208=1,SUMPRODUCT(--($AL$2:$AL$8001&lt;$AL3208))+1,"")</f>
        <v/>
      </c>
      <c r="AJ3208">
        <f>IF($F3208="","",IF(OR($U3208=TRUE(),$U3208="TRUE"),1,0))</f>
        <v/>
      </c>
      <c r="AK3208">
        <f>IF($F3208="","",IF($AD3208="Yes",1,0))</f>
        <v/>
      </c>
      <c r="AL3208">
        <f>IF($AH3208=1,IFERROR(IF(VALUE($F3208)&lt;100000000,VALUE($F3208),1000000000),IFERROR(IF(VALUE(MID($F3208,2,20))&lt;100000000,VALUE(MID($F3208,2,20)),1000000000),1000000000))+ROW()/100000,"")</f>
        <v/>
      </c>
    </row>
    <row r="3209">
      <c r="A3209">
        <f>IF($F3209="","",IFERROR(IF(INDEX('Per Invoice'!$A$2:$A$2001,MATCH($F3209,'Per Invoice'!$B$2:$B$2001,0))=0,"",INDEX('Per Invoice'!$A$2:$A$2001,MATCH($F3209,'Per Invoice'!$B$2:$B$2001,0))),""))</f>
        <v/>
      </c>
      <c r="H3209" s="11" t="n"/>
      <c r="R3209" s="7">
        <f>IF($F3209="","",Q3209*Y3209/100)</f>
        <v/>
      </c>
      <c r="X3209" s="7" t="n"/>
      <c r="Y3209" s="7" t="n"/>
      <c r="Z3209" s="7">
        <f>IF($F3209="","",Y3209*AE3209/100)</f>
        <v/>
      </c>
      <c r="AA3209" s="7">
        <f>IF($F3209="","",Y3209-Z3209)</f>
        <v/>
      </c>
      <c r="AB3209" s="7">
        <f>IF($F3209="","",AA3209-R3209)</f>
        <v/>
      </c>
      <c r="AE3209">
        <f>IF($F3209="","",IF($AK3209=1,0,IF($AJ3209=1,Settings!$C$6,Settings!$C$7))*100)</f>
        <v/>
      </c>
      <c r="AG3209">
        <f>IF($F3209="","",$F3209&amp;"|"&amp;$D3209&amp;"")</f>
        <v/>
      </c>
      <c r="AH3209">
        <f>IF($F3209="","",IF(COUNTIF($AG$2:$AG3209,$AG3209)=1,1,0))</f>
        <v/>
      </c>
      <c r="AI3209">
        <f>IF($AH3209=1,SUMPRODUCT(--($AL$2:$AL$8001&lt;$AL3209))+1,"")</f>
        <v/>
      </c>
      <c r="AJ3209">
        <f>IF($F3209="","",IF(OR($U3209=TRUE(),$U3209="TRUE"),1,0))</f>
        <v/>
      </c>
      <c r="AK3209">
        <f>IF($F3209="","",IF($AD3209="Yes",1,0))</f>
        <v/>
      </c>
      <c r="AL3209">
        <f>IF($AH3209=1,IFERROR(IF(VALUE($F3209)&lt;100000000,VALUE($F3209),1000000000),IFERROR(IF(VALUE(MID($F3209,2,20))&lt;100000000,VALUE(MID($F3209,2,20)),1000000000),1000000000))+ROW()/100000,"")</f>
        <v/>
      </c>
    </row>
    <row r="3210">
      <c r="A3210">
        <f>IF($F3210="","",IFERROR(IF(INDEX('Per Invoice'!$A$2:$A$2001,MATCH($F3210,'Per Invoice'!$B$2:$B$2001,0))=0,"",INDEX('Per Invoice'!$A$2:$A$2001,MATCH($F3210,'Per Invoice'!$B$2:$B$2001,0))),""))</f>
        <v/>
      </c>
      <c r="H3210" s="11" t="n"/>
      <c r="R3210" s="7">
        <f>IF($F3210="","",Q3210*Y3210/100)</f>
        <v/>
      </c>
      <c r="X3210" s="7" t="n"/>
      <c r="Y3210" s="7" t="n"/>
      <c r="Z3210" s="7">
        <f>IF($F3210="","",Y3210*AE3210/100)</f>
        <v/>
      </c>
      <c r="AA3210" s="7">
        <f>IF($F3210="","",Y3210-Z3210)</f>
        <v/>
      </c>
      <c r="AB3210" s="7">
        <f>IF($F3210="","",AA3210-R3210)</f>
        <v/>
      </c>
      <c r="AE3210">
        <f>IF($F3210="","",IF($AK3210=1,0,IF($AJ3210=1,Settings!$C$6,Settings!$C$7))*100)</f>
        <v/>
      </c>
      <c r="AG3210">
        <f>IF($F3210="","",$F3210&amp;"|"&amp;$D3210&amp;"")</f>
        <v/>
      </c>
      <c r="AH3210">
        <f>IF($F3210="","",IF(COUNTIF($AG$2:$AG3210,$AG3210)=1,1,0))</f>
        <v/>
      </c>
      <c r="AI3210">
        <f>IF($AH3210=1,SUMPRODUCT(--($AL$2:$AL$8001&lt;$AL3210))+1,"")</f>
        <v/>
      </c>
      <c r="AJ3210">
        <f>IF($F3210="","",IF(OR($U3210=TRUE(),$U3210="TRUE"),1,0))</f>
        <v/>
      </c>
      <c r="AK3210">
        <f>IF($F3210="","",IF($AD3210="Yes",1,0))</f>
        <v/>
      </c>
      <c r="AL3210">
        <f>IF($AH3210=1,IFERROR(IF(VALUE($F3210)&lt;100000000,VALUE($F3210),1000000000),IFERROR(IF(VALUE(MID($F3210,2,20))&lt;100000000,VALUE(MID($F3210,2,20)),1000000000),1000000000))+ROW()/100000,"")</f>
        <v/>
      </c>
    </row>
    <row r="3211">
      <c r="A3211">
        <f>IF($F3211="","",IFERROR(IF(INDEX('Per Invoice'!$A$2:$A$2001,MATCH($F3211,'Per Invoice'!$B$2:$B$2001,0))=0,"",INDEX('Per Invoice'!$A$2:$A$2001,MATCH($F3211,'Per Invoice'!$B$2:$B$2001,0))),""))</f>
        <v/>
      </c>
      <c r="H3211" s="11" t="n"/>
      <c r="R3211" s="7">
        <f>IF($F3211="","",Q3211*Y3211/100)</f>
        <v/>
      </c>
      <c r="X3211" s="7" t="n"/>
      <c r="Y3211" s="7" t="n"/>
      <c r="Z3211" s="7">
        <f>IF($F3211="","",Y3211*AE3211/100)</f>
        <v/>
      </c>
      <c r="AA3211" s="7">
        <f>IF($F3211="","",Y3211-Z3211)</f>
        <v/>
      </c>
      <c r="AB3211" s="7">
        <f>IF($F3211="","",AA3211-R3211)</f>
        <v/>
      </c>
      <c r="AE3211">
        <f>IF($F3211="","",IF($AK3211=1,0,IF($AJ3211=1,Settings!$C$6,Settings!$C$7))*100)</f>
        <v/>
      </c>
      <c r="AG3211">
        <f>IF($F3211="","",$F3211&amp;"|"&amp;$D3211&amp;"")</f>
        <v/>
      </c>
      <c r="AH3211">
        <f>IF($F3211="","",IF(COUNTIF($AG$2:$AG3211,$AG3211)=1,1,0))</f>
        <v/>
      </c>
      <c r="AI3211">
        <f>IF($AH3211=1,SUMPRODUCT(--($AL$2:$AL$8001&lt;$AL3211))+1,"")</f>
        <v/>
      </c>
      <c r="AJ3211">
        <f>IF($F3211="","",IF(OR($U3211=TRUE(),$U3211="TRUE"),1,0))</f>
        <v/>
      </c>
      <c r="AK3211">
        <f>IF($F3211="","",IF($AD3211="Yes",1,0))</f>
        <v/>
      </c>
      <c r="AL3211">
        <f>IF($AH3211=1,IFERROR(IF(VALUE($F3211)&lt;100000000,VALUE($F3211),1000000000),IFERROR(IF(VALUE(MID($F3211,2,20))&lt;100000000,VALUE(MID($F3211,2,20)),1000000000),1000000000))+ROW()/100000,"")</f>
        <v/>
      </c>
    </row>
    <row r="3212">
      <c r="A3212">
        <f>IF($F3212="","",IFERROR(IF(INDEX('Per Invoice'!$A$2:$A$2001,MATCH($F3212,'Per Invoice'!$B$2:$B$2001,0))=0,"",INDEX('Per Invoice'!$A$2:$A$2001,MATCH($F3212,'Per Invoice'!$B$2:$B$2001,0))),""))</f>
        <v/>
      </c>
      <c r="H3212" s="11" t="n"/>
      <c r="R3212" s="7">
        <f>IF($F3212="","",Q3212*Y3212/100)</f>
        <v/>
      </c>
      <c r="X3212" s="7" t="n"/>
      <c r="Y3212" s="7" t="n"/>
      <c r="Z3212" s="7">
        <f>IF($F3212="","",Y3212*AE3212/100)</f>
        <v/>
      </c>
      <c r="AA3212" s="7">
        <f>IF($F3212="","",Y3212-Z3212)</f>
        <v/>
      </c>
      <c r="AB3212" s="7">
        <f>IF($F3212="","",AA3212-R3212)</f>
        <v/>
      </c>
      <c r="AE3212">
        <f>IF($F3212="","",IF($AK3212=1,0,IF($AJ3212=1,Settings!$C$6,Settings!$C$7))*100)</f>
        <v/>
      </c>
      <c r="AG3212">
        <f>IF($F3212="","",$F3212&amp;"|"&amp;$D3212&amp;"")</f>
        <v/>
      </c>
      <c r="AH3212">
        <f>IF($F3212="","",IF(COUNTIF($AG$2:$AG3212,$AG3212)=1,1,0))</f>
        <v/>
      </c>
      <c r="AI3212">
        <f>IF($AH3212=1,SUMPRODUCT(--($AL$2:$AL$8001&lt;$AL3212))+1,"")</f>
        <v/>
      </c>
      <c r="AJ3212">
        <f>IF($F3212="","",IF(OR($U3212=TRUE(),$U3212="TRUE"),1,0))</f>
        <v/>
      </c>
      <c r="AK3212">
        <f>IF($F3212="","",IF($AD3212="Yes",1,0))</f>
        <v/>
      </c>
      <c r="AL3212">
        <f>IF($AH3212=1,IFERROR(IF(VALUE($F3212)&lt;100000000,VALUE($F3212),1000000000),IFERROR(IF(VALUE(MID($F3212,2,20))&lt;100000000,VALUE(MID($F3212,2,20)),1000000000),1000000000))+ROW()/100000,"")</f>
        <v/>
      </c>
    </row>
    <row r="3213">
      <c r="A3213">
        <f>IF($F3213="","",IFERROR(IF(INDEX('Per Invoice'!$A$2:$A$2001,MATCH($F3213,'Per Invoice'!$B$2:$B$2001,0))=0,"",INDEX('Per Invoice'!$A$2:$A$2001,MATCH($F3213,'Per Invoice'!$B$2:$B$2001,0))),""))</f>
        <v/>
      </c>
      <c r="H3213" s="11" t="n"/>
      <c r="R3213" s="7">
        <f>IF($F3213="","",Q3213*Y3213/100)</f>
        <v/>
      </c>
      <c r="X3213" s="7" t="n"/>
      <c r="Y3213" s="7" t="n"/>
      <c r="Z3213" s="7">
        <f>IF($F3213="","",Y3213*AE3213/100)</f>
        <v/>
      </c>
      <c r="AA3213" s="7">
        <f>IF($F3213="","",Y3213-Z3213)</f>
        <v/>
      </c>
      <c r="AB3213" s="7">
        <f>IF($F3213="","",AA3213-R3213)</f>
        <v/>
      </c>
      <c r="AE3213">
        <f>IF($F3213="","",IF($AK3213=1,0,IF($AJ3213=1,Settings!$C$6,Settings!$C$7))*100)</f>
        <v/>
      </c>
      <c r="AG3213">
        <f>IF($F3213="","",$F3213&amp;"|"&amp;$D3213&amp;"")</f>
        <v/>
      </c>
      <c r="AH3213">
        <f>IF($F3213="","",IF(COUNTIF($AG$2:$AG3213,$AG3213)=1,1,0))</f>
        <v/>
      </c>
      <c r="AI3213">
        <f>IF($AH3213=1,SUMPRODUCT(--($AL$2:$AL$8001&lt;$AL3213))+1,"")</f>
        <v/>
      </c>
      <c r="AJ3213">
        <f>IF($F3213="","",IF(OR($U3213=TRUE(),$U3213="TRUE"),1,0))</f>
        <v/>
      </c>
      <c r="AK3213">
        <f>IF($F3213="","",IF($AD3213="Yes",1,0))</f>
        <v/>
      </c>
      <c r="AL3213">
        <f>IF($AH3213=1,IFERROR(IF(VALUE($F3213)&lt;100000000,VALUE($F3213),1000000000),IFERROR(IF(VALUE(MID($F3213,2,20))&lt;100000000,VALUE(MID($F3213,2,20)),1000000000),1000000000))+ROW()/100000,"")</f>
        <v/>
      </c>
    </row>
    <row r="3214">
      <c r="A3214">
        <f>IF($F3214="","",IFERROR(IF(INDEX('Per Invoice'!$A$2:$A$2001,MATCH($F3214,'Per Invoice'!$B$2:$B$2001,0))=0,"",INDEX('Per Invoice'!$A$2:$A$2001,MATCH($F3214,'Per Invoice'!$B$2:$B$2001,0))),""))</f>
        <v/>
      </c>
      <c r="H3214" s="11" t="n"/>
      <c r="R3214" s="7">
        <f>IF($F3214="","",Q3214*Y3214/100)</f>
        <v/>
      </c>
      <c r="X3214" s="7" t="n"/>
      <c r="Y3214" s="7" t="n"/>
      <c r="Z3214" s="7">
        <f>IF($F3214="","",Y3214*AE3214/100)</f>
        <v/>
      </c>
      <c r="AA3214" s="7">
        <f>IF($F3214="","",Y3214-Z3214)</f>
        <v/>
      </c>
      <c r="AB3214" s="7">
        <f>IF($F3214="","",AA3214-R3214)</f>
        <v/>
      </c>
      <c r="AE3214">
        <f>IF($F3214="","",IF($AK3214=1,0,IF($AJ3214=1,Settings!$C$6,Settings!$C$7))*100)</f>
        <v/>
      </c>
      <c r="AG3214">
        <f>IF($F3214="","",$F3214&amp;"|"&amp;$D3214&amp;"")</f>
        <v/>
      </c>
      <c r="AH3214">
        <f>IF($F3214="","",IF(COUNTIF($AG$2:$AG3214,$AG3214)=1,1,0))</f>
        <v/>
      </c>
      <c r="AI3214">
        <f>IF($AH3214=1,SUMPRODUCT(--($AL$2:$AL$8001&lt;$AL3214))+1,"")</f>
        <v/>
      </c>
      <c r="AJ3214">
        <f>IF($F3214="","",IF(OR($U3214=TRUE(),$U3214="TRUE"),1,0))</f>
        <v/>
      </c>
      <c r="AK3214">
        <f>IF($F3214="","",IF($AD3214="Yes",1,0))</f>
        <v/>
      </c>
      <c r="AL3214">
        <f>IF($AH3214=1,IFERROR(IF(VALUE($F3214)&lt;100000000,VALUE($F3214),1000000000),IFERROR(IF(VALUE(MID($F3214,2,20))&lt;100000000,VALUE(MID($F3214,2,20)),1000000000),1000000000))+ROW()/100000,"")</f>
        <v/>
      </c>
    </row>
    <row r="3215">
      <c r="A3215">
        <f>IF($F3215="","",IFERROR(IF(INDEX('Per Invoice'!$A$2:$A$2001,MATCH($F3215,'Per Invoice'!$B$2:$B$2001,0))=0,"",INDEX('Per Invoice'!$A$2:$A$2001,MATCH($F3215,'Per Invoice'!$B$2:$B$2001,0))),""))</f>
        <v/>
      </c>
      <c r="H3215" s="11" t="n"/>
      <c r="R3215" s="7">
        <f>IF($F3215="","",Q3215*Y3215/100)</f>
        <v/>
      </c>
      <c r="X3215" s="7" t="n"/>
      <c r="Y3215" s="7" t="n"/>
      <c r="Z3215" s="7">
        <f>IF($F3215="","",Y3215*AE3215/100)</f>
        <v/>
      </c>
      <c r="AA3215" s="7">
        <f>IF($F3215="","",Y3215-Z3215)</f>
        <v/>
      </c>
      <c r="AB3215" s="7">
        <f>IF($F3215="","",AA3215-R3215)</f>
        <v/>
      </c>
      <c r="AE3215">
        <f>IF($F3215="","",IF($AK3215=1,0,IF($AJ3215=1,Settings!$C$6,Settings!$C$7))*100)</f>
        <v/>
      </c>
      <c r="AG3215">
        <f>IF($F3215="","",$F3215&amp;"|"&amp;$D3215&amp;"")</f>
        <v/>
      </c>
      <c r="AH3215">
        <f>IF($F3215="","",IF(COUNTIF($AG$2:$AG3215,$AG3215)=1,1,0))</f>
        <v/>
      </c>
      <c r="AI3215">
        <f>IF($AH3215=1,SUMPRODUCT(--($AL$2:$AL$8001&lt;$AL3215))+1,"")</f>
        <v/>
      </c>
      <c r="AJ3215">
        <f>IF($F3215="","",IF(OR($U3215=TRUE(),$U3215="TRUE"),1,0))</f>
        <v/>
      </c>
      <c r="AK3215">
        <f>IF($F3215="","",IF($AD3215="Yes",1,0))</f>
        <v/>
      </c>
      <c r="AL3215">
        <f>IF($AH3215=1,IFERROR(IF(VALUE($F3215)&lt;100000000,VALUE($F3215),1000000000),IFERROR(IF(VALUE(MID($F3215,2,20))&lt;100000000,VALUE(MID($F3215,2,20)),1000000000),1000000000))+ROW()/100000,"")</f>
        <v/>
      </c>
    </row>
    <row r="3216">
      <c r="A3216">
        <f>IF($F3216="","",IFERROR(IF(INDEX('Per Invoice'!$A$2:$A$2001,MATCH($F3216,'Per Invoice'!$B$2:$B$2001,0))=0,"",INDEX('Per Invoice'!$A$2:$A$2001,MATCH($F3216,'Per Invoice'!$B$2:$B$2001,0))),""))</f>
        <v/>
      </c>
      <c r="H3216" s="11" t="n"/>
      <c r="R3216" s="7">
        <f>IF($F3216="","",Q3216*Y3216/100)</f>
        <v/>
      </c>
      <c r="X3216" s="7" t="n"/>
      <c r="Y3216" s="7" t="n"/>
      <c r="Z3216" s="7">
        <f>IF($F3216="","",Y3216*AE3216/100)</f>
        <v/>
      </c>
      <c r="AA3216" s="7">
        <f>IF($F3216="","",Y3216-Z3216)</f>
        <v/>
      </c>
      <c r="AB3216" s="7">
        <f>IF($F3216="","",AA3216-R3216)</f>
        <v/>
      </c>
      <c r="AE3216">
        <f>IF($F3216="","",IF($AK3216=1,0,IF($AJ3216=1,Settings!$C$6,Settings!$C$7))*100)</f>
        <v/>
      </c>
      <c r="AG3216">
        <f>IF($F3216="","",$F3216&amp;"|"&amp;$D3216&amp;"")</f>
        <v/>
      </c>
      <c r="AH3216">
        <f>IF($F3216="","",IF(COUNTIF($AG$2:$AG3216,$AG3216)=1,1,0))</f>
        <v/>
      </c>
      <c r="AI3216">
        <f>IF($AH3216=1,SUMPRODUCT(--($AL$2:$AL$8001&lt;$AL3216))+1,"")</f>
        <v/>
      </c>
      <c r="AJ3216">
        <f>IF($F3216="","",IF(OR($U3216=TRUE(),$U3216="TRUE"),1,0))</f>
        <v/>
      </c>
      <c r="AK3216">
        <f>IF($F3216="","",IF($AD3216="Yes",1,0))</f>
        <v/>
      </c>
      <c r="AL3216">
        <f>IF($AH3216=1,IFERROR(IF(VALUE($F3216)&lt;100000000,VALUE($F3216),1000000000),IFERROR(IF(VALUE(MID($F3216,2,20))&lt;100000000,VALUE(MID($F3216,2,20)),1000000000),1000000000))+ROW()/100000,"")</f>
        <v/>
      </c>
    </row>
    <row r="3217">
      <c r="A3217">
        <f>IF($F3217="","",IFERROR(IF(INDEX('Per Invoice'!$A$2:$A$2001,MATCH($F3217,'Per Invoice'!$B$2:$B$2001,0))=0,"",INDEX('Per Invoice'!$A$2:$A$2001,MATCH($F3217,'Per Invoice'!$B$2:$B$2001,0))),""))</f>
        <v/>
      </c>
      <c r="H3217" s="11" t="n"/>
      <c r="R3217" s="7">
        <f>IF($F3217="","",Q3217*Y3217/100)</f>
        <v/>
      </c>
      <c r="X3217" s="7" t="n"/>
      <c r="Y3217" s="7" t="n"/>
      <c r="Z3217" s="7">
        <f>IF($F3217="","",Y3217*AE3217/100)</f>
        <v/>
      </c>
      <c r="AA3217" s="7">
        <f>IF($F3217="","",Y3217-Z3217)</f>
        <v/>
      </c>
      <c r="AB3217" s="7">
        <f>IF($F3217="","",AA3217-R3217)</f>
        <v/>
      </c>
      <c r="AE3217">
        <f>IF($F3217="","",IF($AK3217=1,0,IF($AJ3217=1,Settings!$C$6,Settings!$C$7))*100)</f>
        <v/>
      </c>
      <c r="AG3217">
        <f>IF($F3217="","",$F3217&amp;"|"&amp;$D3217&amp;"")</f>
        <v/>
      </c>
      <c r="AH3217">
        <f>IF($F3217="","",IF(COUNTIF($AG$2:$AG3217,$AG3217)=1,1,0))</f>
        <v/>
      </c>
      <c r="AI3217">
        <f>IF($AH3217=1,SUMPRODUCT(--($AL$2:$AL$8001&lt;$AL3217))+1,"")</f>
        <v/>
      </c>
      <c r="AJ3217">
        <f>IF($F3217="","",IF(OR($U3217=TRUE(),$U3217="TRUE"),1,0))</f>
        <v/>
      </c>
      <c r="AK3217">
        <f>IF($F3217="","",IF($AD3217="Yes",1,0))</f>
        <v/>
      </c>
      <c r="AL3217">
        <f>IF($AH3217=1,IFERROR(IF(VALUE($F3217)&lt;100000000,VALUE($F3217),1000000000),IFERROR(IF(VALUE(MID($F3217,2,20))&lt;100000000,VALUE(MID($F3217,2,20)),1000000000),1000000000))+ROW()/100000,"")</f>
        <v/>
      </c>
    </row>
    <row r="3218">
      <c r="A3218">
        <f>IF($F3218="","",IFERROR(IF(INDEX('Per Invoice'!$A$2:$A$2001,MATCH($F3218,'Per Invoice'!$B$2:$B$2001,0))=0,"",INDEX('Per Invoice'!$A$2:$A$2001,MATCH($F3218,'Per Invoice'!$B$2:$B$2001,0))),""))</f>
        <v/>
      </c>
      <c r="H3218" s="11" t="n"/>
      <c r="R3218" s="7">
        <f>IF($F3218="","",Q3218*Y3218/100)</f>
        <v/>
      </c>
      <c r="X3218" s="7" t="n"/>
      <c r="Y3218" s="7" t="n"/>
      <c r="Z3218" s="7">
        <f>IF($F3218="","",Y3218*AE3218/100)</f>
        <v/>
      </c>
      <c r="AA3218" s="7">
        <f>IF($F3218="","",Y3218-Z3218)</f>
        <v/>
      </c>
      <c r="AB3218" s="7">
        <f>IF($F3218="","",AA3218-R3218)</f>
        <v/>
      </c>
      <c r="AE3218">
        <f>IF($F3218="","",IF($AK3218=1,0,IF($AJ3218=1,Settings!$C$6,Settings!$C$7))*100)</f>
        <v/>
      </c>
      <c r="AG3218">
        <f>IF($F3218="","",$F3218&amp;"|"&amp;$D3218&amp;"")</f>
        <v/>
      </c>
      <c r="AH3218">
        <f>IF($F3218="","",IF(COUNTIF($AG$2:$AG3218,$AG3218)=1,1,0))</f>
        <v/>
      </c>
      <c r="AI3218">
        <f>IF($AH3218=1,SUMPRODUCT(--($AL$2:$AL$8001&lt;$AL3218))+1,"")</f>
        <v/>
      </c>
      <c r="AJ3218">
        <f>IF($F3218="","",IF(OR($U3218=TRUE(),$U3218="TRUE"),1,0))</f>
        <v/>
      </c>
      <c r="AK3218">
        <f>IF($F3218="","",IF($AD3218="Yes",1,0))</f>
        <v/>
      </c>
      <c r="AL3218">
        <f>IF($AH3218=1,IFERROR(IF(VALUE($F3218)&lt;100000000,VALUE($F3218),1000000000),IFERROR(IF(VALUE(MID($F3218,2,20))&lt;100000000,VALUE(MID($F3218,2,20)),1000000000),1000000000))+ROW()/100000,"")</f>
        <v/>
      </c>
    </row>
    <row r="3219">
      <c r="A3219">
        <f>IF($F3219="","",IFERROR(IF(INDEX('Per Invoice'!$A$2:$A$2001,MATCH($F3219,'Per Invoice'!$B$2:$B$2001,0))=0,"",INDEX('Per Invoice'!$A$2:$A$2001,MATCH($F3219,'Per Invoice'!$B$2:$B$2001,0))),""))</f>
        <v/>
      </c>
      <c r="H3219" s="11" t="n"/>
      <c r="R3219" s="7">
        <f>IF($F3219="","",Q3219*Y3219/100)</f>
        <v/>
      </c>
      <c r="X3219" s="7" t="n"/>
      <c r="Y3219" s="7" t="n"/>
      <c r="Z3219" s="7">
        <f>IF($F3219="","",Y3219*AE3219/100)</f>
        <v/>
      </c>
      <c r="AA3219" s="7">
        <f>IF($F3219="","",Y3219-Z3219)</f>
        <v/>
      </c>
      <c r="AB3219" s="7">
        <f>IF($F3219="","",AA3219-R3219)</f>
        <v/>
      </c>
      <c r="AE3219">
        <f>IF($F3219="","",IF($AK3219=1,0,IF($AJ3219=1,Settings!$C$6,Settings!$C$7))*100)</f>
        <v/>
      </c>
      <c r="AG3219">
        <f>IF($F3219="","",$F3219&amp;"|"&amp;$D3219&amp;"")</f>
        <v/>
      </c>
      <c r="AH3219">
        <f>IF($F3219="","",IF(COUNTIF($AG$2:$AG3219,$AG3219)=1,1,0))</f>
        <v/>
      </c>
      <c r="AI3219">
        <f>IF($AH3219=1,SUMPRODUCT(--($AL$2:$AL$8001&lt;$AL3219))+1,"")</f>
        <v/>
      </c>
      <c r="AJ3219">
        <f>IF($F3219="","",IF(OR($U3219=TRUE(),$U3219="TRUE"),1,0))</f>
        <v/>
      </c>
      <c r="AK3219">
        <f>IF($F3219="","",IF($AD3219="Yes",1,0))</f>
        <v/>
      </c>
      <c r="AL3219">
        <f>IF($AH3219=1,IFERROR(IF(VALUE($F3219)&lt;100000000,VALUE($F3219),1000000000),IFERROR(IF(VALUE(MID($F3219,2,20))&lt;100000000,VALUE(MID($F3219,2,20)),1000000000),1000000000))+ROW()/100000,"")</f>
        <v/>
      </c>
    </row>
    <row r="3220">
      <c r="A3220">
        <f>IF($F3220="","",IFERROR(IF(INDEX('Per Invoice'!$A$2:$A$2001,MATCH($F3220,'Per Invoice'!$B$2:$B$2001,0))=0,"",INDEX('Per Invoice'!$A$2:$A$2001,MATCH($F3220,'Per Invoice'!$B$2:$B$2001,0))),""))</f>
        <v/>
      </c>
      <c r="H3220" s="11" t="n"/>
      <c r="R3220" s="7">
        <f>IF($F3220="","",Q3220*Y3220/100)</f>
        <v/>
      </c>
      <c r="X3220" s="7" t="n"/>
      <c r="Y3220" s="7" t="n"/>
      <c r="Z3220" s="7">
        <f>IF($F3220="","",Y3220*AE3220/100)</f>
        <v/>
      </c>
      <c r="AA3220" s="7">
        <f>IF($F3220="","",Y3220-Z3220)</f>
        <v/>
      </c>
      <c r="AB3220" s="7">
        <f>IF($F3220="","",AA3220-R3220)</f>
        <v/>
      </c>
      <c r="AE3220">
        <f>IF($F3220="","",IF($AK3220=1,0,IF($AJ3220=1,Settings!$C$6,Settings!$C$7))*100)</f>
        <v/>
      </c>
      <c r="AG3220">
        <f>IF($F3220="","",$F3220&amp;"|"&amp;$D3220&amp;"")</f>
        <v/>
      </c>
      <c r="AH3220">
        <f>IF($F3220="","",IF(COUNTIF($AG$2:$AG3220,$AG3220)=1,1,0))</f>
        <v/>
      </c>
      <c r="AI3220">
        <f>IF($AH3220=1,SUMPRODUCT(--($AL$2:$AL$8001&lt;$AL3220))+1,"")</f>
        <v/>
      </c>
      <c r="AJ3220">
        <f>IF($F3220="","",IF(OR($U3220=TRUE(),$U3220="TRUE"),1,0))</f>
        <v/>
      </c>
      <c r="AK3220">
        <f>IF($F3220="","",IF($AD3220="Yes",1,0))</f>
        <v/>
      </c>
      <c r="AL3220">
        <f>IF($AH3220=1,IFERROR(IF(VALUE($F3220)&lt;100000000,VALUE($F3220),1000000000),IFERROR(IF(VALUE(MID($F3220,2,20))&lt;100000000,VALUE(MID($F3220,2,20)),1000000000),1000000000))+ROW()/100000,"")</f>
        <v/>
      </c>
    </row>
    <row r="3221">
      <c r="A3221">
        <f>IF($F3221="","",IFERROR(IF(INDEX('Per Invoice'!$A$2:$A$2001,MATCH($F3221,'Per Invoice'!$B$2:$B$2001,0))=0,"",INDEX('Per Invoice'!$A$2:$A$2001,MATCH($F3221,'Per Invoice'!$B$2:$B$2001,0))),""))</f>
        <v/>
      </c>
      <c r="H3221" s="11" t="n"/>
      <c r="R3221" s="7">
        <f>IF($F3221="","",Q3221*Y3221/100)</f>
        <v/>
      </c>
      <c r="X3221" s="7" t="n"/>
      <c r="Y3221" s="7" t="n"/>
      <c r="Z3221" s="7">
        <f>IF($F3221="","",Y3221*AE3221/100)</f>
        <v/>
      </c>
      <c r="AA3221" s="7">
        <f>IF($F3221="","",Y3221-Z3221)</f>
        <v/>
      </c>
      <c r="AB3221" s="7">
        <f>IF($F3221="","",AA3221-R3221)</f>
        <v/>
      </c>
      <c r="AE3221">
        <f>IF($F3221="","",IF($AK3221=1,0,IF($AJ3221=1,Settings!$C$6,Settings!$C$7))*100)</f>
        <v/>
      </c>
      <c r="AG3221">
        <f>IF($F3221="","",$F3221&amp;"|"&amp;$D3221&amp;"")</f>
        <v/>
      </c>
      <c r="AH3221">
        <f>IF($F3221="","",IF(COUNTIF($AG$2:$AG3221,$AG3221)=1,1,0))</f>
        <v/>
      </c>
      <c r="AI3221">
        <f>IF($AH3221=1,SUMPRODUCT(--($AL$2:$AL$8001&lt;$AL3221))+1,"")</f>
        <v/>
      </c>
      <c r="AJ3221">
        <f>IF($F3221="","",IF(OR($U3221=TRUE(),$U3221="TRUE"),1,0))</f>
        <v/>
      </c>
      <c r="AK3221">
        <f>IF($F3221="","",IF($AD3221="Yes",1,0))</f>
        <v/>
      </c>
      <c r="AL3221">
        <f>IF($AH3221=1,IFERROR(IF(VALUE($F3221)&lt;100000000,VALUE($F3221),1000000000),IFERROR(IF(VALUE(MID($F3221,2,20))&lt;100000000,VALUE(MID($F3221,2,20)),1000000000),1000000000))+ROW()/100000,"")</f>
        <v/>
      </c>
    </row>
    <row r="3222">
      <c r="A3222">
        <f>IF($F3222="","",IFERROR(IF(INDEX('Per Invoice'!$A$2:$A$2001,MATCH($F3222,'Per Invoice'!$B$2:$B$2001,0))=0,"",INDEX('Per Invoice'!$A$2:$A$2001,MATCH($F3222,'Per Invoice'!$B$2:$B$2001,0))),""))</f>
        <v/>
      </c>
      <c r="H3222" s="11" t="n"/>
      <c r="R3222" s="7">
        <f>IF($F3222="","",Q3222*Y3222/100)</f>
        <v/>
      </c>
      <c r="X3222" s="7" t="n"/>
      <c r="Y3222" s="7" t="n"/>
      <c r="Z3222" s="7">
        <f>IF($F3222="","",Y3222*AE3222/100)</f>
        <v/>
      </c>
      <c r="AA3222" s="7">
        <f>IF($F3222="","",Y3222-Z3222)</f>
        <v/>
      </c>
      <c r="AB3222" s="7">
        <f>IF($F3222="","",AA3222-R3222)</f>
        <v/>
      </c>
      <c r="AE3222">
        <f>IF($F3222="","",IF($AK3222=1,0,IF($AJ3222=1,Settings!$C$6,Settings!$C$7))*100)</f>
        <v/>
      </c>
      <c r="AG3222">
        <f>IF($F3222="","",$F3222&amp;"|"&amp;$D3222&amp;"")</f>
        <v/>
      </c>
      <c r="AH3222">
        <f>IF($F3222="","",IF(COUNTIF($AG$2:$AG3222,$AG3222)=1,1,0))</f>
        <v/>
      </c>
      <c r="AI3222">
        <f>IF($AH3222=1,SUMPRODUCT(--($AL$2:$AL$8001&lt;$AL3222))+1,"")</f>
        <v/>
      </c>
      <c r="AJ3222">
        <f>IF($F3222="","",IF(OR($U3222=TRUE(),$U3222="TRUE"),1,0))</f>
        <v/>
      </c>
      <c r="AK3222">
        <f>IF($F3222="","",IF($AD3222="Yes",1,0))</f>
        <v/>
      </c>
      <c r="AL3222">
        <f>IF($AH3222=1,IFERROR(IF(VALUE($F3222)&lt;100000000,VALUE($F3222),1000000000),IFERROR(IF(VALUE(MID($F3222,2,20))&lt;100000000,VALUE(MID($F3222,2,20)),1000000000),1000000000))+ROW()/100000,"")</f>
        <v/>
      </c>
    </row>
    <row r="3223">
      <c r="A3223">
        <f>IF($F3223="","",IFERROR(IF(INDEX('Per Invoice'!$A$2:$A$2001,MATCH($F3223,'Per Invoice'!$B$2:$B$2001,0))=0,"",INDEX('Per Invoice'!$A$2:$A$2001,MATCH($F3223,'Per Invoice'!$B$2:$B$2001,0))),""))</f>
        <v/>
      </c>
      <c r="H3223" s="11" t="n"/>
      <c r="R3223" s="7">
        <f>IF($F3223="","",Q3223*Y3223/100)</f>
        <v/>
      </c>
      <c r="X3223" s="7" t="n"/>
      <c r="Y3223" s="7" t="n"/>
      <c r="Z3223" s="7">
        <f>IF($F3223="","",Y3223*AE3223/100)</f>
        <v/>
      </c>
      <c r="AA3223" s="7">
        <f>IF($F3223="","",Y3223-Z3223)</f>
        <v/>
      </c>
      <c r="AB3223" s="7">
        <f>IF($F3223="","",AA3223-R3223)</f>
        <v/>
      </c>
      <c r="AE3223">
        <f>IF($F3223="","",IF($AK3223=1,0,IF($AJ3223=1,Settings!$C$6,Settings!$C$7))*100)</f>
        <v/>
      </c>
      <c r="AG3223">
        <f>IF($F3223="","",$F3223&amp;"|"&amp;$D3223&amp;"")</f>
        <v/>
      </c>
      <c r="AH3223">
        <f>IF($F3223="","",IF(COUNTIF($AG$2:$AG3223,$AG3223)=1,1,0))</f>
        <v/>
      </c>
      <c r="AI3223">
        <f>IF($AH3223=1,SUMPRODUCT(--($AL$2:$AL$8001&lt;$AL3223))+1,"")</f>
        <v/>
      </c>
      <c r="AJ3223">
        <f>IF($F3223="","",IF(OR($U3223=TRUE(),$U3223="TRUE"),1,0))</f>
        <v/>
      </c>
      <c r="AK3223">
        <f>IF($F3223="","",IF($AD3223="Yes",1,0))</f>
        <v/>
      </c>
      <c r="AL3223">
        <f>IF($AH3223=1,IFERROR(IF(VALUE($F3223)&lt;100000000,VALUE($F3223),1000000000),IFERROR(IF(VALUE(MID($F3223,2,20))&lt;100000000,VALUE(MID($F3223,2,20)),1000000000),1000000000))+ROW()/100000,"")</f>
        <v/>
      </c>
    </row>
    <row r="3224">
      <c r="A3224">
        <f>IF($F3224="","",IFERROR(IF(INDEX('Per Invoice'!$A$2:$A$2001,MATCH($F3224,'Per Invoice'!$B$2:$B$2001,0))=0,"",INDEX('Per Invoice'!$A$2:$A$2001,MATCH($F3224,'Per Invoice'!$B$2:$B$2001,0))),""))</f>
        <v/>
      </c>
      <c r="H3224" s="11" t="n"/>
      <c r="R3224" s="7">
        <f>IF($F3224="","",Q3224*Y3224/100)</f>
        <v/>
      </c>
      <c r="X3224" s="7" t="n"/>
      <c r="Y3224" s="7" t="n"/>
      <c r="Z3224" s="7">
        <f>IF($F3224="","",Y3224*AE3224/100)</f>
        <v/>
      </c>
      <c r="AA3224" s="7">
        <f>IF($F3224="","",Y3224-Z3224)</f>
        <v/>
      </c>
      <c r="AB3224" s="7">
        <f>IF($F3224="","",AA3224-R3224)</f>
        <v/>
      </c>
      <c r="AE3224">
        <f>IF($F3224="","",IF($AK3224=1,0,IF($AJ3224=1,Settings!$C$6,Settings!$C$7))*100)</f>
        <v/>
      </c>
      <c r="AG3224">
        <f>IF($F3224="","",$F3224&amp;"|"&amp;$D3224&amp;"")</f>
        <v/>
      </c>
      <c r="AH3224">
        <f>IF($F3224="","",IF(COUNTIF($AG$2:$AG3224,$AG3224)=1,1,0))</f>
        <v/>
      </c>
      <c r="AI3224">
        <f>IF($AH3224=1,SUMPRODUCT(--($AL$2:$AL$8001&lt;$AL3224))+1,"")</f>
        <v/>
      </c>
      <c r="AJ3224">
        <f>IF($F3224="","",IF(OR($U3224=TRUE(),$U3224="TRUE"),1,0))</f>
        <v/>
      </c>
      <c r="AK3224">
        <f>IF($F3224="","",IF($AD3224="Yes",1,0))</f>
        <v/>
      </c>
      <c r="AL3224">
        <f>IF($AH3224=1,IFERROR(IF(VALUE($F3224)&lt;100000000,VALUE($F3224),1000000000),IFERROR(IF(VALUE(MID($F3224,2,20))&lt;100000000,VALUE(MID($F3224,2,20)),1000000000),1000000000))+ROW()/100000,"")</f>
        <v/>
      </c>
    </row>
    <row r="3225">
      <c r="A3225">
        <f>IF($F3225="","",IFERROR(IF(INDEX('Per Invoice'!$A$2:$A$2001,MATCH($F3225,'Per Invoice'!$B$2:$B$2001,0))=0,"",INDEX('Per Invoice'!$A$2:$A$2001,MATCH($F3225,'Per Invoice'!$B$2:$B$2001,0))),""))</f>
        <v/>
      </c>
      <c r="H3225" s="11" t="n"/>
      <c r="R3225" s="7">
        <f>IF($F3225="","",Q3225*Y3225/100)</f>
        <v/>
      </c>
      <c r="X3225" s="7" t="n"/>
      <c r="Y3225" s="7" t="n"/>
      <c r="Z3225" s="7">
        <f>IF($F3225="","",Y3225*AE3225/100)</f>
        <v/>
      </c>
      <c r="AA3225" s="7">
        <f>IF($F3225="","",Y3225-Z3225)</f>
        <v/>
      </c>
      <c r="AB3225" s="7">
        <f>IF($F3225="","",AA3225-R3225)</f>
        <v/>
      </c>
      <c r="AE3225">
        <f>IF($F3225="","",IF($AK3225=1,0,IF($AJ3225=1,Settings!$C$6,Settings!$C$7))*100)</f>
        <v/>
      </c>
      <c r="AG3225">
        <f>IF($F3225="","",$F3225&amp;"|"&amp;$D3225&amp;"")</f>
        <v/>
      </c>
      <c r="AH3225">
        <f>IF($F3225="","",IF(COUNTIF($AG$2:$AG3225,$AG3225)=1,1,0))</f>
        <v/>
      </c>
      <c r="AI3225">
        <f>IF($AH3225=1,SUMPRODUCT(--($AL$2:$AL$8001&lt;$AL3225))+1,"")</f>
        <v/>
      </c>
      <c r="AJ3225">
        <f>IF($F3225="","",IF(OR($U3225=TRUE(),$U3225="TRUE"),1,0))</f>
        <v/>
      </c>
      <c r="AK3225">
        <f>IF($F3225="","",IF($AD3225="Yes",1,0))</f>
        <v/>
      </c>
      <c r="AL3225">
        <f>IF($AH3225=1,IFERROR(IF(VALUE($F3225)&lt;100000000,VALUE($F3225),1000000000),IFERROR(IF(VALUE(MID($F3225,2,20))&lt;100000000,VALUE(MID($F3225,2,20)),1000000000),1000000000))+ROW()/100000,"")</f>
        <v/>
      </c>
    </row>
    <row r="3226">
      <c r="A3226">
        <f>IF($F3226="","",IFERROR(IF(INDEX('Per Invoice'!$A$2:$A$2001,MATCH($F3226,'Per Invoice'!$B$2:$B$2001,0))=0,"",INDEX('Per Invoice'!$A$2:$A$2001,MATCH($F3226,'Per Invoice'!$B$2:$B$2001,0))),""))</f>
        <v/>
      </c>
      <c r="H3226" s="11" t="n"/>
      <c r="R3226" s="7">
        <f>IF($F3226="","",Q3226*Y3226/100)</f>
        <v/>
      </c>
      <c r="X3226" s="7" t="n"/>
      <c r="Y3226" s="7" t="n"/>
      <c r="Z3226" s="7">
        <f>IF($F3226="","",Y3226*AE3226/100)</f>
        <v/>
      </c>
      <c r="AA3226" s="7">
        <f>IF($F3226="","",Y3226-Z3226)</f>
        <v/>
      </c>
      <c r="AB3226" s="7">
        <f>IF($F3226="","",AA3226-R3226)</f>
        <v/>
      </c>
      <c r="AE3226">
        <f>IF($F3226="","",IF($AK3226=1,0,IF($AJ3226=1,Settings!$C$6,Settings!$C$7))*100)</f>
        <v/>
      </c>
      <c r="AG3226">
        <f>IF($F3226="","",$F3226&amp;"|"&amp;$D3226&amp;"")</f>
        <v/>
      </c>
      <c r="AH3226">
        <f>IF($F3226="","",IF(COUNTIF($AG$2:$AG3226,$AG3226)=1,1,0))</f>
        <v/>
      </c>
      <c r="AI3226">
        <f>IF($AH3226=1,SUMPRODUCT(--($AL$2:$AL$8001&lt;$AL3226))+1,"")</f>
        <v/>
      </c>
      <c r="AJ3226">
        <f>IF($F3226="","",IF(OR($U3226=TRUE(),$U3226="TRUE"),1,0))</f>
        <v/>
      </c>
      <c r="AK3226">
        <f>IF($F3226="","",IF($AD3226="Yes",1,0))</f>
        <v/>
      </c>
      <c r="AL3226">
        <f>IF($AH3226=1,IFERROR(IF(VALUE($F3226)&lt;100000000,VALUE($F3226),1000000000),IFERROR(IF(VALUE(MID($F3226,2,20))&lt;100000000,VALUE(MID($F3226,2,20)),1000000000),1000000000))+ROW()/100000,"")</f>
        <v/>
      </c>
    </row>
    <row r="3227">
      <c r="A3227">
        <f>IF($F3227="","",IFERROR(IF(INDEX('Per Invoice'!$A$2:$A$2001,MATCH($F3227,'Per Invoice'!$B$2:$B$2001,0))=0,"",INDEX('Per Invoice'!$A$2:$A$2001,MATCH($F3227,'Per Invoice'!$B$2:$B$2001,0))),""))</f>
        <v/>
      </c>
      <c r="H3227" s="11" t="n"/>
      <c r="R3227" s="7">
        <f>IF($F3227="","",Q3227*Y3227/100)</f>
        <v/>
      </c>
      <c r="X3227" s="7" t="n"/>
      <c r="Y3227" s="7" t="n"/>
      <c r="Z3227" s="7">
        <f>IF($F3227="","",Y3227*AE3227/100)</f>
        <v/>
      </c>
      <c r="AA3227" s="7">
        <f>IF($F3227="","",Y3227-Z3227)</f>
        <v/>
      </c>
      <c r="AB3227" s="7">
        <f>IF($F3227="","",AA3227-R3227)</f>
        <v/>
      </c>
      <c r="AE3227">
        <f>IF($F3227="","",IF($AK3227=1,0,IF($AJ3227=1,Settings!$C$6,Settings!$C$7))*100)</f>
        <v/>
      </c>
      <c r="AG3227">
        <f>IF($F3227="","",$F3227&amp;"|"&amp;$D3227&amp;"")</f>
        <v/>
      </c>
      <c r="AH3227">
        <f>IF($F3227="","",IF(COUNTIF($AG$2:$AG3227,$AG3227)=1,1,0))</f>
        <v/>
      </c>
      <c r="AI3227">
        <f>IF($AH3227=1,SUMPRODUCT(--($AL$2:$AL$8001&lt;$AL3227))+1,"")</f>
        <v/>
      </c>
      <c r="AJ3227">
        <f>IF($F3227="","",IF(OR($U3227=TRUE(),$U3227="TRUE"),1,0))</f>
        <v/>
      </c>
      <c r="AK3227">
        <f>IF($F3227="","",IF($AD3227="Yes",1,0))</f>
        <v/>
      </c>
      <c r="AL3227">
        <f>IF($AH3227=1,IFERROR(IF(VALUE($F3227)&lt;100000000,VALUE($F3227),1000000000),IFERROR(IF(VALUE(MID($F3227,2,20))&lt;100000000,VALUE(MID($F3227,2,20)),1000000000),1000000000))+ROW()/100000,"")</f>
        <v/>
      </c>
    </row>
    <row r="3228">
      <c r="A3228">
        <f>IF($F3228="","",IFERROR(IF(INDEX('Per Invoice'!$A$2:$A$2001,MATCH($F3228,'Per Invoice'!$B$2:$B$2001,0))=0,"",INDEX('Per Invoice'!$A$2:$A$2001,MATCH($F3228,'Per Invoice'!$B$2:$B$2001,0))),""))</f>
        <v/>
      </c>
      <c r="H3228" s="11" t="n"/>
      <c r="R3228" s="7">
        <f>IF($F3228="","",Q3228*Y3228/100)</f>
        <v/>
      </c>
      <c r="X3228" s="7" t="n"/>
      <c r="Y3228" s="7" t="n"/>
      <c r="Z3228" s="7">
        <f>IF($F3228="","",Y3228*AE3228/100)</f>
        <v/>
      </c>
      <c r="AA3228" s="7">
        <f>IF($F3228="","",Y3228-Z3228)</f>
        <v/>
      </c>
      <c r="AB3228" s="7">
        <f>IF($F3228="","",AA3228-R3228)</f>
        <v/>
      </c>
      <c r="AE3228">
        <f>IF($F3228="","",IF($AK3228=1,0,IF($AJ3228=1,Settings!$C$6,Settings!$C$7))*100)</f>
        <v/>
      </c>
      <c r="AG3228">
        <f>IF($F3228="","",$F3228&amp;"|"&amp;$D3228&amp;"")</f>
        <v/>
      </c>
      <c r="AH3228">
        <f>IF($F3228="","",IF(COUNTIF($AG$2:$AG3228,$AG3228)=1,1,0))</f>
        <v/>
      </c>
      <c r="AI3228">
        <f>IF($AH3228=1,SUMPRODUCT(--($AL$2:$AL$8001&lt;$AL3228))+1,"")</f>
        <v/>
      </c>
      <c r="AJ3228">
        <f>IF($F3228="","",IF(OR($U3228=TRUE(),$U3228="TRUE"),1,0))</f>
        <v/>
      </c>
      <c r="AK3228">
        <f>IF($F3228="","",IF($AD3228="Yes",1,0))</f>
        <v/>
      </c>
      <c r="AL3228">
        <f>IF($AH3228=1,IFERROR(IF(VALUE($F3228)&lt;100000000,VALUE($F3228),1000000000),IFERROR(IF(VALUE(MID($F3228,2,20))&lt;100000000,VALUE(MID($F3228,2,20)),1000000000),1000000000))+ROW()/100000,"")</f>
        <v/>
      </c>
    </row>
    <row r="3229">
      <c r="A3229">
        <f>IF($F3229="","",IFERROR(IF(INDEX('Per Invoice'!$A$2:$A$2001,MATCH($F3229,'Per Invoice'!$B$2:$B$2001,0))=0,"",INDEX('Per Invoice'!$A$2:$A$2001,MATCH($F3229,'Per Invoice'!$B$2:$B$2001,0))),""))</f>
        <v/>
      </c>
      <c r="H3229" s="11" t="n"/>
      <c r="R3229" s="7">
        <f>IF($F3229="","",Q3229*Y3229/100)</f>
        <v/>
      </c>
      <c r="X3229" s="7" t="n"/>
      <c r="Y3229" s="7" t="n"/>
      <c r="Z3229" s="7">
        <f>IF($F3229="","",Y3229*AE3229/100)</f>
        <v/>
      </c>
      <c r="AA3229" s="7">
        <f>IF($F3229="","",Y3229-Z3229)</f>
        <v/>
      </c>
      <c r="AB3229" s="7">
        <f>IF($F3229="","",AA3229-R3229)</f>
        <v/>
      </c>
      <c r="AE3229">
        <f>IF($F3229="","",IF($AK3229=1,0,IF($AJ3229=1,Settings!$C$6,Settings!$C$7))*100)</f>
        <v/>
      </c>
      <c r="AG3229">
        <f>IF($F3229="","",$F3229&amp;"|"&amp;$D3229&amp;"")</f>
        <v/>
      </c>
      <c r="AH3229">
        <f>IF($F3229="","",IF(COUNTIF($AG$2:$AG3229,$AG3229)=1,1,0))</f>
        <v/>
      </c>
      <c r="AI3229">
        <f>IF($AH3229=1,SUMPRODUCT(--($AL$2:$AL$8001&lt;$AL3229))+1,"")</f>
        <v/>
      </c>
      <c r="AJ3229">
        <f>IF($F3229="","",IF(OR($U3229=TRUE(),$U3229="TRUE"),1,0))</f>
        <v/>
      </c>
      <c r="AK3229">
        <f>IF($F3229="","",IF($AD3229="Yes",1,0))</f>
        <v/>
      </c>
      <c r="AL3229">
        <f>IF($AH3229=1,IFERROR(IF(VALUE($F3229)&lt;100000000,VALUE($F3229),1000000000),IFERROR(IF(VALUE(MID($F3229,2,20))&lt;100000000,VALUE(MID($F3229,2,20)),1000000000),1000000000))+ROW()/100000,"")</f>
        <v/>
      </c>
    </row>
    <row r="3230">
      <c r="A3230">
        <f>IF($F3230="","",IFERROR(IF(INDEX('Per Invoice'!$A$2:$A$2001,MATCH($F3230,'Per Invoice'!$B$2:$B$2001,0))=0,"",INDEX('Per Invoice'!$A$2:$A$2001,MATCH($F3230,'Per Invoice'!$B$2:$B$2001,0))),""))</f>
        <v/>
      </c>
      <c r="H3230" s="11" t="n"/>
      <c r="R3230" s="7">
        <f>IF($F3230="","",Q3230*Y3230/100)</f>
        <v/>
      </c>
      <c r="X3230" s="7" t="n"/>
      <c r="Y3230" s="7" t="n"/>
      <c r="Z3230" s="7">
        <f>IF($F3230="","",Y3230*AE3230/100)</f>
        <v/>
      </c>
      <c r="AA3230" s="7">
        <f>IF($F3230="","",Y3230-Z3230)</f>
        <v/>
      </c>
      <c r="AB3230" s="7">
        <f>IF($F3230="","",AA3230-R3230)</f>
        <v/>
      </c>
      <c r="AE3230">
        <f>IF($F3230="","",IF($AK3230=1,0,IF($AJ3230=1,Settings!$C$6,Settings!$C$7))*100)</f>
        <v/>
      </c>
      <c r="AG3230">
        <f>IF($F3230="","",$F3230&amp;"|"&amp;$D3230&amp;"")</f>
        <v/>
      </c>
      <c r="AH3230">
        <f>IF($F3230="","",IF(COUNTIF($AG$2:$AG3230,$AG3230)=1,1,0))</f>
        <v/>
      </c>
      <c r="AI3230">
        <f>IF($AH3230=1,SUMPRODUCT(--($AL$2:$AL$8001&lt;$AL3230))+1,"")</f>
        <v/>
      </c>
      <c r="AJ3230">
        <f>IF($F3230="","",IF(OR($U3230=TRUE(),$U3230="TRUE"),1,0))</f>
        <v/>
      </c>
      <c r="AK3230">
        <f>IF($F3230="","",IF($AD3230="Yes",1,0))</f>
        <v/>
      </c>
      <c r="AL3230">
        <f>IF($AH3230=1,IFERROR(IF(VALUE($F3230)&lt;100000000,VALUE($F3230),1000000000),IFERROR(IF(VALUE(MID($F3230,2,20))&lt;100000000,VALUE(MID($F3230,2,20)),1000000000),1000000000))+ROW()/100000,"")</f>
        <v/>
      </c>
    </row>
    <row r="3231">
      <c r="A3231">
        <f>IF($F3231="","",IFERROR(IF(INDEX('Per Invoice'!$A$2:$A$2001,MATCH($F3231,'Per Invoice'!$B$2:$B$2001,0))=0,"",INDEX('Per Invoice'!$A$2:$A$2001,MATCH($F3231,'Per Invoice'!$B$2:$B$2001,0))),""))</f>
        <v/>
      </c>
      <c r="H3231" s="11" t="n"/>
      <c r="R3231" s="7">
        <f>IF($F3231="","",Q3231*Y3231/100)</f>
        <v/>
      </c>
      <c r="X3231" s="7" t="n"/>
      <c r="Y3231" s="7" t="n"/>
      <c r="Z3231" s="7">
        <f>IF($F3231="","",Y3231*AE3231/100)</f>
        <v/>
      </c>
      <c r="AA3231" s="7">
        <f>IF($F3231="","",Y3231-Z3231)</f>
        <v/>
      </c>
      <c r="AB3231" s="7">
        <f>IF($F3231="","",AA3231-R3231)</f>
        <v/>
      </c>
      <c r="AE3231">
        <f>IF($F3231="","",IF($AK3231=1,0,IF($AJ3231=1,Settings!$C$6,Settings!$C$7))*100)</f>
        <v/>
      </c>
      <c r="AG3231">
        <f>IF($F3231="","",$F3231&amp;"|"&amp;$D3231&amp;"")</f>
        <v/>
      </c>
      <c r="AH3231">
        <f>IF($F3231="","",IF(COUNTIF($AG$2:$AG3231,$AG3231)=1,1,0))</f>
        <v/>
      </c>
      <c r="AI3231">
        <f>IF($AH3231=1,SUMPRODUCT(--($AL$2:$AL$8001&lt;$AL3231))+1,"")</f>
        <v/>
      </c>
      <c r="AJ3231">
        <f>IF($F3231="","",IF(OR($U3231=TRUE(),$U3231="TRUE"),1,0))</f>
        <v/>
      </c>
      <c r="AK3231">
        <f>IF($F3231="","",IF($AD3231="Yes",1,0))</f>
        <v/>
      </c>
      <c r="AL3231">
        <f>IF($AH3231=1,IFERROR(IF(VALUE($F3231)&lt;100000000,VALUE($F3231),1000000000),IFERROR(IF(VALUE(MID($F3231,2,20))&lt;100000000,VALUE(MID($F3231,2,20)),1000000000),1000000000))+ROW()/100000,"")</f>
        <v/>
      </c>
    </row>
    <row r="3232">
      <c r="A3232">
        <f>IF($F3232="","",IFERROR(IF(INDEX('Per Invoice'!$A$2:$A$2001,MATCH($F3232,'Per Invoice'!$B$2:$B$2001,0))=0,"",INDEX('Per Invoice'!$A$2:$A$2001,MATCH($F3232,'Per Invoice'!$B$2:$B$2001,0))),""))</f>
        <v/>
      </c>
      <c r="H3232" s="11" t="n"/>
      <c r="R3232" s="7">
        <f>IF($F3232="","",Q3232*Y3232/100)</f>
        <v/>
      </c>
      <c r="X3232" s="7" t="n"/>
      <c r="Y3232" s="7" t="n"/>
      <c r="Z3232" s="7">
        <f>IF($F3232="","",Y3232*AE3232/100)</f>
        <v/>
      </c>
      <c r="AA3232" s="7">
        <f>IF($F3232="","",Y3232-Z3232)</f>
        <v/>
      </c>
      <c r="AB3232" s="7">
        <f>IF($F3232="","",AA3232-R3232)</f>
        <v/>
      </c>
      <c r="AE3232">
        <f>IF($F3232="","",IF($AK3232=1,0,IF($AJ3232=1,Settings!$C$6,Settings!$C$7))*100)</f>
        <v/>
      </c>
      <c r="AG3232">
        <f>IF($F3232="","",$F3232&amp;"|"&amp;$D3232&amp;"")</f>
        <v/>
      </c>
      <c r="AH3232">
        <f>IF($F3232="","",IF(COUNTIF($AG$2:$AG3232,$AG3232)=1,1,0))</f>
        <v/>
      </c>
      <c r="AI3232">
        <f>IF($AH3232=1,SUMPRODUCT(--($AL$2:$AL$8001&lt;$AL3232))+1,"")</f>
        <v/>
      </c>
      <c r="AJ3232">
        <f>IF($F3232="","",IF(OR($U3232=TRUE(),$U3232="TRUE"),1,0))</f>
        <v/>
      </c>
      <c r="AK3232">
        <f>IF($F3232="","",IF($AD3232="Yes",1,0))</f>
        <v/>
      </c>
      <c r="AL3232">
        <f>IF($AH3232=1,IFERROR(IF(VALUE($F3232)&lt;100000000,VALUE($F3232),1000000000),IFERROR(IF(VALUE(MID($F3232,2,20))&lt;100000000,VALUE(MID($F3232,2,20)),1000000000),1000000000))+ROW()/100000,"")</f>
        <v/>
      </c>
    </row>
    <row r="3233">
      <c r="A3233">
        <f>IF($F3233="","",IFERROR(IF(INDEX('Per Invoice'!$A$2:$A$2001,MATCH($F3233,'Per Invoice'!$B$2:$B$2001,0))=0,"",INDEX('Per Invoice'!$A$2:$A$2001,MATCH($F3233,'Per Invoice'!$B$2:$B$2001,0))),""))</f>
        <v/>
      </c>
      <c r="H3233" s="11" t="n"/>
      <c r="R3233" s="7">
        <f>IF($F3233="","",Q3233*Y3233/100)</f>
        <v/>
      </c>
      <c r="X3233" s="7" t="n"/>
      <c r="Y3233" s="7" t="n"/>
      <c r="Z3233" s="7">
        <f>IF($F3233="","",Y3233*AE3233/100)</f>
        <v/>
      </c>
      <c r="AA3233" s="7">
        <f>IF($F3233="","",Y3233-Z3233)</f>
        <v/>
      </c>
      <c r="AB3233" s="7">
        <f>IF($F3233="","",AA3233-R3233)</f>
        <v/>
      </c>
      <c r="AE3233">
        <f>IF($F3233="","",IF($AK3233=1,0,IF($AJ3233=1,Settings!$C$6,Settings!$C$7))*100)</f>
        <v/>
      </c>
      <c r="AG3233">
        <f>IF($F3233="","",$F3233&amp;"|"&amp;$D3233&amp;"")</f>
        <v/>
      </c>
      <c r="AH3233">
        <f>IF($F3233="","",IF(COUNTIF($AG$2:$AG3233,$AG3233)=1,1,0))</f>
        <v/>
      </c>
      <c r="AI3233">
        <f>IF($AH3233=1,SUMPRODUCT(--($AL$2:$AL$8001&lt;$AL3233))+1,"")</f>
        <v/>
      </c>
      <c r="AJ3233">
        <f>IF($F3233="","",IF(OR($U3233=TRUE(),$U3233="TRUE"),1,0))</f>
        <v/>
      </c>
      <c r="AK3233">
        <f>IF($F3233="","",IF($AD3233="Yes",1,0))</f>
        <v/>
      </c>
      <c r="AL3233">
        <f>IF($AH3233=1,IFERROR(IF(VALUE($F3233)&lt;100000000,VALUE($F3233),1000000000),IFERROR(IF(VALUE(MID($F3233,2,20))&lt;100000000,VALUE(MID($F3233,2,20)),1000000000),1000000000))+ROW()/100000,"")</f>
        <v/>
      </c>
    </row>
    <row r="3234">
      <c r="A3234">
        <f>IF($F3234="","",IFERROR(IF(INDEX('Per Invoice'!$A$2:$A$2001,MATCH($F3234,'Per Invoice'!$B$2:$B$2001,0))=0,"",INDEX('Per Invoice'!$A$2:$A$2001,MATCH($F3234,'Per Invoice'!$B$2:$B$2001,0))),""))</f>
        <v/>
      </c>
      <c r="H3234" s="11" t="n"/>
      <c r="R3234" s="7">
        <f>IF($F3234="","",Q3234*Y3234/100)</f>
        <v/>
      </c>
      <c r="X3234" s="7" t="n"/>
      <c r="Y3234" s="7" t="n"/>
      <c r="Z3234" s="7">
        <f>IF($F3234="","",Y3234*AE3234/100)</f>
        <v/>
      </c>
      <c r="AA3234" s="7">
        <f>IF($F3234="","",Y3234-Z3234)</f>
        <v/>
      </c>
      <c r="AB3234" s="7">
        <f>IF($F3234="","",AA3234-R3234)</f>
        <v/>
      </c>
      <c r="AE3234">
        <f>IF($F3234="","",IF($AK3234=1,0,IF($AJ3234=1,Settings!$C$6,Settings!$C$7))*100)</f>
        <v/>
      </c>
      <c r="AG3234">
        <f>IF($F3234="","",$F3234&amp;"|"&amp;$D3234&amp;"")</f>
        <v/>
      </c>
      <c r="AH3234">
        <f>IF($F3234="","",IF(COUNTIF($AG$2:$AG3234,$AG3234)=1,1,0))</f>
        <v/>
      </c>
      <c r="AI3234">
        <f>IF($AH3234=1,SUMPRODUCT(--($AL$2:$AL$8001&lt;$AL3234))+1,"")</f>
        <v/>
      </c>
      <c r="AJ3234">
        <f>IF($F3234="","",IF(OR($U3234=TRUE(),$U3234="TRUE"),1,0))</f>
        <v/>
      </c>
      <c r="AK3234">
        <f>IF($F3234="","",IF($AD3234="Yes",1,0))</f>
        <v/>
      </c>
      <c r="AL3234">
        <f>IF($AH3234=1,IFERROR(IF(VALUE($F3234)&lt;100000000,VALUE($F3234),1000000000),IFERROR(IF(VALUE(MID($F3234,2,20))&lt;100000000,VALUE(MID($F3234,2,20)),1000000000),1000000000))+ROW()/100000,"")</f>
        <v/>
      </c>
    </row>
    <row r="3235">
      <c r="A3235">
        <f>IF($F3235="","",IFERROR(IF(INDEX('Per Invoice'!$A$2:$A$2001,MATCH($F3235,'Per Invoice'!$B$2:$B$2001,0))=0,"",INDEX('Per Invoice'!$A$2:$A$2001,MATCH($F3235,'Per Invoice'!$B$2:$B$2001,0))),""))</f>
        <v/>
      </c>
      <c r="H3235" s="11" t="n"/>
      <c r="R3235" s="7">
        <f>IF($F3235="","",Q3235*Y3235/100)</f>
        <v/>
      </c>
      <c r="X3235" s="7" t="n"/>
      <c r="Y3235" s="7" t="n"/>
      <c r="Z3235" s="7">
        <f>IF($F3235="","",Y3235*AE3235/100)</f>
        <v/>
      </c>
      <c r="AA3235" s="7">
        <f>IF($F3235="","",Y3235-Z3235)</f>
        <v/>
      </c>
      <c r="AB3235" s="7">
        <f>IF($F3235="","",AA3235-R3235)</f>
        <v/>
      </c>
      <c r="AE3235">
        <f>IF($F3235="","",IF($AK3235=1,0,IF($AJ3235=1,Settings!$C$6,Settings!$C$7))*100)</f>
        <v/>
      </c>
      <c r="AG3235">
        <f>IF($F3235="","",$F3235&amp;"|"&amp;$D3235&amp;"")</f>
        <v/>
      </c>
      <c r="AH3235">
        <f>IF($F3235="","",IF(COUNTIF($AG$2:$AG3235,$AG3235)=1,1,0))</f>
        <v/>
      </c>
      <c r="AI3235">
        <f>IF($AH3235=1,SUMPRODUCT(--($AL$2:$AL$8001&lt;$AL3235))+1,"")</f>
        <v/>
      </c>
      <c r="AJ3235">
        <f>IF($F3235="","",IF(OR($U3235=TRUE(),$U3235="TRUE"),1,0))</f>
        <v/>
      </c>
      <c r="AK3235">
        <f>IF($F3235="","",IF($AD3235="Yes",1,0))</f>
        <v/>
      </c>
      <c r="AL3235">
        <f>IF($AH3235=1,IFERROR(IF(VALUE($F3235)&lt;100000000,VALUE($F3235),1000000000),IFERROR(IF(VALUE(MID($F3235,2,20))&lt;100000000,VALUE(MID($F3235,2,20)),1000000000),1000000000))+ROW()/100000,"")</f>
        <v/>
      </c>
    </row>
    <row r="3236">
      <c r="A3236">
        <f>IF($F3236="","",IFERROR(IF(INDEX('Per Invoice'!$A$2:$A$2001,MATCH($F3236,'Per Invoice'!$B$2:$B$2001,0))=0,"",INDEX('Per Invoice'!$A$2:$A$2001,MATCH($F3236,'Per Invoice'!$B$2:$B$2001,0))),""))</f>
        <v/>
      </c>
      <c r="H3236" s="11" t="n"/>
      <c r="R3236" s="7">
        <f>IF($F3236="","",Q3236*Y3236/100)</f>
        <v/>
      </c>
      <c r="X3236" s="7" t="n"/>
      <c r="Y3236" s="7" t="n"/>
      <c r="Z3236" s="7">
        <f>IF($F3236="","",Y3236*AE3236/100)</f>
        <v/>
      </c>
      <c r="AA3236" s="7">
        <f>IF($F3236="","",Y3236-Z3236)</f>
        <v/>
      </c>
      <c r="AB3236" s="7">
        <f>IF($F3236="","",AA3236-R3236)</f>
        <v/>
      </c>
      <c r="AE3236">
        <f>IF($F3236="","",IF($AK3236=1,0,IF($AJ3236=1,Settings!$C$6,Settings!$C$7))*100)</f>
        <v/>
      </c>
      <c r="AG3236">
        <f>IF($F3236="","",$F3236&amp;"|"&amp;$D3236&amp;"")</f>
        <v/>
      </c>
      <c r="AH3236">
        <f>IF($F3236="","",IF(COUNTIF($AG$2:$AG3236,$AG3236)=1,1,0))</f>
        <v/>
      </c>
      <c r="AI3236">
        <f>IF($AH3236=1,SUMPRODUCT(--($AL$2:$AL$8001&lt;$AL3236))+1,"")</f>
        <v/>
      </c>
      <c r="AJ3236">
        <f>IF($F3236="","",IF(OR($U3236=TRUE(),$U3236="TRUE"),1,0))</f>
        <v/>
      </c>
      <c r="AK3236">
        <f>IF($F3236="","",IF($AD3236="Yes",1,0))</f>
        <v/>
      </c>
      <c r="AL3236">
        <f>IF($AH3236=1,IFERROR(IF(VALUE($F3236)&lt;100000000,VALUE($F3236),1000000000),IFERROR(IF(VALUE(MID($F3236,2,20))&lt;100000000,VALUE(MID($F3236,2,20)),1000000000),1000000000))+ROW()/100000,"")</f>
        <v/>
      </c>
    </row>
    <row r="3237">
      <c r="A3237">
        <f>IF($F3237="","",IFERROR(IF(INDEX('Per Invoice'!$A$2:$A$2001,MATCH($F3237,'Per Invoice'!$B$2:$B$2001,0))=0,"",INDEX('Per Invoice'!$A$2:$A$2001,MATCH($F3237,'Per Invoice'!$B$2:$B$2001,0))),""))</f>
        <v/>
      </c>
      <c r="H3237" s="11" t="n"/>
      <c r="R3237" s="7">
        <f>IF($F3237="","",Q3237*Y3237/100)</f>
        <v/>
      </c>
      <c r="X3237" s="7" t="n"/>
      <c r="Y3237" s="7" t="n"/>
      <c r="Z3237" s="7">
        <f>IF($F3237="","",Y3237*AE3237/100)</f>
        <v/>
      </c>
      <c r="AA3237" s="7">
        <f>IF($F3237="","",Y3237-Z3237)</f>
        <v/>
      </c>
      <c r="AB3237" s="7">
        <f>IF($F3237="","",AA3237-R3237)</f>
        <v/>
      </c>
      <c r="AE3237">
        <f>IF($F3237="","",IF($AK3237=1,0,IF($AJ3237=1,Settings!$C$6,Settings!$C$7))*100)</f>
        <v/>
      </c>
      <c r="AG3237">
        <f>IF($F3237="","",$F3237&amp;"|"&amp;$D3237&amp;"")</f>
        <v/>
      </c>
      <c r="AH3237">
        <f>IF($F3237="","",IF(COUNTIF($AG$2:$AG3237,$AG3237)=1,1,0))</f>
        <v/>
      </c>
      <c r="AI3237">
        <f>IF($AH3237=1,SUMPRODUCT(--($AL$2:$AL$8001&lt;$AL3237))+1,"")</f>
        <v/>
      </c>
      <c r="AJ3237">
        <f>IF($F3237="","",IF(OR($U3237=TRUE(),$U3237="TRUE"),1,0))</f>
        <v/>
      </c>
      <c r="AK3237">
        <f>IF($F3237="","",IF($AD3237="Yes",1,0))</f>
        <v/>
      </c>
      <c r="AL3237">
        <f>IF($AH3237=1,IFERROR(IF(VALUE($F3237)&lt;100000000,VALUE($F3237),1000000000),IFERROR(IF(VALUE(MID($F3237,2,20))&lt;100000000,VALUE(MID($F3237,2,20)),1000000000),1000000000))+ROW()/100000,"")</f>
        <v/>
      </c>
    </row>
    <row r="3238">
      <c r="A3238">
        <f>IF($F3238="","",IFERROR(IF(INDEX('Per Invoice'!$A$2:$A$2001,MATCH($F3238,'Per Invoice'!$B$2:$B$2001,0))=0,"",INDEX('Per Invoice'!$A$2:$A$2001,MATCH($F3238,'Per Invoice'!$B$2:$B$2001,0))),""))</f>
        <v/>
      </c>
      <c r="H3238" s="11" t="n"/>
      <c r="R3238" s="7">
        <f>IF($F3238="","",Q3238*Y3238/100)</f>
        <v/>
      </c>
      <c r="X3238" s="7" t="n"/>
      <c r="Y3238" s="7" t="n"/>
      <c r="Z3238" s="7">
        <f>IF($F3238="","",Y3238*AE3238/100)</f>
        <v/>
      </c>
      <c r="AA3238" s="7">
        <f>IF($F3238="","",Y3238-Z3238)</f>
        <v/>
      </c>
      <c r="AB3238" s="7">
        <f>IF($F3238="","",AA3238-R3238)</f>
        <v/>
      </c>
      <c r="AE3238">
        <f>IF($F3238="","",IF($AK3238=1,0,IF($AJ3238=1,Settings!$C$6,Settings!$C$7))*100)</f>
        <v/>
      </c>
      <c r="AG3238">
        <f>IF($F3238="","",$F3238&amp;"|"&amp;$D3238&amp;"")</f>
        <v/>
      </c>
      <c r="AH3238">
        <f>IF($F3238="","",IF(COUNTIF($AG$2:$AG3238,$AG3238)=1,1,0))</f>
        <v/>
      </c>
      <c r="AI3238">
        <f>IF($AH3238=1,SUMPRODUCT(--($AL$2:$AL$8001&lt;$AL3238))+1,"")</f>
        <v/>
      </c>
      <c r="AJ3238">
        <f>IF($F3238="","",IF(OR($U3238=TRUE(),$U3238="TRUE"),1,0))</f>
        <v/>
      </c>
      <c r="AK3238">
        <f>IF($F3238="","",IF($AD3238="Yes",1,0))</f>
        <v/>
      </c>
      <c r="AL3238">
        <f>IF($AH3238=1,IFERROR(IF(VALUE($F3238)&lt;100000000,VALUE($F3238),1000000000),IFERROR(IF(VALUE(MID($F3238,2,20))&lt;100000000,VALUE(MID($F3238,2,20)),1000000000),1000000000))+ROW()/100000,"")</f>
        <v/>
      </c>
    </row>
    <row r="3239">
      <c r="A3239">
        <f>IF($F3239="","",IFERROR(IF(INDEX('Per Invoice'!$A$2:$A$2001,MATCH($F3239,'Per Invoice'!$B$2:$B$2001,0))=0,"",INDEX('Per Invoice'!$A$2:$A$2001,MATCH($F3239,'Per Invoice'!$B$2:$B$2001,0))),""))</f>
        <v/>
      </c>
      <c r="H3239" s="11" t="n"/>
      <c r="R3239" s="7">
        <f>IF($F3239="","",Q3239*Y3239/100)</f>
        <v/>
      </c>
      <c r="X3239" s="7" t="n"/>
      <c r="Y3239" s="7" t="n"/>
      <c r="Z3239" s="7">
        <f>IF($F3239="","",Y3239*AE3239/100)</f>
        <v/>
      </c>
      <c r="AA3239" s="7">
        <f>IF($F3239="","",Y3239-Z3239)</f>
        <v/>
      </c>
      <c r="AB3239" s="7">
        <f>IF($F3239="","",AA3239-R3239)</f>
        <v/>
      </c>
      <c r="AE3239">
        <f>IF($F3239="","",IF($AK3239=1,0,IF($AJ3239=1,Settings!$C$6,Settings!$C$7))*100)</f>
        <v/>
      </c>
      <c r="AG3239">
        <f>IF($F3239="","",$F3239&amp;"|"&amp;$D3239&amp;"")</f>
        <v/>
      </c>
      <c r="AH3239">
        <f>IF($F3239="","",IF(COUNTIF($AG$2:$AG3239,$AG3239)=1,1,0))</f>
        <v/>
      </c>
      <c r="AI3239">
        <f>IF($AH3239=1,SUMPRODUCT(--($AL$2:$AL$8001&lt;$AL3239))+1,"")</f>
        <v/>
      </c>
      <c r="AJ3239">
        <f>IF($F3239="","",IF(OR($U3239=TRUE(),$U3239="TRUE"),1,0))</f>
        <v/>
      </c>
      <c r="AK3239">
        <f>IF($F3239="","",IF($AD3239="Yes",1,0))</f>
        <v/>
      </c>
      <c r="AL3239">
        <f>IF($AH3239=1,IFERROR(IF(VALUE($F3239)&lt;100000000,VALUE($F3239),1000000000),IFERROR(IF(VALUE(MID($F3239,2,20))&lt;100000000,VALUE(MID($F3239,2,20)),1000000000),1000000000))+ROW()/100000,"")</f>
        <v/>
      </c>
    </row>
    <row r="3240">
      <c r="A3240">
        <f>IF($F3240="","",IFERROR(IF(INDEX('Per Invoice'!$A$2:$A$2001,MATCH($F3240,'Per Invoice'!$B$2:$B$2001,0))=0,"",INDEX('Per Invoice'!$A$2:$A$2001,MATCH($F3240,'Per Invoice'!$B$2:$B$2001,0))),""))</f>
        <v/>
      </c>
      <c r="H3240" s="11" t="n"/>
      <c r="R3240" s="7">
        <f>IF($F3240="","",Q3240*Y3240/100)</f>
        <v/>
      </c>
      <c r="X3240" s="7" t="n"/>
      <c r="Y3240" s="7" t="n"/>
      <c r="Z3240" s="7">
        <f>IF($F3240="","",Y3240*AE3240/100)</f>
        <v/>
      </c>
      <c r="AA3240" s="7">
        <f>IF($F3240="","",Y3240-Z3240)</f>
        <v/>
      </c>
      <c r="AB3240" s="7">
        <f>IF($F3240="","",AA3240-R3240)</f>
        <v/>
      </c>
      <c r="AE3240">
        <f>IF($F3240="","",IF($AK3240=1,0,IF($AJ3240=1,Settings!$C$6,Settings!$C$7))*100)</f>
        <v/>
      </c>
      <c r="AG3240">
        <f>IF($F3240="","",$F3240&amp;"|"&amp;$D3240&amp;"")</f>
        <v/>
      </c>
      <c r="AH3240">
        <f>IF($F3240="","",IF(COUNTIF($AG$2:$AG3240,$AG3240)=1,1,0))</f>
        <v/>
      </c>
      <c r="AI3240">
        <f>IF($AH3240=1,SUMPRODUCT(--($AL$2:$AL$8001&lt;$AL3240))+1,"")</f>
        <v/>
      </c>
      <c r="AJ3240">
        <f>IF($F3240="","",IF(OR($U3240=TRUE(),$U3240="TRUE"),1,0))</f>
        <v/>
      </c>
      <c r="AK3240">
        <f>IF($F3240="","",IF($AD3240="Yes",1,0))</f>
        <v/>
      </c>
      <c r="AL3240">
        <f>IF($AH3240=1,IFERROR(IF(VALUE($F3240)&lt;100000000,VALUE($F3240),1000000000),IFERROR(IF(VALUE(MID($F3240,2,20))&lt;100000000,VALUE(MID($F3240,2,20)),1000000000),1000000000))+ROW()/100000,"")</f>
        <v/>
      </c>
    </row>
    <row r="3241">
      <c r="A3241">
        <f>IF($F3241="","",IFERROR(IF(INDEX('Per Invoice'!$A$2:$A$2001,MATCH($F3241,'Per Invoice'!$B$2:$B$2001,0))=0,"",INDEX('Per Invoice'!$A$2:$A$2001,MATCH($F3241,'Per Invoice'!$B$2:$B$2001,0))),""))</f>
        <v/>
      </c>
      <c r="H3241" s="11" t="n"/>
      <c r="R3241" s="7">
        <f>IF($F3241="","",Q3241*Y3241/100)</f>
        <v/>
      </c>
      <c r="X3241" s="7" t="n"/>
      <c r="Y3241" s="7" t="n"/>
      <c r="Z3241" s="7">
        <f>IF($F3241="","",Y3241*AE3241/100)</f>
        <v/>
      </c>
      <c r="AA3241" s="7">
        <f>IF($F3241="","",Y3241-Z3241)</f>
        <v/>
      </c>
      <c r="AB3241" s="7">
        <f>IF($F3241="","",AA3241-R3241)</f>
        <v/>
      </c>
      <c r="AE3241">
        <f>IF($F3241="","",IF($AK3241=1,0,IF($AJ3241=1,Settings!$C$6,Settings!$C$7))*100)</f>
        <v/>
      </c>
      <c r="AG3241">
        <f>IF($F3241="","",$F3241&amp;"|"&amp;$D3241&amp;"")</f>
        <v/>
      </c>
      <c r="AH3241">
        <f>IF($F3241="","",IF(COUNTIF($AG$2:$AG3241,$AG3241)=1,1,0))</f>
        <v/>
      </c>
      <c r="AI3241">
        <f>IF($AH3241=1,SUMPRODUCT(--($AL$2:$AL$8001&lt;$AL3241))+1,"")</f>
        <v/>
      </c>
      <c r="AJ3241">
        <f>IF($F3241="","",IF(OR($U3241=TRUE(),$U3241="TRUE"),1,0))</f>
        <v/>
      </c>
      <c r="AK3241">
        <f>IF($F3241="","",IF($AD3241="Yes",1,0))</f>
        <v/>
      </c>
      <c r="AL3241">
        <f>IF($AH3241=1,IFERROR(IF(VALUE($F3241)&lt;100000000,VALUE($F3241),1000000000),IFERROR(IF(VALUE(MID($F3241,2,20))&lt;100000000,VALUE(MID($F3241,2,20)),1000000000),1000000000))+ROW()/100000,"")</f>
        <v/>
      </c>
    </row>
    <row r="3242">
      <c r="A3242">
        <f>IF($F3242="","",IFERROR(IF(INDEX('Per Invoice'!$A$2:$A$2001,MATCH($F3242,'Per Invoice'!$B$2:$B$2001,0))=0,"",INDEX('Per Invoice'!$A$2:$A$2001,MATCH($F3242,'Per Invoice'!$B$2:$B$2001,0))),""))</f>
        <v/>
      </c>
      <c r="H3242" s="11" t="n"/>
      <c r="R3242" s="7">
        <f>IF($F3242="","",Q3242*Y3242/100)</f>
        <v/>
      </c>
      <c r="X3242" s="7" t="n"/>
      <c r="Y3242" s="7" t="n"/>
      <c r="Z3242" s="7">
        <f>IF($F3242="","",Y3242*AE3242/100)</f>
        <v/>
      </c>
      <c r="AA3242" s="7">
        <f>IF($F3242="","",Y3242-Z3242)</f>
        <v/>
      </c>
      <c r="AB3242" s="7">
        <f>IF($F3242="","",AA3242-R3242)</f>
        <v/>
      </c>
      <c r="AE3242">
        <f>IF($F3242="","",IF($AK3242=1,0,IF($AJ3242=1,Settings!$C$6,Settings!$C$7))*100)</f>
        <v/>
      </c>
      <c r="AG3242">
        <f>IF($F3242="","",$F3242&amp;"|"&amp;$D3242&amp;"")</f>
        <v/>
      </c>
      <c r="AH3242">
        <f>IF($F3242="","",IF(COUNTIF($AG$2:$AG3242,$AG3242)=1,1,0))</f>
        <v/>
      </c>
      <c r="AI3242">
        <f>IF($AH3242=1,SUMPRODUCT(--($AL$2:$AL$8001&lt;$AL3242))+1,"")</f>
        <v/>
      </c>
      <c r="AJ3242">
        <f>IF($F3242="","",IF(OR($U3242=TRUE(),$U3242="TRUE"),1,0))</f>
        <v/>
      </c>
      <c r="AK3242">
        <f>IF($F3242="","",IF($AD3242="Yes",1,0))</f>
        <v/>
      </c>
      <c r="AL3242">
        <f>IF($AH3242=1,IFERROR(IF(VALUE($F3242)&lt;100000000,VALUE($F3242),1000000000),IFERROR(IF(VALUE(MID($F3242,2,20))&lt;100000000,VALUE(MID($F3242,2,20)),1000000000),1000000000))+ROW()/100000,"")</f>
        <v/>
      </c>
    </row>
    <row r="3243">
      <c r="A3243">
        <f>IF($F3243="","",IFERROR(IF(INDEX('Per Invoice'!$A$2:$A$2001,MATCH($F3243,'Per Invoice'!$B$2:$B$2001,0))=0,"",INDEX('Per Invoice'!$A$2:$A$2001,MATCH($F3243,'Per Invoice'!$B$2:$B$2001,0))),""))</f>
        <v/>
      </c>
      <c r="H3243" s="11" t="n"/>
      <c r="R3243" s="7">
        <f>IF($F3243="","",Q3243*Y3243/100)</f>
        <v/>
      </c>
      <c r="X3243" s="7" t="n"/>
      <c r="Y3243" s="7" t="n"/>
      <c r="Z3243" s="7">
        <f>IF($F3243="","",Y3243*AE3243/100)</f>
        <v/>
      </c>
      <c r="AA3243" s="7">
        <f>IF($F3243="","",Y3243-Z3243)</f>
        <v/>
      </c>
      <c r="AB3243" s="7">
        <f>IF($F3243="","",AA3243-R3243)</f>
        <v/>
      </c>
      <c r="AE3243">
        <f>IF($F3243="","",IF($AK3243=1,0,IF($AJ3243=1,Settings!$C$6,Settings!$C$7))*100)</f>
        <v/>
      </c>
      <c r="AG3243">
        <f>IF($F3243="","",$F3243&amp;"|"&amp;$D3243&amp;"")</f>
        <v/>
      </c>
      <c r="AH3243">
        <f>IF($F3243="","",IF(COUNTIF($AG$2:$AG3243,$AG3243)=1,1,0))</f>
        <v/>
      </c>
      <c r="AI3243">
        <f>IF($AH3243=1,SUMPRODUCT(--($AL$2:$AL$8001&lt;$AL3243))+1,"")</f>
        <v/>
      </c>
      <c r="AJ3243">
        <f>IF($F3243="","",IF(OR($U3243=TRUE(),$U3243="TRUE"),1,0))</f>
        <v/>
      </c>
      <c r="AK3243">
        <f>IF($F3243="","",IF($AD3243="Yes",1,0))</f>
        <v/>
      </c>
      <c r="AL3243">
        <f>IF($AH3243=1,IFERROR(IF(VALUE($F3243)&lt;100000000,VALUE($F3243),1000000000),IFERROR(IF(VALUE(MID($F3243,2,20))&lt;100000000,VALUE(MID($F3243,2,20)),1000000000),1000000000))+ROW()/100000,"")</f>
        <v/>
      </c>
    </row>
    <row r="3244">
      <c r="A3244">
        <f>IF($F3244="","",IFERROR(IF(INDEX('Per Invoice'!$A$2:$A$2001,MATCH($F3244,'Per Invoice'!$B$2:$B$2001,0))=0,"",INDEX('Per Invoice'!$A$2:$A$2001,MATCH($F3244,'Per Invoice'!$B$2:$B$2001,0))),""))</f>
        <v/>
      </c>
      <c r="H3244" s="11" t="n"/>
      <c r="R3244" s="7">
        <f>IF($F3244="","",Q3244*Y3244/100)</f>
        <v/>
      </c>
      <c r="X3244" s="7" t="n"/>
      <c r="Y3244" s="7" t="n"/>
      <c r="Z3244" s="7">
        <f>IF($F3244="","",Y3244*AE3244/100)</f>
        <v/>
      </c>
      <c r="AA3244" s="7">
        <f>IF($F3244="","",Y3244-Z3244)</f>
        <v/>
      </c>
      <c r="AB3244" s="7">
        <f>IF($F3244="","",AA3244-R3244)</f>
        <v/>
      </c>
      <c r="AE3244">
        <f>IF($F3244="","",IF($AK3244=1,0,IF($AJ3244=1,Settings!$C$6,Settings!$C$7))*100)</f>
        <v/>
      </c>
      <c r="AG3244">
        <f>IF($F3244="","",$F3244&amp;"|"&amp;$D3244&amp;"")</f>
        <v/>
      </c>
      <c r="AH3244">
        <f>IF($F3244="","",IF(COUNTIF($AG$2:$AG3244,$AG3244)=1,1,0))</f>
        <v/>
      </c>
      <c r="AI3244">
        <f>IF($AH3244=1,SUMPRODUCT(--($AL$2:$AL$8001&lt;$AL3244))+1,"")</f>
        <v/>
      </c>
      <c r="AJ3244">
        <f>IF($F3244="","",IF(OR($U3244=TRUE(),$U3244="TRUE"),1,0))</f>
        <v/>
      </c>
      <c r="AK3244">
        <f>IF($F3244="","",IF($AD3244="Yes",1,0))</f>
        <v/>
      </c>
      <c r="AL3244">
        <f>IF($AH3244=1,IFERROR(IF(VALUE($F3244)&lt;100000000,VALUE($F3244),1000000000),IFERROR(IF(VALUE(MID($F3244,2,20))&lt;100000000,VALUE(MID($F3244,2,20)),1000000000),1000000000))+ROW()/100000,"")</f>
        <v/>
      </c>
    </row>
    <row r="3245">
      <c r="A3245">
        <f>IF($F3245="","",IFERROR(IF(INDEX('Per Invoice'!$A$2:$A$2001,MATCH($F3245,'Per Invoice'!$B$2:$B$2001,0))=0,"",INDEX('Per Invoice'!$A$2:$A$2001,MATCH($F3245,'Per Invoice'!$B$2:$B$2001,0))),""))</f>
        <v/>
      </c>
      <c r="H3245" s="11" t="n"/>
      <c r="R3245" s="7">
        <f>IF($F3245="","",Q3245*Y3245/100)</f>
        <v/>
      </c>
      <c r="X3245" s="7" t="n"/>
      <c r="Y3245" s="7" t="n"/>
      <c r="Z3245" s="7">
        <f>IF($F3245="","",Y3245*AE3245/100)</f>
        <v/>
      </c>
      <c r="AA3245" s="7">
        <f>IF($F3245="","",Y3245-Z3245)</f>
        <v/>
      </c>
      <c r="AB3245" s="7">
        <f>IF($F3245="","",AA3245-R3245)</f>
        <v/>
      </c>
      <c r="AE3245">
        <f>IF($F3245="","",IF($AK3245=1,0,IF($AJ3245=1,Settings!$C$6,Settings!$C$7))*100)</f>
        <v/>
      </c>
      <c r="AG3245">
        <f>IF($F3245="","",$F3245&amp;"|"&amp;$D3245&amp;"")</f>
        <v/>
      </c>
      <c r="AH3245">
        <f>IF($F3245="","",IF(COUNTIF($AG$2:$AG3245,$AG3245)=1,1,0))</f>
        <v/>
      </c>
      <c r="AI3245">
        <f>IF($AH3245=1,SUMPRODUCT(--($AL$2:$AL$8001&lt;$AL3245))+1,"")</f>
        <v/>
      </c>
      <c r="AJ3245">
        <f>IF($F3245="","",IF(OR($U3245=TRUE(),$U3245="TRUE"),1,0))</f>
        <v/>
      </c>
      <c r="AK3245">
        <f>IF($F3245="","",IF($AD3245="Yes",1,0))</f>
        <v/>
      </c>
      <c r="AL3245">
        <f>IF($AH3245=1,IFERROR(IF(VALUE($F3245)&lt;100000000,VALUE($F3245),1000000000),IFERROR(IF(VALUE(MID($F3245,2,20))&lt;100000000,VALUE(MID($F3245,2,20)),1000000000),1000000000))+ROW()/100000,"")</f>
        <v/>
      </c>
    </row>
    <row r="3246">
      <c r="A3246">
        <f>IF($F3246="","",IFERROR(IF(INDEX('Per Invoice'!$A$2:$A$2001,MATCH($F3246,'Per Invoice'!$B$2:$B$2001,0))=0,"",INDEX('Per Invoice'!$A$2:$A$2001,MATCH($F3246,'Per Invoice'!$B$2:$B$2001,0))),""))</f>
        <v/>
      </c>
      <c r="H3246" s="11" t="n"/>
      <c r="R3246" s="7">
        <f>IF($F3246="","",Q3246*Y3246/100)</f>
        <v/>
      </c>
      <c r="X3246" s="7" t="n"/>
      <c r="Y3246" s="7" t="n"/>
      <c r="Z3246" s="7">
        <f>IF($F3246="","",Y3246*AE3246/100)</f>
        <v/>
      </c>
      <c r="AA3246" s="7">
        <f>IF($F3246="","",Y3246-Z3246)</f>
        <v/>
      </c>
      <c r="AB3246" s="7">
        <f>IF($F3246="","",AA3246-R3246)</f>
        <v/>
      </c>
      <c r="AE3246">
        <f>IF($F3246="","",IF($AK3246=1,0,IF($AJ3246=1,Settings!$C$6,Settings!$C$7))*100)</f>
        <v/>
      </c>
      <c r="AG3246">
        <f>IF($F3246="","",$F3246&amp;"|"&amp;$D3246&amp;"")</f>
        <v/>
      </c>
      <c r="AH3246">
        <f>IF($F3246="","",IF(COUNTIF($AG$2:$AG3246,$AG3246)=1,1,0))</f>
        <v/>
      </c>
      <c r="AI3246">
        <f>IF($AH3246=1,SUMPRODUCT(--($AL$2:$AL$8001&lt;$AL3246))+1,"")</f>
        <v/>
      </c>
      <c r="AJ3246">
        <f>IF($F3246="","",IF(OR($U3246=TRUE(),$U3246="TRUE"),1,0))</f>
        <v/>
      </c>
      <c r="AK3246">
        <f>IF($F3246="","",IF($AD3246="Yes",1,0))</f>
        <v/>
      </c>
      <c r="AL3246">
        <f>IF($AH3246=1,IFERROR(IF(VALUE($F3246)&lt;100000000,VALUE($F3246),1000000000),IFERROR(IF(VALUE(MID($F3246,2,20))&lt;100000000,VALUE(MID($F3246,2,20)),1000000000),1000000000))+ROW()/100000,"")</f>
        <v/>
      </c>
    </row>
    <row r="3247">
      <c r="A3247">
        <f>IF($F3247="","",IFERROR(IF(INDEX('Per Invoice'!$A$2:$A$2001,MATCH($F3247,'Per Invoice'!$B$2:$B$2001,0))=0,"",INDEX('Per Invoice'!$A$2:$A$2001,MATCH($F3247,'Per Invoice'!$B$2:$B$2001,0))),""))</f>
        <v/>
      </c>
      <c r="H3247" s="11" t="n"/>
      <c r="R3247" s="7">
        <f>IF($F3247="","",Q3247*Y3247/100)</f>
        <v/>
      </c>
      <c r="X3247" s="7" t="n"/>
      <c r="Y3247" s="7" t="n"/>
      <c r="Z3247" s="7">
        <f>IF($F3247="","",Y3247*AE3247/100)</f>
        <v/>
      </c>
      <c r="AA3247" s="7">
        <f>IF($F3247="","",Y3247-Z3247)</f>
        <v/>
      </c>
      <c r="AB3247" s="7">
        <f>IF($F3247="","",AA3247-R3247)</f>
        <v/>
      </c>
      <c r="AE3247">
        <f>IF($F3247="","",IF($AK3247=1,0,IF($AJ3247=1,Settings!$C$6,Settings!$C$7))*100)</f>
        <v/>
      </c>
      <c r="AG3247">
        <f>IF($F3247="","",$F3247&amp;"|"&amp;$D3247&amp;"")</f>
        <v/>
      </c>
      <c r="AH3247">
        <f>IF($F3247="","",IF(COUNTIF($AG$2:$AG3247,$AG3247)=1,1,0))</f>
        <v/>
      </c>
      <c r="AI3247">
        <f>IF($AH3247=1,SUMPRODUCT(--($AL$2:$AL$8001&lt;$AL3247))+1,"")</f>
        <v/>
      </c>
      <c r="AJ3247">
        <f>IF($F3247="","",IF(OR($U3247=TRUE(),$U3247="TRUE"),1,0))</f>
        <v/>
      </c>
      <c r="AK3247">
        <f>IF($F3247="","",IF($AD3247="Yes",1,0))</f>
        <v/>
      </c>
      <c r="AL3247">
        <f>IF($AH3247=1,IFERROR(IF(VALUE($F3247)&lt;100000000,VALUE($F3247),1000000000),IFERROR(IF(VALUE(MID($F3247,2,20))&lt;100000000,VALUE(MID($F3247,2,20)),1000000000),1000000000))+ROW()/100000,"")</f>
        <v/>
      </c>
    </row>
    <row r="3248">
      <c r="A3248">
        <f>IF($F3248="","",IFERROR(IF(INDEX('Per Invoice'!$A$2:$A$2001,MATCH($F3248,'Per Invoice'!$B$2:$B$2001,0))=0,"",INDEX('Per Invoice'!$A$2:$A$2001,MATCH($F3248,'Per Invoice'!$B$2:$B$2001,0))),""))</f>
        <v/>
      </c>
      <c r="H3248" s="11" t="n"/>
      <c r="R3248" s="7">
        <f>IF($F3248="","",Q3248*Y3248/100)</f>
        <v/>
      </c>
      <c r="X3248" s="7" t="n"/>
      <c r="Y3248" s="7" t="n"/>
      <c r="Z3248" s="7">
        <f>IF($F3248="","",Y3248*AE3248/100)</f>
        <v/>
      </c>
      <c r="AA3248" s="7">
        <f>IF($F3248="","",Y3248-Z3248)</f>
        <v/>
      </c>
      <c r="AB3248" s="7">
        <f>IF($F3248="","",AA3248-R3248)</f>
        <v/>
      </c>
      <c r="AE3248">
        <f>IF($F3248="","",IF($AK3248=1,0,IF($AJ3248=1,Settings!$C$6,Settings!$C$7))*100)</f>
        <v/>
      </c>
      <c r="AG3248">
        <f>IF($F3248="","",$F3248&amp;"|"&amp;$D3248&amp;"")</f>
        <v/>
      </c>
      <c r="AH3248">
        <f>IF($F3248="","",IF(COUNTIF($AG$2:$AG3248,$AG3248)=1,1,0))</f>
        <v/>
      </c>
      <c r="AI3248">
        <f>IF($AH3248=1,SUMPRODUCT(--($AL$2:$AL$8001&lt;$AL3248))+1,"")</f>
        <v/>
      </c>
      <c r="AJ3248">
        <f>IF($F3248="","",IF(OR($U3248=TRUE(),$U3248="TRUE"),1,0))</f>
        <v/>
      </c>
      <c r="AK3248">
        <f>IF($F3248="","",IF($AD3248="Yes",1,0))</f>
        <v/>
      </c>
      <c r="AL3248">
        <f>IF($AH3248=1,IFERROR(IF(VALUE($F3248)&lt;100000000,VALUE($F3248),1000000000),IFERROR(IF(VALUE(MID($F3248,2,20))&lt;100000000,VALUE(MID($F3248,2,20)),1000000000),1000000000))+ROW()/100000,"")</f>
        <v/>
      </c>
    </row>
    <row r="3249">
      <c r="A3249">
        <f>IF($F3249="","",IFERROR(IF(INDEX('Per Invoice'!$A$2:$A$2001,MATCH($F3249,'Per Invoice'!$B$2:$B$2001,0))=0,"",INDEX('Per Invoice'!$A$2:$A$2001,MATCH($F3249,'Per Invoice'!$B$2:$B$2001,0))),""))</f>
        <v/>
      </c>
      <c r="H3249" s="11" t="n"/>
      <c r="R3249" s="7">
        <f>IF($F3249="","",Q3249*Y3249/100)</f>
        <v/>
      </c>
      <c r="X3249" s="7" t="n"/>
      <c r="Y3249" s="7" t="n"/>
      <c r="Z3249" s="7">
        <f>IF($F3249="","",Y3249*AE3249/100)</f>
        <v/>
      </c>
      <c r="AA3249" s="7">
        <f>IF($F3249="","",Y3249-Z3249)</f>
        <v/>
      </c>
      <c r="AB3249" s="7">
        <f>IF($F3249="","",AA3249-R3249)</f>
        <v/>
      </c>
      <c r="AE3249">
        <f>IF($F3249="","",IF($AK3249=1,0,IF($AJ3249=1,Settings!$C$6,Settings!$C$7))*100)</f>
        <v/>
      </c>
      <c r="AG3249">
        <f>IF($F3249="","",$F3249&amp;"|"&amp;$D3249&amp;"")</f>
        <v/>
      </c>
      <c r="AH3249">
        <f>IF($F3249="","",IF(COUNTIF($AG$2:$AG3249,$AG3249)=1,1,0))</f>
        <v/>
      </c>
      <c r="AI3249">
        <f>IF($AH3249=1,SUMPRODUCT(--($AL$2:$AL$8001&lt;$AL3249))+1,"")</f>
        <v/>
      </c>
      <c r="AJ3249">
        <f>IF($F3249="","",IF(OR($U3249=TRUE(),$U3249="TRUE"),1,0))</f>
        <v/>
      </c>
      <c r="AK3249">
        <f>IF($F3249="","",IF($AD3249="Yes",1,0))</f>
        <v/>
      </c>
      <c r="AL3249">
        <f>IF($AH3249=1,IFERROR(IF(VALUE($F3249)&lt;100000000,VALUE($F3249),1000000000),IFERROR(IF(VALUE(MID($F3249,2,20))&lt;100000000,VALUE(MID($F3249,2,20)),1000000000),1000000000))+ROW()/100000,"")</f>
        <v/>
      </c>
    </row>
    <row r="3250">
      <c r="A3250">
        <f>IF($F3250="","",IFERROR(IF(INDEX('Per Invoice'!$A$2:$A$2001,MATCH($F3250,'Per Invoice'!$B$2:$B$2001,0))=0,"",INDEX('Per Invoice'!$A$2:$A$2001,MATCH($F3250,'Per Invoice'!$B$2:$B$2001,0))),""))</f>
        <v/>
      </c>
      <c r="H3250" s="11" t="n"/>
      <c r="R3250" s="7">
        <f>IF($F3250="","",Q3250*Y3250/100)</f>
        <v/>
      </c>
      <c r="X3250" s="7" t="n"/>
      <c r="Y3250" s="7" t="n"/>
      <c r="Z3250" s="7">
        <f>IF($F3250="","",Y3250*AE3250/100)</f>
        <v/>
      </c>
      <c r="AA3250" s="7">
        <f>IF($F3250="","",Y3250-Z3250)</f>
        <v/>
      </c>
      <c r="AB3250" s="7">
        <f>IF($F3250="","",AA3250-R3250)</f>
        <v/>
      </c>
      <c r="AE3250">
        <f>IF($F3250="","",IF($AK3250=1,0,IF($AJ3250=1,Settings!$C$6,Settings!$C$7))*100)</f>
        <v/>
      </c>
      <c r="AG3250">
        <f>IF($F3250="","",$F3250&amp;"|"&amp;$D3250&amp;"")</f>
        <v/>
      </c>
      <c r="AH3250">
        <f>IF($F3250="","",IF(COUNTIF($AG$2:$AG3250,$AG3250)=1,1,0))</f>
        <v/>
      </c>
      <c r="AI3250">
        <f>IF($AH3250=1,SUMPRODUCT(--($AL$2:$AL$8001&lt;$AL3250))+1,"")</f>
        <v/>
      </c>
      <c r="AJ3250">
        <f>IF($F3250="","",IF(OR($U3250=TRUE(),$U3250="TRUE"),1,0))</f>
        <v/>
      </c>
      <c r="AK3250">
        <f>IF($F3250="","",IF($AD3250="Yes",1,0))</f>
        <v/>
      </c>
      <c r="AL3250">
        <f>IF($AH3250=1,IFERROR(IF(VALUE($F3250)&lt;100000000,VALUE($F3250),1000000000),IFERROR(IF(VALUE(MID($F3250,2,20))&lt;100000000,VALUE(MID($F3250,2,20)),1000000000),1000000000))+ROW()/100000,"")</f>
        <v/>
      </c>
    </row>
    <row r="3251">
      <c r="A3251">
        <f>IF($F3251="","",IFERROR(IF(INDEX('Per Invoice'!$A$2:$A$2001,MATCH($F3251,'Per Invoice'!$B$2:$B$2001,0))=0,"",INDEX('Per Invoice'!$A$2:$A$2001,MATCH($F3251,'Per Invoice'!$B$2:$B$2001,0))),""))</f>
        <v/>
      </c>
      <c r="H3251" s="11" t="n"/>
      <c r="R3251" s="7">
        <f>IF($F3251="","",Q3251*Y3251/100)</f>
        <v/>
      </c>
      <c r="X3251" s="7" t="n"/>
      <c r="Y3251" s="7" t="n"/>
      <c r="Z3251" s="7">
        <f>IF($F3251="","",Y3251*AE3251/100)</f>
        <v/>
      </c>
      <c r="AA3251" s="7">
        <f>IF($F3251="","",Y3251-Z3251)</f>
        <v/>
      </c>
      <c r="AB3251" s="7">
        <f>IF($F3251="","",AA3251-R3251)</f>
        <v/>
      </c>
      <c r="AE3251">
        <f>IF($F3251="","",IF($AK3251=1,0,IF($AJ3251=1,Settings!$C$6,Settings!$C$7))*100)</f>
        <v/>
      </c>
      <c r="AG3251">
        <f>IF($F3251="","",$F3251&amp;"|"&amp;$D3251&amp;"")</f>
        <v/>
      </c>
      <c r="AH3251">
        <f>IF($F3251="","",IF(COUNTIF($AG$2:$AG3251,$AG3251)=1,1,0))</f>
        <v/>
      </c>
      <c r="AI3251">
        <f>IF($AH3251=1,SUMPRODUCT(--($AL$2:$AL$8001&lt;$AL3251))+1,"")</f>
        <v/>
      </c>
      <c r="AJ3251">
        <f>IF($F3251="","",IF(OR($U3251=TRUE(),$U3251="TRUE"),1,0))</f>
        <v/>
      </c>
      <c r="AK3251">
        <f>IF($F3251="","",IF($AD3251="Yes",1,0))</f>
        <v/>
      </c>
      <c r="AL3251">
        <f>IF($AH3251=1,IFERROR(IF(VALUE($F3251)&lt;100000000,VALUE($F3251),1000000000),IFERROR(IF(VALUE(MID($F3251,2,20))&lt;100000000,VALUE(MID($F3251,2,20)),1000000000),1000000000))+ROW()/100000,"")</f>
        <v/>
      </c>
    </row>
    <row r="3252">
      <c r="A3252">
        <f>IF($F3252="","",IFERROR(IF(INDEX('Per Invoice'!$A$2:$A$2001,MATCH($F3252,'Per Invoice'!$B$2:$B$2001,0))=0,"",INDEX('Per Invoice'!$A$2:$A$2001,MATCH($F3252,'Per Invoice'!$B$2:$B$2001,0))),""))</f>
        <v/>
      </c>
      <c r="H3252" s="11" t="n"/>
      <c r="R3252" s="7">
        <f>IF($F3252="","",Q3252*Y3252/100)</f>
        <v/>
      </c>
      <c r="X3252" s="7" t="n"/>
      <c r="Y3252" s="7" t="n"/>
      <c r="Z3252" s="7">
        <f>IF($F3252="","",Y3252*AE3252/100)</f>
        <v/>
      </c>
      <c r="AA3252" s="7">
        <f>IF($F3252="","",Y3252-Z3252)</f>
        <v/>
      </c>
      <c r="AB3252" s="7">
        <f>IF($F3252="","",AA3252-R3252)</f>
        <v/>
      </c>
      <c r="AE3252">
        <f>IF($F3252="","",IF($AK3252=1,0,IF($AJ3252=1,Settings!$C$6,Settings!$C$7))*100)</f>
        <v/>
      </c>
      <c r="AG3252">
        <f>IF($F3252="","",$F3252&amp;"|"&amp;$D3252&amp;"")</f>
        <v/>
      </c>
      <c r="AH3252">
        <f>IF($F3252="","",IF(COUNTIF($AG$2:$AG3252,$AG3252)=1,1,0))</f>
        <v/>
      </c>
      <c r="AI3252">
        <f>IF($AH3252=1,SUMPRODUCT(--($AL$2:$AL$8001&lt;$AL3252))+1,"")</f>
        <v/>
      </c>
      <c r="AJ3252">
        <f>IF($F3252="","",IF(OR($U3252=TRUE(),$U3252="TRUE"),1,0))</f>
        <v/>
      </c>
      <c r="AK3252">
        <f>IF($F3252="","",IF($AD3252="Yes",1,0))</f>
        <v/>
      </c>
      <c r="AL3252">
        <f>IF($AH3252=1,IFERROR(IF(VALUE($F3252)&lt;100000000,VALUE($F3252),1000000000),IFERROR(IF(VALUE(MID($F3252,2,20))&lt;100000000,VALUE(MID($F3252,2,20)),1000000000),1000000000))+ROW()/100000,"")</f>
        <v/>
      </c>
    </row>
    <row r="3253">
      <c r="A3253">
        <f>IF($F3253="","",IFERROR(IF(INDEX('Per Invoice'!$A$2:$A$2001,MATCH($F3253,'Per Invoice'!$B$2:$B$2001,0))=0,"",INDEX('Per Invoice'!$A$2:$A$2001,MATCH($F3253,'Per Invoice'!$B$2:$B$2001,0))),""))</f>
        <v/>
      </c>
      <c r="H3253" s="11" t="n"/>
      <c r="R3253" s="7">
        <f>IF($F3253="","",Q3253*Y3253/100)</f>
        <v/>
      </c>
      <c r="X3253" s="7" t="n"/>
      <c r="Y3253" s="7" t="n"/>
      <c r="Z3253" s="7">
        <f>IF($F3253="","",Y3253*AE3253/100)</f>
        <v/>
      </c>
      <c r="AA3253" s="7">
        <f>IF($F3253="","",Y3253-Z3253)</f>
        <v/>
      </c>
      <c r="AB3253" s="7">
        <f>IF($F3253="","",AA3253-R3253)</f>
        <v/>
      </c>
      <c r="AE3253">
        <f>IF($F3253="","",IF($AK3253=1,0,IF($AJ3253=1,Settings!$C$6,Settings!$C$7))*100)</f>
        <v/>
      </c>
      <c r="AG3253">
        <f>IF($F3253="","",$F3253&amp;"|"&amp;$D3253&amp;"")</f>
        <v/>
      </c>
      <c r="AH3253">
        <f>IF($F3253="","",IF(COUNTIF($AG$2:$AG3253,$AG3253)=1,1,0))</f>
        <v/>
      </c>
      <c r="AI3253">
        <f>IF($AH3253=1,SUMPRODUCT(--($AL$2:$AL$8001&lt;$AL3253))+1,"")</f>
        <v/>
      </c>
      <c r="AJ3253">
        <f>IF($F3253="","",IF(OR($U3253=TRUE(),$U3253="TRUE"),1,0))</f>
        <v/>
      </c>
      <c r="AK3253">
        <f>IF($F3253="","",IF($AD3253="Yes",1,0))</f>
        <v/>
      </c>
      <c r="AL3253">
        <f>IF($AH3253=1,IFERROR(IF(VALUE($F3253)&lt;100000000,VALUE($F3253),1000000000),IFERROR(IF(VALUE(MID($F3253,2,20))&lt;100000000,VALUE(MID($F3253,2,20)),1000000000),1000000000))+ROW()/100000,"")</f>
        <v/>
      </c>
    </row>
    <row r="3254">
      <c r="A3254">
        <f>IF($F3254="","",IFERROR(IF(INDEX('Per Invoice'!$A$2:$A$2001,MATCH($F3254,'Per Invoice'!$B$2:$B$2001,0))=0,"",INDEX('Per Invoice'!$A$2:$A$2001,MATCH($F3254,'Per Invoice'!$B$2:$B$2001,0))),""))</f>
        <v/>
      </c>
      <c r="H3254" s="11" t="n"/>
      <c r="R3254" s="7">
        <f>IF($F3254="","",Q3254*Y3254/100)</f>
        <v/>
      </c>
      <c r="X3254" s="7" t="n"/>
      <c r="Y3254" s="7" t="n"/>
      <c r="Z3254" s="7">
        <f>IF($F3254="","",Y3254*AE3254/100)</f>
        <v/>
      </c>
      <c r="AA3254" s="7">
        <f>IF($F3254="","",Y3254-Z3254)</f>
        <v/>
      </c>
      <c r="AB3254" s="7">
        <f>IF($F3254="","",AA3254-R3254)</f>
        <v/>
      </c>
      <c r="AE3254">
        <f>IF($F3254="","",IF($AK3254=1,0,IF($AJ3254=1,Settings!$C$6,Settings!$C$7))*100)</f>
        <v/>
      </c>
      <c r="AG3254">
        <f>IF($F3254="","",$F3254&amp;"|"&amp;$D3254&amp;"")</f>
        <v/>
      </c>
      <c r="AH3254">
        <f>IF($F3254="","",IF(COUNTIF($AG$2:$AG3254,$AG3254)=1,1,0))</f>
        <v/>
      </c>
      <c r="AI3254">
        <f>IF($AH3254=1,SUMPRODUCT(--($AL$2:$AL$8001&lt;$AL3254))+1,"")</f>
        <v/>
      </c>
      <c r="AJ3254">
        <f>IF($F3254="","",IF(OR($U3254=TRUE(),$U3254="TRUE"),1,0))</f>
        <v/>
      </c>
      <c r="AK3254">
        <f>IF($F3254="","",IF($AD3254="Yes",1,0))</f>
        <v/>
      </c>
      <c r="AL3254">
        <f>IF($AH3254=1,IFERROR(IF(VALUE($F3254)&lt;100000000,VALUE($F3254),1000000000),IFERROR(IF(VALUE(MID($F3254,2,20))&lt;100000000,VALUE(MID($F3254,2,20)),1000000000),1000000000))+ROW()/100000,"")</f>
        <v/>
      </c>
    </row>
    <row r="3255">
      <c r="A3255">
        <f>IF($F3255="","",IFERROR(IF(INDEX('Per Invoice'!$A$2:$A$2001,MATCH($F3255,'Per Invoice'!$B$2:$B$2001,0))=0,"",INDEX('Per Invoice'!$A$2:$A$2001,MATCH($F3255,'Per Invoice'!$B$2:$B$2001,0))),""))</f>
        <v/>
      </c>
      <c r="H3255" s="11" t="n"/>
      <c r="R3255" s="7">
        <f>IF($F3255="","",Q3255*Y3255/100)</f>
        <v/>
      </c>
      <c r="X3255" s="7" t="n"/>
      <c r="Y3255" s="7" t="n"/>
      <c r="Z3255" s="7">
        <f>IF($F3255="","",Y3255*AE3255/100)</f>
        <v/>
      </c>
      <c r="AA3255" s="7">
        <f>IF($F3255="","",Y3255-Z3255)</f>
        <v/>
      </c>
      <c r="AB3255" s="7">
        <f>IF($F3255="","",AA3255-R3255)</f>
        <v/>
      </c>
      <c r="AE3255">
        <f>IF($F3255="","",IF($AK3255=1,0,IF($AJ3255=1,Settings!$C$6,Settings!$C$7))*100)</f>
        <v/>
      </c>
      <c r="AG3255">
        <f>IF($F3255="","",$F3255&amp;"|"&amp;$D3255&amp;"")</f>
        <v/>
      </c>
      <c r="AH3255">
        <f>IF($F3255="","",IF(COUNTIF($AG$2:$AG3255,$AG3255)=1,1,0))</f>
        <v/>
      </c>
      <c r="AI3255">
        <f>IF($AH3255=1,SUMPRODUCT(--($AL$2:$AL$8001&lt;$AL3255))+1,"")</f>
        <v/>
      </c>
      <c r="AJ3255">
        <f>IF($F3255="","",IF(OR($U3255=TRUE(),$U3255="TRUE"),1,0))</f>
        <v/>
      </c>
      <c r="AK3255">
        <f>IF($F3255="","",IF($AD3255="Yes",1,0))</f>
        <v/>
      </c>
      <c r="AL3255">
        <f>IF($AH3255=1,IFERROR(IF(VALUE($F3255)&lt;100000000,VALUE($F3255),1000000000),IFERROR(IF(VALUE(MID($F3255,2,20))&lt;100000000,VALUE(MID($F3255,2,20)),1000000000),1000000000))+ROW()/100000,"")</f>
        <v/>
      </c>
    </row>
    <row r="3256">
      <c r="A3256">
        <f>IF($F3256="","",IFERROR(IF(INDEX('Per Invoice'!$A$2:$A$2001,MATCH($F3256,'Per Invoice'!$B$2:$B$2001,0))=0,"",INDEX('Per Invoice'!$A$2:$A$2001,MATCH($F3256,'Per Invoice'!$B$2:$B$2001,0))),""))</f>
        <v/>
      </c>
      <c r="H3256" s="11" t="n"/>
      <c r="R3256" s="7">
        <f>IF($F3256="","",Q3256*Y3256/100)</f>
        <v/>
      </c>
      <c r="X3256" s="7" t="n"/>
      <c r="Y3256" s="7" t="n"/>
      <c r="Z3256" s="7">
        <f>IF($F3256="","",Y3256*AE3256/100)</f>
        <v/>
      </c>
      <c r="AA3256" s="7">
        <f>IF($F3256="","",Y3256-Z3256)</f>
        <v/>
      </c>
      <c r="AB3256" s="7">
        <f>IF($F3256="","",AA3256-R3256)</f>
        <v/>
      </c>
      <c r="AE3256">
        <f>IF($F3256="","",IF($AK3256=1,0,IF($AJ3256=1,Settings!$C$6,Settings!$C$7))*100)</f>
        <v/>
      </c>
      <c r="AG3256">
        <f>IF($F3256="","",$F3256&amp;"|"&amp;$D3256&amp;"")</f>
        <v/>
      </c>
      <c r="AH3256">
        <f>IF($F3256="","",IF(COUNTIF($AG$2:$AG3256,$AG3256)=1,1,0))</f>
        <v/>
      </c>
      <c r="AI3256">
        <f>IF($AH3256=1,SUMPRODUCT(--($AL$2:$AL$8001&lt;$AL3256))+1,"")</f>
        <v/>
      </c>
      <c r="AJ3256">
        <f>IF($F3256="","",IF(OR($U3256=TRUE(),$U3256="TRUE"),1,0))</f>
        <v/>
      </c>
      <c r="AK3256">
        <f>IF($F3256="","",IF($AD3256="Yes",1,0))</f>
        <v/>
      </c>
      <c r="AL3256">
        <f>IF($AH3256=1,IFERROR(IF(VALUE($F3256)&lt;100000000,VALUE($F3256),1000000000),IFERROR(IF(VALUE(MID($F3256,2,20))&lt;100000000,VALUE(MID($F3256,2,20)),1000000000),1000000000))+ROW()/100000,"")</f>
        <v/>
      </c>
    </row>
    <row r="3257">
      <c r="A3257">
        <f>IF($F3257="","",IFERROR(IF(INDEX('Per Invoice'!$A$2:$A$2001,MATCH($F3257,'Per Invoice'!$B$2:$B$2001,0))=0,"",INDEX('Per Invoice'!$A$2:$A$2001,MATCH($F3257,'Per Invoice'!$B$2:$B$2001,0))),""))</f>
        <v/>
      </c>
      <c r="H3257" s="11" t="n"/>
      <c r="R3257" s="7">
        <f>IF($F3257="","",Q3257*Y3257/100)</f>
        <v/>
      </c>
      <c r="X3257" s="7" t="n"/>
      <c r="Y3257" s="7" t="n"/>
      <c r="Z3257" s="7">
        <f>IF($F3257="","",Y3257*AE3257/100)</f>
        <v/>
      </c>
      <c r="AA3257" s="7">
        <f>IF($F3257="","",Y3257-Z3257)</f>
        <v/>
      </c>
      <c r="AB3257" s="7">
        <f>IF($F3257="","",AA3257-R3257)</f>
        <v/>
      </c>
      <c r="AE3257">
        <f>IF($F3257="","",IF($AK3257=1,0,IF($AJ3257=1,Settings!$C$6,Settings!$C$7))*100)</f>
        <v/>
      </c>
      <c r="AG3257">
        <f>IF($F3257="","",$F3257&amp;"|"&amp;$D3257&amp;"")</f>
        <v/>
      </c>
      <c r="AH3257">
        <f>IF($F3257="","",IF(COUNTIF($AG$2:$AG3257,$AG3257)=1,1,0))</f>
        <v/>
      </c>
      <c r="AI3257">
        <f>IF($AH3257=1,SUMPRODUCT(--($AL$2:$AL$8001&lt;$AL3257))+1,"")</f>
        <v/>
      </c>
      <c r="AJ3257">
        <f>IF($F3257="","",IF(OR($U3257=TRUE(),$U3257="TRUE"),1,0))</f>
        <v/>
      </c>
      <c r="AK3257">
        <f>IF($F3257="","",IF($AD3257="Yes",1,0))</f>
        <v/>
      </c>
      <c r="AL3257">
        <f>IF($AH3257=1,IFERROR(IF(VALUE($F3257)&lt;100000000,VALUE($F3257),1000000000),IFERROR(IF(VALUE(MID($F3257,2,20))&lt;100000000,VALUE(MID($F3257,2,20)),1000000000),1000000000))+ROW()/100000,"")</f>
        <v/>
      </c>
    </row>
    <row r="3258">
      <c r="A3258">
        <f>IF($F3258="","",IFERROR(IF(INDEX('Per Invoice'!$A$2:$A$2001,MATCH($F3258,'Per Invoice'!$B$2:$B$2001,0))=0,"",INDEX('Per Invoice'!$A$2:$A$2001,MATCH($F3258,'Per Invoice'!$B$2:$B$2001,0))),""))</f>
        <v/>
      </c>
      <c r="H3258" s="11" t="n"/>
      <c r="R3258" s="7">
        <f>IF($F3258="","",Q3258*Y3258/100)</f>
        <v/>
      </c>
      <c r="X3258" s="7" t="n"/>
      <c r="Y3258" s="7" t="n"/>
      <c r="Z3258" s="7">
        <f>IF($F3258="","",Y3258*AE3258/100)</f>
        <v/>
      </c>
      <c r="AA3258" s="7">
        <f>IF($F3258="","",Y3258-Z3258)</f>
        <v/>
      </c>
      <c r="AB3258" s="7">
        <f>IF($F3258="","",AA3258-R3258)</f>
        <v/>
      </c>
      <c r="AE3258">
        <f>IF($F3258="","",IF($AK3258=1,0,IF($AJ3258=1,Settings!$C$6,Settings!$C$7))*100)</f>
        <v/>
      </c>
      <c r="AG3258">
        <f>IF($F3258="","",$F3258&amp;"|"&amp;$D3258&amp;"")</f>
        <v/>
      </c>
      <c r="AH3258">
        <f>IF($F3258="","",IF(COUNTIF($AG$2:$AG3258,$AG3258)=1,1,0))</f>
        <v/>
      </c>
      <c r="AI3258">
        <f>IF($AH3258=1,SUMPRODUCT(--($AL$2:$AL$8001&lt;$AL3258))+1,"")</f>
        <v/>
      </c>
      <c r="AJ3258">
        <f>IF($F3258="","",IF(OR($U3258=TRUE(),$U3258="TRUE"),1,0))</f>
        <v/>
      </c>
      <c r="AK3258">
        <f>IF($F3258="","",IF($AD3258="Yes",1,0))</f>
        <v/>
      </c>
      <c r="AL3258">
        <f>IF($AH3258=1,IFERROR(IF(VALUE($F3258)&lt;100000000,VALUE($F3258),1000000000),IFERROR(IF(VALUE(MID($F3258,2,20))&lt;100000000,VALUE(MID($F3258,2,20)),1000000000),1000000000))+ROW()/100000,"")</f>
        <v/>
      </c>
    </row>
    <row r="3259">
      <c r="A3259">
        <f>IF($F3259="","",IFERROR(IF(INDEX('Per Invoice'!$A$2:$A$2001,MATCH($F3259,'Per Invoice'!$B$2:$B$2001,0))=0,"",INDEX('Per Invoice'!$A$2:$A$2001,MATCH($F3259,'Per Invoice'!$B$2:$B$2001,0))),""))</f>
        <v/>
      </c>
      <c r="H3259" s="11" t="n"/>
      <c r="R3259" s="7">
        <f>IF($F3259="","",Q3259*Y3259/100)</f>
        <v/>
      </c>
      <c r="X3259" s="7" t="n"/>
      <c r="Y3259" s="7" t="n"/>
      <c r="Z3259" s="7">
        <f>IF($F3259="","",Y3259*AE3259/100)</f>
        <v/>
      </c>
      <c r="AA3259" s="7">
        <f>IF($F3259="","",Y3259-Z3259)</f>
        <v/>
      </c>
      <c r="AB3259" s="7">
        <f>IF($F3259="","",AA3259-R3259)</f>
        <v/>
      </c>
      <c r="AE3259">
        <f>IF($F3259="","",IF($AK3259=1,0,IF($AJ3259=1,Settings!$C$6,Settings!$C$7))*100)</f>
        <v/>
      </c>
      <c r="AG3259">
        <f>IF($F3259="","",$F3259&amp;"|"&amp;$D3259&amp;"")</f>
        <v/>
      </c>
      <c r="AH3259">
        <f>IF($F3259="","",IF(COUNTIF($AG$2:$AG3259,$AG3259)=1,1,0))</f>
        <v/>
      </c>
      <c r="AI3259">
        <f>IF($AH3259=1,SUMPRODUCT(--($AL$2:$AL$8001&lt;$AL3259))+1,"")</f>
        <v/>
      </c>
      <c r="AJ3259">
        <f>IF($F3259="","",IF(OR($U3259=TRUE(),$U3259="TRUE"),1,0))</f>
        <v/>
      </c>
      <c r="AK3259">
        <f>IF($F3259="","",IF($AD3259="Yes",1,0))</f>
        <v/>
      </c>
      <c r="AL3259">
        <f>IF($AH3259=1,IFERROR(IF(VALUE($F3259)&lt;100000000,VALUE($F3259),1000000000),IFERROR(IF(VALUE(MID($F3259,2,20))&lt;100000000,VALUE(MID($F3259,2,20)),1000000000),1000000000))+ROW()/100000,"")</f>
        <v/>
      </c>
    </row>
    <row r="3260">
      <c r="A3260">
        <f>IF($F3260="","",IFERROR(IF(INDEX('Per Invoice'!$A$2:$A$2001,MATCH($F3260,'Per Invoice'!$B$2:$B$2001,0))=0,"",INDEX('Per Invoice'!$A$2:$A$2001,MATCH($F3260,'Per Invoice'!$B$2:$B$2001,0))),""))</f>
        <v/>
      </c>
      <c r="H3260" s="11" t="n"/>
      <c r="R3260" s="7">
        <f>IF($F3260="","",Q3260*Y3260/100)</f>
        <v/>
      </c>
      <c r="X3260" s="7" t="n"/>
      <c r="Y3260" s="7" t="n"/>
      <c r="Z3260" s="7">
        <f>IF($F3260="","",Y3260*AE3260/100)</f>
        <v/>
      </c>
      <c r="AA3260" s="7">
        <f>IF($F3260="","",Y3260-Z3260)</f>
        <v/>
      </c>
      <c r="AB3260" s="7">
        <f>IF($F3260="","",AA3260-R3260)</f>
        <v/>
      </c>
      <c r="AE3260">
        <f>IF($F3260="","",IF($AK3260=1,0,IF($AJ3260=1,Settings!$C$6,Settings!$C$7))*100)</f>
        <v/>
      </c>
      <c r="AG3260">
        <f>IF($F3260="","",$F3260&amp;"|"&amp;$D3260&amp;"")</f>
        <v/>
      </c>
      <c r="AH3260">
        <f>IF($F3260="","",IF(COUNTIF($AG$2:$AG3260,$AG3260)=1,1,0))</f>
        <v/>
      </c>
      <c r="AI3260">
        <f>IF($AH3260=1,SUMPRODUCT(--($AL$2:$AL$8001&lt;$AL3260))+1,"")</f>
        <v/>
      </c>
      <c r="AJ3260">
        <f>IF($F3260="","",IF(OR($U3260=TRUE(),$U3260="TRUE"),1,0))</f>
        <v/>
      </c>
      <c r="AK3260">
        <f>IF($F3260="","",IF($AD3260="Yes",1,0))</f>
        <v/>
      </c>
      <c r="AL3260">
        <f>IF($AH3260=1,IFERROR(IF(VALUE($F3260)&lt;100000000,VALUE($F3260),1000000000),IFERROR(IF(VALUE(MID($F3260,2,20))&lt;100000000,VALUE(MID($F3260,2,20)),1000000000),1000000000))+ROW()/100000,"")</f>
        <v/>
      </c>
    </row>
    <row r="3261">
      <c r="A3261">
        <f>IF($F3261="","",IFERROR(IF(INDEX('Per Invoice'!$A$2:$A$2001,MATCH($F3261,'Per Invoice'!$B$2:$B$2001,0))=0,"",INDEX('Per Invoice'!$A$2:$A$2001,MATCH($F3261,'Per Invoice'!$B$2:$B$2001,0))),""))</f>
        <v/>
      </c>
      <c r="H3261" s="11" t="n"/>
      <c r="R3261" s="7">
        <f>IF($F3261="","",Q3261*Y3261/100)</f>
        <v/>
      </c>
      <c r="X3261" s="7" t="n"/>
      <c r="Y3261" s="7" t="n"/>
      <c r="Z3261" s="7">
        <f>IF($F3261="","",Y3261*AE3261/100)</f>
        <v/>
      </c>
      <c r="AA3261" s="7">
        <f>IF($F3261="","",Y3261-Z3261)</f>
        <v/>
      </c>
      <c r="AB3261" s="7">
        <f>IF($F3261="","",AA3261-R3261)</f>
        <v/>
      </c>
      <c r="AE3261">
        <f>IF($F3261="","",IF($AK3261=1,0,IF($AJ3261=1,Settings!$C$6,Settings!$C$7))*100)</f>
        <v/>
      </c>
      <c r="AG3261">
        <f>IF($F3261="","",$F3261&amp;"|"&amp;$D3261&amp;"")</f>
        <v/>
      </c>
      <c r="AH3261">
        <f>IF($F3261="","",IF(COUNTIF($AG$2:$AG3261,$AG3261)=1,1,0))</f>
        <v/>
      </c>
      <c r="AI3261">
        <f>IF($AH3261=1,SUMPRODUCT(--($AL$2:$AL$8001&lt;$AL3261))+1,"")</f>
        <v/>
      </c>
      <c r="AJ3261">
        <f>IF($F3261="","",IF(OR($U3261=TRUE(),$U3261="TRUE"),1,0))</f>
        <v/>
      </c>
      <c r="AK3261">
        <f>IF($F3261="","",IF($AD3261="Yes",1,0))</f>
        <v/>
      </c>
      <c r="AL3261">
        <f>IF($AH3261=1,IFERROR(IF(VALUE($F3261)&lt;100000000,VALUE($F3261),1000000000),IFERROR(IF(VALUE(MID($F3261,2,20))&lt;100000000,VALUE(MID($F3261,2,20)),1000000000),1000000000))+ROW()/100000,"")</f>
        <v/>
      </c>
    </row>
    <row r="3262">
      <c r="A3262">
        <f>IF($F3262="","",IFERROR(IF(INDEX('Per Invoice'!$A$2:$A$2001,MATCH($F3262,'Per Invoice'!$B$2:$B$2001,0))=0,"",INDEX('Per Invoice'!$A$2:$A$2001,MATCH($F3262,'Per Invoice'!$B$2:$B$2001,0))),""))</f>
        <v/>
      </c>
      <c r="H3262" s="11" t="n"/>
      <c r="R3262" s="7">
        <f>IF($F3262="","",Q3262*Y3262/100)</f>
        <v/>
      </c>
      <c r="X3262" s="7" t="n"/>
      <c r="Y3262" s="7" t="n"/>
      <c r="Z3262" s="7">
        <f>IF($F3262="","",Y3262*AE3262/100)</f>
        <v/>
      </c>
      <c r="AA3262" s="7">
        <f>IF($F3262="","",Y3262-Z3262)</f>
        <v/>
      </c>
      <c r="AB3262" s="7">
        <f>IF($F3262="","",AA3262-R3262)</f>
        <v/>
      </c>
      <c r="AE3262">
        <f>IF($F3262="","",IF($AK3262=1,0,IF($AJ3262=1,Settings!$C$6,Settings!$C$7))*100)</f>
        <v/>
      </c>
      <c r="AG3262">
        <f>IF($F3262="","",$F3262&amp;"|"&amp;$D3262&amp;"")</f>
        <v/>
      </c>
      <c r="AH3262">
        <f>IF($F3262="","",IF(COUNTIF($AG$2:$AG3262,$AG3262)=1,1,0))</f>
        <v/>
      </c>
      <c r="AI3262">
        <f>IF($AH3262=1,SUMPRODUCT(--($AL$2:$AL$8001&lt;$AL3262))+1,"")</f>
        <v/>
      </c>
      <c r="AJ3262">
        <f>IF($F3262="","",IF(OR($U3262=TRUE(),$U3262="TRUE"),1,0))</f>
        <v/>
      </c>
      <c r="AK3262">
        <f>IF($F3262="","",IF($AD3262="Yes",1,0))</f>
        <v/>
      </c>
      <c r="AL3262">
        <f>IF($AH3262=1,IFERROR(IF(VALUE($F3262)&lt;100000000,VALUE($F3262),1000000000),IFERROR(IF(VALUE(MID($F3262,2,20))&lt;100000000,VALUE(MID($F3262,2,20)),1000000000),1000000000))+ROW()/100000,"")</f>
        <v/>
      </c>
    </row>
    <row r="3263">
      <c r="A3263">
        <f>IF($F3263="","",IFERROR(IF(INDEX('Per Invoice'!$A$2:$A$2001,MATCH($F3263,'Per Invoice'!$B$2:$B$2001,0))=0,"",INDEX('Per Invoice'!$A$2:$A$2001,MATCH($F3263,'Per Invoice'!$B$2:$B$2001,0))),""))</f>
        <v/>
      </c>
      <c r="H3263" s="11" t="n"/>
      <c r="R3263" s="7">
        <f>IF($F3263="","",Q3263*Y3263/100)</f>
        <v/>
      </c>
      <c r="X3263" s="7" t="n"/>
      <c r="Y3263" s="7" t="n"/>
      <c r="Z3263" s="7">
        <f>IF($F3263="","",Y3263*AE3263/100)</f>
        <v/>
      </c>
      <c r="AA3263" s="7">
        <f>IF($F3263="","",Y3263-Z3263)</f>
        <v/>
      </c>
      <c r="AB3263" s="7">
        <f>IF($F3263="","",AA3263-R3263)</f>
        <v/>
      </c>
      <c r="AE3263">
        <f>IF($F3263="","",IF($AK3263=1,0,IF($AJ3263=1,Settings!$C$6,Settings!$C$7))*100)</f>
        <v/>
      </c>
      <c r="AG3263">
        <f>IF($F3263="","",$F3263&amp;"|"&amp;$D3263&amp;"")</f>
        <v/>
      </c>
      <c r="AH3263">
        <f>IF($F3263="","",IF(COUNTIF($AG$2:$AG3263,$AG3263)=1,1,0))</f>
        <v/>
      </c>
      <c r="AI3263">
        <f>IF($AH3263=1,SUMPRODUCT(--($AL$2:$AL$8001&lt;$AL3263))+1,"")</f>
        <v/>
      </c>
      <c r="AJ3263">
        <f>IF($F3263="","",IF(OR($U3263=TRUE(),$U3263="TRUE"),1,0))</f>
        <v/>
      </c>
      <c r="AK3263">
        <f>IF($F3263="","",IF($AD3263="Yes",1,0))</f>
        <v/>
      </c>
      <c r="AL3263">
        <f>IF($AH3263=1,IFERROR(IF(VALUE($F3263)&lt;100000000,VALUE($F3263),1000000000),IFERROR(IF(VALUE(MID($F3263,2,20))&lt;100000000,VALUE(MID($F3263,2,20)),1000000000),1000000000))+ROW()/100000,"")</f>
        <v/>
      </c>
    </row>
    <row r="3264">
      <c r="A3264">
        <f>IF($F3264="","",IFERROR(IF(INDEX('Per Invoice'!$A$2:$A$2001,MATCH($F3264,'Per Invoice'!$B$2:$B$2001,0))=0,"",INDEX('Per Invoice'!$A$2:$A$2001,MATCH($F3264,'Per Invoice'!$B$2:$B$2001,0))),""))</f>
        <v/>
      </c>
      <c r="H3264" s="11" t="n"/>
      <c r="R3264" s="7">
        <f>IF($F3264="","",Q3264*Y3264/100)</f>
        <v/>
      </c>
      <c r="X3264" s="7" t="n"/>
      <c r="Y3264" s="7" t="n"/>
      <c r="Z3264" s="7">
        <f>IF($F3264="","",Y3264*AE3264/100)</f>
        <v/>
      </c>
      <c r="AA3264" s="7">
        <f>IF($F3264="","",Y3264-Z3264)</f>
        <v/>
      </c>
      <c r="AB3264" s="7">
        <f>IF($F3264="","",AA3264-R3264)</f>
        <v/>
      </c>
      <c r="AE3264">
        <f>IF($F3264="","",IF($AK3264=1,0,IF($AJ3264=1,Settings!$C$6,Settings!$C$7))*100)</f>
        <v/>
      </c>
      <c r="AG3264">
        <f>IF($F3264="","",$F3264&amp;"|"&amp;$D3264&amp;"")</f>
        <v/>
      </c>
      <c r="AH3264">
        <f>IF($F3264="","",IF(COUNTIF($AG$2:$AG3264,$AG3264)=1,1,0))</f>
        <v/>
      </c>
      <c r="AI3264">
        <f>IF($AH3264=1,SUMPRODUCT(--($AL$2:$AL$8001&lt;$AL3264))+1,"")</f>
        <v/>
      </c>
      <c r="AJ3264">
        <f>IF($F3264="","",IF(OR($U3264=TRUE(),$U3264="TRUE"),1,0))</f>
        <v/>
      </c>
      <c r="AK3264">
        <f>IF($F3264="","",IF($AD3264="Yes",1,0))</f>
        <v/>
      </c>
      <c r="AL3264">
        <f>IF($AH3264=1,IFERROR(IF(VALUE($F3264)&lt;100000000,VALUE($F3264),1000000000),IFERROR(IF(VALUE(MID($F3264,2,20))&lt;100000000,VALUE(MID($F3264,2,20)),1000000000),1000000000))+ROW()/100000,"")</f>
        <v/>
      </c>
    </row>
    <row r="3265">
      <c r="A3265">
        <f>IF($F3265="","",IFERROR(IF(INDEX('Per Invoice'!$A$2:$A$2001,MATCH($F3265,'Per Invoice'!$B$2:$B$2001,0))=0,"",INDEX('Per Invoice'!$A$2:$A$2001,MATCH($F3265,'Per Invoice'!$B$2:$B$2001,0))),""))</f>
        <v/>
      </c>
      <c r="H3265" s="11" t="n"/>
      <c r="R3265" s="7">
        <f>IF($F3265="","",Q3265*Y3265/100)</f>
        <v/>
      </c>
      <c r="X3265" s="7" t="n"/>
      <c r="Y3265" s="7" t="n"/>
      <c r="Z3265" s="7">
        <f>IF($F3265="","",Y3265*AE3265/100)</f>
        <v/>
      </c>
      <c r="AA3265" s="7">
        <f>IF($F3265="","",Y3265-Z3265)</f>
        <v/>
      </c>
      <c r="AB3265" s="7">
        <f>IF($F3265="","",AA3265-R3265)</f>
        <v/>
      </c>
      <c r="AE3265">
        <f>IF($F3265="","",IF($AK3265=1,0,IF($AJ3265=1,Settings!$C$6,Settings!$C$7))*100)</f>
        <v/>
      </c>
      <c r="AG3265">
        <f>IF($F3265="","",$F3265&amp;"|"&amp;$D3265&amp;"")</f>
        <v/>
      </c>
      <c r="AH3265">
        <f>IF($F3265="","",IF(COUNTIF($AG$2:$AG3265,$AG3265)=1,1,0))</f>
        <v/>
      </c>
      <c r="AI3265">
        <f>IF($AH3265=1,SUMPRODUCT(--($AL$2:$AL$8001&lt;$AL3265))+1,"")</f>
        <v/>
      </c>
      <c r="AJ3265">
        <f>IF($F3265="","",IF(OR($U3265=TRUE(),$U3265="TRUE"),1,0))</f>
        <v/>
      </c>
      <c r="AK3265">
        <f>IF($F3265="","",IF($AD3265="Yes",1,0))</f>
        <v/>
      </c>
      <c r="AL3265">
        <f>IF($AH3265=1,IFERROR(IF(VALUE($F3265)&lt;100000000,VALUE($F3265),1000000000),IFERROR(IF(VALUE(MID($F3265,2,20))&lt;100000000,VALUE(MID($F3265,2,20)),1000000000),1000000000))+ROW()/100000,"")</f>
        <v/>
      </c>
    </row>
    <row r="3266">
      <c r="A3266">
        <f>IF($F3266="","",IFERROR(IF(INDEX('Per Invoice'!$A$2:$A$2001,MATCH($F3266,'Per Invoice'!$B$2:$B$2001,0))=0,"",INDEX('Per Invoice'!$A$2:$A$2001,MATCH($F3266,'Per Invoice'!$B$2:$B$2001,0))),""))</f>
        <v/>
      </c>
      <c r="H3266" s="11" t="n"/>
      <c r="R3266" s="7">
        <f>IF($F3266="","",Q3266*Y3266/100)</f>
        <v/>
      </c>
      <c r="X3266" s="7" t="n"/>
      <c r="Y3266" s="7" t="n"/>
      <c r="Z3266" s="7">
        <f>IF($F3266="","",Y3266*AE3266/100)</f>
        <v/>
      </c>
      <c r="AA3266" s="7">
        <f>IF($F3266="","",Y3266-Z3266)</f>
        <v/>
      </c>
      <c r="AB3266" s="7">
        <f>IF($F3266="","",AA3266-R3266)</f>
        <v/>
      </c>
      <c r="AE3266">
        <f>IF($F3266="","",IF($AK3266=1,0,IF($AJ3266=1,Settings!$C$6,Settings!$C$7))*100)</f>
        <v/>
      </c>
      <c r="AG3266">
        <f>IF($F3266="","",$F3266&amp;"|"&amp;$D3266&amp;"")</f>
        <v/>
      </c>
      <c r="AH3266">
        <f>IF($F3266="","",IF(COUNTIF($AG$2:$AG3266,$AG3266)=1,1,0))</f>
        <v/>
      </c>
      <c r="AI3266">
        <f>IF($AH3266=1,SUMPRODUCT(--($AL$2:$AL$8001&lt;$AL3266))+1,"")</f>
        <v/>
      </c>
      <c r="AJ3266">
        <f>IF($F3266="","",IF(OR($U3266=TRUE(),$U3266="TRUE"),1,0))</f>
        <v/>
      </c>
      <c r="AK3266">
        <f>IF($F3266="","",IF($AD3266="Yes",1,0))</f>
        <v/>
      </c>
      <c r="AL3266">
        <f>IF($AH3266=1,IFERROR(IF(VALUE($F3266)&lt;100000000,VALUE($F3266),1000000000),IFERROR(IF(VALUE(MID($F3266,2,20))&lt;100000000,VALUE(MID($F3266,2,20)),1000000000),1000000000))+ROW()/100000,"")</f>
        <v/>
      </c>
    </row>
    <row r="3267">
      <c r="A3267">
        <f>IF($F3267="","",IFERROR(IF(INDEX('Per Invoice'!$A$2:$A$2001,MATCH($F3267,'Per Invoice'!$B$2:$B$2001,0))=0,"",INDEX('Per Invoice'!$A$2:$A$2001,MATCH($F3267,'Per Invoice'!$B$2:$B$2001,0))),""))</f>
        <v/>
      </c>
      <c r="H3267" s="11" t="n"/>
      <c r="R3267" s="7">
        <f>IF($F3267="","",Q3267*Y3267/100)</f>
        <v/>
      </c>
      <c r="X3267" s="7" t="n"/>
      <c r="Y3267" s="7" t="n"/>
      <c r="Z3267" s="7">
        <f>IF($F3267="","",Y3267*AE3267/100)</f>
        <v/>
      </c>
      <c r="AA3267" s="7">
        <f>IF($F3267="","",Y3267-Z3267)</f>
        <v/>
      </c>
      <c r="AB3267" s="7">
        <f>IF($F3267="","",AA3267-R3267)</f>
        <v/>
      </c>
      <c r="AE3267">
        <f>IF($F3267="","",IF($AK3267=1,0,IF($AJ3267=1,Settings!$C$6,Settings!$C$7))*100)</f>
        <v/>
      </c>
      <c r="AG3267">
        <f>IF($F3267="","",$F3267&amp;"|"&amp;$D3267&amp;"")</f>
        <v/>
      </c>
      <c r="AH3267">
        <f>IF($F3267="","",IF(COUNTIF($AG$2:$AG3267,$AG3267)=1,1,0))</f>
        <v/>
      </c>
      <c r="AI3267">
        <f>IF($AH3267=1,SUMPRODUCT(--($AL$2:$AL$8001&lt;$AL3267))+1,"")</f>
        <v/>
      </c>
      <c r="AJ3267">
        <f>IF($F3267="","",IF(OR($U3267=TRUE(),$U3267="TRUE"),1,0))</f>
        <v/>
      </c>
      <c r="AK3267">
        <f>IF($F3267="","",IF($AD3267="Yes",1,0))</f>
        <v/>
      </c>
      <c r="AL3267">
        <f>IF($AH3267=1,IFERROR(IF(VALUE($F3267)&lt;100000000,VALUE($F3267),1000000000),IFERROR(IF(VALUE(MID($F3267,2,20))&lt;100000000,VALUE(MID($F3267,2,20)),1000000000),1000000000))+ROW()/100000,"")</f>
        <v/>
      </c>
    </row>
    <row r="3268">
      <c r="A3268">
        <f>IF($F3268="","",IFERROR(IF(INDEX('Per Invoice'!$A$2:$A$2001,MATCH($F3268,'Per Invoice'!$B$2:$B$2001,0))=0,"",INDEX('Per Invoice'!$A$2:$A$2001,MATCH($F3268,'Per Invoice'!$B$2:$B$2001,0))),""))</f>
        <v/>
      </c>
      <c r="H3268" s="11" t="n"/>
      <c r="R3268" s="7">
        <f>IF($F3268="","",Q3268*Y3268/100)</f>
        <v/>
      </c>
      <c r="X3268" s="7" t="n"/>
      <c r="Y3268" s="7" t="n"/>
      <c r="Z3268" s="7">
        <f>IF($F3268="","",Y3268*AE3268/100)</f>
        <v/>
      </c>
      <c r="AA3268" s="7">
        <f>IF($F3268="","",Y3268-Z3268)</f>
        <v/>
      </c>
      <c r="AB3268" s="7">
        <f>IF($F3268="","",AA3268-R3268)</f>
        <v/>
      </c>
      <c r="AE3268">
        <f>IF($F3268="","",IF($AK3268=1,0,IF($AJ3268=1,Settings!$C$6,Settings!$C$7))*100)</f>
        <v/>
      </c>
      <c r="AG3268">
        <f>IF($F3268="","",$F3268&amp;"|"&amp;$D3268&amp;"")</f>
        <v/>
      </c>
      <c r="AH3268">
        <f>IF($F3268="","",IF(COUNTIF($AG$2:$AG3268,$AG3268)=1,1,0))</f>
        <v/>
      </c>
      <c r="AI3268">
        <f>IF($AH3268=1,SUMPRODUCT(--($AL$2:$AL$8001&lt;$AL3268))+1,"")</f>
        <v/>
      </c>
      <c r="AJ3268">
        <f>IF($F3268="","",IF(OR($U3268=TRUE(),$U3268="TRUE"),1,0))</f>
        <v/>
      </c>
      <c r="AK3268">
        <f>IF($F3268="","",IF($AD3268="Yes",1,0))</f>
        <v/>
      </c>
      <c r="AL3268">
        <f>IF($AH3268=1,IFERROR(IF(VALUE($F3268)&lt;100000000,VALUE($F3268),1000000000),IFERROR(IF(VALUE(MID($F3268,2,20))&lt;100000000,VALUE(MID($F3268,2,20)),1000000000),1000000000))+ROW()/100000,"")</f>
        <v/>
      </c>
    </row>
    <row r="3269">
      <c r="A3269">
        <f>IF($F3269="","",IFERROR(IF(INDEX('Per Invoice'!$A$2:$A$2001,MATCH($F3269,'Per Invoice'!$B$2:$B$2001,0))=0,"",INDEX('Per Invoice'!$A$2:$A$2001,MATCH($F3269,'Per Invoice'!$B$2:$B$2001,0))),""))</f>
        <v/>
      </c>
      <c r="H3269" s="11" t="n"/>
      <c r="R3269" s="7">
        <f>IF($F3269="","",Q3269*Y3269/100)</f>
        <v/>
      </c>
      <c r="X3269" s="7" t="n"/>
      <c r="Y3269" s="7" t="n"/>
      <c r="Z3269" s="7">
        <f>IF($F3269="","",Y3269*AE3269/100)</f>
        <v/>
      </c>
      <c r="AA3269" s="7">
        <f>IF($F3269="","",Y3269-Z3269)</f>
        <v/>
      </c>
      <c r="AB3269" s="7">
        <f>IF($F3269="","",AA3269-R3269)</f>
        <v/>
      </c>
      <c r="AE3269">
        <f>IF($F3269="","",IF($AK3269=1,0,IF($AJ3269=1,Settings!$C$6,Settings!$C$7))*100)</f>
        <v/>
      </c>
      <c r="AG3269">
        <f>IF($F3269="","",$F3269&amp;"|"&amp;$D3269&amp;"")</f>
        <v/>
      </c>
      <c r="AH3269">
        <f>IF($F3269="","",IF(COUNTIF($AG$2:$AG3269,$AG3269)=1,1,0))</f>
        <v/>
      </c>
      <c r="AI3269">
        <f>IF($AH3269=1,SUMPRODUCT(--($AL$2:$AL$8001&lt;$AL3269))+1,"")</f>
        <v/>
      </c>
      <c r="AJ3269">
        <f>IF($F3269="","",IF(OR($U3269=TRUE(),$U3269="TRUE"),1,0))</f>
        <v/>
      </c>
      <c r="AK3269">
        <f>IF($F3269="","",IF($AD3269="Yes",1,0))</f>
        <v/>
      </c>
      <c r="AL3269">
        <f>IF($AH3269=1,IFERROR(IF(VALUE($F3269)&lt;100000000,VALUE($F3269),1000000000),IFERROR(IF(VALUE(MID($F3269,2,20))&lt;100000000,VALUE(MID($F3269,2,20)),1000000000),1000000000))+ROW()/100000,"")</f>
        <v/>
      </c>
    </row>
    <row r="3270">
      <c r="A3270">
        <f>IF($F3270="","",IFERROR(IF(INDEX('Per Invoice'!$A$2:$A$2001,MATCH($F3270,'Per Invoice'!$B$2:$B$2001,0))=0,"",INDEX('Per Invoice'!$A$2:$A$2001,MATCH($F3270,'Per Invoice'!$B$2:$B$2001,0))),""))</f>
        <v/>
      </c>
      <c r="H3270" s="11" t="n"/>
      <c r="R3270" s="7">
        <f>IF($F3270="","",Q3270*Y3270/100)</f>
        <v/>
      </c>
      <c r="X3270" s="7" t="n"/>
      <c r="Y3270" s="7" t="n"/>
      <c r="Z3270" s="7">
        <f>IF($F3270="","",Y3270*AE3270/100)</f>
        <v/>
      </c>
      <c r="AA3270" s="7">
        <f>IF($F3270="","",Y3270-Z3270)</f>
        <v/>
      </c>
      <c r="AB3270" s="7">
        <f>IF($F3270="","",AA3270-R3270)</f>
        <v/>
      </c>
      <c r="AE3270">
        <f>IF($F3270="","",IF($AK3270=1,0,IF($AJ3270=1,Settings!$C$6,Settings!$C$7))*100)</f>
        <v/>
      </c>
      <c r="AG3270">
        <f>IF($F3270="","",$F3270&amp;"|"&amp;$D3270&amp;"")</f>
        <v/>
      </c>
      <c r="AH3270">
        <f>IF($F3270="","",IF(COUNTIF($AG$2:$AG3270,$AG3270)=1,1,0))</f>
        <v/>
      </c>
      <c r="AI3270">
        <f>IF($AH3270=1,SUMPRODUCT(--($AL$2:$AL$8001&lt;$AL3270))+1,"")</f>
        <v/>
      </c>
      <c r="AJ3270">
        <f>IF($F3270="","",IF(OR($U3270=TRUE(),$U3270="TRUE"),1,0))</f>
        <v/>
      </c>
      <c r="AK3270">
        <f>IF($F3270="","",IF($AD3270="Yes",1,0))</f>
        <v/>
      </c>
      <c r="AL3270">
        <f>IF($AH3270=1,IFERROR(IF(VALUE($F3270)&lt;100000000,VALUE($F3270),1000000000),IFERROR(IF(VALUE(MID($F3270,2,20))&lt;100000000,VALUE(MID($F3270,2,20)),1000000000),1000000000))+ROW()/100000,"")</f>
        <v/>
      </c>
    </row>
    <row r="3271">
      <c r="A3271">
        <f>IF($F3271="","",IFERROR(IF(INDEX('Per Invoice'!$A$2:$A$2001,MATCH($F3271,'Per Invoice'!$B$2:$B$2001,0))=0,"",INDEX('Per Invoice'!$A$2:$A$2001,MATCH($F3271,'Per Invoice'!$B$2:$B$2001,0))),""))</f>
        <v/>
      </c>
      <c r="H3271" s="11" t="n"/>
      <c r="R3271" s="7">
        <f>IF($F3271="","",Q3271*Y3271/100)</f>
        <v/>
      </c>
      <c r="X3271" s="7" t="n"/>
      <c r="Y3271" s="7" t="n"/>
      <c r="Z3271" s="7">
        <f>IF($F3271="","",Y3271*AE3271/100)</f>
        <v/>
      </c>
      <c r="AA3271" s="7">
        <f>IF($F3271="","",Y3271-Z3271)</f>
        <v/>
      </c>
      <c r="AB3271" s="7">
        <f>IF($F3271="","",AA3271-R3271)</f>
        <v/>
      </c>
      <c r="AE3271">
        <f>IF($F3271="","",IF($AK3271=1,0,IF($AJ3271=1,Settings!$C$6,Settings!$C$7))*100)</f>
        <v/>
      </c>
      <c r="AG3271">
        <f>IF($F3271="","",$F3271&amp;"|"&amp;$D3271&amp;"")</f>
        <v/>
      </c>
      <c r="AH3271">
        <f>IF($F3271="","",IF(COUNTIF($AG$2:$AG3271,$AG3271)=1,1,0))</f>
        <v/>
      </c>
      <c r="AI3271">
        <f>IF($AH3271=1,SUMPRODUCT(--($AL$2:$AL$8001&lt;$AL3271))+1,"")</f>
        <v/>
      </c>
      <c r="AJ3271">
        <f>IF($F3271="","",IF(OR($U3271=TRUE(),$U3271="TRUE"),1,0))</f>
        <v/>
      </c>
      <c r="AK3271">
        <f>IF($F3271="","",IF($AD3271="Yes",1,0))</f>
        <v/>
      </c>
      <c r="AL3271">
        <f>IF($AH3271=1,IFERROR(IF(VALUE($F3271)&lt;100000000,VALUE($F3271),1000000000),IFERROR(IF(VALUE(MID($F3271,2,20))&lt;100000000,VALUE(MID($F3271,2,20)),1000000000),1000000000))+ROW()/100000,"")</f>
        <v/>
      </c>
    </row>
    <row r="3272">
      <c r="A3272">
        <f>IF($F3272="","",IFERROR(IF(INDEX('Per Invoice'!$A$2:$A$2001,MATCH($F3272,'Per Invoice'!$B$2:$B$2001,0))=0,"",INDEX('Per Invoice'!$A$2:$A$2001,MATCH($F3272,'Per Invoice'!$B$2:$B$2001,0))),""))</f>
        <v/>
      </c>
      <c r="H3272" s="11" t="n"/>
      <c r="R3272" s="7">
        <f>IF($F3272="","",Q3272*Y3272/100)</f>
        <v/>
      </c>
      <c r="X3272" s="7" t="n"/>
      <c r="Y3272" s="7" t="n"/>
      <c r="Z3272" s="7">
        <f>IF($F3272="","",Y3272*AE3272/100)</f>
        <v/>
      </c>
      <c r="AA3272" s="7">
        <f>IF($F3272="","",Y3272-Z3272)</f>
        <v/>
      </c>
      <c r="AB3272" s="7">
        <f>IF($F3272="","",AA3272-R3272)</f>
        <v/>
      </c>
      <c r="AE3272">
        <f>IF($F3272="","",IF($AK3272=1,0,IF($AJ3272=1,Settings!$C$6,Settings!$C$7))*100)</f>
        <v/>
      </c>
      <c r="AG3272">
        <f>IF($F3272="","",$F3272&amp;"|"&amp;$D3272&amp;"")</f>
        <v/>
      </c>
      <c r="AH3272">
        <f>IF($F3272="","",IF(COUNTIF($AG$2:$AG3272,$AG3272)=1,1,0))</f>
        <v/>
      </c>
      <c r="AI3272">
        <f>IF($AH3272=1,SUMPRODUCT(--($AL$2:$AL$8001&lt;$AL3272))+1,"")</f>
        <v/>
      </c>
      <c r="AJ3272">
        <f>IF($F3272="","",IF(OR($U3272=TRUE(),$U3272="TRUE"),1,0))</f>
        <v/>
      </c>
      <c r="AK3272">
        <f>IF($F3272="","",IF($AD3272="Yes",1,0))</f>
        <v/>
      </c>
      <c r="AL3272">
        <f>IF($AH3272=1,IFERROR(IF(VALUE($F3272)&lt;100000000,VALUE($F3272),1000000000),IFERROR(IF(VALUE(MID($F3272,2,20))&lt;100000000,VALUE(MID($F3272,2,20)),1000000000),1000000000))+ROW()/100000,"")</f>
        <v/>
      </c>
    </row>
    <row r="3273">
      <c r="A3273">
        <f>IF($F3273="","",IFERROR(IF(INDEX('Per Invoice'!$A$2:$A$2001,MATCH($F3273,'Per Invoice'!$B$2:$B$2001,0))=0,"",INDEX('Per Invoice'!$A$2:$A$2001,MATCH($F3273,'Per Invoice'!$B$2:$B$2001,0))),""))</f>
        <v/>
      </c>
      <c r="H3273" s="11" t="n"/>
      <c r="R3273" s="7">
        <f>IF($F3273="","",Q3273*Y3273/100)</f>
        <v/>
      </c>
      <c r="X3273" s="7" t="n"/>
      <c r="Y3273" s="7" t="n"/>
      <c r="Z3273" s="7">
        <f>IF($F3273="","",Y3273*AE3273/100)</f>
        <v/>
      </c>
      <c r="AA3273" s="7">
        <f>IF($F3273="","",Y3273-Z3273)</f>
        <v/>
      </c>
      <c r="AB3273" s="7">
        <f>IF($F3273="","",AA3273-R3273)</f>
        <v/>
      </c>
      <c r="AE3273">
        <f>IF($F3273="","",IF($AK3273=1,0,IF($AJ3273=1,Settings!$C$6,Settings!$C$7))*100)</f>
        <v/>
      </c>
      <c r="AG3273">
        <f>IF($F3273="","",$F3273&amp;"|"&amp;$D3273&amp;"")</f>
        <v/>
      </c>
      <c r="AH3273">
        <f>IF($F3273="","",IF(COUNTIF($AG$2:$AG3273,$AG3273)=1,1,0))</f>
        <v/>
      </c>
      <c r="AI3273">
        <f>IF($AH3273=1,SUMPRODUCT(--($AL$2:$AL$8001&lt;$AL3273))+1,"")</f>
        <v/>
      </c>
      <c r="AJ3273">
        <f>IF($F3273="","",IF(OR($U3273=TRUE(),$U3273="TRUE"),1,0))</f>
        <v/>
      </c>
      <c r="AK3273">
        <f>IF($F3273="","",IF($AD3273="Yes",1,0))</f>
        <v/>
      </c>
      <c r="AL3273">
        <f>IF($AH3273=1,IFERROR(IF(VALUE($F3273)&lt;100000000,VALUE($F3273),1000000000),IFERROR(IF(VALUE(MID($F3273,2,20))&lt;100000000,VALUE(MID($F3273,2,20)),1000000000),1000000000))+ROW()/100000,"")</f>
        <v/>
      </c>
    </row>
    <row r="3274">
      <c r="A3274">
        <f>IF($F3274="","",IFERROR(IF(INDEX('Per Invoice'!$A$2:$A$2001,MATCH($F3274,'Per Invoice'!$B$2:$B$2001,0))=0,"",INDEX('Per Invoice'!$A$2:$A$2001,MATCH($F3274,'Per Invoice'!$B$2:$B$2001,0))),""))</f>
        <v/>
      </c>
      <c r="H3274" s="11" t="n"/>
      <c r="R3274" s="7">
        <f>IF($F3274="","",Q3274*Y3274/100)</f>
        <v/>
      </c>
      <c r="X3274" s="7" t="n"/>
      <c r="Y3274" s="7" t="n"/>
      <c r="Z3274" s="7">
        <f>IF($F3274="","",Y3274*AE3274/100)</f>
        <v/>
      </c>
      <c r="AA3274" s="7">
        <f>IF($F3274="","",Y3274-Z3274)</f>
        <v/>
      </c>
      <c r="AB3274" s="7">
        <f>IF($F3274="","",AA3274-R3274)</f>
        <v/>
      </c>
      <c r="AE3274">
        <f>IF($F3274="","",IF($AK3274=1,0,IF($AJ3274=1,Settings!$C$6,Settings!$C$7))*100)</f>
        <v/>
      </c>
      <c r="AG3274">
        <f>IF($F3274="","",$F3274&amp;"|"&amp;$D3274&amp;"")</f>
        <v/>
      </c>
      <c r="AH3274">
        <f>IF($F3274="","",IF(COUNTIF($AG$2:$AG3274,$AG3274)=1,1,0))</f>
        <v/>
      </c>
      <c r="AI3274">
        <f>IF($AH3274=1,SUMPRODUCT(--($AL$2:$AL$8001&lt;$AL3274))+1,"")</f>
        <v/>
      </c>
      <c r="AJ3274">
        <f>IF($F3274="","",IF(OR($U3274=TRUE(),$U3274="TRUE"),1,0))</f>
        <v/>
      </c>
      <c r="AK3274">
        <f>IF($F3274="","",IF($AD3274="Yes",1,0))</f>
        <v/>
      </c>
      <c r="AL3274">
        <f>IF($AH3274=1,IFERROR(IF(VALUE($F3274)&lt;100000000,VALUE($F3274),1000000000),IFERROR(IF(VALUE(MID($F3274,2,20))&lt;100000000,VALUE(MID($F3274,2,20)),1000000000),1000000000))+ROW()/100000,"")</f>
        <v/>
      </c>
    </row>
    <row r="3275">
      <c r="A3275">
        <f>IF($F3275="","",IFERROR(IF(INDEX('Per Invoice'!$A$2:$A$2001,MATCH($F3275,'Per Invoice'!$B$2:$B$2001,0))=0,"",INDEX('Per Invoice'!$A$2:$A$2001,MATCH($F3275,'Per Invoice'!$B$2:$B$2001,0))),""))</f>
        <v/>
      </c>
      <c r="H3275" s="11" t="n"/>
      <c r="R3275" s="7">
        <f>IF($F3275="","",Q3275*Y3275/100)</f>
        <v/>
      </c>
      <c r="X3275" s="7" t="n"/>
      <c r="Y3275" s="7" t="n"/>
      <c r="Z3275" s="7">
        <f>IF($F3275="","",Y3275*AE3275/100)</f>
        <v/>
      </c>
      <c r="AA3275" s="7">
        <f>IF($F3275="","",Y3275-Z3275)</f>
        <v/>
      </c>
      <c r="AB3275" s="7">
        <f>IF($F3275="","",AA3275-R3275)</f>
        <v/>
      </c>
      <c r="AE3275">
        <f>IF($F3275="","",IF($AK3275=1,0,IF($AJ3275=1,Settings!$C$6,Settings!$C$7))*100)</f>
        <v/>
      </c>
      <c r="AG3275">
        <f>IF($F3275="","",$F3275&amp;"|"&amp;$D3275&amp;"")</f>
        <v/>
      </c>
      <c r="AH3275">
        <f>IF($F3275="","",IF(COUNTIF($AG$2:$AG3275,$AG3275)=1,1,0))</f>
        <v/>
      </c>
      <c r="AI3275">
        <f>IF($AH3275=1,SUMPRODUCT(--($AL$2:$AL$8001&lt;$AL3275))+1,"")</f>
        <v/>
      </c>
      <c r="AJ3275">
        <f>IF($F3275="","",IF(OR($U3275=TRUE(),$U3275="TRUE"),1,0))</f>
        <v/>
      </c>
      <c r="AK3275">
        <f>IF($F3275="","",IF($AD3275="Yes",1,0))</f>
        <v/>
      </c>
      <c r="AL3275">
        <f>IF($AH3275=1,IFERROR(IF(VALUE($F3275)&lt;100000000,VALUE($F3275),1000000000),IFERROR(IF(VALUE(MID($F3275,2,20))&lt;100000000,VALUE(MID($F3275,2,20)),1000000000),1000000000))+ROW()/100000,"")</f>
        <v/>
      </c>
    </row>
    <row r="3276">
      <c r="A3276">
        <f>IF($F3276="","",IFERROR(IF(INDEX('Per Invoice'!$A$2:$A$2001,MATCH($F3276,'Per Invoice'!$B$2:$B$2001,0))=0,"",INDEX('Per Invoice'!$A$2:$A$2001,MATCH($F3276,'Per Invoice'!$B$2:$B$2001,0))),""))</f>
        <v/>
      </c>
      <c r="H3276" s="11" t="n"/>
      <c r="R3276" s="7">
        <f>IF($F3276="","",Q3276*Y3276/100)</f>
        <v/>
      </c>
      <c r="X3276" s="7" t="n"/>
      <c r="Y3276" s="7" t="n"/>
      <c r="Z3276" s="7">
        <f>IF($F3276="","",Y3276*AE3276/100)</f>
        <v/>
      </c>
      <c r="AA3276" s="7">
        <f>IF($F3276="","",Y3276-Z3276)</f>
        <v/>
      </c>
      <c r="AB3276" s="7">
        <f>IF($F3276="","",AA3276-R3276)</f>
        <v/>
      </c>
      <c r="AE3276">
        <f>IF($F3276="","",IF($AK3276=1,0,IF($AJ3276=1,Settings!$C$6,Settings!$C$7))*100)</f>
        <v/>
      </c>
      <c r="AG3276">
        <f>IF($F3276="","",$F3276&amp;"|"&amp;$D3276&amp;"")</f>
        <v/>
      </c>
      <c r="AH3276">
        <f>IF($F3276="","",IF(COUNTIF($AG$2:$AG3276,$AG3276)=1,1,0))</f>
        <v/>
      </c>
      <c r="AI3276">
        <f>IF($AH3276=1,SUMPRODUCT(--($AL$2:$AL$8001&lt;$AL3276))+1,"")</f>
        <v/>
      </c>
      <c r="AJ3276">
        <f>IF($F3276="","",IF(OR($U3276=TRUE(),$U3276="TRUE"),1,0))</f>
        <v/>
      </c>
      <c r="AK3276">
        <f>IF($F3276="","",IF($AD3276="Yes",1,0))</f>
        <v/>
      </c>
      <c r="AL3276">
        <f>IF($AH3276=1,IFERROR(IF(VALUE($F3276)&lt;100000000,VALUE($F3276),1000000000),IFERROR(IF(VALUE(MID($F3276,2,20))&lt;100000000,VALUE(MID($F3276,2,20)),1000000000),1000000000))+ROW()/100000,"")</f>
        <v/>
      </c>
    </row>
    <row r="3277">
      <c r="A3277">
        <f>IF($F3277="","",IFERROR(IF(INDEX('Per Invoice'!$A$2:$A$2001,MATCH($F3277,'Per Invoice'!$B$2:$B$2001,0))=0,"",INDEX('Per Invoice'!$A$2:$A$2001,MATCH($F3277,'Per Invoice'!$B$2:$B$2001,0))),""))</f>
        <v/>
      </c>
      <c r="H3277" s="11" t="n"/>
      <c r="R3277" s="7">
        <f>IF($F3277="","",Q3277*Y3277/100)</f>
        <v/>
      </c>
      <c r="X3277" s="7" t="n"/>
      <c r="Y3277" s="7" t="n"/>
      <c r="Z3277" s="7">
        <f>IF($F3277="","",Y3277*AE3277/100)</f>
        <v/>
      </c>
      <c r="AA3277" s="7">
        <f>IF($F3277="","",Y3277-Z3277)</f>
        <v/>
      </c>
      <c r="AB3277" s="7">
        <f>IF($F3277="","",AA3277-R3277)</f>
        <v/>
      </c>
      <c r="AE3277">
        <f>IF($F3277="","",IF($AK3277=1,0,IF($AJ3277=1,Settings!$C$6,Settings!$C$7))*100)</f>
        <v/>
      </c>
      <c r="AG3277">
        <f>IF($F3277="","",$F3277&amp;"|"&amp;$D3277&amp;"")</f>
        <v/>
      </c>
      <c r="AH3277">
        <f>IF($F3277="","",IF(COUNTIF($AG$2:$AG3277,$AG3277)=1,1,0))</f>
        <v/>
      </c>
      <c r="AI3277">
        <f>IF($AH3277=1,SUMPRODUCT(--($AL$2:$AL$8001&lt;$AL3277))+1,"")</f>
        <v/>
      </c>
      <c r="AJ3277">
        <f>IF($F3277="","",IF(OR($U3277=TRUE(),$U3277="TRUE"),1,0))</f>
        <v/>
      </c>
      <c r="AK3277">
        <f>IF($F3277="","",IF($AD3277="Yes",1,0))</f>
        <v/>
      </c>
      <c r="AL3277">
        <f>IF($AH3277=1,IFERROR(IF(VALUE($F3277)&lt;100000000,VALUE($F3277),1000000000),IFERROR(IF(VALUE(MID($F3277,2,20))&lt;100000000,VALUE(MID($F3277,2,20)),1000000000),1000000000))+ROW()/100000,"")</f>
        <v/>
      </c>
    </row>
    <row r="3278">
      <c r="A3278">
        <f>IF($F3278="","",IFERROR(IF(INDEX('Per Invoice'!$A$2:$A$2001,MATCH($F3278,'Per Invoice'!$B$2:$B$2001,0))=0,"",INDEX('Per Invoice'!$A$2:$A$2001,MATCH($F3278,'Per Invoice'!$B$2:$B$2001,0))),""))</f>
        <v/>
      </c>
      <c r="H3278" s="11" t="n"/>
      <c r="R3278" s="7">
        <f>IF($F3278="","",Q3278*Y3278/100)</f>
        <v/>
      </c>
      <c r="X3278" s="7" t="n"/>
      <c r="Y3278" s="7" t="n"/>
      <c r="Z3278" s="7">
        <f>IF($F3278="","",Y3278*AE3278/100)</f>
        <v/>
      </c>
      <c r="AA3278" s="7">
        <f>IF($F3278="","",Y3278-Z3278)</f>
        <v/>
      </c>
      <c r="AB3278" s="7">
        <f>IF($F3278="","",AA3278-R3278)</f>
        <v/>
      </c>
      <c r="AE3278">
        <f>IF($F3278="","",IF($AK3278=1,0,IF($AJ3278=1,Settings!$C$6,Settings!$C$7))*100)</f>
        <v/>
      </c>
      <c r="AG3278">
        <f>IF($F3278="","",$F3278&amp;"|"&amp;$D3278&amp;"")</f>
        <v/>
      </c>
      <c r="AH3278">
        <f>IF($F3278="","",IF(COUNTIF($AG$2:$AG3278,$AG3278)=1,1,0))</f>
        <v/>
      </c>
      <c r="AI3278">
        <f>IF($AH3278=1,SUMPRODUCT(--($AL$2:$AL$8001&lt;$AL3278))+1,"")</f>
        <v/>
      </c>
      <c r="AJ3278">
        <f>IF($F3278="","",IF(OR($U3278=TRUE(),$U3278="TRUE"),1,0))</f>
        <v/>
      </c>
      <c r="AK3278">
        <f>IF($F3278="","",IF($AD3278="Yes",1,0))</f>
        <v/>
      </c>
      <c r="AL3278">
        <f>IF($AH3278=1,IFERROR(IF(VALUE($F3278)&lt;100000000,VALUE($F3278),1000000000),IFERROR(IF(VALUE(MID($F3278,2,20))&lt;100000000,VALUE(MID($F3278,2,20)),1000000000),1000000000))+ROW()/100000,"")</f>
        <v/>
      </c>
    </row>
    <row r="3279">
      <c r="A3279">
        <f>IF($F3279="","",IFERROR(IF(INDEX('Per Invoice'!$A$2:$A$2001,MATCH($F3279,'Per Invoice'!$B$2:$B$2001,0))=0,"",INDEX('Per Invoice'!$A$2:$A$2001,MATCH($F3279,'Per Invoice'!$B$2:$B$2001,0))),""))</f>
        <v/>
      </c>
      <c r="H3279" s="11" t="n"/>
      <c r="R3279" s="7">
        <f>IF($F3279="","",Q3279*Y3279/100)</f>
        <v/>
      </c>
      <c r="X3279" s="7" t="n"/>
      <c r="Y3279" s="7" t="n"/>
      <c r="Z3279" s="7">
        <f>IF($F3279="","",Y3279*AE3279/100)</f>
        <v/>
      </c>
      <c r="AA3279" s="7">
        <f>IF($F3279="","",Y3279-Z3279)</f>
        <v/>
      </c>
      <c r="AB3279" s="7">
        <f>IF($F3279="","",AA3279-R3279)</f>
        <v/>
      </c>
      <c r="AE3279">
        <f>IF($F3279="","",IF($AK3279=1,0,IF($AJ3279=1,Settings!$C$6,Settings!$C$7))*100)</f>
        <v/>
      </c>
      <c r="AG3279">
        <f>IF($F3279="","",$F3279&amp;"|"&amp;$D3279&amp;"")</f>
        <v/>
      </c>
      <c r="AH3279">
        <f>IF($F3279="","",IF(COUNTIF($AG$2:$AG3279,$AG3279)=1,1,0))</f>
        <v/>
      </c>
      <c r="AI3279">
        <f>IF($AH3279=1,SUMPRODUCT(--($AL$2:$AL$8001&lt;$AL3279))+1,"")</f>
        <v/>
      </c>
      <c r="AJ3279">
        <f>IF($F3279="","",IF(OR($U3279=TRUE(),$U3279="TRUE"),1,0))</f>
        <v/>
      </c>
      <c r="AK3279">
        <f>IF($F3279="","",IF($AD3279="Yes",1,0))</f>
        <v/>
      </c>
      <c r="AL3279">
        <f>IF($AH3279=1,IFERROR(IF(VALUE($F3279)&lt;100000000,VALUE($F3279),1000000000),IFERROR(IF(VALUE(MID($F3279,2,20))&lt;100000000,VALUE(MID($F3279,2,20)),1000000000),1000000000))+ROW()/100000,"")</f>
        <v/>
      </c>
    </row>
    <row r="3280">
      <c r="A3280">
        <f>IF($F3280="","",IFERROR(IF(INDEX('Per Invoice'!$A$2:$A$2001,MATCH($F3280,'Per Invoice'!$B$2:$B$2001,0))=0,"",INDEX('Per Invoice'!$A$2:$A$2001,MATCH($F3280,'Per Invoice'!$B$2:$B$2001,0))),""))</f>
        <v/>
      </c>
      <c r="H3280" s="11" t="n"/>
      <c r="R3280" s="7">
        <f>IF($F3280="","",Q3280*Y3280/100)</f>
        <v/>
      </c>
      <c r="X3280" s="7" t="n"/>
      <c r="Y3280" s="7" t="n"/>
      <c r="Z3280" s="7">
        <f>IF($F3280="","",Y3280*AE3280/100)</f>
        <v/>
      </c>
      <c r="AA3280" s="7">
        <f>IF($F3280="","",Y3280-Z3280)</f>
        <v/>
      </c>
      <c r="AB3280" s="7">
        <f>IF($F3280="","",AA3280-R3280)</f>
        <v/>
      </c>
      <c r="AE3280">
        <f>IF($F3280="","",IF($AK3280=1,0,IF($AJ3280=1,Settings!$C$6,Settings!$C$7))*100)</f>
        <v/>
      </c>
      <c r="AG3280">
        <f>IF($F3280="","",$F3280&amp;"|"&amp;$D3280&amp;"")</f>
        <v/>
      </c>
      <c r="AH3280">
        <f>IF($F3280="","",IF(COUNTIF($AG$2:$AG3280,$AG3280)=1,1,0))</f>
        <v/>
      </c>
      <c r="AI3280">
        <f>IF($AH3280=1,SUMPRODUCT(--($AL$2:$AL$8001&lt;$AL3280))+1,"")</f>
        <v/>
      </c>
      <c r="AJ3280">
        <f>IF($F3280="","",IF(OR($U3280=TRUE(),$U3280="TRUE"),1,0))</f>
        <v/>
      </c>
      <c r="AK3280">
        <f>IF($F3280="","",IF($AD3280="Yes",1,0))</f>
        <v/>
      </c>
      <c r="AL3280">
        <f>IF($AH3280=1,IFERROR(IF(VALUE($F3280)&lt;100000000,VALUE($F3280),1000000000),IFERROR(IF(VALUE(MID($F3280,2,20))&lt;100000000,VALUE(MID($F3280,2,20)),1000000000),1000000000))+ROW()/100000,"")</f>
        <v/>
      </c>
    </row>
    <row r="3281">
      <c r="A3281">
        <f>IF($F3281="","",IFERROR(IF(INDEX('Per Invoice'!$A$2:$A$2001,MATCH($F3281,'Per Invoice'!$B$2:$B$2001,0))=0,"",INDEX('Per Invoice'!$A$2:$A$2001,MATCH($F3281,'Per Invoice'!$B$2:$B$2001,0))),""))</f>
        <v/>
      </c>
      <c r="H3281" s="11" t="n"/>
      <c r="R3281" s="7">
        <f>IF($F3281="","",Q3281*Y3281/100)</f>
        <v/>
      </c>
      <c r="X3281" s="7" t="n"/>
      <c r="Y3281" s="7" t="n"/>
      <c r="Z3281" s="7">
        <f>IF($F3281="","",Y3281*AE3281/100)</f>
        <v/>
      </c>
      <c r="AA3281" s="7">
        <f>IF($F3281="","",Y3281-Z3281)</f>
        <v/>
      </c>
      <c r="AB3281" s="7">
        <f>IF($F3281="","",AA3281-R3281)</f>
        <v/>
      </c>
      <c r="AE3281">
        <f>IF($F3281="","",IF($AK3281=1,0,IF($AJ3281=1,Settings!$C$6,Settings!$C$7))*100)</f>
        <v/>
      </c>
      <c r="AG3281">
        <f>IF($F3281="","",$F3281&amp;"|"&amp;$D3281&amp;"")</f>
        <v/>
      </c>
      <c r="AH3281">
        <f>IF($F3281="","",IF(COUNTIF($AG$2:$AG3281,$AG3281)=1,1,0))</f>
        <v/>
      </c>
      <c r="AI3281">
        <f>IF($AH3281=1,SUMPRODUCT(--($AL$2:$AL$8001&lt;$AL3281))+1,"")</f>
        <v/>
      </c>
      <c r="AJ3281">
        <f>IF($F3281="","",IF(OR($U3281=TRUE(),$U3281="TRUE"),1,0))</f>
        <v/>
      </c>
      <c r="AK3281">
        <f>IF($F3281="","",IF($AD3281="Yes",1,0))</f>
        <v/>
      </c>
      <c r="AL3281">
        <f>IF($AH3281=1,IFERROR(IF(VALUE($F3281)&lt;100000000,VALUE($F3281),1000000000),IFERROR(IF(VALUE(MID($F3281,2,20))&lt;100000000,VALUE(MID($F3281,2,20)),1000000000),1000000000))+ROW()/100000,"")</f>
        <v/>
      </c>
    </row>
    <row r="3282">
      <c r="A3282">
        <f>IF($F3282="","",IFERROR(IF(INDEX('Per Invoice'!$A$2:$A$2001,MATCH($F3282,'Per Invoice'!$B$2:$B$2001,0))=0,"",INDEX('Per Invoice'!$A$2:$A$2001,MATCH($F3282,'Per Invoice'!$B$2:$B$2001,0))),""))</f>
        <v/>
      </c>
      <c r="H3282" s="11" t="n"/>
      <c r="R3282" s="7">
        <f>IF($F3282="","",Q3282*Y3282/100)</f>
        <v/>
      </c>
      <c r="X3282" s="7" t="n"/>
      <c r="Y3282" s="7" t="n"/>
      <c r="Z3282" s="7">
        <f>IF($F3282="","",Y3282*AE3282/100)</f>
        <v/>
      </c>
      <c r="AA3282" s="7">
        <f>IF($F3282="","",Y3282-Z3282)</f>
        <v/>
      </c>
      <c r="AB3282" s="7">
        <f>IF($F3282="","",AA3282-R3282)</f>
        <v/>
      </c>
      <c r="AE3282">
        <f>IF($F3282="","",IF($AK3282=1,0,IF($AJ3282=1,Settings!$C$6,Settings!$C$7))*100)</f>
        <v/>
      </c>
      <c r="AG3282">
        <f>IF($F3282="","",$F3282&amp;"|"&amp;$D3282&amp;"")</f>
        <v/>
      </c>
      <c r="AH3282">
        <f>IF($F3282="","",IF(COUNTIF($AG$2:$AG3282,$AG3282)=1,1,0))</f>
        <v/>
      </c>
      <c r="AI3282">
        <f>IF($AH3282=1,SUMPRODUCT(--($AL$2:$AL$8001&lt;$AL3282))+1,"")</f>
        <v/>
      </c>
      <c r="AJ3282">
        <f>IF($F3282="","",IF(OR($U3282=TRUE(),$U3282="TRUE"),1,0))</f>
        <v/>
      </c>
      <c r="AK3282">
        <f>IF($F3282="","",IF($AD3282="Yes",1,0))</f>
        <v/>
      </c>
      <c r="AL3282">
        <f>IF($AH3282=1,IFERROR(IF(VALUE($F3282)&lt;100000000,VALUE($F3282),1000000000),IFERROR(IF(VALUE(MID($F3282,2,20))&lt;100000000,VALUE(MID($F3282,2,20)),1000000000),1000000000))+ROW()/100000,"")</f>
        <v/>
      </c>
    </row>
    <row r="3283">
      <c r="A3283">
        <f>IF($F3283="","",IFERROR(IF(INDEX('Per Invoice'!$A$2:$A$2001,MATCH($F3283,'Per Invoice'!$B$2:$B$2001,0))=0,"",INDEX('Per Invoice'!$A$2:$A$2001,MATCH($F3283,'Per Invoice'!$B$2:$B$2001,0))),""))</f>
        <v/>
      </c>
      <c r="H3283" s="11" t="n"/>
      <c r="R3283" s="7">
        <f>IF($F3283="","",Q3283*Y3283/100)</f>
        <v/>
      </c>
      <c r="X3283" s="7" t="n"/>
      <c r="Y3283" s="7" t="n"/>
      <c r="Z3283" s="7">
        <f>IF($F3283="","",Y3283*AE3283/100)</f>
        <v/>
      </c>
      <c r="AA3283" s="7">
        <f>IF($F3283="","",Y3283-Z3283)</f>
        <v/>
      </c>
      <c r="AB3283" s="7">
        <f>IF($F3283="","",AA3283-R3283)</f>
        <v/>
      </c>
      <c r="AE3283">
        <f>IF($F3283="","",IF($AK3283=1,0,IF($AJ3283=1,Settings!$C$6,Settings!$C$7))*100)</f>
        <v/>
      </c>
      <c r="AG3283">
        <f>IF($F3283="","",$F3283&amp;"|"&amp;$D3283&amp;"")</f>
        <v/>
      </c>
      <c r="AH3283">
        <f>IF($F3283="","",IF(COUNTIF($AG$2:$AG3283,$AG3283)=1,1,0))</f>
        <v/>
      </c>
      <c r="AI3283">
        <f>IF($AH3283=1,SUMPRODUCT(--($AL$2:$AL$8001&lt;$AL3283))+1,"")</f>
        <v/>
      </c>
      <c r="AJ3283">
        <f>IF($F3283="","",IF(OR($U3283=TRUE(),$U3283="TRUE"),1,0))</f>
        <v/>
      </c>
      <c r="AK3283">
        <f>IF($F3283="","",IF($AD3283="Yes",1,0))</f>
        <v/>
      </c>
      <c r="AL3283">
        <f>IF($AH3283=1,IFERROR(IF(VALUE($F3283)&lt;100000000,VALUE($F3283),1000000000),IFERROR(IF(VALUE(MID($F3283,2,20))&lt;100000000,VALUE(MID($F3283,2,20)),1000000000),1000000000))+ROW()/100000,"")</f>
        <v/>
      </c>
    </row>
    <row r="3284">
      <c r="A3284">
        <f>IF($F3284="","",IFERROR(IF(INDEX('Per Invoice'!$A$2:$A$2001,MATCH($F3284,'Per Invoice'!$B$2:$B$2001,0))=0,"",INDEX('Per Invoice'!$A$2:$A$2001,MATCH($F3284,'Per Invoice'!$B$2:$B$2001,0))),""))</f>
        <v/>
      </c>
      <c r="H3284" s="11" t="n"/>
      <c r="R3284" s="7">
        <f>IF($F3284="","",Q3284*Y3284/100)</f>
        <v/>
      </c>
      <c r="X3284" s="7" t="n"/>
      <c r="Y3284" s="7" t="n"/>
      <c r="Z3284" s="7">
        <f>IF($F3284="","",Y3284*AE3284/100)</f>
        <v/>
      </c>
      <c r="AA3284" s="7">
        <f>IF($F3284="","",Y3284-Z3284)</f>
        <v/>
      </c>
      <c r="AB3284" s="7">
        <f>IF($F3284="","",AA3284-R3284)</f>
        <v/>
      </c>
      <c r="AE3284">
        <f>IF($F3284="","",IF($AK3284=1,0,IF($AJ3284=1,Settings!$C$6,Settings!$C$7))*100)</f>
        <v/>
      </c>
      <c r="AG3284">
        <f>IF($F3284="","",$F3284&amp;"|"&amp;$D3284&amp;"")</f>
        <v/>
      </c>
      <c r="AH3284">
        <f>IF($F3284="","",IF(COUNTIF($AG$2:$AG3284,$AG3284)=1,1,0))</f>
        <v/>
      </c>
      <c r="AI3284">
        <f>IF($AH3284=1,SUMPRODUCT(--($AL$2:$AL$8001&lt;$AL3284))+1,"")</f>
        <v/>
      </c>
      <c r="AJ3284">
        <f>IF($F3284="","",IF(OR($U3284=TRUE(),$U3284="TRUE"),1,0))</f>
        <v/>
      </c>
      <c r="AK3284">
        <f>IF($F3284="","",IF($AD3284="Yes",1,0))</f>
        <v/>
      </c>
      <c r="AL3284">
        <f>IF($AH3284=1,IFERROR(IF(VALUE($F3284)&lt;100000000,VALUE($F3284),1000000000),IFERROR(IF(VALUE(MID($F3284,2,20))&lt;100000000,VALUE(MID($F3284,2,20)),1000000000),1000000000))+ROW()/100000,"")</f>
        <v/>
      </c>
    </row>
    <row r="3285">
      <c r="A3285">
        <f>IF($F3285="","",IFERROR(IF(INDEX('Per Invoice'!$A$2:$A$2001,MATCH($F3285,'Per Invoice'!$B$2:$B$2001,0))=0,"",INDEX('Per Invoice'!$A$2:$A$2001,MATCH($F3285,'Per Invoice'!$B$2:$B$2001,0))),""))</f>
        <v/>
      </c>
      <c r="H3285" s="11" t="n"/>
      <c r="R3285" s="7">
        <f>IF($F3285="","",Q3285*Y3285/100)</f>
        <v/>
      </c>
      <c r="X3285" s="7" t="n"/>
      <c r="Y3285" s="7" t="n"/>
      <c r="Z3285" s="7">
        <f>IF($F3285="","",Y3285*AE3285/100)</f>
        <v/>
      </c>
      <c r="AA3285" s="7">
        <f>IF($F3285="","",Y3285-Z3285)</f>
        <v/>
      </c>
      <c r="AB3285" s="7">
        <f>IF($F3285="","",AA3285-R3285)</f>
        <v/>
      </c>
      <c r="AE3285">
        <f>IF($F3285="","",IF($AK3285=1,0,IF($AJ3285=1,Settings!$C$6,Settings!$C$7))*100)</f>
        <v/>
      </c>
      <c r="AG3285">
        <f>IF($F3285="","",$F3285&amp;"|"&amp;$D3285&amp;"")</f>
        <v/>
      </c>
      <c r="AH3285">
        <f>IF($F3285="","",IF(COUNTIF($AG$2:$AG3285,$AG3285)=1,1,0))</f>
        <v/>
      </c>
      <c r="AI3285">
        <f>IF($AH3285=1,SUMPRODUCT(--($AL$2:$AL$8001&lt;$AL3285))+1,"")</f>
        <v/>
      </c>
      <c r="AJ3285">
        <f>IF($F3285="","",IF(OR($U3285=TRUE(),$U3285="TRUE"),1,0))</f>
        <v/>
      </c>
      <c r="AK3285">
        <f>IF($F3285="","",IF($AD3285="Yes",1,0))</f>
        <v/>
      </c>
      <c r="AL3285">
        <f>IF($AH3285=1,IFERROR(IF(VALUE($F3285)&lt;100000000,VALUE($F3285),1000000000),IFERROR(IF(VALUE(MID($F3285,2,20))&lt;100000000,VALUE(MID($F3285,2,20)),1000000000),1000000000))+ROW()/100000,"")</f>
        <v/>
      </c>
    </row>
    <row r="3286">
      <c r="A3286">
        <f>IF($F3286="","",IFERROR(IF(INDEX('Per Invoice'!$A$2:$A$2001,MATCH($F3286,'Per Invoice'!$B$2:$B$2001,0))=0,"",INDEX('Per Invoice'!$A$2:$A$2001,MATCH($F3286,'Per Invoice'!$B$2:$B$2001,0))),""))</f>
        <v/>
      </c>
      <c r="H3286" s="11" t="n"/>
      <c r="R3286" s="7">
        <f>IF($F3286="","",Q3286*Y3286/100)</f>
        <v/>
      </c>
      <c r="X3286" s="7" t="n"/>
      <c r="Y3286" s="7" t="n"/>
      <c r="Z3286" s="7">
        <f>IF($F3286="","",Y3286*AE3286/100)</f>
        <v/>
      </c>
      <c r="AA3286" s="7">
        <f>IF($F3286="","",Y3286-Z3286)</f>
        <v/>
      </c>
      <c r="AB3286" s="7">
        <f>IF($F3286="","",AA3286-R3286)</f>
        <v/>
      </c>
      <c r="AE3286">
        <f>IF($F3286="","",IF($AK3286=1,0,IF($AJ3286=1,Settings!$C$6,Settings!$C$7))*100)</f>
        <v/>
      </c>
      <c r="AG3286">
        <f>IF($F3286="","",$F3286&amp;"|"&amp;$D3286&amp;"")</f>
        <v/>
      </c>
      <c r="AH3286">
        <f>IF($F3286="","",IF(COUNTIF($AG$2:$AG3286,$AG3286)=1,1,0))</f>
        <v/>
      </c>
      <c r="AI3286">
        <f>IF($AH3286=1,SUMPRODUCT(--($AL$2:$AL$8001&lt;$AL3286))+1,"")</f>
        <v/>
      </c>
      <c r="AJ3286">
        <f>IF($F3286="","",IF(OR($U3286=TRUE(),$U3286="TRUE"),1,0))</f>
        <v/>
      </c>
      <c r="AK3286">
        <f>IF($F3286="","",IF($AD3286="Yes",1,0))</f>
        <v/>
      </c>
      <c r="AL3286">
        <f>IF($AH3286=1,IFERROR(IF(VALUE($F3286)&lt;100000000,VALUE($F3286),1000000000),IFERROR(IF(VALUE(MID($F3286,2,20))&lt;100000000,VALUE(MID($F3286,2,20)),1000000000),1000000000))+ROW()/100000,"")</f>
        <v/>
      </c>
    </row>
    <row r="3287">
      <c r="A3287">
        <f>IF($F3287="","",IFERROR(IF(INDEX('Per Invoice'!$A$2:$A$2001,MATCH($F3287,'Per Invoice'!$B$2:$B$2001,0))=0,"",INDEX('Per Invoice'!$A$2:$A$2001,MATCH($F3287,'Per Invoice'!$B$2:$B$2001,0))),""))</f>
        <v/>
      </c>
      <c r="H3287" s="11" t="n"/>
      <c r="R3287" s="7">
        <f>IF($F3287="","",Q3287*Y3287/100)</f>
        <v/>
      </c>
      <c r="X3287" s="7" t="n"/>
      <c r="Y3287" s="7" t="n"/>
      <c r="Z3287" s="7">
        <f>IF($F3287="","",Y3287*AE3287/100)</f>
        <v/>
      </c>
      <c r="AA3287" s="7">
        <f>IF($F3287="","",Y3287-Z3287)</f>
        <v/>
      </c>
      <c r="AB3287" s="7">
        <f>IF($F3287="","",AA3287-R3287)</f>
        <v/>
      </c>
      <c r="AE3287">
        <f>IF($F3287="","",IF($AK3287=1,0,IF($AJ3287=1,Settings!$C$6,Settings!$C$7))*100)</f>
        <v/>
      </c>
      <c r="AG3287">
        <f>IF($F3287="","",$F3287&amp;"|"&amp;$D3287&amp;"")</f>
        <v/>
      </c>
      <c r="AH3287">
        <f>IF($F3287="","",IF(COUNTIF($AG$2:$AG3287,$AG3287)=1,1,0))</f>
        <v/>
      </c>
      <c r="AI3287">
        <f>IF($AH3287=1,SUMPRODUCT(--($AL$2:$AL$8001&lt;$AL3287))+1,"")</f>
        <v/>
      </c>
      <c r="AJ3287">
        <f>IF($F3287="","",IF(OR($U3287=TRUE(),$U3287="TRUE"),1,0))</f>
        <v/>
      </c>
      <c r="AK3287">
        <f>IF($F3287="","",IF($AD3287="Yes",1,0))</f>
        <v/>
      </c>
      <c r="AL3287">
        <f>IF($AH3287=1,IFERROR(IF(VALUE($F3287)&lt;100000000,VALUE($F3287),1000000000),IFERROR(IF(VALUE(MID($F3287,2,20))&lt;100000000,VALUE(MID($F3287,2,20)),1000000000),1000000000))+ROW()/100000,"")</f>
        <v/>
      </c>
    </row>
    <row r="3288">
      <c r="A3288">
        <f>IF($F3288="","",IFERROR(IF(INDEX('Per Invoice'!$A$2:$A$2001,MATCH($F3288,'Per Invoice'!$B$2:$B$2001,0))=0,"",INDEX('Per Invoice'!$A$2:$A$2001,MATCH($F3288,'Per Invoice'!$B$2:$B$2001,0))),""))</f>
        <v/>
      </c>
      <c r="H3288" s="11" t="n"/>
      <c r="R3288" s="7">
        <f>IF($F3288="","",Q3288*Y3288/100)</f>
        <v/>
      </c>
      <c r="X3288" s="7" t="n"/>
      <c r="Y3288" s="7" t="n"/>
      <c r="Z3288" s="7">
        <f>IF($F3288="","",Y3288*AE3288/100)</f>
        <v/>
      </c>
      <c r="AA3288" s="7">
        <f>IF($F3288="","",Y3288-Z3288)</f>
        <v/>
      </c>
      <c r="AB3288" s="7">
        <f>IF($F3288="","",AA3288-R3288)</f>
        <v/>
      </c>
      <c r="AE3288">
        <f>IF($F3288="","",IF($AK3288=1,0,IF($AJ3288=1,Settings!$C$6,Settings!$C$7))*100)</f>
        <v/>
      </c>
      <c r="AG3288">
        <f>IF($F3288="","",$F3288&amp;"|"&amp;$D3288&amp;"")</f>
        <v/>
      </c>
      <c r="AH3288">
        <f>IF($F3288="","",IF(COUNTIF($AG$2:$AG3288,$AG3288)=1,1,0))</f>
        <v/>
      </c>
      <c r="AI3288">
        <f>IF($AH3288=1,SUMPRODUCT(--($AL$2:$AL$8001&lt;$AL3288))+1,"")</f>
        <v/>
      </c>
      <c r="AJ3288">
        <f>IF($F3288="","",IF(OR($U3288=TRUE(),$U3288="TRUE"),1,0))</f>
        <v/>
      </c>
      <c r="AK3288">
        <f>IF($F3288="","",IF($AD3288="Yes",1,0))</f>
        <v/>
      </c>
      <c r="AL3288">
        <f>IF($AH3288=1,IFERROR(IF(VALUE($F3288)&lt;100000000,VALUE($F3288),1000000000),IFERROR(IF(VALUE(MID($F3288,2,20))&lt;100000000,VALUE(MID($F3288,2,20)),1000000000),1000000000))+ROW()/100000,"")</f>
        <v/>
      </c>
    </row>
    <row r="3289">
      <c r="A3289">
        <f>IF($F3289="","",IFERROR(IF(INDEX('Per Invoice'!$A$2:$A$2001,MATCH($F3289,'Per Invoice'!$B$2:$B$2001,0))=0,"",INDEX('Per Invoice'!$A$2:$A$2001,MATCH($F3289,'Per Invoice'!$B$2:$B$2001,0))),""))</f>
        <v/>
      </c>
      <c r="H3289" s="11" t="n"/>
      <c r="R3289" s="7">
        <f>IF($F3289="","",Q3289*Y3289/100)</f>
        <v/>
      </c>
      <c r="X3289" s="7" t="n"/>
      <c r="Y3289" s="7" t="n"/>
      <c r="Z3289" s="7">
        <f>IF($F3289="","",Y3289*AE3289/100)</f>
        <v/>
      </c>
      <c r="AA3289" s="7">
        <f>IF($F3289="","",Y3289-Z3289)</f>
        <v/>
      </c>
      <c r="AB3289" s="7">
        <f>IF($F3289="","",AA3289-R3289)</f>
        <v/>
      </c>
      <c r="AE3289">
        <f>IF($F3289="","",IF($AK3289=1,0,IF($AJ3289=1,Settings!$C$6,Settings!$C$7))*100)</f>
        <v/>
      </c>
      <c r="AG3289">
        <f>IF($F3289="","",$F3289&amp;"|"&amp;$D3289&amp;"")</f>
        <v/>
      </c>
      <c r="AH3289">
        <f>IF($F3289="","",IF(COUNTIF($AG$2:$AG3289,$AG3289)=1,1,0))</f>
        <v/>
      </c>
      <c r="AI3289">
        <f>IF($AH3289=1,SUMPRODUCT(--($AL$2:$AL$8001&lt;$AL3289))+1,"")</f>
        <v/>
      </c>
      <c r="AJ3289">
        <f>IF($F3289="","",IF(OR($U3289=TRUE(),$U3289="TRUE"),1,0))</f>
        <v/>
      </c>
      <c r="AK3289">
        <f>IF($F3289="","",IF($AD3289="Yes",1,0))</f>
        <v/>
      </c>
      <c r="AL3289">
        <f>IF($AH3289=1,IFERROR(IF(VALUE($F3289)&lt;100000000,VALUE($F3289),1000000000),IFERROR(IF(VALUE(MID($F3289,2,20))&lt;100000000,VALUE(MID($F3289,2,20)),1000000000),1000000000))+ROW()/100000,"")</f>
        <v/>
      </c>
    </row>
    <row r="3290">
      <c r="A3290">
        <f>IF($F3290="","",IFERROR(IF(INDEX('Per Invoice'!$A$2:$A$2001,MATCH($F3290,'Per Invoice'!$B$2:$B$2001,0))=0,"",INDEX('Per Invoice'!$A$2:$A$2001,MATCH($F3290,'Per Invoice'!$B$2:$B$2001,0))),""))</f>
        <v/>
      </c>
      <c r="H3290" s="11" t="n"/>
      <c r="R3290" s="7">
        <f>IF($F3290="","",Q3290*Y3290/100)</f>
        <v/>
      </c>
      <c r="X3290" s="7" t="n"/>
      <c r="Y3290" s="7" t="n"/>
      <c r="Z3290" s="7">
        <f>IF($F3290="","",Y3290*AE3290/100)</f>
        <v/>
      </c>
      <c r="AA3290" s="7">
        <f>IF($F3290="","",Y3290-Z3290)</f>
        <v/>
      </c>
      <c r="AB3290" s="7">
        <f>IF($F3290="","",AA3290-R3290)</f>
        <v/>
      </c>
      <c r="AE3290">
        <f>IF($F3290="","",IF($AK3290=1,0,IF($AJ3290=1,Settings!$C$6,Settings!$C$7))*100)</f>
        <v/>
      </c>
      <c r="AG3290">
        <f>IF($F3290="","",$F3290&amp;"|"&amp;$D3290&amp;"")</f>
        <v/>
      </c>
      <c r="AH3290">
        <f>IF($F3290="","",IF(COUNTIF($AG$2:$AG3290,$AG3290)=1,1,0))</f>
        <v/>
      </c>
      <c r="AI3290">
        <f>IF($AH3290=1,SUMPRODUCT(--($AL$2:$AL$8001&lt;$AL3290))+1,"")</f>
        <v/>
      </c>
      <c r="AJ3290">
        <f>IF($F3290="","",IF(OR($U3290=TRUE(),$U3290="TRUE"),1,0))</f>
        <v/>
      </c>
      <c r="AK3290">
        <f>IF($F3290="","",IF($AD3290="Yes",1,0))</f>
        <v/>
      </c>
      <c r="AL3290">
        <f>IF($AH3290=1,IFERROR(IF(VALUE($F3290)&lt;100000000,VALUE($F3290),1000000000),IFERROR(IF(VALUE(MID($F3290,2,20))&lt;100000000,VALUE(MID($F3290,2,20)),1000000000),1000000000))+ROW()/100000,"")</f>
        <v/>
      </c>
    </row>
    <row r="3291">
      <c r="A3291">
        <f>IF($F3291="","",IFERROR(IF(INDEX('Per Invoice'!$A$2:$A$2001,MATCH($F3291,'Per Invoice'!$B$2:$B$2001,0))=0,"",INDEX('Per Invoice'!$A$2:$A$2001,MATCH($F3291,'Per Invoice'!$B$2:$B$2001,0))),""))</f>
        <v/>
      </c>
      <c r="H3291" s="11" t="n"/>
      <c r="R3291" s="7">
        <f>IF($F3291="","",Q3291*Y3291/100)</f>
        <v/>
      </c>
      <c r="X3291" s="7" t="n"/>
      <c r="Y3291" s="7" t="n"/>
      <c r="Z3291" s="7">
        <f>IF($F3291="","",Y3291*AE3291/100)</f>
        <v/>
      </c>
      <c r="AA3291" s="7">
        <f>IF($F3291="","",Y3291-Z3291)</f>
        <v/>
      </c>
      <c r="AB3291" s="7">
        <f>IF($F3291="","",AA3291-R3291)</f>
        <v/>
      </c>
      <c r="AE3291">
        <f>IF($F3291="","",IF($AK3291=1,0,IF($AJ3291=1,Settings!$C$6,Settings!$C$7))*100)</f>
        <v/>
      </c>
      <c r="AG3291">
        <f>IF($F3291="","",$F3291&amp;"|"&amp;$D3291&amp;"")</f>
        <v/>
      </c>
      <c r="AH3291">
        <f>IF($F3291="","",IF(COUNTIF($AG$2:$AG3291,$AG3291)=1,1,0))</f>
        <v/>
      </c>
      <c r="AI3291">
        <f>IF($AH3291=1,SUMPRODUCT(--($AL$2:$AL$8001&lt;$AL3291))+1,"")</f>
        <v/>
      </c>
      <c r="AJ3291">
        <f>IF($F3291="","",IF(OR($U3291=TRUE(),$U3291="TRUE"),1,0))</f>
        <v/>
      </c>
      <c r="AK3291">
        <f>IF($F3291="","",IF($AD3291="Yes",1,0))</f>
        <v/>
      </c>
      <c r="AL3291">
        <f>IF($AH3291=1,IFERROR(IF(VALUE($F3291)&lt;100000000,VALUE($F3291),1000000000),IFERROR(IF(VALUE(MID($F3291,2,20))&lt;100000000,VALUE(MID($F3291,2,20)),1000000000),1000000000))+ROW()/100000,"")</f>
        <v/>
      </c>
    </row>
    <row r="3292">
      <c r="A3292">
        <f>IF($F3292="","",IFERROR(IF(INDEX('Per Invoice'!$A$2:$A$2001,MATCH($F3292,'Per Invoice'!$B$2:$B$2001,0))=0,"",INDEX('Per Invoice'!$A$2:$A$2001,MATCH($F3292,'Per Invoice'!$B$2:$B$2001,0))),""))</f>
        <v/>
      </c>
      <c r="H3292" s="11" t="n"/>
      <c r="R3292" s="7">
        <f>IF($F3292="","",Q3292*Y3292/100)</f>
        <v/>
      </c>
      <c r="X3292" s="7" t="n"/>
      <c r="Y3292" s="7" t="n"/>
      <c r="Z3292" s="7">
        <f>IF($F3292="","",Y3292*AE3292/100)</f>
        <v/>
      </c>
      <c r="AA3292" s="7">
        <f>IF($F3292="","",Y3292-Z3292)</f>
        <v/>
      </c>
      <c r="AB3292" s="7">
        <f>IF($F3292="","",AA3292-R3292)</f>
        <v/>
      </c>
      <c r="AE3292">
        <f>IF($F3292="","",IF($AK3292=1,0,IF($AJ3292=1,Settings!$C$6,Settings!$C$7))*100)</f>
        <v/>
      </c>
      <c r="AG3292">
        <f>IF($F3292="","",$F3292&amp;"|"&amp;$D3292&amp;"")</f>
        <v/>
      </c>
      <c r="AH3292">
        <f>IF($F3292="","",IF(COUNTIF($AG$2:$AG3292,$AG3292)=1,1,0))</f>
        <v/>
      </c>
      <c r="AI3292">
        <f>IF($AH3292=1,SUMPRODUCT(--($AL$2:$AL$8001&lt;$AL3292))+1,"")</f>
        <v/>
      </c>
      <c r="AJ3292">
        <f>IF($F3292="","",IF(OR($U3292=TRUE(),$U3292="TRUE"),1,0))</f>
        <v/>
      </c>
      <c r="AK3292">
        <f>IF($F3292="","",IF($AD3292="Yes",1,0))</f>
        <v/>
      </c>
      <c r="AL3292">
        <f>IF($AH3292=1,IFERROR(IF(VALUE($F3292)&lt;100000000,VALUE($F3292),1000000000),IFERROR(IF(VALUE(MID($F3292,2,20))&lt;100000000,VALUE(MID($F3292,2,20)),1000000000),1000000000))+ROW()/100000,"")</f>
        <v/>
      </c>
    </row>
    <row r="3293">
      <c r="A3293">
        <f>IF($F3293="","",IFERROR(IF(INDEX('Per Invoice'!$A$2:$A$2001,MATCH($F3293,'Per Invoice'!$B$2:$B$2001,0))=0,"",INDEX('Per Invoice'!$A$2:$A$2001,MATCH($F3293,'Per Invoice'!$B$2:$B$2001,0))),""))</f>
        <v/>
      </c>
      <c r="H3293" s="11" t="n"/>
      <c r="R3293" s="7">
        <f>IF($F3293="","",Q3293*Y3293/100)</f>
        <v/>
      </c>
      <c r="X3293" s="7" t="n"/>
      <c r="Y3293" s="7" t="n"/>
      <c r="Z3293" s="7">
        <f>IF($F3293="","",Y3293*AE3293/100)</f>
        <v/>
      </c>
      <c r="AA3293" s="7">
        <f>IF($F3293="","",Y3293-Z3293)</f>
        <v/>
      </c>
      <c r="AB3293" s="7">
        <f>IF($F3293="","",AA3293-R3293)</f>
        <v/>
      </c>
      <c r="AE3293">
        <f>IF($F3293="","",IF($AK3293=1,0,IF($AJ3293=1,Settings!$C$6,Settings!$C$7))*100)</f>
        <v/>
      </c>
      <c r="AG3293">
        <f>IF($F3293="","",$F3293&amp;"|"&amp;$D3293&amp;"")</f>
        <v/>
      </c>
      <c r="AH3293">
        <f>IF($F3293="","",IF(COUNTIF($AG$2:$AG3293,$AG3293)=1,1,0))</f>
        <v/>
      </c>
      <c r="AI3293">
        <f>IF($AH3293=1,SUMPRODUCT(--($AL$2:$AL$8001&lt;$AL3293))+1,"")</f>
        <v/>
      </c>
      <c r="AJ3293">
        <f>IF($F3293="","",IF(OR($U3293=TRUE(),$U3293="TRUE"),1,0))</f>
        <v/>
      </c>
      <c r="AK3293">
        <f>IF($F3293="","",IF($AD3293="Yes",1,0))</f>
        <v/>
      </c>
      <c r="AL3293">
        <f>IF($AH3293=1,IFERROR(IF(VALUE($F3293)&lt;100000000,VALUE($F3293),1000000000),IFERROR(IF(VALUE(MID($F3293,2,20))&lt;100000000,VALUE(MID($F3293,2,20)),1000000000),1000000000))+ROW()/100000,"")</f>
        <v/>
      </c>
    </row>
    <row r="3294">
      <c r="A3294">
        <f>IF($F3294="","",IFERROR(IF(INDEX('Per Invoice'!$A$2:$A$2001,MATCH($F3294,'Per Invoice'!$B$2:$B$2001,0))=0,"",INDEX('Per Invoice'!$A$2:$A$2001,MATCH($F3294,'Per Invoice'!$B$2:$B$2001,0))),""))</f>
        <v/>
      </c>
      <c r="H3294" s="11" t="n"/>
      <c r="R3294" s="7">
        <f>IF($F3294="","",Q3294*Y3294/100)</f>
        <v/>
      </c>
      <c r="X3294" s="7" t="n"/>
      <c r="Y3294" s="7" t="n"/>
      <c r="Z3294" s="7">
        <f>IF($F3294="","",Y3294*AE3294/100)</f>
        <v/>
      </c>
      <c r="AA3294" s="7">
        <f>IF($F3294="","",Y3294-Z3294)</f>
        <v/>
      </c>
      <c r="AB3294" s="7">
        <f>IF($F3294="","",AA3294-R3294)</f>
        <v/>
      </c>
      <c r="AE3294">
        <f>IF($F3294="","",IF($AK3294=1,0,IF($AJ3294=1,Settings!$C$6,Settings!$C$7))*100)</f>
        <v/>
      </c>
      <c r="AG3294">
        <f>IF($F3294="","",$F3294&amp;"|"&amp;$D3294&amp;"")</f>
        <v/>
      </c>
      <c r="AH3294">
        <f>IF($F3294="","",IF(COUNTIF($AG$2:$AG3294,$AG3294)=1,1,0))</f>
        <v/>
      </c>
      <c r="AI3294">
        <f>IF($AH3294=1,SUMPRODUCT(--($AL$2:$AL$8001&lt;$AL3294))+1,"")</f>
        <v/>
      </c>
      <c r="AJ3294">
        <f>IF($F3294="","",IF(OR($U3294=TRUE(),$U3294="TRUE"),1,0))</f>
        <v/>
      </c>
      <c r="AK3294">
        <f>IF($F3294="","",IF($AD3294="Yes",1,0))</f>
        <v/>
      </c>
      <c r="AL3294">
        <f>IF($AH3294=1,IFERROR(IF(VALUE($F3294)&lt;100000000,VALUE($F3294),1000000000),IFERROR(IF(VALUE(MID($F3294,2,20))&lt;100000000,VALUE(MID($F3294,2,20)),1000000000),1000000000))+ROW()/100000,"")</f>
        <v/>
      </c>
    </row>
    <row r="3295">
      <c r="A3295">
        <f>IF($F3295="","",IFERROR(IF(INDEX('Per Invoice'!$A$2:$A$2001,MATCH($F3295,'Per Invoice'!$B$2:$B$2001,0))=0,"",INDEX('Per Invoice'!$A$2:$A$2001,MATCH($F3295,'Per Invoice'!$B$2:$B$2001,0))),""))</f>
        <v/>
      </c>
      <c r="H3295" s="11" t="n"/>
      <c r="R3295" s="7">
        <f>IF($F3295="","",Q3295*Y3295/100)</f>
        <v/>
      </c>
      <c r="X3295" s="7" t="n"/>
      <c r="Y3295" s="7" t="n"/>
      <c r="Z3295" s="7">
        <f>IF($F3295="","",Y3295*AE3295/100)</f>
        <v/>
      </c>
      <c r="AA3295" s="7">
        <f>IF($F3295="","",Y3295-Z3295)</f>
        <v/>
      </c>
      <c r="AB3295" s="7">
        <f>IF($F3295="","",AA3295-R3295)</f>
        <v/>
      </c>
      <c r="AE3295">
        <f>IF($F3295="","",IF($AK3295=1,0,IF($AJ3295=1,Settings!$C$6,Settings!$C$7))*100)</f>
        <v/>
      </c>
      <c r="AG3295">
        <f>IF($F3295="","",$F3295&amp;"|"&amp;$D3295&amp;"")</f>
        <v/>
      </c>
      <c r="AH3295">
        <f>IF($F3295="","",IF(COUNTIF($AG$2:$AG3295,$AG3295)=1,1,0))</f>
        <v/>
      </c>
      <c r="AI3295">
        <f>IF($AH3295=1,SUMPRODUCT(--($AL$2:$AL$8001&lt;$AL3295))+1,"")</f>
        <v/>
      </c>
      <c r="AJ3295">
        <f>IF($F3295="","",IF(OR($U3295=TRUE(),$U3295="TRUE"),1,0))</f>
        <v/>
      </c>
      <c r="AK3295">
        <f>IF($F3295="","",IF($AD3295="Yes",1,0))</f>
        <v/>
      </c>
      <c r="AL3295">
        <f>IF($AH3295=1,IFERROR(IF(VALUE($F3295)&lt;100000000,VALUE($F3295),1000000000),IFERROR(IF(VALUE(MID($F3295,2,20))&lt;100000000,VALUE(MID($F3295,2,20)),1000000000),1000000000))+ROW()/100000,"")</f>
        <v/>
      </c>
    </row>
    <row r="3296">
      <c r="A3296">
        <f>IF($F3296="","",IFERROR(IF(INDEX('Per Invoice'!$A$2:$A$2001,MATCH($F3296,'Per Invoice'!$B$2:$B$2001,0))=0,"",INDEX('Per Invoice'!$A$2:$A$2001,MATCH($F3296,'Per Invoice'!$B$2:$B$2001,0))),""))</f>
        <v/>
      </c>
      <c r="H3296" s="11" t="n"/>
      <c r="R3296" s="7">
        <f>IF($F3296="","",Q3296*Y3296/100)</f>
        <v/>
      </c>
      <c r="X3296" s="7" t="n"/>
      <c r="Y3296" s="7" t="n"/>
      <c r="Z3296" s="7">
        <f>IF($F3296="","",Y3296*AE3296/100)</f>
        <v/>
      </c>
      <c r="AA3296" s="7">
        <f>IF($F3296="","",Y3296-Z3296)</f>
        <v/>
      </c>
      <c r="AB3296" s="7">
        <f>IF($F3296="","",AA3296-R3296)</f>
        <v/>
      </c>
      <c r="AE3296">
        <f>IF($F3296="","",IF($AK3296=1,0,IF($AJ3296=1,Settings!$C$6,Settings!$C$7))*100)</f>
        <v/>
      </c>
      <c r="AG3296">
        <f>IF($F3296="","",$F3296&amp;"|"&amp;$D3296&amp;"")</f>
        <v/>
      </c>
      <c r="AH3296">
        <f>IF($F3296="","",IF(COUNTIF($AG$2:$AG3296,$AG3296)=1,1,0))</f>
        <v/>
      </c>
      <c r="AI3296">
        <f>IF($AH3296=1,SUMPRODUCT(--($AL$2:$AL$8001&lt;$AL3296))+1,"")</f>
        <v/>
      </c>
      <c r="AJ3296">
        <f>IF($F3296="","",IF(OR($U3296=TRUE(),$U3296="TRUE"),1,0))</f>
        <v/>
      </c>
      <c r="AK3296">
        <f>IF($F3296="","",IF($AD3296="Yes",1,0))</f>
        <v/>
      </c>
      <c r="AL3296">
        <f>IF($AH3296=1,IFERROR(IF(VALUE($F3296)&lt;100000000,VALUE($F3296),1000000000),IFERROR(IF(VALUE(MID($F3296,2,20))&lt;100000000,VALUE(MID($F3296,2,20)),1000000000),1000000000))+ROW()/100000,"")</f>
        <v/>
      </c>
    </row>
    <row r="3297">
      <c r="A3297">
        <f>IF($F3297="","",IFERROR(IF(INDEX('Per Invoice'!$A$2:$A$2001,MATCH($F3297,'Per Invoice'!$B$2:$B$2001,0))=0,"",INDEX('Per Invoice'!$A$2:$A$2001,MATCH($F3297,'Per Invoice'!$B$2:$B$2001,0))),""))</f>
        <v/>
      </c>
      <c r="H3297" s="11" t="n"/>
      <c r="R3297" s="7">
        <f>IF($F3297="","",Q3297*Y3297/100)</f>
        <v/>
      </c>
      <c r="X3297" s="7" t="n"/>
      <c r="Y3297" s="7" t="n"/>
      <c r="Z3297" s="7">
        <f>IF($F3297="","",Y3297*AE3297/100)</f>
        <v/>
      </c>
      <c r="AA3297" s="7">
        <f>IF($F3297="","",Y3297-Z3297)</f>
        <v/>
      </c>
      <c r="AB3297" s="7">
        <f>IF($F3297="","",AA3297-R3297)</f>
        <v/>
      </c>
      <c r="AE3297">
        <f>IF($F3297="","",IF($AK3297=1,0,IF($AJ3297=1,Settings!$C$6,Settings!$C$7))*100)</f>
        <v/>
      </c>
      <c r="AG3297">
        <f>IF($F3297="","",$F3297&amp;"|"&amp;$D3297&amp;"")</f>
        <v/>
      </c>
      <c r="AH3297">
        <f>IF($F3297="","",IF(COUNTIF($AG$2:$AG3297,$AG3297)=1,1,0))</f>
        <v/>
      </c>
      <c r="AI3297">
        <f>IF($AH3297=1,SUMPRODUCT(--($AL$2:$AL$8001&lt;$AL3297))+1,"")</f>
        <v/>
      </c>
      <c r="AJ3297">
        <f>IF($F3297="","",IF(OR($U3297=TRUE(),$U3297="TRUE"),1,0))</f>
        <v/>
      </c>
      <c r="AK3297">
        <f>IF($F3297="","",IF($AD3297="Yes",1,0))</f>
        <v/>
      </c>
      <c r="AL3297">
        <f>IF($AH3297=1,IFERROR(IF(VALUE($F3297)&lt;100000000,VALUE($F3297),1000000000),IFERROR(IF(VALUE(MID($F3297,2,20))&lt;100000000,VALUE(MID($F3297,2,20)),1000000000),1000000000))+ROW()/100000,"")</f>
        <v/>
      </c>
    </row>
    <row r="3298">
      <c r="A3298">
        <f>IF($F3298="","",IFERROR(IF(INDEX('Per Invoice'!$A$2:$A$2001,MATCH($F3298,'Per Invoice'!$B$2:$B$2001,0))=0,"",INDEX('Per Invoice'!$A$2:$A$2001,MATCH($F3298,'Per Invoice'!$B$2:$B$2001,0))),""))</f>
        <v/>
      </c>
      <c r="H3298" s="11" t="n"/>
      <c r="R3298" s="7">
        <f>IF($F3298="","",Q3298*Y3298/100)</f>
        <v/>
      </c>
      <c r="X3298" s="7" t="n"/>
      <c r="Y3298" s="7" t="n"/>
      <c r="Z3298" s="7">
        <f>IF($F3298="","",Y3298*AE3298/100)</f>
        <v/>
      </c>
      <c r="AA3298" s="7">
        <f>IF($F3298="","",Y3298-Z3298)</f>
        <v/>
      </c>
      <c r="AB3298" s="7">
        <f>IF($F3298="","",AA3298-R3298)</f>
        <v/>
      </c>
      <c r="AE3298">
        <f>IF($F3298="","",IF($AK3298=1,0,IF($AJ3298=1,Settings!$C$6,Settings!$C$7))*100)</f>
        <v/>
      </c>
      <c r="AG3298">
        <f>IF($F3298="","",$F3298&amp;"|"&amp;$D3298&amp;"")</f>
        <v/>
      </c>
      <c r="AH3298">
        <f>IF($F3298="","",IF(COUNTIF($AG$2:$AG3298,$AG3298)=1,1,0))</f>
        <v/>
      </c>
      <c r="AI3298">
        <f>IF($AH3298=1,SUMPRODUCT(--($AL$2:$AL$8001&lt;$AL3298))+1,"")</f>
        <v/>
      </c>
      <c r="AJ3298">
        <f>IF($F3298="","",IF(OR($U3298=TRUE(),$U3298="TRUE"),1,0))</f>
        <v/>
      </c>
      <c r="AK3298">
        <f>IF($F3298="","",IF($AD3298="Yes",1,0))</f>
        <v/>
      </c>
      <c r="AL3298">
        <f>IF($AH3298=1,IFERROR(IF(VALUE($F3298)&lt;100000000,VALUE($F3298),1000000000),IFERROR(IF(VALUE(MID($F3298,2,20))&lt;100000000,VALUE(MID($F3298,2,20)),1000000000),1000000000))+ROW()/100000,"")</f>
        <v/>
      </c>
    </row>
    <row r="3299">
      <c r="A3299">
        <f>IF($F3299="","",IFERROR(IF(INDEX('Per Invoice'!$A$2:$A$2001,MATCH($F3299,'Per Invoice'!$B$2:$B$2001,0))=0,"",INDEX('Per Invoice'!$A$2:$A$2001,MATCH($F3299,'Per Invoice'!$B$2:$B$2001,0))),""))</f>
        <v/>
      </c>
      <c r="H3299" s="11" t="n"/>
      <c r="R3299" s="7">
        <f>IF($F3299="","",Q3299*Y3299/100)</f>
        <v/>
      </c>
      <c r="X3299" s="7" t="n"/>
      <c r="Y3299" s="7" t="n"/>
      <c r="Z3299" s="7">
        <f>IF($F3299="","",Y3299*AE3299/100)</f>
        <v/>
      </c>
      <c r="AA3299" s="7">
        <f>IF($F3299="","",Y3299-Z3299)</f>
        <v/>
      </c>
      <c r="AB3299" s="7">
        <f>IF($F3299="","",AA3299-R3299)</f>
        <v/>
      </c>
      <c r="AE3299">
        <f>IF($F3299="","",IF($AK3299=1,0,IF($AJ3299=1,Settings!$C$6,Settings!$C$7))*100)</f>
        <v/>
      </c>
      <c r="AG3299">
        <f>IF($F3299="","",$F3299&amp;"|"&amp;$D3299&amp;"")</f>
        <v/>
      </c>
      <c r="AH3299">
        <f>IF($F3299="","",IF(COUNTIF($AG$2:$AG3299,$AG3299)=1,1,0))</f>
        <v/>
      </c>
      <c r="AI3299">
        <f>IF($AH3299=1,SUMPRODUCT(--($AL$2:$AL$8001&lt;$AL3299))+1,"")</f>
        <v/>
      </c>
      <c r="AJ3299">
        <f>IF($F3299="","",IF(OR($U3299=TRUE(),$U3299="TRUE"),1,0))</f>
        <v/>
      </c>
      <c r="AK3299">
        <f>IF($F3299="","",IF($AD3299="Yes",1,0))</f>
        <v/>
      </c>
      <c r="AL3299">
        <f>IF($AH3299=1,IFERROR(IF(VALUE($F3299)&lt;100000000,VALUE($F3299),1000000000),IFERROR(IF(VALUE(MID($F3299,2,20))&lt;100000000,VALUE(MID($F3299,2,20)),1000000000),1000000000))+ROW()/100000,"")</f>
        <v/>
      </c>
    </row>
    <row r="3300">
      <c r="A3300">
        <f>IF($F3300="","",IFERROR(IF(INDEX('Per Invoice'!$A$2:$A$2001,MATCH($F3300,'Per Invoice'!$B$2:$B$2001,0))=0,"",INDEX('Per Invoice'!$A$2:$A$2001,MATCH($F3300,'Per Invoice'!$B$2:$B$2001,0))),""))</f>
        <v/>
      </c>
      <c r="H3300" s="11" t="n"/>
      <c r="R3300" s="7">
        <f>IF($F3300="","",Q3300*Y3300/100)</f>
        <v/>
      </c>
      <c r="X3300" s="7" t="n"/>
      <c r="Y3300" s="7" t="n"/>
      <c r="Z3300" s="7">
        <f>IF($F3300="","",Y3300*AE3300/100)</f>
        <v/>
      </c>
      <c r="AA3300" s="7">
        <f>IF($F3300="","",Y3300-Z3300)</f>
        <v/>
      </c>
      <c r="AB3300" s="7">
        <f>IF($F3300="","",AA3300-R3300)</f>
        <v/>
      </c>
      <c r="AE3300">
        <f>IF($F3300="","",IF($AK3300=1,0,IF($AJ3300=1,Settings!$C$6,Settings!$C$7))*100)</f>
        <v/>
      </c>
      <c r="AG3300">
        <f>IF($F3300="","",$F3300&amp;"|"&amp;$D3300&amp;"")</f>
        <v/>
      </c>
      <c r="AH3300">
        <f>IF($F3300="","",IF(COUNTIF($AG$2:$AG3300,$AG3300)=1,1,0))</f>
        <v/>
      </c>
      <c r="AI3300">
        <f>IF($AH3300=1,SUMPRODUCT(--($AL$2:$AL$8001&lt;$AL3300))+1,"")</f>
        <v/>
      </c>
      <c r="AJ3300">
        <f>IF($F3300="","",IF(OR($U3300=TRUE(),$U3300="TRUE"),1,0))</f>
        <v/>
      </c>
      <c r="AK3300">
        <f>IF($F3300="","",IF($AD3300="Yes",1,0))</f>
        <v/>
      </c>
      <c r="AL3300">
        <f>IF($AH3300=1,IFERROR(IF(VALUE($F3300)&lt;100000000,VALUE($F3300),1000000000),IFERROR(IF(VALUE(MID($F3300,2,20))&lt;100000000,VALUE(MID($F3300,2,20)),1000000000),1000000000))+ROW()/100000,"")</f>
        <v/>
      </c>
    </row>
    <row r="3301">
      <c r="A3301">
        <f>IF($F3301="","",IFERROR(IF(INDEX('Per Invoice'!$A$2:$A$2001,MATCH($F3301,'Per Invoice'!$B$2:$B$2001,0))=0,"",INDEX('Per Invoice'!$A$2:$A$2001,MATCH($F3301,'Per Invoice'!$B$2:$B$2001,0))),""))</f>
        <v/>
      </c>
      <c r="H3301" s="11" t="n"/>
      <c r="R3301" s="7">
        <f>IF($F3301="","",Q3301*Y3301/100)</f>
        <v/>
      </c>
      <c r="X3301" s="7" t="n"/>
      <c r="Y3301" s="7" t="n"/>
      <c r="Z3301" s="7">
        <f>IF($F3301="","",Y3301*AE3301/100)</f>
        <v/>
      </c>
      <c r="AA3301" s="7">
        <f>IF($F3301="","",Y3301-Z3301)</f>
        <v/>
      </c>
      <c r="AB3301" s="7">
        <f>IF($F3301="","",AA3301-R3301)</f>
        <v/>
      </c>
      <c r="AE3301">
        <f>IF($F3301="","",IF($AK3301=1,0,IF($AJ3301=1,Settings!$C$6,Settings!$C$7))*100)</f>
        <v/>
      </c>
      <c r="AG3301">
        <f>IF($F3301="","",$F3301&amp;"|"&amp;$D3301&amp;"")</f>
        <v/>
      </c>
      <c r="AH3301">
        <f>IF($F3301="","",IF(COUNTIF($AG$2:$AG3301,$AG3301)=1,1,0))</f>
        <v/>
      </c>
      <c r="AI3301">
        <f>IF($AH3301=1,SUMPRODUCT(--($AL$2:$AL$8001&lt;$AL3301))+1,"")</f>
        <v/>
      </c>
      <c r="AJ3301">
        <f>IF($F3301="","",IF(OR($U3301=TRUE(),$U3301="TRUE"),1,0))</f>
        <v/>
      </c>
      <c r="AK3301">
        <f>IF($F3301="","",IF($AD3301="Yes",1,0))</f>
        <v/>
      </c>
      <c r="AL3301">
        <f>IF($AH3301=1,IFERROR(IF(VALUE($F3301)&lt;100000000,VALUE($F3301),1000000000),IFERROR(IF(VALUE(MID($F3301,2,20))&lt;100000000,VALUE(MID($F3301,2,20)),1000000000),1000000000))+ROW()/100000,"")</f>
        <v/>
      </c>
    </row>
    <row r="3302">
      <c r="A3302">
        <f>IF($F3302="","",IFERROR(IF(INDEX('Per Invoice'!$A$2:$A$2001,MATCH($F3302,'Per Invoice'!$B$2:$B$2001,0))=0,"",INDEX('Per Invoice'!$A$2:$A$2001,MATCH($F3302,'Per Invoice'!$B$2:$B$2001,0))),""))</f>
        <v/>
      </c>
      <c r="H3302" s="11" t="n"/>
      <c r="R3302" s="7">
        <f>IF($F3302="","",Q3302*Y3302/100)</f>
        <v/>
      </c>
      <c r="X3302" s="7" t="n"/>
      <c r="Y3302" s="7" t="n"/>
      <c r="Z3302" s="7">
        <f>IF($F3302="","",Y3302*AE3302/100)</f>
        <v/>
      </c>
      <c r="AA3302" s="7">
        <f>IF($F3302="","",Y3302-Z3302)</f>
        <v/>
      </c>
      <c r="AB3302" s="7">
        <f>IF($F3302="","",AA3302-R3302)</f>
        <v/>
      </c>
      <c r="AE3302">
        <f>IF($F3302="","",IF($AK3302=1,0,IF($AJ3302=1,Settings!$C$6,Settings!$C$7))*100)</f>
        <v/>
      </c>
      <c r="AG3302">
        <f>IF($F3302="","",$F3302&amp;"|"&amp;$D3302&amp;"")</f>
        <v/>
      </c>
      <c r="AH3302">
        <f>IF($F3302="","",IF(COUNTIF($AG$2:$AG3302,$AG3302)=1,1,0))</f>
        <v/>
      </c>
      <c r="AI3302">
        <f>IF($AH3302=1,SUMPRODUCT(--($AL$2:$AL$8001&lt;$AL3302))+1,"")</f>
        <v/>
      </c>
      <c r="AJ3302">
        <f>IF($F3302="","",IF(OR($U3302=TRUE(),$U3302="TRUE"),1,0))</f>
        <v/>
      </c>
      <c r="AK3302">
        <f>IF($F3302="","",IF($AD3302="Yes",1,0))</f>
        <v/>
      </c>
      <c r="AL3302">
        <f>IF($AH3302=1,IFERROR(IF(VALUE($F3302)&lt;100000000,VALUE($F3302),1000000000),IFERROR(IF(VALUE(MID($F3302,2,20))&lt;100000000,VALUE(MID($F3302,2,20)),1000000000),1000000000))+ROW()/100000,"")</f>
        <v/>
      </c>
    </row>
    <row r="3303">
      <c r="A3303">
        <f>IF($F3303="","",IFERROR(IF(INDEX('Per Invoice'!$A$2:$A$2001,MATCH($F3303,'Per Invoice'!$B$2:$B$2001,0))=0,"",INDEX('Per Invoice'!$A$2:$A$2001,MATCH($F3303,'Per Invoice'!$B$2:$B$2001,0))),""))</f>
        <v/>
      </c>
      <c r="H3303" s="11" t="n"/>
      <c r="R3303" s="7">
        <f>IF($F3303="","",Q3303*Y3303/100)</f>
        <v/>
      </c>
      <c r="X3303" s="7" t="n"/>
      <c r="Y3303" s="7" t="n"/>
      <c r="Z3303" s="7">
        <f>IF($F3303="","",Y3303*AE3303/100)</f>
        <v/>
      </c>
      <c r="AA3303" s="7">
        <f>IF($F3303="","",Y3303-Z3303)</f>
        <v/>
      </c>
      <c r="AB3303" s="7">
        <f>IF($F3303="","",AA3303-R3303)</f>
        <v/>
      </c>
      <c r="AE3303">
        <f>IF($F3303="","",IF($AK3303=1,0,IF($AJ3303=1,Settings!$C$6,Settings!$C$7))*100)</f>
        <v/>
      </c>
      <c r="AG3303">
        <f>IF($F3303="","",$F3303&amp;"|"&amp;$D3303&amp;"")</f>
        <v/>
      </c>
      <c r="AH3303">
        <f>IF($F3303="","",IF(COUNTIF($AG$2:$AG3303,$AG3303)=1,1,0))</f>
        <v/>
      </c>
      <c r="AI3303">
        <f>IF($AH3303=1,SUMPRODUCT(--($AL$2:$AL$8001&lt;$AL3303))+1,"")</f>
        <v/>
      </c>
      <c r="AJ3303">
        <f>IF($F3303="","",IF(OR($U3303=TRUE(),$U3303="TRUE"),1,0))</f>
        <v/>
      </c>
      <c r="AK3303">
        <f>IF($F3303="","",IF($AD3303="Yes",1,0))</f>
        <v/>
      </c>
      <c r="AL3303">
        <f>IF($AH3303=1,IFERROR(IF(VALUE($F3303)&lt;100000000,VALUE($F3303),1000000000),IFERROR(IF(VALUE(MID($F3303,2,20))&lt;100000000,VALUE(MID($F3303,2,20)),1000000000),1000000000))+ROW()/100000,"")</f>
        <v/>
      </c>
    </row>
    <row r="3304">
      <c r="A3304">
        <f>IF($F3304="","",IFERROR(IF(INDEX('Per Invoice'!$A$2:$A$2001,MATCH($F3304,'Per Invoice'!$B$2:$B$2001,0))=0,"",INDEX('Per Invoice'!$A$2:$A$2001,MATCH($F3304,'Per Invoice'!$B$2:$B$2001,0))),""))</f>
        <v/>
      </c>
      <c r="H3304" s="11" t="n"/>
      <c r="R3304" s="7">
        <f>IF($F3304="","",Q3304*Y3304/100)</f>
        <v/>
      </c>
      <c r="X3304" s="7" t="n"/>
      <c r="Y3304" s="7" t="n"/>
      <c r="Z3304" s="7">
        <f>IF($F3304="","",Y3304*AE3304/100)</f>
        <v/>
      </c>
      <c r="AA3304" s="7">
        <f>IF($F3304="","",Y3304-Z3304)</f>
        <v/>
      </c>
      <c r="AB3304" s="7">
        <f>IF($F3304="","",AA3304-R3304)</f>
        <v/>
      </c>
      <c r="AE3304">
        <f>IF($F3304="","",IF($AK3304=1,0,IF($AJ3304=1,Settings!$C$6,Settings!$C$7))*100)</f>
        <v/>
      </c>
      <c r="AG3304">
        <f>IF($F3304="","",$F3304&amp;"|"&amp;$D3304&amp;"")</f>
        <v/>
      </c>
      <c r="AH3304">
        <f>IF($F3304="","",IF(COUNTIF($AG$2:$AG3304,$AG3304)=1,1,0))</f>
        <v/>
      </c>
      <c r="AI3304">
        <f>IF($AH3304=1,SUMPRODUCT(--($AL$2:$AL$8001&lt;$AL3304))+1,"")</f>
        <v/>
      </c>
      <c r="AJ3304">
        <f>IF($F3304="","",IF(OR($U3304=TRUE(),$U3304="TRUE"),1,0))</f>
        <v/>
      </c>
      <c r="AK3304">
        <f>IF($F3304="","",IF($AD3304="Yes",1,0))</f>
        <v/>
      </c>
      <c r="AL3304">
        <f>IF($AH3304=1,IFERROR(IF(VALUE($F3304)&lt;100000000,VALUE($F3304),1000000000),IFERROR(IF(VALUE(MID($F3304,2,20))&lt;100000000,VALUE(MID($F3304,2,20)),1000000000),1000000000))+ROW()/100000,"")</f>
        <v/>
      </c>
    </row>
    <row r="3305">
      <c r="A3305">
        <f>IF($F3305="","",IFERROR(IF(INDEX('Per Invoice'!$A$2:$A$2001,MATCH($F3305,'Per Invoice'!$B$2:$B$2001,0))=0,"",INDEX('Per Invoice'!$A$2:$A$2001,MATCH($F3305,'Per Invoice'!$B$2:$B$2001,0))),""))</f>
        <v/>
      </c>
      <c r="H3305" s="11" t="n"/>
      <c r="R3305" s="7">
        <f>IF($F3305="","",Q3305*Y3305/100)</f>
        <v/>
      </c>
      <c r="X3305" s="7" t="n"/>
      <c r="Y3305" s="7" t="n"/>
      <c r="Z3305" s="7">
        <f>IF($F3305="","",Y3305*AE3305/100)</f>
        <v/>
      </c>
      <c r="AA3305" s="7">
        <f>IF($F3305="","",Y3305-Z3305)</f>
        <v/>
      </c>
      <c r="AB3305" s="7">
        <f>IF($F3305="","",AA3305-R3305)</f>
        <v/>
      </c>
      <c r="AE3305">
        <f>IF($F3305="","",IF($AK3305=1,0,IF($AJ3305=1,Settings!$C$6,Settings!$C$7))*100)</f>
        <v/>
      </c>
      <c r="AG3305">
        <f>IF($F3305="","",$F3305&amp;"|"&amp;$D3305&amp;"")</f>
        <v/>
      </c>
      <c r="AH3305">
        <f>IF($F3305="","",IF(COUNTIF($AG$2:$AG3305,$AG3305)=1,1,0))</f>
        <v/>
      </c>
      <c r="AI3305">
        <f>IF($AH3305=1,SUMPRODUCT(--($AL$2:$AL$8001&lt;$AL3305))+1,"")</f>
        <v/>
      </c>
      <c r="AJ3305">
        <f>IF($F3305="","",IF(OR($U3305=TRUE(),$U3305="TRUE"),1,0))</f>
        <v/>
      </c>
      <c r="AK3305">
        <f>IF($F3305="","",IF($AD3305="Yes",1,0))</f>
        <v/>
      </c>
      <c r="AL3305">
        <f>IF($AH3305=1,IFERROR(IF(VALUE($F3305)&lt;100000000,VALUE($F3305),1000000000),IFERROR(IF(VALUE(MID($F3305,2,20))&lt;100000000,VALUE(MID($F3305,2,20)),1000000000),1000000000))+ROW()/100000,"")</f>
        <v/>
      </c>
    </row>
    <row r="3306">
      <c r="A3306">
        <f>IF($F3306="","",IFERROR(IF(INDEX('Per Invoice'!$A$2:$A$2001,MATCH($F3306,'Per Invoice'!$B$2:$B$2001,0))=0,"",INDEX('Per Invoice'!$A$2:$A$2001,MATCH($F3306,'Per Invoice'!$B$2:$B$2001,0))),""))</f>
        <v/>
      </c>
      <c r="H3306" s="11" t="n"/>
      <c r="R3306" s="7">
        <f>IF($F3306="","",Q3306*Y3306/100)</f>
        <v/>
      </c>
      <c r="X3306" s="7" t="n"/>
      <c r="Y3306" s="7" t="n"/>
      <c r="Z3306" s="7">
        <f>IF($F3306="","",Y3306*AE3306/100)</f>
        <v/>
      </c>
      <c r="AA3306" s="7">
        <f>IF($F3306="","",Y3306-Z3306)</f>
        <v/>
      </c>
      <c r="AB3306" s="7">
        <f>IF($F3306="","",AA3306-R3306)</f>
        <v/>
      </c>
      <c r="AE3306">
        <f>IF($F3306="","",IF($AK3306=1,0,IF($AJ3306=1,Settings!$C$6,Settings!$C$7))*100)</f>
        <v/>
      </c>
      <c r="AG3306">
        <f>IF($F3306="","",$F3306&amp;"|"&amp;$D3306&amp;"")</f>
        <v/>
      </c>
      <c r="AH3306">
        <f>IF($F3306="","",IF(COUNTIF($AG$2:$AG3306,$AG3306)=1,1,0))</f>
        <v/>
      </c>
      <c r="AI3306">
        <f>IF($AH3306=1,SUMPRODUCT(--($AL$2:$AL$8001&lt;$AL3306))+1,"")</f>
        <v/>
      </c>
      <c r="AJ3306">
        <f>IF($F3306="","",IF(OR($U3306=TRUE(),$U3306="TRUE"),1,0))</f>
        <v/>
      </c>
      <c r="AK3306">
        <f>IF($F3306="","",IF($AD3306="Yes",1,0))</f>
        <v/>
      </c>
      <c r="AL3306">
        <f>IF($AH3306=1,IFERROR(IF(VALUE($F3306)&lt;100000000,VALUE($F3306),1000000000),IFERROR(IF(VALUE(MID($F3306,2,20))&lt;100000000,VALUE(MID($F3306,2,20)),1000000000),1000000000))+ROW()/100000,"")</f>
        <v/>
      </c>
    </row>
    <row r="3307">
      <c r="A3307">
        <f>IF($F3307="","",IFERROR(IF(INDEX('Per Invoice'!$A$2:$A$2001,MATCH($F3307,'Per Invoice'!$B$2:$B$2001,0))=0,"",INDEX('Per Invoice'!$A$2:$A$2001,MATCH($F3307,'Per Invoice'!$B$2:$B$2001,0))),""))</f>
        <v/>
      </c>
      <c r="H3307" s="11" t="n"/>
      <c r="R3307" s="7">
        <f>IF($F3307="","",Q3307*Y3307/100)</f>
        <v/>
      </c>
      <c r="X3307" s="7" t="n"/>
      <c r="Y3307" s="7" t="n"/>
      <c r="Z3307" s="7">
        <f>IF($F3307="","",Y3307*AE3307/100)</f>
        <v/>
      </c>
      <c r="AA3307" s="7">
        <f>IF($F3307="","",Y3307-Z3307)</f>
        <v/>
      </c>
      <c r="AB3307" s="7">
        <f>IF($F3307="","",AA3307-R3307)</f>
        <v/>
      </c>
      <c r="AE3307">
        <f>IF($F3307="","",IF($AK3307=1,0,IF($AJ3307=1,Settings!$C$6,Settings!$C$7))*100)</f>
        <v/>
      </c>
      <c r="AG3307">
        <f>IF($F3307="","",$F3307&amp;"|"&amp;$D3307&amp;"")</f>
        <v/>
      </c>
      <c r="AH3307">
        <f>IF($F3307="","",IF(COUNTIF($AG$2:$AG3307,$AG3307)=1,1,0))</f>
        <v/>
      </c>
      <c r="AI3307">
        <f>IF($AH3307=1,SUMPRODUCT(--($AL$2:$AL$8001&lt;$AL3307))+1,"")</f>
        <v/>
      </c>
      <c r="AJ3307">
        <f>IF($F3307="","",IF(OR($U3307=TRUE(),$U3307="TRUE"),1,0))</f>
        <v/>
      </c>
      <c r="AK3307">
        <f>IF($F3307="","",IF($AD3307="Yes",1,0))</f>
        <v/>
      </c>
      <c r="AL3307">
        <f>IF($AH3307=1,IFERROR(IF(VALUE($F3307)&lt;100000000,VALUE($F3307),1000000000),IFERROR(IF(VALUE(MID($F3307,2,20))&lt;100000000,VALUE(MID($F3307,2,20)),1000000000),1000000000))+ROW()/100000,"")</f>
        <v/>
      </c>
    </row>
    <row r="3308">
      <c r="A3308">
        <f>IF($F3308="","",IFERROR(IF(INDEX('Per Invoice'!$A$2:$A$2001,MATCH($F3308,'Per Invoice'!$B$2:$B$2001,0))=0,"",INDEX('Per Invoice'!$A$2:$A$2001,MATCH($F3308,'Per Invoice'!$B$2:$B$2001,0))),""))</f>
        <v/>
      </c>
      <c r="H3308" s="11" t="n"/>
      <c r="R3308" s="7">
        <f>IF($F3308="","",Q3308*Y3308/100)</f>
        <v/>
      </c>
      <c r="X3308" s="7" t="n"/>
      <c r="Y3308" s="7" t="n"/>
      <c r="Z3308" s="7">
        <f>IF($F3308="","",Y3308*AE3308/100)</f>
        <v/>
      </c>
      <c r="AA3308" s="7">
        <f>IF($F3308="","",Y3308-Z3308)</f>
        <v/>
      </c>
      <c r="AB3308" s="7">
        <f>IF($F3308="","",AA3308-R3308)</f>
        <v/>
      </c>
      <c r="AE3308">
        <f>IF($F3308="","",IF($AK3308=1,0,IF($AJ3308=1,Settings!$C$6,Settings!$C$7))*100)</f>
        <v/>
      </c>
      <c r="AG3308">
        <f>IF($F3308="","",$F3308&amp;"|"&amp;$D3308&amp;"")</f>
        <v/>
      </c>
      <c r="AH3308">
        <f>IF($F3308="","",IF(COUNTIF($AG$2:$AG3308,$AG3308)=1,1,0))</f>
        <v/>
      </c>
      <c r="AI3308">
        <f>IF($AH3308=1,SUMPRODUCT(--($AL$2:$AL$8001&lt;$AL3308))+1,"")</f>
        <v/>
      </c>
      <c r="AJ3308">
        <f>IF($F3308="","",IF(OR($U3308=TRUE(),$U3308="TRUE"),1,0))</f>
        <v/>
      </c>
      <c r="AK3308">
        <f>IF($F3308="","",IF($AD3308="Yes",1,0))</f>
        <v/>
      </c>
      <c r="AL3308">
        <f>IF($AH3308=1,IFERROR(IF(VALUE($F3308)&lt;100000000,VALUE($F3308),1000000000),IFERROR(IF(VALUE(MID($F3308,2,20))&lt;100000000,VALUE(MID($F3308,2,20)),1000000000),1000000000))+ROW()/100000,"")</f>
        <v/>
      </c>
    </row>
    <row r="3309">
      <c r="A3309">
        <f>IF($F3309="","",IFERROR(IF(INDEX('Per Invoice'!$A$2:$A$2001,MATCH($F3309,'Per Invoice'!$B$2:$B$2001,0))=0,"",INDEX('Per Invoice'!$A$2:$A$2001,MATCH($F3309,'Per Invoice'!$B$2:$B$2001,0))),""))</f>
        <v/>
      </c>
      <c r="H3309" s="11" t="n"/>
      <c r="R3309" s="7">
        <f>IF($F3309="","",Q3309*Y3309/100)</f>
        <v/>
      </c>
      <c r="X3309" s="7" t="n"/>
      <c r="Y3309" s="7" t="n"/>
      <c r="Z3309" s="7">
        <f>IF($F3309="","",Y3309*AE3309/100)</f>
        <v/>
      </c>
      <c r="AA3309" s="7">
        <f>IF($F3309="","",Y3309-Z3309)</f>
        <v/>
      </c>
      <c r="AB3309" s="7">
        <f>IF($F3309="","",AA3309-R3309)</f>
        <v/>
      </c>
      <c r="AE3309">
        <f>IF($F3309="","",IF($AK3309=1,0,IF($AJ3309=1,Settings!$C$6,Settings!$C$7))*100)</f>
        <v/>
      </c>
      <c r="AG3309">
        <f>IF($F3309="","",$F3309&amp;"|"&amp;$D3309&amp;"")</f>
        <v/>
      </c>
      <c r="AH3309">
        <f>IF($F3309="","",IF(COUNTIF($AG$2:$AG3309,$AG3309)=1,1,0))</f>
        <v/>
      </c>
      <c r="AI3309">
        <f>IF($AH3309=1,SUMPRODUCT(--($AL$2:$AL$8001&lt;$AL3309))+1,"")</f>
        <v/>
      </c>
      <c r="AJ3309">
        <f>IF($F3309="","",IF(OR($U3309=TRUE(),$U3309="TRUE"),1,0))</f>
        <v/>
      </c>
      <c r="AK3309">
        <f>IF($F3309="","",IF($AD3309="Yes",1,0))</f>
        <v/>
      </c>
      <c r="AL3309">
        <f>IF($AH3309=1,IFERROR(IF(VALUE($F3309)&lt;100000000,VALUE($F3309),1000000000),IFERROR(IF(VALUE(MID($F3309,2,20))&lt;100000000,VALUE(MID($F3309,2,20)),1000000000),1000000000))+ROW()/100000,"")</f>
        <v/>
      </c>
    </row>
    <row r="3310">
      <c r="A3310">
        <f>IF($F3310="","",IFERROR(IF(INDEX('Per Invoice'!$A$2:$A$2001,MATCH($F3310,'Per Invoice'!$B$2:$B$2001,0))=0,"",INDEX('Per Invoice'!$A$2:$A$2001,MATCH($F3310,'Per Invoice'!$B$2:$B$2001,0))),""))</f>
        <v/>
      </c>
      <c r="H3310" s="11" t="n"/>
      <c r="R3310" s="7">
        <f>IF($F3310="","",Q3310*Y3310/100)</f>
        <v/>
      </c>
      <c r="X3310" s="7" t="n"/>
      <c r="Y3310" s="7" t="n"/>
      <c r="Z3310" s="7">
        <f>IF($F3310="","",Y3310*AE3310/100)</f>
        <v/>
      </c>
      <c r="AA3310" s="7">
        <f>IF($F3310="","",Y3310-Z3310)</f>
        <v/>
      </c>
      <c r="AB3310" s="7">
        <f>IF($F3310="","",AA3310-R3310)</f>
        <v/>
      </c>
      <c r="AE3310">
        <f>IF($F3310="","",IF($AK3310=1,0,IF($AJ3310=1,Settings!$C$6,Settings!$C$7))*100)</f>
        <v/>
      </c>
      <c r="AG3310">
        <f>IF($F3310="","",$F3310&amp;"|"&amp;$D3310&amp;"")</f>
        <v/>
      </c>
      <c r="AH3310">
        <f>IF($F3310="","",IF(COUNTIF($AG$2:$AG3310,$AG3310)=1,1,0))</f>
        <v/>
      </c>
      <c r="AI3310">
        <f>IF($AH3310=1,SUMPRODUCT(--($AL$2:$AL$8001&lt;$AL3310))+1,"")</f>
        <v/>
      </c>
      <c r="AJ3310">
        <f>IF($F3310="","",IF(OR($U3310=TRUE(),$U3310="TRUE"),1,0))</f>
        <v/>
      </c>
      <c r="AK3310">
        <f>IF($F3310="","",IF($AD3310="Yes",1,0))</f>
        <v/>
      </c>
      <c r="AL3310">
        <f>IF($AH3310=1,IFERROR(IF(VALUE($F3310)&lt;100000000,VALUE($F3310),1000000000),IFERROR(IF(VALUE(MID($F3310,2,20))&lt;100000000,VALUE(MID($F3310,2,20)),1000000000),1000000000))+ROW()/100000,"")</f>
        <v/>
      </c>
    </row>
    <row r="3311">
      <c r="A3311">
        <f>IF($F3311="","",IFERROR(IF(INDEX('Per Invoice'!$A$2:$A$2001,MATCH($F3311,'Per Invoice'!$B$2:$B$2001,0))=0,"",INDEX('Per Invoice'!$A$2:$A$2001,MATCH($F3311,'Per Invoice'!$B$2:$B$2001,0))),""))</f>
        <v/>
      </c>
      <c r="H3311" s="11" t="n"/>
      <c r="R3311" s="7">
        <f>IF($F3311="","",Q3311*Y3311/100)</f>
        <v/>
      </c>
      <c r="X3311" s="7" t="n"/>
      <c r="Y3311" s="7" t="n"/>
      <c r="Z3311" s="7">
        <f>IF($F3311="","",Y3311*AE3311/100)</f>
        <v/>
      </c>
      <c r="AA3311" s="7">
        <f>IF($F3311="","",Y3311-Z3311)</f>
        <v/>
      </c>
      <c r="AB3311" s="7">
        <f>IF($F3311="","",AA3311-R3311)</f>
        <v/>
      </c>
      <c r="AE3311">
        <f>IF($F3311="","",IF($AK3311=1,0,IF($AJ3311=1,Settings!$C$6,Settings!$C$7))*100)</f>
        <v/>
      </c>
      <c r="AG3311">
        <f>IF($F3311="","",$F3311&amp;"|"&amp;$D3311&amp;"")</f>
        <v/>
      </c>
      <c r="AH3311">
        <f>IF($F3311="","",IF(COUNTIF($AG$2:$AG3311,$AG3311)=1,1,0))</f>
        <v/>
      </c>
      <c r="AI3311">
        <f>IF($AH3311=1,SUMPRODUCT(--($AL$2:$AL$8001&lt;$AL3311))+1,"")</f>
        <v/>
      </c>
      <c r="AJ3311">
        <f>IF($F3311="","",IF(OR($U3311=TRUE(),$U3311="TRUE"),1,0))</f>
        <v/>
      </c>
      <c r="AK3311">
        <f>IF($F3311="","",IF($AD3311="Yes",1,0))</f>
        <v/>
      </c>
      <c r="AL3311">
        <f>IF($AH3311=1,IFERROR(IF(VALUE($F3311)&lt;100000000,VALUE($F3311),1000000000),IFERROR(IF(VALUE(MID($F3311,2,20))&lt;100000000,VALUE(MID($F3311,2,20)),1000000000),1000000000))+ROW()/100000,"")</f>
        <v/>
      </c>
    </row>
    <row r="3312">
      <c r="A3312">
        <f>IF($F3312="","",IFERROR(IF(INDEX('Per Invoice'!$A$2:$A$2001,MATCH($F3312,'Per Invoice'!$B$2:$B$2001,0))=0,"",INDEX('Per Invoice'!$A$2:$A$2001,MATCH($F3312,'Per Invoice'!$B$2:$B$2001,0))),""))</f>
        <v/>
      </c>
      <c r="H3312" s="11" t="n"/>
      <c r="R3312" s="7">
        <f>IF($F3312="","",Q3312*Y3312/100)</f>
        <v/>
      </c>
      <c r="X3312" s="7" t="n"/>
      <c r="Y3312" s="7" t="n"/>
      <c r="Z3312" s="7">
        <f>IF($F3312="","",Y3312*AE3312/100)</f>
        <v/>
      </c>
      <c r="AA3312" s="7">
        <f>IF($F3312="","",Y3312-Z3312)</f>
        <v/>
      </c>
      <c r="AB3312" s="7">
        <f>IF($F3312="","",AA3312-R3312)</f>
        <v/>
      </c>
      <c r="AE3312">
        <f>IF($F3312="","",IF($AK3312=1,0,IF($AJ3312=1,Settings!$C$6,Settings!$C$7))*100)</f>
        <v/>
      </c>
      <c r="AG3312">
        <f>IF($F3312="","",$F3312&amp;"|"&amp;$D3312&amp;"")</f>
        <v/>
      </c>
      <c r="AH3312">
        <f>IF($F3312="","",IF(COUNTIF($AG$2:$AG3312,$AG3312)=1,1,0))</f>
        <v/>
      </c>
      <c r="AI3312">
        <f>IF($AH3312=1,SUMPRODUCT(--($AL$2:$AL$8001&lt;$AL3312))+1,"")</f>
        <v/>
      </c>
      <c r="AJ3312">
        <f>IF($F3312="","",IF(OR($U3312=TRUE(),$U3312="TRUE"),1,0))</f>
        <v/>
      </c>
      <c r="AK3312">
        <f>IF($F3312="","",IF($AD3312="Yes",1,0))</f>
        <v/>
      </c>
      <c r="AL3312">
        <f>IF($AH3312=1,IFERROR(IF(VALUE($F3312)&lt;100000000,VALUE($F3312),1000000000),IFERROR(IF(VALUE(MID($F3312,2,20))&lt;100000000,VALUE(MID($F3312,2,20)),1000000000),1000000000))+ROW()/100000,"")</f>
        <v/>
      </c>
    </row>
    <row r="3313">
      <c r="A3313">
        <f>IF($F3313="","",IFERROR(IF(INDEX('Per Invoice'!$A$2:$A$2001,MATCH($F3313,'Per Invoice'!$B$2:$B$2001,0))=0,"",INDEX('Per Invoice'!$A$2:$A$2001,MATCH($F3313,'Per Invoice'!$B$2:$B$2001,0))),""))</f>
        <v/>
      </c>
      <c r="H3313" s="11" t="n"/>
      <c r="R3313" s="7">
        <f>IF($F3313="","",Q3313*Y3313/100)</f>
        <v/>
      </c>
      <c r="X3313" s="7" t="n"/>
      <c r="Y3313" s="7" t="n"/>
      <c r="Z3313" s="7">
        <f>IF($F3313="","",Y3313*AE3313/100)</f>
        <v/>
      </c>
      <c r="AA3313" s="7">
        <f>IF($F3313="","",Y3313-Z3313)</f>
        <v/>
      </c>
      <c r="AB3313" s="7">
        <f>IF($F3313="","",AA3313-R3313)</f>
        <v/>
      </c>
      <c r="AE3313">
        <f>IF($F3313="","",IF($AK3313=1,0,IF($AJ3313=1,Settings!$C$6,Settings!$C$7))*100)</f>
        <v/>
      </c>
      <c r="AG3313">
        <f>IF($F3313="","",$F3313&amp;"|"&amp;$D3313&amp;"")</f>
        <v/>
      </c>
      <c r="AH3313">
        <f>IF($F3313="","",IF(COUNTIF($AG$2:$AG3313,$AG3313)=1,1,0))</f>
        <v/>
      </c>
      <c r="AI3313">
        <f>IF($AH3313=1,SUMPRODUCT(--($AL$2:$AL$8001&lt;$AL3313))+1,"")</f>
        <v/>
      </c>
      <c r="AJ3313">
        <f>IF($F3313="","",IF(OR($U3313=TRUE(),$U3313="TRUE"),1,0))</f>
        <v/>
      </c>
      <c r="AK3313">
        <f>IF($F3313="","",IF($AD3313="Yes",1,0))</f>
        <v/>
      </c>
      <c r="AL3313">
        <f>IF($AH3313=1,IFERROR(IF(VALUE($F3313)&lt;100000000,VALUE($F3313),1000000000),IFERROR(IF(VALUE(MID($F3313,2,20))&lt;100000000,VALUE(MID($F3313,2,20)),1000000000),1000000000))+ROW()/100000,"")</f>
        <v/>
      </c>
    </row>
    <row r="3314">
      <c r="A3314">
        <f>IF($F3314="","",IFERROR(IF(INDEX('Per Invoice'!$A$2:$A$2001,MATCH($F3314,'Per Invoice'!$B$2:$B$2001,0))=0,"",INDEX('Per Invoice'!$A$2:$A$2001,MATCH($F3314,'Per Invoice'!$B$2:$B$2001,0))),""))</f>
        <v/>
      </c>
      <c r="H3314" s="11" t="n"/>
      <c r="R3314" s="7">
        <f>IF($F3314="","",Q3314*Y3314/100)</f>
        <v/>
      </c>
      <c r="X3314" s="7" t="n"/>
      <c r="Y3314" s="7" t="n"/>
      <c r="Z3314" s="7">
        <f>IF($F3314="","",Y3314*AE3314/100)</f>
        <v/>
      </c>
      <c r="AA3314" s="7">
        <f>IF($F3314="","",Y3314-Z3314)</f>
        <v/>
      </c>
      <c r="AB3314" s="7">
        <f>IF($F3314="","",AA3314-R3314)</f>
        <v/>
      </c>
      <c r="AE3314">
        <f>IF($F3314="","",IF($AK3314=1,0,IF($AJ3314=1,Settings!$C$6,Settings!$C$7))*100)</f>
        <v/>
      </c>
      <c r="AG3314">
        <f>IF($F3314="","",$F3314&amp;"|"&amp;$D3314&amp;"")</f>
        <v/>
      </c>
      <c r="AH3314">
        <f>IF($F3314="","",IF(COUNTIF($AG$2:$AG3314,$AG3314)=1,1,0))</f>
        <v/>
      </c>
      <c r="AI3314">
        <f>IF($AH3314=1,SUMPRODUCT(--($AL$2:$AL$8001&lt;$AL3314))+1,"")</f>
        <v/>
      </c>
      <c r="AJ3314">
        <f>IF($F3314="","",IF(OR($U3314=TRUE(),$U3314="TRUE"),1,0))</f>
        <v/>
      </c>
      <c r="AK3314">
        <f>IF($F3314="","",IF($AD3314="Yes",1,0))</f>
        <v/>
      </c>
      <c r="AL3314">
        <f>IF($AH3314=1,IFERROR(IF(VALUE($F3314)&lt;100000000,VALUE($F3314),1000000000),IFERROR(IF(VALUE(MID($F3314,2,20))&lt;100000000,VALUE(MID($F3314,2,20)),1000000000),1000000000))+ROW()/100000,"")</f>
        <v/>
      </c>
    </row>
    <row r="3315">
      <c r="A3315">
        <f>IF($F3315="","",IFERROR(IF(INDEX('Per Invoice'!$A$2:$A$2001,MATCH($F3315,'Per Invoice'!$B$2:$B$2001,0))=0,"",INDEX('Per Invoice'!$A$2:$A$2001,MATCH($F3315,'Per Invoice'!$B$2:$B$2001,0))),""))</f>
        <v/>
      </c>
      <c r="H3315" s="11" t="n"/>
      <c r="R3315" s="7">
        <f>IF($F3315="","",Q3315*Y3315/100)</f>
        <v/>
      </c>
      <c r="X3315" s="7" t="n"/>
      <c r="Y3315" s="7" t="n"/>
      <c r="Z3315" s="7">
        <f>IF($F3315="","",Y3315*AE3315/100)</f>
        <v/>
      </c>
      <c r="AA3315" s="7">
        <f>IF($F3315="","",Y3315-Z3315)</f>
        <v/>
      </c>
      <c r="AB3315" s="7">
        <f>IF($F3315="","",AA3315-R3315)</f>
        <v/>
      </c>
      <c r="AE3315">
        <f>IF($F3315="","",IF($AK3315=1,0,IF($AJ3315=1,Settings!$C$6,Settings!$C$7))*100)</f>
        <v/>
      </c>
      <c r="AG3315">
        <f>IF($F3315="","",$F3315&amp;"|"&amp;$D3315&amp;"")</f>
        <v/>
      </c>
      <c r="AH3315">
        <f>IF($F3315="","",IF(COUNTIF($AG$2:$AG3315,$AG3315)=1,1,0))</f>
        <v/>
      </c>
      <c r="AI3315">
        <f>IF($AH3315=1,SUMPRODUCT(--($AL$2:$AL$8001&lt;$AL3315))+1,"")</f>
        <v/>
      </c>
      <c r="AJ3315">
        <f>IF($F3315="","",IF(OR($U3315=TRUE(),$U3315="TRUE"),1,0))</f>
        <v/>
      </c>
      <c r="AK3315">
        <f>IF($F3315="","",IF($AD3315="Yes",1,0))</f>
        <v/>
      </c>
      <c r="AL3315">
        <f>IF($AH3315=1,IFERROR(IF(VALUE($F3315)&lt;100000000,VALUE($F3315),1000000000),IFERROR(IF(VALUE(MID($F3315,2,20))&lt;100000000,VALUE(MID($F3315,2,20)),1000000000),1000000000))+ROW()/100000,"")</f>
        <v/>
      </c>
    </row>
    <row r="3316">
      <c r="A3316">
        <f>IF($F3316="","",IFERROR(IF(INDEX('Per Invoice'!$A$2:$A$2001,MATCH($F3316,'Per Invoice'!$B$2:$B$2001,0))=0,"",INDEX('Per Invoice'!$A$2:$A$2001,MATCH($F3316,'Per Invoice'!$B$2:$B$2001,0))),""))</f>
        <v/>
      </c>
      <c r="H3316" s="11" t="n"/>
      <c r="R3316" s="7">
        <f>IF($F3316="","",Q3316*Y3316/100)</f>
        <v/>
      </c>
      <c r="X3316" s="7" t="n"/>
      <c r="Y3316" s="7" t="n"/>
      <c r="Z3316" s="7">
        <f>IF($F3316="","",Y3316*AE3316/100)</f>
        <v/>
      </c>
      <c r="AA3316" s="7">
        <f>IF($F3316="","",Y3316-Z3316)</f>
        <v/>
      </c>
      <c r="AB3316" s="7">
        <f>IF($F3316="","",AA3316-R3316)</f>
        <v/>
      </c>
      <c r="AE3316">
        <f>IF($F3316="","",IF($AK3316=1,0,IF($AJ3316=1,Settings!$C$6,Settings!$C$7))*100)</f>
        <v/>
      </c>
      <c r="AG3316">
        <f>IF($F3316="","",$F3316&amp;"|"&amp;$D3316&amp;"")</f>
        <v/>
      </c>
      <c r="AH3316">
        <f>IF($F3316="","",IF(COUNTIF($AG$2:$AG3316,$AG3316)=1,1,0))</f>
        <v/>
      </c>
      <c r="AI3316">
        <f>IF($AH3316=1,SUMPRODUCT(--($AL$2:$AL$8001&lt;$AL3316))+1,"")</f>
        <v/>
      </c>
      <c r="AJ3316">
        <f>IF($F3316="","",IF(OR($U3316=TRUE(),$U3316="TRUE"),1,0))</f>
        <v/>
      </c>
      <c r="AK3316">
        <f>IF($F3316="","",IF($AD3316="Yes",1,0))</f>
        <v/>
      </c>
      <c r="AL3316">
        <f>IF($AH3316=1,IFERROR(IF(VALUE($F3316)&lt;100000000,VALUE($F3316),1000000000),IFERROR(IF(VALUE(MID($F3316,2,20))&lt;100000000,VALUE(MID($F3316,2,20)),1000000000),1000000000))+ROW()/100000,"")</f>
        <v/>
      </c>
    </row>
    <row r="3317">
      <c r="A3317">
        <f>IF($F3317="","",IFERROR(IF(INDEX('Per Invoice'!$A$2:$A$2001,MATCH($F3317,'Per Invoice'!$B$2:$B$2001,0))=0,"",INDEX('Per Invoice'!$A$2:$A$2001,MATCH($F3317,'Per Invoice'!$B$2:$B$2001,0))),""))</f>
        <v/>
      </c>
      <c r="H3317" s="11" t="n"/>
      <c r="R3317" s="7">
        <f>IF($F3317="","",Q3317*Y3317/100)</f>
        <v/>
      </c>
      <c r="X3317" s="7" t="n"/>
      <c r="Y3317" s="7" t="n"/>
      <c r="Z3317" s="7">
        <f>IF($F3317="","",Y3317*AE3317/100)</f>
        <v/>
      </c>
      <c r="AA3317" s="7">
        <f>IF($F3317="","",Y3317-Z3317)</f>
        <v/>
      </c>
      <c r="AB3317" s="7">
        <f>IF($F3317="","",AA3317-R3317)</f>
        <v/>
      </c>
      <c r="AE3317">
        <f>IF($F3317="","",IF($AK3317=1,0,IF($AJ3317=1,Settings!$C$6,Settings!$C$7))*100)</f>
        <v/>
      </c>
      <c r="AG3317">
        <f>IF($F3317="","",$F3317&amp;"|"&amp;$D3317&amp;"")</f>
        <v/>
      </c>
      <c r="AH3317">
        <f>IF($F3317="","",IF(COUNTIF($AG$2:$AG3317,$AG3317)=1,1,0))</f>
        <v/>
      </c>
      <c r="AI3317">
        <f>IF($AH3317=1,SUMPRODUCT(--($AL$2:$AL$8001&lt;$AL3317))+1,"")</f>
        <v/>
      </c>
      <c r="AJ3317">
        <f>IF($F3317="","",IF(OR($U3317=TRUE(),$U3317="TRUE"),1,0))</f>
        <v/>
      </c>
      <c r="AK3317">
        <f>IF($F3317="","",IF($AD3317="Yes",1,0))</f>
        <v/>
      </c>
      <c r="AL3317">
        <f>IF($AH3317=1,IFERROR(IF(VALUE($F3317)&lt;100000000,VALUE($F3317),1000000000),IFERROR(IF(VALUE(MID($F3317,2,20))&lt;100000000,VALUE(MID($F3317,2,20)),1000000000),1000000000))+ROW()/100000,"")</f>
        <v/>
      </c>
    </row>
    <row r="3318">
      <c r="A3318">
        <f>IF($F3318="","",IFERROR(IF(INDEX('Per Invoice'!$A$2:$A$2001,MATCH($F3318,'Per Invoice'!$B$2:$B$2001,0))=0,"",INDEX('Per Invoice'!$A$2:$A$2001,MATCH($F3318,'Per Invoice'!$B$2:$B$2001,0))),""))</f>
        <v/>
      </c>
      <c r="H3318" s="11" t="n"/>
      <c r="R3318" s="7">
        <f>IF($F3318="","",Q3318*Y3318/100)</f>
        <v/>
      </c>
      <c r="X3318" s="7" t="n"/>
      <c r="Y3318" s="7" t="n"/>
      <c r="Z3318" s="7">
        <f>IF($F3318="","",Y3318*AE3318/100)</f>
        <v/>
      </c>
      <c r="AA3318" s="7">
        <f>IF($F3318="","",Y3318-Z3318)</f>
        <v/>
      </c>
      <c r="AB3318" s="7">
        <f>IF($F3318="","",AA3318-R3318)</f>
        <v/>
      </c>
      <c r="AE3318">
        <f>IF($F3318="","",IF($AK3318=1,0,IF($AJ3318=1,Settings!$C$6,Settings!$C$7))*100)</f>
        <v/>
      </c>
      <c r="AG3318">
        <f>IF($F3318="","",$F3318&amp;"|"&amp;$D3318&amp;"")</f>
        <v/>
      </c>
      <c r="AH3318">
        <f>IF($F3318="","",IF(COUNTIF($AG$2:$AG3318,$AG3318)=1,1,0))</f>
        <v/>
      </c>
      <c r="AI3318">
        <f>IF($AH3318=1,SUMPRODUCT(--($AL$2:$AL$8001&lt;$AL3318))+1,"")</f>
        <v/>
      </c>
      <c r="AJ3318">
        <f>IF($F3318="","",IF(OR($U3318=TRUE(),$U3318="TRUE"),1,0))</f>
        <v/>
      </c>
      <c r="AK3318">
        <f>IF($F3318="","",IF($AD3318="Yes",1,0))</f>
        <v/>
      </c>
      <c r="AL3318">
        <f>IF($AH3318=1,IFERROR(IF(VALUE($F3318)&lt;100000000,VALUE($F3318),1000000000),IFERROR(IF(VALUE(MID($F3318,2,20))&lt;100000000,VALUE(MID($F3318,2,20)),1000000000),1000000000))+ROW()/100000,"")</f>
        <v/>
      </c>
    </row>
    <row r="3319">
      <c r="A3319">
        <f>IF($F3319="","",IFERROR(IF(INDEX('Per Invoice'!$A$2:$A$2001,MATCH($F3319,'Per Invoice'!$B$2:$B$2001,0))=0,"",INDEX('Per Invoice'!$A$2:$A$2001,MATCH($F3319,'Per Invoice'!$B$2:$B$2001,0))),""))</f>
        <v/>
      </c>
      <c r="H3319" s="11" t="n"/>
      <c r="R3319" s="7">
        <f>IF($F3319="","",Q3319*Y3319/100)</f>
        <v/>
      </c>
      <c r="X3319" s="7" t="n"/>
      <c r="Y3319" s="7" t="n"/>
      <c r="Z3319" s="7">
        <f>IF($F3319="","",Y3319*AE3319/100)</f>
        <v/>
      </c>
      <c r="AA3319" s="7">
        <f>IF($F3319="","",Y3319-Z3319)</f>
        <v/>
      </c>
      <c r="AB3319" s="7">
        <f>IF($F3319="","",AA3319-R3319)</f>
        <v/>
      </c>
      <c r="AE3319">
        <f>IF($F3319="","",IF($AK3319=1,0,IF($AJ3319=1,Settings!$C$6,Settings!$C$7))*100)</f>
        <v/>
      </c>
      <c r="AG3319">
        <f>IF($F3319="","",$F3319&amp;"|"&amp;$D3319&amp;"")</f>
        <v/>
      </c>
      <c r="AH3319">
        <f>IF($F3319="","",IF(COUNTIF($AG$2:$AG3319,$AG3319)=1,1,0))</f>
        <v/>
      </c>
      <c r="AI3319">
        <f>IF($AH3319=1,SUMPRODUCT(--($AL$2:$AL$8001&lt;$AL3319))+1,"")</f>
        <v/>
      </c>
      <c r="AJ3319">
        <f>IF($F3319="","",IF(OR($U3319=TRUE(),$U3319="TRUE"),1,0))</f>
        <v/>
      </c>
      <c r="AK3319">
        <f>IF($F3319="","",IF($AD3319="Yes",1,0))</f>
        <v/>
      </c>
      <c r="AL3319">
        <f>IF($AH3319=1,IFERROR(IF(VALUE($F3319)&lt;100000000,VALUE($F3319),1000000000),IFERROR(IF(VALUE(MID($F3319,2,20))&lt;100000000,VALUE(MID($F3319,2,20)),1000000000),1000000000))+ROW()/100000,"")</f>
        <v/>
      </c>
    </row>
    <row r="3320">
      <c r="A3320">
        <f>IF($F3320="","",IFERROR(IF(INDEX('Per Invoice'!$A$2:$A$2001,MATCH($F3320,'Per Invoice'!$B$2:$B$2001,0))=0,"",INDEX('Per Invoice'!$A$2:$A$2001,MATCH($F3320,'Per Invoice'!$B$2:$B$2001,0))),""))</f>
        <v/>
      </c>
      <c r="H3320" s="11" t="n"/>
      <c r="R3320" s="7">
        <f>IF($F3320="","",Q3320*Y3320/100)</f>
        <v/>
      </c>
      <c r="X3320" s="7" t="n"/>
      <c r="Y3320" s="7" t="n"/>
      <c r="Z3320" s="7">
        <f>IF($F3320="","",Y3320*AE3320/100)</f>
        <v/>
      </c>
      <c r="AA3320" s="7">
        <f>IF($F3320="","",Y3320-Z3320)</f>
        <v/>
      </c>
      <c r="AB3320" s="7">
        <f>IF($F3320="","",AA3320-R3320)</f>
        <v/>
      </c>
      <c r="AE3320">
        <f>IF($F3320="","",IF($AK3320=1,0,IF($AJ3320=1,Settings!$C$6,Settings!$C$7))*100)</f>
        <v/>
      </c>
      <c r="AG3320">
        <f>IF($F3320="","",$F3320&amp;"|"&amp;$D3320&amp;"")</f>
        <v/>
      </c>
      <c r="AH3320">
        <f>IF($F3320="","",IF(COUNTIF($AG$2:$AG3320,$AG3320)=1,1,0))</f>
        <v/>
      </c>
      <c r="AI3320">
        <f>IF($AH3320=1,SUMPRODUCT(--($AL$2:$AL$8001&lt;$AL3320))+1,"")</f>
        <v/>
      </c>
      <c r="AJ3320">
        <f>IF($F3320="","",IF(OR($U3320=TRUE(),$U3320="TRUE"),1,0))</f>
        <v/>
      </c>
      <c r="AK3320">
        <f>IF($F3320="","",IF($AD3320="Yes",1,0))</f>
        <v/>
      </c>
      <c r="AL3320">
        <f>IF($AH3320=1,IFERROR(IF(VALUE($F3320)&lt;100000000,VALUE($F3320),1000000000),IFERROR(IF(VALUE(MID($F3320,2,20))&lt;100000000,VALUE(MID($F3320,2,20)),1000000000),1000000000))+ROW()/100000,"")</f>
        <v/>
      </c>
    </row>
    <row r="3321">
      <c r="A3321">
        <f>IF($F3321="","",IFERROR(IF(INDEX('Per Invoice'!$A$2:$A$2001,MATCH($F3321,'Per Invoice'!$B$2:$B$2001,0))=0,"",INDEX('Per Invoice'!$A$2:$A$2001,MATCH($F3321,'Per Invoice'!$B$2:$B$2001,0))),""))</f>
        <v/>
      </c>
      <c r="H3321" s="11" t="n"/>
      <c r="R3321" s="7">
        <f>IF($F3321="","",Q3321*Y3321/100)</f>
        <v/>
      </c>
      <c r="X3321" s="7" t="n"/>
      <c r="Y3321" s="7" t="n"/>
      <c r="Z3321" s="7">
        <f>IF($F3321="","",Y3321*AE3321/100)</f>
        <v/>
      </c>
      <c r="AA3321" s="7">
        <f>IF($F3321="","",Y3321-Z3321)</f>
        <v/>
      </c>
      <c r="AB3321" s="7">
        <f>IF($F3321="","",AA3321-R3321)</f>
        <v/>
      </c>
      <c r="AE3321">
        <f>IF($F3321="","",IF($AK3321=1,0,IF($AJ3321=1,Settings!$C$6,Settings!$C$7))*100)</f>
        <v/>
      </c>
      <c r="AG3321">
        <f>IF($F3321="","",$F3321&amp;"|"&amp;$D3321&amp;"")</f>
        <v/>
      </c>
      <c r="AH3321">
        <f>IF($F3321="","",IF(COUNTIF($AG$2:$AG3321,$AG3321)=1,1,0))</f>
        <v/>
      </c>
      <c r="AI3321">
        <f>IF($AH3321=1,SUMPRODUCT(--($AL$2:$AL$8001&lt;$AL3321))+1,"")</f>
        <v/>
      </c>
      <c r="AJ3321">
        <f>IF($F3321="","",IF(OR($U3321=TRUE(),$U3321="TRUE"),1,0))</f>
        <v/>
      </c>
      <c r="AK3321">
        <f>IF($F3321="","",IF($AD3321="Yes",1,0))</f>
        <v/>
      </c>
      <c r="AL3321">
        <f>IF($AH3321=1,IFERROR(IF(VALUE($F3321)&lt;100000000,VALUE($F3321),1000000000),IFERROR(IF(VALUE(MID($F3321,2,20))&lt;100000000,VALUE(MID($F3321,2,20)),1000000000),1000000000))+ROW()/100000,"")</f>
        <v/>
      </c>
    </row>
    <row r="3322">
      <c r="A3322">
        <f>IF($F3322="","",IFERROR(IF(INDEX('Per Invoice'!$A$2:$A$2001,MATCH($F3322,'Per Invoice'!$B$2:$B$2001,0))=0,"",INDEX('Per Invoice'!$A$2:$A$2001,MATCH($F3322,'Per Invoice'!$B$2:$B$2001,0))),""))</f>
        <v/>
      </c>
      <c r="H3322" s="11" t="n"/>
      <c r="R3322" s="7">
        <f>IF($F3322="","",Q3322*Y3322/100)</f>
        <v/>
      </c>
      <c r="X3322" s="7" t="n"/>
      <c r="Y3322" s="7" t="n"/>
      <c r="Z3322" s="7">
        <f>IF($F3322="","",Y3322*AE3322/100)</f>
        <v/>
      </c>
      <c r="AA3322" s="7">
        <f>IF($F3322="","",Y3322-Z3322)</f>
        <v/>
      </c>
      <c r="AB3322" s="7">
        <f>IF($F3322="","",AA3322-R3322)</f>
        <v/>
      </c>
      <c r="AE3322">
        <f>IF($F3322="","",IF($AK3322=1,0,IF($AJ3322=1,Settings!$C$6,Settings!$C$7))*100)</f>
        <v/>
      </c>
      <c r="AG3322">
        <f>IF($F3322="","",$F3322&amp;"|"&amp;$D3322&amp;"")</f>
        <v/>
      </c>
      <c r="AH3322">
        <f>IF($F3322="","",IF(COUNTIF($AG$2:$AG3322,$AG3322)=1,1,0))</f>
        <v/>
      </c>
      <c r="AI3322">
        <f>IF($AH3322=1,SUMPRODUCT(--($AL$2:$AL$8001&lt;$AL3322))+1,"")</f>
        <v/>
      </c>
      <c r="AJ3322">
        <f>IF($F3322="","",IF(OR($U3322=TRUE(),$U3322="TRUE"),1,0))</f>
        <v/>
      </c>
      <c r="AK3322">
        <f>IF($F3322="","",IF($AD3322="Yes",1,0))</f>
        <v/>
      </c>
      <c r="AL3322">
        <f>IF($AH3322=1,IFERROR(IF(VALUE($F3322)&lt;100000000,VALUE($F3322),1000000000),IFERROR(IF(VALUE(MID($F3322,2,20))&lt;100000000,VALUE(MID($F3322,2,20)),1000000000),1000000000))+ROW()/100000,"")</f>
        <v/>
      </c>
    </row>
    <row r="3323">
      <c r="A3323">
        <f>IF($F3323="","",IFERROR(IF(INDEX('Per Invoice'!$A$2:$A$2001,MATCH($F3323,'Per Invoice'!$B$2:$B$2001,0))=0,"",INDEX('Per Invoice'!$A$2:$A$2001,MATCH($F3323,'Per Invoice'!$B$2:$B$2001,0))),""))</f>
        <v/>
      </c>
      <c r="H3323" s="11" t="n"/>
      <c r="R3323" s="7">
        <f>IF($F3323="","",Q3323*Y3323/100)</f>
        <v/>
      </c>
      <c r="X3323" s="7" t="n"/>
      <c r="Y3323" s="7" t="n"/>
      <c r="Z3323" s="7">
        <f>IF($F3323="","",Y3323*AE3323/100)</f>
        <v/>
      </c>
      <c r="AA3323" s="7">
        <f>IF($F3323="","",Y3323-Z3323)</f>
        <v/>
      </c>
      <c r="AB3323" s="7">
        <f>IF($F3323="","",AA3323-R3323)</f>
        <v/>
      </c>
      <c r="AE3323">
        <f>IF($F3323="","",IF($AK3323=1,0,IF($AJ3323=1,Settings!$C$6,Settings!$C$7))*100)</f>
        <v/>
      </c>
      <c r="AG3323">
        <f>IF($F3323="","",$F3323&amp;"|"&amp;$D3323&amp;"")</f>
        <v/>
      </c>
      <c r="AH3323">
        <f>IF($F3323="","",IF(COUNTIF($AG$2:$AG3323,$AG3323)=1,1,0))</f>
        <v/>
      </c>
      <c r="AI3323">
        <f>IF($AH3323=1,SUMPRODUCT(--($AL$2:$AL$8001&lt;$AL3323))+1,"")</f>
        <v/>
      </c>
      <c r="AJ3323">
        <f>IF($F3323="","",IF(OR($U3323=TRUE(),$U3323="TRUE"),1,0))</f>
        <v/>
      </c>
      <c r="AK3323">
        <f>IF($F3323="","",IF($AD3323="Yes",1,0))</f>
        <v/>
      </c>
      <c r="AL3323">
        <f>IF($AH3323=1,IFERROR(IF(VALUE($F3323)&lt;100000000,VALUE($F3323),1000000000),IFERROR(IF(VALUE(MID($F3323,2,20))&lt;100000000,VALUE(MID($F3323,2,20)),1000000000),1000000000))+ROW()/100000,"")</f>
        <v/>
      </c>
    </row>
    <row r="3324">
      <c r="A3324">
        <f>IF($F3324="","",IFERROR(IF(INDEX('Per Invoice'!$A$2:$A$2001,MATCH($F3324,'Per Invoice'!$B$2:$B$2001,0))=0,"",INDEX('Per Invoice'!$A$2:$A$2001,MATCH($F3324,'Per Invoice'!$B$2:$B$2001,0))),""))</f>
        <v/>
      </c>
      <c r="H3324" s="11" t="n"/>
      <c r="R3324" s="7">
        <f>IF($F3324="","",Q3324*Y3324/100)</f>
        <v/>
      </c>
      <c r="X3324" s="7" t="n"/>
      <c r="Y3324" s="7" t="n"/>
      <c r="Z3324" s="7">
        <f>IF($F3324="","",Y3324*AE3324/100)</f>
        <v/>
      </c>
      <c r="AA3324" s="7">
        <f>IF($F3324="","",Y3324-Z3324)</f>
        <v/>
      </c>
      <c r="AB3324" s="7">
        <f>IF($F3324="","",AA3324-R3324)</f>
        <v/>
      </c>
      <c r="AE3324">
        <f>IF($F3324="","",IF($AK3324=1,0,IF($AJ3324=1,Settings!$C$6,Settings!$C$7))*100)</f>
        <v/>
      </c>
      <c r="AG3324">
        <f>IF($F3324="","",$F3324&amp;"|"&amp;$D3324&amp;"")</f>
        <v/>
      </c>
      <c r="AH3324">
        <f>IF($F3324="","",IF(COUNTIF($AG$2:$AG3324,$AG3324)=1,1,0))</f>
        <v/>
      </c>
      <c r="AI3324">
        <f>IF($AH3324=1,SUMPRODUCT(--($AL$2:$AL$8001&lt;$AL3324))+1,"")</f>
        <v/>
      </c>
      <c r="AJ3324">
        <f>IF($F3324="","",IF(OR($U3324=TRUE(),$U3324="TRUE"),1,0))</f>
        <v/>
      </c>
      <c r="AK3324">
        <f>IF($F3324="","",IF($AD3324="Yes",1,0))</f>
        <v/>
      </c>
      <c r="AL3324">
        <f>IF($AH3324=1,IFERROR(IF(VALUE($F3324)&lt;100000000,VALUE($F3324),1000000000),IFERROR(IF(VALUE(MID($F3324,2,20))&lt;100000000,VALUE(MID($F3324,2,20)),1000000000),1000000000))+ROW()/100000,"")</f>
        <v/>
      </c>
    </row>
    <row r="3325">
      <c r="A3325">
        <f>IF($F3325="","",IFERROR(IF(INDEX('Per Invoice'!$A$2:$A$2001,MATCH($F3325,'Per Invoice'!$B$2:$B$2001,0))=0,"",INDEX('Per Invoice'!$A$2:$A$2001,MATCH($F3325,'Per Invoice'!$B$2:$B$2001,0))),""))</f>
        <v/>
      </c>
      <c r="H3325" s="11" t="n"/>
      <c r="R3325" s="7">
        <f>IF($F3325="","",Q3325*Y3325/100)</f>
        <v/>
      </c>
      <c r="X3325" s="7" t="n"/>
      <c r="Y3325" s="7" t="n"/>
      <c r="Z3325" s="7">
        <f>IF($F3325="","",Y3325*AE3325/100)</f>
        <v/>
      </c>
      <c r="AA3325" s="7">
        <f>IF($F3325="","",Y3325-Z3325)</f>
        <v/>
      </c>
      <c r="AB3325" s="7">
        <f>IF($F3325="","",AA3325-R3325)</f>
        <v/>
      </c>
      <c r="AE3325">
        <f>IF($F3325="","",IF($AK3325=1,0,IF($AJ3325=1,Settings!$C$6,Settings!$C$7))*100)</f>
        <v/>
      </c>
      <c r="AG3325">
        <f>IF($F3325="","",$F3325&amp;"|"&amp;$D3325&amp;"")</f>
        <v/>
      </c>
      <c r="AH3325">
        <f>IF($F3325="","",IF(COUNTIF($AG$2:$AG3325,$AG3325)=1,1,0))</f>
        <v/>
      </c>
      <c r="AI3325">
        <f>IF($AH3325=1,SUMPRODUCT(--($AL$2:$AL$8001&lt;$AL3325))+1,"")</f>
        <v/>
      </c>
      <c r="AJ3325">
        <f>IF($F3325="","",IF(OR($U3325=TRUE(),$U3325="TRUE"),1,0))</f>
        <v/>
      </c>
      <c r="AK3325">
        <f>IF($F3325="","",IF($AD3325="Yes",1,0))</f>
        <v/>
      </c>
      <c r="AL3325">
        <f>IF($AH3325=1,IFERROR(IF(VALUE($F3325)&lt;100000000,VALUE($F3325),1000000000),IFERROR(IF(VALUE(MID($F3325,2,20))&lt;100000000,VALUE(MID($F3325,2,20)),1000000000),1000000000))+ROW()/100000,"")</f>
        <v/>
      </c>
    </row>
    <row r="3326">
      <c r="A3326">
        <f>IF($F3326="","",IFERROR(IF(INDEX('Per Invoice'!$A$2:$A$2001,MATCH($F3326,'Per Invoice'!$B$2:$B$2001,0))=0,"",INDEX('Per Invoice'!$A$2:$A$2001,MATCH($F3326,'Per Invoice'!$B$2:$B$2001,0))),""))</f>
        <v/>
      </c>
      <c r="H3326" s="11" t="n"/>
      <c r="R3326" s="7">
        <f>IF($F3326="","",Q3326*Y3326/100)</f>
        <v/>
      </c>
      <c r="X3326" s="7" t="n"/>
      <c r="Y3326" s="7" t="n"/>
      <c r="Z3326" s="7">
        <f>IF($F3326="","",Y3326*AE3326/100)</f>
        <v/>
      </c>
      <c r="AA3326" s="7">
        <f>IF($F3326="","",Y3326-Z3326)</f>
        <v/>
      </c>
      <c r="AB3326" s="7">
        <f>IF($F3326="","",AA3326-R3326)</f>
        <v/>
      </c>
      <c r="AE3326">
        <f>IF($F3326="","",IF($AK3326=1,0,IF($AJ3326=1,Settings!$C$6,Settings!$C$7))*100)</f>
        <v/>
      </c>
      <c r="AG3326">
        <f>IF($F3326="","",$F3326&amp;"|"&amp;$D3326&amp;"")</f>
        <v/>
      </c>
      <c r="AH3326">
        <f>IF($F3326="","",IF(COUNTIF($AG$2:$AG3326,$AG3326)=1,1,0))</f>
        <v/>
      </c>
      <c r="AI3326">
        <f>IF($AH3326=1,SUMPRODUCT(--($AL$2:$AL$8001&lt;$AL3326))+1,"")</f>
        <v/>
      </c>
      <c r="AJ3326">
        <f>IF($F3326="","",IF(OR($U3326=TRUE(),$U3326="TRUE"),1,0))</f>
        <v/>
      </c>
      <c r="AK3326">
        <f>IF($F3326="","",IF($AD3326="Yes",1,0))</f>
        <v/>
      </c>
      <c r="AL3326">
        <f>IF($AH3326=1,IFERROR(IF(VALUE($F3326)&lt;100000000,VALUE($F3326),1000000000),IFERROR(IF(VALUE(MID($F3326,2,20))&lt;100000000,VALUE(MID($F3326,2,20)),1000000000),1000000000))+ROW()/100000,"")</f>
        <v/>
      </c>
    </row>
    <row r="3327">
      <c r="A3327">
        <f>IF($F3327="","",IFERROR(IF(INDEX('Per Invoice'!$A$2:$A$2001,MATCH($F3327,'Per Invoice'!$B$2:$B$2001,0))=0,"",INDEX('Per Invoice'!$A$2:$A$2001,MATCH($F3327,'Per Invoice'!$B$2:$B$2001,0))),""))</f>
        <v/>
      </c>
      <c r="H3327" s="11" t="n"/>
      <c r="R3327" s="7">
        <f>IF($F3327="","",Q3327*Y3327/100)</f>
        <v/>
      </c>
      <c r="X3327" s="7" t="n"/>
      <c r="Y3327" s="7" t="n"/>
      <c r="Z3327" s="7">
        <f>IF($F3327="","",Y3327*AE3327/100)</f>
        <v/>
      </c>
      <c r="AA3327" s="7">
        <f>IF($F3327="","",Y3327-Z3327)</f>
        <v/>
      </c>
      <c r="AB3327" s="7">
        <f>IF($F3327="","",AA3327-R3327)</f>
        <v/>
      </c>
      <c r="AE3327">
        <f>IF($F3327="","",IF($AK3327=1,0,IF($AJ3327=1,Settings!$C$6,Settings!$C$7))*100)</f>
        <v/>
      </c>
      <c r="AG3327">
        <f>IF($F3327="","",$F3327&amp;"|"&amp;$D3327&amp;"")</f>
        <v/>
      </c>
      <c r="AH3327">
        <f>IF($F3327="","",IF(COUNTIF($AG$2:$AG3327,$AG3327)=1,1,0))</f>
        <v/>
      </c>
      <c r="AI3327">
        <f>IF($AH3327=1,SUMPRODUCT(--($AL$2:$AL$8001&lt;$AL3327))+1,"")</f>
        <v/>
      </c>
      <c r="AJ3327">
        <f>IF($F3327="","",IF(OR($U3327=TRUE(),$U3327="TRUE"),1,0))</f>
        <v/>
      </c>
      <c r="AK3327">
        <f>IF($F3327="","",IF($AD3327="Yes",1,0))</f>
        <v/>
      </c>
      <c r="AL3327">
        <f>IF($AH3327=1,IFERROR(IF(VALUE($F3327)&lt;100000000,VALUE($F3327),1000000000),IFERROR(IF(VALUE(MID($F3327,2,20))&lt;100000000,VALUE(MID($F3327,2,20)),1000000000),1000000000))+ROW()/100000,"")</f>
        <v/>
      </c>
    </row>
    <row r="3328">
      <c r="A3328">
        <f>IF($F3328="","",IFERROR(IF(INDEX('Per Invoice'!$A$2:$A$2001,MATCH($F3328,'Per Invoice'!$B$2:$B$2001,0))=0,"",INDEX('Per Invoice'!$A$2:$A$2001,MATCH($F3328,'Per Invoice'!$B$2:$B$2001,0))),""))</f>
        <v/>
      </c>
      <c r="H3328" s="11" t="n"/>
      <c r="R3328" s="7">
        <f>IF($F3328="","",Q3328*Y3328/100)</f>
        <v/>
      </c>
      <c r="X3328" s="7" t="n"/>
      <c r="Y3328" s="7" t="n"/>
      <c r="Z3328" s="7">
        <f>IF($F3328="","",Y3328*AE3328/100)</f>
        <v/>
      </c>
      <c r="AA3328" s="7">
        <f>IF($F3328="","",Y3328-Z3328)</f>
        <v/>
      </c>
      <c r="AB3328" s="7">
        <f>IF($F3328="","",AA3328-R3328)</f>
        <v/>
      </c>
      <c r="AE3328">
        <f>IF($F3328="","",IF($AK3328=1,0,IF($AJ3328=1,Settings!$C$6,Settings!$C$7))*100)</f>
        <v/>
      </c>
      <c r="AG3328">
        <f>IF($F3328="","",$F3328&amp;"|"&amp;$D3328&amp;"")</f>
        <v/>
      </c>
      <c r="AH3328">
        <f>IF($F3328="","",IF(COUNTIF($AG$2:$AG3328,$AG3328)=1,1,0))</f>
        <v/>
      </c>
      <c r="AI3328">
        <f>IF($AH3328=1,SUMPRODUCT(--($AL$2:$AL$8001&lt;$AL3328))+1,"")</f>
        <v/>
      </c>
      <c r="AJ3328">
        <f>IF($F3328="","",IF(OR($U3328=TRUE(),$U3328="TRUE"),1,0))</f>
        <v/>
      </c>
      <c r="AK3328">
        <f>IF($F3328="","",IF($AD3328="Yes",1,0))</f>
        <v/>
      </c>
      <c r="AL3328">
        <f>IF($AH3328=1,IFERROR(IF(VALUE($F3328)&lt;100000000,VALUE($F3328),1000000000),IFERROR(IF(VALUE(MID($F3328,2,20))&lt;100000000,VALUE(MID($F3328,2,20)),1000000000),1000000000))+ROW()/100000,"")</f>
        <v/>
      </c>
    </row>
    <row r="3329">
      <c r="A3329">
        <f>IF($F3329="","",IFERROR(IF(INDEX('Per Invoice'!$A$2:$A$2001,MATCH($F3329,'Per Invoice'!$B$2:$B$2001,0))=0,"",INDEX('Per Invoice'!$A$2:$A$2001,MATCH($F3329,'Per Invoice'!$B$2:$B$2001,0))),""))</f>
        <v/>
      </c>
      <c r="H3329" s="11" t="n"/>
      <c r="R3329" s="7">
        <f>IF($F3329="","",Q3329*Y3329/100)</f>
        <v/>
      </c>
      <c r="X3329" s="7" t="n"/>
      <c r="Y3329" s="7" t="n"/>
      <c r="Z3329" s="7">
        <f>IF($F3329="","",Y3329*AE3329/100)</f>
        <v/>
      </c>
      <c r="AA3329" s="7">
        <f>IF($F3329="","",Y3329-Z3329)</f>
        <v/>
      </c>
      <c r="AB3329" s="7">
        <f>IF($F3329="","",AA3329-R3329)</f>
        <v/>
      </c>
      <c r="AE3329">
        <f>IF($F3329="","",IF($AK3329=1,0,IF($AJ3329=1,Settings!$C$6,Settings!$C$7))*100)</f>
        <v/>
      </c>
      <c r="AG3329">
        <f>IF($F3329="","",$F3329&amp;"|"&amp;$D3329&amp;"")</f>
        <v/>
      </c>
      <c r="AH3329">
        <f>IF($F3329="","",IF(COUNTIF($AG$2:$AG3329,$AG3329)=1,1,0))</f>
        <v/>
      </c>
      <c r="AI3329">
        <f>IF($AH3329=1,SUMPRODUCT(--($AL$2:$AL$8001&lt;$AL3329))+1,"")</f>
        <v/>
      </c>
      <c r="AJ3329">
        <f>IF($F3329="","",IF(OR($U3329=TRUE(),$U3329="TRUE"),1,0))</f>
        <v/>
      </c>
      <c r="AK3329">
        <f>IF($F3329="","",IF($AD3329="Yes",1,0))</f>
        <v/>
      </c>
      <c r="AL3329">
        <f>IF($AH3329=1,IFERROR(IF(VALUE($F3329)&lt;100000000,VALUE($F3329),1000000000),IFERROR(IF(VALUE(MID($F3329,2,20))&lt;100000000,VALUE(MID($F3329,2,20)),1000000000),1000000000))+ROW()/100000,"")</f>
        <v/>
      </c>
    </row>
    <row r="3330">
      <c r="A3330">
        <f>IF($F3330="","",IFERROR(IF(INDEX('Per Invoice'!$A$2:$A$2001,MATCH($F3330,'Per Invoice'!$B$2:$B$2001,0))=0,"",INDEX('Per Invoice'!$A$2:$A$2001,MATCH($F3330,'Per Invoice'!$B$2:$B$2001,0))),""))</f>
        <v/>
      </c>
      <c r="H3330" s="11" t="n"/>
      <c r="R3330" s="7">
        <f>IF($F3330="","",Q3330*Y3330/100)</f>
        <v/>
      </c>
      <c r="X3330" s="7" t="n"/>
      <c r="Y3330" s="7" t="n"/>
      <c r="Z3330" s="7">
        <f>IF($F3330="","",Y3330*AE3330/100)</f>
        <v/>
      </c>
      <c r="AA3330" s="7">
        <f>IF($F3330="","",Y3330-Z3330)</f>
        <v/>
      </c>
      <c r="AB3330" s="7">
        <f>IF($F3330="","",AA3330-R3330)</f>
        <v/>
      </c>
      <c r="AE3330">
        <f>IF($F3330="","",IF($AK3330=1,0,IF($AJ3330=1,Settings!$C$6,Settings!$C$7))*100)</f>
        <v/>
      </c>
      <c r="AG3330">
        <f>IF($F3330="","",$F3330&amp;"|"&amp;$D3330&amp;"")</f>
        <v/>
      </c>
      <c r="AH3330">
        <f>IF($F3330="","",IF(COUNTIF($AG$2:$AG3330,$AG3330)=1,1,0))</f>
        <v/>
      </c>
      <c r="AI3330">
        <f>IF($AH3330=1,SUMPRODUCT(--($AL$2:$AL$8001&lt;$AL3330))+1,"")</f>
        <v/>
      </c>
      <c r="AJ3330">
        <f>IF($F3330="","",IF(OR($U3330=TRUE(),$U3330="TRUE"),1,0))</f>
        <v/>
      </c>
      <c r="AK3330">
        <f>IF($F3330="","",IF($AD3330="Yes",1,0))</f>
        <v/>
      </c>
      <c r="AL3330">
        <f>IF($AH3330=1,IFERROR(IF(VALUE($F3330)&lt;100000000,VALUE($F3330),1000000000),IFERROR(IF(VALUE(MID($F3330,2,20))&lt;100000000,VALUE(MID($F3330,2,20)),1000000000),1000000000))+ROW()/100000,"")</f>
        <v/>
      </c>
    </row>
    <row r="3331">
      <c r="A3331">
        <f>IF($F3331="","",IFERROR(IF(INDEX('Per Invoice'!$A$2:$A$2001,MATCH($F3331,'Per Invoice'!$B$2:$B$2001,0))=0,"",INDEX('Per Invoice'!$A$2:$A$2001,MATCH($F3331,'Per Invoice'!$B$2:$B$2001,0))),""))</f>
        <v/>
      </c>
      <c r="H3331" s="11" t="n"/>
      <c r="R3331" s="7">
        <f>IF($F3331="","",Q3331*Y3331/100)</f>
        <v/>
      </c>
      <c r="X3331" s="7" t="n"/>
      <c r="Y3331" s="7" t="n"/>
      <c r="Z3331" s="7">
        <f>IF($F3331="","",Y3331*AE3331/100)</f>
        <v/>
      </c>
      <c r="AA3331" s="7">
        <f>IF($F3331="","",Y3331-Z3331)</f>
        <v/>
      </c>
      <c r="AB3331" s="7">
        <f>IF($F3331="","",AA3331-R3331)</f>
        <v/>
      </c>
      <c r="AE3331">
        <f>IF($F3331="","",IF($AK3331=1,0,IF($AJ3331=1,Settings!$C$6,Settings!$C$7))*100)</f>
        <v/>
      </c>
      <c r="AG3331">
        <f>IF($F3331="","",$F3331&amp;"|"&amp;$D3331&amp;"")</f>
        <v/>
      </c>
      <c r="AH3331">
        <f>IF($F3331="","",IF(COUNTIF($AG$2:$AG3331,$AG3331)=1,1,0))</f>
        <v/>
      </c>
      <c r="AI3331">
        <f>IF($AH3331=1,SUMPRODUCT(--($AL$2:$AL$8001&lt;$AL3331))+1,"")</f>
        <v/>
      </c>
      <c r="AJ3331">
        <f>IF($F3331="","",IF(OR($U3331=TRUE(),$U3331="TRUE"),1,0))</f>
        <v/>
      </c>
      <c r="AK3331">
        <f>IF($F3331="","",IF($AD3331="Yes",1,0))</f>
        <v/>
      </c>
      <c r="AL3331">
        <f>IF($AH3331=1,IFERROR(IF(VALUE($F3331)&lt;100000000,VALUE($F3331),1000000000),IFERROR(IF(VALUE(MID($F3331,2,20))&lt;100000000,VALUE(MID($F3331,2,20)),1000000000),1000000000))+ROW()/100000,"")</f>
        <v/>
      </c>
    </row>
    <row r="3332">
      <c r="A3332">
        <f>IF($F3332="","",IFERROR(IF(INDEX('Per Invoice'!$A$2:$A$2001,MATCH($F3332,'Per Invoice'!$B$2:$B$2001,0))=0,"",INDEX('Per Invoice'!$A$2:$A$2001,MATCH($F3332,'Per Invoice'!$B$2:$B$2001,0))),""))</f>
        <v/>
      </c>
      <c r="H3332" s="11" t="n"/>
      <c r="R3332" s="7">
        <f>IF($F3332="","",Q3332*Y3332/100)</f>
        <v/>
      </c>
      <c r="X3332" s="7" t="n"/>
      <c r="Y3332" s="7" t="n"/>
      <c r="Z3332" s="7">
        <f>IF($F3332="","",Y3332*AE3332/100)</f>
        <v/>
      </c>
      <c r="AA3332" s="7">
        <f>IF($F3332="","",Y3332-Z3332)</f>
        <v/>
      </c>
      <c r="AB3332" s="7">
        <f>IF($F3332="","",AA3332-R3332)</f>
        <v/>
      </c>
      <c r="AE3332">
        <f>IF($F3332="","",IF($AK3332=1,0,IF($AJ3332=1,Settings!$C$6,Settings!$C$7))*100)</f>
        <v/>
      </c>
      <c r="AG3332">
        <f>IF($F3332="","",$F3332&amp;"|"&amp;$D3332&amp;"")</f>
        <v/>
      </c>
      <c r="AH3332">
        <f>IF($F3332="","",IF(COUNTIF($AG$2:$AG3332,$AG3332)=1,1,0))</f>
        <v/>
      </c>
      <c r="AI3332">
        <f>IF($AH3332=1,SUMPRODUCT(--($AL$2:$AL$8001&lt;$AL3332))+1,"")</f>
        <v/>
      </c>
      <c r="AJ3332">
        <f>IF($F3332="","",IF(OR($U3332=TRUE(),$U3332="TRUE"),1,0))</f>
        <v/>
      </c>
      <c r="AK3332">
        <f>IF($F3332="","",IF($AD3332="Yes",1,0))</f>
        <v/>
      </c>
      <c r="AL3332">
        <f>IF($AH3332=1,IFERROR(IF(VALUE($F3332)&lt;100000000,VALUE($F3332),1000000000),IFERROR(IF(VALUE(MID($F3332,2,20))&lt;100000000,VALUE(MID($F3332,2,20)),1000000000),1000000000))+ROW()/100000,"")</f>
        <v/>
      </c>
    </row>
    <row r="3333">
      <c r="A3333">
        <f>IF($F3333="","",IFERROR(IF(INDEX('Per Invoice'!$A$2:$A$2001,MATCH($F3333,'Per Invoice'!$B$2:$B$2001,0))=0,"",INDEX('Per Invoice'!$A$2:$A$2001,MATCH($F3333,'Per Invoice'!$B$2:$B$2001,0))),""))</f>
        <v/>
      </c>
      <c r="H3333" s="11" t="n"/>
      <c r="R3333" s="7">
        <f>IF($F3333="","",Q3333*Y3333/100)</f>
        <v/>
      </c>
      <c r="X3333" s="7" t="n"/>
      <c r="Y3333" s="7" t="n"/>
      <c r="Z3333" s="7">
        <f>IF($F3333="","",Y3333*AE3333/100)</f>
        <v/>
      </c>
      <c r="AA3333" s="7">
        <f>IF($F3333="","",Y3333-Z3333)</f>
        <v/>
      </c>
      <c r="AB3333" s="7">
        <f>IF($F3333="","",AA3333-R3333)</f>
        <v/>
      </c>
      <c r="AE3333">
        <f>IF($F3333="","",IF($AK3333=1,0,IF($AJ3333=1,Settings!$C$6,Settings!$C$7))*100)</f>
        <v/>
      </c>
      <c r="AG3333">
        <f>IF($F3333="","",$F3333&amp;"|"&amp;$D3333&amp;"")</f>
        <v/>
      </c>
      <c r="AH3333">
        <f>IF($F3333="","",IF(COUNTIF($AG$2:$AG3333,$AG3333)=1,1,0))</f>
        <v/>
      </c>
      <c r="AI3333">
        <f>IF($AH3333=1,SUMPRODUCT(--($AL$2:$AL$8001&lt;$AL3333))+1,"")</f>
        <v/>
      </c>
      <c r="AJ3333">
        <f>IF($F3333="","",IF(OR($U3333=TRUE(),$U3333="TRUE"),1,0))</f>
        <v/>
      </c>
      <c r="AK3333">
        <f>IF($F3333="","",IF($AD3333="Yes",1,0))</f>
        <v/>
      </c>
      <c r="AL3333">
        <f>IF($AH3333=1,IFERROR(IF(VALUE($F3333)&lt;100000000,VALUE($F3333),1000000000),IFERROR(IF(VALUE(MID($F3333,2,20))&lt;100000000,VALUE(MID($F3333,2,20)),1000000000),1000000000))+ROW()/100000,"")</f>
        <v/>
      </c>
    </row>
    <row r="3334">
      <c r="A3334">
        <f>IF($F3334="","",IFERROR(IF(INDEX('Per Invoice'!$A$2:$A$2001,MATCH($F3334,'Per Invoice'!$B$2:$B$2001,0))=0,"",INDEX('Per Invoice'!$A$2:$A$2001,MATCH($F3334,'Per Invoice'!$B$2:$B$2001,0))),""))</f>
        <v/>
      </c>
      <c r="H3334" s="11" t="n"/>
      <c r="R3334" s="7">
        <f>IF($F3334="","",Q3334*Y3334/100)</f>
        <v/>
      </c>
      <c r="X3334" s="7" t="n"/>
      <c r="Y3334" s="7" t="n"/>
      <c r="Z3334" s="7">
        <f>IF($F3334="","",Y3334*AE3334/100)</f>
        <v/>
      </c>
      <c r="AA3334" s="7">
        <f>IF($F3334="","",Y3334-Z3334)</f>
        <v/>
      </c>
      <c r="AB3334" s="7">
        <f>IF($F3334="","",AA3334-R3334)</f>
        <v/>
      </c>
      <c r="AE3334">
        <f>IF($F3334="","",IF($AK3334=1,0,IF($AJ3334=1,Settings!$C$6,Settings!$C$7))*100)</f>
        <v/>
      </c>
      <c r="AG3334">
        <f>IF($F3334="","",$F3334&amp;"|"&amp;$D3334&amp;"")</f>
        <v/>
      </c>
      <c r="AH3334">
        <f>IF($F3334="","",IF(COUNTIF($AG$2:$AG3334,$AG3334)=1,1,0))</f>
        <v/>
      </c>
      <c r="AI3334">
        <f>IF($AH3334=1,SUMPRODUCT(--($AL$2:$AL$8001&lt;$AL3334))+1,"")</f>
        <v/>
      </c>
      <c r="AJ3334">
        <f>IF($F3334="","",IF(OR($U3334=TRUE(),$U3334="TRUE"),1,0))</f>
        <v/>
      </c>
      <c r="AK3334">
        <f>IF($F3334="","",IF($AD3334="Yes",1,0))</f>
        <v/>
      </c>
      <c r="AL3334">
        <f>IF($AH3334=1,IFERROR(IF(VALUE($F3334)&lt;100000000,VALUE($F3334),1000000000),IFERROR(IF(VALUE(MID($F3334,2,20))&lt;100000000,VALUE(MID($F3334,2,20)),1000000000),1000000000))+ROW()/100000,"")</f>
        <v/>
      </c>
    </row>
    <row r="3335">
      <c r="A3335">
        <f>IF($F3335="","",IFERROR(IF(INDEX('Per Invoice'!$A$2:$A$2001,MATCH($F3335,'Per Invoice'!$B$2:$B$2001,0))=0,"",INDEX('Per Invoice'!$A$2:$A$2001,MATCH($F3335,'Per Invoice'!$B$2:$B$2001,0))),""))</f>
        <v/>
      </c>
      <c r="H3335" s="11" t="n"/>
      <c r="R3335" s="7">
        <f>IF($F3335="","",Q3335*Y3335/100)</f>
        <v/>
      </c>
      <c r="X3335" s="7" t="n"/>
      <c r="Y3335" s="7" t="n"/>
      <c r="Z3335" s="7">
        <f>IF($F3335="","",Y3335*AE3335/100)</f>
        <v/>
      </c>
      <c r="AA3335" s="7">
        <f>IF($F3335="","",Y3335-Z3335)</f>
        <v/>
      </c>
      <c r="AB3335" s="7">
        <f>IF($F3335="","",AA3335-R3335)</f>
        <v/>
      </c>
      <c r="AE3335">
        <f>IF($F3335="","",IF($AK3335=1,0,IF($AJ3335=1,Settings!$C$6,Settings!$C$7))*100)</f>
        <v/>
      </c>
      <c r="AG3335">
        <f>IF($F3335="","",$F3335&amp;"|"&amp;$D3335&amp;"")</f>
        <v/>
      </c>
      <c r="AH3335">
        <f>IF($F3335="","",IF(COUNTIF($AG$2:$AG3335,$AG3335)=1,1,0))</f>
        <v/>
      </c>
      <c r="AI3335">
        <f>IF($AH3335=1,SUMPRODUCT(--($AL$2:$AL$8001&lt;$AL3335))+1,"")</f>
        <v/>
      </c>
      <c r="AJ3335">
        <f>IF($F3335="","",IF(OR($U3335=TRUE(),$U3335="TRUE"),1,0))</f>
        <v/>
      </c>
      <c r="AK3335">
        <f>IF($F3335="","",IF($AD3335="Yes",1,0))</f>
        <v/>
      </c>
      <c r="AL3335">
        <f>IF($AH3335=1,IFERROR(IF(VALUE($F3335)&lt;100000000,VALUE($F3335),1000000000),IFERROR(IF(VALUE(MID($F3335,2,20))&lt;100000000,VALUE(MID($F3335,2,20)),1000000000),1000000000))+ROW()/100000,"")</f>
        <v/>
      </c>
    </row>
    <row r="3336">
      <c r="A3336">
        <f>IF($F3336="","",IFERROR(IF(INDEX('Per Invoice'!$A$2:$A$2001,MATCH($F3336,'Per Invoice'!$B$2:$B$2001,0))=0,"",INDEX('Per Invoice'!$A$2:$A$2001,MATCH($F3336,'Per Invoice'!$B$2:$B$2001,0))),""))</f>
        <v/>
      </c>
      <c r="H3336" s="11" t="n"/>
      <c r="R3336" s="7">
        <f>IF($F3336="","",Q3336*Y3336/100)</f>
        <v/>
      </c>
      <c r="X3336" s="7" t="n"/>
      <c r="Y3336" s="7" t="n"/>
      <c r="Z3336" s="7">
        <f>IF($F3336="","",Y3336*AE3336/100)</f>
        <v/>
      </c>
      <c r="AA3336" s="7">
        <f>IF($F3336="","",Y3336-Z3336)</f>
        <v/>
      </c>
      <c r="AB3336" s="7">
        <f>IF($F3336="","",AA3336-R3336)</f>
        <v/>
      </c>
      <c r="AE3336">
        <f>IF($F3336="","",IF($AK3336=1,0,IF($AJ3336=1,Settings!$C$6,Settings!$C$7))*100)</f>
        <v/>
      </c>
      <c r="AG3336">
        <f>IF($F3336="","",$F3336&amp;"|"&amp;$D3336&amp;"")</f>
        <v/>
      </c>
      <c r="AH3336">
        <f>IF($F3336="","",IF(COUNTIF($AG$2:$AG3336,$AG3336)=1,1,0))</f>
        <v/>
      </c>
      <c r="AI3336">
        <f>IF($AH3336=1,SUMPRODUCT(--($AL$2:$AL$8001&lt;$AL3336))+1,"")</f>
        <v/>
      </c>
      <c r="AJ3336">
        <f>IF($F3336="","",IF(OR($U3336=TRUE(),$U3336="TRUE"),1,0))</f>
        <v/>
      </c>
      <c r="AK3336">
        <f>IF($F3336="","",IF($AD3336="Yes",1,0))</f>
        <v/>
      </c>
      <c r="AL3336">
        <f>IF($AH3336=1,IFERROR(IF(VALUE($F3336)&lt;100000000,VALUE($F3336),1000000000),IFERROR(IF(VALUE(MID($F3336,2,20))&lt;100000000,VALUE(MID($F3336,2,20)),1000000000),1000000000))+ROW()/100000,"")</f>
        <v/>
      </c>
    </row>
    <row r="3337">
      <c r="A3337">
        <f>IF($F3337="","",IFERROR(IF(INDEX('Per Invoice'!$A$2:$A$2001,MATCH($F3337,'Per Invoice'!$B$2:$B$2001,0))=0,"",INDEX('Per Invoice'!$A$2:$A$2001,MATCH($F3337,'Per Invoice'!$B$2:$B$2001,0))),""))</f>
        <v/>
      </c>
      <c r="H3337" s="11" t="n"/>
      <c r="R3337" s="7">
        <f>IF($F3337="","",Q3337*Y3337/100)</f>
        <v/>
      </c>
      <c r="X3337" s="7" t="n"/>
      <c r="Y3337" s="7" t="n"/>
      <c r="Z3337" s="7">
        <f>IF($F3337="","",Y3337*AE3337/100)</f>
        <v/>
      </c>
      <c r="AA3337" s="7">
        <f>IF($F3337="","",Y3337-Z3337)</f>
        <v/>
      </c>
      <c r="AB3337" s="7">
        <f>IF($F3337="","",AA3337-R3337)</f>
        <v/>
      </c>
      <c r="AE3337">
        <f>IF($F3337="","",IF($AK3337=1,0,IF($AJ3337=1,Settings!$C$6,Settings!$C$7))*100)</f>
        <v/>
      </c>
      <c r="AG3337">
        <f>IF($F3337="","",$F3337&amp;"|"&amp;$D3337&amp;"")</f>
        <v/>
      </c>
      <c r="AH3337">
        <f>IF($F3337="","",IF(COUNTIF($AG$2:$AG3337,$AG3337)=1,1,0))</f>
        <v/>
      </c>
      <c r="AI3337">
        <f>IF($AH3337=1,SUMPRODUCT(--($AL$2:$AL$8001&lt;$AL3337))+1,"")</f>
        <v/>
      </c>
      <c r="AJ3337">
        <f>IF($F3337="","",IF(OR($U3337=TRUE(),$U3337="TRUE"),1,0))</f>
        <v/>
      </c>
      <c r="AK3337">
        <f>IF($F3337="","",IF($AD3337="Yes",1,0))</f>
        <v/>
      </c>
      <c r="AL3337">
        <f>IF($AH3337=1,IFERROR(IF(VALUE($F3337)&lt;100000000,VALUE($F3337),1000000000),IFERROR(IF(VALUE(MID($F3337,2,20))&lt;100000000,VALUE(MID($F3337,2,20)),1000000000),1000000000))+ROW()/100000,"")</f>
        <v/>
      </c>
    </row>
    <row r="3338">
      <c r="A3338">
        <f>IF($F3338="","",IFERROR(IF(INDEX('Per Invoice'!$A$2:$A$2001,MATCH($F3338,'Per Invoice'!$B$2:$B$2001,0))=0,"",INDEX('Per Invoice'!$A$2:$A$2001,MATCH($F3338,'Per Invoice'!$B$2:$B$2001,0))),""))</f>
        <v/>
      </c>
      <c r="H3338" s="11" t="n"/>
      <c r="R3338" s="7">
        <f>IF($F3338="","",Q3338*Y3338/100)</f>
        <v/>
      </c>
      <c r="X3338" s="7" t="n"/>
      <c r="Y3338" s="7" t="n"/>
      <c r="Z3338" s="7">
        <f>IF($F3338="","",Y3338*AE3338/100)</f>
        <v/>
      </c>
      <c r="AA3338" s="7">
        <f>IF($F3338="","",Y3338-Z3338)</f>
        <v/>
      </c>
      <c r="AB3338" s="7">
        <f>IF($F3338="","",AA3338-R3338)</f>
        <v/>
      </c>
      <c r="AE3338">
        <f>IF($F3338="","",IF($AK3338=1,0,IF($AJ3338=1,Settings!$C$6,Settings!$C$7))*100)</f>
        <v/>
      </c>
      <c r="AG3338">
        <f>IF($F3338="","",$F3338&amp;"|"&amp;$D3338&amp;"")</f>
        <v/>
      </c>
      <c r="AH3338">
        <f>IF($F3338="","",IF(COUNTIF($AG$2:$AG3338,$AG3338)=1,1,0))</f>
        <v/>
      </c>
      <c r="AI3338">
        <f>IF($AH3338=1,SUMPRODUCT(--($AL$2:$AL$8001&lt;$AL3338))+1,"")</f>
        <v/>
      </c>
      <c r="AJ3338">
        <f>IF($F3338="","",IF(OR($U3338=TRUE(),$U3338="TRUE"),1,0))</f>
        <v/>
      </c>
      <c r="AK3338">
        <f>IF($F3338="","",IF($AD3338="Yes",1,0))</f>
        <v/>
      </c>
      <c r="AL3338">
        <f>IF($AH3338=1,IFERROR(IF(VALUE($F3338)&lt;100000000,VALUE($F3338),1000000000),IFERROR(IF(VALUE(MID($F3338,2,20))&lt;100000000,VALUE(MID($F3338,2,20)),1000000000),1000000000))+ROW()/100000,"")</f>
        <v/>
      </c>
    </row>
    <row r="3339">
      <c r="A3339">
        <f>IF($F3339="","",IFERROR(IF(INDEX('Per Invoice'!$A$2:$A$2001,MATCH($F3339,'Per Invoice'!$B$2:$B$2001,0))=0,"",INDEX('Per Invoice'!$A$2:$A$2001,MATCH($F3339,'Per Invoice'!$B$2:$B$2001,0))),""))</f>
        <v/>
      </c>
      <c r="H3339" s="11" t="n"/>
      <c r="R3339" s="7">
        <f>IF($F3339="","",Q3339*Y3339/100)</f>
        <v/>
      </c>
      <c r="X3339" s="7" t="n"/>
      <c r="Y3339" s="7" t="n"/>
      <c r="Z3339" s="7">
        <f>IF($F3339="","",Y3339*AE3339/100)</f>
        <v/>
      </c>
      <c r="AA3339" s="7">
        <f>IF($F3339="","",Y3339-Z3339)</f>
        <v/>
      </c>
      <c r="AB3339" s="7">
        <f>IF($F3339="","",AA3339-R3339)</f>
        <v/>
      </c>
      <c r="AE3339">
        <f>IF($F3339="","",IF($AK3339=1,0,IF($AJ3339=1,Settings!$C$6,Settings!$C$7))*100)</f>
        <v/>
      </c>
      <c r="AG3339">
        <f>IF($F3339="","",$F3339&amp;"|"&amp;$D3339&amp;"")</f>
        <v/>
      </c>
      <c r="AH3339">
        <f>IF($F3339="","",IF(COUNTIF($AG$2:$AG3339,$AG3339)=1,1,0))</f>
        <v/>
      </c>
      <c r="AI3339">
        <f>IF($AH3339=1,SUMPRODUCT(--($AL$2:$AL$8001&lt;$AL3339))+1,"")</f>
        <v/>
      </c>
      <c r="AJ3339">
        <f>IF($F3339="","",IF(OR($U3339=TRUE(),$U3339="TRUE"),1,0))</f>
        <v/>
      </c>
      <c r="AK3339">
        <f>IF($F3339="","",IF($AD3339="Yes",1,0))</f>
        <v/>
      </c>
      <c r="AL3339">
        <f>IF($AH3339=1,IFERROR(IF(VALUE($F3339)&lt;100000000,VALUE($F3339),1000000000),IFERROR(IF(VALUE(MID($F3339,2,20))&lt;100000000,VALUE(MID($F3339,2,20)),1000000000),1000000000))+ROW()/100000,"")</f>
        <v/>
      </c>
    </row>
    <row r="3340">
      <c r="A3340">
        <f>IF($F3340="","",IFERROR(IF(INDEX('Per Invoice'!$A$2:$A$2001,MATCH($F3340,'Per Invoice'!$B$2:$B$2001,0))=0,"",INDEX('Per Invoice'!$A$2:$A$2001,MATCH($F3340,'Per Invoice'!$B$2:$B$2001,0))),""))</f>
        <v/>
      </c>
      <c r="H3340" s="11" t="n"/>
      <c r="R3340" s="7">
        <f>IF($F3340="","",Q3340*Y3340/100)</f>
        <v/>
      </c>
      <c r="X3340" s="7" t="n"/>
      <c r="Y3340" s="7" t="n"/>
      <c r="Z3340" s="7">
        <f>IF($F3340="","",Y3340*AE3340/100)</f>
        <v/>
      </c>
      <c r="AA3340" s="7">
        <f>IF($F3340="","",Y3340-Z3340)</f>
        <v/>
      </c>
      <c r="AB3340" s="7">
        <f>IF($F3340="","",AA3340-R3340)</f>
        <v/>
      </c>
      <c r="AE3340">
        <f>IF($F3340="","",IF($AK3340=1,0,IF($AJ3340=1,Settings!$C$6,Settings!$C$7))*100)</f>
        <v/>
      </c>
      <c r="AG3340">
        <f>IF($F3340="","",$F3340&amp;"|"&amp;$D3340&amp;"")</f>
        <v/>
      </c>
      <c r="AH3340">
        <f>IF($F3340="","",IF(COUNTIF($AG$2:$AG3340,$AG3340)=1,1,0))</f>
        <v/>
      </c>
      <c r="AI3340">
        <f>IF($AH3340=1,SUMPRODUCT(--($AL$2:$AL$8001&lt;$AL3340))+1,"")</f>
        <v/>
      </c>
      <c r="AJ3340">
        <f>IF($F3340="","",IF(OR($U3340=TRUE(),$U3340="TRUE"),1,0))</f>
        <v/>
      </c>
      <c r="AK3340">
        <f>IF($F3340="","",IF($AD3340="Yes",1,0))</f>
        <v/>
      </c>
      <c r="AL3340">
        <f>IF($AH3340=1,IFERROR(IF(VALUE($F3340)&lt;100000000,VALUE($F3340),1000000000),IFERROR(IF(VALUE(MID($F3340,2,20))&lt;100000000,VALUE(MID($F3340,2,20)),1000000000),1000000000))+ROW()/100000,"")</f>
        <v/>
      </c>
    </row>
    <row r="3341">
      <c r="A3341">
        <f>IF($F3341="","",IFERROR(IF(INDEX('Per Invoice'!$A$2:$A$2001,MATCH($F3341,'Per Invoice'!$B$2:$B$2001,0))=0,"",INDEX('Per Invoice'!$A$2:$A$2001,MATCH($F3341,'Per Invoice'!$B$2:$B$2001,0))),""))</f>
        <v/>
      </c>
      <c r="H3341" s="11" t="n"/>
      <c r="R3341" s="7">
        <f>IF($F3341="","",Q3341*Y3341/100)</f>
        <v/>
      </c>
      <c r="X3341" s="7" t="n"/>
      <c r="Y3341" s="7" t="n"/>
      <c r="Z3341" s="7">
        <f>IF($F3341="","",Y3341*AE3341/100)</f>
        <v/>
      </c>
      <c r="AA3341" s="7">
        <f>IF($F3341="","",Y3341-Z3341)</f>
        <v/>
      </c>
      <c r="AB3341" s="7">
        <f>IF($F3341="","",AA3341-R3341)</f>
        <v/>
      </c>
      <c r="AE3341">
        <f>IF($F3341="","",IF($AK3341=1,0,IF($AJ3341=1,Settings!$C$6,Settings!$C$7))*100)</f>
        <v/>
      </c>
      <c r="AG3341">
        <f>IF($F3341="","",$F3341&amp;"|"&amp;$D3341&amp;"")</f>
        <v/>
      </c>
      <c r="AH3341">
        <f>IF($F3341="","",IF(COUNTIF($AG$2:$AG3341,$AG3341)=1,1,0))</f>
        <v/>
      </c>
      <c r="AI3341">
        <f>IF($AH3341=1,SUMPRODUCT(--($AL$2:$AL$8001&lt;$AL3341))+1,"")</f>
        <v/>
      </c>
      <c r="AJ3341">
        <f>IF($F3341="","",IF(OR($U3341=TRUE(),$U3341="TRUE"),1,0))</f>
        <v/>
      </c>
      <c r="AK3341">
        <f>IF($F3341="","",IF($AD3341="Yes",1,0))</f>
        <v/>
      </c>
      <c r="AL3341">
        <f>IF($AH3341=1,IFERROR(IF(VALUE($F3341)&lt;100000000,VALUE($F3341),1000000000),IFERROR(IF(VALUE(MID($F3341,2,20))&lt;100000000,VALUE(MID($F3341,2,20)),1000000000),1000000000))+ROW()/100000,"")</f>
        <v/>
      </c>
    </row>
    <row r="3342">
      <c r="A3342">
        <f>IF($F3342="","",IFERROR(IF(INDEX('Per Invoice'!$A$2:$A$2001,MATCH($F3342,'Per Invoice'!$B$2:$B$2001,0))=0,"",INDEX('Per Invoice'!$A$2:$A$2001,MATCH($F3342,'Per Invoice'!$B$2:$B$2001,0))),""))</f>
        <v/>
      </c>
      <c r="H3342" s="11" t="n"/>
      <c r="R3342" s="7">
        <f>IF($F3342="","",Q3342*Y3342/100)</f>
        <v/>
      </c>
      <c r="X3342" s="7" t="n"/>
      <c r="Y3342" s="7" t="n"/>
      <c r="Z3342" s="7">
        <f>IF($F3342="","",Y3342*AE3342/100)</f>
        <v/>
      </c>
      <c r="AA3342" s="7">
        <f>IF($F3342="","",Y3342-Z3342)</f>
        <v/>
      </c>
      <c r="AB3342" s="7">
        <f>IF($F3342="","",AA3342-R3342)</f>
        <v/>
      </c>
      <c r="AE3342">
        <f>IF($F3342="","",IF($AK3342=1,0,IF($AJ3342=1,Settings!$C$6,Settings!$C$7))*100)</f>
        <v/>
      </c>
      <c r="AG3342">
        <f>IF($F3342="","",$F3342&amp;"|"&amp;$D3342&amp;"")</f>
        <v/>
      </c>
      <c r="AH3342">
        <f>IF($F3342="","",IF(COUNTIF($AG$2:$AG3342,$AG3342)=1,1,0))</f>
        <v/>
      </c>
      <c r="AI3342">
        <f>IF($AH3342=1,SUMPRODUCT(--($AL$2:$AL$8001&lt;$AL3342))+1,"")</f>
        <v/>
      </c>
      <c r="AJ3342">
        <f>IF($F3342="","",IF(OR($U3342=TRUE(),$U3342="TRUE"),1,0))</f>
        <v/>
      </c>
      <c r="AK3342">
        <f>IF($F3342="","",IF($AD3342="Yes",1,0))</f>
        <v/>
      </c>
      <c r="AL3342">
        <f>IF($AH3342=1,IFERROR(IF(VALUE($F3342)&lt;100000000,VALUE($F3342),1000000000),IFERROR(IF(VALUE(MID($F3342,2,20))&lt;100000000,VALUE(MID($F3342,2,20)),1000000000),1000000000))+ROW()/100000,"")</f>
        <v/>
      </c>
    </row>
    <row r="3343">
      <c r="A3343">
        <f>IF($F3343="","",IFERROR(IF(INDEX('Per Invoice'!$A$2:$A$2001,MATCH($F3343,'Per Invoice'!$B$2:$B$2001,0))=0,"",INDEX('Per Invoice'!$A$2:$A$2001,MATCH($F3343,'Per Invoice'!$B$2:$B$2001,0))),""))</f>
        <v/>
      </c>
      <c r="H3343" s="11" t="n"/>
      <c r="R3343" s="7">
        <f>IF($F3343="","",Q3343*Y3343/100)</f>
        <v/>
      </c>
      <c r="X3343" s="7" t="n"/>
      <c r="Y3343" s="7" t="n"/>
      <c r="Z3343" s="7">
        <f>IF($F3343="","",Y3343*AE3343/100)</f>
        <v/>
      </c>
      <c r="AA3343" s="7">
        <f>IF($F3343="","",Y3343-Z3343)</f>
        <v/>
      </c>
      <c r="AB3343" s="7">
        <f>IF($F3343="","",AA3343-R3343)</f>
        <v/>
      </c>
      <c r="AE3343">
        <f>IF($F3343="","",IF($AK3343=1,0,IF($AJ3343=1,Settings!$C$6,Settings!$C$7))*100)</f>
        <v/>
      </c>
      <c r="AG3343">
        <f>IF($F3343="","",$F3343&amp;"|"&amp;$D3343&amp;"")</f>
        <v/>
      </c>
      <c r="AH3343">
        <f>IF($F3343="","",IF(COUNTIF($AG$2:$AG3343,$AG3343)=1,1,0))</f>
        <v/>
      </c>
      <c r="AI3343">
        <f>IF($AH3343=1,SUMPRODUCT(--($AL$2:$AL$8001&lt;$AL3343))+1,"")</f>
        <v/>
      </c>
      <c r="AJ3343">
        <f>IF($F3343="","",IF(OR($U3343=TRUE(),$U3343="TRUE"),1,0))</f>
        <v/>
      </c>
      <c r="AK3343">
        <f>IF($F3343="","",IF($AD3343="Yes",1,0))</f>
        <v/>
      </c>
      <c r="AL3343">
        <f>IF($AH3343=1,IFERROR(IF(VALUE($F3343)&lt;100000000,VALUE($F3343),1000000000),IFERROR(IF(VALUE(MID($F3343,2,20))&lt;100000000,VALUE(MID($F3343,2,20)),1000000000),1000000000))+ROW()/100000,"")</f>
        <v/>
      </c>
    </row>
    <row r="3344">
      <c r="A3344">
        <f>IF($F3344="","",IFERROR(IF(INDEX('Per Invoice'!$A$2:$A$2001,MATCH($F3344,'Per Invoice'!$B$2:$B$2001,0))=0,"",INDEX('Per Invoice'!$A$2:$A$2001,MATCH($F3344,'Per Invoice'!$B$2:$B$2001,0))),""))</f>
        <v/>
      </c>
      <c r="H3344" s="11" t="n"/>
      <c r="R3344" s="7">
        <f>IF($F3344="","",Q3344*Y3344/100)</f>
        <v/>
      </c>
      <c r="X3344" s="7" t="n"/>
      <c r="Y3344" s="7" t="n"/>
      <c r="Z3344" s="7">
        <f>IF($F3344="","",Y3344*AE3344/100)</f>
        <v/>
      </c>
      <c r="AA3344" s="7">
        <f>IF($F3344="","",Y3344-Z3344)</f>
        <v/>
      </c>
      <c r="AB3344" s="7">
        <f>IF($F3344="","",AA3344-R3344)</f>
        <v/>
      </c>
      <c r="AE3344">
        <f>IF($F3344="","",IF($AK3344=1,0,IF($AJ3344=1,Settings!$C$6,Settings!$C$7))*100)</f>
        <v/>
      </c>
      <c r="AG3344">
        <f>IF($F3344="","",$F3344&amp;"|"&amp;$D3344&amp;"")</f>
        <v/>
      </c>
      <c r="AH3344">
        <f>IF($F3344="","",IF(COUNTIF($AG$2:$AG3344,$AG3344)=1,1,0))</f>
        <v/>
      </c>
      <c r="AI3344">
        <f>IF($AH3344=1,SUMPRODUCT(--($AL$2:$AL$8001&lt;$AL3344))+1,"")</f>
        <v/>
      </c>
      <c r="AJ3344">
        <f>IF($F3344="","",IF(OR($U3344=TRUE(),$U3344="TRUE"),1,0))</f>
        <v/>
      </c>
      <c r="AK3344">
        <f>IF($F3344="","",IF($AD3344="Yes",1,0))</f>
        <v/>
      </c>
      <c r="AL3344">
        <f>IF($AH3344=1,IFERROR(IF(VALUE($F3344)&lt;100000000,VALUE($F3344),1000000000),IFERROR(IF(VALUE(MID($F3344,2,20))&lt;100000000,VALUE(MID($F3344,2,20)),1000000000),1000000000))+ROW()/100000,"")</f>
        <v/>
      </c>
    </row>
    <row r="3345">
      <c r="A3345">
        <f>IF($F3345="","",IFERROR(IF(INDEX('Per Invoice'!$A$2:$A$2001,MATCH($F3345,'Per Invoice'!$B$2:$B$2001,0))=0,"",INDEX('Per Invoice'!$A$2:$A$2001,MATCH($F3345,'Per Invoice'!$B$2:$B$2001,0))),""))</f>
        <v/>
      </c>
      <c r="H3345" s="11" t="n"/>
      <c r="R3345" s="7">
        <f>IF($F3345="","",Q3345*Y3345/100)</f>
        <v/>
      </c>
      <c r="X3345" s="7" t="n"/>
      <c r="Y3345" s="7" t="n"/>
      <c r="Z3345" s="7">
        <f>IF($F3345="","",Y3345*AE3345/100)</f>
        <v/>
      </c>
      <c r="AA3345" s="7">
        <f>IF($F3345="","",Y3345-Z3345)</f>
        <v/>
      </c>
      <c r="AB3345" s="7">
        <f>IF($F3345="","",AA3345-R3345)</f>
        <v/>
      </c>
      <c r="AE3345">
        <f>IF($F3345="","",IF($AK3345=1,0,IF($AJ3345=1,Settings!$C$6,Settings!$C$7))*100)</f>
        <v/>
      </c>
      <c r="AG3345">
        <f>IF($F3345="","",$F3345&amp;"|"&amp;$D3345&amp;"")</f>
        <v/>
      </c>
      <c r="AH3345">
        <f>IF($F3345="","",IF(COUNTIF($AG$2:$AG3345,$AG3345)=1,1,0))</f>
        <v/>
      </c>
      <c r="AI3345">
        <f>IF($AH3345=1,SUMPRODUCT(--($AL$2:$AL$8001&lt;$AL3345))+1,"")</f>
        <v/>
      </c>
      <c r="AJ3345">
        <f>IF($F3345="","",IF(OR($U3345=TRUE(),$U3345="TRUE"),1,0))</f>
        <v/>
      </c>
      <c r="AK3345">
        <f>IF($F3345="","",IF($AD3345="Yes",1,0))</f>
        <v/>
      </c>
      <c r="AL3345">
        <f>IF($AH3345=1,IFERROR(IF(VALUE($F3345)&lt;100000000,VALUE($F3345),1000000000),IFERROR(IF(VALUE(MID($F3345,2,20))&lt;100000000,VALUE(MID($F3345,2,20)),1000000000),1000000000))+ROW()/100000,"")</f>
        <v/>
      </c>
    </row>
    <row r="3346">
      <c r="A3346">
        <f>IF($F3346="","",IFERROR(IF(INDEX('Per Invoice'!$A$2:$A$2001,MATCH($F3346,'Per Invoice'!$B$2:$B$2001,0))=0,"",INDEX('Per Invoice'!$A$2:$A$2001,MATCH($F3346,'Per Invoice'!$B$2:$B$2001,0))),""))</f>
        <v/>
      </c>
      <c r="H3346" s="11" t="n"/>
      <c r="R3346" s="7">
        <f>IF($F3346="","",Q3346*Y3346/100)</f>
        <v/>
      </c>
      <c r="X3346" s="7" t="n"/>
      <c r="Y3346" s="7" t="n"/>
      <c r="Z3346" s="7">
        <f>IF($F3346="","",Y3346*AE3346/100)</f>
        <v/>
      </c>
      <c r="AA3346" s="7">
        <f>IF($F3346="","",Y3346-Z3346)</f>
        <v/>
      </c>
      <c r="AB3346" s="7">
        <f>IF($F3346="","",AA3346-R3346)</f>
        <v/>
      </c>
      <c r="AE3346">
        <f>IF($F3346="","",IF($AK3346=1,0,IF($AJ3346=1,Settings!$C$6,Settings!$C$7))*100)</f>
        <v/>
      </c>
      <c r="AG3346">
        <f>IF($F3346="","",$F3346&amp;"|"&amp;$D3346&amp;"")</f>
        <v/>
      </c>
      <c r="AH3346">
        <f>IF($F3346="","",IF(COUNTIF($AG$2:$AG3346,$AG3346)=1,1,0))</f>
        <v/>
      </c>
      <c r="AI3346">
        <f>IF($AH3346=1,SUMPRODUCT(--($AL$2:$AL$8001&lt;$AL3346))+1,"")</f>
        <v/>
      </c>
      <c r="AJ3346">
        <f>IF($F3346="","",IF(OR($U3346=TRUE(),$U3346="TRUE"),1,0))</f>
        <v/>
      </c>
      <c r="AK3346">
        <f>IF($F3346="","",IF($AD3346="Yes",1,0))</f>
        <v/>
      </c>
      <c r="AL3346">
        <f>IF($AH3346=1,IFERROR(IF(VALUE($F3346)&lt;100000000,VALUE($F3346),1000000000),IFERROR(IF(VALUE(MID($F3346,2,20))&lt;100000000,VALUE(MID($F3346,2,20)),1000000000),1000000000))+ROW()/100000,"")</f>
        <v/>
      </c>
    </row>
    <row r="3347">
      <c r="A3347">
        <f>IF($F3347="","",IFERROR(IF(INDEX('Per Invoice'!$A$2:$A$2001,MATCH($F3347,'Per Invoice'!$B$2:$B$2001,0))=0,"",INDEX('Per Invoice'!$A$2:$A$2001,MATCH($F3347,'Per Invoice'!$B$2:$B$2001,0))),""))</f>
        <v/>
      </c>
      <c r="H3347" s="11" t="n"/>
      <c r="R3347" s="7">
        <f>IF($F3347="","",Q3347*Y3347/100)</f>
        <v/>
      </c>
      <c r="X3347" s="7" t="n"/>
      <c r="Y3347" s="7" t="n"/>
      <c r="Z3347" s="7">
        <f>IF($F3347="","",Y3347*AE3347/100)</f>
        <v/>
      </c>
      <c r="AA3347" s="7">
        <f>IF($F3347="","",Y3347-Z3347)</f>
        <v/>
      </c>
      <c r="AB3347" s="7">
        <f>IF($F3347="","",AA3347-R3347)</f>
        <v/>
      </c>
      <c r="AE3347">
        <f>IF($F3347="","",IF($AK3347=1,0,IF($AJ3347=1,Settings!$C$6,Settings!$C$7))*100)</f>
        <v/>
      </c>
      <c r="AG3347">
        <f>IF($F3347="","",$F3347&amp;"|"&amp;$D3347&amp;"")</f>
        <v/>
      </c>
      <c r="AH3347">
        <f>IF($F3347="","",IF(COUNTIF($AG$2:$AG3347,$AG3347)=1,1,0))</f>
        <v/>
      </c>
      <c r="AI3347">
        <f>IF($AH3347=1,SUMPRODUCT(--($AL$2:$AL$8001&lt;$AL3347))+1,"")</f>
        <v/>
      </c>
      <c r="AJ3347">
        <f>IF($F3347="","",IF(OR($U3347=TRUE(),$U3347="TRUE"),1,0))</f>
        <v/>
      </c>
      <c r="AK3347">
        <f>IF($F3347="","",IF($AD3347="Yes",1,0))</f>
        <v/>
      </c>
      <c r="AL3347">
        <f>IF($AH3347=1,IFERROR(IF(VALUE($F3347)&lt;100000000,VALUE($F3347),1000000000),IFERROR(IF(VALUE(MID($F3347,2,20))&lt;100000000,VALUE(MID($F3347,2,20)),1000000000),1000000000))+ROW()/100000,"")</f>
        <v/>
      </c>
    </row>
    <row r="3348">
      <c r="A3348">
        <f>IF($F3348="","",IFERROR(IF(INDEX('Per Invoice'!$A$2:$A$2001,MATCH($F3348,'Per Invoice'!$B$2:$B$2001,0))=0,"",INDEX('Per Invoice'!$A$2:$A$2001,MATCH($F3348,'Per Invoice'!$B$2:$B$2001,0))),""))</f>
        <v/>
      </c>
      <c r="H3348" s="11" t="n"/>
      <c r="R3348" s="7">
        <f>IF($F3348="","",Q3348*Y3348/100)</f>
        <v/>
      </c>
      <c r="X3348" s="7" t="n"/>
      <c r="Y3348" s="7" t="n"/>
      <c r="Z3348" s="7">
        <f>IF($F3348="","",Y3348*AE3348/100)</f>
        <v/>
      </c>
      <c r="AA3348" s="7">
        <f>IF($F3348="","",Y3348-Z3348)</f>
        <v/>
      </c>
      <c r="AB3348" s="7">
        <f>IF($F3348="","",AA3348-R3348)</f>
        <v/>
      </c>
      <c r="AE3348">
        <f>IF($F3348="","",IF($AK3348=1,0,IF($AJ3348=1,Settings!$C$6,Settings!$C$7))*100)</f>
        <v/>
      </c>
      <c r="AG3348">
        <f>IF($F3348="","",$F3348&amp;"|"&amp;$D3348&amp;"")</f>
        <v/>
      </c>
      <c r="AH3348">
        <f>IF($F3348="","",IF(COUNTIF($AG$2:$AG3348,$AG3348)=1,1,0))</f>
        <v/>
      </c>
      <c r="AI3348">
        <f>IF($AH3348=1,SUMPRODUCT(--($AL$2:$AL$8001&lt;$AL3348))+1,"")</f>
        <v/>
      </c>
      <c r="AJ3348">
        <f>IF($F3348="","",IF(OR($U3348=TRUE(),$U3348="TRUE"),1,0))</f>
        <v/>
      </c>
      <c r="AK3348">
        <f>IF($F3348="","",IF($AD3348="Yes",1,0))</f>
        <v/>
      </c>
      <c r="AL3348">
        <f>IF($AH3348=1,IFERROR(IF(VALUE($F3348)&lt;100000000,VALUE($F3348),1000000000),IFERROR(IF(VALUE(MID($F3348,2,20))&lt;100000000,VALUE(MID($F3348,2,20)),1000000000),1000000000))+ROW()/100000,"")</f>
        <v/>
      </c>
    </row>
    <row r="3349">
      <c r="A3349">
        <f>IF($F3349="","",IFERROR(IF(INDEX('Per Invoice'!$A$2:$A$2001,MATCH($F3349,'Per Invoice'!$B$2:$B$2001,0))=0,"",INDEX('Per Invoice'!$A$2:$A$2001,MATCH($F3349,'Per Invoice'!$B$2:$B$2001,0))),""))</f>
        <v/>
      </c>
      <c r="H3349" s="11" t="n"/>
      <c r="R3349" s="7">
        <f>IF($F3349="","",Q3349*Y3349/100)</f>
        <v/>
      </c>
      <c r="X3349" s="7" t="n"/>
      <c r="Y3349" s="7" t="n"/>
      <c r="Z3349" s="7">
        <f>IF($F3349="","",Y3349*AE3349/100)</f>
        <v/>
      </c>
      <c r="AA3349" s="7">
        <f>IF($F3349="","",Y3349-Z3349)</f>
        <v/>
      </c>
      <c r="AB3349" s="7">
        <f>IF($F3349="","",AA3349-R3349)</f>
        <v/>
      </c>
      <c r="AE3349">
        <f>IF($F3349="","",IF($AK3349=1,0,IF($AJ3349=1,Settings!$C$6,Settings!$C$7))*100)</f>
        <v/>
      </c>
      <c r="AG3349">
        <f>IF($F3349="","",$F3349&amp;"|"&amp;$D3349&amp;"")</f>
        <v/>
      </c>
      <c r="AH3349">
        <f>IF($F3349="","",IF(COUNTIF($AG$2:$AG3349,$AG3349)=1,1,0))</f>
        <v/>
      </c>
      <c r="AI3349">
        <f>IF($AH3349=1,SUMPRODUCT(--($AL$2:$AL$8001&lt;$AL3349))+1,"")</f>
        <v/>
      </c>
      <c r="AJ3349">
        <f>IF($F3349="","",IF(OR($U3349=TRUE(),$U3349="TRUE"),1,0))</f>
        <v/>
      </c>
      <c r="AK3349">
        <f>IF($F3349="","",IF($AD3349="Yes",1,0))</f>
        <v/>
      </c>
      <c r="AL3349">
        <f>IF($AH3349=1,IFERROR(IF(VALUE($F3349)&lt;100000000,VALUE($F3349),1000000000),IFERROR(IF(VALUE(MID($F3349,2,20))&lt;100000000,VALUE(MID($F3349,2,20)),1000000000),1000000000))+ROW()/100000,"")</f>
        <v/>
      </c>
    </row>
    <row r="3350">
      <c r="A3350">
        <f>IF($F3350="","",IFERROR(IF(INDEX('Per Invoice'!$A$2:$A$2001,MATCH($F3350,'Per Invoice'!$B$2:$B$2001,0))=0,"",INDEX('Per Invoice'!$A$2:$A$2001,MATCH($F3350,'Per Invoice'!$B$2:$B$2001,0))),""))</f>
        <v/>
      </c>
      <c r="H3350" s="11" t="n"/>
      <c r="R3350" s="7">
        <f>IF($F3350="","",Q3350*Y3350/100)</f>
        <v/>
      </c>
      <c r="X3350" s="7" t="n"/>
      <c r="Y3350" s="7" t="n"/>
      <c r="Z3350" s="7">
        <f>IF($F3350="","",Y3350*AE3350/100)</f>
        <v/>
      </c>
      <c r="AA3350" s="7">
        <f>IF($F3350="","",Y3350-Z3350)</f>
        <v/>
      </c>
      <c r="AB3350" s="7">
        <f>IF($F3350="","",AA3350-R3350)</f>
        <v/>
      </c>
      <c r="AE3350">
        <f>IF($F3350="","",IF($AK3350=1,0,IF($AJ3350=1,Settings!$C$6,Settings!$C$7))*100)</f>
        <v/>
      </c>
      <c r="AG3350">
        <f>IF($F3350="","",$F3350&amp;"|"&amp;$D3350&amp;"")</f>
        <v/>
      </c>
      <c r="AH3350">
        <f>IF($F3350="","",IF(COUNTIF($AG$2:$AG3350,$AG3350)=1,1,0))</f>
        <v/>
      </c>
      <c r="AI3350">
        <f>IF($AH3350=1,SUMPRODUCT(--($AL$2:$AL$8001&lt;$AL3350))+1,"")</f>
        <v/>
      </c>
      <c r="AJ3350">
        <f>IF($F3350="","",IF(OR($U3350=TRUE(),$U3350="TRUE"),1,0))</f>
        <v/>
      </c>
      <c r="AK3350">
        <f>IF($F3350="","",IF($AD3350="Yes",1,0))</f>
        <v/>
      </c>
      <c r="AL3350">
        <f>IF($AH3350=1,IFERROR(IF(VALUE($F3350)&lt;100000000,VALUE($F3350),1000000000),IFERROR(IF(VALUE(MID($F3350,2,20))&lt;100000000,VALUE(MID($F3350,2,20)),1000000000),1000000000))+ROW()/100000,"")</f>
        <v/>
      </c>
    </row>
    <row r="3351">
      <c r="A3351">
        <f>IF($F3351="","",IFERROR(IF(INDEX('Per Invoice'!$A$2:$A$2001,MATCH($F3351,'Per Invoice'!$B$2:$B$2001,0))=0,"",INDEX('Per Invoice'!$A$2:$A$2001,MATCH($F3351,'Per Invoice'!$B$2:$B$2001,0))),""))</f>
        <v/>
      </c>
      <c r="H3351" s="11" t="n"/>
      <c r="R3351" s="7">
        <f>IF($F3351="","",Q3351*Y3351/100)</f>
        <v/>
      </c>
      <c r="X3351" s="7" t="n"/>
      <c r="Y3351" s="7" t="n"/>
      <c r="Z3351" s="7">
        <f>IF($F3351="","",Y3351*AE3351/100)</f>
        <v/>
      </c>
      <c r="AA3351" s="7">
        <f>IF($F3351="","",Y3351-Z3351)</f>
        <v/>
      </c>
      <c r="AB3351" s="7">
        <f>IF($F3351="","",AA3351-R3351)</f>
        <v/>
      </c>
      <c r="AE3351">
        <f>IF($F3351="","",IF($AK3351=1,0,IF($AJ3351=1,Settings!$C$6,Settings!$C$7))*100)</f>
        <v/>
      </c>
      <c r="AG3351">
        <f>IF($F3351="","",$F3351&amp;"|"&amp;$D3351&amp;"")</f>
        <v/>
      </c>
      <c r="AH3351">
        <f>IF($F3351="","",IF(COUNTIF($AG$2:$AG3351,$AG3351)=1,1,0))</f>
        <v/>
      </c>
      <c r="AI3351">
        <f>IF($AH3351=1,SUMPRODUCT(--($AL$2:$AL$8001&lt;$AL3351))+1,"")</f>
        <v/>
      </c>
      <c r="AJ3351">
        <f>IF($F3351="","",IF(OR($U3351=TRUE(),$U3351="TRUE"),1,0))</f>
        <v/>
      </c>
      <c r="AK3351">
        <f>IF($F3351="","",IF($AD3351="Yes",1,0))</f>
        <v/>
      </c>
      <c r="AL3351">
        <f>IF($AH3351=1,IFERROR(IF(VALUE($F3351)&lt;100000000,VALUE($F3351),1000000000),IFERROR(IF(VALUE(MID($F3351,2,20))&lt;100000000,VALUE(MID($F3351,2,20)),1000000000),1000000000))+ROW()/100000,"")</f>
        <v/>
      </c>
    </row>
    <row r="3352">
      <c r="A3352">
        <f>IF($F3352="","",IFERROR(IF(INDEX('Per Invoice'!$A$2:$A$2001,MATCH($F3352,'Per Invoice'!$B$2:$B$2001,0))=0,"",INDEX('Per Invoice'!$A$2:$A$2001,MATCH($F3352,'Per Invoice'!$B$2:$B$2001,0))),""))</f>
        <v/>
      </c>
      <c r="H3352" s="11" t="n"/>
      <c r="R3352" s="7">
        <f>IF($F3352="","",Q3352*Y3352/100)</f>
        <v/>
      </c>
      <c r="X3352" s="7" t="n"/>
      <c r="Y3352" s="7" t="n"/>
      <c r="Z3352" s="7">
        <f>IF($F3352="","",Y3352*AE3352/100)</f>
        <v/>
      </c>
      <c r="AA3352" s="7">
        <f>IF($F3352="","",Y3352-Z3352)</f>
        <v/>
      </c>
      <c r="AB3352" s="7">
        <f>IF($F3352="","",AA3352-R3352)</f>
        <v/>
      </c>
      <c r="AE3352">
        <f>IF($F3352="","",IF($AK3352=1,0,IF($AJ3352=1,Settings!$C$6,Settings!$C$7))*100)</f>
        <v/>
      </c>
      <c r="AG3352">
        <f>IF($F3352="","",$F3352&amp;"|"&amp;$D3352&amp;"")</f>
        <v/>
      </c>
      <c r="AH3352">
        <f>IF($F3352="","",IF(COUNTIF($AG$2:$AG3352,$AG3352)=1,1,0))</f>
        <v/>
      </c>
      <c r="AI3352">
        <f>IF($AH3352=1,SUMPRODUCT(--($AL$2:$AL$8001&lt;$AL3352))+1,"")</f>
        <v/>
      </c>
      <c r="AJ3352">
        <f>IF($F3352="","",IF(OR($U3352=TRUE(),$U3352="TRUE"),1,0))</f>
        <v/>
      </c>
      <c r="AK3352">
        <f>IF($F3352="","",IF($AD3352="Yes",1,0))</f>
        <v/>
      </c>
      <c r="AL3352">
        <f>IF($AH3352=1,IFERROR(IF(VALUE($F3352)&lt;100000000,VALUE($F3352),1000000000),IFERROR(IF(VALUE(MID($F3352,2,20))&lt;100000000,VALUE(MID($F3352,2,20)),1000000000),1000000000))+ROW()/100000,"")</f>
        <v/>
      </c>
    </row>
    <row r="3353">
      <c r="A3353">
        <f>IF($F3353="","",IFERROR(IF(INDEX('Per Invoice'!$A$2:$A$2001,MATCH($F3353,'Per Invoice'!$B$2:$B$2001,0))=0,"",INDEX('Per Invoice'!$A$2:$A$2001,MATCH($F3353,'Per Invoice'!$B$2:$B$2001,0))),""))</f>
        <v/>
      </c>
      <c r="H3353" s="11" t="n"/>
      <c r="R3353" s="7">
        <f>IF($F3353="","",Q3353*Y3353/100)</f>
        <v/>
      </c>
      <c r="X3353" s="7" t="n"/>
      <c r="Y3353" s="7" t="n"/>
      <c r="Z3353" s="7">
        <f>IF($F3353="","",Y3353*AE3353/100)</f>
        <v/>
      </c>
      <c r="AA3353" s="7">
        <f>IF($F3353="","",Y3353-Z3353)</f>
        <v/>
      </c>
      <c r="AB3353" s="7">
        <f>IF($F3353="","",AA3353-R3353)</f>
        <v/>
      </c>
      <c r="AE3353">
        <f>IF($F3353="","",IF($AK3353=1,0,IF($AJ3353=1,Settings!$C$6,Settings!$C$7))*100)</f>
        <v/>
      </c>
      <c r="AG3353">
        <f>IF($F3353="","",$F3353&amp;"|"&amp;$D3353&amp;"")</f>
        <v/>
      </c>
      <c r="AH3353">
        <f>IF($F3353="","",IF(COUNTIF($AG$2:$AG3353,$AG3353)=1,1,0))</f>
        <v/>
      </c>
      <c r="AI3353">
        <f>IF($AH3353=1,SUMPRODUCT(--($AL$2:$AL$8001&lt;$AL3353))+1,"")</f>
        <v/>
      </c>
      <c r="AJ3353">
        <f>IF($F3353="","",IF(OR($U3353=TRUE(),$U3353="TRUE"),1,0))</f>
        <v/>
      </c>
      <c r="AK3353">
        <f>IF($F3353="","",IF($AD3353="Yes",1,0))</f>
        <v/>
      </c>
      <c r="AL3353">
        <f>IF($AH3353=1,IFERROR(IF(VALUE($F3353)&lt;100000000,VALUE($F3353),1000000000),IFERROR(IF(VALUE(MID($F3353,2,20))&lt;100000000,VALUE(MID($F3353,2,20)),1000000000),1000000000))+ROW()/100000,"")</f>
        <v/>
      </c>
    </row>
    <row r="3354">
      <c r="A3354">
        <f>IF($F3354="","",IFERROR(IF(INDEX('Per Invoice'!$A$2:$A$2001,MATCH($F3354,'Per Invoice'!$B$2:$B$2001,0))=0,"",INDEX('Per Invoice'!$A$2:$A$2001,MATCH($F3354,'Per Invoice'!$B$2:$B$2001,0))),""))</f>
        <v/>
      </c>
      <c r="H3354" s="11" t="n"/>
      <c r="R3354" s="7">
        <f>IF($F3354="","",Q3354*Y3354/100)</f>
        <v/>
      </c>
      <c r="X3354" s="7" t="n"/>
      <c r="Y3354" s="7" t="n"/>
      <c r="Z3354" s="7">
        <f>IF($F3354="","",Y3354*AE3354/100)</f>
        <v/>
      </c>
      <c r="AA3354" s="7">
        <f>IF($F3354="","",Y3354-Z3354)</f>
        <v/>
      </c>
      <c r="AB3354" s="7">
        <f>IF($F3354="","",AA3354-R3354)</f>
        <v/>
      </c>
      <c r="AE3354">
        <f>IF($F3354="","",IF($AK3354=1,0,IF($AJ3354=1,Settings!$C$6,Settings!$C$7))*100)</f>
        <v/>
      </c>
      <c r="AG3354">
        <f>IF($F3354="","",$F3354&amp;"|"&amp;$D3354&amp;"")</f>
        <v/>
      </c>
      <c r="AH3354">
        <f>IF($F3354="","",IF(COUNTIF($AG$2:$AG3354,$AG3354)=1,1,0))</f>
        <v/>
      </c>
      <c r="AI3354">
        <f>IF($AH3354=1,SUMPRODUCT(--($AL$2:$AL$8001&lt;$AL3354))+1,"")</f>
        <v/>
      </c>
      <c r="AJ3354">
        <f>IF($F3354="","",IF(OR($U3354=TRUE(),$U3354="TRUE"),1,0))</f>
        <v/>
      </c>
      <c r="AK3354">
        <f>IF($F3354="","",IF($AD3354="Yes",1,0))</f>
        <v/>
      </c>
      <c r="AL3354">
        <f>IF($AH3354=1,IFERROR(IF(VALUE($F3354)&lt;100000000,VALUE($F3354),1000000000),IFERROR(IF(VALUE(MID($F3354,2,20))&lt;100000000,VALUE(MID($F3354,2,20)),1000000000),1000000000))+ROW()/100000,"")</f>
        <v/>
      </c>
    </row>
    <row r="3355">
      <c r="A3355">
        <f>IF($F3355="","",IFERROR(IF(INDEX('Per Invoice'!$A$2:$A$2001,MATCH($F3355,'Per Invoice'!$B$2:$B$2001,0))=0,"",INDEX('Per Invoice'!$A$2:$A$2001,MATCH($F3355,'Per Invoice'!$B$2:$B$2001,0))),""))</f>
        <v/>
      </c>
      <c r="H3355" s="11" t="n"/>
      <c r="R3355" s="7">
        <f>IF($F3355="","",Q3355*Y3355/100)</f>
        <v/>
      </c>
      <c r="X3355" s="7" t="n"/>
      <c r="Y3355" s="7" t="n"/>
      <c r="Z3355" s="7">
        <f>IF($F3355="","",Y3355*AE3355/100)</f>
        <v/>
      </c>
      <c r="AA3355" s="7">
        <f>IF($F3355="","",Y3355-Z3355)</f>
        <v/>
      </c>
      <c r="AB3355" s="7">
        <f>IF($F3355="","",AA3355-R3355)</f>
        <v/>
      </c>
      <c r="AE3355">
        <f>IF($F3355="","",IF($AK3355=1,0,IF($AJ3355=1,Settings!$C$6,Settings!$C$7))*100)</f>
        <v/>
      </c>
      <c r="AG3355">
        <f>IF($F3355="","",$F3355&amp;"|"&amp;$D3355&amp;"")</f>
        <v/>
      </c>
      <c r="AH3355">
        <f>IF($F3355="","",IF(COUNTIF($AG$2:$AG3355,$AG3355)=1,1,0))</f>
        <v/>
      </c>
      <c r="AI3355">
        <f>IF($AH3355=1,SUMPRODUCT(--($AL$2:$AL$8001&lt;$AL3355))+1,"")</f>
        <v/>
      </c>
      <c r="AJ3355">
        <f>IF($F3355="","",IF(OR($U3355=TRUE(),$U3355="TRUE"),1,0))</f>
        <v/>
      </c>
      <c r="AK3355">
        <f>IF($F3355="","",IF($AD3355="Yes",1,0))</f>
        <v/>
      </c>
      <c r="AL3355">
        <f>IF($AH3355=1,IFERROR(IF(VALUE($F3355)&lt;100000000,VALUE($F3355),1000000000),IFERROR(IF(VALUE(MID($F3355,2,20))&lt;100000000,VALUE(MID($F3355,2,20)),1000000000),1000000000))+ROW()/100000,"")</f>
        <v/>
      </c>
    </row>
    <row r="3356">
      <c r="A3356">
        <f>IF($F3356="","",IFERROR(IF(INDEX('Per Invoice'!$A$2:$A$2001,MATCH($F3356,'Per Invoice'!$B$2:$B$2001,0))=0,"",INDEX('Per Invoice'!$A$2:$A$2001,MATCH($F3356,'Per Invoice'!$B$2:$B$2001,0))),""))</f>
        <v/>
      </c>
      <c r="H3356" s="11" t="n"/>
      <c r="R3356" s="7">
        <f>IF($F3356="","",Q3356*Y3356/100)</f>
        <v/>
      </c>
      <c r="X3356" s="7" t="n"/>
      <c r="Y3356" s="7" t="n"/>
      <c r="Z3356" s="7">
        <f>IF($F3356="","",Y3356*AE3356/100)</f>
        <v/>
      </c>
      <c r="AA3356" s="7">
        <f>IF($F3356="","",Y3356-Z3356)</f>
        <v/>
      </c>
      <c r="AB3356" s="7">
        <f>IF($F3356="","",AA3356-R3356)</f>
        <v/>
      </c>
      <c r="AE3356">
        <f>IF($F3356="","",IF($AK3356=1,0,IF($AJ3356=1,Settings!$C$6,Settings!$C$7))*100)</f>
        <v/>
      </c>
      <c r="AG3356">
        <f>IF($F3356="","",$F3356&amp;"|"&amp;$D3356&amp;"")</f>
        <v/>
      </c>
      <c r="AH3356">
        <f>IF($F3356="","",IF(COUNTIF($AG$2:$AG3356,$AG3356)=1,1,0))</f>
        <v/>
      </c>
      <c r="AI3356">
        <f>IF($AH3356=1,SUMPRODUCT(--($AL$2:$AL$8001&lt;$AL3356))+1,"")</f>
        <v/>
      </c>
      <c r="AJ3356">
        <f>IF($F3356="","",IF(OR($U3356=TRUE(),$U3356="TRUE"),1,0))</f>
        <v/>
      </c>
      <c r="AK3356">
        <f>IF($F3356="","",IF($AD3356="Yes",1,0))</f>
        <v/>
      </c>
      <c r="AL3356">
        <f>IF($AH3356=1,IFERROR(IF(VALUE($F3356)&lt;100000000,VALUE($F3356),1000000000),IFERROR(IF(VALUE(MID($F3356,2,20))&lt;100000000,VALUE(MID($F3356,2,20)),1000000000),1000000000))+ROW()/100000,"")</f>
        <v/>
      </c>
    </row>
    <row r="3357">
      <c r="A3357">
        <f>IF($F3357="","",IFERROR(IF(INDEX('Per Invoice'!$A$2:$A$2001,MATCH($F3357,'Per Invoice'!$B$2:$B$2001,0))=0,"",INDEX('Per Invoice'!$A$2:$A$2001,MATCH($F3357,'Per Invoice'!$B$2:$B$2001,0))),""))</f>
        <v/>
      </c>
      <c r="H3357" s="11" t="n"/>
      <c r="R3357" s="7">
        <f>IF($F3357="","",Q3357*Y3357/100)</f>
        <v/>
      </c>
      <c r="X3357" s="7" t="n"/>
      <c r="Y3357" s="7" t="n"/>
      <c r="Z3357" s="7">
        <f>IF($F3357="","",Y3357*AE3357/100)</f>
        <v/>
      </c>
      <c r="AA3357" s="7">
        <f>IF($F3357="","",Y3357-Z3357)</f>
        <v/>
      </c>
      <c r="AB3357" s="7">
        <f>IF($F3357="","",AA3357-R3357)</f>
        <v/>
      </c>
      <c r="AE3357">
        <f>IF($F3357="","",IF($AK3357=1,0,IF($AJ3357=1,Settings!$C$6,Settings!$C$7))*100)</f>
        <v/>
      </c>
      <c r="AG3357">
        <f>IF($F3357="","",$F3357&amp;"|"&amp;$D3357&amp;"")</f>
        <v/>
      </c>
      <c r="AH3357">
        <f>IF($F3357="","",IF(COUNTIF($AG$2:$AG3357,$AG3357)=1,1,0))</f>
        <v/>
      </c>
      <c r="AI3357">
        <f>IF($AH3357=1,SUMPRODUCT(--($AL$2:$AL$8001&lt;$AL3357))+1,"")</f>
        <v/>
      </c>
      <c r="AJ3357">
        <f>IF($F3357="","",IF(OR($U3357=TRUE(),$U3357="TRUE"),1,0))</f>
        <v/>
      </c>
      <c r="AK3357">
        <f>IF($F3357="","",IF($AD3357="Yes",1,0))</f>
        <v/>
      </c>
      <c r="AL3357">
        <f>IF($AH3357=1,IFERROR(IF(VALUE($F3357)&lt;100000000,VALUE($F3357),1000000000),IFERROR(IF(VALUE(MID($F3357,2,20))&lt;100000000,VALUE(MID($F3357,2,20)),1000000000),1000000000))+ROW()/100000,"")</f>
        <v/>
      </c>
    </row>
    <row r="3358">
      <c r="A3358">
        <f>IF($F3358="","",IFERROR(IF(INDEX('Per Invoice'!$A$2:$A$2001,MATCH($F3358,'Per Invoice'!$B$2:$B$2001,0))=0,"",INDEX('Per Invoice'!$A$2:$A$2001,MATCH($F3358,'Per Invoice'!$B$2:$B$2001,0))),""))</f>
        <v/>
      </c>
      <c r="H3358" s="11" t="n"/>
      <c r="R3358" s="7">
        <f>IF($F3358="","",Q3358*Y3358/100)</f>
        <v/>
      </c>
      <c r="X3358" s="7" t="n"/>
      <c r="Y3358" s="7" t="n"/>
      <c r="Z3358" s="7">
        <f>IF($F3358="","",Y3358*AE3358/100)</f>
        <v/>
      </c>
      <c r="AA3358" s="7">
        <f>IF($F3358="","",Y3358-Z3358)</f>
        <v/>
      </c>
      <c r="AB3358" s="7">
        <f>IF($F3358="","",AA3358-R3358)</f>
        <v/>
      </c>
      <c r="AE3358">
        <f>IF($F3358="","",IF($AK3358=1,0,IF($AJ3358=1,Settings!$C$6,Settings!$C$7))*100)</f>
        <v/>
      </c>
      <c r="AG3358">
        <f>IF($F3358="","",$F3358&amp;"|"&amp;$D3358&amp;"")</f>
        <v/>
      </c>
      <c r="AH3358">
        <f>IF($F3358="","",IF(COUNTIF($AG$2:$AG3358,$AG3358)=1,1,0))</f>
        <v/>
      </c>
      <c r="AI3358">
        <f>IF($AH3358=1,SUMPRODUCT(--($AL$2:$AL$8001&lt;$AL3358))+1,"")</f>
        <v/>
      </c>
      <c r="AJ3358">
        <f>IF($F3358="","",IF(OR($U3358=TRUE(),$U3358="TRUE"),1,0))</f>
        <v/>
      </c>
      <c r="AK3358">
        <f>IF($F3358="","",IF($AD3358="Yes",1,0))</f>
        <v/>
      </c>
      <c r="AL3358">
        <f>IF($AH3358=1,IFERROR(IF(VALUE($F3358)&lt;100000000,VALUE($F3358),1000000000),IFERROR(IF(VALUE(MID($F3358,2,20))&lt;100000000,VALUE(MID($F3358,2,20)),1000000000),1000000000))+ROW()/100000,"")</f>
        <v/>
      </c>
    </row>
    <row r="3359">
      <c r="A3359">
        <f>IF($F3359="","",IFERROR(IF(INDEX('Per Invoice'!$A$2:$A$2001,MATCH($F3359,'Per Invoice'!$B$2:$B$2001,0))=0,"",INDEX('Per Invoice'!$A$2:$A$2001,MATCH($F3359,'Per Invoice'!$B$2:$B$2001,0))),""))</f>
        <v/>
      </c>
      <c r="H3359" s="11" t="n"/>
      <c r="R3359" s="7">
        <f>IF($F3359="","",Q3359*Y3359/100)</f>
        <v/>
      </c>
      <c r="X3359" s="7" t="n"/>
      <c r="Y3359" s="7" t="n"/>
      <c r="Z3359" s="7">
        <f>IF($F3359="","",Y3359*AE3359/100)</f>
        <v/>
      </c>
      <c r="AA3359" s="7">
        <f>IF($F3359="","",Y3359-Z3359)</f>
        <v/>
      </c>
      <c r="AB3359" s="7">
        <f>IF($F3359="","",AA3359-R3359)</f>
        <v/>
      </c>
      <c r="AE3359">
        <f>IF($F3359="","",IF($AK3359=1,0,IF($AJ3359=1,Settings!$C$6,Settings!$C$7))*100)</f>
        <v/>
      </c>
      <c r="AG3359">
        <f>IF($F3359="","",$F3359&amp;"|"&amp;$D3359&amp;"")</f>
        <v/>
      </c>
      <c r="AH3359">
        <f>IF($F3359="","",IF(COUNTIF($AG$2:$AG3359,$AG3359)=1,1,0))</f>
        <v/>
      </c>
      <c r="AI3359">
        <f>IF($AH3359=1,SUMPRODUCT(--($AL$2:$AL$8001&lt;$AL3359))+1,"")</f>
        <v/>
      </c>
      <c r="AJ3359">
        <f>IF($F3359="","",IF(OR($U3359=TRUE(),$U3359="TRUE"),1,0))</f>
        <v/>
      </c>
      <c r="AK3359">
        <f>IF($F3359="","",IF($AD3359="Yes",1,0))</f>
        <v/>
      </c>
      <c r="AL3359">
        <f>IF($AH3359=1,IFERROR(IF(VALUE($F3359)&lt;100000000,VALUE($F3359),1000000000),IFERROR(IF(VALUE(MID($F3359,2,20))&lt;100000000,VALUE(MID($F3359,2,20)),1000000000),1000000000))+ROW()/100000,"")</f>
        <v/>
      </c>
    </row>
    <row r="3360">
      <c r="A3360">
        <f>IF($F3360="","",IFERROR(IF(INDEX('Per Invoice'!$A$2:$A$2001,MATCH($F3360,'Per Invoice'!$B$2:$B$2001,0))=0,"",INDEX('Per Invoice'!$A$2:$A$2001,MATCH($F3360,'Per Invoice'!$B$2:$B$2001,0))),""))</f>
        <v/>
      </c>
      <c r="H3360" s="11" t="n"/>
      <c r="R3360" s="7">
        <f>IF($F3360="","",Q3360*Y3360/100)</f>
        <v/>
      </c>
      <c r="X3360" s="7" t="n"/>
      <c r="Y3360" s="7" t="n"/>
      <c r="Z3360" s="7">
        <f>IF($F3360="","",Y3360*AE3360/100)</f>
        <v/>
      </c>
      <c r="AA3360" s="7">
        <f>IF($F3360="","",Y3360-Z3360)</f>
        <v/>
      </c>
      <c r="AB3360" s="7">
        <f>IF($F3360="","",AA3360-R3360)</f>
        <v/>
      </c>
      <c r="AE3360">
        <f>IF($F3360="","",IF($AK3360=1,0,IF($AJ3360=1,Settings!$C$6,Settings!$C$7))*100)</f>
        <v/>
      </c>
      <c r="AG3360">
        <f>IF($F3360="","",$F3360&amp;"|"&amp;$D3360&amp;"")</f>
        <v/>
      </c>
      <c r="AH3360">
        <f>IF($F3360="","",IF(COUNTIF($AG$2:$AG3360,$AG3360)=1,1,0))</f>
        <v/>
      </c>
      <c r="AI3360">
        <f>IF($AH3360=1,SUMPRODUCT(--($AL$2:$AL$8001&lt;$AL3360))+1,"")</f>
        <v/>
      </c>
      <c r="AJ3360">
        <f>IF($F3360="","",IF(OR($U3360=TRUE(),$U3360="TRUE"),1,0))</f>
        <v/>
      </c>
      <c r="AK3360">
        <f>IF($F3360="","",IF($AD3360="Yes",1,0))</f>
        <v/>
      </c>
      <c r="AL3360">
        <f>IF($AH3360=1,IFERROR(IF(VALUE($F3360)&lt;100000000,VALUE($F3360),1000000000),IFERROR(IF(VALUE(MID($F3360,2,20))&lt;100000000,VALUE(MID($F3360,2,20)),1000000000),1000000000))+ROW()/100000,"")</f>
        <v/>
      </c>
    </row>
    <row r="3361">
      <c r="A3361">
        <f>IF($F3361="","",IFERROR(IF(INDEX('Per Invoice'!$A$2:$A$2001,MATCH($F3361,'Per Invoice'!$B$2:$B$2001,0))=0,"",INDEX('Per Invoice'!$A$2:$A$2001,MATCH($F3361,'Per Invoice'!$B$2:$B$2001,0))),""))</f>
        <v/>
      </c>
      <c r="H3361" s="11" t="n"/>
      <c r="R3361" s="7">
        <f>IF($F3361="","",Q3361*Y3361/100)</f>
        <v/>
      </c>
      <c r="X3361" s="7" t="n"/>
      <c r="Y3361" s="7" t="n"/>
      <c r="Z3361" s="7">
        <f>IF($F3361="","",Y3361*AE3361/100)</f>
        <v/>
      </c>
      <c r="AA3361" s="7">
        <f>IF($F3361="","",Y3361-Z3361)</f>
        <v/>
      </c>
      <c r="AB3361" s="7">
        <f>IF($F3361="","",AA3361-R3361)</f>
        <v/>
      </c>
      <c r="AE3361">
        <f>IF($F3361="","",IF($AK3361=1,0,IF($AJ3361=1,Settings!$C$6,Settings!$C$7))*100)</f>
        <v/>
      </c>
      <c r="AG3361">
        <f>IF($F3361="","",$F3361&amp;"|"&amp;$D3361&amp;"")</f>
        <v/>
      </c>
      <c r="AH3361">
        <f>IF($F3361="","",IF(COUNTIF($AG$2:$AG3361,$AG3361)=1,1,0))</f>
        <v/>
      </c>
      <c r="AI3361">
        <f>IF($AH3361=1,SUMPRODUCT(--($AL$2:$AL$8001&lt;$AL3361))+1,"")</f>
        <v/>
      </c>
      <c r="AJ3361">
        <f>IF($F3361="","",IF(OR($U3361=TRUE(),$U3361="TRUE"),1,0))</f>
        <v/>
      </c>
      <c r="AK3361">
        <f>IF($F3361="","",IF($AD3361="Yes",1,0))</f>
        <v/>
      </c>
      <c r="AL3361">
        <f>IF($AH3361=1,IFERROR(IF(VALUE($F3361)&lt;100000000,VALUE($F3361),1000000000),IFERROR(IF(VALUE(MID($F3361,2,20))&lt;100000000,VALUE(MID($F3361,2,20)),1000000000),1000000000))+ROW()/100000,"")</f>
        <v/>
      </c>
    </row>
    <row r="3362">
      <c r="A3362">
        <f>IF($F3362="","",IFERROR(IF(INDEX('Per Invoice'!$A$2:$A$2001,MATCH($F3362,'Per Invoice'!$B$2:$B$2001,0))=0,"",INDEX('Per Invoice'!$A$2:$A$2001,MATCH($F3362,'Per Invoice'!$B$2:$B$2001,0))),""))</f>
        <v/>
      </c>
      <c r="H3362" s="11" t="n"/>
      <c r="R3362" s="7">
        <f>IF($F3362="","",Q3362*Y3362/100)</f>
        <v/>
      </c>
      <c r="X3362" s="7" t="n"/>
      <c r="Y3362" s="7" t="n"/>
      <c r="Z3362" s="7">
        <f>IF($F3362="","",Y3362*AE3362/100)</f>
        <v/>
      </c>
      <c r="AA3362" s="7">
        <f>IF($F3362="","",Y3362-Z3362)</f>
        <v/>
      </c>
      <c r="AB3362" s="7">
        <f>IF($F3362="","",AA3362-R3362)</f>
        <v/>
      </c>
      <c r="AE3362">
        <f>IF($F3362="","",IF($AK3362=1,0,IF($AJ3362=1,Settings!$C$6,Settings!$C$7))*100)</f>
        <v/>
      </c>
      <c r="AG3362">
        <f>IF($F3362="","",$F3362&amp;"|"&amp;$D3362&amp;"")</f>
        <v/>
      </c>
      <c r="AH3362">
        <f>IF($F3362="","",IF(COUNTIF($AG$2:$AG3362,$AG3362)=1,1,0))</f>
        <v/>
      </c>
      <c r="AI3362">
        <f>IF($AH3362=1,SUMPRODUCT(--($AL$2:$AL$8001&lt;$AL3362))+1,"")</f>
        <v/>
      </c>
      <c r="AJ3362">
        <f>IF($F3362="","",IF(OR($U3362=TRUE(),$U3362="TRUE"),1,0))</f>
        <v/>
      </c>
      <c r="AK3362">
        <f>IF($F3362="","",IF($AD3362="Yes",1,0))</f>
        <v/>
      </c>
      <c r="AL3362">
        <f>IF($AH3362=1,IFERROR(IF(VALUE($F3362)&lt;100000000,VALUE($F3362),1000000000),IFERROR(IF(VALUE(MID($F3362,2,20))&lt;100000000,VALUE(MID($F3362,2,20)),1000000000),1000000000))+ROW()/100000,"")</f>
        <v/>
      </c>
    </row>
    <row r="3363">
      <c r="A3363">
        <f>IF($F3363="","",IFERROR(IF(INDEX('Per Invoice'!$A$2:$A$2001,MATCH($F3363,'Per Invoice'!$B$2:$B$2001,0))=0,"",INDEX('Per Invoice'!$A$2:$A$2001,MATCH($F3363,'Per Invoice'!$B$2:$B$2001,0))),""))</f>
        <v/>
      </c>
      <c r="H3363" s="11" t="n"/>
      <c r="R3363" s="7">
        <f>IF($F3363="","",Q3363*Y3363/100)</f>
        <v/>
      </c>
      <c r="X3363" s="7" t="n"/>
      <c r="Y3363" s="7" t="n"/>
      <c r="Z3363" s="7">
        <f>IF($F3363="","",Y3363*AE3363/100)</f>
        <v/>
      </c>
      <c r="AA3363" s="7">
        <f>IF($F3363="","",Y3363-Z3363)</f>
        <v/>
      </c>
      <c r="AB3363" s="7">
        <f>IF($F3363="","",AA3363-R3363)</f>
        <v/>
      </c>
      <c r="AE3363">
        <f>IF($F3363="","",IF($AK3363=1,0,IF($AJ3363=1,Settings!$C$6,Settings!$C$7))*100)</f>
        <v/>
      </c>
      <c r="AG3363">
        <f>IF($F3363="","",$F3363&amp;"|"&amp;$D3363&amp;"")</f>
        <v/>
      </c>
      <c r="AH3363">
        <f>IF($F3363="","",IF(COUNTIF($AG$2:$AG3363,$AG3363)=1,1,0))</f>
        <v/>
      </c>
      <c r="AI3363">
        <f>IF($AH3363=1,SUMPRODUCT(--($AL$2:$AL$8001&lt;$AL3363))+1,"")</f>
        <v/>
      </c>
      <c r="AJ3363">
        <f>IF($F3363="","",IF(OR($U3363=TRUE(),$U3363="TRUE"),1,0))</f>
        <v/>
      </c>
      <c r="AK3363">
        <f>IF($F3363="","",IF($AD3363="Yes",1,0))</f>
        <v/>
      </c>
      <c r="AL3363">
        <f>IF($AH3363=1,IFERROR(IF(VALUE($F3363)&lt;100000000,VALUE($F3363),1000000000),IFERROR(IF(VALUE(MID($F3363,2,20))&lt;100000000,VALUE(MID($F3363,2,20)),1000000000),1000000000))+ROW()/100000,"")</f>
        <v/>
      </c>
    </row>
    <row r="3364">
      <c r="A3364">
        <f>IF($F3364="","",IFERROR(IF(INDEX('Per Invoice'!$A$2:$A$2001,MATCH($F3364,'Per Invoice'!$B$2:$B$2001,0))=0,"",INDEX('Per Invoice'!$A$2:$A$2001,MATCH($F3364,'Per Invoice'!$B$2:$B$2001,0))),""))</f>
        <v/>
      </c>
      <c r="H3364" s="11" t="n"/>
      <c r="R3364" s="7">
        <f>IF($F3364="","",Q3364*Y3364/100)</f>
        <v/>
      </c>
      <c r="X3364" s="7" t="n"/>
      <c r="Y3364" s="7" t="n"/>
      <c r="Z3364" s="7">
        <f>IF($F3364="","",Y3364*AE3364/100)</f>
        <v/>
      </c>
      <c r="AA3364" s="7">
        <f>IF($F3364="","",Y3364-Z3364)</f>
        <v/>
      </c>
      <c r="AB3364" s="7">
        <f>IF($F3364="","",AA3364-R3364)</f>
        <v/>
      </c>
      <c r="AE3364">
        <f>IF($F3364="","",IF($AK3364=1,0,IF($AJ3364=1,Settings!$C$6,Settings!$C$7))*100)</f>
        <v/>
      </c>
      <c r="AG3364">
        <f>IF($F3364="","",$F3364&amp;"|"&amp;$D3364&amp;"")</f>
        <v/>
      </c>
      <c r="AH3364">
        <f>IF($F3364="","",IF(COUNTIF($AG$2:$AG3364,$AG3364)=1,1,0))</f>
        <v/>
      </c>
      <c r="AI3364">
        <f>IF($AH3364=1,SUMPRODUCT(--($AL$2:$AL$8001&lt;$AL3364))+1,"")</f>
        <v/>
      </c>
      <c r="AJ3364">
        <f>IF($F3364="","",IF(OR($U3364=TRUE(),$U3364="TRUE"),1,0))</f>
        <v/>
      </c>
      <c r="AK3364">
        <f>IF($F3364="","",IF($AD3364="Yes",1,0))</f>
        <v/>
      </c>
      <c r="AL3364">
        <f>IF($AH3364=1,IFERROR(IF(VALUE($F3364)&lt;100000000,VALUE($F3364),1000000000),IFERROR(IF(VALUE(MID($F3364,2,20))&lt;100000000,VALUE(MID($F3364,2,20)),1000000000),1000000000))+ROW()/100000,"")</f>
        <v/>
      </c>
    </row>
    <row r="3365">
      <c r="A3365">
        <f>IF($F3365="","",IFERROR(IF(INDEX('Per Invoice'!$A$2:$A$2001,MATCH($F3365,'Per Invoice'!$B$2:$B$2001,0))=0,"",INDEX('Per Invoice'!$A$2:$A$2001,MATCH($F3365,'Per Invoice'!$B$2:$B$2001,0))),""))</f>
        <v/>
      </c>
      <c r="H3365" s="11" t="n"/>
      <c r="R3365" s="7">
        <f>IF($F3365="","",Q3365*Y3365/100)</f>
        <v/>
      </c>
      <c r="X3365" s="7" t="n"/>
      <c r="Y3365" s="7" t="n"/>
      <c r="Z3365" s="7">
        <f>IF($F3365="","",Y3365*AE3365/100)</f>
        <v/>
      </c>
      <c r="AA3365" s="7">
        <f>IF($F3365="","",Y3365-Z3365)</f>
        <v/>
      </c>
      <c r="AB3365" s="7">
        <f>IF($F3365="","",AA3365-R3365)</f>
        <v/>
      </c>
      <c r="AE3365">
        <f>IF($F3365="","",IF($AK3365=1,0,IF($AJ3365=1,Settings!$C$6,Settings!$C$7))*100)</f>
        <v/>
      </c>
      <c r="AG3365">
        <f>IF($F3365="","",$F3365&amp;"|"&amp;$D3365&amp;"")</f>
        <v/>
      </c>
      <c r="AH3365">
        <f>IF($F3365="","",IF(COUNTIF($AG$2:$AG3365,$AG3365)=1,1,0))</f>
        <v/>
      </c>
      <c r="AI3365">
        <f>IF($AH3365=1,SUMPRODUCT(--($AL$2:$AL$8001&lt;$AL3365))+1,"")</f>
        <v/>
      </c>
      <c r="AJ3365">
        <f>IF($F3365="","",IF(OR($U3365=TRUE(),$U3365="TRUE"),1,0))</f>
        <v/>
      </c>
      <c r="AK3365">
        <f>IF($F3365="","",IF($AD3365="Yes",1,0))</f>
        <v/>
      </c>
      <c r="AL3365">
        <f>IF($AH3365=1,IFERROR(IF(VALUE($F3365)&lt;100000000,VALUE($F3365),1000000000),IFERROR(IF(VALUE(MID($F3365,2,20))&lt;100000000,VALUE(MID($F3365,2,20)),1000000000),1000000000))+ROW()/100000,"")</f>
        <v/>
      </c>
    </row>
    <row r="3366">
      <c r="A3366">
        <f>IF($F3366="","",IFERROR(IF(INDEX('Per Invoice'!$A$2:$A$2001,MATCH($F3366,'Per Invoice'!$B$2:$B$2001,0))=0,"",INDEX('Per Invoice'!$A$2:$A$2001,MATCH($F3366,'Per Invoice'!$B$2:$B$2001,0))),""))</f>
        <v/>
      </c>
      <c r="H3366" s="11" t="n"/>
      <c r="R3366" s="7">
        <f>IF($F3366="","",Q3366*Y3366/100)</f>
        <v/>
      </c>
      <c r="X3366" s="7" t="n"/>
      <c r="Y3366" s="7" t="n"/>
      <c r="Z3366" s="7">
        <f>IF($F3366="","",Y3366*AE3366/100)</f>
        <v/>
      </c>
      <c r="AA3366" s="7">
        <f>IF($F3366="","",Y3366-Z3366)</f>
        <v/>
      </c>
      <c r="AB3366" s="7">
        <f>IF($F3366="","",AA3366-R3366)</f>
        <v/>
      </c>
      <c r="AE3366">
        <f>IF($F3366="","",IF($AK3366=1,0,IF($AJ3366=1,Settings!$C$6,Settings!$C$7))*100)</f>
        <v/>
      </c>
      <c r="AG3366">
        <f>IF($F3366="","",$F3366&amp;"|"&amp;$D3366&amp;"")</f>
        <v/>
      </c>
      <c r="AH3366">
        <f>IF($F3366="","",IF(COUNTIF($AG$2:$AG3366,$AG3366)=1,1,0))</f>
        <v/>
      </c>
      <c r="AI3366">
        <f>IF($AH3366=1,SUMPRODUCT(--($AL$2:$AL$8001&lt;$AL3366))+1,"")</f>
        <v/>
      </c>
      <c r="AJ3366">
        <f>IF($F3366="","",IF(OR($U3366=TRUE(),$U3366="TRUE"),1,0))</f>
        <v/>
      </c>
      <c r="AK3366">
        <f>IF($F3366="","",IF($AD3366="Yes",1,0))</f>
        <v/>
      </c>
      <c r="AL3366">
        <f>IF($AH3366=1,IFERROR(IF(VALUE($F3366)&lt;100000000,VALUE($F3366),1000000000),IFERROR(IF(VALUE(MID($F3366,2,20))&lt;100000000,VALUE(MID($F3366,2,20)),1000000000),1000000000))+ROW()/100000,"")</f>
        <v/>
      </c>
    </row>
    <row r="3367">
      <c r="A3367">
        <f>IF($F3367="","",IFERROR(IF(INDEX('Per Invoice'!$A$2:$A$2001,MATCH($F3367,'Per Invoice'!$B$2:$B$2001,0))=0,"",INDEX('Per Invoice'!$A$2:$A$2001,MATCH($F3367,'Per Invoice'!$B$2:$B$2001,0))),""))</f>
        <v/>
      </c>
      <c r="H3367" s="11" t="n"/>
      <c r="R3367" s="7">
        <f>IF($F3367="","",Q3367*Y3367/100)</f>
        <v/>
      </c>
      <c r="X3367" s="7" t="n"/>
      <c r="Y3367" s="7" t="n"/>
      <c r="Z3367" s="7">
        <f>IF($F3367="","",Y3367*AE3367/100)</f>
        <v/>
      </c>
      <c r="AA3367" s="7">
        <f>IF($F3367="","",Y3367-Z3367)</f>
        <v/>
      </c>
      <c r="AB3367" s="7">
        <f>IF($F3367="","",AA3367-R3367)</f>
        <v/>
      </c>
      <c r="AE3367">
        <f>IF($F3367="","",IF($AK3367=1,0,IF($AJ3367=1,Settings!$C$6,Settings!$C$7))*100)</f>
        <v/>
      </c>
      <c r="AG3367">
        <f>IF($F3367="","",$F3367&amp;"|"&amp;$D3367&amp;"")</f>
        <v/>
      </c>
      <c r="AH3367">
        <f>IF($F3367="","",IF(COUNTIF($AG$2:$AG3367,$AG3367)=1,1,0))</f>
        <v/>
      </c>
      <c r="AI3367">
        <f>IF($AH3367=1,SUMPRODUCT(--($AL$2:$AL$8001&lt;$AL3367))+1,"")</f>
        <v/>
      </c>
      <c r="AJ3367">
        <f>IF($F3367="","",IF(OR($U3367=TRUE(),$U3367="TRUE"),1,0))</f>
        <v/>
      </c>
      <c r="AK3367">
        <f>IF($F3367="","",IF($AD3367="Yes",1,0))</f>
        <v/>
      </c>
      <c r="AL3367">
        <f>IF($AH3367=1,IFERROR(IF(VALUE($F3367)&lt;100000000,VALUE($F3367),1000000000),IFERROR(IF(VALUE(MID($F3367,2,20))&lt;100000000,VALUE(MID($F3367,2,20)),1000000000),1000000000))+ROW()/100000,"")</f>
        <v/>
      </c>
    </row>
    <row r="3368">
      <c r="A3368">
        <f>IF($F3368="","",IFERROR(IF(INDEX('Per Invoice'!$A$2:$A$2001,MATCH($F3368,'Per Invoice'!$B$2:$B$2001,0))=0,"",INDEX('Per Invoice'!$A$2:$A$2001,MATCH($F3368,'Per Invoice'!$B$2:$B$2001,0))),""))</f>
        <v/>
      </c>
      <c r="H3368" s="11" t="n"/>
      <c r="R3368" s="7">
        <f>IF($F3368="","",Q3368*Y3368/100)</f>
        <v/>
      </c>
      <c r="X3368" s="7" t="n"/>
      <c r="Y3368" s="7" t="n"/>
      <c r="Z3368" s="7">
        <f>IF($F3368="","",Y3368*AE3368/100)</f>
        <v/>
      </c>
      <c r="AA3368" s="7">
        <f>IF($F3368="","",Y3368-Z3368)</f>
        <v/>
      </c>
      <c r="AB3368" s="7">
        <f>IF($F3368="","",AA3368-R3368)</f>
        <v/>
      </c>
      <c r="AE3368">
        <f>IF($F3368="","",IF($AK3368=1,0,IF($AJ3368=1,Settings!$C$6,Settings!$C$7))*100)</f>
        <v/>
      </c>
      <c r="AG3368">
        <f>IF($F3368="","",$F3368&amp;"|"&amp;$D3368&amp;"")</f>
        <v/>
      </c>
      <c r="AH3368">
        <f>IF($F3368="","",IF(COUNTIF($AG$2:$AG3368,$AG3368)=1,1,0))</f>
        <v/>
      </c>
      <c r="AI3368">
        <f>IF($AH3368=1,SUMPRODUCT(--($AL$2:$AL$8001&lt;$AL3368))+1,"")</f>
        <v/>
      </c>
      <c r="AJ3368">
        <f>IF($F3368="","",IF(OR($U3368=TRUE(),$U3368="TRUE"),1,0))</f>
        <v/>
      </c>
      <c r="AK3368">
        <f>IF($F3368="","",IF($AD3368="Yes",1,0))</f>
        <v/>
      </c>
      <c r="AL3368">
        <f>IF($AH3368=1,IFERROR(IF(VALUE($F3368)&lt;100000000,VALUE($F3368),1000000000),IFERROR(IF(VALUE(MID($F3368,2,20))&lt;100000000,VALUE(MID($F3368,2,20)),1000000000),1000000000))+ROW()/100000,"")</f>
        <v/>
      </c>
    </row>
    <row r="3369">
      <c r="A3369">
        <f>IF($F3369="","",IFERROR(IF(INDEX('Per Invoice'!$A$2:$A$2001,MATCH($F3369,'Per Invoice'!$B$2:$B$2001,0))=0,"",INDEX('Per Invoice'!$A$2:$A$2001,MATCH($F3369,'Per Invoice'!$B$2:$B$2001,0))),""))</f>
        <v/>
      </c>
      <c r="H3369" s="11" t="n"/>
      <c r="R3369" s="7">
        <f>IF($F3369="","",Q3369*Y3369/100)</f>
        <v/>
      </c>
      <c r="X3369" s="7" t="n"/>
      <c r="Y3369" s="7" t="n"/>
      <c r="Z3369" s="7">
        <f>IF($F3369="","",Y3369*AE3369/100)</f>
        <v/>
      </c>
      <c r="AA3369" s="7">
        <f>IF($F3369="","",Y3369-Z3369)</f>
        <v/>
      </c>
      <c r="AB3369" s="7">
        <f>IF($F3369="","",AA3369-R3369)</f>
        <v/>
      </c>
      <c r="AE3369">
        <f>IF($F3369="","",IF($AK3369=1,0,IF($AJ3369=1,Settings!$C$6,Settings!$C$7))*100)</f>
        <v/>
      </c>
      <c r="AG3369">
        <f>IF($F3369="","",$F3369&amp;"|"&amp;$D3369&amp;"")</f>
        <v/>
      </c>
      <c r="AH3369">
        <f>IF($F3369="","",IF(COUNTIF($AG$2:$AG3369,$AG3369)=1,1,0))</f>
        <v/>
      </c>
      <c r="AI3369">
        <f>IF($AH3369=1,SUMPRODUCT(--($AL$2:$AL$8001&lt;$AL3369))+1,"")</f>
        <v/>
      </c>
      <c r="AJ3369">
        <f>IF($F3369="","",IF(OR($U3369=TRUE(),$U3369="TRUE"),1,0))</f>
        <v/>
      </c>
      <c r="AK3369">
        <f>IF($F3369="","",IF($AD3369="Yes",1,0))</f>
        <v/>
      </c>
      <c r="AL3369">
        <f>IF($AH3369=1,IFERROR(IF(VALUE($F3369)&lt;100000000,VALUE($F3369),1000000000),IFERROR(IF(VALUE(MID($F3369,2,20))&lt;100000000,VALUE(MID($F3369,2,20)),1000000000),1000000000))+ROW()/100000,"")</f>
        <v/>
      </c>
    </row>
    <row r="3370">
      <c r="A3370">
        <f>IF($F3370="","",IFERROR(IF(INDEX('Per Invoice'!$A$2:$A$2001,MATCH($F3370,'Per Invoice'!$B$2:$B$2001,0))=0,"",INDEX('Per Invoice'!$A$2:$A$2001,MATCH($F3370,'Per Invoice'!$B$2:$B$2001,0))),""))</f>
        <v/>
      </c>
      <c r="H3370" s="11" t="n"/>
      <c r="R3370" s="7">
        <f>IF($F3370="","",Q3370*Y3370/100)</f>
        <v/>
      </c>
      <c r="X3370" s="7" t="n"/>
      <c r="Y3370" s="7" t="n"/>
      <c r="Z3370" s="7">
        <f>IF($F3370="","",Y3370*AE3370/100)</f>
        <v/>
      </c>
      <c r="AA3370" s="7">
        <f>IF($F3370="","",Y3370-Z3370)</f>
        <v/>
      </c>
      <c r="AB3370" s="7">
        <f>IF($F3370="","",AA3370-R3370)</f>
        <v/>
      </c>
      <c r="AE3370">
        <f>IF($F3370="","",IF($AK3370=1,0,IF($AJ3370=1,Settings!$C$6,Settings!$C$7))*100)</f>
        <v/>
      </c>
      <c r="AG3370">
        <f>IF($F3370="","",$F3370&amp;"|"&amp;$D3370&amp;"")</f>
        <v/>
      </c>
      <c r="AH3370">
        <f>IF($F3370="","",IF(COUNTIF($AG$2:$AG3370,$AG3370)=1,1,0))</f>
        <v/>
      </c>
      <c r="AI3370">
        <f>IF($AH3370=1,SUMPRODUCT(--($AL$2:$AL$8001&lt;$AL3370))+1,"")</f>
        <v/>
      </c>
      <c r="AJ3370">
        <f>IF($F3370="","",IF(OR($U3370=TRUE(),$U3370="TRUE"),1,0))</f>
        <v/>
      </c>
      <c r="AK3370">
        <f>IF($F3370="","",IF($AD3370="Yes",1,0))</f>
        <v/>
      </c>
      <c r="AL3370">
        <f>IF($AH3370=1,IFERROR(IF(VALUE($F3370)&lt;100000000,VALUE($F3370),1000000000),IFERROR(IF(VALUE(MID($F3370,2,20))&lt;100000000,VALUE(MID($F3370,2,20)),1000000000),1000000000))+ROW()/100000,"")</f>
        <v/>
      </c>
    </row>
    <row r="3371">
      <c r="A3371">
        <f>IF($F3371="","",IFERROR(IF(INDEX('Per Invoice'!$A$2:$A$2001,MATCH($F3371,'Per Invoice'!$B$2:$B$2001,0))=0,"",INDEX('Per Invoice'!$A$2:$A$2001,MATCH($F3371,'Per Invoice'!$B$2:$B$2001,0))),""))</f>
        <v/>
      </c>
      <c r="H3371" s="11" t="n"/>
      <c r="R3371" s="7">
        <f>IF($F3371="","",Q3371*Y3371/100)</f>
        <v/>
      </c>
      <c r="X3371" s="7" t="n"/>
      <c r="Y3371" s="7" t="n"/>
      <c r="Z3371" s="7">
        <f>IF($F3371="","",Y3371*AE3371/100)</f>
        <v/>
      </c>
      <c r="AA3371" s="7">
        <f>IF($F3371="","",Y3371-Z3371)</f>
        <v/>
      </c>
      <c r="AB3371" s="7">
        <f>IF($F3371="","",AA3371-R3371)</f>
        <v/>
      </c>
      <c r="AE3371">
        <f>IF($F3371="","",IF($AK3371=1,0,IF($AJ3371=1,Settings!$C$6,Settings!$C$7))*100)</f>
        <v/>
      </c>
      <c r="AG3371">
        <f>IF($F3371="","",$F3371&amp;"|"&amp;$D3371&amp;"")</f>
        <v/>
      </c>
      <c r="AH3371">
        <f>IF($F3371="","",IF(COUNTIF($AG$2:$AG3371,$AG3371)=1,1,0))</f>
        <v/>
      </c>
      <c r="AI3371">
        <f>IF($AH3371=1,SUMPRODUCT(--($AL$2:$AL$8001&lt;$AL3371))+1,"")</f>
        <v/>
      </c>
      <c r="AJ3371">
        <f>IF($F3371="","",IF(OR($U3371=TRUE(),$U3371="TRUE"),1,0))</f>
        <v/>
      </c>
      <c r="AK3371">
        <f>IF($F3371="","",IF($AD3371="Yes",1,0))</f>
        <v/>
      </c>
      <c r="AL3371">
        <f>IF($AH3371=1,IFERROR(IF(VALUE($F3371)&lt;100000000,VALUE($F3371),1000000000),IFERROR(IF(VALUE(MID($F3371,2,20))&lt;100000000,VALUE(MID($F3371,2,20)),1000000000),1000000000))+ROW()/100000,"")</f>
        <v/>
      </c>
    </row>
    <row r="3372">
      <c r="A3372">
        <f>IF($F3372="","",IFERROR(IF(INDEX('Per Invoice'!$A$2:$A$2001,MATCH($F3372,'Per Invoice'!$B$2:$B$2001,0))=0,"",INDEX('Per Invoice'!$A$2:$A$2001,MATCH($F3372,'Per Invoice'!$B$2:$B$2001,0))),""))</f>
        <v/>
      </c>
      <c r="H3372" s="11" t="n"/>
      <c r="R3372" s="7">
        <f>IF($F3372="","",Q3372*Y3372/100)</f>
        <v/>
      </c>
      <c r="X3372" s="7" t="n"/>
      <c r="Y3372" s="7" t="n"/>
      <c r="Z3372" s="7">
        <f>IF($F3372="","",Y3372*AE3372/100)</f>
        <v/>
      </c>
      <c r="AA3372" s="7">
        <f>IF($F3372="","",Y3372-Z3372)</f>
        <v/>
      </c>
      <c r="AB3372" s="7">
        <f>IF($F3372="","",AA3372-R3372)</f>
        <v/>
      </c>
      <c r="AE3372">
        <f>IF($F3372="","",IF($AK3372=1,0,IF($AJ3372=1,Settings!$C$6,Settings!$C$7))*100)</f>
        <v/>
      </c>
      <c r="AG3372">
        <f>IF($F3372="","",$F3372&amp;"|"&amp;$D3372&amp;"")</f>
        <v/>
      </c>
      <c r="AH3372">
        <f>IF($F3372="","",IF(COUNTIF($AG$2:$AG3372,$AG3372)=1,1,0))</f>
        <v/>
      </c>
      <c r="AI3372">
        <f>IF($AH3372=1,SUMPRODUCT(--($AL$2:$AL$8001&lt;$AL3372))+1,"")</f>
        <v/>
      </c>
      <c r="AJ3372">
        <f>IF($F3372="","",IF(OR($U3372=TRUE(),$U3372="TRUE"),1,0))</f>
        <v/>
      </c>
      <c r="AK3372">
        <f>IF($F3372="","",IF($AD3372="Yes",1,0))</f>
        <v/>
      </c>
      <c r="AL3372">
        <f>IF($AH3372=1,IFERROR(IF(VALUE($F3372)&lt;100000000,VALUE($F3372),1000000000),IFERROR(IF(VALUE(MID($F3372,2,20))&lt;100000000,VALUE(MID($F3372,2,20)),1000000000),1000000000))+ROW()/100000,"")</f>
        <v/>
      </c>
    </row>
    <row r="3373">
      <c r="A3373">
        <f>IF($F3373="","",IFERROR(IF(INDEX('Per Invoice'!$A$2:$A$2001,MATCH($F3373,'Per Invoice'!$B$2:$B$2001,0))=0,"",INDEX('Per Invoice'!$A$2:$A$2001,MATCH($F3373,'Per Invoice'!$B$2:$B$2001,0))),""))</f>
        <v/>
      </c>
      <c r="H3373" s="11" t="n"/>
      <c r="R3373" s="7">
        <f>IF($F3373="","",Q3373*Y3373/100)</f>
        <v/>
      </c>
      <c r="X3373" s="7" t="n"/>
      <c r="Y3373" s="7" t="n"/>
      <c r="Z3373" s="7">
        <f>IF($F3373="","",Y3373*AE3373/100)</f>
        <v/>
      </c>
      <c r="AA3373" s="7">
        <f>IF($F3373="","",Y3373-Z3373)</f>
        <v/>
      </c>
      <c r="AB3373" s="7">
        <f>IF($F3373="","",AA3373-R3373)</f>
        <v/>
      </c>
      <c r="AE3373">
        <f>IF($F3373="","",IF($AK3373=1,0,IF($AJ3373=1,Settings!$C$6,Settings!$C$7))*100)</f>
        <v/>
      </c>
      <c r="AG3373">
        <f>IF($F3373="","",$F3373&amp;"|"&amp;$D3373&amp;"")</f>
        <v/>
      </c>
      <c r="AH3373">
        <f>IF($F3373="","",IF(COUNTIF($AG$2:$AG3373,$AG3373)=1,1,0))</f>
        <v/>
      </c>
      <c r="AI3373">
        <f>IF($AH3373=1,SUMPRODUCT(--($AL$2:$AL$8001&lt;$AL3373))+1,"")</f>
        <v/>
      </c>
      <c r="AJ3373">
        <f>IF($F3373="","",IF(OR($U3373=TRUE(),$U3373="TRUE"),1,0))</f>
        <v/>
      </c>
      <c r="AK3373">
        <f>IF($F3373="","",IF($AD3373="Yes",1,0))</f>
        <v/>
      </c>
      <c r="AL3373">
        <f>IF($AH3373=1,IFERROR(IF(VALUE($F3373)&lt;100000000,VALUE($F3373),1000000000),IFERROR(IF(VALUE(MID($F3373,2,20))&lt;100000000,VALUE(MID($F3373,2,20)),1000000000),1000000000))+ROW()/100000,"")</f>
        <v/>
      </c>
    </row>
    <row r="3374">
      <c r="A3374">
        <f>IF($F3374="","",IFERROR(IF(INDEX('Per Invoice'!$A$2:$A$2001,MATCH($F3374,'Per Invoice'!$B$2:$B$2001,0))=0,"",INDEX('Per Invoice'!$A$2:$A$2001,MATCH($F3374,'Per Invoice'!$B$2:$B$2001,0))),""))</f>
        <v/>
      </c>
      <c r="H3374" s="11" t="n"/>
      <c r="R3374" s="7">
        <f>IF($F3374="","",Q3374*Y3374/100)</f>
        <v/>
      </c>
      <c r="X3374" s="7" t="n"/>
      <c r="Y3374" s="7" t="n"/>
      <c r="Z3374" s="7">
        <f>IF($F3374="","",Y3374*AE3374/100)</f>
        <v/>
      </c>
      <c r="AA3374" s="7">
        <f>IF($F3374="","",Y3374-Z3374)</f>
        <v/>
      </c>
      <c r="AB3374" s="7">
        <f>IF($F3374="","",AA3374-R3374)</f>
        <v/>
      </c>
      <c r="AE3374">
        <f>IF($F3374="","",IF($AK3374=1,0,IF($AJ3374=1,Settings!$C$6,Settings!$C$7))*100)</f>
        <v/>
      </c>
      <c r="AG3374">
        <f>IF($F3374="","",$F3374&amp;"|"&amp;$D3374&amp;"")</f>
        <v/>
      </c>
      <c r="AH3374">
        <f>IF($F3374="","",IF(COUNTIF($AG$2:$AG3374,$AG3374)=1,1,0))</f>
        <v/>
      </c>
      <c r="AI3374">
        <f>IF($AH3374=1,SUMPRODUCT(--($AL$2:$AL$8001&lt;$AL3374))+1,"")</f>
        <v/>
      </c>
      <c r="AJ3374">
        <f>IF($F3374="","",IF(OR($U3374=TRUE(),$U3374="TRUE"),1,0))</f>
        <v/>
      </c>
      <c r="AK3374">
        <f>IF($F3374="","",IF($AD3374="Yes",1,0))</f>
        <v/>
      </c>
      <c r="AL3374">
        <f>IF($AH3374=1,IFERROR(IF(VALUE($F3374)&lt;100000000,VALUE($F3374),1000000000),IFERROR(IF(VALUE(MID($F3374,2,20))&lt;100000000,VALUE(MID($F3374,2,20)),1000000000),1000000000))+ROW()/100000,"")</f>
        <v/>
      </c>
    </row>
    <row r="3375">
      <c r="A3375">
        <f>IF($F3375="","",IFERROR(IF(INDEX('Per Invoice'!$A$2:$A$2001,MATCH($F3375,'Per Invoice'!$B$2:$B$2001,0))=0,"",INDEX('Per Invoice'!$A$2:$A$2001,MATCH($F3375,'Per Invoice'!$B$2:$B$2001,0))),""))</f>
        <v/>
      </c>
      <c r="H3375" s="11" t="n"/>
      <c r="R3375" s="7">
        <f>IF($F3375="","",Q3375*Y3375/100)</f>
        <v/>
      </c>
      <c r="X3375" s="7" t="n"/>
      <c r="Y3375" s="7" t="n"/>
      <c r="Z3375" s="7">
        <f>IF($F3375="","",Y3375*AE3375/100)</f>
        <v/>
      </c>
      <c r="AA3375" s="7">
        <f>IF($F3375="","",Y3375-Z3375)</f>
        <v/>
      </c>
      <c r="AB3375" s="7">
        <f>IF($F3375="","",AA3375-R3375)</f>
        <v/>
      </c>
      <c r="AE3375">
        <f>IF($F3375="","",IF($AK3375=1,0,IF($AJ3375=1,Settings!$C$6,Settings!$C$7))*100)</f>
        <v/>
      </c>
      <c r="AG3375">
        <f>IF($F3375="","",$F3375&amp;"|"&amp;$D3375&amp;"")</f>
        <v/>
      </c>
      <c r="AH3375">
        <f>IF($F3375="","",IF(COUNTIF($AG$2:$AG3375,$AG3375)=1,1,0))</f>
        <v/>
      </c>
      <c r="AI3375">
        <f>IF($AH3375=1,SUMPRODUCT(--($AL$2:$AL$8001&lt;$AL3375))+1,"")</f>
        <v/>
      </c>
      <c r="AJ3375">
        <f>IF($F3375="","",IF(OR($U3375=TRUE(),$U3375="TRUE"),1,0))</f>
        <v/>
      </c>
      <c r="AK3375">
        <f>IF($F3375="","",IF($AD3375="Yes",1,0))</f>
        <v/>
      </c>
      <c r="AL3375">
        <f>IF($AH3375=1,IFERROR(IF(VALUE($F3375)&lt;100000000,VALUE($F3375),1000000000),IFERROR(IF(VALUE(MID($F3375,2,20))&lt;100000000,VALUE(MID($F3375,2,20)),1000000000),1000000000))+ROW()/100000,"")</f>
        <v/>
      </c>
    </row>
    <row r="3376">
      <c r="A3376">
        <f>IF($F3376="","",IFERROR(IF(INDEX('Per Invoice'!$A$2:$A$2001,MATCH($F3376,'Per Invoice'!$B$2:$B$2001,0))=0,"",INDEX('Per Invoice'!$A$2:$A$2001,MATCH($F3376,'Per Invoice'!$B$2:$B$2001,0))),""))</f>
        <v/>
      </c>
      <c r="H3376" s="11" t="n"/>
      <c r="R3376" s="7">
        <f>IF($F3376="","",Q3376*Y3376/100)</f>
        <v/>
      </c>
      <c r="X3376" s="7" t="n"/>
      <c r="Y3376" s="7" t="n"/>
      <c r="Z3376" s="7">
        <f>IF($F3376="","",Y3376*AE3376/100)</f>
        <v/>
      </c>
      <c r="AA3376" s="7">
        <f>IF($F3376="","",Y3376-Z3376)</f>
        <v/>
      </c>
      <c r="AB3376" s="7">
        <f>IF($F3376="","",AA3376-R3376)</f>
        <v/>
      </c>
      <c r="AE3376">
        <f>IF($F3376="","",IF($AK3376=1,0,IF($AJ3376=1,Settings!$C$6,Settings!$C$7))*100)</f>
        <v/>
      </c>
      <c r="AG3376">
        <f>IF($F3376="","",$F3376&amp;"|"&amp;$D3376&amp;"")</f>
        <v/>
      </c>
      <c r="AH3376">
        <f>IF($F3376="","",IF(COUNTIF($AG$2:$AG3376,$AG3376)=1,1,0))</f>
        <v/>
      </c>
      <c r="AI3376">
        <f>IF($AH3376=1,SUMPRODUCT(--($AL$2:$AL$8001&lt;$AL3376))+1,"")</f>
        <v/>
      </c>
      <c r="AJ3376">
        <f>IF($F3376="","",IF(OR($U3376=TRUE(),$U3376="TRUE"),1,0))</f>
        <v/>
      </c>
      <c r="AK3376">
        <f>IF($F3376="","",IF($AD3376="Yes",1,0))</f>
        <v/>
      </c>
      <c r="AL3376">
        <f>IF($AH3376=1,IFERROR(IF(VALUE($F3376)&lt;100000000,VALUE($F3376),1000000000),IFERROR(IF(VALUE(MID($F3376,2,20))&lt;100000000,VALUE(MID($F3376,2,20)),1000000000),1000000000))+ROW()/100000,"")</f>
        <v/>
      </c>
    </row>
    <row r="3377">
      <c r="A3377">
        <f>IF($F3377="","",IFERROR(IF(INDEX('Per Invoice'!$A$2:$A$2001,MATCH($F3377,'Per Invoice'!$B$2:$B$2001,0))=0,"",INDEX('Per Invoice'!$A$2:$A$2001,MATCH($F3377,'Per Invoice'!$B$2:$B$2001,0))),""))</f>
        <v/>
      </c>
      <c r="H3377" s="11" t="n"/>
      <c r="R3377" s="7">
        <f>IF($F3377="","",Q3377*Y3377/100)</f>
        <v/>
      </c>
      <c r="X3377" s="7" t="n"/>
      <c r="Y3377" s="7" t="n"/>
      <c r="Z3377" s="7">
        <f>IF($F3377="","",Y3377*AE3377/100)</f>
        <v/>
      </c>
      <c r="AA3377" s="7">
        <f>IF($F3377="","",Y3377-Z3377)</f>
        <v/>
      </c>
      <c r="AB3377" s="7">
        <f>IF($F3377="","",AA3377-R3377)</f>
        <v/>
      </c>
      <c r="AE3377">
        <f>IF($F3377="","",IF($AK3377=1,0,IF($AJ3377=1,Settings!$C$6,Settings!$C$7))*100)</f>
        <v/>
      </c>
      <c r="AG3377">
        <f>IF($F3377="","",$F3377&amp;"|"&amp;$D3377&amp;"")</f>
        <v/>
      </c>
      <c r="AH3377">
        <f>IF($F3377="","",IF(COUNTIF($AG$2:$AG3377,$AG3377)=1,1,0))</f>
        <v/>
      </c>
      <c r="AI3377">
        <f>IF($AH3377=1,SUMPRODUCT(--($AL$2:$AL$8001&lt;$AL3377))+1,"")</f>
        <v/>
      </c>
      <c r="AJ3377">
        <f>IF($F3377="","",IF(OR($U3377=TRUE(),$U3377="TRUE"),1,0))</f>
        <v/>
      </c>
      <c r="AK3377">
        <f>IF($F3377="","",IF($AD3377="Yes",1,0))</f>
        <v/>
      </c>
      <c r="AL3377">
        <f>IF($AH3377=1,IFERROR(IF(VALUE($F3377)&lt;100000000,VALUE($F3377),1000000000),IFERROR(IF(VALUE(MID($F3377,2,20))&lt;100000000,VALUE(MID($F3377,2,20)),1000000000),1000000000))+ROW()/100000,"")</f>
        <v/>
      </c>
    </row>
    <row r="3378">
      <c r="A3378">
        <f>IF($F3378="","",IFERROR(IF(INDEX('Per Invoice'!$A$2:$A$2001,MATCH($F3378,'Per Invoice'!$B$2:$B$2001,0))=0,"",INDEX('Per Invoice'!$A$2:$A$2001,MATCH($F3378,'Per Invoice'!$B$2:$B$2001,0))),""))</f>
        <v/>
      </c>
      <c r="H3378" s="11" t="n"/>
      <c r="R3378" s="7">
        <f>IF($F3378="","",Q3378*Y3378/100)</f>
        <v/>
      </c>
      <c r="X3378" s="7" t="n"/>
      <c r="Y3378" s="7" t="n"/>
      <c r="Z3378" s="7">
        <f>IF($F3378="","",Y3378*AE3378/100)</f>
        <v/>
      </c>
      <c r="AA3378" s="7">
        <f>IF($F3378="","",Y3378-Z3378)</f>
        <v/>
      </c>
      <c r="AB3378" s="7">
        <f>IF($F3378="","",AA3378-R3378)</f>
        <v/>
      </c>
      <c r="AE3378">
        <f>IF($F3378="","",IF($AK3378=1,0,IF($AJ3378=1,Settings!$C$6,Settings!$C$7))*100)</f>
        <v/>
      </c>
      <c r="AG3378">
        <f>IF($F3378="","",$F3378&amp;"|"&amp;$D3378&amp;"")</f>
        <v/>
      </c>
      <c r="AH3378">
        <f>IF($F3378="","",IF(COUNTIF($AG$2:$AG3378,$AG3378)=1,1,0))</f>
        <v/>
      </c>
      <c r="AI3378">
        <f>IF($AH3378=1,SUMPRODUCT(--($AL$2:$AL$8001&lt;$AL3378))+1,"")</f>
        <v/>
      </c>
      <c r="AJ3378">
        <f>IF($F3378="","",IF(OR($U3378=TRUE(),$U3378="TRUE"),1,0))</f>
        <v/>
      </c>
      <c r="AK3378">
        <f>IF($F3378="","",IF($AD3378="Yes",1,0))</f>
        <v/>
      </c>
      <c r="AL3378">
        <f>IF($AH3378=1,IFERROR(IF(VALUE($F3378)&lt;100000000,VALUE($F3378),1000000000),IFERROR(IF(VALUE(MID($F3378,2,20))&lt;100000000,VALUE(MID($F3378,2,20)),1000000000),1000000000))+ROW()/100000,"")</f>
        <v/>
      </c>
    </row>
    <row r="3379">
      <c r="A3379">
        <f>IF($F3379="","",IFERROR(IF(INDEX('Per Invoice'!$A$2:$A$2001,MATCH($F3379,'Per Invoice'!$B$2:$B$2001,0))=0,"",INDEX('Per Invoice'!$A$2:$A$2001,MATCH($F3379,'Per Invoice'!$B$2:$B$2001,0))),""))</f>
        <v/>
      </c>
      <c r="H3379" s="11" t="n"/>
      <c r="R3379" s="7">
        <f>IF($F3379="","",Q3379*Y3379/100)</f>
        <v/>
      </c>
      <c r="X3379" s="7" t="n"/>
      <c r="Y3379" s="7" t="n"/>
      <c r="Z3379" s="7">
        <f>IF($F3379="","",Y3379*AE3379/100)</f>
        <v/>
      </c>
      <c r="AA3379" s="7">
        <f>IF($F3379="","",Y3379-Z3379)</f>
        <v/>
      </c>
      <c r="AB3379" s="7">
        <f>IF($F3379="","",AA3379-R3379)</f>
        <v/>
      </c>
      <c r="AE3379">
        <f>IF($F3379="","",IF($AK3379=1,0,IF($AJ3379=1,Settings!$C$6,Settings!$C$7))*100)</f>
        <v/>
      </c>
      <c r="AG3379">
        <f>IF($F3379="","",$F3379&amp;"|"&amp;$D3379&amp;"")</f>
        <v/>
      </c>
      <c r="AH3379">
        <f>IF($F3379="","",IF(COUNTIF($AG$2:$AG3379,$AG3379)=1,1,0))</f>
        <v/>
      </c>
      <c r="AI3379">
        <f>IF($AH3379=1,SUMPRODUCT(--($AL$2:$AL$8001&lt;$AL3379))+1,"")</f>
        <v/>
      </c>
      <c r="AJ3379">
        <f>IF($F3379="","",IF(OR($U3379=TRUE(),$U3379="TRUE"),1,0))</f>
        <v/>
      </c>
      <c r="AK3379">
        <f>IF($F3379="","",IF($AD3379="Yes",1,0))</f>
        <v/>
      </c>
      <c r="AL3379">
        <f>IF($AH3379=1,IFERROR(IF(VALUE($F3379)&lt;100000000,VALUE($F3379),1000000000),IFERROR(IF(VALUE(MID($F3379,2,20))&lt;100000000,VALUE(MID($F3379,2,20)),1000000000),1000000000))+ROW()/100000,"")</f>
        <v/>
      </c>
    </row>
    <row r="3380">
      <c r="A3380">
        <f>IF($F3380="","",IFERROR(IF(INDEX('Per Invoice'!$A$2:$A$2001,MATCH($F3380,'Per Invoice'!$B$2:$B$2001,0))=0,"",INDEX('Per Invoice'!$A$2:$A$2001,MATCH($F3380,'Per Invoice'!$B$2:$B$2001,0))),""))</f>
        <v/>
      </c>
      <c r="H3380" s="11" t="n"/>
      <c r="R3380" s="7">
        <f>IF($F3380="","",Q3380*Y3380/100)</f>
        <v/>
      </c>
      <c r="X3380" s="7" t="n"/>
      <c r="Y3380" s="7" t="n"/>
      <c r="Z3380" s="7">
        <f>IF($F3380="","",Y3380*AE3380/100)</f>
        <v/>
      </c>
      <c r="AA3380" s="7">
        <f>IF($F3380="","",Y3380-Z3380)</f>
        <v/>
      </c>
      <c r="AB3380" s="7">
        <f>IF($F3380="","",AA3380-R3380)</f>
        <v/>
      </c>
      <c r="AE3380">
        <f>IF($F3380="","",IF($AK3380=1,0,IF($AJ3380=1,Settings!$C$6,Settings!$C$7))*100)</f>
        <v/>
      </c>
      <c r="AG3380">
        <f>IF($F3380="","",$F3380&amp;"|"&amp;$D3380&amp;"")</f>
        <v/>
      </c>
      <c r="AH3380">
        <f>IF($F3380="","",IF(COUNTIF($AG$2:$AG3380,$AG3380)=1,1,0))</f>
        <v/>
      </c>
      <c r="AI3380">
        <f>IF($AH3380=1,SUMPRODUCT(--($AL$2:$AL$8001&lt;$AL3380))+1,"")</f>
        <v/>
      </c>
      <c r="AJ3380">
        <f>IF($F3380="","",IF(OR($U3380=TRUE(),$U3380="TRUE"),1,0))</f>
        <v/>
      </c>
      <c r="AK3380">
        <f>IF($F3380="","",IF($AD3380="Yes",1,0))</f>
        <v/>
      </c>
      <c r="AL3380">
        <f>IF($AH3380=1,IFERROR(IF(VALUE($F3380)&lt;100000000,VALUE($F3380),1000000000),IFERROR(IF(VALUE(MID($F3380,2,20))&lt;100000000,VALUE(MID($F3380,2,20)),1000000000),1000000000))+ROW()/100000,"")</f>
        <v/>
      </c>
    </row>
    <row r="3381">
      <c r="A3381">
        <f>IF($F3381="","",IFERROR(IF(INDEX('Per Invoice'!$A$2:$A$2001,MATCH($F3381,'Per Invoice'!$B$2:$B$2001,0))=0,"",INDEX('Per Invoice'!$A$2:$A$2001,MATCH($F3381,'Per Invoice'!$B$2:$B$2001,0))),""))</f>
        <v/>
      </c>
      <c r="H3381" s="11" t="n"/>
      <c r="R3381" s="7">
        <f>IF($F3381="","",Q3381*Y3381/100)</f>
        <v/>
      </c>
      <c r="X3381" s="7" t="n"/>
      <c r="Y3381" s="7" t="n"/>
      <c r="Z3381" s="7">
        <f>IF($F3381="","",Y3381*AE3381/100)</f>
        <v/>
      </c>
      <c r="AA3381" s="7">
        <f>IF($F3381="","",Y3381-Z3381)</f>
        <v/>
      </c>
      <c r="AB3381" s="7">
        <f>IF($F3381="","",AA3381-R3381)</f>
        <v/>
      </c>
      <c r="AE3381">
        <f>IF($F3381="","",IF($AK3381=1,0,IF($AJ3381=1,Settings!$C$6,Settings!$C$7))*100)</f>
        <v/>
      </c>
      <c r="AG3381">
        <f>IF($F3381="","",$F3381&amp;"|"&amp;$D3381&amp;"")</f>
        <v/>
      </c>
      <c r="AH3381">
        <f>IF($F3381="","",IF(COUNTIF($AG$2:$AG3381,$AG3381)=1,1,0))</f>
        <v/>
      </c>
      <c r="AI3381">
        <f>IF($AH3381=1,SUMPRODUCT(--($AL$2:$AL$8001&lt;$AL3381))+1,"")</f>
        <v/>
      </c>
      <c r="AJ3381">
        <f>IF($F3381="","",IF(OR($U3381=TRUE(),$U3381="TRUE"),1,0))</f>
        <v/>
      </c>
      <c r="AK3381">
        <f>IF($F3381="","",IF($AD3381="Yes",1,0))</f>
        <v/>
      </c>
      <c r="AL3381">
        <f>IF($AH3381=1,IFERROR(IF(VALUE($F3381)&lt;100000000,VALUE($F3381),1000000000),IFERROR(IF(VALUE(MID($F3381,2,20))&lt;100000000,VALUE(MID($F3381,2,20)),1000000000),1000000000))+ROW()/100000,"")</f>
        <v/>
      </c>
    </row>
    <row r="3382">
      <c r="A3382">
        <f>IF($F3382="","",IFERROR(IF(INDEX('Per Invoice'!$A$2:$A$2001,MATCH($F3382,'Per Invoice'!$B$2:$B$2001,0))=0,"",INDEX('Per Invoice'!$A$2:$A$2001,MATCH($F3382,'Per Invoice'!$B$2:$B$2001,0))),""))</f>
        <v/>
      </c>
      <c r="H3382" s="11" t="n"/>
      <c r="R3382" s="7">
        <f>IF($F3382="","",Q3382*Y3382/100)</f>
        <v/>
      </c>
      <c r="X3382" s="7" t="n"/>
      <c r="Y3382" s="7" t="n"/>
      <c r="Z3382" s="7">
        <f>IF($F3382="","",Y3382*AE3382/100)</f>
        <v/>
      </c>
      <c r="AA3382" s="7">
        <f>IF($F3382="","",Y3382-Z3382)</f>
        <v/>
      </c>
      <c r="AB3382" s="7">
        <f>IF($F3382="","",AA3382-R3382)</f>
        <v/>
      </c>
      <c r="AE3382">
        <f>IF($F3382="","",IF($AK3382=1,0,IF($AJ3382=1,Settings!$C$6,Settings!$C$7))*100)</f>
        <v/>
      </c>
      <c r="AG3382">
        <f>IF($F3382="","",$F3382&amp;"|"&amp;$D3382&amp;"")</f>
        <v/>
      </c>
      <c r="AH3382">
        <f>IF($F3382="","",IF(COUNTIF($AG$2:$AG3382,$AG3382)=1,1,0))</f>
        <v/>
      </c>
      <c r="AI3382">
        <f>IF($AH3382=1,SUMPRODUCT(--($AL$2:$AL$8001&lt;$AL3382))+1,"")</f>
        <v/>
      </c>
      <c r="AJ3382">
        <f>IF($F3382="","",IF(OR($U3382=TRUE(),$U3382="TRUE"),1,0))</f>
        <v/>
      </c>
      <c r="AK3382">
        <f>IF($F3382="","",IF($AD3382="Yes",1,0))</f>
        <v/>
      </c>
      <c r="AL3382">
        <f>IF($AH3382=1,IFERROR(IF(VALUE($F3382)&lt;100000000,VALUE($F3382),1000000000),IFERROR(IF(VALUE(MID($F3382,2,20))&lt;100000000,VALUE(MID($F3382,2,20)),1000000000),1000000000))+ROW()/100000,"")</f>
        <v/>
      </c>
    </row>
    <row r="3383">
      <c r="A3383">
        <f>IF($F3383="","",IFERROR(IF(INDEX('Per Invoice'!$A$2:$A$2001,MATCH($F3383,'Per Invoice'!$B$2:$B$2001,0))=0,"",INDEX('Per Invoice'!$A$2:$A$2001,MATCH($F3383,'Per Invoice'!$B$2:$B$2001,0))),""))</f>
        <v/>
      </c>
      <c r="H3383" s="11" t="n"/>
      <c r="R3383" s="7">
        <f>IF($F3383="","",Q3383*Y3383/100)</f>
        <v/>
      </c>
      <c r="X3383" s="7" t="n"/>
      <c r="Y3383" s="7" t="n"/>
      <c r="Z3383" s="7">
        <f>IF($F3383="","",Y3383*AE3383/100)</f>
        <v/>
      </c>
      <c r="AA3383" s="7">
        <f>IF($F3383="","",Y3383-Z3383)</f>
        <v/>
      </c>
      <c r="AB3383" s="7">
        <f>IF($F3383="","",AA3383-R3383)</f>
        <v/>
      </c>
      <c r="AE3383">
        <f>IF($F3383="","",IF($AK3383=1,0,IF($AJ3383=1,Settings!$C$6,Settings!$C$7))*100)</f>
        <v/>
      </c>
      <c r="AG3383">
        <f>IF($F3383="","",$F3383&amp;"|"&amp;$D3383&amp;"")</f>
        <v/>
      </c>
      <c r="AH3383">
        <f>IF($F3383="","",IF(COUNTIF($AG$2:$AG3383,$AG3383)=1,1,0))</f>
        <v/>
      </c>
      <c r="AI3383">
        <f>IF($AH3383=1,SUMPRODUCT(--($AL$2:$AL$8001&lt;$AL3383))+1,"")</f>
        <v/>
      </c>
      <c r="AJ3383">
        <f>IF($F3383="","",IF(OR($U3383=TRUE(),$U3383="TRUE"),1,0))</f>
        <v/>
      </c>
      <c r="AK3383">
        <f>IF($F3383="","",IF($AD3383="Yes",1,0))</f>
        <v/>
      </c>
      <c r="AL3383">
        <f>IF($AH3383=1,IFERROR(IF(VALUE($F3383)&lt;100000000,VALUE($F3383),1000000000),IFERROR(IF(VALUE(MID($F3383,2,20))&lt;100000000,VALUE(MID($F3383,2,20)),1000000000),1000000000))+ROW()/100000,"")</f>
        <v/>
      </c>
    </row>
    <row r="3384">
      <c r="A3384">
        <f>IF($F3384="","",IFERROR(IF(INDEX('Per Invoice'!$A$2:$A$2001,MATCH($F3384,'Per Invoice'!$B$2:$B$2001,0))=0,"",INDEX('Per Invoice'!$A$2:$A$2001,MATCH($F3384,'Per Invoice'!$B$2:$B$2001,0))),""))</f>
        <v/>
      </c>
      <c r="H3384" s="11" t="n"/>
      <c r="R3384" s="7">
        <f>IF($F3384="","",Q3384*Y3384/100)</f>
        <v/>
      </c>
      <c r="X3384" s="7" t="n"/>
      <c r="Y3384" s="7" t="n"/>
      <c r="Z3384" s="7">
        <f>IF($F3384="","",Y3384*AE3384/100)</f>
        <v/>
      </c>
      <c r="AA3384" s="7">
        <f>IF($F3384="","",Y3384-Z3384)</f>
        <v/>
      </c>
      <c r="AB3384" s="7">
        <f>IF($F3384="","",AA3384-R3384)</f>
        <v/>
      </c>
      <c r="AE3384">
        <f>IF($F3384="","",IF($AK3384=1,0,IF($AJ3384=1,Settings!$C$6,Settings!$C$7))*100)</f>
        <v/>
      </c>
      <c r="AG3384">
        <f>IF($F3384="","",$F3384&amp;"|"&amp;$D3384&amp;"")</f>
        <v/>
      </c>
      <c r="AH3384">
        <f>IF($F3384="","",IF(COUNTIF($AG$2:$AG3384,$AG3384)=1,1,0))</f>
        <v/>
      </c>
      <c r="AI3384">
        <f>IF($AH3384=1,SUMPRODUCT(--($AL$2:$AL$8001&lt;$AL3384))+1,"")</f>
        <v/>
      </c>
      <c r="AJ3384">
        <f>IF($F3384="","",IF(OR($U3384=TRUE(),$U3384="TRUE"),1,0))</f>
        <v/>
      </c>
      <c r="AK3384">
        <f>IF($F3384="","",IF($AD3384="Yes",1,0))</f>
        <v/>
      </c>
      <c r="AL3384">
        <f>IF($AH3384=1,IFERROR(IF(VALUE($F3384)&lt;100000000,VALUE($F3384),1000000000),IFERROR(IF(VALUE(MID($F3384,2,20))&lt;100000000,VALUE(MID($F3384,2,20)),1000000000),1000000000))+ROW()/100000,"")</f>
        <v/>
      </c>
    </row>
    <row r="3385">
      <c r="A3385">
        <f>IF($F3385="","",IFERROR(IF(INDEX('Per Invoice'!$A$2:$A$2001,MATCH($F3385,'Per Invoice'!$B$2:$B$2001,0))=0,"",INDEX('Per Invoice'!$A$2:$A$2001,MATCH($F3385,'Per Invoice'!$B$2:$B$2001,0))),""))</f>
        <v/>
      </c>
      <c r="H3385" s="11" t="n"/>
      <c r="R3385" s="7">
        <f>IF($F3385="","",Q3385*Y3385/100)</f>
        <v/>
      </c>
      <c r="X3385" s="7" t="n"/>
      <c r="Y3385" s="7" t="n"/>
      <c r="Z3385" s="7">
        <f>IF($F3385="","",Y3385*AE3385/100)</f>
        <v/>
      </c>
      <c r="AA3385" s="7">
        <f>IF($F3385="","",Y3385-Z3385)</f>
        <v/>
      </c>
      <c r="AB3385" s="7">
        <f>IF($F3385="","",AA3385-R3385)</f>
        <v/>
      </c>
      <c r="AE3385">
        <f>IF($F3385="","",IF($AK3385=1,0,IF($AJ3385=1,Settings!$C$6,Settings!$C$7))*100)</f>
        <v/>
      </c>
      <c r="AG3385">
        <f>IF($F3385="","",$F3385&amp;"|"&amp;$D3385&amp;"")</f>
        <v/>
      </c>
      <c r="AH3385">
        <f>IF($F3385="","",IF(COUNTIF($AG$2:$AG3385,$AG3385)=1,1,0))</f>
        <v/>
      </c>
      <c r="AI3385">
        <f>IF($AH3385=1,SUMPRODUCT(--($AL$2:$AL$8001&lt;$AL3385))+1,"")</f>
        <v/>
      </c>
      <c r="AJ3385">
        <f>IF($F3385="","",IF(OR($U3385=TRUE(),$U3385="TRUE"),1,0))</f>
        <v/>
      </c>
      <c r="AK3385">
        <f>IF($F3385="","",IF($AD3385="Yes",1,0))</f>
        <v/>
      </c>
      <c r="AL3385">
        <f>IF($AH3385=1,IFERROR(IF(VALUE($F3385)&lt;100000000,VALUE($F3385),1000000000),IFERROR(IF(VALUE(MID($F3385,2,20))&lt;100000000,VALUE(MID($F3385,2,20)),1000000000),1000000000))+ROW()/100000,"")</f>
        <v/>
      </c>
    </row>
    <row r="3386">
      <c r="A3386">
        <f>IF($F3386="","",IFERROR(IF(INDEX('Per Invoice'!$A$2:$A$2001,MATCH($F3386,'Per Invoice'!$B$2:$B$2001,0))=0,"",INDEX('Per Invoice'!$A$2:$A$2001,MATCH($F3386,'Per Invoice'!$B$2:$B$2001,0))),""))</f>
        <v/>
      </c>
      <c r="H3386" s="11" t="n"/>
      <c r="R3386" s="7">
        <f>IF($F3386="","",Q3386*Y3386/100)</f>
        <v/>
      </c>
      <c r="X3386" s="7" t="n"/>
      <c r="Y3386" s="7" t="n"/>
      <c r="Z3386" s="7">
        <f>IF($F3386="","",Y3386*AE3386/100)</f>
        <v/>
      </c>
      <c r="AA3386" s="7">
        <f>IF($F3386="","",Y3386-Z3386)</f>
        <v/>
      </c>
      <c r="AB3386" s="7">
        <f>IF($F3386="","",AA3386-R3386)</f>
        <v/>
      </c>
      <c r="AE3386">
        <f>IF($F3386="","",IF($AK3386=1,0,IF($AJ3386=1,Settings!$C$6,Settings!$C$7))*100)</f>
        <v/>
      </c>
      <c r="AG3386">
        <f>IF($F3386="","",$F3386&amp;"|"&amp;$D3386&amp;"")</f>
        <v/>
      </c>
      <c r="AH3386">
        <f>IF($F3386="","",IF(COUNTIF($AG$2:$AG3386,$AG3386)=1,1,0))</f>
        <v/>
      </c>
      <c r="AI3386">
        <f>IF($AH3386=1,SUMPRODUCT(--($AL$2:$AL$8001&lt;$AL3386))+1,"")</f>
        <v/>
      </c>
      <c r="AJ3386">
        <f>IF($F3386="","",IF(OR($U3386=TRUE(),$U3386="TRUE"),1,0))</f>
        <v/>
      </c>
      <c r="AK3386">
        <f>IF($F3386="","",IF($AD3386="Yes",1,0))</f>
        <v/>
      </c>
      <c r="AL3386">
        <f>IF($AH3386=1,IFERROR(IF(VALUE($F3386)&lt;100000000,VALUE($F3386),1000000000),IFERROR(IF(VALUE(MID($F3386,2,20))&lt;100000000,VALUE(MID($F3386,2,20)),1000000000),1000000000))+ROW()/100000,"")</f>
        <v/>
      </c>
    </row>
    <row r="3387">
      <c r="A3387">
        <f>IF($F3387="","",IFERROR(IF(INDEX('Per Invoice'!$A$2:$A$2001,MATCH($F3387,'Per Invoice'!$B$2:$B$2001,0))=0,"",INDEX('Per Invoice'!$A$2:$A$2001,MATCH($F3387,'Per Invoice'!$B$2:$B$2001,0))),""))</f>
        <v/>
      </c>
      <c r="H3387" s="11" t="n"/>
      <c r="R3387" s="7">
        <f>IF($F3387="","",Q3387*Y3387/100)</f>
        <v/>
      </c>
      <c r="X3387" s="7" t="n"/>
      <c r="Y3387" s="7" t="n"/>
      <c r="Z3387" s="7">
        <f>IF($F3387="","",Y3387*AE3387/100)</f>
        <v/>
      </c>
      <c r="AA3387" s="7">
        <f>IF($F3387="","",Y3387-Z3387)</f>
        <v/>
      </c>
      <c r="AB3387" s="7">
        <f>IF($F3387="","",AA3387-R3387)</f>
        <v/>
      </c>
      <c r="AE3387">
        <f>IF($F3387="","",IF($AK3387=1,0,IF($AJ3387=1,Settings!$C$6,Settings!$C$7))*100)</f>
        <v/>
      </c>
      <c r="AG3387">
        <f>IF($F3387="","",$F3387&amp;"|"&amp;$D3387&amp;"")</f>
        <v/>
      </c>
      <c r="AH3387">
        <f>IF($F3387="","",IF(COUNTIF($AG$2:$AG3387,$AG3387)=1,1,0))</f>
        <v/>
      </c>
      <c r="AI3387">
        <f>IF($AH3387=1,SUMPRODUCT(--($AL$2:$AL$8001&lt;$AL3387))+1,"")</f>
        <v/>
      </c>
      <c r="AJ3387">
        <f>IF($F3387="","",IF(OR($U3387=TRUE(),$U3387="TRUE"),1,0))</f>
        <v/>
      </c>
      <c r="AK3387">
        <f>IF($F3387="","",IF($AD3387="Yes",1,0))</f>
        <v/>
      </c>
      <c r="AL3387">
        <f>IF($AH3387=1,IFERROR(IF(VALUE($F3387)&lt;100000000,VALUE($F3387),1000000000),IFERROR(IF(VALUE(MID($F3387,2,20))&lt;100000000,VALUE(MID($F3387,2,20)),1000000000),1000000000))+ROW()/100000,"")</f>
        <v/>
      </c>
    </row>
    <row r="3388">
      <c r="A3388">
        <f>IF($F3388="","",IFERROR(IF(INDEX('Per Invoice'!$A$2:$A$2001,MATCH($F3388,'Per Invoice'!$B$2:$B$2001,0))=0,"",INDEX('Per Invoice'!$A$2:$A$2001,MATCH($F3388,'Per Invoice'!$B$2:$B$2001,0))),""))</f>
        <v/>
      </c>
      <c r="H3388" s="11" t="n"/>
      <c r="R3388" s="7">
        <f>IF($F3388="","",Q3388*Y3388/100)</f>
        <v/>
      </c>
      <c r="X3388" s="7" t="n"/>
      <c r="Y3388" s="7" t="n"/>
      <c r="Z3388" s="7">
        <f>IF($F3388="","",Y3388*AE3388/100)</f>
        <v/>
      </c>
      <c r="AA3388" s="7">
        <f>IF($F3388="","",Y3388-Z3388)</f>
        <v/>
      </c>
      <c r="AB3388" s="7">
        <f>IF($F3388="","",AA3388-R3388)</f>
        <v/>
      </c>
      <c r="AE3388">
        <f>IF($F3388="","",IF($AK3388=1,0,IF($AJ3388=1,Settings!$C$6,Settings!$C$7))*100)</f>
        <v/>
      </c>
      <c r="AG3388">
        <f>IF($F3388="","",$F3388&amp;"|"&amp;$D3388&amp;"")</f>
        <v/>
      </c>
      <c r="AH3388">
        <f>IF($F3388="","",IF(COUNTIF($AG$2:$AG3388,$AG3388)=1,1,0))</f>
        <v/>
      </c>
      <c r="AI3388">
        <f>IF($AH3388=1,SUMPRODUCT(--($AL$2:$AL$8001&lt;$AL3388))+1,"")</f>
        <v/>
      </c>
      <c r="AJ3388">
        <f>IF($F3388="","",IF(OR($U3388=TRUE(),$U3388="TRUE"),1,0))</f>
        <v/>
      </c>
      <c r="AK3388">
        <f>IF($F3388="","",IF($AD3388="Yes",1,0))</f>
        <v/>
      </c>
      <c r="AL3388">
        <f>IF($AH3388=1,IFERROR(IF(VALUE($F3388)&lt;100000000,VALUE($F3388),1000000000),IFERROR(IF(VALUE(MID($F3388,2,20))&lt;100000000,VALUE(MID($F3388,2,20)),1000000000),1000000000))+ROW()/100000,"")</f>
        <v/>
      </c>
    </row>
    <row r="3389">
      <c r="A3389">
        <f>IF($F3389="","",IFERROR(IF(INDEX('Per Invoice'!$A$2:$A$2001,MATCH($F3389,'Per Invoice'!$B$2:$B$2001,0))=0,"",INDEX('Per Invoice'!$A$2:$A$2001,MATCH($F3389,'Per Invoice'!$B$2:$B$2001,0))),""))</f>
        <v/>
      </c>
      <c r="H3389" s="11" t="n"/>
      <c r="R3389" s="7">
        <f>IF($F3389="","",Q3389*Y3389/100)</f>
        <v/>
      </c>
      <c r="X3389" s="7" t="n"/>
      <c r="Y3389" s="7" t="n"/>
      <c r="Z3389" s="7">
        <f>IF($F3389="","",Y3389*AE3389/100)</f>
        <v/>
      </c>
      <c r="AA3389" s="7">
        <f>IF($F3389="","",Y3389-Z3389)</f>
        <v/>
      </c>
      <c r="AB3389" s="7">
        <f>IF($F3389="","",AA3389-R3389)</f>
        <v/>
      </c>
      <c r="AE3389">
        <f>IF($F3389="","",IF($AK3389=1,0,IF($AJ3389=1,Settings!$C$6,Settings!$C$7))*100)</f>
        <v/>
      </c>
      <c r="AG3389">
        <f>IF($F3389="","",$F3389&amp;"|"&amp;$D3389&amp;"")</f>
        <v/>
      </c>
      <c r="AH3389">
        <f>IF($F3389="","",IF(COUNTIF($AG$2:$AG3389,$AG3389)=1,1,0))</f>
        <v/>
      </c>
      <c r="AI3389">
        <f>IF($AH3389=1,SUMPRODUCT(--($AL$2:$AL$8001&lt;$AL3389))+1,"")</f>
        <v/>
      </c>
      <c r="AJ3389">
        <f>IF($F3389="","",IF(OR($U3389=TRUE(),$U3389="TRUE"),1,0))</f>
        <v/>
      </c>
      <c r="AK3389">
        <f>IF($F3389="","",IF($AD3389="Yes",1,0))</f>
        <v/>
      </c>
      <c r="AL3389">
        <f>IF($AH3389=1,IFERROR(IF(VALUE($F3389)&lt;100000000,VALUE($F3389),1000000000),IFERROR(IF(VALUE(MID($F3389,2,20))&lt;100000000,VALUE(MID($F3389,2,20)),1000000000),1000000000))+ROW()/100000,"")</f>
        <v/>
      </c>
    </row>
    <row r="3390">
      <c r="A3390">
        <f>IF($F3390="","",IFERROR(IF(INDEX('Per Invoice'!$A$2:$A$2001,MATCH($F3390,'Per Invoice'!$B$2:$B$2001,0))=0,"",INDEX('Per Invoice'!$A$2:$A$2001,MATCH($F3390,'Per Invoice'!$B$2:$B$2001,0))),""))</f>
        <v/>
      </c>
      <c r="H3390" s="11" t="n"/>
      <c r="R3390" s="7">
        <f>IF($F3390="","",Q3390*Y3390/100)</f>
        <v/>
      </c>
      <c r="X3390" s="7" t="n"/>
      <c r="Y3390" s="7" t="n"/>
      <c r="Z3390" s="7">
        <f>IF($F3390="","",Y3390*AE3390/100)</f>
        <v/>
      </c>
      <c r="AA3390" s="7">
        <f>IF($F3390="","",Y3390-Z3390)</f>
        <v/>
      </c>
      <c r="AB3390" s="7">
        <f>IF($F3390="","",AA3390-R3390)</f>
        <v/>
      </c>
      <c r="AE3390">
        <f>IF($F3390="","",IF($AK3390=1,0,IF($AJ3390=1,Settings!$C$6,Settings!$C$7))*100)</f>
        <v/>
      </c>
      <c r="AG3390">
        <f>IF($F3390="","",$F3390&amp;"|"&amp;$D3390&amp;"")</f>
        <v/>
      </c>
      <c r="AH3390">
        <f>IF($F3390="","",IF(COUNTIF($AG$2:$AG3390,$AG3390)=1,1,0))</f>
        <v/>
      </c>
      <c r="AI3390">
        <f>IF($AH3390=1,SUMPRODUCT(--($AL$2:$AL$8001&lt;$AL3390))+1,"")</f>
        <v/>
      </c>
      <c r="AJ3390">
        <f>IF($F3390="","",IF(OR($U3390=TRUE(),$U3390="TRUE"),1,0))</f>
        <v/>
      </c>
      <c r="AK3390">
        <f>IF($F3390="","",IF($AD3390="Yes",1,0))</f>
        <v/>
      </c>
      <c r="AL3390">
        <f>IF($AH3390=1,IFERROR(IF(VALUE($F3390)&lt;100000000,VALUE($F3390),1000000000),IFERROR(IF(VALUE(MID($F3390,2,20))&lt;100000000,VALUE(MID($F3390,2,20)),1000000000),1000000000))+ROW()/100000,"")</f>
        <v/>
      </c>
    </row>
    <row r="3391">
      <c r="A3391">
        <f>IF($F3391="","",IFERROR(IF(INDEX('Per Invoice'!$A$2:$A$2001,MATCH($F3391,'Per Invoice'!$B$2:$B$2001,0))=0,"",INDEX('Per Invoice'!$A$2:$A$2001,MATCH($F3391,'Per Invoice'!$B$2:$B$2001,0))),""))</f>
        <v/>
      </c>
      <c r="H3391" s="11" t="n"/>
      <c r="R3391" s="7">
        <f>IF($F3391="","",Q3391*Y3391/100)</f>
        <v/>
      </c>
      <c r="X3391" s="7" t="n"/>
      <c r="Y3391" s="7" t="n"/>
      <c r="Z3391" s="7">
        <f>IF($F3391="","",Y3391*AE3391/100)</f>
        <v/>
      </c>
      <c r="AA3391" s="7">
        <f>IF($F3391="","",Y3391-Z3391)</f>
        <v/>
      </c>
      <c r="AB3391" s="7">
        <f>IF($F3391="","",AA3391-R3391)</f>
        <v/>
      </c>
      <c r="AE3391">
        <f>IF($F3391="","",IF($AK3391=1,0,IF($AJ3391=1,Settings!$C$6,Settings!$C$7))*100)</f>
        <v/>
      </c>
      <c r="AG3391">
        <f>IF($F3391="","",$F3391&amp;"|"&amp;$D3391&amp;"")</f>
        <v/>
      </c>
      <c r="AH3391">
        <f>IF($F3391="","",IF(COUNTIF($AG$2:$AG3391,$AG3391)=1,1,0))</f>
        <v/>
      </c>
      <c r="AI3391">
        <f>IF($AH3391=1,SUMPRODUCT(--($AL$2:$AL$8001&lt;$AL3391))+1,"")</f>
        <v/>
      </c>
      <c r="AJ3391">
        <f>IF($F3391="","",IF(OR($U3391=TRUE(),$U3391="TRUE"),1,0))</f>
        <v/>
      </c>
      <c r="AK3391">
        <f>IF($F3391="","",IF($AD3391="Yes",1,0))</f>
        <v/>
      </c>
      <c r="AL3391">
        <f>IF($AH3391=1,IFERROR(IF(VALUE($F3391)&lt;100000000,VALUE($F3391),1000000000),IFERROR(IF(VALUE(MID($F3391,2,20))&lt;100000000,VALUE(MID($F3391,2,20)),1000000000),1000000000))+ROW()/100000,"")</f>
        <v/>
      </c>
    </row>
    <row r="3392">
      <c r="A3392">
        <f>IF($F3392="","",IFERROR(IF(INDEX('Per Invoice'!$A$2:$A$2001,MATCH($F3392,'Per Invoice'!$B$2:$B$2001,0))=0,"",INDEX('Per Invoice'!$A$2:$A$2001,MATCH($F3392,'Per Invoice'!$B$2:$B$2001,0))),""))</f>
        <v/>
      </c>
      <c r="H3392" s="11" t="n"/>
      <c r="R3392" s="7">
        <f>IF($F3392="","",Q3392*Y3392/100)</f>
        <v/>
      </c>
      <c r="X3392" s="7" t="n"/>
      <c r="Y3392" s="7" t="n"/>
      <c r="Z3392" s="7">
        <f>IF($F3392="","",Y3392*AE3392/100)</f>
        <v/>
      </c>
      <c r="AA3392" s="7">
        <f>IF($F3392="","",Y3392-Z3392)</f>
        <v/>
      </c>
      <c r="AB3392" s="7">
        <f>IF($F3392="","",AA3392-R3392)</f>
        <v/>
      </c>
      <c r="AE3392">
        <f>IF($F3392="","",IF($AK3392=1,0,IF($AJ3392=1,Settings!$C$6,Settings!$C$7))*100)</f>
        <v/>
      </c>
      <c r="AG3392">
        <f>IF($F3392="","",$F3392&amp;"|"&amp;$D3392&amp;"")</f>
        <v/>
      </c>
      <c r="AH3392">
        <f>IF($F3392="","",IF(COUNTIF($AG$2:$AG3392,$AG3392)=1,1,0))</f>
        <v/>
      </c>
      <c r="AI3392">
        <f>IF($AH3392=1,SUMPRODUCT(--($AL$2:$AL$8001&lt;$AL3392))+1,"")</f>
        <v/>
      </c>
      <c r="AJ3392">
        <f>IF($F3392="","",IF(OR($U3392=TRUE(),$U3392="TRUE"),1,0))</f>
        <v/>
      </c>
      <c r="AK3392">
        <f>IF($F3392="","",IF($AD3392="Yes",1,0))</f>
        <v/>
      </c>
      <c r="AL3392">
        <f>IF($AH3392=1,IFERROR(IF(VALUE($F3392)&lt;100000000,VALUE($F3392),1000000000),IFERROR(IF(VALUE(MID($F3392,2,20))&lt;100000000,VALUE(MID($F3392,2,20)),1000000000),1000000000))+ROW()/100000,"")</f>
        <v/>
      </c>
    </row>
    <row r="3393">
      <c r="A3393">
        <f>IF($F3393="","",IFERROR(IF(INDEX('Per Invoice'!$A$2:$A$2001,MATCH($F3393,'Per Invoice'!$B$2:$B$2001,0))=0,"",INDEX('Per Invoice'!$A$2:$A$2001,MATCH($F3393,'Per Invoice'!$B$2:$B$2001,0))),""))</f>
        <v/>
      </c>
      <c r="H3393" s="11" t="n"/>
      <c r="R3393" s="7">
        <f>IF($F3393="","",Q3393*Y3393/100)</f>
        <v/>
      </c>
      <c r="X3393" s="7" t="n"/>
      <c r="Y3393" s="7" t="n"/>
      <c r="Z3393" s="7">
        <f>IF($F3393="","",Y3393*AE3393/100)</f>
        <v/>
      </c>
      <c r="AA3393" s="7">
        <f>IF($F3393="","",Y3393-Z3393)</f>
        <v/>
      </c>
      <c r="AB3393" s="7">
        <f>IF($F3393="","",AA3393-R3393)</f>
        <v/>
      </c>
      <c r="AE3393">
        <f>IF($F3393="","",IF($AK3393=1,0,IF($AJ3393=1,Settings!$C$6,Settings!$C$7))*100)</f>
        <v/>
      </c>
      <c r="AG3393">
        <f>IF($F3393="","",$F3393&amp;"|"&amp;$D3393&amp;"")</f>
        <v/>
      </c>
      <c r="AH3393">
        <f>IF($F3393="","",IF(COUNTIF($AG$2:$AG3393,$AG3393)=1,1,0))</f>
        <v/>
      </c>
      <c r="AI3393">
        <f>IF($AH3393=1,SUMPRODUCT(--($AL$2:$AL$8001&lt;$AL3393))+1,"")</f>
        <v/>
      </c>
      <c r="AJ3393">
        <f>IF($F3393="","",IF(OR($U3393=TRUE(),$U3393="TRUE"),1,0))</f>
        <v/>
      </c>
      <c r="AK3393">
        <f>IF($F3393="","",IF($AD3393="Yes",1,0))</f>
        <v/>
      </c>
      <c r="AL3393">
        <f>IF($AH3393=1,IFERROR(IF(VALUE($F3393)&lt;100000000,VALUE($F3393),1000000000),IFERROR(IF(VALUE(MID($F3393,2,20))&lt;100000000,VALUE(MID($F3393,2,20)),1000000000),1000000000))+ROW()/100000,"")</f>
        <v/>
      </c>
    </row>
    <row r="3394">
      <c r="A3394">
        <f>IF($F3394="","",IFERROR(IF(INDEX('Per Invoice'!$A$2:$A$2001,MATCH($F3394,'Per Invoice'!$B$2:$B$2001,0))=0,"",INDEX('Per Invoice'!$A$2:$A$2001,MATCH($F3394,'Per Invoice'!$B$2:$B$2001,0))),""))</f>
        <v/>
      </c>
      <c r="H3394" s="11" t="n"/>
      <c r="R3394" s="7">
        <f>IF($F3394="","",Q3394*Y3394/100)</f>
        <v/>
      </c>
      <c r="X3394" s="7" t="n"/>
      <c r="Y3394" s="7" t="n"/>
      <c r="Z3394" s="7">
        <f>IF($F3394="","",Y3394*AE3394/100)</f>
        <v/>
      </c>
      <c r="AA3394" s="7">
        <f>IF($F3394="","",Y3394-Z3394)</f>
        <v/>
      </c>
      <c r="AB3394" s="7">
        <f>IF($F3394="","",AA3394-R3394)</f>
        <v/>
      </c>
      <c r="AE3394">
        <f>IF($F3394="","",IF($AK3394=1,0,IF($AJ3394=1,Settings!$C$6,Settings!$C$7))*100)</f>
        <v/>
      </c>
      <c r="AG3394">
        <f>IF($F3394="","",$F3394&amp;"|"&amp;$D3394&amp;"")</f>
        <v/>
      </c>
      <c r="AH3394">
        <f>IF($F3394="","",IF(COUNTIF($AG$2:$AG3394,$AG3394)=1,1,0))</f>
        <v/>
      </c>
      <c r="AI3394">
        <f>IF($AH3394=1,SUMPRODUCT(--($AL$2:$AL$8001&lt;$AL3394))+1,"")</f>
        <v/>
      </c>
      <c r="AJ3394">
        <f>IF($F3394="","",IF(OR($U3394=TRUE(),$U3394="TRUE"),1,0))</f>
        <v/>
      </c>
      <c r="AK3394">
        <f>IF($F3394="","",IF($AD3394="Yes",1,0))</f>
        <v/>
      </c>
      <c r="AL3394">
        <f>IF($AH3394=1,IFERROR(IF(VALUE($F3394)&lt;100000000,VALUE($F3394),1000000000),IFERROR(IF(VALUE(MID($F3394,2,20))&lt;100000000,VALUE(MID($F3394,2,20)),1000000000),1000000000))+ROW()/100000,"")</f>
        <v/>
      </c>
    </row>
    <row r="3395">
      <c r="A3395">
        <f>IF($F3395="","",IFERROR(IF(INDEX('Per Invoice'!$A$2:$A$2001,MATCH($F3395,'Per Invoice'!$B$2:$B$2001,0))=0,"",INDEX('Per Invoice'!$A$2:$A$2001,MATCH($F3395,'Per Invoice'!$B$2:$B$2001,0))),""))</f>
        <v/>
      </c>
      <c r="H3395" s="11" t="n"/>
      <c r="R3395" s="7">
        <f>IF($F3395="","",Q3395*Y3395/100)</f>
        <v/>
      </c>
      <c r="X3395" s="7" t="n"/>
      <c r="Y3395" s="7" t="n"/>
      <c r="Z3395" s="7">
        <f>IF($F3395="","",Y3395*AE3395/100)</f>
        <v/>
      </c>
      <c r="AA3395" s="7">
        <f>IF($F3395="","",Y3395-Z3395)</f>
        <v/>
      </c>
      <c r="AB3395" s="7">
        <f>IF($F3395="","",AA3395-R3395)</f>
        <v/>
      </c>
      <c r="AE3395">
        <f>IF($F3395="","",IF($AK3395=1,0,IF($AJ3395=1,Settings!$C$6,Settings!$C$7))*100)</f>
        <v/>
      </c>
      <c r="AG3395">
        <f>IF($F3395="","",$F3395&amp;"|"&amp;$D3395&amp;"")</f>
        <v/>
      </c>
      <c r="AH3395">
        <f>IF($F3395="","",IF(COUNTIF($AG$2:$AG3395,$AG3395)=1,1,0))</f>
        <v/>
      </c>
      <c r="AI3395">
        <f>IF($AH3395=1,SUMPRODUCT(--($AL$2:$AL$8001&lt;$AL3395))+1,"")</f>
        <v/>
      </c>
      <c r="AJ3395">
        <f>IF($F3395="","",IF(OR($U3395=TRUE(),$U3395="TRUE"),1,0))</f>
        <v/>
      </c>
      <c r="AK3395">
        <f>IF($F3395="","",IF($AD3395="Yes",1,0))</f>
        <v/>
      </c>
      <c r="AL3395">
        <f>IF($AH3395=1,IFERROR(IF(VALUE($F3395)&lt;100000000,VALUE($F3395),1000000000),IFERROR(IF(VALUE(MID($F3395,2,20))&lt;100000000,VALUE(MID($F3395,2,20)),1000000000),1000000000))+ROW()/100000,"")</f>
        <v/>
      </c>
    </row>
    <row r="3396">
      <c r="A3396">
        <f>IF($F3396="","",IFERROR(IF(INDEX('Per Invoice'!$A$2:$A$2001,MATCH($F3396,'Per Invoice'!$B$2:$B$2001,0))=0,"",INDEX('Per Invoice'!$A$2:$A$2001,MATCH($F3396,'Per Invoice'!$B$2:$B$2001,0))),""))</f>
        <v/>
      </c>
      <c r="H3396" s="11" t="n"/>
      <c r="R3396" s="7">
        <f>IF($F3396="","",Q3396*Y3396/100)</f>
        <v/>
      </c>
      <c r="X3396" s="7" t="n"/>
      <c r="Y3396" s="7" t="n"/>
      <c r="Z3396" s="7">
        <f>IF($F3396="","",Y3396*AE3396/100)</f>
        <v/>
      </c>
      <c r="AA3396" s="7">
        <f>IF($F3396="","",Y3396-Z3396)</f>
        <v/>
      </c>
      <c r="AB3396" s="7">
        <f>IF($F3396="","",AA3396-R3396)</f>
        <v/>
      </c>
      <c r="AE3396">
        <f>IF($F3396="","",IF($AK3396=1,0,IF($AJ3396=1,Settings!$C$6,Settings!$C$7))*100)</f>
        <v/>
      </c>
      <c r="AG3396">
        <f>IF($F3396="","",$F3396&amp;"|"&amp;$D3396&amp;"")</f>
        <v/>
      </c>
      <c r="AH3396">
        <f>IF($F3396="","",IF(COUNTIF($AG$2:$AG3396,$AG3396)=1,1,0))</f>
        <v/>
      </c>
      <c r="AI3396">
        <f>IF($AH3396=1,SUMPRODUCT(--($AL$2:$AL$8001&lt;$AL3396))+1,"")</f>
        <v/>
      </c>
      <c r="AJ3396">
        <f>IF($F3396="","",IF(OR($U3396=TRUE(),$U3396="TRUE"),1,0))</f>
        <v/>
      </c>
      <c r="AK3396">
        <f>IF($F3396="","",IF($AD3396="Yes",1,0))</f>
        <v/>
      </c>
      <c r="AL3396">
        <f>IF($AH3396=1,IFERROR(IF(VALUE($F3396)&lt;100000000,VALUE($F3396),1000000000),IFERROR(IF(VALUE(MID($F3396,2,20))&lt;100000000,VALUE(MID($F3396,2,20)),1000000000),1000000000))+ROW()/100000,"")</f>
        <v/>
      </c>
    </row>
    <row r="3397">
      <c r="A3397">
        <f>IF($F3397="","",IFERROR(IF(INDEX('Per Invoice'!$A$2:$A$2001,MATCH($F3397,'Per Invoice'!$B$2:$B$2001,0))=0,"",INDEX('Per Invoice'!$A$2:$A$2001,MATCH($F3397,'Per Invoice'!$B$2:$B$2001,0))),""))</f>
        <v/>
      </c>
      <c r="H3397" s="11" t="n"/>
      <c r="R3397" s="7">
        <f>IF($F3397="","",Q3397*Y3397/100)</f>
        <v/>
      </c>
      <c r="X3397" s="7" t="n"/>
      <c r="Y3397" s="7" t="n"/>
      <c r="Z3397" s="7">
        <f>IF($F3397="","",Y3397*AE3397/100)</f>
        <v/>
      </c>
      <c r="AA3397" s="7">
        <f>IF($F3397="","",Y3397-Z3397)</f>
        <v/>
      </c>
      <c r="AB3397" s="7">
        <f>IF($F3397="","",AA3397-R3397)</f>
        <v/>
      </c>
      <c r="AE3397">
        <f>IF($F3397="","",IF($AK3397=1,0,IF($AJ3397=1,Settings!$C$6,Settings!$C$7))*100)</f>
        <v/>
      </c>
      <c r="AG3397">
        <f>IF($F3397="","",$F3397&amp;"|"&amp;$D3397&amp;"")</f>
        <v/>
      </c>
      <c r="AH3397">
        <f>IF($F3397="","",IF(COUNTIF($AG$2:$AG3397,$AG3397)=1,1,0))</f>
        <v/>
      </c>
      <c r="AI3397">
        <f>IF($AH3397=1,SUMPRODUCT(--($AL$2:$AL$8001&lt;$AL3397))+1,"")</f>
        <v/>
      </c>
      <c r="AJ3397">
        <f>IF($F3397="","",IF(OR($U3397=TRUE(),$U3397="TRUE"),1,0))</f>
        <v/>
      </c>
      <c r="AK3397">
        <f>IF($F3397="","",IF($AD3397="Yes",1,0))</f>
        <v/>
      </c>
      <c r="AL3397">
        <f>IF($AH3397=1,IFERROR(IF(VALUE($F3397)&lt;100000000,VALUE($F3397),1000000000),IFERROR(IF(VALUE(MID($F3397,2,20))&lt;100000000,VALUE(MID($F3397,2,20)),1000000000),1000000000))+ROW()/100000,"")</f>
        <v/>
      </c>
    </row>
    <row r="3398">
      <c r="A3398">
        <f>IF($F3398="","",IFERROR(IF(INDEX('Per Invoice'!$A$2:$A$2001,MATCH($F3398,'Per Invoice'!$B$2:$B$2001,0))=0,"",INDEX('Per Invoice'!$A$2:$A$2001,MATCH($F3398,'Per Invoice'!$B$2:$B$2001,0))),""))</f>
        <v/>
      </c>
      <c r="H3398" s="11" t="n"/>
      <c r="R3398" s="7">
        <f>IF($F3398="","",Q3398*Y3398/100)</f>
        <v/>
      </c>
      <c r="X3398" s="7" t="n"/>
      <c r="Y3398" s="7" t="n"/>
      <c r="Z3398" s="7">
        <f>IF($F3398="","",Y3398*AE3398/100)</f>
        <v/>
      </c>
      <c r="AA3398" s="7">
        <f>IF($F3398="","",Y3398-Z3398)</f>
        <v/>
      </c>
      <c r="AB3398" s="7">
        <f>IF($F3398="","",AA3398-R3398)</f>
        <v/>
      </c>
      <c r="AE3398">
        <f>IF($F3398="","",IF($AK3398=1,0,IF($AJ3398=1,Settings!$C$6,Settings!$C$7))*100)</f>
        <v/>
      </c>
      <c r="AG3398">
        <f>IF($F3398="","",$F3398&amp;"|"&amp;$D3398&amp;"")</f>
        <v/>
      </c>
      <c r="AH3398">
        <f>IF($F3398="","",IF(COUNTIF($AG$2:$AG3398,$AG3398)=1,1,0))</f>
        <v/>
      </c>
      <c r="AI3398">
        <f>IF($AH3398=1,SUMPRODUCT(--($AL$2:$AL$8001&lt;$AL3398))+1,"")</f>
        <v/>
      </c>
      <c r="AJ3398">
        <f>IF($F3398="","",IF(OR($U3398=TRUE(),$U3398="TRUE"),1,0))</f>
        <v/>
      </c>
      <c r="AK3398">
        <f>IF($F3398="","",IF($AD3398="Yes",1,0))</f>
        <v/>
      </c>
      <c r="AL3398">
        <f>IF($AH3398=1,IFERROR(IF(VALUE($F3398)&lt;100000000,VALUE($F3398),1000000000),IFERROR(IF(VALUE(MID($F3398,2,20))&lt;100000000,VALUE(MID($F3398,2,20)),1000000000),1000000000))+ROW()/100000,"")</f>
        <v/>
      </c>
    </row>
    <row r="3399">
      <c r="A3399">
        <f>IF($F3399="","",IFERROR(IF(INDEX('Per Invoice'!$A$2:$A$2001,MATCH($F3399,'Per Invoice'!$B$2:$B$2001,0))=0,"",INDEX('Per Invoice'!$A$2:$A$2001,MATCH($F3399,'Per Invoice'!$B$2:$B$2001,0))),""))</f>
        <v/>
      </c>
      <c r="H3399" s="11" t="n"/>
      <c r="R3399" s="7">
        <f>IF($F3399="","",Q3399*Y3399/100)</f>
        <v/>
      </c>
      <c r="X3399" s="7" t="n"/>
      <c r="Y3399" s="7" t="n"/>
      <c r="Z3399" s="7">
        <f>IF($F3399="","",Y3399*AE3399/100)</f>
        <v/>
      </c>
      <c r="AA3399" s="7">
        <f>IF($F3399="","",Y3399-Z3399)</f>
        <v/>
      </c>
      <c r="AB3399" s="7">
        <f>IF($F3399="","",AA3399-R3399)</f>
        <v/>
      </c>
      <c r="AE3399">
        <f>IF($F3399="","",IF($AK3399=1,0,IF($AJ3399=1,Settings!$C$6,Settings!$C$7))*100)</f>
        <v/>
      </c>
      <c r="AG3399">
        <f>IF($F3399="","",$F3399&amp;"|"&amp;$D3399&amp;"")</f>
        <v/>
      </c>
      <c r="AH3399">
        <f>IF($F3399="","",IF(COUNTIF($AG$2:$AG3399,$AG3399)=1,1,0))</f>
        <v/>
      </c>
      <c r="AI3399">
        <f>IF($AH3399=1,SUMPRODUCT(--($AL$2:$AL$8001&lt;$AL3399))+1,"")</f>
        <v/>
      </c>
      <c r="AJ3399">
        <f>IF($F3399="","",IF(OR($U3399=TRUE(),$U3399="TRUE"),1,0))</f>
        <v/>
      </c>
      <c r="AK3399">
        <f>IF($F3399="","",IF($AD3399="Yes",1,0))</f>
        <v/>
      </c>
      <c r="AL3399">
        <f>IF($AH3399=1,IFERROR(IF(VALUE($F3399)&lt;100000000,VALUE($F3399),1000000000),IFERROR(IF(VALUE(MID($F3399,2,20))&lt;100000000,VALUE(MID($F3399,2,20)),1000000000),1000000000))+ROW()/100000,"")</f>
        <v/>
      </c>
    </row>
    <row r="3400">
      <c r="A3400">
        <f>IF($F3400="","",IFERROR(IF(INDEX('Per Invoice'!$A$2:$A$2001,MATCH($F3400,'Per Invoice'!$B$2:$B$2001,0))=0,"",INDEX('Per Invoice'!$A$2:$A$2001,MATCH($F3400,'Per Invoice'!$B$2:$B$2001,0))),""))</f>
        <v/>
      </c>
      <c r="H3400" s="11" t="n"/>
      <c r="R3400" s="7">
        <f>IF($F3400="","",Q3400*Y3400/100)</f>
        <v/>
      </c>
      <c r="X3400" s="7" t="n"/>
      <c r="Y3400" s="7" t="n"/>
      <c r="Z3400" s="7">
        <f>IF($F3400="","",Y3400*AE3400/100)</f>
        <v/>
      </c>
      <c r="AA3400" s="7">
        <f>IF($F3400="","",Y3400-Z3400)</f>
        <v/>
      </c>
      <c r="AB3400" s="7">
        <f>IF($F3400="","",AA3400-R3400)</f>
        <v/>
      </c>
      <c r="AE3400">
        <f>IF($F3400="","",IF($AK3400=1,0,IF($AJ3400=1,Settings!$C$6,Settings!$C$7))*100)</f>
        <v/>
      </c>
      <c r="AG3400">
        <f>IF($F3400="","",$F3400&amp;"|"&amp;$D3400&amp;"")</f>
        <v/>
      </c>
      <c r="AH3400">
        <f>IF($F3400="","",IF(COUNTIF($AG$2:$AG3400,$AG3400)=1,1,0))</f>
        <v/>
      </c>
      <c r="AI3400">
        <f>IF($AH3400=1,SUMPRODUCT(--($AL$2:$AL$8001&lt;$AL3400))+1,"")</f>
        <v/>
      </c>
      <c r="AJ3400">
        <f>IF($F3400="","",IF(OR($U3400=TRUE(),$U3400="TRUE"),1,0))</f>
        <v/>
      </c>
      <c r="AK3400">
        <f>IF($F3400="","",IF($AD3400="Yes",1,0))</f>
        <v/>
      </c>
      <c r="AL3400">
        <f>IF($AH3400=1,IFERROR(IF(VALUE($F3400)&lt;100000000,VALUE($F3400),1000000000),IFERROR(IF(VALUE(MID($F3400,2,20))&lt;100000000,VALUE(MID($F3400,2,20)),1000000000),1000000000))+ROW()/100000,"")</f>
        <v/>
      </c>
    </row>
    <row r="3401">
      <c r="A3401">
        <f>IF($F3401="","",IFERROR(IF(INDEX('Per Invoice'!$A$2:$A$2001,MATCH($F3401,'Per Invoice'!$B$2:$B$2001,0))=0,"",INDEX('Per Invoice'!$A$2:$A$2001,MATCH($F3401,'Per Invoice'!$B$2:$B$2001,0))),""))</f>
        <v/>
      </c>
      <c r="H3401" s="11" t="n"/>
      <c r="R3401" s="7">
        <f>IF($F3401="","",Q3401*Y3401/100)</f>
        <v/>
      </c>
      <c r="X3401" s="7" t="n"/>
      <c r="Y3401" s="7" t="n"/>
      <c r="Z3401" s="7">
        <f>IF($F3401="","",Y3401*AE3401/100)</f>
        <v/>
      </c>
      <c r="AA3401" s="7">
        <f>IF($F3401="","",Y3401-Z3401)</f>
        <v/>
      </c>
      <c r="AB3401" s="7">
        <f>IF($F3401="","",AA3401-R3401)</f>
        <v/>
      </c>
      <c r="AE3401">
        <f>IF($F3401="","",IF($AK3401=1,0,IF($AJ3401=1,Settings!$C$6,Settings!$C$7))*100)</f>
        <v/>
      </c>
      <c r="AG3401">
        <f>IF($F3401="","",$F3401&amp;"|"&amp;$D3401&amp;"")</f>
        <v/>
      </c>
      <c r="AH3401">
        <f>IF($F3401="","",IF(COUNTIF($AG$2:$AG3401,$AG3401)=1,1,0))</f>
        <v/>
      </c>
      <c r="AI3401">
        <f>IF($AH3401=1,SUMPRODUCT(--($AL$2:$AL$8001&lt;$AL3401))+1,"")</f>
        <v/>
      </c>
      <c r="AJ3401">
        <f>IF($F3401="","",IF(OR($U3401=TRUE(),$U3401="TRUE"),1,0))</f>
        <v/>
      </c>
      <c r="AK3401">
        <f>IF($F3401="","",IF($AD3401="Yes",1,0))</f>
        <v/>
      </c>
      <c r="AL3401">
        <f>IF($AH3401=1,IFERROR(IF(VALUE($F3401)&lt;100000000,VALUE($F3401),1000000000),IFERROR(IF(VALUE(MID($F3401,2,20))&lt;100000000,VALUE(MID($F3401,2,20)),1000000000),1000000000))+ROW()/100000,"")</f>
        <v/>
      </c>
    </row>
    <row r="3402">
      <c r="A3402">
        <f>IF($F3402="","",IFERROR(IF(INDEX('Per Invoice'!$A$2:$A$2001,MATCH($F3402,'Per Invoice'!$B$2:$B$2001,0))=0,"",INDEX('Per Invoice'!$A$2:$A$2001,MATCH($F3402,'Per Invoice'!$B$2:$B$2001,0))),""))</f>
        <v/>
      </c>
      <c r="H3402" s="11" t="n"/>
      <c r="R3402" s="7">
        <f>IF($F3402="","",Q3402*Y3402/100)</f>
        <v/>
      </c>
      <c r="X3402" s="7" t="n"/>
      <c r="Y3402" s="7" t="n"/>
      <c r="Z3402" s="7">
        <f>IF($F3402="","",Y3402*AE3402/100)</f>
        <v/>
      </c>
      <c r="AA3402" s="7">
        <f>IF($F3402="","",Y3402-Z3402)</f>
        <v/>
      </c>
      <c r="AB3402" s="7">
        <f>IF($F3402="","",AA3402-R3402)</f>
        <v/>
      </c>
      <c r="AE3402">
        <f>IF($F3402="","",IF($AK3402=1,0,IF($AJ3402=1,Settings!$C$6,Settings!$C$7))*100)</f>
        <v/>
      </c>
      <c r="AG3402">
        <f>IF($F3402="","",$F3402&amp;"|"&amp;$D3402&amp;"")</f>
        <v/>
      </c>
      <c r="AH3402">
        <f>IF($F3402="","",IF(COUNTIF($AG$2:$AG3402,$AG3402)=1,1,0))</f>
        <v/>
      </c>
      <c r="AI3402">
        <f>IF($AH3402=1,SUMPRODUCT(--($AL$2:$AL$8001&lt;$AL3402))+1,"")</f>
        <v/>
      </c>
      <c r="AJ3402">
        <f>IF($F3402="","",IF(OR($U3402=TRUE(),$U3402="TRUE"),1,0))</f>
        <v/>
      </c>
      <c r="AK3402">
        <f>IF($F3402="","",IF($AD3402="Yes",1,0))</f>
        <v/>
      </c>
      <c r="AL3402">
        <f>IF($AH3402=1,IFERROR(IF(VALUE($F3402)&lt;100000000,VALUE($F3402),1000000000),IFERROR(IF(VALUE(MID($F3402,2,20))&lt;100000000,VALUE(MID($F3402,2,20)),1000000000),1000000000))+ROW()/100000,"")</f>
        <v/>
      </c>
    </row>
    <row r="3403">
      <c r="A3403">
        <f>IF($F3403="","",IFERROR(IF(INDEX('Per Invoice'!$A$2:$A$2001,MATCH($F3403,'Per Invoice'!$B$2:$B$2001,0))=0,"",INDEX('Per Invoice'!$A$2:$A$2001,MATCH($F3403,'Per Invoice'!$B$2:$B$2001,0))),""))</f>
        <v/>
      </c>
      <c r="H3403" s="11" t="n"/>
      <c r="R3403" s="7">
        <f>IF($F3403="","",Q3403*Y3403/100)</f>
        <v/>
      </c>
      <c r="X3403" s="7" t="n"/>
      <c r="Y3403" s="7" t="n"/>
      <c r="Z3403" s="7">
        <f>IF($F3403="","",Y3403*AE3403/100)</f>
        <v/>
      </c>
      <c r="AA3403" s="7">
        <f>IF($F3403="","",Y3403-Z3403)</f>
        <v/>
      </c>
      <c r="AB3403" s="7">
        <f>IF($F3403="","",AA3403-R3403)</f>
        <v/>
      </c>
      <c r="AE3403">
        <f>IF($F3403="","",IF($AK3403=1,0,IF($AJ3403=1,Settings!$C$6,Settings!$C$7))*100)</f>
        <v/>
      </c>
      <c r="AG3403">
        <f>IF($F3403="","",$F3403&amp;"|"&amp;$D3403&amp;"")</f>
        <v/>
      </c>
      <c r="AH3403">
        <f>IF($F3403="","",IF(COUNTIF($AG$2:$AG3403,$AG3403)=1,1,0))</f>
        <v/>
      </c>
      <c r="AI3403">
        <f>IF($AH3403=1,SUMPRODUCT(--($AL$2:$AL$8001&lt;$AL3403))+1,"")</f>
        <v/>
      </c>
      <c r="AJ3403">
        <f>IF($F3403="","",IF(OR($U3403=TRUE(),$U3403="TRUE"),1,0))</f>
        <v/>
      </c>
      <c r="AK3403">
        <f>IF($F3403="","",IF($AD3403="Yes",1,0))</f>
        <v/>
      </c>
      <c r="AL3403">
        <f>IF($AH3403=1,IFERROR(IF(VALUE($F3403)&lt;100000000,VALUE($F3403),1000000000),IFERROR(IF(VALUE(MID($F3403,2,20))&lt;100000000,VALUE(MID($F3403,2,20)),1000000000),1000000000))+ROW()/100000,"")</f>
        <v/>
      </c>
    </row>
    <row r="3404">
      <c r="A3404">
        <f>IF($F3404="","",IFERROR(IF(INDEX('Per Invoice'!$A$2:$A$2001,MATCH($F3404,'Per Invoice'!$B$2:$B$2001,0))=0,"",INDEX('Per Invoice'!$A$2:$A$2001,MATCH($F3404,'Per Invoice'!$B$2:$B$2001,0))),""))</f>
        <v/>
      </c>
      <c r="H3404" s="11" t="n"/>
      <c r="R3404" s="7">
        <f>IF($F3404="","",Q3404*Y3404/100)</f>
        <v/>
      </c>
      <c r="X3404" s="7" t="n"/>
      <c r="Y3404" s="7" t="n"/>
      <c r="Z3404" s="7">
        <f>IF($F3404="","",Y3404*AE3404/100)</f>
        <v/>
      </c>
      <c r="AA3404" s="7">
        <f>IF($F3404="","",Y3404-Z3404)</f>
        <v/>
      </c>
      <c r="AB3404" s="7">
        <f>IF($F3404="","",AA3404-R3404)</f>
        <v/>
      </c>
      <c r="AE3404">
        <f>IF($F3404="","",IF($AK3404=1,0,IF($AJ3404=1,Settings!$C$6,Settings!$C$7))*100)</f>
        <v/>
      </c>
      <c r="AG3404">
        <f>IF($F3404="","",$F3404&amp;"|"&amp;$D3404&amp;"")</f>
        <v/>
      </c>
      <c r="AH3404">
        <f>IF($F3404="","",IF(COUNTIF($AG$2:$AG3404,$AG3404)=1,1,0))</f>
        <v/>
      </c>
      <c r="AI3404">
        <f>IF($AH3404=1,SUMPRODUCT(--($AL$2:$AL$8001&lt;$AL3404))+1,"")</f>
        <v/>
      </c>
      <c r="AJ3404">
        <f>IF($F3404="","",IF(OR($U3404=TRUE(),$U3404="TRUE"),1,0))</f>
        <v/>
      </c>
      <c r="AK3404">
        <f>IF($F3404="","",IF($AD3404="Yes",1,0))</f>
        <v/>
      </c>
      <c r="AL3404">
        <f>IF($AH3404=1,IFERROR(IF(VALUE($F3404)&lt;100000000,VALUE($F3404),1000000000),IFERROR(IF(VALUE(MID($F3404,2,20))&lt;100000000,VALUE(MID($F3404,2,20)),1000000000),1000000000))+ROW()/100000,"")</f>
        <v/>
      </c>
    </row>
    <row r="3405">
      <c r="A3405">
        <f>IF($F3405="","",IFERROR(IF(INDEX('Per Invoice'!$A$2:$A$2001,MATCH($F3405,'Per Invoice'!$B$2:$B$2001,0))=0,"",INDEX('Per Invoice'!$A$2:$A$2001,MATCH($F3405,'Per Invoice'!$B$2:$B$2001,0))),""))</f>
        <v/>
      </c>
      <c r="H3405" s="11" t="n"/>
      <c r="R3405" s="7">
        <f>IF($F3405="","",Q3405*Y3405/100)</f>
        <v/>
      </c>
      <c r="X3405" s="7" t="n"/>
      <c r="Y3405" s="7" t="n"/>
      <c r="Z3405" s="7">
        <f>IF($F3405="","",Y3405*AE3405/100)</f>
        <v/>
      </c>
      <c r="AA3405" s="7">
        <f>IF($F3405="","",Y3405-Z3405)</f>
        <v/>
      </c>
      <c r="AB3405" s="7">
        <f>IF($F3405="","",AA3405-R3405)</f>
        <v/>
      </c>
      <c r="AE3405">
        <f>IF($F3405="","",IF($AK3405=1,0,IF($AJ3405=1,Settings!$C$6,Settings!$C$7))*100)</f>
        <v/>
      </c>
      <c r="AG3405">
        <f>IF($F3405="","",$F3405&amp;"|"&amp;$D3405&amp;"")</f>
        <v/>
      </c>
      <c r="AH3405">
        <f>IF($F3405="","",IF(COUNTIF($AG$2:$AG3405,$AG3405)=1,1,0))</f>
        <v/>
      </c>
      <c r="AI3405">
        <f>IF($AH3405=1,SUMPRODUCT(--($AL$2:$AL$8001&lt;$AL3405))+1,"")</f>
        <v/>
      </c>
      <c r="AJ3405">
        <f>IF($F3405="","",IF(OR($U3405=TRUE(),$U3405="TRUE"),1,0))</f>
        <v/>
      </c>
      <c r="AK3405">
        <f>IF($F3405="","",IF($AD3405="Yes",1,0))</f>
        <v/>
      </c>
      <c r="AL3405">
        <f>IF($AH3405=1,IFERROR(IF(VALUE($F3405)&lt;100000000,VALUE($F3405),1000000000),IFERROR(IF(VALUE(MID($F3405,2,20))&lt;100000000,VALUE(MID($F3405,2,20)),1000000000),1000000000))+ROW()/100000,"")</f>
        <v/>
      </c>
    </row>
    <row r="3406">
      <c r="A3406">
        <f>IF($F3406="","",IFERROR(IF(INDEX('Per Invoice'!$A$2:$A$2001,MATCH($F3406,'Per Invoice'!$B$2:$B$2001,0))=0,"",INDEX('Per Invoice'!$A$2:$A$2001,MATCH($F3406,'Per Invoice'!$B$2:$B$2001,0))),""))</f>
        <v/>
      </c>
      <c r="H3406" s="11" t="n"/>
      <c r="R3406" s="7">
        <f>IF($F3406="","",Q3406*Y3406/100)</f>
        <v/>
      </c>
      <c r="X3406" s="7" t="n"/>
      <c r="Y3406" s="7" t="n"/>
      <c r="Z3406" s="7">
        <f>IF($F3406="","",Y3406*AE3406/100)</f>
        <v/>
      </c>
      <c r="AA3406" s="7">
        <f>IF($F3406="","",Y3406-Z3406)</f>
        <v/>
      </c>
      <c r="AB3406" s="7">
        <f>IF($F3406="","",AA3406-R3406)</f>
        <v/>
      </c>
      <c r="AE3406">
        <f>IF($F3406="","",IF($AK3406=1,0,IF($AJ3406=1,Settings!$C$6,Settings!$C$7))*100)</f>
        <v/>
      </c>
      <c r="AG3406">
        <f>IF($F3406="","",$F3406&amp;"|"&amp;$D3406&amp;"")</f>
        <v/>
      </c>
      <c r="AH3406">
        <f>IF($F3406="","",IF(COUNTIF($AG$2:$AG3406,$AG3406)=1,1,0))</f>
        <v/>
      </c>
      <c r="AI3406">
        <f>IF($AH3406=1,SUMPRODUCT(--($AL$2:$AL$8001&lt;$AL3406))+1,"")</f>
        <v/>
      </c>
      <c r="AJ3406">
        <f>IF($F3406="","",IF(OR($U3406=TRUE(),$U3406="TRUE"),1,0))</f>
        <v/>
      </c>
      <c r="AK3406">
        <f>IF($F3406="","",IF($AD3406="Yes",1,0))</f>
        <v/>
      </c>
      <c r="AL3406">
        <f>IF($AH3406=1,IFERROR(IF(VALUE($F3406)&lt;100000000,VALUE($F3406),1000000000),IFERROR(IF(VALUE(MID($F3406,2,20))&lt;100000000,VALUE(MID($F3406,2,20)),1000000000),1000000000))+ROW()/100000,"")</f>
        <v/>
      </c>
    </row>
    <row r="3407">
      <c r="A3407">
        <f>IF($F3407="","",IFERROR(IF(INDEX('Per Invoice'!$A$2:$A$2001,MATCH($F3407,'Per Invoice'!$B$2:$B$2001,0))=0,"",INDEX('Per Invoice'!$A$2:$A$2001,MATCH($F3407,'Per Invoice'!$B$2:$B$2001,0))),""))</f>
        <v/>
      </c>
      <c r="H3407" s="11" t="n"/>
      <c r="R3407" s="7">
        <f>IF($F3407="","",Q3407*Y3407/100)</f>
        <v/>
      </c>
      <c r="X3407" s="7" t="n"/>
      <c r="Y3407" s="7" t="n"/>
      <c r="Z3407" s="7">
        <f>IF($F3407="","",Y3407*AE3407/100)</f>
        <v/>
      </c>
      <c r="AA3407" s="7">
        <f>IF($F3407="","",Y3407-Z3407)</f>
        <v/>
      </c>
      <c r="AB3407" s="7">
        <f>IF($F3407="","",AA3407-R3407)</f>
        <v/>
      </c>
      <c r="AE3407">
        <f>IF($F3407="","",IF($AK3407=1,0,IF($AJ3407=1,Settings!$C$6,Settings!$C$7))*100)</f>
        <v/>
      </c>
      <c r="AG3407">
        <f>IF($F3407="","",$F3407&amp;"|"&amp;$D3407&amp;"")</f>
        <v/>
      </c>
      <c r="AH3407">
        <f>IF($F3407="","",IF(COUNTIF($AG$2:$AG3407,$AG3407)=1,1,0))</f>
        <v/>
      </c>
      <c r="AI3407">
        <f>IF($AH3407=1,SUMPRODUCT(--($AL$2:$AL$8001&lt;$AL3407))+1,"")</f>
        <v/>
      </c>
      <c r="AJ3407">
        <f>IF($F3407="","",IF(OR($U3407=TRUE(),$U3407="TRUE"),1,0))</f>
        <v/>
      </c>
      <c r="AK3407">
        <f>IF($F3407="","",IF($AD3407="Yes",1,0))</f>
        <v/>
      </c>
      <c r="AL3407">
        <f>IF($AH3407=1,IFERROR(IF(VALUE($F3407)&lt;100000000,VALUE($F3407),1000000000),IFERROR(IF(VALUE(MID($F3407,2,20))&lt;100000000,VALUE(MID($F3407,2,20)),1000000000),1000000000))+ROW()/100000,"")</f>
        <v/>
      </c>
    </row>
    <row r="3408">
      <c r="A3408">
        <f>IF($F3408="","",IFERROR(IF(INDEX('Per Invoice'!$A$2:$A$2001,MATCH($F3408,'Per Invoice'!$B$2:$B$2001,0))=0,"",INDEX('Per Invoice'!$A$2:$A$2001,MATCH($F3408,'Per Invoice'!$B$2:$B$2001,0))),""))</f>
        <v/>
      </c>
      <c r="H3408" s="11" t="n"/>
      <c r="R3408" s="7">
        <f>IF($F3408="","",Q3408*Y3408/100)</f>
        <v/>
      </c>
      <c r="X3408" s="7" t="n"/>
      <c r="Y3408" s="7" t="n"/>
      <c r="Z3408" s="7">
        <f>IF($F3408="","",Y3408*AE3408/100)</f>
        <v/>
      </c>
      <c r="AA3408" s="7">
        <f>IF($F3408="","",Y3408-Z3408)</f>
        <v/>
      </c>
      <c r="AB3408" s="7">
        <f>IF($F3408="","",AA3408-R3408)</f>
        <v/>
      </c>
      <c r="AE3408">
        <f>IF($F3408="","",IF($AK3408=1,0,IF($AJ3408=1,Settings!$C$6,Settings!$C$7))*100)</f>
        <v/>
      </c>
      <c r="AG3408">
        <f>IF($F3408="","",$F3408&amp;"|"&amp;$D3408&amp;"")</f>
        <v/>
      </c>
      <c r="AH3408">
        <f>IF($F3408="","",IF(COUNTIF($AG$2:$AG3408,$AG3408)=1,1,0))</f>
        <v/>
      </c>
      <c r="AI3408">
        <f>IF($AH3408=1,SUMPRODUCT(--($AL$2:$AL$8001&lt;$AL3408))+1,"")</f>
        <v/>
      </c>
      <c r="AJ3408">
        <f>IF($F3408="","",IF(OR($U3408=TRUE(),$U3408="TRUE"),1,0))</f>
        <v/>
      </c>
      <c r="AK3408">
        <f>IF($F3408="","",IF($AD3408="Yes",1,0))</f>
        <v/>
      </c>
      <c r="AL3408">
        <f>IF($AH3408=1,IFERROR(IF(VALUE($F3408)&lt;100000000,VALUE($F3408),1000000000),IFERROR(IF(VALUE(MID($F3408,2,20))&lt;100000000,VALUE(MID($F3408,2,20)),1000000000),1000000000))+ROW()/100000,"")</f>
        <v/>
      </c>
    </row>
    <row r="3409">
      <c r="A3409">
        <f>IF($F3409="","",IFERROR(IF(INDEX('Per Invoice'!$A$2:$A$2001,MATCH($F3409,'Per Invoice'!$B$2:$B$2001,0))=0,"",INDEX('Per Invoice'!$A$2:$A$2001,MATCH($F3409,'Per Invoice'!$B$2:$B$2001,0))),""))</f>
        <v/>
      </c>
      <c r="H3409" s="11" t="n"/>
      <c r="R3409" s="7">
        <f>IF($F3409="","",Q3409*Y3409/100)</f>
        <v/>
      </c>
      <c r="X3409" s="7" t="n"/>
      <c r="Y3409" s="7" t="n"/>
      <c r="Z3409" s="7">
        <f>IF($F3409="","",Y3409*AE3409/100)</f>
        <v/>
      </c>
      <c r="AA3409" s="7">
        <f>IF($F3409="","",Y3409-Z3409)</f>
        <v/>
      </c>
      <c r="AB3409" s="7">
        <f>IF($F3409="","",AA3409-R3409)</f>
        <v/>
      </c>
      <c r="AE3409">
        <f>IF($F3409="","",IF($AK3409=1,0,IF($AJ3409=1,Settings!$C$6,Settings!$C$7))*100)</f>
        <v/>
      </c>
      <c r="AG3409">
        <f>IF($F3409="","",$F3409&amp;"|"&amp;$D3409&amp;"")</f>
        <v/>
      </c>
      <c r="AH3409">
        <f>IF($F3409="","",IF(COUNTIF($AG$2:$AG3409,$AG3409)=1,1,0))</f>
        <v/>
      </c>
      <c r="AI3409">
        <f>IF($AH3409=1,SUMPRODUCT(--($AL$2:$AL$8001&lt;$AL3409))+1,"")</f>
        <v/>
      </c>
      <c r="AJ3409">
        <f>IF($F3409="","",IF(OR($U3409=TRUE(),$U3409="TRUE"),1,0))</f>
        <v/>
      </c>
      <c r="AK3409">
        <f>IF($F3409="","",IF($AD3409="Yes",1,0))</f>
        <v/>
      </c>
      <c r="AL3409">
        <f>IF($AH3409=1,IFERROR(IF(VALUE($F3409)&lt;100000000,VALUE($F3409),1000000000),IFERROR(IF(VALUE(MID($F3409,2,20))&lt;100000000,VALUE(MID($F3409,2,20)),1000000000),1000000000))+ROW()/100000,"")</f>
        <v/>
      </c>
    </row>
    <row r="3410">
      <c r="A3410">
        <f>IF($F3410="","",IFERROR(IF(INDEX('Per Invoice'!$A$2:$A$2001,MATCH($F3410,'Per Invoice'!$B$2:$B$2001,0))=0,"",INDEX('Per Invoice'!$A$2:$A$2001,MATCH($F3410,'Per Invoice'!$B$2:$B$2001,0))),""))</f>
        <v/>
      </c>
      <c r="H3410" s="11" t="n"/>
      <c r="R3410" s="7">
        <f>IF($F3410="","",Q3410*Y3410/100)</f>
        <v/>
      </c>
      <c r="X3410" s="7" t="n"/>
      <c r="Y3410" s="7" t="n"/>
      <c r="Z3410" s="7">
        <f>IF($F3410="","",Y3410*AE3410/100)</f>
        <v/>
      </c>
      <c r="AA3410" s="7">
        <f>IF($F3410="","",Y3410-Z3410)</f>
        <v/>
      </c>
      <c r="AB3410" s="7">
        <f>IF($F3410="","",AA3410-R3410)</f>
        <v/>
      </c>
      <c r="AE3410">
        <f>IF($F3410="","",IF($AK3410=1,0,IF($AJ3410=1,Settings!$C$6,Settings!$C$7))*100)</f>
        <v/>
      </c>
      <c r="AG3410">
        <f>IF($F3410="","",$F3410&amp;"|"&amp;$D3410&amp;"")</f>
        <v/>
      </c>
      <c r="AH3410">
        <f>IF($F3410="","",IF(COUNTIF($AG$2:$AG3410,$AG3410)=1,1,0))</f>
        <v/>
      </c>
      <c r="AI3410">
        <f>IF($AH3410=1,SUMPRODUCT(--($AL$2:$AL$8001&lt;$AL3410))+1,"")</f>
        <v/>
      </c>
      <c r="AJ3410">
        <f>IF($F3410="","",IF(OR($U3410=TRUE(),$U3410="TRUE"),1,0))</f>
        <v/>
      </c>
      <c r="AK3410">
        <f>IF($F3410="","",IF($AD3410="Yes",1,0))</f>
        <v/>
      </c>
      <c r="AL3410">
        <f>IF($AH3410=1,IFERROR(IF(VALUE($F3410)&lt;100000000,VALUE($F3410),1000000000),IFERROR(IF(VALUE(MID($F3410,2,20))&lt;100000000,VALUE(MID($F3410,2,20)),1000000000),1000000000))+ROW()/100000,"")</f>
        <v/>
      </c>
    </row>
    <row r="3411">
      <c r="A3411">
        <f>IF($F3411="","",IFERROR(IF(INDEX('Per Invoice'!$A$2:$A$2001,MATCH($F3411,'Per Invoice'!$B$2:$B$2001,0))=0,"",INDEX('Per Invoice'!$A$2:$A$2001,MATCH($F3411,'Per Invoice'!$B$2:$B$2001,0))),""))</f>
        <v/>
      </c>
      <c r="H3411" s="11" t="n"/>
      <c r="R3411" s="7">
        <f>IF($F3411="","",Q3411*Y3411/100)</f>
        <v/>
      </c>
      <c r="X3411" s="7" t="n"/>
      <c r="Y3411" s="7" t="n"/>
      <c r="Z3411" s="7">
        <f>IF($F3411="","",Y3411*AE3411/100)</f>
        <v/>
      </c>
      <c r="AA3411" s="7">
        <f>IF($F3411="","",Y3411-Z3411)</f>
        <v/>
      </c>
      <c r="AB3411" s="7">
        <f>IF($F3411="","",AA3411-R3411)</f>
        <v/>
      </c>
      <c r="AE3411">
        <f>IF($F3411="","",IF($AK3411=1,0,IF($AJ3411=1,Settings!$C$6,Settings!$C$7))*100)</f>
        <v/>
      </c>
      <c r="AG3411">
        <f>IF($F3411="","",$F3411&amp;"|"&amp;$D3411&amp;"")</f>
        <v/>
      </c>
      <c r="AH3411">
        <f>IF($F3411="","",IF(COUNTIF($AG$2:$AG3411,$AG3411)=1,1,0))</f>
        <v/>
      </c>
      <c r="AI3411">
        <f>IF($AH3411=1,SUMPRODUCT(--($AL$2:$AL$8001&lt;$AL3411))+1,"")</f>
        <v/>
      </c>
      <c r="AJ3411">
        <f>IF($F3411="","",IF(OR($U3411=TRUE(),$U3411="TRUE"),1,0))</f>
        <v/>
      </c>
      <c r="AK3411">
        <f>IF($F3411="","",IF($AD3411="Yes",1,0))</f>
        <v/>
      </c>
      <c r="AL3411">
        <f>IF($AH3411=1,IFERROR(IF(VALUE($F3411)&lt;100000000,VALUE($F3411),1000000000),IFERROR(IF(VALUE(MID($F3411,2,20))&lt;100000000,VALUE(MID($F3411,2,20)),1000000000),1000000000))+ROW()/100000,"")</f>
        <v/>
      </c>
    </row>
    <row r="3412">
      <c r="A3412">
        <f>IF($F3412="","",IFERROR(IF(INDEX('Per Invoice'!$A$2:$A$2001,MATCH($F3412,'Per Invoice'!$B$2:$B$2001,0))=0,"",INDEX('Per Invoice'!$A$2:$A$2001,MATCH($F3412,'Per Invoice'!$B$2:$B$2001,0))),""))</f>
        <v/>
      </c>
      <c r="H3412" s="11" t="n"/>
      <c r="R3412" s="7">
        <f>IF($F3412="","",Q3412*Y3412/100)</f>
        <v/>
      </c>
      <c r="X3412" s="7" t="n"/>
      <c r="Y3412" s="7" t="n"/>
      <c r="Z3412" s="7">
        <f>IF($F3412="","",Y3412*AE3412/100)</f>
        <v/>
      </c>
      <c r="AA3412" s="7">
        <f>IF($F3412="","",Y3412-Z3412)</f>
        <v/>
      </c>
      <c r="AB3412" s="7">
        <f>IF($F3412="","",AA3412-R3412)</f>
        <v/>
      </c>
      <c r="AE3412">
        <f>IF($F3412="","",IF($AK3412=1,0,IF($AJ3412=1,Settings!$C$6,Settings!$C$7))*100)</f>
        <v/>
      </c>
      <c r="AG3412">
        <f>IF($F3412="","",$F3412&amp;"|"&amp;$D3412&amp;"")</f>
        <v/>
      </c>
      <c r="AH3412">
        <f>IF($F3412="","",IF(COUNTIF($AG$2:$AG3412,$AG3412)=1,1,0))</f>
        <v/>
      </c>
      <c r="AI3412">
        <f>IF($AH3412=1,SUMPRODUCT(--($AL$2:$AL$8001&lt;$AL3412))+1,"")</f>
        <v/>
      </c>
      <c r="AJ3412">
        <f>IF($F3412="","",IF(OR($U3412=TRUE(),$U3412="TRUE"),1,0))</f>
        <v/>
      </c>
      <c r="AK3412">
        <f>IF($F3412="","",IF($AD3412="Yes",1,0))</f>
        <v/>
      </c>
      <c r="AL3412">
        <f>IF($AH3412=1,IFERROR(IF(VALUE($F3412)&lt;100000000,VALUE($F3412),1000000000),IFERROR(IF(VALUE(MID($F3412,2,20))&lt;100000000,VALUE(MID($F3412,2,20)),1000000000),1000000000))+ROW()/100000,"")</f>
        <v/>
      </c>
    </row>
    <row r="3413">
      <c r="A3413">
        <f>IF($F3413="","",IFERROR(IF(INDEX('Per Invoice'!$A$2:$A$2001,MATCH($F3413,'Per Invoice'!$B$2:$B$2001,0))=0,"",INDEX('Per Invoice'!$A$2:$A$2001,MATCH($F3413,'Per Invoice'!$B$2:$B$2001,0))),""))</f>
        <v/>
      </c>
      <c r="H3413" s="11" t="n"/>
      <c r="R3413" s="7">
        <f>IF($F3413="","",Q3413*Y3413/100)</f>
        <v/>
      </c>
      <c r="X3413" s="7" t="n"/>
      <c r="Y3413" s="7" t="n"/>
      <c r="Z3413" s="7">
        <f>IF($F3413="","",Y3413*AE3413/100)</f>
        <v/>
      </c>
      <c r="AA3413" s="7">
        <f>IF($F3413="","",Y3413-Z3413)</f>
        <v/>
      </c>
      <c r="AB3413" s="7">
        <f>IF($F3413="","",AA3413-R3413)</f>
        <v/>
      </c>
      <c r="AE3413">
        <f>IF($F3413="","",IF($AK3413=1,0,IF($AJ3413=1,Settings!$C$6,Settings!$C$7))*100)</f>
        <v/>
      </c>
      <c r="AG3413">
        <f>IF($F3413="","",$F3413&amp;"|"&amp;$D3413&amp;"")</f>
        <v/>
      </c>
      <c r="AH3413">
        <f>IF($F3413="","",IF(COUNTIF($AG$2:$AG3413,$AG3413)=1,1,0))</f>
        <v/>
      </c>
      <c r="AI3413">
        <f>IF($AH3413=1,SUMPRODUCT(--($AL$2:$AL$8001&lt;$AL3413))+1,"")</f>
        <v/>
      </c>
      <c r="AJ3413">
        <f>IF($F3413="","",IF(OR($U3413=TRUE(),$U3413="TRUE"),1,0))</f>
        <v/>
      </c>
      <c r="AK3413">
        <f>IF($F3413="","",IF($AD3413="Yes",1,0))</f>
        <v/>
      </c>
      <c r="AL3413">
        <f>IF($AH3413=1,IFERROR(IF(VALUE($F3413)&lt;100000000,VALUE($F3413),1000000000),IFERROR(IF(VALUE(MID($F3413,2,20))&lt;100000000,VALUE(MID($F3413,2,20)),1000000000),1000000000))+ROW()/100000,"")</f>
        <v/>
      </c>
    </row>
    <row r="3414">
      <c r="A3414">
        <f>IF($F3414="","",IFERROR(IF(INDEX('Per Invoice'!$A$2:$A$2001,MATCH($F3414,'Per Invoice'!$B$2:$B$2001,0))=0,"",INDEX('Per Invoice'!$A$2:$A$2001,MATCH($F3414,'Per Invoice'!$B$2:$B$2001,0))),""))</f>
        <v/>
      </c>
      <c r="H3414" s="11" t="n"/>
      <c r="R3414" s="7">
        <f>IF($F3414="","",Q3414*Y3414/100)</f>
        <v/>
      </c>
      <c r="X3414" s="7" t="n"/>
      <c r="Y3414" s="7" t="n"/>
      <c r="Z3414" s="7">
        <f>IF($F3414="","",Y3414*AE3414/100)</f>
        <v/>
      </c>
      <c r="AA3414" s="7">
        <f>IF($F3414="","",Y3414-Z3414)</f>
        <v/>
      </c>
      <c r="AB3414" s="7">
        <f>IF($F3414="","",AA3414-R3414)</f>
        <v/>
      </c>
      <c r="AE3414">
        <f>IF($F3414="","",IF($AK3414=1,0,IF($AJ3414=1,Settings!$C$6,Settings!$C$7))*100)</f>
        <v/>
      </c>
      <c r="AG3414">
        <f>IF($F3414="","",$F3414&amp;"|"&amp;$D3414&amp;"")</f>
        <v/>
      </c>
      <c r="AH3414">
        <f>IF($F3414="","",IF(COUNTIF($AG$2:$AG3414,$AG3414)=1,1,0))</f>
        <v/>
      </c>
      <c r="AI3414">
        <f>IF($AH3414=1,SUMPRODUCT(--($AL$2:$AL$8001&lt;$AL3414))+1,"")</f>
        <v/>
      </c>
      <c r="AJ3414">
        <f>IF($F3414="","",IF(OR($U3414=TRUE(),$U3414="TRUE"),1,0))</f>
        <v/>
      </c>
      <c r="AK3414">
        <f>IF($F3414="","",IF($AD3414="Yes",1,0))</f>
        <v/>
      </c>
      <c r="AL3414">
        <f>IF($AH3414=1,IFERROR(IF(VALUE($F3414)&lt;100000000,VALUE($F3414),1000000000),IFERROR(IF(VALUE(MID($F3414,2,20))&lt;100000000,VALUE(MID($F3414,2,20)),1000000000),1000000000))+ROW()/100000,"")</f>
        <v/>
      </c>
    </row>
    <row r="3415">
      <c r="A3415">
        <f>IF($F3415="","",IFERROR(IF(INDEX('Per Invoice'!$A$2:$A$2001,MATCH($F3415,'Per Invoice'!$B$2:$B$2001,0))=0,"",INDEX('Per Invoice'!$A$2:$A$2001,MATCH($F3415,'Per Invoice'!$B$2:$B$2001,0))),""))</f>
        <v/>
      </c>
      <c r="H3415" s="11" t="n"/>
      <c r="R3415" s="7">
        <f>IF($F3415="","",Q3415*Y3415/100)</f>
        <v/>
      </c>
      <c r="X3415" s="7" t="n"/>
      <c r="Y3415" s="7" t="n"/>
      <c r="Z3415" s="7">
        <f>IF($F3415="","",Y3415*AE3415/100)</f>
        <v/>
      </c>
      <c r="AA3415" s="7">
        <f>IF($F3415="","",Y3415-Z3415)</f>
        <v/>
      </c>
      <c r="AB3415" s="7">
        <f>IF($F3415="","",AA3415-R3415)</f>
        <v/>
      </c>
      <c r="AE3415">
        <f>IF($F3415="","",IF($AK3415=1,0,IF($AJ3415=1,Settings!$C$6,Settings!$C$7))*100)</f>
        <v/>
      </c>
      <c r="AG3415">
        <f>IF($F3415="","",$F3415&amp;"|"&amp;$D3415&amp;"")</f>
        <v/>
      </c>
      <c r="AH3415">
        <f>IF($F3415="","",IF(COUNTIF($AG$2:$AG3415,$AG3415)=1,1,0))</f>
        <v/>
      </c>
      <c r="AI3415">
        <f>IF($AH3415=1,SUMPRODUCT(--($AL$2:$AL$8001&lt;$AL3415))+1,"")</f>
        <v/>
      </c>
      <c r="AJ3415">
        <f>IF($F3415="","",IF(OR($U3415=TRUE(),$U3415="TRUE"),1,0))</f>
        <v/>
      </c>
      <c r="AK3415">
        <f>IF($F3415="","",IF($AD3415="Yes",1,0))</f>
        <v/>
      </c>
      <c r="AL3415">
        <f>IF($AH3415=1,IFERROR(IF(VALUE($F3415)&lt;100000000,VALUE($F3415),1000000000),IFERROR(IF(VALUE(MID($F3415,2,20))&lt;100000000,VALUE(MID($F3415,2,20)),1000000000),1000000000))+ROW()/100000,"")</f>
        <v/>
      </c>
    </row>
    <row r="3416">
      <c r="A3416">
        <f>IF($F3416="","",IFERROR(IF(INDEX('Per Invoice'!$A$2:$A$2001,MATCH($F3416,'Per Invoice'!$B$2:$B$2001,0))=0,"",INDEX('Per Invoice'!$A$2:$A$2001,MATCH($F3416,'Per Invoice'!$B$2:$B$2001,0))),""))</f>
        <v/>
      </c>
      <c r="H3416" s="11" t="n"/>
      <c r="R3416" s="7">
        <f>IF($F3416="","",Q3416*Y3416/100)</f>
        <v/>
      </c>
      <c r="X3416" s="7" t="n"/>
      <c r="Y3416" s="7" t="n"/>
      <c r="Z3416" s="7">
        <f>IF($F3416="","",Y3416*AE3416/100)</f>
        <v/>
      </c>
      <c r="AA3416" s="7">
        <f>IF($F3416="","",Y3416-Z3416)</f>
        <v/>
      </c>
      <c r="AB3416" s="7">
        <f>IF($F3416="","",AA3416-R3416)</f>
        <v/>
      </c>
      <c r="AE3416">
        <f>IF($F3416="","",IF($AK3416=1,0,IF($AJ3416=1,Settings!$C$6,Settings!$C$7))*100)</f>
        <v/>
      </c>
      <c r="AG3416">
        <f>IF($F3416="","",$F3416&amp;"|"&amp;$D3416&amp;"")</f>
        <v/>
      </c>
      <c r="AH3416">
        <f>IF($F3416="","",IF(COUNTIF($AG$2:$AG3416,$AG3416)=1,1,0))</f>
        <v/>
      </c>
      <c r="AI3416">
        <f>IF($AH3416=1,SUMPRODUCT(--($AL$2:$AL$8001&lt;$AL3416))+1,"")</f>
        <v/>
      </c>
      <c r="AJ3416">
        <f>IF($F3416="","",IF(OR($U3416=TRUE(),$U3416="TRUE"),1,0))</f>
        <v/>
      </c>
      <c r="AK3416">
        <f>IF($F3416="","",IF($AD3416="Yes",1,0))</f>
        <v/>
      </c>
      <c r="AL3416">
        <f>IF($AH3416=1,IFERROR(IF(VALUE($F3416)&lt;100000000,VALUE($F3416),1000000000),IFERROR(IF(VALUE(MID($F3416,2,20))&lt;100000000,VALUE(MID($F3416,2,20)),1000000000),1000000000))+ROW()/100000,"")</f>
        <v/>
      </c>
    </row>
    <row r="3417">
      <c r="A3417">
        <f>IF($F3417="","",IFERROR(IF(INDEX('Per Invoice'!$A$2:$A$2001,MATCH($F3417,'Per Invoice'!$B$2:$B$2001,0))=0,"",INDEX('Per Invoice'!$A$2:$A$2001,MATCH($F3417,'Per Invoice'!$B$2:$B$2001,0))),""))</f>
        <v/>
      </c>
      <c r="H3417" s="11" t="n"/>
      <c r="R3417" s="7">
        <f>IF($F3417="","",Q3417*Y3417/100)</f>
        <v/>
      </c>
      <c r="X3417" s="7" t="n"/>
      <c r="Y3417" s="7" t="n"/>
      <c r="Z3417" s="7">
        <f>IF($F3417="","",Y3417*AE3417/100)</f>
        <v/>
      </c>
      <c r="AA3417" s="7">
        <f>IF($F3417="","",Y3417-Z3417)</f>
        <v/>
      </c>
      <c r="AB3417" s="7">
        <f>IF($F3417="","",AA3417-R3417)</f>
        <v/>
      </c>
      <c r="AE3417">
        <f>IF($F3417="","",IF($AK3417=1,0,IF($AJ3417=1,Settings!$C$6,Settings!$C$7))*100)</f>
        <v/>
      </c>
      <c r="AG3417">
        <f>IF($F3417="","",$F3417&amp;"|"&amp;$D3417&amp;"")</f>
        <v/>
      </c>
      <c r="AH3417">
        <f>IF($F3417="","",IF(COUNTIF($AG$2:$AG3417,$AG3417)=1,1,0))</f>
        <v/>
      </c>
      <c r="AI3417">
        <f>IF($AH3417=1,SUMPRODUCT(--($AL$2:$AL$8001&lt;$AL3417))+1,"")</f>
        <v/>
      </c>
      <c r="AJ3417">
        <f>IF($F3417="","",IF(OR($U3417=TRUE(),$U3417="TRUE"),1,0))</f>
        <v/>
      </c>
      <c r="AK3417">
        <f>IF($F3417="","",IF($AD3417="Yes",1,0))</f>
        <v/>
      </c>
      <c r="AL3417">
        <f>IF($AH3417=1,IFERROR(IF(VALUE($F3417)&lt;100000000,VALUE($F3417),1000000000),IFERROR(IF(VALUE(MID($F3417,2,20))&lt;100000000,VALUE(MID($F3417,2,20)),1000000000),1000000000))+ROW()/100000,"")</f>
        <v/>
      </c>
    </row>
    <row r="3418">
      <c r="A3418">
        <f>IF($F3418="","",IFERROR(IF(INDEX('Per Invoice'!$A$2:$A$2001,MATCH($F3418,'Per Invoice'!$B$2:$B$2001,0))=0,"",INDEX('Per Invoice'!$A$2:$A$2001,MATCH($F3418,'Per Invoice'!$B$2:$B$2001,0))),""))</f>
        <v/>
      </c>
      <c r="H3418" s="11" t="n"/>
      <c r="R3418" s="7">
        <f>IF($F3418="","",Q3418*Y3418/100)</f>
        <v/>
      </c>
      <c r="X3418" s="7" t="n"/>
      <c r="Y3418" s="7" t="n"/>
      <c r="Z3418" s="7">
        <f>IF($F3418="","",Y3418*AE3418/100)</f>
        <v/>
      </c>
      <c r="AA3418" s="7">
        <f>IF($F3418="","",Y3418-Z3418)</f>
        <v/>
      </c>
      <c r="AB3418" s="7">
        <f>IF($F3418="","",AA3418-R3418)</f>
        <v/>
      </c>
      <c r="AE3418">
        <f>IF($F3418="","",IF($AK3418=1,0,IF($AJ3418=1,Settings!$C$6,Settings!$C$7))*100)</f>
        <v/>
      </c>
      <c r="AG3418">
        <f>IF($F3418="","",$F3418&amp;"|"&amp;$D3418&amp;"")</f>
        <v/>
      </c>
      <c r="AH3418">
        <f>IF($F3418="","",IF(COUNTIF($AG$2:$AG3418,$AG3418)=1,1,0))</f>
        <v/>
      </c>
      <c r="AI3418">
        <f>IF($AH3418=1,SUMPRODUCT(--($AL$2:$AL$8001&lt;$AL3418))+1,"")</f>
        <v/>
      </c>
      <c r="AJ3418">
        <f>IF($F3418="","",IF(OR($U3418=TRUE(),$U3418="TRUE"),1,0))</f>
        <v/>
      </c>
      <c r="AK3418">
        <f>IF($F3418="","",IF($AD3418="Yes",1,0))</f>
        <v/>
      </c>
      <c r="AL3418">
        <f>IF($AH3418=1,IFERROR(IF(VALUE($F3418)&lt;100000000,VALUE($F3418),1000000000),IFERROR(IF(VALUE(MID($F3418,2,20))&lt;100000000,VALUE(MID($F3418,2,20)),1000000000),1000000000))+ROW()/100000,"")</f>
        <v/>
      </c>
    </row>
    <row r="3419">
      <c r="A3419">
        <f>IF($F3419="","",IFERROR(IF(INDEX('Per Invoice'!$A$2:$A$2001,MATCH($F3419,'Per Invoice'!$B$2:$B$2001,0))=0,"",INDEX('Per Invoice'!$A$2:$A$2001,MATCH($F3419,'Per Invoice'!$B$2:$B$2001,0))),""))</f>
        <v/>
      </c>
      <c r="H3419" s="11" t="n"/>
      <c r="R3419" s="7">
        <f>IF($F3419="","",Q3419*Y3419/100)</f>
        <v/>
      </c>
      <c r="X3419" s="7" t="n"/>
      <c r="Y3419" s="7" t="n"/>
      <c r="Z3419" s="7">
        <f>IF($F3419="","",Y3419*AE3419/100)</f>
        <v/>
      </c>
      <c r="AA3419" s="7">
        <f>IF($F3419="","",Y3419-Z3419)</f>
        <v/>
      </c>
      <c r="AB3419" s="7">
        <f>IF($F3419="","",AA3419-R3419)</f>
        <v/>
      </c>
      <c r="AE3419">
        <f>IF($F3419="","",IF($AK3419=1,0,IF($AJ3419=1,Settings!$C$6,Settings!$C$7))*100)</f>
        <v/>
      </c>
      <c r="AG3419">
        <f>IF($F3419="","",$F3419&amp;"|"&amp;$D3419&amp;"")</f>
        <v/>
      </c>
      <c r="AH3419">
        <f>IF($F3419="","",IF(COUNTIF($AG$2:$AG3419,$AG3419)=1,1,0))</f>
        <v/>
      </c>
      <c r="AI3419">
        <f>IF($AH3419=1,SUMPRODUCT(--($AL$2:$AL$8001&lt;$AL3419))+1,"")</f>
        <v/>
      </c>
      <c r="AJ3419">
        <f>IF($F3419="","",IF(OR($U3419=TRUE(),$U3419="TRUE"),1,0))</f>
        <v/>
      </c>
      <c r="AK3419">
        <f>IF($F3419="","",IF($AD3419="Yes",1,0))</f>
        <v/>
      </c>
      <c r="AL3419">
        <f>IF($AH3419=1,IFERROR(IF(VALUE($F3419)&lt;100000000,VALUE($F3419),1000000000),IFERROR(IF(VALUE(MID($F3419,2,20))&lt;100000000,VALUE(MID($F3419,2,20)),1000000000),1000000000))+ROW()/100000,"")</f>
        <v/>
      </c>
    </row>
    <row r="3420">
      <c r="A3420">
        <f>IF($F3420="","",IFERROR(IF(INDEX('Per Invoice'!$A$2:$A$2001,MATCH($F3420,'Per Invoice'!$B$2:$B$2001,0))=0,"",INDEX('Per Invoice'!$A$2:$A$2001,MATCH($F3420,'Per Invoice'!$B$2:$B$2001,0))),""))</f>
        <v/>
      </c>
      <c r="H3420" s="11" t="n"/>
      <c r="R3420" s="7">
        <f>IF($F3420="","",Q3420*Y3420/100)</f>
        <v/>
      </c>
      <c r="X3420" s="7" t="n"/>
      <c r="Y3420" s="7" t="n"/>
      <c r="Z3420" s="7">
        <f>IF($F3420="","",Y3420*AE3420/100)</f>
        <v/>
      </c>
      <c r="AA3420" s="7">
        <f>IF($F3420="","",Y3420-Z3420)</f>
        <v/>
      </c>
      <c r="AB3420" s="7">
        <f>IF($F3420="","",AA3420-R3420)</f>
        <v/>
      </c>
      <c r="AE3420">
        <f>IF($F3420="","",IF($AK3420=1,0,IF($AJ3420=1,Settings!$C$6,Settings!$C$7))*100)</f>
        <v/>
      </c>
      <c r="AG3420">
        <f>IF($F3420="","",$F3420&amp;"|"&amp;$D3420&amp;"")</f>
        <v/>
      </c>
      <c r="AH3420">
        <f>IF($F3420="","",IF(COUNTIF($AG$2:$AG3420,$AG3420)=1,1,0))</f>
        <v/>
      </c>
      <c r="AI3420">
        <f>IF($AH3420=1,SUMPRODUCT(--($AL$2:$AL$8001&lt;$AL3420))+1,"")</f>
        <v/>
      </c>
      <c r="AJ3420">
        <f>IF($F3420="","",IF(OR($U3420=TRUE(),$U3420="TRUE"),1,0))</f>
        <v/>
      </c>
      <c r="AK3420">
        <f>IF($F3420="","",IF($AD3420="Yes",1,0))</f>
        <v/>
      </c>
      <c r="AL3420">
        <f>IF($AH3420=1,IFERROR(IF(VALUE($F3420)&lt;100000000,VALUE($F3420),1000000000),IFERROR(IF(VALUE(MID($F3420,2,20))&lt;100000000,VALUE(MID($F3420,2,20)),1000000000),1000000000))+ROW()/100000,"")</f>
        <v/>
      </c>
    </row>
    <row r="3421">
      <c r="A3421">
        <f>IF($F3421="","",IFERROR(IF(INDEX('Per Invoice'!$A$2:$A$2001,MATCH($F3421,'Per Invoice'!$B$2:$B$2001,0))=0,"",INDEX('Per Invoice'!$A$2:$A$2001,MATCH($F3421,'Per Invoice'!$B$2:$B$2001,0))),""))</f>
        <v/>
      </c>
      <c r="H3421" s="11" t="n"/>
      <c r="R3421" s="7">
        <f>IF($F3421="","",Q3421*Y3421/100)</f>
        <v/>
      </c>
      <c r="X3421" s="7" t="n"/>
      <c r="Y3421" s="7" t="n"/>
      <c r="Z3421" s="7">
        <f>IF($F3421="","",Y3421*AE3421/100)</f>
        <v/>
      </c>
      <c r="AA3421" s="7">
        <f>IF($F3421="","",Y3421-Z3421)</f>
        <v/>
      </c>
      <c r="AB3421" s="7">
        <f>IF($F3421="","",AA3421-R3421)</f>
        <v/>
      </c>
      <c r="AE3421">
        <f>IF($F3421="","",IF($AK3421=1,0,IF($AJ3421=1,Settings!$C$6,Settings!$C$7))*100)</f>
        <v/>
      </c>
      <c r="AG3421">
        <f>IF($F3421="","",$F3421&amp;"|"&amp;$D3421&amp;"")</f>
        <v/>
      </c>
      <c r="AH3421">
        <f>IF($F3421="","",IF(COUNTIF($AG$2:$AG3421,$AG3421)=1,1,0))</f>
        <v/>
      </c>
      <c r="AI3421">
        <f>IF($AH3421=1,SUMPRODUCT(--($AL$2:$AL$8001&lt;$AL3421))+1,"")</f>
        <v/>
      </c>
      <c r="AJ3421">
        <f>IF($F3421="","",IF(OR($U3421=TRUE(),$U3421="TRUE"),1,0))</f>
        <v/>
      </c>
      <c r="AK3421">
        <f>IF($F3421="","",IF($AD3421="Yes",1,0))</f>
        <v/>
      </c>
      <c r="AL3421">
        <f>IF($AH3421=1,IFERROR(IF(VALUE($F3421)&lt;100000000,VALUE($F3421),1000000000),IFERROR(IF(VALUE(MID($F3421,2,20))&lt;100000000,VALUE(MID($F3421,2,20)),1000000000),1000000000))+ROW()/100000,"")</f>
        <v/>
      </c>
    </row>
    <row r="3422">
      <c r="A3422">
        <f>IF($F3422="","",IFERROR(IF(INDEX('Per Invoice'!$A$2:$A$2001,MATCH($F3422,'Per Invoice'!$B$2:$B$2001,0))=0,"",INDEX('Per Invoice'!$A$2:$A$2001,MATCH($F3422,'Per Invoice'!$B$2:$B$2001,0))),""))</f>
        <v/>
      </c>
      <c r="H3422" s="11" t="n"/>
      <c r="R3422" s="7">
        <f>IF($F3422="","",Q3422*Y3422/100)</f>
        <v/>
      </c>
      <c r="X3422" s="7" t="n"/>
      <c r="Y3422" s="7" t="n"/>
      <c r="Z3422" s="7">
        <f>IF($F3422="","",Y3422*AE3422/100)</f>
        <v/>
      </c>
      <c r="AA3422" s="7">
        <f>IF($F3422="","",Y3422-Z3422)</f>
        <v/>
      </c>
      <c r="AB3422" s="7">
        <f>IF($F3422="","",AA3422-R3422)</f>
        <v/>
      </c>
      <c r="AE3422">
        <f>IF($F3422="","",IF($AK3422=1,0,IF($AJ3422=1,Settings!$C$6,Settings!$C$7))*100)</f>
        <v/>
      </c>
      <c r="AG3422">
        <f>IF($F3422="","",$F3422&amp;"|"&amp;$D3422&amp;"")</f>
        <v/>
      </c>
      <c r="AH3422">
        <f>IF($F3422="","",IF(COUNTIF($AG$2:$AG3422,$AG3422)=1,1,0))</f>
        <v/>
      </c>
      <c r="AI3422">
        <f>IF($AH3422=1,SUMPRODUCT(--($AL$2:$AL$8001&lt;$AL3422))+1,"")</f>
        <v/>
      </c>
      <c r="AJ3422">
        <f>IF($F3422="","",IF(OR($U3422=TRUE(),$U3422="TRUE"),1,0))</f>
        <v/>
      </c>
      <c r="AK3422">
        <f>IF($F3422="","",IF($AD3422="Yes",1,0))</f>
        <v/>
      </c>
      <c r="AL3422">
        <f>IF($AH3422=1,IFERROR(IF(VALUE($F3422)&lt;100000000,VALUE($F3422),1000000000),IFERROR(IF(VALUE(MID($F3422,2,20))&lt;100000000,VALUE(MID($F3422,2,20)),1000000000),1000000000))+ROW()/100000,"")</f>
        <v/>
      </c>
    </row>
    <row r="3423">
      <c r="A3423">
        <f>IF($F3423="","",IFERROR(IF(INDEX('Per Invoice'!$A$2:$A$2001,MATCH($F3423,'Per Invoice'!$B$2:$B$2001,0))=0,"",INDEX('Per Invoice'!$A$2:$A$2001,MATCH($F3423,'Per Invoice'!$B$2:$B$2001,0))),""))</f>
        <v/>
      </c>
      <c r="H3423" s="11" t="n"/>
      <c r="R3423" s="7">
        <f>IF($F3423="","",Q3423*Y3423/100)</f>
        <v/>
      </c>
      <c r="X3423" s="7" t="n"/>
      <c r="Y3423" s="7" t="n"/>
      <c r="Z3423" s="7">
        <f>IF($F3423="","",Y3423*AE3423/100)</f>
        <v/>
      </c>
      <c r="AA3423" s="7">
        <f>IF($F3423="","",Y3423-Z3423)</f>
        <v/>
      </c>
      <c r="AB3423" s="7">
        <f>IF($F3423="","",AA3423-R3423)</f>
        <v/>
      </c>
      <c r="AE3423">
        <f>IF($F3423="","",IF($AK3423=1,0,IF($AJ3423=1,Settings!$C$6,Settings!$C$7))*100)</f>
        <v/>
      </c>
      <c r="AG3423">
        <f>IF($F3423="","",$F3423&amp;"|"&amp;$D3423&amp;"")</f>
        <v/>
      </c>
      <c r="AH3423">
        <f>IF($F3423="","",IF(COUNTIF($AG$2:$AG3423,$AG3423)=1,1,0))</f>
        <v/>
      </c>
      <c r="AI3423">
        <f>IF($AH3423=1,SUMPRODUCT(--($AL$2:$AL$8001&lt;$AL3423))+1,"")</f>
        <v/>
      </c>
      <c r="AJ3423">
        <f>IF($F3423="","",IF(OR($U3423=TRUE(),$U3423="TRUE"),1,0))</f>
        <v/>
      </c>
      <c r="AK3423">
        <f>IF($F3423="","",IF($AD3423="Yes",1,0))</f>
        <v/>
      </c>
      <c r="AL3423">
        <f>IF($AH3423=1,IFERROR(IF(VALUE($F3423)&lt;100000000,VALUE($F3423),1000000000),IFERROR(IF(VALUE(MID($F3423,2,20))&lt;100000000,VALUE(MID($F3423,2,20)),1000000000),1000000000))+ROW()/100000,"")</f>
        <v/>
      </c>
    </row>
    <row r="3424">
      <c r="A3424">
        <f>IF($F3424="","",IFERROR(IF(INDEX('Per Invoice'!$A$2:$A$2001,MATCH($F3424,'Per Invoice'!$B$2:$B$2001,0))=0,"",INDEX('Per Invoice'!$A$2:$A$2001,MATCH($F3424,'Per Invoice'!$B$2:$B$2001,0))),""))</f>
        <v/>
      </c>
      <c r="H3424" s="11" t="n"/>
      <c r="R3424" s="7">
        <f>IF($F3424="","",Q3424*Y3424/100)</f>
        <v/>
      </c>
      <c r="X3424" s="7" t="n"/>
      <c r="Y3424" s="7" t="n"/>
      <c r="Z3424" s="7">
        <f>IF($F3424="","",Y3424*AE3424/100)</f>
        <v/>
      </c>
      <c r="AA3424" s="7">
        <f>IF($F3424="","",Y3424-Z3424)</f>
        <v/>
      </c>
      <c r="AB3424" s="7">
        <f>IF($F3424="","",AA3424-R3424)</f>
        <v/>
      </c>
      <c r="AE3424">
        <f>IF($F3424="","",IF($AK3424=1,0,IF($AJ3424=1,Settings!$C$6,Settings!$C$7))*100)</f>
        <v/>
      </c>
      <c r="AG3424">
        <f>IF($F3424="","",$F3424&amp;"|"&amp;$D3424&amp;"")</f>
        <v/>
      </c>
      <c r="AH3424">
        <f>IF($F3424="","",IF(COUNTIF($AG$2:$AG3424,$AG3424)=1,1,0))</f>
        <v/>
      </c>
      <c r="AI3424">
        <f>IF($AH3424=1,SUMPRODUCT(--($AL$2:$AL$8001&lt;$AL3424))+1,"")</f>
        <v/>
      </c>
      <c r="AJ3424">
        <f>IF($F3424="","",IF(OR($U3424=TRUE(),$U3424="TRUE"),1,0))</f>
        <v/>
      </c>
      <c r="AK3424">
        <f>IF($F3424="","",IF($AD3424="Yes",1,0))</f>
        <v/>
      </c>
      <c r="AL3424">
        <f>IF($AH3424=1,IFERROR(IF(VALUE($F3424)&lt;100000000,VALUE($F3424),1000000000),IFERROR(IF(VALUE(MID($F3424,2,20))&lt;100000000,VALUE(MID($F3424,2,20)),1000000000),1000000000))+ROW()/100000,"")</f>
        <v/>
      </c>
    </row>
    <row r="3425">
      <c r="A3425">
        <f>IF($F3425="","",IFERROR(IF(INDEX('Per Invoice'!$A$2:$A$2001,MATCH($F3425,'Per Invoice'!$B$2:$B$2001,0))=0,"",INDEX('Per Invoice'!$A$2:$A$2001,MATCH($F3425,'Per Invoice'!$B$2:$B$2001,0))),""))</f>
        <v/>
      </c>
      <c r="H3425" s="11" t="n"/>
      <c r="R3425" s="7">
        <f>IF($F3425="","",Q3425*Y3425/100)</f>
        <v/>
      </c>
      <c r="X3425" s="7" t="n"/>
      <c r="Y3425" s="7" t="n"/>
      <c r="Z3425" s="7">
        <f>IF($F3425="","",Y3425*AE3425/100)</f>
        <v/>
      </c>
      <c r="AA3425" s="7">
        <f>IF($F3425="","",Y3425-Z3425)</f>
        <v/>
      </c>
      <c r="AB3425" s="7">
        <f>IF($F3425="","",AA3425-R3425)</f>
        <v/>
      </c>
      <c r="AE3425">
        <f>IF($F3425="","",IF($AK3425=1,0,IF($AJ3425=1,Settings!$C$6,Settings!$C$7))*100)</f>
        <v/>
      </c>
      <c r="AG3425">
        <f>IF($F3425="","",$F3425&amp;"|"&amp;$D3425&amp;"")</f>
        <v/>
      </c>
      <c r="AH3425">
        <f>IF($F3425="","",IF(COUNTIF($AG$2:$AG3425,$AG3425)=1,1,0))</f>
        <v/>
      </c>
      <c r="AI3425">
        <f>IF($AH3425=1,SUMPRODUCT(--($AL$2:$AL$8001&lt;$AL3425))+1,"")</f>
        <v/>
      </c>
      <c r="AJ3425">
        <f>IF($F3425="","",IF(OR($U3425=TRUE(),$U3425="TRUE"),1,0))</f>
        <v/>
      </c>
      <c r="AK3425">
        <f>IF($F3425="","",IF($AD3425="Yes",1,0))</f>
        <v/>
      </c>
      <c r="AL3425">
        <f>IF($AH3425=1,IFERROR(IF(VALUE($F3425)&lt;100000000,VALUE($F3425),1000000000),IFERROR(IF(VALUE(MID($F3425,2,20))&lt;100000000,VALUE(MID($F3425,2,20)),1000000000),1000000000))+ROW()/100000,"")</f>
        <v/>
      </c>
    </row>
    <row r="3426">
      <c r="A3426">
        <f>IF($F3426="","",IFERROR(IF(INDEX('Per Invoice'!$A$2:$A$2001,MATCH($F3426,'Per Invoice'!$B$2:$B$2001,0))=0,"",INDEX('Per Invoice'!$A$2:$A$2001,MATCH($F3426,'Per Invoice'!$B$2:$B$2001,0))),""))</f>
        <v/>
      </c>
      <c r="H3426" s="11" t="n"/>
      <c r="R3426" s="7">
        <f>IF($F3426="","",Q3426*Y3426/100)</f>
        <v/>
      </c>
      <c r="X3426" s="7" t="n"/>
      <c r="Y3426" s="7" t="n"/>
      <c r="Z3426" s="7">
        <f>IF($F3426="","",Y3426*AE3426/100)</f>
        <v/>
      </c>
      <c r="AA3426" s="7">
        <f>IF($F3426="","",Y3426-Z3426)</f>
        <v/>
      </c>
      <c r="AB3426" s="7">
        <f>IF($F3426="","",AA3426-R3426)</f>
        <v/>
      </c>
      <c r="AE3426">
        <f>IF($F3426="","",IF($AK3426=1,0,IF($AJ3426=1,Settings!$C$6,Settings!$C$7))*100)</f>
        <v/>
      </c>
      <c r="AG3426">
        <f>IF($F3426="","",$F3426&amp;"|"&amp;$D3426&amp;"")</f>
        <v/>
      </c>
      <c r="AH3426">
        <f>IF($F3426="","",IF(COUNTIF($AG$2:$AG3426,$AG3426)=1,1,0))</f>
        <v/>
      </c>
      <c r="AI3426">
        <f>IF($AH3426=1,SUMPRODUCT(--($AL$2:$AL$8001&lt;$AL3426))+1,"")</f>
        <v/>
      </c>
      <c r="AJ3426">
        <f>IF($F3426="","",IF(OR($U3426=TRUE(),$U3426="TRUE"),1,0))</f>
        <v/>
      </c>
      <c r="AK3426">
        <f>IF($F3426="","",IF($AD3426="Yes",1,0))</f>
        <v/>
      </c>
      <c r="AL3426">
        <f>IF($AH3426=1,IFERROR(IF(VALUE($F3426)&lt;100000000,VALUE($F3426),1000000000),IFERROR(IF(VALUE(MID($F3426,2,20))&lt;100000000,VALUE(MID($F3426,2,20)),1000000000),1000000000))+ROW()/100000,"")</f>
        <v/>
      </c>
    </row>
    <row r="3427">
      <c r="A3427">
        <f>IF($F3427="","",IFERROR(IF(INDEX('Per Invoice'!$A$2:$A$2001,MATCH($F3427,'Per Invoice'!$B$2:$B$2001,0))=0,"",INDEX('Per Invoice'!$A$2:$A$2001,MATCH($F3427,'Per Invoice'!$B$2:$B$2001,0))),""))</f>
        <v/>
      </c>
      <c r="H3427" s="11" t="n"/>
      <c r="R3427" s="7">
        <f>IF($F3427="","",Q3427*Y3427/100)</f>
        <v/>
      </c>
      <c r="X3427" s="7" t="n"/>
      <c r="Y3427" s="7" t="n"/>
      <c r="Z3427" s="7">
        <f>IF($F3427="","",Y3427*AE3427/100)</f>
        <v/>
      </c>
      <c r="AA3427" s="7">
        <f>IF($F3427="","",Y3427-Z3427)</f>
        <v/>
      </c>
      <c r="AB3427" s="7">
        <f>IF($F3427="","",AA3427-R3427)</f>
        <v/>
      </c>
      <c r="AE3427">
        <f>IF($F3427="","",IF($AK3427=1,0,IF($AJ3427=1,Settings!$C$6,Settings!$C$7))*100)</f>
        <v/>
      </c>
      <c r="AG3427">
        <f>IF($F3427="","",$F3427&amp;"|"&amp;$D3427&amp;"")</f>
        <v/>
      </c>
      <c r="AH3427">
        <f>IF($F3427="","",IF(COUNTIF($AG$2:$AG3427,$AG3427)=1,1,0))</f>
        <v/>
      </c>
      <c r="AI3427">
        <f>IF($AH3427=1,SUMPRODUCT(--($AL$2:$AL$8001&lt;$AL3427))+1,"")</f>
        <v/>
      </c>
      <c r="AJ3427">
        <f>IF($F3427="","",IF(OR($U3427=TRUE(),$U3427="TRUE"),1,0))</f>
        <v/>
      </c>
      <c r="AK3427">
        <f>IF($F3427="","",IF($AD3427="Yes",1,0))</f>
        <v/>
      </c>
      <c r="AL3427">
        <f>IF($AH3427=1,IFERROR(IF(VALUE($F3427)&lt;100000000,VALUE($F3427),1000000000),IFERROR(IF(VALUE(MID($F3427,2,20))&lt;100000000,VALUE(MID($F3427,2,20)),1000000000),1000000000))+ROW()/100000,"")</f>
        <v/>
      </c>
    </row>
    <row r="3428">
      <c r="A3428">
        <f>IF($F3428="","",IFERROR(IF(INDEX('Per Invoice'!$A$2:$A$2001,MATCH($F3428,'Per Invoice'!$B$2:$B$2001,0))=0,"",INDEX('Per Invoice'!$A$2:$A$2001,MATCH($F3428,'Per Invoice'!$B$2:$B$2001,0))),""))</f>
        <v/>
      </c>
      <c r="H3428" s="11" t="n"/>
      <c r="R3428" s="7">
        <f>IF($F3428="","",Q3428*Y3428/100)</f>
        <v/>
      </c>
      <c r="X3428" s="7" t="n"/>
      <c r="Y3428" s="7" t="n"/>
      <c r="Z3428" s="7">
        <f>IF($F3428="","",Y3428*AE3428/100)</f>
        <v/>
      </c>
      <c r="AA3428" s="7">
        <f>IF($F3428="","",Y3428-Z3428)</f>
        <v/>
      </c>
      <c r="AB3428" s="7">
        <f>IF($F3428="","",AA3428-R3428)</f>
        <v/>
      </c>
      <c r="AE3428">
        <f>IF($F3428="","",IF($AK3428=1,0,IF($AJ3428=1,Settings!$C$6,Settings!$C$7))*100)</f>
        <v/>
      </c>
      <c r="AG3428">
        <f>IF($F3428="","",$F3428&amp;"|"&amp;$D3428&amp;"")</f>
        <v/>
      </c>
      <c r="AH3428">
        <f>IF($F3428="","",IF(COUNTIF($AG$2:$AG3428,$AG3428)=1,1,0))</f>
        <v/>
      </c>
      <c r="AI3428">
        <f>IF($AH3428=1,SUMPRODUCT(--($AL$2:$AL$8001&lt;$AL3428))+1,"")</f>
        <v/>
      </c>
      <c r="AJ3428">
        <f>IF($F3428="","",IF(OR($U3428=TRUE(),$U3428="TRUE"),1,0))</f>
        <v/>
      </c>
      <c r="AK3428">
        <f>IF($F3428="","",IF($AD3428="Yes",1,0))</f>
        <v/>
      </c>
      <c r="AL3428">
        <f>IF($AH3428=1,IFERROR(IF(VALUE($F3428)&lt;100000000,VALUE($F3428),1000000000),IFERROR(IF(VALUE(MID($F3428,2,20))&lt;100000000,VALUE(MID($F3428,2,20)),1000000000),1000000000))+ROW()/100000,"")</f>
        <v/>
      </c>
    </row>
    <row r="3429">
      <c r="A3429">
        <f>IF($F3429="","",IFERROR(IF(INDEX('Per Invoice'!$A$2:$A$2001,MATCH($F3429,'Per Invoice'!$B$2:$B$2001,0))=0,"",INDEX('Per Invoice'!$A$2:$A$2001,MATCH($F3429,'Per Invoice'!$B$2:$B$2001,0))),""))</f>
        <v/>
      </c>
      <c r="H3429" s="11" t="n"/>
      <c r="R3429" s="7">
        <f>IF($F3429="","",Q3429*Y3429/100)</f>
        <v/>
      </c>
      <c r="X3429" s="7" t="n"/>
      <c r="Y3429" s="7" t="n"/>
      <c r="Z3429" s="7">
        <f>IF($F3429="","",Y3429*AE3429/100)</f>
        <v/>
      </c>
      <c r="AA3429" s="7">
        <f>IF($F3429="","",Y3429-Z3429)</f>
        <v/>
      </c>
      <c r="AB3429" s="7">
        <f>IF($F3429="","",AA3429-R3429)</f>
        <v/>
      </c>
      <c r="AE3429">
        <f>IF($F3429="","",IF($AK3429=1,0,IF($AJ3429=1,Settings!$C$6,Settings!$C$7))*100)</f>
        <v/>
      </c>
      <c r="AG3429">
        <f>IF($F3429="","",$F3429&amp;"|"&amp;$D3429&amp;"")</f>
        <v/>
      </c>
      <c r="AH3429">
        <f>IF($F3429="","",IF(COUNTIF($AG$2:$AG3429,$AG3429)=1,1,0))</f>
        <v/>
      </c>
      <c r="AI3429">
        <f>IF($AH3429=1,SUMPRODUCT(--($AL$2:$AL$8001&lt;$AL3429))+1,"")</f>
        <v/>
      </c>
      <c r="AJ3429">
        <f>IF($F3429="","",IF(OR($U3429=TRUE(),$U3429="TRUE"),1,0))</f>
        <v/>
      </c>
      <c r="AK3429">
        <f>IF($F3429="","",IF($AD3429="Yes",1,0))</f>
        <v/>
      </c>
      <c r="AL3429">
        <f>IF($AH3429=1,IFERROR(IF(VALUE($F3429)&lt;100000000,VALUE($F3429),1000000000),IFERROR(IF(VALUE(MID($F3429,2,20))&lt;100000000,VALUE(MID($F3429,2,20)),1000000000),1000000000))+ROW()/100000,"")</f>
        <v/>
      </c>
    </row>
    <row r="3430">
      <c r="A3430">
        <f>IF($F3430="","",IFERROR(IF(INDEX('Per Invoice'!$A$2:$A$2001,MATCH($F3430,'Per Invoice'!$B$2:$B$2001,0))=0,"",INDEX('Per Invoice'!$A$2:$A$2001,MATCH($F3430,'Per Invoice'!$B$2:$B$2001,0))),""))</f>
        <v/>
      </c>
      <c r="H3430" s="11" t="n"/>
      <c r="R3430" s="7">
        <f>IF($F3430="","",Q3430*Y3430/100)</f>
        <v/>
      </c>
      <c r="X3430" s="7" t="n"/>
      <c r="Y3430" s="7" t="n"/>
      <c r="Z3430" s="7">
        <f>IF($F3430="","",Y3430*AE3430/100)</f>
        <v/>
      </c>
      <c r="AA3430" s="7">
        <f>IF($F3430="","",Y3430-Z3430)</f>
        <v/>
      </c>
      <c r="AB3430" s="7">
        <f>IF($F3430="","",AA3430-R3430)</f>
        <v/>
      </c>
      <c r="AE3430">
        <f>IF($F3430="","",IF($AK3430=1,0,IF($AJ3430=1,Settings!$C$6,Settings!$C$7))*100)</f>
        <v/>
      </c>
      <c r="AG3430">
        <f>IF($F3430="","",$F3430&amp;"|"&amp;$D3430&amp;"")</f>
        <v/>
      </c>
      <c r="AH3430">
        <f>IF($F3430="","",IF(COUNTIF($AG$2:$AG3430,$AG3430)=1,1,0))</f>
        <v/>
      </c>
      <c r="AI3430">
        <f>IF($AH3430=1,SUMPRODUCT(--($AL$2:$AL$8001&lt;$AL3430))+1,"")</f>
        <v/>
      </c>
      <c r="AJ3430">
        <f>IF($F3430="","",IF(OR($U3430=TRUE(),$U3430="TRUE"),1,0))</f>
        <v/>
      </c>
      <c r="AK3430">
        <f>IF($F3430="","",IF($AD3430="Yes",1,0))</f>
        <v/>
      </c>
      <c r="AL3430">
        <f>IF($AH3430=1,IFERROR(IF(VALUE($F3430)&lt;100000000,VALUE($F3430),1000000000),IFERROR(IF(VALUE(MID($F3430,2,20))&lt;100000000,VALUE(MID($F3430,2,20)),1000000000),1000000000))+ROW()/100000,"")</f>
        <v/>
      </c>
    </row>
    <row r="3431">
      <c r="A3431">
        <f>IF($F3431="","",IFERROR(IF(INDEX('Per Invoice'!$A$2:$A$2001,MATCH($F3431,'Per Invoice'!$B$2:$B$2001,0))=0,"",INDEX('Per Invoice'!$A$2:$A$2001,MATCH($F3431,'Per Invoice'!$B$2:$B$2001,0))),""))</f>
        <v/>
      </c>
      <c r="H3431" s="11" t="n"/>
      <c r="R3431" s="7">
        <f>IF($F3431="","",Q3431*Y3431/100)</f>
        <v/>
      </c>
      <c r="X3431" s="7" t="n"/>
      <c r="Y3431" s="7" t="n"/>
      <c r="Z3431" s="7">
        <f>IF($F3431="","",Y3431*AE3431/100)</f>
        <v/>
      </c>
      <c r="AA3431" s="7">
        <f>IF($F3431="","",Y3431-Z3431)</f>
        <v/>
      </c>
      <c r="AB3431" s="7">
        <f>IF($F3431="","",AA3431-R3431)</f>
        <v/>
      </c>
      <c r="AE3431">
        <f>IF($F3431="","",IF($AK3431=1,0,IF($AJ3431=1,Settings!$C$6,Settings!$C$7))*100)</f>
        <v/>
      </c>
      <c r="AG3431">
        <f>IF($F3431="","",$F3431&amp;"|"&amp;$D3431&amp;"")</f>
        <v/>
      </c>
      <c r="AH3431">
        <f>IF($F3431="","",IF(COUNTIF($AG$2:$AG3431,$AG3431)=1,1,0))</f>
        <v/>
      </c>
      <c r="AI3431">
        <f>IF($AH3431=1,SUMPRODUCT(--($AL$2:$AL$8001&lt;$AL3431))+1,"")</f>
        <v/>
      </c>
      <c r="AJ3431">
        <f>IF($F3431="","",IF(OR($U3431=TRUE(),$U3431="TRUE"),1,0))</f>
        <v/>
      </c>
      <c r="AK3431">
        <f>IF($F3431="","",IF($AD3431="Yes",1,0))</f>
        <v/>
      </c>
      <c r="AL3431">
        <f>IF($AH3431=1,IFERROR(IF(VALUE($F3431)&lt;100000000,VALUE($F3431),1000000000),IFERROR(IF(VALUE(MID($F3431,2,20))&lt;100000000,VALUE(MID($F3431,2,20)),1000000000),1000000000))+ROW()/100000,"")</f>
        <v/>
      </c>
    </row>
    <row r="3432">
      <c r="A3432">
        <f>IF($F3432="","",IFERROR(IF(INDEX('Per Invoice'!$A$2:$A$2001,MATCH($F3432,'Per Invoice'!$B$2:$B$2001,0))=0,"",INDEX('Per Invoice'!$A$2:$A$2001,MATCH($F3432,'Per Invoice'!$B$2:$B$2001,0))),""))</f>
        <v/>
      </c>
      <c r="H3432" s="11" t="n"/>
      <c r="R3432" s="7">
        <f>IF($F3432="","",Q3432*Y3432/100)</f>
        <v/>
      </c>
      <c r="X3432" s="7" t="n"/>
      <c r="Y3432" s="7" t="n"/>
      <c r="Z3432" s="7">
        <f>IF($F3432="","",Y3432*AE3432/100)</f>
        <v/>
      </c>
      <c r="AA3432" s="7">
        <f>IF($F3432="","",Y3432-Z3432)</f>
        <v/>
      </c>
      <c r="AB3432" s="7">
        <f>IF($F3432="","",AA3432-R3432)</f>
        <v/>
      </c>
      <c r="AE3432">
        <f>IF($F3432="","",IF($AK3432=1,0,IF($AJ3432=1,Settings!$C$6,Settings!$C$7))*100)</f>
        <v/>
      </c>
      <c r="AG3432">
        <f>IF($F3432="","",$F3432&amp;"|"&amp;$D3432&amp;"")</f>
        <v/>
      </c>
      <c r="AH3432">
        <f>IF($F3432="","",IF(COUNTIF($AG$2:$AG3432,$AG3432)=1,1,0))</f>
        <v/>
      </c>
      <c r="AI3432">
        <f>IF($AH3432=1,SUMPRODUCT(--($AL$2:$AL$8001&lt;$AL3432))+1,"")</f>
        <v/>
      </c>
      <c r="AJ3432">
        <f>IF($F3432="","",IF(OR($U3432=TRUE(),$U3432="TRUE"),1,0))</f>
        <v/>
      </c>
      <c r="AK3432">
        <f>IF($F3432="","",IF($AD3432="Yes",1,0))</f>
        <v/>
      </c>
      <c r="AL3432">
        <f>IF($AH3432=1,IFERROR(IF(VALUE($F3432)&lt;100000000,VALUE($F3432),1000000000),IFERROR(IF(VALUE(MID($F3432,2,20))&lt;100000000,VALUE(MID($F3432,2,20)),1000000000),1000000000))+ROW()/100000,"")</f>
        <v/>
      </c>
    </row>
    <row r="3433">
      <c r="A3433">
        <f>IF($F3433="","",IFERROR(IF(INDEX('Per Invoice'!$A$2:$A$2001,MATCH($F3433,'Per Invoice'!$B$2:$B$2001,0))=0,"",INDEX('Per Invoice'!$A$2:$A$2001,MATCH($F3433,'Per Invoice'!$B$2:$B$2001,0))),""))</f>
        <v/>
      </c>
      <c r="H3433" s="11" t="n"/>
      <c r="R3433" s="7">
        <f>IF($F3433="","",Q3433*Y3433/100)</f>
        <v/>
      </c>
      <c r="X3433" s="7" t="n"/>
      <c r="Y3433" s="7" t="n"/>
      <c r="Z3433" s="7">
        <f>IF($F3433="","",Y3433*AE3433/100)</f>
        <v/>
      </c>
      <c r="AA3433" s="7">
        <f>IF($F3433="","",Y3433-Z3433)</f>
        <v/>
      </c>
      <c r="AB3433" s="7">
        <f>IF($F3433="","",AA3433-R3433)</f>
        <v/>
      </c>
      <c r="AE3433">
        <f>IF($F3433="","",IF($AK3433=1,0,IF($AJ3433=1,Settings!$C$6,Settings!$C$7))*100)</f>
        <v/>
      </c>
      <c r="AG3433">
        <f>IF($F3433="","",$F3433&amp;"|"&amp;$D3433&amp;"")</f>
        <v/>
      </c>
      <c r="AH3433">
        <f>IF($F3433="","",IF(COUNTIF($AG$2:$AG3433,$AG3433)=1,1,0))</f>
        <v/>
      </c>
      <c r="AI3433">
        <f>IF($AH3433=1,SUMPRODUCT(--($AL$2:$AL$8001&lt;$AL3433))+1,"")</f>
        <v/>
      </c>
      <c r="AJ3433">
        <f>IF($F3433="","",IF(OR($U3433=TRUE(),$U3433="TRUE"),1,0))</f>
        <v/>
      </c>
      <c r="AK3433">
        <f>IF($F3433="","",IF($AD3433="Yes",1,0))</f>
        <v/>
      </c>
      <c r="AL3433">
        <f>IF($AH3433=1,IFERROR(IF(VALUE($F3433)&lt;100000000,VALUE($F3433),1000000000),IFERROR(IF(VALUE(MID($F3433,2,20))&lt;100000000,VALUE(MID($F3433,2,20)),1000000000),1000000000))+ROW()/100000,"")</f>
        <v/>
      </c>
    </row>
    <row r="3434">
      <c r="A3434">
        <f>IF($F3434="","",IFERROR(IF(INDEX('Per Invoice'!$A$2:$A$2001,MATCH($F3434,'Per Invoice'!$B$2:$B$2001,0))=0,"",INDEX('Per Invoice'!$A$2:$A$2001,MATCH($F3434,'Per Invoice'!$B$2:$B$2001,0))),""))</f>
        <v/>
      </c>
      <c r="H3434" s="11" t="n"/>
      <c r="R3434" s="7">
        <f>IF($F3434="","",Q3434*Y3434/100)</f>
        <v/>
      </c>
      <c r="X3434" s="7" t="n"/>
      <c r="Y3434" s="7" t="n"/>
      <c r="Z3434" s="7">
        <f>IF($F3434="","",Y3434*AE3434/100)</f>
        <v/>
      </c>
      <c r="AA3434" s="7">
        <f>IF($F3434="","",Y3434-Z3434)</f>
        <v/>
      </c>
      <c r="AB3434" s="7">
        <f>IF($F3434="","",AA3434-R3434)</f>
        <v/>
      </c>
      <c r="AE3434">
        <f>IF($F3434="","",IF($AK3434=1,0,IF($AJ3434=1,Settings!$C$6,Settings!$C$7))*100)</f>
        <v/>
      </c>
      <c r="AG3434">
        <f>IF($F3434="","",$F3434&amp;"|"&amp;$D3434&amp;"")</f>
        <v/>
      </c>
      <c r="AH3434">
        <f>IF($F3434="","",IF(COUNTIF($AG$2:$AG3434,$AG3434)=1,1,0))</f>
        <v/>
      </c>
      <c r="AI3434">
        <f>IF($AH3434=1,SUMPRODUCT(--($AL$2:$AL$8001&lt;$AL3434))+1,"")</f>
        <v/>
      </c>
      <c r="AJ3434">
        <f>IF($F3434="","",IF(OR($U3434=TRUE(),$U3434="TRUE"),1,0))</f>
        <v/>
      </c>
      <c r="AK3434">
        <f>IF($F3434="","",IF($AD3434="Yes",1,0))</f>
        <v/>
      </c>
      <c r="AL3434">
        <f>IF($AH3434=1,IFERROR(IF(VALUE($F3434)&lt;100000000,VALUE($F3434),1000000000),IFERROR(IF(VALUE(MID($F3434,2,20))&lt;100000000,VALUE(MID($F3434,2,20)),1000000000),1000000000))+ROW()/100000,"")</f>
        <v/>
      </c>
    </row>
    <row r="3435">
      <c r="A3435">
        <f>IF($F3435="","",IFERROR(IF(INDEX('Per Invoice'!$A$2:$A$2001,MATCH($F3435,'Per Invoice'!$B$2:$B$2001,0))=0,"",INDEX('Per Invoice'!$A$2:$A$2001,MATCH($F3435,'Per Invoice'!$B$2:$B$2001,0))),""))</f>
        <v/>
      </c>
      <c r="H3435" s="11" t="n"/>
      <c r="R3435" s="7">
        <f>IF($F3435="","",Q3435*Y3435/100)</f>
        <v/>
      </c>
      <c r="X3435" s="7" t="n"/>
      <c r="Y3435" s="7" t="n"/>
      <c r="Z3435" s="7">
        <f>IF($F3435="","",Y3435*AE3435/100)</f>
        <v/>
      </c>
      <c r="AA3435" s="7">
        <f>IF($F3435="","",Y3435-Z3435)</f>
        <v/>
      </c>
      <c r="AB3435" s="7">
        <f>IF($F3435="","",AA3435-R3435)</f>
        <v/>
      </c>
      <c r="AE3435">
        <f>IF($F3435="","",IF($AK3435=1,0,IF($AJ3435=1,Settings!$C$6,Settings!$C$7))*100)</f>
        <v/>
      </c>
      <c r="AG3435">
        <f>IF($F3435="","",$F3435&amp;"|"&amp;$D3435&amp;"")</f>
        <v/>
      </c>
      <c r="AH3435">
        <f>IF($F3435="","",IF(COUNTIF($AG$2:$AG3435,$AG3435)=1,1,0))</f>
        <v/>
      </c>
      <c r="AI3435">
        <f>IF($AH3435=1,SUMPRODUCT(--($AL$2:$AL$8001&lt;$AL3435))+1,"")</f>
        <v/>
      </c>
      <c r="AJ3435">
        <f>IF($F3435="","",IF(OR($U3435=TRUE(),$U3435="TRUE"),1,0))</f>
        <v/>
      </c>
      <c r="AK3435">
        <f>IF($F3435="","",IF($AD3435="Yes",1,0))</f>
        <v/>
      </c>
      <c r="AL3435">
        <f>IF($AH3435=1,IFERROR(IF(VALUE($F3435)&lt;100000000,VALUE($F3435),1000000000),IFERROR(IF(VALUE(MID($F3435,2,20))&lt;100000000,VALUE(MID($F3435,2,20)),1000000000),1000000000))+ROW()/100000,"")</f>
        <v/>
      </c>
    </row>
    <row r="3436">
      <c r="A3436">
        <f>IF($F3436="","",IFERROR(IF(INDEX('Per Invoice'!$A$2:$A$2001,MATCH($F3436,'Per Invoice'!$B$2:$B$2001,0))=0,"",INDEX('Per Invoice'!$A$2:$A$2001,MATCH($F3436,'Per Invoice'!$B$2:$B$2001,0))),""))</f>
        <v/>
      </c>
      <c r="H3436" s="11" t="n"/>
      <c r="R3436" s="7">
        <f>IF($F3436="","",Q3436*Y3436/100)</f>
        <v/>
      </c>
      <c r="X3436" s="7" t="n"/>
      <c r="Y3436" s="7" t="n"/>
      <c r="Z3436" s="7">
        <f>IF($F3436="","",Y3436*AE3436/100)</f>
        <v/>
      </c>
      <c r="AA3436" s="7">
        <f>IF($F3436="","",Y3436-Z3436)</f>
        <v/>
      </c>
      <c r="AB3436" s="7">
        <f>IF($F3436="","",AA3436-R3436)</f>
        <v/>
      </c>
      <c r="AE3436">
        <f>IF($F3436="","",IF($AK3436=1,0,IF($AJ3436=1,Settings!$C$6,Settings!$C$7))*100)</f>
        <v/>
      </c>
      <c r="AG3436">
        <f>IF($F3436="","",$F3436&amp;"|"&amp;$D3436&amp;"")</f>
        <v/>
      </c>
      <c r="AH3436">
        <f>IF($F3436="","",IF(COUNTIF($AG$2:$AG3436,$AG3436)=1,1,0))</f>
        <v/>
      </c>
      <c r="AI3436">
        <f>IF($AH3436=1,SUMPRODUCT(--($AL$2:$AL$8001&lt;$AL3436))+1,"")</f>
        <v/>
      </c>
      <c r="AJ3436">
        <f>IF($F3436="","",IF(OR($U3436=TRUE(),$U3436="TRUE"),1,0))</f>
        <v/>
      </c>
      <c r="AK3436">
        <f>IF($F3436="","",IF($AD3436="Yes",1,0))</f>
        <v/>
      </c>
      <c r="AL3436">
        <f>IF($AH3436=1,IFERROR(IF(VALUE($F3436)&lt;100000000,VALUE($F3436),1000000000),IFERROR(IF(VALUE(MID($F3436,2,20))&lt;100000000,VALUE(MID($F3436,2,20)),1000000000),1000000000))+ROW()/100000,"")</f>
        <v/>
      </c>
    </row>
    <row r="3437">
      <c r="A3437">
        <f>IF($F3437="","",IFERROR(IF(INDEX('Per Invoice'!$A$2:$A$2001,MATCH($F3437,'Per Invoice'!$B$2:$B$2001,0))=0,"",INDEX('Per Invoice'!$A$2:$A$2001,MATCH($F3437,'Per Invoice'!$B$2:$B$2001,0))),""))</f>
        <v/>
      </c>
      <c r="H3437" s="11" t="n"/>
      <c r="R3437" s="7">
        <f>IF($F3437="","",Q3437*Y3437/100)</f>
        <v/>
      </c>
      <c r="X3437" s="7" t="n"/>
      <c r="Y3437" s="7" t="n"/>
      <c r="Z3437" s="7">
        <f>IF($F3437="","",Y3437*AE3437/100)</f>
        <v/>
      </c>
      <c r="AA3437" s="7">
        <f>IF($F3437="","",Y3437-Z3437)</f>
        <v/>
      </c>
      <c r="AB3437" s="7">
        <f>IF($F3437="","",AA3437-R3437)</f>
        <v/>
      </c>
      <c r="AE3437">
        <f>IF($F3437="","",IF($AK3437=1,0,IF($AJ3437=1,Settings!$C$6,Settings!$C$7))*100)</f>
        <v/>
      </c>
      <c r="AG3437">
        <f>IF($F3437="","",$F3437&amp;"|"&amp;$D3437&amp;"")</f>
        <v/>
      </c>
      <c r="AH3437">
        <f>IF($F3437="","",IF(COUNTIF($AG$2:$AG3437,$AG3437)=1,1,0))</f>
        <v/>
      </c>
      <c r="AI3437">
        <f>IF($AH3437=1,SUMPRODUCT(--($AL$2:$AL$8001&lt;$AL3437))+1,"")</f>
        <v/>
      </c>
      <c r="AJ3437">
        <f>IF($F3437="","",IF(OR($U3437=TRUE(),$U3437="TRUE"),1,0))</f>
        <v/>
      </c>
      <c r="AK3437">
        <f>IF($F3437="","",IF($AD3437="Yes",1,0))</f>
        <v/>
      </c>
      <c r="AL3437">
        <f>IF($AH3437=1,IFERROR(IF(VALUE($F3437)&lt;100000000,VALUE($F3437),1000000000),IFERROR(IF(VALUE(MID($F3437,2,20))&lt;100000000,VALUE(MID($F3437,2,20)),1000000000),1000000000))+ROW()/100000,"")</f>
        <v/>
      </c>
    </row>
    <row r="3438">
      <c r="A3438">
        <f>IF($F3438="","",IFERROR(IF(INDEX('Per Invoice'!$A$2:$A$2001,MATCH($F3438,'Per Invoice'!$B$2:$B$2001,0))=0,"",INDEX('Per Invoice'!$A$2:$A$2001,MATCH($F3438,'Per Invoice'!$B$2:$B$2001,0))),""))</f>
        <v/>
      </c>
      <c r="H3438" s="11" t="n"/>
      <c r="R3438" s="7">
        <f>IF($F3438="","",Q3438*Y3438/100)</f>
        <v/>
      </c>
      <c r="X3438" s="7" t="n"/>
      <c r="Y3438" s="7" t="n"/>
      <c r="Z3438" s="7">
        <f>IF($F3438="","",Y3438*AE3438/100)</f>
        <v/>
      </c>
      <c r="AA3438" s="7">
        <f>IF($F3438="","",Y3438-Z3438)</f>
        <v/>
      </c>
      <c r="AB3438" s="7">
        <f>IF($F3438="","",AA3438-R3438)</f>
        <v/>
      </c>
      <c r="AE3438">
        <f>IF($F3438="","",IF($AK3438=1,0,IF($AJ3438=1,Settings!$C$6,Settings!$C$7))*100)</f>
        <v/>
      </c>
      <c r="AG3438">
        <f>IF($F3438="","",$F3438&amp;"|"&amp;$D3438&amp;"")</f>
        <v/>
      </c>
      <c r="AH3438">
        <f>IF($F3438="","",IF(COUNTIF($AG$2:$AG3438,$AG3438)=1,1,0))</f>
        <v/>
      </c>
      <c r="AI3438">
        <f>IF($AH3438=1,SUMPRODUCT(--($AL$2:$AL$8001&lt;$AL3438))+1,"")</f>
        <v/>
      </c>
      <c r="AJ3438">
        <f>IF($F3438="","",IF(OR($U3438=TRUE(),$U3438="TRUE"),1,0))</f>
        <v/>
      </c>
      <c r="AK3438">
        <f>IF($F3438="","",IF($AD3438="Yes",1,0))</f>
        <v/>
      </c>
      <c r="AL3438">
        <f>IF($AH3438=1,IFERROR(IF(VALUE($F3438)&lt;100000000,VALUE($F3438),1000000000),IFERROR(IF(VALUE(MID($F3438,2,20))&lt;100000000,VALUE(MID($F3438,2,20)),1000000000),1000000000))+ROW()/100000,"")</f>
        <v/>
      </c>
    </row>
    <row r="3439">
      <c r="A3439">
        <f>IF($F3439="","",IFERROR(IF(INDEX('Per Invoice'!$A$2:$A$2001,MATCH($F3439,'Per Invoice'!$B$2:$B$2001,0))=0,"",INDEX('Per Invoice'!$A$2:$A$2001,MATCH($F3439,'Per Invoice'!$B$2:$B$2001,0))),""))</f>
        <v/>
      </c>
      <c r="H3439" s="11" t="n"/>
      <c r="R3439" s="7">
        <f>IF($F3439="","",Q3439*Y3439/100)</f>
        <v/>
      </c>
      <c r="X3439" s="7" t="n"/>
      <c r="Y3439" s="7" t="n"/>
      <c r="Z3439" s="7">
        <f>IF($F3439="","",Y3439*AE3439/100)</f>
        <v/>
      </c>
      <c r="AA3439" s="7">
        <f>IF($F3439="","",Y3439-Z3439)</f>
        <v/>
      </c>
      <c r="AB3439" s="7">
        <f>IF($F3439="","",AA3439-R3439)</f>
        <v/>
      </c>
      <c r="AE3439">
        <f>IF($F3439="","",IF($AK3439=1,0,IF($AJ3439=1,Settings!$C$6,Settings!$C$7))*100)</f>
        <v/>
      </c>
      <c r="AG3439">
        <f>IF($F3439="","",$F3439&amp;"|"&amp;$D3439&amp;"")</f>
        <v/>
      </c>
      <c r="AH3439">
        <f>IF($F3439="","",IF(COUNTIF($AG$2:$AG3439,$AG3439)=1,1,0))</f>
        <v/>
      </c>
      <c r="AI3439">
        <f>IF($AH3439=1,SUMPRODUCT(--($AL$2:$AL$8001&lt;$AL3439))+1,"")</f>
        <v/>
      </c>
      <c r="AJ3439">
        <f>IF($F3439="","",IF(OR($U3439=TRUE(),$U3439="TRUE"),1,0))</f>
        <v/>
      </c>
      <c r="AK3439">
        <f>IF($F3439="","",IF($AD3439="Yes",1,0))</f>
        <v/>
      </c>
      <c r="AL3439">
        <f>IF($AH3439=1,IFERROR(IF(VALUE($F3439)&lt;100000000,VALUE($F3439),1000000000),IFERROR(IF(VALUE(MID($F3439,2,20))&lt;100000000,VALUE(MID($F3439,2,20)),1000000000),1000000000))+ROW()/100000,"")</f>
        <v/>
      </c>
    </row>
    <row r="3440">
      <c r="A3440">
        <f>IF($F3440="","",IFERROR(IF(INDEX('Per Invoice'!$A$2:$A$2001,MATCH($F3440,'Per Invoice'!$B$2:$B$2001,0))=0,"",INDEX('Per Invoice'!$A$2:$A$2001,MATCH($F3440,'Per Invoice'!$B$2:$B$2001,0))),""))</f>
        <v/>
      </c>
      <c r="H3440" s="11" t="n"/>
      <c r="R3440" s="7">
        <f>IF($F3440="","",Q3440*Y3440/100)</f>
        <v/>
      </c>
      <c r="X3440" s="7" t="n"/>
      <c r="Y3440" s="7" t="n"/>
      <c r="Z3440" s="7">
        <f>IF($F3440="","",Y3440*AE3440/100)</f>
        <v/>
      </c>
      <c r="AA3440" s="7">
        <f>IF($F3440="","",Y3440-Z3440)</f>
        <v/>
      </c>
      <c r="AB3440" s="7">
        <f>IF($F3440="","",AA3440-R3440)</f>
        <v/>
      </c>
      <c r="AE3440">
        <f>IF($F3440="","",IF($AK3440=1,0,IF($AJ3440=1,Settings!$C$6,Settings!$C$7))*100)</f>
        <v/>
      </c>
      <c r="AG3440">
        <f>IF($F3440="","",$F3440&amp;"|"&amp;$D3440&amp;"")</f>
        <v/>
      </c>
      <c r="AH3440">
        <f>IF($F3440="","",IF(COUNTIF($AG$2:$AG3440,$AG3440)=1,1,0))</f>
        <v/>
      </c>
      <c r="AI3440">
        <f>IF($AH3440=1,SUMPRODUCT(--($AL$2:$AL$8001&lt;$AL3440))+1,"")</f>
        <v/>
      </c>
      <c r="AJ3440">
        <f>IF($F3440="","",IF(OR($U3440=TRUE(),$U3440="TRUE"),1,0))</f>
        <v/>
      </c>
      <c r="AK3440">
        <f>IF($F3440="","",IF($AD3440="Yes",1,0))</f>
        <v/>
      </c>
      <c r="AL3440">
        <f>IF($AH3440=1,IFERROR(IF(VALUE($F3440)&lt;100000000,VALUE($F3440),1000000000),IFERROR(IF(VALUE(MID($F3440,2,20))&lt;100000000,VALUE(MID($F3440,2,20)),1000000000),1000000000))+ROW()/100000,"")</f>
        <v/>
      </c>
    </row>
    <row r="3441">
      <c r="A3441">
        <f>IF($F3441="","",IFERROR(IF(INDEX('Per Invoice'!$A$2:$A$2001,MATCH($F3441,'Per Invoice'!$B$2:$B$2001,0))=0,"",INDEX('Per Invoice'!$A$2:$A$2001,MATCH($F3441,'Per Invoice'!$B$2:$B$2001,0))),""))</f>
        <v/>
      </c>
      <c r="H3441" s="11" t="n"/>
      <c r="R3441" s="7">
        <f>IF($F3441="","",Q3441*Y3441/100)</f>
        <v/>
      </c>
      <c r="X3441" s="7" t="n"/>
      <c r="Y3441" s="7" t="n"/>
      <c r="Z3441" s="7">
        <f>IF($F3441="","",Y3441*AE3441/100)</f>
        <v/>
      </c>
      <c r="AA3441" s="7">
        <f>IF($F3441="","",Y3441-Z3441)</f>
        <v/>
      </c>
      <c r="AB3441" s="7">
        <f>IF($F3441="","",AA3441-R3441)</f>
        <v/>
      </c>
      <c r="AE3441">
        <f>IF($F3441="","",IF($AK3441=1,0,IF($AJ3441=1,Settings!$C$6,Settings!$C$7))*100)</f>
        <v/>
      </c>
      <c r="AG3441">
        <f>IF($F3441="","",$F3441&amp;"|"&amp;$D3441&amp;"")</f>
        <v/>
      </c>
      <c r="AH3441">
        <f>IF($F3441="","",IF(COUNTIF($AG$2:$AG3441,$AG3441)=1,1,0))</f>
        <v/>
      </c>
      <c r="AI3441">
        <f>IF($AH3441=1,SUMPRODUCT(--($AL$2:$AL$8001&lt;$AL3441))+1,"")</f>
        <v/>
      </c>
      <c r="AJ3441">
        <f>IF($F3441="","",IF(OR($U3441=TRUE(),$U3441="TRUE"),1,0))</f>
        <v/>
      </c>
      <c r="AK3441">
        <f>IF($F3441="","",IF($AD3441="Yes",1,0))</f>
        <v/>
      </c>
      <c r="AL3441">
        <f>IF($AH3441=1,IFERROR(IF(VALUE($F3441)&lt;100000000,VALUE($F3441),1000000000),IFERROR(IF(VALUE(MID($F3441,2,20))&lt;100000000,VALUE(MID($F3441,2,20)),1000000000),1000000000))+ROW()/100000,"")</f>
        <v/>
      </c>
    </row>
    <row r="3442">
      <c r="A3442">
        <f>IF($F3442="","",IFERROR(IF(INDEX('Per Invoice'!$A$2:$A$2001,MATCH($F3442,'Per Invoice'!$B$2:$B$2001,0))=0,"",INDEX('Per Invoice'!$A$2:$A$2001,MATCH($F3442,'Per Invoice'!$B$2:$B$2001,0))),""))</f>
        <v/>
      </c>
      <c r="H3442" s="11" t="n"/>
      <c r="R3442" s="7">
        <f>IF($F3442="","",Q3442*Y3442/100)</f>
        <v/>
      </c>
      <c r="X3442" s="7" t="n"/>
      <c r="Y3442" s="7" t="n"/>
      <c r="Z3442" s="7">
        <f>IF($F3442="","",Y3442*AE3442/100)</f>
        <v/>
      </c>
      <c r="AA3442" s="7">
        <f>IF($F3442="","",Y3442-Z3442)</f>
        <v/>
      </c>
      <c r="AB3442" s="7">
        <f>IF($F3442="","",AA3442-R3442)</f>
        <v/>
      </c>
      <c r="AE3442">
        <f>IF($F3442="","",IF($AK3442=1,0,IF($AJ3442=1,Settings!$C$6,Settings!$C$7))*100)</f>
        <v/>
      </c>
      <c r="AG3442">
        <f>IF($F3442="","",$F3442&amp;"|"&amp;$D3442&amp;"")</f>
        <v/>
      </c>
      <c r="AH3442">
        <f>IF($F3442="","",IF(COUNTIF($AG$2:$AG3442,$AG3442)=1,1,0))</f>
        <v/>
      </c>
      <c r="AI3442">
        <f>IF($AH3442=1,SUMPRODUCT(--($AL$2:$AL$8001&lt;$AL3442))+1,"")</f>
        <v/>
      </c>
      <c r="AJ3442">
        <f>IF($F3442="","",IF(OR($U3442=TRUE(),$U3442="TRUE"),1,0))</f>
        <v/>
      </c>
      <c r="AK3442">
        <f>IF($F3442="","",IF($AD3442="Yes",1,0))</f>
        <v/>
      </c>
      <c r="AL3442">
        <f>IF($AH3442=1,IFERROR(IF(VALUE($F3442)&lt;100000000,VALUE($F3442),1000000000),IFERROR(IF(VALUE(MID($F3442,2,20))&lt;100000000,VALUE(MID($F3442,2,20)),1000000000),1000000000))+ROW()/100000,"")</f>
        <v/>
      </c>
    </row>
    <row r="3443">
      <c r="A3443">
        <f>IF($F3443="","",IFERROR(IF(INDEX('Per Invoice'!$A$2:$A$2001,MATCH($F3443,'Per Invoice'!$B$2:$B$2001,0))=0,"",INDEX('Per Invoice'!$A$2:$A$2001,MATCH($F3443,'Per Invoice'!$B$2:$B$2001,0))),""))</f>
        <v/>
      </c>
      <c r="H3443" s="11" t="n"/>
      <c r="R3443" s="7">
        <f>IF($F3443="","",Q3443*Y3443/100)</f>
        <v/>
      </c>
      <c r="X3443" s="7" t="n"/>
      <c r="Y3443" s="7" t="n"/>
      <c r="Z3443" s="7">
        <f>IF($F3443="","",Y3443*AE3443/100)</f>
        <v/>
      </c>
      <c r="AA3443" s="7">
        <f>IF($F3443="","",Y3443-Z3443)</f>
        <v/>
      </c>
      <c r="AB3443" s="7">
        <f>IF($F3443="","",AA3443-R3443)</f>
        <v/>
      </c>
      <c r="AE3443">
        <f>IF($F3443="","",IF($AK3443=1,0,IF($AJ3443=1,Settings!$C$6,Settings!$C$7))*100)</f>
        <v/>
      </c>
      <c r="AG3443">
        <f>IF($F3443="","",$F3443&amp;"|"&amp;$D3443&amp;"")</f>
        <v/>
      </c>
      <c r="AH3443">
        <f>IF($F3443="","",IF(COUNTIF($AG$2:$AG3443,$AG3443)=1,1,0))</f>
        <v/>
      </c>
      <c r="AI3443">
        <f>IF($AH3443=1,SUMPRODUCT(--($AL$2:$AL$8001&lt;$AL3443))+1,"")</f>
        <v/>
      </c>
      <c r="AJ3443">
        <f>IF($F3443="","",IF(OR($U3443=TRUE(),$U3443="TRUE"),1,0))</f>
        <v/>
      </c>
      <c r="AK3443">
        <f>IF($F3443="","",IF($AD3443="Yes",1,0))</f>
        <v/>
      </c>
      <c r="AL3443">
        <f>IF($AH3443=1,IFERROR(IF(VALUE($F3443)&lt;100000000,VALUE($F3443),1000000000),IFERROR(IF(VALUE(MID($F3443,2,20))&lt;100000000,VALUE(MID($F3443,2,20)),1000000000),1000000000))+ROW()/100000,"")</f>
        <v/>
      </c>
    </row>
    <row r="3444">
      <c r="A3444">
        <f>IF($F3444="","",IFERROR(IF(INDEX('Per Invoice'!$A$2:$A$2001,MATCH($F3444,'Per Invoice'!$B$2:$B$2001,0))=0,"",INDEX('Per Invoice'!$A$2:$A$2001,MATCH($F3444,'Per Invoice'!$B$2:$B$2001,0))),""))</f>
        <v/>
      </c>
      <c r="H3444" s="11" t="n"/>
      <c r="R3444" s="7">
        <f>IF($F3444="","",Q3444*Y3444/100)</f>
        <v/>
      </c>
      <c r="X3444" s="7" t="n"/>
      <c r="Y3444" s="7" t="n"/>
      <c r="Z3444" s="7">
        <f>IF($F3444="","",Y3444*AE3444/100)</f>
        <v/>
      </c>
      <c r="AA3444" s="7">
        <f>IF($F3444="","",Y3444-Z3444)</f>
        <v/>
      </c>
      <c r="AB3444" s="7">
        <f>IF($F3444="","",AA3444-R3444)</f>
        <v/>
      </c>
      <c r="AE3444">
        <f>IF($F3444="","",IF($AK3444=1,0,IF($AJ3444=1,Settings!$C$6,Settings!$C$7))*100)</f>
        <v/>
      </c>
      <c r="AG3444">
        <f>IF($F3444="","",$F3444&amp;"|"&amp;$D3444&amp;"")</f>
        <v/>
      </c>
      <c r="AH3444">
        <f>IF($F3444="","",IF(COUNTIF($AG$2:$AG3444,$AG3444)=1,1,0))</f>
        <v/>
      </c>
      <c r="AI3444">
        <f>IF($AH3444=1,SUMPRODUCT(--($AL$2:$AL$8001&lt;$AL3444))+1,"")</f>
        <v/>
      </c>
      <c r="AJ3444">
        <f>IF($F3444="","",IF(OR($U3444=TRUE(),$U3444="TRUE"),1,0))</f>
        <v/>
      </c>
      <c r="AK3444">
        <f>IF($F3444="","",IF($AD3444="Yes",1,0))</f>
        <v/>
      </c>
      <c r="AL3444">
        <f>IF($AH3444=1,IFERROR(IF(VALUE($F3444)&lt;100000000,VALUE($F3444),1000000000),IFERROR(IF(VALUE(MID($F3444,2,20))&lt;100000000,VALUE(MID($F3444,2,20)),1000000000),1000000000))+ROW()/100000,"")</f>
        <v/>
      </c>
    </row>
    <row r="3445">
      <c r="A3445">
        <f>IF($F3445="","",IFERROR(IF(INDEX('Per Invoice'!$A$2:$A$2001,MATCH($F3445,'Per Invoice'!$B$2:$B$2001,0))=0,"",INDEX('Per Invoice'!$A$2:$A$2001,MATCH($F3445,'Per Invoice'!$B$2:$B$2001,0))),""))</f>
        <v/>
      </c>
      <c r="H3445" s="11" t="n"/>
      <c r="R3445" s="7">
        <f>IF($F3445="","",Q3445*Y3445/100)</f>
        <v/>
      </c>
      <c r="X3445" s="7" t="n"/>
      <c r="Y3445" s="7" t="n"/>
      <c r="Z3445" s="7">
        <f>IF($F3445="","",Y3445*AE3445/100)</f>
        <v/>
      </c>
      <c r="AA3445" s="7">
        <f>IF($F3445="","",Y3445-Z3445)</f>
        <v/>
      </c>
      <c r="AB3445" s="7">
        <f>IF($F3445="","",AA3445-R3445)</f>
        <v/>
      </c>
      <c r="AE3445">
        <f>IF($F3445="","",IF($AK3445=1,0,IF($AJ3445=1,Settings!$C$6,Settings!$C$7))*100)</f>
        <v/>
      </c>
      <c r="AG3445">
        <f>IF($F3445="","",$F3445&amp;"|"&amp;$D3445&amp;"")</f>
        <v/>
      </c>
      <c r="AH3445">
        <f>IF($F3445="","",IF(COUNTIF($AG$2:$AG3445,$AG3445)=1,1,0))</f>
        <v/>
      </c>
      <c r="AI3445">
        <f>IF($AH3445=1,SUMPRODUCT(--($AL$2:$AL$8001&lt;$AL3445))+1,"")</f>
        <v/>
      </c>
      <c r="AJ3445">
        <f>IF($F3445="","",IF(OR($U3445=TRUE(),$U3445="TRUE"),1,0))</f>
        <v/>
      </c>
      <c r="AK3445">
        <f>IF($F3445="","",IF($AD3445="Yes",1,0))</f>
        <v/>
      </c>
      <c r="AL3445">
        <f>IF($AH3445=1,IFERROR(IF(VALUE($F3445)&lt;100000000,VALUE($F3445),1000000000),IFERROR(IF(VALUE(MID($F3445,2,20))&lt;100000000,VALUE(MID($F3445,2,20)),1000000000),1000000000))+ROW()/100000,"")</f>
        <v/>
      </c>
    </row>
    <row r="3446">
      <c r="A3446">
        <f>IF($F3446="","",IFERROR(IF(INDEX('Per Invoice'!$A$2:$A$2001,MATCH($F3446,'Per Invoice'!$B$2:$B$2001,0))=0,"",INDEX('Per Invoice'!$A$2:$A$2001,MATCH($F3446,'Per Invoice'!$B$2:$B$2001,0))),""))</f>
        <v/>
      </c>
      <c r="H3446" s="11" t="n"/>
      <c r="R3446" s="7">
        <f>IF($F3446="","",Q3446*Y3446/100)</f>
        <v/>
      </c>
      <c r="X3446" s="7" t="n"/>
      <c r="Y3446" s="7" t="n"/>
      <c r="Z3446" s="7">
        <f>IF($F3446="","",Y3446*AE3446/100)</f>
        <v/>
      </c>
      <c r="AA3446" s="7">
        <f>IF($F3446="","",Y3446-Z3446)</f>
        <v/>
      </c>
      <c r="AB3446" s="7">
        <f>IF($F3446="","",AA3446-R3446)</f>
        <v/>
      </c>
      <c r="AE3446">
        <f>IF($F3446="","",IF($AK3446=1,0,IF($AJ3446=1,Settings!$C$6,Settings!$C$7))*100)</f>
        <v/>
      </c>
      <c r="AG3446">
        <f>IF($F3446="","",$F3446&amp;"|"&amp;$D3446&amp;"")</f>
        <v/>
      </c>
      <c r="AH3446">
        <f>IF($F3446="","",IF(COUNTIF($AG$2:$AG3446,$AG3446)=1,1,0))</f>
        <v/>
      </c>
      <c r="AI3446">
        <f>IF($AH3446=1,SUMPRODUCT(--($AL$2:$AL$8001&lt;$AL3446))+1,"")</f>
        <v/>
      </c>
      <c r="AJ3446">
        <f>IF($F3446="","",IF(OR($U3446=TRUE(),$U3446="TRUE"),1,0))</f>
        <v/>
      </c>
      <c r="AK3446">
        <f>IF($F3446="","",IF($AD3446="Yes",1,0))</f>
        <v/>
      </c>
      <c r="AL3446">
        <f>IF($AH3446=1,IFERROR(IF(VALUE($F3446)&lt;100000000,VALUE($F3446),1000000000),IFERROR(IF(VALUE(MID($F3446,2,20))&lt;100000000,VALUE(MID($F3446,2,20)),1000000000),1000000000))+ROW()/100000,"")</f>
        <v/>
      </c>
    </row>
    <row r="3447">
      <c r="A3447">
        <f>IF($F3447="","",IFERROR(IF(INDEX('Per Invoice'!$A$2:$A$2001,MATCH($F3447,'Per Invoice'!$B$2:$B$2001,0))=0,"",INDEX('Per Invoice'!$A$2:$A$2001,MATCH($F3447,'Per Invoice'!$B$2:$B$2001,0))),""))</f>
        <v/>
      </c>
      <c r="H3447" s="11" t="n"/>
      <c r="R3447" s="7">
        <f>IF($F3447="","",Q3447*Y3447/100)</f>
        <v/>
      </c>
      <c r="X3447" s="7" t="n"/>
      <c r="Y3447" s="7" t="n"/>
      <c r="Z3447" s="7">
        <f>IF($F3447="","",Y3447*AE3447/100)</f>
        <v/>
      </c>
      <c r="AA3447" s="7">
        <f>IF($F3447="","",Y3447-Z3447)</f>
        <v/>
      </c>
      <c r="AB3447" s="7">
        <f>IF($F3447="","",AA3447-R3447)</f>
        <v/>
      </c>
      <c r="AE3447">
        <f>IF($F3447="","",IF($AK3447=1,0,IF($AJ3447=1,Settings!$C$6,Settings!$C$7))*100)</f>
        <v/>
      </c>
      <c r="AG3447">
        <f>IF($F3447="","",$F3447&amp;"|"&amp;$D3447&amp;"")</f>
        <v/>
      </c>
      <c r="AH3447">
        <f>IF($F3447="","",IF(COUNTIF($AG$2:$AG3447,$AG3447)=1,1,0))</f>
        <v/>
      </c>
      <c r="AI3447">
        <f>IF($AH3447=1,SUMPRODUCT(--($AL$2:$AL$8001&lt;$AL3447))+1,"")</f>
        <v/>
      </c>
      <c r="AJ3447">
        <f>IF($F3447="","",IF(OR($U3447=TRUE(),$U3447="TRUE"),1,0))</f>
        <v/>
      </c>
      <c r="AK3447">
        <f>IF($F3447="","",IF($AD3447="Yes",1,0))</f>
        <v/>
      </c>
      <c r="AL3447">
        <f>IF($AH3447=1,IFERROR(IF(VALUE($F3447)&lt;100000000,VALUE($F3447),1000000000),IFERROR(IF(VALUE(MID($F3447,2,20))&lt;100000000,VALUE(MID($F3447,2,20)),1000000000),1000000000))+ROW()/100000,"")</f>
        <v/>
      </c>
    </row>
    <row r="3448">
      <c r="A3448">
        <f>IF($F3448="","",IFERROR(IF(INDEX('Per Invoice'!$A$2:$A$2001,MATCH($F3448,'Per Invoice'!$B$2:$B$2001,0))=0,"",INDEX('Per Invoice'!$A$2:$A$2001,MATCH($F3448,'Per Invoice'!$B$2:$B$2001,0))),""))</f>
        <v/>
      </c>
      <c r="H3448" s="11" t="n"/>
      <c r="R3448" s="7">
        <f>IF($F3448="","",Q3448*Y3448/100)</f>
        <v/>
      </c>
      <c r="X3448" s="7" t="n"/>
      <c r="Y3448" s="7" t="n"/>
      <c r="Z3448" s="7">
        <f>IF($F3448="","",Y3448*AE3448/100)</f>
        <v/>
      </c>
      <c r="AA3448" s="7">
        <f>IF($F3448="","",Y3448-Z3448)</f>
        <v/>
      </c>
      <c r="AB3448" s="7">
        <f>IF($F3448="","",AA3448-R3448)</f>
        <v/>
      </c>
      <c r="AE3448">
        <f>IF($F3448="","",IF($AK3448=1,0,IF($AJ3448=1,Settings!$C$6,Settings!$C$7))*100)</f>
        <v/>
      </c>
      <c r="AG3448">
        <f>IF($F3448="","",$F3448&amp;"|"&amp;$D3448&amp;"")</f>
        <v/>
      </c>
      <c r="AH3448">
        <f>IF($F3448="","",IF(COUNTIF($AG$2:$AG3448,$AG3448)=1,1,0))</f>
        <v/>
      </c>
      <c r="AI3448">
        <f>IF($AH3448=1,SUMPRODUCT(--($AL$2:$AL$8001&lt;$AL3448))+1,"")</f>
        <v/>
      </c>
      <c r="AJ3448">
        <f>IF($F3448="","",IF(OR($U3448=TRUE(),$U3448="TRUE"),1,0))</f>
        <v/>
      </c>
      <c r="AK3448">
        <f>IF($F3448="","",IF($AD3448="Yes",1,0))</f>
        <v/>
      </c>
      <c r="AL3448">
        <f>IF($AH3448=1,IFERROR(IF(VALUE($F3448)&lt;100000000,VALUE($F3448),1000000000),IFERROR(IF(VALUE(MID($F3448,2,20))&lt;100000000,VALUE(MID($F3448,2,20)),1000000000),1000000000))+ROW()/100000,"")</f>
        <v/>
      </c>
    </row>
    <row r="3449">
      <c r="A3449">
        <f>IF($F3449="","",IFERROR(IF(INDEX('Per Invoice'!$A$2:$A$2001,MATCH($F3449,'Per Invoice'!$B$2:$B$2001,0))=0,"",INDEX('Per Invoice'!$A$2:$A$2001,MATCH($F3449,'Per Invoice'!$B$2:$B$2001,0))),""))</f>
        <v/>
      </c>
      <c r="H3449" s="11" t="n"/>
      <c r="R3449" s="7">
        <f>IF($F3449="","",Q3449*Y3449/100)</f>
        <v/>
      </c>
      <c r="X3449" s="7" t="n"/>
      <c r="Y3449" s="7" t="n"/>
      <c r="Z3449" s="7">
        <f>IF($F3449="","",Y3449*AE3449/100)</f>
        <v/>
      </c>
      <c r="AA3449" s="7">
        <f>IF($F3449="","",Y3449-Z3449)</f>
        <v/>
      </c>
      <c r="AB3449" s="7">
        <f>IF($F3449="","",AA3449-R3449)</f>
        <v/>
      </c>
      <c r="AE3449">
        <f>IF($F3449="","",IF($AK3449=1,0,IF($AJ3449=1,Settings!$C$6,Settings!$C$7))*100)</f>
        <v/>
      </c>
      <c r="AG3449">
        <f>IF($F3449="","",$F3449&amp;"|"&amp;$D3449&amp;"")</f>
        <v/>
      </c>
      <c r="AH3449">
        <f>IF($F3449="","",IF(COUNTIF($AG$2:$AG3449,$AG3449)=1,1,0))</f>
        <v/>
      </c>
      <c r="AI3449">
        <f>IF($AH3449=1,SUMPRODUCT(--($AL$2:$AL$8001&lt;$AL3449))+1,"")</f>
        <v/>
      </c>
      <c r="AJ3449">
        <f>IF($F3449="","",IF(OR($U3449=TRUE(),$U3449="TRUE"),1,0))</f>
        <v/>
      </c>
      <c r="AK3449">
        <f>IF($F3449="","",IF($AD3449="Yes",1,0))</f>
        <v/>
      </c>
      <c r="AL3449">
        <f>IF($AH3449=1,IFERROR(IF(VALUE($F3449)&lt;100000000,VALUE($F3449),1000000000),IFERROR(IF(VALUE(MID($F3449,2,20))&lt;100000000,VALUE(MID($F3449,2,20)),1000000000),1000000000))+ROW()/100000,"")</f>
        <v/>
      </c>
    </row>
    <row r="3450">
      <c r="A3450">
        <f>IF($F3450="","",IFERROR(IF(INDEX('Per Invoice'!$A$2:$A$2001,MATCH($F3450,'Per Invoice'!$B$2:$B$2001,0))=0,"",INDEX('Per Invoice'!$A$2:$A$2001,MATCH($F3450,'Per Invoice'!$B$2:$B$2001,0))),""))</f>
        <v/>
      </c>
      <c r="H3450" s="11" t="n"/>
      <c r="R3450" s="7">
        <f>IF($F3450="","",Q3450*Y3450/100)</f>
        <v/>
      </c>
      <c r="X3450" s="7" t="n"/>
      <c r="Y3450" s="7" t="n"/>
      <c r="Z3450" s="7">
        <f>IF($F3450="","",Y3450*AE3450/100)</f>
        <v/>
      </c>
      <c r="AA3450" s="7">
        <f>IF($F3450="","",Y3450-Z3450)</f>
        <v/>
      </c>
      <c r="AB3450" s="7">
        <f>IF($F3450="","",AA3450-R3450)</f>
        <v/>
      </c>
      <c r="AE3450">
        <f>IF($F3450="","",IF($AK3450=1,0,IF($AJ3450=1,Settings!$C$6,Settings!$C$7))*100)</f>
        <v/>
      </c>
      <c r="AG3450">
        <f>IF($F3450="","",$F3450&amp;"|"&amp;$D3450&amp;"")</f>
        <v/>
      </c>
      <c r="AH3450">
        <f>IF($F3450="","",IF(COUNTIF($AG$2:$AG3450,$AG3450)=1,1,0))</f>
        <v/>
      </c>
      <c r="AI3450">
        <f>IF($AH3450=1,SUMPRODUCT(--($AL$2:$AL$8001&lt;$AL3450))+1,"")</f>
        <v/>
      </c>
      <c r="AJ3450">
        <f>IF($F3450="","",IF(OR($U3450=TRUE(),$U3450="TRUE"),1,0))</f>
        <v/>
      </c>
      <c r="AK3450">
        <f>IF($F3450="","",IF($AD3450="Yes",1,0))</f>
        <v/>
      </c>
      <c r="AL3450">
        <f>IF($AH3450=1,IFERROR(IF(VALUE($F3450)&lt;100000000,VALUE($F3450),1000000000),IFERROR(IF(VALUE(MID($F3450,2,20))&lt;100000000,VALUE(MID($F3450,2,20)),1000000000),1000000000))+ROW()/100000,"")</f>
        <v/>
      </c>
    </row>
    <row r="3451">
      <c r="A3451">
        <f>IF($F3451="","",IFERROR(IF(INDEX('Per Invoice'!$A$2:$A$2001,MATCH($F3451,'Per Invoice'!$B$2:$B$2001,0))=0,"",INDEX('Per Invoice'!$A$2:$A$2001,MATCH($F3451,'Per Invoice'!$B$2:$B$2001,0))),""))</f>
        <v/>
      </c>
      <c r="H3451" s="11" t="n"/>
      <c r="R3451" s="7">
        <f>IF($F3451="","",Q3451*Y3451/100)</f>
        <v/>
      </c>
      <c r="X3451" s="7" t="n"/>
      <c r="Y3451" s="7" t="n"/>
      <c r="Z3451" s="7">
        <f>IF($F3451="","",Y3451*AE3451/100)</f>
        <v/>
      </c>
      <c r="AA3451" s="7">
        <f>IF($F3451="","",Y3451-Z3451)</f>
        <v/>
      </c>
      <c r="AB3451" s="7">
        <f>IF($F3451="","",AA3451-R3451)</f>
        <v/>
      </c>
      <c r="AE3451">
        <f>IF($F3451="","",IF($AK3451=1,0,IF($AJ3451=1,Settings!$C$6,Settings!$C$7))*100)</f>
        <v/>
      </c>
      <c r="AG3451">
        <f>IF($F3451="","",$F3451&amp;"|"&amp;$D3451&amp;"")</f>
        <v/>
      </c>
      <c r="AH3451">
        <f>IF($F3451="","",IF(COUNTIF($AG$2:$AG3451,$AG3451)=1,1,0))</f>
        <v/>
      </c>
      <c r="AI3451">
        <f>IF($AH3451=1,SUMPRODUCT(--($AL$2:$AL$8001&lt;$AL3451))+1,"")</f>
        <v/>
      </c>
      <c r="AJ3451">
        <f>IF($F3451="","",IF(OR($U3451=TRUE(),$U3451="TRUE"),1,0))</f>
        <v/>
      </c>
      <c r="AK3451">
        <f>IF($F3451="","",IF($AD3451="Yes",1,0))</f>
        <v/>
      </c>
      <c r="AL3451">
        <f>IF($AH3451=1,IFERROR(IF(VALUE($F3451)&lt;100000000,VALUE($F3451),1000000000),IFERROR(IF(VALUE(MID($F3451,2,20))&lt;100000000,VALUE(MID($F3451,2,20)),1000000000),1000000000))+ROW()/100000,"")</f>
        <v/>
      </c>
    </row>
    <row r="3452">
      <c r="A3452">
        <f>IF($F3452="","",IFERROR(IF(INDEX('Per Invoice'!$A$2:$A$2001,MATCH($F3452,'Per Invoice'!$B$2:$B$2001,0))=0,"",INDEX('Per Invoice'!$A$2:$A$2001,MATCH($F3452,'Per Invoice'!$B$2:$B$2001,0))),""))</f>
        <v/>
      </c>
      <c r="H3452" s="11" t="n"/>
      <c r="R3452" s="7">
        <f>IF($F3452="","",Q3452*Y3452/100)</f>
        <v/>
      </c>
      <c r="X3452" s="7" t="n"/>
      <c r="Y3452" s="7" t="n"/>
      <c r="Z3452" s="7">
        <f>IF($F3452="","",Y3452*AE3452/100)</f>
        <v/>
      </c>
      <c r="AA3452" s="7">
        <f>IF($F3452="","",Y3452-Z3452)</f>
        <v/>
      </c>
      <c r="AB3452" s="7">
        <f>IF($F3452="","",AA3452-R3452)</f>
        <v/>
      </c>
      <c r="AE3452">
        <f>IF($F3452="","",IF($AK3452=1,0,IF($AJ3452=1,Settings!$C$6,Settings!$C$7))*100)</f>
        <v/>
      </c>
      <c r="AG3452">
        <f>IF($F3452="","",$F3452&amp;"|"&amp;$D3452&amp;"")</f>
        <v/>
      </c>
      <c r="AH3452">
        <f>IF($F3452="","",IF(COUNTIF($AG$2:$AG3452,$AG3452)=1,1,0))</f>
        <v/>
      </c>
      <c r="AI3452">
        <f>IF($AH3452=1,SUMPRODUCT(--($AL$2:$AL$8001&lt;$AL3452))+1,"")</f>
        <v/>
      </c>
      <c r="AJ3452">
        <f>IF($F3452="","",IF(OR($U3452=TRUE(),$U3452="TRUE"),1,0))</f>
        <v/>
      </c>
      <c r="AK3452">
        <f>IF($F3452="","",IF($AD3452="Yes",1,0))</f>
        <v/>
      </c>
      <c r="AL3452">
        <f>IF($AH3452=1,IFERROR(IF(VALUE($F3452)&lt;100000000,VALUE($F3452),1000000000),IFERROR(IF(VALUE(MID($F3452,2,20))&lt;100000000,VALUE(MID($F3452,2,20)),1000000000),1000000000))+ROW()/100000,"")</f>
        <v/>
      </c>
    </row>
    <row r="3453">
      <c r="A3453">
        <f>IF($F3453="","",IFERROR(IF(INDEX('Per Invoice'!$A$2:$A$2001,MATCH($F3453,'Per Invoice'!$B$2:$B$2001,0))=0,"",INDEX('Per Invoice'!$A$2:$A$2001,MATCH($F3453,'Per Invoice'!$B$2:$B$2001,0))),""))</f>
        <v/>
      </c>
      <c r="H3453" s="11" t="n"/>
      <c r="R3453" s="7">
        <f>IF($F3453="","",Q3453*Y3453/100)</f>
        <v/>
      </c>
      <c r="X3453" s="7" t="n"/>
      <c r="Y3453" s="7" t="n"/>
      <c r="Z3453" s="7">
        <f>IF($F3453="","",Y3453*AE3453/100)</f>
        <v/>
      </c>
      <c r="AA3453" s="7">
        <f>IF($F3453="","",Y3453-Z3453)</f>
        <v/>
      </c>
      <c r="AB3453" s="7">
        <f>IF($F3453="","",AA3453-R3453)</f>
        <v/>
      </c>
      <c r="AE3453">
        <f>IF($F3453="","",IF($AK3453=1,0,IF($AJ3453=1,Settings!$C$6,Settings!$C$7))*100)</f>
        <v/>
      </c>
      <c r="AG3453">
        <f>IF($F3453="","",$F3453&amp;"|"&amp;$D3453&amp;"")</f>
        <v/>
      </c>
      <c r="AH3453">
        <f>IF($F3453="","",IF(COUNTIF($AG$2:$AG3453,$AG3453)=1,1,0))</f>
        <v/>
      </c>
      <c r="AI3453">
        <f>IF($AH3453=1,SUMPRODUCT(--($AL$2:$AL$8001&lt;$AL3453))+1,"")</f>
        <v/>
      </c>
      <c r="AJ3453">
        <f>IF($F3453="","",IF(OR($U3453=TRUE(),$U3453="TRUE"),1,0))</f>
        <v/>
      </c>
      <c r="AK3453">
        <f>IF($F3453="","",IF($AD3453="Yes",1,0))</f>
        <v/>
      </c>
      <c r="AL3453">
        <f>IF($AH3453=1,IFERROR(IF(VALUE($F3453)&lt;100000000,VALUE($F3453),1000000000),IFERROR(IF(VALUE(MID($F3453,2,20))&lt;100000000,VALUE(MID($F3453,2,20)),1000000000),1000000000))+ROW()/100000,"")</f>
        <v/>
      </c>
    </row>
    <row r="3454">
      <c r="A3454">
        <f>IF($F3454="","",IFERROR(IF(INDEX('Per Invoice'!$A$2:$A$2001,MATCH($F3454,'Per Invoice'!$B$2:$B$2001,0))=0,"",INDEX('Per Invoice'!$A$2:$A$2001,MATCH($F3454,'Per Invoice'!$B$2:$B$2001,0))),""))</f>
        <v/>
      </c>
      <c r="H3454" s="11" t="n"/>
      <c r="R3454" s="7">
        <f>IF($F3454="","",Q3454*Y3454/100)</f>
        <v/>
      </c>
      <c r="X3454" s="7" t="n"/>
      <c r="Y3454" s="7" t="n"/>
      <c r="Z3454" s="7">
        <f>IF($F3454="","",Y3454*AE3454/100)</f>
        <v/>
      </c>
      <c r="AA3454" s="7">
        <f>IF($F3454="","",Y3454-Z3454)</f>
        <v/>
      </c>
      <c r="AB3454" s="7">
        <f>IF($F3454="","",AA3454-R3454)</f>
        <v/>
      </c>
      <c r="AE3454">
        <f>IF($F3454="","",IF($AK3454=1,0,IF($AJ3454=1,Settings!$C$6,Settings!$C$7))*100)</f>
        <v/>
      </c>
      <c r="AG3454">
        <f>IF($F3454="","",$F3454&amp;"|"&amp;$D3454&amp;"")</f>
        <v/>
      </c>
      <c r="AH3454">
        <f>IF($F3454="","",IF(COUNTIF($AG$2:$AG3454,$AG3454)=1,1,0))</f>
        <v/>
      </c>
      <c r="AI3454">
        <f>IF($AH3454=1,SUMPRODUCT(--($AL$2:$AL$8001&lt;$AL3454))+1,"")</f>
        <v/>
      </c>
      <c r="AJ3454">
        <f>IF($F3454="","",IF(OR($U3454=TRUE(),$U3454="TRUE"),1,0))</f>
        <v/>
      </c>
      <c r="AK3454">
        <f>IF($F3454="","",IF($AD3454="Yes",1,0))</f>
        <v/>
      </c>
      <c r="AL3454">
        <f>IF($AH3454=1,IFERROR(IF(VALUE($F3454)&lt;100000000,VALUE($F3454),1000000000),IFERROR(IF(VALUE(MID($F3454,2,20))&lt;100000000,VALUE(MID($F3454,2,20)),1000000000),1000000000))+ROW()/100000,"")</f>
        <v/>
      </c>
    </row>
    <row r="3455">
      <c r="A3455">
        <f>IF($F3455="","",IFERROR(IF(INDEX('Per Invoice'!$A$2:$A$2001,MATCH($F3455,'Per Invoice'!$B$2:$B$2001,0))=0,"",INDEX('Per Invoice'!$A$2:$A$2001,MATCH($F3455,'Per Invoice'!$B$2:$B$2001,0))),""))</f>
        <v/>
      </c>
      <c r="H3455" s="11" t="n"/>
      <c r="R3455" s="7">
        <f>IF($F3455="","",Q3455*Y3455/100)</f>
        <v/>
      </c>
      <c r="X3455" s="7" t="n"/>
      <c r="Y3455" s="7" t="n"/>
      <c r="Z3455" s="7">
        <f>IF($F3455="","",Y3455*AE3455/100)</f>
        <v/>
      </c>
      <c r="AA3455" s="7">
        <f>IF($F3455="","",Y3455-Z3455)</f>
        <v/>
      </c>
      <c r="AB3455" s="7">
        <f>IF($F3455="","",AA3455-R3455)</f>
        <v/>
      </c>
      <c r="AE3455">
        <f>IF($F3455="","",IF($AK3455=1,0,IF($AJ3455=1,Settings!$C$6,Settings!$C$7))*100)</f>
        <v/>
      </c>
      <c r="AG3455">
        <f>IF($F3455="","",$F3455&amp;"|"&amp;$D3455&amp;"")</f>
        <v/>
      </c>
      <c r="AH3455">
        <f>IF($F3455="","",IF(COUNTIF($AG$2:$AG3455,$AG3455)=1,1,0))</f>
        <v/>
      </c>
      <c r="AI3455">
        <f>IF($AH3455=1,SUMPRODUCT(--($AL$2:$AL$8001&lt;$AL3455))+1,"")</f>
        <v/>
      </c>
      <c r="AJ3455">
        <f>IF($F3455="","",IF(OR($U3455=TRUE(),$U3455="TRUE"),1,0))</f>
        <v/>
      </c>
      <c r="AK3455">
        <f>IF($F3455="","",IF($AD3455="Yes",1,0))</f>
        <v/>
      </c>
      <c r="AL3455">
        <f>IF($AH3455=1,IFERROR(IF(VALUE($F3455)&lt;100000000,VALUE($F3455),1000000000),IFERROR(IF(VALUE(MID($F3455,2,20))&lt;100000000,VALUE(MID($F3455,2,20)),1000000000),1000000000))+ROW()/100000,"")</f>
        <v/>
      </c>
    </row>
    <row r="3456">
      <c r="A3456">
        <f>IF($F3456="","",IFERROR(IF(INDEX('Per Invoice'!$A$2:$A$2001,MATCH($F3456,'Per Invoice'!$B$2:$B$2001,0))=0,"",INDEX('Per Invoice'!$A$2:$A$2001,MATCH($F3456,'Per Invoice'!$B$2:$B$2001,0))),""))</f>
        <v/>
      </c>
      <c r="H3456" s="11" t="n"/>
      <c r="R3456" s="7">
        <f>IF($F3456="","",Q3456*Y3456/100)</f>
        <v/>
      </c>
      <c r="X3456" s="7" t="n"/>
      <c r="Y3456" s="7" t="n"/>
      <c r="Z3456" s="7">
        <f>IF($F3456="","",Y3456*AE3456/100)</f>
        <v/>
      </c>
      <c r="AA3456" s="7">
        <f>IF($F3456="","",Y3456-Z3456)</f>
        <v/>
      </c>
      <c r="AB3456" s="7">
        <f>IF($F3456="","",AA3456-R3456)</f>
        <v/>
      </c>
      <c r="AE3456">
        <f>IF($F3456="","",IF($AK3456=1,0,IF($AJ3456=1,Settings!$C$6,Settings!$C$7))*100)</f>
        <v/>
      </c>
      <c r="AG3456">
        <f>IF($F3456="","",$F3456&amp;"|"&amp;$D3456&amp;"")</f>
        <v/>
      </c>
      <c r="AH3456">
        <f>IF($F3456="","",IF(COUNTIF($AG$2:$AG3456,$AG3456)=1,1,0))</f>
        <v/>
      </c>
      <c r="AI3456">
        <f>IF($AH3456=1,SUMPRODUCT(--($AL$2:$AL$8001&lt;$AL3456))+1,"")</f>
        <v/>
      </c>
      <c r="AJ3456">
        <f>IF($F3456="","",IF(OR($U3456=TRUE(),$U3456="TRUE"),1,0))</f>
        <v/>
      </c>
      <c r="AK3456">
        <f>IF($F3456="","",IF($AD3456="Yes",1,0))</f>
        <v/>
      </c>
      <c r="AL3456">
        <f>IF($AH3456=1,IFERROR(IF(VALUE($F3456)&lt;100000000,VALUE($F3456),1000000000),IFERROR(IF(VALUE(MID($F3456,2,20))&lt;100000000,VALUE(MID($F3456,2,20)),1000000000),1000000000))+ROW()/100000,"")</f>
        <v/>
      </c>
    </row>
    <row r="3457">
      <c r="A3457">
        <f>IF($F3457="","",IFERROR(IF(INDEX('Per Invoice'!$A$2:$A$2001,MATCH($F3457,'Per Invoice'!$B$2:$B$2001,0))=0,"",INDEX('Per Invoice'!$A$2:$A$2001,MATCH($F3457,'Per Invoice'!$B$2:$B$2001,0))),""))</f>
        <v/>
      </c>
      <c r="H3457" s="11" t="n"/>
      <c r="R3457" s="7">
        <f>IF($F3457="","",Q3457*Y3457/100)</f>
        <v/>
      </c>
      <c r="X3457" s="7" t="n"/>
      <c r="Y3457" s="7" t="n"/>
      <c r="Z3457" s="7">
        <f>IF($F3457="","",Y3457*AE3457/100)</f>
        <v/>
      </c>
      <c r="AA3457" s="7">
        <f>IF($F3457="","",Y3457-Z3457)</f>
        <v/>
      </c>
      <c r="AB3457" s="7">
        <f>IF($F3457="","",AA3457-R3457)</f>
        <v/>
      </c>
      <c r="AE3457">
        <f>IF($F3457="","",IF($AK3457=1,0,IF($AJ3457=1,Settings!$C$6,Settings!$C$7))*100)</f>
        <v/>
      </c>
      <c r="AG3457">
        <f>IF($F3457="","",$F3457&amp;"|"&amp;$D3457&amp;"")</f>
        <v/>
      </c>
      <c r="AH3457">
        <f>IF($F3457="","",IF(COUNTIF($AG$2:$AG3457,$AG3457)=1,1,0))</f>
        <v/>
      </c>
      <c r="AI3457">
        <f>IF($AH3457=1,SUMPRODUCT(--($AL$2:$AL$8001&lt;$AL3457))+1,"")</f>
        <v/>
      </c>
      <c r="AJ3457">
        <f>IF($F3457="","",IF(OR($U3457=TRUE(),$U3457="TRUE"),1,0))</f>
        <v/>
      </c>
      <c r="AK3457">
        <f>IF($F3457="","",IF($AD3457="Yes",1,0))</f>
        <v/>
      </c>
      <c r="AL3457">
        <f>IF($AH3457=1,IFERROR(IF(VALUE($F3457)&lt;100000000,VALUE($F3457),1000000000),IFERROR(IF(VALUE(MID($F3457,2,20))&lt;100000000,VALUE(MID($F3457,2,20)),1000000000),1000000000))+ROW()/100000,"")</f>
        <v/>
      </c>
    </row>
    <row r="3458">
      <c r="A3458">
        <f>IF($F3458="","",IFERROR(IF(INDEX('Per Invoice'!$A$2:$A$2001,MATCH($F3458,'Per Invoice'!$B$2:$B$2001,0))=0,"",INDEX('Per Invoice'!$A$2:$A$2001,MATCH($F3458,'Per Invoice'!$B$2:$B$2001,0))),""))</f>
        <v/>
      </c>
      <c r="H3458" s="11" t="n"/>
      <c r="R3458" s="7">
        <f>IF($F3458="","",Q3458*Y3458/100)</f>
        <v/>
      </c>
      <c r="X3458" s="7" t="n"/>
      <c r="Y3458" s="7" t="n"/>
      <c r="Z3458" s="7">
        <f>IF($F3458="","",Y3458*AE3458/100)</f>
        <v/>
      </c>
      <c r="AA3458" s="7">
        <f>IF($F3458="","",Y3458-Z3458)</f>
        <v/>
      </c>
      <c r="AB3458" s="7">
        <f>IF($F3458="","",AA3458-R3458)</f>
        <v/>
      </c>
      <c r="AE3458">
        <f>IF($F3458="","",IF($AK3458=1,0,IF($AJ3458=1,Settings!$C$6,Settings!$C$7))*100)</f>
        <v/>
      </c>
      <c r="AG3458">
        <f>IF($F3458="","",$F3458&amp;"|"&amp;$D3458&amp;"")</f>
        <v/>
      </c>
      <c r="AH3458">
        <f>IF($F3458="","",IF(COUNTIF($AG$2:$AG3458,$AG3458)=1,1,0))</f>
        <v/>
      </c>
      <c r="AI3458">
        <f>IF($AH3458=1,SUMPRODUCT(--($AL$2:$AL$8001&lt;$AL3458))+1,"")</f>
        <v/>
      </c>
      <c r="AJ3458">
        <f>IF($F3458="","",IF(OR($U3458=TRUE(),$U3458="TRUE"),1,0))</f>
        <v/>
      </c>
      <c r="AK3458">
        <f>IF($F3458="","",IF($AD3458="Yes",1,0))</f>
        <v/>
      </c>
      <c r="AL3458">
        <f>IF($AH3458=1,IFERROR(IF(VALUE($F3458)&lt;100000000,VALUE($F3458),1000000000),IFERROR(IF(VALUE(MID($F3458,2,20))&lt;100000000,VALUE(MID($F3458,2,20)),1000000000),1000000000))+ROW()/100000,"")</f>
        <v/>
      </c>
    </row>
    <row r="3459">
      <c r="A3459">
        <f>IF($F3459="","",IFERROR(IF(INDEX('Per Invoice'!$A$2:$A$2001,MATCH($F3459,'Per Invoice'!$B$2:$B$2001,0))=0,"",INDEX('Per Invoice'!$A$2:$A$2001,MATCH($F3459,'Per Invoice'!$B$2:$B$2001,0))),""))</f>
        <v/>
      </c>
      <c r="H3459" s="11" t="n"/>
      <c r="R3459" s="7">
        <f>IF($F3459="","",Q3459*Y3459/100)</f>
        <v/>
      </c>
      <c r="X3459" s="7" t="n"/>
      <c r="Y3459" s="7" t="n"/>
      <c r="Z3459" s="7">
        <f>IF($F3459="","",Y3459*AE3459/100)</f>
        <v/>
      </c>
      <c r="AA3459" s="7">
        <f>IF($F3459="","",Y3459-Z3459)</f>
        <v/>
      </c>
      <c r="AB3459" s="7">
        <f>IF($F3459="","",AA3459-R3459)</f>
        <v/>
      </c>
      <c r="AE3459">
        <f>IF($F3459="","",IF($AK3459=1,0,IF($AJ3459=1,Settings!$C$6,Settings!$C$7))*100)</f>
        <v/>
      </c>
      <c r="AG3459">
        <f>IF($F3459="","",$F3459&amp;"|"&amp;$D3459&amp;"")</f>
        <v/>
      </c>
      <c r="AH3459">
        <f>IF($F3459="","",IF(COUNTIF($AG$2:$AG3459,$AG3459)=1,1,0))</f>
        <v/>
      </c>
      <c r="AI3459">
        <f>IF($AH3459=1,SUMPRODUCT(--($AL$2:$AL$8001&lt;$AL3459))+1,"")</f>
        <v/>
      </c>
      <c r="AJ3459">
        <f>IF($F3459="","",IF(OR($U3459=TRUE(),$U3459="TRUE"),1,0))</f>
        <v/>
      </c>
      <c r="AK3459">
        <f>IF($F3459="","",IF($AD3459="Yes",1,0))</f>
        <v/>
      </c>
      <c r="AL3459">
        <f>IF($AH3459=1,IFERROR(IF(VALUE($F3459)&lt;100000000,VALUE($F3459),1000000000),IFERROR(IF(VALUE(MID($F3459,2,20))&lt;100000000,VALUE(MID($F3459,2,20)),1000000000),1000000000))+ROW()/100000,"")</f>
        <v/>
      </c>
    </row>
    <row r="3460">
      <c r="A3460">
        <f>IF($F3460="","",IFERROR(IF(INDEX('Per Invoice'!$A$2:$A$2001,MATCH($F3460,'Per Invoice'!$B$2:$B$2001,0))=0,"",INDEX('Per Invoice'!$A$2:$A$2001,MATCH($F3460,'Per Invoice'!$B$2:$B$2001,0))),""))</f>
        <v/>
      </c>
      <c r="H3460" s="11" t="n"/>
      <c r="R3460" s="7">
        <f>IF($F3460="","",Q3460*Y3460/100)</f>
        <v/>
      </c>
      <c r="X3460" s="7" t="n"/>
      <c r="Y3460" s="7" t="n"/>
      <c r="Z3460" s="7">
        <f>IF($F3460="","",Y3460*AE3460/100)</f>
        <v/>
      </c>
      <c r="AA3460" s="7">
        <f>IF($F3460="","",Y3460-Z3460)</f>
        <v/>
      </c>
      <c r="AB3460" s="7">
        <f>IF($F3460="","",AA3460-R3460)</f>
        <v/>
      </c>
      <c r="AE3460">
        <f>IF($F3460="","",IF($AK3460=1,0,IF($AJ3460=1,Settings!$C$6,Settings!$C$7))*100)</f>
        <v/>
      </c>
      <c r="AG3460">
        <f>IF($F3460="","",$F3460&amp;"|"&amp;$D3460&amp;"")</f>
        <v/>
      </c>
      <c r="AH3460">
        <f>IF($F3460="","",IF(COUNTIF($AG$2:$AG3460,$AG3460)=1,1,0))</f>
        <v/>
      </c>
      <c r="AI3460">
        <f>IF($AH3460=1,SUMPRODUCT(--($AL$2:$AL$8001&lt;$AL3460))+1,"")</f>
        <v/>
      </c>
      <c r="AJ3460">
        <f>IF($F3460="","",IF(OR($U3460=TRUE(),$U3460="TRUE"),1,0))</f>
        <v/>
      </c>
      <c r="AK3460">
        <f>IF($F3460="","",IF($AD3460="Yes",1,0))</f>
        <v/>
      </c>
      <c r="AL3460">
        <f>IF($AH3460=1,IFERROR(IF(VALUE($F3460)&lt;100000000,VALUE($F3460),1000000000),IFERROR(IF(VALUE(MID($F3460,2,20))&lt;100000000,VALUE(MID($F3460,2,20)),1000000000),1000000000))+ROW()/100000,"")</f>
        <v/>
      </c>
    </row>
    <row r="3461">
      <c r="A3461">
        <f>IF($F3461="","",IFERROR(IF(INDEX('Per Invoice'!$A$2:$A$2001,MATCH($F3461,'Per Invoice'!$B$2:$B$2001,0))=0,"",INDEX('Per Invoice'!$A$2:$A$2001,MATCH($F3461,'Per Invoice'!$B$2:$B$2001,0))),""))</f>
        <v/>
      </c>
      <c r="H3461" s="11" t="n"/>
      <c r="R3461" s="7">
        <f>IF($F3461="","",Q3461*Y3461/100)</f>
        <v/>
      </c>
      <c r="X3461" s="7" t="n"/>
      <c r="Y3461" s="7" t="n"/>
      <c r="Z3461" s="7">
        <f>IF($F3461="","",Y3461*AE3461/100)</f>
        <v/>
      </c>
      <c r="AA3461" s="7">
        <f>IF($F3461="","",Y3461-Z3461)</f>
        <v/>
      </c>
      <c r="AB3461" s="7">
        <f>IF($F3461="","",AA3461-R3461)</f>
        <v/>
      </c>
      <c r="AE3461">
        <f>IF($F3461="","",IF($AK3461=1,0,IF($AJ3461=1,Settings!$C$6,Settings!$C$7))*100)</f>
        <v/>
      </c>
      <c r="AG3461">
        <f>IF($F3461="","",$F3461&amp;"|"&amp;$D3461&amp;"")</f>
        <v/>
      </c>
      <c r="AH3461">
        <f>IF($F3461="","",IF(COUNTIF($AG$2:$AG3461,$AG3461)=1,1,0))</f>
        <v/>
      </c>
      <c r="AI3461">
        <f>IF($AH3461=1,SUMPRODUCT(--($AL$2:$AL$8001&lt;$AL3461))+1,"")</f>
        <v/>
      </c>
      <c r="AJ3461">
        <f>IF($F3461="","",IF(OR($U3461=TRUE(),$U3461="TRUE"),1,0))</f>
        <v/>
      </c>
      <c r="AK3461">
        <f>IF($F3461="","",IF($AD3461="Yes",1,0))</f>
        <v/>
      </c>
      <c r="AL3461">
        <f>IF($AH3461=1,IFERROR(IF(VALUE($F3461)&lt;100000000,VALUE($F3461),1000000000),IFERROR(IF(VALUE(MID($F3461,2,20))&lt;100000000,VALUE(MID($F3461,2,20)),1000000000),1000000000))+ROW()/100000,"")</f>
        <v/>
      </c>
    </row>
    <row r="3462">
      <c r="A3462">
        <f>IF($F3462="","",IFERROR(IF(INDEX('Per Invoice'!$A$2:$A$2001,MATCH($F3462,'Per Invoice'!$B$2:$B$2001,0))=0,"",INDEX('Per Invoice'!$A$2:$A$2001,MATCH($F3462,'Per Invoice'!$B$2:$B$2001,0))),""))</f>
        <v/>
      </c>
      <c r="H3462" s="11" t="n"/>
      <c r="R3462" s="7">
        <f>IF($F3462="","",Q3462*Y3462/100)</f>
        <v/>
      </c>
      <c r="X3462" s="7" t="n"/>
      <c r="Y3462" s="7" t="n"/>
      <c r="Z3462" s="7">
        <f>IF($F3462="","",Y3462*AE3462/100)</f>
        <v/>
      </c>
      <c r="AA3462" s="7">
        <f>IF($F3462="","",Y3462-Z3462)</f>
        <v/>
      </c>
      <c r="AB3462" s="7">
        <f>IF($F3462="","",AA3462-R3462)</f>
        <v/>
      </c>
      <c r="AE3462">
        <f>IF($F3462="","",IF($AK3462=1,0,IF($AJ3462=1,Settings!$C$6,Settings!$C$7))*100)</f>
        <v/>
      </c>
      <c r="AG3462">
        <f>IF($F3462="","",$F3462&amp;"|"&amp;$D3462&amp;"")</f>
        <v/>
      </c>
      <c r="AH3462">
        <f>IF($F3462="","",IF(COUNTIF($AG$2:$AG3462,$AG3462)=1,1,0))</f>
        <v/>
      </c>
      <c r="AI3462">
        <f>IF($AH3462=1,SUMPRODUCT(--($AL$2:$AL$8001&lt;$AL3462))+1,"")</f>
        <v/>
      </c>
      <c r="AJ3462">
        <f>IF($F3462="","",IF(OR($U3462=TRUE(),$U3462="TRUE"),1,0))</f>
        <v/>
      </c>
      <c r="AK3462">
        <f>IF($F3462="","",IF($AD3462="Yes",1,0))</f>
        <v/>
      </c>
      <c r="AL3462">
        <f>IF($AH3462=1,IFERROR(IF(VALUE($F3462)&lt;100000000,VALUE($F3462),1000000000),IFERROR(IF(VALUE(MID($F3462,2,20))&lt;100000000,VALUE(MID($F3462,2,20)),1000000000),1000000000))+ROW()/100000,"")</f>
        <v/>
      </c>
    </row>
    <row r="3463">
      <c r="A3463">
        <f>IF($F3463="","",IFERROR(IF(INDEX('Per Invoice'!$A$2:$A$2001,MATCH($F3463,'Per Invoice'!$B$2:$B$2001,0))=0,"",INDEX('Per Invoice'!$A$2:$A$2001,MATCH($F3463,'Per Invoice'!$B$2:$B$2001,0))),""))</f>
        <v/>
      </c>
      <c r="H3463" s="11" t="n"/>
      <c r="R3463" s="7">
        <f>IF($F3463="","",Q3463*Y3463/100)</f>
        <v/>
      </c>
      <c r="X3463" s="7" t="n"/>
      <c r="Y3463" s="7" t="n"/>
      <c r="Z3463" s="7">
        <f>IF($F3463="","",Y3463*AE3463/100)</f>
        <v/>
      </c>
      <c r="AA3463" s="7">
        <f>IF($F3463="","",Y3463-Z3463)</f>
        <v/>
      </c>
      <c r="AB3463" s="7">
        <f>IF($F3463="","",AA3463-R3463)</f>
        <v/>
      </c>
      <c r="AE3463">
        <f>IF($F3463="","",IF($AK3463=1,0,IF($AJ3463=1,Settings!$C$6,Settings!$C$7))*100)</f>
        <v/>
      </c>
      <c r="AG3463">
        <f>IF($F3463="","",$F3463&amp;"|"&amp;$D3463&amp;"")</f>
        <v/>
      </c>
      <c r="AH3463">
        <f>IF($F3463="","",IF(COUNTIF($AG$2:$AG3463,$AG3463)=1,1,0))</f>
        <v/>
      </c>
      <c r="AI3463">
        <f>IF($AH3463=1,SUMPRODUCT(--($AL$2:$AL$8001&lt;$AL3463))+1,"")</f>
        <v/>
      </c>
      <c r="AJ3463">
        <f>IF($F3463="","",IF(OR($U3463=TRUE(),$U3463="TRUE"),1,0))</f>
        <v/>
      </c>
      <c r="AK3463">
        <f>IF($F3463="","",IF($AD3463="Yes",1,0))</f>
        <v/>
      </c>
      <c r="AL3463">
        <f>IF($AH3463=1,IFERROR(IF(VALUE($F3463)&lt;100000000,VALUE($F3463),1000000000),IFERROR(IF(VALUE(MID($F3463,2,20))&lt;100000000,VALUE(MID($F3463,2,20)),1000000000),1000000000))+ROW()/100000,"")</f>
        <v/>
      </c>
    </row>
    <row r="3464">
      <c r="A3464">
        <f>IF($F3464="","",IFERROR(IF(INDEX('Per Invoice'!$A$2:$A$2001,MATCH($F3464,'Per Invoice'!$B$2:$B$2001,0))=0,"",INDEX('Per Invoice'!$A$2:$A$2001,MATCH($F3464,'Per Invoice'!$B$2:$B$2001,0))),""))</f>
        <v/>
      </c>
      <c r="H3464" s="11" t="n"/>
      <c r="R3464" s="7">
        <f>IF($F3464="","",Q3464*Y3464/100)</f>
        <v/>
      </c>
      <c r="X3464" s="7" t="n"/>
      <c r="Y3464" s="7" t="n"/>
      <c r="Z3464" s="7">
        <f>IF($F3464="","",Y3464*AE3464/100)</f>
        <v/>
      </c>
      <c r="AA3464" s="7">
        <f>IF($F3464="","",Y3464-Z3464)</f>
        <v/>
      </c>
      <c r="AB3464" s="7">
        <f>IF($F3464="","",AA3464-R3464)</f>
        <v/>
      </c>
      <c r="AE3464">
        <f>IF($F3464="","",IF($AK3464=1,0,IF($AJ3464=1,Settings!$C$6,Settings!$C$7))*100)</f>
        <v/>
      </c>
      <c r="AG3464">
        <f>IF($F3464="","",$F3464&amp;"|"&amp;$D3464&amp;"")</f>
        <v/>
      </c>
      <c r="AH3464">
        <f>IF($F3464="","",IF(COUNTIF($AG$2:$AG3464,$AG3464)=1,1,0))</f>
        <v/>
      </c>
      <c r="AI3464">
        <f>IF($AH3464=1,SUMPRODUCT(--($AL$2:$AL$8001&lt;$AL3464))+1,"")</f>
        <v/>
      </c>
      <c r="AJ3464">
        <f>IF($F3464="","",IF(OR($U3464=TRUE(),$U3464="TRUE"),1,0))</f>
        <v/>
      </c>
      <c r="AK3464">
        <f>IF($F3464="","",IF($AD3464="Yes",1,0))</f>
        <v/>
      </c>
      <c r="AL3464">
        <f>IF($AH3464=1,IFERROR(IF(VALUE($F3464)&lt;100000000,VALUE($F3464),1000000000),IFERROR(IF(VALUE(MID($F3464,2,20))&lt;100000000,VALUE(MID($F3464,2,20)),1000000000),1000000000))+ROW()/100000,"")</f>
        <v/>
      </c>
    </row>
    <row r="3465">
      <c r="A3465">
        <f>IF($F3465="","",IFERROR(IF(INDEX('Per Invoice'!$A$2:$A$2001,MATCH($F3465,'Per Invoice'!$B$2:$B$2001,0))=0,"",INDEX('Per Invoice'!$A$2:$A$2001,MATCH($F3465,'Per Invoice'!$B$2:$B$2001,0))),""))</f>
        <v/>
      </c>
      <c r="H3465" s="11" t="n"/>
      <c r="R3465" s="7">
        <f>IF($F3465="","",Q3465*Y3465/100)</f>
        <v/>
      </c>
      <c r="X3465" s="7" t="n"/>
      <c r="Y3465" s="7" t="n"/>
      <c r="Z3465" s="7">
        <f>IF($F3465="","",Y3465*AE3465/100)</f>
        <v/>
      </c>
      <c r="AA3465" s="7">
        <f>IF($F3465="","",Y3465-Z3465)</f>
        <v/>
      </c>
      <c r="AB3465" s="7">
        <f>IF($F3465="","",AA3465-R3465)</f>
        <v/>
      </c>
      <c r="AE3465">
        <f>IF($F3465="","",IF($AK3465=1,0,IF($AJ3465=1,Settings!$C$6,Settings!$C$7))*100)</f>
        <v/>
      </c>
      <c r="AG3465">
        <f>IF($F3465="","",$F3465&amp;"|"&amp;$D3465&amp;"")</f>
        <v/>
      </c>
      <c r="AH3465">
        <f>IF($F3465="","",IF(COUNTIF($AG$2:$AG3465,$AG3465)=1,1,0))</f>
        <v/>
      </c>
      <c r="AI3465">
        <f>IF($AH3465=1,SUMPRODUCT(--($AL$2:$AL$8001&lt;$AL3465))+1,"")</f>
        <v/>
      </c>
      <c r="AJ3465">
        <f>IF($F3465="","",IF(OR($U3465=TRUE(),$U3465="TRUE"),1,0))</f>
        <v/>
      </c>
      <c r="AK3465">
        <f>IF($F3465="","",IF($AD3465="Yes",1,0))</f>
        <v/>
      </c>
      <c r="AL3465">
        <f>IF($AH3465=1,IFERROR(IF(VALUE($F3465)&lt;100000000,VALUE($F3465),1000000000),IFERROR(IF(VALUE(MID($F3465,2,20))&lt;100000000,VALUE(MID($F3465,2,20)),1000000000),1000000000))+ROW()/100000,"")</f>
        <v/>
      </c>
    </row>
    <row r="3466">
      <c r="A3466">
        <f>IF($F3466="","",IFERROR(IF(INDEX('Per Invoice'!$A$2:$A$2001,MATCH($F3466,'Per Invoice'!$B$2:$B$2001,0))=0,"",INDEX('Per Invoice'!$A$2:$A$2001,MATCH($F3466,'Per Invoice'!$B$2:$B$2001,0))),""))</f>
        <v/>
      </c>
      <c r="H3466" s="11" t="n"/>
      <c r="R3466" s="7">
        <f>IF($F3466="","",Q3466*Y3466/100)</f>
        <v/>
      </c>
      <c r="X3466" s="7" t="n"/>
      <c r="Y3466" s="7" t="n"/>
      <c r="Z3466" s="7">
        <f>IF($F3466="","",Y3466*AE3466/100)</f>
        <v/>
      </c>
      <c r="AA3466" s="7">
        <f>IF($F3466="","",Y3466-Z3466)</f>
        <v/>
      </c>
      <c r="AB3466" s="7">
        <f>IF($F3466="","",AA3466-R3466)</f>
        <v/>
      </c>
      <c r="AE3466">
        <f>IF($F3466="","",IF($AK3466=1,0,IF($AJ3466=1,Settings!$C$6,Settings!$C$7))*100)</f>
        <v/>
      </c>
      <c r="AG3466">
        <f>IF($F3466="","",$F3466&amp;"|"&amp;$D3466&amp;"")</f>
        <v/>
      </c>
      <c r="AH3466">
        <f>IF($F3466="","",IF(COUNTIF($AG$2:$AG3466,$AG3466)=1,1,0))</f>
        <v/>
      </c>
      <c r="AI3466">
        <f>IF($AH3466=1,SUMPRODUCT(--($AL$2:$AL$8001&lt;$AL3466))+1,"")</f>
        <v/>
      </c>
      <c r="AJ3466">
        <f>IF($F3466="","",IF(OR($U3466=TRUE(),$U3466="TRUE"),1,0))</f>
        <v/>
      </c>
      <c r="AK3466">
        <f>IF($F3466="","",IF($AD3466="Yes",1,0))</f>
        <v/>
      </c>
      <c r="AL3466">
        <f>IF($AH3466=1,IFERROR(IF(VALUE($F3466)&lt;100000000,VALUE($F3466),1000000000),IFERROR(IF(VALUE(MID($F3466,2,20))&lt;100000000,VALUE(MID($F3466,2,20)),1000000000),1000000000))+ROW()/100000,"")</f>
        <v/>
      </c>
    </row>
    <row r="3467">
      <c r="A3467">
        <f>IF($F3467="","",IFERROR(IF(INDEX('Per Invoice'!$A$2:$A$2001,MATCH($F3467,'Per Invoice'!$B$2:$B$2001,0))=0,"",INDEX('Per Invoice'!$A$2:$A$2001,MATCH($F3467,'Per Invoice'!$B$2:$B$2001,0))),""))</f>
        <v/>
      </c>
      <c r="H3467" s="11" t="n"/>
      <c r="R3467" s="7">
        <f>IF($F3467="","",Q3467*Y3467/100)</f>
        <v/>
      </c>
      <c r="X3467" s="7" t="n"/>
      <c r="Y3467" s="7" t="n"/>
      <c r="Z3467" s="7">
        <f>IF($F3467="","",Y3467*AE3467/100)</f>
        <v/>
      </c>
      <c r="AA3467" s="7">
        <f>IF($F3467="","",Y3467-Z3467)</f>
        <v/>
      </c>
      <c r="AB3467" s="7">
        <f>IF($F3467="","",AA3467-R3467)</f>
        <v/>
      </c>
      <c r="AE3467">
        <f>IF($F3467="","",IF($AK3467=1,0,IF($AJ3467=1,Settings!$C$6,Settings!$C$7))*100)</f>
        <v/>
      </c>
      <c r="AG3467">
        <f>IF($F3467="","",$F3467&amp;"|"&amp;$D3467&amp;"")</f>
        <v/>
      </c>
      <c r="AH3467">
        <f>IF($F3467="","",IF(COUNTIF($AG$2:$AG3467,$AG3467)=1,1,0))</f>
        <v/>
      </c>
      <c r="AI3467">
        <f>IF($AH3467=1,SUMPRODUCT(--($AL$2:$AL$8001&lt;$AL3467))+1,"")</f>
        <v/>
      </c>
      <c r="AJ3467">
        <f>IF($F3467="","",IF(OR($U3467=TRUE(),$U3467="TRUE"),1,0))</f>
        <v/>
      </c>
      <c r="AK3467">
        <f>IF($F3467="","",IF($AD3467="Yes",1,0))</f>
        <v/>
      </c>
      <c r="AL3467">
        <f>IF($AH3467=1,IFERROR(IF(VALUE($F3467)&lt;100000000,VALUE($F3467),1000000000),IFERROR(IF(VALUE(MID($F3467,2,20))&lt;100000000,VALUE(MID($F3467,2,20)),1000000000),1000000000))+ROW()/100000,"")</f>
        <v/>
      </c>
    </row>
    <row r="3468">
      <c r="A3468">
        <f>IF($F3468="","",IFERROR(IF(INDEX('Per Invoice'!$A$2:$A$2001,MATCH($F3468,'Per Invoice'!$B$2:$B$2001,0))=0,"",INDEX('Per Invoice'!$A$2:$A$2001,MATCH($F3468,'Per Invoice'!$B$2:$B$2001,0))),""))</f>
        <v/>
      </c>
      <c r="H3468" s="11" t="n"/>
      <c r="R3468" s="7">
        <f>IF($F3468="","",Q3468*Y3468/100)</f>
        <v/>
      </c>
      <c r="X3468" s="7" t="n"/>
      <c r="Y3468" s="7" t="n"/>
      <c r="Z3468" s="7">
        <f>IF($F3468="","",Y3468*AE3468/100)</f>
        <v/>
      </c>
      <c r="AA3468" s="7">
        <f>IF($F3468="","",Y3468-Z3468)</f>
        <v/>
      </c>
      <c r="AB3468" s="7">
        <f>IF($F3468="","",AA3468-R3468)</f>
        <v/>
      </c>
      <c r="AE3468">
        <f>IF($F3468="","",IF($AK3468=1,0,IF($AJ3468=1,Settings!$C$6,Settings!$C$7))*100)</f>
        <v/>
      </c>
      <c r="AG3468">
        <f>IF($F3468="","",$F3468&amp;"|"&amp;$D3468&amp;"")</f>
        <v/>
      </c>
      <c r="AH3468">
        <f>IF($F3468="","",IF(COUNTIF($AG$2:$AG3468,$AG3468)=1,1,0))</f>
        <v/>
      </c>
      <c r="AI3468">
        <f>IF($AH3468=1,SUMPRODUCT(--($AL$2:$AL$8001&lt;$AL3468))+1,"")</f>
        <v/>
      </c>
      <c r="AJ3468">
        <f>IF($F3468="","",IF(OR($U3468=TRUE(),$U3468="TRUE"),1,0))</f>
        <v/>
      </c>
      <c r="AK3468">
        <f>IF($F3468="","",IF($AD3468="Yes",1,0))</f>
        <v/>
      </c>
      <c r="AL3468">
        <f>IF($AH3468=1,IFERROR(IF(VALUE($F3468)&lt;100000000,VALUE($F3468),1000000000),IFERROR(IF(VALUE(MID($F3468,2,20))&lt;100000000,VALUE(MID($F3468,2,20)),1000000000),1000000000))+ROW()/100000,"")</f>
        <v/>
      </c>
    </row>
    <row r="3469">
      <c r="A3469">
        <f>IF($F3469="","",IFERROR(IF(INDEX('Per Invoice'!$A$2:$A$2001,MATCH($F3469,'Per Invoice'!$B$2:$B$2001,0))=0,"",INDEX('Per Invoice'!$A$2:$A$2001,MATCH($F3469,'Per Invoice'!$B$2:$B$2001,0))),""))</f>
        <v/>
      </c>
      <c r="H3469" s="11" t="n"/>
      <c r="R3469" s="7">
        <f>IF($F3469="","",Q3469*Y3469/100)</f>
        <v/>
      </c>
      <c r="X3469" s="7" t="n"/>
      <c r="Y3469" s="7" t="n"/>
      <c r="Z3469" s="7">
        <f>IF($F3469="","",Y3469*AE3469/100)</f>
        <v/>
      </c>
      <c r="AA3469" s="7">
        <f>IF($F3469="","",Y3469-Z3469)</f>
        <v/>
      </c>
      <c r="AB3469" s="7">
        <f>IF($F3469="","",AA3469-R3469)</f>
        <v/>
      </c>
      <c r="AE3469">
        <f>IF($F3469="","",IF($AK3469=1,0,IF($AJ3469=1,Settings!$C$6,Settings!$C$7))*100)</f>
        <v/>
      </c>
      <c r="AG3469">
        <f>IF($F3469="","",$F3469&amp;"|"&amp;$D3469&amp;"")</f>
        <v/>
      </c>
      <c r="AH3469">
        <f>IF($F3469="","",IF(COUNTIF($AG$2:$AG3469,$AG3469)=1,1,0))</f>
        <v/>
      </c>
      <c r="AI3469">
        <f>IF($AH3469=1,SUMPRODUCT(--($AL$2:$AL$8001&lt;$AL3469))+1,"")</f>
        <v/>
      </c>
      <c r="AJ3469">
        <f>IF($F3469="","",IF(OR($U3469=TRUE(),$U3469="TRUE"),1,0))</f>
        <v/>
      </c>
      <c r="AK3469">
        <f>IF($F3469="","",IF($AD3469="Yes",1,0))</f>
        <v/>
      </c>
      <c r="AL3469">
        <f>IF($AH3469=1,IFERROR(IF(VALUE($F3469)&lt;100000000,VALUE($F3469),1000000000),IFERROR(IF(VALUE(MID($F3469,2,20))&lt;100000000,VALUE(MID($F3469,2,20)),1000000000),1000000000))+ROW()/100000,"")</f>
        <v/>
      </c>
    </row>
    <row r="3470">
      <c r="A3470">
        <f>IF($F3470="","",IFERROR(IF(INDEX('Per Invoice'!$A$2:$A$2001,MATCH($F3470,'Per Invoice'!$B$2:$B$2001,0))=0,"",INDEX('Per Invoice'!$A$2:$A$2001,MATCH($F3470,'Per Invoice'!$B$2:$B$2001,0))),""))</f>
        <v/>
      </c>
      <c r="H3470" s="11" t="n"/>
      <c r="R3470" s="7">
        <f>IF($F3470="","",Q3470*Y3470/100)</f>
        <v/>
      </c>
      <c r="X3470" s="7" t="n"/>
      <c r="Y3470" s="7" t="n"/>
      <c r="Z3470" s="7">
        <f>IF($F3470="","",Y3470*AE3470/100)</f>
        <v/>
      </c>
      <c r="AA3470" s="7">
        <f>IF($F3470="","",Y3470-Z3470)</f>
        <v/>
      </c>
      <c r="AB3470" s="7">
        <f>IF($F3470="","",AA3470-R3470)</f>
        <v/>
      </c>
      <c r="AE3470">
        <f>IF($F3470="","",IF($AK3470=1,0,IF($AJ3470=1,Settings!$C$6,Settings!$C$7))*100)</f>
        <v/>
      </c>
      <c r="AG3470">
        <f>IF($F3470="","",$F3470&amp;"|"&amp;$D3470&amp;"")</f>
        <v/>
      </c>
      <c r="AH3470">
        <f>IF($F3470="","",IF(COUNTIF($AG$2:$AG3470,$AG3470)=1,1,0))</f>
        <v/>
      </c>
      <c r="AI3470">
        <f>IF($AH3470=1,SUMPRODUCT(--($AL$2:$AL$8001&lt;$AL3470))+1,"")</f>
        <v/>
      </c>
      <c r="AJ3470">
        <f>IF($F3470="","",IF(OR($U3470=TRUE(),$U3470="TRUE"),1,0))</f>
        <v/>
      </c>
      <c r="AK3470">
        <f>IF($F3470="","",IF($AD3470="Yes",1,0))</f>
        <v/>
      </c>
      <c r="AL3470">
        <f>IF($AH3470=1,IFERROR(IF(VALUE($F3470)&lt;100000000,VALUE($F3470),1000000000),IFERROR(IF(VALUE(MID($F3470,2,20))&lt;100000000,VALUE(MID($F3470,2,20)),1000000000),1000000000))+ROW()/100000,"")</f>
        <v/>
      </c>
    </row>
    <row r="3471">
      <c r="A3471">
        <f>IF($F3471="","",IFERROR(IF(INDEX('Per Invoice'!$A$2:$A$2001,MATCH($F3471,'Per Invoice'!$B$2:$B$2001,0))=0,"",INDEX('Per Invoice'!$A$2:$A$2001,MATCH($F3471,'Per Invoice'!$B$2:$B$2001,0))),""))</f>
        <v/>
      </c>
      <c r="H3471" s="11" t="n"/>
      <c r="R3471" s="7">
        <f>IF($F3471="","",Q3471*Y3471/100)</f>
        <v/>
      </c>
      <c r="X3471" s="7" t="n"/>
      <c r="Y3471" s="7" t="n"/>
      <c r="Z3471" s="7">
        <f>IF($F3471="","",Y3471*AE3471/100)</f>
        <v/>
      </c>
      <c r="AA3471" s="7">
        <f>IF($F3471="","",Y3471-Z3471)</f>
        <v/>
      </c>
      <c r="AB3471" s="7">
        <f>IF($F3471="","",AA3471-R3471)</f>
        <v/>
      </c>
      <c r="AE3471">
        <f>IF($F3471="","",IF($AK3471=1,0,IF($AJ3471=1,Settings!$C$6,Settings!$C$7))*100)</f>
        <v/>
      </c>
      <c r="AG3471">
        <f>IF($F3471="","",$F3471&amp;"|"&amp;$D3471&amp;"")</f>
        <v/>
      </c>
      <c r="AH3471">
        <f>IF($F3471="","",IF(COUNTIF($AG$2:$AG3471,$AG3471)=1,1,0))</f>
        <v/>
      </c>
      <c r="AI3471">
        <f>IF($AH3471=1,SUMPRODUCT(--($AL$2:$AL$8001&lt;$AL3471))+1,"")</f>
        <v/>
      </c>
      <c r="AJ3471">
        <f>IF($F3471="","",IF(OR($U3471=TRUE(),$U3471="TRUE"),1,0))</f>
        <v/>
      </c>
      <c r="AK3471">
        <f>IF($F3471="","",IF($AD3471="Yes",1,0))</f>
        <v/>
      </c>
      <c r="AL3471">
        <f>IF($AH3471=1,IFERROR(IF(VALUE($F3471)&lt;100000000,VALUE($F3471),1000000000),IFERROR(IF(VALUE(MID($F3471,2,20))&lt;100000000,VALUE(MID($F3471,2,20)),1000000000),1000000000))+ROW()/100000,"")</f>
        <v/>
      </c>
    </row>
    <row r="3472">
      <c r="A3472">
        <f>IF($F3472="","",IFERROR(IF(INDEX('Per Invoice'!$A$2:$A$2001,MATCH($F3472,'Per Invoice'!$B$2:$B$2001,0))=0,"",INDEX('Per Invoice'!$A$2:$A$2001,MATCH($F3472,'Per Invoice'!$B$2:$B$2001,0))),""))</f>
        <v/>
      </c>
      <c r="H3472" s="11" t="n"/>
      <c r="R3472" s="7">
        <f>IF($F3472="","",Q3472*Y3472/100)</f>
        <v/>
      </c>
      <c r="X3472" s="7" t="n"/>
      <c r="Y3472" s="7" t="n"/>
      <c r="Z3472" s="7">
        <f>IF($F3472="","",Y3472*AE3472/100)</f>
        <v/>
      </c>
      <c r="AA3472" s="7">
        <f>IF($F3472="","",Y3472-Z3472)</f>
        <v/>
      </c>
      <c r="AB3472" s="7">
        <f>IF($F3472="","",AA3472-R3472)</f>
        <v/>
      </c>
      <c r="AE3472">
        <f>IF($F3472="","",IF($AK3472=1,0,IF($AJ3472=1,Settings!$C$6,Settings!$C$7))*100)</f>
        <v/>
      </c>
      <c r="AG3472">
        <f>IF($F3472="","",$F3472&amp;"|"&amp;$D3472&amp;"")</f>
        <v/>
      </c>
      <c r="AH3472">
        <f>IF($F3472="","",IF(COUNTIF($AG$2:$AG3472,$AG3472)=1,1,0))</f>
        <v/>
      </c>
      <c r="AI3472">
        <f>IF($AH3472=1,SUMPRODUCT(--($AL$2:$AL$8001&lt;$AL3472))+1,"")</f>
        <v/>
      </c>
      <c r="AJ3472">
        <f>IF($F3472="","",IF(OR($U3472=TRUE(),$U3472="TRUE"),1,0))</f>
        <v/>
      </c>
      <c r="AK3472">
        <f>IF($F3472="","",IF($AD3472="Yes",1,0))</f>
        <v/>
      </c>
      <c r="AL3472">
        <f>IF($AH3472=1,IFERROR(IF(VALUE($F3472)&lt;100000000,VALUE($F3472),1000000000),IFERROR(IF(VALUE(MID($F3472,2,20))&lt;100000000,VALUE(MID($F3472,2,20)),1000000000),1000000000))+ROW()/100000,"")</f>
        <v/>
      </c>
    </row>
    <row r="3473">
      <c r="A3473">
        <f>IF($F3473="","",IFERROR(IF(INDEX('Per Invoice'!$A$2:$A$2001,MATCH($F3473,'Per Invoice'!$B$2:$B$2001,0))=0,"",INDEX('Per Invoice'!$A$2:$A$2001,MATCH($F3473,'Per Invoice'!$B$2:$B$2001,0))),""))</f>
        <v/>
      </c>
      <c r="H3473" s="11" t="n"/>
      <c r="R3473" s="7">
        <f>IF($F3473="","",Q3473*Y3473/100)</f>
        <v/>
      </c>
      <c r="X3473" s="7" t="n"/>
      <c r="Y3473" s="7" t="n"/>
      <c r="Z3473" s="7">
        <f>IF($F3473="","",Y3473*AE3473/100)</f>
        <v/>
      </c>
      <c r="AA3473" s="7">
        <f>IF($F3473="","",Y3473-Z3473)</f>
        <v/>
      </c>
      <c r="AB3473" s="7">
        <f>IF($F3473="","",AA3473-R3473)</f>
        <v/>
      </c>
      <c r="AE3473">
        <f>IF($F3473="","",IF($AK3473=1,0,IF($AJ3473=1,Settings!$C$6,Settings!$C$7))*100)</f>
        <v/>
      </c>
      <c r="AG3473">
        <f>IF($F3473="","",$F3473&amp;"|"&amp;$D3473&amp;"")</f>
        <v/>
      </c>
      <c r="AH3473">
        <f>IF($F3473="","",IF(COUNTIF($AG$2:$AG3473,$AG3473)=1,1,0))</f>
        <v/>
      </c>
      <c r="AI3473">
        <f>IF($AH3473=1,SUMPRODUCT(--($AL$2:$AL$8001&lt;$AL3473))+1,"")</f>
        <v/>
      </c>
      <c r="AJ3473">
        <f>IF($F3473="","",IF(OR($U3473=TRUE(),$U3473="TRUE"),1,0))</f>
        <v/>
      </c>
      <c r="AK3473">
        <f>IF($F3473="","",IF($AD3473="Yes",1,0))</f>
        <v/>
      </c>
      <c r="AL3473">
        <f>IF($AH3473=1,IFERROR(IF(VALUE($F3473)&lt;100000000,VALUE($F3473),1000000000),IFERROR(IF(VALUE(MID($F3473,2,20))&lt;100000000,VALUE(MID($F3473,2,20)),1000000000),1000000000))+ROW()/100000,"")</f>
        <v/>
      </c>
    </row>
    <row r="3474">
      <c r="A3474">
        <f>IF($F3474="","",IFERROR(IF(INDEX('Per Invoice'!$A$2:$A$2001,MATCH($F3474,'Per Invoice'!$B$2:$B$2001,0))=0,"",INDEX('Per Invoice'!$A$2:$A$2001,MATCH($F3474,'Per Invoice'!$B$2:$B$2001,0))),""))</f>
        <v/>
      </c>
      <c r="H3474" s="11" t="n"/>
      <c r="R3474" s="7">
        <f>IF($F3474="","",Q3474*Y3474/100)</f>
        <v/>
      </c>
      <c r="X3474" s="7" t="n"/>
      <c r="Y3474" s="7" t="n"/>
      <c r="Z3474" s="7">
        <f>IF($F3474="","",Y3474*AE3474/100)</f>
        <v/>
      </c>
      <c r="AA3474" s="7">
        <f>IF($F3474="","",Y3474-Z3474)</f>
        <v/>
      </c>
      <c r="AB3474" s="7">
        <f>IF($F3474="","",AA3474-R3474)</f>
        <v/>
      </c>
      <c r="AE3474">
        <f>IF($F3474="","",IF($AK3474=1,0,IF($AJ3474=1,Settings!$C$6,Settings!$C$7))*100)</f>
        <v/>
      </c>
      <c r="AG3474">
        <f>IF($F3474="","",$F3474&amp;"|"&amp;$D3474&amp;"")</f>
        <v/>
      </c>
      <c r="AH3474">
        <f>IF($F3474="","",IF(COUNTIF($AG$2:$AG3474,$AG3474)=1,1,0))</f>
        <v/>
      </c>
      <c r="AI3474">
        <f>IF($AH3474=1,SUMPRODUCT(--($AL$2:$AL$8001&lt;$AL3474))+1,"")</f>
        <v/>
      </c>
      <c r="AJ3474">
        <f>IF($F3474="","",IF(OR($U3474=TRUE(),$U3474="TRUE"),1,0))</f>
        <v/>
      </c>
      <c r="AK3474">
        <f>IF($F3474="","",IF($AD3474="Yes",1,0))</f>
        <v/>
      </c>
      <c r="AL3474">
        <f>IF($AH3474=1,IFERROR(IF(VALUE($F3474)&lt;100000000,VALUE($F3474),1000000000),IFERROR(IF(VALUE(MID($F3474,2,20))&lt;100000000,VALUE(MID($F3474,2,20)),1000000000),1000000000))+ROW()/100000,"")</f>
        <v/>
      </c>
    </row>
    <row r="3475">
      <c r="A3475">
        <f>IF($F3475="","",IFERROR(IF(INDEX('Per Invoice'!$A$2:$A$2001,MATCH($F3475,'Per Invoice'!$B$2:$B$2001,0))=0,"",INDEX('Per Invoice'!$A$2:$A$2001,MATCH($F3475,'Per Invoice'!$B$2:$B$2001,0))),""))</f>
        <v/>
      </c>
      <c r="H3475" s="11" t="n"/>
      <c r="R3475" s="7">
        <f>IF($F3475="","",Q3475*Y3475/100)</f>
        <v/>
      </c>
      <c r="X3475" s="7" t="n"/>
      <c r="Y3475" s="7" t="n"/>
      <c r="Z3475" s="7">
        <f>IF($F3475="","",Y3475*AE3475/100)</f>
        <v/>
      </c>
      <c r="AA3475" s="7">
        <f>IF($F3475="","",Y3475-Z3475)</f>
        <v/>
      </c>
      <c r="AB3475" s="7">
        <f>IF($F3475="","",AA3475-R3475)</f>
        <v/>
      </c>
      <c r="AE3475">
        <f>IF($F3475="","",IF($AK3475=1,0,IF($AJ3475=1,Settings!$C$6,Settings!$C$7))*100)</f>
        <v/>
      </c>
      <c r="AG3475">
        <f>IF($F3475="","",$F3475&amp;"|"&amp;$D3475&amp;"")</f>
        <v/>
      </c>
      <c r="AH3475">
        <f>IF($F3475="","",IF(COUNTIF($AG$2:$AG3475,$AG3475)=1,1,0))</f>
        <v/>
      </c>
      <c r="AI3475">
        <f>IF($AH3475=1,SUMPRODUCT(--($AL$2:$AL$8001&lt;$AL3475))+1,"")</f>
        <v/>
      </c>
      <c r="AJ3475">
        <f>IF($F3475="","",IF(OR($U3475=TRUE(),$U3475="TRUE"),1,0))</f>
        <v/>
      </c>
      <c r="AK3475">
        <f>IF($F3475="","",IF($AD3475="Yes",1,0))</f>
        <v/>
      </c>
      <c r="AL3475">
        <f>IF($AH3475=1,IFERROR(IF(VALUE($F3475)&lt;100000000,VALUE($F3475),1000000000),IFERROR(IF(VALUE(MID($F3475,2,20))&lt;100000000,VALUE(MID($F3475,2,20)),1000000000),1000000000))+ROW()/100000,"")</f>
        <v/>
      </c>
    </row>
    <row r="3476">
      <c r="A3476">
        <f>IF($F3476="","",IFERROR(IF(INDEX('Per Invoice'!$A$2:$A$2001,MATCH($F3476,'Per Invoice'!$B$2:$B$2001,0))=0,"",INDEX('Per Invoice'!$A$2:$A$2001,MATCH($F3476,'Per Invoice'!$B$2:$B$2001,0))),""))</f>
        <v/>
      </c>
      <c r="H3476" s="11" t="n"/>
      <c r="R3476" s="7">
        <f>IF($F3476="","",Q3476*Y3476/100)</f>
        <v/>
      </c>
      <c r="X3476" s="7" t="n"/>
      <c r="Y3476" s="7" t="n"/>
      <c r="Z3476" s="7">
        <f>IF($F3476="","",Y3476*AE3476/100)</f>
        <v/>
      </c>
      <c r="AA3476" s="7">
        <f>IF($F3476="","",Y3476-Z3476)</f>
        <v/>
      </c>
      <c r="AB3476" s="7">
        <f>IF($F3476="","",AA3476-R3476)</f>
        <v/>
      </c>
      <c r="AE3476">
        <f>IF($F3476="","",IF($AK3476=1,0,IF($AJ3476=1,Settings!$C$6,Settings!$C$7))*100)</f>
        <v/>
      </c>
      <c r="AG3476">
        <f>IF($F3476="","",$F3476&amp;"|"&amp;$D3476&amp;"")</f>
        <v/>
      </c>
      <c r="AH3476">
        <f>IF($F3476="","",IF(COUNTIF($AG$2:$AG3476,$AG3476)=1,1,0))</f>
        <v/>
      </c>
      <c r="AI3476">
        <f>IF($AH3476=1,SUMPRODUCT(--($AL$2:$AL$8001&lt;$AL3476))+1,"")</f>
        <v/>
      </c>
      <c r="AJ3476">
        <f>IF($F3476="","",IF(OR($U3476=TRUE(),$U3476="TRUE"),1,0))</f>
        <v/>
      </c>
      <c r="AK3476">
        <f>IF($F3476="","",IF($AD3476="Yes",1,0))</f>
        <v/>
      </c>
      <c r="AL3476">
        <f>IF($AH3476=1,IFERROR(IF(VALUE($F3476)&lt;100000000,VALUE($F3476),1000000000),IFERROR(IF(VALUE(MID($F3476,2,20))&lt;100000000,VALUE(MID($F3476,2,20)),1000000000),1000000000))+ROW()/100000,"")</f>
        <v/>
      </c>
    </row>
    <row r="3477">
      <c r="A3477">
        <f>IF($F3477="","",IFERROR(IF(INDEX('Per Invoice'!$A$2:$A$2001,MATCH($F3477,'Per Invoice'!$B$2:$B$2001,0))=0,"",INDEX('Per Invoice'!$A$2:$A$2001,MATCH($F3477,'Per Invoice'!$B$2:$B$2001,0))),""))</f>
        <v/>
      </c>
      <c r="H3477" s="11" t="n"/>
      <c r="R3477" s="7">
        <f>IF($F3477="","",Q3477*Y3477/100)</f>
        <v/>
      </c>
      <c r="X3477" s="7" t="n"/>
      <c r="Y3477" s="7" t="n"/>
      <c r="Z3477" s="7">
        <f>IF($F3477="","",Y3477*AE3477/100)</f>
        <v/>
      </c>
      <c r="AA3477" s="7">
        <f>IF($F3477="","",Y3477-Z3477)</f>
        <v/>
      </c>
      <c r="AB3477" s="7">
        <f>IF($F3477="","",AA3477-R3477)</f>
        <v/>
      </c>
      <c r="AE3477">
        <f>IF($F3477="","",IF($AK3477=1,0,IF($AJ3477=1,Settings!$C$6,Settings!$C$7))*100)</f>
        <v/>
      </c>
      <c r="AG3477">
        <f>IF($F3477="","",$F3477&amp;"|"&amp;$D3477&amp;"")</f>
        <v/>
      </c>
      <c r="AH3477">
        <f>IF($F3477="","",IF(COUNTIF($AG$2:$AG3477,$AG3477)=1,1,0))</f>
        <v/>
      </c>
      <c r="AI3477">
        <f>IF($AH3477=1,SUMPRODUCT(--($AL$2:$AL$8001&lt;$AL3477))+1,"")</f>
        <v/>
      </c>
      <c r="AJ3477">
        <f>IF($F3477="","",IF(OR($U3477=TRUE(),$U3477="TRUE"),1,0))</f>
        <v/>
      </c>
      <c r="AK3477">
        <f>IF($F3477="","",IF($AD3477="Yes",1,0))</f>
        <v/>
      </c>
      <c r="AL3477">
        <f>IF($AH3477=1,IFERROR(IF(VALUE($F3477)&lt;100000000,VALUE($F3477),1000000000),IFERROR(IF(VALUE(MID($F3477,2,20))&lt;100000000,VALUE(MID($F3477,2,20)),1000000000),1000000000))+ROW()/100000,"")</f>
        <v/>
      </c>
    </row>
    <row r="3478">
      <c r="A3478">
        <f>IF($F3478="","",IFERROR(IF(INDEX('Per Invoice'!$A$2:$A$2001,MATCH($F3478,'Per Invoice'!$B$2:$B$2001,0))=0,"",INDEX('Per Invoice'!$A$2:$A$2001,MATCH($F3478,'Per Invoice'!$B$2:$B$2001,0))),""))</f>
        <v/>
      </c>
      <c r="H3478" s="11" t="n"/>
      <c r="R3478" s="7">
        <f>IF($F3478="","",Q3478*Y3478/100)</f>
        <v/>
      </c>
      <c r="X3478" s="7" t="n"/>
      <c r="Y3478" s="7" t="n"/>
      <c r="Z3478" s="7">
        <f>IF($F3478="","",Y3478*AE3478/100)</f>
        <v/>
      </c>
      <c r="AA3478" s="7">
        <f>IF($F3478="","",Y3478-Z3478)</f>
        <v/>
      </c>
      <c r="AB3478" s="7">
        <f>IF($F3478="","",AA3478-R3478)</f>
        <v/>
      </c>
      <c r="AE3478">
        <f>IF($F3478="","",IF($AK3478=1,0,IF($AJ3478=1,Settings!$C$6,Settings!$C$7))*100)</f>
        <v/>
      </c>
      <c r="AG3478">
        <f>IF($F3478="","",$F3478&amp;"|"&amp;$D3478&amp;"")</f>
        <v/>
      </c>
      <c r="AH3478">
        <f>IF($F3478="","",IF(COUNTIF($AG$2:$AG3478,$AG3478)=1,1,0))</f>
        <v/>
      </c>
      <c r="AI3478">
        <f>IF($AH3478=1,SUMPRODUCT(--($AL$2:$AL$8001&lt;$AL3478))+1,"")</f>
        <v/>
      </c>
      <c r="AJ3478">
        <f>IF($F3478="","",IF(OR($U3478=TRUE(),$U3478="TRUE"),1,0))</f>
        <v/>
      </c>
      <c r="AK3478">
        <f>IF($F3478="","",IF($AD3478="Yes",1,0))</f>
        <v/>
      </c>
      <c r="AL3478">
        <f>IF($AH3478=1,IFERROR(IF(VALUE($F3478)&lt;100000000,VALUE($F3478),1000000000),IFERROR(IF(VALUE(MID($F3478,2,20))&lt;100000000,VALUE(MID($F3478,2,20)),1000000000),1000000000))+ROW()/100000,"")</f>
        <v/>
      </c>
    </row>
    <row r="3479">
      <c r="A3479">
        <f>IF($F3479="","",IFERROR(IF(INDEX('Per Invoice'!$A$2:$A$2001,MATCH($F3479,'Per Invoice'!$B$2:$B$2001,0))=0,"",INDEX('Per Invoice'!$A$2:$A$2001,MATCH($F3479,'Per Invoice'!$B$2:$B$2001,0))),""))</f>
        <v/>
      </c>
      <c r="H3479" s="11" t="n"/>
      <c r="R3479" s="7">
        <f>IF($F3479="","",Q3479*Y3479/100)</f>
        <v/>
      </c>
      <c r="X3479" s="7" t="n"/>
      <c r="Y3479" s="7" t="n"/>
      <c r="Z3479" s="7">
        <f>IF($F3479="","",Y3479*AE3479/100)</f>
        <v/>
      </c>
      <c r="AA3479" s="7">
        <f>IF($F3479="","",Y3479-Z3479)</f>
        <v/>
      </c>
      <c r="AB3479" s="7">
        <f>IF($F3479="","",AA3479-R3479)</f>
        <v/>
      </c>
      <c r="AE3479">
        <f>IF($F3479="","",IF($AK3479=1,0,IF($AJ3479=1,Settings!$C$6,Settings!$C$7))*100)</f>
        <v/>
      </c>
      <c r="AG3479">
        <f>IF($F3479="","",$F3479&amp;"|"&amp;$D3479&amp;"")</f>
        <v/>
      </c>
      <c r="AH3479">
        <f>IF($F3479="","",IF(COUNTIF($AG$2:$AG3479,$AG3479)=1,1,0))</f>
        <v/>
      </c>
      <c r="AI3479">
        <f>IF($AH3479=1,SUMPRODUCT(--($AL$2:$AL$8001&lt;$AL3479))+1,"")</f>
        <v/>
      </c>
      <c r="AJ3479">
        <f>IF($F3479="","",IF(OR($U3479=TRUE(),$U3479="TRUE"),1,0))</f>
        <v/>
      </c>
      <c r="AK3479">
        <f>IF($F3479="","",IF($AD3479="Yes",1,0))</f>
        <v/>
      </c>
      <c r="AL3479">
        <f>IF($AH3479=1,IFERROR(IF(VALUE($F3479)&lt;100000000,VALUE($F3479),1000000000),IFERROR(IF(VALUE(MID($F3479,2,20))&lt;100000000,VALUE(MID($F3479,2,20)),1000000000),1000000000))+ROW()/100000,"")</f>
        <v/>
      </c>
    </row>
    <row r="3480">
      <c r="A3480">
        <f>IF($F3480="","",IFERROR(IF(INDEX('Per Invoice'!$A$2:$A$2001,MATCH($F3480,'Per Invoice'!$B$2:$B$2001,0))=0,"",INDEX('Per Invoice'!$A$2:$A$2001,MATCH($F3480,'Per Invoice'!$B$2:$B$2001,0))),""))</f>
        <v/>
      </c>
      <c r="H3480" s="11" t="n"/>
      <c r="R3480" s="7">
        <f>IF($F3480="","",Q3480*Y3480/100)</f>
        <v/>
      </c>
      <c r="X3480" s="7" t="n"/>
      <c r="Y3480" s="7" t="n"/>
      <c r="Z3480" s="7">
        <f>IF($F3480="","",Y3480*AE3480/100)</f>
        <v/>
      </c>
      <c r="AA3480" s="7">
        <f>IF($F3480="","",Y3480-Z3480)</f>
        <v/>
      </c>
      <c r="AB3480" s="7">
        <f>IF($F3480="","",AA3480-R3480)</f>
        <v/>
      </c>
      <c r="AE3480">
        <f>IF($F3480="","",IF($AK3480=1,0,IF($AJ3480=1,Settings!$C$6,Settings!$C$7))*100)</f>
        <v/>
      </c>
      <c r="AG3480">
        <f>IF($F3480="","",$F3480&amp;"|"&amp;$D3480&amp;"")</f>
        <v/>
      </c>
      <c r="AH3480">
        <f>IF($F3480="","",IF(COUNTIF($AG$2:$AG3480,$AG3480)=1,1,0))</f>
        <v/>
      </c>
      <c r="AI3480">
        <f>IF($AH3480=1,SUMPRODUCT(--($AL$2:$AL$8001&lt;$AL3480))+1,"")</f>
        <v/>
      </c>
      <c r="AJ3480">
        <f>IF($F3480="","",IF(OR($U3480=TRUE(),$U3480="TRUE"),1,0))</f>
        <v/>
      </c>
      <c r="AK3480">
        <f>IF($F3480="","",IF($AD3480="Yes",1,0))</f>
        <v/>
      </c>
      <c r="AL3480">
        <f>IF($AH3480=1,IFERROR(IF(VALUE($F3480)&lt;100000000,VALUE($F3480),1000000000),IFERROR(IF(VALUE(MID($F3480,2,20))&lt;100000000,VALUE(MID($F3480,2,20)),1000000000),1000000000))+ROW()/100000,"")</f>
        <v/>
      </c>
    </row>
    <row r="3481">
      <c r="A3481">
        <f>IF($F3481="","",IFERROR(IF(INDEX('Per Invoice'!$A$2:$A$2001,MATCH($F3481,'Per Invoice'!$B$2:$B$2001,0))=0,"",INDEX('Per Invoice'!$A$2:$A$2001,MATCH($F3481,'Per Invoice'!$B$2:$B$2001,0))),""))</f>
        <v/>
      </c>
      <c r="H3481" s="11" t="n"/>
      <c r="R3481" s="7">
        <f>IF($F3481="","",Q3481*Y3481/100)</f>
        <v/>
      </c>
      <c r="X3481" s="7" t="n"/>
      <c r="Y3481" s="7" t="n"/>
      <c r="Z3481" s="7">
        <f>IF($F3481="","",Y3481*AE3481/100)</f>
        <v/>
      </c>
      <c r="AA3481" s="7">
        <f>IF($F3481="","",Y3481-Z3481)</f>
        <v/>
      </c>
      <c r="AB3481" s="7">
        <f>IF($F3481="","",AA3481-R3481)</f>
        <v/>
      </c>
      <c r="AE3481">
        <f>IF($F3481="","",IF($AK3481=1,0,IF($AJ3481=1,Settings!$C$6,Settings!$C$7))*100)</f>
        <v/>
      </c>
      <c r="AG3481">
        <f>IF($F3481="","",$F3481&amp;"|"&amp;$D3481&amp;"")</f>
        <v/>
      </c>
      <c r="AH3481">
        <f>IF($F3481="","",IF(COUNTIF($AG$2:$AG3481,$AG3481)=1,1,0))</f>
        <v/>
      </c>
      <c r="AI3481">
        <f>IF($AH3481=1,SUMPRODUCT(--($AL$2:$AL$8001&lt;$AL3481))+1,"")</f>
        <v/>
      </c>
      <c r="AJ3481">
        <f>IF($F3481="","",IF(OR($U3481=TRUE(),$U3481="TRUE"),1,0))</f>
        <v/>
      </c>
      <c r="AK3481">
        <f>IF($F3481="","",IF($AD3481="Yes",1,0))</f>
        <v/>
      </c>
      <c r="AL3481">
        <f>IF($AH3481=1,IFERROR(IF(VALUE($F3481)&lt;100000000,VALUE($F3481),1000000000),IFERROR(IF(VALUE(MID($F3481,2,20))&lt;100000000,VALUE(MID($F3481,2,20)),1000000000),1000000000))+ROW()/100000,"")</f>
        <v/>
      </c>
    </row>
    <row r="3482">
      <c r="A3482">
        <f>IF($F3482="","",IFERROR(IF(INDEX('Per Invoice'!$A$2:$A$2001,MATCH($F3482,'Per Invoice'!$B$2:$B$2001,0))=0,"",INDEX('Per Invoice'!$A$2:$A$2001,MATCH($F3482,'Per Invoice'!$B$2:$B$2001,0))),""))</f>
        <v/>
      </c>
      <c r="H3482" s="11" t="n"/>
      <c r="R3482" s="7">
        <f>IF($F3482="","",Q3482*Y3482/100)</f>
        <v/>
      </c>
      <c r="X3482" s="7" t="n"/>
      <c r="Y3482" s="7" t="n"/>
      <c r="Z3482" s="7">
        <f>IF($F3482="","",Y3482*AE3482/100)</f>
        <v/>
      </c>
      <c r="AA3482" s="7">
        <f>IF($F3482="","",Y3482-Z3482)</f>
        <v/>
      </c>
      <c r="AB3482" s="7">
        <f>IF($F3482="","",AA3482-R3482)</f>
        <v/>
      </c>
      <c r="AE3482">
        <f>IF($F3482="","",IF($AK3482=1,0,IF($AJ3482=1,Settings!$C$6,Settings!$C$7))*100)</f>
        <v/>
      </c>
      <c r="AG3482">
        <f>IF($F3482="","",$F3482&amp;"|"&amp;$D3482&amp;"")</f>
        <v/>
      </c>
      <c r="AH3482">
        <f>IF($F3482="","",IF(COUNTIF($AG$2:$AG3482,$AG3482)=1,1,0))</f>
        <v/>
      </c>
      <c r="AI3482">
        <f>IF($AH3482=1,SUMPRODUCT(--($AL$2:$AL$8001&lt;$AL3482))+1,"")</f>
        <v/>
      </c>
      <c r="AJ3482">
        <f>IF($F3482="","",IF(OR($U3482=TRUE(),$U3482="TRUE"),1,0))</f>
        <v/>
      </c>
      <c r="AK3482">
        <f>IF($F3482="","",IF($AD3482="Yes",1,0))</f>
        <v/>
      </c>
      <c r="AL3482">
        <f>IF($AH3482=1,IFERROR(IF(VALUE($F3482)&lt;100000000,VALUE($F3482),1000000000),IFERROR(IF(VALUE(MID($F3482,2,20))&lt;100000000,VALUE(MID($F3482,2,20)),1000000000),1000000000))+ROW()/100000,"")</f>
        <v/>
      </c>
    </row>
    <row r="3483">
      <c r="A3483">
        <f>IF($F3483="","",IFERROR(IF(INDEX('Per Invoice'!$A$2:$A$2001,MATCH($F3483,'Per Invoice'!$B$2:$B$2001,0))=0,"",INDEX('Per Invoice'!$A$2:$A$2001,MATCH($F3483,'Per Invoice'!$B$2:$B$2001,0))),""))</f>
        <v/>
      </c>
      <c r="H3483" s="11" t="n"/>
      <c r="R3483" s="7">
        <f>IF($F3483="","",Q3483*Y3483/100)</f>
        <v/>
      </c>
      <c r="X3483" s="7" t="n"/>
      <c r="Y3483" s="7" t="n"/>
      <c r="Z3483" s="7">
        <f>IF($F3483="","",Y3483*AE3483/100)</f>
        <v/>
      </c>
      <c r="AA3483" s="7">
        <f>IF($F3483="","",Y3483-Z3483)</f>
        <v/>
      </c>
      <c r="AB3483" s="7">
        <f>IF($F3483="","",AA3483-R3483)</f>
        <v/>
      </c>
      <c r="AE3483">
        <f>IF($F3483="","",IF($AK3483=1,0,IF($AJ3483=1,Settings!$C$6,Settings!$C$7))*100)</f>
        <v/>
      </c>
      <c r="AG3483">
        <f>IF($F3483="","",$F3483&amp;"|"&amp;$D3483&amp;"")</f>
        <v/>
      </c>
      <c r="AH3483">
        <f>IF($F3483="","",IF(COUNTIF($AG$2:$AG3483,$AG3483)=1,1,0))</f>
        <v/>
      </c>
      <c r="AI3483">
        <f>IF($AH3483=1,SUMPRODUCT(--($AL$2:$AL$8001&lt;$AL3483))+1,"")</f>
        <v/>
      </c>
      <c r="AJ3483">
        <f>IF($F3483="","",IF(OR($U3483=TRUE(),$U3483="TRUE"),1,0))</f>
        <v/>
      </c>
      <c r="AK3483">
        <f>IF($F3483="","",IF($AD3483="Yes",1,0))</f>
        <v/>
      </c>
      <c r="AL3483">
        <f>IF($AH3483=1,IFERROR(IF(VALUE($F3483)&lt;100000000,VALUE($F3483),1000000000),IFERROR(IF(VALUE(MID($F3483,2,20))&lt;100000000,VALUE(MID($F3483,2,20)),1000000000),1000000000))+ROW()/100000,"")</f>
        <v/>
      </c>
    </row>
    <row r="3484">
      <c r="A3484">
        <f>IF($F3484="","",IFERROR(IF(INDEX('Per Invoice'!$A$2:$A$2001,MATCH($F3484,'Per Invoice'!$B$2:$B$2001,0))=0,"",INDEX('Per Invoice'!$A$2:$A$2001,MATCH($F3484,'Per Invoice'!$B$2:$B$2001,0))),""))</f>
        <v/>
      </c>
      <c r="H3484" s="11" t="n"/>
      <c r="R3484" s="7">
        <f>IF($F3484="","",Q3484*Y3484/100)</f>
        <v/>
      </c>
      <c r="X3484" s="7" t="n"/>
      <c r="Y3484" s="7" t="n"/>
      <c r="Z3484" s="7">
        <f>IF($F3484="","",Y3484*AE3484/100)</f>
        <v/>
      </c>
      <c r="AA3484" s="7">
        <f>IF($F3484="","",Y3484-Z3484)</f>
        <v/>
      </c>
      <c r="AB3484" s="7">
        <f>IF($F3484="","",AA3484-R3484)</f>
        <v/>
      </c>
      <c r="AE3484">
        <f>IF($F3484="","",IF($AK3484=1,0,IF($AJ3484=1,Settings!$C$6,Settings!$C$7))*100)</f>
        <v/>
      </c>
      <c r="AG3484">
        <f>IF($F3484="","",$F3484&amp;"|"&amp;$D3484&amp;"")</f>
        <v/>
      </c>
      <c r="AH3484">
        <f>IF($F3484="","",IF(COUNTIF($AG$2:$AG3484,$AG3484)=1,1,0))</f>
        <v/>
      </c>
      <c r="AI3484">
        <f>IF($AH3484=1,SUMPRODUCT(--($AL$2:$AL$8001&lt;$AL3484))+1,"")</f>
        <v/>
      </c>
      <c r="AJ3484">
        <f>IF($F3484="","",IF(OR($U3484=TRUE(),$U3484="TRUE"),1,0))</f>
        <v/>
      </c>
      <c r="AK3484">
        <f>IF($F3484="","",IF($AD3484="Yes",1,0))</f>
        <v/>
      </c>
      <c r="AL3484">
        <f>IF($AH3484=1,IFERROR(IF(VALUE($F3484)&lt;100000000,VALUE($F3484),1000000000),IFERROR(IF(VALUE(MID($F3484,2,20))&lt;100000000,VALUE(MID($F3484,2,20)),1000000000),1000000000))+ROW()/100000,"")</f>
        <v/>
      </c>
    </row>
    <row r="3485">
      <c r="A3485">
        <f>IF($F3485="","",IFERROR(IF(INDEX('Per Invoice'!$A$2:$A$2001,MATCH($F3485,'Per Invoice'!$B$2:$B$2001,0))=0,"",INDEX('Per Invoice'!$A$2:$A$2001,MATCH($F3485,'Per Invoice'!$B$2:$B$2001,0))),""))</f>
        <v/>
      </c>
      <c r="H3485" s="11" t="n"/>
      <c r="R3485" s="7">
        <f>IF($F3485="","",Q3485*Y3485/100)</f>
        <v/>
      </c>
      <c r="X3485" s="7" t="n"/>
      <c r="Y3485" s="7" t="n"/>
      <c r="Z3485" s="7">
        <f>IF($F3485="","",Y3485*AE3485/100)</f>
        <v/>
      </c>
      <c r="AA3485" s="7">
        <f>IF($F3485="","",Y3485-Z3485)</f>
        <v/>
      </c>
      <c r="AB3485" s="7">
        <f>IF($F3485="","",AA3485-R3485)</f>
        <v/>
      </c>
      <c r="AE3485">
        <f>IF($F3485="","",IF($AK3485=1,0,IF($AJ3485=1,Settings!$C$6,Settings!$C$7))*100)</f>
        <v/>
      </c>
      <c r="AG3485">
        <f>IF($F3485="","",$F3485&amp;"|"&amp;$D3485&amp;"")</f>
        <v/>
      </c>
      <c r="AH3485">
        <f>IF($F3485="","",IF(COUNTIF($AG$2:$AG3485,$AG3485)=1,1,0))</f>
        <v/>
      </c>
      <c r="AI3485">
        <f>IF($AH3485=1,SUMPRODUCT(--($AL$2:$AL$8001&lt;$AL3485))+1,"")</f>
        <v/>
      </c>
      <c r="AJ3485">
        <f>IF($F3485="","",IF(OR($U3485=TRUE(),$U3485="TRUE"),1,0))</f>
        <v/>
      </c>
      <c r="AK3485">
        <f>IF($F3485="","",IF($AD3485="Yes",1,0))</f>
        <v/>
      </c>
      <c r="AL3485">
        <f>IF($AH3485=1,IFERROR(IF(VALUE($F3485)&lt;100000000,VALUE($F3485),1000000000),IFERROR(IF(VALUE(MID($F3485,2,20))&lt;100000000,VALUE(MID($F3485,2,20)),1000000000),1000000000))+ROW()/100000,"")</f>
        <v/>
      </c>
    </row>
    <row r="3486">
      <c r="A3486">
        <f>IF($F3486="","",IFERROR(IF(INDEX('Per Invoice'!$A$2:$A$2001,MATCH($F3486,'Per Invoice'!$B$2:$B$2001,0))=0,"",INDEX('Per Invoice'!$A$2:$A$2001,MATCH($F3486,'Per Invoice'!$B$2:$B$2001,0))),""))</f>
        <v/>
      </c>
      <c r="H3486" s="11" t="n"/>
      <c r="R3486" s="7">
        <f>IF($F3486="","",Q3486*Y3486/100)</f>
        <v/>
      </c>
      <c r="X3486" s="7" t="n"/>
      <c r="Y3486" s="7" t="n"/>
      <c r="Z3486" s="7">
        <f>IF($F3486="","",Y3486*AE3486/100)</f>
        <v/>
      </c>
      <c r="AA3486" s="7">
        <f>IF($F3486="","",Y3486-Z3486)</f>
        <v/>
      </c>
      <c r="AB3486" s="7">
        <f>IF($F3486="","",AA3486-R3486)</f>
        <v/>
      </c>
      <c r="AE3486">
        <f>IF($F3486="","",IF($AK3486=1,0,IF($AJ3486=1,Settings!$C$6,Settings!$C$7))*100)</f>
        <v/>
      </c>
      <c r="AG3486">
        <f>IF($F3486="","",$F3486&amp;"|"&amp;$D3486&amp;"")</f>
        <v/>
      </c>
      <c r="AH3486">
        <f>IF($F3486="","",IF(COUNTIF($AG$2:$AG3486,$AG3486)=1,1,0))</f>
        <v/>
      </c>
      <c r="AI3486">
        <f>IF($AH3486=1,SUMPRODUCT(--($AL$2:$AL$8001&lt;$AL3486))+1,"")</f>
        <v/>
      </c>
      <c r="AJ3486">
        <f>IF($F3486="","",IF(OR($U3486=TRUE(),$U3486="TRUE"),1,0))</f>
        <v/>
      </c>
      <c r="AK3486">
        <f>IF($F3486="","",IF($AD3486="Yes",1,0))</f>
        <v/>
      </c>
      <c r="AL3486">
        <f>IF($AH3486=1,IFERROR(IF(VALUE($F3486)&lt;100000000,VALUE($F3486),1000000000),IFERROR(IF(VALUE(MID($F3486,2,20))&lt;100000000,VALUE(MID($F3486,2,20)),1000000000),1000000000))+ROW()/100000,"")</f>
        <v/>
      </c>
    </row>
    <row r="3487">
      <c r="A3487">
        <f>IF($F3487="","",IFERROR(IF(INDEX('Per Invoice'!$A$2:$A$2001,MATCH($F3487,'Per Invoice'!$B$2:$B$2001,0))=0,"",INDEX('Per Invoice'!$A$2:$A$2001,MATCH($F3487,'Per Invoice'!$B$2:$B$2001,0))),""))</f>
        <v/>
      </c>
      <c r="H3487" s="11" t="n"/>
      <c r="R3487" s="7">
        <f>IF($F3487="","",Q3487*Y3487/100)</f>
        <v/>
      </c>
      <c r="X3487" s="7" t="n"/>
      <c r="Y3487" s="7" t="n"/>
      <c r="Z3487" s="7">
        <f>IF($F3487="","",Y3487*AE3487/100)</f>
        <v/>
      </c>
      <c r="AA3487" s="7">
        <f>IF($F3487="","",Y3487-Z3487)</f>
        <v/>
      </c>
      <c r="AB3487" s="7">
        <f>IF($F3487="","",AA3487-R3487)</f>
        <v/>
      </c>
      <c r="AE3487">
        <f>IF($F3487="","",IF($AK3487=1,0,IF($AJ3487=1,Settings!$C$6,Settings!$C$7))*100)</f>
        <v/>
      </c>
      <c r="AG3487">
        <f>IF($F3487="","",$F3487&amp;"|"&amp;$D3487&amp;"")</f>
        <v/>
      </c>
      <c r="AH3487">
        <f>IF($F3487="","",IF(COUNTIF($AG$2:$AG3487,$AG3487)=1,1,0))</f>
        <v/>
      </c>
      <c r="AI3487">
        <f>IF($AH3487=1,SUMPRODUCT(--($AL$2:$AL$8001&lt;$AL3487))+1,"")</f>
        <v/>
      </c>
      <c r="AJ3487">
        <f>IF($F3487="","",IF(OR($U3487=TRUE(),$U3487="TRUE"),1,0))</f>
        <v/>
      </c>
      <c r="AK3487">
        <f>IF($F3487="","",IF($AD3487="Yes",1,0))</f>
        <v/>
      </c>
      <c r="AL3487">
        <f>IF($AH3487=1,IFERROR(IF(VALUE($F3487)&lt;100000000,VALUE($F3487),1000000000),IFERROR(IF(VALUE(MID($F3487,2,20))&lt;100000000,VALUE(MID($F3487,2,20)),1000000000),1000000000))+ROW()/100000,"")</f>
        <v/>
      </c>
    </row>
    <row r="3488">
      <c r="A3488">
        <f>IF($F3488="","",IFERROR(IF(INDEX('Per Invoice'!$A$2:$A$2001,MATCH($F3488,'Per Invoice'!$B$2:$B$2001,0))=0,"",INDEX('Per Invoice'!$A$2:$A$2001,MATCH($F3488,'Per Invoice'!$B$2:$B$2001,0))),""))</f>
        <v/>
      </c>
      <c r="H3488" s="11" t="n"/>
      <c r="R3488" s="7">
        <f>IF($F3488="","",Q3488*Y3488/100)</f>
        <v/>
      </c>
      <c r="X3488" s="7" t="n"/>
      <c r="Y3488" s="7" t="n"/>
      <c r="Z3488" s="7">
        <f>IF($F3488="","",Y3488*AE3488/100)</f>
        <v/>
      </c>
      <c r="AA3488" s="7">
        <f>IF($F3488="","",Y3488-Z3488)</f>
        <v/>
      </c>
      <c r="AB3488" s="7">
        <f>IF($F3488="","",AA3488-R3488)</f>
        <v/>
      </c>
      <c r="AE3488">
        <f>IF($F3488="","",IF($AK3488=1,0,IF($AJ3488=1,Settings!$C$6,Settings!$C$7))*100)</f>
        <v/>
      </c>
      <c r="AG3488">
        <f>IF($F3488="","",$F3488&amp;"|"&amp;$D3488&amp;"")</f>
        <v/>
      </c>
      <c r="AH3488">
        <f>IF($F3488="","",IF(COUNTIF($AG$2:$AG3488,$AG3488)=1,1,0))</f>
        <v/>
      </c>
      <c r="AI3488">
        <f>IF($AH3488=1,SUMPRODUCT(--($AL$2:$AL$8001&lt;$AL3488))+1,"")</f>
        <v/>
      </c>
      <c r="AJ3488">
        <f>IF($F3488="","",IF(OR($U3488=TRUE(),$U3488="TRUE"),1,0))</f>
        <v/>
      </c>
      <c r="AK3488">
        <f>IF($F3488="","",IF($AD3488="Yes",1,0))</f>
        <v/>
      </c>
      <c r="AL3488">
        <f>IF($AH3488=1,IFERROR(IF(VALUE($F3488)&lt;100000000,VALUE($F3488),1000000000),IFERROR(IF(VALUE(MID($F3488,2,20))&lt;100000000,VALUE(MID($F3488,2,20)),1000000000),1000000000))+ROW()/100000,"")</f>
        <v/>
      </c>
    </row>
    <row r="3489">
      <c r="A3489">
        <f>IF($F3489="","",IFERROR(IF(INDEX('Per Invoice'!$A$2:$A$2001,MATCH($F3489,'Per Invoice'!$B$2:$B$2001,0))=0,"",INDEX('Per Invoice'!$A$2:$A$2001,MATCH($F3489,'Per Invoice'!$B$2:$B$2001,0))),""))</f>
        <v/>
      </c>
      <c r="H3489" s="11" t="n"/>
      <c r="R3489" s="7">
        <f>IF($F3489="","",Q3489*Y3489/100)</f>
        <v/>
      </c>
      <c r="X3489" s="7" t="n"/>
      <c r="Y3489" s="7" t="n"/>
      <c r="Z3489" s="7">
        <f>IF($F3489="","",Y3489*AE3489/100)</f>
        <v/>
      </c>
      <c r="AA3489" s="7">
        <f>IF($F3489="","",Y3489-Z3489)</f>
        <v/>
      </c>
      <c r="AB3489" s="7">
        <f>IF($F3489="","",AA3489-R3489)</f>
        <v/>
      </c>
      <c r="AE3489">
        <f>IF($F3489="","",IF($AK3489=1,0,IF($AJ3489=1,Settings!$C$6,Settings!$C$7))*100)</f>
        <v/>
      </c>
      <c r="AG3489">
        <f>IF($F3489="","",$F3489&amp;"|"&amp;$D3489&amp;"")</f>
        <v/>
      </c>
      <c r="AH3489">
        <f>IF($F3489="","",IF(COUNTIF($AG$2:$AG3489,$AG3489)=1,1,0))</f>
        <v/>
      </c>
      <c r="AI3489">
        <f>IF($AH3489=1,SUMPRODUCT(--($AL$2:$AL$8001&lt;$AL3489))+1,"")</f>
        <v/>
      </c>
      <c r="AJ3489">
        <f>IF($F3489="","",IF(OR($U3489=TRUE(),$U3489="TRUE"),1,0))</f>
        <v/>
      </c>
      <c r="AK3489">
        <f>IF($F3489="","",IF($AD3489="Yes",1,0))</f>
        <v/>
      </c>
      <c r="AL3489">
        <f>IF($AH3489=1,IFERROR(IF(VALUE($F3489)&lt;100000000,VALUE($F3489),1000000000),IFERROR(IF(VALUE(MID($F3489,2,20))&lt;100000000,VALUE(MID($F3489,2,20)),1000000000),1000000000))+ROW()/100000,"")</f>
        <v/>
      </c>
    </row>
    <row r="3490">
      <c r="A3490">
        <f>IF($F3490="","",IFERROR(IF(INDEX('Per Invoice'!$A$2:$A$2001,MATCH($F3490,'Per Invoice'!$B$2:$B$2001,0))=0,"",INDEX('Per Invoice'!$A$2:$A$2001,MATCH($F3490,'Per Invoice'!$B$2:$B$2001,0))),""))</f>
        <v/>
      </c>
      <c r="H3490" s="11" t="n"/>
      <c r="R3490" s="7">
        <f>IF($F3490="","",Q3490*Y3490/100)</f>
        <v/>
      </c>
      <c r="X3490" s="7" t="n"/>
      <c r="Y3490" s="7" t="n"/>
      <c r="Z3490" s="7">
        <f>IF($F3490="","",Y3490*AE3490/100)</f>
        <v/>
      </c>
      <c r="AA3490" s="7">
        <f>IF($F3490="","",Y3490-Z3490)</f>
        <v/>
      </c>
      <c r="AB3490" s="7">
        <f>IF($F3490="","",AA3490-R3490)</f>
        <v/>
      </c>
      <c r="AE3490">
        <f>IF($F3490="","",IF($AK3490=1,0,IF($AJ3490=1,Settings!$C$6,Settings!$C$7))*100)</f>
        <v/>
      </c>
      <c r="AG3490">
        <f>IF($F3490="","",$F3490&amp;"|"&amp;$D3490&amp;"")</f>
        <v/>
      </c>
      <c r="AH3490">
        <f>IF($F3490="","",IF(COUNTIF($AG$2:$AG3490,$AG3490)=1,1,0))</f>
        <v/>
      </c>
      <c r="AI3490">
        <f>IF($AH3490=1,SUMPRODUCT(--($AL$2:$AL$8001&lt;$AL3490))+1,"")</f>
        <v/>
      </c>
      <c r="AJ3490">
        <f>IF($F3490="","",IF(OR($U3490=TRUE(),$U3490="TRUE"),1,0))</f>
        <v/>
      </c>
      <c r="AK3490">
        <f>IF($F3490="","",IF($AD3490="Yes",1,0))</f>
        <v/>
      </c>
      <c r="AL3490">
        <f>IF($AH3490=1,IFERROR(IF(VALUE($F3490)&lt;100000000,VALUE($F3490),1000000000),IFERROR(IF(VALUE(MID($F3490,2,20))&lt;100000000,VALUE(MID($F3490,2,20)),1000000000),1000000000))+ROW()/100000,"")</f>
        <v/>
      </c>
    </row>
    <row r="3491">
      <c r="A3491">
        <f>IF($F3491="","",IFERROR(IF(INDEX('Per Invoice'!$A$2:$A$2001,MATCH($F3491,'Per Invoice'!$B$2:$B$2001,0))=0,"",INDEX('Per Invoice'!$A$2:$A$2001,MATCH($F3491,'Per Invoice'!$B$2:$B$2001,0))),""))</f>
        <v/>
      </c>
      <c r="H3491" s="11" t="n"/>
      <c r="R3491" s="7">
        <f>IF($F3491="","",Q3491*Y3491/100)</f>
        <v/>
      </c>
      <c r="X3491" s="7" t="n"/>
      <c r="Y3491" s="7" t="n"/>
      <c r="Z3491" s="7">
        <f>IF($F3491="","",Y3491*AE3491/100)</f>
        <v/>
      </c>
      <c r="AA3491" s="7">
        <f>IF($F3491="","",Y3491-Z3491)</f>
        <v/>
      </c>
      <c r="AB3491" s="7">
        <f>IF($F3491="","",AA3491-R3491)</f>
        <v/>
      </c>
      <c r="AE3491">
        <f>IF($F3491="","",IF($AK3491=1,0,IF($AJ3491=1,Settings!$C$6,Settings!$C$7))*100)</f>
        <v/>
      </c>
      <c r="AG3491">
        <f>IF($F3491="","",$F3491&amp;"|"&amp;$D3491&amp;"")</f>
        <v/>
      </c>
      <c r="AH3491">
        <f>IF($F3491="","",IF(COUNTIF($AG$2:$AG3491,$AG3491)=1,1,0))</f>
        <v/>
      </c>
      <c r="AI3491">
        <f>IF($AH3491=1,SUMPRODUCT(--($AL$2:$AL$8001&lt;$AL3491))+1,"")</f>
        <v/>
      </c>
      <c r="AJ3491">
        <f>IF($F3491="","",IF(OR($U3491=TRUE(),$U3491="TRUE"),1,0))</f>
        <v/>
      </c>
      <c r="AK3491">
        <f>IF($F3491="","",IF($AD3491="Yes",1,0))</f>
        <v/>
      </c>
      <c r="AL3491">
        <f>IF($AH3491=1,IFERROR(IF(VALUE($F3491)&lt;100000000,VALUE($F3491),1000000000),IFERROR(IF(VALUE(MID($F3491,2,20))&lt;100000000,VALUE(MID($F3491,2,20)),1000000000),1000000000))+ROW()/100000,"")</f>
        <v/>
      </c>
    </row>
    <row r="3492">
      <c r="A3492">
        <f>IF($F3492="","",IFERROR(IF(INDEX('Per Invoice'!$A$2:$A$2001,MATCH($F3492,'Per Invoice'!$B$2:$B$2001,0))=0,"",INDEX('Per Invoice'!$A$2:$A$2001,MATCH($F3492,'Per Invoice'!$B$2:$B$2001,0))),""))</f>
        <v/>
      </c>
      <c r="H3492" s="11" t="n"/>
      <c r="R3492" s="7">
        <f>IF($F3492="","",Q3492*Y3492/100)</f>
        <v/>
      </c>
      <c r="X3492" s="7" t="n"/>
      <c r="Y3492" s="7" t="n"/>
      <c r="Z3492" s="7">
        <f>IF($F3492="","",Y3492*AE3492/100)</f>
        <v/>
      </c>
      <c r="AA3492" s="7">
        <f>IF($F3492="","",Y3492-Z3492)</f>
        <v/>
      </c>
      <c r="AB3492" s="7">
        <f>IF($F3492="","",AA3492-R3492)</f>
        <v/>
      </c>
      <c r="AE3492">
        <f>IF($F3492="","",IF($AK3492=1,0,IF($AJ3492=1,Settings!$C$6,Settings!$C$7))*100)</f>
        <v/>
      </c>
      <c r="AG3492">
        <f>IF($F3492="","",$F3492&amp;"|"&amp;$D3492&amp;"")</f>
        <v/>
      </c>
      <c r="AH3492">
        <f>IF($F3492="","",IF(COUNTIF($AG$2:$AG3492,$AG3492)=1,1,0))</f>
        <v/>
      </c>
      <c r="AI3492">
        <f>IF($AH3492=1,SUMPRODUCT(--($AL$2:$AL$8001&lt;$AL3492))+1,"")</f>
        <v/>
      </c>
      <c r="AJ3492">
        <f>IF($F3492="","",IF(OR($U3492=TRUE(),$U3492="TRUE"),1,0))</f>
        <v/>
      </c>
      <c r="AK3492">
        <f>IF($F3492="","",IF($AD3492="Yes",1,0))</f>
        <v/>
      </c>
      <c r="AL3492">
        <f>IF($AH3492=1,IFERROR(IF(VALUE($F3492)&lt;100000000,VALUE($F3492),1000000000),IFERROR(IF(VALUE(MID($F3492,2,20))&lt;100000000,VALUE(MID($F3492,2,20)),1000000000),1000000000))+ROW()/100000,"")</f>
        <v/>
      </c>
    </row>
    <row r="3493">
      <c r="A3493">
        <f>IF($F3493="","",IFERROR(IF(INDEX('Per Invoice'!$A$2:$A$2001,MATCH($F3493,'Per Invoice'!$B$2:$B$2001,0))=0,"",INDEX('Per Invoice'!$A$2:$A$2001,MATCH($F3493,'Per Invoice'!$B$2:$B$2001,0))),""))</f>
        <v/>
      </c>
      <c r="H3493" s="11" t="n"/>
      <c r="R3493" s="7">
        <f>IF($F3493="","",Q3493*Y3493/100)</f>
        <v/>
      </c>
      <c r="X3493" s="7" t="n"/>
      <c r="Y3493" s="7" t="n"/>
      <c r="Z3493" s="7">
        <f>IF($F3493="","",Y3493*AE3493/100)</f>
        <v/>
      </c>
      <c r="AA3493" s="7">
        <f>IF($F3493="","",Y3493-Z3493)</f>
        <v/>
      </c>
      <c r="AB3493" s="7">
        <f>IF($F3493="","",AA3493-R3493)</f>
        <v/>
      </c>
      <c r="AE3493">
        <f>IF($F3493="","",IF($AK3493=1,0,IF($AJ3493=1,Settings!$C$6,Settings!$C$7))*100)</f>
        <v/>
      </c>
      <c r="AG3493">
        <f>IF($F3493="","",$F3493&amp;"|"&amp;$D3493&amp;"")</f>
        <v/>
      </c>
      <c r="AH3493">
        <f>IF($F3493="","",IF(COUNTIF($AG$2:$AG3493,$AG3493)=1,1,0))</f>
        <v/>
      </c>
      <c r="AI3493">
        <f>IF($AH3493=1,SUMPRODUCT(--($AL$2:$AL$8001&lt;$AL3493))+1,"")</f>
        <v/>
      </c>
      <c r="AJ3493">
        <f>IF($F3493="","",IF(OR($U3493=TRUE(),$U3493="TRUE"),1,0))</f>
        <v/>
      </c>
      <c r="AK3493">
        <f>IF($F3493="","",IF($AD3493="Yes",1,0))</f>
        <v/>
      </c>
      <c r="AL3493">
        <f>IF($AH3493=1,IFERROR(IF(VALUE($F3493)&lt;100000000,VALUE($F3493),1000000000),IFERROR(IF(VALUE(MID($F3493,2,20))&lt;100000000,VALUE(MID($F3493,2,20)),1000000000),1000000000))+ROW()/100000,"")</f>
        <v/>
      </c>
    </row>
    <row r="3494">
      <c r="A3494">
        <f>IF($F3494="","",IFERROR(IF(INDEX('Per Invoice'!$A$2:$A$2001,MATCH($F3494,'Per Invoice'!$B$2:$B$2001,0))=0,"",INDEX('Per Invoice'!$A$2:$A$2001,MATCH($F3494,'Per Invoice'!$B$2:$B$2001,0))),""))</f>
        <v/>
      </c>
      <c r="H3494" s="11" t="n"/>
      <c r="R3494" s="7">
        <f>IF($F3494="","",Q3494*Y3494/100)</f>
        <v/>
      </c>
      <c r="X3494" s="7" t="n"/>
      <c r="Y3494" s="7" t="n"/>
      <c r="Z3494" s="7">
        <f>IF($F3494="","",Y3494*AE3494/100)</f>
        <v/>
      </c>
      <c r="AA3494" s="7">
        <f>IF($F3494="","",Y3494-Z3494)</f>
        <v/>
      </c>
      <c r="AB3494" s="7">
        <f>IF($F3494="","",AA3494-R3494)</f>
        <v/>
      </c>
      <c r="AE3494">
        <f>IF($F3494="","",IF($AK3494=1,0,IF($AJ3494=1,Settings!$C$6,Settings!$C$7))*100)</f>
        <v/>
      </c>
      <c r="AG3494">
        <f>IF($F3494="","",$F3494&amp;"|"&amp;$D3494&amp;"")</f>
        <v/>
      </c>
      <c r="AH3494">
        <f>IF($F3494="","",IF(COUNTIF($AG$2:$AG3494,$AG3494)=1,1,0))</f>
        <v/>
      </c>
      <c r="AI3494">
        <f>IF($AH3494=1,SUMPRODUCT(--($AL$2:$AL$8001&lt;$AL3494))+1,"")</f>
        <v/>
      </c>
      <c r="AJ3494">
        <f>IF($F3494="","",IF(OR($U3494=TRUE(),$U3494="TRUE"),1,0))</f>
        <v/>
      </c>
      <c r="AK3494">
        <f>IF($F3494="","",IF($AD3494="Yes",1,0))</f>
        <v/>
      </c>
      <c r="AL3494">
        <f>IF($AH3494=1,IFERROR(IF(VALUE($F3494)&lt;100000000,VALUE($F3494),1000000000),IFERROR(IF(VALUE(MID($F3494,2,20))&lt;100000000,VALUE(MID($F3494,2,20)),1000000000),1000000000))+ROW()/100000,"")</f>
        <v/>
      </c>
    </row>
    <row r="3495">
      <c r="A3495">
        <f>IF($F3495="","",IFERROR(IF(INDEX('Per Invoice'!$A$2:$A$2001,MATCH($F3495,'Per Invoice'!$B$2:$B$2001,0))=0,"",INDEX('Per Invoice'!$A$2:$A$2001,MATCH($F3495,'Per Invoice'!$B$2:$B$2001,0))),""))</f>
        <v/>
      </c>
      <c r="H3495" s="11" t="n"/>
      <c r="R3495" s="7">
        <f>IF($F3495="","",Q3495*Y3495/100)</f>
        <v/>
      </c>
      <c r="X3495" s="7" t="n"/>
      <c r="Y3495" s="7" t="n"/>
      <c r="Z3495" s="7">
        <f>IF($F3495="","",Y3495*AE3495/100)</f>
        <v/>
      </c>
      <c r="AA3495" s="7">
        <f>IF($F3495="","",Y3495-Z3495)</f>
        <v/>
      </c>
      <c r="AB3495" s="7">
        <f>IF($F3495="","",AA3495-R3495)</f>
        <v/>
      </c>
      <c r="AE3495">
        <f>IF($F3495="","",IF($AK3495=1,0,IF($AJ3495=1,Settings!$C$6,Settings!$C$7))*100)</f>
        <v/>
      </c>
      <c r="AG3495">
        <f>IF($F3495="","",$F3495&amp;"|"&amp;$D3495&amp;"")</f>
        <v/>
      </c>
      <c r="AH3495">
        <f>IF($F3495="","",IF(COUNTIF($AG$2:$AG3495,$AG3495)=1,1,0))</f>
        <v/>
      </c>
      <c r="AI3495">
        <f>IF($AH3495=1,SUMPRODUCT(--($AL$2:$AL$8001&lt;$AL3495))+1,"")</f>
        <v/>
      </c>
      <c r="AJ3495">
        <f>IF($F3495="","",IF(OR($U3495=TRUE(),$U3495="TRUE"),1,0))</f>
        <v/>
      </c>
      <c r="AK3495">
        <f>IF($F3495="","",IF($AD3495="Yes",1,0))</f>
        <v/>
      </c>
      <c r="AL3495">
        <f>IF($AH3495=1,IFERROR(IF(VALUE($F3495)&lt;100000000,VALUE($F3495),1000000000),IFERROR(IF(VALUE(MID($F3495,2,20))&lt;100000000,VALUE(MID($F3495,2,20)),1000000000),1000000000))+ROW()/100000,"")</f>
        <v/>
      </c>
    </row>
    <row r="3496">
      <c r="A3496">
        <f>IF($F3496="","",IFERROR(IF(INDEX('Per Invoice'!$A$2:$A$2001,MATCH($F3496,'Per Invoice'!$B$2:$B$2001,0))=0,"",INDEX('Per Invoice'!$A$2:$A$2001,MATCH($F3496,'Per Invoice'!$B$2:$B$2001,0))),""))</f>
        <v/>
      </c>
      <c r="H3496" s="11" t="n"/>
      <c r="R3496" s="7">
        <f>IF($F3496="","",Q3496*Y3496/100)</f>
        <v/>
      </c>
      <c r="X3496" s="7" t="n"/>
      <c r="Y3496" s="7" t="n"/>
      <c r="Z3496" s="7">
        <f>IF($F3496="","",Y3496*AE3496/100)</f>
        <v/>
      </c>
      <c r="AA3496" s="7">
        <f>IF($F3496="","",Y3496-Z3496)</f>
        <v/>
      </c>
      <c r="AB3496" s="7">
        <f>IF($F3496="","",AA3496-R3496)</f>
        <v/>
      </c>
      <c r="AE3496">
        <f>IF($F3496="","",IF($AK3496=1,0,IF($AJ3496=1,Settings!$C$6,Settings!$C$7))*100)</f>
        <v/>
      </c>
      <c r="AG3496">
        <f>IF($F3496="","",$F3496&amp;"|"&amp;$D3496&amp;"")</f>
        <v/>
      </c>
      <c r="AH3496">
        <f>IF($F3496="","",IF(COUNTIF($AG$2:$AG3496,$AG3496)=1,1,0))</f>
        <v/>
      </c>
      <c r="AI3496">
        <f>IF($AH3496=1,SUMPRODUCT(--($AL$2:$AL$8001&lt;$AL3496))+1,"")</f>
        <v/>
      </c>
      <c r="AJ3496">
        <f>IF($F3496="","",IF(OR($U3496=TRUE(),$U3496="TRUE"),1,0))</f>
        <v/>
      </c>
      <c r="AK3496">
        <f>IF($F3496="","",IF($AD3496="Yes",1,0))</f>
        <v/>
      </c>
      <c r="AL3496">
        <f>IF($AH3496=1,IFERROR(IF(VALUE($F3496)&lt;100000000,VALUE($F3496),1000000000),IFERROR(IF(VALUE(MID($F3496,2,20))&lt;100000000,VALUE(MID($F3496,2,20)),1000000000),1000000000))+ROW()/100000,"")</f>
        <v/>
      </c>
    </row>
    <row r="3497">
      <c r="A3497">
        <f>IF($F3497="","",IFERROR(IF(INDEX('Per Invoice'!$A$2:$A$2001,MATCH($F3497,'Per Invoice'!$B$2:$B$2001,0))=0,"",INDEX('Per Invoice'!$A$2:$A$2001,MATCH($F3497,'Per Invoice'!$B$2:$B$2001,0))),""))</f>
        <v/>
      </c>
      <c r="H3497" s="11" t="n"/>
      <c r="R3497" s="7">
        <f>IF($F3497="","",Q3497*Y3497/100)</f>
        <v/>
      </c>
      <c r="X3497" s="7" t="n"/>
      <c r="Y3497" s="7" t="n"/>
      <c r="Z3497" s="7">
        <f>IF($F3497="","",Y3497*AE3497/100)</f>
        <v/>
      </c>
      <c r="AA3497" s="7">
        <f>IF($F3497="","",Y3497-Z3497)</f>
        <v/>
      </c>
      <c r="AB3497" s="7">
        <f>IF($F3497="","",AA3497-R3497)</f>
        <v/>
      </c>
      <c r="AE3497">
        <f>IF($F3497="","",IF($AK3497=1,0,IF($AJ3497=1,Settings!$C$6,Settings!$C$7))*100)</f>
        <v/>
      </c>
      <c r="AG3497">
        <f>IF($F3497="","",$F3497&amp;"|"&amp;$D3497&amp;"")</f>
        <v/>
      </c>
      <c r="AH3497">
        <f>IF($F3497="","",IF(COUNTIF($AG$2:$AG3497,$AG3497)=1,1,0))</f>
        <v/>
      </c>
      <c r="AI3497">
        <f>IF($AH3497=1,SUMPRODUCT(--($AL$2:$AL$8001&lt;$AL3497))+1,"")</f>
        <v/>
      </c>
      <c r="AJ3497">
        <f>IF($F3497="","",IF(OR($U3497=TRUE(),$U3497="TRUE"),1,0))</f>
        <v/>
      </c>
      <c r="AK3497">
        <f>IF($F3497="","",IF($AD3497="Yes",1,0))</f>
        <v/>
      </c>
      <c r="AL3497">
        <f>IF($AH3497=1,IFERROR(IF(VALUE($F3497)&lt;100000000,VALUE($F3497),1000000000),IFERROR(IF(VALUE(MID($F3497,2,20))&lt;100000000,VALUE(MID($F3497,2,20)),1000000000),1000000000))+ROW()/100000,"")</f>
        <v/>
      </c>
    </row>
    <row r="3498">
      <c r="A3498">
        <f>IF($F3498="","",IFERROR(IF(INDEX('Per Invoice'!$A$2:$A$2001,MATCH($F3498,'Per Invoice'!$B$2:$B$2001,0))=0,"",INDEX('Per Invoice'!$A$2:$A$2001,MATCH($F3498,'Per Invoice'!$B$2:$B$2001,0))),""))</f>
        <v/>
      </c>
      <c r="H3498" s="11" t="n"/>
      <c r="R3498" s="7">
        <f>IF($F3498="","",Q3498*Y3498/100)</f>
        <v/>
      </c>
      <c r="X3498" s="7" t="n"/>
      <c r="Y3498" s="7" t="n"/>
      <c r="Z3498" s="7">
        <f>IF($F3498="","",Y3498*AE3498/100)</f>
        <v/>
      </c>
      <c r="AA3498" s="7">
        <f>IF($F3498="","",Y3498-Z3498)</f>
        <v/>
      </c>
      <c r="AB3498" s="7">
        <f>IF($F3498="","",AA3498-R3498)</f>
        <v/>
      </c>
      <c r="AE3498">
        <f>IF($F3498="","",IF($AK3498=1,0,IF($AJ3498=1,Settings!$C$6,Settings!$C$7))*100)</f>
        <v/>
      </c>
      <c r="AG3498">
        <f>IF($F3498="","",$F3498&amp;"|"&amp;$D3498&amp;"")</f>
        <v/>
      </c>
      <c r="AH3498">
        <f>IF($F3498="","",IF(COUNTIF($AG$2:$AG3498,$AG3498)=1,1,0))</f>
        <v/>
      </c>
      <c r="AI3498">
        <f>IF($AH3498=1,SUMPRODUCT(--($AL$2:$AL$8001&lt;$AL3498))+1,"")</f>
        <v/>
      </c>
      <c r="AJ3498">
        <f>IF($F3498="","",IF(OR($U3498=TRUE(),$U3498="TRUE"),1,0))</f>
        <v/>
      </c>
      <c r="AK3498">
        <f>IF($F3498="","",IF($AD3498="Yes",1,0))</f>
        <v/>
      </c>
      <c r="AL3498">
        <f>IF($AH3498=1,IFERROR(IF(VALUE($F3498)&lt;100000000,VALUE($F3498),1000000000),IFERROR(IF(VALUE(MID($F3498,2,20))&lt;100000000,VALUE(MID($F3498,2,20)),1000000000),1000000000))+ROW()/100000,"")</f>
        <v/>
      </c>
    </row>
    <row r="3499">
      <c r="A3499">
        <f>IF($F3499="","",IFERROR(IF(INDEX('Per Invoice'!$A$2:$A$2001,MATCH($F3499,'Per Invoice'!$B$2:$B$2001,0))=0,"",INDEX('Per Invoice'!$A$2:$A$2001,MATCH($F3499,'Per Invoice'!$B$2:$B$2001,0))),""))</f>
        <v/>
      </c>
      <c r="H3499" s="11" t="n"/>
      <c r="R3499" s="7">
        <f>IF($F3499="","",Q3499*Y3499/100)</f>
        <v/>
      </c>
      <c r="X3499" s="7" t="n"/>
      <c r="Y3499" s="7" t="n"/>
      <c r="Z3499" s="7">
        <f>IF($F3499="","",Y3499*AE3499/100)</f>
        <v/>
      </c>
      <c r="AA3499" s="7">
        <f>IF($F3499="","",Y3499-Z3499)</f>
        <v/>
      </c>
      <c r="AB3499" s="7">
        <f>IF($F3499="","",AA3499-R3499)</f>
        <v/>
      </c>
      <c r="AE3499">
        <f>IF($F3499="","",IF($AK3499=1,0,IF($AJ3499=1,Settings!$C$6,Settings!$C$7))*100)</f>
        <v/>
      </c>
      <c r="AG3499">
        <f>IF($F3499="","",$F3499&amp;"|"&amp;$D3499&amp;"")</f>
        <v/>
      </c>
      <c r="AH3499">
        <f>IF($F3499="","",IF(COUNTIF($AG$2:$AG3499,$AG3499)=1,1,0))</f>
        <v/>
      </c>
      <c r="AI3499">
        <f>IF($AH3499=1,SUMPRODUCT(--($AL$2:$AL$8001&lt;$AL3499))+1,"")</f>
        <v/>
      </c>
      <c r="AJ3499">
        <f>IF($F3499="","",IF(OR($U3499=TRUE(),$U3499="TRUE"),1,0))</f>
        <v/>
      </c>
      <c r="AK3499">
        <f>IF($F3499="","",IF($AD3499="Yes",1,0))</f>
        <v/>
      </c>
      <c r="AL3499">
        <f>IF($AH3499=1,IFERROR(IF(VALUE($F3499)&lt;100000000,VALUE($F3499),1000000000),IFERROR(IF(VALUE(MID($F3499,2,20))&lt;100000000,VALUE(MID($F3499,2,20)),1000000000),1000000000))+ROW()/100000,"")</f>
        <v/>
      </c>
    </row>
    <row r="3500">
      <c r="A3500">
        <f>IF($F3500="","",IFERROR(IF(INDEX('Per Invoice'!$A$2:$A$2001,MATCH($F3500,'Per Invoice'!$B$2:$B$2001,0))=0,"",INDEX('Per Invoice'!$A$2:$A$2001,MATCH($F3500,'Per Invoice'!$B$2:$B$2001,0))),""))</f>
        <v/>
      </c>
      <c r="H3500" s="11" t="n"/>
      <c r="R3500" s="7">
        <f>IF($F3500="","",Q3500*Y3500/100)</f>
        <v/>
      </c>
      <c r="X3500" s="7" t="n"/>
      <c r="Y3500" s="7" t="n"/>
      <c r="Z3500" s="7">
        <f>IF($F3500="","",Y3500*AE3500/100)</f>
        <v/>
      </c>
      <c r="AA3500" s="7">
        <f>IF($F3500="","",Y3500-Z3500)</f>
        <v/>
      </c>
      <c r="AB3500" s="7">
        <f>IF($F3500="","",AA3500-R3500)</f>
        <v/>
      </c>
      <c r="AE3500">
        <f>IF($F3500="","",IF($AK3500=1,0,IF($AJ3500=1,Settings!$C$6,Settings!$C$7))*100)</f>
        <v/>
      </c>
      <c r="AG3500">
        <f>IF($F3500="","",$F3500&amp;"|"&amp;$D3500&amp;"")</f>
        <v/>
      </c>
      <c r="AH3500">
        <f>IF($F3500="","",IF(COUNTIF($AG$2:$AG3500,$AG3500)=1,1,0))</f>
        <v/>
      </c>
      <c r="AI3500">
        <f>IF($AH3500=1,SUMPRODUCT(--($AL$2:$AL$8001&lt;$AL3500))+1,"")</f>
        <v/>
      </c>
      <c r="AJ3500">
        <f>IF($F3500="","",IF(OR($U3500=TRUE(),$U3500="TRUE"),1,0))</f>
        <v/>
      </c>
      <c r="AK3500">
        <f>IF($F3500="","",IF($AD3500="Yes",1,0))</f>
        <v/>
      </c>
      <c r="AL3500">
        <f>IF($AH3500=1,IFERROR(IF(VALUE($F3500)&lt;100000000,VALUE($F3500),1000000000),IFERROR(IF(VALUE(MID($F3500,2,20))&lt;100000000,VALUE(MID($F3500,2,20)),1000000000),1000000000))+ROW()/100000,"")</f>
        <v/>
      </c>
    </row>
    <row r="3501">
      <c r="A3501">
        <f>IF($F3501="","",IFERROR(IF(INDEX('Per Invoice'!$A$2:$A$2001,MATCH($F3501,'Per Invoice'!$B$2:$B$2001,0))=0,"",INDEX('Per Invoice'!$A$2:$A$2001,MATCH($F3501,'Per Invoice'!$B$2:$B$2001,0))),""))</f>
        <v/>
      </c>
      <c r="H3501" s="11" t="n"/>
      <c r="R3501" s="7">
        <f>IF($F3501="","",Q3501*Y3501/100)</f>
        <v/>
      </c>
      <c r="X3501" s="7" t="n"/>
      <c r="Y3501" s="7" t="n"/>
      <c r="Z3501" s="7">
        <f>IF($F3501="","",Y3501*AE3501/100)</f>
        <v/>
      </c>
      <c r="AA3501" s="7">
        <f>IF($F3501="","",Y3501-Z3501)</f>
        <v/>
      </c>
      <c r="AB3501" s="7">
        <f>IF($F3501="","",AA3501-R3501)</f>
        <v/>
      </c>
      <c r="AE3501">
        <f>IF($F3501="","",IF($AK3501=1,0,IF($AJ3501=1,Settings!$C$6,Settings!$C$7))*100)</f>
        <v/>
      </c>
      <c r="AG3501">
        <f>IF($F3501="","",$F3501&amp;"|"&amp;$D3501&amp;"")</f>
        <v/>
      </c>
      <c r="AH3501">
        <f>IF($F3501="","",IF(COUNTIF($AG$2:$AG3501,$AG3501)=1,1,0))</f>
        <v/>
      </c>
      <c r="AI3501">
        <f>IF($AH3501=1,SUMPRODUCT(--($AL$2:$AL$8001&lt;$AL3501))+1,"")</f>
        <v/>
      </c>
      <c r="AJ3501">
        <f>IF($F3501="","",IF(OR($U3501=TRUE(),$U3501="TRUE"),1,0))</f>
        <v/>
      </c>
      <c r="AK3501">
        <f>IF($F3501="","",IF($AD3501="Yes",1,0))</f>
        <v/>
      </c>
      <c r="AL3501">
        <f>IF($AH3501=1,IFERROR(IF(VALUE($F3501)&lt;100000000,VALUE($F3501),1000000000),IFERROR(IF(VALUE(MID($F3501,2,20))&lt;100000000,VALUE(MID($F3501,2,20)),1000000000),1000000000))+ROW()/100000,"")</f>
        <v/>
      </c>
    </row>
    <row r="3502">
      <c r="A3502">
        <f>IF($F3502="","",IFERROR(IF(INDEX('Per Invoice'!$A$2:$A$2001,MATCH($F3502,'Per Invoice'!$B$2:$B$2001,0))=0,"",INDEX('Per Invoice'!$A$2:$A$2001,MATCH($F3502,'Per Invoice'!$B$2:$B$2001,0))),""))</f>
        <v/>
      </c>
      <c r="H3502" s="11" t="n"/>
      <c r="R3502" s="7">
        <f>IF($F3502="","",Q3502*Y3502/100)</f>
        <v/>
      </c>
      <c r="X3502" s="7" t="n"/>
      <c r="Y3502" s="7" t="n"/>
      <c r="Z3502" s="7">
        <f>IF($F3502="","",Y3502*AE3502/100)</f>
        <v/>
      </c>
      <c r="AA3502" s="7">
        <f>IF($F3502="","",Y3502-Z3502)</f>
        <v/>
      </c>
      <c r="AB3502" s="7">
        <f>IF($F3502="","",AA3502-R3502)</f>
        <v/>
      </c>
      <c r="AE3502">
        <f>IF($F3502="","",IF($AK3502=1,0,IF($AJ3502=1,Settings!$C$6,Settings!$C$7))*100)</f>
        <v/>
      </c>
      <c r="AG3502">
        <f>IF($F3502="","",$F3502&amp;"|"&amp;$D3502&amp;"")</f>
        <v/>
      </c>
      <c r="AH3502">
        <f>IF($F3502="","",IF(COUNTIF($AG$2:$AG3502,$AG3502)=1,1,0))</f>
        <v/>
      </c>
      <c r="AI3502">
        <f>IF($AH3502=1,SUMPRODUCT(--($AL$2:$AL$8001&lt;$AL3502))+1,"")</f>
        <v/>
      </c>
      <c r="AJ3502">
        <f>IF($F3502="","",IF(OR($U3502=TRUE(),$U3502="TRUE"),1,0))</f>
        <v/>
      </c>
      <c r="AK3502">
        <f>IF($F3502="","",IF($AD3502="Yes",1,0))</f>
        <v/>
      </c>
      <c r="AL3502">
        <f>IF($AH3502=1,IFERROR(IF(VALUE($F3502)&lt;100000000,VALUE($F3502),1000000000),IFERROR(IF(VALUE(MID($F3502,2,20))&lt;100000000,VALUE(MID($F3502,2,20)),1000000000),1000000000))+ROW()/100000,"")</f>
        <v/>
      </c>
    </row>
    <row r="3503">
      <c r="A3503">
        <f>IF($F3503="","",IFERROR(IF(INDEX('Per Invoice'!$A$2:$A$2001,MATCH($F3503,'Per Invoice'!$B$2:$B$2001,0))=0,"",INDEX('Per Invoice'!$A$2:$A$2001,MATCH($F3503,'Per Invoice'!$B$2:$B$2001,0))),""))</f>
        <v/>
      </c>
      <c r="H3503" s="11" t="n"/>
      <c r="R3503" s="7">
        <f>IF($F3503="","",Q3503*Y3503/100)</f>
        <v/>
      </c>
      <c r="X3503" s="7" t="n"/>
      <c r="Y3503" s="7" t="n"/>
      <c r="Z3503" s="7">
        <f>IF($F3503="","",Y3503*AE3503/100)</f>
        <v/>
      </c>
      <c r="AA3503" s="7">
        <f>IF($F3503="","",Y3503-Z3503)</f>
        <v/>
      </c>
      <c r="AB3503" s="7">
        <f>IF($F3503="","",AA3503-R3503)</f>
        <v/>
      </c>
      <c r="AE3503">
        <f>IF($F3503="","",IF($AK3503=1,0,IF($AJ3503=1,Settings!$C$6,Settings!$C$7))*100)</f>
        <v/>
      </c>
      <c r="AG3503">
        <f>IF($F3503="","",$F3503&amp;"|"&amp;$D3503&amp;"")</f>
        <v/>
      </c>
      <c r="AH3503">
        <f>IF($F3503="","",IF(COUNTIF($AG$2:$AG3503,$AG3503)=1,1,0))</f>
        <v/>
      </c>
      <c r="AI3503">
        <f>IF($AH3503=1,SUMPRODUCT(--($AL$2:$AL$8001&lt;$AL3503))+1,"")</f>
        <v/>
      </c>
      <c r="AJ3503">
        <f>IF($F3503="","",IF(OR($U3503=TRUE(),$U3503="TRUE"),1,0))</f>
        <v/>
      </c>
      <c r="AK3503">
        <f>IF($F3503="","",IF($AD3503="Yes",1,0))</f>
        <v/>
      </c>
      <c r="AL3503">
        <f>IF($AH3503=1,IFERROR(IF(VALUE($F3503)&lt;100000000,VALUE($F3503),1000000000),IFERROR(IF(VALUE(MID($F3503,2,20))&lt;100000000,VALUE(MID($F3503,2,20)),1000000000),1000000000))+ROW()/100000,"")</f>
        <v/>
      </c>
    </row>
    <row r="3504">
      <c r="A3504">
        <f>IF($F3504="","",IFERROR(IF(INDEX('Per Invoice'!$A$2:$A$2001,MATCH($F3504,'Per Invoice'!$B$2:$B$2001,0))=0,"",INDEX('Per Invoice'!$A$2:$A$2001,MATCH($F3504,'Per Invoice'!$B$2:$B$2001,0))),""))</f>
        <v/>
      </c>
      <c r="H3504" s="11" t="n"/>
      <c r="R3504" s="7">
        <f>IF($F3504="","",Q3504*Y3504/100)</f>
        <v/>
      </c>
      <c r="X3504" s="7" t="n"/>
      <c r="Y3504" s="7" t="n"/>
      <c r="Z3504" s="7">
        <f>IF($F3504="","",Y3504*AE3504/100)</f>
        <v/>
      </c>
      <c r="AA3504" s="7">
        <f>IF($F3504="","",Y3504-Z3504)</f>
        <v/>
      </c>
      <c r="AB3504" s="7">
        <f>IF($F3504="","",AA3504-R3504)</f>
        <v/>
      </c>
      <c r="AE3504">
        <f>IF($F3504="","",IF($AK3504=1,0,IF($AJ3504=1,Settings!$C$6,Settings!$C$7))*100)</f>
        <v/>
      </c>
      <c r="AG3504">
        <f>IF($F3504="","",$F3504&amp;"|"&amp;$D3504&amp;"")</f>
        <v/>
      </c>
      <c r="AH3504">
        <f>IF($F3504="","",IF(COUNTIF($AG$2:$AG3504,$AG3504)=1,1,0))</f>
        <v/>
      </c>
      <c r="AI3504">
        <f>IF($AH3504=1,SUMPRODUCT(--($AL$2:$AL$8001&lt;$AL3504))+1,"")</f>
        <v/>
      </c>
      <c r="AJ3504">
        <f>IF($F3504="","",IF(OR($U3504=TRUE(),$U3504="TRUE"),1,0))</f>
        <v/>
      </c>
      <c r="AK3504">
        <f>IF($F3504="","",IF($AD3504="Yes",1,0))</f>
        <v/>
      </c>
      <c r="AL3504">
        <f>IF($AH3504=1,IFERROR(IF(VALUE($F3504)&lt;100000000,VALUE($F3504),1000000000),IFERROR(IF(VALUE(MID($F3504,2,20))&lt;100000000,VALUE(MID($F3504,2,20)),1000000000),1000000000))+ROW()/100000,"")</f>
        <v/>
      </c>
    </row>
    <row r="3505">
      <c r="A3505">
        <f>IF($F3505="","",IFERROR(IF(INDEX('Per Invoice'!$A$2:$A$2001,MATCH($F3505,'Per Invoice'!$B$2:$B$2001,0))=0,"",INDEX('Per Invoice'!$A$2:$A$2001,MATCH($F3505,'Per Invoice'!$B$2:$B$2001,0))),""))</f>
        <v/>
      </c>
      <c r="H3505" s="11" t="n"/>
      <c r="R3505" s="7">
        <f>IF($F3505="","",Q3505*Y3505/100)</f>
        <v/>
      </c>
      <c r="X3505" s="7" t="n"/>
      <c r="Y3505" s="7" t="n"/>
      <c r="Z3505" s="7">
        <f>IF($F3505="","",Y3505*AE3505/100)</f>
        <v/>
      </c>
      <c r="AA3505" s="7">
        <f>IF($F3505="","",Y3505-Z3505)</f>
        <v/>
      </c>
      <c r="AB3505" s="7">
        <f>IF($F3505="","",AA3505-R3505)</f>
        <v/>
      </c>
      <c r="AE3505">
        <f>IF($F3505="","",IF($AK3505=1,0,IF($AJ3505=1,Settings!$C$6,Settings!$C$7))*100)</f>
        <v/>
      </c>
      <c r="AG3505">
        <f>IF($F3505="","",$F3505&amp;"|"&amp;$D3505&amp;"")</f>
        <v/>
      </c>
      <c r="AH3505">
        <f>IF($F3505="","",IF(COUNTIF($AG$2:$AG3505,$AG3505)=1,1,0))</f>
        <v/>
      </c>
      <c r="AI3505">
        <f>IF($AH3505=1,SUMPRODUCT(--($AL$2:$AL$8001&lt;$AL3505))+1,"")</f>
        <v/>
      </c>
      <c r="AJ3505">
        <f>IF($F3505="","",IF(OR($U3505=TRUE(),$U3505="TRUE"),1,0))</f>
        <v/>
      </c>
      <c r="AK3505">
        <f>IF($F3505="","",IF($AD3505="Yes",1,0))</f>
        <v/>
      </c>
      <c r="AL3505">
        <f>IF($AH3505=1,IFERROR(IF(VALUE($F3505)&lt;100000000,VALUE($F3505),1000000000),IFERROR(IF(VALUE(MID($F3505,2,20))&lt;100000000,VALUE(MID($F3505,2,20)),1000000000),1000000000))+ROW()/100000,"")</f>
        <v/>
      </c>
    </row>
    <row r="3506">
      <c r="A3506">
        <f>IF($F3506="","",IFERROR(IF(INDEX('Per Invoice'!$A$2:$A$2001,MATCH($F3506,'Per Invoice'!$B$2:$B$2001,0))=0,"",INDEX('Per Invoice'!$A$2:$A$2001,MATCH($F3506,'Per Invoice'!$B$2:$B$2001,0))),""))</f>
        <v/>
      </c>
      <c r="H3506" s="11" t="n"/>
      <c r="R3506" s="7">
        <f>IF($F3506="","",Q3506*Y3506/100)</f>
        <v/>
      </c>
      <c r="X3506" s="7" t="n"/>
      <c r="Y3506" s="7" t="n"/>
      <c r="Z3506" s="7">
        <f>IF($F3506="","",Y3506*AE3506/100)</f>
        <v/>
      </c>
      <c r="AA3506" s="7">
        <f>IF($F3506="","",Y3506-Z3506)</f>
        <v/>
      </c>
      <c r="AB3506" s="7">
        <f>IF($F3506="","",AA3506-R3506)</f>
        <v/>
      </c>
      <c r="AE3506">
        <f>IF($F3506="","",IF($AK3506=1,0,IF($AJ3506=1,Settings!$C$6,Settings!$C$7))*100)</f>
        <v/>
      </c>
      <c r="AG3506">
        <f>IF($F3506="","",$F3506&amp;"|"&amp;$D3506&amp;"")</f>
        <v/>
      </c>
      <c r="AH3506">
        <f>IF($F3506="","",IF(COUNTIF($AG$2:$AG3506,$AG3506)=1,1,0))</f>
        <v/>
      </c>
      <c r="AI3506">
        <f>IF($AH3506=1,SUMPRODUCT(--($AL$2:$AL$8001&lt;$AL3506))+1,"")</f>
        <v/>
      </c>
      <c r="AJ3506">
        <f>IF($F3506="","",IF(OR($U3506=TRUE(),$U3506="TRUE"),1,0))</f>
        <v/>
      </c>
      <c r="AK3506">
        <f>IF($F3506="","",IF($AD3506="Yes",1,0))</f>
        <v/>
      </c>
      <c r="AL3506">
        <f>IF($AH3506=1,IFERROR(IF(VALUE($F3506)&lt;100000000,VALUE($F3506),1000000000),IFERROR(IF(VALUE(MID($F3506,2,20))&lt;100000000,VALUE(MID($F3506,2,20)),1000000000),1000000000))+ROW()/100000,"")</f>
        <v/>
      </c>
    </row>
    <row r="3507">
      <c r="A3507">
        <f>IF($F3507="","",IFERROR(IF(INDEX('Per Invoice'!$A$2:$A$2001,MATCH($F3507,'Per Invoice'!$B$2:$B$2001,0))=0,"",INDEX('Per Invoice'!$A$2:$A$2001,MATCH($F3507,'Per Invoice'!$B$2:$B$2001,0))),""))</f>
        <v/>
      </c>
      <c r="H3507" s="11" t="n"/>
      <c r="R3507" s="7">
        <f>IF($F3507="","",Q3507*Y3507/100)</f>
        <v/>
      </c>
      <c r="X3507" s="7" t="n"/>
      <c r="Y3507" s="7" t="n"/>
      <c r="Z3507" s="7">
        <f>IF($F3507="","",Y3507*AE3507/100)</f>
        <v/>
      </c>
      <c r="AA3507" s="7">
        <f>IF($F3507="","",Y3507-Z3507)</f>
        <v/>
      </c>
      <c r="AB3507" s="7">
        <f>IF($F3507="","",AA3507-R3507)</f>
        <v/>
      </c>
      <c r="AE3507">
        <f>IF($F3507="","",IF($AK3507=1,0,IF($AJ3507=1,Settings!$C$6,Settings!$C$7))*100)</f>
        <v/>
      </c>
      <c r="AG3507">
        <f>IF($F3507="","",$F3507&amp;"|"&amp;$D3507&amp;"")</f>
        <v/>
      </c>
      <c r="AH3507">
        <f>IF($F3507="","",IF(COUNTIF($AG$2:$AG3507,$AG3507)=1,1,0))</f>
        <v/>
      </c>
      <c r="AI3507">
        <f>IF($AH3507=1,SUMPRODUCT(--($AL$2:$AL$8001&lt;$AL3507))+1,"")</f>
        <v/>
      </c>
      <c r="AJ3507">
        <f>IF($F3507="","",IF(OR($U3507=TRUE(),$U3507="TRUE"),1,0))</f>
        <v/>
      </c>
      <c r="AK3507">
        <f>IF($F3507="","",IF($AD3507="Yes",1,0))</f>
        <v/>
      </c>
      <c r="AL3507">
        <f>IF($AH3507=1,IFERROR(IF(VALUE($F3507)&lt;100000000,VALUE($F3507),1000000000),IFERROR(IF(VALUE(MID($F3507,2,20))&lt;100000000,VALUE(MID($F3507,2,20)),1000000000),1000000000))+ROW()/100000,"")</f>
        <v/>
      </c>
    </row>
    <row r="3508">
      <c r="A3508">
        <f>IF($F3508="","",IFERROR(IF(INDEX('Per Invoice'!$A$2:$A$2001,MATCH($F3508,'Per Invoice'!$B$2:$B$2001,0))=0,"",INDEX('Per Invoice'!$A$2:$A$2001,MATCH($F3508,'Per Invoice'!$B$2:$B$2001,0))),""))</f>
        <v/>
      </c>
      <c r="H3508" s="11" t="n"/>
      <c r="R3508" s="7">
        <f>IF($F3508="","",Q3508*Y3508/100)</f>
        <v/>
      </c>
      <c r="X3508" s="7" t="n"/>
      <c r="Y3508" s="7" t="n"/>
      <c r="Z3508" s="7">
        <f>IF($F3508="","",Y3508*AE3508/100)</f>
        <v/>
      </c>
      <c r="AA3508" s="7">
        <f>IF($F3508="","",Y3508-Z3508)</f>
        <v/>
      </c>
      <c r="AB3508" s="7">
        <f>IF($F3508="","",AA3508-R3508)</f>
        <v/>
      </c>
      <c r="AE3508">
        <f>IF($F3508="","",IF($AK3508=1,0,IF($AJ3508=1,Settings!$C$6,Settings!$C$7))*100)</f>
        <v/>
      </c>
      <c r="AG3508">
        <f>IF($F3508="","",$F3508&amp;"|"&amp;$D3508&amp;"")</f>
        <v/>
      </c>
      <c r="AH3508">
        <f>IF($F3508="","",IF(COUNTIF($AG$2:$AG3508,$AG3508)=1,1,0))</f>
        <v/>
      </c>
      <c r="AI3508">
        <f>IF($AH3508=1,SUMPRODUCT(--($AL$2:$AL$8001&lt;$AL3508))+1,"")</f>
        <v/>
      </c>
      <c r="AJ3508">
        <f>IF($F3508="","",IF(OR($U3508=TRUE(),$U3508="TRUE"),1,0))</f>
        <v/>
      </c>
      <c r="AK3508">
        <f>IF($F3508="","",IF($AD3508="Yes",1,0))</f>
        <v/>
      </c>
      <c r="AL3508">
        <f>IF($AH3508=1,IFERROR(IF(VALUE($F3508)&lt;100000000,VALUE($F3508),1000000000),IFERROR(IF(VALUE(MID($F3508,2,20))&lt;100000000,VALUE(MID($F3508,2,20)),1000000000),1000000000))+ROW()/100000,"")</f>
        <v/>
      </c>
    </row>
    <row r="3509">
      <c r="A3509">
        <f>IF($F3509="","",IFERROR(IF(INDEX('Per Invoice'!$A$2:$A$2001,MATCH($F3509,'Per Invoice'!$B$2:$B$2001,0))=0,"",INDEX('Per Invoice'!$A$2:$A$2001,MATCH($F3509,'Per Invoice'!$B$2:$B$2001,0))),""))</f>
        <v/>
      </c>
      <c r="H3509" s="11" t="n"/>
      <c r="R3509" s="7">
        <f>IF($F3509="","",Q3509*Y3509/100)</f>
        <v/>
      </c>
      <c r="X3509" s="7" t="n"/>
      <c r="Y3509" s="7" t="n"/>
      <c r="Z3509" s="7">
        <f>IF($F3509="","",Y3509*AE3509/100)</f>
        <v/>
      </c>
      <c r="AA3509" s="7">
        <f>IF($F3509="","",Y3509-Z3509)</f>
        <v/>
      </c>
      <c r="AB3509" s="7">
        <f>IF($F3509="","",AA3509-R3509)</f>
        <v/>
      </c>
      <c r="AE3509">
        <f>IF($F3509="","",IF($AK3509=1,0,IF($AJ3509=1,Settings!$C$6,Settings!$C$7))*100)</f>
        <v/>
      </c>
      <c r="AG3509">
        <f>IF($F3509="","",$F3509&amp;"|"&amp;$D3509&amp;"")</f>
        <v/>
      </c>
      <c r="AH3509">
        <f>IF($F3509="","",IF(COUNTIF($AG$2:$AG3509,$AG3509)=1,1,0))</f>
        <v/>
      </c>
      <c r="AI3509">
        <f>IF($AH3509=1,SUMPRODUCT(--($AL$2:$AL$8001&lt;$AL3509))+1,"")</f>
        <v/>
      </c>
      <c r="AJ3509">
        <f>IF($F3509="","",IF(OR($U3509=TRUE(),$U3509="TRUE"),1,0))</f>
        <v/>
      </c>
      <c r="AK3509">
        <f>IF($F3509="","",IF($AD3509="Yes",1,0))</f>
        <v/>
      </c>
      <c r="AL3509">
        <f>IF($AH3509=1,IFERROR(IF(VALUE($F3509)&lt;100000000,VALUE($F3509),1000000000),IFERROR(IF(VALUE(MID($F3509,2,20))&lt;100000000,VALUE(MID($F3509,2,20)),1000000000),1000000000))+ROW()/100000,"")</f>
        <v/>
      </c>
    </row>
    <row r="3510">
      <c r="A3510">
        <f>IF($F3510="","",IFERROR(IF(INDEX('Per Invoice'!$A$2:$A$2001,MATCH($F3510,'Per Invoice'!$B$2:$B$2001,0))=0,"",INDEX('Per Invoice'!$A$2:$A$2001,MATCH($F3510,'Per Invoice'!$B$2:$B$2001,0))),""))</f>
        <v/>
      </c>
      <c r="H3510" s="11" t="n"/>
      <c r="R3510" s="7">
        <f>IF($F3510="","",Q3510*Y3510/100)</f>
        <v/>
      </c>
      <c r="X3510" s="7" t="n"/>
      <c r="Y3510" s="7" t="n"/>
      <c r="Z3510" s="7">
        <f>IF($F3510="","",Y3510*AE3510/100)</f>
        <v/>
      </c>
      <c r="AA3510" s="7">
        <f>IF($F3510="","",Y3510-Z3510)</f>
        <v/>
      </c>
      <c r="AB3510" s="7">
        <f>IF($F3510="","",AA3510-R3510)</f>
        <v/>
      </c>
      <c r="AE3510">
        <f>IF($F3510="","",IF($AK3510=1,0,IF($AJ3510=1,Settings!$C$6,Settings!$C$7))*100)</f>
        <v/>
      </c>
      <c r="AG3510">
        <f>IF($F3510="","",$F3510&amp;"|"&amp;$D3510&amp;"")</f>
        <v/>
      </c>
      <c r="AH3510">
        <f>IF($F3510="","",IF(COUNTIF($AG$2:$AG3510,$AG3510)=1,1,0))</f>
        <v/>
      </c>
      <c r="AI3510">
        <f>IF($AH3510=1,SUMPRODUCT(--($AL$2:$AL$8001&lt;$AL3510))+1,"")</f>
        <v/>
      </c>
      <c r="AJ3510">
        <f>IF($F3510="","",IF(OR($U3510=TRUE(),$U3510="TRUE"),1,0))</f>
        <v/>
      </c>
      <c r="AK3510">
        <f>IF($F3510="","",IF($AD3510="Yes",1,0))</f>
        <v/>
      </c>
      <c r="AL3510">
        <f>IF($AH3510=1,IFERROR(IF(VALUE($F3510)&lt;100000000,VALUE($F3510),1000000000),IFERROR(IF(VALUE(MID($F3510,2,20))&lt;100000000,VALUE(MID($F3510,2,20)),1000000000),1000000000))+ROW()/100000,"")</f>
        <v/>
      </c>
    </row>
    <row r="3511">
      <c r="A3511">
        <f>IF($F3511="","",IFERROR(IF(INDEX('Per Invoice'!$A$2:$A$2001,MATCH($F3511,'Per Invoice'!$B$2:$B$2001,0))=0,"",INDEX('Per Invoice'!$A$2:$A$2001,MATCH($F3511,'Per Invoice'!$B$2:$B$2001,0))),""))</f>
        <v/>
      </c>
      <c r="H3511" s="11" t="n"/>
      <c r="R3511" s="7">
        <f>IF($F3511="","",Q3511*Y3511/100)</f>
        <v/>
      </c>
      <c r="X3511" s="7" t="n"/>
      <c r="Y3511" s="7" t="n"/>
      <c r="Z3511" s="7">
        <f>IF($F3511="","",Y3511*AE3511/100)</f>
        <v/>
      </c>
      <c r="AA3511" s="7">
        <f>IF($F3511="","",Y3511-Z3511)</f>
        <v/>
      </c>
      <c r="AB3511" s="7">
        <f>IF($F3511="","",AA3511-R3511)</f>
        <v/>
      </c>
      <c r="AE3511">
        <f>IF($F3511="","",IF($AK3511=1,0,IF($AJ3511=1,Settings!$C$6,Settings!$C$7))*100)</f>
        <v/>
      </c>
      <c r="AG3511">
        <f>IF($F3511="","",$F3511&amp;"|"&amp;$D3511&amp;"")</f>
        <v/>
      </c>
      <c r="AH3511">
        <f>IF($F3511="","",IF(COUNTIF($AG$2:$AG3511,$AG3511)=1,1,0))</f>
        <v/>
      </c>
      <c r="AI3511">
        <f>IF($AH3511=1,SUMPRODUCT(--($AL$2:$AL$8001&lt;$AL3511))+1,"")</f>
        <v/>
      </c>
      <c r="AJ3511">
        <f>IF($F3511="","",IF(OR($U3511=TRUE(),$U3511="TRUE"),1,0))</f>
        <v/>
      </c>
      <c r="AK3511">
        <f>IF($F3511="","",IF($AD3511="Yes",1,0))</f>
        <v/>
      </c>
      <c r="AL3511">
        <f>IF($AH3511=1,IFERROR(IF(VALUE($F3511)&lt;100000000,VALUE($F3511),1000000000),IFERROR(IF(VALUE(MID($F3511,2,20))&lt;100000000,VALUE(MID($F3511,2,20)),1000000000),1000000000))+ROW()/100000,"")</f>
        <v/>
      </c>
    </row>
    <row r="3512">
      <c r="A3512">
        <f>IF($F3512="","",IFERROR(IF(INDEX('Per Invoice'!$A$2:$A$2001,MATCH($F3512,'Per Invoice'!$B$2:$B$2001,0))=0,"",INDEX('Per Invoice'!$A$2:$A$2001,MATCH($F3512,'Per Invoice'!$B$2:$B$2001,0))),""))</f>
        <v/>
      </c>
      <c r="H3512" s="11" t="n"/>
      <c r="R3512" s="7">
        <f>IF($F3512="","",Q3512*Y3512/100)</f>
        <v/>
      </c>
      <c r="X3512" s="7" t="n"/>
      <c r="Y3512" s="7" t="n"/>
      <c r="Z3512" s="7">
        <f>IF($F3512="","",Y3512*AE3512/100)</f>
        <v/>
      </c>
      <c r="AA3512" s="7">
        <f>IF($F3512="","",Y3512-Z3512)</f>
        <v/>
      </c>
      <c r="AB3512" s="7">
        <f>IF($F3512="","",AA3512-R3512)</f>
        <v/>
      </c>
      <c r="AE3512">
        <f>IF($F3512="","",IF($AK3512=1,0,IF($AJ3512=1,Settings!$C$6,Settings!$C$7))*100)</f>
        <v/>
      </c>
      <c r="AG3512">
        <f>IF($F3512="","",$F3512&amp;"|"&amp;$D3512&amp;"")</f>
        <v/>
      </c>
      <c r="AH3512">
        <f>IF($F3512="","",IF(COUNTIF($AG$2:$AG3512,$AG3512)=1,1,0))</f>
        <v/>
      </c>
      <c r="AI3512">
        <f>IF($AH3512=1,SUMPRODUCT(--($AL$2:$AL$8001&lt;$AL3512))+1,"")</f>
        <v/>
      </c>
      <c r="AJ3512">
        <f>IF($F3512="","",IF(OR($U3512=TRUE(),$U3512="TRUE"),1,0))</f>
        <v/>
      </c>
      <c r="AK3512">
        <f>IF($F3512="","",IF($AD3512="Yes",1,0))</f>
        <v/>
      </c>
      <c r="AL3512">
        <f>IF($AH3512=1,IFERROR(IF(VALUE($F3512)&lt;100000000,VALUE($F3512),1000000000),IFERROR(IF(VALUE(MID($F3512,2,20))&lt;100000000,VALUE(MID($F3512,2,20)),1000000000),1000000000))+ROW()/100000,"")</f>
        <v/>
      </c>
    </row>
    <row r="3513">
      <c r="A3513">
        <f>IF($F3513="","",IFERROR(IF(INDEX('Per Invoice'!$A$2:$A$2001,MATCH($F3513,'Per Invoice'!$B$2:$B$2001,0))=0,"",INDEX('Per Invoice'!$A$2:$A$2001,MATCH($F3513,'Per Invoice'!$B$2:$B$2001,0))),""))</f>
        <v/>
      </c>
      <c r="H3513" s="11" t="n"/>
      <c r="R3513" s="7">
        <f>IF($F3513="","",Q3513*Y3513/100)</f>
        <v/>
      </c>
      <c r="X3513" s="7" t="n"/>
      <c r="Y3513" s="7" t="n"/>
      <c r="Z3513" s="7">
        <f>IF($F3513="","",Y3513*AE3513/100)</f>
        <v/>
      </c>
      <c r="AA3513" s="7">
        <f>IF($F3513="","",Y3513-Z3513)</f>
        <v/>
      </c>
      <c r="AB3513" s="7">
        <f>IF($F3513="","",AA3513-R3513)</f>
        <v/>
      </c>
      <c r="AE3513">
        <f>IF($F3513="","",IF($AK3513=1,0,IF($AJ3513=1,Settings!$C$6,Settings!$C$7))*100)</f>
        <v/>
      </c>
      <c r="AG3513">
        <f>IF($F3513="","",$F3513&amp;"|"&amp;$D3513&amp;"")</f>
        <v/>
      </c>
      <c r="AH3513">
        <f>IF($F3513="","",IF(COUNTIF($AG$2:$AG3513,$AG3513)=1,1,0))</f>
        <v/>
      </c>
      <c r="AI3513">
        <f>IF($AH3513=1,SUMPRODUCT(--($AL$2:$AL$8001&lt;$AL3513))+1,"")</f>
        <v/>
      </c>
      <c r="AJ3513">
        <f>IF($F3513="","",IF(OR($U3513=TRUE(),$U3513="TRUE"),1,0))</f>
        <v/>
      </c>
      <c r="AK3513">
        <f>IF($F3513="","",IF($AD3513="Yes",1,0))</f>
        <v/>
      </c>
      <c r="AL3513">
        <f>IF($AH3513=1,IFERROR(IF(VALUE($F3513)&lt;100000000,VALUE($F3513),1000000000),IFERROR(IF(VALUE(MID($F3513,2,20))&lt;100000000,VALUE(MID($F3513,2,20)),1000000000),1000000000))+ROW()/100000,"")</f>
        <v/>
      </c>
    </row>
    <row r="3514">
      <c r="A3514">
        <f>IF($F3514="","",IFERROR(IF(INDEX('Per Invoice'!$A$2:$A$2001,MATCH($F3514,'Per Invoice'!$B$2:$B$2001,0))=0,"",INDEX('Per Invoice'!$A$2:$A$2001,MATCH($F3514,'Per Invoice'!$B$2:$B$2001,0))),""))</f>
        <v/>
      </c>
      <c r="H3514" s="11" t="n"/>
      <c r="R3514" s="7">
        <f>IF($F3514="","",Q3514*Y3514/100)</f>
        <v/>
      </c>
      <c r="X3514" s="7" t="n"/>
      <c r="Y3514" s="7" t="n"/>
      <c r="Z3514" s="7">
        <f>IF($F3514="","",Y3514*AE3514/100)</f>
        <v/>
      </c>
      <c r="AA3514" s="7">
        <f>IF($F3514="","",Y3514-Z3514)</f>
        <v/>
      </c>
      <c r="AB3514" s="7">
        <f>IF($F3514="","",AA3514-R3514)</f>
        <v/>
      </c>
      <c r="AE3514">
        <f>IF($F3514="","",IF($AK3514=1,0,IF($AJ3514=1,Settings!$C$6,Settings!$C$7))*100)</f>
        <v/>
      </c>
      <c r="AG3514">
        <f>IF($F3514="","",$F3514&amp;"|"&amp;$D3514&amp;"")</f>
        <v/>
      </c>
      <c r="AH3514">
        <f>IF($F3514="","",IF(COUNTIF($AG$2:$AG3514,$AG3514)=1,1,0))</f>
        <v/>
      </c>
      <c r="AI3514">
        <f>IF($AH3514=1,SUMPRODUCT(--($AL$2:$AL$8001&lt;$AL3514))+1,"")</f>
        <v/>
      </c>
      <c r="AJ3514">
        <f>IF($F3514="","",IF(OR($U3514=TRUE(),$U3514="TRUE"),1,0))</f>
        <v/>
      </c>
      <c r="AK3514">
        <f>IF($F3514="","",IF($AD3514="Yes",1,0))</f>
        <v/>
      </c>
      <c r="AL3514">
        <f>IF($AH3514=1,IFERROR(IF(VALUE($F3514)&lt;100000000,VALUE($F3514),1000000000),IFERROR(IF(VALUE(MID($F3514,2,20))&lt;100000000,VALUE(MID($F3514,2,20)),1000000000),1000000000))+ROW()/100000,"")</f>
        <v/>
      </c>
    </row>
    <row r="3515">
      <c r="A3515">
        <f>IF($F3515="","",IFERROR(IF(INDEX('Per Invoice'!$A$2:$A$2001,MATCH($F3515,'Per Invoice'!$B$2:$B$2001,0))=0,"",INDEX('Per Invoice'!$A$2:$A$2001,MATCH($F3515,'Per Invoice'!$B$2:$B$2001,0))),""))</f>
        <v/>
      </c>
      <c r="H3515" s="11" t="n"/>
      <c r="R3515" s="7">
        <f>IF($F3515="","",Q3515*Y3515/100)</f>
        <v/>
      </c>
      <c r="X3515" s="7" t="n"/>
      <c r="Y3515" s="7" t="n"/>
      <c r="Z3515" s="7">
        <f>IF($F3515="","",Y3515*AE3515/100)</f>
        <v/>
      </c>
      <c r="AA3515" s="7">
        <f>IF($F3515="","",Y3515-Z3515)</f>
        <v/>
      </c>
      <c r="AB3515" s="7">
        <f>IF($F3515="","",AA3515-R3515)</f>
        <v/>
      </c>
      <c r="AE3515">
        <f>IF($F3515="","",IF($AK3515=1,0,IF($AJ3515=1,Settings!$C$6,Settings!$C$7))*100)</f>
        <v/>
      </c>
      <c r="AG3515">
        <f>IF($F3515="","",$F3515&amp;"|"&amp;$D3515&amp;"")</f>
        <v/>
      </c>
      <c r="AH3515">
        <f>IF($F3515="","",IF(COUNTIF($AG$2:$AG3515,$AG3515)=1,1,0))</f>
        <v/>
      </c>
      <c r="AI3515">
        <f>IF($AH3515=1,SUMPRODUCT(--($AL$2:$AL$8001&lt;$AL3515))+1,"")</f>
        <v/>
      </c>
      <c r="AJ3515">
        <f>IF($F3515="","",IF(OR($U3515=TRUE(),$U3515="TRUE"),1,0))</f>
        <v/>
      </c>
      <c r="AK3515">
        <f>IF($F3515="","",IF($AD3515="Yes",1,0))</f>
        <v/>
      </c>
      <c r="AL3515">
        <f>IF($AH3515=1,IFERROR(IF(VALUE($F3515)&lt;100000000,VALUE($F3515),1000000000),IFERROR(IF(VALUE(MID($F3515,2,20))&lt;100000000,VALUE(MID($F3515,2,20)),1000000000),1000000000))+ROW()/100000,"")</f>
        <v/>
      </c>
    </row>
    <row r="3516">
      <c r="A3516">
        <f>IF($F3516="","",IFERROR(IF(INDEX('Per Invoice'!$A$2:$A$2001,MATCH($F3516,'Per Invoice'!$B$2:$B$2001,0))=0,"",INDEX('Per Invoice'!$A$2:$A$2001,MATCH($F3516,'Per Invoice'!$B$2:$B$2001,0))),""))</f>
        <v/>
      </c>
      <c r="H3516" s="11" t="n"/>
      <c r="R3516" s="7">
        <f>IF($F3516="","",Q3516*Y3516/100)</f>
        <v/>
      </c>
      <c r="X3516" s="7" t="n"/>
      <c r="Y3516" s="7" t="n"/>
      <c r="Z3516" s="7">
        <f>IF($F3516="","",Y3516*AE3516/100)</f>
        <v/>
      </c>
      <c r="AA3516" s="7">
        <f>IF($F3516="","",Y3516-Z3516)</f>
        <v/>
      </c>
      <c r="AB3516" s="7">
        <f>IF($F3516="","",AA3516-R3516)</f>
        <v/>
      </c>
      <c r="AE3516">
        <f>IF($F3516="","",IF($AK3516=1,0,IF($AJ3516=1,Settings!$C$6,Settings!$C$7))*100)</f>
        <v/>
      </c>
      <c r="AG3516">
        <f>IF($F3516="","",$F3516&amp;"|"&amp;$D3516&amp;"")</f>
        <v/>
      </c>
      <c r="AH3516">
        <f>IF($F3516="","",IF(COUNTIF($AG$2:$AG3516,$AG3516)=1,1,0))</f>
        <v/>
      </c>
      <c r="AI3516">
        <f>IF($AH3516=1,SUMPRODUCT(--($AL$2:$AL$8001&lt;$AL3516))+1,"")</f>
        <v/>
      </c>
      <c r="AJ3516">
        <f>IF($F3516="","",IF(OR($U3516=TRUE(),$U3516="TRUE"),1,0))</f>
        <v/>
      </c>
      <c r="AK3516">
        <f>IF($F3516="","",IF($AD3516="Yes",1,0))</f>
        <v/>
      </c>
      <c r="AL3516">
        <f>IF($AH3516=1,IFERROR(IF(VALUE($F3516)&lt;100000000,VALUE($F3516),1000000000),IFERROR(IF(VALUE(MID($F3516,2,20))&lt;100000000,VALUE(MID($F3516,2,20)),1000000000),1000000000))+ROW()/100000,"")</f>
        <v/>
      </c>
    </row>
    <row r="3517">
      <c r="A3517">
        <f>IF($F3517="","",IFERROR(IF(INDEX('Per Invoice'!$A$2:$A$2001,MATCH($F3517,'Per Invoice'!$B$2:$B$2001,0))=0,"",INDEX('Per Invoice'!$A$2:$A$2001,MATCH($F3517,'Per Invoice'!$B$2:$B$2001,0))),""))</f>
        <v/>
      </c>
      <c r="H3517" s="11" t="n"/>
      <c r="R3517" s="7">
        <f>IF($F3517="","",Q3517*Y3517/100)</f>
        <v/>
      </c>
      <c r="X3517" s="7" t="n"/>
      <c r="Y3517" s="7" t="n"/>
      <c r="Z3517" s="7">
        <f>IF($F3517="","",Y3517*AE3517/100)</f>
        <v/>
      </c>
      <c r="AA3517" s="7">
        <f>IF($F3517="","",Y3517-Z3517)</f>
        <v/>
      </c>
      <c r="AB3517" s="7">
        <f>IF($F3517="","",AA3517-R3517)</f>
        <v/>
      </c>
      <c r="AE3517">
        <f>IF($F3517="","",IF($AK3517=1,0,IF($AJ3517=1,Settings!$C$6,Settings!$C$7))*100)</f>
        <v/>
      </c>
      <c r="AG3517">
        <f>IF($F3517="","",$F3517&amp;"|"&amp;$D3517&amp;"")</f>
        <v/>
      </c>
      <c r="AH3517">
        <f>IF($F3517="","",IF(COUNTIF($AG$2:$AG3517,$AG3517)=1,1,0))</f>
        <v/>
      </c>
      <c r="AI3517">
        <f>IF($AH3517=1,SUMPRODUCT(--($AL$2:$AL$8001&lt;$AL3517))+1,"")</f>
        <v/>
      </c>
      <c r="AJ3517">
        <f>IF($F3517="","",IF(OR($U3517=TRUE(),$U3517="TRUE"),1,0))</f>
        <v/>
      </c>
      <c r="AK3517">
        <f>IF($F3517="","",IF($AD3517="Yes",1,0))</f>
        <v/>
      </c>
      <c r="AL3517">
        <f>IF($AH3517=1,IFERROR(IF(VALUE($F3517)&lt;100000000,VALUE($F3517),1000000000),IFERROR(IF(VALUE(MID($F3517,2,20))&lt;100000000,VALUE(MID($F3517,2,20)),1000000000),1000000000))+ROW()/100000,"")</f>
        <v/>
      </c>
    </row>
    <row r="3518">
      <c r="A3518">
        <f>IF($F3518="","",IFERROR(IF(INDEX('Per Invoice'!$A$2:$A$2001,MATCH($F3518,'Per Invoice'!$B$2:$B$2001,0))=0,"",INDEX('Per Invoice'!$A$2:$A$2001,MATCH($F3518,'Per Invoice'!$B$2:$B$2001,0))),""))</f>
        <v/>
      </c>
      <c r="H3518" s="11" t="n"/>
      <c r="R3518" s="7">
        <f>IF($F3518="","",Q3518*Y3518/100)</f>
        <v/>
      </c>
      <c r="X3518" s="7" t="n"/>
      <c r="Y3518" s="7" t="n"/>
      <c r="Z3518" s="7">
        <f>IF($F3518="","",Y3518*AE3518/100)</f>
        <v/>
      </c>
      <c r="AA3518" s="7">
        <f>IF($F3518="","",Y3518-Z3518)</f>
        <v/>
      </c>
      <c r="AB3518" s="7">
        <f>IF($F3518="","",AA3518-R3518)</f>
        <v/>
      </c>
      <c r="AE3518">
        <f>IF($F3518="","",IF($AK3518=1,0,IF($AJ3518=1,Settings!$C$6,Settings!$C$7))*100)</f>
        <v/>
      </c>
      <c r="AG3518">
        <f>IF($F3518="","",$F3518&amp;"|"&amp;$D3518&amp;"")</f>
        <v/>
      </c>
      <c r="AH3518">
        <f>IF($F3518="","",IF(COUNTIF($AG$2:$AG3518,$AG3518)=1,1,0))</f>
        <v/>
      </c>
      <c r="AI3518">
        <f>IF($AH3518=1,SUMPRODUCT(--($AL$2:$AL$8001&lt;$AL3518))+1,"")</f>
        <v/>
      </c>
      <c r="AJ3518">
        <f>IF($F3518="","",IF(OR($U3518=TRUE(),$U3518="TRUE"),1,0))</f>
        <v/>
      </c>
      <c r="AK3518">
        <f>IF($F3518="","",IF($AD3518="Yes",1,0))</f>
        <v/>
      </c>
      <c r="AL3518">
        <f>IF($AH3518=1,IFERROR(IF(VALUE($F3518)&lt;100000000,VALUE($F3518),1000000000),IFERROR(IF(VALUE(MID($F3518,2,20))&lt;100000000,VALUE(MID($F3518,2,20)),1000000000),1000000000))+ROW()/100000,"")</f>
        <v/>
      </c>
    </row>
    <row r="3519">
      <c r="A3519">
        <f>IF($F3519="","",IFERROR(IF(INDEX('Per Invoice'!$A$2:$A$2001,MATCH($F3519,'Per Invoice'!$B$2:$B$2001,0))=0,"",INDEX('Per Invoice'!$A$2:$A$2001,MATCH($F3519,'Per Invoice'!$B$2:$B$2001,0))),""))</f>
        <v/>
      </c>
      <c r="H3519" s="11" t="n"/>
      <c r="R3519" s="7">
        <f>IF($F3519="","",Q3519*Y3519/100)</f>
        <v/>
      </c>
      <c r="X3519" s="7" t="n"/>
      <c r="Y3519" s="7" t="n"/>
      <c r="Z3519" s="7">
        <f>IF($F3519="","",Y3519*AE3519/100)</f>
        <v/>
      </c>
      <c r="AA3519" s="7">
        <f>IF($F3519="","",Y3519-Z3519)</f>
        <v/>
      </c>
      <c r="AB3519" s="7">
        <f>IF($F3519="","",AA3519-R3519)</f>
        <v/>
      </c>
      <c r="AE3519">
        <f>IF($F3519="","",IF($AK3519=1,0,IF($AJ3519=1,Settings!$C$6,Settings!$C$7))*100)</f>
        <v/>
      </c>
      <c r="AG3519">
        <f>IF($F3519="","",$F3519&amp;"|"&amp;$D3519&amp;"")</f>
        <v/>
      </c>
      <c r="AH3519">
        <f>IF($F3519="","",IF(COUNTIF($AG$2:$AG3519,$AG3519)=1,1,0))</f>
        <v/>
      </c>
      <c r="AI3519">
        <f>IF($AH3519=1,SUMPRODUCT(--($AL$2:$AL$8001&lt;$AL3519))+1,"")</f>
        <v/>
      </c>
      <c r="AJ3519">
        <f>IF($F3519="","",IF(OR($U3519=TRUE(),$U3519="TRUE"),1,0))</f>
        <v/>
      </c>
      <c r="AK3519">
        <f>IF($F3519="","",IF($AD3519="Yes",1,0))</f>
        <v/>
      </c>
      <c r="AL3519">
        <f>IF($AH3519=1,IFERROR(IF(VALUE($F3519)&lt;100000000,VALUE($F3519),1000000000),IFERROR(IF(VALUE(MID($F3519,2,20))&lt;100000000,VALUE(MID($F3519,2,20)),1000000000),1000000000))+ROW()/100000,"")</f>
        <v/>
      </c>
    </row>
    <row r="3520">
      <c r="A3520">
        <f>IF($F3520="","",IFERROR(IF(INDEX('Per Invoice'!$A$2:$A$2001,MATCH($F3520,'Per Invoice'!$B$2:$B$2001,0))=0,"",INDEX('Per Invoice'!$A$2:$A$2001,MATCH($F3520,'Per Invoice'!$B$2:$B$2001,0))),""))</f>
        <v/>
      </c>
      <c r="H3520" s="11" t="n"/>
      <c r="R3520" s="7">
        <f>IF($F3520="","",Q3520*Y3520/100)</f>
        <v/>
      </c>
      <c r="X3520" s="7" t="n"/>
      <c r="Y3520" s="7" t="n"/>
      <c r="Z3520" s="7">
        <f>IF($F3520="","",Y3520*AE3520/100)</f>
        <v/>
      </c>
      <c r="AA3520" s="7">
        <f>IF($F3520="","",Y3520-Z3520)</f>
        <v/>
      </c>
      <c r="AB3520" s="7">
        <f>IF($F3520="","",AA3520-R3520)</f>
        <v/>
      </c>
      <c r="AE3520">
        <f>IF($F3520="","",IF($AK3520=1,0,IF($AJ3520=1,Settings!$C$6,Settings!$C$7))*100)</f>
        <v/>
      </c>
      <c r="AG3520">
        <f>IF($F3520="","",$F3520&amp;"|"&amp;$D3520&amp;"")</f>
        <v/>
      </c>
      <c r="AH3520">
        <f>IF($F3520="","",IF(COUNTIF($AG$2:$AG3520,$AG3520)=1,1,0))</f>
        <v/>
      </c>
      <c r="AI3520">
        <f>IF($AH3520=1,SUMPRODUCT(--($AL$2:$AL$8001&lt;$AL3520))+1,"")</f>
        <v/>
      </c>
      <c r="AJ3520">
        <f>IF($F3520="","",IF(OR($U3520=TRUE(),$U3520="TRUE"),1,0))</f>
        <v/>
      </c>
      <c r="AK3520">
        <f>IF($F3520="","",IF($AD3520="Yes",1,0))</f>
        <v/>
      </c>
      <c r="AL3520">
        <f>IF($AH3520=1,IFERROR(IF(VALUE($F3520)&lt;100000000,VALUE($F3520),1000000000),IFERROR(IF(VALUE(MID($F3520,2,20))&lt;100000000,VALUE(MID($F3520,2,20)),1000000000),1000000000))+ROW()/100000,"")</f>
        <v/>
      </c>
    </row>
    <row r="3521">
      <c r="A3521">
        <f>IF($F3521="","",IFERROR(IF(INDEX('Per Invoice'!$A$2:$A$2001,MATCH($F3521,'Per Invoice'!$B$2:$B$2001,0))=0,"",INDEX('Per Invoice'!$A$2:$A$2001,MATCH($F3521,'Per Invoice'!$B$2:$B$2001,0))),""))</f>
        <v/>
      </c>
      <c r="H3521" s="11" t="n"/>
      <c r="R3521" s="7">
        <f>IF($F3521="","",Q3521*Y3521/100)</f>
        <v/>
      </c>
      <c r="X3521" s="7" t="n"/>
      <c r="Y3521" s="7" t="n"/>
      <c r="Z3521" s="7">
        <f>IF($F3521="","",Y3521*AE3521/100)</f>
        <v/>
      </c>
      <c r="AA3521" s="7">
        <f>IF($F3521="","",Y3521-Z3521)</f>
        <v/>
      </c>
      <c r="AB3521" s="7">
        <f>IF($F3521="","",AA3521-R3521)</f>
        <v/>
      </c>
      <c r="AE3521">
        <f>IF($F3521="","",IF($AK3521=1,0,IF($AJ3521=1,Settings!$C$6,Settings!$C$7))*100)</f>
        <v/>
      </c>
      <c r="AG3521">
        <f>IF($F3521="","",$F3521&amp;"|"&amp;$D3521&amp;"")</f>
        <v/>
      </c>
      <c r="AH3521">
        <f>IF($F3521="","",IF(COUNTIF($AG$2:$AG3521,$AG3521)=1,1,0))</f>
        <v/>
      </c>
      <c r="AI3521">
        <f>IF($AH3521=1,SUMPRODUCT(--($AL$2:$AL$8001&lt;$AL3521))+1,"")</f>
        <v/>
      </c>
      <c r="AJ3521">
        <f>IF($F3521="","",IF(OR($U3521=TRUE(),$U3521="TRUE"),1,0))</f>
        <v/>
      </c>
      <c r="AK3521">
        <f>IF($F3521="","",IF($AD3521="Yes",1,0))</f>
        <v/>
      </c>
      <c r="AL3521">
        <f>IF($AH3521=1,IFERROR(IF(VALUE($F3521)&lt;100000000,VALUE($F3521),1000000000),IFERROR(IF(VALUE(MID($F3521,2,20))&lt;100000000,VALUE(MID($F3521,2,20)),1000000000),1000000000))+ROW()/100000,"")</f>
        <v/>
      </c>
    </row>
    <row r="3522">
      <c r="A3522">
        <f>IF($F3522="","",IFERROR(IF(INDEX('Per Invoice'!$A$2:$A$2001,MATCH($F3522,'Per Invoice'!$B$2:$B$2001,0))=0,"",INDEX('Per Invoice'!$A$2:$A$2001,MATCH($F3522,'Per Invoice'!$B$2:$B$2001,0))),""))</f>
        <v/>
      </c>
      <c r="H3522" s="11" t="n"/>
      <c r="R3522" s="7">
        <f>IF($F3522="","",Q3522*Y3522/100)</f>
        <v/>
      </c>
      <c r="X3522" s="7" t="n"/>
      <c r="Y3522" s="7" t="n"/>
      <c r="Z3522" s="7">
        <f>IF($F3522="","",Y3522*AE3522/100)</f>
        <v/>
      </c>
      <c r="AA3522" s="7">
        <f>IF($F3522="","",Y3522-Z3522)</f>
        <v/>
      </c>
      <c r="AB3522" s="7">
        <f>IF($F3522="","",AA3522-R3522)</f>
        <v/>
      </c>
      <c r="AE3522">
        <f>IF($F3522="","",IF($AK3522=1,0,IF($AJ3522=1,Settings!$C$6,Settings!$C$7))*100)</f>
        <v/>
      </c>
      <c r="AG3522">
        <f>IF($F3522="","",$F3522&amp;"|"&amp;$D3522&amp;"")</f>
        <v/>
      </c>
      <c r="AH3522">
        <f>IF($F3522="","",IF(COUNTIF($AG$2:$AG3522,$AG3522)=1,1,0))</f>
        <v/>
      </c>
      <c r="AI3522">
        <f>IF($AH3522=1,SUMPRODUCT(--($AL$2:$AL$8001&lt;$AL3522))+1,"")</f>
        <v/>
      </c>
      <c r="AJ3522">
        <f>IF($F3522="","",IF(OR($U3522=TRUE(),$U3522="TRUE"),1,0))</f>
        <v/>
      </c>
      <c r="AK3522">
        <f>IF($F3522="","",IF($AD3522="Yes",1,0))</f>
        <v/>
      </c>
      <c r="AL3522">
        <f>IF($AH3522=1,IFERROR(IF(VALUE($F3522)&lt;100000000,VALUE($F3522),1000000000),IFERROR(IF(VALUE(MID($F3522,2,20))&lt;100000000,VALUE(MID($F3522,2,20)),1000000000),1000000000))+ROW()/100000,"")</f>
        <v/>
      </c>
    </row>
    <row r="3523">
      <c r="A3523">
        <f>IF($F3523="","",IFERROR(IF(INDEX('Per Invoice'!$A$2:$A$2001,MATCH($F3523,'Per Invoice'!$B$2:$B$2001,0))=0,"",INDEX('Per Invoice'!$A$2:$A$2001,MATCH($F3523,'Per Invoice'!$B$2:$B$2001,0))),""))</f>
        <v/>
      </c>
      <c r="H3523" s="11" t="n"/>
      <c r="R3523" s="7">
        <f>IF($F3523="","",Q3523*Y3523/100)</f>
        <v/>
      </c>
      <c r="X3523" s="7" t="n"/>
      <c r="Y3523" s="7" t="n"/>
      <c r="Z3523" s="7">
        <f>IF($F3523="","",Y3523*AE3523/100)</f>
        <v/>
      </c>
      <c r="AA3523" s="7">
        <f>IF($F3523="","",Y3523-Z3523)</f>
        <v/>
      </c>
      <c r="AB3523" s="7">
        <f>IF($F3523="","",AA3523-R3523)</f>
        <v/>
      </c>
      <c r="AE3523">
        <f>IF($F3523="","",IF($AK3523=1,0,IF($AJ3523=1,Settings!$C$6,Settings!$C$7))*100)</f>
        <v/>
      </c>
      <c r="AG3523">
        <f>IF($F3523="","",$F3523&amp;"|"&amp;$D3523&amp;"")</f>
        <v/>
      </c>
      <c r="AH3523">
        <f>IF($F3523="","",IF(COUNTIF($AG$2:$AG3523,$AG3523)=1,1,0))</f>
        <v/>
      </c>
      <c r="AI3523">
        <f>IF($AH3523=1,SUMPRODUCT(--($AL$2:$AL$8001&lt;$AL3523))+1,"")</f>
        <v/>
      </c>
      <c r="AJ3523">
        <f>IF($F3523="","",IF(OR($U3523=TRUE(),$U3523="TRUE"),1,0))</f>
        <v/>
      </c>
      <c r="AK3523">
        <f>IF($F3523="","",IF($AD3523="Yes",1,0))</f>
        <v/>
      </c>
      <c r="AL3523">
        <f>IF($AH3523=1,IFERROR(IF(VALUE($F3523)&lt;100000000,VALUE($F3523),1000000000),IFERROR(IF(VALUE(MID($F3523,2,20))&lt;100000000,VALUE(MID($F3523,2,20)),1000000000),1000000000))+ROW()/100000,"")</f>
        <v/>
      </c>
    </row>
    <row r="3524">
      <c r="A3524">
        <f>IF($F3524="","",IFERROR(IF(INDEX('Per Invoice'!$A$2:$A$2001,MATCH($F3524,'Per Invoice'!$B$2:$B$2001,0))=0,"",INDEX('Per Invoice'!$A$2:$A$2001,MATCH($F3524,'Per Invoice'!$B$2:$B$2001,0))),""))</f>
        <v/>
      </c>
      <c r="H3524" s="11" t="n"/>
      <c r="R3524" s="7">
        <f>IF($F3524="","",Q3524*Y3524/100)</f>
        <v/>
      </c>
      <c r="X3524" s="7" t="n"/>
      <c r="Y3524" s="7" t="n"/>
      <c r="Z3524" s="7">
        <f>IF($F3524="","",Y3524*AE3524/100)</f>
        <v/>
      </c>
      <c r="AA3524" s="7">
        <f>IF($F3524="","",Y3524-Z3524)</f>
        <v/>
      </c>
      <c r="AB3524" s="7">
        <f>IF($F3524="","",AA3524-R3524)</f>
        <v/>
      </c>
      <c r="AE3524">
        <f>IF($F3524="","",IF($AK3524=1,0,IF($AJ3524=1,Settings!$C$6,Settings!$C$7))*100)</f>
        <v/>
      </c>
      <c r="AG3524">
        <f>IF($F3524="","",$F3524&amp;"|"&amp;$D3524&amp;"")</f>
        <v/>
      </c>
      <c r="AH3524">
        <f>IF($F3524="","",IF(COUNTIF($AG$2:$AG3524,$AG3524)=1,1,0))</f>
        <v/>
      </c>
      <c r="AI3524">
        <f>IF($AH3524=1,SUMPRODUCT(--($AL$2:$AL$8001&lt;$AL3524))+1,"")</f>
        <v/>
      </c>
      <c r="AJ3524">
        <f>IF($F3524="","",IF(OR($U3524=TRUE(),$U3524="TRUE"),1,0))</f>
        <v/>
      </c>
      <c r="AK3524">
        <f>IF($F3524="","",IF($AD3524="Yes",1,0))</f>
        <v/>
      </c>
      <c r="AL3524">
        <f>IF($AH3524=1,IFERROR(IF(VALUE($F3524)&lt;100000000,VALUE($F3524),1000000000),IFERROR(IF(VALUE(MID($F3524,2,20))&lt;100000000,VALUE(MID($F3524,2,20)),1000000000),1000000000))+ROW()/100000,"")</f>
        <v/>
      </c>
    </row>
    <row r="3525">
      <c r="A3525">
        <f>IF($F3525="","",IFERROR(IF(INDEX('Per Invoice'!$A$2:$A$2001,MATCH($F3525,'Per Invoice'!$B$2:$B$2001,0))=0,"",INDEX('Per Invoice'!$A$2:$A$2001,MATCH($F3525,'Per Invoice'!$B$2:$B$2001,0))),""))</f>
        <v/>
      </c>
      <c r="H3525" s="11" t="n"/>
      <c r="R3525" s="7">
        <f>IF($F3525="","",Q3525*Y3525/100)</f>
        <v/>
      </c>
      <c r="X3525" s="7" t="n"/>
      <c r="Y3525" s="7" t="n"/>
      <c r="Z3525" s="7">
        <f>IF($F3525="","",Y3525*AE3525/100)</f>
        <v/>
      </c>
      <c r="AA3525" s="7">
        <f>IF($F3525="","",Y3525-Z3525)</f>
        <v/>
      </c>
      <c r="AB3525" s="7">
        <f>IF($F3525="","",AA3525-R3525)</f>
        <v/>
      </c>
      <c r="AE3525">
        <f>IF($F3525="","",IF($AK3525=1,0,IF($AJ3525=1,Settings!$C$6,Settings!$C$7))*100)</f>
        <v/>
      </c>
      <c r="AG3525">
        <f>IF($F3525="","",$F3525&amp;"|"&amp;$D3525&amp;"")</f>
        <v/>
      </c>
      <c r="AH3525">
        <f>IF($F3525="","",IF(COUNTIF($AG$2:$AG3525,$AG3525)=1,1,0))</f>
        <v/>
      </c>
      <c r="AI3525">
        <f>IF($AH3525=1,SUMPRODUCT(--($AL$2:$AL$8001&lt;$AL3525))+1,"")</f>
        <v/>
      </c>
      <c r="AJ3525">
        <f>IF($F3525="","",IF(OR($U3525=TRUE(),$U3525="TRUE"),1,0))</f>
        <v/>
      </c>
      <c r="AK3525">
        <f>IF($F3525="","",IF($AD3525="Yes",1,0))</f>
        <v/>
      </c>
      <c r="AL3525">
        <f>IF($AH3525=1,IFERROR(IF(VALUE($F3525)&lt;100000000,VALUE($F3525),1000000000),IFERROR(IF(VALUE(MID($F3525,2,20))&lt;100000000,VALUE(MID($F3525,2,20)),1000000000),1000000000))+ROW()/100000,"")</f>
        <v/>
      </c>
    </row>
    <row r="3526">
      <c r="A3526">
        <f>IF($F3526="","",IFERROR(IF(INDEX('Per Invoice'!$A$2:$A$2001,MATCH($F3526,'Per Invoice'!$B$2:$B$2001,0))=0,"",INDEX('Per Invoice'!$A$2:$A$2001,MATCH($F3526,'Per Invoice'!$B$2:$B$2001,0))),""))</f>
        <v/>
      </c>
      <c r="H3526" s="11" t="n"/>
      <c r="R3526" s="7">
        <f>IF($F3526="","",Q3526*Y3526/100)</f>
        <v/>
      </c>
      <c r="X3526" s="7" t="n"/>
      <c r="Y3526" s="7" t="n"/>
      <c r="Z3526" s="7">
        <f>IF($F3526="","",Y3526*AE3526/100)</f>
        <v/>
      </c>
      <c r="AA3526" s="7">
        <f>IF($F3526="","",Y3526-Z3526)</f>
        <v/>
      </c>
      <c r="AB3526" s="7">
        <f>IF($F3526="","",AA3526-R3526)</f>
        <v/>
      </c>
      <c r="AE3526">
        <f>IF($F3526="","",IF($AK3526=1,0,IF($AJ3526=1,Settings!$C$6,Settings!$C$7))*100)</f>
        <v/>
      </c>
      <c r="AG3526">
        <f>IF($F3526="","",$F3526&amp;"|"&amp;$D3526&amp;"")</f>
        <v/>
      </c>
      <c r="AH3526">
        <f>IF($F3526="","",IF(COUNTIF($AG$2:$AG3526,$AG3526)=1,1,0))</f>
        <v/>
      </c>
      <c r="AI3526">
        <f>IF($AH3526=1,SUMPRODUCT(--($AL$2:$AL$8001&lt;$AL3526))+1,"")</f>
        <v/>
      </c>
      <c r="AJ3526">
        <f>IF($F3526="","",IF(OR($U3526=TRUE(),$U3526="TRUE"),1,0))</f>
        <v/>
      </c>
      <c r="AK3526">
        <f>IF($F3526="","",IF($AD3526="Yes",1,0))</f>
        <v/>
      </c>
      <c r="AL3526">
        <f>IF($AH3526=1,IFERROR(IF(VALUE($F3526)&lt;100000000,VALUE($F3526),1000000000),IFERROR(IF(VALUE(MID($F3526,2,20))&lt;100000000,VALUE(MID($F3526,2,20)),1000000000),1000000000))+ROW()/100000,"")</f>
        <v/>
      </c>
    </row>
    <row r="3527">
      <c r="A3527">
        <f>IF($F3527="","",IFERROR(IF(INDEX('Per Invoice'!$A$2:$A$2001,MATCH($F3527,'Per Invoice'!$B$2:$B$2001,0))=0,"",INDEX('Per Invoice'!$A$2:$A$2001,MATCH($F3527,'Per Invoice'!$B$2:$B$2001,0))),""))</f>
        <v/>
      </c>
      <c r="H3527" s="11" t="n"/>
      <c r="R3527" s="7">
        <f>IF($F3527="","",Q3527*Y3527/100)</f>
        <v/>
      </c>
      <c r="X3527" s="7" t="n"/>
      <c r="Y3527" s="7" t="n"/>
      <c r="Z3527" s="7">
        <f>IF($F3527="","",Y3527*AE3527/100)</f>
        <v/>
      </c>
      <c r="AA3527" s="7">
        <f>IF($F3527="","",Y3527-Z3527)</f>
        <v/>
      </c>
      <c r="AB3527" s="7">
        <f>IF($F3527="","",AA3527-R3527)</f>
        <v/>
      </c>
      <c r="AE3527">
        <f>IF($F3527="","",IF($AK3527=1,0,IF($AJ3527=1,Settings!$C$6,Settings!$C$7))*100)</f>
        <v/>
      </c>
      <c r="AG3527">
        <f>IF($F3527="","",$F3527&amp;"|"&amp;$D3527&amp;"")</f>
        <v/>
      </c>
      <c r="AH3527">
        <f>IF($F3527="","",IF(COUNTIF($AG$2:$AG3527,$AG3527)=1,1,0))</f>
        <v/>
      </c>
      <c r="AI3527">
        <f>IF($AH3527=1,SUMPRODUCT(--($AL$2:$AL$8001&lt;$AL3527))+1,"")</f>
        <v/>
      </c>
      <c r="AJ3527">
        <f>IF($F3527="","",IF(OR($U3527=TRUE(),$U3527="TRUE"),1,0))</f>
        <v/>
      </c>
      <c r="AK3527">
        <f>IF($F3527="","",IF($AD3527="Yes",1,0))</f>
        <v/>
      </c>
      <c r="AL3527">
        <f>IF($AH3527=1,IFERROR(IF(VALUE($F3527)&lt;100000000,VALUE($F3527),1000000000),IFERROR(IF(VALUE(MID($F3527,2,20))&lt;100000000,VALUE(MID($F3527,2,20)),1000000000),1000000000))+ROW()/100000,"")</f>
        <v/>
      </c>
    </row>
    <row r="3528">
      <c r="A3528">
        <f>IF($F3528="","",IFERROR(IF(INDEX('Per Invoice'!$A$2:$A$2001,MATCH($F3528,'Per Invoice'!$B$2:$B$2001,0))=0,"",INDEX('Per Invoice'!$A$2:$A$2001,MATCH($F3528,'Per Invoice'!$B$2:$B$2001,0))),""))</f>
        <v/>
      </c>
      <c r="H3528" s="11" t="n"/>
      <c r="R3528" s="7">
        <f>IF($F3528="","",Q3528*Y3528/100)</f>
        <v/>
      </c>
      <c r="X3528" s="7" t="n"/>
      <c r="Y3528" s="7" t="n"/>
      <c r="Z3528" s="7">
        <f>IF($F3528="","",Y3528*AE3528/100)</f>
        <v/>
      </c>
      <c r="AA3528" s="7">
        <f>IF($F3528="","",Y3528-Z3528)</f>
        <v/>
      </c>
      <c r="AB3528" s="7">
        <f>IF($F3528="","",AA3528-R3528)</f>
        <v/>
      </c>
      <c r="AE3528">
        <f>IF($F3528="","",IF($AK3528=1,0,IF($AJ3528=1,Settings!$C$6,Settings!$C$7))*100)</f>
        <v/>
      </c>
      <c r="AG3528">
        <f>IF($F3528="","",$F3528&amp;"|"&amp;$D3528&amp;"")</f>
        <v/>
      </c>
      <c r="AH3528">
        <f>IF($F3528="","",IF(COUNTIF($AG$2:$AG3528,$AG3528)=1,1,0))</f>
        <v/>
      </c>
      <c r="AI3528">
        <f>IF($AH3528=1,SUMPRODUCT(--($AL$2:$AL$8001&lt;$AL3528))+1,"")</f>
        <v/>
      </c>
      <c r="AJ3528">
        <f>IF($F3528="","",IF(OR($U3528=TRUE(),$U3528="TRUE"),1,0))</f>
        <v/>
      </c>
      <c r="AK3528">
        <f>IF($F3528="","",IF($AD3528="Yes",1,0))</f>
        <v/>
      </c>
      <c r="AL3528">
        <f>IF($AH3528=1,IFERROR(IF(VALUE($F3528)&lt;100000000,VALUE($F3528),1000000000),IFERROR(IF(VALUE(MID($F3528,2,20))&lt;100000000,VALUE(MID($F3528,2,20)),1000000000),1000000000))+ROW()/100000,"")</f>
        <v/>
      </c>
    </row>
    <row r="3529">
      <c r="A3529">
        <f>IF($F3529="","",IFERROR(IF(INDEX('Per Invoice'!$A$2:$A$2001,MATCH($F3529,'Per Invoice'!$B$2:$B$2001,0))=0,"",INDEX('Per Invoice'!$A$2:$A$2001,MATCH($F3529,'Per Invoice'!$B$2:$B$2001,0))),""))</f>
        <v/>
      </c>
      <c r="H3529" s="11" t="n"/>
      <c r="R3529" s="7">
        <f>IF($F3529="","",Q3529*Y3529/100)</f>
        <v/>
      </c>
      <c r="X3529" s="7" t="n"/>
      <c r="Y3529" s="7" t="n"/>
      <c r="Z3529" s="7">
        <f>IF($F3529="","",Y3529*AE3529/100)</f>
        <v/>
      </c>
      <c r="AA3529" s="7">
        <f>IF($F3529="","",Y3529-Z3529)</f>
        <v/>
      </c>
      <c r="AB3529" s="7">
        <f>IF($F3529="","",AA3529-R3529)</f>
        <v/>
      </c>
      <c r="AE3529">
        <f>IF($F3529="","",IF($AK3529=1,0,IF($AJ3529=1,Settings!$C$6,Settings!$C$7))*100)</f>
        <v/>
      </c>
      <c r="AG3529">
        <f>IF($F3529="","",$F3529&amp;"|"&amp;$D3529&amp;"")</f>
        <v/>
      </c>
      <c r="AH3529">
        <f>IF($F3529="","",IF(COUNTIF($AG$2:$AG3529,$AG3529)=1,1,0))</f>
        <v/>
      </c>
      <c r="AI3529">
        <f>IF($AH3529=1,SUMPRODUCT(--($AL$2:$AL$8001&lt;$AL3529))+1,"")</f>
        <v/>
      </c>
      <c r="AJ3529">
        <f>IF($F3529="","",IF(OR($U3529=TRUE(),$U3529="TRUE"),1,0))</f>
        <v/>
      </c>
      <c r="AK3529">
        <f>IF($F3529="","",IF($AD3529="Yes",1,0))</f>
        <v/>
      </c>
      <c r="AL3529">
        <f>IF($AH3529=1,IFERROR(IF(VALUE($F3529)&lt;100000000,VALUE($F3529),1000000000),IFERROR(IF(VALUE(MID($F3529,2,20))&lt;100000000,VALUE(MID($F3529,2,20)),1000000000),1000000000))+ROW()/100000,"")</f>
        <v/>
      </c>
    </row>
    <row r="3530">
      <c r="A3530">
        <f>IF($F3530="","",IFERROR(IF(INDEX('Per Invoice'!$A$2:$A$2001,MATCH($F3530,'Per Invoice'!$B$2:$B$2001,0))=0,"",INDEX('Per Invoice'!$A$2:$A$2001,MATCH($F3530,'Per Invoice'!$B$2:$B$2001,0))),""))</f>
        <v/>
      </c>
      <c r="H3530" s="11" t="n"/>
      <c r="R3530" s="7">
        <f>IF($F3530="","",Q3530*Y3530/100)</f>
        <v/>
      </c>
      <c r="X3530" s="7" t="n"/>
      <c r="Y3530" s="7" t="n"/>
      <c r="Z3530" s="7">
        <f>IF($F3530="","",Y3530*AE3530/100)</f>
        <v/>
      </c>
      <c r="AA3530" s="7">
        <f>IF($F3530="","",Y3530-Z3530)</f>
        <v/>
      </c>
      <c r="AB3530" s="7">
        <f>IF($F3530="","",AA3530-R3530)</f>
        <v/>
      </c>
      <c r="AE3530">
        <f>IF($F3530="","",IF($AK3530=1,0,IF($AJ3530=1,Settings!$C$6,Settings!$C$7))*100)</f>
        <v/>
      </c>
      <c r="AG3530">
        <f>IF($F3530="","",$F3530&amp;"|"&amp;$D3530&amp;"")</f>
        <v/>
      </c>
      <c r="AH3530">
        <f>IF($F3530="","",IF(COUNTIF($AG$2:$AG3530,$AG3530)=1,1,0))</f>
        <v/>
      </c>
      <c r="AI3530">
        <f>IF($AH3530=1,SUMPRODUCT(--($AL$2:$AL$8001&lt;$AL3530))+1,"")</f>
        <v/>
      </c>
      <c r="AJ3530">
        <f>IF($F3530="","",IF(OR($U3530=TRUE(),$U3530="TRUE"),1,0))</f>
        <v/>
      </c>
      <c r="AK3530">
        <f>IF($F3530="","",IF($AD3530="Yes",1,0))</f>
        <v/>
      </c>
      <c r="AL3530">
        <f>IF($AH3530=1,IFERROR(IF(VALUE($F3530)&lt;100000000,VALUE($F3530),1000000000),IFERROR(IF(VALUE(MID($F3530,2,20))&lt;100000000,VALUE(MID($F3530,2,20)),1000000000),1000000000))+ROW()/100000,"")</f>
        <v/>
      </c>
    </row>
    <row r="3531">
      <c r="A3531">
        <f>IF($F3531="","",IFERROR(IF(INDEX('Per Invoice'!$A$2:$A$2001,MATCH($F3531,'Per Invoice'!$B$2:$B$2001,0))=0,"",INDEX('Per Invoice'!$A$2:$A$2001,MATCH($F3531,'Per Invoice'!$B$2:$B$2001,0))),""))</f>
        <v/>
      </c>
      <c r="H3531" s="11" t="n"/>
      <c r="R3531" s="7">
        <f>IF($F3531="","",Q3531*Y3531/100)</f>
        <v/>
      </c>
      <c r="X3531" s="7" t="n"/>
      <c r="Y3531" s="7" t="n"/>
      <c r="Z3531" s="7">
        <f>IF($F3531="","",Y3531*AE3531/100)</f>
        <v/>
      </c>
      <c r="AA3531" s="7">
        <f>IF($F3531="","",Y3531-Z3531)</f>
        <v/>
      </c>
      <c r="AB3531" s="7">
        <f>IF($F3531="","",AA3531-R3531)</f>
        <v/>
      </c>
      <c r="AE3531">
        <f>IF($F3531="","",IF($AK3531=1,0,IF($AJ3531=1,Settings!$C$6,Settings!$C$7))*100)</f>
        <v/>
      </c>
      <c r="AG3531">
        <f>IF($F3531="","",$F3531&amp;"|"&amp;$D3531&amp;"")</f>
        <v/>
      </c>
      <c r="AH3531">
        <f>IF($F3531="","",IF(COUNTIF($AG$2:$AG3531,$AG3531)=1,1,0))</f>
        <v/>
      </c>
      <c r="AI3531">
        <f>IF($AH3531=1,SUMPRODUCT(--($AL$2:$AL$8001&lt;$AL3531))+1,"")</f>
        <v/>
      </c>
      <c r="AJ3531">
        <f>IF($F3531="","",IF(OR($U3531=TRUE(),$U3531="TRUE"),1,0))</f>
        <v/>
      </c>
      <c r="AK3531">
        <f>IF($F3531="","",IF($AD3531="Yes",1,0))</f>
        <v/>
      </c>
      <c r="AL3531">
        <f>IF($AH3531=1,IFERROR(IF(VALUE($F3531)&lt;100000000,VALUE($F3531),1000000000),IFERROR(IF(VALUE(MID($F3531,2,20))&lt;100000000,VALUE(MID($F3531,2,20)),1000000000),1000000000))+ROW()/100000,"")</f>
        <v/>
      </c>
    </row>
    <row r="3532">
      <c r="A3532">
        <f>IF($F3532="","",IFERROR(IF(INDEX('Per Invoice'!$A$2:$A$2001,MATCH($F3532,'Per Invoice'!$B$2:$B$2001,0))=0,"",INDEX('Per Invoice'!$A$2:$A$2001,MATCH($F3532,'Per Invoice'!$B$2:$B$2001,0))),""))</f>
        <v/>
      </c>
      <c r="H3532" s="11" t="n"/>
      <c r="R3532" s="7">
        <f>IF($F3532="","",Q3532*Y3532/100)</f>
        <v/>
      </c>
      <c r="X3532" s="7" t="n"/>
      <c r="Y3532" s="7" t="n"/>
      <c r="Z3532" s="7">
        <f>IF($F3532="","",Y3532*AE3532/100)</f>
        <v/>
      </c>
      <c r="AA3532" s="7">
        <f>IF($F3532="","",Y3532-Z3532)</f>
        <v/>
      </c>
      <c r="AB3532" s="7">
        <f>IF($F3532="","",AA3532-R3532)</f>
        <v/>
      </c>
      <c r="AE3532">
        <f>IF($F3532="","",IF($AK3532=1,0,IF($AJ3532=1,Settings!$C$6,Settings!$C$7))*100)</f>
        <v/>
      </c>
      <c r="AG3532">
        <f>IF($F3532="","",$F3532&amp;"|"&amp;$D3532&amp;"")</f>
        <v/>
      </c>
      <c r="AH3532">
        <f>IF($F3532="","",IF(COUNTIF($AG$2:$AG3532,$AG3532)=1,1,0))</f>
        <v/>
      </c>
      <c r="AI3532">
        <f>IF($AH3532=1,SUMPRODUCT(--($AL$2:$AL$8001&lt;$AL3532))+1,"")</f>
        <v/>
      </c>
      <c r="AJ3532">
        <f>IF($F3532="","",IF(OR($U3532=TRUE(),$U3532="TRUE"),1,0))</f>
        <v/>
      </c>
      <c r="AK3532">
        <f>IF($F3532="","",IF($AD3532="Yes",1,0))</f>
        <v/>
      </c>
      <c r="AL3532">
        <f>IF($AH3532=1,IFERROR(IF(VALUE($F3532)&lt;100000000,VALUE($F3532),1000000000),IFERROR(IF(VALUE(MID($F3532,2,20))&lt;100000000,VALUE(MID($F3532,2,20)),1000000000),1000000000))+ROW()/100000,"")</f>
        <v/>
      </c>
    </row>
    <row r="3533">
      <c r="A3533">
        <f>IF($F3533="","",IFERROR(IF(INDEX('Per Invoice'!$A$2:$A$2001,MATCH($F3533,'Per Invoice'!$B$2:$B$2001,0))=0,"",INDEX('Per Invoice'!$A$2:$A$2001,MATCH($F3533,'Per Invoice'!$B$2:$B$2001,0))),""))</f>
        <v/>
      </c>
      <c r="H3533" s="11" t="n"/>
      <c r="R3533" s="7">
        <f>IF($F3533="","",Q3533*Y3533/100)</f>
        <v/>
      </c>
      <c r="X3533" s="7" t="n"/>
      <c r="Y3533" s="7" t="n"/>
      <c r="Z3533" s="7">
        <f>IF($F3533="","",Y3533*AE3533/100)</f>
        <v/>
      </c>
      <c r="AA3533" s="7">
        <f>IF($F3533="","",Y3533-Z3533)</f>
        <v/>
      </c>
      <c r="AB3533" s="7">
        <f>IF($F3533="","",AA3533-R3533)</f>
        <v/>
      </c>
      <c r="AE3533">
        <f>IF($F3533="","",IF($AK3533=1,0,IF($AJ3533=1,Settings!$C$6,Settings!$C$7))*100)</f>
        <v/>
      </c>
      <c r="AG3533">
        <f>IF($F3533="","",$F3533&amp;"|"&amp;$D3533&amp;"")</f>
        <v/>
      </c>
      <c r="AH3533">
        <f>IF($F3533="","",IF(COUNTIF($AG$2:$AG3533,$AG3533)=1,1,0))</f>
        <v/>
      </c>
      <c r="AI3533">
        <f>IF($AH3533=1,SUMPRODUCT(--($AL$2:$AL$8001&lt;$AL3533))+1,"")</f>
        <v/>
      </c>
      <c r="AJ3533">
        <f>IF($F3533="","",IF(OR($U3533=TRUE(),$U3533="TRUE"),1,0))</f>
        <v/>
      </c>
      <c r="AK3533">
        <f>IF($F3533="","",IF($AD3533="Yes",1,0))</f>
        <v/>
      </c>
      <c r="AL3533">
        <f>IF($AH3533=1,IFERROR(IF(VALUE($F3533)&lt;100000000,VALUE($F3533),1000000000),IFERROR(IF(VALUE(MID($F3533,2,20))&lt;100000000,VALUE(MID($F3533,2,20)),1000000000),1000000000))+ROW()/100000,"")</f>
        <v/>
      </c>
    </row>
    <row r="3534">
      <c r="A3534">
        <f>IF($F3534="","",IFERROR(IF(INDEX('Per Invoice'!$A$2:$A$2001,MATCH($F3534,'Per Invoice'!$B$2:$B$2001,0))=0,"",INDEX('Per Invoice'!$A$2:$A$2001,MATCH($F3534,'Per Invoice'!$B$2:$B$2001,0))),""))</f>
        <v/>
      </c>
      <c r="H3534" s="11" t="n"/>
      <c r="R3534" s="7">
        <f>IF($F3534="","",Q3534*Y3534/100)</f>
        <v/>
      </c>
      <c r="X3534" s="7" t="n"/>
      <c r="Y3534" s="7" t="n"/>
      <c r="Z3534" s="7">
        <f>IF($F3534="","",Y3534*AE3534/100)</f>
        <v/>
      </c>
      <c r="AA3534" s="7">
        <f>IF($F3534="","",Y3534-Z3534)</f>
        <v/>
      </c>
      <c r="AB3534" s="7">
        <f>IF($F3534="","",AA3534-R3534)</f>
        <v/>
      </c>
      <c r="AE3534">
        <f>IF($F3534="","",IF($AK3534=1,0,IF($AJ3534=1,Settings!$C$6,Settings!$C$7))*100)</f>
        <v/>
      </c>
      <c r="AG3534">
        <f>IF($F3534="","",$F3534&amp;"|"&amp;$D3534&amp;"")</f>
        <v/>
      </c>
      <c r="AH3534">
        <f>IF($F3534="","",IF(COUNTIF($AG$2:$AG3534,$AG3534)=1,1,0))</f>
        <v/>
      </c>
      <c r="AI3534">
        <f>IF($AH3534=1,SUMPRODUCT(--($AL$2:$AL$8001&lt;$AL3534))+1,"")</f>
        <v/>
      </c>
      <c r="AJ3534">
        <f>IF($F3534="","",IF(OR($U3534=TRUE(),$U3534="TRUE"),1,0))</f>
        <v/>
      </c>
      <c r="AK3534">
        <f>IF($F3534="","",IF($AD3534="Yes",1,0))</f>
        <v/>
      </c>
      <c r="AL3534">
        <f>IF($AH3534=1,IFERROR(IF(VALUE($F3534)&lt;100000000,VALUE($F3534),1000000000),IFERROR(IF(VALUE(MID($F3534,2,20))&lt;100000000,VALUE(MID($F3534,2,20)),1000000000),1000000000))+ROW()/100000,"")</f>
        <v/>
      </c>
    </row>
    <row r="3535">
      <c r="A3535">
        <f>IF($F3535="","",IFERROR(IF(INDEX('Per Invoice'!$A$2:$A$2001,MATCH($F3535,'Per Invoice'!$B$2:$B$2001,0))=0,"",INDEX('Per Invoice'!$A$2:$A$2001,MATCH($F3535,'Per Invoice'!$B$2:$B$2001,0))),""))</f>
        <v/>
      </c>
      <c r="H3535" s="11" t="n"/>
      <c r="R3535" s="7">
        <f>IF($F3535="","",Q3535*Y3535/100)</f>
        <v/>
      </c>
      <c r="X3535" s="7" t="n"/>
      <c r="Y3535" s="7" t="n"/>
      <c r="Z3535" s="7">
        <f>IF($F3535="","",Y3535*AE3535/100)</f>
        <v/>
      </c>
      <c r="AA3535" s="7">
        <f>IF($F3535="","",Y3535-Z3535)</f>
        <v/>
      </c>
      <c r="AB3535" s="7">
        <f>IF($F3535="","",AA3535-R3535)</f>
        <v/>
      </c>
      <c r="AE3535">
        <f>IF($F3535="","",IF($AK3535=1,0,IF($AJ3535=1,Settings!$C$6,Settings!$C$7))*100)</f>
        <v/>
      </c>
      <c r="AG3535">
        <f>IF($F3535="","",$F3535&amp;"|"&amp;$D3535&amp;"")</f>
        <v/>
      </c>
      <c r="AH3535">
        <f>IF($F3535="","",IF(COUNTIF($AG$2:$AG3535,$AG3535)=1,1,0))</f>
        <v/>
      </c>
      <c r="AI3535">
        <f>IF($AH3535=1,SUMPRODUCT(--($AL$2:$AL$8001&lt;$AL3535))+1,"")</f>
        <v/>
      </c>
      <c r="AJ3535">
        <f>IF($F3535="","",IF(OR($U3535=TRUE(),$U3535="TRUE"),1,0))</f>
        <v/>
      </c>
      <c r="AK3535">
        <f>IF($F3535="","",IF($AD3535="Yes",1,0))</f>
        <v/>
      </c>
      <c r="AL3535">
        <f>IF($AH3535=1,IFERROR(IF(VALUE($F3535)&lt;100000000,VALUE($F3535),1000000000),IFERROR(IF(VALUE(MID($F3535,2,20))&lt;100000000,VALUE(MID($F3535,2,20)),1000000000),1000000000))+ROW()/100000,"")</f>
        <v/>
      </c>
    </row>
    <row r="3536">
      <c r="A3536">
        <f>IF($F3536="","",IFERROR(IF(INDEX('Per Invoice'!$A$2:$A$2001,MATCH($F3536,'Per Invoice'!$B$2:$B$2001,0))=0,"",INDEX('Per Invoice'!$A$2:$A$2001,MATCH($F3536,'Per Invoice'!$B$2:$B$2001,0))),""))</f>
        <v/>
      </c>
      <c r="H3536" s="11" t="n"/>
      <c r="R3536" s="7">
        <f>IF($F3536="","",Q3536*Y3536/100)</f>
        <v/>
      </c>
      <c r="X3536" s="7" t="n"/>
      <c r="Y3536" s="7" t="n"/>
      <c r="Z3536" s="7">
        <f>IF($F3536="","",Y3536*AE3536/100)</f>
        <v/>
      </c>
      <c r="AA3536" s="7">
        <f>IF($F3536="","",Y3536-Z3536)</f>
        <v/>
      </c>
      <c r="AB3536" s="7">
        <f>IF($F3536="","",AA3536-R3536)</f>
        <v/>
      </c>
      <c r="AE3536">
        <f>IF($F3536="","",IF($AK3536=1,0,IF($AJ3536=1,Settings!$C$6,Settings!$C$7))*100)</f>
        <v/>
      </c>
      <c r="AG3536">
        <f>IF($F3536="","",$F3536&amp;"|"&amp;$D3536&amp;"")</f>
        <v/>
      </c>
      <c r="AH3536">
        <f>IF($F3536="","",IF(COUNTIF($AG$2:$AG3536,$AG3536)=1,1,0))</f>
        <v/>
      </c>
      <c r="AI3536">
        <f>IF($AH3536=1,SUMPRODUCT(--($AL$2:$AL$8001&lt;$AL3536))+1,"")</f>
        <v/>
      </c>
      <c r="AJ3536">
        <f>IF($F3536="","",IF(OR($U3536=TRUE(),$U3536="TRUE"),1,0))</f>
        <v/>
      </c>
      <c r="AK3536">
        <f>IF($F3536="","",IF($AD3536="Yes",1,0))</f>
        <v/>
      </c>
      <c r="AL3536">
        <f>IF($AH3536=1,IFERROR(IF(VALUE($F3536)&lt;100000000,VALUE($F3536),1000000000),IFERROR(IF(VALUE(MID($F3536,2,20))&lt;100000000,VALUE(MID($F3536,2,20)),1000000000),1000000000))+ROW()/100000,"")</f>
        <v/>
      </c>
    </row>
    <row r="3537">
      <c r="A3537">
        <f>IF($F3537="","",IFERROR(IF(INDEX('Per Invoice'!$A$2:$A$2001,MATCH($F3537,'Per Invoice'!$B$2:$B$2001,0))=0,"",INDEX('Per Invoice'!$A$2:$A$2001,MATCH($F3537,'Per Invoice'!$B$2:$B$2001,0))),""))</f>
        <v/>
      </c>
      <c r="H3537" s="11" t="n"/>
      <c r="R3537" s="7">
        <f>IF($F3537="","",Q3537*Y3537/100)</f>
        <v/>
      </c>
      <c r="X3537" s="7" t="n"/>
      <c r="Y3537" s="7" t="n"/>
      <c r="Z3537" s="7">
        <f>IF($F3537="","",Y3537*AE3537/100)</f>
        <v/>
      </c>
      <c r="AA3537" s="7">
        <f>IF($F3537="","",Y3537-Z3537)</f>
        <v/>
      </c>
      <c r="AB3537" s="7">
        <f>IF($F3537="","",AA3537-R3537)</f>
        <v/>
      </c>
      <c r="AE3537">
        <f>IF($F3537="","",IF($AK3537=1,0,IF($AJ3537=1,Settings!$C$6,Settings!$C$7))*100)</f>
        <v/>
      </c>
      <c r="AG3537">
        <f>IF($F3537="","",$F3537&amp;"|"&amp;$D3537&amp;"")</f>
        <v/>
      </c>
      <c r="AH3537">
        <f>IF($F3537="","",IF(COUNTIF($AG$2:$AG3537,$AG3537)=1,1,0))</f>
        <v/>
      </c>
      <c r="AI3537">
        <f>IF($AH3537=1,SUMPRODUCT(--($AL$2:$AL$8001&lt;$AL3537))+1,"")</f>
        <v/>
      </c>
      <c r="AJ3537">
        <f>IF($F3537="","",IF(OR($U3537=TRUE(),$U3537="TRUE"),1,0))</f>
        <v/>
      </c>
      <c r="AK3537">
        <f>IF($F3537="","",IF($AD3537="Yes",1,0))</f>
        <v/>
      </c>
      <c r="AL3537">
        <f>IF($AH3537=1,IFERROR(IF(VALUE($F3537)&lt;100000000,VALUE($F3537),1000000000),IFERROR(IF(VALUE(MID($F3537,2,20))&lt;100000000,VALUE(MID($F3537,2,20)),1000000000),1000000000))+ROW()/100000,"")</f>
        <v/>
      </c>
    </row>
    <row r="3538">
      <c r="A3538">
        <f>IF($F3538="","",IFERROR(IF(INDEX('Per Invoice'!$A$2:$A$2001,MATCH($F3538,'Per Invoice'!$B$2:$B$2001,0))=0,"",INDEX('Per Invoice'!$A$2:$A$2001,MATCH($F3538,'Per Invoice'!$B$2:$B$2001,0))),""))</f>
        <v/>
      </c>
      <c r="H3538" s="11" t="n"/>
      <c r="R3538" s="7">
        <f>IF($F3538="","",Q3538*Y3538/100)</f>
        <v/>
      </c>
      <c r="X3538" s="7" t="n"/>
      <c r="Y3538" s="7" t="n"/>
      <c r="Z3538" s="7">
        <f>IF($F3538="","",Y3538*AE3538/100)</f>
        <v/>
      </c>
      <c r="AA3538" s="7">
        <f>IF($F3538="","",Y3538-Z3538)</f>
        <v/>
      </c>
      <c r="AB3538" s="7">
        <f>IF($F3538="","",AA3538-R3538)</f>
        <v/>
      </c>
      <c r="AE3538">
        <f>IF($F3538="","",IF($AK3538=1,0,IF($AJ3538=1,Settings!$C$6,Settings!$C$7))*100)</f>
        <v/>
      </c>
      <c r="AG3538">
        <f>IF($F3538="","",$F3538&amp;"|"&amp;$D3538&amp;"")</f>
        <v/>
      </c>
      <c r="AH3538">
        <f>IF($F3538="","",IF(COUNTIF($AG$2:$AG3538,$AG3538)=1,1,0))</f>
        <v/>
      </c>
      <c r="AI3538">
        <f>IF($AH3538=1,SUMPRODUCT(--($AL$2:$AL$8001&lt;$AL3538))+1,"")</f>
        <v/>
      </c>
      <c r="AJ3538">
        <f>IF($F3538="","",IF(OR($U3538=TRUE(),$U3538="TRUE"),1,0))</f>
        <v/>
      </c>
      <c r="AK3538">
        <f>IF($F3538="","",IF($AD3538="Yes",1,0))</f>
        <v/>
      </c>
      <c r="AL3538">
        <f>IF($AH3538=1,IFERROR(IF(VALUE($F3538)&lt;100000000,VALUE($F3538),1000000000),IFERROR(IF(VALUE(MID($F3538,2,20))&lt;100000000,VALUE(MID($F3538,2,20)),1000000000),1000000000))+ROW()/100000,"")</f>
        <v/>
      </c>
    </row>
    <row r="3539">
      <c r="A3539">
        <f>IF($F3539="","",IFERROR(IF(INDEX('Per Invoice'!$A$2:$A$2001,MATCH($F3539,'Per Invoice'!$B$2:$B$2001,0))=0,"",INDEX('Per Invoice'!$A$2:$A$2001,MATCH($F3539,'Per Invoice'!$B$2:$B$2001,0))),""))</f>
        <v/>
      </c>
      <c r="H3539" s="11" t="n"/>
      <c r="R3539" s="7">
        <f>IF($F3539="","",Q3539*Y3539/100)</f>
        <v/>
      </c>
      <c r="X3539" s="7" t="n"/>
      <c r="Y3539" s="7" t="n"/>
      <c r="Z3539" s="7">
        <f>IF($F3539="","",Y3539*AE3539/100)</f>
        <v/>
      </c>
      <c r="AA3539" s="7">
        <f>IF($F3539="","",Y3539-Z3539)</f>
        <v/>
      </c>
      <c r="AB3539" s="7">
        <f>IF($F3539="","",AA3539-R3539)</f>
        <v/>
      </c>
      <c r="AE3539">
        <f>IF($F3539="","",IF($AK3539=1,0,IF($AJ3539=1,Settings!$C$6,Settings!$C$7))*100)</f>
        <v/>
      </c>
      <c r="AG3539">
        <f>IF($F3539="","",$F3539&amp;"|"&amp;$D3539&amp;"")</f>
        <v/>
      </c>
      <c r="AH3539">
        <f>IF($F3539="","",IF(COUNTIF($AG$2:$AG3539,$AG3539)=1,1,0))</f>
        <v/>
      </c>
      <c r="AI3539">
        <f>IF($AH3539=1,SUMPRODUCT(--($AL$2:$AL$8001&lt;$AL3539))+1,"")</f>
        <v/>
      </c>
      <c r="AJ3539">
        <f>IF($F3539="","",IF(OR($U3539=TRUE(),$U3539="TRUE"),1,0))</f>
        <v/>
      </c>
      <c r="AK3539">
        <f>IF($F3539="","",IF($AD3539="Yes",1,0))</f>
        <v/>
      </c>
      <c r="AL3539">
        <f>IF($AH3539=1,IFERROR(IF(VALUE($F3539)&lt;100000000,VALUE($F3539),1000000000),IFERROR(IF(VALUE(MID($F3539,2,20))&lt;100000000,VALUE(MID($F3539,2,20)),1000000000),1000000000))+ROW()/100000,"")</f>
        <v/>
      </c>
    </row>
    <row r="3540">
      <c r="A3540">
        <f>IF($F3540="","",IFERROR(IF(INDEX('Per Invoice'!$A$2:$A$2001,MATCH($F3540,'Per Invoice'!$B$2:$B$2001,0))=0,"",INDEX('Per Invoice'!$A$2:$A$2001,MATCH($F3540,'Per Invoice'!$B$2:$B$2001,0))),""))</f>
        <v/>
      </c>
      <c r="H3540" s="11" t="n"/>
      <c r="R3540" s="7">
        <f>IF($F3540="","",Q3540*Y3540/100)</f>
        <v/>
      </c>
      <c r="X3540" s="7" t="n"/>
      <c r="Y3540" s="7" t="n"/>
      <c r="Z3540" s="7">
        <f>IF($F3540="","",Y3540*AE3540/100)</f>
        <v/>
      </c>
      <c r="AA3540" s="7">
        <f>IF($F3540="","",Y3540-Z3540)</f>
        <v/>
      </c>
      <c r="AB3540" s="7">
        <f>IF($F3540="","",AA3540-R3540)</f>
        <v/>
      </c>
      <c r="AE3540">
        <f>IF($F3540="","",IF($AK3540=1,0,IF($AJ3540=1,Settings!$C$6,Settings!$C$7))*100)</f>
        <v/>
      </c>
      <c r="AG3540">
        <f>IF($F3540="","",$F3540&amp;"|"&amp;$D3540&amp;"")</f>
        <v/>
      </c>
      <c r="AH3540">
        <f>IF($F3540="","",IF(COUNTIF($AG$2:$AG3540,$AG3540)=1,1,0))</f>
        <v/>
      </c>
      <c r="AI3540">
        <f>IF($AH3540=1,SUMPRODUCT(--($AL$2:$AL$8001&lt;$AL3540))+1,"")</f>
        <v/>
      </c>
      <c r="AJ3540">
        <f>IF($F3540="","",IF(OR($U3540=TRUE(),$U3540="TRUE"),1,0))</f>
        <v/>
      </c>
      <c r="AK3540">
        <f>IF($F3540="","",IF($AD3540="Yes",1,0))</f>
        <v/>
      </c>
      <c r="AL3540">
        <f>IF($AH3540=1,IFERROR(IF(VALUE($F3540)&lt;100000000,VALUE($F3540),1000000000),IFERROR(IF(VALUE(MID($F3540,2,20))&lt;100000000,VALUE(MID($F3540,2,20)),1000000000),1000000000))+ROW()/100000,"")</f>
        <v/>
      </c>
    </row>
    <row r="3541">
      <c r="A3541">
        <f>IF($F3541="","",IFERROR(IF(INDEX('Per Invoice'!$A$2:$A$2001,MATCH($F3541,'Per Invoice'!$B$2:$B$2001,0))=0,"",INDEX('Per Invoice'!$A$2:$A$2001,MATCH($F3541,'Per Invoice'!$B$2:$B$2001,0))),""))</f>
        <v/>
      </c>
      <c r="H3541" s="11" t="n"/>
      <c r="R3541" s="7">
        <f>IF($F3541="","",Q3541*Y3541/100)</f>
        <v/>
      </c>
      <c r="X3541" s="7" t="n"/>
      <c r="Y3541" s="7" t="n"/>
      <c r="Z3541" s="7">
        <f>IF($F3541="","",Y3541*AE3541/100)</f>
        <v/>
      </c>
      <c r="AA3541" s="7">
        <f>IF($F3541="","",Y3541-Z3541)</f>
        <v/>
      </c>
      <c r="AB3541" s="7">
        <f>IF($F3541="","",AA3541-R3541)</f>
        <v/>
      </c>
      <c r="AE3541">
        <f>IF($F3541="","",IF($AK3541=1,0,IF($AJ3541=1,Settings!$C$6,Settings!$C$7))*100)</f>
        <v/>
      </c>
      <c r="AG3541">
        <f>IF($F3541="","",$F3541&amp;"|"&amp;$D3541&amp;"")</f>
        <v/>
      </c>
      <c r="AH3541">
        <f>IF($F3541="","",IF(COUNTIF($AG$2:$AG3541,$AG3541)=1,1,0))</f>
        <v/>
      </c>
      <c r="AI3541">
        <f>IF($AH3541=1,SUMPRODUCT(--($AL$2:$AL$8001&lt;$AL3541))+1,"")</f>
        <v/>
      </c>
      <c r="AJ3541">
        <f>IF($F3541="","",IF(OR($U3541=TRUE(),$U3541="TRUE"),1,0))</f>
        <v/>
      </c>
      <c r="AK3541">
        <f>IF($F3541="","",IF($AD3541="Yes",1,0))</f>
        <v/>
      </c>
      <c r="AL3541">
        <f>IF($AH3541=1,IFERROR(IF(VALUE($F3541)&lt;100000000,VALUE($F3541),1000000000),IFERROR(IF(VALUE(MID($F3541,2,20))&lt;100000000,VALUE(MID($F3541,2,20)),1000000000),1000000000))+ROW()/100000,"")</f>
        <v/>
      </c>
    </row>
    <row r="3542">
      <c r="A3542">
        <f>IF($F3542="","",IFERROR(IF(INDEX('Per Invoice'!$A$2:$A$2001,MATCH($F3542,'Per Invoice'!$B$2:$B$2001,0))=0,"",INDEX('Per Invoice'!$A$2:$A$2001,MATCH($F3542,'Per Invoice'!$B$2:$B$2001,0))),""))</f>
        <v/>
      </c>
      <c r="H3542" s="11" t="n"/>
      <c r="R3542" s="7">
        <f>IF($F3542="","",Q3542*Y3542/100)</f>
        <v/>
      </c>
      <c r="X3542" s="7" t="n"/>
      <c r="Y3542" s="7" t="n"/>
      <c r="Z3542" s="7">
        <f>IF($F3542="","",Y3542*AE3542/100)</f>
        <v/>
      </c>
      <c r="AA3542" s="7">
        <f>IF($F3542="","",Y3542-Z3542)</f>
        <v/>
      </c>
      <c r="AB3542" s="7">
        <f>IF($F3542="","",AA3542-R3542)</f>
        <v/>
      </c>
      <c r="AE3542">
        <f>IF($F3542="","",IF($AK3542=1,0,IF($AJ3542=1,Settings!$C$6,Settings!$C$7))*100)</f>
        <v/>
      </c>
      <c r="AG3542">
        <f>IF($F3542="","",$F3542&amp;"|"&amp;$D3542&amp;"")</f>
        <v/>
      </c>
      <c r="AH3542">
        <f>IF($F3542="","",IF(COUNTIF($AG$2:$AG3542,$AG3542)=1,1,0))</f>
        <v/>
      </c>
      <c r="AI3542">
        <f>IF($AH3542=1,SUMPRODUCT(--($AL$2:$AL$8001&lt;$AL3542))+1,"")</f>
        <v/>
      </c>
      <c r="AJ3542">
        <f>IF($F3542="","",IF(OR($U3542=TRUE(),$U3542="TRUE"),1,0))</f>
        <v/>
      </c>
      <c r="AK3542">
        <f>IF($F3542="","",IF($AD3542="Yes",1,0))</f>
        <v/>
      </c>
      <c r="AL3542">
        <f>IF($AH3542=1,IFERROR(IF(VALUE($F3542)&lt;100000000,VALUE($F3542),1000000000),IFERROR(IF(VALUE(MID($F3542,2,20))&lt;100000000,VALUE(MID($F3542,2,20)),1000000000),1000000000))+ROW()/100000,"")</f>
        <v/>
      </c>
    </row>
    <row r="3543">
      <c r="A3543">
        <f>IF($F3543="","",IFERROR(IF(INDEX('Per Invoice'!$A$2:$A$2001,MATCH($F3543,'Per Invoice'!$B$2:$B$2001,0))=0,"",INDEX('Per Invoice'!$A$2:$A$2001,MATCH($F3543,'Per Invoice'!$B$2:$B$2001,0))),""))</f>
        <v/>
      </c>
      <c r="H3543" s="11" t="n"/>
      <c r="R3543" s="7">
        <f>IF($F3543="","",Q3543*Y3543/100)</f>
        <v/>
      </c>
      <c r="X3543" s="7" t="n"/>
      <c r="Y3543" s="7" t="n"/>
      <c r="Z3543" s="7">
        <f>IF($F3543="","",Y3543*AE3543/100)</f>
        <v/>
      </c>
      <c r="AA3543" s="7">
        <f>IF($F3543="","",Y3543-Z3543)</f>
        <v/>
      </c>
      <c r="AB3543" s="7">
        <f>IF($F3543="","",AA3543-R3543)</f>
        <v/>
      </c>
      <c r="AE3543">
        <f>IF($F3543="","",IF($AK3543=1,0,IF($AJ3543=1,Settings!$C$6,Settings!$C$7))*100)</f>
        <v/>
      </c>
      <c r="AG3543">
        <f>IF($F3543="","",$F3543&amp;"|"&amp;$D3543&amp;"")</f>
        <v/>
      </c>
      <c r="AH3543">
        <f>IF($F3543="","",IF(COUNTIF($AG$2:$AG3543,$AG3543)=1,1,0))</f>
        <v/>
      </c>
      <c r="AI3543">
        <f>IF($AH3543=1,SUMPRODUCT(--($AL$2:$AL$8001&lt;$AL3543))+1,"")</f>
        <v/>
      </c>
      <c r="AJ3543">
        <f>IF($F3543="","",IF(OR($U3543=TRUE(),$U3543="TRUE"),1,0))</f>
        <v/>
      </c>
      <c r="AK3543">
        <f>IF($F3543="","",IF($AD3543="Yes",1,0))</f>
        <v/>
      </c>
      <c r="AL3543">
        <f>IF($AH3543=1,IFERROR(IF(VALUE($F3543)&lt;100000000,VALUE($F3543),1000000000),IFERROR(IF(VALUE(MID($F3543,2,20))&lt;100000000,VALUE(MID($F3543,2,20)),1000000000),1000000000))+ROW()/100000,"")</f>
        <v/>
      </c>
    </row>
    <row r="3544">
      <c r="A3544">
        <f>IF($F3544="","",IFERROR(IF(INDEX('Per Invoice'!$A$2:$A$2001,MATCH($F3544,'Per Invoice'!$B$2:$B$2001,0))=0,"",INDEX('Per Invoice'!$A$2:$A$2001,MATCH($F3544,'Per Invoice'!$B$2:$B$2001,0))),""))</f>
        <v/>
      </c>
      <c r="H3544" s="11" t="n"/>
      <c r="R3544" s="7">
        <f>IF($F3544="","",Q3544*Y3544/100)</f>
        <v/>
      </c>
      <c r="X3544" s="7" t="n"/>
      <c r="Y3544" s="7" t="n"/>
      <c r="Z3544" s="7">
        <f>IF($F3544="","",Y3544*AE3544/100)</f>
        <v/>
      </c>
      <c r="AA3544" s="7">
        <f>IF($F3544="","",Y3544-Z3544)</f>
        <v/>
      </c>
      <c r="AB3544" s="7">
        <f>IF($F3544="","",AA3544-R3544)</f>
        <v/>
      </c>
      <c r="AE3544">
        <f>IF($F3544="","",IF($AK3544=1,0,IF($AJ3544=1,Settings!$C$6,Settings!$C$7))*100)</f>
        <v/>
      </c>
      <c r="AG3544">
        <f>IF($F3544="","",$F3544&amp;"|"&amp;$D3544&amp;"")</f>
        <v/>
      </c>
      <c r="AH3544">
        <f>IF($F3544="","",IF(COUNTIF($AG$2:$AG3544,$AG3544)=1,1,0))</f>
        <v/>
      </c>
      <c r="AI3544">
        <f>IF($AH3544=1,SUMPRODUCT(--($AL$2:$AL$8001&lt;$AL3544))+1,"")</f>
        <v/>
      </c>
      <c r="AJ3544">
        <f>IF($F3544="","",IF(OR($U3544=TRUE(),$U3544="TRUE"),1,0))</f>
        <v/>
      </c>
      <c r="AK3544">
        <f>IF($F3544="","",IF($AD3544="Yes",1,0))</f>
        <v/>
      </c>
      <c r="AL3544">
        <f>IF($AH3544=1,IFERROR(IF(VALUE($F3544)&lt;100000000,VALUE($F3544),1000000000),IFERROR(IF(VALUE(MID($F3544,2,20))&lt;100000000,VALUE(MID($F3544,2,20)),1000000000),1000000000))+ROW()/100000,"")</f>
        <v/>
      </c>
    </row>
    <row r="3545">
      <c r="A3545">
        <f>IF($F3545="","",IFERROR(IF(INDEX('Per Invoice'!$A$2:$A$2001,MATCH($F3545,'Per Invoice'!$B$2:$B$2001,0))=0,"",INDEX('Per Invoice'!$A$2:$A$2001,MATCH($F3545,'Per Invoice'!$B$2:$B$2001,0))),""))</f>
        <v/>
      </c>
      <c r="H3545" s="11" t="n"/>
      <c r="R3545" s="7">
        <f>IF($F3545="","",Q3545*Y3545/100)</f>
        <v/>
      </c>
      <c r="X3545" s="7" t="n"/>
      <c r="Y3545" s="7" t="n"/>
      <c r="Z3545" s="7">
        <f>IF($F3545="","",Y3545*AE3545/100)</f>
        <v/>
      </c>
      <c r="AA3545" s="7">
        <f>IF($F3545="","",Y3545-Z3545)</f>
        <v/>
      </c>
      <c r="AB3545" s="7">
        <f>IF($F3545="","",AA3545-R3545)</f>
        <v/>
      </c>
      <c r="AE3545">
        <f>IF($F3545="","",IF($AK3545=1,0,IF($AJ3545=1,Settings!$C$6,Settings!$C$7))*100)</f>
        <v/>
      </c>
      <c r="AG3545">
        <f>IF($F3545="","",$F3545&amp;"|"&amp;$D3545&amp;"")</f>
        <v/>
      </c>
      <c r="AH3545">
        <f>IF($F3545="","",IF(COUNTIF($AG$2:$AG3545,$AG3545)=1,1,0))</f>
        <v/>
      </c>
      <c r="AI3545">
        <f>IF($AH3545=1,SUMPRODUCT(--($AL$2:$AL$8001&lt;$AL3545))+1,"")</f>
        <v/>
      </c>
      <c r="AJ3545">
        <f>IF($F3545="","",IF(OR($U3545=TRUE(),$U3545="TRUE"),1,0))</f>
        <v/>
      </c>
      <c r="AK3545">
        <f>IF($F3545="","",IF($AD3545="Yes",1,0))</f>
        <v/>
      </c>
      <c r="AL3545">
        <f>IF($AH3545=1,IFERROR(IF(VALUE($F3545)&lt;100000000,VALUE($F3545),1000000000),IFERROR(IF(VALUE(MID($F3545,2,20))&lt;100000000,VALUE(MID($F3545,2,20)),1000000000),1000000000))+ROW()/100000,"")</f>
        <v/>
      </c>
    </row>
    <row r="3546">
      <c r="A3546">
        <f>IF($F3546="","",IFERROR(IF(INDEX('Per Invoice'!$A$2:$A$2001,MATCH($F3546,'Per Invoice'!$B$2:$B$2001,0))=0,"",INDEX('Per Invoice'!$A$2:$A$2001,MATCH($F3546,'Per Invoice'!$B$2:$B$2001,0))),""))</f>
        <v/>
      </c>
      <c r="H3546" s="11" t="n"/>
      <c r="R3546" s="7">
        <f>IF($F3546="","",Q3546*Y3546/100)</f>
        <v/>
      </c>
      <c r="X3546" s="7" t="n"/>
      <c r="Y3546" s="7" t="n"/>
      <c r="Z3546" s="7">
        <f>IF($F3546="","",Y3546*AE3546/100)</f>
        <v/>
      </c>
      <c r="AA3546" s="7">
        <f>IF($F3546="","",Y3546-Z3546)</f>
        <v/>
      </c>
      <c r="AB3546" s="7">
        <f>IF($F3546="","",AA3546-R3546)</f>
        <v/>
      </c>
      <c r="AE3546">
        <f>IF($F3546="","",IF($AK3546=1,0,IF($AJ3546=1,Settings!$C$6,Settings!$C$7))*100)</f>
        <v/>
      </c>
      <c r="AG3546">
        <f>IF($F3546="","",$F3546&amp;"|"&amp;$D3546&amp;"")</f>
        <v/>
      </c>
      <c r="AH3546">
        <f>IF($F3546="","",IF(COUNTIF($AG$2:$AG3546,$AG3546)=1,1,0))</f>
        <v/>
      </c>
      <c r="AI3546">
        <f>IF($AH3546=1,SUMPRODUCT(--($AL$2:$AL$8001&lt;$AL3546))+1,"")</f>
        <v/>
      </c>
      <c r="AJ3546">
        <f>IF($F3546="","",IF(OR($U3546=TRUE(),$U3546="TRUE"),1,0))</f>
        <v/>
      </c>
      <c r="AK3546">
        <f>IF($F3546="","",IF($AD3546="Yes",1,0))</f>
        <v/>
      </c>
      <c r="AL3546">
        <f>IF($AH3546=1,IFERROR(IF(VALUE($F3546)&lt;100000000,VALUE($F3546),1000000000),IFERROR(IF(VALUE(MID($F3546,2,20))&lt;100000000,VALUE(MID($F3546,2,20)),1000000000),1000000000))+ROW()/100000,"")</f>
        <v/>
      </c>
    </row>
    <row r="3547">
      <c r="A3547">
        <f>IF($F3547="","",IFERROR(IF(INDEX('Per Invoice'!$A$2:$A$2001,MATCH($F3547,'Per Invoice'!$B$2:$B$2001,0))=0,"",INDEX('Per Invoice'!$A$2:$A$2001,MATCH($F3547,'Per Invoice'!$B$2:$B$2001,0))),""))</f>
        <v/>
      </c>
      <c r="H3547" s="11" t="n"/>
      <c r="R3547" s="7">
        <f>IF($F3547="","",Q3547*Y3547/100)</f>
        <v/>
      </c>
      <c r="X3547" s="7" t="n"/>
      <c r="Y3547" s="7" t="n"/>
      <c r="Z3547" s="7">
        <f>IF($F3547="","",Y3547*AE3547/100)</f>
        <v/>
      </c>
      <c r="AA3547" s="7">
        <f>IF($F3547="","",Y3547-Z3547)</f>
        <v/>
      </c>
      <c r="AB3547" s="7">
        <f>IF($F3547="","",AA3547-R3547)</f>
        <v/>
      </c>
      <c r="AE3547">
        <f>IF($F3547="","",IF($AK3547=1,0,IF($AJ3547=1,Settings!$C$6,Settings!$C$7))*100)</f>
        <v/>
      </c>
      <c r="AG3547">
        <f>IF($F3547="","",$F3547&amp;"|"&amp;$D3547&amp;"")</f>
        <v/>
      </c>
      <c r="AH3547">
        <f>IF($F3547="","",IF(COUNTIF($AG$2:$AG3547,$AG3547)=1,1,0))</f>
        <v/>
      </c>
      <c r="AI3547">
        <f>IF($AH3547=1,SUMPRODUCT(--($AL$2:$AL$8001&lt;$AL3547))+1,"")</f>
        <v/>
      </c>
      <c r="AJ3547">
        <f>IF($F3547="","",IF(OR($U3547=TRUE(),$U3547="TRUE"),1,0))</f>
        <v/>
      </c>
      <c r="AK3547">
        <f>IF($F3547="","",IF($AD3547="Yes",1,0))</f>
        <v/>
      </c>
      <c r="AL3547">
        <f>IF($AH3547=1,IFERROR(IF(VALUE($F3547)&lt;100000000,VALUE($F3547),1000000000),IFERROR(IF(VALUE(MID($F3547,2,20))&lt;100000000,VALUE(MID($F3547,2,20)),1000000000),1000000000))+ROW()/100000,"")</f>
        <v/>
      </c>
    </row>
    <row r="3548">
      <c r="A3548">
        <f>IF($F3548="","",IFERROR(IF(INDEX('Per Invoice'!$A$2:$A$2001,MATCH($F3548,'Per Invoice'!$B$2:$B$2001,0))=0,"",INDEX('Per Invoice'!$A$2:$A$2001,MATCH($F3548,'Per Invoice'!$B$2:$B$2001,0))),""))</f>
        <v/>
      </c>
      <c r="H3548" s="11" t="n"/>
      <c r="R3548" s="7">
        <f>IF($F3548="","",Q3548*Y3548/100)</f>
        <v/>
      </c>
      <c r="X3548" s="7" t="n"/>
      <c r="Y3548" s="7" t="n"/>
      <c r="Z3548" s="7">
        <f>IF($F3548="","",Y3548*AE3548/100)</f>
        <v/>
      </c>
      <c r="AA3548" s="7">
        <f>IF($F3548="","",Y3548-Z3548)</f>
        <v/>
      </c>
      <c r="AB3548" s="7">
        <f>IF($F3548="","",AA3548-R3548)</f>
        <v/>
      </c>
      <c r="AE3548">
        <f>IF($F3548="","",IF($AK3548=1,0,IF($AJ3548=1,Settings!$C$6,Settings!$C$7))*100)</f>
        <v/>
      </c>
      <c r="AG3548">
        <f>IF($F3548="","",$F3548&amp;"|"&amp;$D3548&amp;"")</f>
        <v/>
      </c>
      <c r="AH3548">
        <f>IF($F3548="","",IF(COUNTIF($AG$2:$AG3548,$AG3548)=1,1,0))</f>
        <v/>
      </c>
      <c r="AI3548">
        <f>IF($AH3548=1,SUMPRODUCT(--($AL$2:$AL$8001&lt;$AL3548))+1,"")</f>
        <v/>
      </c>
      <c r="AJ3548">
        <f>IF($F3548="","",IF(OR($U3548=TRUE(),$U3548="TRUE"),1,0))</f>
        <v/>
      </c>
      <c r="AK3548">
        <f>IF($F3548="","",IF($AD3548="Yes",1,0))</f>
        <v/>
      </c>
      <c r="AL3548">
        <f>IF($AH3548=1,IFERROR(IF(VALUE($F3548)&lt;100000000,VALUE($F3548),1000000000),IFERROR(IF(VALUE(MID($F3548,2,20))&lt;100000000,VALUE(MID($F3548,2,20)),1000000000),1000000000))+ROW()/100000,"")</f>
        <v/>
      </c>
    </row>
    <row r="3549">
      <c r="A3549">
        <f>IF($F3549="","",IFERROR(IF(INDEX('Per Invoice'!$A$2:$A$2001,MATCH($F3549,'Per Invoice'!$B$2:$B$2001,0))=0,"",INDEX('Per Invoice'!$A$2:$A$2001,MATCH($F3549,'Per Invoice'!$B$2:$B$2001,0))),""))</f>
        <v/>
      </c>
      <c r="H3549" s="11" t="n"/>
      <c r="R3549" s="7">
        <f>IF($F3549="","",Q3549*Y3549/100)</f>
        <v/>
      </c>
      <c r="X3549" s="7" t="n"/>
      <c r="Y3549" s="7" t="n"/>
      <c r="Z3549" s="7">
        <f>IF($F3549="","",Y3549*AE3549/100)</f>
        <v/>
      </c>
      <c r="AA3549" s="7">
        <f>IF($F3549="","",Y3549-Z3549)</f>
        <v/>
      </c>
      <c r="AB3549" s="7">
        <f>IF($F3549="","",AA3549-R3549)</f>
        <v/>
      </c>
      <c r="AE3549">
        <f>IF($F3549="","",IF($AK3549=1,0,IF($AJ3549=1,Settings!$C$6,Settings!$C$7))*100)</f>
        <v/>
      </c>
      <c r="AG3549">
        <f>IF($F3549="","",$F3549&amp;"|"&amp;$D3549&amp;"")</f>
        <v/>
      </c>
      <c r="AH3549">
        <f>IF($F3549="","",IF(COUNTIF($AG$2:$AG3549,$AG3549)=1,1,0))</f>
        <v/>
      </c>
      <c r="AI3549">
        <f>IF($AH3549=1,SUMPRODUCT(--($AL$2:$AL$8001&lt;$AL3549))+1,"")</f>
        <v/>
      </c>
      <c r="AJ3549">
        <f>IF($F3549="","",IF(OR($U3549=TRUE(),$U3549="TRUE"),1,0))</f>
        <v/>
      </c>
      <c r="AK3549">
        <f>IF($F3549="","",IF($AD3549="Yes",1,0))</f>
        <v/>
      </c>
      <c r="AL3549">
        <f>IF($AH3549=1,IFERROR(IF(VALUE($F3549)&lt;100000000,VALUE($F3549),1000000000),IFERROR(IF(VALUE(MID($F3549,2,20))&lt;100000000,VALUE(MID($F3549,2,20)),1000000000),1000000000))+ROW()/100000,"")</f>
        <v/>
      </c>
    </row>
    <row r="3550">
      <c r="A3550">
        <f>IF($F3550="","",IFERROR(IF(INDEX('Per Invoice'!$A$2:$A$2001,MATCH($F3550,'Per Invoice'!$B$2:$B$2001,0))=0,"",INDEX('Per Invoice'!$A$2:$A$2001,MATCH($F3550,'Per Invoice'!$B$2:$B$2001,0))),""))</f>
        <v/>
      </c>
      <c r="H3550" s="11" t="n"/>
      <c r="R3550" s="7">
        <f>IF($F3550="","",Q3550*Y3550/100)</f>
        <v/>
      </c>
      <c r="X3550" s="7" t="n"/>
      <c r="Y3550" s="7" t="n"/>
      <c r="Z3550" s="7">
        <f>IF($F3550="","",Y3550*AE3550/100)</f>
        <v/>
      </c>
      <c r="AA3550" s="7">
        <f>IF($F3550="","",Y3550-Z3550)</f>
        <v/>
      </c>
      <c r="AB3550" s="7">
        <f>IF($F3550="","",AA3550-R3550)</f>
        <v/>
      </c>
      <c r="AE3550">
        <f>IF($F3550="","",IF($AK3550=1,0,IF($AJ3550=1,Settings!$C$6,Settings!$C$7))*100)</f>
        <v/>
      </c>
      <c r="AG3550">
        <f>IF($F3550="","",$F3550&amp;"|"&amp;$D3550&amp;"")</f>
        <v/>
      </c>
      <c r="AH3550">
        <f>IF($F3550="","",IF(COUNTIF($AG$2:$AG3550,$AG3550)=1,1,0))</f>
        <v/>
      </c>
      <c r="AI3550">
        <f>IF($AH3550=1,SUMPRODUCT(--($AL$2:$AL$8001&lt;$AL3550))+1,"")</f>
        <v/>
      </c>
      <c r="AJ3550">
        <f>IF($F3550="","",IF(OR($U3550=TRUE(),$U3550="TRUE"),1,0))</f>
        <v/>
      </c>
      <c r="AK3550">
        <f>IF($F3550="","",IF($AD3550="Yes",1,0))</f>
        <v/>
      </c>
      <c r="AL3550">
        <f>IF($AH3550=1,IFERROR(IF(VALUE($F3550)&lt;100000000,VALUE($F3550),1000000000),IFERROR(IF(VALUE(MID($F3550,2,20))&lt;100000000,VALUE(MID($F3550,2,20)),1000000000),1000000000))+ROW()/100000,"")</f>
        <v/>
      </c>
    </row>
    <row r="3551">
      <c r="A3551">
        <f>IF($F3551="","",IFERROR(IF(INDEX('Per Invoice'!$A$2:$A$2001,MATCH($F3551,'Per Invoice'!$B$2:$B$2001,0))=0,"",INDEX('Per Invoice'!$A$2:$A$2001,MATCH($F3551,'Per Invoice'!$B$2:$B$2001,0))),""))</f>
        <v/>
      </c>
      <c r="H3551" s="11" t="n"/>
      <c r="R3551" s="7">
        <f>IF($F3551="","",Q3551*Y3551/100)</f>
        <v/>
      </c>
      <c r="X3551" s="7" t="n"/>
      <c r="Y3551" s="7" t="n"/>
      <c r="Z3551" s="7">
        <f>IF($F3551="","",Y3551*AE3551/100)</f>
        <v/>
      </c>
      <c r="AA3551" s="7">
        <f>IF($F3551="","",Y3551-Z3551)</f>
        <v/>
      </c>
      <c r="AB3551" s="7">
        <f>IF($F3551="","",AA3551-R3551)</f>
        <v/>
      </c>
      <c r="AE3551">
        <f>IF($F3551="","",IF($AK3551=1,0,IF($AJ3551=1,Settings!$C$6,Settings!$C$7))*100)</f>
        <v/>
      </c>
      <c r="AG3551">
        <f>IF($F3551="","",$F3551&amp;"|"&amp;$D3551&amp;"")</f>
        <v/>
      </c>
      <c r="AH3551">
        <f>IF($F3551="","",IF(COUNTIF($AG$2:$AG3551,$AG3551)=1,1,0))</f>
        <v/>
      </c>
      <c r="AI3551">
        <f>IF($AH3551=1,SUMPRODUCT(--($AL$2:$AL$8001&lt;$AL3551))+1,"")</f>
        <v/>
      </c>
      <c r="AJ3551">
        <f>IF($F3551="","",IF(OR($U3551=TRUE(),$U3551="TRUE"),1,0))</f>
        <v/>
      </c>
      <c r="AK3551">
        <f>IF($F3551="","",IF($AD3551="Yes",1,0))</f>
        <v/>
      </c>
      <c r="AL3551">
        <f>IF($AH3551=1,IFERROR(IF(VALUE($F3551)&lt;100000000,VALUE($F3551),1000000000),IFERROR(IF(VALUE(MID($F3551,2,20))&lt;100000000,VALUE(MID($F3551,2,20)),1000000000),1000000000))+ROW()/100000,"")</f>
        <v/>
      </c>
    </row>
    <row r="3552">
      <c r="A3552">
        <f>IF($F3552="","",IFERROR(IF(INDEX('Per Invoice'!$A$2:$A$2001,MATCH($F3552,'Per Invoice'!$B$2:$B$2001,0))=0,"",INDEX('Per Invoice'!$A$2:$A$2001,MATCH($F3552,'Per Invoice'!$B$2:$B$2001,0))),""))</f>
        <v/>
      </c>
      <c r="H3552" s="11" t="n"/>
      <c r="R3552" s="7">
        <f>IF($F3552="","",Q3552*Y3552/100)</f>
        <v/>
      </c>
      <c r="X3552" s="7" t="n"/>
      <c r="Y3552" s="7" t="n"/>
      <c r="Z3552" s="7">
        <f>IF($F3552="","",Y3552*AE3552/100)</f>
        <v/>
      </c>
      <c r="AA3552" s="7">
        <f>IF($F3552="","",Y3552-Z3552)</f>
        <v/>
      </c>
      <c r="AB3552" s="7">
        <f>IF($F3552="","",AA3552-R3552)</f>
        <v/>
      </c>
      <c r="AE3552">
        <f>IF($F3552="","",IF($AK3552=1,0,IF($AJ3552=1,Settings!$C$6,Settings!$C$7))*100)</f>
        <v/>
      </c>
      <c r="AG3552">
        <f>IF($F3552="","",$F3552&amp;"|"&amp;$D3552&amp;"")</f>
        <v/>
      </c>
      <c r="AH3552">
        <f>IF($F3552="","",IF(COUNTIF($AG$2:$AG3552,$AG3552)=1,1,0))</f>
        <v/>
      </c>
      <c r="AI3552">
        <f>IF($AH3552=1,SUMPRODUCT(--($AL$2:$AL$8001&lt;$AL3552))+1,"")</f>
        <v/>
      </c>
      <c r="AJ3552">
        <f>IF($F3552="","",IF(OR($U3552=TRUE(),$U3552="TRUE"),1,0))</f>
        <v/>
      </c>
      <c r="AK3552">
        <f>IF($F3552="","",IF($AD3552="Yes",1,0))</f>
        <v/>
      </c>
      <c r="AL3552">
        <f>IF($AH3552=1,IFERROR(IF(VALUE($F3552)&lt;100000000,VALUE($F3552),1000000000),IFERROR(IF(VALUE(MID($F3552,2,20))&lt;100000000,VALUE(MID($F3552,2,20)),1000000000),1000000000))+ROW()/100000,"")</f>
        <v/>
      </c>
    </row>
    <row r="3553">
      <c r="A3553">
        <f>IF($F3553="","",IFERROR(IF(INDEX('Per Invoice'!$A$2:$A$2001,MATCH($F3553,'Per Invoice'!$B$2:$B$2001,0))=0,"",INDEX('Per Invoice'!$A$2:$A$2001,MATCH($F3553,'Per Invoice'!$B$2:$B$2001,0))),""))</f>
        <v/>
      </c>
      <c r="H3553" s="11" t="n"/>
      <c r="R3553" s="7">
        <f>IF($F3553="","",Q3553*Y3553/100)</f>
        <v/>
      </c>
      <c r="X3553" s="7" t="n"/>
      <c r="Y3553" s="7" t="n"/>
      <c r="Z3553" s="7">
        <f>IF($F3553="","",Y3553*AE3553/100)</f>
        <v/>
      </c>
      <c r="AA3553" s="7">
        <f>IF($F3553="","",Y3553-Z3553)</f>
        <v/>
      </c>
      <c r="AB3553" s="7">
        <f>IF($F3553="","",AA3553-R3553)</f>
        <v/>
      </c>
      <c r="AE3553">
        <f>IF($F3553="","",IF($AK3553=1,0,IF($AJ3553=1,Settings!$C$6,Settings!$C$7))*100)</f>
        <v/>
      </c>
      <c r="AG3553">
        <f>IF($F3553="","",$F3553&amp;"|"&amp;$D3553&amp;"")</f>
        <v/>
      </c>
      <c r="AH3553">
        <f>IF($F3553="","",IF(COUNTIF($AG$2:$AG3553,$AG3553)=1,1,0))</f>
        <v/>
      </c>
      <c r="AI3553">
        <f>IF($AH3553=1,SUMPRODUCT(--($AL$2:$AL$8001&lt;$AL3553))+1,"")</f>
        <v/>
      </c>
      <c r="AJ3553">
        <f>IF($F3553="","",IF(OR($U3553=TRUE(),$U3553="TRUE"),1,0))</f>
        <v/>
      </c>
      <c r="AK3553">
        <f>IF($F3553="","",IF($AD3553="Yes",1,0))</f>
        <v/>
      </c>
      <c r="AL3553">
        <f>IF($AH3553=1,IFERROR(IF(VALUE($F3553)&lt;100000000,VALUE($F3553),1000000000),IFERROR(IF(VALUE(MID($F3553,2,20))&lt;100000000,VALUE(MID($F3553,2,20)),1000000000),1000000000))+ROW()/100000,"")</f>
        <v/>
      </c>
    </row>
    <row r="3554">
      <c r="A3554">
        <f>IF($F3554="","",IFERROR(IF(INDEX('Per Invoice'!$A$2:$A$2001,MATCH($F3554,'Per Invoice'!$B$2:$B$2001,0))=0,"",INDEX('Per Invoice'!$A$2:$A$2001,MATCH($F3554,'Per Invoice'!$B$2:$B$2001,0))),""))</f>
        <v/>
      </c>
      <c r="H3554" s="11" t="n"/>
      <c r="R3554" s="7">
        <f>IF($F3554="","",Q3554*Y3554/100)</f>
        <v/>
      </c>
      <c r="X3554" s="7" t="n"/>
      <c r="Y3554" s="7" t="n"/>
      <c r="Z3554" s="7">
        <f>IF($F3554="","",Y3554*AE3554/100)</f>
        <v/>
      </c>
      <c r="AA3554" s="7">
        <f>IF($F3554="","",Y3554-Z3554)</f>
        <v/>
      </c>
      <c r="AB3554" s="7">
        <f>IF($F3554="","",AA3554-R3554)</f>
        <v/>
      </c>
      <c r="AE3554">
        <f>IF($F3554="","",IF($AK3554=1,0,IF($AJ3554=1,Settings!$C$6,Settings!$C$7))*100)</f>
        <v/>
      </c>
      <c r="AG3554">
        <f>IF($F3554="","",$F3554&amp;"|"&amp;$D3554&amp;"")</f>
        <v/>
      </c>
      <c r="AH3554">
        <f>IF($F3554="","",IF(COUNTIF($AG$2:$AG3554,$AG3554)=1,1,0))</f>
        <v/>
      </c>
      <c r="AI3554">
        <f>IF($AH3554=1,SUMPRODUCT(--($AL$2:$AL$8001&lt;$AL3554))+1,"")</f>
        <v/>
      </c>
      <c r="AJ3554">
        <f>IF($F3554="","",IF(OR($U3554=TRUE(),$U3554="TRUE"),1,0))</f>
        <v/>
      </c>
      <c r="AK3554">
        <f>IF($F3554="","",IF($AD3554="Yes",1,0))</f>
        <v/>
      </c>
      <c r="AL3554">
        <f>IF($AH3554=1,IFERROR(IF(VALUE($F3554)&lt;100000000,VALUE($F3554),1000000000),IFERROR(IF(VALUE(MID($F3554,2,20))&lt;100000000,VALUE(MID($F3554,2,20)),1000000000),1000000000))+ROW()/100000,"")</f>
        <v/>
      </c>
    </row>
    <row r="3555">
      <c r="A3555">
        <f>IF($F3555="","",IFERROR(IF(INDEX('Per Invoice'!$A$2:$A$2001,MATCH($F3555,'Per Invoice'!$B$2:$B$2001,0))=0,"",INDEX('Per Invoice'!$A$2:$A$2001,MATCH($F3555,'Per Invoice'!$B$2:$B$2001,0))),""))</f>
        <v/>
      </c>
      <c r="H3555" s="11" t="n"/>
      <c r="R3555" s="7">
        <f>IF($F3555="","",Q3555*Y3555/100)</f>
        <v/>
      </c>
      <c r="X3555" s="7" t="n"/>
      <c r="Y3555" s="7" t="n"/>
      <c r="Z3555" s="7">
        <f>IF($F3555="","",Y3555*AE3555/100)</f>
        <v/>
      </c>
      <c r="AA3555" s="7">
        <f>IF($F3555="","",Y3555-Z3555)</f>
        <v/>
      </c>
      <c r="AB3555" s="7">
        <f>IF($F3555="","",AA3555-R3555)</f>
        <v/>
      </c>
      <c r="AE3555">
        <f>IF($F3555="","",IF($AK3555=1,0,IF($AJ3555=1,Settings!$C$6,Settings!$C$7))*100)</f>
        <v/>
      </c>
      <c r="AG3555">
        <f>IF($F3555="","",$F3555&amp;"|"&amp;$D3555&amp;"")</f>
        <v/>
      </c>
      <c r="AH3555">
        <f>IF($F3555="","",IF(COUNTIF($AG$2:$AG3555,$AG3555)=1,1,0))</f>
        <v/>
      </c>
      <c r="AI3555">
        <f>IF($AH3555=1,SUMPRODUCT(--($AL$2:$AL$8001&lt;$AL3555))+1,"")</f>
        <v/>
      </c>
      <c r="AJ3555">
        <f>IF($F3555="","",IF(OR($U3555=TRUE(),$U3555="TRUE"),1,0))</f>
        <v/>
      </c>
      <c r="AK3555">
        <f>IF($F3555="","",IF($AD3555="Yes",1,0))</f>
        <v/>
      </c>
      <c r="AL3555">
        <f>IF($AH3555=1,IFERROR(IF(VALUE($F3555)&lt;100000000,VALUE($F3555),1000000000),IFERROR(IF(VALUE(MID($F3555,2,20))&lt;100000000,VALUE(MID($F3555,2,20)),1000000000),1000000000))+ROW()/100000,"")</f>
        <v/>
      </c>
    </row>
    <row r="3556">
      <c r="A3556">
        <f>IF($F3556="","",IFERROR(IF(INDEX('Per Invoice'!$A$2:$A$2001,MATCH($F3556,'Per Invoice'!$B$2:$B$2001,0))=0,"",INDEX('Per Invoice'!$A$2:$A$2001,MATCH($F3556,'Per Invoice'!$B$2:$B$2001,0))),""))</f>
        <v/>
      </c>
      <c r="H3556" s="11" t="n"/>
      <c r="R3556" s="7">
        <f>IF($F3556="","",Q3556*Y3556/100)</f>
        <v/>
      </c>
      <c r="X3556" s="7" t="n"/>
      <c r="Y3556" s="7" t="n"/>
      <c r="Z3556" s="7">
        <f>IF($F3556="","",Y3556*AE3556/100)</f>
        <v/>
      </c>
      <c r="AA3556" s="7">
        <f>IF($F3556="","",Y3556-Z3556)</f>
        <v/>
      </c>
      <c r="AB3556" s="7">
        <f>IF($F3556="","",AA3556-R3556)</f>
        <v/>
      </c>
      <c r="AE3556">
        <f>IF($F3556="","",IF($AK3556=1,0,IF($AJ3556=1,Settings!$C$6,Settings!$C$7))*100)</f>
        <v/>
      </c>
      <c r="AG3556">
        <f>IF($F3556="","",$F3556&amp;"|"&amp;$D3556&amp;"")</f>
        <v/>
      </c>
      <c r="AH3556">
        <f>IF($F3556="","",IF(COUNTIF($AG$2:$AG3556,$AG3556)=1,1,0))</f>
        <v/>
      </c>
      <c r="AI3556">
        <f>IF($AH3556=1,SUMPRODUCT(--($AL$2:$AL$8001&lt;$AL3556))+1,"")</f>
        <v/>
      </c>
      <c r="AJ3556">
        <f>IF($F3556="","",IF(OR($U3556=TRUE(),$U3556="TRUE"),1,0))</f>
        <v/>
      </c>
      <c r="AK3556">
        <f>IF($F3556="","",IF($AD3556="Yes",1,0))</f>
        <v/>
      </c>
      <c r="AL3556">
        <f>IF($AH3556=1,IFERROR(IF(VALUE($F3556)&lt;100000000,VALUE($F3556),1000000000),IFERROR(IF(VALUE(MID($F3556,2,20))&lt;100000000,VALUE(MID($F3556,2,20)),1000000000),1000000000))+ROW()/100000,"")</f>
        <v/>
      </c>
    </row>
    <row r="3557">
      <c r="A3557">
        <f>IF($F3557="","",IFERROR(IF(INDEX('Per Invoice'!$A$2:$A$2001,MATCH($F3557,'Per Invoice'!$B$2:$B$2001,0))=0,"",INDEX('Per Invoice'!$A$2:$A$2001,MATCH($F3557,'Per Invoice'!$B$2:$B$2001,0))),""))</f>
        <v/>
      </c>
      <c r="H3557" s="11" t="n"/>
      <c r="R3557" s="7">
        <f>IF($F3557="","",Q3557*Y3557/100)</f>
        <v/>
      </c>
      <c r="X3557" s="7" t="n"/>
      <c r="Y3557" s="7" t="n"/>
      <c r="Z3557" s="7">
        <f>IF($F3557="","",Y3557*AE3557/100)</f>
        <v/>
      </c>
      <c r="AA3557" s="7">
        <f>IF($F3557="","",Y3557-Z3557)</f>
        <v/>
      </c>
      <c r="AB3557" s="7">
        <f>IF($F3557="","",AA3557-R3557)</f>
        <v/>
      </c>
      <c r="AE3557">
        <f>IF($F3557="","",IF($AK3557=1,0,IF($AJ3557=1,Settings!$C$6,Settings!$C$7))*100)</f>
        <v/>
      </c>
      <c r="AG3557">
        <f>IF($F3557="","",$F3557&amp;"|"&amp;$D3557&amp;"")</f>
        <v/>
      </c>
      <c r="AH3557">
        <f>IF($F3557="","",IF(COUNTIF($AG$2:$AG3557,$AG3557)=1,1,0))</f>
        <v/>
      </c>
      <c r="AI3557">
        <f>IF($AH3557=1,SUMPRODUCT(--($AL$2:$AL$8001&lt;$AL3557))+1,"")</f>
        <v/>
      </c>
      <c r="AJ3557">
        <f>IF($F3557="","",IF(OR($U3557=TRUE(),$U3557="TRUE"),1,0))</f>
        <v/>
      </c>
      <c r="AK3557">
        <f>IF($F3557="","",IF($AD3557="Yes",1,0))</f>
        <v/>
      </c>
      <c r="AL3557">
        <f>IF($AH3557=1,IFERROR(IF(VALUE($F3557)&lt;100000000,VALUE($F3557),1000000000),IFERROR(IF(VALUE(MID($F3557,2,20))&lt;100000000,VALUE(MID($F3557,2,20)),1000000000),1000000000))+ROW()/100000,"")</f>
        <v/>
      </c>
    </row>
    <row r="3558">
      <c r="A3558">
        <f>IF($F3558="","",IFERROR(IF(INDEX('Per Invoice'!$A$2:$A$2001,MATCH($F3558,'Per Invoice'!$B$2:$B$2001,0))=0,"",INDEX('Per Invoice'!$A$2:$A$2001,MATCH($F3558,'Per Invoice'!$B$2:$B$2001,0))),""))</f>
        <v/>
      </c>
      <c r="H3558" s="11" t="n"/>
      <c r="R3558" s="7">
        <f>IF($F3558="","",Q3558*Y3558/100)</f>
        <v/>
      </c>
      <c r="X3558" s="7" t="n"/>
      <c r="Y3558" s="7" t="n"/>
      <c r="Z3558" s="7">
        <f>IF($F3558="","",Y3558*AE3558/100)</f>
        <v/>
      </c>
      <c r="AA3558" s="7">
        <f>IF($F3558="","",Y3558-Z3558)</f>
        <v/>
      </c>
      <c r="AB3558" s="7">
        <f>IF($F3558="","",AA3558-R3558)</f>
        <v/>
      </c>
      <c r="AE3558">
        <f>IF($F3558="","",IF($AK3558=1,0,IF($AJ3558=1,Settings!$C$6,Settings!$C$7))*100)</f>
        <v/>
      </c>
      <c r="AG3558">
        <f>IF($F3558="","",$F3558&amp;"|"&amp;$D3558&amp;"")</f>
        <v/>
      </c>
      <c r="AH3558">
        <f>IF($F3558="","",IF(COUNTIF($AG$2:$AG3558,$AG3558)=1,1,0))</f>
        <v/>
      </c>
      <c r="AI3558">
        <f>IF($AH3558=1,SUMPRODUCT(--($AL$2:$AL$8001&lt;$AL3558))+1,"")</f>
        <v/>
      </c>
      <c r="AJ3558">
        <f>IF($F3558="","",IF(OR($U3558=TRUE(),$U3558="TRUE"),1,0))</f>
        <v/>
      </c>
      <c r="AK3558">
        <f>IF($F3558="","",IF($AD3558="Yes",1,0))</f>
        <v/>
      </c>
      <c r="AL3558">
        <f>IF($AH3558=1,IFERROR(IF(VALUE($F3558)&lt;100000000,VALUE($F3558),1000000000),IFERROR(IF(VALUE(MID($F3558,2,20))&lt;100000000,VALUE(MID($F3558,2,20)),1000000000),1000000000))+ROW()/100000,"")</f>
        <v/>
      </c>
    </row>
    <row r="3559">
      <c r="A3559">
        <f>IF($F3559="","",IFERROR(IF(INDEX('Per Invoice'!$A$2:$A$2001,MATCH($F3559,'Per Invoice'!$B$2:$B$2001,0))=0,"",INDEX('Per Invoice'!$A$2:$A$2001,MATCH($F3559,'Per Invoice'!$B$2:$B$2001,0))),""))</f>
        <v/>
      </c>
      <c r="H3559" s="11" t="n"/>
      <c r="R3559" s="7">
        <f>IF($F3559="","",Q3559*Y3559/100)</f>
        <v/>
      </c>
      <c r="X3559" s="7" t="n"/>
      <c r="Y3559" s="7" t="n"/>
      <c r="Z3559" s="7">
        <f>IF($F3559="","",Y3559*AE3559/100)</f>
        <v/>
      </c>
      <c r="AA3559" s="7">
        <f>IF($F3559="","",Y3559-Z3559)</f>
        <v/>
      </c>
      <c r="AB3559" s="7">
        <f>IF($F3559="","",AA3559-R3559)</f>
        <v/>
      </c>
      <c r="AE3559">
        <f>IF($F3559="","",IF($AK3559=1,0,IF($AJ3559=1,Settings!$C$6,Settings!$C$7))*100)</f>
        <v/>
      </c>
      <c r="AG3559">
        <f>IF($F3559="","",$F3559&amp;"|"&amp;$D3559&amp;"")</f>
        <v/>
      </c>
      <c r="AH3559">
        <f>IF($F3559="","",IF(COUNTIF($AG$2:$AG3559,$AG3559)=1,1,0))</f>
        <v/>
      </c>
      <c r="AI3559">
        <f>IF($AH3559=1,SUMPRODUCT(--($AL$2:$AL$8001&lt;$AL3559))+1,"")</f>
        <v/>
      </c>
      <c r="AJ3559">
        <f>IF($F3559="","",IF(OR($U3559=TRUE(),$U3559="TRUE"),1,0))</f>
        <v/>
      </c>
      <c r="AK3559">
        <f>IF($F3559="","",IF($AD3559="Yes",1,0))</f>
        <v/>
      </c>
      <c r="AL3559">
        <f>IF($AH3559=1,IFERROR(IF(VALUE($F3559)&lt;100000000,VALUE($F3559),1000000000),IFERROR(IF(VALUE(MID($F3559,2,20))&lt;100000000,VALUE(MID($F3559,2,20)),1000000000),1000000000))+ROW()/100000,"")</f>
        <v/>
      </c>
    </row>
    <row r="3560">
      <c r="A3560">
        <f>IF($F3560="","",IFERROR(IF(INDEX('Per Invoice'!$A$2:$A$2001,MATCH($F3560,'Per Invoice'!$B$2:$B$2001,0))=0,"",INDEX('Per Invoice'!$A$2:$A$2001,MATCH($F3560,'Per Invoice'!$B$2:$B$2001,0))),""))</f>
        <v/>
      </c>
      <c r="H3560" s="11" t="n"/>
      <c r="R3560" s="7">
        <f>IF($F3560="","",Q3560*Y3560/100)</f>
        <v/>
      </c>
      <c r="X3560" s="7" t="n"/>
      <c r="Y3560" s="7" t="n"/>
      <c r="Z3560" s="7">
        <f>IF($F3560="","",Y3560*AE3560/100)</f>
        <v/>
      </c>
      <c r="AA3560" s="7">
        <f>IF($F3560="","",Y3560-Z3560)</f>
        <v/>
      </c>
      <c r="AB3560" s="7">
        <f>IF($F3560="","",AA3560-R3560)</f>
        <v/>
      </c>
      <c r="AE3560">
        <f>IF($F3560="","",IF($AK3560=1,0,IF($AJ3560=1,Settings!$C$6,Settings!$C$7))*100)</f>
        <v/>
      </c>
      <c r="AG3560">
        <f>IF($F3560="","",$F3560&amp;"|"&amp;$D3560&amp;"")</f>
        <v/>
      </c>
      <c r="AH3560">
        <f>IF($F3560="","",IF(COUNTIF($AG$2:$AG3560,$AG3560)=1,1,0))</f>
        <v/>
      </c>
      <c r="AI3560">
        <f>IF($AH3560=1,SUMPRODUCT(--($AL$2:$AL$8001&lt;$AL3560))+1,"")</f>
        <v/>
      </c>
      <c r="AJ3560">
        <f>IF($F3560="","",IF(OR($U3560=TRUE(),$U3560="TRUE"),1,0))</f>
        <v/>
      </c>
      <c r="AK3560">
        <f>IF($F3560="","",IF($AD3560="Yes",1,0))</f>
        <v/>
      </c>
      <c r="AL3560">
        <f>IF($AH3560=1,IFERROR(IF(VALUE($F3560)&lt;100000000,VALUE($F3560),1000000000),IFERROR(IF(VALUE(MID($F3560,2,20))&lt;100000000,VALUE(MID($F3560,2,20)),1000000000),1000000000))+ROW()/100000,"")</f>
        <v/>
      </c>
    </row>
    <row r="3561">
      <c r="A3561">
        <f>IF($F3561="","",IFERROR(IF(INDEX('Per Invoice'!$A$2:$A$2001,MATCH($F3561,'Per Invoice'!$B$2:$B$2001,0))=0,"",INDEX('Per Invoice'!$A$2:$A$2001,MATCH($F3561,'Per Invoice'!$B$2:$B$2001,0))),""))</f>
        <v/>
      </c>
      <c r="H3561" s="11" t="n"/>
      <c r="R3561" s="7">
        <f>IF($F3561="","",Q3561*Y3561/100)</f>
        <v/>
      </c>
      <c r="X3561" s="7" t="n"/>
      <c r="Y3561" s="7" t="n"/>
      <c r="Z3561" s="7">
        <f>IF($F3561="","",Y3561*AE3561/100)</f>
        <v/>
      </c>
      <c r="AA3561" s="7">
        <f>IF($F3561="","",Y3561-Z3561)</f>
        <v/>
      </c>
      <c r="AB3561" s="7">
        <f>IF($F3561="","",AA3561-R3561)</f>
        <v/>
      </c>
      <c r="AE3561">
        <f>IF($F3561="","",IF($AK3561=1,0,IF($AJ3561=1,Settings!$C$6,Settings!$C$7))*100)</f>
        <v/>
      </c>
      <c r="AG3561">
        <f>IF($F3561="","",$F3561&amp;"|"&amp;$D3561&amp;"")</f>
        <v/>
      </c>
      <c r="AH3561">
        <f>IF($F3561="","",IF(COUNTIF($AG$2:$AG3561,$AG3561)=1,1,0))</f>
        <v/>
      </c>
      <c r="AI3561">
        <f>IF($AH3561=1,SUMPRODUCT(--($AL$2:$AL$8001&lt;$AL3561))+1,"")</f>
        <v/>
      </c>
      <c r="AJ3561">
        <f>IF($F3561="","",IF(OR($U3561=TRUE(),$U3561="TRUE"),1,0))</f>
        <v/>
      </c>
      <c r="AK3561">
        <f>IF($F3561="","",IF($AD3561="Yes",1,0))</f>
        <v/>
      </c>
      <c r="AL3561">
        <f>IF($AH3561=1,IFERROR(IF(VALUE($F3561)&lt;100000000,VALUE($F3561),1000000000),IFERROR(IF(VALUE(MID($F3561,2,20))&lt;100000000,VALUE(MID($F3561,2,20)),1000000000),1000000000))+ROW()/100000,"")</f>
        <v/>
      </c>
    </row>
    <row r="3562">
      <c r="A3562">
        <f>IF($F3562="","",IFERROR(IF(INDEX('Per Invoice'!$A$2:$A$2001,MATCH($F3562,'Per Invoice'!$B$2:$B$2001,0))=0,"",INDEX('Per Invoice'!$A$2:$A$2001,MATCH($F3562,'Per Invoice'!$B$2:$B$2001,0))),""))</f>
        <v/>
      </c>
      <c r="H3562" s="11" t="n"/>
      <c r="R3562" s="7">
        <f>IF($F3562="","",Q3562*Y3562/100)</f>
        <v/>
      </c>
      <c r="X3562" s="7" t="n"/>
      <c r="Y3562" s="7" t="n"/>
      <c r="Z3562" s="7">
        <f>IF($F3562="","",Y3562*AE3562/100)</f>
        <v/>
      </c>
      <c r="AA3562" s="7">
        <f>IF($F3562="","",Y3562-Z3562)</f>
        <v/>
      </c>
      <c r="AB3562" s="7">
        <f>IF($F3562="","",AA3562-R3562)</f>
        <v/>
      </c>
      <c r="AE3562">
        <f>IF($F3562="","",IF($AK3562=1,0,IF($AJ3562=1,Settings!$C$6,Settings!$C$7))*100)</f>
        <v/>
      </c>
      <c r="AG3562">
        <f>IF($F3562="","",$F3562&amp;"|"&amp;$D3562&amp;"")</f>
        <v/>
      </c>
      <c r="AH3562">
        <f>IF($F3562="","",IF(COUNTIF($AG$2:$AG3562,$AG3562)=1,1,0))</f>
        <v/>
      </c>
      <c r="AI3562">
        <f>IF($AH3562=1,SUMPRODUCT(--($AL$2:$AL$8001&lt;$AL3562))+1,"")</f>
        <v/>
      </c>
      <c r="AJ3562">
        <f>IF($F3562="","",IF(OR($U3562=TRUE(),$U3562="TRUE"),1,0))</f>
        <v/>
      </c>
      <c r="AK3562">
        <f>IF($F3562="","",IF($AD3562="Yes",1,0))</f>
        <v/>
      </c>
      <c r="AL3562">
        <f>IF($AH3562=1,IFERROR(IF(VALUE($F3562)&lt;100000000,VALUE($F3562),1000000000),IFERROR(IF(VALUE(MID($F3562,2,20))&lt;100000000,VALUE(MID($F3562,2,20)),1000000000),1000000000))+ROW()/100000,"")</f>
        <v/>
      </c>
    </row>
    <row r="3563">
      <c r="A3563">
        <f>IF($F3563="","",IFERROR(IF(INDEX('Per Invoice'!$A$2:$A$2001,MATCH($F3563,'Per Invoice'!$B$2:$B$2001,0))=0,"",INDEX('Per Invoice'!$A$2:$A$2001,MATCH($F3563,'Per Invoice'!$B$2:$B$2001,0))),""))</f>
        <v/>
      </c>
      <c r="H3563" s="11" t="n"/>
      <c r="R3563" s="7">
        <f>IF($F3563="","",Q3563*Y3563/100)</f>
        <v/>
      </c>
      <c r="X3563" s="7" t="n"/>
      <c r="Y3563" s="7" t="n"/>
      <c r="Z3563" s="7">
        <f>IF($F3563="","",Y3563*AE3563/100)</f>
        <v/>
      </c>
      <c r="AA3563" s="7">
        <f>IF($F3563="","",Y3563-Z3563)</f>
        <v/>
      </c>
      <c r="AB3563" s="7">
        <f>IF($F3563="","",AA3563-R3563)</f>
        <v/>
      </c>
      <c r="AE3563">
        <f>IF($F3563="","",IF($AK3563=1,0,IF($AJ3563=1,Settings!$C$6,Settings!$C$7))*100)</f>
        <v/>
      </c>
      <c r="AG3563">
        <f>IF($F3563="","",$F3563&amp;"|"&amp;$D3563&amp;"")</f>
        <v/>
      </c>
      <c r="AH3563">
        <f>IF($F3563="","",IF(COUNTIF($AG$2:$AG3563,$AG3563)=1,1,0))</f>
        <v/>
      </c>
      <c r="AI3563">
        <f>IF($AH3563=1,SUMPRODUCT(--($AL$2:$AL$8001&lt;$AL3563))+1,"")</f>
        <v/>
      </c>
      <c r="AJ3563">
        <f>IF($F3563="","",IF(OR($U3563=TRUE(),$U3563="TRUE"),1,0))</f>
        <v/>
      </c>
      <c r="AK3563">
        <f>IF($F3563="","",IF($AD3563="Yes",1,0))</f>
        <v/>
      </c>
      <c r="AL3563">
        <f>IF($AH3563=1,IFERROR(IF(VALUE($F3563)&lt;100000000,VALUE($F3563),1000000000),IFERROR(IF(VALUE(MID($F3563,2,20))&lt;100000000,VALUE(MID($F3563,2,20)),1000000000),1000000000))+ROW()/100000,"")</f>
        <v/>
      </c>
    </row>
    <row r="3564">
      <c r="A3564">
        <f>IF($F3564="","",IFERROR(IF(INDEX('Per Invoice'!$A$2:$A$2001,MATCH($F3564,'Per Invoice'!$B$2:$B$2001,0))=0,"",INDEX('Per Invoice'!$A$2:$A$2001,MATCH($F3564,'Per Invoice'!$B$2:$B$2001,0))),""))</f>
        <v/>
      </c>
      <c r="H3564" s="11" t="n"/>
      <c r="R3564" s="7">
        <f>IF($F3564="","",Q3564*Y3564/100)</f>
        <v/>
      </c>
      <c r="X3564" s="7" t="n"/>
      <c r="Y3564" s="7" t="n"/>
      <c r="Z3564" s="7">
        <f>IF($F3564="","",Y3564*AE3564/100)</f>
        <v/>
      </c>
      <c r="AA3564" s="7">
        <f>IF($F3564="","",Y3564-Z3564)</f>
        <v/>
      </c>
      <c r="AB3564" s="7">
        <f>IF($F3564="","",AA3564-R3564)</f>
        <v/>
      </c>
      <c r="AE3564">
        <f>IF($F3564="","",IF($AK3564=1,0,IF($AJ3564=1,Settings!$C$6,Settings!$C$7))*100)</f>
        <v/>
      </c>
      <c r="AG3564">
        <f>IF($F3564="","",$F3564&amp;"|"&amp;$D3564&amp;"")</f>
        <v/>
      </c>
      <c r="AH3564">
        <f>IF($F3564="","",IF(COUNTIF($AG$2:$AG3564,$AG3564)=1,1,0))</f>
        <v/>
      </c>
      <c r="AI3564">
        <f>IF($AH3564=1,SUMPRODUCT(--($AL$2:$AL$8001&lt;$AL3564))+1,"")</f>
        <v/>
      </c>
      <c r="AJ3564">
        <f>IF($F3564="","",IF(OR($U3564=TRUE(),$U3564="TRUE"),1,0))</f>
        <v/>
      </c>
      <c r="AK3564">
        <f>IF($F3564="","",IF($AD3564="Yes",1,0))</f>
        <v/>
      </c>
      <c r="AL3564">
        <f>IF($AH3564=1,IFERROR(IF(VALUE($F3564)&lt;100000000,VALUE($F3564),1000000000),IFERROR(IF(VALUE(MID($F3564,2,20))&lt;100000000,VALUE(MID($F3564,2,20)),1000000000),1000000000))+ROW()/100000,"")</f>
        <v/>
      </c>
    </row>
    <row r="3565">
      <c r="A3565">
        <f>IF($F3565="","",IFERROR(IF(INDEX('Per Invoice'!$A$2:$A$2001,MATCH($F3565,'Per Invoice'!$B$2:$B$2001,0))=0,"",INDEX('Per Invoice'!$A$2:$A$2001,MATCH($F3565,'Per Invoice'!$B$2:$B$2001,0))),""))</f>
        <v/>
      </c>
      <c r="H3565" s="11" t="n"/>
      <c r="R3565" s="7">
        <f>IF($F3565="","",Q3565*Y3565/100)</f>
        <v/>
      </c>
      <c r="X3565" s="7" t="n"/>
      <c r="Y3565" s="7" t="n"/>
      <c r="Z3565" s="7">
        <f>IF($F3565="","",Y3565*AE3565/100)</f>
        <v/>
      </c>
      <c r="AA3565" s="7">
        <f>IF($F3565="","",Y3565-Z3565)</f>
        <v/>
      </c>
      <c r="AB3565" s="7">
        <f>IF($F3565="","",AA3565-R3565)</f>
        <v/>
      </c>
      <c r="AE3565">
        <f>IF($F3565="","",IF($AK3565=1,0,IF($AJ3565=1,Settings!$C$6,Settings!$C$7))*100)</f>
        <v/>
      </c>
      <c r="AG3565">
        <f>IF($F3565="","",$F3565&amp;"|"&amp;$D3565&amp;"")</f>
        <v/>
      </c>
      <c r="AH3565">
        <f>IF($F3565="","",IF(COUNTIF($AG$2:$AG3565,$AG3565)=1,1,0))</f>
        <v/>
      </c>
      <c r="AI3565">
        <f>IF($AH3565=1,SUMPRODUCT(--($AL$2:$AL$8001&lt;$AL3565))+1,"")</f>
        <v/>
      </c>
      <c r="AJ3565">
        <f>IF($F3565="","",IF(OR($U3565=TRUE(),$U3565="TRUE"),1,0))</f>
        <v/>
      </c>
      <c r="AK3565">
        <f>IF($F3565="","",IF($AD3565="Yes",1,0))</f>
        <v/>
      </c>
      <c r="AL3565">
        <f>IF($AH3565=1,IFERROR(IF(VALUE($F3565)&lt;100000000,VALUE($F3565),1000000000),IFERROR(IF(VALUE(MID($F3565,2,20))&lt;100000000,VALUE(MID($F3565,2,20)),1000000000),1000000000))+ROW()/100000,"")</f>
        <v/>
      </c>
    </row>
    <row r="3566">
      <c r="A3566">
        <f>IF($F3566="","",IFERROR(IF(INDEX('Per Invoice'!$A$2:$A$2001,MATCH($F3566,'Per Invoice'!$B$2:$B$2001,0))=0,"",INDEX('Per Invoice'!$A$2:$A$2001,MATCH($F3566,'Per Invoice'!$B$2:$B$2001,0))),""))</f>
        <v/>
      </c>
      <c r="H3566" s="11" t="n"/>
      <c r="R3566" s="7">
        <f>IF($F3566="","",Q3566*Y3566/100)</f>
        <v/>
      </c>
      <c r="X3566" s="7" t="n"/>
      <c r="Y3566" s="7" t="n"/>
      <c r="Z3566" s="7">
        <f>IF($F3566="","",Y3566*AE3566/100)</f>
        <v/>
      </c>
      <c r="AA3566" s="7">
        <f>IF($F3566="","",Y3566-Z3566)</f>
        <v/>
      </c>
      <c r="AB3566" s="7">
        <f>IF($F3566="","",AA3566-R3566)</f>
        <v/>
      </c>
      <c r="AE3566">
        <f>IF($F3566="","",IF($AK3566=1,0,IF($AJ3566=1,Settings!$C$6,Settings!$C$7))*100)</f>
        <v/>
      </c>
      <c r="AG3566">
        <f>IF($F3566="","",$F3566&amp;"|"&amp;$D3566&amp;"")</f>
        <v/>
      </c>
      <c r="AH3566">
        <f>IF($F3566="","",IF(COUNTIF($AG$2:$AG3566,$AG3566)=1,1,0))</f>
        <v/>
      </c>
      <c r="AI3566">
        <f>IF($AH3566=1,SUMPRODUCT(--($AL$2:$AL$8001&lt;$AL3566))+1,"")</f>
        <v/>
      </c>
      <c r="AJ3566">
        <f>IF($F3566="","",IF(OR($U3566=TRUE(),$U3566="TRUE"),1,0))</f>
        <v/>
      </c>
      <c r="AK3566">
        <f>IF($F3566="","",IF($AD3566="Yes",1,0))</f>
        <v/>
      </c>
      <c r="AL3566">
        <f>IF($AH3566=1,IFERROR(IF(VALUE($F3566)&lt;100000000,VALUE($F3566),1000000000),IFERROR(IF(VALUE(MID($F3566,2,20))&lt;100000000,VALUE(MID($F3566,2,20)),1000000000),1000000000))+ROW()/100000,"")</f>
        <v/>
      </c>
    </row>
    <row r="3567">
      <c r="A3567">
        <f>IF($F3567="","",IFERROR(IF(INDEX('Per Invoice'!$A$2:$A$2001,MATCH($F3567,'Per Invoice'!$B$2:$B$2001,0))=0,"",INDEX('Per Invoice'!$A$2:$A$2001,MATCH($F3567,'Per Invoice'!$B$2:$B$2001,0))),""))</f>
        <v/>
      </c>
      <c r="H3567" s="11" t="n"/>
      <c r="R3567" s="7">
        <f>IF($F3567="","",Q3567*Y3567/100)</f>
        <v/>
      </c>
      <c r="X3567" s="7" t="n"/>
      <c r="Y3567" s="7" t="n"/>
      <c r="Z3567" s="7">
        <f>IF($F3567="","",Y3567*AE3567/100)</f>
        <v/>
      </c>
      <c r="AA3567" s="7">
        <f>IF($F3567="","",Y3567-Z3567)</f>
        <v/>
      </c>
      <c r="AB3567" s="7">
        <f>IF($F3567="","",AA3567-R3567)</f>
        <v/>
      </c>
      <c r="AE3567">
        <f>IF($F3567="","",IF($AK3567=1,0,IF($AJ3567=1,Settings!$C$6,Settings!$C$7))*100)</f>
        <v/>
      </c>
      <c r="AG3567">
        <f>IF($F3567="","",$F3567&amp;"|"&amp;$D3567&amp;"")</f>
        <v/>
      </c>
      <c r="AH3567">
        <f>IF($F3567="","",IF(COUNTIF($AG$2:$AG3567,$AG3567)=1,1,0))</f>
        <v/>
      </c>
      <c r="AI3567">
        <f>IF($AH3567=1,SUMPRODUCT(--($AL$2:$AL$8001&lt;$AL3567))+1,"")</f>
        <v/>
      </c>
      <c r="AJ3567">
        <f>IF($F3567="","",IF(OR($U3567=TRUE(),$U3567="TRUE"),1,0))</f>
        <v/>
      </c>
      <c r="AK3567">
        <f>IF($F3567="","",IF($AD3567="Yes",1,0))</f>
        <v/>
      </c>
      <c r="AL3567">
        <f>IF($AH3567=1,IFERROR(IF(VALUE($F3567)&lt;100000000,VALUE($F3567),1000000000),IFERROR(IF(VALUE(MID($F3567,2,20))&lt;100000000,VALUE(MID($F3567,2,20)),1000000000),1000000000))+ROW()/100000,"")</f>
        <v/>
      </c>
    </row>
    <row r="3568">
      <c r="A3568">
        <f>IF($F3568="","",IFERROR(IF(INDEX('Per Invoice'!$A$2:$A$2001,MATCH($F3568,'Per Invoice'!$B$2:$B$2001,0))=0,"",INDEX('Per Invoice'!$A$2:$A$2001,MATCH($F3568,'Per Invoice'!$B$2:$B$2001,0))),""))</f>
        <v/>
      </c>
      <c r="H3568" s="11" t="n"/>
      <c r="R3568" s="7">
        <f>IF($F3568="","",Q3568*Y3568/100)</f>
        <v/>
      </c>
      <c r="X3568" s="7" t="n"/>
      <c r="Y3568" s="7" t="n"/>
      <c r="Z3568" s="7">
        <f>IF($F3568="","",Y3568*AE3568/100)</f>
        <v/>
      </c>
      <c r="AA3568" s="7">
        <f>IF($F3568="","",Y3568-Z3568)</f>
        <v/>
      </c>
      <c r="AB3568" s="7">
        <f>IF($F3568="","",AA3568-R3568)</f>
        <v/>
      </c>
      <c r="AE3568">
        <f>IF($F3568="","",IF($AK3568=1,0,IF($AJ3568=1,Settings!$C$6,Settings!$C$7))*100)</f>
        <v/>
      </c>
      <c r="AG3568">
        <f>IF($F3568="","",$F3568&amp;"|"&amp;$D3568&amp;"")</f>
        <v/>
      </c>
      <c r="AH3568">
        <f>IF($F3568="","",IF(COUNTIF($AG$2:$AG3568,$AG3568)=1,1,0))</f>
        <v/>
      </c>
      <c r="AI3568">
        <f>IF($AH3568=1,SUMPRODUCT(--($AL$2:$AL$8001&lt;$AL3568))+1,"")</f>
        <v/>
      </c>
      <c r="AJ3568">
        <f>IF($F3568="","",IF(OR($U3568=TRUE(),$U3568="TRUE"),1,0))</f>
        <v/>
      </c>
      <c r="AK3568">
        <f>IF($F3568="","",IF($AD3568="Yes",1,0))</f>
        <v/>
      </c>
      <c r="AL3568">
        <f>IF($AH3568=1,IFERROR(IF(VALUE($F3568)&lt;100000000,VALUE($F3568),1000000000),IFERROR(IF(VALUE(MID($F3568,2,20))&lt;100000000,VALUE(MID($F3568,2,20)),1000000000),1000000000))+ROW()/100000,"")</f>
        <v/>
      </c>
    </row>
    <row r="3569">
      <c r="A3569">
        <f>IF($F3569="","",IFERROR(IF(INDEX('Per Invoice'!$A$2:$A$2001,MATCH($F3569,'Per Invoice'!$B$2:$B$2001,0))=0,"",INDEX('Per Invoice'!$A$2:$A$2001,MATCH($F3569,'Per Invoice'!$B$2:$B$2001,0))),""))</f>
        <v/>
      </c>
      <c r="H3569" s="11" t="n"/>
      <c r="R3569" s="7">
        <f>IF($F3569="","",Q3569*Y3569/100)</f>
        <v/>
      </c>
      <c r="X3569" s="7" t="n"/>
      <c r="Y3569" s="7" t="n"/>
      <c r="Z3569" s="7">
        <f>IF($F3569="","",Y3569*AE3569/100)</f>
        <v/>
      </c>
      <c r="AA3569" s="7">
        <f>IF($F3569="","",Y3569-Z3569)</f>
        <v/>
      </c>
      <c r="AB3569" s="7">
        <f>IF($F3569="","",AA3569-R3569)</f>
        <v/>
      </c>
      <c r="AE3569">
        <f>IF($F3569="","",IF($AK3569=1,0,IF($AJ3569=1,Settings!$C$6,Settings!$C$7))*100)</f>
        <v/>
      </c>
      <c r="AG3569">
        <f>IF($F3569="","",$F3569&amp;"|"&amp;$D3569&amp;"")</f>
        <v/>
      </c>
      <c r="AH3569">
        <f>IF($F3569="","",IF(COUNTIF($AG$2:$AG3569,$AG3569)=1,1,0))</f>
        <v/>
      </c>
      <c r="AI3569">
        <f>IF($AH3569=1,SUMPRODUCT(--($AL$2:$AL$8001&lt;$AL3569))+1,"")</f>
        <v/>
      </c>
      <c r="AJ3569">
        <f>IF($F3569="","",IF(OR($U3569=TRUE(),$U3569="TRUE"),1,0))</f>
        <v/>
      </c>
      <c r="AK3569">
        <f>IF($F3569="","",IF($AD3569="Yes",1,0))</f>
        <v/>
      </c>
      <c r="AL3569">
        <f>IF($AH3569=1,IFERROR(IF(VALUE($F3569)&lt;100000000,VALUE($F3569),1000000000),IFERROR(IF(VALUE(MID($F3569,2,20))&lt;100000000,VALUE(MID($F3569,2,20)),1000000000),1000000000))+ROW()/100000,"")</f>
        <v/>
      </c>
    </row>
    <row r="3570">
      <c r="A3570">
        <f>IF($F3570="","",IFERROR(IF(INDEX('Per Invoice'!$A$2:$A$2001,MATCH($F3570,'Per Invoice'!$B$2:$B$2001,0))=0,"",INDEX('Per Invoice'!$A$2:$A$2001,MATCH($F3570,'Per Invoice'!$B$2:$B$2001,0))),""))</f>
        <v/>
      </c>
      <c r="H3570" s="11" t="n"/>
      <c r="R3570" s="7">
        <f>IF($F3570="","",Q3570*Y3570/100)</f>
        <v/>
      </c>
      <c r="X3570" s="7" t="n"/>
      <c r="Y3570" s="7" t="n"/>
      <c r="Z3570" s="7">
        <f>IF($F3570="","",Y3570*AE3570/100)</f>
        <v/>
      </c>
      <c r="AA3570" s="7">
        <f>IF($F3570="","",Y3570-Z3570)</f>
        <v/>
      </c>
      <c r="AB3570" s="7">
        <f>IF($F3570="","",AA3570-R3570)</f>
        <v/>
      </c>
      <c r="AE3570">
        <f>IF($F3570="","",IF($AK3570=1,0,IF($AJ3570=1,Settings!$C$6,Settings!$C$7))*100)</f>
        <v/>
      </c>
      <c r="AG3570">
        <f>IF($F3570="","",$F3570&amp;"|"&amp;$D3570&amp;"")</f>
        <v/>
      </c>
      <c r="AH3570">
        <f>IF($F3570="","",IF(COUNTIF($AG$2:$AG3570,$AG3570)=1,1,0))</f>
        <v/>
      </c>
      <c r="AI3570">
        <f>IF($AH3570=1,SUMPRODUCT(--($AL$2:$AL$8001&lt;$AL3570))+1,"")</f>
        <v/>
      </c>
      <c r="AJ3570">
        <f>IF($F3570="","",IF(OR($U3570=TRUE(),$U3570="TRUE"),1,0))</f>
        <v/>
      </c>
      <c r="AK3570">
        <f>IF($F3570="","",IF($AD3570="Yes",1,0))</f>
        <v/>
      </c>
      <c r="AL3570">
        <f>IF($AH3570=1,IFERROR(IF(VALUE($F3570)&lt;100000000,VALUE($F3570),1000000000),IFERROR(IF(VALUE(MID($F3570,2,20))&lt;100000000,VALUE(MID($F3570,2,20)),1000000000),1000000000))+ROW()/100000,"")</f>
        <v/>
      </c>
    </row>
    <row r="3571">
      <c r="A3571">
        <f>IF($F3571="","",IFERROR(IF(INDEX('Per Invoice'!$A$2:$A$2001,MATCH($F3571,'Per Invoice'!$B$2:$B$2001,0))=0,"",INDEX('Per Invoice'!$A$2:$A$2001,MATCH($F3571,'Per Invoice'!$B$2:$B$2001,0))),""))</f>
        <v/>
      </c>
      <c r="H3571" s="11" t="n"/>
      <c r="R3571" s="7">
        <f>IF($F3571="","",Q3571*Y3571/100)</f>
        <v/>
      </c>
      <c r="X3571" s="7" t="n"/>
      <c r="Y3571" s="7" t="n"/>
      <c r="Z3571" s="7">
        <f>IF($F3571="","",Y3571*AE3571/100)</f>
        <v/>
      </c>
      <c r="AA3571" s="7">
        <f>IF($F3571="","",Y3571-Z3571)</f>
        <v/>
      </c>
      <c r="AB3571" s="7">
        <f>IF($F3571="","",AA3571-R3571)</f>
        <v/>
      </c>
      <c r="AE3571">
        <f>IF($F3571="","",IF($AK3571=1,0,IF($AJ3571=1,Settings!$C$6,Settings!$C$7))*100)</f>
        <v/>
      </c>
      <c r="AG3571">
        <f>IF($F3571="","",$F3571&amp;"|"&amp;$D3571&amp;"")</f>
        <v/>
      </c>
      <c r="AH3571">
        <f>IF($F3571="","",IF(COUNTIF($AG$2:$AG3571,$AG3571)=1,1,0))</f>
        <v/>
      </c>
      <c r="AI3571">
        <f>IF($AH3571=1,SUMPRODUCT(--($AL$2:$AL$8001&lt;$AL3571))+1,"")</f>
        <v/>
      </c>
      <c r="AJ3571">
        <f>IF($F3571="","",IF(OR($U3571=TRUE(),$U3571="TRUE"),1,0))</f>
        <v/>
      </c>
      <c r="AK3571">
        <f>IF($F3571="","",IF($AD3571="Yes",1,0))</f>
        <v/>
      </c>
      <c r="AL3571">
        <f>IF($AH3571=1,IFERROR(IF(VALUE($F3571)&lt;100000000,VALUE($F3571),1000000000),IFERROR(IF(VALUE(MID($F3571,2,20))&lt;100000000,VALUE(MID($F3571,2,20)),1000000000),1000000000))+ROW()/100000,"")</f>
        <v/>
      </c>
    </row>
    <row r="3572">
      <c r="A3572">
        <f>IF($F3572="","",IFERROR(IF(INDEX('Per Invoice'!$A$2:$A$2001,MATCH($F3572,'Per Invoice'!$B$2:$B$2001,0))=0,"",INDEX('Per Invoice'!$A$2:$A$2001,MATCH($F3572,'Per Invoice'!$B$2:$B$2001,0))),""))</f>
        <v/>
      </c>
      <c r="H3572" s="11" t="n"/>
      <c r="R3572" s="7">
        <f>IF($F3572="","",Q3572*Y3572/100)</f>
        <v/>
      </c>
      <c r="X3572" s="7" t="n"/>
      <c r="Y3572" s="7" t="n"/>
      <c r="Z3572" s="7">
        <f>IF($F3572="","",Y3572*AE3572/100)</f>
        <v/>
      </c>
      <c r="AA3572" s="7">
        <f>IF($F3572="","",Y3572-Z3572)</f>
        <v/>
      </c>
      <c r="AB3572" s="7">
        <f>IF($F3572="","",AA3572-R3572)</f>
        <v/>
      </c>
      <c r="AE3572">
        <f>IF($F3572="","",IF($AK3572=1,0,IF($AJ3572=1,Settings!$C$6,Settings!$C$7))*100)</f>
        <v/>
      </c>
      <c r="AG3572">
        <f>IF($F3572="","",$F3572&amp;"|"&amp;$D3572&amp;"")</f>
        <v/>
      </c>
      <c r="AH3572">
        <f>IF($F3572="","",IF(COUNTIF($AG$2:$AG3572,$AG3572)=1,1,0))</f>
        <v/>
      </c>
      <c r="AI3572">
        <f>IF($AH3572=1,SUMPRODUCT(--($AL$2:$AL$8001&lt;$AL3572))+1,"")</f>
        <v/>
      </c>
      <c r="AJ3572">
        <f>IF($F3572="","",IF(OR($U3572=TRUE(),$U3572="TRUE"),1,0))</f>
        <v/>
      </c>
      <c r="AK3572">
        <f>IF($F3572="","",IF($AD3572="Yes",1,0))</f>
        <v/>
      </c>
      <c r="AL3572">
        <f>IF($AH3572=1,IFERROR(IF(VALUE($F3572)&lt;100000000,VALUE($F3572),1000000000),IFERROR(IF(VALUE(MID($F3572,2,20))&lt;100000000,VALUE(MID($F3572,2,20)),1000000000),1000000000))+ROW()/100000,"")</f>
        <v/>
      </c>
    </row>
    <row r="3573">
      <c r="A3573">
        <f>IF($F3573="","",IFERROR(IF(INDEX('Per Invoice'!$A$2:$A$2001,MATCH($F3573,'Per Invoice'!$B$2:$B$2001,0))=0,"",INDEX('Per Invoice'!$A$2:$A$2001,MATCH($F3573,'Per Invoice'!$B$2:$B$2001,0))),""))</f>
        <v/>
      </c>
      <c r="H3573" s="11" t="n"/>
      <c r="R3573" s="7">
        <f>IF($F3573="","",Q3573*Y3573/100)</f>
        <v/>
      </c>
      <c r="X3573" s="7" t="n"/>
      <c r="Y3573" s="7" t="n"/>
      <c r="Z3573" s="7">
        <f>IF($F3573="","",Y3573*AE3573/100)</f>
        <v/>
      </c>
      <c r="AA3573" s="7">
        <f>IF($F3573="","",Y3573-Z3573)</f>
        <v/>
      </c>
      <c r="AB3573" s="7">
        <f>IF($F3573="","",AA3573-R3573)</f>
        <v/>
      </c>
      <c r="AE3573">
        <f>IF($F3573="","",IF($AK3573=1,0,IF($AJ3573=1,Settings!$C$6,Settings!$C$7))*100)</f>
        <v/>
      </c>
      <c r="AG3573">
        <f>IF($F3573="","",$F3573&amp;"|"&amp;$D3573&amp;"")</f>
        <v/>
      </c>
      <c r="AH3573">
        <f>IF($F3573="","",IF(COUNTIF($AG$2:$AG3573,$AG3573)=1,1,0))</f>
        <v/>
      </c>
      <c r="AI3573">
        <f>IF($AH3573=1,SUMPRODUCT(--($AL$2:$AL$8001&lt;$AL3573))+1,"")</f>
        <v/>
      </c>
      <c r="AJ3573">
        <f>IF($F3573="","",IF(OR($U3573=TRUE(),$U3573="TRUE"),1,0))</f>
        <v/>
      </c>
      <c r="AK3573">
        <f>IF($F3573="","",IF($AD3573="Yes",1,0))</f>
        <v/>
      </c>
      <c r="AL3573">
        <f>IF($AH3573=1,IFERROR(IF(VALUE($F3573)&lt;100000000,VALUE($F3573),1000000000),IFERROR(IF(VALUE(MID($F3573,2,20))&lt;100000000,VALUE(MID($F3573,2,20)),1000000000),1000000000))+ROW()/100000,"")</f>
        <v/>
      </c>
    </row>
    <row r="3574">
      <c r="A3574">
        <f>IF($F3574="","",IFERROR(IF(INDEX('Per Invoice'!$A$2:$A$2001,MATCH($F3574,'Per Invoice'!$B$2:$B$2001,0))=0,"",INDEX('Per Invoice'!$A$2:$A$2001,MATCH($F3574,'Per Invoice'!$B$2:$B$2001,0))),""))</f>
        <v/>
      </c>
      <c r="H3574" s="11" t="n"/>
      <c r="R3574" s="7">
        <f>IF($F3574="","",Q3574*Y3574/100)</f>
        <v/>
      </c>
      <c r="X3574" s="7" t="n"/>
      <c r="Y3574" s="7" t="n"/>
      <c r="Z3574" s="7">
        <f>IF($F3574="","",Y3574*AE3574/100)</f>
        <v/>
      </c>
      <c r="AA3574" s="7">
        <f>IF($F3574="","",Y3574-Z3574)</f>
        <v/>
      </c>
      <c r="AB3574" s="7">
        <f>IF($F3574="","",AA3574-R3574)</f>
        <v/>
      </c>
      <c r="AE3574">
        <f>IF($F3574="","",IF($AK3574=1,0,IF($AJ3574=1,Settings!$C$6,Settings!$C$7))*100)</f>
        <v/>
      </c>
      <c r="AG3574">
        <f>IF($F3574="","",$F3574&amp;"|"&amp;$D3574&amp;"")</f>
        <v/>
      </c>
      <c r="AH3574">
        <f>IF($F3574="","",IF(COUNTIF($AG$2:$AG3574,$AG3574)=1,1,0))</f>
        <v/>
      </c>
      <c r="AI3574">
        <f>IF($AH3574=1,SUMPRODUCT(--($AL$2:$AL$8001&lt;$AL3574))+1,"")</f>
        <v/>
      </c>
      <c r="AJ3574">
        <f>IF($F3574="","",IF(OR($U3574=TRUE(),$U3574="TRUE"),1,0))</f>
        <v/>
      </c>
      <c r="AK3574">
        <f>IF($F3574="","",IF($AD3574="Yes",1,0))</f>
        <v/>
      </c>
      <c r="AL3574">
        <f>IF($AH3574=1,IFERROR(IF(VALUE($F3574)&lt;100000000,VALUE($F3574),1000000000),IFERROR(IF(VALUE(MID($F3574,2,20))&lt;100000000,VALUE(MID($F3574,2,20)),1000000000),1000000000))+ROW()/100000,"")</f>
        <v/>
      </c>
    </row>
    <row r="3575">
      <c r="A3575">
        <f>IF($F3575="","",IFERROR(IF(INDEX('Per Invoice'!$A$2:$A$2001,MATCH($F3575,'Per Invoice'!$B$2:$B$2001,0))=0,"",INDEX('Per Invoice'!$A$2:$A$2001,MATCH($F3575,'Per Invoice'!$B$2:$B$2001,0))),""))</f>
        <v/>
      </c>
      <c r="H3575" s="11" t="n"/>
      <c r="R3575" s="7">
        <f>IF($F3575="","",Q3575*Y3575/100)</f>
        <v/>
      </c>
      <c r="X3575" s="7" t="n"/>
      <c r="Y3575" s="7" t="n"/>
      <c r="Z3575" s="7">
        <f>IF($F3575="","",Y3575*AE3575/100)</f>
        <v/>
      </c>
      <c r="AA3575" s="7">
        <f>IF($F3575="","",Y3575-Z3575)</f>
        <v/>
      </c>
      <c r="AB3575" s="7">
        <f>IF($F3575="","",AA3575-R3575)</f>
        <v/>
      </c>
      <c r="AE3575">
        <f>IF($F3575="","",IF($AK3575=1,0,IF($AJ3575=1,Settings!$C$6,Settings!$C$7))*100)</f>
        <v/>
      </c>
      <c r="AG3575">
        <f>IF($F3575="","",$F3575&amp;"|"&amp;$D3575&amp;"")</f>
        <v/>
      </c>
      <c r="AH3575">
        <f>IF($F3575="","",IF(COUNTIF($AG$2:$AG3575,$AG3575)=1,1,0))</f>
        <v/>
      </c>
      <c r="AI3575">
        <f>IF($AH3575=1,SUMPRODUCT(--($AL$2:$AL$8001&lt;$AL3575))+1,"")</f>
        <v/>
      </c>
      <c r="AJ3575">
        <f>IF($F3575="","",IF(OR($U3575=TRUE(),$U3575="TRUE"),1,0))</f>
        <v/>
      </c>
      <c r="AK3575">
        <f>IF($F3575="","",IF($AD3575="Yes",1,0))</f>
        <v/>
      </c>
      <c r="AL3575">
        <f>IF($AH3575=1,IFERROR(IF(VALUE($F3575)&lt;100000000,VALUE($F3575),1000000000),IFERROR(IF(VALUE(MID($F3575,2,20))&lt;100000000,VALUE(MID($F3575,2,20)),1000000000),1000000000))+ROW()/100000,"")</f>
        <v/>
      </c>
    </row>
    <row r="3576">
      <c r="A3576">
        <f>IF($F3576="","",IFERROR(IF(INDEX('Per Invoice'!$A$2:$A$2001,MATCH($F3576,'Per Invoice'!$B$2:$B$2001,0))=0,"",INDEX('Per Invoice'!$A$2:$A$2001,MATCH($F3576,'Per Invoice'!$B$2:$B$2001,0))),""))</f>
        <v/>
      </c>
      <c r="H3576" s="11" t="n"/>
      <c r="R3576" s="7">
        <f>IF($F3576="","",Q3576*Y3576/100)</f>
        <v/>
      </c>
      <c r="X3576" s="7" t="n"/>
      <c r="Y3576" s="7" t="n"/>
      <c r="Z3576" s="7">
        <f>IF($F3576="","",Y3576*AE3576/100)</f>
        <v/>
      </c>
      <c r="AA3576" s="7">
        <f>IF($F3576="","",Y3576-Z3576)</f>
        <v/>
      </c>
      <c r="AB3576" s="7">
        <f>IF($F3576="","",AA3576-R3576)</f>
        <v/>
      </c>
      <c r="AE3576">
        <f>IF($F3576="","",IF($AK3576=1,0,IF($AJ3576=1,Settings!$C$6,Settings!$C$7))*100)</f>
        <v/>
      </c>
      <c r="AG3576">
        <f>IF($F3576="","",$F3576&amp;"|"&amp;$D3576&amp;"")</f>
        <v/>
      </c>
      <c r="AH3576">
        <f>IF($F3576="","",IF(COUNTIF($AG$2:$AG3576,$AG3576)=1,1,0))</f>
        <v/>
      </c>
      <c r="AI3576">
        <f>IF($AH3576=1,SUMPRODUCT(--($AL$2:$AL$8001&lt;$AL3576))+1,"")</f>
        <v/>
      </c>
      <c r="AJ3576">
        <f>IF($F3576="","",IF(OR($U3576=TRUE(),$U3576="TRUE"),1,0))</f>
        <v/>
      </c>
      <c r="AK3576">
        <f>IF($F3576="","",IF($AD3576="Yes",1,0))</f>
        <v/>
      </c>
      <c r="AL3576">
        <f>IF($AH3576=1,IFERROR(IF(VALUE($F3576)&lt;100000000,VALUE($F3576),1000000000),IFERROR(IF(VALUE(MID($F3576,2,20))&lt;100000000,VALUE(MID($F3576,2,20)),1000000000),1000000000))+ROW()/100000,"")</f>
        <v/>
      </c>
    </row>
    <row r="3577">
      <c r="A3577">
        <f>IF($F3577="","",IFERROR(IF(INDEX('Per Invoice'!$A$2:$A$2001,MATCH($F3577,'Per Invoice'!$B$2:$B$2001,0))=0,"",INDEX('Per Invoice'!$A$2:$A$2001,MATCH($F3577,'Per Invoice'!$B$2:$B$2001,0))),""))</f>
        <v/>
      </c>
      <c r="H3577" s="11" t="n"/>
      <c r="R3577" s="7">
        <f>IF($F3577="","",Q3577*Y3577/100)</f>
        <v/>
      </c>
      <c r="X3577" s="7" t="n"/>
      <c r="Y3577" s="7" t="n"/>
      <c r="Z3577" s="7">
        <f>IF($F3577="","",Y3577*AE3577/100)</f>
        <v/>
      </c>
      <c r="AA3577" s="7">
        <f>IF($F3577="","",Y3577-Z3577)</f>
        <v/>
      </c>
      <c r="AB3577" s="7">
        <f>IF($F3577="","",AA3577-R3577)</f>
        <v/>
      </c>
      <c r="AE3577">
        <f>IF($F3577="","",IF($AK3577=1,0,IF($AJ3577=1,Settings!$C$6,Settings!$C$7))*100)</f>
        <v/>
      </c>
      <c r="AG3577">
        <f>IF($F3577="","",$F3577&amp;"|"&amp;$D3577&amp;"")</f>
        <v/>
      </c>
      <c r="AH3577">
        <f>IF($F3577="","",IF(COUNTIF($AG$2:$AG3577,$AG3577)=1,1,0))</f>
        <v/>
      </c>
      <c r="AI3577">
        <f>IF($AH3577=1,SUMPRODUCT(--($AL$2:$AL$8001&lt;$AL3577))+1,"")</f>
        <v/>
      </c>
      <c r="AJ3577">
        <f>IF($F3577="","",IF(OR($U3577=TRUE(),$U3577="TRUE"),1,0))</f>
        <v/>
      </c>
      <c r="AK3577">
        <f>IF($F3577="","",IF($AD3577="Yes",1,0))</f>
        <v/>
      </c>
      <c r="AL3577">
        <f>IF($AH3577=1,IFERROR(IF(VALUE($F3577)&lt;100000000,VALUE($F3577),1000000000),IFERROR(IF(VALUE(MID($F3577,2,20))&lt;100000000,VALUE(MID($F3577,2,20)),1000000000),1000000000))+ROW()/100000,"")</f>
        <v/>
      </c>
    </row>
    <row r="3578">
      <c r="A3578">
        <f>IF($F3578="","",IFERROR(IF(INDEX('Per Invoice'!$A$2:$A$2001,MATCH($F3578,'Per Invoice'!$B$2:$B$2001,0))=0,"",INDEX('Per Invoice'!$A$2:$A$2001,MATCH($F3578,'Per Invoice'!$B$2:$B$2001,0))),""))</f>
        <v/>
      </c>
      <c r="H3578" s="11" t="n"/>
      <c r="R3578" s="7">
        <f>IF($F3578="","",Q3578*Y3578/100)</f>
        <v/>
      </c>
      <c r="X3578" s="7" t="n"/>
      <c r="Y3578" s="7" t="n"/>
      <c r="Z3578" s="7">
        <f>IF($F3578="","",Y3578*AE3578/100)</f>
        <v/>
      </c>
      <c r="AA3578" s="7">
        <f>IF($F3578="","",Y3578-Z3578)</f>
        <v/>
      </c>
      <c r="AB3578" s="7">
        <f>IF($F3578="","",AA3578-R3578)</f>
        <v/>
      </c>
      <c r="AE3578">
        <f>IF($F3578="","",IF($AK3578=1,0,IF($AJ3578=1,Settings!$C$6,Settings!$C$7))*100)</f>
        <v/>
      </c>
      <c r="AG3578">
        <f>IF($F3578="","",$F3578&amp;"|"&amp;$D3578&amp;"")</f>
        <v/>
      </c>
      <c r="AH3578">
        <f>IF($F3578="","",IF(COUNTIF($AG$2:$AG3578,$AG3578)=1,1,0))</f>
        <v/>
      </c>
      <c r="AI3578">
        <f>IF($AH3578=1,SUMPRODUCT(--($AL$2:$AL$8001&lt;$AL3578))+1,"")</f>
        <v/>
      </c>
      <c r="AJ3578">
        <f>IF($F3578="","",IF(OR($U3578=TRUE(),$U3578="TRUE"),1,0))</f>
        <v/>
      </c>
      <c r="AK3578">
        <f>IF($F3578="","",IF($AD3578="Yes",1,0))</f>
        <v/>
      </c>
      <c r="AL3578">
        <f>IF($AH3578=1,IFERROR(IF(VALUE($F3578)&lt;100000000,VALUE($F3578),1000000000),IFERROR(IF(VALUE(MID($F3578,2,20))&lt;100000000,VALUE(MID($F3578,2,20)),1000000000),1000000000))+ROW()/100000,"")</f>
        <v/>
      </c>
    </row>
    <row r="3579">
      <c r="A3579">
        <f>IF($F3579="","",IFERROR(IF(INDEX('Per Invoice'!$A$2:$A$2001,MATCH($F3579,'Per Invoice'!$B$2:$B$2001,0))=0,"",INDEX('Per Invoice'!$A$2:$A$2001,MATCH($F3579,'Per Invoice'!$B$2:$B$2001,0))),""))</f>
        <v/>
      </c>
      <c r="H3579" s="11" t="n"/>
      <c r="R3579" s="7">
        <f>IF($F3579="","",Q3579*Y3579/100)</f>
        <v/>
      </c>
      <c r="X3579" s="7" t="n"/>
      <c r="Y3579" s="7" t="n"/>
      <c r="Z3579" s="7">
        <f>IF($F3579="","",Y3579*AE3579/100)</f>
        <v/>
      </c>
      <c r="AA3579" s="7">
        <f>IF($F3579="","",Y3579-Z3579)</f>
        <v/>
      </c>
      <c r="AB3579" s="7">
        <f>IF($F3579="","",AA3579-R3579)</f>
        <v/>
      </c>
      <c r="AE3579">
        <f>IF($F3579="","",IF($AK3579=1,0,IF($AJ3579=1,Settings!$C$6,Settings!$C$7))*100)</f>
        <v/>
      </c>
      <c r="AG3579">
        <f>IF($F3579="","",$F3579&amp;"|"&amp;$D3579&amp;"")</f>
        <v/>
      </c>
      <c r="AH3579">
        <f>IF($F3579="","",IF(COUNTIF($AG$2:$AG3579,$AG3579)=1,1,0))</f>
        <v/>
      </c>
      <c r="AI3579">
        <f>IF($AH3579=1,SUMPRODUCT(--($AL$2:$AL$8001&lt;$AL3579))+1,"")</f>
        <v/>
      </c>
      <c r="AJ3579">
        <f>IF($F3579="","",IF(OR($U3579=TRUE(),$U3579="TRUE"),1,0))</f>
        <v/>
      </c>
      <c r="AK3579">
        <f>IF($F3579="","",IF($AD3579="Yes",1,0))</f>
        <v/>
      </c>
      <c r="AL3579">
        <f>IF($AH3579=1,IFERROR(IF(VALUE($F3579)&lt;100000000,VALUE($F3579),1000000000),IFERROR(IF(VALUE(MID($F3579,2,20))&lt;100000000,VALUE(MID($F3579,2,20)),1000000000),1000000000))+ROW()/100000,"")</f>
        <v/>
      </c>
    </row>
    <row r="3580">
      <c r="A3580">
        <f>IF($F3580="","",IFERROR(IF(INDEX('Per Invoice'!$A$2:$A$2001,MATCH($F3580,'Per Invoice'!$B$2:$B$2001,0))=0,"",INDEX('Per Invoice'!$A$2:$A$2001,MATCH($F3580,'Per Invoice'!$B$2:$B$2001,0))),""))</f>
        <v/>
      </c>
      <c r="H3580" s="11" t="n"/>
      <c r="R3580" s="7">
        <f>IF($F3580="","",Q3580*Y3580/100)</f>
        <v/>
      </c>
      <c r="X3580" s="7" t="n"/>
      <c r="Y3580" s="7" t="n"/>
      <c r="Z3580" s="7">
        <f>IF($F3580="","",Y3580*AE3580/100)</f>
        <v/>
      </c>
      <c r="AA3580" s="7">
        <f>IF($F3580="","",Y3580-Z3580)</f>
        <v/>
      </c>
      <c r="AB3580" s="7">
        <f>IF($F3580="","",AA3580-R3580)</f>
        <v/>
      </c>
      <c r="AE3580">
        <f>IF($F3580="","",IF($AK3580=1,0,IF($AJ3580=1,Settings!$C$6,Settings!$C$7))*100)</f>
        <v/>
      </c>
      <c r="AG3580">
        <f>IF($F3580="","",$F3580&amp;"|"&amp;$D3580&amp;"")</f>
        <v/>
      </c>
      <c r="AH3580">
        <f>IF($F3580="","",IF(COUNTIF($AG$2:$AG3580,$AG3580)=1,1,0))</f>
        <v/>
      </c>
      <c r="AI3580">
        <f>IF($AH3580=1,SUMPRODUCT(--($AL$2:$AL$8001&lt;$AL3580))+1,"")</f>
        <v/>
      </c>
      <c r="AJ3580">
        <f>IF($F3580="","",IF(OR($U3580=TRUE(),$U3580="TRUE"),1,0))</f>
        <v/>
      </c>
      <c r="AK3580">
        <f>IF($F3580="","",IF($AD3580="Yes",1,0))</f>
        <v/>
      </c>
      <c r="AL3580">
        <f>IF($AH3580=1,IFERROR(IF(VALUE($F3580)&lt;100000000,VALUE($F3580),1000000000),IFERROR(IF(VALUE(MID($F3580,2,20))&lt;100000000,VALUE(MID($F3580,2,20)),1000000000),1000000000))+ROW()/100000,"")</f>
        <v/>
      </c>
    </row>
    <row r="3581">
      <c r="A3581">
        <f>IF($F3581="","",IFERROR(IF(INDEX('Per Invoice'!$A$2:$A$2001,MATCH($F3581,'Per Invoice'!$B$2:$B$2001,0))=0,"",INDEX('Per Invoice'!$A$2:$A$2001,MATCH($F3581,'Per Invoice'!$B$2:$B$2001,0))),""))</f>
        <v/>
      </c>
      <c r="H3581" s="11" t="n"/>
      <c r="R3581" s="7">
        <f>IF($F3581="","",Q3581*Y3581/100)</f>
        <v/>
      </c>
      <c r="X3581" s="7" t="n"/>
      <c r="Y3581" s="7" t="n"/>
      <c r="Z3581" s="7">
        <f>IF($F3581="","",Y3581*AE3581/100)</f>
        <v/>
      </c>
      <c r="AA3581" s="7">
        <f>IF($F3581="","",Y3581-Z3581)</f>
        <v/>
      </c>
      <c r="AB3581" s="7">
        <f>IF($F3581="","",AA3581-R3581)</f>
        <v/>
      </c>
      <c r="AE3581">
        <f>IF($F3581="","",IF($AK3581=1,0,IF($AJ3581=1,Settings!$C$6,Settings!$C$7))*100)</f>
        <v/>
      </c>
      <c r="AG3581">
        <f>IF($F3581="","",$F3581&amp;"|"&amp;$D3581&amp;"")</f>
        <v/>
      </c>
      <c r="AH3581">
        <f>IF($F3581="","",IF(COUNTIF($AG$2:$AG3581,$AG3581)=1,1,0))</f>
        <v/>
      </c>
      <c r="AI3581">
        <f>IF($AH3581=1,SUMPRODUCT(--($AL$2:$AL$8001&lt;$AL3581))+1,"")</f>
        <v/>
      </c>
      <c r="AJ3581">
        <f>IF($F3581="","",IF(OR($U3581=TRUE(),$U3581="TRUE"),1,0))</f>
        <v/>
      </c>
      <c r="AK3581">
        <f>IF($F3581="","",IF($AD3581="Yes",1,0))</f>
        <v/>
      </c>
      <c r="AL3581">
        <f>IF($AH3581=1,IFERROR(IF(VALUE($F3581)&lt;100000000,VALUE($F3581),1000000000),IFERROR(IF(VALUE(MID($F3581,2,20))&lt;100000000,VALUE(MID($F3581,2,20)),1000000000),1000000000))+ROW()/100000,"")</f>
        <v/>
      </c>
    </row>
    <row r="3582">
      <c r="A3582">
        <f>IF($F3582="","",IFERROR(IF(INDEX('Per Invoice'!$A$2:$A$2001,MATCH($F3582,'Per Invoice'!$B$2:$B$2001,0))=0,"",INDEX('Per Invoice'!$A$2:$A$2001,MATCH($F3582,'Per Invoice'!$B$2:$B$2001,0))),""))</f>
        <v/>
      </c>
      <c r="H3582" s="11" t="n"/>
      <c r="R3582" s="7">
        <f>IF($F3582="","",Q3582*Y3582/100)</f>
        <v/>
      </c>
      <c r="X3582" s="7" t="n"/>
      <c r="Y3582" s="7" t="n"/>
      <c r="Z3582" s="7">
        <f>IF($F3582="","",Y3582*AE3582/100)</f>
        <v/>
      </c>
      <c r="AA3582" s="7">
        <f>IF($F3582="","",Y3582-Z3582)</f>
        <v/>
      </c>
      <c r="AB3582" s="7">
        <f>IF($F3582="","",AA3582-R3582)</f>
        <v/>
      </c>
      <c r="AE3582">
        <f>IF($F3582="","",IF($AK3582=1,0,IF($AJ3582=1,Settings!$C$6,Settings!$C$7))*100)</f>
        <v/>
      </c>
      <c r="AG3582">
        <f>IF($F3582="","",$F3582&amp;"|"&amp;$D3582&amp;"")</f>
        <v/>
      </c>
      <c r="AH3582">
        <f>IF($F3582="","",IF(COUNTIF($AG$2:$AG3582,$AG3582)=1,1,0))</f>
        <v/>
      </c>
      <c r="AI3582">
        <f>IF($AH3582=1,SUMPRODUCT(--($AL$2:$AL$8001&lt;$AL3582))+1,"")</f>
        <v/>
      </c>
      <c r="AJ3582">
        <f>IF($F3582="","",IF(OR($U3582=TRUE(),$U3582="TRUE"),1,0))</f>
        <v/>
      </c>
      <c r="AK3582">
        <f>IF($F3582="","",IF($AD3582="Yes",1,0))</f>
        <v/>
      </c>
      <c r="AL3582">
        <f>IF($AH3582=1,IFERROR(IF(VALUE($F3582)&lt;100000000,VALUE($F3582),1000000000),IFERROR(IF(VALUE(MID($F3582,2,20))&lt;100000000,VALUE(MID($F3582,2,20)),1000000000),1000000000))+ROW()/100000,"")</f>
        <v/>
      </c>
    </row>
    <row r="3583">
      <c r="A3583">
        <f>IF($F3583="","",IFERROR(IF(INDEX('Per Invoice'!$A$2:$A$2001,MATCH($F3583,'Per Invoice'!$B$2:$B$2001,0))=0,"",INDEX('Per Invoice'!$A$2:$A$2001,MATCH($F3583,'Per Invoice'!$B$2:$B$2001,0))),""))</f>
        <v/>
      </c>
      <c r="H3583" s="11" t="n"/>
      <c r="R3583" s="7">
        <f>IF($F3583="","",Q3583*Y3583/100)</f>
        <v/>
      </c>
      <c r="X3583" s="7" t="n"/>
      <c r="Y3583" s="7" t="n"/>
      <c r="Z3583" s="7">
        <f>IF($F3583="","",Y3583*AE3583/100)</f>
        <v/>
      </c>
      <c r="AA3583" s="7">
        <f>IF($F3583="","",Y3583-Z3583)</f>
        <v/>
      </c>
      <c r="AB3583" s="7">
        <f>IF($F3583="","",AA3583-R3583)</f>
        <v/>
      </c>
      <c r="AE3583">
        <f>IF($F3583="","",IF($AK3583=1,0,IF($AJ3583=1,Settings!$C$6,Settings!$C$7))*100)</f>
        <v/>
      </c>
      <c r="AG3583">
        <f>IF($F3583="","",$F3583&amp;"|"&amp;$D3583&amp;"")</f>
        <v/>
      </c>
      <c r="AH3583">
        <f>IF($F3583="","",IF(COUNTIF($AG$2:$AG3583,$AG3583)=1,1,0))</f>
        <v/>
      </c>
      <c r="AI3583">
        <f>IF($AH3583=1,SUMPRODUCT(--($AL$2:$AL$8001&lt;$AL3583))+1,"")</f>
        <v/>
      </c>
      <c r="AJ3583">
        <f>IF($F3583="","",IF(OR($U3583=TRUE(),$U3583="TRUE"),1,0))</f>
        <v/>
      </c>
      <c r="AK3583">
        <f>IF($F3583="","",IF($AD3583="Yes",1,0))</f>
        <v/>
      </c>
      <c r="AL3583">
        <f>IF($AH3583=1,IFERROR(IF(VALUE($F3583)&lt;100000000,VALUE($F3583),1000000000),IFERROR(IF(VALUE(MID($F3583,2,20))&lt;100000000,VALUE(MID($F3583,2,20)),1000000000),1000000000))+ROW()/100000,"")</f>
        <v/>
      </c>
    </row>
    <row r="3584">
      <c r="A3584">
        <f>IF($F3584="","",IFERROR(IF(INDEX('Per Invoice'!$A$2:$A$2001,MATCH($F3584,'Per Invoice'!$B$2:$B$2001,0))=0,"",INDEX('Per Invoice'!$A$2:$A$2001,MATCH($F3584,'Per Invoice'!$B$2:$B$2001,0))),""))</f>
        <v/>
      </c>
      <c r="H3584" s="11" t="n"/>
      <c r="R3584" s="7">
        <f>IF($F3584="","",Q3584*Y3584/100)</f>
        <v/>
      </c>
      <c r="X3584" s="7" t="n"/>
      <c r="Y3584" s="7" t="n"/>
      <c r="Z3584" s="7">
        <f>IF($F3584="","",Y3584*AE3584/100)</f>
        <v/>
      </c>
      <c r="AA3584" s="7">
        <f>IF($F3584="","",Y3584-Z3584)</f>
        <v/>
      </c>
      <c r="AB3584" s="7">
        <f>IF($F3584="","",AA3584-R3584)</f>
        <v/>
      </c>
      <c r="AE3584">
        <f>IF($F3584="","",IF($AK3584=1,0,IF($AJ3584=1,Settings!$C$6,Settings!$C$7))*100)</f>
        <v/>
      </c>
      <c r="AG3584">
        <f>IF($F3584="","",$F3584&amp;"|"&amp;$D3584&amp;"")</f>
        <v/>
      </c>
      <c r="AH3584">
        <f>IF($F3584="","",IF(COUNTIF($AG$2:$AG3584,$AG3584)=1,1,0))</f>
        <v/>
      </c>
      <c r="AI3584">
        <f>IF($AH3584=1,SUMPRODUCT(--($AL$2:$AL$8001&lt;$AL3584))+1,"")</f>
        <v/>
      </c>
      <c r="AJ3584">
        <f>IF($F3584="","",IF(OR($U3584=TRUE(),$U3584="TRUE"),1,0))</f>
        <v/>
      </c>
      <c r="AK3584">
        <f>IF($F3584="","",IF($AD3584="Yes",1,0))</f>
        <v/>
      </c>
      <c r="AL3584">
        <f>IF($AH3584=1,IFERROR(IF(VALUE($F3584)&lt;100000000,VALUE($F3584),1000000000),IFERROR(IF(VALUE(MID($F3584,2,20))&lt;100000000,VALUE(MID($F3584,2,20)),1000000000),1000000000))+ROW()/100000,"")</f>
        <v/>
      </c>
    </row>
    <row r="3585">
      <c r="A3585">
        <f>IF($F3585="","",IFERROR(IF(INDEX('Per Invoice'!$A$2:$A$2001,MATCH($F3585,'Per Invoice'!$B$2:$B$2001,0))=0,"",INDEX('Per Invoice'!$A$2:$A$2001,MATCH($F3585,'Per Invoice'!$B$2:$B$2001,0))),""))</f>
        <v/>
      </c>
      <c r="H3585" s="11" t="n"/>
      <c r="R3585" s="7">
        <f>IF($F3585="","",Q3585*Y3585/100)</f>
        <v/>
      </c>
      <c r="X3585" s="7" t="n"/>
      <c r="Y3585" s="7" t="n"/>
      <c r="Z3585" s="7">
        <f>IF($F3585="","",Y3585*AE3585/100)</f>
        <v/>
      </c>
      <c r="AA3585" s="7">
        <f>IF($F3585="","",Y3585-Z3585)</f>
        <v/>
      </c>
      <c r="AB3585" s="7">
        <f>IF($F3585="","",AA3585-R3585)</f>
        <v/>
      </c>
      <c r="AE3585">
        <f>IF($F3585="","",IF($AK3585=1,0,IF($AJ3585=1,Settings!$C$6,Settings!$C$7))*100)</f>
        <v/>
      </c>
      <c r="AG3585">
        <f>IF($F3585="","",$F3585&amp;"|"&amp;$D3585&amp;"")</f>
        <v/>
      </c>
      <c r="AH3585">
        <f>IF($F3585="","",IF(COUNTIF($AG$2:$AG3585,$AG3585)=1,1,0))</f>
        <v/>
      </c>
      <c r="AI3585">
        <f>IF($AH3585=1,SUMPRODUCT(--($AL$2:$AL$8001&lt;$AL3585))+1,"")</f>
        <v/>
      </c>
      <c r="AJ3585">
        <f>IF($F3585="","",IF(OR($U3585=TRUE(),$U3585="TRUE"),1,0))</f>
        <v/>
      </c>
      <c r="AK3585">
        <f>IF($F3585="","",IF($AD3585="Yes",1,0))</f>
        <v/>
      </c>
      <c r="AL3585">
        <f>IF($AH3585=1,IFERROR(IF(VALUE($F3585)&lt;100000000,VALUE($F3585),1000000000),IFERROR(IF(VALUE(MID($F3585,2,20))&lt;100000000,VALUE(MID($F3585,2,20)),1000000000),1000000000))+ROW()/100000,"")</f>
        <v/>
      </c>
    </row>
    <row r="3586">
      <c r="A3586">
        <f>IF($F3586="","",IFERROR(IF(INDEX('Per Invoice'!$A$2:$A$2001,MATCH($F3586,'Per Invoice'!$B$2:$B$2001,0))=0,"",INDEX('Per Invoice'!$A$2:$A$2001,MATCH($F3586,'Per Invoice'!$B$2:$B$2001,0))),""))</f>
        <v/>
      </c>
      <c r="H3586" s="11" t="n"/>
      <c r="R3586" s="7">
        <f>IF($F3586="","",Q3586*Y3586/100)</f>
        <v/>
      </c>
      <c r="X3586" s="7" t="n"/>
      <c r="Y3586" s="7" t="n"/>
      <c r="Z3586" s="7">
        <f>IF($F3586="","",Y3586*AE3586/100)</f>
        <v/>
      </c>
      <c r="AA3586" s="7">
        <f>IF($F3586="","",Y3586-Z3586)</f>
        <v/>
      </c>
      <c r="AB3586" s="7">
        <f>IF($F3586="","",AA3586-R3586)</f>
        <v/>
      </c>
      <c r="AE3586">
        <f>IF($F3586="","",IF($AK3586=1,0,IF($AJ3586=1,Settings!$C$6,Settings!$C$7))*100)</f>
        <v/>
      </c>
      <c r="AG3586">
        <f>IF($F3586="","",$F3586&amp;"|"&amp;$D3586&amp;"")</f>
        <v/>
      </c>
      <c r="AH3586">
        <f>IF($F3586="","",IF(COUNTIF($AG$2:$AG3586,$AG3586)=1,1,0))</f>
        <v/>
      </c>
      <c r="AI3586">
        <f>IF($AH3586=1,SUMPRODUCT(--($AL$2:$AL$8001&lt;$AL3586))+1,"")</f>
        <v/>
      </c>
      <c r="AJ3586">
        <f>IF($F3586="","",IF(OR($U3586=TRUE(),$U3586="TRUE"),1,0))</f>
        <v/>
      </c>
      <c r="AK3586">
        <f>IF($F3586="","",IF($AD3586="Yes",1,0))</f>
        <v/>
      </c>
      <c r="AL3586">
        <f>IF($AH3586=1,IFERROR(IF(VALUE($F3586)&lt;100000000,VALUE($F3586),1000000000),IFERROR(IF(VALUE(MID($F3586,2,20))&lt;100000000,VALUE(MID($F3586,2,20)),1000000000),1000000000))+ROW()/100000,"")</f>
        <v/>
      </c>
    </row>
    <row r="3587">
      <c r="A3587">
        <f>IF($F3587="","",IFERROR(IF(INDEX('Per Invoice'!$A$2:$A$2001,MATCH($F3587,'Per Invoice'!$B$2:$B$2001,0))=0,"",INDEX('Per Invoice'!$A$2:$A$2001,MATCH($F3587,'Per Invoice'!$B$2:$B$2001,0))),""))</f>
        <v/>
      </c>
      <c r="H3587" s="11" t="n"/>
      <c r="R3587" s="7">
        <f>IF($F3587="","",Q3587*Y3587/100)</f>
        <v/>
      </c>
      <c r="X3587" s="7" t="n"/>
      <c r="Y3587" s="7" t="n"/>
      <c r="Z3587" s="7">
        <f>IF($F3587="","",Y3587*AE3587/100)</f>
        <v/>
      </c>
      <c r="AA3587" s="7">
        <f>IF($F3587="","",Y3587-Z3587)</f>
        <v/>
      </c>
      <c r="AB3587" s="7">
        <f>IF($F3587="","",AA3587-R3587)</f>
        <v/>
      </c>
      <c r="AE3587">
        <f>IF($F3587="","",IF($AK3587=1,0,IF($AJ3587=1,Settings!$C$6,Settings!$C$7))*100)</f>
        <v/>
      </c>
      <c r="AG3587">
        <f>IF($F3587="","",$F3587&amp;"|"&amp;$D3587&amp;"")</f>
        <v/>
      </c>
      <c r="AH3587">
        <f>IF($F3587="","",IF(COUNTIF($AG$2:$AG3587,$AG3587)=1,1,0))</f>
        <v/>
      </c>
      <c r="AI3587">
        <f>IF($AH3587=1,SUMPRODUCT(--($AL$2:$AL$8001&lt;$AL3587))+1,"")</f>
        <v/>
      </c>
      <c r="AJ3587">
        <f>IF($F3587="","",IF(OR($U3587=TRUE(),$U3587="TRUE"),1,0))</f>
        <v/>
      </c>
      <c r="AK3587">
        <f>IF($F3587="","",IF($AD3587="Yes",1,0))</f>
        <v/>
      </c>
      <c r="AL3587">
        <f>IF($AH3587=1,IFERROR(IF(VALUE($F3587)&lt;100000000,VALUE($F3587),1000000000),IFERROR(IF(VALUE(MID($F3587,2,20))&lt;100000000,VALUE(MID($F3587,2,20)),1000000000),1000000000))+ROW()/100000,"")</f>
        <v/>
      </c>
    </row>
    <row r="3588">
      <c r="A3588">
        <f>IF($F3588="","",IFERROR(IF(INDEX('Per Invoice'!$A$2:$A$2001,MATCH($F3588,'Per Invoice'!$B$2:$B$2001,0))=0,"",INDEX('Per Invoice'!$A$2:$A$2001,MATCH($F3588,'Per Invoice'!$B$2:$B$2001,0))),""))</f>
        <v/>
      </c>
      <c r="H3588" s="11" t="n"/>
      <c r="R3588" s="7">
        <f>IF($F3588="","",Q3588*Y3588/100)</f>
        <v/>
      </c>
      <c r="X3588" s="7" t="n"/>
      <c r="Y3588" s="7" t="n"/>
      <c r="Z3588" s="7">
        <f>IF($F3588="","",Y3588*AE3588/100)</f>
        <v/>
      </c>
      <c r="AA3588" s="7">
        <f>IF($F3588="","",Y3588-Z3588)</f>
        <v/>
      </c>
      <c r="AB3588" s="7">
        <f>IF($F3588="","",AA3588-R3588)</f>
        <v/>
      </c>
      <c r="AE3588">
        <f>IF($F3588="","",IF($AK3588=1,0,IF($AJ3588=1,Settings!$C$6,Settings!$C$7))*100)</f>
        <v/>
      </c>
      <c r="AG3588">
        <f>IF($F3588="","",$F3588&amp;"|"&amp;$D3588&amp;"")</f>
        <v/>
      </c>
      <c r="AH3588">
        <f>IF($F3588="","",IF(COUNTIF($AG$2:$AG3588,$AG3588)=1,1,0))</f>
        <v/>
      </c>
      <c r="AI3588">
        <f>IF($AH3588=1,SUMPRODUCT(--($AL$2:$AL$8001&lt;$AL3588))+1,"")</f>
        <v/>
      </c>
      <c r="AJ3588">
        <f>IF($F3588="","",IF(OR($U3588=TRUE(),$U3588="TRUE"),1,0))</f>
        <v/>
      </c>
      <c r="AK3588">
        <f>IF($F3588="","",IF($AD3588="Yes",1,0))</f>
        <v/>
      </c>
      <c r="AL3588">
        <f>IF($AH3588=1,IFERROR(IF(VALUE($F3588)&lt;100000000,VALUE($F3588),1000000000),IFERROR(IF(VALUE(MID($F3588,2,20))&lt;100000000,VALUE(MID($F3588,2,20)),1000000000),1000000000))+ROW()/100000,"")</f>
        <v/>
      </c>
    </row>
    <row r="3589">
      <c r="A3589">
        <f>IF($F3589="","",IFERROR(IF(INDEX('Per Invoice'!$A$2:$A$2001,MATCH($F3589,'Per Invoice'!$B$2:$B$2001,0))=0,"",INDEX('Per Invoice'!$A$2:$A$2001,MATCH($F3589,'Per Invoice'!$B$2:$B$2001,0))),""))</f>
        <v/>
      </c>
      <c r="H3589" s="11" t="n"/>
      <c r="R3589" s="7">
        <f>IF($F3589="","",Q3589*Y3589/100)</f>
        <v/>
      </c>
      <c r="X3589" s="7" t="n"/>
      <c r="Y3589" s="7" t="n"/>
      <c r="Z3589" s="7">
        <f>IF($F3589="","",Y3589*AE3589/100)</f>
        <v/>
      </c>
      <c r="AA3589" s="7">
        <f>IF($F3589="","",Y3589-Z3589)</f>
        <v/>
      </c>
      <c r="AB3589" s="7">
        <f>IF($F3589="","",AA3589-R3589)</f>
        <v/>
      </c>
      <c r="AE3589">
        <f>IF($F3589="","",IF($AK3589=1,0,IF($AJ3589=1,Settings!$C$6,Settings!$C$7))*100)</f>
        <v/>
      </c>
      <c r="AG3589">
        <f>IF($F3589="","",$F3589&amp;"|"&amp;$D3589&amp;"")</f>
        <v/>
      </c>
      <c r="AH3589">
        <f>IF($F3589="","",IF(COUNTIF($AG$2:$AG3589,$AG3589)=1,1,0))</f>
        <v/>
      </c>
      <c r="AI3589">
        <f>IF($AH3589=1,SUMPRODUCT(--($AL$2:$AL$8001&lt;$AL3589))+1,"")</f>
        <v/>
      </c>
      <c r="AJ3589">
        <f>IF($F3589="","",IF(OR($U3589=TRUE(),$U3589="TRUE"),1,0))</f>
        <v/>
      </c>
      <c r="AK3589">
        <f>IF($F3589="","",IF($AD3589="Yes",1,0))</f>
        <v/>
      </c>
      <c r="AL3589">
        <f>IF($AH3589=1,IFERROR(IF(VALUE($F3589)&lt;100000000,VALUE($F3589),1000000000),IFERROR(IF(VALUE(MID($F3589,2,20))&lt;100000000,VALUE(MID($F3589,2,20)),1000000000),1000000000))+ROW()/100000,"")</f>
        <v/>
      </c>
    </row>
    <row r="3590">
      <c r="A3590">
        <f>IF($F3590="","",IFERROR(IF(INDEX('Per Invoice'!$A$2:$A$2001,MATCH($F3590,'Per Invoice'!$B$2:$B$2001,0))=0,"",INDEX('Per Invoice'!$A$2:$A$2001,MATCH($F3590,'Per Invoice'!$B$2:$B$2001,0))),""))</f>
        <v/>
      </c>
      <c r="H3590" s="11" t="n"/>
      <c r="R3590" s="7">
        <f>IF($F3590="","",Q3590*Y3590/100)</f>
        <v/>
      </c>
      <c r="X3590" s="7" t="n"/>
      <c r="Y3590" s="7" t="n"/>
      <c r="Z3590" s="7">
        <f>IF($F3590="","",Y3590*AE3590/100)</f>
        <v/>
      </c>
      <c r="AA3590" s="7">
        <f>IF($F3590="","",Y3590-Z3590)</f>
        <v/>
      </c>
      <c r="AB3590" s="7">
        <f>IF($F3590="","",AA3590-R3590)</f>
        <v/>
      </c>
      <c r="AE3590">
        <f>IF($F3590="","",IF($AK3590=1,0,IF($AJ3590=1,Settings!$C$6,Settings!$C$7))*100)</f>
        <v/>
      </c>
      <c r="AG3590">
        <f>IF($F3590="","",$F3590&amp;"|"&amp;$D3590&amp;"")</f>
        <v/>
      </c>
      <c r="AH3590">
        <f>IF($F3590="","",IF(COUNTIF($AG$2:$AG3590,$AG3590)=1,1,0))</f>
        <v/>
      </c>
      <c r="AI3590">
        <f>IF($AH3590=1,SUMPRODUCT(--($AL$2:$AL$8001&lt;$AL3590))+1,"")</f>
        <v/>
      </c>
      <c r="AJ3590">
        <f>IF($F3590="","",IF(OR($U3590=TRUE(),$U3590="TRUE"),1,0))</f>
        <v/>
      </c>
      <c r="AK3590">
        <f>IF($F3590="","",IF($AD3590="Yes",1,0))</f>
        <v/>
      </c>
      <c r="AL3590">
        <f>IF($AH3590=1,IFERROR(IF(VALUE($F3590)&lt;100000000,VALUE($F3590),1000000000),IFERROR(IF(VALUE(MID($F3590,2,20))&lt;100000000,VALUE(MID($F3590,2,20)),1000000000),1000000000))+ROW()/100000,"")</f>
        <v/>
      </c>
    </row>
    <row r="3591">
      <c r="A3591">
        <f>IF($F3591="","",IFERROR(IF(INDEX('Per Invoice'!$A$2:$A$2001,MATCH($F3591,'Per Invoice'!$B$2:$B$2001,0))=0,"",INDEX('Per Invoice'!$A$2:$A$2001,MATCH($F3591,'Per Invoice'!$B$2:$B$2001,0))),""))</f>
        <v/>
      </c>
      <c r="H3591" s="11" t="n"/>
      <c r="R3591" s="7">
        <f>IF($F3591="","",Q3591*Y3591/100)</f>
        <v/>
      </c>
      <c r="X3591" s="7" t="n"/>
      <c r="Y3591" s="7" t="n"/>
      <c r="Z3591" s="7">
        <f>IF($F3591="","",Y3591*AE3591/100)</f>
        <v/>
      </c>
      <c r="AA3591" s="7">
        <f>IF($F3591="","",Y3591-Z3591)</f>
        <v/>
      </c>
      <c r="AB3591" s="7">
        <f>IF($F3591="","",AA3591-R3591)</f>
        <v/>
      </c>
      <c r="AE3591">
        <f>IF($F3591="","",IF($AK3591=1,0,IF($AJ3591=1,Settings!$C$6,Settings!$C$7))*100)</f>
        <v/>
      </c>
      <c r="AG3591">
        <f>IF($F3591="","",$F3591&amp;"|"&amp;$D3591&amp;"")</f>
        <v/>
      </c>
      <c r="AH3591">
        <f>IF($F3591="","",IF(COUNTIF($AG$2:$AG3591,$AG3591)=1,1,0))</f>
        <v/>
      </c>
      <c r="AI3591">
        <f>IF($AH3591=1,SUMPRODUCT(--($AL$2:$AL$8001&lt;$AL3591))+1,"")</f>
        <v/>
      </c>
      <c r="AJ3591">
        <f>IF($F3591="","",IF(OR($U3591=TRUE(),$U3591="TRUE"),1,0))</f>
        <v/>
      </c>
      <c r="AK3591">
        <f>IF($F3591="","",IF($AD3591="Yes",1,0))</f>
        <v/>
      </c>
      <c r="AL3591">
        <f>IF($AH3591=1,IFERROR(IF(VALUE($F3591)&lt;100000000,VALUE($F3591),1000000000),IFERROR(IF(VALUE(MID($F3591,2,20))&lt;100000000,VALUE(MID($F3591,2,20)),1000000000),1000000000))+ROW()/100000,"")</f>
        <v/>
      </c>
    </row>
    <row r="3592">
      <c r="A3592">
        <f>IF($F3592="","",IFERROR(IF(INDEX('Per Invoice'!$A$2:$A$2001,MATCH($F3592,'Per Invoice'!$B$2:$B$2001,0))=0,"",INDEX('Per Invoice'!$A$2:$A$2001,MATCH($F3592,'Per Invoice'!$B$2:$B$2001,0))),""))</f>
        <v/>
      </c>
      <c r="H3592" s="11" t="n"/>
      <c r="R3592" s="7">
        <f>IF($F3592="","",Q3592*Y3592/100)</f>
        <v/>
      </c>
      <c r="X3592" s="7" t="n"/>
      <c r="Y3592" s="7" t="n"/>
      <c r="Z3592" s="7">
        <f>IF($F3592="","",Y3592*AE3592/100)</f>
        <v/>
      </c>
      <c r="AA3592" s="7">
        <f>IF($F3592="","",Y3592-Z3592)</f>
        <v/>
      </c>
      <c r="AB3592" s="7">
        <f>IF($F3592="","",AA3592-R3592)</f>
        <v/>
      </c>
      <c r="AE3592">
        <f>IF($F3592="","",IF($AK3592=1,0,IF($AJ3592=1,Settings!$C$6,Settings!$C$7))*100)</f>
        <v/>
      </c>
      <c r="AG3592">
        <f>IF($F3592="","",$F3592&amp;"|"&amp;$D3592&amp;"")</f>
        <v/>
      </c>
      <c r="AH3592">
        <f>IF($F3592="","",IF(COUNTIF($AG$2:$AG3592,$AG3592)=1,1,0))</f>
        <v/>
      </c>
      <c r="AI3592">
        <f>IF($AH3592=1,SUMPRODUCT(--($AL$2:$AL$8001&lt;$AL3592))+1,"")</f>
        <v/>
      </c>
      <c r="AJ3592">
        <f>IF($F3592="","",IF(OR($U3592=TRUE(),$U3592="TRUE"),1,0))</f>
        <v/>
      </c>
      <c r="AK3592">
        <f>IF($F3592="","",IF($AD3592="Yes",1,0))</f>
        <v/>
      </c>
      <c r="AL3592">
        <f>IF($AH3592=1,IFERROR(IF(VALUE($F3592)&lt;100000000,VALUE($F3592),1000000000),IFERROR(IF(VALUE(MID($F3592,2,20))&lt;100000000,VALUE(MID($F3592,2,20)),1000000000),1000000000))+ROW()/100000,"")</f>
        <v/>
      </c>
    </row>
    <row r="3593">
      <c r="A3593">
        <f>IF($F3593="","",IFERROR(IF(INDEX('Per Invoice'!$A$2:$A$2001,MATCH($F3593,'Per Invoice'!$B$2:$B$2001,0))=0,"",INDEX('Per Invoice'!$A$2:$A$2001,MATCH($F3593,'Per Invoice'!$B$2:$B$2001,0))),""))</f>
        <v/>
      </c>
      <c r="H3593" s="11" t="n"/>
      <c r="R3593" s="7">
        <f>IF($F3593="","",Q3593*Y3593/100)</f>
        <v/>
      </c>
      <c r="X3593" s="7" t="n"/>
      <c r="Y3593" s="7" t="n"/>
      <c r="Z3593" s="7">
        <f>IF($F3593="","",Y3593*AE3593/100)</f>
        <v/>
      </c>
      <c r="AA3593" s="7">
        <f>IF($F3593="","",Y3593-Z3593)</f>
        <v/>
      </c>
      <c r="AB3593" s="7">
        <f>IF($F3593="","",AA3593-R3593)</f>
        <v/>
      </c>
      <c r="AE3593">
        <f>IF($F3593="","",IF($AK3593=1,0,IF($AJ3593=1,Settings!$C$6,Settings!$C$7))*100)</f>
        <v/>
      </c>
      <c r="AG3593">
        <f>IF($F3593="","",$F3593&amp;"|"&amp;$D3593&amp;"")</f>
        <v/>
      </c>
      <c r="AH3593">
        <f>IF($F3593="","",IF(COUNTIF($AG$2:$AG3593,$AG3593)=1,1,0))</f>
        <v/>
      </c>
      <c r="AI3593">
        <f>IF($AH3593=1,SUMPRODUCT(--($AL$2:$AL$8001&lt;$AL3593))+1,"")</f>
        <v/>
      </c>
      <c r="AJ3593">
        <f>IF($F3593="","",IF(OR($U3593=TRUE(),$U3593="TRUE"),1,0))</f>
        <v/>
      </c>
      <c r="AK3593">
        <f>IF($F3593="","",IF($AD3593="Yes",1,0))</f>
        <v/>
      </c>
      <c r="AL3593">
        <f>IF($AH3593=1,IFERROR(IF(VALUE($F3593)&lt;100000000,VALUE($F3593),1000000000),IFERROR(IF(VALUE(MID($F3593,2,20))&lt;100000000,VALUE(MID($F3593,2,20)),1000000000),1000000000))+ROW()/100000,"")</f>
        <v/>
      </c>
    </row>
    <row r="3594">
      <c r="A3594">
        <f>IF($F3594="","",IFERROR(IF(INDEX('Per Invoice'!$A$2:$A$2001,MATCH($F3594,'Per Invoice'!$B$2:$B$2001,0))=0,"",INDEX('Per Invoice'!$A$2:$A$2001,MATCH($F3594,'Per Invoice'!$B$2:$B$2001,0))),""))</f>
        <v/>
      </c>
      <c r="H3594" s="11" t="n"/>
      <c r="R3594" s="7">
        <f>IF($F3594="","",Q3594*Y3594/100)</f>
        <v/>
      </c>
      <c r="X3594" s="7" t="n"/>
      <c r="Y3594" s="7" t="n"/>
      <c r="Z3594" s="7">
        <f>IF($F3594="","",Y3594*AE3594/100)</f>
        <v/>
      </c>
      <c r="AA3594" s="7">
        <f>IF($F3594="","",Y3594-Z3594)</f>
        <v/>
      </c>
      <c r="AB3594" s="7">
        <f>IF($F3594="","",AA3594-R3594)</f>
        <v/>
      </c>
      <c r="AE3594">
        <f>IF($F3594="","",IF($AK3594=1,0,IF($AJ3594=1,Settings!$C$6,Settings!$C$7))*100)</f>
        <v/>
      </c>
      <c r="AG3594">
        <f>IF($F3594="","",$F3594&amp;"|"&amp;$D3594&amp;"")</f>
        <v/>
      </c>
      <c r="AH3594">
        <f>IF($F3594="","",IF(COUNTIF($AG$2:$AG3594,$AG3594)=1,1,0))</f>
        <v/>
      </c>
      <c r="AI3594">
        <f>IF($AH3594=1,SUMPRODUCT(--($AL$2:$AL$8001&lt;$AL3594))+1,"")</f>
        <v/>
      </c>
      <c r="AJ3594">
        <f>IF($F3594="","",IF(OR($U3594=TRUE(),$U3594="TRUE"),1,0))</f>
        <v/>
      </c>
      <c r="AK3594">
        <f>IF($F3594="","",IF($AD3594="Yes",1,0))</f>
        <v/>
      </c>
      <c r="AL3594">
        <f>IF($AH3594=1,IFERROR(IF(VALUE($F3594)&lt;100000000,VALUE($F3594),1000000000),IFERROR(IF(VALUE(MID($F3594,2,20))&lt;100000000,VALUE(MID($F3594,2,20)),1000000000),1000000000))+ROW()/100000,"")</f>
        <v/>
      </c>
    </row>
    <row r="3595">
      <c r="A3595">
        <f>IF($F3595="","",IFERROR(IF(INDEX('Per Invoice'!$A$2:$A$2001,MATCH($F3595,'Per Invoice'!$B$2:$B$2001,0))=0,"",INDEX('Per Invoice'!$A$2:$A$2001,MATCH($F3595,'Per Invoice'!$B$2:$B$2001,0))),""))</f>
        <v/>
      </c>
      <c r="H3595" s="11" t="n"/>
      <c r="R3595" s="7">
        <f>IF($F3595="","",Q3595*Y3595/100)</f>
        <v/>
      </c>
      <c r="X3595" s="7" t="n"/>
      <c r="Y3595" s="7" t="n"/>
      <c r="Z3595" s="7">
        <f>IF($F3595="","",Y3595*AE3595/100)</f>
        <v/>
      </c>
      <c r="AA3595" s="7">
        <f>IF($F3595="","",Y3595-Z3595)</f>
        <v/>
      </c>
      <c r="AB3595" s="7">
        <f>IF($F3595="","",AA3595-R3595)</f>
        <v/>
      </c>
      <c r="AE3595">
        <f>IF($F3595="","",IF($AK3595=1,0,IF($AJ3595=1,Settings!$C$6,Settings!$C$7))*100)</f>
        <v/>
      </c>
      <c r="AG3595">
        <f>IF($F3595="","",$F3595&amp;"|"&amp;$D3595&amp;"")</f>
        <v/>
      </c>
      <c r="AH3595">
        <f>IF($F3595="","",IF(COUNTIF($AG$2:$AG3595,$AG3595)=1,1,0))</f>
        <v/>
      </c>
      <c r="AI3595">
        <f>IF($AH3595=1,SUMPRODUCT(--($AL$2:$AL$8001&lt;$AL3595))+1,"")</f>
        <v/>
      </c>
      <c r="AJ3595">
        <f>IF($F3595="","",IF(OR($U3595=TRUE(),$U3595="TRUE"),1,0))</f>
        <v/>
      </c>
      <c r="AK3595">
        <f>IF($F3595="","",IF($AD3595="Yes",1,0))</f>
        <v/>
      </c>
      <c r="AL3595">
        <f>IF($AH3595=1,IFERROR(IF(VALUE($F3595)&lt;100000000,VALUE($F3595),1000000000),IFERROR(IF(VALUE(MID($F3595,2,20))&lt;100000000,VALUE(MID($F3595,2,20)),1000000000),1000000000))+ROW()/100000,"")</f>
        <v/>
      </c>
    </row>
    <row r="3596">
      <c r="A3596">
        <f>IF($F3596="","",IFERROR(IF(INDEX('Per Invoice'!$A$2:$A$2001,MATCH($F3596,'Per Invoice'!$B$2:$B$2001,0))=0,"",INDEX('Per Invoice'!$A$2:$A$2001,MATCH($F3596,'Per Invoice'!$B$2:$B$2001,0))),""))</f>
        <v/>
      </c>
      <c r="H3596" s="11" t="n"/>
      <c r="R3596" s="7">
        <f>IF($F3596="","",Q3596*Y3596/100)</f>
        <v/>
      </c>
      <c r="X3596" s="7" t="n"/>
      <c r="Y3596" s="7" t="n"/>
      <c r="Z3596" s="7">
        <f>IF($F3596="","",Y3596*AE3596/100)</f>
        <v/>
      </c>
      <c r="AA3596" s="7">
        <f>IF($F3596="","",Y3596-Z3596)</f>
        <v/>
      </c>
      <c r="AB3596" s="7">
        <f>IF($F3596="","",AA3596-R3596)</f>
        <v/>
      </c>
      <c r="AE3596">
        <f>IF($F3596="","",IF($AK3596=1,0,IF($AJ3596=1,Settings!$C$6,Settings!$C$7))*100)</f>
        <v/>
      </c>
      <c r="AG3596">
        <f>IF($F3596="","",$F3596&amp;"|"&amp;$D3596&amp;"")</f>
        <v/>
      </c>
      <c r="AH3596">
        <f>IF($F3596="","",IF(COUNTIF($AG$2:$AG3596,$AG3596)=1,1,0))</f>
        <v/>
      </c>
      <c r="AI3596">
        <f>IF($AH3596=1,SUMPRODUCT(--($AL$2:$AL$8001&lt;$AL3596))+1,"")</f>
        <v/>
      </c>
      <c r="AJ3596">
        <f>IF($F3596="","",IF(OR($U3596=TRUE(),$U3596="TRUE"),1,0))</f>
        <v/>
      </c>
      <c r="AK3596">
        <f>IF($F3596="","",IF($AD3596="Yes",1,0))</f>
        <v/>
      </c>
      <c r="AL3596">
        <f>IF($AH3596=1,IFERROR(IF(VALUE($F3596)&lt;100000000,VALUE($F3596),1000000000),IFERROR(IF(VALUE(MID($F3596,2,20))&lt;100000000,VALUE(MID($F3596,2,20)),1000000000),1000000000))+ROW()/100000,"")</f>
        <v/>
      </c>
    </row>
    <row r="3597">
      <c r="A3597">
        <f>IF($F3597="","",IFERROR(IF(INDEX('Per Invoice'!$A$2:$A$2001,MATCH($F3597,'Per Invoice'!$B$2:$B$2001,0))=0,"",INDEX('Per Invoice'!$A$2:$A$2001,MATCH($F3597,'Per Invoice'!$B$2:$B$2001,0))),""))</f>
        <v/>
      </c>
      <c r="H3597" s="11" t="n"/>
      <c r="R3597" s="7">
        <f>IF($F3597="","",Q3597*Y3597/100)</f>
        <v/>
      </c>
      <c r="X3597" s="7" t="n"/>
      <c r="Y3597" s="7" t="n"/>
      <c r="Z3597" s="7">
        <f>IF($F3597="","",Y3597*AE3597/100)</f>
        <v/>
      </c>
      <c r="AA3597" s="7">
        <f>IF($F3597="","",Y3597-Z3597)</f>
        <v/>
      </c>
      <c r="AB3597" s="7">
        <f>IF($F3597="","",AA3597-R3597)</f>
        <v/>
      </c>
      <c r="AE3597">
        <f>IF($F3597="","",IF($AK3597=1,0,IF($AJ3597=1,Settings!$C$6,Settings!$C$7))*100)</f>
        <v/>
      </c>
      <c r="AG3597">
        <f>IF($F3597="","",$F3597&amp;"|"&amp;$D3597&amp;"")</f>
        <v/>
      </c>
      <c r="AH3597">
        <f>IF($F3597="","",IF(COUNTIF($AG$2:$AG3597,$AG3597)=1,1,0))</f>
        <v/>
      </c>
      <c r="AI3597">
        <f>IF($AH3597=1,SUMPRODUCT(--($AL$2:$AL$8001&lt;$AL3597))+1,"")</f>
        <v/>
      </c>
      <c r="AJ3597">
        <f>IF($F3597="","",IF(OR($U3597=TRUE(),$U3597="TRUE"),1,0))</f>
        <v/>
      </c>
      <c r="AK3597">
        <f>IF($F3597="","",IF($AD3597="Yes",1,0))</f>
        <v/>
      </c>
      <c r="AL3597">
        <f>IF($AH3597=1,IFERROR(IF(VALUE($F3597)&lt;100000000,VALUE($F3597),1000000000),IFERROR(IF(VALUE(MID($F3597,2,20))&lt;100000000,VALUE(MID($F3597,2,20)),1000000000),1000000000))+ROW()/100000,"")</f>
        <v/>
      </c>
    </row>
    <row r="3598">
      <c r="A3598">
        <f>IF($F3598="","",IFERROR(IF(INDEX('Per Invoice'!$A$2:$A$2001,MATCH($F3598,'Per Invoice'!$B$2:$B$2001,0))=0,"",INDEX('Per Invoice'!$A$2:$A$2001,MATCH($F3598,'Per Invoice'!$B$2:$B$2001,0))),""))</f>
        <v/>
      </c>
      <c r="H3598" s="11" t="n"/>
      <c r="R3598" s="7">
        <f>IF($F3598="","",Q3598*Y3598/100)</f>
        <v/>
      </c>
      <c r="X3598" s="7" t="n"/>
      <c r="Y3598" s="7" t="n"/>
      <c r="Z3598" s="7">
        <f>IF($F3598="","",Y3598*AE3598/100)</f>
        <v/>
      </c>
      <c r="AA3598" s="7">
        <f>IF($F3598="","",Y3598-Z3598)</f>
        <v/>
      </c>
      <c r="AB3598" s="7">
        <f>IF($F3598="","",AA3598-R3598)</f>
        <v/>
      </c>
      <c r="AE3598">
        <f>IF($F3598="","",IF($AK3598=1,0,IF($AJ3598=1,Settings!$C$6,Settings!$C$7))*100)</f>
        <v/>
      </c>
      <c r="AG3598">
        <f>IF($F3598="","",$F3598&amp;"|"&amp;$D3598&amp;"")</f>
        <v/>
      </c>
      <c r="AH3598">
        <f>IF($F3598="","",IF(COUNTIF($AG$2:$AG3598,$AG3598)=1,1,0))</f>
        <v/>
      </c>
      <c r="AI3598">
        <f>IF($AH3598=1,SUMPRODUCT(--($AL$2:$AL$8001&lt;$AL3598))+1,"")</f>
        <v/>
      </c>
      <c r="AJ3598">
        <f>IF($F3598="","",IF(OR($U3598=TRUE(),$U3598="TRUE"),1,0))</f>
        <v/>
      </c>
      <c r="AK3598">
        <f>IF($F3598="","",IF($AD3598="Yes",1,0))</f>
        <v/>
      </c>
      <c r="AL3598">
        <f>IF($AH3598=1,IFERROR(IF(VALUE($F3598)&lt;100000000,VALUE($F3598),1000000000),IFERROR(IF(VALUE(MID($F3598,2,20))&lt;100000000,VALUE(MID($F3598,2,20)),1000000000),1000000000))+ROW()/100000,"")</f>
        <v/>
      </c>
    </row>
    <row r="3599">
      <c r="A3599">
        <f>IF($F3599="","",IFERROR(IF(INDEX('Per Invoice'!$A$2:$A$2001,MATCH($F3599,'Per Invoice'!$B$2:$B$2001,0))=0,"",INDEX('Per Invoice'!$A$2:$A$2001,MATCH($F3599,'Per Invoice'!$B$2:$B$2001,0))),""))</f>
        <v/>
      </c>
      <c r="H3599" s="11" t="n"/>
      <c r="R3599" s="7">
        <f>IF($F3599="","",Q3599*Y3599/100)</f>
        <v/>
      </c>
      <c r="X3599" s="7" t="n"/>
      <c r="Y3599" s="7" t="n"/>
      <c r="Z3599" s="7">
        <f>IF($F3599="","",Y3599*AE3599/100)</f>
        <v/>
      </c>
      <c r="AA3599" s="7">
        <f>IF($F3599="","",Y3599-Z3599)</f>
        <v/>
      </c>
      <c r="AB3599" s="7">
        <f>IF($F3599="","",AA3599-R3599)</f>
        <v/>
      </c>
      <c r="AE3599">
        <f>IF($F3599="","",IF($AK3599=1,0,IF($AJ3599=1,Settings!$C$6,Settings!$C$7))*100)</f>
        <v/>
      </c>
      <c r="AG3599">
        <f>IF($F3599="","",$F3599&amp;"|"&amp;$D3599&amp;"")</f>
        <v/>
      </c>
      <c r="AH3599">
        <f>IF($F3599="","",IF(COUNTIF($AG$2:$AG3599,$AG3599)=1,1,0))</f>
        <v/>
      </c>
      <c r="AI3599">
        <f>IF($AH3599=1,SUMPRODUCT(--($AL$2:$AL$8001&lt;$AL3599))+1,"")</f>
        <v/>
      </c>
      <c r="AJ3599">
        <f>IF($F3599="","",IF(OR($U3599=TRUE(),$U3599="TRUE"),1,0))</f>
        <v/>
      </c>
      <c r="AK3599">
        <f>IF($F3599="","",IF($AD3599="Yes",1,0))</f>
        <v/>
      </c>
      <c r="AL3599">
        <f>IF($AH3599=1,IFERROR(IF(VALUE($F3599)&lt;100000000,VALUE($F3599),1000000000),IFERROR(IF(VALUE(MID($F3599,2,20))&lt;100000000,VALUE(MID($F3599,2,20)),1000000000),1000000000))+ROW()/100000,"")</f>
        <v/>
      </c>
    </row>
    <row r="3600">
      <c r="A3600">
        <f>IF($F3600="","",IFERROR(IF(INDEX('Per Invoice'!$A$2:$A$2001,MATCH($F3600,'Per Invoice'!$B$2:$B$2001,0))=0,"",INDEX('Per Invoice'!$A$2:$A$2001,MATCH($F3600,'Per Invoice'!$B$2:$B$2001,0))),""))</f>
        <v/>
      </c>
      <c r="H3600" s="11" t="n"/>
      <c r="R3600" s="7">
        <f>IF($F3600="","",Q3600*Y3600/100)</f>
        <v/>
      </c>
      <c r="X3600" s="7" t="n"/>
      <c r="Y3600" s="7" t="n"/>
      <c r="Z3600" s="7">
        <f>IF($F3600="","",Y3600*AE3600/100)</f>
        <v/>
      </c>
      <c r="AA3600" s="7">
        <f>IF($F3600="","",Y3600-Z3600)</f>
        <v/>
      </c>
      <c r="AB3600" s="7">
        <f>IF($F3600="","",AA3600-R3600)</f>
        <v/>
      </c>
      <c r="AE3600">
        <f>IF($F3600="","",IF($AK3600=1,0,IF($AJ3600=1,Settings!$C$6,Settings!$C$7))*100)</f>
        <v/>
      </c>
      <c r="AG3600">
        <f>IF($F3600="","",$F3600&amp;"|"&amp;$D3600&amp;"")</f>
        <v/>
      </c>
      <c r="AH3600">
        <f>IF($F3600="","",IF(COUNTIF($AG$2:$AG3600,$AG3600)=1,1,0))</f>
        <v/>
      </c>
      <c r="AI3600">
        <f>IF($AH3600=1,SUMPRODUCT(--($AL$2:$AL$8001&lt;$AL3600))+1,"")</f>
        <v/>
      </c>
      <c r="AJ3600">
        <f>IF($F3600="","",IF(OR($U3600=TRUE(),$U3600="TRUE"),1,0))</f>
        <v/>
      </c>
      <c r="AK3600">
        <f>IF($F3600="","",IF($AD3600="Yes",1,0))</f>
        <v/>
      </c>
      <c r="AL3600">
        <f>IF($AH3600=1,IFERROR(IF(VALUE($F3600)&lt;100000000,VALUE($F3600),1000000000),IFERROR(IF(VALUE(MID($F3600,2,20))&lt;100000000,VALUE(MID($F3600,2,20)),1000000000),1000000000))+ROW()/100000,"")</f>
        <v/>
      </c>
    </row>
    <row r="3601">
      <c r="A3601">
        <f>IF($F3601="","",IFERROR(IF(INDEX('Per Invoice'!$A$2:$A$2001,MATCH($F3601,'Per Invoice'!$B$2:$B$2001,0))=0,"",INDEX('Per Invoice'!$A$2:$A$2001,MATCH($F3601,'Per Invoice'!$B$2:$B$2001,0))),""))</f>
        <v/>
      </c>
      <c r="H3601" s="11" t="n"/>
      <c r="R3601" s="7">
        <f>IF($F3601="","",Q3601*Y3601/100)</f>
        <v/>
      </c>
      <c r="X3601" s="7" t="n"/>
      <c r="Y3601" s="7" t="n"/>
      <c r="Z3601" s="7">
        <f>IF($F3601="","",Y3601*AE3601/100)</f>
        <v/>
      </c>
      <c r="AA3601" s="7">
        <f>IF($F3601="","",Y3601-Z3601)</f>
        <v/>
      </c>
      <c r="AB3601" s="7">
        <f>IF($F3601="","",AA3601-R3601)</f>
        <v/>
      </c>
      <c r="AE3601">
        <f>IF($F3601="","",IF($AK3601=1,0,IF($AJ3601=1,Settings!$C$6,Settings!$C$7))*100)</f>
        <v/>
      </c>
      <c r="AG3601">
        <f>IF($F3601="","",$F3601&amp;"|"&amp;$D3601&amp;"")</f>
        <v/>
      </c>
      <c r="AH3601">
        <f>IF($F3601="","",IF(COUNTIF($AG$2:$AG3601,$AG3601)=1,1,0))</f>
        <v/>
      </c>
      <c r="AI3601">
        <f>IF($AH3601=1,SUMPRODUCT(--($AL$2:$AL$8001&lt;$AL3601))+1,"")</f>
        <v/>
      </c>
      <c r="AJ3601">
        <f>IF($F3601="","",IF(OR($U3601=TRUE(),$U3601="TRUE"),1,0))</f>
        <v/>
      </c>
      <c r="AK3601">
        <f>IF($F3601="","",IF($AD3601="Yes",1,0))</f>
        <v/>
      </c>
      <c r="AL3601">
        <f>IF($AH3601=1,IFERROR(IF(VALUE($F3601)&lt;100000000,VALUE($F3601),1000000000),IFERROR(IF(VALUE(MID($F3601,2,20))&lt;100000000,VALUE(MID($F3601,2,20)),1000000000),1000000000))+ROW()/100000,"")</f>
        <v/>
      </c>
    </row>
    <row r="3602">
      <c r="A3602">
        <f>IF($F3602="","",IFERROR(IF(INDEX('Per Invoice'!$A$2:$A$2001,MATCH($F3602,'Per Invoice'!$B$2:$B$2001,0))=0,"",INDEX('Per Invoice'!$A$2:$A$2001,MATCH($F3602,'Per Invoice'!$B$2:$B$2001,0))),""))</f>
        <v/>
      </c>
      <c r="H3602" s="11" t="n"/>
      <c r="R3602" s="7">
        <f>IF($F3602="","",Q3602*Y3602/100)</f>
        <v/>
      </c>
      <c r="X3602" s="7" t="n"/>
      <c r="Y3602" s="7" t="n"/>
      <c r="Z3602" s="7">
        <f>IF($F3602="","",Y3602*AE3602/100)</f>
        <v/>
      </c>
      <c r="AA3602" s="7">
        <f>IF($F3602="","",Y3602-Z3602)</f>
        <v/>
      </c>
      <c r="AB3602" s="7">
        <f>IF($F3602="","",AA3602-R3602)</f>
        <v/>
      </c>
      <c r="AE3602">
        <f>IF($F3602="","",IF($AK3602=1,0,IF($AJ3602=1,Settings!$C$6,Settings!$C$7))*100)</f>
        <v/>
      </c>
      <c r="AG3602">
        <f>IF($F3602="","",$F3602&amp;"|"&amp;$D3602&amp;"")</f>
        <v/>
      </c>
      <c r="AH3602">
        <f>IF($F3602="","",IF(COUNTIF($AG$2:$AG3602,$AG3602)=1,1,0))</f>
        <v/>
      </c>
      <c r="AI3602">
        <f>IF($AH3602=1,SUMPRODUCT(--($AL$2:$AL$8001&lt;$AL3602))+1,"")</f>
        <v/>
      </c>
      <c r="AJ3602">
        <f>IF($F3602="","",IF(OR($U3602=TRUE(),$U3602="TRUE"),1,0))</f>
        <v/>
      </c>
      <c r="AK3602">
        <f>IF($F3602="","",IF($AD3602="Yes",1,0))</f>
        <v/>
      </c>
      <c r="AL3602">
        <f>IF($AH3602=1,IFERROR(IF(VALUE($F3602)&lt;100000000,VALUE($F3602),1000000000),IFERROR(IF(VALUE(MID($F3602,2,20))&lt;100000000,VALUE(MID($F3602,2,20)),1000000000),1000000000))+ROW()/100000,"")</f>
        <v/>
      </c>
    </row>
    <row r="3603">
      <c r="A3603">
        <f>IF($F3603="","",IFERROR(IF(INDEX('Per Invoice'!$A$2:$A$2001,MATCH($F3603,'Per Invoice'!$B$2:$B$2001,0))=0,"",INDEX('Per Invoice'!$A$2:$A$2001,MATCH($F3603,'Per Invoice'!$B$2:$B$2001,0))),""))</f>
        <v/>
      </c>
      <c r="H3603" s="11" t="n"/>
      <c r="R3603" s="7">
        <f>IF($F3603="","",Q3603*Y3603/100)</f>
        <v/>
      </c>
      <c r="X3603" s="7" t="n"/>
      <c r="Y3603" s="7" t="n"/>
      <c r="Z3603" s="7">
        <f>IF($F3603="","",Y3603*AE3603/100)</f>
        <v/>
      </c>
      <c r="AA3603" s="7">
        <f>IF($F3603="","",Y3603-Z3603)</f>
        <v/>
      </c>
      <c r="AB3603" s="7">
        <f>IF($F3603="","",AA3603-R3603)</f>
        <v/>
      </c>
      <c r="AE3603">
        <f>IF($F3603="","",IF($AK3603=1,0,IF($AJ3603=1,Settings!$C$6,Settings!$C$7))*100)</f>
        <v/>
      </c>
      <c r="AG3603">
        <f>IF($F3603="","",$F3603&amp;"|"&amp;$D3603&amp;"")</f>
        <v/>
      </c>
      <c r="AH3603">
        <f>IF($F3603="","",IF(COUNTIF($AG$2:$AG3603,$AG3603)=1,1,0))</f>
        <v/>
      </c>
      <c r="AI3603">
        <f>IF($AH3603=1,SUMPRODUCT(--($AL$2:$AL$8001&lt;$AL3603))+1,"")</f>
        <v/>
      </c>
      <c r="AJ3603">
        <f>IF($F3603="","",IF(OR($U3603=TRUE(),$U3603="TRUE"),1,0))</f>
        <v/>
      </c>
      <c r="AK3603">
        <f>IF($F3603="","",IF($AD3603="Yes",1,0))</f>
        <v/>
      </c>
      <c r="AL3603">
        <f>IF($AH3603=1,IFERROR(IF(VALUE($F3603)&lt;100000000,VALUE($F3603),1000000000),IFERROR(IF(VALUE(MID($F3603,2,20))&lt;100000000,VALUE(MID($F3603,2,20)),1000000000),1000000000))+ROW()/100000,"")</f>
        <v/>
      </c>
    </row>
    <row r="3604">
      <c r="A3604">
        <f>IF($F3604="","",IFERROR(IF(INDEX('Per Invoice'!$A$2:$A$2001,MATCH($F3604,'Per Invoice'!$B$2:$B$2001,0))=0,"",INDEX('Per Invoice'!$A$2:$A$2001,MATCH($F3604,'Per Invoice'!$B$2:$B$2001,0))),""))</f>
        <v/>
      </c>
      <c r="H3604" s="11" t="n"/>
      <c r="R3604" s="7">
        <f>IF($F3604="","",Q3604*Y3604/100)</f>
        <v/>
      </c>
      <c r="X3604" s="7" t="n"/>
      <c r="Y3604" s="7" t="n"/>
      <c r="Z3604" s="7">
        <f>IF($F3604="","",Y3604*AE3604/100)</f>
        <v/>
      </c>
      <c r="AA3604" s="7">
        <f>IF($F3604="","",Y3604-Z3604)</f>
        <v/>
      </c>
      <c r="AB3604" s="7">
        <f>IF($F3604="","",AA3604-R3604)</f>
        <v/>
      </c>
      <c r="AE3604">
        <f>IF($F3604="","",IF($AK3604=1,0,IF($AJ3604=1,Settings!$C$6,Settings!$C$7))*100)</f>
        <v/>
      </c>
      <c r="AG3604">
        <f>IF($F3604="","",$F3604&amp;"|"&amp;$D3604&amp;"")</f>
        <v/>
      </c>
      <c r="AH3604">
        <f>IF($F3604="","",IF(COUNTIF($AG$2:$AG3604,$AG3604)=1,1,0))</f>
        <v/>
      </c>
      <c r="AI3604">
        <f>IF($AH3604=1,SUMPRODUCT(--($AL$2:$AL$8001&lt;$AL3604))+1,"")</f>
        <v/>
      </c>
      <c r="AJ3604">
        <f>IF($F3604="","",IF(OR($U3604=TRUE(),$U3604="TRUE"),1,0))</f>
        <v/>
      </c>
      <c r="AK3604">
        <f>IF($F3604="","",IF($AD3604="Yes",1,0))</f>
        <v/>
      </c>
      <c r="AL3604">
        <f>IF($AH3604=1,IFERROR(IF(VALUE($F3604)&lt;100000000,VALUE($F3604),1000000000),IFERROR(IF(VALUE(MID($F3604,2,20))&lt;100000000,VALUE(MID($F3604,2,20)),1000000000),1000000000))+ROW()/100000,"")</f>
        <v/>
      </c>
    </row>
    <row r="3605">
      <c r="A3605">
        <f>IF($F3605="","",IFERROR(IF(INDEX('Per Invoice'!$A$2:$A$2001,MATCH($F3605,'Per Invoice'!$B$2:$B$2001,0))=0,"",INDEX('Per Invoice'!$A$2:$A$2001,MATCH($F3605,'Per Invoice'!$B$2:$B$2001,0))),""))</f>
        <v/>
      </c>
      <c r="H3605" s="11" t="n"/>
      <c r="R3605" s="7">
        <f>IF($F3605="","",Q3605*Y3605/100)</f>
        <v/>
      </c>
      <c r="X3605" s="7" t="n"/>
      <c r="Y3605" s="7" t="n"/>
      <c r="Z3605" s="7">
        <f>IF($F3605="","",Y3605*AE3605/100)</f>
        <v/>
      </c>
      <c r="AA3605" s="7">
        <f>IF($F3605="","",Y3605-Z3605)</f>
        <v/>
      </c>
      <c r="AB3605" s="7">
        <f>IF($F3605="","",AA3605-R3605)</f>
        <v/>
      </c>
      <c r="AE3605">
        <f>IF($F3605="","",IF($AK3605=1,0,IF($AJ3605=1,Settings!$C$6,Settings!$C$7))*100)</f>
        <v/>
      </c>
      <c r="AG3605">
        <f>IF($F3605="","",$F3605&amp;"|"&amp;$D3605&amp;"")</f>
        <v/>
      </c>
      <c r="AH3605">
        <f>IF($F3605="","",IF(COUNTIF($AG$2:$AG3605,$AG3605)=1,1,0))</f>
        <v/>
      </c>
      <c r="AI3605">
        <f>IF($AH3605=1,SUMPRODUCT(--($AL$2:$AL$8001&lt;$AL3605))+1,"")</f>
        <v/>
      </c>
      <c r="AJ3605">
        <f>IF($F3605="","",IF(OR($U3605=TRUE(),$U3605="TRUE"),1,0))</f>
        <v/>
      </c>
      <c r="AK3605">
        <f>IF($F3605="","",IF($AD3605="Yes",1,0))</f>
        <v/>
      </c>
      <c r="AL3605">
        <f>IF($AH3605=1,IFERROR(IF(VALUE($F3605)&lt;100000000,VALUE($F3605),1000000000),IFERROR(IF(VALUE(MID($F3605,2,20))&lt;100000000,VALUE(MID($F3605,2,20)),1000000000),1000000000))+ROW()/100000,"")</f>
        <v/>
      </c>
    </row>
    <row r="3606">
      <c r="A3606">
        <f>IF($F3606="","",IFERROR(IF(INDEX('Per Invoice'!$A$2:$A$2001,MATCH($F3606,'Per Invoice'!$B$2:$B$2001,0))=0,"",INDEX('Per Invoice'!$A$2:$A$2001,MATCH($F3606,'Per Invoice'!$B$2:$B$2001,0))),""))</f>
        <v/>
      </c>
      <c r="H3606" s="11" t="n"/>
      <c r="R3606" s="7">
        <f>IF($F3606="","",Q3606*Y3606/100)</f>
        <v/>
      </c>
      <c r="X3606" s="7" t="n"/>
      <c r="Y3606" s="7" t="n"/>
      <c r="Z3606" s="7">
        <f>IF($F3606="","",Y3606*AE3606/100)</f>
        <v/>
      </c>
      <c r="AA3606" s="7">
        <f>IF($F3606="","",Y3606-Z3606)</f>
        <v/>
      </c>
      <c r="AB3606" s="7">
        <f>IF($F3606="","",AA3606-R3606)</f>
        <v/>
      </c>
      <c r="AE3606">
        <f>IF($F3606="","",IF($AK3606=1,0,IF($AJ3606=1,Settings!$C$6,Settings!$C$7))*100)</f>
        <v/>
      </c>
      <c r="AG3606">
        <f>IF($F3606="","",$F3606&amp;"|"&amp;$D3606&amp;"")</f>
        <v/>
      </c>
      <c r="AH3606">
        <f>IF($F3606="","",IF(COUNTIF($AG$2:$AG3606,$AG3606)=1,1,0))</f>
        <v/>
      </c>
      <c r="AI3606">
        <f>IF($AH3606=1,SUMPRODUCT(--($AL$2:$AL$8001&lt;$AL3606))+1,"")</f>
        <v/>
      </c>
      <c r="AJ3606">
        <f>IF($F3606="","",IF(OR($U3606=TRUE(),$U3606="TRUE"),1,0))</f>
        <v/>
      </c>
      <c r="AK3606">
        <f>IF($F3606="","",IF($AD3606="Yes",1,0))</f>
        <v/>
      </c>
      <c r="AL3606">
        <f>IF($AH3606=1,IFERROR(IF(VALUE($F3606)&lt;100000000,VALUE($F3606),1000000000),IFERROR(IF(VALUE(MID($F3606,2,20))&lt;100000000,VALUE(MID($F3606,2,20)),1000000000),1000000000))+ROW()/100000,"")</f>
        <v/>
      </c>
    </row>
    <row r="3607">
      <c r="A3607">
        <f>IF($F3607="","",IFERROR(IF(INDEX('Per Invoice'!$A$2:$A$2001,MATCH($F3607,'Per Invoice'!$B$2:$B$2001,0))=0,"",INDEX('Per Invoice'!$A$2:$A$2001,MATCH($F3607,'Per Invoice'!$B$2:$B$2001,0))),""))</f>
        <v/>
      </c>
      <c r="H3607" s="11" t="n"/>
      <c r="R3607" s="7">
        <f>IF($F3607="","",Q3607*Y3607/100)</f>
        <v/>
      </c>
      <c r="X3607" s="7" t="n"/>
      <c r="Y3607" s="7" t="n"/>
      <c r="Z3607" s="7">
        <f>IF($F3607="","",Y3607*AE3607/100)</f>
        <v/>
      </c>
      <c r="AA3607" s="7">
        <f>IF($F3607="","",Y3607-Z3607)</f>
        <v/>
      </c>
      <c r="AB3607" s="7">
        <f>IF($F3607="","",AA3607-R3607)</f>
        <v/>
      </c>
      <c r="AE3607">
        <f>IF($F3607="","",IF($AK3607=1,0,IF($AJ3607=1,Settings!$C$6,Settings!$C$7))*100)</f>
        <v/>
      </c>
      <c r="AG3607">
        <f>IF($F3607="","",$F3607&amp;"|"&amp;$D3607&amp;"")</f>
        <v/>
      </c>
      <c r="AH3607">
        <f>IF($F3607="","",IF(COUNTIF($AG$2:$AG3607,$AG3607)=1,1,0))</f>
        <v/>
      </c>
      <c r="AI3607">
        <f>IF($AH3607=1,SUMPRODUCT(--($AL$2:$AL$8001&lt;$AL3607))+1,"")</f>
        <v/>
      </c>
      <c r="AJ3607">
        <f>IF($F3607="","",IF(OR($U3607=TRUE(),$U3607="TRUE"),1,0))</f>
        <v/>
      </c>
      <c r="AK3607">
        <f>IF($F3607="","",IF($AD3607="Yes",1,0))</f>
        <v/>
      </c>
      <c r="AL3607">
        <f>IF($AH3607=1,IFERROR(IF(VALUE($F3607)&lt;100000000,VALUE($F3607),1000000000),IFERROR(IF(VALUE(MID($F3607,2,20))&lt;100000000,VALUE(MID($F3607,2,20)),1000000000),1000000000))+ROW()/100000,"")</f>
        <v/>
      </c>
    </row>
    <row r="3608">
      <c r="A3608">
        <f>IF($F3608="","",IFERROR(IF(INDEX('Per Invoice'!$A$2:$A$2001,MATCH($F3608,'Per Invoice'!$B$2:$B$2001,0))=0,"",INDEX('Per Invoice'!$A$2:$A$2001,MATCH($F3608,'Per Invoice'!$B$2:$B$2001,0))),""))</f>
        <v/>
      </c>
      <c r="H3608" s="11" t="n"/>
      <c r="R3608" s="7">
        <f>IF($F3608="","",Q3608*Y3608/100)</f>
        <v/>
      </c>
      <c r="X3608" s="7" t="n"/>
      <c r="Y3608" s="7" t="n"/>
      <c r="Z3608" s="7">
        <f>IF($F3608="","",Y3608*AE3608/100)</f>
        <v/>
      </c>
      <c r="AA3608" s="7">
        <f>IF($F3608="","",Y3608-Z3608)</f>
        <v/>
      </c>
      <c r="AB3608" s="7">
        <f>IF($F3608="","",AA3608-R3608)</f>
        <v/>
      </c>
      <c r="AE3608">
        <f>IF($F3608="","",IF($AK3608=1,0,IF($AJ3608=1,Settings!$C$6,Settings!$C$7))*100)</f>
        <v/>
      </c>
      <c r="AG3608">
        <f>IF($F3608="","",$F3608&amp;"|"&amp;$D3608&amp;"")</f>
        <v/>
      </c>
      <c r="AH3608">
        <f>IF($F3608="","",IF(COUNTIF($AG$2:$AG3608,$AG3608)=1,1,0))</f>
        <v/>
      </c>
      <c r="AI3608">
        <f>IF($AH3608=1,SUMPRODUCT(--($AL$2:$AL$8001&lt;$AL3608))+1,"")</f>
        <v/>
      </c>
      <c r="AJ3608">
        <f>IF($F3608="","",IF(OR($U3608=TRUE(),$U3608="TRUE"),1,0))</f>
        <v/>
      </c>
      <c r="AK3608">
        <f>IF($F3608="","",IF($AD3608="Yes",1,0))</f>
        <v/>
      </c>
      <c r="AL3608">
        <f>IF($AH3608=1,IFERROR(IF(VALUE($F3608)&lt;100000000,VALUE($F3608),1000000000),IFERROR(IF(VALUE(MID($F3608,2,20))&lt;100000000,VALUE(MID($F3608,2,20)),1000000000),1000000000))+ROW()/100000,"")</f>
        <v/>
      </c>
    </row>
    <row r="3609">
      <c r="A3609">
        <f>IF($F3609="","",IFERROR(IF(INDEX('Per Invoice'!$A$2:$A$2001,MATCH($F3609,'Per Invoice'!$B$2:$B$2001,0))=0,"",INDEX('Per Invoice'!$A$2:$A$2001,MATCH($F3609,'Per Invoice'!$B$2:$B$2001,0))),""))</f>
        <v/>
      </c>
      <c r="H3609" s="11" t="n"/>
      <c r="R3609" s="7">
        <f>IF($F3609="","",Q3609*Y3609/100)</f>
        <v/>
      </c>
      <c r="X3609" s="7" t="n"/>
      <c r="Y3609" s="7" t="n"/>
      <c r="Z3609" s="7">
        <f>IF($F3609="","",Y3609*AE3609/100)</f>
        <v/>
      </c>
      <c r="AA3609" s="7">
        <f>IF($F3609="","",Y3609-Z3609)</f>
        <v/>
      </c>
      <c r="AB3609" s="7">
        <f>IF($F3609="","",AA3609-R3609)</f>
        <v/>
      </c>
      <c r="AE3609">
        <f>IF($F3609="","",IF($AK3609=1,0,IF($AJ3609=1,Settings!$C$6,Settings!$C$7))*100)</f>
        <v/>
      </c>
      <c r="AG3609">
        <f>IF($F3609="","",$F3609&amp;"|"&amp;$D3609&amp;"")</f>
        <v/>
      </c>
      <c r="AH3609">
        <f>IF($F3609="","",IF(COUNTIF($AG$2:$AG3609,$AG3609)=1,1,0))</f>
        <v/>
      </c>
      <c r="AI3609">
        <f>IF($AH3609=1,SUMPRODUCT(--($AL$2:$AL$8001&lt;$AL3609))+1,"")</f>
        <v/>
      </c>
      <c r="AJ3609">
        <f>IF($F3609="","",IF(OR($U3609=TRUE(),$U3609="TRUE"),1,0))</f>
        <v/>
      </c>
      <c r="AK3609">
        <f>IF($F3609="","",IF($AD3609="Yes",1,0))</f>
        <v/>
      </c>
      <c r="AL3609">
        <f>IF($AH3609=1,IFERROR(IF(VALUE($F3609)&lt;100000000,VALUE($F3609),1000000000),IFERROR(IF(VALUE(MID($F3609,2,20))&lt;100000000,VALUE(MID($F3609,2,20)),1000000000),1000000000))+ROW()/100000,"")</f>
        <v/>
      </c>
    </row>
    <row r="3610">
      <c r="A3610">
        <f>IF($F3610="","",IFERROR(IF(INDEX('Per Invoice'!$A$2:$A$2001,MATCH($F3610,'Per Invoice'!$B$2:$B$2001,0))=0,"",INDEX('Per Invoice'!$A$2:$A$2001,MATCH($F3610,'Per Invoice'!$B$2:$B$2001,0))),""))</f>
        <v/>
      </c>
      <c r="H3610" s="11" t="n"/>
      <c r="R3610" s="7">
        <f>IF($F3610="","",Q3610*Y3610/100)</f>
        <v/>
      </c>
      <c r="X3610" s="7" t="n"/>
      <c r="Y3610" s="7" t="n"/>
      <c r="Z3610" s="7">
        <f>IF($F3610="","",Y3610*AE3610/100)</f>
        <v/>
      </c>
      <c r="AA3610" s="7">
        <f>IF($F3610="","",Y3610-Z3610)</f>
        <v/>
      </c>
      <c r="AB3610" s="7">
        <f>IF($F3610="","",AA3610-R3610)</f>
        <v/>
      </c>
      <c r="AE3610">
        <f>IF($F3610="","",IF($AK3610=1,0,IF($AJ3610=1,Settings!$C$6,Settings!$C$7))*100)</f>
        <v/>
      </c>
      <c r="AG3610">
        <f>IF($F3610="","",$F3610&amp;"|"&amp;$D3610&amp;"")</f>
        <v/>
      </c>
      <c r="AH3610">
        <f>IF($F3610="","",IF(COUNTIF($AG$2:$AG3610,$AG3610)=1,1,0))</f>
        <v/>
      </c>
      <c r="AI3610">
        <f>IF($AH3610=1,SUMPRODUCT(--($AL$2:$AL$8001&lt;$AL3610))+1,"")</f>
        <v/>
      </c>
      <c r="AJ3610">
        <f>IF($F3610="","",IF(OR($U3610=TRUE(),$U3610="TRUE"),1,0))</f>
        <v/>
      </c>
      <c r="AK3610">
        <f>IF($F3610="","",IF($AD3610="Yes",1,0))</f>
        <v/>
      </c>
      <c r="AL3610">
        <f>IF($AH3610=1,IFERROR(IF(VALUE($F3610)&lt;100000000,VALUE($F3610),1000000000),IFERROR(IF(VALUE(MID($F3610,2,20))&lt;100000000,VALUE(MID($F3610,2,20)),1000000000),1000000000))+ROW()/100000,"")</f>
        <v/>
      </c>
    </row>
    <row r="3611">
      <c r="A3611">
        <f>IF($F3611="","",IFERROR(IF(INDEX('Per Invoice'!$A$2:$A$2001,MATCH($F3611,'Per Invoice'!$B$2:$B$2001,0))=0,"",INDEX('Per Invoice'!$A$2:$A$2001,MATCH($F3611,'Per Invoice'!$B$2:$B$2001,0))),""))</f>
        <v/>
      </c>
      <c r="H3611" s="11" t="n"/>
      <c r="R3611" s="7">
        <f>IF($F3611="","",Q3611*Y3611/100)</f>
        <v/>
      </c>
      <c r="X3611" s="7" t="n"/>
      <c r="Y3611" s="7" t="n"/>
      <c r="Z3611" s="7">
        <f>IF($F3611="","",Y3611*AE3611/100)</f>
        <v/>
      </c>
      <c r="AA3611" s="7">
        <f>IF($F3611="","",Y3611-Z3611)</f>
        <v/>
      </c>
      <c r="AB3611" s="7">
        <f>IF($F3611="","",AA3611-R3611)</f>
        <v/>
      </c>
      <c r="AE3611">
        <f>IF($F3611="","",IF($AK3611=1,0,IF($AJ3611=1,Settings!$C$6,Settings!$C$7))*100)</f>
        <v/>
      </c>
      <c r="AG3611">
        <f>IF($F3611="","",$F3611&amp;"|"&amp;$D3611&amp;"")</f>
        <v/>
      </c>
      <c r="AH3611">
        <f>IF($F3611="","",IF(COUNTIF($AG$2:$AG3611,$AG3611)=1,1,0))</f>
        <v/>
      </c>
      <c r="AI3611">
        <f>IF($AH3611=1,SUMPRODUCT(--($AL$2:$AL$8001&lt;$AL3611))+1,"")</f>
        <v/>
      </c>
      <c r="AJ3611">
        <f>IF($F3611="","",IF(OR($U3611=TRUE(),$U3611="TRUE"),1,0))</f>
        <v/>
      </c>
      <c r="AK3611">
        <f>IF($F3611="","",IF($AD3611="Yes",1,0))</f>
        <v/>
      </c>
      <c r="AL3611">
        <f>IF($AH3611=1,IFERROR(IF(VALUE($F3611)&lt;100000000,VALUE($F3611),1000000000),IFERROR(IF(VALUE(MID($F3611,2,20))&lt;100000000,VALUE(MID($F3611,2,20)),1000000000),1000000000))+ROW()/100000,"")</f>
        <v/>
      </c>
    </row>
    <row r="3612">
      <c r="A3612">
        <f>IF($F3612="","",IFERROR(IF(INDEX('Per Invoice'!$A$2:$A$2001,MATCH($F3612,'Per Invoice'!$B$2:$B$2001,0))=0,"",INDEX('Per Invoice'!$A$2:$A$2001,MATCH($F3612,'Per Invoice'!$B$2:$B$2001,0))),""))</f>
        <v/>
      </c>
      <c r="H3612" s="11" t="n"/>
      <c r="R3612" s="7">
        <f>IF($F3612="","",Q3612*Y3612/100)</f>
        <v/>
      </c>
      <c r="X3612" s="7" t="n"/>
      <c r="Y3612" s="7" t="n"/>
      <c r="Z3612" s="7">
        <f>IF($F3612="","",Y3612*AE3612/100)</f>
        <v/>
      </c>
      <c r="AA3612" s="7">
        <f>IF($F3612="","",Y3612-Z3612)</f>
        <v/>
      </c>
      <c r="AB3612" s="7">
        <f>IF($F3612="","",AA3612-R3612)</f>
        <v/>
      </c>
      <c r="AE3612">
        <f>IF($F3612="","",IF($AK3612=1,0,IF($AJ3612=1,Settings!$C$6,Settings!$C$7))*100)</f>
        <v/>
      </c>
      <c r="AG3612">
        <f>IF($F3612="","",$F3612&amp;"|"&amp;$D3612&amp;"")</f>
        <v/>
      </c>
      <c r="AH3612">
        <f>IF($F3612="","",IF(COUNTIF($AG$2:$AG3612,$AG3612)=1,1,0))</f>
        <v/>
      </c>
      <c r="AI3612">
        <f>IF($AH3612=1,SUMPRODUCT(--($AL$2:$AL$8001&lt;$AL3612))+1,"")</f>
        <v/>
      </c>
      <c r="AJ3612">
        <f>IF($F3612="","",IF(OR($U3612=TRUE(),$U3612="TRUE"),1,0))</f>
        <v/>
      </c>
      <c r="AK3612">
        <f>IF($F3612="","",IF($AD3612="Yes",1,0))</f>
        <v/>
      </c>
      <c r="AL3612">
        <f>IF($AH3612=1,IFERROR(IF(VALUE($F3612)&lt;100000000,VALUE($F3612),1000000000),IFERROR(IF(VALUE(MID($F3612,2,20))&lt;100000000,VALUE(MID($F3612,2,20)),1000000000),1000000000))+ROW()/100000,"")</f>
        <v/>
      </c>
    </row>
    <row r="3613">
      <c r="A3613">
        <f>IF($F3613="","",IFERROR(IF(INDEX('Per Invoice'!$A$2:$A$2001,MATCH($F3613,'Per Invoice'!$B$2:$B$2001,0))=0,"",INDEX('Per Invoice'!$A$2:$A$2001,MATCH($F3613,'Per Invoice'!$B$2:$B$2001,0))),""))</f>
        <v/>
      </c>
      <c r="H3613" s="11" t="n"/>
      <c r="R3613" s="7">
        <f>IF($F3613="","",Q3613*Y3613/100)</f>
        <v/>
      </c>
      <c r="X3613" s="7" t="n"/>
      <c r="Y3613" s="7" t="n"/>
      <c r="Z3613" s="7">
        <f>IF($F3613="","",Y3613*AE3613/100)</f>
        <v/>
      </c>
      <c r="AA3613" s="7">
        <f>IF($F3613="","",Y3613-Z3613)</f>
        <v/>
      </c>
      <c r="AB3613" s="7">
        <f>IF($F3613="","",AA3613-R3613)</f>
        <v/>
      </c>
      <c r="AE3613">
        <f>IF($F3613="","",IF($AK3613=1,0,IF($AJ3613=1,Settings!$C$6,Settings!$C$7))*100)</f>
        <v/>
      </c>
      <c r="AG3613">
        <f>IF($F3613="","",$F3613&amp;"|"&amp;$D3613&amp;"")</f>
        <v/>
      </c>
      <c r="AH3613">
        <f>IF($F3613="","",IF(COUNTIF($AG$2:$AG3613,$AG3613)=1,1,0))</f>
        <v/>
      </c>
      <c r="AI3613">
        <f>IF($AH3613=1,SUMPRODUCT(--($AL$2:$AL$8001&lt;$AL3613))+1,"")</f>
        <v/>
      </c>
      <c r="AJ3613">
        <f>IF($F3613="","",IF(OR($U3613=TRUE(),$U3613="TRUE"),1,0))</f>
        <v/>
      </c>
      <c r="AK3613">
        <f>IF($F3613="","",IF($AD3613="Yes",1,0))</f>
        <v/>
      </c>
      <c r="AL3613">
        <f>IF($AH3613=1,IFERROR(IF(VALUE($F3613)&lt;100000000,VALUE($F3613),1000000000),IFERROR(IF(VALUE(MID($F3613,2,20))&lt;100000000,VALUE(MID($F3613,2,20)),1000000000),1000000000))+ROW()/100000,"")</f>
        <v/>
      </c>
    </row>
    <row r="3614">
      <c r="A3614">
        <f>IF($F3614="","",IFERROR(IF(INDEX('Per Invoice'!$A$2:$A$2001,MATCH($F3614,'Per Invoice'!$B$2:$B$2001,0))=0,"",INDEX('Per Invoice'!$A$2:$A$2001,MATCH($F3614,'Per Invoice'!$B$2:$B$2001,0))),""))</f>
        <v/>
      </c>
      <c r="H3614" s="11" t="n"/>
      <c r="R3614" s="7">
        <f>IF($F3614="","",Q3614*Y3614/100)</f>
        <v/>
      </c>
      <c r="X3614" s="7" t="n"/>
      <c r="Y3614" s="7" t="n"/>
      <c r="Z3614" s="7">
        <f>IF($F3614="","",Y3614*AE3614/100)</f>
        <v/>
      </c>
      <c r="AA3614" s="7">
        <f>IF($F3614="","",Y3614-Z3614)</f>
        <v/>
      </c>
      <c r="AB3614" s="7">
        <f>IF($F3614="","",AA3614-R3614)</f>
        <v/>
      </c>
      <c r="AE3614">
        <f>IF($F3614="","",IF($AK3614=1,0,IF($AJ3614=1,Settings!$C$6,Settings!$C$7))*100)</f>
        <v/>
      </c>
      <c r="AG3614">
        <f>IF($F3614="","",$F3614&amp;"|"&amp;$D3614&amp;"")</f>
        <v/>
      </c>
      <c r="AH3614">
        <f>IF($F3614="","",IF(COUNTIF($AG$2:$AG3614,$AG3614)=1,1,0))</f>
        <v/>
      </c>
      <c r="AI3614">
        <f>IF($AH3614=1,SUMPRODUCT(--($AL$2:$AL$8001&lt;$AL3614))+1,"")</f>
        <v/>
      </c>
      <c r="AJ3614">
        <f>IF($F3614="","",IF(OR($U3614=TRUE(),$U3614="TRUE"),1,0))</f>
        <v/>
      </c>
      <c r="AK3614">
        <f>IF($F3614="","",IF($AD3614="Yes",1,0))</f>
        <v/>
      </c>
      <c r="AL3614">
        <f>IF($AH3614=1,IFERROR(IF(VALUE($F3614)&lt;100000000,VALUE($F3614),1000000000),IFERROR(IF(VALUE(MID($F3614,2,20))&lt;100000000,VALUE(MID($F3614,2,20)),1000000000),1000000000))+ROW()/100000,"")</f>
        <v/>
      </c>
    </row>
    <row r="3615">
      <c r="A3615">
        <f>IF($F3615="","",IFERROR(IF(INDEX('Per Invoice'!$A$2:$A$2001,MATCH($F3615,'Per Invoice'!$B$2:$B$2001,0))=0,"",INDEX('Per Invoice'!$A$2:$A$2001,MATCH($F3615,'Per Invoice'!$B$2:$B$2001,0))),""))</f>
        <v/>
      </c>
      <c r="H3615" s="11" t="n"/>
      <c r="R3615" s="7">
        <f>IF($F3615="","",Q3615*Y3615/100)</f>
        <v/>
      </c>
      <c r="X3615" s="7" t="n"/>
      <c r="Y3615" s="7" t="n"/>
      <c r="Z3615" s="7">
        <f>IF($F3615="","",Y3615*AE3615/100)</f>
        <v/>
      </c>
      <c r="AA3615" s="7">
        <f>IF($F3615="","",Y3615-Z3615)</f>
        <v/>
      </c>
      <c r="AB3615" s="7">
        <f>IF($F3615="","",AA3615-R3615)</f>
        <v/>
      </c>
      <c r="AE3615">
        <f>IF($F3615="","",IF($AK3615=1,0,IF($AJ3615=1,Settings!$C$6,Settings!$C$7))*100)</f>
        <v/>
      </c>
      <c r="AG3615">
        <f>IF($F3615="","",$F3615&amp;"|"&amp;$D3615&amp;"")</f>
        <v/>
      </c>
      <c r="AH3615">
        <f>IF($F3615="","",IF(COUNTIF($AG$2:$AG3615,$AG3615)=1,1,0))</f>
        <v/>
      </c>
      <c r="AI3615">
        <f>IF($AH3615=1,SUMPRODUCT(--($AL$2:$AL$8001&lt;$AL3615))+1,"")</f>
        <v/>
      </c>
      <c r="AJ3615">
        <f>IF($F3615="","",IF(OR($U3615=TRUE(),$U3615="TRUE"),1,0))</f>
        <v/>
      </c>
      <c r="AK3615">
        <f>IF($F3615="","",IF($AD3615="Yes",1,0))</f>
        <v/>
      </c>
      <c r="AL3615">
        <f>IF($AH3615=1,IFERROR(IF(VALUE($F3615)&lt;100000000,VALUE($F3615),1000000000),IFERROR(IF(VALUE(MID($F3615,2,20))&lt;100000000,VALUE(MID($F3615,2,20)),1000000000),1000000000))+ROW()/100000,"")</f>
        <v/>
      </c>
    </row>
    <row r="3616">
      <c r="A3616">
        <f>IF($F3616="","",IFERROR(IF(INDEX('Per Invoice'!$A$2:$A$2001,MATCH($F3616,'Per Invoice'!$B$2:$B$2001,0))=0,"",INDEX('Per Invoice'!$A$2:$A$2001,MATCH($F3616,'Per Invoice'!$B$2:$B$2001,0))),""))</f>
        <v/>
      </c>
      <c r="H3616" s="11" t="n"/>
      <c r="R3616" s="7">
        <f>IF($F3616="","",Q3616*Y3616/100)</f>
        <v/>
      </c>
      <c r="X3616" s="7" t="n"/>
      <c r="Y3616" s="7" t="n"/>
      <c r="Z3616" s="7">
        <f>IF($F3616="","",Y3616*AE3616/100)</f>
        <v/>
      </c>
      <c r="AA3616" s="7">
        <f>IF($F3616="","",Y3616-Z3616)</f>
        <v/>
      </c>
      <c r="AB3616" s="7">
        <f>IF($F3616="","",AA3616-R3616)</f>
        <v/>
      </c>
      <c r="AE3616">
        <f>IF($F3616="","",IF($AK3616=1,0,IF($AJ3616=1,Settings!$C$6,Settings!$C$7))*100)</f>
        <v/>
      </c>
      <c r="AG3616">
        <f>IF($F3616="","",$F3616&amp;"|"&amp;$D3616&amp;"")</f>
        <v/>
      </c>
      <c r="AH3616">
        <f>IF($F3616="","",IF(COUNTIF($AG$2:$AG3616,$AG3616)=1,1,0))</f>
        <v/>
      </c>
      <c r="AI3616">
        <f>IF($AH3616=1,SUMPRODUCT(--($AL$2:$AL$8001&lt;$AL3616))+1,"")</f>
        <v/>
      </c>
      <c r="AJ3616">
        <f>IF($F3616="","",IF(OR($U3616=TRUE(),$U3616="TRUE"),1,0))</f>
        <v/>
      </c>
      <c r="AK3616">
        <f>IF($F3616="","",IF($AD3616="Yes",1,0))</f>
        <v/>
      </c>
      <c r="AL3616">
        <f>IF($AH3616=1,IFERROR(IF(VALUE($F3616)&lt;100000000,VALUE($F3616),1000000000),IFERROR(IF(VALUE(MID($F3616,2,20))&lt;100000000,VALUE(MID($F3616,2,20)),1000000000),1000000000))+ROW()/100000,"")</f>
        <v/>
      </c>
    </row>
    <row r="3617">
      <c r="A3617">
        <f>IF($F3617="","",IFERROR(IF(INDEX('Per Invoice'!$A$2:$A$2001,MATCH($F3617,'Per Invoice'!$B$2:$B$2001,0))=0,"",INDEX('Per Invoice'!$A$2:$A$2001,MATCH($F3617,'Per Invoice'!$B$2:$B$2001,0))),""))</f>
        <v/>
      </c>
      <c r="H3617" s="11" t="n"/>
      <c r="R3617" s="7">
        <f>IF($F3617="","",Q3617*Y3617/100)</f>
        <v/>
      </c>
      <c r="X3617" s="7" t="n"/>
      <c r="Y3617" s="7" t="n"/>
      <c r="Z3617" s="7">
        <f>IF($F3617="","",Y3617*AE3617/100)</f>
        <v/>
      </c>
      <c r="AA3617" s="7">
        <f>IF($F3617="","",Y3617-Z3617)</f>
        <v/>
      </c>
      <c r="AB3617" s="7">
        <f>IF($F3617="","",AA3617-R3617)</f>
        <v/>
      </c>
      <c r="AE3617">
        <f>IF($F3617="","",IF($AK3617=1,0,IF($AJ3617=1,Settings!$C$6,Settings!$C$7))*100)</f>
        <v/>
      </c>
      <c r="AG3617">
        <f>IF($F3617="","",$F3617&amp;"|"&amp;$D3617&amp;"")</f>
        <v/>
      </c>
      <c r="AH3617">
        <f>IF($F3617="","",IF(COUNTIF($AG$2:$AG3617,$AG3617)=1,1,0))</f>
        <v/>
      </c>
      <c r="AI3617">
        <f>IF($AH3617=1,SUMPRODUCT(--($AL$2:$AL$8001&lt;$AL3617))+1,"")</f>
        <v/>
      </c>
      <c r="AJ3617">
        <f>IF($F3617="","",IF(OR($U3617=TRUE(),$U3617="TRUE"),1,0))</f>
        <v/>
      </c>
      <c r="AK3617">
        <f>IF($F3617="","",IF($AD3617="Yes",1,0))</f>
        <v/>
      </c>
      <c r="AL3617">
        <f>IF($AH3617=1,IFERROR(IF(VALUE($F3617)&lt;100000000,VALUE($F3617),1000000000),IFERROR(IF(VALUE(MID($F3617,2,20))&lt;100000000,VALUE(MID($F3617,2,20)),1000000000),1000000000))+ROW()/100000,"")</f>
        <v/>
      </c>
    </row>
    <row r="3618">
      <c r="A3618">
        <f>IF($F3618="","",IFERROR(IF(INDEX('Per Invoice'!$A$2:$A$2001,MATCH($F3618,'Per Invoice'!$B$2:$B$2001,0))=0,"",INDEX('Per Invoice'!$A$2:$A$2001,MATCH($F3618,'Per Invoice'!$B$2:$B$2001,0))),""))</f>
        <v/>
      </c>
      <c r="H3618" s="11" t="n"/>
      <c r="R3618" s="7">
        <f>IF($F3618="","",Q3618*Y3618/100)</f>
        <v/>
      </c>
      <c r="X3618" s="7" t="n"/>
      <c r="Y3618" s="7" t="n"/>
      <c r="Z3618" s="7">
        <f>IF($F3618="","",Y3618*AE3618/100)</f>
        <v/>
      </c>
      <c r="AA3618" s="7">
        <f>IF($F3618="","",Y3618-Z3618)</f>
        <v/>
      </c>
      <c r="AB3618" s="7">
        <f>IF($F3618="","",AA3618-R3618)</f>
        <v/>
      </c>
      <c r="AE3618">
        <f>IF($F3618="","",IF($AK3618=1,0,IF($AJ3618=1,Settings!$C$6,Settings!$C$7))*100)</f>
        <v/>
      </c>
      <c r="AG3618">
        <f>IF($F3618="","",$F3618&amp;"|"&amp;$D3618&amp;"")</f>
        <v/>
      </c>
      <c r="AH3618">
        <f>IF($F3618="","",IF(COUNTIF($AG$2:$AG3618,$AG3618)=1,1,0))</f>
        <v/>
      </c>
      <c r="AI3618">
        <f>IF($AH3618=1,SUMPRODUCT(--($AL$2:$AL$8001&lt;$AL3618))+1,"")</f>
        <v/>
      </c>
      <c r="AJ3618">
        <f>IF($F3618="","",IF(OR($U3618=TRUE(),$U3618="TRUE"),1,0))</f>
        <v/>
      </c>
      <c r="AK3618">
        <f>IF($F3618="","",IF($AD3618="Yes",1,0))</f>
        <v/>
      </c>
      <c r="AL3618">
        <f>IF($AH3618=1,IFERROR(IF(VALUE($F3618)&lt;100000000,VALUE($F3618),1000000000),IFERROR(IF(VALUE(MID($F3618,2,20))&lt;100000000,VALUE(MID($F3618,2,20)),1000000000),1000000000))+ROW()/100000,"")</f>
        <v/>
      </c>
    </row>
    <row r="3619">
      <c r="A3619">
        <f>IF($F3619="","",IFERROR(IF(INDEX('Per Invoice'!$A$2:$A$2001,MATCH($F3619,'Per Invoice'!$B$2:$B$2001,0))=0,"",INDEX('Per Invoice'!$A$2:$A$2001,MATCH($F3619,'Per Invoice'!$B$2:$B$2001,0))),""))</f>
        <v/>
      </c>
      <c r="H3619" s="11" t="n"/>
      <c r="R3619" s="7">
        <f>IF($F3619="","",Q3619*Y3619/100)</f>
        <v/>
      </c>
      <c r="X3619" s="7" t="n"/>
      <c r="Y3619" s="7" t="n"/>
      <c r="Z3619" s="7">
        <f>IF($F3619="","",Y3619*AE3619/100)</f>
        <v/>
      </c>
      <c r="AA3619" s="7">
        <f>IF($F3619="","",Y3619-Z3619)</f>
        <v/>
      </c>
      <c r="AB3619" s="7">
        <f>IF($F3619="","",AA3619-R3619)</f>
        <v/>
      </c>
      <c r="AE3619">
        <f>IF($F3619="","",IF($AK3619=1,0,IF($AJ3619=1,Settings!$C$6,Settings!$C$7))*100)</f>
        <v/>
      </c>
      <c r="AG3619">
        <f>IF($F3619="","",$F3619&amp;"|"&amp;$D3619&amp;"")</f>
        <v/>
      </c>
      <c r="AH3619">
        <f>IF($F3619="","",IF(COUNTIF($AG$2:$AG3619,$AG3619)=1,1,0))</f>
        <v/>
      </c>
      <c r="AI3619">
        <f>IF($AH3619=1,SUMPRODUCT(--($AL$2:$AL$8001&lt;$AL3619))+1,"")</f>
        <v/>
      </c>
      <c r="AJ3619">
        <f>IF($F3619="","",IF(OR($U3619=TRUE(),$U3619="TRUE"),1,0))</f>
        <v/>
      </c>
      <c r="AK3619">
        <f>IF($F3619="","",IF($AD3619="Yes",1,0))</f>
        <v/>
      </c>
      <c r="AL3619">
        <f>IF($AH3619=1,IFERROR(IF(VALUE($F3619)&lt;100000000,VALUE($F3619),1000000000),IFERROR(IF(VALUE(MID($F3619,2,20))&lt;100000000,VALUE(MID($F3619,2,20)),1000000000),1000000000))+ROW()/100000,"")</f>
        <v/>
      </c>
    </row>
    <row r="3620">
      <c r="A3620">
        <f>IF($F3620="","",IFERROR(IF(INDEX('Per Invoice'!$A$2:$A$2001,MATCH($F3620,'Per Invoice'!$B$2:$B$2001,0))=0,"",INDEX('Per Invoice'!$A$2:$A$2001,MATCH($F3620,'Per Invoice'!$B$2:$B$2001,0))),""))</f>
        <v/>
      </c>
      <c r="H3620" s="11" t="n"/>
      <c r="R3620" s="7">
        <f>IF($F3620="","",Q3620*Y3620/100)</f>
        <v/>
      </c>
      <c r="X3620" s="7" t="n"/>
      <c r="Y3620" s="7" t="n"/>
      <c r="Z3620" s="7">
        <f>IF($F3620="","",Y3620*AE3620/100)</f>
        <v/>
      </c>
      <c r="AA3620" s="7">
        <f>IF($F3620="","",Y3620-Z3620)</f>
        <v/>
      </c>
      <c r="AB3620" s="7">
        <f>IF($F3620="","",AA3620-R3620)</f>
        <v/>
      </c>
      <c r="AE3620">
        <f>IF($F3620="","",IF($AK3620=1,0,IF($AJ3620=1,Settings!$C$6,Settings!$C$7))*100)</f>
        <v/>
      </c>
      <c r="AG3620">
        <f>IF($F3620="","",$F3620&amp;"|"&amp;$D3620&amp;"")</f>
        <v/>
      </c>
      <c r="AH3620">
        <f>IF($F3620="","",IF(COUNTIF($AG$2:$AG3620,$AG3620)=1,1,0))</f>
        <v/>
      </c>
      <c r="AI3620">
        <f>IF($AH3620=1,SUMPRODUCT(--($AL$2:$AL$8001&lt;$AL3620))+1,"")</f>
        <v/>
      </c>
      <c r="AJ3620">
        <f>IF($F3620="","",IF(OR($U3620=TRUE(),$U3620="TRUE"),1,0))</f>
        <v/>
      </c>
      <c r="AK3620">
        <f>IF($F3620="","",IF($AD3620="Yes",1,0))</f>
        <v/>
      </c>
      <c r="AL3620">
        <f>IF($AH3620=1,IFERROR(IF(VALUE($F3620)&lt;100000000,VALUE($F3620),1000000000),IFERROR(IF(VALUE(MID($F3620,2,20))&lt;100000000,VALUE(MID($F3620,2,20)),1000000000),1000000000))+ROW()/100000,"")</f>
        <v/>
      </c>
    </row>
    <row r="3621">
      <c r="A3621">
        <f>IF($F3621="","",IFERROR(IF(INDEX('Per Invoice'!$A$2:$A$2001,MATCH($F3621,'Per Invoice'!$B$2:$B$2001,0))=0,"",INDEX('Per Invoice'!$A$2:$A$2001,MATCH($F3621,'Per Invoice'!$B$2:$B$2001,0))),""))</f>
        <v/>
      </c>
      <c r="H3621" s="11" t="n"/>
      <c r="R3621" s="7">
        <f>IF($F3621="","",Q3621*Y3621/100)</f>
        <v/>
      </c>
      <c r="X3621" s="7" t="n"/>
      <c r="Y3621" s="7" t="n"/>
      <c r="Z3621" s="7">
        <f>IF($F3621="","",Y3621*AE3621/100)</f>
        <v/>
      </c>
      <c r="AA3621" s="7">
        <f>IF($F3621="","",Y3621-Z3621)</f>
        <v/>
      </c>
      <c r="AB3621" s="7">
        <f>IF($F3621="","",AA3621-R3621)</f>
        <v/>
      </c>
      <c r="AE3621">
        <f>IF($F3621="","",IF($AK3621=1,0,IF($AJ3621=1,Settings!$C$6,Settings!$C$7))*100)</f>
        <v/>
      </c>
      <c r="AG3621">
        <f>IF($F3621="","",$F3621&amp;"|"&amp;$D3621&amp;"")</f>
        <v/>
      </c>
      <c r="AH3621">
        <f>IF($F3621="","",IF(COUNTIF($AG$2:$AG3621,$AG3621)=1,1,0))</f>
        <v/>
      </c>
      <c r="AI3621">
        <f>IF($AH3621=1,SUMPRODUCT(--($AL$2:$AL$8001&lt;$AL3621))+1,"")</f>
        <v/>
      </c>
      <c r="AJ3621">
        <f>IF($F3621="","",IF(OR($U3621=TRUE(),$U3621="TRUE"),1,0))</f>
        <v/>
      </c>
      <c r="AK3621">
        <f>IF($F3621="","",IF($AD3621="Yes",1,0))</f>
        <v/>
      </c>
      <c r="AL3621">
        <f>IF($AH3621=1,IFERROR(IF(VALUE($F3621)&lt;100000000,VALUE($F3621),1000000000),IFERROR(IF(VALUE(MID($F3621,2,20))&lt;100000000,VALUE(MID($F3621,2,20)),1000000000),1000000000))+ROW()/100000,"")</f>
        <v/>
      </c>
    </row>
    <row r="3622">
      <c r="A3622">
        <f>IF($F3622="","",IFERROR(IF(INDEX('Per Invoice'!$A$2:$A$2001,MATCH($F3622,'Per Invoice'!$B$2:$B$2001,0))=0,"",INDEX('Per Invoice'!$A$2:$A$2001,MATCH($F3622,'Per Invoice'!$B$2:$B$2001,0))),""))</f>
        <v/>
      </c>
      <c r="H3622" s="11" t="n"/>
      <c r="R3622" s="7">
        <f>IF($F3622="","",Q3622*Y3622/100)</f>
        <v/>
      </c>
      <c r="X3622" s="7" t="n"/>
      <c r="Y3622" s="7" t="n"/>
      <c r="Z3622" s="7">
        <f>IF($F3622="","",Y3622*AE3622/100)</f>
        <v/>
      </c>
      <c r="AA3622" s="7">
        <f>IF($F3622="","",Y3622-Z3622)</f>
        <v/>
      </c>
      <c r="AB3622" s="7">
        <f>IF($F3622="","",AA3622-R3622)</f>
        <v/>
      </c>
      <c r="AE3622">
        <f>IF($F3622="","",IF($AK3622=1,0,IF($AJ3622=1,Settings!$C$6,Settings!$C$7))*100)</f>
        <v/>
      </c>
      <c r="AG3622">
        <f>IF($F3622="","",$F3622&amp;"|"&amp;$D3622&amp;"")</f>
        <v/>
      </c>
      <c r="AH3622">
        <f>IF($F3622="","",IF(COUNTIF($AG$2:$AG3622,$AG3622)=1,1,0))</f>
        <v/>
      </c>
      <c r="AI3622">
        <f>IF($AH3622=1,SUMPRODUCT(--($AL$2:$AL$8001&lt;$AL3622))+1,"")</f>
        <v/>
      </c>
      <c r="AJ3622">
        <f>IF($F3622="","",IF(OR($U3622=TRUE(),$U3622="TRUE"),1,0))</f>
        <v/>
      </c>
      <c r="AK3622">
        <f>IF($F3622="","",IF($AD3622="Yes",1,0))</f>
        <v/>
      </c>
      <c r="AL3622">
        <f>IF($AH3622=1,IFERROR(IF(VALUE($F3622)&lt;100000000,VALUE($F3622),1000000000),IFERROR(IF(VALUE(MID($F3622,2,20))&lt;100000000,VALUE(MID($F3622,2,20)),1000000000),1000000000))+ROW()/100000,"")</f>
        <v/>
      </c>
    </row>
    <row r="3623">
      <c r="A3623">
        <f>IF($F3623="","",IFERROR(IF(INDEX('Per Invoice'!$A$2:$A$2001,MATCH($F3623,'Per Invoice'!$B$2:$B$2001,0))=0,"",INDEX('Per Invoice'!$A$2:$A$2001,MATCH($F3623,'Per Invoice'!$B$2:$B$2001,0))),""))</f>
        <v/>
      </c>
      <c r="H3623" s="11" t="n"/>
      <c r="R3623" s="7">
        <f>IF($F3623="","",Q3623*Y3623/100)</f>
        <v/>
      </c>
      <c r="X3623" s="7" t="n"/>
      <c r="Y3623" s="7" t="n"/>
      <c r="Z3623" s="7">
        <f>IF($F3623="","",Y3623*AE3623/100)</f>
        <v/>
      </c>
      <c r="AA3623" s="7">
        <f>IF($F3623="","",Y3623-Z3623)</f>
        <v/>
      </c>
      <c r="AB3623" s="7">
        <f>IF($F3623="","",AA3623-R3623)</f>
        <v/>
      </c>
      <c r="AE3623">
        <f>IF($F3623="","",IF($AK3623=1,0,IF($AJ3623=1,Settings!$C$6,Settings!$C$7))*100)</f>
        <v/>
      </c>
      <c r="AG3623">
        <f>IF($F3623="","",$F3623&amp;"|"&amp;$D3623&amp;"")</f>
        <v/>
      </c>
      <c r="AH3623">
        <f>IF($F3623="","",IF(COUNTIF($AG$2:$AG3623,$AG3623)=1,1,0))</f>
        <v/>
      </c>
      <c r="AI3623">
        <f>IF($AH3623=1,SUMPRODUCT(--($AL$2:$AL$8001&lt;$AL3623))+1,"")</f>
        <v/>
      </c>
      <c r="AJ3623">
        <f>IF($F3623="","",IF(OR($U3623=TRUE(),$U3623="TRUE"),1,0))</f>
        <v/>
      </c>
      <c r="AK3623">
        <f>IF($F3623="","",IF($AD3623="Yes",1,0))</f>
        <v/>
      </c>
      <c r="AL3623">
        <f>IF($AH3623=1,IFERROR(IF(VALUE($F3623)&lt;100000000,VALUE($F3623),1000000000),IFERROR(IF(VALUE(MID($F3623,2,20))&lt;100000000,VALUE(MID($F3623,2,20)),1000000000),1000000000))+ROW()/100000,"")</f>
        <v/>
      </c>
    </row>
    <row r="3624">
      <c r="A3624">
        <f>IF($F3624="","",IFERROR(IF(INDEX('Per Invoice'!$A$2:$A$2001,MATCH($F3624,'Per Invoice'!$B$2:$B$2001,0))=0,"",INDEX('Per Invoice'!$A$2:$A$2001,MATCH($F3624,'Per Invoice'!$B$2:$B$2001,0))),""))</f>
        <v/>
      </c>
      <c r="H3624" s="11" t="n"/>
      <c r="R3624" s="7">
        <f>IF($F3624="","",Q3624*Y3624/100)</f>
        <v/>
      </c>
      <c r="X3624" s="7" t="n"/>
      <c r="Y3624" s="7" t="n"/>
      <c r="Z3624" s="7">
        <f>IF($F3624="","",Y3624*AE3624/100)</f>
        <v/>
      </c>
      <c r="AA3624" s="7">
        <f>IF($F3624="","",Y3624-Z3624)</f>
        <v/>
      </c>
      <c r="AB3624" s="7">
        <f>IF($F3624="","",AA3624-R3624)</f>
        <v/>
      </c>
      <c r="AE3624">
        <f>IF($F3624="","",IF($AK3624=1,0,IF($AJ3624=1,Settings!$C$6,Settings!$C$7))*100)</f>
        <v/>
      </c>
      <c r="AG3624">
        <f>IF($F3624="","",$F3624&amp;"|"&amp;$D3624&amp;"")</f>
        <v/>
      </c>
      <c r="AH3624">
        <f>IF($F3624="","",IF(COUNTIF($AG$2:$AG3624,$AG3624)=1,1,0))</f>
        <v/>
      </c>
      <c r="AI3624">
        <f>IF($AH3624=1,SUMPRODUCT(--($AL$2:$AL$8001&lt;$AL3624))+1,"")</f>
        <v/>
      </c>
      <c r="AJ3624">
        <f>IF($F3624="","",IF(OR($U3624=TRUE(),$U3624="TRUE"),1,0))</f>
        <v/>
      </c>
      <c r="AK3624">
        <f>IF($F3624="","",IF($AD3624="Yes",1,0))</f>
        <v/>
      </c>
      <c r="AL3624">
        <f>IF($AH3624=1,IFERROR(IF(VALUE($F3624)&lt;100000000,VALUE($F3624),1000000000),IFERROR(IF(VALUE(MID($F3624,2,20))&lt;100000000,VALUE(MID($F3624,2,20)),1000000000),1000000000))+ROW()/100000,"")</f>
        <v/>
      </c>
    </row>
    <row r="3625">
      <c r="A3625">
        <f>IF($F3625="","",IFERROR(IF(INDEX('Per Invoice'!$A$2:$A$2001,MATCH($F3625,'Per Invoice'!$B$2:$B$2001,0))=0,"",INDEX('Per Invoice'!$A$2:$A$2001,MATCH($F3625,'Per Invoice'!$B$2:$B$2001,0))),""))</f>
        <v/>
      </c>
      <c r="H3625" s="11" t="n"/>
      <c r="R3625" s="7">
        <f>IF($F3625="","",Q3625*Y3625/100)</f>
        <v/>
      </c>
      <c r="X3625" s="7" t="n"/>
      <c r="Y3625" s="7" t="n"/>
      <c r="Z3625" s="7">
        <f>IF($F3625="","",Y3625*AE3625/100)</f>
        <v/>
      </c>
      <c r="AA3625" s="7">
        <f>IF($F3625="","",Y3625-Z3625)</f>
        <v/>
      </c>
      <c r="AB3625" s="7">
        <f>IF($F3625="","",AA3625-R3625)</f>
        <v/>
      </c>
      <c r="AE3625">
        <f>IF($F3625="","",IF($AK3625=1,0,IF($AJ3625=1,Settings!$C$6,Settings!$C$7))*100)</f>
        <v/>
      </c>
      <c r="AG3625">
        <f>IF($F3625="","",$F3625&amp;"|"&amp;$D3625&amp;"")</f>
        <v/>
      </c>
      <c r="AH3625">
        <f>IF($F3625="","",IF(COUNTIF($AG$2:$AG3625,$AG3625)=1,1,0))</f>
        <v/>
      </c>
      <c r="AI3625">
        <f>IF($AH3625=1,SUMPRODUCT(--($AL$2:$AL$8001&lt;$AL3625))+1,"")</f>
        <v/>
      </c>
      <c r="AJ3625">
        <f>IF($F3625="","",IF(OR($U3625=TRUE(),$U3625="TRUE"),1,0))</f>
        <v/>
      </c>
      <c r="AK3625">
        <f>IF($F3625="","",IF($AD3625="Yes",1,0))</f>
        <v/>
      </c>
      <c r="AL3625">
        <f>IF($AH3625=1,IFERROR(IF(VALUE($F3625)&lt;100000000,VALUE($F3625),1000000000),IFERROR(IF(VALUE(MID($F3625,2,20))&lt;100000000,VALUE(MID($F3625,2,20)),1000000000),1000000000))+ROW()/100000,"")</f>
        <v/>
      </c>
    </row>
    <row r="3626">
      <c r="A3626">
        <f>IF($F3626="","",IFERROR(IF(INDEX('Per Invoice'!$A$2:$A$2001,MATCH($F3626,'Per Invoice'!$B$2:$B$2001,0))=0,"",INDEX('Per Invoice'!$A$2:$A$2001,MATCH($F3626,'Per Invoice'!$B$2:$B$2001,0))),""))</f>
        <v/>
      </c>
      <c r="H3626" s="11" t="n"/>
      <c r="R3626" s="7">
        <f>IF($F3626="","",Q3626*Y3626/100)</f>
        <v/>
      </c>
      <c r="X3626" s="7" t="n"/>
      <c r="Y3626" s="7" t="n"/>
      <c r="Z3626" s="7">
        <f>IF($F3626="","",Y3626*AE3626/100)</f>
        <v/>
      </c>
      <c r="AA3626" s="7">
        <f>IF($F3626="","",Y3626-Z3626)</f>
        <v/>
      </c>
      <c r="AB3626" s="7">
        <f>IF($F3626="","",AA3626-R3626)</f>
        <v/>
      </c>
      <c r="AE3626">
        <f>IF($F3626="","",IF($AK3626=1,0,IF($AJ3626=1,Settings!$C$6,Settings!$C$7))*100)</f>
        <v/>
      </c>
      <c r="AG3626">
        <f>IF($F3626="","",$F3626&amp;"|"&amp;$D3626&amp;"")</f>
        <v/>
      </c>
      <c r="AH3626">
        <f>IF($F3626="","",IF(COUNTIF($AG$2:$AG3626,$AG3626)=1,1,0))</f>
        <v/>
      </c>
      <c r="AI3626">
        <f>IF($AH3626=1,SUMPRODUCT(--($AL$2:$AL$8001&lt;$AL3626))+1,"")</f>
        <v/>
      </c>
      <c r="AJ3626">
        <f>IF($F3626="","",IF(OR($U3626=TRUE(),$U3626="TRUE"),1,0))</f>
        <v/>
      </c>
      <c r="AK3626">
        <f>IF($F3626="","",IF($AD3626="Yes",1,0))</f>
        <v/>
      </c>
      <c r="AL3626">
        <f>IF($AH3626=1,IFERROR(IF(VALUE($F3626)&lt;100000000,VALUE($F3626),1000000000),IFERROR(IF(VALUE(MID($F3626,2,20))&lt;100000000,VALUE(MID($F3626,2,20)),1000000000),1000000000))+ROW()/100000,"")</f>
        <v/>
      </c>
    </row>
    <row r="3627">
      <c r="A3627">
        <f>IF($F3627="","",IFERROR(IF(INDEX('Per Invoice'!$A$2:$A$2001,MATCH($F3627,'Per Invoice'!$B$2:$B$2001,0))=0,"",INDEX('Per Invoice'!$A$2:$A$2001,MATCH($F3627,'Per Invoice'!$B$2:$B$2001,0))),""))</f>
        <v/>
      </c>
      <c r="H3627" s="11" t="n"/>
      <c r="R3627" s="7">
        <f>IF($F3627="","",Q3627*Y3627/100)</f>
        <v/>
      </c>
      <c r="X3627" s="7" t="n"/>
      <c r="Y3627" s="7" t="n"/>
      <c r="Z3627" s="7">
        <f>IF($F3627="","",Y3627*AE3627/100)</f>
        <v/>
      </c>
      <c r="AA3627" s="7">
        <f>IF($F3627="","",Y3627-Z3627)</f>
        <v/>
      </c>
      <c r="AB3627" s="7">
        <f>IF($F3627="","",AA3627-R3627)</f>
        <v/>
      </c>
      <c r="AE3627">
        <f>IF($F3627="","",IF($AK3627=1,0,IF($AJ3627=1,Settings!$C$6,Settings!$C$7))*100)</f>
        <v/>
      </c>
      <c r="AG3627">
        <f>IF($F3627="","",$F3627&amp;"|"&amp;$D3627&amp;"")</f>
        <v/>
      </c>
      <c r="AH3627">
        <f>IF($F3627="","",IF(COUNTIF($AG$2:$AG3627,$AG3627)=1,1,0))</f>
        <v/>
      </c>
      <c r="AI3627">
        <f>IF($AH3627=1,SUMPRODUCT(--($AL$2:$AL$8001&lt;$AL3627))+1,"")</f>
        <v/>
      </c>
      <c r="AJ3627">
        <f>IF($F3627="","",IF(OR($U3627=TRUE(),$U3627="TRUE"),1,0))</f>
        <v/>
      </c>
      <c r="AK3627">
        <f>IF($F3627="","",IF($AD3627="Yes",1,0))</f>
        <v/>
      </c>
      <c r="AL3627">
        <f>IF($AH3627=1,IFERROR(IF(VALUE($F3627)&lt;100000000,VALUE($F3627),1000000000),IFERROR(IF(VALUE(MID($F3627,2,20))&lt;100000000,VALUE(MID($F3627,2,20)),1000000000),1000000000))+ROW()/100000,"")</f>
        <v/>
      </c>
    </row>
    <row r="3628">
      <c r="A3628">
        <f>IF($F3628="","",IFERROR(IF(INDEX('Per Invoice'!$A$2:$A$2001,MATCH($F3628,'Per Invoice'!$B$2:$B$2001,0))=0,"",INDEX('Per Invoice'!$A$2:$A$2001,MATCH($F3628,'Per Invoice'!$B$2:$B$2001,0))),""))</f>
        <v/>
      </c>
      <c r="H3628" s="11" t="n"/>
      <c r="R3628" s="7">
        <f>IF($F3628="","",Q3628*Y3628/100)</f>
        <v/>
      </c>
      <c r="X3628" s="7" t="n"/>
      <c r="Y3628" s="7" t="n"/>
      <c r="Z3628" s="7">
        <f>IF($F3628="","",Y3628*AE3628/100)</f>
        <v/>
      </c>
      <c r="AA3628" s="7">
        <f>IF($F3628="","",Y3628-Z3628)</f>
        <v/>
      </c>
      <c r="AB3628" s="7">
        <f>IF($F3628="","",AA3628-R3628)</f>
        <v/>
      </c>
      <c r="AE3628">
        <f>IF($F3628="","",IF($AK3628=1,0,IF($AJ3628=1,Settings!$C$6,Settings!$C$7))*100)</f>
        <v/>
      </c>
      <c r="AG3628">
        <f>IF($F3628="","",$F3628&amp;"|"&amp;$D3628&amp;"")</f>
        <v/>
      </c>
      <c r="AH3628">
        <f>IF($F3628="","",IF(COUNTIF($AG$2:$AG3628,$AG3628)=1,1,0))</f>
        <v/>
      </c>
      <c r="AI3628">
        <f>IF($AH3628=1,SUMPRODUCT(--($AL$2:$AL$8001&lt;$AL3628))+1,"")</f>
        <v/>
      </c>
      <c r="AJ3628">
        <f>IF($F3628="","",IF(OR($U3628=TRUE(),$U3628="TRUE"),1,0))</f>
        <v/>
      </c>
      <c r="AK3628">
        <f>IF($F3628="","",IF($AD3628="Yes",1,0))</f>
        <v/>
      </c>
      <c r="AL3628">
        <f>IF($AH3628=1,IFERROR(IF(VALUE($F3628)&lt;100000000,VALUE($F3628),1000000000),IFERROR(IF(VALUE(MID($F3628,2,20))&lt;100000000,VALUE(MID($F3628,2,20)),1000000000),1000000000))+ROW()/100000,"")</f>
        <v/>
      </c>
    </row>
    <row r="3629">
      <c r="A3629">
        <f>IF($F3629="","",IFERROR(IF(INDEX('Per Invoice'!$A$2:$A$2001,MATCH($F3629,'Per Invoice'!$B$2:$B$2001,0))=0,"",INDEX('Per Invoice'!$A$2:$A$2001,MATCH($F3629,'Per Invoice'!$B$2:$B$2001,0))),""))</f>
        <v/>
      </c>
      <c r="H3629" s="11" t="n"/>
      <c r="R3629" s="7">
        <f>IF($F3629="","",Q3629*Y3629/100)</f>
        <v/>
      </c>
      <c r="X3629" s="7" t="n"/>
      <c r="Y3629" s="7" t="n"/>
      <c r="Z3629" s="7">
        <f>IF($F3629="","",Y3629*AE3629/100)</f>
        <v/>
      </c>
      <c r="AA3629" s="7">
        <f>IF($F3629="","",Y3629-Z3629)</f>
        <v/>
      </c>
      <c r="AB3629" s="7">
        <f>IF($F3629="","",AA3629-R3629)</f>
        <v/>
      </c>
      <c r="AE3629">
        <f>IF($F3629="","",IF($AK3629=1,0,IF($AJ3629=1,Settings!$C$6,Settings!$C$7))*100)</f>
        <v/>
      </c>
      <c r="AG3629">
        <f>IF($F3629="","",$F3629&amp;"|"&amp;$D3629&amp;"")</f>
        <v/>
      </c>
      <c r="AH3629">
        <f>IF($F3629="","",IF(COUNTIF($AG$2:$AG3629,$AG3629)=1,1,0))</f>
        <v/>
      </c>
      <c r="AI3629">
        <f>IF($AH3629=1,SUMPRODUCT(--($AL$2:$AL$8001&lt;$AL3629))+1,"")</f>
        <v/>
      </c>
      <c r="AJ3629">
        <f>IF($F3629="","",IF(OR($U3629=TRUE(),$U3629="TRUE"),1,0))</f>
        <v/>
      </c>
      <c r="AK3629">
        <f>IF($F3629="","",IF($AD3629="Yes",1,0))</f>
        <v/>
      </c>
      <c r="AL3629">
        <f>IF($AH3629=1,IFERROR(IF(VALUE($F3629)&lt;100000000,VALUE($F3629),1000000000),IFERROR(IF(VALUE(MID($F3629,2,20))&lt;100000000,VALUE(MID($F3629,2,20)),1000000000),1000000000))+ROW()/100000,"")</f>
        <v/>
      </c>
    </row>
    <row r="3630">
      <c r="A3630">
        <f>IF($F3630="","",IFERROR(IF(INDEX('Per Invoice'!$A$2:$A$2001,MATCH($F3630,'Per Invoice'!$B$2:$B$2001,0))=0,"",INDEX('Per Invoice'!$A$2:$A$2001,MATCH($F3630,'Per Invoice'!$B$2:$B$2001,0))),""))</f>
        <v/>
      </c>
      <c r="H3630" s="11" t="n"/>
      <c r="R3630" s="7">
        <f>IF($F3630="","",Q3630*Y3630/100)</f>
        <v/>
      </c>
      <c r="X3630" s="7" t="n"/>
      <c r="Y3630" s="7" t="n"/>
      <c r="Z3630" s="7">
        <f>IF($F3630="","",Y3630*AE3630/100)</f>
        <v/>
      </c>
      <c r="AA3630" s="7">
        <f>IF($F3630="","",Y3630-Z3630)</f>
        <v/>
      </c>
      <c r="AB3630" s="7">
        <f>IF($F3630="","",AA3630-R3630)</f>
        <v/>
      </c>
      <c r="AE3630">
        <f>IF($F3630="","",IF($AK3630=1,0,IF($AJ3630=1,Settings!$C$6,Settings!$C$7))*100)</f>
        <v/>
      </c>
      <c r="AG3630">
        <f>IF($F3630="","",$F3630&amp;"|"&amp;$D3630&amp;"")</f>
        <v/>
      </c>
      <c r="AH3630">
        <f>IF($F3630="","",IF(COUNTIF($AG$2:$AG3630,$AG3630)=1,1,0))</f>
        <v/>
      </c>
      <c r="AI3630">
        <f>IF($AH3630=1,SUMPRODUCT(--($AL$2:$AL$8001&lt;$AL3630))+1,"")</f>
        <v/>
      </c>
      <c r="AJ3630">
        <f>IF($F3630="","",IF(OR($U3630=TRUE(),$U3630="TRUE"),1,0))</f>
        <v/>
      </c>
      <c r="AK3630">
        <f>IF($F3630="","",IF($AD3630="Yes",1,0))</f>
        <v/>
      </c>
      <c r="AL3630">
        <f>IF($AH3630=1,IFERROR(IF(VALUE($F3630)&lt;100000000,VALUE($F3630),1000000000),IFERROR(IF(VALUE(MID($F3630,2,20))&lt;100000000,VALUE(MID($F3630,2,20)),1000000000),1000000000))+ROW()/100000,"")</f>
        <v/>
      </c>
    </row>
    <row r="3631">
      <c r="A3631">
        <f>IF($F3631="","",IFERROR(IF(INDEX('Per Invoice'!$A$2:$A$2001,MATCH($F3631,'Per Invoice'!$B$2:$B$2001,0))=0,"",INDEX('Per Invoice'!$A$2:$A$2001,MATCH($F3631,'Per Invoice'!$B$2:$B$2001,0))),""))</f>
        <v/>
      </c>
      <c r="H3631" s="11" t="n"/>
      <c r="R3631" s="7">
        <f>IF($F3631="","",Q3631*Y3631/100)</f>
        <v/>
      </c>
      <c r="X3631" s="7" t="n"/>
      <c r="Y3631" s="7" t="n"/>
      <c r="Z3631" s="7">
        <f>IF($F3631="","",Y3631*AE3631/100)</f>
        <v/>
      </c>
      <c r="AA3631" s="7">
        <f>IF($F3631="","",Y3631-Z3631)</f>
        <v/>
      </c>
      <c r="AB3631" s="7">
        <f>IF($F3631="","",AA3631-R3631)</f>
        <v/>
      </c>
      <c r="AE3631">
        <f>IF($F3631="","",IF($AK3631=1,0,IF($AJ3631=1,Settings!$C$6,Settings!$C$7))*100)</f>
        <v/>
      </c>
      <c r="AG3631">
        <f>IF($F3631="","",$F3631&amp;"|"&amp;$D3631&amp;"")</f>
        <v/>
      </c>
      <c r="AH3631">
        <f>IF($F3631="","",IF(COUNTIF($AG$2:$AG3631,$AG3631)=1,1,0))</f>
        <v/>
      </c>
      <c r="AI3631">
        <f>IF($AH3631=1,SUMPRODUCT(--($AL$2:$AL$8001&lt;$AL3631))+1,"")</f>
        <v/>
      </c>
      <c r="AJ3631">
        <f>IF($F3631="","",IF(OR($U3631=TRUE(),$U3631="TRUE"),1,0))</f>
        <v/>
      </c>
      <c r="AK3631">
        <f>IF($F3631="","",IF($AD3631="Yes",1,0))</f>
        <v/>
      </c>
      <c r="AL3631">
        <f>IF($AH3631=1,IFERROR(IF(VALUE($F3631)&lt;100000000,VALUE($F3631),1000000000),IFERROR(IF(VALUE(MID($F3631,2,20))&lt;100000000,VALUE(MID($F3631,2,20)),1000000000),1000000000))+ROW()/100000,"")</f>
        <v/>
      </c>
    </row>
    <row r="3632">
      <c r="A3632">
        <f>IF($F3632="","",IFERROR(IF(INDEX('Per Invoice'!$A$2:$A$2001,MATCH($F3632,'Per Invoice'!$B$2:$B$2001,0))=0,"",INDEX('Per Invoice'!$A$2:$A$2001,MATCH($F3632,'Per Invoice'!$B$2:$B$2001,0))),""))</f>
        <v/>
      </c>
      <c r="H3632" s="11" t="n"/>
      <c r="R3632" s="7">
        <f>IF($F3632="","",Q3632*Y3632/100)</f>
        <v/>
      </c>
      <c r="X3632" s="7" t="n"/>
      <c r="Y3632" s="7" t="n"/>
      <c r="Z3632" s="7">
        <f>IF($F3632="","",Y3632*AE3632/100)</f>
        <v/>
      </c>
      <c r="AA3632" s="7">
        <f>IF($F3632="","",Y3632-Z3632)</f>
        <v/>
      </c>
      <c r="AB3632" s="7">
        <f>IF($F3632="","",AA3632-R3632)</f>
        <v/>
      </c>
      <c r="AE3632">
        <f>IF($F3632="","",IF($AK3632=1,0,IF($AJ3632=1,Settings!$C$6,Settings!$C$7))*100)</f>
        <v/>
      </c>
      <c r="AG3632">
        <f>IF($F3632="","",$F3632&amp;"|"&amp;$D3632&amp;"")</f>
        <v/>
      </c>
      <c r="AH3632">
        <f>IF($F3632="","",IF(COUNTIF($AG$2:$AG3632,$AG3632)=1,1,0))</f>
        <v/>
      </c>
      <c r="AI3632">
        <f>IF($AH3632=1,SUMPRODUCT(--($AL$2:$AL$8001&lt;$AL3632))+1,"")</f>
        <v/>
      </c>
      <c r="AJ3632">
        <f>IF($F3632="","",IF(OR($U3632=TRUE(),$U3632="TRUE"),1,0))</f>
        <v/>
      </c>
      <c r="AK3632">
        <f>IF($F3632="","",IF($AD3632="Yes",1,0))</f>
        <v/>
      </c>
      <c r="AL3632">
        <f>IF($AH3632=1,IFERROR(IF(VALUE($F3632)&lt;100000000,VALUE($F3632),1000000000),IFERROR(IF(VALUE(MID($F3632,2,20))&lt;100000000,VALUE(MID($F3632,2,20)),1000000000),1000000000))+ROW()/100000,"")</f>
        <v/>
      </c>
    </row>
    <row r="3633">
      <c r="A3633">
        <f>IF($F3633="","",IFERROR(IF(INDEX('Per Invoice'!$A$2:$A$2001,MATCH($F3633,'Per Invoice'!$B$2:$B$2001,0))=0,"",INDEX('Per Invoice'!$A$2:$A$2001,MATCH($F3633,'Per Invoice'!$B$2:$B$2001,0))),""))</f>
        <v/>
      </c>
      <c r="H3633" s="11" t="n"/>
      <c r="R3633" s="7">
        <f>IF($F3633="","",Q3633*Y3633/100)</f>
        <v/>
      </c>
      <c r="X3633" s="7" t="n"/>
      <c r="Y3633" s="7" t="n"/>
      <c r="Z3633" s="7">
        <f>IF($F3633="","",Y3633*AE3633/100)</f>
        <v/>
      </c>
      <c r="AA3633" s="7">
        <f>IF($F3633="","",Y3633-Z3633)</f>
        <v/>
      </c>
      <c r="AB3633" s="7">
        <f>IF($F3633="","",AA3633-R3633)</f>
        <v/>
      </c>
      <c r="AE3633">
        <f>IF($F3633="","",IF($AK3633=1,0,IF($AJ3633=1,Settings!$C$6,Settings!$C$7))*100)</f>
        <v/>
      </c>
      <c r="AG3633">
        <f>IF($F3633="","",$F3633&amp;"|"&amp;$D3633&amp;"")</f>
        <v/>
      </c>
      <c r="AH3633">
        <f>IF($F3633="","",IF(COUNTIF($AG$2:$AG3633,$AG3633)=1,1,0))</f>
        <v/>
      </c>
      <c r="AI3633">
        <f>IF($AH3633=1,SUMPRODUCT(--($AL$2:$AL$8001&lt;$AL3633))+1,"")</f>
        <v/>
      </c>
      <c r="AJ3633">
        <f>IF($F3633="","",IF(OR($U3633=TRUE(),$U3633="TRUE"),1,0))</f>
        <v/>
      </c>
      <c r="AK3633">
        <f>IF($F3633="","",IF($AD3633="Yes",1,0))</f>
        <v/>
      </c>
      <c r="AL3633">
        <f>IF($AH3633=1,IFERROR(IF(VALUE($F3633)&lt;100000000,VALUE($F3633),1000000000),IFERROR(IF(VALUE(MID($F3633,2,20))&lt;100000000,VALUE(MID($F3633,2,20)),1000000000),1000000000))+ROW()/100000,"")</f>
        <v/>
      </c>
    </row>
    <row r="3634">
      <c r="A3634">
        <f>IF($F3634="","",IFERROR(IF(INDEX('Per Invoice'!$A$2:$A$2001,MATCH($F3634,'Per Invoice'!$B$2:$B$2001,0))=0,"",INDEX('Per Invoice'!$A$2:$A$2001,MATCH($F3634,'Per Invoice'!$B$2:$B$2001,0))),""))</f>
        <v/>
      </c>
      <c r="H3634" s="11" t="n"/>
      <c r="R3634" s="7">
        <f>IF($F3634="","",Q3634*Y3634/100)</f>
        <v/>
      </c>
      <c r="X3634" s="7" t="n"/>
      <c r="Y3634" s="7" t="n"/>
      <c r="Z3634" s="7">
        <f>IF($F3634="","",Y3634*AE3634/100)</f>
        <v/>
      </c>
      <c r="AA3634" s="7">
        <f>IF($F3634="","",Y3634-Z3634)</f>
        <v/>
      </c>
      <c r="AB3634" s="7">
        <f>IF($F3634="","",AA3634-R3634)</f>
        <v/>
      </c>
      <c r="AE3634">
        <f>IF($F3634="","",IF($AK3634=1,0,IF($AJ3634=1,Settings!$C$6,Settings!$C$7))*100)</f>
        <v/>
      </c>
      <c r="AG3634">
        <f>IF($F3634="","",$F3634&amp;"|"&amp;$D3634&amp;"")</f>
        <v/>
      </c>
      <c r="AH3634">
        <f>IF($F3634="","",IF(COUNTIF($AG$2:$AG3634,$AG3634)=1,1,0))</f>
        <v/>
      </c>
      <c r="AI3634">
        <f>IF($AH3634=1,SUMPRODUCT(--($AL$2:$AL$8001&lt;$AL3634))+1,"")</f>
        <v/>
      </c>
      <c r="AJ3634">
        <f>IF($F3634="","",IF(OR($U3634=TRUE(),$U3634="TRUE"),1,0))</f>
        <v/>
      </c>
      <c r="AK3634">
        <f>IF($F3634="","",IF($AD3634="Yes",1,0))</f>
        <v/>
      </c>
      <c r="AL3634">
        <f>IF($AH3634=1,IFERROR(IF(VALUE($F3634)&lt;100000000,VALUE($F3634),1000000000),IFERROR(IF(VALUE(MID($F3634,2,20))&lt;100000000,VALUE(MID($F3634,2,20)),1000000000),1000000000))+ROW()/100000,"")</f>
        <v/>
      </c>
    </row>
    <row r="3635">
      <c r="A3635">
        <f>IF($F3635="","",IFERROR(IF(INDEX('Per Invoice'!$A$2:$A$2001,MATCH($F3635,'Per Invoice'!$B$2:$B$2001,0))=0,"",INDEX('Per Invoice'!$A$2:$A$2001,MATCH($F3635,'Per Invoice'!$B$2:$B$2001,0))),""))</f>
        <v/>
      </c>
      <c r="H3635" s="11" t="n"/>
      <c r="R3635" s="7">
        <f>IF($F3635="","",Q3635*Y3635/100)</f>
        <v/>
      </c>
      <c r="X3635" s="7" t="n"/>
      <c r="Y3635" s="7" t="n"/>
      <c r="Z3635" s="7">
        <f>IF($F3635="","",Y3635*AE3635/100)</f>
        <v/>
      </c>
      <c r="AA3635" s="7">
        <f>IF($F3635="","",Y3635-Z3635)</f>
        <v/>
      </c>
      <c r="AB3635" s="7">
        <f>IF($F3635="","",AA3635-R3635)</f>
        <v/>
      </c>
      <c r="AE3635">
        <f>IF($F3635="","",IF($AK3635=1,0,IF($AJ3635=1,Settings!$C$6,Settings!$C$7))*100)</f>
        <v/>
      </c>
      <c r="AG3635">
        <f>IF($F3635="","",$F3635&amp;"|"&amp;$D3635&amp;"")</f>
        <v/>
      </c>
      <c r="AH3635">
        <f>IF($F3635="","",IF(COUNTIF($AG$2:$AG3635,$AG3635)=1,1,0))</f>
        <v/>
      </c>
      <c r="AI3635">
        <f>IF($AH3635=1,SUMPRODUCT(--($AL$2:$AL$8001&lt;$AL3635))+1,"")</f>
        <v/>
      </c>
      <c r="AJ3635">
        <f>IF($F3635="","",IF(OR($U3635=TRUE(),$U3635="TRUE"),1,0))</f>
        <v/>
      </c>
      <c r="AK3635">
        <f>IF($F3635="","",IF($AD3635="Yes",1,0))</f>
        <v/>
      </c>
      <c r="AL3635">
        <f>IF($AH3635=1,IFERROR(IF(VALUE($F3635)&lt;100000000,VALUE($F3635),1000000000),IFERROR(IF(VALUE(MID($F3635,2,20))&lt;100000000,VALUE(MID($F3635,2,20)),1000000000),1000000000))+ROW()/100000,"")</f>
        <v/>
      </c>
    </row>
    <row r="3636">
      <c r="A3636">
        <f>IF($F3636="","",IFERROR(IF(INDEX('Per Invoice'!$A$2:$A$2001,MATCH($F3636,'Per Invoice'!$B$2:$B$2001,0))=0,"",INDEX('Per Invoice'!$A$2:$A$2001,MATCH($F3636,'Per Invoice'!$B$2:$B$2001,0))),""))</f>
        <v/>
      </c>
      <c r="H3636" s="11" t="n"/>
      <c r="R3636" s="7">
        <f>IF($F3636="","",Q3636*Y3636/100)</f>
        <v/>
      </c>
      <c r="X3636" s="7" t="n"/>
      <c r="Y3636" s="7" t="n"/>
      <c r="Z3636" s="7">
        <f>IF($F3636="","",Y3636*AE3636/100)</f>
        <v/>
      </c>
      <c r="AA3636" s="7">
        <f>IF($F3636="","",Y3636-Z3636)</f>
        <v/>
      </c>
      <c r="AB3636" s="7">
        <f>IF($F3636="","",AA3636-R3636)</f>
        <v/>
      </c>
      <c r="AE3636">
        <f>IF($F3636="","",IF($AK3636=1,0,IF($AJ3636=1,Settings!$C$6,Settings!$C$7))*100)</f>
        <v/>
      </c>
      <c r="AG3636">
        <f>IF($F3636="","",$F3636&amp;"|"&amp;$D3636&amp;"")</f>
        <v/>
      </c>
      <c r="AH3636">
        <f>IF($F3636="","",IF(COUNTIF($AG$2:$AG3636,$AG3636)=1,1,0))</f>
        <v/>
      </c>
      <c r="AI3636">
        <f>IF($AH3636=1,SUMPRODUCT(--($AL$2:$AL$8001&lt;$AL3636))+1,"")</f>
        <v/>
      </c>
      <c r="AJ3636">
        <f>IF($F3636="","",IF(OR($U3636=TRUE(),$U3636="TRUE"),1,0))</f>
        <v/>
      </c>
      <c r="AK3636">
        <f>IF($F3636="","",IF($AD3636="Yes",1,0))</f>
        <v/>
      </c>
      <c r="AL3636">
        <f>IF($AH3636=1,IFERROR(IF(VALUE($F3636)&lt;100000000,VALUE($F3636),1000000000),IFERROR(IF(VALUE(MID($F3636,2,20))&lt;100000000,VALUE(MID($F3636,2,20)),1000000000),1000000000))+ROW()/100000,"")</f>
        <v/>
      </c>
    </row>
    <row r="3637">
      <c r="A3637">
        <f>IF($F3637="","",IFERROR(IF(INDEX('Per Invoice'!$A$2:$A$2001,MATCH($F3637,'Per Invoice'!$B$2:$B$2001,0))=0,"",INDEX('Per Invoice'!$A$2:$A$2001,MATCH($F3637,'Per Invoice'!$B$2:$B$2001,0))),""))</f>
        <v/>
      </c>
      <c r="H3637" s="11" t="n"/>
      <c r="R3637" s="7">
        <f>IF($F3637="","",Q3637*Y3637/100)</f>
        <v/>
      </c>
      <c r="X3637" s="7" t="n"/>
      <c r="Y3637" s="7" t="n"/>
      <c r="Z3637" s="7">
        <f>IF($F3637="","",Y3637*AE3637/100)</f>
        <v/>
      </c>
      <c r="AA3637" s="7">
        <f>IF($F3637="","",Y3637-Z3637)</f>
        <v/>
      </c>
      <c r="AB3637" s="7">
        <f>IF($F3637="","",AA3637-R3637)</f>
        <v/>
      </c>
      <c r="AE3637">
        <f>IF($F3637="","",IF($AK3637=1,0,IF($AJ3637=1,Settings!$C$6,Settings!$C$7))*100)</f>
        <v/>
      </c>
      <c r="AG3637">
        <f>IF($F3637="","",$F3637&amp;"|"&amp;$D3637&amp;"")</f>
        <v/>
      </c>
      <c r="AH3637">
        <f>IF($F3637="","",IF(COUNTIF($AG$2:$AG3637,$AG3637)=1,1,0))</f>
        <v/>
      </c>
      <c r="AI3637">
        <f>IF($AH3637=1,SUMPRODUCT(--($AL$2:$AL$8001&lt;$AL3637))+1,"")</f>
        <v/>
      </c>
      <c r="AJ3637">
        <f>IF($F3637="","",IF(OR($U3637=TRUE(),$U3637="TRUE"),1,0))</f>
        <v/>
      </c>
      <c r="AK3637">
        <f>IF($F3637="","",IF($AD3637="Yes",1,0))</f>
        <v/>
      </c>
      <c r="AL3637">
        <f>IF($AH3637=1,IFERROR(IF(VALUE($F3637)&lt;100000000,VALUE($F3637),1000000000),IFERROR(IF(VALUE(MID($F3637,2,20))&lt;100000000,VALUE(MID($F3637,2,20)),1000000000),1000000000))+ROW()/100000,"")</f>
        <v/>
      </c>
    </row>
    <row r="3638">
      <c r="A3638">
        <f>IF($F3638="","",IFERROR(IF(INDEX('Per Invoice'!$A$2:$A$2001,MATCH($F3638,'Per Invoice'!$B$2:$B$2001,0))=0,"",INDEX('Per Invoice'!$A$2:$A$2001,MATCH($F3638,'Per Invoice'!$B$2:$B$2001,0))),""))</f>
        <v/>
      </c>
      <c r="H3638" s="11" t="n"/>
      <c r="R3638" s="7">
        <f>IF($F3638="","",Q3638*Y3638/100)</f>
        <v/>
      </c>
      <c r="X3638" s="7" t="n"/>
      <c r="Y3638" s="7" t="n"/>
      <c r="Z3638" s="7">
        <f>IF($F3638="","",Y3638*AE3638/100)</f>
        <v/>
      </c>
      <c r="AA3638" s="7">
        <f>IF($F3638="","",Y3638-Z3638)</f>
        <v/>
      </c>
      <c r="AB3638" s="7">
        <f>IF($F3638="","",AA3638-R3638)</f>
        <v/>
      </c>
      <c r="AE3638">
        <f>IF($F3638="","",IF($AK3638=1,0,IF($AJ3638=1,Settings!$C$6,Settings!$C$7))*100)</f>
        <v/>
      </c>
      <c r="AG3638">
        <f>IF($F3638="","",$F3638&amp;"|"&amp;$D3638&amp;"")</f>
        <v/>
      </c>
      <c r="AH3638">
        <f>IF($F3638="","",IF(COUNTIF($AG$2:$AG3638,$AG3638)=1,1,0))</f>
        <v/>
      </c>
      <c r="AI3638">
        <f>IF($AH3638=1,SUMPRODUCT(--($AL$2:$AL$8001&lt;$AL3638))+1,"")</f>
        <v/>
      </c>
      <c r="AJ3638">
        <f>IF($F3638="","",IF(OR($U3638=TRUE(),$U3638="TRUE"),1,0))</f>
        <v/>
      </c>
      <c r="AK3638">
        <f>IF($F3638="","",IF($AD3638="Yes",1,0))</f>
        <v/>
      </c>
      <c r="AL3638">
        <f>IF($AH3638=1,IFERROR(IF(VALUE($F3638)&lt;100000000,VALUE($F3638),1000000000),IFERROR(IF(VALUE(MID($F3638,2,20))&lt;100000000,VALUE(MID($F3638,2,20)),1000000000),1000000000))+ROW()/100000,"")</f>
        <v/>
      </c>
    </row>
    <row r="3639">
      <c r="A3639">
        <f>IF($F3639="","",IFERROR(IF(INDEX('Per Invoice'!$A$2:$A$2001,MATCH($F3639,'Per Invoice'!$B$2:$B$2001,0))=0,"",INDEX('Per Invoice'!$A$2:$A$2001,MATCH($F3639,'Per Invoice'!$B$2:$B$2001,0))),""))</f>
        <v/>
      </c>
      <c r="H3639" s="11" t="n"/>
      <c r="R3639" s="7">
        <f>IF($F3639="","",Q3639*Y3639/100)</f>
        <v/>
      </c>
      <c r="X3639" s="7" t="n"/>
      <c r="Y3639" s="7" t="n"/>
      <c r="Z3639" s="7">
        <f>IF($F3639="","",Y3639*AE3639/100)</f>
        <v/>
      </c>
      <c r="AA3639" s="7">
        <f>IF($F3639="","",Y3639-Z3639)</f>
        <v/>
      </c>
      <c r="AB3639" s="7">
        <f>IF($F3639="","",AA3639-R3639)</f>
        <v/>
      </c>
      <c r="AE3639">
        <f>IF($F3639="","",IF($AK3639=1,0,IF($AJ3639=1,Settings!$C$6,Settings!$C$7))*100)</f>
        <v/>
      </c>
      <c r="AG3639">
        <f>IF($F3639="","",$F3639&amp;"|"&amp;$D3639&amp;"")</f>
        <v/>
      </c>
      <c r="AH3639">
        <f>IF($F3639="","",IF(COUNTIF($AG$2:$AG3639,$AG3639)=1,1,0))</f>
        <v/>
      </c>
      <c r="AI3639">
        <f>IF($AH3639=1,SUMPRODUCT(--($AL$2:$AL$8001&lt;$AL3639))+1,"")</f>
        <v/>
      </c>
      <c r="AJ3639">
        <f>IF($F3639="","",IF(OR($U3639=TRUE(),$U3639="TRUE"),1,0))</f>
        <v/>
      </c>
      <c r="AK3639">
        <f>IF($F3639="","",IF($AD3639="Yes",1,0))</f>
        <v/>
      </c>
      <c r="AL3639">
        <f>IF($AH3639=1,IFERROR(IF(VALUE($F3639)&lt;100000000,VALUE($F3639),1000000000),IFERROR(IF(VALUE(MID($F3639,2,20))&lt;100000000,VALUE(MID($F3639,2,20)),1000000000),1000000000))+ROW()/100000,"")</f>
        <v/>
      </c>
    </row>
    <row r="3640">
      <c r="A3640">
        <f>IF($F3640="","",IFERROR(IF(INDEX('Per Invoice'!$A$2:$A$2001,MATCH($F3640,'Per Invoice'!$B$2:$B$2001,0))=0,"",INDEX('Per Invoice'!$A$2:$A$2001,MATCH($F3640,'Per Invoice'!$B$2:$B$2001,0))),""))</f>
        <v/>
      </c>
      <c r="H3640" s="11" t="n"/>
      <c r="R3640" s="7">
        <f>IF($F3640="","",Q3640*Y3640/100)</f>
        <v/>
      </c>
      <c r="X3640" s="7" t="n"/>
      <c r="Y3640" s="7" t="n"/>
      <c r="Z3640" s="7">
        <f>IF($F3640="","",Y3640*AE3640/100)</f>
        <v/>
      </c>
      <c r="AA3640" s="7">
        <f>IF($F3640="","",Y3640-Z3640)</f>
        <v/>
      </c>
      <c r="AB3640" s="7">
        <f>IF($F3640="","",AA3640-R3640)</f>
        <v/>
      </c>
      <c r="AE3640">
        <f>IF($F3640="","",IF($AK3640=1,0,IF($AJ3640=1,Settings!$C$6,Settings!$C$7))*100)</f>
        <v/>
      </c>
      <c r="AG3640">
        <f>IF($F3640="","",$F3640&amp;"|"&amp;$D3640&amp;"")</f>
        <v/>
      </c>
      <c r="AH3640">
        <f>IF($F3640="","",IF(COUNTIF($AG$2:$AG3640,$AG3640)=1,1,0))</f>
        <v/>
      </c>
      <c r="AI3640">
        <f>IF($AH3640=1,SUMPRODUCT(--($AL$2:$AL$8001&lt;$AL3640))+1,"")</f>
        <v/>
      </c>
      <c r="AJ3640">
        <f>IF($F3640="","",IF(OR($U3640=TRUE(),$U3640="TRUE"),1,0))</f>
        <v/>
      </c>
      <c r="AK3640">
        <f>IF($F3640="","",IF($AD3640="Yes",1,0))</f>
        <v/>
      </c>
      <c r="AL3640">
        <f>IF($AH3640=1,IFERROR(IF(VALUE($F3640)&lt;100000000,VALUE($F3640),1000000000),IFERROR(IF(VALUE(MID($F3640,2,20))&lt;100000000,VALUE(MID($F3640,2,20)),1000000000),1000000000))+ROW()/100000,"")</f>
        <v/>
      </c>
    </row>
    <row r="3641">
      <c r="A3641">
        <f>IF($F3641="","",IFERROR(IF(INDEX('Per Invoice'!$A$2:$A$2001,MATCH($F3641,'Per Invoice'!$B$2:$B$2001,0))=0,"",INDEX('Per Invoice'!$A$2:$A$2001,MATCH($F3641,'Per Invoice'!$B$2:$B$2001,0))),""))</f>
        <v/>
      </c>
      <c r="H3641" s="11" t="n"/>
      <c r="R3641" s="7">
        <f>IF($F3641="","",Q3641*Y3641/100)</f>
        <v/>
      </c>
      <c r="X3641" s="7" t="n"/>
      <c r="Y3641" s="7" t="n"/>
      <c r="Z3641" s="7">
        <f>IF($F3641="","",Y3641*AE3641/100)</f>
        <v/>
      </c>
      <c r="AA3641" s="7">
        <f>IF($F3641="","",Y3641-Z3641)</f>
        <v/>
      </c>
      <c r="AB3641" s="7">
        <f>IF($F3641="","",AA3641-R3641)</f>
        <v/>
      </c>
      <c r="AE3641">
        <f>IF($F3641="","",IF($AK3641=1,0,IF($AJ3641=1,Settings!$C$6,Settings!$C$7))*100)</f>
        <v/>
      </c>
      <c r="AG3641">
        <f>IF($F3641="","",$F3641&amp;"|"&amp;$D3641&amp;"")</f>
        <v/>
      </c>
      <c r="AH3641">
        <f>IF($F3641="","",IF(COUNTIF($AG$2:$AG3641,$AG3641)=1,1,0))</f>
        <v/>
      </c>
      <c r="AI3641">
        <f>IF($AH3641=1,SUMPRODUCT(--($AL$2:$AL$8001&lt;$AL3641))+1,"")</f>
        <v/>
      </c>
      <c r="AJ3641">
        <f>IF($F3641="","",IF(OR($U3641=TRUE(),$U3641="TRUE"),1,0))</f>
        <v/>
      </c>
      <c r="AK3641">
        <f>IF($F3641="","",IF($AD3641="Yes",1,0))</f>
        <v/>
      </c>
      <c r="AL3641">
        <f>IF($AH3641=1,IFERROR(IF(VALUE($F3641)&lt;100000000,VALUE($F3641),1000000000),IFERROR(IF(VALUE(MID($F3641,2,20))&lt;100000000,VALUE(MID($F3641,2,20)),1000000000),1000000000))+ROW()/100000,"")</f>
        <v/>
      </c>
    </row>
    <row r="3642">
      <c r="A3642">
        <f>IF($F3642="","",IFERROR(IF(INDEX('Per Invoice'!$A$2:$A$2001,MATCH($F3642,'Per Invoice'!$B$2:$B$2001,0))=0,"",INDEX('Per Invoice'!$A$2:$A$2001,MATCH($F3642,'Per Invoice'!$B$2:$B$2001,0))),""))</f>
        <v/>
      </c>
      <c r="H3642" s="11" t="n"/>
      <c r="R3642" s="7">
        <f>IF($F3642="","",Q3642*Y3642/100)</f>
        <v/>
      </c>
      <c r="X3642" s="7" t="n"/>
      <c r="Y3642" s="7" t="n"/>
      <c r="Z3642" s="7">
        <f>IF($F3642="","",Y3642*AE3642/100)</f>
        <v/>
      </c>
      <c r="AA3642" s="7">
        <f>IF($F3642="","",Y3642-Z3642)</f>
        <v/>
      </c>
      <c r="AB3642" s="7">
        <f>IF($F3642="","",AA3642-R3642)</f>
        <v/>
      </c>
      <c r="AE3642">
        <f>IF($F3642="","",IF($AK3642=1,0,IF($AJ3642=1,Settings!$C$6,Settings!$C$7))*100)</f>
        <v/>
      </c>
      <c r="AG3642">
        <f>IF($F3642="","",$F3642&amp;"|"&amp;$D3642&amp;"")</f>
        <v/>
      </c>
      <c r="AH3642">
        <f>IF($F3642="","",IF(COUNTIF($AG$2:$AG3642,$AG3642)=1,1,0))</f>
        <v/>
      </c>
      <c r="AI3642">
        <f>IF($AH3642=1,SUMPRODUCT(--($AL$2:$AL$8001&lt;$AL3642))+1,"")</f>
        <v/>
      </c>
      <c r="AJ3642">
        <f>IF($F3642="","",IF(OR($U3642=TRUE(),$U3642="TRUE"),1,0))</f>
        <v/>
      </c>
      <c r="AK3642">
        <f>IF($F3642="","",IF($AD3642="Yes",1,0))</f>
        <v/>
      </c>
      <c r="AL3642">
        <f>IF($AH3642=1,IFERROR(IF(VALUE($F3642)&lt;100000000,VALUE($F3642),1000000000),IFERROR(IF(VALUE(MID($F3642,2,20))&lt;100000000,VALUE(MID($F3642,2,20)),1000000000),1000000000))+ROW()/100000,"")</f>
        <v/>
      </c>
    </row>
    <row r="3643">
      <c r="A3643">
        <f>IF($F3643="","",IFERROR(IF(INDEX('Per Invoice'!$A$2:$A$2001,MATCH($F3643,'Per Invoice'!$B$2:$B$2001,0))=0,"",INDEX('Per Invoice'!$A$2:$A$2001,MATCH($F3643,'Per Invoice'!$B$2:$B$2001,0))),""))</f>
        <v/>
      </c>
      <c r="H3643" s="11" t="n"/>
      <c r="R3643" s="7">
        <f>IF($F3643="","",Q3643*Y3643/100)</f>
        <v/>
      </c>
      <c r="X3643" s="7" t="n"/>
      <c r="Y3643" s="7" t="n"/>
      <c r="Z3643" s="7">
        <f>IF($F3643="","",Y3643*AE3643/100)</f>
        <v/>
      </c>
      <c r="AA3643" s="7">
        <f>IF($F3643="","",Y3643-Z3643)</f>
        <v/>
      </c>
      <c r="AB3643" s="7">
        <f>IF($F3643="","",AA3643-R3643)</f>
        <v/>
      </c>
      <c r="AE3643">
        <f>IF($F3643="","",IF($AK3643=1,0,IF($AJ3643=1,Settings!$C$6,Settings!$C$7))*100)</f>
        <v/>
      </c>
      <c r="AG3643">
        <f>IF($F3643="","",$F3643&amp;"|"&amp;$D3643&amp;"")</f>
        <v/>
      </c>
      <c r="AH3643">
        <f>IF($F3643="","",IF(COUNTIF($AG$2:$AG3643,$AG3643)=1,1,0))</f>
        <v/>
      </c>
      <c r="AI3643">
        <f>IF($AH3643=1,SUMPRODUCT(--($AL$2:$AL$8001&lt;$AL3643))+1,"")</f>
        <v/>
      </c>
      <c r="AJ3643">
        <f>IF($F3643="","",IF(OR($U3643=TRUE(),$U3643="TRUE"),1,0))</f>
        <v/>
      </c>
      <c r="AK3643">
        <f>IF($F3643="","",IF($AD3643="Yes",1,0))</f>
        <v/>
      </c>
      <c r="AL3643">
        <f>IF($AH3643=1,IFERROR(IF(VALUE($F3643)&lt;100000000,VALUE($F3643),1000000000),IFERROR(IF(VALUE(MID($F3643,2,20))&lt;100000000,VALUE(MID($F3643,2,20)),1000000000),1000000000))+ROW()/100000,"")</f>
        <v/>
      </c>
    </row>
    <row r="3644">
      <c r="A3644">
        <f>IF($F3644="","",IFERROR(IF(INDEX('Per Invoice'!$A$2:$A$2001,MATCH($F3644,'Per Invoice'!$B$2:$B$2001,0))=0,"",INDEX('Per Invoice'!$A$2:$A$2001,MATCH($F3644,'Per Invoice'!$B$2:$B$2001,0))),""))</f>
        <v/>
      </c>
      <c r="H3644" s="11" t="n"/>
      <c r="R3644" s="7">
        <f>IF($F3644="","",Q3644*Y3644/100)</f>
        <v/>
      </c>
      <c r="X3644" s="7" t="n"/>
      <c r="Y3644" s="7" t="n"/>
      <c r="Z3644" s="7">
        <f>IF($F3644="","",Y3644*AE3644/100)</f>
        <v/>
      </c>
      <c r="AA3644" s="7">
        <f>IF($F3644="","",Y3644-Z3644)</f>
        <v/>
      </c>
      <c r="AB3644" s="7">
        <f>IF($F3644="","",AA3644-R3644)</f>
        <v/>
      </c>
      <c r="AE3644">
        <f>IF($F3644="","",IF($AK3644=1,0,IF($AJ3644=1,Settings!$C$6,Settings!$C$7))*100)</f>
        <v/>
      </c>
      <c r="AG3644">
        <f>IF($F3644="","",$F3644&amp;"|"&amp;$D3644&amp;"")</f>
        <v/>
      </c>
      <c r="AH3644">
        <f>IF($F3644="","",IF(COUNTIF($AG$2:$AG3644,$AG3644)=1,1,0))</f>
        <v/>
      </c>
      <c r="AI3644">
        <f>IF($AH3644=1,SUMPRODUCT(--($AL$2:$AL$8001&lt;$AL3644))+1,"")</f>
        <v/>
      </c>
      <c r="AJ3644">
        <f>IF($F3644="","",IF(OR($U3644=TRUE(),$U3644="TRUE"),1,0))</f>
        <v/>
      </c>
      <c r="AK3644">
        <f>IF($F3644="","",IF($AD3644="Yes",1,0))</f>
        <v/>
      </c>
      <c r="AL3644">
        <f>IF($AH3644=1,IFERROR(IF(VALUE($F3644)&lt;100000000,VALUE($F3644),1000000000),IFERROR(IF(VALUE(MID($F3644,2,20))&lt;100000000,VALUE(MID($F3644,2,20)),1000000000),1000000000))+ROW()/100000,"")</f>
        <v/>
      </c>
    </row>
    <row r="3645">
      <c r="A3645">
        <f>IF($F3645="","",IFERROR(IF(INDEX('Per Invoice'!$A$2:$A$2001,MATCH($F3645,'Per Invoice'!$B$2:$B$2001,0))=0,"",INDEX('Per Invoice'!$A$2:$A$2001,MATCH($F3645,'Per Invoice'!$B$2:$B$2001,0))),""))</f>
        <v/>
      </c>
      <c r="H3645" s="11" t="n"/>
      <c r="R3645" s="7">
        <f>IF($F3645="","",Q3645*Y3645/100)</f>
        <v/>
      </c>
      <c r="X3645" s="7" t="n"/>
      <c r="Y3645" s="7" t="n"/>
      <c r="Z3645" s="7">
        <f>IF($F3645="","",Y3645*AE3645/100)</f>
        <v/>
      </c>
      <c r="AA3645" s="7">
        <f>IF($F3645="","",Y3645-Z3645)</f>
        <v/>
      </c>
      <c r="AB3645" s="7">
        <f>IF($F3645="","",AA3645-R3645)</f>
        <v/>
      </c>
      <c r="AE3645">
        <f>IF($F3645="","",IF($AK3645=1,0,IF($AJ3645=1,Settings!$C$6,Settings!$C$7))*100)</f>
        <v/>
      </c>
      <c r="AG3645">
        <f>IF($F3645="","",$F3645&amp;"|"&amp;$D3645&amp;"")</f>
        <v/>
      </c>
      <c r="AH3645">
        <f>IF($F3645="","",IF(COUNTIF($AG$2:$AG3645,$AG3645)=1,1,0))</f>
        <v/>
      </c>
      <c r="AI3645">
        <f>IF($AH3645=1,SUMPRODUCT(--($AL$2:$AL$8001&lt;$AL3645))+1,"")</f>
        <v/>
      </c>
      <c r="AJ3645">
        <f>IF($F3645="","",IF(OR($U3645=TRUE(),$U3645="TRUE"),1,0))</f>
        <v/>
      </c>
      <c r="AK3645">
        <f>IF($F3645="","",IF($AD3645="Yes",1,0))</f>
        <v/>
      </c>
      <c r="AL3645">
        <f>IF($AH3645=1,IFERROR(IF(VALUE($F3645)&lt;100000000,VALUE($F3645),1000000000),IFERROR(IF(VALUE(MID($F3645,2,20))&lt;100000000,VALUE(MID($F3645,2,20)),1000000000),1000000000))+ROW()/100000,"")</f>
        <v/>
      </c>
    </row>
    <row r="3646">
      <c r="A3646">
        <f>IF($F3646="","",IFERROR(IF(INDEX('Per Invoice'!$A$2:$A$2001,MATCH($F3646,'Per Invoice'!$B$2:$B$2001,0))=0,"",INDEX('Per Invoice'!$A$2:$A$2001,MATCH($F3646,'Per Invoice'!$B$2:$B$2001,0))),""))</f>
        <v/>
      </c>
      <c r="H3646" s="11" t="n"/>
      <c r="R3646" s="7">
        <f>IF($F3646="","",Q3646*Y3646/100)</f>
        <v/>
      </c>
      <c r="X3646" s="7" t="n"/>
      <c r="Y3646" s="7" t="n"/>
      <c r="Z3646" s="7">
        <f>IF($F3646="","",Y3646*AE3646/100)</f>
        <v/>
      </c>
      <c r="AA3646" s="7">
        <f>IF($F3646="","",Y3646-Z3646)</f>
        <v/>
      </c>
      <c r="AB3646" s="7">
        <f>IF($F3646="","",AA3646-R3646)</f>
        <v/>
      </c>
      <c r="AE3646">
        <f>IF($F3646="","",IF($AK3646=1,0,IF($AJ3646=1,Settings!$C$6,Settings!$C$7))*100)</f>
        <v/>
      </c>
      <c r="AG3646">
        <f>IF($F3646="","",$F3646&amp;"|"&amp;$D3646&amp;"")</f>
        <v/>
      </c>
      <c r="AH3646">
        <f>IF($F3646="","",IF(COUNTIF($AG$2:$AG3646,$AG3646)=1,1,0))</f>
        <v/>
      </c>
      <c r="AI3646">
        <f>IF($AH3646=1,SUMPRODUCT(--($AL$2:$AL$8001&lt;$AL3646))+1,"")</f>
        <v/>
      </c>
      <c r="AJ3646">
        <f>IF($F3646="","",IF(OR($U3646=TRUE(),$U3646="TRUE"),1,0))</f>
        <v/>
      </c>
      <c r="AK3646">
        <f>IF($F3646="","",IF($AD3646="Yes",1,0))</f>
        <v/>
      </c>
      <c r="AL3646">
        <f>IF($AH3646=1,IFERROR(IF(VALUE($F3646)&lt;100000000,VALUE($F3646),1000000000),IFERROR(IF(VALUE(MID($F3646,2,20))&lt;100000000,VALUE(MID($F3646,2,20)),1000000000),1000000000))+ROW()/100000,"")</f>
        <v/>
      </c>
    </row>
    <row r="3647">
      <c r="A3647">
        <f>IF($F3647="","",IFERROR(IF(INDEX('Per Invoice'!$A$2:$A$2001,MATCH($F3647,'Per Invoice'!$B$2:$B$2001,0))=0,"",INDEX('Per Invoice'!$A$2:$A$2001,MATCH($F3647,'Per Invoice'!$B$2:$B$2001,0))),""))</f>
        <v/>
      </c>
      <c r="H3647" s="11" t="n"/>
      <c r="R3647" s="7">
        <f>IF($F3647="","",Q3647*Y3647/100)</f>
        <v/>
      </c>
      <c r="X3647" s="7" t="n"/>
      <c r="Y3647" s="7" t="n"/>
      <c r="Z3647" s="7">
        <f>IF($F3647="","",Y3647*AE3647/100)</f>
        <v/>
      </c>
      <c r="AA3647" s="7">
        <f>IF($F3647="","",Y3647-Z3647)</f>
        <v/>
      </c>
      <c r="AB3647" s="7">
        <f>IF($F3647="","",AA3647-R3647)</f>
        <v/>
      </c>
      <c r="AE3647">
        <f>IF($F3647="","",IF($AK3647=1,0,IF($AJ3647=1,Settings!$C$6,Settings!$C$7))*100)</f>
        <v/>
      </c>
      <c r="AG3647">
        <f>IF($F3647="","",$F3647&amp;"|"&amp;$D3647&amp;"")</f>
        <v/>
      </c>
      <c r="AH3647">
        <f>IF($F3647="","",IF(COUNTIF($AG$2:$AG3647,$AG3647)=1,1,0))</f>
        <v/>
      </c>
      <c r="AI3647">
        <f>IF($AH3647=1,SUMPRODUCT(--($AL$2:$AL$8001&lt;$AL3647))+1,"")</f>
        <v/>
      </c>
      <c r="AJ3647">
        <f>IF($F3647="","",IF(OR($U3647=TRUE(),$U3647="TRUE"),1,0))</f>
        <v/>
      </c>
      <c r="AK3647">
        <f>IF($F3647="","",IF($AD3647="Yes",1,0))</f>
        <v/>
      </c>
      <c r="AL3647">
        <f>IF($AH3647=1,IFERROR(IF(VALUE($F3647)&lt;100000000,VALUE($F3647),1000000000),IFERROR(IF(VALUE(MID($F3647,2,20))&lt;100000000,VALUE(MID($F3647,2,20)),1000000000),1000000000))+ROW()/100000,"")</f>
        <v/>
      </c>
    </row>
    <row r="3648">
      <c r="A3648">
        <f>IF($F3648="","",IFERROR(IF(INDEX('Per Invoice'!$A$2:$A$2001,MATCH($F3648,'Per Invoice'!$B$2:$B$2001,0))=0,"",INDEX('Per Invoice'!$A$2:$A$2001,MATCH($F3648,'Per Invoice'!$B$2:$B$2001,0))),""))</f>
        <v/>
      </c>
      <c r="H3648" s="11" t="n"/>
      <c r="R3648" s="7">
        <f>IF($F3648="","",Q3648*Y3648/100)</f>
        <v/>
      </c>
      <c r="X3648" s="7" t="n"/>
      <c r="Y3648" s="7" t="n"/>
      <c r="Z3648" s="7">
        <f>IF($F3648="","",Y3648*AE3648/100)</f>
        <v/>
      </c>
      <c r="AA3648" s="7">
        <f>IF($F3648="","",Y3648-Z3648)</f>
        <v/>
      </c>
      <c r="AB3648" s="7">
        <f>IF($F3648="","",AA3648-R3648)</f>
        <v/>
      </c>
      <c r="AE3648">
        <f>IF($F3648="","",IF($AK3648=1,0,IF($AJ3648=1,Settings!$C$6,Settings!$C$7))*100)</f>
        <v/>
      </c>
      <c r="AG3648">
        <f>IF($F3648="","",$F3648&amp;"|"&amp;$D3648&amp;"")</f>
        <v/>
      </c>
      <c r="AH3648">
        <f>IF($F3648="","",IF(COUNTIF($AG$2:$AG3648,$AG3648)=1,1,0))</f>
        <v/>
      </c>
      <c r="AI3648">
        <f>IF($AH3648=1,SUMPRODUCT(--($AL$2:$AL$8001&lt;$AL3648))+1,"")</f>
        <v/>
      </c>
      <c r="AJ3648">
        <f>IF($F3648="","",IF(OR($U3648=TRUE(),$U3648="TRUE"),1,0))</f>
        <v/>
      </c>
      <c r="AK3648">
        <f>IF($F3648="","",IF($AD3648="Yes",1,0))</f>
        <v/>
      </c>
      <c r="AL3648">
        <f>IF($AH3648=1,IFERROR(IF(VALUE($F3648)&lt;100000000,VALUE($F3648),1000000000),IFERROR(IF(VALUE(MID($F3648,2,20))&lt;100000000,VALUE(MID($F3648,2,20)),1000000000),1000000000))+ROW()/100000,"")</f>
        <v/>
      </c>
    </row>
    <row r="3649">
      <c r="A3649">
        <f>IF($F3649="","",IFERROR(IF(INDEX('Per Invoice'!$A$2:$A$2001,MATCH($F3649,'Per Invoice'!$B$2:$B$2001,0))=0,"",INDEX('Per Invoice'!$A$2:$A$2001,MATCH($F3649,'Per Invoice'!$B$2:$B$2001,0))),""))</f>
        <v/>
      </c>
      <c r="H3649" s="11" t="n"/>
      <c r="R3649" s="7">
        <f>IF($F3649="","",Q3649*Y3649/100)</f>
        <v/>
      </c>
      <c r="X3649" s="7" t="n"/>
      <c r="Y3649" s="7" t="n"/>
      <c r="Z3649" s="7">
        <f>IF($F3649="","",Y3649*AE3649/100)</f>
        <v/>
      </c>
      <c r="AA3649" s="7">
        <f>IF($F3649="","",Y3649-Z3649)</f>
        <v/>
      </c>
      <c r="AB3649" s="7">
        <f>IF($F3649="","",AA3649-R3649)</f>
        <v/>
      </c>
      <c r="AE3649">
        <f>IF($F3649="","",IF($AK3649=1,0,IF($AJ3649=1,Settings!$C$6,Settings!$C$7))*100)</f>
        <v/>
      </c>
      <c r="AG3649">
        <f>IF($F3649="","",$F3649&amp;"|"&amp;$D3649&amp;"")</f>
        <v/>
      </c>
      <c r="AH3649">
        <f>IF($F3649="","",IF(COUNTIF($AG$2:$AG3649,$AG3649)=1,1,0))</f>
        <v/>
      </c>
      <c r="AI3649">
        <f>IF($AH3649=1,SUMPRODUCT(--($AL$2:$AL$8001&lt;$AL3649))+1,"")</f>
        <v/>
      </c>
      <c r="AJ3649">
        <f>IF($F3649="","",IF(OR($U3649=TRUE(),$U3649="TRUE"),1,0))</f>
        <v/>
      </c>
      <c r="AK3649">
        <f>IF($F3649="","",IF($AD3649="Yes",1,0))</f>
        <v/>
      </c>
      <c r="AL3649">
        <f>IF($AH3649=1,IFERROR(IF(VALUE($F3649)&lt;100000000,VALUE($F3649),1000000000),IFERROR(IF(VALUE(MID($F3649,2,20))&lt;100000000,VALUE(MID($F3649,2,20)),1000000000),1000000000))+ROW()/100000,"")</f>
        <v/>
      </c>
    </row>
    <row r="3650">
      <c r="A3650">
        <f>IF($F3650="","",IFERROR(IF(INDEX('Per Invoice'!$A$2:$A$2001,MATCH($F3650,'Per Invoice'!$B$2:$B$2001,0))=0,"",INDEX('Per Invoice'!$A$2:$A$2001,MATCH($F3650,'Per Invoice'!$B$2:$B$2001,0))),""))</f>
        <v/>
      </c>
      <c r="H3650" s="11" t="n"/>
      <c r="R3650" s="7">
        <f>IF($F3650="","",Q3650*Y3650/100)</f>
        <v/>
      </c>
      <c r="X3650" s="7" t="n"/>
      <c r="Y3650" s="7" t="n"/>
      <c r="Z3650" s="7">
        <f>IF($F3650="","",Y3650*AE3650/100)</f>
        <v/>
      </c>
      <c r="AA3650" s="7">
        <f>IF($F3650="","",Y3650-Z3650)</f>
        <v/>
      </c>
      <c r="AB3650" s="7">
        <f>IF($F3650="","",AA3650-R3650)</f>
        <v/>
      </c>
      <c r="AE3650">
        <f>IF($F3650="","",IF($AK3650=1,0,IF($AJ3650=1,Settings!$C$6,Settings!$C$7))*100)</f>
        <v/>
      </c>
      <c r="AG3650">
        <f>IF($F3650="","",$F3650&amp;"|"&amp;$D3650&amp;"")</f>
        <v/>
      </c>
      <c r="AH3650">
        <f>IF($F3650="","",IF(COUNTIF($AG$2:$AG3650,$AG3650)=1,1,0))</f>
        <v/>
      </c>
      <c r="AI3650">
        <f>IF($AH3650=1,SUMPRODUCT(--($AL$2:$AL$8001&lt;$AL3650))+1,"")</f>
        <v/>
      </c>
      <c r="AJ3650">
        <f>IF($F3650="","",IF(OR($U3650=TRUE(),$U3650="TRUE"),1,0))</f>
        <v/>
      </c>
      <c r="AK3650">
        <f>IF($F3650="","",IF($AD3650="Yes",1,0))</f>
        <v/>
      </c>
      <c r="AL3650">
        <f>IF($AH3650=1,IFERROR(IF(VALUE($F3650)&lt;100000000,VALUE($F3650),1000000000),IFERROR(IF(VALUE(MID($F3650,2,20))&lt;100000000,VALUE(MID($F3650,2,20)),1000000000),1000000000))+ROW()/100000,"")</f>
        <v/>
      </c>
    </row>
    <row r="3651">
      <c r="A3651">
        <f>IF($F3651="","",IFERROR(IF(INDEX('Per Invoice'!$A$2:$A$2001,MATCH($F3651,'Per Invoice'!$B$2:$B$2001,0))=0,"",INDEX('Per Invoice'!$A$2:$A$2001,MATCH($F3651,'Per Invoice'!$B$2:$B$2001,0))),""))</f>
        <v/>
      </c>
      <c r="H3651" s="11" t="n"/>
      <c r="R3651" s="7">
        <f>IF($F3651="","",Q3651*Y3651/100)</f>
        <v/>
      </c>
      <c r="X3651" s="7" t="n"/>
      <c r="Y3651" s="7" t="n"/>
      <c r="Z3651" s="7">
        <f>IF($F3651="","",Y3651*AE3651/100)</f>
        <v/>
      </c>
      <c r="AA3651" s="7">
        <f>IF($F3651="","",Y3651-Z3651)</f>
        <v/>
      </c>
      <c r="AB3651" s="7">
        <f>IF($F3651="","",AA3651-R3651)</f>
        <v/>
      </c>
      <c r="AE3651">
        <f>IF($F3651="","",IF($AK3651=1,0,IF($AJ3651=1,Settings!$C$6,Settings!$C$7))*100)</f>
        <v/>
      </c>
      <c r="AG3651">
        <f>IF($F3651="","",$F3651&amp;"|"&amp;$D3651&amp;"")</f>
        <v/>
      </c>
      <c r="AH3651">
        <f>IF($F3651="","",IF(COUNTIF($AG$2:$AG3651,$AG3651)=1,1,0))</f>
        <v/>
      </c>
      <c r="AI3651">
        <f>IF($AH3651=1,SUMPRODUCT(--($AL$2:$AL$8001&lt;$AL3651))+1,"")</f>
        <v/>
      </c>
      <c r="AJ3651">
        <f>IF($F3651="","",IF(OR($U3651=TRUE(),$U3651="TRUE"),1,0))</f>
        <v/>
      </c>
      <c r="AK3651">
        <f>IF($F3651="","",IF($AD3651="Yes",1,0))</f>
        <v/>
      </c>
      <c r="AL3651">
        <f>IF($AH3651=1,IFERROR(IF(VALUE($F3651)&lt;100000000,VALUE($F3651),1000000000),IFERROR(IF(VALUE(MID($F3651,2,20))&lt;100000000,VALUE(MID($F3651,2,20)),1000000000),1000000000))+ROW()/100000,"")</f>
        <v/>
      </c>
    </row>
    <row r="3652">
      <c r="A3652">
        <f>IF($F3652="","",IFERROR(IF(INDEX('Per Invoice'!$A$2:$A$2001,MATCH($F3652,'Per Invoice'!$B$2:$B$2001,0))=0,"",INDEX('Per Invoice'!$A$2:$A$2001,MATCH($F3652,'Per Invoice'!$B$2:$B$2001,0))),""))</f>
        <v/>
      </c>
      <c r="H3652" s="11" t="n"/>
      <c r="R3652" s="7">
        <f>IF($F3652="","",Q3652*Y3652/100)</f>
        <v/>
      </c>
      <c r="X3652" s="7" t="n"/>
      <c r="Y3652" s="7" t="n"/>
      <c r="Z3652" s="7">
        <f>IF($F3652="","",Y3652*AE3652/100)</f>
        <v/>
      </c>
      <c r="AA3652" s="7">
        <f>IF($F3652="","",Y3652-Z3652)</f>
        <v/>
      </c>
      <c r="AB3652" s="7">
        <f>IF($F3652="","",AA3652-R3652)</f>
        <v/>
      </c>
      <c r="AE3652">
        <f>IF($F3652="","",IF($AK3652=1,0,IF($AJ3652=1,Settings!$C$6,Settings!$C$7))*100)</f>
        <v/>
      </c>
      <c r="AG3652">
        <f>IF($F3652="","",$F3652&amp;"|"&amp;$D3652&amp;"")</f>
        <v/>
      </c>
      <c r="AH3652">
        <f>IF($F3652="","",IF(COUNTIF($AG$2:$AG3652,$AG3652)=1,1,0))</f>
        <v/>
      </c>
      <c r="AI3652">
        <f>IF($AH3652=1,SUMPRODUCT(--($AL$2:$AL$8001&lt;$AL3652))+1,"")</f>
        <v/>
      </c>
      <c r="AJ3652">
        <f>IF($F3652="","",IF(OR($U3652=TRUE(),$U3652="TRUE"),1,0))</f>
        <v/>
      </c>
      <c r="AK3652">
        <f>IF($F3652="","",IF($AD3652="Yes",1,0))</f>
        <v/>
      </c>
      <c r="AL3652">
        <f>IF($AH3652=1,IFERROR(IF(VALUE($F3652)&lt;100000000,VALUE($F3652),1000000000),IFERROR(IF(VALUE(MID($F3652,2,20))&lt;100000000,VALUE(MID($F3652,2,20)),1000000000),1000000000))+ROW()/100000,"")</f>
        <v/>
      </c>
    </row>
    <row r="3653">
      <c r="A3653">
        <f>IF($F3653="","",IFERROR(IF(INDEX('Per Invoice'!$A$2:$A$2001,MATCH($F3653,'Per Invoice'!$B$2:$B$2001,0))=0,"",INDEX('Per Invoice'!$A$2:$A$2001,MATCH($F3653,'Per Invoice'!$B$2:$B$2001,0))),""))</f>
        <v/>
      </c>
      <c r="H3653" s="11" t="n"/>
      <c r="R3653" s="7">
        <f>IF($F3653="","",Q3653*Y3653/100)</f>
        <v/>
      </c>
      <c r="X3653" s="7" t="n"/>
      <c r="Y3653" s="7" t="n"/>
      <c r="Z3653" s="7">
        <f>IF($F3653="","",Y3653*AE3653/100)</f>
        <v/>
      </c>
      <c r="AA3653" s="7">
        <f>IF($F3653="","",Y3653-Z3653)</f>
        <v/>
      </c>
      <c r="AB3653" s="7">
        <f>IF($F3653="","",AA3653-R3653)</f>
        <v/>
      </c>
      <c r="AE3653">
        <f>IF($F3653="","",IF($AK3653=1,0,IF($AJ3653=1,Settings!$C$6,Settings!$C$7))*100)</f>
        <v/>
      </c>
      <c r="AG3653">
        <f>IF($F3653="","",$F3653&amp;"|"&amp;$D3653&amp;"")</f>
        <v/>
      </c>
      <c r="AH3653">
        <f>IF($F3653="","",IF(COUNTIF($AG$2:$AG3653,$AG3653)=1,1,0))</f>
        <v/>
      </c>
      <c r="AI3653">
        <f>IF($AH3653=1,SUMPRODUCT(--($AL$2:$AL$8001&lt;$AL3653))+1,"")</f>
        <v/>
      </c>
      <c r="AJ3653">
        <f>IF($F3653="","",IF(OR($U3653=TRUE(),$U3653="TRUE"),1,0))</f>
        <v/>
      </c>
      <c r="AK3653">
        <f>IF($F3653="","",IF($AD3653="Yes",1,0))</f>
        <v/>
      </c>
      <c r="AL3653">
        <f>IF($AH3653=1,IFERROR(IF(VALUE($F3653)&lt;100000000,VALUE($F3653),1000000000),IFERROR(IF(VALUE(MID($F3653,2,20))&lt;100000000,VALUE(MID($F3653,2,20)),1000000000),1000000000))+ROW()/100000,"")</f>
        <v/>
      </c>
    </row>
    <row r="3654">
      <c r="A3654">
        <f>IF($F3654="","",IFERROR(IF(INDEX('Per Invoice'!$A$2:$A$2001,MATCH($F3654,'Per Invoice'!$B$2:$B$2001,0))=0,"",INDEX('Per Invoice'!$A$2:$A$2001,MATCH($F3654,'Per Invoice'!$B$2:$B$2001,0))),""))</f>
        <v/>
      </c>
      <c r="H3654" s="11" t="n"/>
      <c r="R3654" s="7">
        <f>IF($F3654="","",Q3654*Y3654/100)</f>
        <v/>
      </c>
      <c r="X3654" s="7" t="n"/>
      <c r="Y3654" s="7" t="n"/>
      <c r="Z3654" s="7">
        <f>IF($F3654="","",Y3654*AE3654/100)</f>
        <v/>
      </c>
      <c r="AA3654" s="7">
        <f>IF($F3654="","",Y3654-Z3654)</f>
        <v/>
      </c>
      <c r="AB3654" s="7">
        <f>IF($F3654="","",AA3654-R3654)</f>
        <v/>
      </c>
      <c r="AE3654">
        <f>IF($F3654="","",IF($AK3654=1,0,IF($AJ3654=1,Settings!$C$6,Settings!$C$7))*100)</f>
        <v/>
      </c>
      <c r="AG3654">
        <f>IF($F3654="","",$F3654&amp;"|"&amp;$D3654&amp;"")</f>
        <v/>
      </c>
      <c r="AH3654">
        <f>IF($F3654="","",IF(COUNTIF($AG$2:$AG3654,$AG3654)=1,1,0))</f>
        <v/>
      </c>
      <c r="AI3654">
        <f>IF($AH3654=1,SUMPRODUCT(--($AL$2:$AL$8001&lt;$AL3654))+1,"")</f>
        <v/>
      </c>
      <c r="AJ3654">
        <f>IF($F3654="","",IF(OR($U3654=TRUE(),$U3654="TRUE"),1,0))</f>
        <v/>
      </c>
      <c r="AK3654">
        <f>IF($F3654="","",IF($AD3654="Yes",1,0))</f>
        <v/>
      </c>
      <c r="AL3654">
        <f>IF($AH3654=1,IFERROR(IF(VALUE($F3654)&lt;100000000,VALUE($F3654),1000000000),IFERROR(IF(VALUE(MID($F3654,2,20))&lt;100000000,VALUE(MID($F3654,2,20)),1000000000),1000000000))+ROW()/100000,"")</f>
        <v/>
      </c>
    </row>
    <row r="3655">
      <c r="A3655">
        <f>IF($F3655="","",IFERROR(IF(INDEX('Per Invoice'!$A$2:$A$2001,MATCH($F3655,'Per Invoice'!$B$2:$B$2001,0))=0,"",INDEX('Per Invoice'!$A$2:$A$2001,MATCH($F3655,'Per Invoice'!$B$2:$B$2001,0))),""))</f>
        <v/>
      </c>
      <c r="H3655" s="11" t="n"/>
      <c r="R3655" s="7">
        <f>IF($F3655="","",Q3655*Y3655/100)</f>
        <v/>
      </c>
      <c r="X3655" s="7" t="n"/>
      <c r="Y3655" s="7" t="n"/>
      <c r="Z3655" s="7">
        <f>IF($F3655="","",Y3655*AE3655/100)</f>
        <v/>
      </c>
      <c r="AA3655" s="7">
        <f>IF($F3655="","",Y3655-Z3655)</f>
        <v/>
      </c>
      <c r="AB3655" s="7">
        <f>IF($F3655="","",AA3655-R3655)</f>
        <v/>
      </c>
      <c r="AE3655">
        <f>IF($F3655="","",IF($AK3655=1,0,IF($AJ3655=1,Settings!$C$6,Settings!$C$7))*100)</f>
        <v/>
      </c>
      <c r="AG3655">
        <f>IF($F3655="","",$F3655&amp;"|"&amp;$D3655&amp;"")</f>
        <v/>
      </c>
      <c r="AH3655">
        <f>IF($F3655="","",IF(COUNTIF($AG$2:$AG3655,$AG3655)=1,1,0))</f>
        <v/>
      </c>
      <c r="AI3655">
        <f>IF($AH3655=1,SUMPRODUCT(--($AL$2:$AL$8001&lt;$AL3655))+1,"")</f>
        <v/>
      </c>
      <c r="AJ3655">
        <f>IF($F3655="","",IF(OR($U3655=TRUE(),$U3655="TRUE"),1,0))</f>
        <v/>
      </c>
      <c r="AK3655">
        <f>IF($F3655="","",IF($AD3655="Yes",1,0))</f>
        <v/>
      </c>
      <c r="AL3655">
        <f>IF($AH3655=1,IFERROR(IF(VALUE($F3655)&lt;100000000,VALUE($F3655),1000000000),IFERROR(IF(VALUE(MID($F3655,2,20))&lt;100000000,VALUE(MID($F3655,2,20)),1000000000),1000000000))+ROW()/100000,"")</f>
        <v/>
      </c>
    </row>
    <row r="3656">
      <c r="A3656">
        <f>IF($F3656="","",IFERROR(IF(INDEX('Per Invoice'!$A$2:$A$2001,MATCH($F3656,'Per Invoice'!$B$2:$B$2001,0))=0,"",INDEX('Per Invoice'!$A$2:$A$2001,MATCH($F3656,'Per Invoice'!$B$2:$B$2001,0))),""))</f>
        <v/>
      </c>
      <c r="H3656" s="11" t="n"/>
      <c r="R3656" s="7">
        <f>IF($F3656="","",Q3656*Y3656/100)</f>
        <v/>
      </c>
      <c r="X3656" s="7" t="n"/>
      <c r="Y3656" s="7" t="n"/>
      <c r="Z3656" s="7">
        <f>IF($F3656="","",Y3656*AE3656/100)</f>
        <v/>
      </c>
      <c r="AA3656" s="7">
        <f>IF($F3656="","",Y3656-Z3656)</f>
        <v/>
      </c>
      <c r="AB3656" s="7">
        <f>IF($F3656="","",AA3656-R3656)</f>
        <v/>
      </c>
      <c r="AE3656">
        <f>IF($F3656="","",IF($AK3656=1,0,IF($AJ3656=1,Settings!$C$6,Settings!$C$7))*100)</f>
        <v/>
      </c>
      <c r="AG3656">
        <f>IF($F3656="","",$F3656&amp;"|"&amp;$D3656&amp;"")</f>
        <v/>
      </c>
      <c r="AH3656">
        <f>IF($F3656="","",IF(COUNTIF($AG$2:$AG3656,$AG3656)=1,1,0))</f>
        <v/>
      </c>
      <c r="AI3656">
        <f>IF($AH3656=1,SUMPRODUCT(--($AL$2:$AL$8001&lt;$AL3656))+1,"")</f>
        <v/>
      </c>
      <c r="AJ3656">
        <f>IF($F3656="","",IF(OR($U3656=TRUE(),$U3656="TRUE"),1,0))</f>
        <v/>
      </c>
      <c r="AK3656">
        <f>IF($F3656="","",IF($AD3656="Yes",1,0))</f>
        <v/>
      </c>
      <c r="AL3656">
        <f>IF($AH3656=1,IFERROR(IF(VALUE($F3656)&lt;100000000,VALUE($F3656),1000000000),IFERROR(IF(VALUE(MID($F3656,2,20))&lt;100000000,VALUE(MID($F3656,2,20)),1000000000),1000000000))+ROW()/100000,"")</f>
        <v/>
      </c>
    </row>
    <row r="3657">
      <c r="A3657">
        <f>IF($F3657="","",IFERROR(IF(INDEX('Per Invoice'!$A$2:$A$2001,MATCH($F3657,'Per Invoice'!$B$2:$B$2001,0))=0,"",INDEX('Per Invoice'!$A$2:$A$2001,MATCH($F3657,'Per Invoice'!$B$2:$B$2001,0))),""))</f>
        <v/>
      </c>
      <c r="H3657" s="11" t="n"/>
      <c r="R3657" s="7">
        <f>IF($F3657="","",Q3657*Y3657/100)</f>
        <v/>
      </c>
      <c r="X3657" s="7" t="n"/>
      <c r="Y3657" s="7" t="n"/>
      <c r="Z3657" s="7">
        <f>IF($F3657="","",Y3657*AE3657/100)</f>
        <v/>
      </c>
      <c r="AA3657" s="7">
        <f>IF($F3657="","",Y3657-Z3657)</f>
        <v/>
      </c>
      <c r="AB3657" s="7">
        <f>IF($F3657="","",AA3657-R3657)</f>
        <v/>
      </c>
      <c r="AE3657">
        <f>IF($F3657="","",IF($AK3657=1,0,IF($AJ3657=1,Settings!$C$6,Settings!$C$7))*100)</f>
        <v/>
      </c>
      <c r="AG3657">
        <f>IF($F3657="","",$F3657&amp;"|"&amp;$D3657&amp;"")</f>
        <v/>
      </c>
      <c r="AH3657">
        <f>IF($F3657="","",IF(COUNTIF($AG$2:$AG3657,$AG3657)=1,1,0))</f>
        <v/>
      </c>
      <c r="AI3657">
        <f>IF($AH3657=1,SUMPRODUCT(--($AL$2:$AL$8001&lt;$AL3657))+1,"")</f>
        <v/>
      </c>
      <c r="AJ3657">
        <f>IF($F3657="","",IF(OR($U3657=TRUE(),$U3657="TRUE"),1,0))</f>
        <v/>
      </c>
      <c r="AK3657">
        <f>IF($F3657="","",IF($AD3657="Yes",1,0))</f>
        <v/>
      </c>
      <c r="AL3657">
        <f>IF($AH3657=1,IFERROR(IF(VALUE($F3657)&lt;100000000,VALUE($F3657),1000000000),IFERROR(IF(VALUE(MID($F3657,2,20))&lt;100000000,VALUE(MID($F3657,2,20)),1000000000),1000000000))+ROW()/100000,"")</f>
        <v/>
      </c>
    </row>
    <row r="3658">
      <c r="A3658">
        <f>IF($F3658="","",IFERROR(IF(INDEX('Per Invoice'!$A$2:$A$2001,MATCH($F3658,'Per Invoice'!$B$2:$B$2001,0))=0,"",INDEX('Per Invoice'!$A$2:$A$2001,MATCH($F3658,'Per Invoice'!$B$2:$B$2001,0))),""))</f>
        <v/>
      </c>
      <c r="H3658" s="11" t="n"/>
      <c r="R3658" s="7">
        <f>IF($F3658="","",Q3658*Y3658/100)</f>
        <v/>
      </c>
      <c r="X3658" s="7" t="n"/>
      <c r="Y3658" s="7" t="n"/>
      <c r="Z3658" s="7">
        <f>IF($F3658="","",Y3658*AE3658/100)</f>
        <v/>
      </c>
      <c r="AA3658" s="7">
        <f>IF($F3658="","",Y3658-Z3658)</f>
        <v/>
      </c>
      <c r="AB3658" s="7">
        <f>IF($F3658="","",AA3658-R3658)</f>
        <v/>
      </c>
      <c r="AE3658">
        <f>IF($F3658="","",IF($AK3658=1,0,IF($AJ3658=1,Settings!$C$6,Settings!$C$7))*100)</f>
        <v/>
      </c>
      <c r="AG3658">
        <f>IF($F3658="","",$F3658&amp;"|"&amp;$D3658&amp;"")</f>
        <v/>
      </c>
      <c r="AH3658">
        <f>IF($F3658="","",IF(COUNTIF($AG$2:$AG3658,$AG3658)=1,1,0))</f>
        <v/>
      </c>
      <c r="AI3658">
        <f>IF($AH3658=1,SUMPRODUCT(--($AL$2:$AL$8001&lt;$AL3658))+1,"")</f>
        <v/>
      </c>
      <c r="AJ3658">
        <f>IF($F3658="","",IF(OR($U3658=TRUE(),$U3658="TRUE"),1,0))</f>
        <v/>
      </c>
      <c r="AK3658">
        <f>IF($F3658="","",IF($AD3658="Yes",1,0))</f>
        <v/>
      </c>
      <c r="AL3658">
        <f>IF($AH3658=1,IFERROR(IF(VALUE($F3658)&lt;100000000,VALUE($F3658),1000000000),IFERROR(IF(VALUE(MID($F3658,2,20))&lt;100000000,VALUE(MID($F3658,2,20)),1000000000),1000000000))+ROW()/100000,"")</f>
        <v/>
      </c>
    </row>
    <row r="3659">
      <c r="A3659">
        <f>IF($F3659="","",IFERROR(IF(INDEX('Per Invoice'!$A$2:$A$2001,MATCH($F3659,'Per Invoice'!$B$2:$B$2001,0))=0,"",INDEX('Per Invoice'!$A$2:$A$2001,MATCH($F3659,'Per Invoice'!$B$2:$B$2001,0))),""))</f>
        <v/>
      </c>
      <c r="H3659" s="11" t="n"/>
      <c r="R3659" s="7">
        <f>IF($F3659="","",Q3659*Y3659/100)</f>
        <v/>
      </c>
      <c r="X3659" s="7" t="n"/>
      <c r="Y3659" s="7" t="n"/>
      <c r="Z3659" s="7">
        <f>IF($F3659="","",Y3659*AE3659/100)</f>
        <v/>
      </c>
      <c r="AA3659" s="7">
        <f>IF($F3659="","",Y3659-Z3659)</f>
        <v/>
      </c>
      <c r="AB3659" s="7">
        <f>IF($F3659="","",AA3659-R3659)</f>
        <v/>
      </c>
      <c r="AE3659">
        <f>IF($F3659="","",IF($AK3659=1,0,IF($AJ3659=1,Settings!$C$6,Settings!$C$7))*100)</f>
        <v/>
      </c>
      <c r="AG3659">
        <f>IF($F3659="","",$F3659&amp;"|"&amp;$D3659&amp;"")</f>
        <v/>
      </c>
      <c r="AH3659">
        <f>IF($F3659="","",IF(COUNTIF($AG$2:$AG3659,$AG3659)=1,1,0))</f>
        <v/>
      </c>
      <c r="AI3659">
        <f>IF($AH3659=1,SUMPRODUCT(--($AL$2:$AL$8001&lt;$AL3659))+1,"")</f>
        <v/>
      </c>
      <c r="AJ3659">
        <f>IF($F3659="","",IF(OR($U3659=TRUE(),$U3659="TRUE"),1,0))</f>
        <v/>
      </c>
      <c r="AK3659">
        <f>IF($F3659="","",IF($AD3659="Yes",1,0))</f>
        <v/>
      </c>
      <c r="AL3659">
        <f>IF($AH3659=1,IFERROR(IF(VALUE($F3659)&lt;100000000,VALUE($F3659),1000000000),IFERROR(IF(VALUE(MID($F3659,2,20))&lt;100000000,VALUE(MID($F3659,2,20)),1000000000),1000000000))+ROW()/100000,"")</f>
        <v/>
      </c>
    </row>
    <row r="3660">
      <c r="A3660">
        <f>IF($F3660="","",IFERROR(IF(INDEX('Per Invoice'!$A$2:$A$2001,MATCH($F3660,'Per Invoice'!$B$2:$B$2001,0))=0,"",INDEX('Per Invoice'!$A$2:$A$2001,MATCH($F3660,'Per Invoice'!$B$2:$B$2001,0))),""))</f>
        <v/>
      </c>
      <c r="H3660" s="11" t="n"/>
      <c r="R3660" s="7">
        <f>IF($F3660="","",Q3660*Y3660/100)</f>
        <v/>
      </c>
      <c r="X3660" s="7" t="n"/>
      <c r="Y3660" s="7" t="n"/>
      <c r="Z3660" s="7">
        <f>IF($F3660="","",Y3660*AE3660/100)</f>
        <v/>
      </c>
      <c r="AA3660" s="7">
        <f>IF($F3660="","",Y3660-Z3660)</f>
        <v/>
      </c>
      <c r="AB3660" s="7">
        <f>IF($F3660="","",AA3660-R3660)</f>
        <v/>
      </c>
      <c r="AE3660">
        <f>IF($F3660="","",IF($AK3660=1,0,IF($AJ3660=1,Settings!$C$6,Settings!$C$7))*100)</f>
        <v/>
      </c>
      <c r="AG3660">
        <f>IF($F3660="","",$F3660&amp;"|"&amp;$D3660&amp;"")</f>
        <v/>
      </c>
      <c r="AH3660">
        <f>IF($F3660="","",IF(COUNTIF($AG$2:$AG3660,$AG3660)=1,1,0))</f>
        <v/>
      </c>
      <c r="AI3660">
        <f>IF($AH3660=1,SUMPRODUCT(--($AL$2:$AL$8001&lt;$AL3660))+1,"")</f>
        <v/>
      </c>
      <c r="AJ3660">
        <f>IF($F3660="","",IF(OR($U3660=TRUE(),$U3660="TRUE"),1,0))</f>
        <v/>
      </c>
      <c r="AK3660">
        <f>IF($F3660="","",IF($AD3660="Yes",1,0))</f>
        <v/>
      </c>
      <c r="AL3660">
        <f>IF($AH3660=1,IFERROR(IF(VALUE($F3660)&lt;100000000,VALUE($F3660),1000000000),IFERROR(IF(VALUE(MID($F3660,2,20))&lt;100000000,VALUE(MID($F3660,2,20)),1000000000),1000000000))+ROW()/100000,"")</f>
        <v/>
      </c>
    </row>
    <row r="3661">
      <c r="A3661">
        <f>IF($F3661="","",IFERROR(IF(INDEX('Per Invoice'!$A$2:$A$2001,MATCH($F3661,'Per Invoice'!$B$2:$B$2001,0))=0,"",INDEX('Per Invoice'!$A$2:$A$2001,MATCH($F3661,'Per Invoice'!$B$2:$B$2001,0))),""))</f>
        <v/>
      </c>
      <c r="H3661" s="11" t="n"/>
      <c r="R3661" s="7">
        <f>IF($F3661="","",Q3661*Y3661/100)</f>
        <v/>
      </c>
      <c r="X3661" s="7" t="n"/>
      <c r="Y3661" s="7" t="n"/>
      <c r="Z3661" s="7">
        <f>IF($F3661="","",Y3661*AE3661/100)</f>
        <v/>
      </c>
      <c r="AA3661" s="7">
        <f>IF($F3661="","",Y3661-Z3661)</f>
        <v/>
      </c>
      <c r="AB3661" s="7">
        <f>IF($F3661="","",AA3661-R3661)</f>
        <v/>
      </c>
      <c r="AE3661">
        <f>IF($F3661="","",IF($AK3661=1,0,IF($AJ3661=1,Settings!$C$6,Settings!$C$7))*100)</f>
        <v/>
      </c>
      <c r="AG3661">
        <f>IF($F3661="","",$F3661&amp;"|"&amp;$D3661&amp;"")</f>
        <v/>
      </c>
      <c r="AH3661">
        <f>IF($F3661="","",IF(COUNTIF($AG$2:$AG3661,$AG3661)=1,1,0))</f>
        <v/>
      </c>
      <c r="AI3661">
        <f>IF($AH3661=1,SUMPRODUCT(--($AL$2:$AL$8001&lt;$AL3661))+1,"")</f>
        <v/>
      </c>
      <c r="AJ3661">
        <f>IF($F3661="","",IF(OR($U3661=TRUE(),$U3661="TRUE"),1,0))</f>
        <v/>
      </c>
      <c r="AK3661">
        <f>IF($F3661="","",IF($AD3661="Yes",1,0))</f>
        <v/>
      </c>
      <c r="AL3661">
        <f>IF($AH3661=1,IFERROR(IF(VALUE($F3661)&lt;100000000,VALUE($F3661),1000000000),IFERROR(IF(VALUE(MID($F3661,2,20))&lt;100000000,VALUE(MID($F3661,2,20)),1000000000),1000000000))+ROW()/100000,"")</f>
        <v/>
      </c>
    </row>
    <row r="3662">
      <c r="A3662">
        <f>IF($F3662="","",IFERROR(IF(INDEX('Per Invoice'!$A$2:$A$2001,MATCH($F3662,'Per Invoice'!$B$2:$B$2001,0))=0,"",INDEX('Per Invoice'!$A$2:$A$2001,MATCH($F3662,'Per Invoice'!$B$2:$B$2001,0))),""))</f>
        <v/>
      </c>
      <c r="H3662" s="11" t="n"/>
      <c r="R3662" s="7">
        <f>IF($F3662="","",Q3662*Y3662/100)</f>
        <v/>
      </c>
      <c r="X3662" s="7" t="n"/>
      <c r="Y3662" s="7" t="n"/>
      <c r="Z3662" s="7">
        <f>IF($F3662="","",Y3662*AE3662/100)</f>
        <v/>
      </c>
      <c r="AA3662" s="7">
        <f>IF($F3662="","",Y3662-Z3662)</f>
        <v/>
      </c>
      <c r="AB3662" s="7">
        <f>IF($F3662="","",AA3662-R3662)</f>
        <v/>
      </c>
      <c r="AE3662">
        <f>IF($F3662="","",IF($AK3662=1,0,IF($AJ3662=1,Settings!$C$6,Settings!$C$7))*100)</f>
        <v/>
      </c>
      <c r="AG3662">
        <f>IF($F3662="","",$F3662&amp;"|"&amp;$D3662&amp;"")</f>
        <v/>
      </c>
      <c r="AH3662">
        <f>IF($F3662="","",IF(COUNTIF($AG$2:$AG3662,$AG3662)=1,1,0))</f>
        <v/>
      </c>
      <c r="AI3662">
        <f>IF($AH3662=1,SUMPRODUCT(--($AL$2:$AL$8001&lt;$AL3662))+1,"")</f>
        <v/>
      </c>
      <c r="AJ3662">
        <f>IF($F3662="","",IF(OR($U3662=TRUE(),$U3662="TRUE"),1,0))</f>
        <v/>
      </c>
      <c r="AK3662">
        <f>IF($F3662="","",IF($AD3662="Yes",1,0))</f>
        <v/>
      </c>
      <c r="AL3662">
        <f>IF($AH3662=1,IFERROR(IF(VALUE($F3662)&lt;100000000,VALUE($F3662),1000000000),IFERROR(IF(VALUE(MID($F3662,2,20))&lt;100000000,VALUE(MID($F3662,2,20)),1000000000),1000000000))+ROW()/100000,"")</f>
        <v/>
      </c>
    </row>
    <row r="3663">
      <c r="A3663">
        <f>IF($F3663="","",IFERROR(IF(INDEX('Per Invoice'!$A$2:$A$2001,MATCH($F3663,'Per Invoice'!$B$2:$B$2001,0))=0,"",INDEX('Per Invoice'!$A$2:$A$2001,MATCH($F3663,'Per Invoice'!$B$2:$B$2001,0))),""))</f>
        <v/>
      </c>
      <c r="H3663" s="11" t="n"/>
      <c r="R3663" s="7">
        <f>IF($F3663="","",Q3663*Y3663/100)</f>
        <v/>
      </c>
      <c r="X3663" s="7" t="n"/>
      <c r="Y3663" s="7" t="n"/>
      <c r="Z3663" s="7">
        <f>IF($F3663="","",Y3663*AE3663/100)</f>
        <v/>
      </c>
      <c r="AA3663" s="7">
        <f>IF($F3663="","",Y3663-Z3663)</f>
        <v/>
      </c>
      <c r="AB3663" s="7">
        <f>IF($F3663="","",AA3663-R3663)</f>
        <v/>
      </c>
      <c r="AE3663">
        <f>IF($F3663="","",IF($AK3663=1,0,IF($AJ3663=1,Settings!$C$6,Settings!$C$7))*100)</f>
        <v/>
      </c>
      <c r="AG3663">
        <f>IF($F3663="","",$F3663&amp;"|"&amp;$D3663&amp;"")</f>
        <v/>
      </c>
      <c r="AH3663">
        <f>IF($F3663="","",IF(COUNTIF($AG$2:$AG3663,$AG3663)=1,1,0))</f>
        <v/>
      </c>
      <c r="AI3663">
        <f>IF($AH3663=1,SUMPRODUCT(--($AL$2:$AL$8001&lt;$AL3663))+1,"")</f>
        <v/>
      </c>
      <c r="AJ3663">
        <f>IF($F3663="","",IF(OR($U3663=TRUE(),$U3663="TRUE"),1,0))</f>
        <v/>
      </c>
      <c r="AK3663">
        <f>IF($F3663="","",IF($AD3663="Yes",1,0))</f>
        <v/>
      </c>
      <c r="AL3663">
        <f>IF($AH3663=1,IFERROR(IF(VALUE($F3663)&lt;100000000,VALUE($F3663),1000000000),IFERROR(IF(VALUE(MID($F3663,2,20))&lt;100000000,VALUE(MID($F3663,2,20)),1000000000),1000000000))+ROW()/100000,"")</f>
        <v/>
      </c>
    </row>
    <row r="3664">
      <c r="A3664">
        <f>IF($F3664="","",IFERROR(IF(INDEX('Per Invoice'!$A$2:$A$2001,MATCH($F3664,'Per Invoice'!$B$2:$B$2001,0))=0,"",INDEX('Per Invoice'!$A$2:$A$2001,MATCH($F3664,'Per Invoice'!$B$2:$B$2001,0))),""))</f>
        <v/>
      </c>
      <c r="H3664" s="11" t="n"/>
      <c r="R3664" s="7">
        <f>IF($F3664="","",Q3664*Y3664/100)</f>
        <v/>
      </c>
      <c r="X3664" s="7" t="n"/>
      <c r="Y3664" s="7" t="n"/>
      <c r="Z3664" s="7">
        <f>IF($F3664="","",Y3664*AE3664/100)</f>
        <v/>
      </c>
      <c r="AA3664" s="7">
        <f>IF($F3664="","",Y3664-Z3664)</f>
        <v/>
      </c>
      <c r="AB3664" s="7">
        <f>IF($F3664="","",AA3664-R3664)</f>
        <v/>
      </c>
      <c r="AE3664">
        <f>IF($F3664="","",IF($AK3664=1,0,IF($AJ3664=1,Settings!$C$6,Settings!$C$7))*100)</f>
        <v/>
      </c>
      <c r="AG3664">
        <f>IF($F3664="","",$F3664&amp;"|"&amp;$D3664&amp;"")</f>
        <v/>
      </c>
      <c r="AH3664">
        <f>IF($F3664="","",IF(COUNTIF($AG$2:$AG3664,$AG3664)=1,1,0))</f>
        <v/>
      </c>
      <c r="AI3664">
        <f>IF($AH3664=1,SUMPRODUCT(--($AL$2:$AL$8001&lt;$AL3664))+1,"")</f>
        <v/>
      </c>
      <c r="AJ3664">
        <f>IF($F3664="","",IF(OR($U3664=TRUE(),$U3664="TRUE"),1,0))</f>
        <v/>
      </c>
      <c r="AK3664">
        <f>IF($F3664="","",IF($AD3664="Yes",1,0))</f>
        <v/>
      </c>
      <c r="AL3664">
        <f>IF($AH3664=1,IFERROR(IF(VALUE($F3664)&lt;100000000,VALUE($F3664),1000000000),IFERROR(IF(VALUE(MID($F3664,2,20))&lt;100000000,VALUE(MID($F3664,2,20)),1000000000),1000000000))+ROW()/100000,"")</f>
        <v/>
      </c>
    </row>
    <row r="3665">
      <c r="A3665">
        <f>IF($F3665="","",IFERROR(IF(INDEX('Per Invoice'!$A$2:$A$2001,MATCH($F3665,'Per Invoice'!$B$2:$B$2001,0))=0,"",INDEX('Per Invoice'!$A$2:$A$2001,MATCH($F3665,'Per Invoice'!$B$2:$B$2001,0))),""))</f>
        <v/>
      </c>
      <c r="H3665" s="11" t="n"/>
      <c r="R3665" s="7">
        <f>IF($F3665="","",Q3665*Y3665/100)</f>
        <v/>
      </c>
      <c r="X3665" s="7" t="n"/>
      <c r="Y3665" s="7" t="n"/>
      <c r="Z3665" s="7">
        <f>IF($F3665="","",Y3665*AE3665/100)</f>
        <v/>
      </c>
      <c r="AA3665" s="7">
        <f>IF($F3665="","",Y3665-Z3665)</f>
        <v/>
      </c>
      <c r="AB3665" s="7">
        <f>IF($F3665="","",AA3665-R3665)</f>
        <v/>
      </c>
      <c r="AE3665">
        <f>IF($F3665="","",IF($AK3665=1,0,IF($AJ3665=1,Settings!$C$6,Settings!$C$7))*100)</f>
        <v/>
      </c>
      <c r="AG3665">
        <f>IF($F3665="","",$F3665&amp;"|"&amp;$D3665&amp;"")</f>
        <v/>
      </c>
      <c r="AH3665">
        <f>IF($F3665="","",IF(COUNTIF($AG$2:$AG3665,$AG3665)=1,1,0))</f>
        <v/>
      </c>
      <c r="AI3665">
        <f>IF($AH3665=1,SUMPRODUCT(--($AL$2:$AL$8001&lt;$AL3665))+1,"")</f>
        <v/>
      </c>
      <c r="AJ3665">
        <f>IF($F3665="","",IF(OR($U3665=TRUE(),$U3665="TRUE"),1,0))</f>
        <v/>
      </c>
      <c r="AK3665">
        <f>IF($F3665="","",IF($AD3665="Yes",1,0))</f>
        <v/>
      </c>
      <c r="AL3665">
        <f>IF($AH3665=1,IFERROR(IF(VALUE($F3665)&lt;100000000,VALUE($F3665),1000000000),IFERROR(IF(VALUE(MID($F3665,2,20))&lt;100000000,VALUE(MID($F3665,2,20)),1000000000),1000000000))+ROW()/100000,"")</f>
        <v/>
      </c>
    </row>
    <row r="3666">
      <c r="A3666">
        <f>IF($F3666="","",IFERROR(IF(INDEX('Per Invoice'!$A$2:$A$2001,MATCH($F3666,'Per Invoice'!$B$2:$B$2001,0))=0,"",INDEX('Per Invoice'!$A$2:$A$2001,MATCH($F3666,'Per Invoice'!$B$2:$B$2001,0))),""))</f>
        <v/>
      </c>
      <c r="H3666" s="11" t="n"/>
      <c r="R3666" s="7">
        <f>IF($F3666="","",Q3666*Y3666/100)</f>
        <v/>
      </c>
      <c r="X3666" s="7" t="n"/>
      <c r="Y3666" s="7" t="n"/>
      <c r="Z3666" s="7">
        <f>IF($F3666="","",Y3666*AE3666/100)</f>
        <v/>
      </c>
      <c r="AA3666" s="7">
        <f>IF($F3666="","",Y3666-Z3666)</f>
        <v/>
      </c>
      <c r="AB3666" s="7">
        <f>IF($F3666="","",AA3666-R3666)</f>
        <v/>
      </c>
      <c r="AE3666">
        <f>IF($F3666="","",IF($AK3666=1,0,IF($AJ3666=1,Settings!$C$6,Settings!$C$7))*100)</f>
        <v/>
      </c>
      <c r="AG3666">
        <f>IF($F3666="","",$F3666&amp;"|"&amp;$D3666&amp;"")</f>
        <v/>
      </c>
      <c r="AH3666">
        <f>IF($F3666="","",IF(COUNTIF($AG$2:$AG3666,$AG3666)=1,1,0))</f>
        <v/>
      </c>
      <c r="AI3666">
        <f>IF($AH3666=1,SUMPRODUCT(--($AL$2:$AL$8001&lt;$AL3666))+1,"")</f>
        <v/>
      </c>
      <c r="AJ3666">
        <f>IF($F3666="","",IF(OR($U3666=TRUE(),$U3666="TRUE"),1,0))</f>
        <v/>
      </c>
      <c r="AK3666">
        <f>IF($F3666="","",IF($AD3666="Yes",1,0))</f>
        <v/>
      </c>
      <c r="AL3666">
        <f>IF($AH3666=1,IFERROR(IF(VALUE($F3666)&lt;100000000,VALUE($F3666),1000000000),IFERROR(IF(VALUE(MID($F3666,2,20))&lt;100000000,VALUE(MID($F3666,2,20)),1000000000),1000000000))+ROW()/100000,"")</f>
        <v/>
      </c>
    </row>
    <row r="3667">
      <c r="A3667">
        <f>IF($F3667="","",IFERROR(IF(INDEX('Per Invoice'!$A$2:$A$2001,MATCH($F3667,'Per Invoice'!$B$2:$B$2001,0))=0,"",INDEX('Per Invoice'!$A$2:$A$2001,MATCH($F3667,'Per Invoice'!$B$2:$B$2001,0))),""))</f>
        <v/>
      </c>
      <c r="H3667" s="11" t="n"/>
      <c r="R3667" s="7">
        <f>IF($F3667="","",Q3667*Y3667/100)</f>
        <v/>
      </c>
      <c r="X3667" s="7" t="n"/>
      <c r="Y3667" s="7" t="n"/>
      <c r="Z3667" s="7">
        <f>IF($F3667="","",Y3667*AE3667/100)</f>
        <v/>
      </c>
      <c r="AA3667" s="7">
        <f>IF($F3667="","",Y3667-Z3667)</f>
        <v/>
      </c>
      <c r="AB3667" s="7">
        <f>IF($F3667="","",AA3667-R3667)</f>
        <v/>
      </c>
      <c r="AE3667">
        <f>IF($F3667="","",IF($AK3667=1,0,IF($AJ3667=1,Settings!$C$6,Settings!$C$7))*100)</f>
        <v/>
      </c>
      <c r="AG3667">
        <f>IF($F3667="","",$F3667&amp;"|"&amp;$D3667&amp;"")</f>
        <v/>
      </c>
      <c r="AH3667">
        <f>IF($F3667="","",IF(COUNTIF($AG$2:$AG3667,$AG3667)=1,1,0))</f>
        <v/>
      </c>
      <c r="AI3667">
        <f>IF($AH3667=1,SUMPRODUCT(--($AL$2:$AL$8001&lt;$AL3667))+1,"")</f>
        <v/>
      </c>
      <c r="AJ3667">
        <f>IF($F3667="","",IF(OR($U3667=TRUE(),$U3667="TRUE"),1,0))</f>
        <v/>
      </c>
      <c r="AK3667">
        <f>IF($F3667="","",IF($AD3667="Yes",1,0))</f>
        <v/>
      </c>
      <c r="AL3667">
        <f>IF($AH3667=1,IFERROR(IF(VALUE($F3667)&lt;100000000,VALUE($F3667),1000000000),IFERROR(IF(VALUE(MID($F3667,2,20))&lt;100000000,VALUE(MID($F3667,2,20)),1000000000),1000000000))+ROW()/100000,"")</f>
        <v/>
      </c>
    </row>
    <row r="3668">
      <c r="A3668">
        <f>IF($F3668="","",IFERROR(IF(INDEX('Per Invoice'!$A$2:$A$2001,MATCH($F3668,'Per Invoice'!$B$2:$B$2001,0))=0,"",INDEX('Per Invoice'!$A$2:$A$2001,MATCH($F3668,'Per Invoice'!$B$2:$B$2001,0))),""))</f>
        <v/>
      </c>
      <c r="H3668" s="11" t="n"/>
      <c r="R3668" s="7">
        <f>IF($F3668="","",Q3668*Y3668/100)</f>
        <v/>
      </c>
      <c r="X3668" s="7" t="n"/>
      <c r="Y3668" s="7" t="n"/>
      <c r="Z3668" s="7">
        <f>IF($F3668="","",Y3668*AE3668/100)</f>
        <v/>
      </c>
      <c r="AA3668" s="7">
        <f>IF($F3668="","",Y3668-Z3668)</f>
        <v/>
      </c>
      <c r="AB3668" s="7">
        <f>IF($F3668="","",AA3668-R3668)</f>
        <v/>
      </c>
      <c r="AE3668">
        <f>IF($F3668="","",IF($AK3668=1,0,IF($AJ3668=1,Settings!$C$6,Settings!$C$7))*100)</f>
        <v/>
      </c>
      <c r="AG3668">
        <f>IF($F3668="","",$F3668&amp;"|"&amp;$D3668&amp;"")</f>
        <v/>
      </c>
      <c r="AH3668">
        <f>IF($F3668="","",IF(COUNTIF($AG$2:$AG3668,$AG3668)=1,1,0))</f>
        <v/>
      </c>
      <c r="AI3668">
        <f>IF($AH3668=1,SUMPRODUCT(--($AL$2:$AL$8001&lt;$AL3668))+1,"")</f>
        <v/>
      </c>
      <c r="AJ3668">
        <f>IF($F3668="","",IF(OR($U3668=TRUE(),$U3668="TRUE"),1,0))</f>
        <v/>
      </c>
      <c r="AK3668">
        <f>IF($F3668="","",IF($AD3668="Yes",1,0))</f>
        <v/>
      </c>
      <c r="AL3668">
        <f>IF($AH3668=1,IFERROR(IF(VALUE($F3668)&lt;100000000,VALUE($F3668),1000000000),IFERROR(IF(VALUE(MID($F3668,2,20))&lt;100000000,VALUE(MID($F3668,2,20)),1000000000),1000000000))+ROW()/100000,"")</f>
        <v/>
      </c>
    </row>
    <row r="3669">
      <c r="A3669">
        <f>IF($F3669="","",IFERROR(IF(INDEX('Per Invoice'!$A$2:$A$2001,MATCH($F3669,'Per Invoice'!$B$2:$B$2001,0))=0,"",INDEX('Per Invoice'!$A$2:$A$2001,MATCH($F3669,'Per Invoice'!$B$2:$B$2001,0))),""))</f>
        <v/>
      </c>
      <c r="H3669" s="11" t="n"/>
      <c r="R3669" s="7">
        <f>IF($F3669="","",Q3669*Y3669/100)</f>
        <v/>
      </c>
      <c r="X3669" s="7" t="n"/>
      <c r="Y3669" s="7" t="n"/>
      <c r="Z3669" s="7">
        <f>IF($F3669="","",Y3669*AE3669/100)</f>
        <v/>
      </c>
      <c r="AA3669" s="7">
        <f>IF($F3669="","",Y3669-Z3669)</f>
        <v/>
      </c>
      <c r="AB3669" s="7">
        <f>IF($F3669="","",AA3669-R3669)</f>
        <v/>
      </c>
      <c r="AE3669">
        <f>IF($F3669="","",IF($AK3669=1,0,IF($AJ3669=1,Settings!$C$6,Settings!$C$7))*100)</f>
        <v/>
      </c>
      <c r="AG3669">
        <f>IF($F3669="","",$F3669&amp;"|"&amp;$D3669&amp;"")</f>
        <v/>
      </c>
      <c r="AH3669">
        <f>IF($F3669="","",IF(COUNTIF($AG$2:$AG3669,$AG3669)=1,1,0))</f>
        <v/>
      </c>
      <c r="AI3669">
        <f>IF($AH3669=1,SUMPRODUCT(--($AL$2:$AL$8001&lt;$AL3669))+1,"")</f>
        <v/>
      </c>
      <c r="AJ3669">
        <f>IF($F3669="","",IF(OR($U3669=TRUE(),$U3669="TRUE"),1,0))</f>
        <v/>
      </c>
      <c r="AK3669">
        <f>IF($F3669="","",IF($AD3669="Yes",1,0))</f>
        <v/>
      </c>
      <c r="AL3669">
        <f>IF($AH3669=1,IFERROR(IF(VALUE($F3669)&lt;100000000,VALUE($F3669),1000000000),IFERROR(IF(VALUE(MID($F3669,2,20))&lt;100000000,VALUE(MID($F3669,2,20)),1000000000),1000000000))+ROW()/100000,"")</f>
        <v/>
      </c>
    </row>
    <row r="3670">
      <c r="A3670">
        <f>IF($F3670="","",IFERROR(IF(INDEX('Per Invoice'!$A$2:$A$2001,MATCH($F3670,'Per Invoice'!$B$2:$B$2001,0))=0,"",INDEX('Per Invoice'!$A$2:$A$2001,MATCH($F3670,'Per Invoice'!$B$2:$B$2001,0))),""))</f>
        <v/>
      </c>
      <c r="H3670" s="11" t="n"/>
      <c r="R3670" s="7">
        <f>IF($F3670="","",Q3670*Y3670/100)</f>
        <v/>
      </c>
      <c r="X3670" s="7" t="n"/>
      <c r="Y3670" s="7" t="n"/>
      <c r="Z3670" s="7">
        <f>IF($F3670="","",Y3670*AE3670/100)</f>
        <v/>
      </c>
      <c r="AA3670" s="7">
        <f>IF($F3670="","",Y3670-Z3670)</f>
        <v/>
      </c>
      <c r="AB3670" s="7">
        <f>IF($F3670="","",AA3670-R3670)</f>
        <v/>
      </c>
      <c r="AE3670">
        <f>IF($F3670="","",IF($AK3670=1,0,IF($AJ3670=1,Settings!$C$6,Settings!$C$7))*100)</f>
        <v/>
      </c>
      <c r="AG3670">
        <f>IF($F3670="","",$F3670&amp;"|"&amp;$D3670&amp;"")</f>
        <v/>
      </c>
      <c r="AH3670">
        <f>IF($F3670="","",IF(COUNTIF($AG$2:$AG3670,$AG3670)=1,1,0))</f>
        <v/>
      </c>
      <c r="AI3670">
        <f>IF($AH3670=1,SUMPRODUCT(--($AL$2:$AL$8001&lt;$AL3670))+1,"")</f>
        <v/>
      </c>
      <c r="AJ3670">
        <f>IF($F3670="","",IF(OR($U3670=TRUE(),$U3670="TRUE"),1,0))</f>
        <v/>
      </c>
      <c r="AK3670">
        <f>IF($F3670="","",IF($AD3670="Yes",1,0))</f>
        <v/>
      </c>
      <c r="AL3670">
        <f>IF($AH3670=1,IFERROR(IF(VALUE($F3670)&lt;100000000,VALUE($F3670),1000000000),IFERROR(IF(VALUE(MID($F3670,2,20))&lt;100000000,VALUE(MID($F3670,2,20)),1000000000),1000000000))+ROW()/100000,"")</f>
        <v/>
      </c>
    </row>
    <row r="3671">
      <c r="A3671">
        <f>IF($F3671="","",IFERROR(IF(INDEX('Per Invoice'!$A$2:$A$2001,MATCH($F3671,'Per Invoice'!$B$2:$B$2001,0))=0,"",INDEX('Per Invoice'!$A$2:$A$2001,MATCH($F3671,'Per Invoice'!$B$2:$B$2001,0))),""))</f>
        <v/>
      </c>
      <c r="H3671" s="11" t="n"/>
      <c r="R3671" s="7">
        <f>IF($F3671="","",Q3671*Y3671/100)</f>
        <v/>
      </c>
      <c r="X3671" s="7" t="n"/>
      <c r="Y3671" s="7" t="n"/>
      <c r="Z3671" s="7">
        <f>IF($F3671="","",Y3671*AE3671/100)</f>
        <v/>
      </c>
      <c r="AA3671" s="7">
        <f>IF($F3671="","",Y3671-Z3671)</f>
        <v/>
      </c>
      <c r="AB3671" s="7">
        <f>IF($F3671="","",AA3671-R3671)</f>
        <v/>
      </c>
      <c r="AE3671">
        <f>IF($F3671="","",IF($AK3671=1,0,IF($AJ3671=1,Settings!$C$6,Settings!$C$7))*100)</f>
        <v/>
      </c>
      <c r="AG3671">
        <f>IF($F3671="","",$F3671&amp;"|"&amp;$D3671&amp;"")</f>
        <v/>
      </c>
      <c r="AH3671">
        <f>IF($F3671="","",IF(COUNTIF($AG$2:$AG3671,$AG3671)=1,1,0))</f>
        <v/>
      </c>
      <c r="AI3671">
        <f>IF($AH3671=1,SUMPRODUCT(--($AL$2:$AL$8001&lt;$AL3671))+1,"")</f>
        <v/>
      </c>
      <c r="AJ3671">
        <f>IF($F3671="","",IF(OR($U3671=TRUE(),$U3671="TRUE"),1,0))</f>
        <v/>
      </c>
      <c r="AK3671">
        <f>IF($F3671="","",IF($AD3671="Yes",1,0))</f>
        <v/>
      </c>
      <c r="AL3671">
        <f>IF($AH3671=1,IFERROR(IF(VALUE($F3671)&lt;100000000,VALUE($F3671),1000000000),IFERROR(IF(VALUE(MID($F3671,2,20))&lt;100000000,VALUE(MID($F3671,2,20)),1000000000),1000000000))+ROW()/100000,"")</f>
        <v/>
      </c>
    </row>
    <row r="3672">
      <c r="A3672">
        <f>IF($F3672="","",IFERROR(IF(INDEX('Per Invoice'!$A$2:$A$2001,MATCH($F3672,'Per Invoice'!$B$2:$B$2001,0))=0,"",INDEX('Per Invoice'!$A$2:$A$2001,MATCH($F3672,'Per Invoice'!$B$2:$B$2001,0))),""))</f>
        <v/>
      </c>
      <c r="H3672" s="11" t="n"/>
      <c r="R3672" s="7">
        <f>IF($F3672="","",Q3672*Y3672/100)</f>
        <v/>
      </c>
      <c r="X3672" s="7" t="n"/>
      <c r="Y3672" s="7" t="n"/>
      <c r="Z3672" s="7">
        <f>IF($F3672="","",Y3672*AE3672/100)</f>
        <v/>
      </c>
      <c r="AA3672" s="7">
        <f>IF($F3672="","",Y3672-Z3672)</f>
        <v/>
      </c>
      <c r="AB3672" s="7">
        <f>IF($F3672="","",AA3672-R3672)</f>
        <v/>
      </c>
      <c r="AE3672">
        <f>IF($F3672="","",IF($AK3672=1,0,IF($AJ3672=1,Settings!$C$6,Settings!$C$7))*100)</f>
        <v/>
      </c>
      <c r="AG3672">
        <f>IF($F3672="","",$F3672&amp;"|"&amp;$D3672&amp;"")</f>
        <v/>
      </c>
      <c r="AH3672">
        <f>IF($F3672="","",IF(COUNTIF($AG$2:$AG3672,$AG3672)=1,1,0))</f>
        <v/>
      </c>
      <c r="AI3672">
        <f>IF($AH3672=1,SUMPRODUCT(--($AL$2:$AL$8001&lt;$AL3672))+1,"")</f>
        <v/>
      </c>
      <c r="AJ3672">
        <f>IF($F3672="","",IF(OR($U3672=TRUE(),$U3672="TRUE"),1,0))</f>
        <v/>
      </c>
      <c r="AK3672">
        <f>IF($F3672="","",IF($AD3672="Yes",1,0))</f>
        <v/>
      </c>
      <c r="AL3672">
        <f>IF($AH3672=1,IFERROR(IF(VALUE($F3672)&lt;100000000,VALUE($F3672),1000000000),IFERROR(IF(VALUE(MID($F3672,2,20))&lt;100000000,VALUE(MID($F3672,2,20)),1000000000),1000000000))+ROW()/100000,"")</f>
        <v/>
      </c>
    </row>
    <row r="3673">
      <c r="A3673">
        <f>IF($F3673="","",IFERROR(IF(INDEX('Per Invoice'!$A$2:$A$2001,MATCH($F3673,'Per Invoice'!$B$2:$B$2001,0))=0,"",INDEX('Per Invoice'!$A$2:$A$2001,MATCH($F3673,'Per Invoice'!$B$2:$B$2001,0))),""))</f>
        <v/>
      </c>
      <c r="H3673" s="11" t="n"/>
      <c r="R3673" s="7">
        <f>IF($F3673="","",Q3673*Y3673/100)</f>
        <v/>
      </c>
      <c r="X3673" s="7" t="n"/>
      <c r="Y3673" s="7" t="n"/>
      <c r="Z3673" s="7">
        <f>IF($F3673="","",Y3673*AE3673/100)</f>
        <v/>
      </c>
      <c r="AA3673" s="7">
        <f>IF($F3673="","",Y3673-Z3673)</f>
        <v/>
      </c>
      <c r="AB3673" s="7">
        <f>IF($F3673="","",AA3673-R3673)</f>
        <v/>
      </c>
      <c r="AE3673">
        <f>IF($F3673="","",IF($AK3673=1,0,IF($AJ3673=1,Settings!$C$6,Settings!$C$7))*100)</f>
        <v/>
      </c>
      <c r="AG3673">
        <f>IF($F3673="","",$F3673&amp;"|"&amp;$D3673&amp;"")</f>
        <v/>
      </c>
      <c r="AH3673">
        <f>IF($F3673="","",IF(COUNTIF($AG$2:$AG3673,$AG3673)=1,1,0))</f>
        <v/>
      </c>
      <c r="AI3673">
        <f>IF($AH3673=1,SUMPRODUCT(--($AL$2:$AL$8001&lt;$AL3673))+1,"")</f>
        <v/>
      </c>
      <c r="AJ3673">
        <f>IF($F3673="","",IF(OR($U3673=TRUE(),$U3673="TRUE"),1,0))</f>
        <v/>
      </c>
      <c r="AK3673">
        <f>IF($F3673="","",IF($AD3673="Yes",1,0))</f>
        <v/>
      </c>
      <c r="AL3673">
        <f>IF($AH3673=1,IFERROR(IF(VALUE($F3673)&lt;100000000,VALUE($F3673),1000000000),IFERROR(IF(VALUE(MID($F3673,2,20))&lt;100000000,VALUE(MID($F3673,2,20)),1000000000),1000000000))+ROW()/100000,"")</f>
        <v/>
      </c>
    </row>
    <row r="3674">
      <c r="A3674">
        <f>IF($F3674="","",IFERROR(IF(INDEX('Per Invoice'!$A$2:$A$2001,MATCH($F3674,'Per Invoice'!$B$2:$B$2001,0))=0,"",INDEX('Per Invoice'!$A$2:$A$2001,MATCH($F3674,'Per Invoice'!$B$2:$B$2001,0))),""))</f>
        <v/>
      </c>
      <c r="H3674" s="11" t="n"/>
      <c r="R3674" s="7">
        <f>IF($F3674="","",Q3674*Y3674/100)</f>
        <v/>
      </c>
      <c r="X3674" s="7" t="n"/>
      <c r="Y3674" s="7" t="n"/>
      <c r="Z3674" s="7">
        <f>IF($F3674="","",Y3674*AE3674/100)</f>
        <v/>
      </c>
      <c r="AA3674" s="7">
        <f>IF($F3674="","",Y3674-Z3674)</f>
        <v/>
      </c>
      <c r="AB3674" s="7">
        <f>IF($F3674="","",AA3674-R3674)</f>
        <v/>
      </c>
      <c r="AE3674">
        <f>IF($F3674="","",IF($AK3674=1,0,IF($AJ3674=1,Settings!$C$6,Settings!$C$7))*100)</f>
        <v/>
      </c>
      <c r="AG3674">
        <f>IF($F3674="","",$F3674&amp;"|"&amp;$D3674&amp;"")</f>
        <v/>
      </c>
      <c r="AH3674">
        <f>IF($F3674="","",IF(COUNTIF($AG$2:$AG3674,$AG3674)=1,1,0))</f>
        <v/>
      </c>
      <c r="AI3674">
        <f>IF($AH3674=1,SUMPRODUCT(--($AL$2:$AL$8001&lt;$AL3674))+1,"")</f>
        <v/>
      </c>
      <c r="AJ3674">
        <f>IF($F3674="","",IF(OR($U3674=TRUE(),$U3674="TRUE"),1,0))</f>
        <v/>
      </c>
      <c r="AK3674">
        <f>IF($F3674="","",IF($AD3674="Yes",1,0))</f>
        <v/>
      </c>
      <c r="AL3674">
        <f>IF($AH3674=1,IFERROR(IF(VALUE($F3674)&lt;100000000,VALUE($F3674),1000000000),IFERROR(IF(VALUE(MID($F3674,2,20))&lt;100000000,VALUE(MID($F3674,2,20)),1000000000),1000000000))+ROW()/100000,"")</f>
        <v/>
      </c>
    </row>
    <row r="3675">
      <c r="A3675">
        <f>IF($F3675="","",IFERROR(IF(INDEX('Per Invoice'!$A$2:$A$2001,MATCH($F3675,'Per Invoice'!$B$2:$B$2001,0))=0,"",INDEX('Per Invoice'!$A$2:$A$2001,MATCH($F3675,'Per Invoice'!$B$2:$B$2001,0))),""))</f>
        <v/>
      </c>
      <c r="H3675" s="11" t="n"/>
      <c r="R3675" s="7">
        <f>IF($F3675="","",Q3675*Y3675/100)</f>
        <v/>
      </c>
      <c r="X3675" s="7" t="n"/>
      <c r="Y3675" s="7" t="n"/>
      <c r="Z3675" s="7">
        <f>IF($F3675="","",Y3675*AE3675/100)</f>
        <v/>
      </c>
      <c r="AA3675" s="7">
        <f>IF($F3675="","",Y3675-Z3675)</f>
        <v/>
      </c>
      <c r="AB3675" s="7">
        <f>IF($F3675="","",AA3675-R3675)</f>
        <v/>
      </c>
      <c r="AE3675">
        <f>IF($F3675="","",IF($AK3675=1,0,IF($AJ3675=1,Settings!$C$6,Settings!$C$7))*100)</f>
        <v/>
      </c>
      <c r="AG3675">
        <f>IF($F3675="","",$F3675&amp;"|"&amp;$D3675&amp;"")</f>
        <v/>
      </c>
      <c r="AH3675">
        <f>IF($F3675="","",IF(COUNTIF($AG$2:$AG3675,$AG3675)=1,1,0))</f>
        <v/>
      </c>
      <c r="AI3675">
        <f>IF($AH3675=1,SUMPRODUCT(--($AL$2:$AL$8001&lt;$AL3675))+1,"")</f>
        <v/>
      </c>
      <c r="AJ3675">
        <f>IF($F3675="","",IF(OR($U3675=TRUE(),$U3675="TRUE"),1,0))</f>
        <v/>
      </c>
      <c r="AK3675">
        <f>IF($F3675="","",IF($AD3675="Yes",1,0))</f>
        <v/>
      </c>
      <c r="AL3675">
        <f>IF($AH3675=1,IFERROR(IF(VALUE($F3675)&lt;100000000,VALUE($F3675),1000000000),IFERROR(IF(VALUE(MID($F3675,2,20))&lt;100000000,VALUE(MID($F3675,2,20)),1000000000),1000000000))+ROW()/100000,"")</f>
        <v/>
      </c>
    </row>
    <row r="3676">
      <c r="A3676">
        <f>IF($F3676="","",IFERROR(IF(INDEX('Per Invoice'!$A$2:$A$2001,MATCH($F3676,'Per Invoice'!$B$2:$B$2001,0))=0,"",INDEX('Per Invoice'!$A$2:$A$2001,MATCH($F3676,'Per Invoice'!$B$2:$B$2001,0))),""))</f>
        <v/>
      </c>
      <c r="H3676" s="11" t="n"/>
      <c r="R3676" s="7">
        <f>IF($F3676="","",Q3676*Y3676/100)</f>
        <v/>
      </c>
      <c r="X3676" s="7" t="n"/>
      <c r="Y3676" s="7" t="n"/>
      <c r="Z3676" s="7">
        <f>IF($F3676="","",Y3676*AE3676/100)</f>
        <v/>
      </c>
      <c r="AA3676" s="7">
        <f>IF($F3676="","",Y3676-Z3676)</f>
        <v/>
      </c>
      <c r="AB3676" s="7">
        <f>IF($F3676="","",AA3676-R3676)</f>
        <v/>
      </c>
      <c r="AE3676">
        <f>IF($F3676="","",IF($AK3676=1,0,IF($AJ3676=1,Settings!$C$6,Settings!$C$7))*100)</f>
        <v/>
      </c>
      <c r="AG3676">
        <f>IF($F3676="","",$F3676&amp;"|"&amp;$D3676&amp;"")</f>
        <v/>
      </c>
      <c r="AH3676">
        <f>IF($F3676="","",IF(COUNTIF($AG$2:$AG3676,$AG3676)=1,1,0))</f>
        <v/>
      </c>
      <c r="AI3676">
        <f>IF($AH3676=1,SUMPRODUCT(--($AL$2:$AL$8001&lt;$AL3676))+1,"")</f>
        <v/>
      </c>
      <c r="AJ3676">
        <f>IF($F3676="","",IF(OR($U3676=TRUE(),$U3676="TRUE"),1,0))</f>
        <v/>
      </c>
      <c r="AK3676">
        <f>IF($F3676="","",IF($AD3676="Yes",1,0))</f>
        <v/>
      </c>
      <c r="AL3676">
        <f>IF($AH3676=1,IFERROR(IF(VALUE($F3676)&lt;100000000,VALUE($F3676),1000000000),IFERROR(IF(VALUE(MID($F3676,2,20))&lt;100000000,VALUE(MID($F3676,2,20)),1000000000),1000000000))+ROW()/100000,"")</f>
        <v/>
      </c>
    </row>
    <row r="3677">
      <c r="A3677">
        <f>IF($F3677="","",IFERROR(IF(INDEX('Per Invoice'!$A$2:$A$2001,MATCH($F3677,'Per Invoice'!$B$2:$B$2001,0))=0,"",INDEX('Per Invoice'!$A$2:$A$2001,MATCH($F3677,'Per Invoice'!$B$2:$B$2001,0))),""))</f>
        <v/>
      </c>
      <c r="H3677" s="11" t="n"/>
      <c r="R3677" s="7">
        <f>IF($F3677="","",Q3677*Y3677/100)</f>
        <v/>
      </c>
      <c r="X3677" s="7" t="n"/>
      <c r="Y3677" s="7" t="n"/>
      <c r="Z3677" s="7">
        <f>IF($F3677="","",Y3677*AE3677/100)</f>
        <v/>
      </c>
      <c r="AA3677" s="7">
        <f>IF($F3677="","",Y3677-Z3677)</f>
        <v/>
      </c>
      <c r="AB3677" s="7">
        <f>IF($F3677="","",AA3677-R3677)</f>
        <v/>
      </c>
      <c r="AE3677">
        <f>IF($F3677="","",IF($AK3677=1,0,IF($AJ3677=1,Settings!$C$6,Settings!$C$7))*100)</f>
        <v/>
      </c>
      <c r="AG3677">
        <f>IF($F3677="","",$F3677&amp;"|"&amp;$D3677&amp;"")</f>
        <v/>
      </c>
      <c r="AH3677">
        <f>IF($F3677="","",IF(COUNTIF($AG$2:$AG3677,$AG3677)=1,1,0))</f>
        <v/>
      </c>
      <c r="AI3677">
        <f>IF($AH3677=1,SUMPRODUCT(--($AL$2:$AL$8001&lt;$AL3677))+1,"")</f>
        <v/>
      </c>
      <c r="AJ3677">
        <f>IF($F3677="","",IF(OR($U3677=TRUE(),$U3677="TRUE"),1,0))</f>
        <v/>
      </c>
      <c r="AK3677">
        <f>IF($F3677="","",IF($AD3677="Yes",1,0))</f>
        <v/>
      </c>
      <c r="AL3677">
        <f>IF($AH3677=1,IFERROR(IF(VALUE($F3677)&lt;100000000,VALUE($F3677),1000000000),IFERROR(IF(VALUE(MID($F3677,2,20))&lt;100000000,VALUE(MID($F3677,2,20)),1000000000),1000000000))+ROW()/100000,"")</f>
        <v/>
      </c>
    </row>
    <row r="3678">
      <c r="A3678">
        <f>IF($F3678="","",IFERROR(IF(INDEX('Per Invoice'!$A$2:$A$2001,MATCH($F3678,'Per Invoice'!$B$2:$B$2001,0))=0,"",INDEX('Per Invoice'!$A$2:$A$2001,MATCH($F3678,'Per Invoice'!$B$2:$B$2001,0))),""))</f>
        <v/>
      </c>
      <c r="H3678" s="11" t="n"/>
      <c r="R3678" s="7">
        <f>IF($F3678="","",Q3678*Y3678/100)</f>
        <v/>
      </c>
      <c r="X3678" s="7" t="n"/>
      <c r="Y3678" s="7" t="n"/>
      <c r="Z3678" s="7">
        <f>IF($F3678="","",Y3678*AE3678/100)</f>
        <v/>
      </c>
      <c r="AA3678" s="7">
        <f>IF($F3678="","",Y3678-Z3678)</f>
        <v/>
      </c>
      <c r="AB3678" s="7">
        <f>IF($F3678="","",AA3678-R3678)</f>
        <v/>
      </c>
      <c r="AE3678">
        <f>IF($F3678="","",IF($AK3678=1,0,IF($AJ3678=1,Settings!$C$6,Settings!$C$7))*100)</f>
        <v/>
      </c>
      <c r="AG3678">
        <f>IF($F3678="","",$F3678&amp;"|"&amp;$D3678&amp;"")</f>
        <v/>
      </c>
      <c r="AH3678">
        <f>IF($F3678="","",IF(COUNTIF($AG$2:$AG3678,$AG3678)=1,1,0))</f>
        <v/>
      </c>
      <c r="AI3678">
        <f>IF($AH3678=1,SUMPRODUCT(--($AL$2:$AL$8001&lt;$AL3678))+1,"")</f>
        <v/>
      </c>
      <c r="AJ3678">
        <f>IF($F3678="","",IF(OR($U3678=TRUE(),$U3678="TRUE"),1,0))</f>
        <v/>
      </c>
      <c r="AK3678">
        <f>IF($F3678="","",IF($AD3678="Yes",1,0))</f>
        <v/>
      </c>
      <c r="AL3678">
        <f>IF($AH3678=1,IFERROR(IF(VALUE($F3678)&lt;100000000,VALUE($F3678),1000000000),IFERROR(IF(VALUE(MID($F3678,2,20))&lt;100000000,VALUE(MID($F3678,2,20)),1000000000),1000000000))+ROW()/100000,"")</f>
        <v/>
      </c>
    </row>
    <row r="3679">
      <c r="A3679">
        <f>IF($F3679="","",IFERROR(IF(INDEX('Per Invoice'!$A$2:$A$2001,MATCH($F3679,'Per Invoice'!$B$2:$B$2001,0))=0,"",INDEX('Per Invoice'!$A$2:$A$2001,MATCH($F3679,'Per Invoice'!$B$2:$B$2001,0))),""))</f>
        <v/>
      </c>
      <c r="H3679" s="11" t="n"/>
      <c r="R3679" s="7">
        <f>IF($F3679="","",Q3679*Y3679/100)</f>
        <v/>
      </c>
      <c r="X3679" s="7" t="n"/>
      <c r="Y3679" s="7" t="n"/>
      <c r="Z3679" s="7">
        <f>IF($F3679="","",Y3679*AE3679/100)</f>
        <v/>
      </c>
      <c r="AA3679" s="7">
        <f>IF($F3679="","",Y3679-Z3679)</f>
        <v/>
      </c>
      <c r="AB3679" s="7">
        <f>IF($F3679="","",AA3679-R3679)</f>
        <v/>
      </c>
      <c r="AE3679">
        <f>IF($F3679="","",IF($AK3679=1,0,IF($AJ3679=1,Settings!$C$6,Settings!$C$7))*100)</f>
        <v/>
      </c>
      <c r="AG3679">
        <f>IF($F3679="","",$F3679&amp;"|"&amp;$D3679&amp;"")</f>
        <v/>
      </c>
      <c r="AH3679">
        <f>IF($F3679="","",IF(COUNTIF($AG$2:$AG3679,$AG3679)=1,1,0))</f>
        <v/>
      </c>
      <c r="AI3679">
        <f>IF($AH3679=1,SUMPRODUCT(--($AL$2:$AL$8001&lt;$AL3679))+1,"")</f>
        <v/>
      </c>
      <c r="AJ3679">
        <f>IF($F3679="","",IF(OR($U3679=TRUE(),$U3679="TRUE"),1,0))</f>
        <v/>
      </c>
      <c r="AK3679">
        <f>IF($F3679="","",IF($AD3679="Yes",1,0))</f>
        <v/>
      </c>
      <c r="AL3679">
        <f>IF($AH3679=1,IFERROR(IF(VALUE($F3679)&lt;100000000,VALUE($F3679),1000000000),IFERROR(IF(VALUE(MID($F3679,2,20))&lt;100000000,VALUE(MID($F3679,2,20)),1000000000),1000000000))+ROW()/100000,"")</f>
        <v/>
      </c>
    </row>
    <row r="3680">
      <c r="A3680">
        <f>IF($F3680="","",IFERROR(IF(INDEX('Per Invoice'!$A$2:$A$2001,MATCH($F3680,'Per Invoice'!$B$2:$B$2001,0))=0,"",INDEX('Per Invoice'!$A$2:$A$2001,MATCH($F3680,'Per Invoice'!$B$2:$B$2001,0))),""))</f>
        <v/>
      </c>
      <c r="H3680" s="11" t="n"/>
      <c r="R3680" s="7">
        <f>IF($F3680="","",Q3680*Y3680/100)</f>
        <v/>
      </c>
      <c r="X3680" s="7" t="n"/>
      <c r="Y3680" s="7" t="n"/>
      <c r="Z3680" s="7">
        <f>IF($F3680="","",Y3680*AE3680/100)</f>
        <v/>
      </c>
      <c r="AA3680" s="7">
        <f>IF($F3680="","",Y3680-Z3680)</f>
        <v/>
      </c>
      <c r="AB3680" s="7">
        <f>IF($F3680="","",AA3680-R3680)</f>
        <v/>
      </c>
      <c r="AE3680">
        <f>IF($F3680="","",IF($AK3680=1,0,IF($AJ3680=1,Settings!$C$6,Settings!$C$7))*100)</f>
        <v/>
      </c>
      <c r="AG3680">
        <f>IF($F3680="","",$F3680&amp;"|"&amp;$D3680&amp;"")</f>
        <v/>
      </c>
      <c r="AH3680">
        <f>IF($F3680="","",IF(COUNTIF($AG$2:$AG3680,$AG3680)=1,1,0))</f>
        <v/>
      </c>
      <c r="AI3680">
        <f>IF($AH3680=1,SUMPRODUCT(--($AL$2:$AL$8001&lt;$AL3680))+1,"")</f>
        <v/>
      </c>
      <c r="AJ3680">
        <f>IF($F3680="","",IF(OR($U3680=TRUE(),$U3680="TRUE"),1,0))</f>
        <v/>
      </c>
      <c r="AK3680">
        <f>IF($F3680="","",IF($AD3680="Yes",1,0))</f>
        <v/>
      </c>
      <c r="AL3680">
        <f>IF($AH3680=1,IFERROR(IF(VALUE($F3680)&lt;100000000,VALUE($F3680),1000000000),IFERROR(IF(VALUE(MID($F3680,2,20))&lt;100000000,VALUE(MID($F3680,2,20)),1000000000),1000000000))+ROW()/100000,"")</f>
        <v/>
      </c>
    </row>
    <row r="3681">
      <c r="A3681">
        <f>IF($F3681="","",IFERROR(IF(INDEX('Per Invoice'!$A$2:$A$2001,MATCH($F3681,'Per Invoice'!$B$2:$B$2001,0))=0,"",INDEX('Per Invoice'!$A$2:$A$2001,MATCH($F3681,'Per Invoice'!$B$2:$B$2001,0))),""))</f>
        <v/>
      </c>
      <c r="H3681" s="11" t="n"/>
      <c r="R3681" s="7">
        <f>IF($F3681="","",Q3681*Y3681/100)</f>
        <v/>
      </c>
      <c r="X3681" s="7" t="n"/>
      <c r="Y3681" s="7" t="n"/>
      <c r="Z3681" s="7">
        <f>IF($F3681="","",Y3681*AE3681/100)</f>
        <v/>
      </c>
      <c r="AA3681" s="7">
        <f>IF($F3681="","",Y3681-Z3681)</f>
        <v/>
      </c>
      <c r="AB3681" s="7">
        <f>IF($F3681="","",AA3681-R3681)</f>
        <v/>
      </c>
      <c r="AE3681">
        <f>IF($F3681="","",IF($AK3681=1,0,IF($AJ3681=1,Settings!$C$6,Settings!$C$7))*100)</f>
        <v/>
      </c>
      <c r="AG3681">
        <f>IF($F3681="","",$F3681&amp;"|"&amp;$D3681&amp;"")</f>
        <v/>
      </c>
      <c r="AH3681">
        <f>IF($F3681="","",IF(COUNTIF($AG$2:$AG3681,$AG3681)=1,1,0))</f>
        <v/>
      </c>
      <c r="AI3681">
        <f>IF($AH3681=1,SUMPRODUCT(--($AL$2:$AL$8001&lt;$AL3681))+1,"")</f>
        <v/>
      </c>
      <c r="AJ3681">
        <f>IF($F3681="","",IF(OR($U3681=TRUE(),$U3681="TRUE"),1,0))</f>
        <v/>
      </c>
      <c r="AK3681">
        <f>IF($F3681="","",IF($AD3681="Yes",1,0))</f>
        <v/>
      </c>
      <c r="AL3681">
        <f>IF($AH3681=1,IFERROR(IF(VALUE($F3681)&lt;100000000,VALUE($F3681),1000000000),IFERROR(IF(VALUE(MID($F3681,2,20))&lt;100000000,VALUE(MID($F3681,2,20)),1000000000),1000000000))+ROW()/100000,"")</f>
        <v/>
      </c>
    </row>
    <row r="3682">
      <c r="A3682">
        <f>IF($F3682="","",IFERROR(IF(INDEX('Per Invoice'!$A$2:$A$2001,MATCH($F3682,'Per Invoice'!$B$2:$B$2001,0))=0,"",INDEX('Per Invoice'!$A$2:$A$2001,MATCH($F3682,'Per Invoice'!$B$2:$B$2001,0))),""))</f>
        <v/>
      </c>
      <c r="H3682" s="11" t="n"/>
      <c r="R3682" s="7">
        <f>IF($F3682="","",Q3682*Y3682/100)</f>
        <v/>
      </c>
      <c r="X3682" s="7" t="n"/>
      <c r="Y3682" s="7" t="n"/>
      <c r="Z3682" s="7">
        <f>IF($F3682="","",Y3682*AE3682/100)</f>
        <v/>
      </c>
      <c r="AA3682" s="7">
        <f>IF($F3682="","",Y3682-Z3682)</f>
        <v/>
      </c>
      <c r="AB3682" s="7">
        <f>IF($F3682="","",AA3682-R3682)</f>
        <v/>
      </c>
      <c r="AE3682">
        <f>IF($F3682="","",IF($AK3682=1,0,IF($AJ3682=1,Settings!$C$6,Settings!$C$7))*100)</f>
        <v/>
      </c>
      <c r="AG3682">
        <f>IF($F3682="","",$F3682&amp;"|"&amp;$D3682&amp;"")</f>
        <v/>
      </c>
      <c r="AH3682">
        <f>IF($F3682="","",IF(COUNTIF($AG$2:$AG3682,$AG3682)=1,1,0))</f>
        <v/>
      </c>
      <c r="AI3682">
        <f>IF($AH3682=1,SUMPRODUCT(--($AL$2:$AL$8001&lt;$AL3682))+1,"")</f>
        <v/>
      </c>
      <c r="AJ3682">
        <f>IF($F3682="","",IF(OR($U3682=TRUE(),$U3682="TRUE"),1,0))</f>
        <v/>
      </c>
      <c r="AK3682">
        <f>IF($F3682="","",IF($AD3682="Yes",1,0))</f>
        <v/>
      </c>
      <c r="AL3682">
        <f>IF($AH3682=1,IFERROR(IF(VALUE($F3682)&lt;100000000,VALUE($F3682),1000000000),IFERROR(IF(VALUE(MID($F3682,2,20))&lt;100000000,VALUE(MID($F3682,2,20)),1000000000),1000000000))+ROW()/100000,"")</f>
        <v/>
      </c>
    </row>
    <row r="3683">
      <c r="A3683">
        <f>IF($F3683="","",IFERROR(IF(INDEX('Per Invoice'!$A$2:$A$2001,MATCH($F3683,'Per Invoice'!$B$2:$B$2001,0))=0,"",INDEX('Per Invoice'!$A$2:$A$2001,MATCH($F3683,'Per Invoice'!$B$2:$B$2001,0))),""))</f>
        <v/>
      </c>
      <c r="H3683" s="11" t="n"/>
      <c r="R3683" s="7">
        <f>IF($F3683="","",Q3683*Y3683/100)</f>
        <v/>
      </c>
      <c r="X3683" s="7" t="n"/>
      <c r="Y3683" s="7" t="n"/>
      <c r="Z3683" s="7">
        <f>IF($F3683="","",Y3683*AE3683/100)</f>
        <v/>
      </c>
      <c r="AA3683" s="7">
        <f>IF($F3683="","",Y3683-Z3683)</f>
        <v/>
      </c>
      <c r="AB3683" s="7">
        <f>IF($F3683="","",AA3683-R3683)</f>
        <v/>
      </c>
      <c r="AE3683">
        <f>IF($F3683="","",IF($AK3683=1,0,IF($AJ3683=1,Settings!$C$6,Settings!$C$7))*100)</f>
        <v/>
      </c>
      <c r="AG3683">
        <f>IF($F3683="","",$F3683&amp;"|"&amp;$D3683&amp;"")</f>
        <v/>
      </c>
      <c r="AH3683">
        <f>IF($F3683="","",IF(COUNTIF($AG$2:$AG3683,$AG3683)=1,1,0))</f>
        <v/>
      </c>
      <c r="AI3683">
        <f>IF($AH3683=1,SUMPRODUCT(--($AL$2:$AL$8001&lt;$AL3683))+1,"")</f>
        <v/>
      </c>
      <c r="AJ3683">
        <f>IF($F3683="","",IF(OR($U3683=TRUE(),$U3683="TRUE"),1,0))</f>
        <v/>
      </c>
      <c r="AK3683">
        <f>IF($F3683="","",IF($AD3683="Yes",1,0))</f>
        <v/>
      </c>
      <c r="AL3683">
        <f>IF($AH3683=1,IFERROR(IF(VALUE($F3683)&lt;100000000,VALUE($F3683),1000000000),IFERROR(IF(VALUE(MID($F3683,2,20))&lt;100000000,VALUE(MID($F3683,2,20)),1000000000),1000000000))+ROW()/100000,"")</f>
        <v/>
      </c>
    </row>
    <row r="3684">
      <c r="A3684">
        <f>IF($F3684="","",IFERROR(IF(INDEX('Per Invoice'!$A$2:$A$2001,MATCH($F3684,'Per Invoice'!$B$2:$B$2001,0))=0,"",INDEX('Per Invoice'!$A$2:$A$2001,MATCH($F3684,'Per Invoice'!$B$2:$B$2001,0))),""))</f>
        <v/>
      </c>
      <c r="H3684" s="11" t="n"/>
      <c r="R3684" s="7">
        <f>IF($F3684="","",Q3684*Y3684/100)</f>
        <v/>
      </c>
      <c r="X3684" s="7" t="n"/>
      <c r="Y3684" s="7" t="n"/>
      <c r="Z3684" s="7">
        <f>IF($F3684="","",Y3684*AE3684/100)</f>
        <v/>
      </c>
      <c r="AA3684" s="7">
        <f>IF($F3684="","",Y3684-Z3684)</f>
        <v/>
      </c>
      <c r="AB3684" s="7">
        <f>IF($F3684="","",AA3684-R3684)</f>
        <v/>
      </c>
      <c r="AE3684">
        <f>IF($F3684="","",IF($AK3684=1,0,IF($AJ3684=1,Settings!$C$6,Settings!$C$7))*100)</f>
        <v/>
      </c>
      <c r="AG3684">
        <f>IF($F3684="","",$F3684&amp;"|"&amp;$D3684&amp;"")</f>
        <v/>
      </c>
      <c r="AH3684">
        <f>IF($F3684="","",IF(COUNTIF($AG$2:$AG3684,$AG3684)=1,1,0))</f>
        <v/>
      </c>
      <c r="AI3684">
        <f>IF($AH3684=1,SUMPRODUCT(--($AL$2:$AL$8001&lt;$AL3684))+1,"")</f>
        <v/>
      </c>
      <c r="AJ3684">
        <f>IF($F3684="","",IF(OR($U3684=TRUE(),$U3684="TRUE"),1,0))</f>
        <v/>
      </c>
      <c r="AK3684">
        <f>IF($F3684="","",IF($AD3684="Yes",1,0))</f>
        <v/>
      </c>
      <c r="AL3684">
        <f>IF($AH3684=1,IFERROR(IF(VALUE($F3684)&lt;100000000,VALUE($F3684),1000000000),IFERROR(IF(VALUE(MID($F3684,2,20))&lt;100000000,VALUE(MID($F3684,2,20)),1000000000),1000000000))+ROW()/100000,"")</f>
        <v/>
      </c>
    </row>
    <row r="3685">
      <c r="A3685">
        <f>IF($F3685="","",IFERROR(IF(INDEX('Per Invoice'!$A$2:$A$2001,MATCH($F3685,'Per Invoice'!$B$2:$B$2001,0))=0,"",INDEX('Per Invoice'!$A$2:$A$2001,MATCH($F3685,'Per Invoice'!$B$2:$B$2001,0))),""))</f>
        <v/>
      </c>
      <c r="H3685" s="11" t="n"/>
      <c r="R3685" s="7">
        <f>IF($F3685="","",Q3685*Y3685/100)</f>
        <v/>
      </c>
      <c r="X3685" s="7" t="n"/>
      <c r="Y3685" s="7" t="n"/>
      <c r="Z3685" s="7">
        <f>IF($F3685="","",Y3685*AE3685/100)</f>
        <v/>
      </c>
      <c r="AA3685" s="7">
        <f>IF($F3685="","",Y3685-Z3685)</f>
        <v/>
      </c>
      <c r="AB3685" s="7">
        <f>IF($F3685="","",AA3685-R3685)</f>
        <v/>
      </c>
      <c r="AE3685">
        <f>IF($F3685="","",IF($AK3685=1,0,IF($AJ3685=1,Settings!$C$6,Settings!$C$7))*100)</f>
        <v/>
      </c>
      <c r="AG3685">
        <f>IF($F3685="","",$F3685&amp;"|"&amp;$D3685&amp;"")</f>
        <v/>
      </c>
      <c r="AH3685">
        <f>IF($F3685="","",IF(COUNTIF($AG$2:$AG3685,$AG3685)=1,1,0))</f>
        <v/>
      </c>
      <c r="AI3685">
        <f>IF($AH3685=1,SUMPRODUCT(--($AL$2:$AL$8001&lt;$AL3685))+1,"")</f>
        <v/>
      </c>
      <c r="AJ3685">
        <f>IF($F3685="","",IF(OR($U3685=TRUE(),$U3685="TRUE"),1,0))</f>
        <v/>
      </c>
      <c r="AK3685">
        <f>IF($F3685="","",IF($AD3685="Yes",1,0))</f>
        <v/>
      </c>
      <c r="AL3685">
        <f>IF($AH3685=1,IFERROR(IF(VALUE($F3685)&lt;100000000,VALUE($F3685),1000000000),IFERROR(IF(VALUE(MID($F3685,2,20))&lt;100000000,VALUE(MID($F3685,2,20)),1000000000),1000000000))+ROW()/100000,"")</f>
        <v/>
      </c>
    </row>
    <row r="3686">
      <c r="A3686">
        <f>IF($F3686="","",IFERROR(IF(INDEX('Per Invoice'!$A$2:$A$2001,MATCH($F3686,'Per Invoice'!$B$2:$B$2001,0))=0,"",INDEX('Per Invoice'!$A$2:$A$2001,MATCH($F3686,'Per Invoice'!$B$2:$B$2001,0))),""))</f>
        <v/>
      </c>
      <c r="H3686" s="11" t="n"/>
      <c r="R3686" s="7">
        <f>IF($F3686="","",Q3686*Y3686/100)</f>
        <v/>
      </c>
      <c r="X3686" s="7" t="n"/>
      <c r="Y3686" s="7" t="n"/>
      <c r="Z3686" s="7">
        <f>IF($F3686="","",Y3686*AE3686/100)</f>
        <v/>
      </c>
      <c r="AA3686" s="7">
        <f>IF($F3686="","",Y3686-Z3686)</f>
        <v/>
      </c>
      <c r="AB3686" s="7">
        <f>IF($F3686="","",AA3686-R3686)</f>
        <v/>
      </c>
      <c r="AE3686">
        <f>IF($F3686="","",IF($AK3686=1,0,IF($AJ3686=1,Settings!$C$6,Settings!$C$7))*100)</f>
        <v/>
      </c>
      <c r="AG3686">
        <f>IF($F3686="","",$F3686&amp;"|"&amp;$D3686&amp;"")</f>
        <v/>
      </c>
      <c r="AH3686">
        <f>IF($F3686="","",IF(COUNTIF($AG$2:$AG3686,$AG3686)=1,1,0))</f>
        <v/>
      </c>
      <c r="AI3686">
        <f>IF($AH3686=1,SUMPRODUCT(--($AL$2:$AL$8001&lt;$AL3686))+1,"")</f>
        <v/>
      </c>
      <c r="AJ3686">
        <f>IF($F3686="","",IF(OR($U3686=TRUE(),$U3686="TRUE"),1,0))</f>
        <v/>
      </c>
      <c r="AK3686">
        <f>IF($F3686="","",IF($AD3686="Yes",1,0))</f>
        <v/>
      </c>
      <c r="AL3686">
        <f>IF($AH3686=1,IFERROR(IF(VALUE($F3686)&lt;100000000,VALUE($F3686),1000000000),IFERROR(IF(VALUE(MID($F3686,2,20))&lt;100000000,VALUE(MID($F3686,2,20)),1000000000),1000000000))+ROW()/100000,"")</f>
        <v/>
      </c>
    </row>
    <row r="3687">
      <c r="A3687">
        <f>IF($F3687="","",IFERROR(IF(INDEX('Per Invoice'!$A$2:$A$2001,MATCH($F3687,'Per Invoice'!$B$2:$B$2001,0))=0,"",INDEX('Per Invoice'!$A$2:$A$2001,MATCH($F3687,'Per Invoice'!$B$2:$B$2001,0))),""))</f>
        <v/>
      </c>
      <c r="H3687" s="11" t="n"/>
      <c r="R3687" s="7">
        <f>IF($F3687="","",Q3687*Y3687/100)</f>
        <v/>
      </c>
      <c r="X3687" s="7" t="n"/>
      <c r="Y3687" s="7" t="n"/>
      <c r="Z3687" s="7">
        <f>IF($F3687="","",Y3687*AE3687/100)</f>
        <v/>
      </c>
      <c r="AA3687" s="7">
        <f>IF($F3687="","",Y3687-Z3687)</f>
        <v/>
      </c>
      <c r="AB3687" s="7">
        <f>IF($F3687="","",AA3687-R3687)</f>
        <v/>
      </c>
      <c r="AE3687">
        <f>IF($F3687="","",IF($AK3687=1,0,IF($AJ3687=1,Settings!$C$6,Settings!$C$7))*100)</f>
        <v/>
      </c>
      <c r="AG3687">
        <f>IF($F3687="","",$F3687&amp;"|"&amp;$D3687&amp;"")</f>
        <v/>
      </c>
      <c r="AH3687">
        <f>IF($F3687="","",IF(COUNTIF($AG$2:$AG3687,$AG3687)=1,1,0))</f>
        <v/>
      </c>
      <c r="AI3687">
        <f>IF($AH3687=1,SUMPRODUCT(--($AL$2:$AL$8001&lt;$AL3687))+1,"")</f>
        <v/>
      </c>
      <c r="AJ3687">
        <f>IF($F3687="","",IF(OR($U3687=TRUE(),$U3687="TRUE"),1,0))</f>
        <v/>
      </c>
      <c r="AK3687">
        <f>IF($F3687="","",IF($AD3687="Yes",1,0))</f>
        <v/>
      </c>
      <c r="AL3687">
        <f>IF($AH3687=1,IFERROR(IF(VALUE($F3687)&lt;100000000,VALUE($F3687),1000000000),IFERROR(IF(VALUE(MID($F3687,2,20))&lt;100000000,VALUE(MID($F3687,2,20)),1000000000),1000000000))+ROW()/100000,"")</f>
        <v/>
      </c>
    </row>
    <row r="3688">
      <c r="A3688">
        <f>IF($F3688="","",IFERROR(IF(INDEX('Per Invoice'!$A$2:$A$2001,MATCH($F3688,'Per Invoice'!$B$2:$B$2001,0))=0,"",INDEX('Per Invoice'!$A$2:$A$2001,MATCH($F3688,'Per Invoice'!$B$2:$B$2001,0))),""))</f>
        <v/>
      </c>
      <c r="H3688" s="11" t="n"/>
      <c r="R3688" s="7">
        <f>IF($F3688="","",Q3688*Y3688/100)</f>
        <v/>
      </c>
      <c r="X3688" s="7" t="n"/>
      <c r="Y3688" s="7" t="n"/>
      <c r="Z3688" s="7">
        <f>IF($F3688="","",Y3688*AE3688/100)</f>
        <v/>
      </c>
      <c r="AA3688" s="7">
        <f>IF($F3688="","",Y3688-Z3688)</f>
        <v/>
      </c>
      <c r="AB3688" s="7">
        <f>IF($F3688="","",AA3688-R3688)</f>
        <v/>
      </c>
      <c r="AE3688">
        <f>IF($F3688="","",IF($AK3688=1,0,IF($AJ3688=1,Settings!$C$6,Settings!$C$7))*100)</f>
        <v/>
      </c>
      <c r="AG3688">
        <f>IF($F3688="","",$F3688&amp;"|"&amp;$D3688&amp;"")</f>
        <v/>
      </c>
      <c r="AH3688">
        <f>IF($F3688="","",IF(COUNTIF($AG$2:$AG3688,$AG3688)=1,1,0))</f>
        <v/>
      </c>
      <c r="AI3688">
        <f>IF($AH3688=1,SUMPRODUCT(--($AL$2:$AL$8001&lt;$AL3688))+1,"")</f>
        <v/>
      </c>
      <c r="AJ3688">
        <f>IF($F3688="","",IF(OR($U3688=TRUE(),$U3688="TRUE"),1,0))</f>
        <v/>
      </c>
      <c r="AK3688">
        <f>IF($F3688="","",IF($AD3688="Yes",1,0))</f>
        <v/>
      </c>
      <c r="AL3688">
        <f>IF($AH3688=1,IFERROR(IF(VALUE($F3688)&lt;100000000,VALUE($F3688),1000000000),IFERROR(IF(VALUE(MID($F3688,2,20))&lt;100000000,VALUE(MID($F3688,2,20)),1000000000),1000000000))+ROW()/100000,"")</f>
        <v/>
      </c>
    </row>
    <row r="3689">
      <c r="A3689">
        <f>IF($F3689="","",IFERROR(IF(INDEX('Per Invoice'!$A$2:$A$2001,MATCH($F3689,'Per Invoice'!$B$2:$B$2001,0))=0,"",INDEX('Per Invoice'!$A$2:$A$2001,MATCH($F3689,'Per Invoice'!$B$2:$B$2001,0))),""))</f>
        <v/>
      </c>
      <c r="H3689" s="11" t="n"/>
      <c r="R3689" s="7">
        <f>IF($F3689="","",Q3689*Y3689/100)</f>
        <v/>
      </c>
      <c r="X3689" s="7" t="n"/>
      <c r="Y3689" s="7" t="n"/>
      <c r="Z3689" s="7">
        <f>IF($F3689="","",Y3689*AE3689/100)</f>
        <v/>
      </c>
      <c r="AA3689" s="7">
        <f>IF($F3689="","",Y3689-Z3689)</f>
        <v/>
      </c>
      <c r="AB3689" s="7">
        <f>IF($F3689="","",AA3689-R3689)</f>
        <v/>
      </c>
      <c r="AE3689">
        <f>IF($F3689="","",IF($AK3689=1,0,IF($AJ3689=1,Settings!$C$6,Settings!$C$7))*100)</f>
        <v/>
      </c>
      <c r="AG3689">
        <f>IF($F3689="","",$F3689&amp;"|"&amp;$D3689&amp;"")</f>
        <v/>
      </c>
      <c r="AH3689">
        <f>IF($F3689="","",IF(COUNTIF($AG$2:$AG3689,$AG3689)=1,1,0))</f>
        <v/>
      </c>
      <c r="AI3689">
        <f>IF($AH3689=1,SUMPRODUCT(--($AL$2:$AL$8001&lt;$AL3689))+1,"")</f>
        <v/>
      </c>
      <c r="AJ3689">
        <f>IF($F3689="","",IF(OR($U3689=TRUE(),$U3689="TRUE"),1,0))</f>
        <v/>
      </c>
      <c r="AK3689">
        <f>IF($F3689="","",IF($AD3689="Yes",1,0))</f>
        <v/>
      </c>
      <c r="AL3689">
        <f>IF($AH3689=1,IFERROR(IF(VALUE($F3689)&lt;100000000,VALUE($F3689),1000000000),IFERROR(IF(VALUE(MID($F3689,2,20))&lt;100000000,VALUE(MID($F3689,2,20)),1000000000),1000000000))+ROW()/100000,"")</f>
        <v/>
      </c>
    </row>
    <row r="3690">
      <c r="A3690">
        <f>IF($F3690="","",IFERROR(IF(INDEX('Per Invoice'!$A$2:$A$2001,MATCH($F3690,'Per Invoice'!$B$2:$B$2001,0))=0,"",INDEX('Per Invoice'!$A$2:$A$2001,MATCH($F3690,'Per Invoice'!$B$2:$B$2001,0))),""))</f>
        <v/>
      </c>
      <c r="H3690" s="11" t="n"/>
      <c r="R3690" s="7">
        <f>IF($F3690="","",Q3690*Y3690/100)</f>
        <v/>
      </c>
      <c r="X3690" s="7" t="n"/>
      <c r="Y3690" s="7" t="n"/>
      <c r="Z3690" s="7">
        <f>IF($F3690="","",Y3690*AE3690/100)</f>
        <v/>
      </c>
      <c r="AA3690" s="7">
        <f>IF($F3690="","",Y3690-Z3690)</f>
        <v/>
      </c>
      <c r="AB3690" s="7">
        <f>IF($F3690="","",AA3690-R3690)</f>
        <v/>
      </c>
      <c r="AE3690">
        <f>IF($F3690="","",IF($AK3690=1,0,IF($AJ3690=1,Settings!$C$6,Settings!$C$7))*100)</f>
        <v/>
      </c>
      <c r="AG3690">
        <f>IF($F3690="","",$F3690&amp;"|"&amp;$D3690&amp;"")</f>
        <v/>
      </c>
      <c r="AH3690">
        <f>IF($F3690="","",IF(COUNTIF($AG$2:$AG3690,$AG3690)=1,1,0))</f>
        <v/>
      </c>
      <c r="AI3690">
        <f>IF($AH3690=1,SUMPRODUCT(--($AL$2:$AL$8001&lt;$AL3690))+1,"")</f>
        <v/>
      </c>
      <c r="AJ3690">
        <f>IF($F3690="","",IF(OR($U3690=TRUE(),$U3690="TRUE"),1,0))</f>
        <v/>
      </c>
      <c r="AK3690">
        <f>IF($F3690="","",IF($AD3690="Yes",1,0))</f>
        <v/>
      </c>
      <c r="AL3690">
        <f>IF($AH3690=1,IFERROR(IF(VALUE($F3690)&lt;100000000,VALUE($F3690),1000000000),IFERROR(IF(VALUE(MID($F3690,2,20))&lt;100000000,VALUE(MID($F3690,2,20)),1000000000),1000000000))+ROW()/100000,"")</f>
        <v/>
      </c>
    </row>
    <row r="3691">
      <c r="A3691">
        <f>IF($F3691="","",IFERROR(IF(INDEX('Per Invoice'!$A$2:$A$2001,MATCH($F3691,'Per Invoice'!$B$2:$B$2001,0))=0,"",INDEX('Per Invoice'!$A$2:$A$2001,MATCH($F3691,'Per Invoice'!$B$2:$B$2001,0))),""))</f>
        <v/>
      </c>
      <c r="H3691" s="11" t="n"/>
      <c r="R3691" s="7">
        <f>IF($F3691="","",Q3691*Y3691/100)</f>
        <v/>
      </c>
      <c r="X3691" s="7" t="n"/>
      <c r="Y3691" s="7" t="n"/>
      <c r="Z3691" s="7">
        <f>IF($F3691="","",Y3691*AE3691/100)</f>
        <v/>
      </c>
      <c r="AA3691" s="7">
        <f>IF($F3691="","",Y3691-Z3691)</f>
        <v/>
      </c>
      <c r="AB3691" s="7">
        <f>IF($F3691="","",AA3691-R3691)</f>
        <v/>
      </c>
      <c r="AE3691">
        <f>IF($F3691="","",IF($AK3691=1,0,IF($AJ3691=1,Settings!$C$6,Settings!$C$7))*100)</f>
        <v/>
      </c>
      <c r="AG3691">
        <f>IF($F3691="","",$F3691&amp;"|"&amp;$D3691&amp;"")</f>
        <v/>
      </c>
      <c r="AH3691">
        <f>IF($F3691="","",IF(COUNTIF($AG$2:$AG3691,$AG3691)=1,1,0))</f>
        <v/>
      </c>
      <c r="AI3691">
        <f>IF($AH3691=1,SUMPRODUCT(--($AL$2:$AL$8001&lt;$AL3691))+1,"")</f>
        <v/>
      </c>
      <c r="AJ3691">
        <f>IF($F3691="","",IF(OR($U3691=TRUE(),$U3691="TRUE"),1,0))</f>
        <v/>
      </c>
      <c r="AK3691">
        <f>IF($F3691="","",IF($AD3691="Yes",1,0))</f>
        <v/>
      </c>
      <c r="AL3691">
        <f>IF($AH3691=1,IFERROR(IF(VALUE($F3691)&lt;100000000,VALUE($F3691),1000000000),IFERROR(IF(VALUE(MID($F3691,2,20))&lt;100000000,VALUE(MID($F3691,2,20)),1000000000),1000000000))+ROW()/100000,"")</f>
        <v/>
      </c>
    </row>
    <row r="3692">
      <c r="A3692">
        <f>IF($F3692="","",IFERROR(IF(INDEX('Per Invoice'!$A$2:$A$2001,MATCH($F3692,'Per Invoice'!$B$2:$B$2001,0))=0,"",INDEX('Per Invoice'!$A$2:$A$2001,MATCH($F3692,'Per Invoice'!$B$2:$B$2001,0))),""))</f>
        <v/>
      </c>
      <c r="H3692" s="11" t="n"/>
      <c r="R3692" s="7">
        <f>IF($F3692="","",Q3692*Y3692/100)</f>
        <v/>
      </c>
      <c r="X3692" s="7" t="n"/>
      <c r="Y3692" s="7" t="n"/>
      <c r="Z3692" s="7">
        <f>IF($F3692="","",Y3692*AE3692/100)</f>
        <v/>
      </c>
      <c r="AA3692" s="7">
        <f>IF($F3692="","",Y3692-Z3692)</f>
        <v/>
      </c>
      <c r="AB3692" s="7">
        <f>IF($F3692="","",AA3692-R3692)</f>
        <v/>
      </c>
      <c r="AE3692">
        <f>IF($F3692="","",IF($AK3692=1,0,IF($AJ3692=1,Settings!$C$6,Settings!$C$7))*100)</f>
        <v/>
      </c>
      <c r="AG3692">
        <f>IF($F3692="","",$F3692&amp;"|"&amp;$D3692&amp;"")</f>
        <v/>
      </c>
      <c r="AH3692">
        <f>IF($F3692="","",IF(COUNTIF($AG$2:$AG3692,$AG3692)=1,1,0))</f>
        <v/>
      </c>
      <c r="AI3692">
        <f>IF($AH3692=1,SUMPRODUCT(--($AL$2:$AL$8001&lt;$AL3692))+1,"")</f>
        <v/>
      </c>
      <c r="AJ3692">
        <f>IF($F3692="","",IF(OR($U3692=TRUE(),$U3692="TRUE"),1,0))</f>
        <v/>
      </c>
      <c r="AK3692">
        <f>IF($F3692="","",IF($AD3692="Yes",1,0))</f>
        <v/>
      </c>
      <c r="AL3692">
        <f>IF($AH3692=1,IFERROR(IF(VALUE($F3692)&lt;100000000,VALUE($F3692),1000000000),IFERROR(IF(VALUE(MID($F3692,2,20))&lt;100000000,VALUE(MID($F3692,2,20)),1000000000),1000000000))+ROW()/100000,"")</f>
        <v/>
      </c>
    </row>
    <row r="3693">
      <c r="A3693">
        <f>IF($F3693="","",IFERROR(IF(INDEX('Per Invoice'!$A$2:$A$2001,MATCH($F3693,'Per Invoice'!$B$2:$B$2001,0))=0,"",INDEX('Per Invoice'!$A$2:$A$2001,MATCH($F3693,'Per Invoice'!$B$2:$B$2001,0))),""))</f>
        <v/>
      </c>
      <c r="H3693" s="11" t="n"/>
      <c r="R3693" s="7">
        <f>IF($F3693="","",Q3693*Y3693/100)</f>
        <v/>
      </c>
      <c r="X3693" s="7" t="n"/>
      <c r="Y3693" s="7" t="n"/>
      <c r="Z3693" s="7">
        <f>IF($F3693="","",Y3693*AE3693/100)</f>
        <v/>
      </c>
      <c r="AA3693" s="7">
        <f>IF($F3693="","",Y3693-Z3693)</f>
        <v/>
      </c>
      <c r="AB3693" s="7">
        <f>IF($F3693="","",AA3693-R3693)</f>
        <v/>
      </c>
      <c r="AE3693">
        <f>IF($F3693="","",IF($AK3693=1,0,IF($AJ3693=1,Settings!$C$6,Settings!$C$7))*100)</f>
        <v/>
      </c>
      <c r="AG3693">
        <f>IF($F3693="","",$F3693&amp;"|"&amp;$D3693&amp;"")</f>
        <v/>
      </c>
      <c r="AH3693">
        <f>IF($F3693="","",IF(COUNTIF($AG$2:$AG3693,$AG3693)=1,1,0))</f>
        <v/>
      </c>
      <c r="AI3693">
        <f>IF($AH3693=1,SUMPRODUCT(--($AL$2:$AL$8001&lt;$AL3693))+1,"")</f>
        <v/>
      </c>
      <c r="AJ3693">
        <f>IF($F3693="","",IF(OR($U3693=TRUE(),$U3693="TRUE"),1,0))</f>
        <v/>
      </c>
      <c r="AK3693">
        <f>IF($F3693="","",IF($AD3693="Yes",1,0))</f>
        <v/>
      </c>
      <c r="AL3693">
        <f>IF($AH3693=1,IFERROR(IF(VALUE($F3693)&lt;100000000,VALUE($F3693),1000000000),IFERROR(IF(VALUE(MID($F3693,2,20))&lt;100000000,VALUE(MID($F3693,2,20)),1000000000),1000000000))+ROW()/100000,"")</f>
        <v/>
      </c>
    </row>
    <row r="3694">
      <c r="A3694">
        <f>IF($F3694="","",IFERROR(IF(INDEX('Per Invoice'!$A$2:$A$2001,MATCH($F3694,'Per Invoice'!$B$2:$B$2001,0))=0,"",INDEX('Per Invoice'!$A$2:$A$2001,MATCH($F3694,'Per Invoice'!$B$2:$B$2001,0))),""))</f>
        <v/>
      </c>
      <c r="H3694" s="11" t="n"/>
      <c r="R3694" s="7">
        <f>IF($F3694="","",Q3694*Y3694/100)</f>
        <v/>
      </c>
      <c r="X3694" s="7" t="n"/>
      <c r="Y3694" s="7" t="n"/>
      <c r="Z3694" s="7">
        <f>IF($F3694="","",Y3694*AE3694/100)</f>
        <v/>
      </c>
      <c r="AA3694" s="7">
        <f>IF($F3694="","",Y3694-Z3694)</f>
        <v/>
      </c>
      <c r="AB3694" s="7">
        <f>IF($F3694="","",AA3694-R3694)</f>
        <v/>
      </c>
      <c r="AE3694">
        <f>IF($F3694="","",IF($AK3694=1,0,IF($AJ3694=1,Settings!$C$6,Settings!$C$7))*100)</f>
        <v/>
      </c>
      <c r="AG3694">
        <f>IF($F3694="","",$F3694&amp;"|"&amp;$D3694&amp;"")</f>
        <v/>
      </c>
      <c r="AH3694">
        <f>IF($F3694="","",IF(COUNTIF($AG$2:$AG3694,$AG3694)=1,1,0))</f>
        <v/>
      </c>
      <c r="AI3694">
        <f>IF($AH3694=1,SUMPRODUCT(--($AL$2:$AL$8001&lt;$AL3694))+1,"")</f>
        <v/>
      </c>
      <c r="AJ3694">
        <f>IF($F3694="","",IF(OR($U3694=TRUE(),$U3694="TRUE"),1,0))</f>
        <v/>
      </c>
      <c r="AK3694">
        <f>IF($F3694="","",IF($AD3694="Yes",1,0))</f>
        <v/>
      </c>
      <c r="AL3694">
        <f>IF($AH3694=1,IFERROR(IF(VALUE($F3694)&lt;100000000,VALUE($F3694),1000000000),IFERROR(IF(VALUE(MID($F3694,2,20))&lt;100000000,VALUE(MID($F3694,2,20)),1000000000),1000000000))+ROW()/100000,"")</f>
        <v/>
      </c>
    </row>
    <row r="3695">
      <c r="A3695">
        <f>IF($F3695="","",IFERROR(IF(INDEX('Per Invoice'!$A$2:$A$2001,MATCH($F3695,'Per Invoice'!$B$2:$B$2001,0))=0,"",INDEX('Per Invoice'!$A$2:$A$2001,MATCH($F3695,'Per Invoice'!$B$2:$B$2001,0))),""))</f>
        <v/>
      </c>
      <c r="H3695" s="11" t="n"/>
      <c r="R3695" s="7">
        <f>IF($F3695="","",Q3695*Y3695/100)</f>
        <v/>
      </c>
      <c r="X3695" s="7" t="n"/>
      <c r="Y3695" s="7" t="n"/>
      <c r="Z3695" s="7">
        <f>IF($F3695="","",Y3695*AE3695/100)</f>
        <v/>
      </c>
      <c r="AA3695" s="7">
        <f>IF($F3695="","",Y3695-Z3695)</f>
        <v/>
      </c>
      <c r="AB3695" s="7">
        <f>IF($F3695="","",AA3695-R3695)</f>
        <v/>
      </c>
      <c r="AE3695">
        <f>IF($F3695="","",IF($AK3695=1,0,IF($AJ3695=1,Settings!$C$6,Settings!$C$7))*100)</f>
        <v/>
      </c>
      <c r="AG3695">
        <f>IF($F3695="","",$F3695&amp;"|"&amp;$D3695&amp;"")</f>
        <v/>
      </c>
      <c r="AH3695">
        <f>IF($F3695="","",IF(COUNTIF($AG$2:$AG3695,$AG3695)=1,1,0))</f>
        <v/>
      </c>
      <c r="AI3695">
        <f>IF($AH3695=1,SUMPRODUCT(--($AL$2:$AL$8001&lt;$AL3695))+1,"")</f>
        <v/>
      </c>
      <c r="AJ3695">
        <f>IF($F3695="","",IF(OR($U3695=TRUE(),$U3695="TRUE"),1,0))</f>
        <v/>
      </c>
      <c r="AK3695">
        <f>IF($F3695="","",IF($AD3695="Yes",1,0))</f>
        <v/>
      </c>
      <c r="AL3695">
        <f>IF($AH3695=1,IFERROR(IF(VALUE($F3695)&lt;100000000,VALUE($F3695),1000000000),IFERROR(IF(VALUE(MID($F3695,2,20))&lt;100000000,VALUE(MID($F3695,2,20)),1000000000),1000000000))+ROW()/100000,"")</f>
        <v/>
      </c>
    </row>
    <row r="3696">
      <c r="A3696">
        <f>IF($F3696="","",IFERROR(IF(INDEX('Per Invoice'!$A$2:$A$2001,MATCH($F3696,'Per Invoice'!$B$2:$B$2001,0))=0,"",INDEX('Per Invoice'!$A$2:$A$2001,MATCH($F3696,'Per Invoice'!$B$2:$B$2001,0))),""))</f>
        <v/>
      </c>
      <c r="H3696" s="11" t="n"/>
      <c r="R3696" s="7">
        <f>IF($F3696="","",Q3696*Y3696/100)</f>
        <v/>
      </c>
      <c r="X3696" s="7" t="n"/>
      <c r="Y3696" s="7" t="n"/>
      <c r="Z3696" s="7">
        <f>IF($F3696="","",Y3696*AE3696/100)</f>
        <v/>
      </c>
      <c r="AA3696" s="7">
        <f>IF($F3696="","",Y3696-Z3696)</f>
        <v/>
      </c>
      <c r="AB3696" s="7">
        <f>IF($F3696="","",AA3696-R3696)</f>
        <v/>
      </c>
      <c r="AE3696">
        <f>IF($F3696="","",IF($AK3696=1,0,IF($AJ3696=1,Settings!$C$6,Settings!$C$7))*100)</f>
        <v/>
      </c>
      <c r="AG3696">
        <f>IF($F3696="","",$F3696&amp;"|"&amp;$D3696&amp;"")</f>
        <v/>
      </c>
      <c r="AH3696">
        <f>IF($F3696="","",IF(COUNTIF($AG$2:$AG3696,$AG3696)=1,1,0))</f>
        <v/>
      </c>
      <c r="AI3696">
        <f>IF($AH3696=1,SUMPRODUCT(--($AL$2:$AL$8001&lt;$AL3696))+1,"")</f>
        <v/>
      </c>
      <c r="AJ3696">
        <f>IF($F3696="","",IF(OR($U3696=TRUE(),$U3696="TRUE"),1,0))</f>
        <v/>
      </c>
      <c r="AK3696">
        <f>IF($F3696="","",IF($AD3696="Yes",1,0))</f>
        <v/>
      </c>
      <c r="AL3696">
        <f>IF($AH3696=1,IFERROR(IF(VALUE($F3696)&lt;100000000,VALUE($F3696),1000000000),IFERROR(IF(VALUE(MID($F3696,2,20))&lt;100000000,VALUE(MID($F3696,2,20)),1000000000),1000000000))+ROW()/100000,"")</f>
        <v/>
      </c>
    </row>
    <row r="3697">
      <c r="A3697">
        <f>IF($F3697="","",IFERROR(IF(INDEX('Per Invoice'!$A$2:$A$2001,MATCH($F3697,'Per Invoice'!$B$2:$B$2001,0))=0,"",INDEX('Per Invoice'!$A$2:$A$2001,MATCH($F3697,'Per Invoice'!$B$2:$B$2001,0))),""))</f>
        <v/>
      </c>
      <c r="H3697" s="11" t="n"/>
      <c r="R3697" s="7">
        <f>IF($F3697="","",Q3697*Y3697/100)</f>
        <v/>
      </c>
      <c r="X3697" s="7" t="n"/>
      <c r="Y3697" s="7" t="n"/>
      <c r="Z3697" s="7">
        <f>IF($F3697="","",Y3697*AE3697/100)</f>
        <v/>
      </c>
      <c r="AA3697" s="7">
        <f>IF($F3697="","",Y3697-Z3697)</f>
        <v/>
      </c>
      <c r="AB3697" s="7">
        <f>IF($F3697="","",AA3697-R3697)</f>
        <v/>
      </c>
      <c r="AE3697">
        <f>IF($F3697="","",IF($AK3697=1,0,IF($AJ3697=1,Settings!$C$6,Settings!$C$7))*100)</f>
        <v/>
      </c>
      <c r="AG3697">
        <f>IF($F3697="","",$F3697&amp;"|"&amp;$D3697&amp;"")</f>
        <v/>
      </c>
      <c r="AH3697">
        <f>IF($F3697="","",IF(COUNTIF($AG$2:$AG3697,$AG3697)=1,1,0))</f>
        <v/>
      </c>
      <c r="AI3697">
        <f>IF($AH3697=1,SUMPRODUCT(--($AL$2:$AL$8001&lt;$AL3697))+1,"")</f>
        <v/>
      </c>
      <c r="AJ3697">
        <f>IF($F3697="","",IF(OR($U3697=TRUE(),$U3697="TRUE"),1,0))</f>
        <v/>
      </c>
      <c r="AK3697">
        <f>IF($F3697="","",IF($AD3697="Yes",1,0))</f>
        <v/>
      </c>
      <c r="AL3697">
        <f>IF($AH3697=1,IFERROR(IF(VALUE($F3697)&lt;100000000,VALUE($F3697),1000000000),IFERROR(IF(VALUE(MID($F3697,2,20))&lt;100000000,VALUE(MID($F3697,2,20)),1000000000),1000000000))+ROW()/100000,"")</f>
        <v/>
      </c>
    </row>
    <row r="3698">
      <c r="A3698">
        <f>IF($F3698="","",IFERROR(IF(INDEX('Per Invoice'!$A$2:$A$2001,MATCH($F3698,'Per Invoice'!$B$2:$B$2001,0))=0,"",INDEX('Per Invoice'!$A$2:$A$2001,MATCH($F3698,'Per Invoice'!$B$2:$B$2001,0))),""))</f>
        <v/>
      </c>
      <c r="H3698" s="11" t="n"/>
      <c r="R3698" s="7">
        <f>IF($F3698="","",Q3698*Y3698/100)</f>
        <v/>
      </c>
      <c r="X3698" s="7" t="n"/>
      <c r="Y3698" s="7" t="n"/>
      <c r="Z3698" s="7">
        <f>IF($F3698="","",Y3698*AE3698/100)</f>
        <v/>
      </c>
      <c r="AA3698" s="7">
        <f>IF($F3698="","",Y3698-Z3698)</f>
        <v/>
      </c>
      <c r="AB3698" s="7">
        <f>IF($F3698="","",AA3698-R3698)</f>
        <v/>
      </c>
      <c r="AE3698">
        <f>IF($F3698="","",IF($AK3698=1,0,IF($AJ3698=1,Settings!$C$6,Settings!$C$7))*100)</f>
        <v/>
      </c>
      <c r="AG3698">
        <f>IF($F3698="","",$F3698&amp;"|"&amp;$D3698&amp;"")</f>
        <v/>
      </c>
      <c r="AH3698">
        <f>IF($F3698="","",IF(COUNTIF($AG$2:$AG3698,$AG3698)=1,1,0))</f>
        <v/>
      </c>
      <c r="AI3698">
        <f>IF($AH3698=1,SUMPRODUCT(--($AL$2:$AL$8001&lt;$AL3698))+1,"")</f>
        <v/>
      </c>
      <c r="AJ3698">
        <f>IF($F3698="","",IF(OR($U3698=TRUE(),$U3698="TRUE"),1,0))</f>
        <v/>
      </c>
      <c r="AK3698">
        <f>IF($F3698="","",IF($AD3698="Yes",1,0))</f>
        <v/>
      </c>
      <c r="AL3698">
        <f>IF($AH3698=1,IFERROR(IF(VALUE($F3698)&lt;100000000,VALUE($F3698),1000000000),IFERROR(IF(VALUE(MID($F3698,2,20))&lt;100000000,VALUE(MID($F3698,2,20)),1000000000),1000000000))+ROW()/100000,"")</f>
        <v/>
      </c>
    </row>
    <row r="3699">
      <c r="A3699">
        <f>IF($F3699="","",IFERROR(IF(INDEX('Per Invoice'!$A$2:$A$2001,MATCH($F3699,'Per Invoice'!$B$2:$B$2001,0))=0,"",INDEX('Per Invoice'!$A$2:$A$2001,MATCH($F3699,'Per Invoice'!$B$2:$B$2001,0))),""))</f>
        <v/>
      </c>
      <c r="H3699" s="11" t="n"/>
      <c r="R3699" s="7">
        <f>IF($F3699="","",Q3699*Y3699/100)</f>
        <v/>
      </c>
      <c r="X3699" s="7" t="n"/>
      <c r="Y3699" s="7" t="n"/>
      <c r="Z3699" s="7">
        <f>IF($F3699="","",Y3699*AE3699/100)</f>
        <v/>
      </c>
      <c r="AA3699" s="7">
        <f>IF($F3699="","",Y3699-Z3699)</f>
        <v/>
      </c>
      <c r="AB3699" s="7">
        <f>IF($F3699="","",AA3699-R3699)</f>
        <v/>
      </c>
      <c r="AE3699">
        <f>IF($F3699="","",IF($AK3699=1,0,IF($AJ3699=1,Settings!$C$6,Settings!$C$7))*100)</f>
        <v/>
      </c>
      <c r="AG3699">
        <f>IF($F3699="","",$F3699&amp;"|"&amp;$D3699&amp;"")</f>
        <v/>
      </c>
      <c r="AH3699">
        <f>IF($F3699="","",IF(COUNTIF($AG$2:$AG3699,$AG3699)=1,1,0))</f>
        <v/>
      </c>
      <c r="AI3699">
        <f>IF($AH3699=1,SUMPRODUCT(--($AL$2:$AL$8001&lt;$AL3699))+1,"")</f>
        <v/>
      </c>
      <c r="AJ3699">
        <f>IF($F3699="","",IF(OR($U3699=TRUE(),$U3699="TRUE"),1,0))</f>
        <v/>
      </c>
      <c r="AK3699">
        <f>IF($F3699="","",IF($AD3699="Yes",1,0))</f>
        <v/>
      </c>
      <c r="AL3699">
        <f>IF($AH3699=1,IFERROR(IF(VALUE($F3699)&lt;100000000,VALUE($F3699),1000000000),IFERROR(IF(VALUE(MID($F3699,2,20))&lt;100000000,VALUE(MID($F3699,2,20)),1000000000),1000000000))+ROW()/100000,"")</f>
        <v/>
      </c>
    </row>
    <row r="3700">
      <c r="A3700">
        <f>IF($F3700="","",IFERROR(IF(INDEX('Per Invoice'!$A$2:$A$2001,MATCH($F3700,'Per Invoice'!$B$2:$B$2001,0))=0,"",INDEX('Per Invoice'!$A$2:$A$2001,MATCH($F3700,'Per Invoice'!$B$2:$B$2001,0))),""))</f>
        <v/>
      </c>
      <c r="H3700" s="11" t="n"/>
      <c r="R3700" s="7">
        <f>IF($F3700="","",Q3700*Y3700/100)</f>
        <v/>
      </c>
      <c r="X3700" s="7" t="n"/>
      <c r="Y3700" s="7" t="n"/>
      <c r="Z3700" s="7">
        <f>IF($F3700="","",Y3700*AE3700/100)</f>
        <v/>
      </c>
      <c r="AA3700" s="7">
        <f>IF($F3700="","",Y3700-Z3700)</f>
        <v/>
      </c>
      <c r="AB3700" s="7">
        <f>IF($F3700="","",AA3700-R3700)</f>
        <v/>
      </c>
      <c r="AE3700">
        <f>IF($F3700="","",IF($AK3700=1,0,IF($AJ3700=1,Settings!$C$6,Settings!$C$7))*100)</f>
        <v/>
      </c>
      <c r="AG3700">
        <f>IF($F3700="","",$F3700&amp;"|"&amp;$D3700&amp;"")</f>
        <v/>
      </c>
      <c r="AH3700">
        <f>IF($F3700="","",IF(COUNTIF($AG$2:$AG3700,$AG3700)=1,1,0))</f>
        <v/>
      </c>
      <c r="AI3700">
        <f>IF($AH3700=1,SUMPRODUCT(--($AL$2:$AL$8001&lt;$AL3700))+1,"")</f>
        <v/>
      </c>
      <c r="AJ3700">
        <f>IF($F3700="","",IF(OR($U3700=TRUE(),$U3700="TRUE"),1,0))</f>
        <v/>
      </c>
      <c r="AK3700">
        <f>IF($F3700="","",IF($AD3700="Yes",1,0))</f>
        <v/>
      </c>
      <c r="AL3700">
        <f>IF($AH3700=1,IFERROR(IF(VALUE($F3700)&lt;100000000,VALUE($F3700),1000000000),IFERROR(IF(VALUE(MID($F3700,2,20))&lt;100000000,VALUE(MID($F3700,2,20)),1000000000),1000000000))+ROW()/100000,"")</f>
        <v/>
      </c>
    </row>
    <row r="3701">
      <c r="A3701">
        <f>IF($F3701="","",IFERROR(IF(INDEX('Per Invoice'!$A$2:$A$2001,MATCH($F3701,'Per Invoice'!$B$2:$B$2001,0))=0,"",INDEX('Per Invoice'!$A$2:$A$2001,MATCH($F3701,'Per Invoice'!$B$2:$B$2001,0))),""))</f>
        <v/>
      </c>
      <c r="H3701" s="11" t="n"/>
      <c r="R3701" s="7">
        <f>IF($F3701="","",Q3701*Y3701/100)</f>
        <v/>
      </c>
      <c r="X3701" s="7" t="n"/>
      <c r="Y3701" s="7" t="n"/>
      <c r="Z3701" s="7">
        <f>IF($F3701="","",Y3701*AE3701/100)</f>
        <v/>
      </c>
      <c r="AA3701" s="7">
        <f>IF($F3701="","",Y3701-Z3701)</f>
        <v/>
      </c>
      <c r="AB3701" s="7">
        <f>IF($F3701="","",AA3701-R3701)</f>
        <v/>
      </c>
      <c r="AE3701">
        <f>IF($F3701="","",IF($AK3701=1,0,IF($AJ3701=1,Settings!$C$6,Settings!$C$7))*100)</f>
        <v/>
      </c>
      <c r="AG3701">
        <f>IF($F3701="","",$F3701&amp;"|"&amp;$D3701&amp;"")</f>
        <v/>
      </c>
      <c r="AH3701">
        <f>IF($F3701="","",IF(COUNTIF($AG$2:$AG3701,$AG3701)=1,1,0))</f>
        <v/>
      </c>
      <c r="AI3701">
        <f>IF($AH3701=1,SUMPRODUCT(--($AL$2:$AL$8001&lt;$AL3701))+1,"")</f>
        <v/>
      </c>
      <c r="AJ3701">
        <f>IF($F3701="","",IF(OR($U3701=TRUE(),$U3701="TRUE"),1,0))</f>
        <v/>
      </c>
      <c r="AK3701">
        <f>IF($F3701="","",IF($AD3701="Yes",1,0))</f>
        <v/>
      </c>
      <c r="AL3701">
        <f>IF($AH3701=1,IFERROR(IF(VALUE($F3701)&lt;100000000,VALUE($F3701),1000000000),IFERROR(IF(VALUE(MID($F3701,2,20))&lt;100000000,VALUE(MID($F3701,2,20)),1000000000),1000000000))+ROW()/100000,"")</f>
        <v/>
      </c>
    </row>
    <row r="3702">
      <c r="A3702">
        <f>IF($F3702="","",IFERROR(IF(INDEX('Per Invoice'!$A$2:$A$2001,MATCH($F3702,'Per Invoice'!$B$2:$B$2001,0))=0,"",INDEX('Per Invoice'!$A$2:$A$2001,MATCH($F3702,'Per Invoice'!$B$2:$B$2001,0))),""))</f>
        <v/>
      </c>
      <c r="H3702" s="11" t="n"/>
      <c r="R3702" s="7">
        <f>IF($F3702="","",Q3702*Y3702/100)</f>
        <v/>
      </c>
      <c r="X3702" s="7" t="n"/>
      <c r="Y3702" s="7" t="n"/>
      <c r="Z3702" s="7">
        <f>IF($F3702="","",Y3702*AE3702/100)</f>
        <v/>
      </c>
      <c r="AA3702" s="7">
        <f>IF($F3702="","",Y3702-Z3702)</f>
        <v/>
      </c>
      <c r="AB3702" s="7">
        <f>IF($F3702="","",AA3702-R3702)</f>
        <v/>
      </c>
      <c r="AE3702">
        <f>IF($F3702="","",IF($AK3702=1,0,IF($AJ3702=1,Settings!$C$6,Settings!$C$7))*100)</f>
        <v/>
      </c>
      <c r="AG3702">
        <f>IF($F3702="","",$F3702&amp;"|"&amp;$D3702&amp;"")</f>
        <v/>
      </c>
      <c r="AH3702">
        <f>IF($F3702="","",IF(COUNTIF($AG$2:$AG3702,$AG3702)=1,1,0))</f>
        <v/>
      </c>
      <c r="AI3702">
        <f>IF($AH3702=1,SUMPRODUCT(--($AL$2:$AL$8001&lt;$AL3702))+1,"")</f>
        <v/>
      </c>
      <c r="AJ3702">
        <f>IF($F3702="","",IF(OR($U3702=TRUE(),$U3702="TRUE"),1,0))</f>
        <v/>
      </c>
      <c r="AK3702">
        <f>IF($F3702="","",IF($AD3702="Yes",1,0))</f>
        <v/>
      </c>
      <c r="AL3702">
        <f>IF($AH3702=1,IFERROR(IF(VALUE($F3702)&lt;100000000,VALUE($F3702),1000000000),IFERROR(IF(VALUE(MID($F3702,2,20))&lt;100000000,VALUE(MID($F3702,2,20)),1000000000),1000000000))+ROW()/100000,"")</f>
        <v/>
      </c>
    </row>
    <row r="3703">
      <c r="A3703">
        <f>IF($F3703="","",IFERROR(IF(INDEX('Per Invoice'!$A$2:$A$2001,MATCH($F3703,'Per Invoice'!$B$2:$B$2001,0))=0,"",INDEX('Per Invoice'!$A$2:$A$2001,MATCH($F3703,'Per Invoice'!$B$2:$B$2001,0))),""))</f>
        <v/>
      </c>
      <c r="H3703" s="11" t="n"/>
      <c r="R3703" s="7">
        <f>IF($F3703="","",Q3703*Y3703/100)</f>
        <v/>
      </c>
      <c r="X3703" s="7" t="n"/>
      <c r="Y3703" s="7" t="n"/>
      <c r="Z3703" s="7">
        <f>IF($F3703="","",Y3703*AE3703/100)</f>
        <v/>
      </c>
      <c r="AA3703" s="7">
        <f>IF($F3703="","",Y3703-Z3703)</f>
        <v/>
      </c>
      <c r="AB3703" s="7">
        <f>IF($F3703="","",AA3703-R3703)</f>
        <v/>
      </c>
      <c r="AE3703">
        <f>IF($F3703="","",IF($AK3703=1,0,IF($AJ3703=1,Settings!$C$6,Settings!$C$7))*100)</f>
        <v/>
      </c>
      <c r="AG3703">
        <f>IF($F3703="","",$F3703&amp;"|"&amp;$D3703&amp;"")</f>
        <v/>
      </c>
      <c r="AH3703">
        <f>IF($F3703="","",IF(COUNTIF($AG$2:$AG3703,$AG3703)=1,1,0))</f>
        <v/>
      </c>
      <c r="AI3703">
        <f>IF($AH3703=1,SUMPRODUCT(--($AL$2:$AL$8001&lt;$AL3703))+1,"")</f>
        <v/>
      </c>
      <c r="AJ3703">
        <f>IF($F3703="","",IF(OR($U3703=TRUE(),$U3703="TRUE"),1,0))</f>
        <v/>
      </c>
      <c r="AK3703">
        <f>IF($F3703="","",IF($AD3703="Yes",1,0))</f>
        <v/>
      </c>
      <c r="AL3703">
        <f>IF($AH3703=1,IFERROR(IF(VALUE($F3703)&lt;100000000,VALUE($F3703),1000000000),IFERROR(IF(VALUE(MID($F3703,2,20))&lt;100000000,VALUE(MID($F3703,2,20)),1000000000),1000000000))+ROW()/100000,"")</f>
        <v/>
      </c>
    </row>
    <row r="3704">
      <c r="A3704">
        <f>IF($F3704="","",IFERROR(IF(INDEX('Per Invoice'!$A$2:$A$2001,MATCH($F3704,'Per Invoice'!$B$2:$B$2001,0))=0,"",INDEX('Per Invoice'!$A$2:$A$2001,MATCH($F3704,'Per Invoice'!$B$2:$B$2001,0))),""))</f>
        <v/>
      </c>
      <c r="H3704" s="11" t="n"/>
      <c r="R3704" s="7">
        <f>IF($F3704="","",Q3704*Y3704/100)</f>
        <v/>
      </c>
      <c r="X3704" s="7" t="n"/>
      <c r="Y3704" s="7" t="n"/>
      <c r="Z3704" s="7">
        <f>IF($F3704="","",Y3704*AE3704/100)</f>
        <v/>
      </c>
      <c r="AA3704" s="7">
        <f>IF($F3704="","",Y3704-Z3704)</f>
        <v/>
      </c>
      <c r="AB3704" s="7">
        <f>IF($F3704="","",AA3704-R3704)</f>
        <v/>
      </c>
      <c r="AE3704">
        <f>IF($F3704="","",IF($AK3704=1,0,IF($AJ3704=1,Settings!$C$6,Settings!$C$7))*100)</f>
        <v/>
      </c>
      <c r="AG3704">
        <f>IF($F3704="","",$F3704&amp;"|"&amp;$D3704&amp;"")</f>
        <v/>
      </c>
      <c r="AH3704">
        <f>IF($F3704="","",IF(COUNTIF($AG$2:$AG3704,$AG3704)=1,1,0))</f>
        <v/>
      </c>
      <c r="AI3704">
        <f>IF($AH3704=1,SUMPRODUCT(--($AL$2:$AL$8001&lt;$AL3704))+1,"")</f>
        <v/>
      </c>
      <c r="AJ3704">
        <f>IF($F3704="","",IF(OR($U3704=TRUE(),$U3704="TRUE"),1,0))</f>
        <v/>
      </c>
      <c r="AK3704">
        <f>IF($F3704="","",IF($AD3704="Yes",1,0))</f>
        <v/>
      </c>
      <c r="AL3704">
        <f>IF($AH3704=1,IFERROR(IF(VALUE($F3704)&lt;100000000,VALUE($F3704),1000000000),IFERROR(IF(VALUE(MID($F3704,2,20))&lt;100000000,VALUE(MID($F3704,2,20)),1000000000),1000000000))+ROW()/100000,"")</f>
        <v/>
      </c>
    </row>
    <row r="3705">
      <c r="A3705">
        <f>IF($F3705="","",IFERROR(IF(INDEX('Per Invoice'!$A$2:$A$2001,MATCH($F3705,'Per Invoice'!$B$2:$B$2001,0))=0,"",INDEX('Per Invoice'!$A$2:$A$2001,MATCH($F3705,'Per Invoice'!$B$2:$B$2001,0))),""))</f>
        <v/>
      </c>
      <c r="H3705" s="11" t="n"/>
      <c r="R3705" s="7">
        <f>IF($F3705="","",Q3705*Y3705/100)</f>
        <v/>
      </c>
      <c r="X3705" s="7" t="n"/>
      <c r="Y3705" s="7" t="n"/>
      <c r="Z3705" s="7">
        <f>IF($F3705="","",Y3705*AE3705/100)</f>
        <v/>
      </c>
      <c r="AA3705" s="7">
        <f>IF($F3705="","",Y3705-Z3705)</f>
        <v/>
      </c>
      <c r="AB3705" s="7">
        <f>IF($F3705="","",AA3705-R3705)</f>
        <v/>
      </c>
      <c r="AE3705">
        <f>IF($F3705="","",IF($AK3705=1,0,IF($AJ3705=1,Settings!$C$6,Settings!$C$7))*100)</f>
        <v/>
      </c>
      <c r="AG3705">
        <f>IF($F3705="","",$F3705&amp;"|"&amp;$D3705&amp;"")</f>
        <v/>
      </c>
      <c r="AH3705">
        <f>IF($F3705="","",IF(COUNTIF($AG$2:$AG3705,$AG3705)=1,1,0))</f>
        <v/>
      </c>
      <c r="AI3705">
        <f>IF($AH3705=1,SUMPRODUCT(--($AL$2:$AL$8001&lt;$AL3705))+1,"")</f>
        <v/>
      </c>
      <c r="AJ3705">
        <f>IF($F3705="","",IF(OR($U3705=TRUE(),$U3705="TRUE"),1,0))</f>
        <v/>
      </c>
      <c r="AK3705">
        <f>IF($F3705="","",IF($AD3705="Yes",1,0))</f>
        <v/>
      </c>
      <c r="AL3705">
        <f>IF($AH3705=1,IFERROR(IF(VALUE($F3705)&lt;100000000,VALUE($F3705),1000000000),IFERROR(IF(VALUE(MID($F3705,2,20))&lt;100000000,VALUE(MID($F3705,2,20)),1000000000),1000000000))+ROW()/100000,"")</f>
        <v/>
      </c>
    </row>
    <row r="3706">
      <c r="A3706">
        <f>IF($F3706="","",IFERROR(IF(INDEX('Per Invoice'!$A$2:$A$2001,MATCH($F3706,'Per Invoice'!$B$2:$B$2001,0))=0,"",INDEX('Per Invoice'!$A$2:$A$2001,MATCH($F3706,'Per Invoice'!$B$2:$B$2001,0))),""))</f>
        <v/>
      </c>
      <c r="H3706" s="11" t="n"/>
      <c r="R3706" s="7">
        <f>IF($F3706="","",Q3706*Y3706/100)</f>
        <v/>
      </c>
      <c r="X3706" s="7" t="n"/>
      <c r="Y3706" s="7" t="n"/>
      <c r="Z3706" s="7">
        <f>IF($F3706="","",Y3706*AE3706/100)</f>
        <v/>
      </c>
      <c r="AA3706" s="7">
        <f>IF($F3706="","",Y3706-Z3706)</f>
        <v/>
      </c>
      <c r="AB3706" s="7">
        <f>IF($F3706="","",AA3706-R3706)</f>
        <v/>
      </c>
      <c r="AE3706">
        <f>IF($F3706="","",IF($AK3706=1,0,IF($AJ3706=1,Settings!$C$6,Settings!$C$7))*100)</f>
        <v/>
      </c>
      <c r="AG3706">
        <f>IF($F3706="","",$F3706&amp;"|"&amp;$D3706&amp;"")</f>
        <v/>
      </c>
      <c r="AH3706">
        <f>IF($F3706="","",IF(COUNTIF($AG$2:$AG3706,$AG3706)=1,1,0))</f>
        <v/>
      </c>
      <c r="AI3706">
        <f>IF($AH3706=1,SUMPRODUCT(--($AL$2:$AL$8001&lt;$AL3706))+1,"")</f>
        <v/>
      </c>
      <c r="AJ3706">
        <f>IF($F3706="","",IF(OR($U3706=TRUE(),$U3706="TRUE"),1,0))</f>
        <v/>
      </c>
      <c r="AK3706">
        <f>IF($F3706="","",IF($AD3706="Yes",1,0))</f>
        <v/>
      </c>
      <c r="AL3706">
        <f>IF($AH3706=1,IFERROR(IF(VALUE($F3706)&lt;100000000,VALUE($F3706),1000000000),IFERROR(IF(VALUE(MID($F3706,2,20))&lt;100000000,VALUE(MID($F3706,2,20)),1000000000),1000000000))+ROW()/100000,"")</f>
        <v/>
      </c>
    </row>
    <row r="3707">
      <c r="A3707">
        <f>IF($F3707="","",IFERROR(IF(INDEX('Per Invoice'!$A$2:$A$2001,MATCH($F3707,'Per Invoice'!$B$2:$B$2001,0))=0,"",INDEX('Per Invoice'!$A$2:$A$2001,MATCH($F3707,'Per Invoice'!$B$2:$B$2001,0))),""))</f>
        <v/>
      </c>
      <c r="H3707" s="11" t="n"/>
      <c r="R3707" s="7">
        <f>IF($F3707="","",Q3707*Y3707/100)</f>
        <v/>
      </c>
      <c r="X3707" s="7" t="n"/>
      <c r="Y3707" s="7" t="n"/>
      <c r="Z3707" s="7">
        <f>IF($F3707="","",Y3707*AE3707/100)</f>
        <v/>
      </c>
      <c r="AA3707" s="7">
        <f>IF($F3707="","",Y3707-Z3707)</f>
        <v/>
      </c>
      <c r="AB3707" s="7">
        <f>IF($F3707="","",AA3707-R3707)</f>
        <v/>
      </c>
      <c r="AE3707">
        <f>IF($F3707="","",IF($AK3707=1,0,IF($AJ3707=1,Settings!$C$6,Settings!$C$7))*100)</f>
        <v/>
      </c>
      <c r="AG3707">
        <f>IF($F3707="","",$F3707&amp;"|"&amp;$D3707&amp;"")</f>
        <v/>
      </c>
      <c r="AH3707">
        <f>IF($F3707="","",IF(COUNTIF($AG$2:$AG3707,$AG3707)=1,1,0))</f>
        <v/>
      </c>
      <c r="AI3707">
        <f>IF($AH3707=1,SUMPRODUCT(--($AL$2:$AL$8001&lt;$AL3707))+1,"")</f>
        <v/>
      </c>
      <c r="AJ3707">
        <f>IF($F3707="","",IF(OR($U3707=TRUE(),$U3707="TRUE"),1,0))</f>
        <v/>
      </c>
      <c r="AK3707">
        <f>IF($F3707="","",IF($AD3707="Yes",1,0))</f>
        <v/>
      </c>
      <c r="AL3707">
        <f>IF($AH3707=1,IFERROR(IF(VALUE($F3707)&lt;100000000,VALUE($F3707),1000000000),IFERROR(IF(VALUE(MID($F3707,2,20))&lt;100000000,VALUE(MID($F3707,2,20)),1000000000),1000000000))+ROW()/100000,"")</f>
        <v/>
      </c>
    </row>
    <row r="3708">
      <c r="A3708">
        <f>IF($F3708="","",IFERROR(IF(INDEX('Per Invoice'!$A$2:$A$2001,MATCH($F3708,'Per Invoice'!$B$2:$B$2001,0))=0,"",INDEX('Per Invoice'!$A$2:$A$2001,MATCH($F3708,'Per Invoice'!$B$2:$B$2001,0))),""))</f>
        <v/>
      </c>
      <c r="H3708" s="11" t="n"/>
      <c r="R3708" s="7">
        <f>IF($F3708="","",Q3708*Y3708/100)</f>
        <v/>
      </c>
      <c r="X3708" s="7" t="n"/>
      <c r="Y3708" s="7" t="n"/>
      <c r="Z3708" s="7">
        <f>IF($F3708="","",Y3708*AE3708/100)</f>
        <v/>
      </c>
      <c r="AA3708" s="7">
        <f>IF($F3708="","",Y3708-Z3708)</f>
        <v/>
      </c>
      <c r="AB3708" s="7">
        <f>IF($F3708="","",AA3708-R3708)</f>
        <v/>
      </c>
      <c r="AE3708">
        <f>IF($F3708="","",IF($AK3708=1,0,IF($AJ3708=1,Settings!$C$6,Settings!$C$7))*100)</f>
        <v/>
      </c>
      <c r="AG3708">
        <f>IF($F3708="","",$F3708&amp;"|"&amp;$D3708&amp;"")</f>
        <v/>
      </c>
      <c r="AH3708">
        <f>IF($F3708="","",IF(COUNTIF($AG$2:$AG3708,$AG3708)=1,1,0))</f>
        <v/>
      </c>
      <c r="AI3708">
        <f>IF($AH3708=1,SUMPRODUCT(--($AL$2:$AL$8001&lt;$AL3708))+1,"")</f>
        <v/>
      </c>
      <c r="AJ3708">
        <f>IF($F3708="","",IF(OR($U3708=TRUE(),$U3708="TRUE"),1,0))</f>
        <v/>
      </c>
      <c r="AK3708">
        <f>IF($F3708="","",IF($AD3708="Yes",1,0))</f>
        <v/>
      </c>
      <c r="AL3708">
        <f>IF($AH3708=1,IFERROR(IF(VALUE($F3708)&lt;100000000,VALUE($F3708),1000000000),IFERROR(IF(VALUE(MID($F3708,2,20))&lt;100000000,VALUE(MID($F3708,2,20)),1000000000),1000000000))+ROW()/100000,"")</f>
        <v/>
      </c>
    </row>
    <row r="3709">
      <c r="A3709">
        <f>IF($F3709="","",IFERROR(IF(INDEX('Per Invoice'!$A$2:$A$2001,MATCH($F3709,'Per Invoice'!$B$2:$B$2001,0))=0,"",INDEX('Per Invoice'!$A$2:$A$2001,MATCH($F3709,'Per Invoice'!$B$2:$B$2001,0))),""))</f>
        <v/>
      </c>
      <c r="H3709" s="11" t="n"/>
      <c r="R3709" s="7">
        <f>IF($F3709="","",Q3709*Y3709/100)</f>
        <v/>
      </c>
      <c r="X3709" s="7" t="n"/>
      <c r="Y3709" s="7" t="n"/>
      <c r="Z3709" s="7">
        <f>IF($F3709="","",Y3709*AE3709/100)</f>
        <v/>
      </c>
      <c r="AA3709" s="7">
        <f>IF($F3709="","",Y3709-Z3709)</f>
        <v/>
      </c>
      <c r="AB3709" s="7">
        <f>IF($F3709="","",AA3709-R3709)</f>
        <v/>
      </c>
      <c r="AE3709">
        <f>IF($F3709="","",IF($AK3709=1,0,IF($AJ3709=1,Settings!$C$6,Settings!$C$7))*100)</f>
        <v/>
      </c>
      <c r="AG3709">
        <f>IF($F3709="","",$F3709&amp;"|"&amp;$D3709&amp;"")</f>
        <v/>
      </c>
      <c r="AH3709">
        <f>IF($F3709="","",IF(COUNTIF($AG$2:$AG3709,$AG3709)=1,1,0))</f>
        <v/>
      </c>
      <c r="AI3709">
        <f>IF($AH3709=1,SUMPRODUCT(--($AL$2:$AL$8001&lt;$AL3709))+1,"")</f>
        <v/>
      </c>
      <c r="AJ3709">
        <f>IF($F3709="","",IF(OR($U3709=TRUE(),$U3709="TRUE"),1,0))</f>
        <v/>
      </c>
      <c r="AK3709">
        <f>IF($F3709="","",IF($AD3709="Yes",1,0))</f>
        <v/>
      </c>
      <c r="AL3709">
        <f>IF($AH3709=1,IFERROR(IF(VALUE($F3709)&lt;100000000,VALUE($F3709),1000000000),IFERROR(IF(VALUE(MID($F3709,2,20))&lt;100000000,VALUE(MID($F3709,2,20)),1000000000),1000000000))+ROW()/100000,"")</f>
        <v/>
      </c>
    </row>
    <row r="3710">
      <c r="A3710">
        <f>IF($F3710="","",IFERROR(IF(INDEX('Per Invoice'!$A$2:$A$2001,MATCH($F3710,'Per Invoice'!$B$2:$B$2001,0))=0,"",INDEX('Per Invoice'!$A$2:$A$2001,MATCH($F3710,'Per Invoice'!$B$2:$B$2001,0))),""))</f>
        <v/>
      </c>
      <c r="H3710" s="11" t="n"/>
      <c r="R3710" s="7">
        <f>IF($F3710="","",Q3710*Y3710/100)</f>
        <v/>
      </c>
      <c r="X3710" s="7" t="n"/>
      <c r="Y3710" s="7" t="n"/>
      <c r="Z3710" s="7">
        <f>IF($F3710="","",Y3710*AE3710/100)</f>
        <v/>
      </c>
      <c r="AA3710" s="7">
        <f>IF($F3710="","",Y3710-Z3710)</f>
        <v/>
      </c>
      <c r="AB3710" s="7">
        <f>IF($F3710="","",AA3710-R3710)</f>
        <v/>
      </c>
      <c r="AE3710">
        <f>IF($F3710="","",IF($AK3710=1,0,IF($AJ3710=1,Settings!$C$6,Settings!$C$7))*100)</f>
        <v/>
      </c>
      <c r="AG3710">
        <f>IF($F3710="","",$F3710&amp;"|"&amp;$D3710&amp;"")</f>
        <v/>
      </c>
      <c r="AH3710">
        <f>IF($F3710="","",IF(COUNTIF($AG$2:$AG3710,$AG3710)=1,1,0))</f>
        <v/>
      </c>
      <c r="AI3710">
        <f>IF($AH3710=1,SUMPRODUCT(--($AL$2:$AL$8001&lt;$AL3710))+1,"")</f>
        <v/>
      </c>
      <c r="AJ3710">
        <f>IF($F3710="","",IF(OR($U3710=TRUE(),$U3710="TRUE"),1,0))</f>
        <v/>
      </c>
      <c r="AK3710">
        <f>IF($F3710="","",IF($AD3710="Yes",1,0))</f>
        <v/>
      </c>
      <c r="AL3710">
        <f>IF($AH3710=1,IFERROR(IF(VALUE($F3710)&lt;100000000,VALUE($F3710),1000000000),IFERROR(IF(VALUE(MID($F3710,2,20))&lt;100000000,VALUE(MID($F3710,2,20)),1000000000),1000000000))+ROW()/100000,"")</f>
        <v/>
      </c>
    </row>
    <row r="3711">
      <c r="A3711">
        <f>IF($F3711="","",IFERROR(IF(INDEX('Per Invoice'!$A$2:$A$2001,MATCH($F3711,'Per Invoice'!$B$2:$B$2001,0))=0,"",INDEX('Per Invoice'!$A$2:$A$2001,MATCH($F3711,'Per Invoice'!$B$2:$B$2001,0))),""))</f>
        <v/>
      </c>
      <c r="H3711" s="11" t="n"/>
      <c r="R3711" s="7">
        <f>IF($F3711="","",Q3711*Y3711/100)</f>
        <v/>
      </c>
      <c r="X3711" s="7" t="n"/>
      <c r="Y3711" s="7" t="n"/>
      <c r="Z3711" s="7">
        <f>IF($F3711="","",Y3711*AE3711/100)</f>
        <v/>
      </c>
      <c r="AA3711" s="7">
        <f>IF($F3711="","",Y3711-Z3711)</f>
        <v/>
      </c>
      <c r="AB3711" s="7">
        <f>IF($F3711="","",AA3711-R3711)</f>
        <v/>
      </c>
      <c r="AE3711">
        <f>IF($F3711="","",IF($AK3711=1,0,IF($AJ3711=1,Settings!$C$6,Settings!$C$7))*100)</f>
        <v/>
      </c>
      <c r="AG3711">
        <f>IF($F3711="","",$F3711&amp;"|"&amp;$D3711&amp;"")</f>
        <v/>
      </c>
      <c r="AH3711">
        <f>IF($F3711="","",IF(COUNTIF($AG$2:$AG3711,$AG3711)=1,1,0))</f>
        <v/>
      </c>
      <c r="AI3711">
        <f>IF($AH3711=1,SUMPRODUCT(--($AL$2:$AL$8001&lt;$AL3711))+1,"")</f>
        <v/>
      </c>
      <c r="AJ3711">
        <f>IF($F3711="","",IF(OR($U3711=TRUE(),$U3711="TRUE"),1,0))</f>
        <v/>
      </c>
      <c r="AK3711">
        <f>IF($F3711="","",IF($AD3711="Yes",1,0))</f>
        <v/>
      </c>
      <c r="AL3711">
        <f>IF($AH3711=1,IFERROR(IF(VALUE($F3711)&lt;100000000,VALUE($F3711),1000000000),IFERROR(IF(VALUE(MID($F3711,2,20))&lt;100000000,VALUE(MID($F3711,2,20)),1000000000),1000000000))+ROW()/100000,"")</f>
        <v/>
      </c>
    </row>
    <row r="3712">
      <c r="A3712">
        <f>IF($F3712="","",IFERROR(IF(INDEX('Per Invoice'!$A$2:$A$2001,MATCH($F3712,'Per Invoice'!$B$2:$B$2001,0))=0,"",INDEX('Per Invoice'!$A$2:$A$2001,MATCH($F3712,'Per Invoice'!$B$2:$B$2001,0))),""))</f>
        <v/>
      </c>
      <c r="H3712" s="11" t="n"/>
      <c r="R3712" s="7">
        <f>IF($F3712="","",Q3712*Y3712/100)</f>
        <v/>
      </c>
      <c r="X3712" s="7" t="n"/>
      <c r="Y3712" s="7" t="n"/>
      <c r="Z3712" s="7">
        <f>IF($F3712="","",Y3712*AE3712/100)</f>
        <v/>
      </c>
      <c r="AA3712" s="7">
        <f>IF($F3712="","",Y3712-Z3712)</f>
        <v/>
      </c>
      <c r="AB3712" s="7">
        <f>IF($F3712="","",AA3712-R3712)</f>
        <v/>
      </c>
      <c r="AE3712">
        <f>IF($F3712="","",IF($AK3712=1,0,IF($AJ3712=1,Settings!$C$6,Settings!$C$7))*100)</f>
        <v/>
      </c>
      <c r="AG3712">
        <f>IF($F3712="","",$F3712&amp;"|"&amp;$D3712&amp;"")</f>
        <v/>
      </c>
      <c r="AH3712">
        <f>IF($F3712="","",IF(COUNTIF($AG$2:$AG3712,$AG3712)=1,1,0))</f>
        <v/>
      </c>
      <c r="AI3712">
        <f>IF($AH3712=1,SUMPRODUCT(--($AL$2:$AL$8001&lt;$AL3712))+1,"")</f>
        <v/>
      </c>
      <c r="AJ3712">
        <f>IF($F3712="","",IF(OR($U3712=TRUE(),$U3712="TRUE"),1,0))</f>
        <v/>
      </c>
      <c r="AK3712">
        <f>IF($F3712="","",IF($AD3712="Yes",1,0))</f>
        <v/>
      </c>
      <c r="AL3712">
        <f>IF($AH3712=1,IFERROR(IF(VALUE($F3712)&lt;100000000,VALUE($F3712),1000000000),IFERROR(IF(VALUE(MID($F3712,2,20))&lt;100000000,VALUE(MID($F3712,2,20)),1000000000),1000000000))+ROW()/100000,"")</f>
        <v/>
      </c>
    </row>
    <row r="3713">
      <c r="A3713">
        <f>IF($F3713="","",IFERROR(IF(INDEX('Per Invoice'!$A$2:$A$2001,MATCH($F3713,'Per Invoice'!$B$2:$B$2001,0))=0,"",INDEX('Per Invoice'!$A$2:$A$2001,MATCH($F3713,'Per Invoice'!$B$2:$B$2001,0))),""))</f>
        <v/>
      </c>
      <c r="H3713" s="11" t="n"/>
      <c r="R3713" s="7">
        <f>IF($F3713="","",Q3713*Y3713/100)</f>
        <v/>
      </c>
      <c r="X3713" s="7" t="n"/>
      <c r="Y3713" s="7" t="n"/>
      <c r="Z3713" s="7">
        <f>IF($F3713="","",Y3713*AE3713/100)</f>
        <v/>
      </c>
      <c r="AA3713" s="7">
        <f>IF($F3713="","",Y3713-Z3713)</f>
        <v/>
      </c>
      <c r="AB3713" s="7">
        <f>IF($F3713="","",AA3713-R3713)</f>
        <v/>
      </c>
      <c r="AE3713">
        <f>IF($F3713="","",IF($AK3713=1,0,IF($AJ3713=1,Settings!$C$6,Settings!$C$7))*100)</f>
        <v/>
      </c>
      <c r="AG3713">
        <f>IF($F3713="","",$F3713&amp;"|"&amp;$D3713&amp;"")</f>
        <v/>
      </c>
      <c r="AH3713">
        <f>IF($F3713="","",IF(COUNTIF($AG$2:$AG3713,$AG3713)=1,1,0))</f>
        <v/>
      </c>
      <c r="AI3713">
        <f>IF($AH3713=1,SUMPRODUCT(--($AL$2:$AL$8001&lt;$AL3713))+1,"")</f>
        <v/>
      </c>
      <c r="AJ3713">
        <f>IF($F3713="","",IF(OR($U3713=TRUE(),$U3713="TRUE"),1,0))</f>
        <v/>
      </c>
      <c r="AK3713">
        <f>IF($F3713="","",IF($AD3713="Yes",1,0))</f>
        <v/>
      </c>
      <c r="AL3713">
        <f>IF($AH3713=1,IFERROR(IF(VALUE($F3713)&lt;100000000,VALUE($F3713),1000000000),IFERROR(IF(VALUE(MID($F3713,2,20))&lt;100000000,VALUE(MID($F3713,2,20)),1000000000),1000000000))+ROW()/100000,"")</f>
        <v/>
      </c>
    </row>
    <row r="3714">
      <c r="A3714">
        <f>IF($F3714="","",IFERROR(IF(INDEX('Per Invoice'!$A$2:$A$2001,MATCH($F3714,'Per Invoice'!$B$2:$B$2001,0))=0,"",INDEX('Per Invoice'!$A$2:$A$2001,MATCH($F3714,'Per Invoice'!$B$2:$B$2001,0))),""))</f>
        <v/>
      </c>
      <c r="H3714" s="11" t="n"/>
      <c r="R3714" s="7">
        <f>IF($F3714="","",Q3714*Y3714/100)</f>
        <v/>
      </c>
      <c r="X3714" s="7" t="n"/>
      <c r="Y3714" s="7" t="n"/>
      <c r="Z3714" s="7">
        <f>IF($F3714="","",Y3714*AE3714/100)</f>
        <v/>
      </c>
      <c r="AA3714" s="7">
        <f>IF($F3714="","",Y3714-Z3714)</f>
        <v/>
      </c>
      <c r="AB3714" s="7">
        <f>IF($F3714="","",AA3714-R3714)</f>
        <v/>
      </c>
      <c r="AE3714">
        <f>IF($F3714="","",IF($AK3714=1,0,IF($AJ3714=1,Settings!$C$6,Settings!$C$7))*100)</f>
        <v/>
      </c>
      <c r="AG3714">
        <f>IF($F3714="","",$F3714&amp;"|"&amp;$D3714&amp;"")</f>
        <v/>
      </c>
      <c r="AH3714">
        <f>IF($F3714="","",IF(COUNTIF($AG$2:$AG3714,$AG3714)=1,1,0))</f>
        <v/>
      </c>
      <c r="AI3714">
        <f>IF($AH3714=1,SUMPRODUCT(--($AL$2:$AL$8001&lt;$AL3714))+1,"")</f>
        <v/>
      </c>
      <c r="AJ3714">
        <f>IF($F3714="","",IF(OR($U3714=TRUE(),$U3714="TRUE"),1,0))</f>
        <v/>
      </c>
      <c r="AK3714">
        <f>IF($F3714="","",IF($AD3714="Yes",1,0))</f>
        <v/>
      </c>
      <c r="AL3714">
        <f>IF($AH3714=1,IFERROR(IF(VALUE($F3714)&lt;100000000,VALUE($F3714),1000000000),IFERROR(IF(VALUE(MID($F3714,2,20))&lt;100000000,VALUE(MID($F3714,2,20)),1000000000),1000000000))+ROW()/100000,"")</f>
        <v/>
      </c>
    </row>
    <row r="3715">
      <c r="A3715">
        <f>IF($F3715="","",IFERROR(IF(INDEX('Per Invoice'!$A$2:$A$2001,MATCH($F3715,'Per Invoice'!$B$2:$B$2001,0))=0,"",INDEX('Per Invoice'!$A$2:$A$2001,MATCH($F3715,'Per Invoice'!$B$2:$B$2001,0))),""))</f>
        <v/>
      </c>
      <c r="H3715" s="11" t="n"/>
      <c r="R3715" s="7">
        <f>IF($F3715="","",Q3715*Y3715/100)</f>
        <v/>
      </c>
      <c r="X3715" s="7" t="n"/>
      <c r="Y3715" s="7" t="n"/>
      <c r="Z3715" s="7">
        <f>IF($F3715="","",Y3715*AE3715/100)</f>
        <v/>
      </c>
      <c r="AA3715" s="7">
        <f>IF($F3715="","",Y3715-Z3715)</f>
        <v/>
      </c>
      <c r="AB3715" s="7">
        <f>IF($F3715="","",AA3715-R3715)</f>
        <v/>
      </c>
      <c r="AE3715">
        <f>IF($F3715="","",IF($AK3715=1,0,IF($AJ3715=1,Settings!$C$6,Settings!$C$7))*100)</f>
        <v/>
      </c>
      <c r="AG3715">
        <f>IF($F3715="","",$F3715&amp;"|"&amp;$D3715&amp;"")</f>
        <v/>
      </c>
      <c r="AH3715">
        <f>IF($F3715="","",IF(COUNTIF($AG$2:$AG3715,$AG3715)=1,1,0))</f>
        <v/>
      </c>
      <c r="AI3715">
        <f>IF($AH3715=1,SUMPRODUCT(--($AL$2:$AL$8001&lt;$AL3715))+1,"")</f>
        <v/>
      </c>
      <c r="AJ3715">
        <f>IF($F3715="","",IF(OR($U3715=TRUE(),$U3715="TRUE"),1,0))</f>
        <v/>
      </c>
      <c r="AK3715">
        <f>IF($F3715="","",IF($AD3715="Yes",1,0))</f>
        <v/>
      </c>
      <c r="AL3715">
        <f>IF($AH3715=1,IFERROR(IF(VALUE($F3715)&lt;100000000,VALUE($F3715),1000000000),IFERROR(IF(VALUE(MID($F3715,2,20))&lt;100000000,VALUE(MID($F3715,2,20)),1000000000),1000000000))+ROW()/100000,"")</f>
        <v/>
      </c>
    </row>
    <row r="3716">
      <c r="A3716">
        <f>IF($F3716="","",IFERROR(IF(INDEX('Per Invoice'!$A$2:$A$2001,MATCH($F3716,'Per Invoice'!$B$2:$B$2001,0))=0,"",INDEX('Per Invoice'!$A$2:$A$2001,MATCH($F3716,'Per Invoice'!$B$2:$B$2001,0))),""))</f>
        <v/>
      </c>
      <c r="H3716" s="11" t="n"/>
      <c r="R3716" s="7">
        <f>IF($F3716="","",Q3716*Y3716/100)</f>
        <v/>
      </c>
      <c r="X3716" s="7" t="n"/>
      <c r="Y3716" s="7" t="n"/>
      <c r="Z3716" s="7">
        <f>IF($F3716="","",Y3716*AE3716/100)</f>
        <v/>
      </c>
      <c r="AA3716" s="7">
        <f>IF($F3716="","",Y3716-Z3716)</f>
        <v/>
      </c>
      <c r="AB3716" s="7">
        <f>IF($F3716="","",AA3716-R3716)</f>
        <v/>
      </c>
      <c r="AE3716">
        <f>IF($F3716="","",IF($AK3716=1,0,IF($AJ3716=1,Settings!$C$6,Settings!$C$7))*100)</f>
        <v/>
      </c>
      <c r="AG3716">
        <f>IF($F3716="","",$F3716&amp;"|"&amp;$D3716&amp;"")</f>
        <v/>
      </c>
      <c r="AH3716">
        <f>IF($F3716="","",IF(COUNTIF($AG$2:$AG3716,$AG3716)=1,1,0))</f>
        <v/>
      </c>
      <c r="AI3716">
        <f>IF($AH3716=1,SUMPRODUCT(--($AL$2:$AL$8001&lt;$AL3716))+1,"")</f>
        <v/>
      </c>
      <c r="AJ3716">
        <f>IF($F3716="","",IF(OR($U3716=TRUE(),$U3716="TRUE"),1,0))</f>
        <v/>
      </c>
      <c r="AK3716">
        <f>IF($F3716="","",IF($AD3716="Yes",1,0))</f>
        <v/>
      </c>
      <c r="AL3716">
        <f>IF($AH3716=1,IFERROR(IF(VALUE($F3716)&lt;100000000,VALUE($F3716),1000000000),IFERROR(IF(VALUE(MID($F3716,2,20))&lt;100000000,VALUE(MID($F3716,2,20)),1000000000),1000000000))+ROW()/100000,"")</f>
        <v/>
      </c>
    </row>
    <row r="3717">
      <c r="A3717">
        <f>IF($F3717="","",IFERROR(IF(INDEX('Per Invoice'!$A$2:$A$2001,MATCH($F3717,'Per Invoice'!$B$2:$B$2001,0))=0,"",INDEX('Per Invoice'!$A$2:$A$2001,MATCH($F3717,'Per Invoice'!$B$2:$B$2001,0))),""))</f>
        <v/>
      </c>
      <c r="H3717" s="11" t="n"/>
      <c r="R3717" s="7">
        <f>IF($F3717="","",Q3717*Y3717/100)</f>
        <v/>
      </c>
      <c r="X3717" s="7" t="n"/>
      <c r="Y3717" s="7" t="n"/>
      <c r="Z3717" s="7">
        <f>IF($F3717="","",Y3717*AE3717/100)</f>
        <v/>
      </c>
      <c r="AA3717" s="7">
        <f>IF($F3717="","",Y3717-Z3717)</f>
        <v/>
      </c>
      <c r="AB3717" s="7">
        <f>IF($F3717="","",AA3717-R3717)</f>
        <v/>
      </c>
      <c r="AE3717">
        <f>IF($F3717="","",IF($AK3717=1,0,IF($AJ3717=1,Settings!$C$6,Settings!$C$7))*100)</f>
        <v/>
      </c>
      <c r="AG3717">
        <f>IF($F3717="","",$F3717&amp;"|"&amp;$D3717&amp;"")</f>
        <v/>
      </c>
      <c r="AH3717">
        <f>IF($F3717="","",IF(COUNTIF($AG$2:$AG3717,$AG3717)=1,1,0))</f>
        <v/>
      </c>
      <c r="AI3717">
        <f>IF($AH3717=1,SUMPRODUCT(--($AL$2:$AL$8001&lt;$AL3717))+1,"")</f>
        <v/>
      </c>
      <c r="AJ3717">
        <f>IF($F3717="","",IF(OR($U3717=TRUE(),$U3717="TRUE"),1,0))</f>
        <v/>
      </c>
      <c r="AK3717">
        <f>IF($F3717="","",IF($AD3717="Yes",1,0))</f>
        <v/>
      </c>
      <c r="AL3717">
        <f>IF($AH3717=1,IFERROR(IF(VALUE($F3717)&lt;100000000,VALUE($F3717),1000000000),IFERROR(IF(VALUE(MID($F3717,2,20))&lt;100000000,VALUE(MID($F3717,2,20)),1000000000),1000000000))+ROW()/100000,"")</f>
        <v/>
      </c>
    </row>
    <row r="3718">
      <c r="A3718">
        <f>IF($F3718="","",IFERROR(IF(INDEX('Per Invoice'!$A$2:$A$2001,MATCH($F3718,'Per Invoice'!$B$2:$B$2001,0))=0,"",INDEX('Per Invoice'!$A$2:$A$2001,MATCH($F3718,'Per Invoice'!$B$2:$B$2001,0))),""))</f>
        <v/>
      </c>
      <c r="H3718" s="11" t="n"/>
      <c r="R3718" s="7">
        <f>IF($F3718="","",Q3718*Y3718/100)</f>
        <v/>
      </c>
      <c r="X3718" s="7" t="n"/>
      <c r="Y3718" s="7" t="n"/>
      <c r="Z3718" s="7">
        <f>IF($F3718="","",Y3718*AE3718/100)</f>
        <v/>
      </c>
      <c r="AA3718" s="7">
        <f>IF($F3718="","",Y3718-Z3718)</f>
        <v/>
      </c>
      <c r="AB3718" s="7">
        <f>IF($F3718="","",AA3718-R3718)</f>
        <v/>
      </c>
      <c r="AE3718">
        <f>IF($F3718="","",IF($AK3718=1,0,IF($AJ3718=1,Settings!$C$6,Settings!$C$7))*100)</f>
        <v/>
      </c>
      <c r="AG3718">
        <f>IF($F3718="","",$F3718&amp;"|"&amp;$D3718&amp;"")</f>
        <v/>
      </c>
      <c r="AH3718">
        <f>IF($F3718="","",IF(COUNTIF($AG$2:$AG3718,$AG3718)=1,1,0))</f>
        <v/>
      </c>
      <c r="AI3718">
        <f>IF($AH3718=1,SUMPRODUCT(--($AL$2:$AL$8001&lt;$AL3718))+1,"")</f>
        <v/>
      </c>
      <c r="AJ3718">
        <f>IF($F3718="","",IF(OR($U3718=TRUE(),$U3718="TRUE"),1,0))</f>
        <v/>
      </c>
      <c r="AK3718">
        <f>IF($F3718="","",IF($AD3718="Yes",1,0))</f>
        <v/>
      </c>
      <c r="AL3718">
        <f>IF($AH3718=1,IFERROR(IF(VALUE($F3718)&lt;100000000,VALUE($F3718),1000000000),IFERROR(IF(VALUE(MID($F3718,2,20))&lt;100000000,VALUE(MID($F3718,2,20)),1000000000),1000000000))+ROW()/100000,"")</f>
        <v/>
      </c>
    </row>
    <row r="3719">
      <c r="A3719">
        <f>IF($F3719="","",IFERROR(IF(INDEX('Per Invoice'!$A$2:$A$2001,MATCH($F3719,'Per Invoice'!$B$2:$B$2001,0))=0,"",INDEX('Per Invoice'!$A$2:$A$2001,MATCH($F3719,'Per Invoice'!$B$2:$B$2001,0))),""))</f>
        <v/>
      </c>
      <c r="H3719" s="11" t="n"/>
      <c r="R3719" s="7">
        <f>IF($F3719="","",Q3719*Y3719/100)</f>
        <v/>
      </c>
      <c r="X3719" s="7" t="n"/>
      <c r="Y3719" s="7" t="n"/>
      <c r="Z3719" s="7">
        <f>IF($F3719="","",Y3719*AE3719/100)</f>
        <v/>
      </c>
      <c r="AA3719" s="7">
        <f>IF($F3719="","",Y3719-Z3719)</f>
        <v/>
      </c>
      <c r="AB3719" s="7">
        <f>IF($F3719="","",AA3719-R3719)</f>
        <v/>
      </c>
      <c r="AE3719">
        <f>IF($F3719="","",IF($AK3719=1,0,IF($AJ3719=1,Settings!$C$6,Settings!$C$7))*100)</f>
        <v/>
      </c>
      <c r="AG3719">
        <f>IF($F3719="","",$F3719&amp;"|"&amp;$D3719&amp;"")</f>
        <v/>
      </c>
      <c r="AH3719">
        <f>IF($F3719="","",IF(COUNTIF($AG$2:$AG3719,$AG3719)=1,1,0))</f>
        <v/>
      </c>
      <c r="AI3719">
        <f>IF($AH3719=1,SUMPRODUCT(--($AL$2:$AL$8001&lt;$AL3719))+1,"")</f>
        <v/>
      </c>
      <c r="AJ3719">
        <f>IF($F3719="","",IF(OR($U3719=TRUE(),$U3719="TRUE"),1,0))</f>
        <v/>
      </c>
      <c r="AK3719">
        <f>IF($F3719="","",IF($AD3719="Yes",1,0))</f>
        <v/>
      </c>
      <c r="AL3719">
        <f>IF($AH3719=1,IFERROR(IF(VALUE($F3719)&lt;100000000,VALUE($F3719),1000000000),IFERROR(IF(VALUE(MID($F3719,2,20))&lt;100000000,VALUE(MID($F3719,2,20)),1000000000),1000000000))+ROW()/100000,"")</f>
        <v/>
      </c>
    </row>
    <row r="3720">
      <c r="A3720">
        <f>IF($F3720="","",IFERROR(IF(INDEX('Per Invoice'!$A$2:$A$2001,MATCH($F3720,'Per Invoice'!$B$2:$B$2001,0))=0,"",INDEX('Per Invoice'!$A$2:$A$2001,MATCH($F3720,'Per Invoice'!$B$2:$B$2001,0))),""))</f>
        <v/>
      </c>
      <c r="H3720" s="11" t="n"/>
      <c r="R3720" s="7">
        <f>IF($F3720="","",Q3720*Y3720/100)</f>
        <v/>
      </c>
      <c r="X3720" s="7" t="n"/>
      <c r="Y3720" s="7" t="n"/>
      <c r="Z3720" s="7">
        <f>IF($F3720="","",Y3720*AE3720/100)</f>
        <v/>
      </c>
      <c r="AA3720" s="7">
        <f>IF($F3720="","",Y3720-Z3720)</f>
        <v/>
      </c>
      <c r="AB3720" s="7">
        <f>IF($F3720="","",AA3720-R3720)</f>
        <v/>
      </c>
      <c r="AE3720">
        <f>IF($F3720="","",IF($AK3720=1,0,IF($AJ3720=1,Settings!$C$6,Settings!$C$7))*100)</f>
        <v/>
      </c>
      <c r="AG3720">
        <f>IF($F3720="","",$F3720&amp;"|"&amp;$D3720&amp;"")</f>
        <v/>
      </c>
      <c r="AH3720">
        <f>IF($F3720="","",IF(COUNTIF($AG$2:$AG3720,$AG3720)=1,1,0))</f>
        <v/>
      </c>
      <c r="AI3720">
        <f>IF($AH3720=1,SUMPRODUCT(--($AL$2:$AL$8001&lt;$AL3720))+1,"")</f>
        <v/>
      </c>
      <c r="AJ3720">
        <f>IF($F3720="","",IF(OR($U3720=TRUE(),$U3720="TRUE"),1,0))</f>
        <v/>
      </c>
      <c r="AK3720">
        <f>IF($F3720="","",IF($AD3720="Yes",1,0))</f>
        <v/>
      </c>
      <c r="AL3720">
        <f>IF($AH3720=1,IFERROR(IF(VALUE($F3720)&lt;100000000,VALUE($F3720),1000000000),IFERROR(IF(VALUE(MID($F3720,2,20))&lt;100000000,VALUE(MID($F3720,2,20)),1000000000),1000000000))+ROW()/100000,"")</f>
        <v/>
      </c>
    </row>
    <row r="3721">
      <c r="A3721">
        <f>IF($F3721="","",IFERROR(IF(INDEX('Per Invoice'!$A$2:$A$2001,MATCH($F3721,'Per Invoice'!$B$2:$B$2001,0))=0,"",INDEX('Per Invoice'!$A$2:$A$2001,MATCH($F3721,'Per Invoice'!$B$2:$B$2001,0))),""))</f>
        <v/>
      </c>
      <c r="H3721" s="11" t="n"/>
      <c r="R3721" s="7">
        <f>IF($F3721="","",Q3721*Y3721/100)</f>
        <v/>
      </c>
      <c r="X3721" s="7" t="n"/>
      <c r="Y3721" s="7" t="n"/>
      <c r="Z3721" s="7">
        <f>IF($F3721="","",Y3721*AE3721/100)</f>
        <v/>
      </c>
      <c r="AA3721" s="7">
        <f>IF($F3721="","",Y3721-Z3721)</f>
        <v/>
      </c>
      <c r="AB3721" s="7">
        <f>IF($F3721="","",AA3721-R3721)</f>
        <v/>
      </c>
      <c r="AE3721">
        <f>IF($F3721="","",IF($AK3721=1,0,IF($AJ3721=1,Settings!$C$6,Settings!$C$7))*100)</f>
        <v/>
      </c>
      <c r="AG3721">
        <f>IF($F3721="","",$F3721&amp;"|"&amp;$D3721&amp;"")</f>
        <v/>
      </c>
      <c r="AH3721">
        <f>IF($F3721="","",IF(COUNTIF($AG$2:$AG3721,$AG3721)=1,1,0))</f>
        <v/>
      </c>
      <c r="AI3721">
        <f>IF($AH3721=1,SUMPRODUCT(--($AL$2:$AL$8001&lt;$AL3721))+1,"")</f>
        <v/>
      </c>
      <c r="AJ3721">
        <f>IF($F3721="","",IF(OR($U3721=TRUE(),$U3721="TRUE"),1,0))</f>
        <v/>
      </c>
      <c r="AK3721">
        <f>IF($F3721="","",IF($AD3721="Yes",1,0))</f>
        <v/>
      </c>
      <c r="AL3721">
        <f>IF($AH3721=1,IFERROR(IF(VALUE($F3721)&lt;100000000,VALUE($F3721),1000000000),IFERROR(IF(VALUE(MID($F3721,2,20))&lt;100000000,VALUE(MID($F3721,2,20)),1000000000),1000000000))+ROW()/100000,"")</f>
        <v/>
      </c>
    </row>
    <row r="3722">
      <c r="A3722">
        <f>IF($F3722="","",IFERROR(IF(INDEX('Per Invoice'!$A$2:$A$2001,MATCH($F3722,'Per Invoice'!$B$2:$B$2001,0))=0,"",INDEX('Per Invoice'!$A$2:$A$2001,MATCH($F3722,'Per Invoice'!$B$2:$B$2001,0))),""))</f>
        <v/>
      </c>
      <c r="H3722" s="11" t="n"/>
      <c r="R3722" s="7">
        <f>IF($F3722="","",Q3722*Y3722/100)</f>
        <v/>
      </c>
      <c r="X3722" s="7" t="n"/>
      <c r="Y3722" s="7" t="n"/>
      <c r="Z3722" s="7">
        <f>IF($F3722="","",Y3722*AE3722/100)</f>
        <v/>
      </c>
      <c r="AA3722" s="7">
        <f>IF($F3722="","",Y3722-Z3722)</f>
        <v/>
      </c>
      <c r="AB3722" s="7">
        <f>IF($F3722="","",AA3722-R3722)</f>
        <v/>
      </c>
      <c r="AE3722">
        <f>IF($F3722="","",IF($AK3722=1,0,IF($AJ3722=1,Settings!$C$6,Settings!$C$7))*100)</f>
        <v/>
      </c>
      <c r="AG3722">
        <f>IF($F3722="","",$F3722&amp;"|"&amp;$D3722&amp;"")</f>
        <v/>
      </c>
      <c r="AH3722">
        <f>IF($F3722="","",IF(COUNTIF($AG$2:$AG3722,$AG3722)=1,1,0))</f>
        <v/>
      </c>
      <c r="AI3722">
        <f>IF($AH3722=1,SUMPRODUCT(--($AL$2:$AL$8001&lt;$AL3722))+1,"")</f>
        <v/>
      </c>
      <c r="AJ3722">
        <f>IF($F3722="","",IF(OR($U3722=TRUE(),$U3722="TRUE"),1,0))</f>
        <v/>
      </c>
      <c r="AK3722">
        <f>IF($F3722="","",IF($AD3722="Yes",1,0))</f>
        <v/>
      </c>
      <c r="AL3722">
        <f>IF($AH3722=1,IFERROR(IF(VALUE($F3722)&lt;100000000,VALUE($F3722),1000000000),IFERROR(IF(VALUE(MID($F3722,2,20))&lt;100000000,VALUE(MID($F3722,2,20)),1000000000),1000000000))+ROW()/100000,"")</f>
        <v/>
      </c>
    </row>
    <row r="3723">
      <c r="A3723">
        <f>IF($F3723="","",IFERROR(IF(INDEX('Per Invoice'!$A$2:$A$2001,MATCH($F3723,'Per Invoice'!$B$2:$B$2001,0))=0,"",INDEX('Per Invoice'!$A$2:$A$2001,MATCH($F3723,'Per Invoice'!$B$2:$B$2001,0))),""))</f>
        <v/>
      </c>
      <c r="H3723" s="11" t="n"/>
      <c r="R3723" s="7">
        <f>IF($F3723="","",Q3723*Y3723/100)</f>
        <v/>
      </c>
      <c r="X3723" s="7" t="n"/>
      <c r="Y3723" s="7" t="n"/>
      <c r="Z3723" s="7">
        <f>IF($F3723="","",Y3723*AE3723/100)</f>
        <v/>
      </c>
      <c r="AA3723" s="7">
        <f>IF($F3723="","",Y3723-Z3723)</f>
        <v/>
      </c>
      <c r="AB3723" s="7">
        <f>IF($F3723="","",AA3723-R3723)</f>
        <v/>
      </c>
      <c r="AE3723">
        <f>IF($F3723="","",IF($AK3723=1,0,IF($AJ3723=1,Settings!$C$6,Settings!$C$7))*100)</f>
        <v/>
      </c>
      <c r="AG3723">
        <f>IF($F3723="","",$F3723&amp;"|"&amp;$D3723&amp;"")</f>
        <v/>
      </c>
      <c r="AH3723">
        <f>IF($F3723="","",IF(COUNTIF($AG$2:$AG3723,$AG3723)=1,1,0))</f>
        <v/>
      </c>
      <c r="AI3723">
        <f>IF($AH3723=1,SUMPRODUCT(--($AL$2:$AL$8001&lt;$AL3723))+1,"")</f>
        <v/>
      </c>
      <c r="AJ3723">
        <f>IF($F3723="","",IF(OR($U3723=TRUE(),$U3723="TRUE"),1,0))</f>
        <v/>
      </c>
      <c r="AK3723">
        <f>IF($F3723="","",IF($AD3723="Yes",1,0))</f>
        <v/>
      </c>
      <c r="AL3723">
        <f>IF($AH3723=1,IFERROR(IF(VALUE($F3723)&lt;100000000,VALUE($F3723),1000000000),IFERROR(IF(VALUE(MID($F3723,2,20))&lt;100000000,VALUE(MID($F3723,2,20)),1000000000),1000000000))+ROW()/100000,"")</f>
        <v/>
      </c>
    </row>
    <row r="3724">
      <c r="A3724">
        <f>IF($F3724="","",IFERROR(IF(INDEX('Per Invoice'!$A$2:$A$2001,MATCH($F3724,'Per Invoice'!$B$2:$B$2001,0))=0,"",INDEX('Per Invoice'!$A$2:$A$2001,MATCH($F3724,'Per Invoice'!$B$2:$B$2001,0))),""))</f>
        <v/>
      </c>
      <c r="H3724" s="11" t="n"/>
      <c r="R3724" s="7">
        <f>IF($F3724="","",Q3724*Y3724/100)</f>
        <v/>
      </c>
      <c r="X3724" s="7" t="n"/>
      <c r="Y3724" s="7" t="n"/>
      <c r="Z3724" s="7">
        <f>IF($F3724="","",Y3724*AE3724/100)</f>
        <v/>
      </c>
      <c r="AA3724" s="7">
        <f>IF($F3724="","",Y3724-Z3724)</f>
        <v/>
      </c>
      <c r="AB3724" s="7">
        <f>IF($F3724="","",AA3724-R3724)</f>
        <v/>
      </c>
      <c r="AE3724">
        <f>IF($F3724="","",IF($AK3724=1,0,IF($AJ3724=1,Settings!$C$6,Settings!$C$7))*100)</f>
        <v/>
      </c>
      <c r="AG3724">
        <f>IF($F3724="","",$F3724&amp;"|"&amp;$D3724&amp;"")</f>
        <v/>
      </c>
      <c r="AH3724">
        <f>IF($F3724="","",IF(COUNTIF($AG$2:$AG3724,$AG3724)=1,1,0))</f>
        <v/>
      </c>
      <c r="AI3724">
        <f>IF($AH3724=1,SUMPRODUCT(--($AL$2:$AL$8001&lt;$AL3724))+1,"")</f>
        <v/>
      </c>
      <c r="AJ3724">
        <f>IF($F3724="","",IF(OR($U3724=TRUE(),$U3724="TRUE"),1,0))</f>
        <v/>
      </c>
      <c r="AK3724">
        <f>IF($F3724="","",IF($AD3724="Yes",1,0))</f>
        <v/>
      </c>
      <c r="AL3724">
        <f>IF($AH3724=1,IFERROR(IF(VALUE($F3724)&lt;100000000,VALUE($F3724),1000000000),IFERROR(IF(VALUE(MID($F3724,2,20))&lt;100000000,VALUE(MID($F3724,2,20)),1000000000),1000000000))+ROW()/100000,"")</f>
        <v/>
      </c>
    </row>
    <row r="3725">
      <c r="A3725">
        <f>IF($F3725="","",IFERROR(IF(INDEX('Per Invoice'!$A$2:$A$2001,MATCH($F3725,'Per Invoice'!$B$2:$B$2001,0))=0,"",INDEX('Per Invoice'!$A$2:$A$2001,MATCH($F3725,'Per Invoice'!$B$2:$B$2001,0))),""))</f>
        <v/>
      </c>
      <c r="H3725" s="11" t="n"/>
      <c r="R3725" s="7">
        <f>IF($F3725="","",Q3725*Y3725/100)</f>
        <v/>
      </c>
      <c r="X3725" s="7" t="n"/>
      <c r="Y3725" s="7" t="n"/>
      <c r="Z3725" s="7">
        <f>IF($F3725="","",Y3725*AE3725/100)</f>
        <v/>
      </c>
      <c r="AA3725" s="7">
        <f>IF($F3725="","",Y3725-Z3725)</f>
        <v/>
      </c>
      <c r="AB3725" s="7">
        <f>IF($F3725="","",AA3725-R3725)</f>
        <v/>
      </c>
      <c r="AE3725">
        <f>IF($F3725="","",IF($AK3725=1,0,IF($AJ3725=1,Settings!$C$6,Settings!$C$7))*100)</f>
        <v/>
      </c>
      <c r="AG3725">
        <f>IF($F3725="","",$F3725&amp;"|"&amp;$D3725&amp;"")</f>
        <v/>
      </c>
      <c r="AH3725">
        <f>IF($F3725="","",IF(COUNTIF($AG$2:$AG3725,$AG3725)=1,1,0))</f>
        <v/>
      </c>
      <c r="AI3725">
        <f>IF($AH3725=1,SUMPRODUCT(--($AL$2:$AL$8001&lt;$AL3725))+1,"")</f>
        <v/>
      </c>
      <c r="AJ3725">
        <f>IF($F3725="","",IF(OR($U3725=TRUE(),$U3725="TRUE"),1,0))</f>
        <v/>
      </c>
      <c r="AK3725">
        <f>IF($F3725="","",IF($AD3725="Yes",1,0))</f>
        <v/>
      </c>
      <c r="AL3725">
        <f>IF($AH3725=1,IFERROR(IF(VALUE($F3725)&lt;100000000,VALUE($F3725),1000000000),IFERROR(IF(VALUE(MID($F3725,2,20))&lt;100000000,VALUE(MID($F3725,2,20)),1000000000),1000000000))+ROW()/100000,"")</f>
        <v/>
      </c>
    </row>
    <row r="3726">
      <c r="A3726">
        <f>IF($F3726="","",IFERROR(IF(INDEX('Per Invoice'!$A$2:$A$2001,MATCH($F3726,'Per Invoice'!$B$2:$B$2001,0))=0,"",INDEX('Per Invoice'!$A$2:$A$2001,MATCH($F3726,'Per Invoice'!$B$2:$B$2001,0))),""))</f>
        <v/>
      </c>
      <c r="H3726" s="11" t="n"/>
      <c r="R3726" s="7">
        <f>IF($F3726="","",Q3726*Y3726/100)</f>
        <v/>
      </c>
      <c r="X3726" s="7" t="n"/>
      <c r="Y3726" s="7" t="n"/>
      <c r="Z3726" s="7">
        <f>IF($F3726="","",Y3726*AE3726/100)</f>
        <v/>
      </c>
      <c r="AA3726" s="7">
        <f>IF($F3726="","",Y3726-Z3726)</f>
        <v/>
      </c>
      <c r="AB3726" s="7">
        <f>IF($F3726="","",AA3726-R3726)</f>
        <v/>
      </c>
      <c r="AE3726">
        <f>IF($F3726="","",IF($AK3726=1,0,IF($AJ3726=1,Settings!$C$6,Settings!$C$7))*100)</f>
        <v/>
      </c>
      <c r="AG3726">
        <f>IF($F3726="","",$F3726&amp;"|"&amp;$D3726&amp;"")</f>
        <v/>
      </c>
      <c r="AH3726">
        <f>IF($F3726="","",IF(COUNTIF($AG$2:$AG3726,$AG3726)=1,1,0))</f>
        <v/>
      </c>
      <c r="AI3726">
        <f>IF($AH3726=1,SUMPRODUCT(--($AL$2:$AL$8001&lt;$AL3726))+1,"")</f>
        <v/>
      </c>
      <c r="AJ3726">
        <f>IF($F3726="","",IF(OR($U3726=TRUE(),$U3726="TRUE"),1,0))</f>
        <v/>
      </c>
      <c r="AK3726">
        <f>IF($F3726="","",IF($AD3726="Yes",1,0))</f>
        <v/>
      </c>
      <c r="AL3726">
        <f>IF($AH3726=1,IFERROR(IF(VALUE($F3726)&lt;100000000,VALUE($F3726),1000000000),IFERROR(IF(VALUE(MID($F3726,2,20))&lt;100000000,VALUE(MID($F3726,2,20)),1000000000),1000000000))+ROW()/100000,"")</f>
        <v/>
      </c>
    </row>
    <row r="3727">
      <c r="A3727">
        <f>IF($F3727="","",IFERROR(IF(INDEX('Per Invoice'!$A$2:$A$2001,MATCH($F3727,'Per Invoice'!$B$2:$B$2001,0))=0,"",INDEX('Per Invoice'!$A$2:$A$2001,MATCH($F3727,'Per Invoice'!$B$2:$B$2001,0))),""))</f>
        <v/>
      </c>
      <c r="H3727" s="11" t="n"/>
      <c r="R3727" s="7">
        <f>IF($F3727="","",Q3727*Y3727/100)</f>
        <v/>
      </c>
      <c r="X3727" s="7" t="n"/>
      <c r="Y3727" s="7" t="n"/>
      <c r="Z3727" s="7">
        <f>IF($F3727="","",Y3727*AE3727/100)</f>
        <v/>
      </c>
      <c r="AA3727" s="7">
        <f>IF($F3727="","",Y3727-Z3727)</f>
        <v/>
      </c>
      <c r="AB3727" s="7">
        <f>IF($F3727="","",AA3727-R3727)</f>
        <v/>
      </c>
      <c r="AE3727">
        <f>IF($F3727="","",IF($AK3727=1,0,IF($AJ3727=1,Settings!$C$6,Settings!$C$7))*100)</f>
        <v/>
      </c>
      <c r="AG3727">
        <f>IF($F3727="","",$F3727&amp;"|"&amp;$D3727&amp;"")</f>
        <v/>
      </c>
      <c r="AH3727">
        <f>IF($F3727="","",IF(COUNTIF($AG$2:$AG3727,$AG3727)=1,1,0))</f>
        <v/>
      </c>
      <c r="AI3727">
        <f>IF($AH3727=1,SUMPRODUCT(--($AL$2:$AL$8001&lt;$AL3727))+1,"")</f>
        <v/>
      </c>
      <c r="AJ3727">
        <f>IF($F3727="","",IF(OR($U3727=TRUE(),$U3727="TRUE"),1,0))</f>
        <v/>
      </c>
      <c r="AK3727">
        <f>IF($F3727="","",IF($AD3727="Yes",1,0))</f>
        <v/>
      </c>
      <c r="AL3727">
        <f>IF($AH3727=1,IFERROR(IF(VALUE($F3727)&lt;100000000,VALUE($F3727),1000000000),IFERROR(IF(VALUE(MID($F3727,2,20))&lt;100000000,VALUE(MID($F3727,2,20)),1000000000),1000000000))+ROW()/100000,"")</f>
        <v/>
      </c>
    </row>
    <row r="3728">
      <c r="A3728">
        <f>IF($F3728="","",IFERROR(IF(INDEX('Per Invoice'!$A$2:$A$2001,MATCH($F3728,'Per Invoice'!$B$2:$B$2001,0))=0,"",INDEX('Per Invoice'!$A$2:$A$2001,MATCH($F3728,'Per Invoice'!$B$2:$B$2001,0))),""))</f>
        <v/>
      </c>
      <c r="H3728" s="11" t="n"/>
      <c r="R3728" s="7">
        <f>IF($F3728="","",Q3728*Y3728/100)</f>
        <v/>
      </c>
      <c r="X3728" s="7" t="n"/>
      <c r="Y3728" s="7" t="n"/>
      <c r="Z3728" s="7">
        <f>IF($F3728="","",Y3728*AE3728/100)</f>
        <v/>
      </c>
      <c r="AA3728" s="7">
        <f>IF($F3728="","",Y3728-Z3728)</f>
        <v/>
      </c>
      <c r="AB3728" s="7">
        <f>IF($F3728="","",AA3728-R3728)</f>
        <v/>
      </c>
      <c r="AE3728">
        <f>IF($F3728="","",IF($AK3728=1,0,IF($AJ3728=1,Settings!$C$6,Settings!$C$7))*100)</f>
        <v/>
      </c>
      <c r="AG3728">
        <f>IF($F3728="","",$F3728&amp;"|"&amp;$D3728&amp;"")</f>
        <v/>
      </c>
      <c r="AH3728">
        <f>IF($F3728="","",IF(COUNTIF($AG$2:$AG3728,$AG3728)=1,1,0))</f>
        <v/>
      </c>
      <c r="AI3728">
        <f>IF($AH3728=1,SUMPRODUCT(--($AL$2:$AL$8001&lt;$AL3728))+1,"")</f>
        <v/>
      </c>
      <c r="AJ3728">
        <f>IF($F3728="","",IF(OR($U3728=TRUE(),$U3728="TRUE"),1,0))</f>
        <v/>
      </c>
      <c r="AK3728">
        <f>IF($F3728="","",IF($AD3728="Yes",1,0))</f>
        <v/>
      </c>
      <c r="AL3728">
        <f>IF($AH3728=1,IFERROR(IF(VALUE($F3728)&lt;100000000,VALUE($F3728),1000000000),IFERROR(IF(VALUE(MID($F3728,2,20))&lt;100000000,VALUE(MID($F3728,2,20)),1000000000),1000000000))+ROW()/100000,"")</f>
        <v/>
      </c>
    </row>
    <row r="3729">
      <c r="A3729">
        <f>IF($F3729="","",IFERROR(IF(INDEX('Per Invoice'!$A$2:$A$2001,MATCH($F3729,'Per Invoice'!$B$2:$B$2001,0))=0,"",INDEX('Per Invoice'!$A$2:$A$2001,MATCH($F3729,'Per Invoice'!$B$2:$B$2001,0))),""))</f>
        <v/>
      </c>
      <c r="H3729" s="11" t="n"/>
      <c r="R3729" s="7">
        <f>IF($F3729="","",Q3729*Y3729/100)</f>
        <v/>
      </c>
      <c r="X3729" s="7" t="n"/>
      <c r="Y3729" s="7" t="n"/>
      <c r="Z3729" s="7">
        <f>IF($F3729="","",Y3729*AE3729/100)</f>
        <v/>
      </c>
      <c r="AA3729" s="7">
        <f>IF($F3729="","",Y3729-Z3729)</f>
        <v/>
      </c>
      <c r="AB3729" s="7">
        <f>IF($F3729="","",AA3729-R3729)</f>
        <v/>
      </c>
      <c r="AE3729">
        <f>IF($F3729="","",IF($AK3729=1,0,IF($AJ3729=1,Settings!$C$6,Settings!$C$7))*100)</f>
        <v/>
      </c>
      <c r="AG3729">
        <f>IF($F3729="","",$F3729&amp;"|"&amp;$D3729&amp;"")</f>
        <v/>
      </c>
      <c r="AH3729">
        <f>IF($F3729="","",IF(COUNTIF($AG$2:$AG3729,$AG3729)=1,1,0))</f>
        <v/>
      </c>
      <c r="AI3729">
        <f>IF($AH3729=1,SUMPRODUCT(--($AL$2:$AL$8001&lt;$AL3729))+1,"")</f>
        <v/>
      </c>
      <c r="AJ3729">
        <f>IF($F3729="","",IF(OR($U3729=TRUE(),$U3729="TRUE"),1,0))</f>
        <v/>
      </c>
      <c r="AK3729">
        <f>IF($F3729="","",IF($AD3729="Yes",1,0))</f>
        <v/>
      </c>
      <c r="AL3729">
        <f>IF($AH3729=1,IFERROR(IF(VALUE($F3729)&lt;100000000,VALUE($F3729),1000000000),IFERROR(IF(VALUE(MID($F3729,2,20))&lt;100000000,VALUE(MID($F3729,2,20)),1000000000),1000000000))+ROW()/100000,"")</f>
        <v/>
      </c>
    </row>
    <row r="3730">
      <c r="A3730">
        <f>IF($F3730="","",IFERROR(IF(INDEX('Per Invoice'!$A$2:$A$2001,MATCH($F3730,'Per Invoice'!$B$2:$B$2001,0))=0,"",INDEX('Per Invoice'!$A$2:$A$2001,MATCH($F3730,'Per Invoice'!$B$2:$B$2001,0))),""))</f>
        <v/>
      </c>
      <c r="H3730" s="11" t="n"/>
      <c r="R3730" s="7">
        <f>IF($F3730="","",Q3730*Y3730/100)</f>
        <v/>
      </c>
      <c r="X3730" s="7" t="n"/>
      <c r="Y3730" s="7" t="n"/>
      <c r="Z3730" s="7">
        <f>IF($F3730="","",Y3730*AE3730/100)</f>
        <v/>
      </c>
      <c r="AA3730" s="7">
        <f>IF($F3730="","",Y3730-Z3730)</f>
        <v/>
      </c>
      <c r="AB3730" s="7">
        <f>IF($F3730="","",AA3730-R3730)</f>
        <v/>
      </c>
      <c r="AE3730">
        <f>IF($F3730="","",IF($AK3730=1,0,IF($AJ3730=1,Settings!$C$6,Settings!$C$7))*100)</f>
        <v/>
      </c>
      <c r="AG3730">
        <f>IF($F3730="","",$F3730&amp;"|"&amp;$D3730&amp;"")</f>
        <v/>
      </c>
      <c r="AH3730">
        <f>IF($F3730="","",IF(COUNTIF($AG$2:$AG3730,$AG3730)=1,1,0))</f>
        <v/>
      </c>
      <c r="AI3730">
        <f>IF($AH3730=1,SUMPRODUCT(--($AL$2:$AL$8001&lt;$AL3730))+1,"")</f>
        <v/>
      </c>
      <c r="AJ3730">
        <f>IF($F3730="","",IF(OR($U3730=TRUE(),$U3730="TRUE"),1,0))</f>
        <v/>
      </c>
      <c r="AK3730">
        <f>IF($F3730="","",IF($AD3730="Yes",1,0))</f>
        <v/>
      </c>
      <c r="AL3730">
        <f>IF($AH3730=1,IFERROR(IF(VALUE($F3730)&lt;100000000,VALUE($F3730),1000000000),IFERROR(IF(VALUE(MID($F3730,2,20))&lt;100000000,VALUE(MID($F3730,2,20)),1000000000),1000000000))+ROW()/100000,"")</f>
        <v/>
      </c>
    </row>
    <row r="3731">
      <c r="A3731">
        <f>IF($F3731="","",IFERROR(IF(INDEX('Per Invoice'!$A$2:$A$2001,MATCH($F3731,'Per Invoice'!$B$2:$B$2001,0))=0,"",INDEX('Per Invoice'!$A$2:$A$2001,MATCH($F3731,'Per Invoice'!$B$2:$B$2001,0))),""))</f>
        <v/>
      </c>
      <c r="H3731" s="11" t="n"/>
      <c r="R3731" s="7">
        <f>IF($F3731="","",Q3731*Y3731/100)</f>
        <v/>
      </c>
      <c r="X3731" s="7" t="n"/>
      <c r="Y3731" s="7" t="n"/>
      <c r="Z3731" s="7">
        <f>IF($F3731="","",Y3731*AE3731/100)</f>
        <v/>
      </c>
      <c r="AA3731" s="7">
        <f>IF($F3731="","",Y3731-Z3731)</f>
        <v/>
      </c>
      <c r="AB3731" s="7">
        <f>IF($F3731="","",AA3731-R3731)</f>
        <v/>
      </c>
      <c r="AE3731">
        <f>IF($F3731="","",IF($AK3731=1,0,IF($AJ3731=1,Settings!$C$6,Settings!$C$7))*100)</f>
        <v/>
      </c>
      <c r="AG3731">
        <f>IF($F3731="","",$F3731&amp;"|"&amp;$D3731&amp;"")</f>
        <v/>
      </c>
      <c r="AH3731">
        <f>IF($F3731="","",IF(COUNTIF($AG$2:$AG3731,$AG3731)=1,1,0))</f>
        <v/>
      </c>
      <c r="AI3731">
        <f>IF($AH3731=1,SUMPRODUCT(--($AL$2:$AL$8001&lt;$AL3731))+1,"")</f>
        <v/>
      </c>
      <c r="AJ3731">
        <f>IF($F3731="","",IF(OR($U3731=TRUE(),$U3731="TRUE"),1,0))</f>
        <v/>
      </c>
      <c r="AK3731">
        <f>IF($F3731="","",IF($AD3731="Yes",1,0))</f>
        <v/>
      </c>
      <c r="AL3731">
        <f>IF($AH3731=1,IFERROR(IF(VALUE($F3731)&lt;100000000,VALUE($F3731),1000000000),IFERROR(IF(VALUE(MID($F3731,2,20))&lt;100000000,VALUE(MID($F3731,2,20)),1000000000),1000000000))+ROW()/100000,"")</f>
        <v/>
      </c>
    </row>
    <row r="3732">
      <c r="A3732">
        <f>IF($F3732="","",IFERROR(IF(INDEX('Per Invoice'!$A$2:$A$2001,MATCH($F3732,'Per Invoice'!$B$2:$B$2001,0))=0,"",INDEX('Per Invoice'!$A$2:$A$2001,MATCH($F3732,'Per Invoice'!$B$2:$B$2001,0))),""))</f>
        <v/>
      </c>
      <c r="H3732" s="11" t="n"/>
      <c r="R3732" s="7">
        <f>IF($F3732="","",Q3732*Y3732/100)</f>
        <v/>
      </c>
      <c r="X3732" s="7" t="n"/>
      <c r="Y3732" s="7" t="n"/>
      <c r="Z3732" s="7">
        <f>IF($F3732="","",Y3732*AE3732/100)</f>
        <v/>
      </c>
      <c r="AA3732" s="7">
        <f>IF($F3732="","",Y3732-Z3732)</f>
        <v/>
      </c>
      <c r="AB3732" s="7">
        <f>IF($F3732="","",AA3732-R3732)</f>
        <v/>
      </c>
      <c r="AE3732">
        <f>IF($F3732="","",IF($AK3732=1,0,IF($AJ3732=1,Settings!$C$6,Settings!$C$7))*100)</f>
        <v/>
      </c>
      <c r="AG3732">
        <f>IF($F3732="","",$F3732&amp;"|"&amp;$D3732&amp;"")</f>
        <v/>
      </c>
      <c r="AH3732">
        <f>IF($F3732="","",IF(COUNTIF($AG$2:$AG3732,$AG3732)=1,1,0))</f>
        <v/>
      </c>
      <c r="AI3732">
        <f>IF($AH3732=1,SUMPRODUCT(--($AL$2:$AL$8001&lt;$AL3732))+1,"")</f>
        <v/>
      </c>
      <c r="AJ3732">
        <f>IF($F3732="","",IF(OR($U3732=TRUE(),$U3732="TRUE"),1,0))</f>
        <v/>
      </c>
      <c r="AK3732">
        <f>IF($F3732="","",IF($AD3732="Yes",1,0))</f>
        <v/>
      </c>
      <c r="AL3732">
        <f>IF($AH3732=1,IFERROR(IF(VALUE($F3732)&lt;100000000,VALUE($F3732),1000000000),IFERROR(IF(VALUE(MID($F3732,2,20))&lt;100000000,VALUE(MID($F3732,2,20)),1000000000),1000000000))+ROW()/100000,"")</f>
        <v/>
      </c>
    </row>
    <row r="3733">
      <c r="A3733">
        <f>IF($F3733="","",IFERROR(IF(INDEX('Per Invoice'!$A$2:$A$2001,MATCH($F3733,'Per Invoice'!$B$2:$B$2001,0))=0,"",INDEX('Per Invoice'!$A$2:$A$2001,MATCH($F3733,'Per Invoice'!$B$2:$B$2001,0))),""))</f>
        <v/>
      </c>
      <c r="H3733" s="11" t="n"/>
      <c r="R3733" s="7">
        <f>IF($F3733="","",Q3733*Y3733/100)</f>
        <v/>
      </c>
      <c r="X3733" s="7" t="n"/>
      <c r="Y3733" s="7" t="n"/>
      <c r="Z3733" s="7">
        <f>IF($F3733="","",Y3733*AE3733/100)</f>
        <v/>
      </c>
      <c r="AA3733" s="7">
        <f>IF($F3733="","",Y3733-Z3733)</f>
        <v/>
      </c>
      <c r="AB3733" s="7">
        <f>IF($F3733="","",AA3733-R3733)</f>
        <v/>
      </c>
      <c r="AE3733">
        <f>IF($F3733="","",IF($AK3733=1,0,IF($AJ3733=1,Settings!$C$6,Settings!$C$7))*100)</f>
        <v/>
      </c>
      <c r="AG3733">
        <f>IF($F3733="","",$F3733&amp;"|"&amp;$D3733&amp;"")</f>
        <v/>
      </c>
      <c r="AH3733">
        <f>IF($F3733="","",IF(COUNTIF($AG$2:$AG3733,$AG3733)=1,1,0))</f>
        <v/>
      </c>
      <c r="AI3733">
        <f>IF($AH3733=1,SUMPRODUCT(--($AL$2:$AL$8001&lt;$AL3733))+1,"")</f>
        <v/>
      </c>
      <c r="AJ3733">
        <f>IF($F3733="","",IF(OR($U3733=TRUE(),$U3733="TRUE"),1,0))</f>
        <v/>
      </c>
      <c r="AK3733">
        <f>IF($F3733="","",IF($AD3733="Yes",1,0))</f>
        <v/>
      </c>
      <c r="AL3733">
        <f>IF($AH3733=1,IFERROR(IF(VALUE($F3733)&lt;100000000,VALUE($F3733),1000000000),IFERROR(IF(VALUE(MID($F3733,2,20))&lt;100000000,VALUE(MID($F3733,2,20)),1000000000),1000000000))+ROW()/100000,"")</f>
        <v/>
      </c>
    </row>
    <row r="3734">
      <c r="A3734">
        <f>IF($F3734="","",IFERROR(IF(INDEX('Per Invoice'!$A$2:$A$2001,MATCH($F3734,'Per Invoice'!$B$2:$B$2001,0))=0,"",INDEX('Per Invoice'!$A$2:$A$2001,MATCH($F3734,'Per Invoice'!$B$2:$B$2001,0))),""))</f>
        <v/>
      </c>
      <c r="H3734" s="11" t="n"/>
      <c r="R3734" s="7">
        <f>IF($F3734="","",Q3734*Y3734/100)</f>
        <v/>
      </c>
      <c r="X3734" s="7" t="n"/>
      <c r="Y3734" s="7" t="n"/>
      <c r="Z3734" s="7">
        <f>IF($F3734="","",Y3734*AE3734/100)</f>
        <v/>
      </c>
      <c r="AA3734" s="7">
        <f>IF($F3734="","",Y3734-Z3734)</f>
        <v/>
      </c>
      <c r="AB3734" s="7">
        <f>IF($F3734="","",AA3734-R3734)</f>
        <v/>
      </c>
      <c r="AE3734">
        <f>IF($F3734="","",IF($AK3734=1,0,IF($AJ3734=1,Settings!$C$6,Settings!$C$7))*100)</f>
        <v/>
      </c>
      <c r="AG3734">
        <f>IF($F3734="","",$F3734&amp;"|"&amp;$D3734&amp;"")</f>
        <v/>
      </c>
      <c r="AH3734">
        <f>IF($F3734="","",IF(COUNTIF($AG$2:$AG3734,$AG3734)=1,1,0))</f>
        <v/>
      </c>
      <c r="AI3734">
        <f>IF($AH3734=1,SUMPRODUCT(--($AL$2:$AL$8001&lt;$AL3734))+1,"")</f>
        <v/>
      </c>
      <c r="AJ3734">
        <f>IF($F3734="","",IF(OR($U3734=TRUE(),$U3734="TRUE"),1,0))</f>
        <v/>
      </c>
      <c r="AK3734">
        <f>IF($F3734="","",IF($AD3734="Yes",1,0))</f>
        <v/>
      </c>
      <c r="AL3734">
        <f>IF($AH3734=1,IFERROR(IF(VALUE($F3734)&lt;100000000,VALUE($F3734),1000000000),IFERROR(IF(VALUE(MID($F3734,2,20))&lt;100000000,VALUE(MID($F3734,2,20)),1000000000),1000000000))+ROW()/100000,"")</f>
        <v/>
      </c>
    </row>
    <row r="3735">
      <c r="A3735">
        <f>IF($F3735="","",IFERROR(IF(INDEX('Per Invoice'!$A$2:$A$2001,MATCH($F3735,'Per Invoice'!$B$2:$B$2001,0))=0,"",INDEX('Per Invoice'!$A$2:$A$2001,MATCH($F3735,'Per Invoice'!$B$2:$B$2001,0))),""))</f>
        <v/>
      </c>
      <c r="H3735" s="11" t="n"/>
      <c r="R3735" s="7">
        <f>IF($F3735="","",Q3735*Y3735/100)</f>
        <v/>
      </c>
      <c r="X3735" s="7" t="n"/>
      <c r="Y3735" s="7" t="n"/>
      <c r="Z3735" s="7">
        <f>IF($F3735="","",Y3735*AE3735/100)</f>
        <v/>
      </c>
      <c r="AA3735" s="7">
        <f>IF($F3735="","",Y3735-Z3735)</f>
        <v/>
      </c>
      <c r="AB3735" s="7">
        <f>IF($F3735="","",AA3735-R3735)</f>
        <v/>
      </c>
      <c r="AE3735">
        <f>IF($F3735="","",IF($AK3735=1,0,IF($AJ3735=1,Settings!$C$6,Settings!$C$7))*100)</f>
        <v/>
      </c>
      <c r="AG3735">
        <f>IF($F3735="","",$F3735&amp;"|"&amp;$D3735&amp;"")</f>
        <v/>
      </c>
      <c r="AH3735">
        <f>IF($F3735="","",IF(COUNTIF($AG$2:$AG3735,$AG3735)=1,1,0))</f>
        <v/>
      </c>
      <c r="AI3735">
        <f>IF($AH3735=1,SUMPRODUCT(--($AL$2:$AL$8001&lt;$AL3735))+1,"")</f>
        <v/>
      </c>
      <c r="AJ3735">
        <f>IF($F3735="","",IF(OR($U3735=TRUE(),$U3735="TRUE"),1,0))</f>
        <v/>
      </c>
      <c r="AK3735">
        <f>IF($F3735="","",IF($AD3735="Yes",1,0))</f>
        <v/>
      </c>
      <c r="AL3735">
        <f>IF($AH3735=1,IFERROR(IF(VALUE($F3735)&lt;100000000,VALUE($F3735),1000000000),IFERROR(IF(VALUE(MID($F3735,2,20))&lt;100000000,VALUE(MID($F3735,2,20)),1000000000),1000000000))+ROW()/100000,"")</f>
        <v/>
      </c>
    </row>
    <row r="3736">
      <c r="A3736">
        <f>IF($F3736="","",IFERROR(IF(INDEX('Per Invoice'!$A$2:$A$2001,MATCH($F3736,'Per Invoice'!$B$2:$B$2001,0))=0,"",INDEX('Per Invoice'!$A$2:$A$2001,MATCH($F3736,'Per Invoice'!$B$2:$B$2001,0))),""))</f>
        <v/>
      </c>
      <c r="H3736" s="11" t="n"/>
      <c r="R3736" s="7">
        <f>IF($F3736="","",Q3736*Y3736/100)</f>
        <v/>
      </c>
      <c r="X3736" s="7" t="n"/>
      <c r="Y3736" s="7" t="n"/>
      <c r="Z3736" s="7">
        <f>IF($F3736="","",Y3736*AE3736/100)</f>
        <v/>
      </c>
      <c r="AA3736" s="7">
        <f>IF($F3736="","",Y3736-Z3736)</f>
        <v/>
      </c>
      <c r="AB3736" s="7">
        <f>IF($F3736="","",AA3736-R3736)</f>
        <v/>
      </c>
      <c r="AE3736">
        <f>IF($F3736="","",IF($AK3736=1,0,IF($AJ3736=1,Settings!$C$6,Settings!$C$7))*100)</f>
        <v/>
      </c>
      <c r="AG3736">
        <f>IF($F3736="","",$F3736&amp;"|"&amp;$D3736&amp;"")</f>
        <v/>
      </c>
      <c r="AH3736">
        <f>IF($F3736="","",IF(COUNTIF($AG$2:$AG3736,$AG3736)=1,1,0))</f>
        <v/>
      </c>
      <c r="AI3736">
        <f>IF($AH3736=1,SUMPRODUCT(--($AL$2:$AL$8001&lt;$AL3736))+1,"")</f>
        <v/>
      </c>
      <c r="AJ3736">
        <f>IF($F3736="","",IF(OR($U3736=TRUE(),$U3736="TRUE"),1,0))</f>
        <v/>
      </c>
      <c r="AK3736">
        <f>IF($F3736="","",IF($AD3736="Yes",1,0))</f>
        <v/>
      </c>
      <c r="AL3736">
        <f>IF($AH3736=1,IFERROR(IF(VALUE($F3736)&lt;100000000,VALUE($F3736),1000000000),IFERROR(IF(VALUE(MID($F3736,2,20))&lt;100000000,VALUE(MID($F3736,2,20)),1000000000),1000000000))+ROW()/100000,"")</f>
        <v/>
      </c>
    </row>
    <row r="3737">
      <c r="A3737">
        <f>IF($F3737="","",IFERROR(IF(INDEX('Per Invoice'!$A$2:$A$2001,MATCH($F3737,'Per Invoice'!$B$2:$B$2001,0))=0,"",INDEX('Per Invoice'!$A$2:$A$2001,MATCH($F3737,'Per Invoice'!$B$2:$B$2001,0))),""))</f>
        <v/>
      </c>
      <c r="H3737" s="11" t="n"/>
      <c r="R3737" s="7">
        <f>IF($F3737="","",Q3737*Y3737/100)</f>
        <v/>
      </c>
      <c r="X3737" s="7" t="n"/>
      <c r="Y3737" s="7" t="n"/>
      <c r="Z3737" s="7">
        <f>IF($F3737="","",Y3737*AE3737/100)</f>
        <v/>
      </c>
      <c r="AA3737" s="7">
        <f>IF($F3737="","",Y3737-Z3737)</f>
        <v/>
      </c>
      <c r="AB3737" s="7">
        <f>IF($F3737="","",AA3737-R3737)</f>
        <v/>
      </c>
      <c r="AE3737">
        <f>IF($F3737="","",IF($AK3737=1,0,IF($AJ3737=1,Settings!$C$6,Settings!$C$7))*100)</f>
        <v/>
      </c>
      <c r="AG3737">
        <f>IF($F3737="","",$F3737&amp;"|"&amp;$D3737&amp;"")</f>
        <v/>
      </c>
      <c r="AH3737">
        <f>IF($F3737="","",IF(COUNTIF($AG$2:$AG3737,$AG3737)=1,1,0))</f>
        <v/>
      </c>
      <c r="AI3737">
        <f>IF($AH3737=1,SUMPRODUCT(--($AL$2:$AL$8001&lt;$AL3737))+1,"")</f>
        <v/>
      </c>
      <c r="AJ3737">
        <f>IF($F3737="","",IF(OR($U3737=TRUE(),$U3737="TRUE"),1,0))</f>
        <v/>
      </c>
      <c r="AK3737">
        <f>IF($F3737="","",IF($AD3737="Yes",1,0))</f>
        <v/>
      </c>
      <c r="AL3737">
        <f>IF($AH3737=1,IFERROR(IF(VALUE($F3737)&lt;100000000,VALUE($F3737),1000000000),IFERROR(IF(VALUE(MID($F3737,2,20))&lt;100000000,VALUE(MID($F3737,2,20)),1000000000),1000000000))+ROW()/100000,"")</f>
        <v/>
      </c>
    </row>
    <row r="3738">
      <c r="A3738">
        <f>IF($F3738="","",IFERROR(IF(INDEX('Per Invoice'!$A$2:$A$2001,MATCH($F3738,'Per Invoice'!$B$2:$B$2001,0))=0,"",INDEX('Per Invoice'!$A$2:$A$2001,MATCH($F3738,'Per Invoice'!$B$2:$B$2001,0))),""))</f>
        <v/>
      </c>
      <c r="H3738" s="11" t="n"/>
      <c r="R3738" s="7">
        <f>IF($F3738="","",Q3738*Y3738/100)</f>
        <v/>
      </c>
      <c r="X3738" s="7" t="n"/>
      <c r="Y3738" s="7" t="n"/>
      <c r="Z3738" s="7">
        <f>IF($F3738="","",Y3738*AE3738/100)</f>
        <v/>
      </c>
      <c r="AA3738" s="7">
        <f>IF($F3738="","",Y3738-Z3738)</f>
        <v/>
      </c>
      <c r="AB3738" s="7">
        <f>IF($F3738="","",AA3738-R3738)</f>
        <v/>
      </c>
      <c r="AE3738">
        <f>IF($F3738="","",IF($AK3738=1,0,IF($AJ3738=1,Settings!$C$6,Settings!$C$7))*100)</f>
        <v/>
      </c>
      <c r="AG3738">
        <f>IF($F3738="","",$F3738&amp;"|"&amp;$D3738&amp;"")</f>
        <v/>
      </c>
      <c r="AH3738">
        <f>IF($F3738="","",IF(COUNTIF($AG$2:$AG3738,$AG3738)=1,1,0))</f>
        <v/>
      </c>
      <c r="AI3738">
        <f>IF($AH3738=1,SUMPRODUCT(--($AL$2:$AL$8001&lt;$AL3738))+1,"")</f>
        <v/>
      </c>
      <c r="AJ3738">
        <f>IF($F3738="","",IF(OR($U3738=TRUE(),$U3738="TRUE"),1,0))</f>
        <v/>
      </c>
      <c r="AK3738">
        <f>IF($F3738="","",IF($AD3738="Yes",1,0))</f>
        <v/>
      </c>
      <c r="AL3738">
        <f>IF($AH3738=1,IFERROR(IF(VALUE($F3738)&lt;100000000,VALUE($F3738),1000000000),IFERROR(IF(VALUE(MID($F3738,2,20))&lt;100000000,VALUE(MID($F3738,2,20)),1000000000),1000000000))+ROW()/100000,"")</f>
        <v/>
      </c>
    </row>
    <row r="3739">
      <c r="A3739">
        <f>IF($F3739="","",IFERROR(IF(INDEX('Per Invoice'!$A$2:$A$2001,MATCH($F3739,'Per Invoice'!$B$2:$B$2001,0))=0,"",INDEX('Per Invoice'!$A$2:$A$2001,MATCH($F3739,'Per Invoice'!$B$2:$B$2001,0))),""))</f>
        <v/>
      </c>
      <c r="H3739" s="11" t="n"/>
      <c r="R3739" s="7">
        <f>IF($F3739="","",Q3739*Y3739/100)</f>
        <v/>
      </c>
      <c r="X3739" s="7" t="n"/>
      <c r="Y3739" s="7" t="n"/>
      <c r="Z3739" s="7">
        <f>IF($F3739="","",Y3739*AE3739/100)</f>
        <v/>
      </c>
      <c r="AA3739" s="7">
        <f>IF($F3739="","",Y3739-Z3739)</f>
        <v/>
      </c>
      <c r="AB3739" s="7">
        <f>IF($F3739="","",AA3739-R3739)</f>
        <v/>
      </c>
      <c r="AE3739">
        <f>IF($F3739="","",IF($AK3739=1,0,IF($AJ3739=1,Settings!$C$6,Settings!$C$7))*100)</f>
        <v/>
      </c>
      <c r="AG3739">
        <f>IF($F3739="","",$F3739&amp;"|"&amp;$D3739&amp;"")</f>
        <v/>
      </c>
      <c r="AH3739">
        <f>IF($F3739="","",IF(COUNTIF($AG$2:$AG3739,$AG3739)=1,1,0))</f>
        <v/>
      </c>
      <c r="AI3739">
        <f>IF($AH3739=1,SUMPRODUCT(--($AL$2:$AL$8001&lt;$AL3739))+1,"")</f>
        <v/>
      </c>
      <c r="AJ3739">
        <f>IF($F3739="","",IF(OR($U3739=TRUE(),$U3739="TRUE"),1,0))</f>
        <v/>
      </c>
      <c r="AK3739">
        <f>IF($F3739="","",IF($AD3739="Yes",1,0))</f>
        <v/>
      </c>
      <c r="AL3739">
        <f>IF($AH3739=1,IFERROR(IF(VALUE($F3739)&lt;100000000,VALUE($F3739),1000000000),IFERROR(IF(VALUE(MID($F3739,2,20))&lt;100000000,VALUE(MID($F3739,2,20)),1000000000),1000000000))+ROW()/100000,"")</f>
        <v/>
      </c>
    </row>
    <row r="3740">
      <c r="A3740">
        <f>IF($F3740="","",IFERROR(IF(INDEX('Per Invoice'!$A$2:$A$2001,MATCH($F3740,'Per Invoice'!$B$2:$B$2001,0))=0,"",INDEX('Per Invoice'!$A$2:$A$2001,MATCH($F3740,'Per Invoice'!$B$2:$B$2001,0))),""))</f>
        <v/>
      </c>
      <c r="H3740" s="11" t="n"/>
      <c r="R3740" s="7">
        <f>IF($F3740="","",Q3740*Y3740/100)</f>
        <v/>
      </c>
      <c r="X3740" s="7" t="n"/>
      <c r="Y3740" s="7" t="n"/>
      <c r="Z3740" s="7">
        <f>IF($F3740="","",Y3740*AE3740/100)</f>
        <v/>
      </c>
      <c r="AA3740" s="7">
        <f>IF($F3740="","",Y3740-Z3740)</f>
        <v/>
      </c>
      <c r="AB3740" s="7">
        <f>IF($F3740="","",AA3740-R3740)</f>
        <v/>
      </c>
      <c r="AE3740">
        <f>IF($F3740="","",IF($AK3740=1,0,IF($AJ3740=1,Settings!$C$6,Settings!$C$7))*100)</f>
        <v/>
      </c>
      <c r="AG3740">
        <f>IF($F3740="","",$F3740&amp;"|"&amp;$D3740&amp;"")</f>
        <v/>
      </c>
      <c r="AH3740">
        <f>IF($F3740="","",IF(COUNTIF($AG$2:$AG3740,$AG3740)=1,1,0))</f>
        <v/>
      </c>
      <c r="AI3740">
        <f>IF($AH3740=1,SUMPRODUCT(--($AL$2:$AL$8001&lt;$AL3740))+1,"")</f>
        <v/>
      </c>
      <c r="AJ3740">
        <f>IF($F3740="","",IF(OR($U3740=TRUE(),$U3740="TRUE"),1,0))</f>
        <v/>
      </c>
      <c r="AK3740">
        <f>IF($F3740="","",IF($AD3740="Yes",1,0))</f>
        <v/>
      </c>
      <c r="AL3740">
        <f>IF($AH3740=1,IFERROR(IF(VALUE($F3740)&lt;100000000,VALUE($F3740),1000000000),IFERROR(IF(VALUE(MID($F3740,2,20))&lt;100000000,VALUE(MID($F3740,2,20)),1000000000),1000000000))+ROW()/100000,"")</f>
        <v/>
      </c>
    </row>
    <row r="3741">
      <c r="A3741">
        <f>IF($F3741="","",IFERROR(IF(INDEX('Per Invoice'!$A$2:$A$2001,MATCH($F3741,'Per Invoice'!$B$2:$B$2001,0))=0,"",INDEX('Per Invoice'!$A$2:$A$2001,MATCH($F3741,'Per Invoice'!$B$2:$B$2001,0))),""))</f>
        <v/>
      </c>
      <c r="H3741" s="11" t="n"/>
      <c r="R3741" s="7">
        <f>IF($F3741="","",Q3741*Y3741/100)</f>
        <v/>
      </c>
      <c r="X3741" s="7" t="n"/>
      <c r="Y3741" s="7" t="n"/>
      <c r="Z3741" s="7">
        <f>IF($F3741="","",Y3741*AE3741/100)</f>
        <v/>
      </c>
      <c r="AA3741" s="7">
        <f>IF($F3741="","",Y3741-Z3741)</f>
        <v/>
      </c>
      <c r="AB3741" s="7">
        <f>IF($F3741="","",AA3741-R3741)</f>
        <v/>
      </c>
      <c r="AE3741">
        <f>IF($F3741="","",IF($AK3741=1,0,IF($AJ3741=1,Settings!$C$6,Settings!$C$7))*100)</f>
        <v/>
      </c>
      <c r="AG3741">
        <f>IF($F3741="","",$F3741&amp;"|"&amp;$D3741&amp;"")</f>
        <v/>
      </c>
      <c r="AH3741">
        <f>IF($F3741="","",IF(COUNTIF($AG$2:$AG3741,$AG3741)=1,1,0))</f>
        <v/>
      </c>
      <c r="AI3741">
        <f>IF($AH3741=1,SUMPRODUCT(--($AL$2:$AL$8001&lt;$AL3741))+1,"")</f>
        <v/>
      </c>
      <c r="AJ3741">
        <f>IF($F3741="","",IF(OR($U3741=TRUE(),$U3741="TRUE"),1,0))</f>
        <v/>
      </c>
      <c r="AK3741">
        <f>IF($F3741="","",IF($AD3741="Yes",1,0))</f>
        <v/>
      </c>
      <c r="AL3741">
        <f>IF($AH3741=1,IFERROR(IF(VALUE($F3741)&lt;100000000,VALUE($F3741),1000000000),IFERROR(IF(VALUE(MID($F3741,2,20))&lt;100000000,VALUE(MID($F3741,2,20)),1000000000),1000000000))+ROW()/100000,"")</f>
        <v/>
      </c>
    </row>
    <row r="3742">
      <c r="A3742">
        <f>IF($F3742="","",IFERROR(IF(INDEX('Per Invoice'!$A$2:$A$2001,MATCH($F3742,'Per Invoice'!$B$2:$B$2001,0))=0,"",INDEX('Per Invoice'!$A$2:$A$2001,MATCH($F3742,'Per Invoice'!$B$2:$B$2001,0))),""))</f>
        <v/>
      </c>
      <c r="H3742" s="11" t="n"/>
      <c r="R3742" s="7">
        <f>IF($F3742="","",Q3742*Y3742/100)</f>
        <v/>
      </c>
      <c r="X3742" s="7" t="n"/>
      <c r="Y3742" s="7" t="n"/>
      <c r="Z3742" s="7">
        <f>IF($F3742="","",Y3742*AE3742/100)</f>
        <v/>
      </c>
      <c r="AA3742" s="7">
        <f>IF($F3742="","",Y3742-Z3742)</f>
        <v/>
      </c>
      <c r="AB3742" s="7">
        <f>IF($F3742="","",AA3742-R3742)</f>
        <v/>
      </c>
      <c r="AE3742">
        <f>IF($F3742="","",IF($AK3742=1,0,IF($AJ3742=1,Settings!$C$6,Settings!$C$7))*100)</f>
        <v/>
      </c>
      <c r="AG3742">
        <f>IF($F3742="","",$F3742&amp;"|"&amp;$D3742&amp;"")</f>
        <v/>
      </c>
      <c r="AH3742">
        <f>IF($F3742="","",IF(COUNTIF($AG$2:$AG3742,$AG3742)=1,1,0))</f>
        <v/>
      </c>
      <c r="AI3742">
        <f>IF($AH3742=1,SUMPRODUCT(--($AL$2:$AL$8001&lt;$AL3742))+1,"")</f>
        <v/>
      </c>
      <c r="AJ3742">
        <f>IF($F3742="","",IF(OR($U3742=TRUE(),$U3742="TRUE"),1,0))</f>
        <v/>
      </c>
      <c r="AK3742">
        <f>IF($F3742="","",IF($AD3742="Yes",1,0))</f>
        <v/>
      </c>
      <c r="AL3742">
        <f>IF($AH3742=1,IFERROR(IF(VALUE($F3742)&lt;100000000,VALUE($F3742),1000000000),IFERROR(IF(VALUE(MID($F3742,2,20))&lt;100000000,VALUE(MID($F3742,2,20)),1000000000),1000000000))+ROW()/100000,"")</f>
        <v/>
      </c>
    </row>
    <row r="3743">
      <c r="A3743">
        <f>IF($F3743="","",IFERROR(IF(INDEX('Per Invoice'!$A$2:$A$2001,MATCH($F3743,'Per Invoice'!$B$2:$B$2001,0))=0,"",INDEX('Per Invoice'!$A$2:$A$2001,MATCH($F3743,'Per Invoice'!$B$2:$B$2001,0))),""))</f>
        <v/>
      </c>
      <c r="H3743" s="11" t="n"/>
      <c r="R3743" s="7">
        <f>IF($F3743="","",Q3743*Y3743/100)</f>
        <v/>
      </c>
      <c r="X3743" s="7" t="n"/>
      <c r="Y3743" s="7" t="n"/>
      <c r="Z3743" s="7">
        <f>IF($F3743="","",Y3743*AE3743/100)</f>
        <v/>
      </c>
      <c r="AA3743" s="7">
        <f>IF($F3743="","",Y3743-Z3743)</f>
        <v/>
      </c>
      <c r="AB3743" s="7">
        <f>IF($F3743="","",AA3743-R3743)</f>
        <v/>
      </c>
      <c r="AE3743">
        <f>IF($F3743="","",IF($AK3743=1,0,IF($AJ3743=1,Settings!$C$6,Settings!$C$7))*100)</f>
        <v/>
      </c>
      <c r="AG3743">
        <f>IF($F3743="","",$F3743&amp;"|"&amp;$D3743&amp;"")</f>
        <v/>
      </c>
      <c r="AH3743">
        <f>IF($F3743="","",IF(COUNTIF($AG$2:$AG3743,$AG3743)=1,1,0))</f>
        <v/>
      </c>
      <c r="AI3743">
        <f>IF($AH3743=1,SUMPRODUCT(--($AL$2:$AL$8001&lt;$AL3743))+1,"")</f>
        <v/>
      </c>
      <c r="AJ3743">
        <f>IF($F3743="","",IF(OR($U3743=TRUE(),$U3743="TRUE"),1,0))</f>
        <v/>
      </c>
      <c r="AK3743">
        <f>IF($F3743="","",IF($AD3743="Yes",1,0))</f>
        <v/>
      </c>
      <c r="AL3743">
        <f>IF($AH3743=1,IFERROR(IF(VALUE($F3743)&lt;100000000,VALUE($F3743),1000000000),IFERROR(IF(VALUE(MID($F3743,2,20))&lt;100000000,VALUE(MID($F3743,2,20)),1000000000),1000000000))+ROW()/100000,"")</f>
        <v/>
      </c>
    </row>
    <row r="3744">
      <c r="A3744">
        <f>IF($F3744="","",IFERROR(IF(INDEX('Per Invoice'!$A$2:$A$2001,MATCH($F3744,'Per Invoice'!$B$2:$B$2001,0))=0,"",INDEX('Per Invoice'!$A$2:$A$2001,MATCH($F3744,'Per Invoice'!$B$2:$B$2001,0))),""))</f>
        <v/>
      </c>
      <c r="H3744" s="11" t="n"/>
      <c r="R3744" s="7">
        <f>IF($F3744="","",Q3744*Y3744/100)</f>
        <v/>
      </c>
      <c r="X3744" s="7" t="n"/>
      <c r="Y3744" s="7" t="n"/>
      <c r="Z3744" s="7">
        <f>IF($F3744="","",Y3744*AE3744/100)</f>
        <v/>
      </c>
      <c r="AA3744" s="7">
        <f>IF($F3744="","",Y3744-Z3744)</f>
        <v/>
      </c>
      <c r="AB3744" s="7">
        <f>IF($F3744="","",AA3744-R3744)</f>
        <v/>
      </c>
      <c r="AE3744">
        <f>IF($F3744="","",IF($AK3744=1,0,IF($AJ3744=1,Settings!$C$6,Settings!$C$7))*100)</f>
        <v/>
      </c>
      <c r="AG3744">
        <f>IF($F3744="","",$F3744&amp;"|"&amp;$D3744&amp;"")</f>
        <v/>
      </c>
      <c r="AH3744">
        <f>IF($F3744="","",IF(COUNTIF($AG$2:$AG3744,$AG3744)=1,1,0))</f>
        <v/>
      </c>
      <c r="AI3744">
        <f>IF($AH3744=1,SUMPRODUCT(--($AL$2:$AL$8001&lt;$AL3744))+1,"")</f>
        <v/>
      </c>
      <c r="AJ3744">
        <f>IF($F3744="","",IF(OR($U3744=TRUE(),$U3744="TRUE"),1,0))</f>
        <v/>
      </c>
      <c r="AK3744">
        <f>IF($F3744="","",IF($AD3744="Yes",1,0))</f>
        <v/>
      </c>
      <c r="AL3744">
        <f>IF($AH3744=1,IFERROR(IF(VALUE($F3744)&lt;100000000,VALUE($F3744),1000000000),IFERROR(IF(VALUE(MID($F3744,2,20))&lt;100000000,VALUE(MID($F3744,2,20)),1000000000),1000000000))+ROW()/100000,"")</f>
        <v/>
      </c>
    </row>
    <row r="3745">
      <c r="A3745">
        <f>IF($F3745="","",IFERROR(IF(INDEX('Per Invoice'!$A$2:$A$2001,MATCH($F3745,'Per Invoice'!$B$2:$B$2001,0))=0,"",INDEX('Per Invoice'!$A$2:$A$2001,MATCH($F3745,'Per Invoice'!$B$2:$B$2001,0))),""))</f>
        <v/>
      </c>
      <c r="H3745" s="11" t="n"/>
      <c r="R3745" s="7">
        <f>IF($F3745="","",Q3745*Y3745/100)</f>
        <v/>
      </c>
      <c r="X3745" s="7" t="n"/>
      <c r="Y3745" s="7" t="n"/>
      <c r="Z3745" s="7">
        <f>IF($F3745="","",Y3745*AE3745/100)</f>
        <v/>
      </c>
      <c r="AA3745" s="7">
        <f>IF($F3745="","",Y3745-Z3745)</f>
        <v/>
      </c>
      <c r="AB3745" s="7">
        <f>IF($F3745="","",AA3745-R3745)</f>
        <v/>
      </c>
      <c r="AE3745">
        <f>IF($F3745="","",IF($AK3745=1,0,IF($AJ3745=1,Settings!$C$6,Settings!$C$7))*100)</f>
        <v/>
      </c>
      <c r="AG3745">
        <f>IF($F3745="","",$F3745&amp;"|"&amp;$D3745&amp;"")</f>
        <v/>
      </c>
      <c r="AH3745">
        <f>IF($F3745="","",IF(COUNTIF($AG$2:$AG3745,$AG3745)=1,1,0))</f>
        <v/>
      </c>
      <c r="AI3745">
        <f>IF($AH3745=1,SUMPRODUCT(--($AL$2:$AL$8001&lt;$AL3745))+1,"")</f>
        <v/>
      </c>
      <c r="AJ3745">
        <f>IF($F3745="","",IF(OR($U3745=TRUE(),$U3745="TRUE"),1,0))</f>
        <v/>
      </c>
      <c r="AK3745">
        <f>IF($F3745="","",IF($AD3745="Yes",1,0))</f>
        <v/>
      </c>
      <c r="AL3745">
        <f>IF($AH3745=1,IFERROR(IF(VALUE($F3745)&lt;100000000,VALUE($F3745),1000000000),IFERROR(IF(VALUE(MID($F3745,2,20))&lt;100000000,VALUE(MID($F3745,2,20)),1000000000),1000000000))+ROW()/100000,"")</f>
        <v/>
      </c>
    </row>
    <row r="3746">
      <c r="A3746">
        <f>IF($F3746="","",IFERROR(IF(INDEX('Per Invoice'!$A$2:$A$2001,MATCH($F3746,'Per Invoice'!$B$2:$B$2001,0))=0,"",INDEX('Per Invoice'!$A$2:$A$2001,MATCH($F3746,'Per Invoice'!$B$2:$B$2001,0))),""))</f>
        <v/>
      </c>
      <c r="H3746" s="11" t="n"/>
      <c r="R3746" s="7">
        <f>IF($F3746="","",Q3746*Y3746/100)</f>
        <v/>
      </c>
      <c r="X3746" s="7" t="n"/>
      <c r="Y3746" s="7" t="n"/>
      <c r="Z3746" s="7">
        <f>IF($F3746="","",Y3746*AE3746/100)</f>
        <v/>
      </c>
      <c r="AA3746" s="7">
        <f>IF($F3746="","",Y3746-Z3746)</f>
        <v/>
      </c>
      <c r="AB3746" s="7">
        <f>IF($F3746="","",AA3746-R3746)</f>
        <v/>
      </c>
      <c r="AE3746">
        <f>IF($F3746="","",IF($AK3746=1,0,IF($AJ3746=1,Settings!$C$6,Settings!$C$7))*100)</f>
        <v/>
      </c>
      <c r="AG3746">
        <f>IF($F3746="","",$F3746&amp;"|"&amp;$D3746&amp;"")</f>
        <v/>
      </c>
      <c r="AH3746">
        <f>IF($F3746="","",IF(COUNTIF($AG$2:$AG3746,$AG3746)=1,1,0))</f>
        <v/>
      </c>
      <c r="AI3746">
        <f>IF($AH3746=1,SUMPRODUCT(--($AL$2:$AL$8001&lt;$AL3746))+1,"")</f>
        <v/>
      </c>
      <c r="AJ3746">
        <f>IF($F3746="","",IF(OR($U3746=TRUE(),$U3746="TRUE"),1,0))</f>
        <v/>
      </c>
      <c r="AK3746">
        <f>IF($F3746="","",IF($AD3746="Yes",1,0))</f>
        <v/>
      </c>
      <c r="AL3746">
        <f>IF($AH3746=1,IFERROR(IF(VALUE($F3746)&lt;100000000,VALUE($F3746),1000000000),IFERROR(IF(VALUE(MID($F3746,2,20))&lt;100000000,VALUE(MID($F3746,2,20)),1000000000),1000000000))+ROW()/100000,"")</f>
        <v/>
      </c>
    </row>
    <row r="3747">
      <c r="A3747">
        <f>IF($F3747="","",IFERROR(IF(INDEX('Per Invoice'!$A$2:$A$2001,MATCH($F3747,'Per Invoice'!$B$2:$B$2001,0))=0,"",INDEX('Per Invoice'!$A$2:$A$2001,MATCH($F3747,'Per Invoice'!$B$2:$B$2001,0))),""))</f>
        <v/>
      </c>
      <c r="H3747" s="11" t="n"/>
      <c r="R3747" s="7">
        <f>IF($F3747="","",Q3747*Y3747/100)</f>
        <v/>
      </c>
      <c r="X3747" s="7" t="n"/>
      <c r="Y3747" s="7" t="n"/>
      <c r="Z3747" s="7">
        <f>IF($F3747="","",Y3747*AE3747/100)</f>
        <v/>
      </c>
      <c r="AA3747" s="7">
        <f>IF($F3747="","",Y3747-Z3747)</f>
        <v/>
      </c>
      <c r="AB3747" s="7">
        <f>IF($F3747="","",AA3747-R3747)</f>
        <v/>
      </c>
      <c r="AE3747">
        <f>IF($F3747="","",IF($AK3747=1,0,IF($AJ3747=1,Settings!$C$6,Settings!$C$7))*100)</f>
        <v/>
      </c>
      <c r="AG3747">
        <f>IF($F3747="","",$F3747&amp;"|"&amp;$D3747&amp;"")</f>
        <v/>
      </c>
      <c r="AH3747">
        <f>IF($F3747="","",IF(COUNTIF($AG$2:$AG3747,$AG3747)=1,1,0))</f>
        <v/>
      </c>
      <c r="AI3747">
        <f>IF($AH3747=1,SUMPRODUCT(--($AL$2:$AL$8001&lt;$AL3747))+1,"")</f>
        <v/>
      </c>
      <c r="AJ3747">
        <f>IF($F3747="","",IF(OR($U3747=TRUE(),$U3747="TRUE"),1,0))</f>
        <v/>
      </c>
      <c r="AK3747">
        <f>IF($F3747="","",IF($AD3747="Yes",1,0))</f>
        <v/>
      </c>
      <c r="AL3747">
        <f>IF($AH3747=1,IFERROR(IF(VALUE($F3747)&lt;100000000,VALUE($F3747),1000000000),IFERROR(IF(VALUE(MID($F3747,2,20))&lt;100000000,VALUE(MID($F3747,2,20)),1000000000),1000000000))+ROW()/100000,"")</f>
        <v/>
      </c>
    </row>
    <row r="3748">
      <c r="A3748">
        <f>IF($F3748="","",IFERROR(IF(INDEX('Per Invoice'!$A$2:$A$2001,MATCH($F3748,'Per Invoice'!$B$2:$B$2001,0))=0,"",INDEX('Per Invoice'!$A$2:$A$2001,MATCH($F3748,'Per Invoice'!$B$2:$B$2001,0))),""))</f>
        <v/>
      </c>
      <c r="H3748" s="11" t="n"/>
      <c r="R3748" s="7">
        <f>IF($F3748="","",Q3748*Y3748/100)</f>
        <v/>
      </c>
      <c r="X3748" s="7" t="n"/>
      <c r="Y3748" s="7" t="n"/>
      <c r="Z3748" s="7">
        <f>IF($F3748="","",Y3748*AE3748/100)</f>
        <v/>
      </c>
      <c r="AA3748" s="7">
        <f>IF($F3748="","",Y3748-Z3748)</f>
        <v/>
      </c>
      <c r="AB3748" s="7">
        <f>IF($F3748="","",AA3748-R3748)</f>
        <v/>
      </c>
      <c r="AE3748">
        <f>IF($F3748="","",IF($AK3748=1,0,IF($AJ3748=1,Settings!$C$6,Settings!$C$7))*100)</f>
        <v/>
      </c>
      <c r="AG3748">
        <f>IF($F3748="","",$F3748&amp;"|"&amp;$D3748&amp;"")</f>
        <v/>
      </c>
      <c r="AH3748">
        <f>IF($F3748="","",IF(COUNTIF($AG$2:$AG3748,$AG3748)=1,1,0))</f>
        <v/>
      </c>
      <c r="AI3748">
        <f>IF($AH3748=1,SUMPRODUCT(--($AL$2:$AL$8001&lt;$AL3748))+1,"")</f>
        <v/>
      </c>
      <c r="AJ3748">
        <f>IF($F3748="","",IF(OR($U3748=TRUE(),$U3748="TRUE"),1,0))</f>
        <v/>
      </c>
      <c r="AK3748">
        <f>IF($F3748="","",IF($AD3748="Yes",1,0))</f>
        <v/>
      </c>
      <c r="AL3748">
        <f>IF($AH3748=1,IFERROR(IF(VALUE($F3748)&lt;100000000,VALUE($F3748),1000000000),IFERROR(IF(VALUE(MID($F3748,2,20))&lt;100000000,VALUE(MID($F3748,2,20)),1000000000),1000000000))+ROW()/100000,"")</f>
        <v/>
      </c>
    </row>
    <row r="3749">
      <c r="A3749">
        <f>IF($F3749="","",IFERROR(IF(INDEX('Per Invoice'!$A$2:$A$2001,MATCH($F3749,'Per Invoice'!$B$2:$B$2001,0))=0,"",INDEX('Per Invoice'!$A$2:$A$2001,MATCH($F3749,'Per Invoice'!$B$2:$B$2001,0))),""))</f>
        <v/>
      </c>
      <c r="H3749" s="11" t="n"/>
      <c r="R3749" s="7">
        <f>IF($F3749="","",Q3749*Y3749/100)</f>
        <v/>
      </c>
      <c r="X3749" s="7" t="n"/>
      <c r="Y3749" s="7" t="n"/>
      <c r="Z3749" s="7">
        <f>IF($F3749="","",Y3749*AE3749/100)</f>
        <v/>
      </c>
      <c r="AA3749" s="7">
        <f>IF($F3749="","",Y3749-Z3749)</f>
        <v/>
      </c>
      <c r="AB3749" s="7">
        <f>IF($F3749="","",AA3749-R3749)</f>
        <v/>
      </c>
      <c r="AE3749">
        <f>IF($F3749="","",IF($AK3749=1,0,IF($AJ3749=1,Settings!$C$6,Settings!$C$7))*100)</f>
        <v/>
      </c>
      <c r="AG3749">
        <f>IF($F3749="","",$F3749&amp;"|"&amp;$D3749&amp;"")</f>
        <v/>
      </c>
      <c r="AH3749">
        <f>IF($F3749="","",IF(COUNTIF($AG$2:$AG3749,$AG3749)=1,1,0))</f>
        <v/>
      </c>
      <c r="AI3749">
        <f>IF($AH3749=1,SUMPRODUCT(--($AL$2:$AL$8001&lt;$AL3749))+1,"")</f>
        <v/>
      </c>
      <c r="AJ3749">
        <f>IF($F3749="","",IF(OR($U3749=TRUE(),$U3749="TRUE"),1,0))</f>
        <v/>
      </c>
      <c r="AK3749">
        <f>IF($F3749="","",IF($AD3749="Yes",1,0))</f>
        <v/>
      </c>
      <c r="AL3749">
        <f>IF($AH3749=1,IFERROR(IF(VALUE($F3749)&lt;100000000,VALUE($F3749),1000000000),IFERROR(IF(VALUE(MID($F3749,2,20))&lt;100000000,VALUE(MID($F3749,2,20)),1000000000),1000000000))+ROW()/100000,"")</f>
        <v/>
      </c>
    </row>
    <row r="3750">
      <c r="A3750">
        <f>IF($F3750="","",IFERROR(IF(INDEX('Per Invoice'!$A$2:$A$2001,MATCH($F3750,'Per Invoice'!$B$2:$B$2001,0))=0,"",INDEX('Per Invoice'!$A$2:$A$2001,MATCH($F3750,'Per Invoice'!$B$2:$B$2001,0))),""))</f>
        <v/>
      </c>
      <c r="H3750" s="11" t="n"/>
      <c r="R3750" s="7">
        <f>IF($F3750="","",Q3750*Y3750/100)</f>
        <v/>
      </c>
      <c r="X3750" s="7" t="n"/>
      <c r="Y3750" s="7" t="n"/>
      <c r="Z3750" s="7">
        <f>IF($F3750="","",Y3750*AE3750/100)</f>
        <v/>
      </c>
      <c r="AA3750" s="7">
        <f>IF($F3750="","",Y3750-Z3750)</f>
        <v/>
      </c>
      <c r="AB3750" s="7">
        <f>IF($F3750="","",AA3750-R3750)</f>
        <v/>
      </c>
      <c r="AE3750">
        <f>IF($F3750="","",IF($AK3750=1,0,IF($AJ3750=1,Settings!$C$6,Settings!$C$7))*100)</f>
        <v/>
      </c>
      <c r="AG3750">
        <f>IF($F3750="","",$F3750&amp;"|"&amp;$D3750&amp;"")</f>
        <v/>
      </c>
      <c r="AH3750">
        <f>IF($F3750="","",IF(COUNTIF($AG$2:$AG3750,$AG3750)=1,1,0))</f>
        <v/>
      </c>
      <c r="AI3750">
        <f>IF($AH3750=1,SUMPRODUCT(--($AL$2:$AL$8001&lt;$AL3750))+1,"")</f>
        <v/>
      </c>
      <c r="AJ3750">
        <f>IF($F3750="","",IF(OR($U3750=TRUE(),$U3750="TRUE"),1,0))</f>
        <v/>
      </c>
      <c r="AK3750">
        <f>IF($F3750="","",IF($AD3750="Yes",1,0))</f>
        <v/>
      </c>
      <c r="AL3750">
        <f>IF($AH3750=1,IFERROR(IF(VALUE($F3750)&lt;100000000,VALUE($F3750),1000000000),IFERROR(IF(VALUE(MID($F3750,2,20))&lt;100000000,VALUE(MID($F3750,2,20)),1000000000),1000000000))+ROW()/100000,"")</f>
        <v/>
      </c>
    </row>
    <row r="3751">
      <c r="A3751">
        <f>IF($F3751="","",IFERROR(IF(INDEX('Per Invoice'!$A$2:$A$2001,MATCH($F3751,'Per Invoice'!$B$2:$B$2001,0))=0,"",INDEX('Per Invoice'!$A$2:$A$2001,MATCH($F3751,'Per Invoice'!$B$2:$B$2001,0))),""))</f>
        <v/>
      </c>
      <c r="H3751" s="11" t="n"/>
      <c r="R3751" s="7">
        <f>IF($F3751="","",Q3751*Y3751/100)</f>
        <v/>
      </c>
      <c r="X3751" s="7" t="n"/>
      <c r="Y3751" s="7" t="n"/>
      <c r="Z3751" s="7">
        <f>IF($F3751="","",Y3751*AE3751/100)</f>
        <v/>
      </c>
      <c r="AA3751" s="7">
        <f>IF($F3751="","",Y3751-Z3751)</f>
        <v/>
      </c>
      <c r="AB3751" s="7">
        <f>IF($F3751="","",AA3751-R3751)</f>
        <v/>
      </c>
      <c r="AE3751">
        <f>IF($F3751="","",IF($AK3751=1,0,IF($AJ3751=1,Settings!$C$6,Settings!$C$7))*100)</f>
        <v/>
      </c>
      <c r="AG3751">
        <f>IF($F3751="","",$F3751&amp;"|"&amp;$D3751&amp;"")</f>
        <v/>
      </c>
      <c r="AH3751">
        <f>IF($F3751="","",IF(COUNTIF($AG$2:$AG3751,$AG3751)=1,1,0))</f>
        <v/>
      </c>
      <c r="AI3751">
        <f>IF($AH3751=1,SUMPRODUCT(--($AL$2:$AL$8001&lt;$AL3751))+1,"")</f>
        <v/>
      </c>
      <c r="AJ3751">
        <f>IF($F3751="","",IF(OR($U3751=TRUE(),$U3751="TRUE"),1,0))</f>
        <v/>
      </c>
      <c r="AK3751">
        <f>IF($F3751="","",IF($AD3751="Yes",1,0))</f>
        <v/>
      </c>
      <c r="AL3751">
        <f>IF($AH3751=1,IFERROR(IF(VALUE($F3751)&lt;100000000,VALUE($F3751),1000000000),IFERROR(IF(VALUE(MID($F3751,2,20))&lt;100000000,VALUE(MID($F3751,2,20)),1000000000),1000000000))+ROW()/100000,"")</f>
        <v/>
      </c>
    </row>
    <row r="3752">
      <c r="A3752">
        <f>IF($F3752="","",IFERROR(IF(INDEX('Per Invoice'!$A$2:$A$2001,MATCH($F3752,'Per Invoice'!$B$2:$B$2001,0))=0,"",INDEX('Per Invoice'!$A$2:$A$2001,MATCH($F3752,'Per Invoice'!$B$2:$B$2001,0))),""))</f>
        <v/>
      </c>
      <c r="H3752" s="11" t="n"/>
      <c r="R3752" s="7">
        <f>IF($F3752="","",Q3752*Y3752/100)</f>
        <v/>
      </c>
      <c r="X3752" s="7" t="n"/>
      <c r="Y3752" s="7" t="n"/>
      <c r="Z3752" s="7">
        <f>IF($F3752="","",Y3752*AE3752/100)</f>
        <v/>
      </c>
      <c r="AA3752" s="7">
        <f>IF($F3752="","",Y3752-Z3752)</f>
        <v/>
      </c>
      <c r="AB3752" s="7">
        <f>IF($F3752="","",AA3752-R3752)</f>
        <v/>
      </c>
      <c r="AE3752">
        <f>IF($F3752="","",IF($AK3752=1,0,IF($AJ3752=1,Settings!$C$6,Settings!$C$7))*100)</f>
        <v/>
      </c>
      <c r="AG3752">
        <f>IF($F3752="","",$F3752&amp;"|"&amp;$D3752&amp;"")</f>
        <v/>
      </c>
      <c r="AH3752">
        <f>IF($F3752="","",IF(COUNTIF($AG$2:$AG3752,$AG3752)=1,1,0))</f>
        <v/>
      </c>
      <c r="AI3752">
        <f>IF($AH3752=1,SUMPRODUCT(--($AL$2:$AL$8001&lt;$AL3752))+1,"")</f>
        <v/>
      </c>
      <c r="AJ3752">
        <f>IF($F3752="","",IF(OR($U3752=TRUE(),$U3752="TRUE"),1,0))</f>
        <v/>
      </c>
      <c r="AK3752">
        <f>IF($F3752="","",IF($AD3752="Yes",1,0))</f>
        <v/>
      </c>
      <c r="AL3752">
        <f>IF($AH3752=1,IFERROR(IF(VALUE($F3752)&lt;100000000,VALUE($F3752),1000000000),IFERROR(IF(VALUE(MID($F3752,2,20))&lt;100000000,VALUE(MID($F3752,2,20)),1000000000),1000000000))+ROW()/100000,"")</f>
        <v/>
      </c>
    </row>
    <row r="3753">
      <c r="A3753">
        <f>IF($F3753="","",IFERROR(IF(INDEX('Per Invoice'!$A$2:$A$2001,MATCH($F3753,'Per Invoice'!$B$2:$B$2001,0))=0,"",INDEX('Per Invoice'!$A$2:$A$2001,MATCH($F3753,'Per Invoice'!$B$2:$B$2001,0))),""))</f>
        <v/>
      </c>
      <c r="H3753" s="11" t="n"/>
      <c r="R3753" s="7">
        <f>IF($F3753="","",Q3753*Y3753/100)</f>
        <v/>
      </c>
      <c r="X3753" s="7" t="n"/>
      <c r="Y3753" s="7" t="n"/>
      <c r="Z3753" s="7">
        <f>IF($F3753="","",Y3753*AE3753/100)</f>
        <v/>
      </c>
      <c r="AA3753" s="7">
        <f>IF($F3753="","",Y3753-Z3753)</f>
        <v/>
      </c>
      <c r="AB3753" s="7">
        <f>IF($F3753="","",AA3753-R3753)</f>
        <v/>
      </c>
      <c r="AE3753">
        <f>IF($F3753="","",IF($AK3753=1,0,IF($AJ3753=1,Settings!$C$6,Settings!$C$7))*100)</f>
        <v/>
      </c>
      <c r="AG3753">
        <f>IF($F3753="","",$F3753&amp;"|"&amp;$D3753&amp;"")</f>
        <v/>
      </c>
      <c r="AH3753">
        <f>IF($F3753="","",IF(COUNTIF($AG$2:$AG3753,$AG3753)=1,1,0))</f>
        <v/>
      </c>
      <c r="AI3753">
        <f>IF($AH3753=1,SUMPRODUCT(--($AL$2:$AL$8001&lt;$AL3753))+1,"")</f>
        <v/>
      </c>
      <c r="AJ3753">
        <f>IF($F3753="","",IF(OR($U3753=TRUE(),$U3753="TRUE"),1,0))</f>
        <v/>
      </c>
      <c r="AK3753">
        <f>IF($F3753="","",IF($AD3753="Yes",1,0))</f>
        <v/>
      </c>
      <c r="AL3753">
        <f>IF($AH3753=1,IFERROR(IF(VALUE($F3753)&lt;100000000,VALUE($F3753),1000000000),IFERROR(IF(VALUE(MID($F3753,2,20))&lt;100000000,VALUE(MID($F3753,2,20)),1000000000),1000000000))+ROW()/100000,"")</f>
        <v/>
      </c>
    </row>
    <row r="3754">
      <c r="A3754">
        <f>IF($F3754="","",IFERROR(IF(INDEX('Per Invoice'!$A$2:$A$2001,MATCH($F3754,'Per Invoice'!$B$2:$B$2001,0))=0,"",INDEX('Per Invoice'!$A$2:$A$2001,MATCH($F3754,'Per Invoice'!$B$2:$B$2001,0))),""))</f>
        <v/>
      </c>
      <c r="H3754" s="11" t="n"/>
      <c r="R3754" s="7">
        <f>IF($F3754="","",Q3754*Y3754/100)</f>
        <v/>
      </c>
      <c r="X3754" s="7" t="n"/>
      <c r="Y3754" s="7" t="n"/>
      <c r="Z3754" s="7">
        <f>IF($F3754="","",Y3754*AE3754/100)</f>
        <v/>
      </c>
      <c r="AA3754" s="7">
        <f>IF($F3754="","",Y3754-Z3754)</f>
        <v/>
      </c>
      <c r="AB3754" s="7">
        <f>IF($F3754="","",AA3754-R3754)</f>
        <v/>
      </c>
      <c r="AE3754">
        <f>IF($F3754="","",IF($AK3754=1,0,IF($AJ3754=1,Settings!$C$6,Settings!$C$7))*100)</f>
        <v/>
      </c>
      <c r="AG3754">
        <f>IF($F3754="","",$F3754&amp;"|"&amp;$D3754&amp;"")</f>
        <v/>
      </c>
      <c r="AH3754">
        <f>IF($F3754="","",IF(COUNTIF($AG$2:$AG3754,$AG3754)=1,1,0))</f>
        <v/>
      </c>
      <c r="AI3754">
        <f>IF($AH3754=1,SUMPRODUCT(--($AL$2:$AL$8001&lt;$AL3754))+1,"")</f>
        <v/>
      </c>
      <c r="AJ3754">
        <f>IF($F3754="","",IF(OR($U3754=TRUE(),$U3754="TRUE"),1,0))</f>
        <v/>
      </c>
      <c r="AK3754">
        <f>IF($F3754="","",IF($AD3754="Yes",1,0))</f>
        <v/>
      </c>
      <c r="AL3754">
        <f>IF($AH3754=1,IFERROR(IF(VALUE($F3754)&lt;100000000,VALUE($F3754),1000000000),IFERROR(IF(VALUE(MID($F3754,2,20))&lt;100000000,VALUE(MID($F3754,2,20)),1000000000),1000000000))+ROW()/100000,"")</f>
        <v/>
      </c>
    </row>
    <row r="3755">
      <c r="A3755">
        <f>IF($F3755="","",IFERROR(IF(INDEX('Per Invoice'!$A$2:$A$2001,MATCH($F3755,'Per Invoice'!$B$2:$B$2001,0))=0,"",INDEX('Per Invoice'!$A$2:$A$2001,MATCH($F3755,'Per Invoice'!$B$2:$B$2001,0))),""))</f>
        <v/>
      </c>
      <c r="H3755" s="11" t="n"/>
      <c r="R3755" s="7">
        <f>IF($F3755="","",Q3755*Y3755/100)</f>
        <v/>
      </c>
      <c r="X3755" s="7" t="n"/>
      <c r="Y3755" s="7" t="n"/>
      <c r="Z3755" s="7">
        <f>IF($F3755="","",Y3755*AE3755/100)</f>
        <v/>
      </c>
      <c r="AA3755" s="7">
        <f>IF($F3755="","",Y3755-Z3755)</f>
        <v/>
      </c>
      <c r="AB3755" s="7">
        <f>IF($F3755="","",AA3755-R3755)</f>
        <v/>
      </c>
      <c r="AE3755">
        <f>IF($F3755="","",IF($AK3755=1,0,IF($AJ3755=1,Settings!$C$6,Settings!$C$7))*100)</f>
        <v/>
      </c>
      <c r="AG3755">
        <f>IF($F3755="","",$F3755&amp;"|"&amp;$D3755&amp;"")</f>
        <v/>
      </c>
      <c r="AH3755">
        <f>IF($F3755="","",IF(COUNTIF($AG$2:$AG3755,$AG3755)=1,1,0))</f>
        <v/>
      </c>
      <c r="AI3755">
        <f>IF($AH3755=1,SUMPRODUCT(--($AL$2:$AL$8001&lt;$AL3755))+1,"")</f>
        <v/>
      </c>
      <c r="AJ3755">
        <f>IF($F3755="","",IF(OR($U3755=TRUE(),$U3755="TRUE"),1,0))</f>
        <v/>
      </c>
      <c r="AK3755">
        <f>IF($F3755="","",IF($AD3755="Yes",1,0))</f>
        <v/>
      </c>
      <c r="AL3755">
        <f>IF($AH3755=1,IFERROR(IF(VALUE($F3755)&lt;100000000,VALUE($F3755),1000000000),IFERROR(IF(VALUE(MID($F3755,2,20))&lt;100000000,VALUE(MID($F3755,2,20)),1000000000),1000000000))+ROW()/100000,"")</f>
        <v/>
      </c>
    </row>
    <row r="3756">
      <c r="A3756">
        <f>IF($F3756="","",IFERROR(IF(INDEX('Per Invoice'!$A$2:$A$2001,MATCH($F3756,'Per Invoice'!$B$2:$B$2001,0))=0,"",INDEX('Per Invoice'!$A$2:$A$2001,MATCH($F3756,'Per Invoice'!$B$2:$B$2001,0))),""))</f>
        <v/>
      </c>
      <c r="H3756" s="11" t="n"/>
      <c r="R3756" s="7">
        <f>IF($F3756="","",Q3756*Y3756/100)</f>
        <v/>
      </c>
      <c r="X3756" s="7" t="n"/>
      <c r="Y3756" s="7" t="n"/>
      <c r="Z3756" s="7">
        <f>IF($F3756="","",Y3756*AE3756/100)</f>
        <v/>
      </c>
      <c r="AA3756" s="7">
        <f>IF($F3756="","",Y3756-Z3756)</f>
        <v/>
      </c>
      <c r="AB3756" s="7">
        <f>IF($F3756="","",AA3756-R3756)</f>
        <v/>
      </c>
      <c r="AE3756">
        <f>IF($F3756="","",IF($AK3756=1,0,IF($AJ3756=1,Settings!$C$6,Settings!$C$7))*100)</f>
        <v/>
      </c>
      <c r="AG3756">
        <f>IF($F3756="","",$F3756&amp;"|"&amp;$D3756&amp;"")</f>
        <v/>
      </c>
      <c r="AH3756">
        <f>IF($F3756="","",IF(COUNTIF($AG$2:$AG3756,$AG3756)=1,1,0))</f>
        <v/>
      </c>
      <c r="AI3756">
        <f>IF($AH3756=1,SUMPRODUCT(--($AL$2:$AL$8001&lt;$AL3756))+1,"")</f>
        <v/>
      </c>
      <c r="AJ3756">
        <f>IF($F3756="","",IF(OR($U3756=TRUE(),$U3756="TRUE"),1,0))</f>
        <v/>
      </c>
      <c r="AK3756">
        <f>IF($F3756="","",IF($AD3756="Yes",1,0))</f>
        <v/>
      </c>
      <c r="AL3756">
        <f>IF($AH3756=1,IFERROR(IF(VALUE($F3756)&lt;100000000,VALUE($F3756),1000000000),IFERROR(IF(VALUE(MID($F3756,2,20))&lt;100000000,VALUE(MID($F3756,2,20)),1000000000),1000000000))+ROW()/100000,"")</f>
        <v/>
      </c>
    </row>
    <row r="3757">
      <c r="A3757">
        <f>IF($F3757="","",IFERROR(IF(INDEX('Per Invoice'!$A$2:$A$2001,MATCH($F3757,'Per Invoice'!$B$2:$B$2001,0))=0,"",INDEX('Per Invoice'!$A$2:$A$2001,MATCH($F3757,'Per Invoice'!$B$2:$B$2001,0))),""))</f>
        <v/>
      </c>
      <c r="H3757" s="11" t="n"/>
      <c r="R3757" s="7">
        <f>IF($F3757="","",Q3757*Y3757/100)</f>
        <v/>
      </c>
      <c r="X3757" s="7" t="n"/>
      <c r="Y3757" s="7" t="n"/>
      <c r="Z3757" s="7">
        <f>IF($F3757="","",Y3757*AE3757/100)</f>
        <v/>
      </c>
      <c r="AA3757" s="7">
        <f>IF($F3757="","",Y3757-Z3757)</f>
        <v/>
      </c>
      <c r="AB3757" s="7">
        <f>IF($F3757="","",AA3757-R3757)</f>
        <v/>
      </c>
      <c r="AE3757">
        <f>IF($F3757="","",IF($AK3757=1,0,IF($AJ3757=1,Settings!$C$6,Settings!$C$7))*100)</f>
        <v/>
      </c>
      <c r="AG3757">
        <f>IF($F3757="","",$F3757&amp;"|"&amp;$D3757&amp;"")</f>
        <v/>
      </c>
      <c r="AH3757">
        <f>IF($F3757="","",IF(COUNTIF($AG$2:$AG3757,$AG3757)=1,1,0))</f>
        <v/>
      </c>
      <c r="AI3757">
        <f>IF($AH3757=1,SUMPRODUCT(--($AL$2:$AL$8001&lt;$AL3757))+1,"")</f>
        <v/>
      </c>
      <c r="AJ3757">
        <f>IF($F3757="","",IF(OR($U3757=TRUE(),$U3757="TRUE"),1,0))</f>
        <v/>
      </c>
      <c r="AK3757">
        <f>IF($F3757="","",IF($AD3757="Yes",1,0))</f>
        <v/>
      </c>
      <c r="AL3757">
        <f>IF($AH3757=1,IFERROR(IF(VALUE($F3757)&lt;100000000,VALUE($F3757),1000000000),IFERROR(IF(VALUE(MID($F3757,2,20))&lt;100000000,VALUE(MID($F3757,2,20)),1000000000),1000000000))+ROW()/100000,"")</f>
        <v/>
      </c>
    </row>
    <row r="3758">
      <c r="A3758">
        <f>IF($F3758="","",IFERROR(IF(INDEX('Per Invoice'!$A$2:$A$2001,MATCH($F3758,'Per Invoice'!$B$2:$B$2001,0))=0,"",INDEX('Per Invoice'!$A$2:$A$2001,MATCH($F3758,'Per Invoice'!$B$2:$B$2001,0))),""))</f>
        <v/>
      </c>
      <c r="H3758" s="11" t="n"/>
      <c r="R3758" s="7">
        <f>IF($F3758="","",Q3758*Y3758/100)</f>
        <v/>
      </c>
      <c r="X3758" s="7" t="n"/>
      <c r="Y3758" s="7" t="n"/>
      <c r="Z3758" s="7">
        <f>IF($F3758="","",Y3758*AE3758/100)</f>
        <v/>
      </c>
      <c r="AA3758" s="7">
        <f>IF($F3758="","",Y3758-Z3758)</f>
        <v/>
      </c>
      <c r="AB3758" s="7">
        <f>IF($F3758="","",AA3758-R3758)</f>
        <v/>
      </c>
      <c r="AE3758">
        <f>IF($F3758="","",IF($AK3758=1,0,IF($AJ3758=1,Settings!$C$6,Settings!$C$7))*100)</f>
        <v/>
      </c>
      <c r="AG3758">
        <f>IF($F3758="","",$F3758&amp;"|"&amp;$D3758&amp;"")</f>
        <v/>
      </c>
      <c r="AH3758">
        <f>IF($F3758="","",IF(COUNTIF($AG$2:$AG3758,$AG3758)=1,1,0))</f>
        <v/>
      </c>
      <c r="AI3758">
        <f>IF($AH3758=1,SUMPRODUCT(--($AL$2:$AL$8001&lt;$AL3758))+1,"")</f>
        <v/>
      </c>
      <c r="AJ3758">
        <f>IF($F3758="","",IF(OR($U3758=TRUE(),$U3758="TRUE"),1,0))</f>
        <v/>
      </c>
      <c r="AK3758">
        <f>IF($F3758="","",IF($AD3758="Yes",1,0))</f>
        <v/>
      </c>
      <c r="AL3758">
        <f>IF($AH3758=1,IFERROR(IF(VALUE($F3758)&lt;100000000,VALUE($F3758),1000000000),IFERROR(IF(VALUE(MID($F3758,2,20))&lt;100000000,VALUE(MID($F3758,2,20)),1000000000),1000000000))+ROW()/100000,"")</f>
        <v/>
      </c>
    </row>
    <row r="3759">
      <c r="A3759">
        <f>IF($F3759="","",IFERROR(IF(INDEX('Per Invoice'!$A$2:$A$2001,MATCH($F3759,'Per Invoice'!$B$2:$B$2001,0))=0,"",INDEX('Per Invoice'!$A$2:$A$2001,MATCH($F3759,'Per Invoice'!$B$2:$B$2001,0))),""))</f>
        <v/>
      </c>
      <c r="H3759" s="11" t="n"/>
      <c r="R3759" s="7">
        <f>IF($F3759="","",Q3759*Y3759/100)</f>
        <v/>
      </c>
      <c r="X3759" s="7" t="n"/>
      <c r="Y3759" s="7" t="n"/>
      <c r="Z3759" s="7">
        <f>IF($F3759="","",Y3759*AE3759/100)</f>
        <v/>
      </c>
      <c r="AA3759" s="7">
        <f>IF($F3759="","",Y3759-Z3759)</f>
        <v/>
      </c>
      <c r="AB3759" s="7">
        <f>IF($F3759="","",AA3759-R3759)</f>
        <v/>
      </c>
      <c r="AE3759">
        <f>IF($F3759="","",IF($AK3759=1,0,IF($AJ3759=1,Settings!$C$6,Settings!$C$7))*100)</f>
        <v/>
      </c>
      <c r="AG3759">
        <f>IF($F3759="","",$F3759&amp;"|"&amp;$D3759&amp;"")</f>
        <v/>
      </c>
      <c r="AH3759">
        <f>IF($F3759="","",IF(COUNTIF($AG$2:$AG3759,$AG3759)=1,1,0))</f>
        <v/>
      </c>
      <c r="AI3759">
        <f>IF($AH3759=1,SUMPRODUCT(--($AL$2:$AL$8001&lt;$AL3759))+1,"")</f>
        <v/>
      </c>
      <c r="AJ3759">
        <f>IF($F3759="","",IF(OR($U3759=TRUE(),$U3759="TRUE"),1,0))</f>
        <v/>
      </c>
      <c r="AK3759">
        <f>IF($F3759="","",IF($AD3759="Yes",1,0))</f>
        <v/>
      </c>
      <c r="AL3759">
        <f>IF($AH3759=1,IFERROR(IF(VALUE($F3759)&lt;100000000,VALUE($F3759),1000000000),IFERROR(IF(VALUE(MID($F3759,2,20))&lt;100000000,VALUE(MID($F3759,2,20)),1000000000),1000000000))+ROW()/100000,"")</f>
        <v/>
      </c>
    </row>
    <row r="3760">
      <c r="A3760">
        <f>IF($F3760="","",IFERROR(IF(INDEX('Per Invoice'!$A$2:$A$2001,MATCH($F3760,'Per Invoice'!$B$2:$B$2001,0))=0,"",INDEX('Per Invoice'!$A$2:$A$2001,MATCH($F3760,'Per Invoice'!$B$2:$B$2001,0))),""))</f>
        <v/>
      </c>
      <c r="H3760" s="11" t="n"/>
      <c r="R3760" s="7">
        <f>IF($F3760="","",Q3760*Y3760/100)</f>
        <v/>
      </c>
      <c r="X3760" s="7" t="n"/>
      <c r="Y3760" s="7" t="n"/>
      <c r="Z3760" s="7">
        <f>IF($F3760="","",Y3760*AE3760/100)</f>
        <v/>
      </c>
      <c r="AA3760" s="7">
        <f>IF($F3760="","",Y3760-Z3760)</f>
        <v/>
      </c>
      <c r="AB3760" s="7">
        <f>IF($F3760="","",AA3760-R3760)</f>
        <v/>
      </c>
      <c r="AE3760">
        <f>IF($F3760="","",IF($AK3760=1,0,IF($AJ3760=1,Settings!$C$6,Settings!$C$7))*100)</f>
        <v/>
      </c>
      <c r="AG3760">
        <f>IF($F3760="","",$F3760&amp;"|"&amp;$D3760&amp;"")</f>
        <v/>
      </c>
      <c r="AH3760">
        <f>IF($F3760="","",IF(COUNTIF($AG$2:$AG3760,$AG3760)=1,1,0))</f>
        <v/>
      </c>
      <c r="AI3760">
        <f>IF($AH3760=1,SUMPRODUCT(--($AL$2:$AL$8001&lt;$AL3760))+1,"")</f>
        <v/>
      </c>
      <c r="AJ3760">
        <f>IF($F3760="","",IF(OR($U3760=TRUE(),$U3760="TRUE"),1,0))</f>
        <v/>
      </c>
      <c r="AK3760">
        <f>IF($F3760="","",IF($AD3760="Yes",1,0))</f>
        <v/>
      </c>
      <c r="AL3760">
        <f>IF($AH3760=1,IFERROR(IF(VALUE($F3760)&lt;100000000,VALUE($F3760),1000000000),IFERROR(IF(VALUE(MID($F3760,2,20))&lt;100000000,VALUE(MID($F3760,2,20)),1000000000),1000000000))+ROW()/100000,"")</f>
        <v/>
      </c>
    </row>
    <row r="3761">
      <c r="A3761">
        <f>IF($F3761="","",IFERROR(IF(INDEX('Per Invoice'!$A$2:$A$2001,MATCH($F3761,'Per Invoice'!$B$2:$B$2001,0))=0,"",INDEX('Per Invoice'!$A$2:$A$2001,MATCH($F3761,'Per Invoice'!$B$2:$B$2001,0))),""))</f>
        <v/>
      </c>
      <c r="H3761" s="11" t="n"/>
      <c r="R3761" s="7">
        <f>IF($F3761="","",Q3761*Y3761/100)</f>
        <v/>
      </c>
      <c r="X3761" s="7" t="n"/>
      <c r="Y3761" s="7" t="n"/>
      <c r="Z3761" s="7">
        <f>IF($F3761="","",Y3761*AE3761/100)</f>
        <v/>
      </c>
      <c r="AA3761" s="7">
        <f>IF($F3761="","",Y3761-Z3761)</f>
        <v/>
      </c>
      <c r="AB3761" s="7">
        <f>IF($F3761="","",AA3761-R3761)</f>
        <v/>
      </c>
      <c r="AE3761">
        <f>IF($F3761="","",IF($AK3761=1,0,IF($AJ3761=1,Settings!$C$6,Settings!$C$7))*100)</f>
        <v/>
      </c>
      <c r="AG3761">
        <f>IF($F3761="","",$F3761&amp;"|"&amp;$D3761&amp;"")</f>
        <v/>
      </c>
      <c r="AH3761">
        <f>IF($F3761="","",IF(COUNTIF($AG$2:$AG3761,$AG3761)=1,1,0))</f>
        <v/>
      </c>
      <c r="AI3761">
        <f>IF($AH3761=1,SUMPRODUCT(--($AL$2:$AL$8001&lt;$AL3761))+1,"")</f>
        <v/>
      </c>
      <c r="AJ3761">
        <f>IF($F3761="","",IF(OR($U3761=TRUE(),$U3761="TRUE"),1,0))</f>
        <v/>
      </c>
      <c r="AK3761">
        <f>IF($F3761="","",IF($AD3761="Yes",1,0))</f>
        <v/>
      </c>
      <c r="AL3761">
        <f>IF($AH3761=1,IFERROR(IF(VALUE($F3761)&lt;100000000,VALUE($F3761),1000000000),IFERROR(IF(VALUE(MID($F3761,2,20))&lt;100000000,VALUE(MID($F3761,2,20)),1000000000),1000000000))+ROW()/100000,"")</f>
        <v/>
      </c>
    </row>
    <row r="3762">
      <c r="A3762">
        <f>IF($F3762="","",IFERROR(IF(INDEX('Per Invoice'!$A$2:$A$2001,MATCH($F3762,'Per Invoice'!$B$2:$B$2001,0))=0,"",INDEX('Per Invoice'!$A$2:$A$2001,MATCH($F3762,'Per Invoice'!$B$2:$B$2001,0))),""))</f>
        <v/>
      </c>
      <c r="H3762" s="11" t="n"/>
      <c r="R3762" s="7">
        <f>IF($F3762="","",Q3762*Y3762/100)</f>
        <v/>
      </c>
      <c r="X3762" s="7" t="n"/>
      <c r="Y3762" s="7" t="n"/>
      <c r="Z3762" s="7">
        <f>IF($F3762="","",Y3762*AE3762/100)</f>
        <v/>
      </c>
      <c r="AA3762" s="7">
        <f>IF($F3762="","",Y3762-Z3762)</f>
        <v/>
      </c>
      <c r="AB3762" s="7">
        <f>IF($F3762="","",AA3762-R3762)</f>
        <v/>
      </c>
      <c r="AE3762">
        <f>IF($F3762="","",IF($AK3762=1,0,IF($AJ3762=1,Settings!$C$6,Settings!$C$7))*100)</f>
        <v/>
      </c>
      <c r="AG3762">
        <f>IF($F3762="","",$F3762&amp;"|"&amp;$D3762&amp;"")</f>
        <v/>
      </c>
      <c r="AH3762">
        <f>IF($F3762="","",IF(COUNTIF($AG$2:$AG3762,$AG3762)=1,1,0))</f>
        <v/>
      </c>
      <c r="AI3762">
        <f>IF($AH3762=1,SUMPRODUCT(--($AL$2:$AL$8001&lt;$AL3762))+1,"")</f>
        <v/>
      </c>
      <c r="AJ3762">
        <f>IF($F3762="","",IF(OR($U3762=TRUE(),$U3762="TRUE"),1,0))</f>
        <v/>
      </c>
      <c r="AK3762">
        <f>IF($F3762="","",IF($AD3762="Yes",1,0))</f>
        <v/>
      </c>
      <c r="AL3762">
        <f>IF($AH3762=1,IFERROR(IF(VALUE($F3762)&lt;100000000,VALUE($F3762),1000000000),IFERROR(IF(VALUE(MID($F3762,2,20))&lt;100000000,VALUE(MID($F3762,2,20)),1000000000),1000000000))+ROW()/100000,"")</f>
        <v/>
      </c>
    </row>
    <row r="3763">
      <c r="A3763">
        <f>IF($F3763="","",IFERROR(IF(INDEX('Per Invoice'!$A$2:$A$2001,MATCH($F3763,'Per Invoice'!$B$2:$B$2001,0))=0,"",INDEX('Per Invoice'!$A$2:$A$2001,MATCH($F3763,'Per Invoice'!$B$2:$B$2001,0))),""))</f>
        <v/>
      </c>
      <c r="H3763" s="11" t="n"/>
      <c r="R3763" s="7">
        <f>IF($F3763="","",Q3763*Y3763/100)</f>
        <v/>
      </c>
      <c r="X3763" s="7" t="n"/>
      <c r="Y3763" s="7" t="n"/>
      <c r="Z3763" s="7">
        <f>IF($F3763="","",Y3763*AE3763/100)</f>
        <v/>
      </c>
      <c r="AA3763" s="7">
        <f>IF($F3763="","",Y3763-Z3763)</f>
        <v/>
      </c>
      <c r="AB3763" s="7">
        <f>IF($F3763="","",AA3763-R3763)</f>
        <v/>
      </c>
      <c r="AE3763">
        <f>IF($F3763="","",IF($AK3763=1,0,IF($AJ3763=1,Settings!$C$6,Settings!$C$7))*100)</f>
        <v/>
      </c>
      <c r="AG3763">
        <f>IF($F3763="","",$F3763&amp;"|"&amp;$D3763&amp;"")</f>
        <v/>
      </c>
      <c r="AH3763">
        <f>IF($F3763="","",IF(COUNTIF($AG$2:$AG3763,$AG3763)=1,1,0))</f>
        <v/>
      </c>
      <c r="AI3763">
        <f>IF($AH3763=1,SUMPRODUCT(--($AL$2:$AL$8001&lt;$AL3763))+1,"")</f>
        <v/>
      </c>
      <c r="AJ3763">
        <f>IF($F3763="","",IF(OR($U3763=TRUE(),$U3763="TRUE"),1,0))</f>
        <v/>
      </c>
      <c r="AK3763">
        <f>IF($F3763="","",IF($AD3763="Yes",1,0))</f>
        <v/>
      </c>
      <c r="AL3763">
        <f>IF($AH3763=1,IFERROR(IF(VALUE($F3763)&lt;100000000,VALUE($F3763),1000000000),IFERROR(IF(VALUE(MID($F3763,2,20))&lt;100000000,VALUE(MID($F3763,2,20)),1000000000),1000000000))+ROW()/100000,"")</f>
        <v/>
      </c>
    </row>
    <row r="3764">
      <c r="A3764">
        <f>IF($F3764="","",IFERROR(IF(INDEX('Per Invoice'!$A$2:$A$2001,MATCH($F3764,'Per Invoice'!$B$2:$B$2001,0))=0,"",INDEX('Per Invoice'!$A$2:$A$2001,MATCH($F3764,'Per Invoice'!$B$2:$B$2001,0))),""))</f>
        <v/>
      </c>
      <c r="H3764" s="11" t="n"/>
      <c r="R3764" s="7">
        <f>IF($F3764="","",Q3764*Y3764/100)</f>
        <v/>
      </c>
      <c r="X3764" s="7" t="n"/>
      <c r="Y3764" s="7" t="n"/>
      <c r="Z3764" s="7">
        <f>IF($F3764="","",Y3764*AE3764/100)</f>
        <v/>
      </c>
      <c r="AA3764" s="7">
        <f>IF($F3764="","",Y3764-Z3764)</f>
        <v/>
      </c>
      <c r="AB3764" s="7">
        <f>IF($F3764="","",AA3764-R3764)</f>
        <v/>
      </c>
      <c r="AE3764">
        <f>IF($F3764="","",IF($AK3764=1,0,IF($AJ3764=1,Settings!$C$6,Settings!$C$7))*100)</f>
        <v/>
      </c>
      <c r="AG3764">
        <f>IF($F3764="","",$F3764&amp;"|"&amp;$D3764&amp;"")</f>
        <v/>
      </c>
      <c r="AH3764">
        <f>IF($F3764="","",IF(COUNTIF($AG$2:$AG3764,$AG3764)=1,1,0))</f>
        <v/>
      </c>
      <c r="AI3764">
        <f>IF($AH3764=1,SUMPRODUCT(--($AL$2:$AL$8001&lt;$AL3764))+1,"")</f>
        <v/>
      </c>
      <c r="AJ3764">
        <f>IF($F3764="","",IF(OR($U3764=TRUE(),$U3764="TRUE"),1,0))</f>
        <v/>
      </c>
      <c r="AK3764">
        <f>IF($F3764="","",IF($AD3764="Yes",1,0))</f>
        <v/>
      </c>
      <c r="AL3764">
        <f>IF($AH3764=1,IFERROR(IF(VALUE($F3764)&lt;100000000,VALUE($F3764),1000000000),IFERROR(IF(VALUE(MID($F3764,2,20))&lt;100000000,VALUE(MID($F3764,2,20)),1000000000),1000000000))+ROW()/100000,"")</f>
        <v/>
      </c>
    </row>
    <row r="3765">
      <c r="A3765">
        <f>IF($F3765="","",IFERROR(IF(INDEX('Per Invoice'!$A$2:$A$2001,MATCH($F3765,'Per Invoice'!$B$2:$B$2001,0))=0,"",INDEX('Per Invoice'!$A$2:$A$2001,MATCH($F3765,'Per Invoice'!$B$2:$B$2001,0))),""))</f>
        <v/>
      </c>
      <c r="H3765" s="11" t="n"/>
      <c r="R3765" s="7">
        <f>IF($F3765="","",Q3765*Y3765/100)</f>
        <v/>
      </c>
      <c r="X3765" s="7" t="n"/>
      <c r="Y3765" s="7" t="n"/>
      <c r="Z3765" s="7">
        <f>IF($F3765="","",Y3765*AE3765/100)</f>
        <v/>
      </c>
      <c r="AA3765" s="7">
        <f>IF($F3765="","",Y3765-Z3765)</f>
        <v/>
      </c>
      <c r="AB3765" s="7">
        <f>IF($F3765="","",AA3765-R3765)</f>
        <v/>
      </c>
      <c r="AE3765">
        <f>IF($F3765="","",IF($AK3765=1,0,IF($AJ3765=1,Settings!$C$6,Settings!$C$7))*100)</f>
        <v/>
      </c>
      <c r="AG3765">
        <f>IF($F3765="","",$F3765&amp;"|"&amp;$D3765&amp;"")</f>
        <v/>
      </c>
      <c r="AH3765">
        <f>IF($F3765="","",IF(COUNTIF($AG$2:$AG3765,$AG3765)=1,1,0))</f>
        <v/>
      </c>
      <c r="AI3765">
        <f>IF($AH3765=1,SUMPRODUCT(--($AL$2:$AL$8001&lt;$AL3765))+1,"")</f>
        <v/>
      </c>
      <c r="AJ3765">
        <f>IF($F3765="","",IF(OR($U3765=TRUE(),$U3765="TRUE"),1,0))</f>
        <v/>
      </c>
      <c r="AK3765">
        <f>IF($F3765="","",IF($AD3765="Yes",1,0))</f>
        <v/>
      </c>
      <c r="AL3765">
        <f>IF($AH3765=1,IFERROR(IF(VALUE($F3765)&lt;100000000,VALUE($F3765),1000000000),IFERROR(IF(VALUE(MID($F3765,2,20))&lt;100000000,VALUE(MID($F3765,2,20)),1000000000),1000000000))+ROW()/100000,"")</f>
        <v/>
      </c>
    </row>
    <row r="3766">
      <c r="A3766">
        <f>IF($F3766="","",IFERROR(IF(INDEX('Per Invoice'!$A$2:$A$2001,MATCH($F3766,'Per Invoice'!$B$2:$B$2001,0))=0,"",INDEX('Per Invoice'!$A$2:$A$2001,MATCH($F3766,'Per Invoice'!$B$2:$B$2001,0))),""))</f>
        <v/>
      </c>
      <c r="H3766" s="11" t="n"/>
      <c r="R3766" s="7">
        <f>IF($F3766="","",Q3766*Y3766/100)</f>
        <v/>
      </c>
      <c r="X3766" s="7" t="n"/>
      <c r="Y3766" s="7" t="n"/>
      <c r="Z3766" s="7">
        <f>IF($F3766="","",Y3766*AE3766/100)</f>
        <v/>
      </c>
      <c r="AA3766" s="7">
        <f>IF($F3766="","",Y3766-Z3766)</f>
        <v/>
      </c>
      <c r="AB3766" s="7">
        <f>IF($F3766="","",AA3766-R3766)</f>
        <v/>
      </c>
      <c r="AE3766">
        <f>IF($F3766="","",IF($AK3766=1,0,IF($AJ3766=1,Settings!$C$6,Settings!$C$7))*100)</f>
        <v/>
      </c>
      <c r="AG3766">
        <f>IF($F3766="","",$F3766&amp;"|"&amp;$D3766&amp;"")</f>
        <v/>
      </c>
      <c r="AH3766">
        <f>IF($F3766="","",IF(COUNTIF($AG$2:$AG3766,$AG3766)=1,1,0))</f>
        <v/>
      </c>
      <c r="AI3766">
        <f>IF($AH3766=1,SUMPRODUCT(--($AL$2:$AL$8001&lt;$AL3766))+1,"")</f>
        <v/>
      </c>
      <c r="AJ3766">
        <f>IF($F3766="","",IF(OR($U3766=TRUE(),$U3766="TRUE"),1,0))</f>
        <v/>
      </c>
      <c r="AK3766">
        <f>IF($F3766="","",IF($AD3766="Yes",1,0))</f>
        <v/>
      </c>
      <c r="AL3766">
        <f>IF($AH3766=1,IFERROR(IF(VALUE($F3766)&lt;100000000,VALUE($F3766),1000000000),IFERROR(IF(VALUE(MID($F3766,2,20))&lt;100000000,VALUE(MID($F3766,2,20)),1000000000),1000000000))+ROW()/100000,"")</f>
        <v/>
      </c>
    </row>
    <row r="3767">
      <c r="A3767">
        <f>IF($F3767="","",IFERROR(IF(INDEX('Per Invoice'!$A$2:$A$2001,MATCH($F3767,'Per Invoice'!$B$2:$B$2001,0))=0,"",INDEX('Per Invoice'!$A$2:$A$2001,MATCH($F3767,'Per Invoice'!$B$2:$B$2001,0))),""))</f>
        <v/>
      </c>
      <c r="H3767" s="11" t="n"/>
      <c r="R3767" s="7">
        <f>IF($F3767="","",Q3767*Y3767/100)</f>
        <v/>
      </c>
      <c r="X3767" s="7" t="n"/>
      <c r="Y3767" s="7" t="n"/>
      <c r="Z3767" s="7">
        <f>IF($F3767="","",Y3767*AE3767/100)</f>
        <v/>
      </c>
      <c r="AA3767" s="7">
        <f>IF($F3767="","",Y3767-Z3767)</f>
        <v/>
      </c>
      <c r="AB3767" s="7">
        <f>IF($F3767="","",AA3767-R3767)</f>
        <v/>
      </c>
      <c r="AE3767">
        <f>IF($F3767="","",IF($AK3767=1,0,IF($AJ3767=1,Settings!$C$6,Settings!$C$7))*100)</f>
        <v/>
      </c>
      <c r="AG3767">
        <f>IF($F3767="","",$F3767&amp;"|"&amp;$D3767&amp;"")</f>
        <v/>
      </c>
      <c r="AH3767">
        <f>IF($F3767="","",IF(COUNTIF($AG$2:$AG3767,$AG3767)=1,1,0))</f>
        <v/>
      </c>
      <c r="AI3767">
        <f>IF($AH3767=1,SUMPRODUCT(--($AL$2:$AL$8001&lt;$AL3767))+1,"")</f>
        <v/>
      </c>
      <c r="AJ3767">
        <f>IF($F3767="","",IF(OR($U3767=TRUE(),$U3767="TRUE"),1,0))</f>
        <v/>
      </c>
      <c r="AK3767">
        <f>IF($F3767="","",IF($AD3767="Yes",1,0))</f>
        <v/>
      </c>
      <c r="AL3767">
        <f>IF($AH3767=1,IFERROR(IF(VALUE($F3767)&lt;100000000,VALUE($F3767),1000000000),IFERROR(IF(VALUE(MID($F3767,2,20))&lt;100000000,VALUE(MID($F3767,2,20)),1000000000),1000000000))+ROW()/100000,"")</f>
        <v/>
      </c>
    </row>
    <row r="3768">
      <c r="A3768">
        <f>IF($F3768="","",IFERROR(IF(INDEX('Per Invoice'!$A$2:$A$2001,MATCH($F3768,'Per Invoice'!$B$2:$B$2001,0))=0,"",INDEX('Per Invoice'!$A$2:$A$2001,MATCH($F3768,'Per Invoice'!$B$2:$B$2001,0))),""))</f>
        <v/>
      </c>
      <c r="H3768" s="11" t="n"/>
      <c r="R3768" s="7">
        <f>IF($F3768="","",Q3768*Y3768/100)</f>
        <v/>
      </c>
      <c r="X3768" s="7" t="n"/>
      <c r="Y3768" s="7" t="n"/>
      <c r="Z3768" s="7">
        <f>IF($F3768="","",Y3768*AE3768/100)</f>
        <v/>
      </c>
      <c r="AA3768" s="7">
        <f>IF($F3768="","",Y3768-Z3768)</f>
        <v/>
      </c>
      <c r="AB3768" s="7">
        <f>IF($F3768="","",AA3768-R3768)</f>
        <v/>
      </c>
      <c r="AE3768">
        <f>IF($F3768="","",IF($AK3768=1,0,IF($AJ3768=1,Settings!$C$6,Settings!$C$7))*100)</f>
        <v/>
      </c>
      <c r="AG3768">
        <f>IF($F3768="","",$F3768&amp;"|"&amp;$D3768&amp;"")</f>
        <v/>
      </c>
      <c r="AH3768">
        <f>IF($F3768="","",IF(COUNTIF($AG$2:$AG3768,$AG3768)=1,1,0))</f>
        <v/>
      </c>
      <c r="AI3768">
        <f>IF($AH3768=1,SUMPRODUCT(--($AL$2:$AL$8001&lt;$AL3768))+1,"")</f>
        <v/>
      </c>
      <c r="AJ3768">
        <f>IF($F3768="","",IF(OR($U3768=TRUE(),$U3768="TRUE"),1,0))</f>
        <v/>
      </c>
      <c r="AK3768">
        <f>IF($F3768="","",IF($AD3768="Yes",1,0))</f>
        <v/>
      </c>
      <c r="AL3768">
        <f>IF($AH3768=1,IFERROR(IF(VALUE($F3768)&lt;100000000,VALUE($F3768),1000000000),IFERROR(IF(VALUE(MID($F3768,2,20))&lt;100000000,VALUE(MID($F3768,2,20)),1000000000),1000000000))+ROW()/100000,"")</f>
        <v/>
      </c>
    </row>
    <row r="3769">
      <c r="A3769">
        <f>IF($F3769="","",IFERROR(IF(INDEX('Per Invoice'!$A$2:$A$2001,MATCH($F3769,'Per Invoice'!$B$2:$B$2001,0))=0,"",INDEX('Per Invoice'!$A$2:$A$2001,MATCH($F3769,'Per Invoice'!$B$2:$B$2001,0))),""))</f>
        <v/>
      </c>
      <c r="H3769" s="11" t="n"/>
      <c r="R3769" s="7">
        <f>IF($F3769="","",Q3769*Y3769/100)</f>
        <v/>
      </c>
      <c r="X3769" s="7" t="n"/>
      <c r="Y3769" s="7" t="n"/>
      <c r="Z3769" s="7">
        <f>IF($F3769="","",Y3769*AE3769/100)</f>
        <v/>
      </c>
      <c r="AA3769" s="7">
        <f>IF($F3769="","",Y3769-Z3769)</f>
        <v/>
      </c>
      <c r="AB3769" s="7">
        <f>IF($F3769="","",AA3769-R3769)</f>
        <v/>
      </c>
      <c r="AE3769">
        <f>IF($F3769="","",IF($AK3769=1,0,IF($AJ3769=1,Settings!$C$6,Settings!$C$7))*100)</f>
        <v/>
      </c>
      <c r="AG3769">
        <f>IF($F3769="","",$F3769&amp;"|"&amp;$D3769&amp;"")</f>
        <v/>
      </c>
      <c r="AH3769">
        <f>IF($F3769="","",IF(COUNTIF($AG$2:$AG3769,$AG3769)=1,1,0))</f>
        <v/>
      </c>
      <c r="AI3769">
        <f>IF($AH3769=1,SUMPRODUCT(--($AL$2:$AL$8001&lt;$AL3769))+1,"")</f>
        <v/>
      </c>
      <c r="AJ3769">
        <f>IF($F3769="","",IF(OR($U3769=TRUE(),$U3769="TRUE"),1,0))</f>
        <v/>
      </c>
      <c r="AK3769">
        <f>IF($F3769="","",IF($AD3769="Yes",1,0))</f>
        <v/>
      </c>
      <c r="AL3769">
        <f>IF($AH3769=1,IFERROR(IF(VALUE($F3769)&lt;100000000,VALUE($F3769),1000000000),IFERROR(IF(VALUE(MID($F3769,2,20))&lt;100000000,VALUE(MID($F3769,2,20)),1000000000),1000000000))+ROW()/100000,"")</f>
        <v/>
      </c>
    </row>
    <row r="3770">
      <c r="A3770">
        <f>IF($F3770="","",IFERROR(IF(INDEX('Per Invoice'!$A$2:$A$2001,MATCH($F3770,'Per Invoice'!$B$2:$B$2001,0))=0,"",INDEX('Per Invoice'!$A$2:$A$2001,MATCH($F3770,'Per Invoice'!$B$2:$B$2001,0))),""))</f>
        <v/>
      </c>
      <c r="H3770" s="11" t="n"/>
      <c r="R3770" s="7">
        <f>IF($F3770="","",Q3770*Y3770/100)</f>
        <v/>
      </c>
      <c r="X3770" s="7" t="n"/>
      <c r="Y3770" s="7" t="n"/>
      <c r="Z3770" s="7">
        <f>IF($F3770="","",Y3770*AE3770/100)</f>
        <v/>
      </c>
      <c r="AA3770" s="7">
        <f>IF($F3770="","",Y3770-Z3770)</f>
        <v/>
      </c>
      <c r="AB3770" s="7">
        <f>IF($F3770="","",AA3770-R3770)</f>
        <v/>
      </c>
      <c r="AE3770">
        <f>IF($F3770="","",IF($AK3770=1,0,IF($AJ3770=1,Settings!$C$6,Settings!$C$7))*100)</f>
        <v/>
      </c>
      <c r="AG3770">
        <f>IF($F3770="","",$F3770&amp;"|"&amp;$D3770&amp;"")</f>
        <v/>
      </c>
      <c r="AH3770">
        <f>IF($F3770="","",IF(COUNTIF($AG$2:$AG3770,$AG3770)=1,1,0))</f>
        <v/>
      </c>
      <c r="AI3770">
        <f>IF($AH3770=1,SUMPRODUCT(--($AL$2:$AL$8001&lt;$AL3770))+1,"")</f>
        <v/>
      </c>
      <c r="AJ3770">
        <f>IF($F3770="","",IF(OR($U3770=TRUE(),$U3770="TRUE"),1,0))</f>
        <v/>
      </c>
      <c r="AK3770">
        <f>IF($F3770="","",IF($AD3770="Yes",1,0))</f>
        <v/>
      </c>
      <c r="AL3770">
        <f>IF($AH3770=1,IFERROR(IF(VALUE($F3770)&lt;100000000,VALUE($F3770),1000000000),IFERROR(IF(VALUE(MID($F3770,2,20))&lt;100000000,VALUE(MID($F3770,2,20)),1000000000),1000000000))+ROW()/100000,"")</f>
        <v/>
      </c>
    </row>
    <row r="3771">
      <c r="A3771">
        <f>IF($F3771="","",IFERROR(IF(INDEX('Per Invoice'!$A$2:$A$2001,MATCH($F3771,'Per Invoice'!$B$2:$B$2001,0))=0,"",INDEX('Per Invoice'!$A$2:$A$2001,MATCH($F3771,'Per Invoice'!$B$2:$B$2001,0))),""))</f>
        <v/>
      </c>
      <c r="H3771" s="11" t="n"/>
      <c r="R3771" s="7">
        <f>IF($F3771="","",Q3771*Y3771/100)</f>
        <v/>
      </c>
      <c r="X3771" s="7" t="n"/>
      <c r="Y3771" s="7" t="n"/>
      <c r="Z3771" s="7">
        <f>IF($F3771="","",Y3771*AE3771/100)</f>
        <v/>
      </c>
      <c r="AA3771" s="7">
        <f>IF($F3771="","",Y3771-Z3771)</f>
        <v/>
      </c>
      <c r="AB3771" s="7">
        <f>IF($F3771="","",AA3771-R3771)</f>
        <v/>
      </c>
      <c r="AE3771">
        <f>IF($F3771="","",IF($AK3771=1,0,IF($AJ3771=1,Settings!$C$6,Settings!$C$7))*100)</f>
        <v/>
      </c>
      <c r="AG3771">
        <f>IF($F3771="","",$F3771&amp;"|"&amp;$D3771&amp;"")</f>
        <v/>
      </c>
      <c r="AH3771">
        <f>IF($F3771="","",IF(COUNTIF($AG$2:$AG3771,$AG3771)=1,1,0))</f>
        <v/>
      </c>
      <c r="AI3771">
        <f>IF($AH3771=1,SUMPRODUCT(--($AL$2:$AL$8001&lt;$AL3771))+1,"")</f>
        <v/>
      </c>
      <c r="AJ3771">
        <f>IF($F3771="","",IF(OR($U3771=TRUE(),$U3771="TRUE"),1,0))</f>
        <v/>
      </c>
      <c r="AK3771">
        <f>IF($F3771="","",IF($AD3771="Yes",1,0))</f>
        <v/>
      </c>
      <c r="AL3771">
        <f>IF($AH3771=1,IFERROR(IF(VALUE($F3771)&lt;100000000,VALUE($F3771),1000000000),IFERROR(IF(VALUE(MID($F3771,2,20))&lt;100000000,VALUE(MID($F3771,2,20)),1000000000),1000000000))+ROW()/100000,"")</f>
        <v/>
      </c>
    </row>
    <row r="3772">
      <c r="A3772">
        <f>IF($F3772="","",IFERROR(IF(INDEX('Per Invoice'!$A$2:$A$2001,MATCH($F3772,'Per Invoice'!$B$2:$B$2001,0))=0,"",INDEX('Per Invoice'!$A$2:$A$2001,MATCH($F3772,'Per Invoice'!$B$2:$B$2001,0))),""))</f>
        <v/>
      </c>
      <c r="H3772" s="11" t="n"/>
      <c r="R3772" s="7">
        <f>IF($F3772="","",Q3772*Y3772/100)</f>
        <v/>
      </c>
      <c r="X3772" s="7" t="n"/>
      <c r="Y3772" s="7" t="n"/>
      <c r="Z3772" s="7">
        <f>IF($F3772="","",Y3772*AE3772/100)</f>
        <v/>
      </c>
      <c r="AA3772" s="7">
        <f>IF($F3772="","",Y3772-Z3772)</f>
        <v/>
      </c>
      <c r="AB3772" s="7">
        <f>IF($F3772="","",AA3772-R3772)</f>
        <v/>
      </c>
      <c r="AE3772">
        <f>IF($F3772="","",IF($AK3772=1,0,IF($AJ3772=1,Settings!$C$6,Settings!$C$7))*100)</f>
        <v/>
      </c>
      <c r="AG3772">
        <f>IF($F3772="","",$F3772&amp;"|"&amp;$D3772&amp;"")</f>
        <v/>
      </c>
      <c r="AH3772">
        <f>IF($F3772="","",IF(COUNTIF($AG$2:$AG3772,$AG3772)=1,1,0))</f>
        <v/>
      </c>
      <c r="AI3772">
        <f>IF($AH3772=1,SUMPRODUCT(--($AL$2:$AL$8001&lt;$AL3772))+1,"")</f>
        <v/>
      </c>
      <c r="AJ3772">
        <f>IF($F3772="","",IF(OR($U3772=TRUE(),$U3772="TRUE"),1,0))</f>
        <v/>
      </c>
      <c r="AK3772">
        <f>IF($F3772="","",IF($AD3772="Yes",1,0))</f>
        <v/>
      </c>
      <c r="AL3772">
        <f>IF($AH3772=1,IFERROR(IF(VALUE($F3772)&lt;100000000,VALUE($F3772),1000000000),IFERROR(IF(VALUE(MID($F3772,2,20))&lt;100000000,VALUE(MID($F3772,2,20)),1000000000),1000000000))+ROW()/100000,"")</f>
        <v/>
      </c>
    </row>
    <row r="3773">
      <c r="A3773">
        <f>IF($F3773="","",IFERROR(IF(INDEX('Per Invoice'!$A$2:$A$2001,MATCH($F3773,'Per Invoice'!$B$2:$B$2001,0))=0,"",INDEX('Per Invoice'!$A$2:$A$2001,MATCH($F3773,'Per Invoice'!$B$2:$B$2001,0))),""))</f>
        <v/>
      </c>
      <c r="H3773" s="11" t="n"/>
      <c r="R3773" s="7">
        <f>IF($F3773="","",Q3773*Y3773/100)</f>
        <v/>
      </c>
      <c r="X3773" s="7" t="n"/>
      <c r="Y3773" s="7" t="n"/>
      <c r="Z3773" s="7">
        <f>IF($F3773="","",Y3773*AE3773/100)</f>
        <v/>
      </c>
      <c r="AA3773" s="7">
        <f>IF($F3773="","",Y3773-Z3773)</f>
        <v/>
      </c>
      <c r="AB3773" s="7">
        <f>IF($F3773="","",AA3773-R3773)</f>
        <v/>
      </c>
      <c r="AE3773">
        <f>IF($F3773="","",IF($AK3773=1,0,IF($AJ3773=1,Settings!$C$6,Settings!$C$7))*100)</f>
        <v/>
      </c>
      <c r="AG3773">
        <f>IF($F3773="","",$F3773&amp;"|"&amp;$D3773&amp;"")</f>
        <v/>
      </c>
      <c r="AH3773">
        <f>IF($F3773="","",IF(COUNTIF($AG$2:$AG3773,$AG3773)=1,1,0))</f>
        <v/>
      </c>
      <c r="AI3773">
        <f>IF($AH3773=1,SUMPRODUCT(--($AL$2:$AL$8001&lt;$AL3773))+1,"")</f>
        <v/>
      </c>
      <c r="AJ3773">
        <f>IF($F3773="","",IF(OR($U3773=TRUE(),$U3773="TRUE"),1,0))</f>
        <v/>
      </c>
      <c r="AK3773">
        <f>IF($F3773="","",IF($AD3773="Yes",1,0))</f>
        <v/>
      </c>
      <c r="AL3773">
        <f>IF($AH3773=1,IFERROR(IF(VALUE($F3773)&lt;100000000,VALUE($F3773),1000000000),IFERROR(IF(VALUE(MID($F3773,2,20))&lt;100000000,VALUE(MID($F3773,2,20)),1000000000),1000000000))+ROW()/100000,"")</f>
        <v/>
      </c>
    </row>
    <row r="3774">
      <c r="A3774">
        <f>IF($F3774="","",IFERROR(IF(INDEX('Per Invoice'!$A$2:$A$2001,MATCH($F3774,'Per Invoice'!$B$2:$B$2001,0))=0,"",INDEX('Per Invoice'!$A$2:$A$2001,MATCH($F3774,'Per Invoice'!$B$2:$B$2001,0))),""))</f>
        <v/>
      </c>
      <c r="H3774" s="11" t="n"/>
      <c r="R3774" s="7">
        <f>IF($F3774="","",Q3774*Y3774/100)</f>
        <v/>
      </c>
      <c r="X3774" s="7" t="n"/>
      <c r="Y3774" s="7" t="n"/>
      <c r="Z3774" s="7">
        <f>IF($F3774="","",Y3774*AE3774/100)</f>
        <v/>
      </c>
      <c r="AA3774" s="7">
        <f>IF($F3774="","",Y3774-Z3774)</f>
        <v/>
      </c>
      <c r="AB3774" s="7">
        <f>IF($F3774="","",AA3774-R3774)</f>
        <v/>
      </c>
      <c r="AE3774">
        <f>IF($F3774="","",IF($AK3774=1,0,IF($AJ3774=1,Settings!$C$6,Settings!$C$7))*100)</f>
        <v/>
      </c>
      <c r="AG3774">
        <f>IF($F3774="","",$F3774&amp;"|"&amp;$D3774&amp;"")</f>
        <v/>
      </c>
      <c r="AH3774">
        <f>IF($F3774="","",IF(COUNTIF($AG$2:$AG3774,$AG3774)=1,1,0))</f>
        <v/>
      </c>
      <c r="AI3774">
        <f>IF($AH3774=1,SUMPRODUCT(--($AL$2:$AL$8001&lt;$AL3774))+1,"")</f>
        <v/>
      </c>
      <c r="AJ3774">
        <f>IF($F3774="","",IF(OR($U3774=TRUE(),$U3774="TRUE"),1,0))</f>
        <v/>
      </c>
      <c r="AK3774">
        <f>IF($F3774="","",IF($AD3774="Yes",1,0))</f>
        <v/>
      </c>
      <c r="AL3774">
        <f>IF($AH3774=1,IFERROR(IF(VALUE($F3774)&lt;100000000,VALUE($F3774),1000000000),IFERROR(IF(VALUE(MID($F3774,2,20))&lt;100000000,VALUE(MID($F3774,2,20)),1000000000),1000000000))+ROW()/100000,"")</f>
        <v/>
      </c>
    </row>
    <row r="3775">
      <c r="A3775">
        <f>IF($F3775="","",IFERROR(IF(INDEX('Per Invoice'!$A$2:$A$2001,MATCH($F3775,'Per Invoice'!$B$2:$B$2001,0))=0,"",INDEX('Per Invoice'!$A$2:$A$2001,MATCH($F3775,'Per Invoice'!$B$2:$B$2001,0))),""))</f>
        <v/>
      </c>
      <c r="H3775" s="11" t="n"/>
      <c r="R3775" s="7">
        <f>IF($F3775="","",Q3775*Y3775/100)</f>
        <v/>
      </c>
      <c r="X3775" s="7" t="n"/>
      <c r="Y3775" s="7" t="n"/>
      <c r="Z3775" s="7">
        <f>IF($F3775="","",Y3775*AE3775/100)</f>
        <v/>
      </c>
      <c r="AA3775" s="7">
        <f>IF($F3775="","",Y3775-Z3775)</f>
        <v/>
      </c>
      <c r="AB3775" s="7">
        <f>IF($F3775="","",AA3775-R3775)</f>
        <v/>
      </c>
      <c r="AE3775">
        <f>IF($F3775="","",IF($AK3775=1,0,IF($AJ3775=1,Settings!$C$6,Settings!$C$7))*100)</f>
        <v/>
      </c>
      <c r="AG3775">
        <f>IF($F3775="","",$F3775&amp;"|"&amp;$D3775&amp;"")</f>
        <v/>
      </c>
      <c r="AH3775">
        <f>IF($F3775="","",IF(COUNTIF($AG$2:$AG3775,$AG3775)=1,1,0))</f>
        <v/>
      </c>
      <c r="AI3775">
        <f>IF($AH3775=1,SUMPRODUCT(--($AL$2:$AL$8001&lt;$AL3775))+1,"")</f>
        <v/>
      </c>
      <c r="AJ3775">
        <f>IF($F3775="","",IF(OR($U3775=TRUE(),$U3775="TRUE"),1,0))</f>
        <v/>
      </c>
      <c r="AK3775">
        <f>IF($F3775="","",IF($AD3775="Yes",1,0))</f>
        <v/>
      </c>
      <c r="AL3775">
        <f>IF($AH3775=1,IFERROR(IF(VALUE($F3775)&lt;100000000,VALUE($F3775),1000000000),IFERROR(IF(VALUE(MID($F3775,2,20))&lt;100000000,VALUE(MID($F3775,2,20)),1000000000),1000000000))+ROW()/100000,"")</f>
        <v/>
      </c>
    </row>
    <row r="3776">
      <c r="A3776">
        <f>IF($F3776="","",IFERROR(IF(INDEX('Per Invoice'!$A$2:$A$2001,MATCH($F3776,'Per Invoice'!$B$2:$B$2001,0))=0,"",INDEX('Per Invoice'!$A$2:$A$2001,MATCH($F3776,'Per Invoice'!$B$2:$B$2001,0))),""))</f>
        <v/>
      </c>
      <c r="H3776" s="11" t="n"/>
      <c r="R3776" s="7">
        <f>IF($F3776="","",Q3776*Y3776/100)</f>
        <v/>
      </c>
      <c r="X3776" s="7" t="n"/>
      <c r="Y3776" s="7" t="n"/>
      <c r="Z3776" s="7">
        <f>IF($F3776="","",Y3776*AE3776/100)</f>
        <v/>
      </c>
      <c r="AA3776" s="7">
        <f>IF($F3776="","",Y3776-Z3776)</f>
        <v/>
      </c>
      <c r="AB3776" s="7">
        <f>IF($F3776="","",AA3776-R3776)</f>
        <v/>
      </c>
      <c r="AE3776">
        <f>IF($F3776="","",IF($AK3776=1,0,IF($AJ3776=1,Settings!$C$6,Settings!$C$7))*100)</f>
        <v/>
      </c>
      <c r="AG3776">
        <f>IF($F3776="","",$F3776&amp;"|"&amp;$D3776&amp;"")</f>
        <v/>
      </c>
      <c r="AH3776">
        <f>IF($F3776="","",IF(COUNTIF($AG$2:$AG3776,$AG3776)=1,1,0))</f>
        <v/>
      </c>
      <c r="AI3776">
        <f>IF($AH3776=1,SUMPRODUCT(--($AL$2:$AL$8001&lt;$AL3776))+1,"")</f>
        <v/>
      </c>
      <c r="AJ3776">
        <f>IF($F3776="","",IF(OR($U3776=TRUE(),$U3776="TRUE"),1,0))</f>
        <v/>
      </c>
      <c r="AK3776">
        <f>IF($F3776="","",IF($AD3776="Yes",1,0))</f>
        <v/>
      </c>
      <c r="AL3776">
        <f>IF($AH3776=1,IFERROR(IF(VALUE($F3776)&lt;100000000,VALUE($F3776),1000000000),IFERROR(IF(VALUE(MID($F3776,2,20))&lt;100000000,VALUE(MID($F3776,2,20)),1000000000),1000000000))+ROW()/100000,"")</f>
        <v/>
      </c>
    </row>
    <row r="3777">
      <c r="A3777">
        <f>IF($F3777="","",IFERROR(IF(INDEX('Per Invoice'!$A$2:$A$2001,MATCH($F3777,'Per Invoice'!$B$2:$B$2001,0))=0,"",INDEX('Per Invoice'!$A$2:$A$2001,MATCH($F3777,'Per Invoice'!$B$2:$B$2001,0))),""))</f>
        <v/>
      </c>
      <c r="H3777" s="11" t="n"/>
      <c r="R3777" s="7">
        <f>IF($F3777="","",Q3777*Y3777/100)</f>
        <v/>
      </c>
      <c r="X3777" s="7" t="n"/>
      <c r="Y3777" s="7" t="n"/>
      <c r="Z3777" s="7">
        <f>IF($F3777="","",Y3777*AE3777/100)</f>
        <v/>
      </c>
      <c r="AA3777" s="7">
        <f>IF($F3777="","",Y3777-Z3777)</f>
        <v/>
      </c>
      <c r="AB3777" s="7">
        <f>IF($F3777="","",AA3777-R3777)</f>
        <v/>
      </c>
      <c r="AE3777">
        <f>IF($F3777="","",IF($AK3777=1,0,IF($AJ3777=1,Settings!$C$6,Settings!$C$7))*100)</f>
        <v/>
      </c>
      <c r="AG3777">
        <f>IF($F3777="","",$F3777&amp;"|"&amp;$D3777&amp;"")</f>
        <v/>
      </c>
      <c r="AH3777">
        <f>IF($F3777="","",IF(COUNTIF($AG$2:$AG3777,$AG3777)=1,1,0))</f>
        <v/>
      </c>
      <c r="AI3777">
        <f>IF($AH3777=1,SUMPRODUCT(--($AL$2:$AL$8001&lt;$AL3777))+1,"")</f>
        <v/>
      </c>
      <c r="AJ3777">
        <f>IF($F3777="","",IF(OR($U3777=TRUE(),$U3777="TRUE"),1,0))</f>
        <v/>
      </c>
      <c r="AK3777">
        <f>IF($F3777="","",IF($AD3777="Yes",1,0))</f>
        <v/>
      </c>
      <c r="AL3777">
        <f>IF($AH3777=1,IFERROR(IF(VALUE($F3777)&lt;100000000,VALUE($F3777),1000000000),IFERROR(IF(VALUE(MID($F3777,2,20))&lt;100000000,VALUE(MID($F3777,2,20)),1000000000),1000000000))+ROW()/100000,"")</f>
        <v/>
      </c>
    </row>
    <row r="3778">
      <c r="A3778">
        <f>IF($F3778="","",IFERROR(IF(INDEX('Per Invoice'!$A$2:$A$2001,MATCH($F3778,'Per Invoice'!$B$2:$B$2001,0))=0,"",INDEX('Per Invoice'!$A$2:$A$2001,MATCH($F3778,'Per Invoice'!$B$2:$B$2001,0))),""))</f>
        <v/>
      </c>
      <c r="H3778" s="11" t="n"/>
      <c r="R3778" s="7">
        <f>IF($F3778="","",Q3778*Y3778/100)</f>
        <v/>
      </c>
      <c r="X3778" s="7" t="n"/>
      <c r="Y3778" s="7" t="n"/>
      <c r="Z3778" s="7">
        <f>IF($F3778="","",Y3778*AE3778/100)</f>
        <v/>
      </c>
      <c r="AA3778" s="7">
        <f>IF($F3778="","",Y3778-Z3778)</f>
        <v/>
      </c>
      <c r="AB3778" s="7">
        <f>IF($F3778="","",AA3778-R3778)</f>
        <v/>
      </c>
      <c r="AE3778">
        <f>IF($F3778="","",IF($AK3778=1,0,IF($AJ3778=1,Settings!$C$6,Settings!$C$7))*100)</f>
        <v/>
      </c>
      <c r="AG3778">
        <f>IF($F3778="","",$F3778&amp;"|"&amp;$D3778&amp;"")</f>
        <v/>
      </c>
      <c r="AH3778">
        <f>IF($F3778="","",IF(COUNTIF($AG$2:$AG3778,$AG3778)=1,1,0))</f>
        <v/>
      </c>
      <c r="AI3778">
        <f>IF($AH3778=1,SUMPRODUCT(--($AL$2:$AL$8001&lt;$AL3778))+1,"")</f>
        <v/>
      </c>
      <c r="AJ3778">
        <f>IF($F3778="","",IF(OR($U3778=TRUE(),$U3778="TRUE"),1,0))</f>
        <v/>
      </c>
      <c r="AK3778">
        <f>IF($F3778="","",IF($AD3778="Yes",1,0))</f>
        <v/>
      </c>
      <c r="AL3778">
        <f>IF($AH3778=1,IFERROR(IF(VALUE($F3778)&lt;100000000,VALUE($F3778),1000000000),IFERROR(IF(VALUE(MID($F3778,2,20))&lt;100000000,VALUE(MID($F3778,2,20)),1000000000),1000000000))+ROW()/100000,"")</f>
        <v/>
      </c>
    </row>
    <row r="3779">
      <c r="A3779">
        <f>IF($F3779="","",IFERROR(IF(INDEX('Per Invoice'!$A$2:$A$2001,MATCH($F3779,'Per Invoice'!$B$2:$B$2001,0))=0,"",INDEX('Per Invoice'!$A$2:$A$2001,MATCH($F3779,'Per Invoice'!$B$2:$B$2001,0))),""))</f>
        <v/>
      </c>
      <c r="H3779" s="11" t="n"/>
      <c r="R3779" s="7">
        <f>IF($F3779="","",Q3779*Y3779/100)</f>
        <v/>
      </c>
      <c r="X3779" s="7" t="n"/>
      <c r="Y3779" s="7" t="n"/>
      <c r="Z3779" s="7">
        <f>IF($F3779="","",Y3779*AE3779/100)</f>
        <v/>
      </c>
      <c r="AA3779" s="7">
        <f>IF($F3779="","",Y3779-Z3779)</f>
        <v/>
      </c>
      <c r="AB3779" s="7">
        <f>IF($F3779="","",AA3779-R3779)</f>
        <v/>
      </c>
      <c r="AE3779">
        <f>IF($F3779="","",IF($AK3779=1,0,IF($AJ3779=1,Settings!$C$6,Settings!$C$7))*100)</f>
        <v/>
      </c>
      <c r="AG3779">
        <f>IF($F3779="","",$F3779&amp;"|"&amp;$D3779&amp;"")</f>
        <v/>
      </c>
      <c r="AH3779">
        <f>IF($F3779="","",IF(COUNTIF($AG$2:$AG3779,$AG3779)=1,1,0))</f>
        <v/>
      </c>
      <c r="AI3779">
        <f>IF($AH3779=1,SUMPRODUCT(--($AL$2:$AL$8001&lt;$AL3779))+1,"")</f>
        <v/>
      </c>
      <c r="AJ3779">
        <f>IF($F3779="","",IF(OR($U3779=TRUE(),$U3779="TRUE"),1,0))</f>
        <v/>
      </c>
      <c r="AK3779">
        <f>IF($F3779="","",IF($AD3779="Yes",1,0))</f>
        <v/>
      </c>
      <c r="AL3779">
        <f>IF($AH3779=1,IFERROR(IF(VALUE($F3779)&lt;100000000,VALUE($F3779),1000000000),IFERROR(IF(VALUE(MID($F3779,2,20))&lt;100000000,VALUE(MID($F3779,2,20)),1000000000),1000000000))+ROW()/100000,"")</f>
        <v/>
      </c>
    </row>
    <row r="3780">
      <c r="A3780">
        <f>IF($F3780="","",IFERROR(IF(INDEX('Per Invoice'!$A$2:$A$2001,MATCH($F3780,'Per Invoice'!$B$2:$B$2001,0))=0,"",INDEX('Per Invoice'!$A$2:$A$2001,MATCH($F3780,'Per Invoice'!$B$2:$B$2001,0))),""))</f>
        <v/>
      </c>
      <c r="H3780" s="11" t="n"/>
      <c r="R3780" s="7">
        <f>IF($F3780="","",Q3780*Y3780/100)</f>
        <v/>
      </c>
      <c r="X3780" s="7" t="n"/>
      <c r="Y3780" s="7" t="n"/>
      <c r="Z3780" s="7">
        <f>IF($F3780="","",Y3780*AE3780/100)</f>
        <v/>
      </c>
      <c r="AA3780" s="7">
        <f>IF($F3780="","",Y3780-Z3780)</f>
        <v/>
      </c>
      <c r="AB3780" s="7">
        <f>IF($F3780="","",AA3780-R3780)</f>
        <v/>
      </c>
      <c r="AE3780">
        <f>IF($F3780="","",IF($AK3780=1,0,IF($AJ3780=1,Settings!$C$6,Settings!$C$7))*100)</f>
        <v/>
      </c>
      <c r="AG3780">
        <f>IF($F3780="","",$F3780&amp;"|"&amp;$D3780&amp;"")</f>
        <v/>
      </c>
      <c r="AH3780">
        <f>IF($F3780="","",IF(COUNTIF($AG$2:$AG3780,$AG3780)=1,1,0))</f>
        <v/>
      </c>
      <c r="AI3780">
        <f>IF($AH3780=1,SUMPRODUCT(--($AL$2:$AL$8001&lt;$AL3780))+1,"")</f>
        <v/>
      </c>
      <c r="AJ3780">
        <f>IF($F3780="","",IF(OR($U3780=TRUE(),$U3780="TRUE"),1,0))</f>
        <v/>
      </c>
      <c r="AK3780">
        <f>IF($F3780="","",IF($AD3780="Yes",1,0))</f>
        <v/>
      </c>
      <c r="AL3780">
        <f>IF($AH3780=1,IFERROR(IF(VALUE($F3780)&lt;100000000,VALUE($F3780),1000000000),IFERROR(IF(VALUE(MID($F3780,2,20))&lt;100000000,VALUE(MID($F3780,2,20)),1000000000),1000000000))+ROW()/100000,"")</f>
        <v/>
      </c>
    </row>
    <row r="3781">
      <c r="A3781">
        <f>IF($F3781="","",IFERROR(IF(INDEX('Per Invoice'!$A$2:$A$2001,MATCH($F3781,'Per Invoice'!$B$2:$B$2001,0))=0,"",INDEX('Per Invoice'!$A$2:$A$2001,MATCH($F3781,'Per Invoice'!$B$2:$B$2001,0))),""))</f>
        <v/>
      </c>
      <c r="H3781" s="11" t="n"/>
      <c r="R3781" s="7">
        <f>IF($F3781="","",Q3781*Y3781/100)</f>
        <v/>
      </c>
      <c r="X3781" s="7" t="n"/>
      <c r="Y3781" s="7" t="n"/>
      <c r="Z3781" s="7">
        <f>IF($F3781="","",Y3781*AE3781/100)</f>
        <v/>
      </c>
      <c r="AA3781" s="7">
        <f>IF($F3781="","",Y3781-Z3781)</f>
        <v/>
      </c>
      <c r="AB3781" s="7">
        <f>IF($F3781="","",AA3781-R3781)</f>
        <v/>
      </c>
      <c r="AE3781">
        <f>IF($F3781="","",IF($AK3781=1,0,IF($AJ3781=1,Settings!$C$6,Settings!$C$7))*100)</f>
        <v/>
      </c>
      <c r="AG3781">
        <f>IF($F3781="","",$F3781&amp;"|"&amp;$D3781&amp;"")</f>
        <v/>
      </c>
      <c r="AH3781">
        <f>IF($F3781="","",IF(COUNTIF($AG$2:$AG3781,$AG3781)=1,1,0))</f>
        <v/>
      </c>
      <c r="AI3781">
        <f>IF($AH3781=1,SUMPRODUCT(--($AL$2:$AL$8001&lt;$AL3781))+1,"")</f>
        <v/>
      </c>
      <c r="AJ3781">
        <f>IF($F3781="","",IF(OR($U3781=TRUE(),$U3781="TRUE"),1,0))</f>
        <v/>
      </c>
      <c r="AK3781">
        <f>IF($F3781="","",IF($AD3781="Yes",1,0))</f>
        <v/>
      </c>
      <c r="AL3781">
        <f>IF($AH3781=1,IFERROR(IF(VALUE($F3781)&lt;100000000,VALUE($F3781),1000000000),IFERROR(IF(VALUE(MID($F3781,2,20))&lt;100000000,VALUE(MID($F3781,2,20)),1000000000),1000000000))+ROW()/100000,"")</f>
        <v/>
      </c>
    </row>
    <row r="3782">
      <c r="A3782">
        <f>IF($F3782="","",IFERROR(IF(INDEX('Per Invoice'!$A$2:$A$2001,MATCH($F3782,'Per Invoice'!$B$2:$B$2001,0))=0,"",INDEX('Per Invoice'!$A$2:$A$2001,MATCH($F3782,'Per Invoice'!$B$2:$B$2001,0))),""))</f>
        <v/>
      </c>
      <c r="H3782" s="11" t="n"/>
      <c r="R3782" s="7">
        <f>IF($F3782="","",Q3782*Y3782/100)</f>
        <v/>
      </c>
      <c r="X3782" s="7" t="n"/>
      <c r="Y3782" s="7" t="n"/>
      <c r="Z3782" s="7">
        <f>IF($F3782="","",Y3782*AE3782/100)</f>
        <v/>
      </c>
      <c r="AA3782" s="7">
        <f>IF($F3782="","",Y3782-Z3782)</f>
        <v/>
      </c>
      <c r="AB3782" s="7">
        <f>IF($F3782="","",AA3782-R3782)</f>
        <v/>
      </c>
      <c r="AE3782">
        <f>IF($F3782="","",IF($AK3782=1,0,IF($AJ3782=1,Settings!$C$6,Settings!$C$7))*100)</f>
        <v/>
      </c>
      <c r="AG3782">
        <f>IF($F3782="","",$F3782&amp;"|"&amp;$D3782&amp;"")</f>
        <v/>
      </c>
      <c r="AH3782">
        <f>IF($F3782="","",IF(COUNTIF($AG$2:$AG3782,$AG3782)=1,1,0))</f>
        <v/>
      </c>
      <c r="AI3782">
        <f>IF($AH3782=1,SUMPRODUCT(--($AL$2:$AL$8001&lt;$AL3782))+1,"")</f>
        <v/>
      </c>
      <c r="AJ3782">
        <f>IF($F3782="","",IF(OR($U3782=TRUE(),$U3782="TRUE"),1,0))</f>
        <v/>
      </c>
      <c r="AK3782">
        <f>IF($F3782="","",IF($AD3782="Yes",1,0))</f>
        <v/>
      </c>
      <c r="AL3782">
        <f>IF($AH3782=1,IFERROR(IF(VALUE($F3782)&lt;100000000,VALUE($F3782),1000000000),IFERROR(IF(VALUE(MID($F3782,2,20))&lt;100000000,VALUE(MID($F3782,2,20)),1000000000),1000000000))+ROW()/100000,"")</f>
        <v/>
      </c>
    </row>
    <row r="3783">
      <c r="A3783">
        <f>IF($F3783="","",IFERROR(IF(INDEX('Per Invoice'!$A$2:$A$2001,MATCH($F3783,'Per Invoice'!$B$2:$B$2001,0))=0,"",INDEX('Per Invoice'!$A$2:$A$2001,MATCH($F3783,'Per Invoice'!$B$2:$B$2001,0))),""))</f>
        <v/>
      </c>
      <c r="H3783" s="11" t="n"/>
      <c r="R3783" s="7">
        <f>IF($F3783="","",Q3783*Y3783/100)</f>
        <v/>
      </c>
      <c r="X3783" s="7" t="n"/>
      <c r="Y3783" s="7" t="n"/>
      <c r="Z3783" s="7">
        <f>IF($F3783="","",Y3783*AE3783/100)</f>
        <v/>
      </c>
      <c r="AA3783" s="7">
        <f>IF($F3783="","",Y3783-Z3783)</f>
        <v/>
      </c>
      <c r="AB3783" s="7">
        <f>IF($F3783="","",AA3783-R3783)</f>
        <v/>
      </c>
      <c r="AE3783">
        <f>IF($F3783="","",IF($AK3783=1,0,IF($AJ3783=1,Settings!$C$6,Settings!$C$7))*100)</f>
        <v/>
      </c>
      <c r="AG3783">
        <f>IF($F3783="","",$F3783&amp;"|"&amp;$D3783&amp;"")</f>
        <v/>
      </c>
      <c r="AH3783">
        <f>IF($F3783="","",IF(COUNTIF($AG$2:$AG3783,$AG3783)=1,1,0))</f>
        <v/>
      </c>
      <c r="AI3783">
        <f>IF($AH3783=1,SUMPRODUCT(--($AL$2:$AL$8001&lt;$AL3783))+1,"")</f>
        <v/>
      </c>
      <c r="AJ3783">
        <f>IF($F3783="","",IF(OR($U3783=TRUE(),$U3783="TRUE"),1,0))</f>
        <v/>
      </c>
      <c r="AK3783">
        <f>IF($F3783="","",IF($AD3783="Yes",1,0))</f>
        <v/>
      </c>
      <c r="AL3783">
        <f>IF($AH3783=1,IFERROR(IF(VALUE($F3783)&lt;100000000,VALUE($F3783),1000000000),IFERROR(IF(VALUE(MID($F3783,2,20))&lt;100000000,VALUE(MID($F3783,2,20)),1000000000),1000000000))+ROW()/100000,"")</f>
        <v/>
      </c>
    </row>
    <row r="3784">
      <c r="A3784">
        <f>IF($F3784="","",IFERROR(IF(INDEX('Per Invoice'!$A$2:$A$2001,MATCH($F3784,'Per Invoice'!$B$2:$B$2001,0))=0,"",INDEX('Per Invoice'!$A$2:$A$2001,MATCH($F3784,'Per Invoice'!$B$2:$B$2001,0))),""))</f>
        <v/>
      </c>
      <c r="H3784" s="11" t="n"/>
      <c r="R3784" s="7">
        <f>IF($F3784="","",Q3784*Y3784/100)</f>
        <v/>
      </c>
      <c r="X3784" s="7" t="n"/>
      <c r="Y3784" s="7" t="n"/>
      <c r="Z3784" s="7">
        <f>IF($F3784="","",Y3784*AE3784/100)</f>
        <v/>
      </c>
      <c r="AA3784" s="7">
        <f>IF($F3784="","",Y3784-Z3784)</f>
        <v/>
      </c>
      <c r="AB3784" s="7">
        <f>IF($F3784="","",AA3784-R3784)</f>
        <v/>
      </c>
      <c r="AE3784">
        <f>IF($F3784="","",IF($AK3784=1,0,IF($AJ3784=1,Settings!$C$6,Settings!$C$7))*100)</f>
        <v/>
      </c>
      <c r="AG3784">
        <f>IF($F3784="","",$F3784&amp;"|"&amp;$D3784&amp;"")</f>
        <v/>
      </c>
      <c r="AH3784">
        <f>IF($F3784="","",IF(COUNTIF($AG$2:$AG3784,$AG3784)=1,1,0))</f>
        <v/>
      </c>
      <c r="AI3784">
        <f>IF($AH3784=1,SUMPRODUCT(--($AL$2:$AL$8001&lt;$AL3784))+1,"")</f>
        <v/>
      </c>
      <c r="AJ3784">
        <f>IF($F3784="","",IF(OR($U3784=TRUE(),$U3784="TRUE"),1,0))</f>
        <v/>
      </c>
      <c r="AK3784">
        <f>IF($F3784="","",IF($AD3784="Yes",1,0))</f>
        <v/>
      </c>
      <c r="AL3784">
        <f>IF($AH3784=1,IFERROR(IF(VALUE($F3784)&lt;100000000,VALUE($F3784),1000000000),IFERROR(IF(VALUE(MID($F3784,2,20))&lt;100000000,VALUE(MID($F3784,2,20)),1000000000),1000000000))+ROW()/100000,"")</f>
        <v/>
      </c>
    </row>
    <row r="3785">
      <c r="A3785">
        <f>IF($F3785="","",IFERROR(IF(INDEX('Per Invoice'!$A$2:$A$2001,MATCH($F3785,'Per Invoice'!$B$2:$B$2001,0))=0,"",INDEX('Per Invoice'!$A$2:$A$2001,MATCH($F3785,'Per Invoice'!$B$2:$B$2001,0))),""))</f>
        <v/>
      </c>
      <c r="H3785" s="11" t="n"/>
      <c r="R3785" s="7">
        <f>IF($F3785="","",Q3785*Y3785/100)</f>
        <v/>
      </c>
      <c r="X3785" s="7" t="n"/>
      <c r="Y3785" s="7" t="n"/>
      <c r="Z3785" s="7">
        <f>IF($F3785="","",Y3785*AE3785/100)</f>
        <v/>
      </c>
      <c r="AA3785" s="7">
        <f>IF($F3785="","",Y3785-Z3785)</f>
        <v/>
      </c>
      <c r="AB3785" s="7">
        <f>IF($F3785="","",AA3785-R3785)</f>
        <v/>
      </c>
      <c r="AE3785">
        <f>IF($F3785="","",IF($AK3785=1,0,IF($AJ3785=1,Settings!$C$6,Settings!$C$7))*100)</f>
        <v/>
      </c>
      <c r="AG3785">
        <f>IF($F3785="","",$F3785&amp;"|"&amp;$D3785&amp;"")</f>
        <v/>
      </c>
      <c r="AH3785">
        <f>IF($F3785="","",IF(COUNTIF($AG$2:$AG3785,$AG3785)=1,1,0))</f>
        <v/>
      </c>
      <c r="AI3785">
        <f>IF($AH3785=1,SUMPRODUCT(--($AL$2:$AL$8001&lt;$AL3785))+1,"")</f>
        <v/>
      </c>
      <c r="AJ3785">
        <f>IF($F3785="","",IF(OR($U3785=TRUE(),$U3785="TRUE"),1,0))</f>
        <v/>
      </c>
      <c r="AK3785">
        <f>IF($F3785="","",IF($AD3785="Yes",1,0))</f>
        <v/>
      </c>
      <c r="AL3785">
        <f>IF($AH3785=1,IFERROR(IF(VALUE($F3785)&lt;100000000,VALUE($F3785),1000000000),IFERROR(IF(VALUE(MID($F3785,2,20))&lt;100000000,VALUE(MID($F3785,2,20)),1000000000),1000000000))+ROW()/100000,"")</f>
        <v/>
      </c>
    </row>
    <row r="3786">
      <c r="A3786">
        <f>IF($F3786="","",IFERROR(IF(INDEX('Per Invoice'!$A$2:$A$2001,MATCH($F3786,'Per Invoice'!$B$2:$B$2001,0))=0,"",INDEX('Per Invoice'!$A$2:$A$2001,MATCH($F3786,'Per Invoice'!$B$2:$B$2001,0))),""))</f>
        <v/>
      </c>
      <c r="H3786" s="11" t="n"/>
      <c r="R3786" s="7">
        <f>IF($F3786="","",Q3786*Y3786/100)</f>
        <v/>
      </c>
      <c r="X3786" s="7" t="n"/>
      <c r="Y3786" s="7" t="n"/>
      <c r="Z3786" s="7">
        <f>IF($F3786="","",Y3786*AE3786/100)</f>
        <v/>
      </c>
      <c r="AA3786" s="7">
        <f>IF($F3786="","",Y3786-Z3786)</f>
        <v/>
      </c>
      <c r="AB3786" s="7">
        <f>IF($F3786="","",AA3786-R3786)</f>
        <v/>
      </c>
      <c r="AE3786">
        <f>IF($F3786="","",IF($AK3786=1,0,IF($AJ3786=1,Settings!$C$6,Settings!$C$7))*100)</f>
        <v/>
      </c>
      <c r="AG3786">
        <f>IF($F3786="","",$F3786&amp;"|"&amp;$D3786&amp;"")</f>
        <v/>
      </c>
      <c r="AH3786">
        <f>IF($F3786="","",IF(COUNTIF($AG$2:$AG3786,$AG3786)=1,1,0))</f>
        <v/>
      </c>
      <c r="AI3786">
        <f>IF($AH3786=1,SUMPRODUCT(--($AL$2:$AL$8001&lt;$AL3786))+1,"")</f>
        <v/>
      </c>
      <c r="AJ3786">
        <f>IF($F3786="","",IF(OR($U3786=TRUE(),$U3786="TRUE"),1,0))</f>
        <v/>
      </c>
      <c r="AK3786">
        <f>IF($F3786="","",IF($AD3786="Yes",1,0))</f>
        <v/>
      </c>
      <c r="AL3786">
        <f>IF($AH3786=1,IFERROR(IF(VALUE($F3786)&lt;100000000,VALUE($F3786),1000000000),IFERROR(IF(VALUE(MID($F3786,2,20))&lt;100000000,VALUE(MID($F3786,2,20)),1000000000),1000000000))+ROW()/100000,"")</f>
        <v/>
      </c>
    </row>
    <row r="3787">
      <c r="A3787">
        <f>IF($F3787="","",IFERROR(IF(INDEX('Per Invoice'!$A$2:$A$2001,MATCH($F3787,'Per Invoice'!$B$2:$B$2001,0))=0,"",INDEX('Per Invoice'!$A$2:$A$2001,MATCH($F3787,'Per Invoice'!$B$2:$B$2001,0))),""))</f>
        <v/>
      </c>
      <c r="H3787" s="11" t="n"/>
      <c r="R3787" s="7">
        <f>IF($F3787="","",Q3787*Y3787/100)</f>
        <v/>
      </c>
      <c r="X3787" s="7" t="n"/>
      <c r="Y3787" s="7" t="n"/>
      <c r="Z3787" s="7">
        <f>IF($F3787="","",Y3787*AE3787/100)</f>
        <v/>
      </c>
      <c r="AA3787" s="7">
        <f>IF($F3787="","",Y3787-Z3787)</f>
        <v/>
      </c>
      <c r="AB3787" s="7">
        <f>IF($F3787="","",AA3787-R3787)</f>
        <v/>
      </c>
      <c r="AE3787">
        <f>IF($F3787="","",IF($AK3787=1,0,IF($AJ3787=1,Settings!$C$6,Settings!$C$7))*100)</f>
        <v/>
      </c>
      <c r="AG3787">
        <f>IF($F3787="","",$F3787&amp;"|"&amp;$D3787&amp;"")</f>
        <v/>
      </c>
      <c r="AH3787">
        <f>IF($F3787="","",IF(COUNTIF($AG$2:$AG3787,$AG3787)=1,1,0))</f>
        <v/>
      </c>
      <c r="AI3787">
        <f>IF($AH3787=1,SUMPRODUCT(--($AL$2:$AL$8001&lt;$AL3787))+1,"")</f>
        <v/>
      </c>
      <c r="AJ3787">
        <f>IF($F3787="","",IF(OR($U3787=TRUE(),$U3787="TRUE"),1,0))</f>
        <v/>
      </c>
      <c r="AK3787">
        <f>IF($F3787="","",IF($AD3787="Yes",1,0))</f>
        <v/>
      </c>
      <c r="AL3787">
        <f>IF($AH3787=1,IFERROR(IF(VALUE($F3787)&lt;100000000,VALUE($F3787),1000000000),IFERROR(IF(VALUE(MID($F3787,2,20))&lt;100000000,VALUE(MID($F3787,2,20)),1000000000),1000000000))+ROW()/100000,"")</f>
        <v/>
      </c>
    </row>
    <row r="3788">
      <c r="A3788">
        <f>IF($F3788="","",IFERROR(IF(INDEX('Per Invoice'!$A$2:$A$2001,MATCH($F3788,'Per Invoice'!$B$2:$B$2001,0))=0,"",INDEX('Per Invoice'!$A$2:$A$2001,MATCH($F3788,'Per Invoice'!$B$2:$B$2001,0))),""))</f>
        <v/>
      </c>
      <c r="H3788" s="11" t="n"/>
      <c r="R3788" s="7">
        <f>IF($F3788="","",Q3788*Y3788/100)</f>
        <v/>
      </c>
      <c r="X3788" s="7" t="n"/>
      <c r="Y3788" s="7" t="n"/>
      <c r="Z3788" s="7">
        <f>IF($F3788="","",Y3788*AE3788/100)</f>
        <v/>
      </c>
      <c r="AA3788" s="7">
        <f>IF($F3788="","",Y3788-Z3788)</f>
        <v/>
      </c>
      <c r="AB3788" s="7">
        <f>IF($F3788="","",AA3788-R3788)</f>
        <v/>
      </c>
      <c r="AE3788">
        <f>IF($F3788="","",IF($AK3788=1,0,IF($AJ3788=1,Settings!$C$6,Settings!$C$7))*100)</f>
        <v/>
      </c>
      <c r="AG3788">
        <f>IF($F3788="","",$F3788&amp;"|"&amp;$D3788&amp;"")</f>
        <v/>
      </c>
      <c r="AH3788">
        <f>IF($F3788="","",IF(COUNTIF($AG$2:$AG3788,$AG3788)=1,1,0))</f>
        <v/>
      </c>
      <c r="AI3788">
        <f>IF($AH3788=1,SUMPRODUCT(--($AL$2:$AL$8001&lt;$AL3788))+1,"")</f>
        <v/>
      </c>
      <c r="AJ3788">
        <f>IF($F3788="","",IF(OR($U3788=TRUE(),$U3788="TRUE"),1,0))</f>
        <v/>
      </c>
      <c r="AK3788">
        <f>IF($F3788="","",IF($AD3788="Yes",1,0))</f>
        <v/>
      </c>
      <c r="AL3788">
        <f>IF($AH3788=1,IFERROR(IF(VALUE($F3788)&lt;100000000,VALUE($F3788),1000000000),IFERROR(IF(VALUE(MID($F3788,2,20))&lt;100000000,VALUE(MID($F3788,2,20)),1000000000),1000000000))+ROW()/100000,"")</f>
        <v/>
      </c>
    </row>
    <row r="3789">
      <c r="A3789">
        <f>IF($F3789="","",IFERROR(IF(INDEX('Per Invoice'!$A$2:$A$2001,MATCH($F3789,'Per Invoice'!$B$2:$B$2001,0))=0,"",INDEX('Per Invoice'!$A$2:$A$2001,MATCH($F3789,'Per Invoice'!$B$2:$B$2001,0))),""))</f>
        <v/>
      </c>
      <c r="H3789" s="11" t="n"/>
      <c r="R3789" s="7">
        <f>IF($F3789="","",Q3789*Y3789/100)</f>
        <v/>
      </c>
      <c r="X3789" s="7" t="n"/>
      <c r="Y3789" s="7" t="n"/>
      <c r="Z3789" s="7">
        <f>IF($F3789="","",Y3789*AE3789/100)</f>
        <v/>
      </c>
      <c r="AA3789" s="7">
        <f>IF($F3789="","",Y3789-Z3789)</f>
        <v/>
      </c>
      <c r="AB3789" s="7">
        <f>IF($F3789="","",AA3789-R3789)</f>
        <v/>
      </c>
      <c r="AE3789">
        <f>IF($F3789="","",IF($AK3789=1,0,IF($AJ3789=1,Settings!$C$6,Settings!$C$7))*100)</f>
        <v/>
      </c>
      <c r="AG3789">
        <f>IF($F3789="","",$F3789&amp;"|"&amp;$D3789&amp;"")</f>
        <v/>
      </c>
      <c r="AH3789">
        <f>IF($F3789="","",IF(COUNTIF($AG$2:$AG3789,$AG3789)=1,1,0))</f>
        <v/>
      </c>
      <c r="AI3789">
        <f>IF($AH3789=1,SUMPRODUCT(--($AL$2:$AL$8001&lt;$AL3789))+1,"")</f>
        <v/>
      </c>
      <c r="AJ3789">
        <f>IF($F3789="","",IF(OR($U3789=TRUE(),$U3789="TRUE"),1,0))</f>
        <v/>
      </c>
      <c r="AK3789">
        <f>IF($F3789="","",IF($AD3789="Yes",1,0))</f>
        <v/>
      </c>
      <c r="AL3789">
        <f>IF($AH3789=1,IFERROR(IF(VALUE($F3789)&lt;100000000,VALUE($F3789),1000000000),IFERROR(IF(VALUE(MID($F3789,2,20))&lt;100000000,VALUE(MID($F3789,2,20)),1000000000),1000000000))+ROW()/100000,"")</f>
        <v/>
      </c>
    </row>
    <row r="3790">
      <c r="A3790">
        <f>IF($F3790="","",IFERROR(IF(INDEX('Per Invoice'!$A$2:$A$2001,MATCH($F3790,'Per Invoice'!$B$2:$B$2001,0))=0,"",INDEX('Per Invoice'!$A$2:$A$2001,MATCH($F3790,'Per Invoice'!$B$2:$B$2001,0))),""))</f>
        <v/>
      </c>
      <c r="H3790" s="11" t="n"/>
      <c r="R3790" s="7">
        <f>IF($F3790="","",Q3790*Y3790/100)</f>
        <v/>
      </c>
      <c r="X3790" s="7" t="n"/>
      <c r="Y3790" s="7" t="n"/>
      <c r="Z3790" s="7">
        <f>IF($F3790="","",Y3790*AE3790/100)</f>
        <v/>
      </c>
      <c r="AA3790" s="7">
        <f>IF($F3790="","",Y3790-Z3790)</f>
        <v/>
      </c>
      <c r="AB3790" s="7">
        <f>IF($F3790="","",AA3790-R3790)</f>
        <v/>
      </c>
      <c r="AE3790">
        <f>IF($F3790="","",IF($AK3790=1,0,IF($AJ3790=1,Settings!$C$6,Settings!$C$7))*100)</f>
        <v/>
      </c>
      <c r="AG3790">
        <f>IF($F3790="","",$F3790&amp;"|"&amp;$D3790&amp;"")</f>
        <v/>
      </c>
      <c r="AH3790">
        <f>IF($F3790="","",IF(COUNTIF($AG$2:$AG3790,$AG3790)=1,1,0))</f>
        <v/>
      </c>
      <c r="AI3790">
        <f>IF($AH3790=1,SUMPRODUCT(--($AL$2:$AL$8001&lt;$AL3790))+1,"")</f>
        <v/>
      </c>
      <c r="AJ3790">
        <f>IF($F3790="","",IF(OR($U3790=TRUE(),$U3790="TRUE"),1,0))</f>
        <v/>
      </c>
      <c r="AK3790">
        <f>IF($F3790="","",IF($AD3790="Yes",1,0))</f>
        <v/>
      </c>
      <c r="AL3790">
        <f>IF($AH3790=1,IFERROR(IF(VALUE($F3790)&lt;100000000,VALUE($F3790),1000000000),IFERROR(IF(VALUE(MID($F3790,2,20))&lt;100000000,VALUE(MID($F3790,2,20)),1000000000),1000000000))+ROW()/100000,"")</f>
        <v/>
      </c>
    </row>
    <row r="3791">
      <c r="A3791">
        <f>IF($F3791="","",IFERROR(IF(INDEX('Per Invoice'!$A$2:$A$2001,MATCH($F3791,'Per Invoice'!$B$2:$B$2001,0))=0,"",INDEX('Per Invoice'!$A$2:$A$2001,MATCH($F3791,'Per Invoice'!$B$2:$B$2001,0))),""))</f>
        <v/>
      </c>
      <c r="H3791" s="11" t="n"/>
      <c r="R3791" s="7">
        <f>IF($F3791="","",Q3791*Y3791/100)</f>
        <v/>
      </c>
      <c r="X3791" s="7" t="n"/>
      <c r="Y3791" s="7" t="n"/>
      <c r="Z3791" s="7">
        <f>IF($F3791="","",Y3791*AE3791/100)</f>
        <v/>
      </c>
      <c r="AA3791" s="7">
        <f>IF($F3791="","",Y3791-Z3791)</f>
        <v/>
      </c>
      <c r="AB3791" s="7">
        <f>IF($F3791="","",AA3791-R3791)</f>
        <v/>
      </c>
      <c r="AE3791">
        <f>IF($F3791="","",IF($AK3791=1,0,IF($AJ3791=1,Settings!$C$6,Settings!$C$7))*100)</f>
        <v/>
      </c>
      <c r="AG3791">
        <f>IF($F3791="","",$F3791&amp;"|"&amp;$D3791&amp;"")</f>
        <v/>
      </c>
      <c r="AH3791">
        <f>IF($F3791="","",IF(COUNTIF($AG$2:$AG3791,$AG3791)=1,1,0))</f>
        <v/>
      </c>
      <c r="AI3791">
        <f>IF($AH3791=1,SUMPRODUCT(--($AL$2:$AL$8001&lt;$AL3791))+1,"")</f>
        <v/>
      </c>
      <c r="AJ3791">
        <f>IF($F3791="","",IF(OR($U3791=TRUE(),$U3791="TRUE"),1,0))</f>
        <v/>
      </c>
      <c r="AK3791">
        <f>IF($F3791="","",IF($AD3791="Yes",1,0))</f>
        <v/>
      </c>
      <c r="AL3791">
        <f>IF($AH3791=1,IFERROR(IF(VALUE($F3791)&lt;100000000,VALUE($F3791),1000000000),IFERROR(IF(VALUE(MID($F3791,2,20))&lt;100000000,VALUE(MID($F3791,2,20)),1000000000),1000000000))+ROW()/100000,"")</f>
        <v/>
      </c>
    </row>
    <row r="3792">
      <c r="A3792">
        <f>IF($F3792="","",IFERROR(IF(INDEX('Per Invoice'!$A$2:$A$2001,MATCH($F3792,'Per Invoice'!$B$2:$B$2001,0))=0,"",INDEX('Per Invoice'!$A$2:$A$2001,MATCH($F3792,'Per Invoice'!$B$2:$B$2001,0))),""))</f>
        <v/>
      </c>
      <c r="H3792" s="11" t="n"/>
      <c r="R3792" s="7">
        <f>IF($F3792="","",Q3792*Y3792/100)</f>
        <v/>
      </c>
      <c r="X3792" s="7" t="n"/>
      <c r="Y3792" s="7" t="n"/>
      <c r="Z3792" s="7">
        <f>IF($F3792="","",Y3792*AE3792/100)</f>
        <v/>
      </c>
      <c r="AA3792" s="7">
        <f>IF($F3792="","",Y3792-Z3792)</f>
        <v/>
      </c>
      <c r="AB3792" s="7">
        <f>IF($F3792="","",AA3792-R3792)</f>
        <v/>
      </c>
      <c r="AE3792">
        <f>IF($F3792="","",IF($AK3792=1,0,IF($AJ3792=1,Settings!$C$6,Settings!$C$7))*100)</f>
        <v/>
      </c>
      <c r="AG3792">
        <f>IF($F3792="","",$F3792&amp;"|"&amp;$D3792&amp;"")</f>
        <v/>
      </c>
      <c r="AH3792">
        <f>IF($F3792="","",IF(COUNTIF($AG$2:$AG3792,$AG3792)=1,1,0))</f>
        <v/>
      </c>
      <c r="AI3792">
        <f>IF($AH3792=1,SUMPRODUCT(--($AL$2:$AL$8001&lt;$AL3792))+1,"")</f>
        <v/>
      </c>
      <c r="AJ3792">
        <f>IF($F3792="","",IF(OR($U3792=TRUE(),$U3792="TRUE"),1,0))</f>
        <v/>
      </c>
      <c r="AK3792">
        <f>IF($F3792="","",IF($AD3792="Yes",1,0))</f>
        <v/>
      </c>
      <c r="AL3792">
        <f>IF($AH3792=1,IFERROR(IF(VALUE($F3792)&lt;100000000,VALUE($F3792),1000000000),IFERROR(IF(VALUE(MID($F3792,2,20))&lt;100000000,VALUE(MID($F3792,2,20)),1000000000),1000000000))+ROW()/100000,"")</f>
        <v/>
      </c>
    </row>
    <row r="3793">
      <c r="A3793">
        <f>IF($F3793="","",IFERROR(IF(INDEX('Per Invoice'!$A$2:$A$2001,MATCH($F3793,'Per Invoice'!$B$2:$B$2001,0))=0,"",INDEX('Per Invoice'!$A$2:$A$2001,MATCH($F3793,'Per Invoice'!$B$2:$B$2001,0))),""))</f>
        <v/>
      </c>
      <c r="H3793" s="11" t="n"/>
      <c r="R3793" s="7">
        <f>IF($F3793="","",Q3793*Y3793/100)</f>
        <v/>
      </c>
      <c r="X3793" s="7" t="n"/>
      <c r="Y3793" s="7" t="n"/>
      <c r="Z3793" s="7">
        <f>IF($F3793="","",Y3793*AE3793/100)</f>
        <v/>
      </c>
      <c r="AA3793" s="7">
        <f>IF($F3793="","",Y3793-Z3793)</f>
        <v/>
      </c>
      <c r="AB3793" s="7">
        <f>IF($F3793="","",AA3793-R3793)</f>
        <v/>
      </c>
      <c r="AE3793">
        <f>IF($F3793="","",IF($AK3793=1,0,IF($AJ3793=1,Settings!$C$6,Settings!$C$7))*100)</f>
        <v/>
      </c>
      <c r="AG3793">
        <f>IF($F3793="","",$F3793&amp;"|"&amp;$D3793&amp;"")</f>
        <v/>
      </c>
      <c r="AH3793">
        <f>IF($F3793="","",IF(COUNTIF($AG$2:$AG3793,$AG3793)=1,1,0))</f>
        <v/>
      </c>
      <c r="AI3793">
        <f>IF($AH3793=1,SUMPRODUCT(--($AL$2:$AL$8001&lt;$AL3793))+1,"")</f>
        <v/>
      </c>
      <c r="AJ3793">
        <f>IF($F3793="","",IF(OR($U3793=TRUE(),$U3793="TRUE"),1,0))</f>
        <v/>
      </c>
      <c r="AK3793">
        <f>IF($F3793="","",IF($AD3793="Yes",1,0))</f>
        <v/>
      </c>
      <c r="AL3793">
        <f>IF($AH3793=1,IFERROR(IF(VALUE($F3793)&lt;100000000,VALUE($F3793),1000000000),IFERROR(IF(VALUE(MID($F3793,2,20))&lt;100000000,VALUE(MID($F3793,2,20)),1000000000),1000000000))+ROW()/100000,"")</f>
        <v/>
      </c>
    </row>
    <row r="3794">
      <c r="A3794">
        <f>IF($F3794="","",IFERROR(IF(INDEX('Per Invoice'!$A$2:$A$2001,MATCH($F3794,'Per Invoice'!$B$2:$B$2001,0))=0,"",INDEX('Per Invoice'!$A$2:$A$2001,MATCH($F3794,'Per Invoice'!$B$2:$B$2001,0))),""))</f>
        <v/>
      </c>
      <c r="H3794" s="11" t="n"/>
      <c r="R3794" s="7">
        <f>IF($F3794="","",Q3794*Y3794/100)</f>
        <v/>
      </c>
      <c r="X3794" s="7" t="n"/>
      <c r="Y3794" s="7" t="n"/>
      <c r="Z3794" s="7">
        <f>IF($F3794="","",Y3794*AE3794/100)</f>
        <v/>
      </c>
      <c r="AA3794" s="7">
        <f>IF($F3794="","",Y3794-Z3794)</f>
        <v/>
      </c>
      <c r="AB3794" s="7">
        <f>IF($F3794="","",AA3794-R3794)</f>
        <v/>
      </c>
      <c r="AE3794">
        <f>IF($F3794="","",IF($AK3794=1,0,IF($AJ3794=1,Settings!$C$6,Settings!$C$7))*100)</f>
        <v/>
      </c>
      <c r="AG3794">
        <f>IF($F3794="","",$F3794&amp;"|"&amp;$D3794&amp;"")</f>
        <v/>
      </c>
      <c r="AH3794">
        <f>IF($F3794="","",IF(COUNTIF($AG$2:$AG3794,$AG3794)=1,1,0))</f>
        <v/>
      </c>
      <c r="AI3794">
        <f>IF($AH3794=1,SUMPRODUCT(--($AL$2:$AL$8001&lt;$AL3794))+1,"")</f>
        <v/>
      </c>
      <c r="AJ3794">
        <f>IF($F3794="","",IF(OR($U3794=TRUE(),$U3794="TRUE"),1,0))</f>
        <v/>
      </c>
      <c r="AK3794">
        <f>IF($F3794="","",IF($AD3794="Yes",1,0))</f>
        <v/>
      </c>
      <c r="AL3794">
        <f>IF($AH3794=1,IFERROR(IF(VALUE($F3794)&lt;100000000,VALUE($F3794),1000000000),IFERROR(IF(VALUE(MID($F3794,2,20))&lt;100000000,VALUE(MID($F3794,2,20)),1000000000),1000000000))+ROW()/100000,"")</f>
        <v/>
      </c>
    </row>
    <row r="3795">
      <c r="A3795">
        <f>IF($F3795="","",IFERROR(IF(INDEX('Per Invoice'!$A$2:$A$2001,MATCH($F3795,'Per Invoice'!$B$2:$B$2001,0))=0,"",INDEX('Per Invoice'!$A$2:$A$2001,MATCH($F3795,'Per Invoice'!$B$2:$B$2001,0))),""))</f>
        <v/>
      </c>
      <c r="H3795" s="11" t="n"/>
      <c r="R3795" s="7">
        <f>IF($F3795="","",Q3795*Y3795/100)</f>
        <v/>
      </c>
      <c r="X3795" s="7" t="n"/>
      <c r="Y3795" s="7" t="n"/>
      <c r="Z3795" s="7">
        <f>IF($F3795="","",Y3795*AE3795/100)</f>
        <v/>
      </c>
      <c r="AA3795" s="7">
        <f>IF($F3795="","",Y3795-Z3795)</f>
        <v/>
      </c>
      <c r="AB3795" s="7">
        <f>IF($F3795="","",AA3795-R3795)</f>
        <v/>
      </c>
      <c r="AE3795">
        <f>IF($F3795="","",IF($AK3795=1,0,IF($AJ3795=1,Settings!$C$6,Settings!$C$7))*100)</f>
        <v/>
      </c>
      <c r="AG3795">
        <f>IF($F3795="","",$F3795&amp;"|"&amp;$D3795&amp;"")</f>
        <v/>
      </c>
      <c r="AH3795">
        <f>IF($F3795="","",IF(COUNTIF($AG$2:$AG3795,$AG3795)=1,1,0))</f>
        <v/>
      </c>
      <c r="AI3795">
        <f>IF($AH3795=1,SUMPRODUCT(--($AL$2:$AL$8001&lt;$AL3795))+1,"")</f>
        <v/>
      </c>
      <c r="AJ3795">
        <f>IF($F3795="","",IF(OR($U3795=TRUE(),$U3795="TRUE"),1,0))</f>
        <v/>
      </c>
      <c r="AK3795">
        <f>IF($F3795="","",IF($AD3795="Yes",1,0))</f>
        <v/>
      </c>
      <c r="AL3795">
        <f>IF($AH3795=1,IFERROR(IF(VALUE($F3795)&lt;100000000,VALUE($F3795),1000000000),IFERROR(IF(VALUE(MID($F3795,2,20))&lt;100000000,VALUE(MID($F3795,2,20)),1000000000),1000000000))+ROW()/100000,"")</f>
        <v/>
      </c>
    </row>
    <row r="3796">
      <c r="A3796">
        <f>IF($F3796="","",IFERROR(IF(INDEX('Per Invoice'!$A$2:$A$2001,MATCH($F3796,'Per Invoice'!$B$2:$B$2001,0))=0,"",INDEX('Per Invoice'!$A$2:$A$2001,MATCH($F3796,'Per Invoice'!$B$2:$B$2001,0))),""))</f>
        <v/>
      </c>
      <c r="H3796" s="11" t="n"/>
      <c r="R3796" s="7">
        <f>IF($F3796="","",Q3796*Y3796/100)</f>
        <v/>
      </c>
      <c r="X3796" s="7" t="n"/>
      <c r="Y3796" s="7" t="n"/>
      <c r="Z3796" s="7">
        <f>IF($F3796="","",Y3796*AE3796/100)</f>
        <v/>
      </c>
      <c r="AA3796" s="7">
        <f>IF($F3796="","",Y3796-Z3796)</f>
        <v/>
      </c>
      <c r="AB3796" s="7">
        <f>IF($F3796="","",AA3796-R3796)</f>
        <v/>
      </c>
      <c r="AE3796">
        <f>IF($F3796="","",IF($AK3796=1,0,IF($AJ3796=1,Settings!$C$6,Settings!$C$7))*100)</f>
        <v/>
      </c>
      <c r="AG3796">
        <f>IF($F3796="","",$F3796&amp;"|"&amp;$D3796&amp;"")</f>
        <v/>
      </c>
      <c r="AH3796">
        <f>IF($F3796="","",IF(COUNTIF($AG$2:$AG3796,$AG3796)=1,1,0))</f>
        <v/>
      </c>
      <c r="AI3796">
        <f>IF($AH3796=1,SUMPRODUCT(--($AL$2:$AL$8001&lt;$AL3796))+1,"")</f>
        <v/>
      </c>
      <c r="AJ3796">
        <f>IF($F3796="","",IF(OR($U3796=TRUE(),$U3796="TRUE"),1,0))</f>
        <v/>
      </c>
      <c r="AK3796">
        <f>IF($F3796="","",IF($AD3796="Yes",1,0))</f>
        <v/>
      </c>
      <c r="AL3796">
        <f>IF($AH3796=1,IFERROR(IF(VALUE($F3796)&lt;100000000,VALUE($F3796),1000000000),IFERROR(IF(VALUE(MID($F3796,2,20))&lt;100000000,VALUE(MID($F3796,2,20)),1000000000),1000000000))+ROW()/100000,"")</f>
        <v/>
      </c>
    </row>
    <row r="3797">
      <c r="A3797">
        <f>IF($F3797="","",IFERROR(IF(INDEX('Per Invoice'!$A$2:$A$2001,MATCH($F3797,'Per Invoice'!$B$2:$B$2001,0))=0,"",INDEX('Per Invoice'!$A$2:$A$2001,MATCH($F3797,'Per Invoice'!$B$2:$B$2001,0))),""))</f>
        <v/>
      </c>
      <c r="H3797" s="11" t="n"/>
      <c r="R3797" s="7">
        <f>IF($F3797="","",Q3797*Y3797/100)</f>
        <v/>
      </c>
      <c r="X3797" s="7" t="n"/>
      <c r="Y3797" s="7" t="n"/>
      <c r="Z3797" s="7">
        <f>IF($F3797="","",Y3797*AE3797/100)</f>
        <v/>
      </c>
      <c r="AA3797" s="7">
        <f>IF($F3797="","",Y3797-Z3797)</f>
        <v/>
      </c>
      <c r="AB3797" s="7">
        <f>IF($F3797="","",AA3797-R3797)</f>
        <v/>
      </c>
      <c r="AE3797">
        <f>IF($F3797="","",IF($AK3797=1,0,IF($AJ3797=1,Settings!$C$6,Settings!$C$7))*100)</f>
        <v/>
      </c>
      <c r="AG3797">
        <f>IF($F3797="","",$F3797&amp;"|"&amp;$D3797&amp;"")</f>
        <v/>
      </c>
      <c r="AH3797">
        <f>IF($F3797="","",IF(COUNTIF($AG$2:$AG3797,$AG3797)=1,1,0))</f>
        <v/>
      </c>
      <c r="AI3797">
        <f>IF($AH3797=1,SUMPRODUCT(--($AL$2:$AL$8001&lt;$AL3797))+1,"")</f>
        <v/>
      </c>
      <c r="AJ3797">
        <f>IF($F3797="","",IF(OR($U3797=TRUE(),$U3797="TRUE"),1,0))</f>
        <v/>
      </c>
      <c r="AK3797">
        <f>IF($F3797="","",IF($AD3797="Yes",1,0))</f>
        <v/>
      </c>
      <c r="AL3797">
        <f>IF($AH3797=1,IFERROR(IF(VALUE($F3797)&lt;100000000,VALUE($F3797),1000000000),IFERROR(IF(VALUE(MID($F3797,2,20))&lt;100000000,VALUE(MID($F3797,2,20)),1000000000),1000000000))+ROW()/100000,"")</f>
        <v/>
      </c>
    </row>
    <row r="3798">
      <c r="A3798">
        <f>IF($F3798="","",IFERROR(IF(INDEX('Per Invoice'!$A$2:$A$2001,MATCH($F3798,'Per Invoice'!$B$2:$B$2001,0))=0,"",INDEX('Per Invoice'!$A$2:$A$2001,MATCH($F3798,'Per Invoice'!$B$2:$B$2001,0))),""))</f>
        <v/>
      </c>
      <c r="H3798" s="11" t="n"/>
      <c r="R3798" s="7">
        <f>IF($F3798="","",Q3798*Y3798/100)</f>
        <v/>
      </c>
      <c r="X3798" s="7" t="n"/>
      <c r="Y3798" s="7" t="n"/>
      <c r="Z3798" s="7">
        <f>IF($F3798="","",Y3798*AE3798/100)</f>
        <v/>
      </c>
      <c r="AA3798" s="7">
        <f>IF($F3798="","",Y3798-Z3798)</f>
        <v/>
      </c>
      <c r="AB3798" s="7">
        <f>IF($F3798="","",AA3798-R3798)</f>
        <v/>
      </c>
      <c r="AE3798">
        <f>IF($F3798="","",IF($AK3798=1,0,IF($AJ3798=1,Settings!$C$6,Settings!$C$7))*100)</f>
        <v/>
      </c>
      <c r="AG3798">
        <f>IF($F3798="","",$F3798&amp;"|"&amp;$D3798&amp;"")</f>
        <v/>
      </c>
      <c r="AH3798">
        <f>IF($F3798="","",IF(COUNTIF($AG$2:$AG3798,$AG3798)=1,1,0))</f>
        <v/>
      </c>
      <c r="AI3798">
        <f>IF($AH3798=1,SUMPRODUCT(--($AL$2:$AL$8001&lt;$AL3798))+1,"")</f>
        <v/>
      </c>
      <c r="AJ3798">
        <f>IF($F3798="","",IF(OR($U3798=TRUE(),$U3798="TRUE"),1,0))</f>
        <v/>
      </c>
      <c r="AK3798">
        <f>IF($F3798="","",IF($AD3798="Yes",1,0))</f>
        <v/>
      </c>
      <c r="AL3798">
        <f>IF($AH3798=1,IFERROR(IF(VALUE($F3798)&lt;100000000,VALUE($F3798),1000000000),IFERROR(IF(VALUE(MID($F3798,2,20))&lt;100000000,VALUE(MID($F3798,2,20)),1000000000),1000000000))+ROW()/100000,"")</f>
        <v/>
      </c>
    </row>
    <row r="3799">
      <c r="A3799">
        <f>IF($F3799="","",IFERROR(IF(INDEX('Per Invoice'!$A$2:$A$2001,MATCH($F3799,'Per Invoice'!$B$2:$B$2001,0))=0,"",INDEX('Per Invoice'!$A$2:$A$2001,MATCH($F3799,'Per Invoice'!$B$2:$B$2001,0))),""))</f>
        <v/>
      </c>
      <c r="H3799" s="11" t="n"/>
      <c r="R3799" s="7">
        <f>IF($F3799="","",Q3799*Y3799/100)</f>
        <v/>
      </c>
      <c r="X3799" s="7" t="n"/>
      <c r="Y3799" s="7" t="n"/>
      <c r="Z3799" s="7">
        <f>IF($F3799="","",Y3799*AE3799/100)</f>
        <v/>
      </c>
      <c r="AA3799" s="7">
        <f>IF($F3799="","",Y3799-Z3799)</f>
        <v/>
      </c>
      <c r="AB3799" s="7">
        <f>IF($F3799="","",AA3799-R3799)</f>
        <v/>
      </c>
      <c r="AE3799">
        <f>IF($F3799="","",IF($AK3799=1,0,IF($AJ3799=1,Settings!$C$6,Settings!$C$7))*100)</f>
        <v/>
      </c>
      <c r="AG3799">
        <f>IF($F3799="","",$F3799&amp;"|"&amp;$D3799&amp;"")</f>
        <v/>
      </c>
      <c r="AH3799">
        <f>IF($F3799="","",IF(COUNTIF($AG$2:$AG3799,$AG3799)=1,1,0))</f>
        <v/>
      </c>
      <c r="AI3799">
        <f>IF($AH3799=1,SUMPRODUCT(--($AL$2:$AL$8001&lt;$AL3799))+1,"")</f>
        <v/>
      </c>
      <c r="AJ3799">
        <f>IF($F3799="","",IF(OR($U3799=TRUE(),$U3799="TRUE"),1,0))</f>
        <v/>
      </c>
      <c r="AK3799">
        <f>IF($F3799="","",IF($AD3799="Yes",1,0))</f>
        <v/>
      </c>
      <c r="AL3799">
        <f>IF($AH3799=1,IFERROR(IF(VALUE($F3799)&lt;100000000,VALUE($F3799),1000000000),IFERROR(IF(VALUE(MID($F3799,2,20))&lt;100000000,VALUE(MID($F3799,2,20)),1000000000),1000000000))+ROW()/100000,"")</f>
        <v/>
      </c>
    </row>
    <row r="3800">
      <c r="A3800">
        <f>IF($F3800="","",IFERROR(IF(INDEX('Per Invoice'!$A$2:$A$2001,MATCH($F3800,'Per Invoice'!$B$2:$B$2001,0))=0,"",INDEX('Per Invoice'!$A$2:$A$2001,MATCH($F3800,'Per Invoice'!$B$2:$B$2001,0))),""))</f>
        <v/>
      </c>
      <c r="H3800" s="11" t="n"/>
      <c r="R3800" s="7">
        <f>IF($F3800="","",Q3800*Y3800/100)</f>
        <v/>
      </c>
      <c r="X3800" s="7" t="n"/>
      <c r="Y3800" s="7" t="n"/>
      <c r="Z3800" s="7">
        <f>IF($F3800="","",Y3800*AE3800/100)</f>
        <v/>
      </c>
      <c r="AA3800" s="7">
        <f>IF($F3800="","",Y3800-Z3800)</f>
        <v/>
      </c>
      <c r="AB3800" s="7">
        <f>IF($F3800="","",AA3800-R3800)</f>
        <v/>
      </c>
      <c r="AE3800">
        <f>IF($F3800="","",IF($AK3800=1,0,IF($AJ3800=1,Settings!$C$6,Settings!$C$7))*100)</f>
        <v/>
      </c>
      <c r="AG3800">
        <f>IF($F3800="","",$F3800&amp;"|"&amp;$D3800&amp;"")</f>
        <v/>
      </c>
      <c r="AH3800">
        <f>IF($F3800="","",IF(COUNTIF($AG$2:$AG3800,$AG3800)=1,1,0))</f>
        <v/>
      </c>
      <c r="AI3800">
        <f>IF($AH3800=1,SUMPRODUCT(--($AL$2:$AL$8001&lt;$AL3800))+1,"")</f>
        <v/>
      </c>
      <c r="AJ3800">
        <f>IF($F3800="","",IF(OR($U3800=TRUE(),$U3800="TRUE"),1,0))</f>
        <v/>
      </c>
      <c r="AK3800">
        <f>IF($F3800="","",IF($AD3800="Yes",1,0))</f>
        <v/>
      </c>
      <c r="AL3800">
        <f>IF($AH3800=1,IFERROR(IF(VALUE($F3800)&lt;100000000,VALUE($F3800),1000000000),IFERROR(IF(VALUE(MID($F3800,2,20))&lt;100000000,VALUE(MID($F3800,2,20)),1000000000),1000000000))+ROW()/100000,"")</f>
        <v/>
      </c>
    </row>
    <row r="3801">
      <c r="A3801">
        <f>IF($F3801="","",IFERROR(IF(INDEX('Per Invoice'!$A$2:$A$2001,MATCH($F3801,'Per Invoice'!$B$2:$B$2001,0))=0,"",INDEX('Per Invoice'!$A$2:$A$2001,MATCH($F3801,'Per Invoice'!$B$2:$B$2001,0))),""))</f>
        <v/>
      </c>
      <c r="H3801" s="11" t="n"/>
      <c r="R3801" s="7">
        <f>IF($F3801="","",Q3801*Y3801/100)</f>
        <v/>
      </c>
      <c r="X3801" s="7" t="n"/>
      <c r="Y3801" s="7" t="n"/>
      <c r="Z3801" s="7">
        <f>IF($F3801="","",Y3801*AE3801/100)</f>
        <v/>
      </c>
      <c r="AA3801" s="7">
        <f>IF($F3801="","",Y3801-Z3801)</f>
        <v/>
      </c>
      <c r="AB3801" s="7">
        <f>IF($F3801="","",AA3801-R3801)</f>
        <v/>
      </c>
      <c r="AE3801">
        <f>IF($F3801="","",IF($AK3801=1,0,IF($AJ3801=1,Settings!$C$6,Settings!$C$7))*100)</f>
        <v/>
      </c>
      <c r="AG3801">
        <f>IF($F3801="","",$F3801&amp;"|"&amp;$D3801&amp;"")</f>
        <v/>
      </c>
      <c r="AH3801">
        <f>IF($F3801="","",IF(COUNTIF($AG$2:$AG3801,$AG3801)=1,1,0))</f>
        <v/>
      </c>
      <c r="AI3801">
        <f>IF($AH3801=1,SUMPRODUCT(--($AL$2:$AL$8001&lt;$AL3801))+1,"")</f>
        <v/>
      </c>
      <c r="AJ3801">
        <f>IF($F3801="","",IF(OR($U3801=TRUE(),$U3801="TRUE"),1,0))</f>
        <v/>
      </c>
      <c r="AK3801">
        <f>IF($F3801="","",IF($AD3801="Yes",1,0))</f>
        <v/>
      </c>
      <c r="AL3801">
        <f>IF($AH3801=1,IFERROR(IF(VALUE($F3801)&lt;100000000,VALUE($F3801),1000000000),IFERROR(IF(VALUE(MID($F3801,2,20))&lt;100000000,VALUE(MID($F3801,2,20)),1000000000),1000000000))+ROW()/100000,"")</f>
        <v/>
      </c>
    </row>
    <row r="3802">
      <c r="A3802">
        <f>IF($F3802="","",IFERROR(IF(INDEX('Per Invoice'!$A$2:$A$2001,MATCH($F3802,'Per Invoice'!$B$2:$B$2001,0))=0,"",INDEX('Per Invoice'!$A$2:$A$2001,MATCH($F3802,'Per Invoice'!$B$2:$B$2001,0))),""))</f>
        <v/>
      </c>
      <c r="H3802" s="11" t="n"/>
      <c r="R3802" s="7">
        <f>IF($F3802="","",Q3802*Y3802/100)</f>
        <v/>
      </c>
      <c r="X3802" s="7" t="n"/>
      <c r="Y3802" s="7" t="n"/>
      <c r="Z3802" s="7">
        <f>IF($F3802="","",Y3802*AE3802/100)</f>
        <v/>
      </c>
      <c r="AA3802" s="7">
        <f>IF($F3802="","",Y3802-Z3802)</f>
        <v/>
      </c>
      <c r="AB3802" s="7">
        <f>IF($F3802="","",AA3802-R3802)</f>
        <v/>
      </c>
      <c r="AE3802">
        <f>IF($F3802="","",IF($AK3802=1,0,IF($AJ3802=1,Settings!$C$6,Settings!$C$7))*100)</f>
        <v/>
      </c>
      <c r="AG3802">
        <f>IF($F3802="","",$F3802&amp;"|"&amp;$D3802&amp;"")</f>
        <v/>
      </c>
      <c r="AH3802">
        <f>IF($F3802="","",IF(COUNTIF($AG$2:$AG3802,$AG3802)=1,1,0))</f>
        <v/>
      </c>
      <c r="AI3802">
        <f>IF($AH3802=1,SUMPRODUCT(--($AL$2:$AL$8001&lt;$AL3802))+1,"")</f>
        <v/>
      </c>
      <c r="AJ3802">
        <f>IF($F3802="","",IF(OR($U3802=TRUE(),$U3802="TRUE"),1,0))</f>
        <v/>
      </c>
      <c r="AK3802">
        <f>IF($F3802="","",IF($AD3802="Yes",1,0))</f>
        <v/>
      </c>
      <c r="AL3802">
        <f>IF($AH3802=1,IFERROR(IF(VALUE($F3802)&lt;100000000,VALUE($F3802),1000000000),IFERROR(IF(VALUE(MID($F3802,2,20))&lt;100000000,VALUE(MID($F3802,2,20)),1000000000),1000000000))+ROW()/100000,"")</f>
        <v/>
      </c>
    </row>
    <row r="3803">
      <c r="A3803">
        <f>IF($F3803="","",IFERROR(IF(INDEX('Per Invoice'!$A$2:$A$2001,MATCH($F3803,'Per Invoice'!$B$2:$B$2001,0))=0,"",INDEX('Per Invoice'!$A$2:$A$2001,MATCH($F3803,'Per Invoice'!$B$2:$B$2001,0))),""))</f>
        <v/>
      </c>
      <c r="H3803" s="11" t="n"/>
      <c r="R3803" s="7">
        <f>IF($F3803="","",Q3803*Y3803/100)</f>
        <v/>
      </c>
      <c r="X3803" s="7" t="n"/>
      <c r="Y3803" s="7" t="n"/>
      <c r="Z3803" s="7">
        <f>IF($F3803="","",Y3803*AE3803/100)</f>
        <v/>
      </c>
      <c r="AA3803" s="7">
        <f>IF($F3803="","",Y3803-Z3803)</f>
        <v/>
      </c>
      <c r="AB3803" s="7">
        <f>IF($F3803="","",AA3803-R3803)</f>
        <v/>
      </c>
      <c r="AE3803">
        <f>IF($F3803="","",IF($AK3803=1,0,IF($AJ3803=1,Settings!$C$6,Settings!$C$7))*100)</f>
        <v/>
      </c>
      <c r="AG3803">
        <f>IF($F3803="","",$F3803&amp;"|"&amp;$D3803&amp;"")</f>
        <v/>
      </c>
      <c r="AH3803">
        <f>IF($F3803="","",IF(COUNTIF($AG$2:$AG3803,$AG3803)=1,1,0))</f>
        <v/>
      </c>
      <c r="AI3803">
        <f>IF($AH3803=1,SUMPRODUCT(--($AL$2:$AL$8001&lt;$AL3803))+1,"")</f>
        <v/>
      </c>
      <c r="AJ3803">
        <f>IF($F3803="","",IF(OR($U3803=TRUE(),$U3803="TRUE"),1,0))</f>
        <v/>
      </c>
      <c r="AK3803">
        <f>IF($F3803="","",IF($AD3803="Yes",1,0))</f>
        <v/>
      </c>
      <c r="AL3803">
        <f>IF($AH3803=1,IFERROR(IF(VALUE($F3803)&lt;100000000,VALUE($F3803),1000000000),IFERROR(IF(VALUE(MID($F3803,2,20))&lt;100000000,VALUE(MID($F3803,2,20)),1000000000),1000000000))+ROW()/100000,"")</f>
        <v/>
      </c>
    </row>
    <row r="3804">
      <c r="A3804">
        <f>IF($F3804="","",IFERROR(IF(INDEX('Per Invoice'!$A$2:$A$2001,MATCH($F3804,'Per Invoice'!$B$2:$B$2001,0))=0,"",INDEX('Per Invoice'!$A$2:$A$2001,MATCH($F3804,'Per Invoice'!$B$2:$B$2001,0))),""))</f>
        <v/>
      </c>
      <c r="H3804" s="11" t="n"/>
      <c r="R3804" s="7">
        <f>IF($F3804="","",Q3804*Y3804/100)</f>
        <v/>
      </c>
      <c r="X3804" s="7" t="n"/>
      <c r="Y3804" s="7" t="n"/>
      <c r="Z3804" s="7">
        <f>IF($F3804="","",Y3804*AE3804/100)</f>
        <v/>
      </c>
      <c r="AA3804" s="7">
        <f>IF($F3804="","",Y3804-Z3804)</f>
        <v/>
      </c>
      <c r="AB3804" s="7">
        <f>IF($F3804="","",AA3804-R3804)</f>
        <v/>
      </c>
      <c r="AE3804">
        <f>IF($F3804="","",IF($AK3804=1,0,IF($AJ3804=1,Settings!$C$6,Settings!$C$7))*100)</f>
        <v/>
      </c>
      <c r="AG3804">
        <f>IF($F3804="","",$F3804&amp;"|"&amp;$D3804&amp;"")</f>
        <v/>
      </c>
      <c r="AH3804">
        <f>IF($F3804="","",IF(COUNTIF($AG$2:$AG3804,$AG3804)=1,1,0))</f>
        <v/>
      </c>
      <c r="AI3804">
        <f>IF($AH3804=1,SUMPRODUCT(--($AL$2:$AL$8001&lt;$AL3804))+1,"")</f>
        <v/>
      </c>
      <c r="AJ3804">
        <f>IF($F3804="","",IF(OR($U3804=TRUE(),$U3804="TRUE"),1,0))</f>
        <v/>
      </c>
      <c r="AK3804">
        <f>IF($F3804="","",IF($AD3804="Yes",1,0))</f>
        <v/>
      </c>
      <c r="AL3804">
        <f>IF($AH3804=1,IFERROR(IF(VALUE($F3804)&lt;100000000,VALUE($F3804),1000000000),IFERROR(IF(VALUE(MID($F3804,2,20))&lt;100000000,VALUE(MID($F3804,2,20)),1000000000),1000000000))+ROW()/100000,"")</f>
        <v/>
      </c>
    </row>
    <row r="3805">
      <c r="A3805">
        <f>IF($F3805="","",IFERROR(IF(INDEX('Per Invoice'!$A$2:$A$2001,MATCH($F3805,'Per Invoice'!$B$2:$B$2001,0))=0,"",INDEX('Per Invoice'!$A$2:$A$2001,MATCH($F3805,'Per Invoice'!$B$2:$B$2001,0))),""))</f>
        <v/>
      </c>
      <c r="H3805" s="11" t="n"/>
      <c r="R3805" s="7">
        <f>IF($F3805="","",Q3805*Y3805/100)</f>
        <v/>
      </c>
      <c r="X3805" s="7" t="n"/>
      <c r="Y3805" s="7" t="n"/>
      <c r="Z3805" s="7">
        <f>IF($F3805="","",Y3805*AE3805/100)</f>
        <v/>
      </c>
      <c r="AA3805" s="7">
        <f>IF($F3805="","",Y3805-Z3805)</f>
        <v/>
      </c>
      <c r="AB3805" s="7">
        <f>IF($F3805="","",AA3805-R3805)</f>
        <v/>
      </c>
      <c r="AE3805">
        <f>IF($F3805="","",IF($AK3805=1,0,IF($AJ3805=1,Settings!$C$6,Settings!$C$7))*100)</f>
        <v/>
      </c>
      <c r="AG3805">
        <f>IF($F3805="","",$F3805&amp;"|"&amp;$D3805&amp;"")</f>
        <v/>
      </c>
      <c r="AH3805">
        <f>IF($F3805="","",IF(COUNTIF($AG$2:$AG3805,$AG3805)=1,1,0))</f>
        <v/>
      </c>
      <c r="AI3805">
        <f>IF($AH3805=1,SUMPRODUCT(--($AL$2:$AL$8001&lt;$AL3805))+1,"")</f>
        <v/>
      </c>
      <c r="AJ3805">
        <f>IF($F3805="","",IF(OR($U3805=TRUE(),$U3805="TRUE"),1,0))</f>
        <v/>
      </c>
      <c r="AK3805">
        <f>IF($F3805="","",IF($AD3805="Yes",1,0))</f>
        <v/>
      </c>
      <c r="AL3805">
        <f>IF($AH3805=1,IFERROR(IF(VALUE($F3805)&lt;100000000,VALUE($F3805),1000000000),IFERROR(IF(VALUE(MID($F3805,2,20))&lt;100000000,VALUE(MID($F3805,2,20)),1000000000),1000000000))+ROW()/100000,"")</f>
        <v/>
      </c>
    </row>
    <row r="3806">
      <c r="A3806">
        <f>IF($F3806="","",IFERROR(IF(INDEX('Per Invoice'!$A$2:$A$2001,MATCH($F3806,'Per Invoice'!$B$2:$B$2001,0))=0,"",INDEX('Per Invoice'!$A$2:$A$2001,MATCH($F3806,'Per Invoice'!$B$2:$B$2001,0))),""))</f>
        <v/>
      </c>
      <c r="H3806" s="11" t="n"/>
      <c r="R3806" s="7">
        <f>IF($F3806="","",Q3806*Y3806/100)</f>
        <v/>
      </c>
      <c r="X3806" s="7" t="n"/>
      <c r="Y3806" s="7" t="n"/>
      <c r="Z3806" s="7">
        <f>IF($F3806="","",Y3806*AE3806/100)</f>
        <v/>
      </c>
      <c r="AA3806" s="7">
        <f>IF($F3806="","",Y3806-Z3806)</f>
        <v/>
      </c>
      <c r="AB3806" s="7">
        <f>IF($F3806="","",AA3806-R3806)</f>
        <v/>
      </c>
      <c r="AE3806">
        <f>IF($F3806="","",IF($AK3806=1,0,IF($AJ3806=1,Settings!$C$6,Settings!$C$7))*100)</f>
        <v/>
      </c>
      <c r="AG3806">
        <f>IF($F3806="","",$F3806&amp;"|"&amp;$D3806&amp;"")</f>
        <v/>
      </c>
      <c r="AH3806">
        <f>IF($F3806="","",IF(COUNTIF($AG$2:$AG3806,$AG3806)=1,1,0))</f>
        <v/>
      </c>
      <c r="AI3806">
        <f>IF($AH3806=1,SUMPRODUCT(--($AL$2:$AL$8001&lt;$AL3806))+1,"")</f>
        <v/>
      </c>
      <c r="AJ3806">
        <f>IF($F3806="","",IF(OR($U3806=TRUE(),$U3806="TRUE"),1,0))</f>
        <v/>
      </c>
      <c r="AK3806">
        <f>IF($F3806="","",IF($AD3806="Yes",1,0))</f>
        <v/>
      </c>
      <c r="AL3806">
        <f>IF($AH3806=1,IFERROR(IF(VALUE($F3806)&lt;100000000,VALUE($F3806),1000000000),IFERROR(IF(VALUE(MID($F3806,2,20))&lt;100000000,VALUE(MID($F3806,2,20)),1000000000),1000000000))+ROW()/100000,"")</f>
        <v/>
      </c>
    </row>
    <row r="3807">
      <c r="A3807">
        <f>IF($F3807="","",IFERROR(IF(INDEX('Per Invoice'!$A$2:$A$2001,MATCH($F3807,'Per Invoice'!$B$2:$B$2001,0))=0,"",INDEX('Per Invoice'!$A$2:$A$2001,MATCH($F3807,'Per Invoice'!$B$2:$B$2001,0))),""))</f>
        <v/>
      </c>
      <c r="H3807" s="11" t="n"/>
      <c r="R3807" s="7">
        <f>IF($F3807="","",Q3807*Y3807/100)</f>
        <v/>
      </c>
      <c r="X3807" s="7" t="n"/>
      <c r="Y3807" s="7" t="n"/>
      <c r="Z3807" s="7">
        <f>IF($F3807="","",Y3807*AE3807/100)</f>
        <v/>
      </c>
      <c r="AA3807" s="7">
        <f>IF($F3807="","",Y3807-Z3807)</f>
        <v/>
      </c>
      <c r="AB3807" s="7">
        <f>IF($F3807="","",AA3807-R3807)</f>
        <v/>
      </c>
      <c r="AE3807">
        <f>IF($F3807="","",IF($AK3807=1,0,IF($AJ3807=1,Settings!$C$6,Settings!$C$7))*100)</f>
        <v/>
      </c>
      <c r="AG3807">
        <f>IF($F3807="","",$F3807&amp;"|"&amp;$D3807&amp;"")</f>
        <v/>
      </c>
      <c r="AH3807">
        <f>IF($F3807="","",IF(COUNTIF($AG$2:$AG3807,$AG3807)=1,1,0))</f>
        <v/>
      </c>
      <c r="AI3807">
        <f>IF($AH3807=1,SUMPRODUCT(--($AL$2:$AL$8001&lt;$AL3807))+1,"")</f>
        <v/>
      </c>
      <c r="AJ3807">
        <f>IF($F3807="","",IF(OR($U3807=TRUE(),$U3807="TRUE"),1,0))</f>
        <v/>
      </c>
      <c r="AK3807">
        <f>IF($F3807="","",IF($AD3807="Yes",1,0))</f>
        <v/>
      </c>
      <c r="AL3807">
        <f>IF($AH3807=1,IFERROR(IF(VALUE($F3807)&lt;100000000,VALUE($F3807),1000000000),IFERROR(IF(VALUE(MID($F3807,2,20))&lt;100000000,VALUE(MID($F3807,2,20)),1000000000),1000000000))+ROW()/100000,"")</f>
        <v/>
      </c>
    </row>
    <row r="3808">
      <c r="A3808">
        <f>IF($F3808="","",IFERROR(IF(INDEX('Per Invoice'!$A$2:$A$2001,MATCH($F3808,'Per Invoice'!$B$2:$B$2001,0))=0,"",INDEX('Per Invoice'!$A$2:$A$2001,MATCH($F3808,'Per Invoice'!$B$2:$B$2001,0))),""))</f>
        <v/>
      </c>
      <c r="H3808" s="11" t="n"/>
      <c r="R3808" s="7">
        <f>IF($F3808="","",Q3808*Y3808/100)</f>
        <v/>
      </c>
      <c r="X3808" s="7" t="n"/>
      <c r="Y3808" s="7" t="n"/>
      <c r="Z3808" s="7">
        <f>IF($F3808="","",Y3808*AE3808/100)</f>
        <v/>
      </c>
      <c r="AA3808" s="7">
        <f>IF($F3808="","",Y3808-Z3808)</f>
        <v/>
      </c>
      <c r="AB3808" s="7">
        <f>IF($F3808="","",AA3808-R3808)</f>
        <v/>
      </c>
      <c r="AE3808">
        <f>IF($F3808="","",IF($AK3808=1,0,IF($AJ3808=1,Settings!$C$6,Settings!$C$7))*100)</f>
        <v/>
      </c>
      <c r="AG3808">
        <f>IF($F3808="","",$F3808&amp;"|"&amp;$D3808&amp;"")</f>
        <v/>
      </c>
      <c r="AH3808">
        <f>IF($F3808="","",IF(COUNTIF($AG$2:$AG3808,$AG3808)=1,1,0))</f>
        <v/>
      </c>
      <c r="AI3808">
        <f>IF($AH3808=1,SUMPRODUCT(--($AL$2:$AL$8001&lt;$AL3808))+1,"")</f>
        <v/>
      </c>
      <c r="AJ3808">
        <f>IF($F3808="","",IF(OR($U3808=TRUE(),$U3808="TRUE"),1,0))</f>
        <v/>
      </c>
      <c r="AK3808">
        <f>IF($F3808="","",IF($AD3808="Yes",1,0))</f>
        <v/>
      </c>
      <c r="AL3808">
        <f>IF($AH3808=1,IFERROR(IF(VALUE($F3808)&lt;100000000,VALUE($F3808),1000000000),IFERROR(IF(VALUE(MID($F3808,2,20))&lt;100000000,VALUE(MID($F3808,2,20)),1000000000),1000000000))+ROW()/100000,"")</f>
        <v/>
      </c>
    </row>
    <row r="3809">
      <c r="A3809">
        <f>IF($F3809="","",IFERROR(IF(INDEX('Per Invoice'!$A$2:$A$2001,MATCH($F3809,'Per Invoice'!$B$2:$B$2001,0))=0,"",INDEX('Per Invoice'!$A$2:$A$2001,MATCH($F3809,'Per Invoice'!$B$2:$B$2001,0))),""))</f>
        <v/>
      </c>
      <c r="H3809" s="11" t="n"/>
      <c r="R3809" s="7">
        <f>IF($F3809="","",Q3809*Y3809/100)</f>
        <v/>
      </c>
      <c r="X3809" s="7" t="n"/>
      <c r="Y3809" s="7" t="n"/>
      <c r="Z3809" s="7">
        <f>IF($F3809="","",Y3809*AE3809/100)</f>
        <v/>
      </c>
      <c r="AA3809" s="7">
        <f>IF($F3809="","",Y3809-Z3809)</f>
        <v/>
      </c>
      <c r="AB3809" s="7">
        <f>IF($F3809="","",AA3809-R3809)</f>
        <v/>
      </c>
      <c r="AE3809">
        <f>IF($F3809="","",IF($AK3809=1,0,IF($AJ3809=1,Settings!$C$6,Settings!$C$7))*100)</f>
        <v/>
      </c>
      <c r="AG3809">
        <f>IF($F3809="","",$F3809&amp;"|"&amp;$D3809&amp;"")</f>
        <v/>
      </c>
      <c r="AH3809">
        <f>IF($F3809="","",IF(COUNTIF($AG$2:$AG3809,$AG3809)=1,1,0))</f>
        <v/>
      </c>
      <c r="AI3809">
        <f>IF($AH3809=1,SUMPRODUCT(--($AL$2:$AL$8001&lt;$AL3809))+1,"")</f>
        <v/>
      </c>
      <c r="AJ3809">
        <f>IF($F3809="","",IF(OR($U3809=TRUE(),$U3809="TRUE"),1,0))</f>
        <v/>
      </c>
      <c r="AK3809">
        <f>IF($F3809="","",IF($AD3809="Yes",1,0))</f>
        <v/>
      </c>
      <c r="AL3809">
        <f>IF($AH3809=1,IFERROR(IF(VALUE($F3809)&lt;100000000,VALUE($F3809),1000000000),IFERROR(IF(VALUE(MID($F3809,2,20))&lt;100000000,VALUE(MID($F3809,2,20)),1000000000),1000000000))+ROW()/100000,"")</f>
        <v/>
      </c>
    </row>
    <row r="3810">
      <c r="A3810">
        <f>IF($F3810="","",IFERROR(IF(INDEX('Per Invoice'!$A$2:$A$2001,MATCH($F3810,'Per Invoice'!$B$2:$B$2001,0))=0,"",INDEX('Per Invoice'!$A$2:$A$2001,MATCH($F3810,'Per Invoice'!$B$2:$B$2001,0))),""))</f>
        <v/>
      </c>
      <c r="H3810" s="11" t="n"/>
      <c r="R3810" s="7">
        <f>IF($F3810="","",Q3810*Y3810/100)</f>
        <v/>
      </c>
      <c r="X3810" s="7" t="n"/>
      <c r="Y3810" s="7" t="n"/>
      <c r="Z3810" s="7">
        <f>IF($F3810="","",Y3810*AE3810/100)</f>
        <v/>
      </c>
      <c r="AA3810" s="7">
        <f>IF($F3810="","",Y3810-Z3810)</f>
        <v/>
      </c>
      <c r="AB3810" s="7">
        <f>IF($F3810="","",AA3810-R3810)</f>
        <v/>
      </c>
      <c r="AE3810">
        <f>IF($F3810="","",IF($AK3810=1,0,IF($AJ3810=1,Settings!$C$6,Settings!$C$7))*100)</f>
        <v/>
      </c>
      <c r="AG3810">
        <f>IF($F3810="","",$F3810&amp;"|"&amp;$D3810&amp;"")</f>
        <v/>
      </c>
      <c r="AH3810">
        <f>IF($F3810="","",IF(COUNTIF($AG$2:$AG3810,$AG3810)=1,1,0))</f>
        <v/>
      </c>
      <c r="AI3810">
        <f>IF($AH3810=1,SUMPRODUCT(--($AL$2:$AL$8001&lt;$AL3810))+1,"")</f>
        <v/>
      </c>
      <c r="AJ3810">
        <f>IF($F3810="","",IF(OR($U3810=TRUE(),$U3810="TRUE"),1,0))</f>
        <v/>
      </c>
      <c r="AK3810">
        <f>IF($F3810="","",IF($AD3810="Yes",1,0))</f>
        <v/>
      </c>
      <c r="AL3810">
        <f>IF($AH3810=1,IFERROR(IF(VALUE($F3810)&lt;100000000,VALUE($F3810),1000000000),IFERROR(IF(VALUE(MID($F3810,2,20))&lt;100000000,VALUE(MID($F3810,2,20)),1000000000),1000000000))+ROW()/100000,"")</f>
        <v/>
      </c>
    </row>
    <row r="3811">
      <c r="A3811">
        <f>IF($F3811="","",IFERROR(IF(INDEX('Per Invoice'!$A$2:$A$2001,MATCH($F3811,'Per Invoice'!$B$2:$B$2001,0))=0,"",INDEX('Per Invoice'!$A$2:$A$2001,MATCH($F3811,'Per Invoice'!$B$2:$B$2001,0))),""))</f>
        <v/>
      </c>
      <c r="H3811" s="11" t="n"/>
      <c r="R3811" s="7">
        <f>IF($F3811="","",Q3811*Y3811/100)</f>
        <v/>
      </c>
      <c r="X3811" s="7" t="n"/>
      <c r="Y3811" s="7" t="n"/>
      <c r="Z3811" s="7">
        <f>IF($F3811="","",Y3811*AE3811/100)</f>
        <v/>
      </c>
      <c r="AA3811" s="7">
        <f>IF($F3811="","",Y3811-Z3811)</f>
        <v/>
      </c>
      <c r="AB3811" s="7">
        <f>IF($F3811="","",AA3811-R3811)</f>
        <v/>
      </c>
      <c r="AE3811">
        <f>IF($F3811="","",IF($AK3811=1,0,IF($AJ3811=1,Settings!$C$6,Settings!$C$7))*100)</f>
        <v/>
      </c>
      <c r="AG3811">
        <f>IF($F3811="","",$F3811&amp;"|"&amp;$D3811&amp;"")</f>
        <v/>
      </c>
      <c r="AH3811">
        <f>IF($F3811="","",IF(COUNTIF($AG$2:$AG3811,$AG3811)=1,1,0))</f>
        <v/>
      </c>
      <c r="AI3811">
        <f>IF($AH3811=1,SUMPRODUCT(--($AL$2:$AL$8001&lt;$AL3811))+1,"")</f>
        <v/>
      </c>
      <c r="AJ3811">
        <f>IF($F3811="","",IF(OR($U3811=TRUE(),$U3811="TRUE"),1,0))</f>
        <v/>
      </c>
      <c r="AK3811">
        <f>IF($F3811="","",IF($AD3811="Yes",1,0))</f>
        <v/>
      </c>
      <c r="AL3811">
        <f>IF($AH3811=1,IFERROR(IF(VALUE($F3811)&lt;100000000,VALUE($F3811),1000000000),IFERROR(IF(VALUE(MID($F3811,2,20))&lt;100000000,VALUE(MID($F3811,2,20)),1000000000),1000000000))+ROW()/100000,"")</f>
        <v/>
      </c>
    </row>
    <row r="3812">
      <c r="A3812">
        <f>IF($F3812="","",IFERROR(IF(INDEX('Per Invoice'!$A$2:$A$2001,MATCH($F3812,'Per Invoice'!$B$2:$B$2001,0))=0,"",INDEX('Per Invoice'!$A$2:$A$2001,MATCH($F3812,'Per Invoice'!$B$2:$B$2001,0))),""))</f>
        <v/>
      </c>
      <c r="H3812" s="11" t="n"/>
      <c r="R3812" s="7">
        <f>IF($F3812="","",Q3812*Y3812/100)</f>
        <v/>
      </c>
      <c r="X3812" s="7" t="n"/>
      <c r="Y3812" s="7" t="n"/>
      <c r="Z3812" s="7">
        <f>IF($F3812="","",Y3812*AE3812/100)</f>
        <v/>
      </c>
      <c r="AA3812" s="7">
        <f>IF($F3812="","",Y3812-Z3812)</f>
        <v/>
      </c>
      <c r="AB3812" s="7">
        <f>IF($F3812="","",AA3812-R3812)</f>
        <v/>
      </c>
      <c r="AE3812">
        <f>IF($F3812="","",IF($AK3812=1,0,IF($AJ3812=1,Settings!$C$6,Settings!$C$7))*100)</f>
        <v/>
      </c>
      <c r="AG3812">
        <f>IF($F3812="","",$F3812&amp;"|"&amp;$D3812&amp;"")</f>
        <v/>
      </c>
      <c r="AH3812">
        <f>IF($F3812="","",IF(COUNTIF($AG$2:$AG3812,$AG3812)=1,1,0))</f>
        <v/>
      </c>
      <c r="AI3812">
        <f>IF($AH3812=1,SUMPRODUCT(--($AL$2:$AL$8001&lt;$AL3812))+1,"")</f>
        <v/>
      </c>
      <c r="AJ3812">
        <f>IF($F3812="","",IF(OR($U3812=TRUE(),$U3812="TRUE"),1,0))</f>
        <v/>
      </c>
      <c r="AK3812">
        <f>IF($F3812="","",IF($AD3812="Yes",1,0))</f>
        <v/>
      </c>
      <c r="AL3812">
        <f>IF($AH3812=1,IFERROR(IF(VALUE($F3812)&lt;100000000,VALUE($F3812),1000000000),IFERROR(IF(VALUE(MID($F3812,2,20))&lt;100000000,VALUE(MID($F3812,2,20)),1000000000),1000000000))+ROW()/100000,"")</f>
        <v/>
      </c>
    </row>
    <row r="3813">
      <c r="A3813">
        <f>IF($F3813="","",IFERROR(IF(INDEX('Per Invoice'!$A$2:$A$2001,MATCH($F3813,'Per Invoice'!$B$2:$B$2001,0))=0,"",INDEX('Per Invoice'!$A$2:$A$2001,MATCH($F3813,'Per Invoice'!$B$2:$B$2001,0))),""))</f>
        <v/>
      </c>
      <c r="H3813" s="11" t="n"/>
      <c r="R3813" s="7">
        <f>IF($F3813="","",Q3813*Y3813/100)</f>
        <v/>
      </c>
      <c r="X3813" s="7" t="n"/>
      <c r="Y3813" s="7" t="n"/>
      <c r="Z3813" s="7">
        <f>IF($F3813="","",Y3813*AE3813/100)</f>
        <v/>
      </c>
      <c r="AA3813" s="7">
        <f>IF($F3813="","",Y3813-Z3813)</f>
        <v/>
      </c>
      <c r="AB3813" s="7">
        <f>IF($F3813="","",AA3813-R3813)</f>
        <v/>
      </c>
      <c r="AE3813">
        <f>IF($F3813="","",IF($AK3813=1,0,IF($AJ3813=1,Settings!$C$6,Settings!$C$7))*100)</f>
        <v/>
      </c>
      <c r="AG3813">
        <f>IF($F3813="","",$F3813&amp;"|"&amp;$D3813&amp;"")</f>
        <v/>
      </c>
      <c r="AH3813">
        <f>IF($F3813="","",IF(COUNTIF($AG$2:$AG3813,$AG3813)=1,1,0))</f>
        <v/>
      </c>
      <c r="AI3813">
        <f>IF($AH3813=1,SUMPRODUCT(--($AL$2:$AL$8001&lt;$AL3813))+1,"")</f>
        <v/>
      </c>
      <c r="AJ3813">
        <f>IF($F3813="","",IF(OR($U3813=TRUE(),$U3813="TRUE"),1,0))</f>
        <v/>
      </c>
      <c r="AK3813">
        <f>IF($F3813="","",IF($AD3813="Yes",1,0))</f>
        <v/>
      </c>
      <c r="AL3813">
        <f>IF($AH3813=1,IFERROR(IF(VALUE($F3813)&lt;100000000,VALUE($F3813),1000000000),IFERROR(IF(VALUE(MID($F3813,2,20))&lt;100000000,VALUE(MID($F3813,2,20)),1000000000),1000000000))+ROW()/100000,"")</f>
        <v/>
      </c>
    </row>
    <row r="3814">
      <c r="A3814">
        <f>IF($F3814="","",IFERROR(IF(INDEX('Per Invoice'!$A$2:$A$2001,MATCH($F3814,'Per Invoice'!$B$2:$B$2001,0))=0,"",INDEX('Per Invoice'!$A$2:$A$2001,MATCH($F3814,'Per Invoice'!$B$2:$B$2001,0))),""))</f>
        <v/>
      </c>
      <c r="H3814" s="11" t="n"/>
      <c r="R3814" s="7">
        <f>IF($F3814="","",Q3814*Y3814/100)</f>
        <v/>
      </c>
      <c r="X3814" s="7" t="n"/>
      <c r="Y3814" s="7" t="n"/>
      <c r="Z3814" s="7">
        <f>IF($F3814="","",Y3814*AE3814/100)</f>
        <v/>
      </c>
      <c r="AA3814" s="7">
        <f>IF($F3814="","",Y3814-Z3814)</f>
        <v/>
      </c>
      <c r="AB3814" s="7">
        <f>IF($F3814="","",AA3814-R3814)</f>
        <v/>
      </c>
      <c r="AE3814">
        <f>IF($F3814="","",IF($AK3814=1,0,IF($AJ3814=1,Settings!$C$6,Settings!$C$7))*100)</f>
        <v/>
      </c>
      <c r="AG3814">
        <f>IF($F3814="","",$F3814&amp;"|"&amp;$D3814&amp;"")</f>
        <v/>
      </c>
      <c r="AH3814">
        <f>IF($F3814="","",IF(COUNTIF($AG$2:$AG3814,$AG3814)=1,1,0))</f>
        <v/>
      </c>
      <c r="AI3814">
        <f>IF($AH3814=1,SUMPRODUCT(--($AL$2:$AL$8001&lt;$AL3814))+1,"")</f>
        <v/>
      </c>
      <c r="AJ3814">
        <f>IF($F3814="","",IF(OR($U3814=TRUE(),$U3814="TRUE"),1,0))</f>
        <v/>
      </c>
      <c r="AK3814">
        <f>IF($F3814="","",IF($AD3814="Yes",1,0))</f>
        <v/>
      </c>
      <c r="AL3814">
        <f>IF($AH3814=1,IFERROR(IF(VALUE($F3814)&lt;100000000,VALUE($F3814),1000000000),IFERROR(IF(VALUE(MID($F3814,2,20))&lt;100000000,VALUE(MID($F3814,2,20)),1000000000),1000000000))+ROW()/100000,"")</f>
        <v/>
      </c>
    </row>
    <row r="3815">
      <c r="A3815">
        <f>IF($F3815="","",IFERROR(IF(INDEX('Per Invoice'!$A$2:$A$2001,MATCH($F3815,'Per Invoice'!$B$2:$B$2001,0))=0,"",INDEX('Per Invoice'!$A$2:$A$2001,MATCH($F3815,'Per Invoice'!$B$2:$B$2001,0))),""))</f>
        <v/>
      </c>
      <c r="H3815" s="11" t="n"/>
      <c r="R3815" s="7">
        <f>IF($F3815="","",Q3815*Y3815/100)</f>
        <v/>
      </c>
      <c r="X3815" s="7" t="n"/>
      <c r="Y3815" s="7" t="n"/>
      <c r="Z3815" s="7">
        <f>IF($F3815="","",Y3815*AE3815/100)</f>
        <v/>
      </c>
      <c r="AA3815" s="7">
        <f>IF($F3815="","",Y3815-Z3815)</f>
        <v/>
      </c>
      <c r="AB3815" s="7">
        <f>IF($F3815="","",AA3815-R3815)</f>
        <v/>
      </c>
      <c r="AE3815">
        <f>IF($F3815="","",IF($AK3815=1,0,IF($AJ3815=1,Settings!$C$6,Settings!$C$7))*100)</f>
        <v/>
      </c>
      <c r="AG3815">
        <f>IF($F3815="","",$F3815&amp;"|"&amp;$D3815&amp;"")</f>
        <v/>
      </c>
      <c r="AH3815">
        <f>IF($F3815="","",IF(COUNTIF($AG$2:$AG3815,$AG3815)=1,1,0))</f>
        <v/>
      </c>
      <c r="AI3815">
        <f>IF($AH3815=1,SUMPRODUCT(--($AL$2:$AL$8001&lt;$AL3815))+1,"")</f>
        <v/>
      </c>
      <c r="AJ3815">
        <f>IF($F3815="","",IF(OR($U3815=TRUE(),$U3815="TRUE"),1,0))</f>
        <v/>
      </c>
      <c r="AK3815">
        <f>IF($F3815="","",IF($AD3815="Yes",1,0))</f>
        <v/>
      </c>
      <c r="AL3815">
        <f>IF($AH3815=1,IFERROR(IF(VALUE($F3815)&lt;100000000,VALUE($F3815),1000000000),IFERROR(IF(VALUE(MID($F3815,2,20))&lt;100000000,VALUE(MID($F3815,2,20)),1000000000),1000000000))+ROW()/100000,"")</f>
        <v/>
      </c>
    </row>
    <row r="3816">
      <c r="A3816">
        <f>IF($F3816="","",IFERROR(IF(INDEX('Per Invoice'!$A$2:$A$2001,MATCH($F3816,'Per Invoice'!$B$2:$B$2001,0))=0,"",INDEX('Per Invoice'!$A$2:$A$2001,MATCH($F3816,'Per Invoice'!$B$2:$B$2001,0))),""))</f>
        <v/>
      </c>
      <c r="H3816" s="11" t="n"/>
      <c r="R3816" s="7">
        <f>IF($F3816="","",Q3816*Y3816/100)</f>
        <v/>
      </c>
      <c r="X3816" s="7" t="n"/>
      <c r="Y3816" s="7" t="n"/>
      <c r="Z3816" s="7">
        <f>IF($F3816="","",Y3816*AE3816/100)</f>
        <v/>
      </c>
      <c r="AA3816" s="7">
        <f>IF($F3816="","",Y3816-Z3816)</f>
        <v/>
      </c>
      <c r="AB3816" s="7">
        <f>IF($F3816="","",AA3816-R3816)</f>
        <v/>
      </c>
      <c r="AE3816">
        <f>IF($F3816="","",IF($AK3816=1,0,IF($AJ3816=1,Settings!$C$6,Settings!$C$7))*100)</f>
        <v/>
      </c>
      <c r="AG3816">
        <f>IF($F3816="","",$F3816&amp;"|"&amp;$D3816&amp;"")</f>
        <v/>
      </c>
      <c r="AH3816">
        <f>IF($F3816="","",IF(COUNTIF($AG$2:$AG3816,$AG3816)=1,1,0))</f>
        <v/>
      </c>
      <c r="AI3816">
        <f>IF($AH3816=1,SUMPRODUCT(--($AL$2:$AL$8001&lt;$AL3816))+1,"")</f>
        <v/>
      </c>
      <c r="AJ3816">
        <f>IF($F3816="","",IF(OR($U3816=TRUE(),$U3816="TRUE"),1,0))</f>
        <v/>
      </c>
      <c r="AK3816">
        <f>IF($F3816="","",IF($AD3816="Yes",1,0))</f>
        <v/>
      </c>
      <c r="AL3816">
        <f>IF($AH3816=1,IFERROR(IF(VALUE($F3816)&lt;100000000,VALUE($F3816),1000000000),IFERROR(IF(VALUE(MID($F3816,2,20))&lt;100000000,VALUE(MID($F3816,2,20)),1000000000),1000000000))+ROW()/100000,"")</f>
        <v/>
      </c>
    </row>
    <row r="3817">
      <c r="A3817">
        <f>IF($F3817="","",IFERROR(IF(INDEX('Per Invoice'!$A$2:$A$2001,MATCH($F3817,'Per Invoice'!$B$2:$B$2001,0))=0,"",INDEX('Per Invoice'!$A$2:$A$2001,MATCH($F3817,'Per Invoice'!$B$2:$B$2001,0))),""))</f>
        <v/>
      </c>
      <c r="H3817" s="11" t="n"/>
      <c r="R3817" s="7">
        <f>IF($F3817="","",Q3817*Y3817/100)</f>
        <v/>
      </c>
      <c r="X3817" s="7" t="n"/>
      <c r="Y3817" s="7" t="n"/>
      <c r="Z3817" s="7">
        <f>IF($F3817="","",Y3817*AE3817/100)</f>
        <v/>
      </c>
      <c r="AA3817" s="7">
        <f>IF($F3817="","",Y3817-Z3817)</f>
        <v/>
      </c>
      <c r="AB3817" s="7">
        <f>IF($F3817="","",AA3817-R3817)</f>
        <v/>
      </c>
      <c r="AE3817">
        <f>IF($F3817="","",IF($AK3817=1,0,IF($AJ3817=1,Settings!$C$6,Settings!$C$7))*100)</f>
        <v/>
      </c>
      <c r="AG3817">
        <f>IF($F3817="","",$F3817&amp;"|"&amp;$D3817&amp;"")</f>
        <v/>
      </c>
      <c r="AH3817">
        <f>IF($F3817="","",IF(COUNTIF($AG$2:$AG3817,$AG3817)=1,1,0))</f>
        <v/>
      </c>
      <c r="AI3817">
        <f>IF($AH3817=1,SUMPRODUCT(--($AL$2:$AL$8001&lt;$AL3817))+1,"")</f>
        <v/>
      </c>
      <c r="AJ3817">
        <f>IF($F3817="","",IF(OR($U3817=TRUE(),$U3817="TRUE"),1,0))</f>
        <v/>
      </c>
      <c r="AK3817">
        <f>IF($F3817="","",IF($AD3817="Yes",1,0))</f>
        <v/>
      </c>
      <c r="AL3817">
        <f>IF($AH3817=1,IFERROR(IF(VALUE($F3817)&lt;100000000,VALUE($F3817),1000000000),IFERROR(IF(VALUE(MID($F3817,2,20))&lt;100000000,VALUE(MID($F3817,2,20)),1000000000),1000000000))+ROW()/100000,"")</f>
        <v/>
      </c>
    </row>
    <row r="3818">
      <c r="A3818">
        <f>IF($F3818="","",IFERROR(IF(INDEX('Per Invoice'!$A$2:$A$2001,MATCH($F3818,'Per Invoice'!$B$2:$B$2001,0))=0,"",INDEX('Per Invoice'!$A$2:$A$2001,MATCH($F3818,'Per Invoice'!$B$2:$B$2001,0))),""))</f>
        <v/>
      </c>
      <c r="H3818" s="11" t="n"/>
      <c r="R3818" s="7">
        <f>IF($F3818="","",Q3818*Y3818/100)</f>
        <v/>
      </c>
      <c r="X3818" s="7" t="n"/>
      <c r="Y3818" s="7" t="n"/>
      <c r="Z3818" s="7">
        <f>IF($F3818="","",Y3818*AE3818/100)</f>
        <v/>
      </c>
      <c r="AA3818" s="7">
        <f>IF($F3818="","",Y3818-Z3818)</f>
        <v/>
      </c>
      <c r="AB3818" s="7">
        <f>IF($F3818="","",AA3818-R3818)</f>
        <v/>
      </c>
      <c r="AE3818">
        <f>IF($F3818="","",IF($AK3818=1,0,IF($AJ3818=1,Settings!$C$6,Settings!$C$7))*100)</f>
        <v/>
      </c>
      <c r="AG3818">
        <f>IF($F3818="","",$F3818&amp;"|"&amp;$D3818&amp;"")</f>
        <v/>
      </c>
      <c r="AH3818">
        <f>IF($F3818="","",IF(COUNTIF($AG$2:$AG3818,$AG3818)=1,1,0))</f>
        <v/>
      </c>
      <c r="AI3818">
        <f>IF($AH3818=1,SUMPRODUCT(--($AL$2:$AL$8001&lt;$AL3818))+1,"")</f>
        <v/>
      </c>
      <c r="AJ3818">
        <f>IF($F3818="","",IF(OR($U3818=TRUE(),$U3818="TRUE"),1,0))</f>
        <v/>
      </c>
      <c r="AK3818">
        <f>IF($F3818="","",IF($AD3818="Yes",1,0))</f>
        <v/>
      </c>
      <c r="AL3818">
        <f>IF($AH3818=1,IFERROR(IF(VALUE($F3818)&lt;100000000,VALUE($F3818),1000000000),IFERROR(IF(VALUE(MID($F3818,2,20))&lt;100000000,VALUE(MID($F3818,2,20)),1000000000),1000000000))+ROW()/100000,"")</f>
        <v/>
      </c>
    </row>
    <row r="3819">
      <c r="A3819">
        <f>IF($F3819="","",IFERROR(IF(INDEX('Per Invoice'!$A$2:$A$2001,MATCH($F3819,'Per Invoice'!$B$2:$B$2001,0))=0,"",INDEX('Per Invoice'!$A$2:$A$2001,MATCH($F3819,'Per Invoice'!$B$2:$B$2001,0))),""))</f>
        <v/>
      </c>
      <c r="H3819" s="11" t="n"/>
      <c r="R3819" s="7">
        <f>IF($F3819="","",Q3819*Y3819/100)</f>
        <v/>
      </c>
      <c r="X3819" s="7" t="n"/>
      <c r="Y3819" s="7" t="n"/>
      <c r="Z3819" s="7">
        <f>IF($F3819="","",Y3819*AE3819/100)</f>
        <v/>
      </c>
      <c r="AA3819" s="7">
        <f>IF($F3819="","",Y3819-Z3819)</f>
        <v/>
      </c>
      <c r="AB3819" s="7">
        <f>IF($F3819="","",AA3819-R3819)</f>
        <v/>
      </c>
      <c r="AE3819">
        <f>IF($F3819="","",IF($AK3819=1,0,IF($AJ3819=1,Settings!$C$6,Settings!$C$7))*100)</f>
        <v/>
      </c>
      <c r="AG3819">
        <f>IF($F3819="","",$F3819&amp;"|"&amp;$D3819&amp;"")</f>
        <v/>
      </c>
      <c r="AH3819">
        <f>IF($F3819="","",IF(COUNTIF($AG$2:$AG3819,$AG3819)=1,1,0))</f>
        <v/>
      </c>
      <c r="AI3819">
        <f>IF($AH3819=1,SUMPRODUCT(--($AL$2:$AL$8001&lt;$AL3819))+1,"")</f>
        <v/>
      </c>
      <c r="AJ3819">
        <f>IF($F3819="","",IF(OR($U3819=TRUE(),$U3819="TRUE"),1,0))</f>
        <v/>
      </c>
      <c r="AK3819">
        <f>IF($F3819="","",IF($AD3819="Yes",1,0))</f>
        <v/>
      </c>
      <c r="AL3819">
        <f>IF($AH3819=1,IFERROR(IF(VALUE($F3819)&lt;100000000,VALUE($F3819),1000000000),IFERROR(IF(VALUE(MID($F3819,2,20))&lt;100000000,VALUE(MID($F3819,2,20)),1000000000),1000000000))+ROW()/100000,"")</f>
        <v/>
      </c>
    </row>
    <row r="3820">
      <c r="A3820">
        <f>IF($F3820="","",IFERROR(IF(INDEX('Per Invoice'!$A$2:$A$2001,MATCH($F3820,'Per Invoice'!$B$2:$B$2001,0))=0,"",INDEX('Per Invoice'!$A$2:$A$2001,MATCH($F3820,'Per Invoice'!$B$2:$B$2001,0))),""))</f>
        <v/>
      </c>
      <c r="H3820" s="11" t="n"/>
      <c r="R3820" s="7">
        <f>IF($F3820="","",Q3820*Y3820/100)</f>
        <v/>
      </c>
      <c r="X3820" s="7" t="n"/>
      <c r="Y3820" s="7" t="n"/>
      <c r="Z3820" s="7">
        <f>IF($F3820="","",Y3820*AE3820/100)</f>
        <v/>
      </c>
      <c r="AA3820" s="7">
        <f>IF($F3820="","",Y3820-Z3820)</f>
        <v/>
      </c>
      <c r="AB3820" s="7">
        <f>IF($F3820="","",AA3820-R3820)</f>
        <v/>
      </c>
      <c r="AE3820">
        <f>IF($F3820="","",IF($AK3820=1,0,IF($AJ3820=1,Settings!$C$6,Settings!$C$7))*100)</f>
        <v/>
      </c>
      <c r="AG3820">
        <f>IF($F3820="","",$F3820&amp;"|"&amp;$D3820&amp;"")</f>
        <v/>
      </c>
      <c r="AH3820">
        <f>IF($F3820="","",IF(COUNTIF($AG$2:$AG3820,$AG3820)=1,1,0))</f>
        <v/>
      </c>
      <c r="AI3820">
        <f>IF($AH3820=1,SUMPRODUCT(--($AL$2:$AL$8001&lt;$AL3820))+1,"")</f>
        <v/>
      </c>
      <c r="AJ3820">
        <f>IF($F3820="","",IF(OR($U3820=TRUE(),$U3820="TRUE"),1,0))</f>
        <v/>
      </c>
      <c r="AK3820">
        <f>IF($F3820="","",IF($AD3820="Yes",1,0))</f>
        <v/>
      </c>
      <c r="AL3820">
        <f>IF($AH3820=1,IFERROR(IF(VALUE($F3820)&lt;100000000,VALUE($F3820),1000000000),IFERROR(IF(VALUE(MID($F3820,2,20))&lt;100000000,VALUE(MID($F3820,2,20)),1000000000),1000000000))+ROW()/100000,"")</f>
        <v/>
      </c>
    </row>
    <row r="3821">
      <c r="A3821">
        <f>IF($F3821="","",IFERROR(IF(INDEX('Per Invoice'!$A$2:$A$2001,MATCH($F3821,'Per Invoice'!$B$2:$B$2001,0))=0,"",INDEX('Per Invoice'!$A$2:$A$2001,MATCH($F3821,'Per Invoice'!$B$2:$B$2001,0))),""))</f>
        <v/>
      </c>
      <c r="H3821" s="11" t="n"/>
      <c r="R3821" s="7">
        <f>IF($F3821="","",Q3821*Y3821/100)</f>
        <v/>
      </c>
      <c r="X3821" s="7" t="n"/>
      <c r="Y3821" s="7" t="n"/>
      <c r="Z3821" s="7">
        <f>IF($F3821="","",Y3821*AE3821/100)</f>
        <v/>
      </c>
      <c r="AA3821" s="7">
        <f>IF($F3821="","",Y3821-Z3821)</f>
        <v/>
      </c>
      <c r="AB3821" s="7">
        <f>IF($F3821="","",AA3821-R3821)</f>
        <v/>
      </c>
      <c r="AE3821">
        <f>IF($F3821="","",IF($AK3821=1,0,IF($AJ3821=1,Settings!$C$6,Settings!$C$7))*100)</f>
        <v/>
      </c>
      <c r="AG3821">
        <f>IF($F3821="","",$F3821&amp;"|"&amp;$D3821&amp;"")</f>
        <v/>
      </c>
      <c r="AH3821">
        <f>IF($F3821="","",IF(COUNTIF($AG$2:$AG3821,$AG3821)=1,1,0))</f>
        <v/>
      </c>
      <c r="AI3821">
        <f>IF($AH3821=1,SUMPRODUCT(--($AL$2:$AL$8001&lt;$AL3821))+1,"")</f>
        <v/>
      </c>
      <c r="AJ3821">
        <f>IF($F3821="","",IF(OR($U3821=TRUE(),$U3821="TRUE"),1,0))</f>
        <v/>
      </c>
      <c r="AK3821">
        <f>IF($F3821="","",IF($AD3821="Yes",1,0))</f>
        <v/>
      </c>
      <c r="AL3821">
        <f>IF($AH3821=1,IFERROR(IF(VALUE($F3821)&lt;100000000,VALUE($F3821),1000000000),IFERROR(IF(VALUE(MID($F3821,2,20))&lt;100000000,VALUE(MID($F3821,2,20)),1000000000),1000000000))+ROW()/100000,"")</f>
        <v/>
      </c>
    </row>
    <row r="3822">
      <c r="A3822">
        <f>IF($F3822="","",IFERROR(IF(INDEX('Per Invoice'!$A$2:$A$2001,MATCH($F3822,'Per Invoice'!$B$2:$B$2001,0))=0,"",INDEX('Per Invoice'!$A$2:$A$2001,MATCH($F3822,'Per Invoice'!$B$2:$B$2001,0))),""))</f>
        <v/>
      </c>
      <c r="H3822" s="11" t="n"/>
      <c r="R3822" s="7">
        <f>IF($F3822="","",Q3822*Y3822/100)</f>
        <v/>
      </c>
      <c r="X3822" s="7" t="n"/>
      <c r="Y3822" s="7" t="n"/>
      <c r="Z3822" s="7">
        <f>IF($F3822="","",Y3822*AE3822/100)</f>
        <v/>
      </c>
      <c r="AA3822" s="7">
        <f>IF($F3822="","",Y3822-Z3822)</f>
        <v/>
      </c>
      <c r="AB3822" s="7">
        <f>IF($F3822="","",AA3822-R3822)</f>
        <v/>
      </c>
      <c r="AE3822">
        <f>IF($F3822="","",IF($AK3822=1,0,IF($AJ3822=1,Settings!$C$6,Settings!$C$7))*100)</f>
        <v/>
      </c>
      <c r="AG3822">
        <f>IF($F3822="","",$F3822&amp;"|"&amp;$D3822&amp;"")</f>
        <v/>
      </c>
      <c r="AH3822">
        <f>IF($F3822="","",IF(COUNTIF($AG$2:$AG3822,$AG3822)=1,1,0))</f>
        <v/>
      </c>
      <c r="AI3822">
        <f>IF($AH3822=1,SUMPRODUCT(--($AL$2:$AL$8001&lt;$AL3822))+1,"")</f>
        <v/>
      </c>
      <c r="AJ3822">
        <f>IF($F3822="","",IF(OR($U3822=TRUE(),$U3822="TRUE"),1,0))</f>
        <v/>
      </c>
      <c r="AK3822">
        <f>IF($F3822="","",IF($AD3822="Yes",1,0))</f>
        <v/>
      </c>
      <c r="AL3822">
        <f>IF($AH3822=1,IFERROR(IF(VALUE($F3822)&lt;100000000,VALUE($F3822),1000000000),IFERROR(IF(VALUE(MID($F3822,2,20))&lt;100000000,VALUE(MID($F3822,2,20)),1000000000),1000000000))+ROW()/100000,"")</f>
        <v/>
      </c>
    </row>
    <row r="3823">
      <c r="A3823">
        <f>IF($F3823="","",IFERROR(IF(INDEX('Per Invoice'!$A$2:$A$2001,MATCH($F3823,'Per Invoice'!$B$2:$B$2001,0))=0,"",INDEX('Per Invoice'!$A$2:$A$2001,MATCH($F3823,'Per Invoice'!$B$2:$B$2001,0))),""))</f>
        <v/>
      </c>
      <c r="H3823" s="11" t="n"/>
      <c r="R3823" s="7">
        <f>IF($F3823="","",Q3823*Y3823/100)</f>
        <v/>
      </c>
      <c r="X3823" s="7" t="n"/>
      <c r="Y3823" s="7" t="n"/>
      <c r="Z3823" s="7">
        <f>IF($F3823="","",Y3823*AE3823/100)</f>
        <v/>
      </c>
      <c r="AA3823" s="7">
        <f>IF($F3823="","",Y3823-Z3823)</f>
        <v/>
      </c>
      <c r="AB3823" s="7">
        <f>IF($F3823="","",AA3823-R3823)</f>
        <v/>
      </c>
      <c r="AE3823">
        <f>IF($F3823="","",IF($AK3823=1,0,IF($AJ3823=1,Settings!$C$6,Settings!$C$7))*100)</f>
        <v/>
      </c>
      <c r="AG3823">
        <f>IF($F3823="","",$F3823&amp;"|"&amp;$D3823&amp;"")</f>
        <v/>
      </c>
      <c r="AH3823">
        <f>IF($F3823="","",IF(COUNTIF($AG$2:$AG3823,$AG3823)=1,1,0))</f>
        <v/>
      </c>
      <c r="AI3823">
        <f>IF($AH3823=1,SUMPRODUCT(--($AL$2:$AL$8001&lt;$AL3823))+1,"")</f>
        <v/>
      </c>
      <c r="AJ3823">
        <f>IF($F3823="","",IF(OR($U3823=TRUE(),$U3823="TRUE"),1,0))</f>
        <v/>
      </c>
      <c r="AK3823">
        <f>IF($F3823="","",IF($AD3823="Yes",1,0))</f>
        <v/>
      </c>
      <c r="AL3823">
        <f>IF($AH3823=1,IFERROR(IF(VALUE($F3823)&lt;100000000,VALUE($F3823),1000000000),IFERROR(IF(VALUE(MID($F3823,2,20))&lt;100000000,VALUE(MID($F3823,2,20)),1000000000),1000000000))+ROW()/100000,"")</f>
        <v/>
      </c>
    </row>
    <row r="3824">
      <c r="A3824">
        <f>IF($F3824="","",IFERROR(IF(INDEX('Per Invoice'!$A$2:$A$2001,MATCH($F3824,'Per Invoice'!$B$2:$B$2001,0))=0,"",INDEX('Per Invoice'!$A$2:$A$2001,MATCH($F3824,'Per Invoice'!$B$2:$B$2001,0))),""))</f>
        <v/>
      </c>
      <c r="H3824" s="11" t="n"/>
      <c r="R3824" s="7">
        <f>IF($F3824="","",Q3824*Y3824/100)</f>
        <v/>
      </c>
      <c r="X3824" s="7" t="n"/>
      <c r="Y3824" s="7" t="n"/>
      <c r="Z3824" s="7">
        <f>IF($F3824="","",Y3824*AE3824/100)</f>
        <v/>
      </c>
      <c r="AA3824" s="7">
        <f>IF($F3824="","",Y3824-Z3824)</f>
        <v/>
      </c>
      <c r="AB3824" s="7">
        <f>IF($F3824="","",AA3824-R3824)</f>
        <v/>
      </c>
      <c r="AE3824">
        <f>IF($F3824="","",IF($AK3824=1,0,IF($AJ3824=1,Settings!$C$6,Settings!$C$7))*100)</f>
        <v/>
      </c>
      <c r="AG3824">
        <f>IF($F3824="","",$F3824&amp;"|"&amp;$D3824&amp;"")</f>
        <v/>
      </c>
      <c r="AH3824">
        <f>IF($F3824="","",IF(COUNTIF($AG$2:$AG3824,$AG3824)=1,1,0))</f>
        <v/>
      </c>
      <c r="AI3824">
        <f>IF($AH3824=1,SUMPRODUCT(--($AL$2:$AL$8001&lt;$AL3824))+1,"")</f>
        <v/>
      </c>
      <c r="AJ3824">
        <f>IF($F3824="","",IF(OR($U3824=TRUE(),$U3824="TRUE"),1,0))</f>
        <v/>
      </c>
      <c r="AK3824">
        <f>IF($F3824="","",IF($AD3824="Yes",1,0))</f>
        <v/>
      </c>
      <c r="AL3824">
        <f>IF($AH3824=1,IFERROR(IF(VALUE($F3824)&lt;100000000,VALUE($F3824),1000000000),IFERROR(IF(VALUE(MID($F3824,2,20))&lt;100000000,VALUE(MID($F3824,2,20)),1000000000),1000000000))+ROW()/100000,"")</f>
        <v/>
      </c>
    </row>
    <row r="3825">
      <c r="A3825">
        <f>IF($F3825="","",IFERROR(IF(INDEX('Per Invoice'!$A$2:$A$2001,MATCH($F3825,'Per Invoice'!$B$2:$B$2001,0))=0,"",INDEX('Per Invoice'!$A$2:$A$2001,MATCH($F3825,'Per Invoice'!$B$2:$B$2001,0))),""))</f>
        <v/>
      </c>
      <c r="H3825" s="11" t="n"/>
      <c r="R3825" s="7">
        <f>IF($F3825="","",Q3825*Y3825/100)</f>
        <v/>
      </c>
      <c r="X3825" s="7" t="n"/>
      <c r="Y3825" s="7" t="n"/>
      <c r="Z3825" s="7">
        <f>IF($F3825="","",Y3825*AE3825/100)</f>
        <v/>
      </c>
      <c r="AA3825" s="7">
        <f>IF($F3825="","",Y3825-Z3825)</f>
        <v/>
      </c>
      <c r="AB3825" s="7">
        <f>IF($F3825="","",AA3825-R3825)</f>
        <v/>
      </c>
      <c r="AE3825">
        <f>IF($F3825="","",IF($AK3825=1,0,IF($AJ3825=1,Settings!$C$6,Settings!$C$7))*100)</f>
        <v/>
      </c>
      <c r="AG3825">
        <f>IF($F3825="","",$F3825&amp;"|"&amp;$D3825&amp;"")</f>
        <v/>
      </c>
      <c r="AH3825">
        <f>IF($F3825="","",IF(COUNTIF($AG$2:$AG3825,$AG3825)=1,1,0))</f>
        <v/>
      </c>
      <c r="AI3825">
        <f>IF($AH3825=1,SUMPRODUCT(--($AL$2:$AL$8001&lt;$AL3825))+1,"")</f>
        <v/>
      </c>
      <c r="AJ3825">
        <f>IF($F3825="","",IF(OR($U3825=TRUE(),$U3825="TRUE"),1,0))</f>
        <v/>
      </c>
      <c r="AK3825">
        <f>IF($F3825="","",IF($AD3825="Yes",1,0))</f>
        <v/>
      </c>
      <c r="AL3825">
        <f>IF($AH3825=1,IFERROR(IF(VALUE($F3825)&lt;100000000,VALUE($F3825),1000000000),IFERROR(IF(VALUE(MID($F3825,2,20))&lt;100000000,VALUE(MID($F3825,2,20)),1000000000),1000000000))+ROW()/100000,"")</f>
        <v/>
      </c>
    </row>
    <row r="3826">
      <c r="A3826">
        <f>IF($F3826="","",IFERROR(IF(INDEX('Per Invoice'!$A$2:$A$2001,MATCH($F3826,'Per Invoice'!$B$2:$B$2001,0))=0,"",INDEX('Per Invoice'!$A$2:$A$2001,MATCH($F3826,'Per Invoice'!$B$2:$B$2001,0))),""))</f>
        <v/>
      </c>
      <c r="H3826" s="11" t="n"/>
      <c r="R3826" s="7">
        <f>IF($F3826="","",Q3826*Y3826/100)</f>
        <v/>
      </c>
      <c r="X3826" s="7" t="n"/>
      <c r="Y3826" s="7" t="n"/>
      <c r="Z3826" s="7">
        <f>IF($F3826="","",Y3826*AE3826/100)</f>
        <v/>
      </c>
      <c r="AA3826" s="7">
        <f>IF($F3826="","",Y3826-Z3826)</f>
        <v/>
      </c>
      <c r="AB3826" s="7">
        <f>IF($F3826="","",AA3826-R3826)</f>
        <v/>
      </c>
      <c r="AE3826">
        <f>IF($F3826="","",IF($AK3826=1,0,IF($AJ3826=1,Settings!$C$6,Settings!$C$7))*100)</f>
        <v/>
      </c>
      <c r="AG3826">
        <f>IF($F3826="","",$F3826&amp;"|"&amp;$D3826&amp;"")</f>
        <v/>
      </c>
      <c r="AH3826">
        <f>IF($F3826="","",IF(COUNTIF($AG$2:$AG3826,$AG3826)=1,1,0))</f>
        <v/>
      </c>
      <c r="AI3826">
        <f>IF($AH3826=1,SUMPRODUCT(--($AL$2:$AL$8001&lt;$AL3826))+1,"")</f>
        <v/>
      </c>
      <c r="AJ3826">
        <f>IF($F3826="","",IF(OR($U3826=TRUE(),$U3826="TRUE"),1,0))</f>
        <v/>
      </c>
      <c r="AK3826">
        <f>IF($F3826="","",IF($AD3826="Yes",1,0))</f>
        <v/>
      </c>
      <c r="AL3826">
        <f>IF($AH3826=1,IFERROR(IF(VALUE($F3826)&lt;100000000,VALUE($F3826),1000000000),IFERROR(IF(VALUE(MID($F3826,2,20))&lt;100000000,VALUE(MID($F3826,2,20)),1000000000),1000000000))+ROW()/100000,"")</f>
        <v/>
      </c>
    </row>
    <row r="3827">
      <c r="A3827">
        <f>IF($F3827="","",IFERROR(IF(INDEX('Per Invoice'!$A$2:$A$2001,MATCH($F3827,'Per Invoice'!$B$2:$B$2001,0))=0,"",INDEX('Per Invoice'!$A$2:$A$2001,MATCH($F3827,'Per Invoice'!$B$2:$B$2001,0))),""))</f>
        <v/>
      </c>
      <c r="H3827" s="11" t="n"/>
      <c r="R3827" s="7">
        <f>IF($F3827="","",Q3827*Y3827/100)</f>
        <v/>
      </c>
      <c r="X3827" s="7" t="n"/>
      <c r="Y3827" s="7" t="n"/>
      <c r="Z3827" s="7">
        <f>IF($F3827="","",Y3827*AE3827/100)</f>
        <v/>
      </c>
      <c r="AA3827" s="7">
        <f>IF($F3827="","",Y3827-Z3827)</f>
        <v/>
      </c>
      <c r="AB3827" s="7">
        <f>IF($F3827="","",AA3827-R3827)</f>
        <v/>
      </c>
      <c r="AE3827">
        <f>IF($F3827="","",IF($AK3827=1,0,IF($AJ3827=1,Settings!$C$6,Settings!$C$7))*100)</f>
        <v/>
      </c>
      <c r="AG3827">
        <f>IF($F3827="","",$F3827&amp;"|"&amp;$D3827&amp;"")</f>
        <v/>
      </c>
      <c r="AH3827">
        <f>IF($F3827="","",IF(COUNTIF($AG$2:$AG3827,$AG3827)=1,1,0))</f>
        <v/>
      </c>
      <c r="AI3827">
        <f>IF($AH3827=1,SUMPRODUCT(--($AL$2:$AL$8001&lt;$AL3827))+1,"")</f>
        <v/>
      </c>
      <c r="AJ3827">
        <f>IF($F3827="","",IF(OR($U3827=TRUE(),$U3827="TRUE"),1,0))</f>
        <v/>
      </c>
      <c r="AK3827">
        <f>IF($F3827="","",IF($AD3827="Yes",1,0))</f>
        <v/>
      </c>
      <c r="AL3827">
        <f>IF($AH3827=1,IFERROR(IF(VALUE($F3827)&lt;100000000,VALUE($F3827),1000000000),IFERROR(IF(VALUE(MID($F3827,2,20))&lt;100000000,VALUE(MID($F3827,2,20)),1000000000),1000000000))+ROW()/100000,"")</f>
        <v/>
      </c>
    </row>
    <row r="3828">
      <c r="A3828">
        <f>IF($F3828="","",IFERROR(IF(INDEX('Per Invoice'!$A$2:$A$2001,MATCH($F3828,'Per Invoice'!$B$2:$B$2001,0))=0,"",INDEX('Per Invoice'!$A$2:$A$2001,MATCH($F3828,'Per Invoice'!$B$2:$B$2001,0))),""))</f>
        <v/>
      </c>
      <c r="H3828" s="11" t="n"/>
      <c r="R3828" s="7">
        <f>IF($F3828="","",Q3828*Y3828/100)</f>
        <v/>
      </c>
      <c r="X3828" s="7" t="n"/>
      <c r="Y3828" s="7" t="n"/>
      <c r="Z3828" s="7">
        <f>IF($F3828="","",Y3828*AE3828/100)</f>
        <v/>
      </c>
      <c r="AA3828" s="7">
        <f>IF($F3828="","",Y3828-Z3828)</f>
        <v/>
      </c>
      <c r="AB3828" s="7">
        <f>IF($F3828="","",AA3828-R3828)</f>
        <v/>
      </c>
      <c r="AE3828">
        <f>IF($F3828="","",IF($AK3828=1,0,IF($AJ3828=1,Settings!$C$6,Settings!$C$7))*100)</f>
        <v/>
      </c>
      <c r="AG3828">
        <f>IF($F3828="","",$F3828&amp;"|"&amp;$D3828&amp;"")</f>
        <v/>
      </c>
      <c r="AH3828">
        <f>IF($F3828="","",IF(COUNTIF($AG$2:$AG3828,$AG3828)=1,1,0))</f>
        <v/>
      </c>
      <c r="AI3828">
        <f>IF($AH3828=1,SUMPRODUCT(--($AL$2:$AL$8001&lt;$AL3828))+1,"")</f>
        <v/>
      </c>
      <c r="AJ3828">
        <f>IF($F3828="","",IF(OR($U3828=TRUE(),$U3828="TRUE"),1,0))</f>
        <v/>
      </c>
      <c r="AK3828">
        <f>IF($F3828="","",IF($AD3828="Yes",1,0))</f>
        <v/>
      </c>
      <c r="AL3828">
        <f>IF($AH3828=1,IFERROR(IF(VALUE($F3828)&lt;100000000,VALUE($F3828),1000000000),IFERROR(IF(VALUE(MID($F3828,2,20))&lt;100000000,VALUE(MID($F3828,2,20)),1000000000),1000000000))+ROW()/100000,"")</f>
        <v/>
      </c>
    </row>
    <row r="3829">
      <c r="A3829">
        <f>IF($F3829="","",IFERROR(IF(INDEX('Per Invoice'!$A$2:$A$2001,MATCH($F3829,'Per Invoice'!$B$2:$B$2001,0))=0,"",INDEX('Per Invoice'!$A$2:$A$2001,MATCH($F3829,'Per Invoice'!$B$2:$B$2001,0))),""))</f>
        <v/>
      </c>
      <c r="H3829" s="11" t="n"/>
      <c r="R3829" s="7">
        <f>IF($F3829="","",Q3829*Y3829/100)</f>
        <v/>
      </c>
      <c r="X3829" s="7" t="n"/>
      <c r="Y3829" s="7" t="n"/>
      <c r="Z3829" s="7">
        <f>IF($F3829="","",Y3829*AE3829/100)</f>
        <v/>
      </c>
      <c r="AA3829" s="7">
        <f>IF($F3829="","",Y3829-Z3829)</f>
        <v/>
      </c>
      <c r="AB3829" s="7">
        <f>IF($F3829="","",AA3829-R3829)</f>
        <v/>
      </c>
      <c r="AE3829">
        <f>IF($F3829="","",IF($AK3829=1,0,IF($AJ3829=1,Settings!$C$6,Settings!$C$7))*100)</f>
        <v/>
      </c>
      <c r="AG3829">
        <f>IF($F3829="","",$F3829&amp;"|"&amp;$D3829&amp;"")</f>
        <v/>
      </c>
      <c r="AH3829">
        <f>IF($F3829="","",IF(COUNTIF($AG$2:$AG3829,$AG3829)=1,1,0))</f>
        <v/>
      </c>
      <c r="AI3829">
        <f>IF($AH3829=1,SUMPRODUCT(--($AL$2:$AL$8001&lt;$AL3829))+1,"")</f>
        <v/>
      </c>
      <c r="AJ3829">
        <f>IF($F3829="","",IF(OR($U3829=TRUE(),$U3829="TRUE"),1,0))</f>
        <v/>
      </c>
      <c r="AK3829">
        <f>IF($F3829="","",IF($AD3829="Yes",1,0))</f>
        <v/>
      </c>
      <c r="AL3829">
        <f>IF($AH3829=1,IFERROR(IF(VALUE($F3829)&lt;100000000,VALUE($F3829),1000000000),IFERROR(IF(VALUE(MID($F3829,2,20))&lt;100000000,VALUE(MID($F3829,2,20)),1000000000),1000000000))+ROW()/100000,"")</f>
        <v/>
      </c>
    </row>
    <row r="3830">
      <c r="A3830">
        <f>IF($F3830="","",IFERROR(IF(INDEX('Per Invoice'!$A$2:$A$2001,MATCH($F3830,'Per Invoice'!$B$2:$B$2001,0))=0,"",INDEX('Per Invoice'!$A$2:$A$2001,MATCH($F3830,'Per Invoice'!$B$2:$B$2001,0))),""))</f>
        <v/>
      </c>
      <c r="H3830" s="11" t="n"/>
      <c r="R3830" s="7">
        <f>IF($F3830="","",Q3830*Y3830/100)</f>
        <v/>
      </c>
      <c r="X3830" s="7" t="n"/>
      <c r="Y3830" s="7" t="n"/>
      <c r="Z3830" s="7">
        <f>IF($F3830="","",Y3830*AE3830/100)</f>
        <v/>
      </c>
      <c r="AA3830" s="7">
        <f>IF($F3830="","",Y3830-Z3830)</f>
        <v/>
      </c>
      <c r="AB3830" s="7">
        <f>IF($F3830="","",AA3830-R3830)</f>
        <v/>
      </c>
      <c r="AE3830">
        <f>IF($F3830="","",IF($AK3830=1,0,IF($AJ3830=1,Settings!$C$6,Settings!$C$7))*100)</f>
        <v/>
      </c>
      <c r="AG3830">
        <f>IF($F3830="","",$F3830&amp;"|"&amp;$D3830&amp;"")</f>
        <v/>
      </c>
      <c r="AH3830">
        <f>IF($F3830="","",IF(COUNTIF($AG$2:$AG3830,$AG3830)=1,1,0))</f>
        <v/>
      </c>
      <c r="AI3830">
        <f>IF($AH3830=1,SUMPRODUCT(--($AL$2:$AL$8001&lt;$AL3830))+1,"")</f>
        <v/>
      </c>
      <c r="AJ3830">
        <f>IF($F3830="","",IF(OR($U3830=TRUE(),$U3830="TRUE"),1,0))</f>
        <v/>
      </c>
      <c r="AK3830">
        <f>IF($F3830="","",IF($AD3830="Yes",1,0))</f>
        <v/>
      </c>
      <c r="AL3830">
        <f>IF($AH3830=1,IFERROR(IF(VALUE($F3830)&lt;100000000,VALUE($F3830),1000000000),IFERROR(IF(VALUE(MID($F3830,2,20))&lt;100000000,VALUE(MID($F3830,2,20)),1000000000),1000000000))+ROW()/100000,"")</f>
        <v/>
      </c>
    </row>
    <row r="3831">
      <c r="A3831">
        <f>IF($F3831="","",IFERROR(IF(INDEX('Per Invoice'!$A$2:$A$2001,MATCH($F3831,'Per Invoice'!$B$2:$B$2001,0))=0,"",INDEX('Per Invoice'!$A$2:$A$2001,MATCH($F3831,'Per Invoice'!$B$2:$B$2001,0))),""))</f>
        <v/>
      </c>
      <c r="H3831" s="11" t="n"/>
      <c r="R3831" s="7">
        <f>IF($F3831="","",Q3831*Y3831/100)</f>
        <v/>
      </c>
      <c r="X3831" s="7" t="n"/>
      <c r="Y3831" s="7" t="n"/>
      <c r="Z3831" s="7">
        <f>IF($F3831="","",Y3831*AE3831/100)</f>
        <v/>
      </c>
      <c r="AA3831" s="7">
        <f>IF($F3831="","",Y3831-Z3831)</f>
        <v/>
      </c>
      <c r="AB3831" s="7">
        <f>IF($F3831="","",AA3831-R3831)</f>
        <v/>
      </c>
      <c r="AE3831">
        <f>IF($F3831="","",IF($AK3831=1,0,IF($AJ3831=1,Settings!$C$6,Settings!$C$7))*100)</f>
        <v/>
      </c>
      <c r="AG3831">
        <f>IF($F3831="","",$F3831&amp;"|"&amp;$D3831&amp;"")</f>
        <v/>
      </c>
      <c r="AH3831">
        <f>IF($F3831="","",IF(COUNTIF($AG$2:$AG3831,$AG3831)=1,1,0))</f>
        <v/>
      </c>
      <c r="AI3831">
        <f>IF($AH3831=1,SUMPRODUCT(--($AL$2:$AL$8001&lt;$AL3831))+1,"")</f>
        <v/>
      </c>
      <c r="AJ3831">
        <f>IF($F3831="","",IF(OR($U3831=TRUE(),$U3831="TRUE"),1,0))</f>
        <v/>
      </c>
      <c r="AK3831">
        <f>IF($F3831="","",IF($AD3831="Yes",1,0))</f>
        <v/>
      </c>
      <c r="AL3831">
        <f>IF($AH3831=1,IFERROR(IF(VALUE($F3831)&lt;100000000,VALUE($F3831),1000000000),IFERROR(IF(VALUE(MID($F3831,2,20))&lt;100000000,VALUE(MID($F3831,2,20)),1000000000),1000000000))+ROW()/100000,"")</f>
        <v/>
      </c>
    </row>
    <row r="3832">
      <c r="A3832">
        <f>IF($F3832="","",IFERROR(IF(INDEX('Per Invoice'!$A$2:$A$2001,MATCH($F3832,'Per Invoice'!$B$2:$B$2001,0))=0,"",INDEX('Per Invoice'!$A$2:$A$2001,MATCH($F3832,'Per Invoice'!$B$2:$B$2001,0))),""))</f>
        <v/>
      </c>
      <c r="H3832" s="11" t="n"/>
      <c r="R3832" s="7">
        <f>IF($F3832="","",Q3832*Y3832/100)</f>
        <v/>
      </c>
      <c r="X3832" s="7" t="n"/>
      <c r="Y3832" s="7" t="n"/>
      <c r="Z3832" s="7">
        <f>IF($F3832="","",Y3832*AE3832/100)</f>
        <v/>
      </c>
      <c r="AA3832" s="7">
        <f>IF($F3832="","",Y3832-Z3832)</f>
        <v/>
      </c>
      <c r="AB3832" s="7">
        <f>IF($F3832="","",AA3832-R3832)</f>
        <v/>
      </c>
      <c r="AE3832">
        <f>IF($F3832="","",IF($AK3832=1,0,IF($AJ3832=1,Settings!$C$6,Settings!$C$7))*100)</f>
        <v/>
      </c>
      <c r="AG3832">
        <f>IF($F3832="","",$F3832&amp;"|"&amp;$D3832&amp;"")</f>
        <v/>
      </c>
      <c r="AH3832">
        <f>IF($F3832="","",IF(COUNTIF($AG$2:$AG3832,$AG3832)=1,1,0))</f>
        <v/>
      </c>
      <c r="AI3832">
        <f>IF($AH3832=1,SUMPRODUCT(--($AL$2:$AL$8001&lt;$AL3832))+1,"")</f>
        <v/>
      </c>
      <c r="AJ3832">
        <f>IF($F3832="","",IF(OR($U3832=TRUE(),$U3832="TRUE"),1,0))</f>
        <v/>
      </c>
      <c r="AK3832">
        <f>IF($F3832="","",IF($AD3832="Yes",1,0))</f>
        <v/>
      </c>
      <c r="AL3832">
        <f>IF($AH3832=1,IFERROR(IF(VALUE($F3832)&lt;100000000,VALUE($F3832),1000000000),IFERROR(IF(VALUE(MID($F3832,2,20))&lt;100000000,VALUE(MID($F3832,2,20)),1000000000),1000000000))+ROW()/100000,"")</f>
        <v/>
      </c>
    </row>
    <row r="3833">
      <c r="A3833">
        <f>IF($F3833="","",IFERROR(IF(INDEX('Per Invoice'!$A$2:$A$2001,MATCH($F3833,'Per Invoice'!$B$2:$B$2001,0))=0,"",INDEX('Per Invoice'!$A$2:$A$2001,MATCH($F3833,'Per Invoice'!$B$2:$B$2001,0))),""))</f>
        <v/>
      </c>
      <c r="H3833" s="11" t="n"/>
      <c r="R3833" s="7">
        <f>IF($F3833="","",Q3833*Y3833/100)</f>
        <v/>
      </c>
      <c r="X3833" s="7" t="n"/>
      <c r="Y3833" s="7" t="n"/>
      <c r="Z3833" s="7">
        <f>IF($F3833="","",Y3833*AE3833/100)</f>
        <v/>
      </c>
      <c r="AA3833" s="7">
        <f>IF($F3833="","",Y3833-Z3833)</f>
        <v/>
      </c>
      <c r="AB3833" s="7">
        <f>IF($F3833="","",AA3833-R3833)</f>
        <v/>
      </c>
      <c r="AE3833">
        <f>IF($F3833="","",IF($AK3833=1,0,IF($AJ3833=1,Settings!$C$6,Settings!$C$7))*100)</f>
        <v/>
      </c>
      <c r="AG3833">
        <f>IF($F3833="","",$F3833&amp;"|"&amp;$D3833&amp;"")</f>
        <v/>
      </c>
      <c r="AH3833">
        <f>IF($F3833="","",IF(COUNTIF($AG$2:$AG3833,$AG3833)=1,1,0))</f>
        <v/>
      </c>
      <c r="AI3833">
        <f>IF($AH3833=1,SUMPRODUCT(--($AL$2:$AL$8001&lt;$AL3833))+1,"")</f>
        <v/>
      </c>
      <c r="AJ3833">
        <f>IF($F3833="","",IF(OR($U3833=TRUE(),$U3833="TRUE"),1,0))</f>
        <v/>
      </c>
      <c r="AK3833">
        <f>IF($F3833="","",IF($AD3833="Yes",1,0))</f>
        <v/>
      </c>
      <c r="AL3833">
        <f>IF($AH3833=1,IFERROR(IF(VALUE($F3833)&lt;100000000,VALUE($F3833),1000000000),IFERROR(IF(VALUE(MID($F3833,2,20))&lt;100000000,VALUE(MID($F3833,2,20)),1000000000),1000000000))+ROW()/100000,"")</f>
        <v/>
      </c>
    </row>
    <row r="3834">
      <c r="A3834">
        <f>IF($F3834="","",IFERROR(IF(INDEX('Per Invoice'!$A$2:$A$2001,MATCH($F3834,'Per Invoice'!$B$2:$B$2001,0))=0,"",INDEX('Per Invoice'!$A$2:$A$2001,MATCH($F3834,'Per Invoice'!$B$2:$B$2001,0))),""))</f>
        <v/>
      </c>
      <c r="H3834" s="11" t="n"/>
      <c r="R3834" s="7">
        <f>IF($F3834="","",Q3834*Y3834/100)</f>
        <v/>
      </c>
      <c r="X3834" s="7" t="n"/>
      <c r="Y3834" s="7" t="n"/>
      <c r="Z3834" s="7">
        <f>IF($F3834="","",Y3834*AE3834/100)</f>
        <v/>
      </c>
      <c r="AA3834" s="7">
        <f>IF($F3834="","",Y3834-Z3834)</f>
        <v/>
      </c>
      <c r="AB3834" s="7">
        <f>IF($F3834="","",AA3834-R3834)</f>
        <v/>
      </c>
      <c r="AE3834">
        <f>IF($F3834="","",IF($AK3834=1,0,IF($AJ3834=1,Settings!$C$6,Settings!$C$7))*100)</f>
        <v/>
      </c>
      <c r="AG3834">
        <f>IF($F3834="","",$F3834&amp;"|"&amp;$D3834&amp;"")</f>
        <v/>
      </c>
      <c r="AH3834">
        <f>IF($F3834="","",IF(COUNTIF($AG$2:$AG3834,$AG3834)=1,1,0))</f>
        <v/>
      </c>
      <c r="AI3834">
        <f>IF($AH3834=1,SUMPRODUCT(--($AL$2:$AL$8001&lt;$AL3834))+1,"")</f>
        <v/>
      </c>
      <c r="AJ3834">
        <f>IF($F3834="","",IF(OR($U3834=TRUE(),$U3834="TRUE"),1,0))</f>
        <v/>
      </c>
      <c r="AK3834">
        <f>IF($F3834="","",IF($AD3834="Yes",1,0))</f>
        <v/>
      </c>
      <c r="AL3834">
        <f>IF($AH3834=1,IFERROR(IF(VALUE($F3834)&lt;100000000,VALUE($F3834),1000000000),IFERROR(IF(VALUE(MID($F3834,2,20))&lt;100000000,VALUE(MID($F3834,2,20)),1000000000),1000000000))+ROW()/100000,"")</f>
        <v/>
      </c>
    </row>
    <row r="3835">
      <c r="A3835">
        <f>IF($F3835="","",IFERROR(IF(INDEX('Per Invoice'!$A$2:$A$2001,MATCH($F3835,'Per Invoice'!$B$2:$B$2001,0))=0,"",INDEX('Per Invoice'!$A$2:$A$2001,MATCH($F3835,'Per Invoice'!$B$2:$B$2001,0))),""))</f>
        <v/>
      </c>
      <c r="H3835" s="11" t="n"/>
      <c r="R3835" s="7">
        <f>IF($F3835="","",Q3835*Y3835/100)</f>
        <v/>
      </c>
      <c r="X3835" s="7" t="n"/>
      <c r="Y3835" s="7" t="n"/>
      <c r="Z3835" s="7">
        <f>IF($F3835="","",Y3835*AE3835/100)</f>
        <v/>
      </c>
      <c r="AA3835" s="7">
        <f>IF($F3835="","",Y3835-Z3835)</f>
        <v/>
      </c>
      <c r="AB3835" s="7">
        <f>IF($F3835="","",AA3835-R3835)</f>
        <v/>
      </c>
      <c r="AE3835">
        <f>IF($F3835="","",IF($AK3835=1,0,IF($AJ3835=1,Settings!$C$6,Settings!$C$7))*100)</f>
        <v/>
      </c>
      <c r="AG3835">
        <f>IF($F3835="","",$F3835&amp;"|"&amp;$D3835&amp;"")</f>
        <v/>
      </c>
      <c r="AH3835">
        <f>IF($F3835="","",IF(COUNTIF($AG$2:$AG3835,$AG3835)=1,1,0))</f>
        <v/>
      </c>
      <c r="AI3835">
        <f>IF($AH3835=1,SUMPRODUCT(--($AL$2:$AL$8001&lt;$AL3835))+1,"")</f>
        <v/>
      </c>
      <c r="AJ3835">
        <f>IF($F3835="","",IF(OR($U3835=TRUE(),$U3835="TRUE"),1,0))</f>
        <v/>
      </c>
      <c r="AK3835">
        <f>IF($F3835="","",IF($AD3835="Yes",1,0))</f>
        <v/>
      </c>
      <c r="AL3835">
        <f>IF($AH3835=1,IFERROR(IF(VALUE($F3835)&lt;100000000,VALUE($F3835),1000000000),IFERROR(IF(VALUE(MID($F3835,2,20))&lt;100000000,VALUE(MID($F3835,2,20)),1000000000),1000000000))+ROW()/100000,"")</f>
        <v/>
      </c>
    </row>
    <row r="3836">
      <c r="A3836">
        <f>IF($F3836="","",IFERROR(IF(INDEX('Per Invoice'!$A$2:$A$2001,MATCH($F3836,'Per Invoice'!$B$2:$B$2001,0))=0,"",INDEX('Per Invoice'!$A$2:$A$2001,MATCH($F3836,'Per Invoice'!$B$2:$B$2001,0))),""))</f>
        <v/>
      </c>
      <c r="H3836" s="11" t="n"/>
      <c r="R3836" s="7">
        <f>IF($F3836="","",Q3836*Y3836/100)</f>
        <v/>
      </c>
      <c r="X3836" s="7" t="n"/>
      <c r="Y3836" s="7" t="n"/>
      <c r="Z3836" s="7">
        <f>IF($F3836="","",Y3836*AE3836/100)</f>
        <v/>
      </c>
      <c r="AA3836" s="7">
        <f>IF($F3836="","",Y3836-Z3836)</f>
        <v/>
      </c>
      <c r="AB3836" s="7">
        <f>IF($F3836="","",AA3836-R3836)</f>
        <v/>
      </c>
      <c r="AE3836">
        <f>IF($F3836="","",IF($AK3836=1,0,IF($AJ3836=1,Settings!$C$6,Settings!$C$7))*100)</f>
        <v/>
      </c>
      <c r="AG3836">
        <f>IF($F3836="","",$F3836&amp;"|"&amp;$D3836&amp;"")</f>
        <v/>
      </c>
      <c r="AH3836">
        <f>IF($F3836="","",IF(COUNTIF($AG$2:$AG3836,$AG3836)=1,1,0))</f>
        <v/>
      </c>
      <c r="AI3836">
        <f>IF($AH3836=1,SUMPRODUCT(--($AL$2:$AL$8001&lt;$AL3836))+1,"")</f>
        <v/>
      </c>
      <c r="AJ3836">
        <f>IF($F3836="","",IF(OR($U3836=TRUE(),$U3836="TRUE"),1,0))</f>
        <v/>
      </c>
      <c r="AK3836">
        <f>IF($F3836="","",IF($AD3836="Yes",1,0))</f>
        <v/>
      </c>
      <c r="AL3836">
        <f>IF($AH3836=1,IFERROR(IF(VALUE($F3836)&lt;100000000,VALUE($F3836),1000000000),IFERROR(IF(VALUE(MID($F3836,2,20))&lt;100000000,VALUE(MID($F3836,2,20)),1000000000),1000000000))+ROW()/100000,"")</f>
        <v/>
      </c>
    </row>
    <row r="3837">
      <c r="A3837">
        <f>IF($F3837="","",IFERROR(IF(INDEX('Per Invoice'!$A$2:$A$2001,MATCH($F3837,'Per Invoice'!$B$2:$B$2001,0))=0,"",INDEX('Per Invoice'!$A$2:$A$2001,MATCH($F3837,'Per Invoice'!$B$2:$B$2001,0))),""))</f>
        <v/>
      </c>
      <c r="H3837" s="11" t="n"/>
      <c r="R3837" s="7">
        <f>IF($F3837="","",Q3837*Y3837/100)</f>
        <v/>
      </c>
      <c r="X3837" s="7" t="n"/>
      <c r="Y3837" s="7" t="n"/>
      <c r="Z3837" s="7">
        <f>IF($F3837="","",Y3837*AE3837/100)</f>
        <v/>
      </c>
      <c r="AA3837" s="7">
        <f>IF($F3837="","",Y3837-Z3837)</f>
        <v/>
      </c>
      <c r="AB3837" s="7">
        <f>IF($F3837="","",AA3837-R3837)</f>
        <v/>
      </c>
      <c r="AE3837">
        <f>IF($F3837="","",IF($AK3837=1,0,IF($AJ3837=1,Settings!$C$6,Settings!$C$7))*100)</f>
        <v/>
      </c>
      <c r="AG3837">
        <f>IF($F3837="","",$F3837&amp;"|"&amp;$D3837&amp;"")</f>
        <v/>
      </c>
      <c r="AH3837">
        <f>IF($F3837="","",IF(COUNTIF($AG$2:$AG3837,$AG3837)=1,1,0))</f>
        <v/>
      </c>
      <c r="AI3837">
        <f>IF($AH3837=1,SUMPRODUCT(--($AL$2:$AL$8001&lt;$AL3837))+1,"")</f>
        <v/>
      </c>
      <c r="AJ3837">
        <f>IF($F3837="","",IF(OR($U3837=TRUE(),$U3837="TRUE"),1,0))</f>
        <v/>
      </c>
      <c r="AK3837">
        <f>IF($F3837="","",IF($AD3837="Yes",1,0))</f>
        <v/>
      </c>
      <c r="AL3837">
        <f>IF($AH3837=1,IFERROR(IF(VALUE($F3837)&lt;100000000,VALUE($F3837),1000000000),IFERROR(IF(VALUE(MID($F3837,2,20))&lt;100000000,VALUE(MID($F3837,2,20)),1000000000),1000000000))+ROW()/100000,"")</f>
        <v/>
      </c>
    </row>
    <row r="3838">
      <c r="A3838">
        <f>IF($F3838="","",IFERROR(IF(INDEX('Per Invoice'!$A$2:$A$2001,MATCH($F3838,'Per Invoice'!$B$2:$B$2001,0))=0,"",INDEX('Per Invoice'!$A$2:$A$2001,MATCH($F3838,'Per Invoice'!$B$2:$B$2001,0))),""))</f>
        <v/>
      </c>
      <c r="H3838" s="11" t="n"/>
      <c r="R3838" s="7">
        <f>IF($F3838="","",Q3838*Y3838/100)</f>
        <v/>
      </c>
      <c r="X3838" s="7" t="n"/>
      <c r="Y3838" s="7" t="n"/>
      <c r="Z3838" s="7">
        <f>IF($F3838="","",Y3838*AE3838/100)</f>
        <v/>
      </c>
      <c r="AA3838" s="7">
        <f>IF($F3838="","",Y3838-Z3838)</f>
        <v/>
      </c>
      <c r="AB3838" s="7">
        <f>IF($F3838="","",AA3838-R3838)</f>
        <v/>
      </c>
      <c r="AE3838">
        <f>IF($F3838="","",IF($AK3838=1,0,IF($AJ3838=1,Settings!$C$6,Settings!$C$7))*100)</f>
        <v/>
      </c>
      <c r="AG3838">
        <f>IF($F3838="","",$F3838&amp;"|"&amp;$D3838&amp;"")</f>
        <v/>
      </c>
      <c r="AH3838">
        <f>IF($F3838="","",IF(COUNTIF($AG$2:$AG3838,$AG3838)=1,1,0))</f>
        <v/>
      </c>
      <c r="AI3838">
        <f>IF($AH3838=1,SUMPRODUCT(--($AL$2:$AL$8001&lt;$AL3838))+1,"")</f>
        <v/>
      </c>
      <c r="AJ3838">
        <f>IF($F3838="","",IF(OR($U3838=TRUE(),$U3838="TRUE"),1,0))</f>
        <v/>
      </c>
      <c r="AK3838">
        <f>IF($F3838="","",IF($AD3838="Yes",1,0))</f>
        <v/>
      </c>
      <c r="AL3838">
        <f>IF($AH3838=1,IFERROR(IF(VALUE($F3838)&lt;100000000,VALUE($F3838),1000000000),IFERROR(IF(VALUE(MID($F3838,2,20))&lt;100000000,VALUE(MID($F3838,2,20)),1000000000),1000000000))+ROW()/100000,"")</f>
        <v/>
      </c>
    </row>
    <row r="3839">
      <c r="A3839">
        <f>IF($F3839="","",IFERROR(IF(INDEX('Per Invoice'!$A$2:$A$2001,MATCH($F3839,'Per Invoice'!$B$2:$B$2001,0))=0,"",INDEX('Per Invoice'!$A$2:$A$2001,MATCH($F3839,'Per Invoice'!$B$2:$B$2001,0))),""))</f>
        <v/>
      </c>
      <c r="H3839" s="11" t="n"/>
      <c r="R3839" s="7">
        <f>IF($F3839="","",Q3839*Y3839/100)</f>
        <v/>
      </c>
      <c r="X3839" s="7" t="n"/>
      <c r="Y3839" s="7" t="n"/>
      <c r="Z3839" s="7">
        <f>IF($F3839="","",Y3839*AE3839/100)</f>
        <v/>
      </c>
      <c r="AA3839" s="7">
        <f>IF($F3839="","",Y3839-Z3839)</f>
        <v/>
      </c>
      <c r="AB3839" s="7">
        <f>IF($F3839="","",AA3839-R3839)</f>
        <v/>
      </c>
      <c r="AE3839">
        <f>IF($F3839="","",IF($AK3839=1,0,IF($AJ3839=1,Settings!$C$6,Settings!$C$7))*100)</f>
        <v/>
      </c>
      <c r="AG3839">
        <f>IF($F3839="","",$F3839&amp;"|"&amp;$D3839&amp;"")</f>
        <v/>
      </c>
      <c r="AH3839">
        <f>IF($F3839="","",IF(COUNTIF($AG$2:$AG3839,$AG3839)=1,1,0))</f>
        <v/>
      </c>
      <c r="AI3839">
        <f>IF($AH3839=1,SUMPRODUCT(--($AL$2:$AL$8001&lt;$AL3839))+1,"")</f>
        <v/>
      </c>
      <c r="AJ3839">
        <f>IF($F3839="","",IF(OR($U3839=TRUE(),$U3839="TRUE"),1,0))</f>
        <v/>
      </c>
      <c r="AK3839">
        <f>IF($F3839="","",IF($AD3839="Yes",1,0))</f>
        <v/>
      </c>
      <c r="AL3839">
        <f>IF($AH3839=1,IFERROR(IF(VALUE($F3839)&lt;100000000,VALUE($F3839),1000000000),IFERROR(IF(VALUE(MID($F3839,2,20))&lt;100000000,VALUE(MID($F3839,2,20)),1000000000),1000000000))+ROW()/100000,"")</f>
        <v/>
      </c>
    </row>
    <row r="3840">
      <c r="A3840">
        <f>IF($F3840="","",IFERROR(IF(INDEX('Per Invoice'!$A$2:$A$2001,MATCH($F3840,'Per Invoice'!$B$2:$B$2001,0))=0,"",INDEX('Per Invoice'!$A$2:$A$2001,MATCH($F3840,'Per Invoice'!$B$2:$B$2001,0))),""))</f>
        <v/>
      </c>
      <c r="H3840" s="11" t="n"/>
      <c r="R3840" s="7">
        <f>IF($F3840="","",Q3840*Y3840/100)</f>
        <v/>
      </c>
      <c r="X3840" s="7" t="n"/>
      <c r="Y3840" s="7" t="n"/>
      <c r="Z3840" s="7">
        <f>IF($F3840="","",Y3840*AE3840/100)</f>
        <v/>
      </c>
      <c r="AA3840" s="7">
        <f>IF($F3840="","",Y3840-Z3840)</f>
        <v/>
      </c>
      <c r="AB3840" s="7">
        <f>IF($F3840="","",AA3840-R3840)</f>
        <v/>
      </c>
      <c r="AE3840">
        <f>IF($F3840="","",IF($AK3840=1,0,IF($AJ3840=1,Settings!$C$6,Settings!$C$7))*100)</f>
        <v/>
      </c>
      <c r="AG3840">
        <f>IF($F3840="","",$F3840&amp;"|"&amp;$D3840&amp;"")</f>
        <v/>
      </c>
      <c r="AH3840">
        <f>IF($F3840="","",IF(COUNTIF($AG$2:$AG3840,$AG3840)=1,1,0))</f>
        <v/>
      </c>
      <c r="AI3840">
        <f>IF($AH3840=1,SUMPRODUCT(--($AL$2:$AL$8001&lt;$AL3840))+1,"")</f>
        <v/>
      </c>
      <c r="AJ3840">
        <f>IF($F3840="","",IF(OR($U3840=TRUE(),$U3840="TRUE"),1,0))</f>
        <v/>
      </c>
      <c r="AK3840">
        <f>IF($F3840="","",IF($AD3840="Yes",1,0))</f>
        <v/>
      </c>
      <c r="AL3840">
        <f>IF($AH3840=1,IFERROR(IF(VALUE($F3840)&lt;100000000,VALUE($F3840),1000000000),IFERROR(IF(VALUE(MID($F3840,2,20))&lt;100000000,VALUE(MID($F3840,2,20)),1000000000),1000000000))+ROW()/100000,"")</f>
        <v/>
      </c>
    </row>
    <row r="3841">
      <c r="A3841">
        <f>IF($F3841="","",IFERROR(IF(INDEX('Per Invoice'!$A$2:$A$2001,MATCH($F3841,'Per Invoice'!$B$2:$B$2001,0))=0,"",INDEX('Per Invoice'!$A$2:$A$2001,MATCH($F3841,'Per Invoice'!$B$2:$B$2001,0))),""))</f>
        <v/>
      </c>
      <c r="H3841" s="11" t="n"/>
      <c r="R3841" s="7">
        <f>IF($F3841="","",Q3841*Y3841/100)</f>
        <v/>
      </c>
      <c r="X3841" s="7" t="n"/>
      <c r="Y3841" s="7" t="n"/>
      <c r="Z3841" s="7">
        <f>IF($F3841="","",Y3841*AE3841/100)</f>
        <v/>
      </c>
      <c r="AA3841" s="7">
        <f>IF($F3841="","",Y3841-Z3841)</f>
        <v/>
      </c>
      <c r="AB3841" s="7">
        <f>IF($F3841="","",AA3841-R3841)</f>
        <v/>
      </c>
      <c r="AE3841">
        <f>IF($F3841="","",IF($AK3841=1,0,IF($AJ3841=1,Settings!$C$6,Settings!$C$7))*100)</f>
        <v/>
      </c>
      <c r="AG3841">
        <f>IF($F3841="","",$F3841&amp;"|"&amp;$D3841&amp;"")</f>
        <v/>
      </c>
      <c r="AH3841">
        <f>IF($F3841="","",IF(COUNTIF($AG$2:$AG3841,$AG3841)=1,1,0))</f>
        <v/>
      </c>
      <c r="AI3841">
        <f>IF($AH3841=1,SUMPRODUCT(--($AL$2:$AL$8001&lt;$AL3841))+1,"")</f>
        <v/>
      </c>
      <c r="AJ3841">
        <f>IF($F3841="","",IF(OR($U3841=TRUE(),$U3841="TRUE"),1,0))</f>
        <v/>
      </c>
      <c r="AK3841">
        <f>IF($F3841="","",IF($AD3841="Yes",1,0))</f>
        <v/>
      </c>
      <c r="AL3841">
        <f>IF($AH3841=1,IFERROR(IF(VALUE($F3841)&lt;100000000,VALUE($F3841),1000000000),IFERROR(IF(VALUE(MID($F3841,2,20))&lt;100000000,VALUE(MID($F3841,2,20)),1000000000),1000000000))+ROW()/100000,"")</f>
        <v/>
      </c>
    </row>
    <row r="3842">
      <c r="A3842">
        <f>IF($F3842="","",IFERROR(IF(INDEX('Per Invoice'!$A$2:$A$2001,MATCH($F3842,'Per Invoice'!$B$2:$B$2001,0))=0,"",INDEX('Per Invoice'!$A$2:$A$2001,MATCH($F3842,'Per Invoice'!$B$2:$B$2001,0))),""))</f>
        <v/>
      </c>
      <c r="H3842" s="11" t="n"/>
      <c r="R3842" s="7">
        <f>IF($F3842="","",Q3842*Y3842/100)</f>
        <v/>
      </c>
      <c r="X3842" s="7" t="n"/>
      <c r="Y3842" s="7" t="n"/>
      <c r="Z3842" s="7">
        <f>IF($F3842="","",Y3842*AE3842/100)</f>
        <v/>
      </c>
      <c r="AA3842" s="7">
        <f>IF($F3842="","",Y3842-Z3842)</f>
        <v/>
      </c>
      <c r="AB3842" s="7">
        <f>IF($F3842="","",AA3842-R3842)</f>
        <v/>
      </c>
      <c r="AE3842">
        <f>IF($F3842="","",IF($AK3842=1,0,IF($AJ3842=1,Settings!$C$6,Settings!$C$7))*100)</f>
        <v/>
      </c>
      <c r="AG3842">
        <f>IF($F3842="","",$F3842&amp;"|"&amp;$D3842&amp;"")</f>
        <v/>
      </c>
      <c r="AH3842">
        <f>IF($F3842="","",IF(COUNTIF($AG$2:$AG3842,$AG3842)=1,1,0))</f>
        <v/>
      </c>
      <c r="AI3842">
        <f>IF($AH3842=1,SUMPRODUCT(--($AL$2:$AL$8001&lt;$AL3842))+1,"")</f>
        <v/>
      </c>
      <c r="AJ3842">
        <f>IF($F3842="","",IF(OR($U3842=TRUE(),$U3842="TRUE"),1,0))</f>
        <v/>
      </c>
      <c r="AK3842">
        <f>IF($F3842="","",IF($AD3842="Yes",1,0))</f>
        <v/>
      </c>
      <c r="AL3842">
        <f>IF($AH3842=1,IFERROR(IF(VALUE($F3842)&lt;100000000,VALUE($F3842),1000000000),IFERROR(IF(VALUE(MID($F3842,2,20))&lt;100000000,VALUE(MID($F3842,2,20)),1000000000),1000000000))+ROW()/100000,"")</f>
        <v/>
      </c>
    </row>
    <row r="3843">
      <c r="A3843">
        <f>IF($F3843="","",IFERROR(IF(INDEX('Per Invoice'!$A$2:$A$2001,MATCH($F3843,'Per Invoice'!$B$2:$B$2001,0))=0,"",INDEX('Per Invoice'!$A$2:$A$2001,MATCH($F3843,'Per Invoice'!$B$2:$B$2001,0))),""))</f>
        <v/>
      </c>
      <c r="H3843" s="11" t="n"/>
      <c r="R3843" s="7">
        <f>IF($F3843="","",Q3843*Y3843/100)</f>
        <v/>
      </c>
      <c r="X3843" s="7" t="n"/>
      <c r="Y3843" s="7" t="n"/>
      <c r="Z3843" s="7">
        <f>IF($F3843="","",Y3843*AE3843/100)</f>
        <v/>
      </c>
      <c r="AA3843" s="7">
        <f>IF($F3843="","",Y3843-Z3843)</f>
        <v/>
      </c>
      <c r="AB3843" s="7">
        <f>IF($F3843="","",AA3843-R3843)</f>
        <v/>
      </c>
      <c r="AE3843">
        <f>IF($F3843="","",IF($AK3843=1,0,IF($AJ3843=1,Settings!$C$6,Settings!$C$7))*100)</f>
        <v/>
      </c>
      <c r="AG3843">
        <f>IF($F3843="","",$F3843&amp;"|"&amp;$D3843&amp;"")</f>
        <v/>
      </c>
      <c r="AH3843">
        <f>IF($F3843="","",IF(COUNTIF($AG$2:$AG3843,$AG3843)=1,1,0))</f>
        <v/>
      </c>
      <c r="AI3843">
        <f>IF($AH3843=1,SUMPRODUCT(--($AL$2:$AL$8001&lt;$AL3843))+1,"")</f>
        <v/>
      </c>
      <c r="AJ3843">
        <f>IF($F3843="","",IF(OR($U3843=TRUE(),$U3843="TRUE"),1,0))</f>
        <v/>
      </c>
      <c r="AK3843">
        <f>IF($F3843="","",IF($AD3843="Yes",1,0))</f>
        <v/>
      </c>
      <c r="AL3843">
        <f>IF($AH3843=1,IFERROR(IF(VALUE($F3843)&lt;100000000,VALUE($F3843),1000000000),IFERROR(IF(VALUE(MID($F3843,2,20))&lt;100000000,VALUE(MID($F3843,2,20)),1000000000),1000000000))+ROW()/100000,"")</f>
        <v/>
      </c>
    </row>
    <row r="3844">
      <c r="A3844">
        <f>IF($F3844="","",IFERROR(IF(INDEX('Per Invoice'!$A$2:$A$2001,MATCH($F3844,'Per Invoice'!$B$2:$B$2001,0))=0,"",INDEX('Per Invoice'!$A$2:$A$2001,MATCH($F3844,'Per Invoice'!$B$2:$B$2001,0))),""))</f>
        <v/>
      </c>
      <c r="H3844" s="11" t="n"/>
      <c r="R3844" s="7">
        <f>IF($F3844="","",Q3844*Y3844/100)</f>
        <v/>
      </c>
      <c r="X3844" s="7" t="n"/>
      <c r="Y3844" s="7" t="n"/>
      <c r="Z3844" s="7">
        <f>IF($F3844="","",Y3844*AE3844/100)</f>
        <v/>
      </c>
      <c r="AA3844" s="7">
        <f>IF($F3844="","",Y3844-Z3844)</f>
        <v/>
      </c>
      <c r="AB3844" s="7">
        <f>IF($F3844="","",AA3844-R3844)</f>
        <v/>
      </c>
      <c r="AE3844">
        <f>IF($F3844="","",IF($AK3844=1,0,IF($AJ3844=1,Settings!$C$6,Settings!$C$7))*100)</f>
        <v/>
      </c>
      <c r="AG3844">
        <f>IF($F3844="","",$F3844&amp;"|"&amp;$D3844&amp;"")</f>
        <v/>
      </c>
      <c r="AH3844">
        <f>IF($F3844="","",IF(COUNTIF($AG$2:$AG3844,$AG3844)=1,1,0))</f>
        <v/>
      </c>
      <c r="AI3844">
        <f>IF($AH3844=1,SUMPRODUCT(--($AL$2:$AL$8001&lt;$AL3844))+1,"")</f>
        <v/>
      </c>
      <c r="AJ3844">
        <f>IF($F3844="","",IF(OR($U3844=TRUE(),$U3844="TRUE"),1,0))</f>
        <v/>
      </c>
      <c r="AK3844">
        <f>IF($F3844="","",IF($AD3844="Yes",1,0))</f>
        <v/>
      </c>
      <c r="AL3844">
        <f>IF($AH3844=1,IFERROR(IF(VALUE($F3844)&lt;100000000,VALUE($F3844),1000000000),IFERROR(IF(VALUE(MID($F3844,2,20))&lt;100000000,VALUE(MID($F3844,2,20)),1000000000),1000000000))+ROW()/100000,"")</f>
        <v/>
      </c>
    </row>
    <row r="3845">
      <c r="A3845">
        <f>IF($F3845="","",IFERROR(IF(INDEX('Per Invoice'!$A$2:$A$2001,MATCH($F3845,'Per Invoice'!$B$2:$B$2001,0))=0,"",INDEX('Per Invoice'!$A$2:$A$2001,MATCH($F3845,'Per Invoice'!$B$2:$B$2001,0))),""))</f>
        <v/>
      </c>
      <c r="H3845" s="11" t="n"/>
      <c r="R3845" s="7">
        <f>IF($F3845="","",Q3845*Y3845/100)</f>
        <v/>
      </c>
      <c r="X3845" s="7" t="n"/>
      <c r="Y3845" s="7" t="n"/>
      <c r="Z3845" s="7">
        <f>IF($F3845="","",Y3845*AE3845/100)</f>
        <v/>
      </c>
      <c r="AA3845" s="7">
        <f>IF($F3845="","",Y3845-Z3845)</f>
        <v/>
      </c>
      <c r="AB3845" s="7">
        <f>IF($F3845="","",AA3845-R3845)</f>
        <v/>
      </c>
      <c r="AE3845">
        <f>IF($F3845="","",IF($AK3845=1,0,IF($AJ3845=1,Settings!$C$6,Settings!$C$7))*100)</f>
        <v/>
      </c>
      <c r="AG3845">
        <f>IF($F3845="","",$F3845&amp;"|"&amp;$D3845&amp;"")</f>
        <v/>
      </c>
      <c r="AH3845">
        <f>IF($F3845="","",IF(COUNTIF($AG$2:$AG3845,$AG3845)=1,1,0))</f>
        <v/>
      </c>
      <c r="AI3845">
        <f>IF($AH3845=1,SUMPRODUCT(--($AL$2:$AL$8001&lt;$AL3845))+1,"")</f>
        <v/>
      </c>
      <c r="AJ3845">
        <f>IF($F3845="","",IF(OR($U3845=TRUE(),$U3845="TRUE"),1,0))</f>
        <v/>
      </c>
      <c r="AK3845">
        <f>IF($F3845="","",IF($AD3845="Yes",1,0))</f>
        <v/>
      </c>
      <c r="AL3845">
        <f>IF($AH3845=1,IFERROR(IF(VALUE($F3845)&lt;100000000,VALUE($F3845),1000000000),IFERROR(IF(VALUE(MID($F3845,2,20))&lt;100000000,VALUE(MID($F3845,2,20)),1000000000),1000000000))+ROW()/100000,"")</f>
        <v/>
      </c>
    </row>
    <row r="3846">
      <c r="A3846">
        <f>IF($F3846="","",IFERROR(IF(INDEX('Per Invoice'!$A$2:$A$2001,MATCH($F3846,'Per Invoice'!$B$2:$B$2001,0))=0,"",INDEX('Per Invoice'!$A$2:$A$2001,MATCH($F3846,'Per Invoice'!$B$2:$B$2001,0))),""))</f>
        <v/>
      </c>
      <c r="H3846" s="11" t="n"/>
      <c r="R3846" s="7">
        <f>IF($F3846="","",Q3846*Y3846/100)</f>
        <v/>
      </c>
      <c r="X3846" s="7" t="n"/>
      <c r="Y3846" s="7" t="n"/>
      <c r="Z3846" s="7">
        <f>IF($F3846="","",Y3846*AE3846/100)</f>
        <v/>
      </c>
      <c r="AA3846" s="7">
        <f>IF($F3846="","",Y3846-Z3846)</f>
        <v/>
      </c>
      <c r="AB3846" s="7">
        <f>IF($F3846="","",AA3846-R3846)</f>
        <v/>
      </c>
      <c r="AE3846">
        <f>IF($F3846="","",IF($AK3846=1,0,IF($AJ3846=1,Settings!$C$6,Settings!$C$7))*100)</f>
        <v/>
      </c>
      <c r="AG3846">
        <f>IF($F3846="","",$F3846&amp;"|"&amp;$D3846&amp;"")</f>
        <v/>
      </c>
      <c r="AH3846">
        <f>IF($F3846="","",IF(COUNTIF($AG$2:$AG3846,$AG3846)=1,1,0))</f>
        <v/>
      </c>
      <c r="AI3846">
        <f>IF($AH3846=1,SUMPRODUCT(--($AL$2:$AL$8001&lt;$AL3846))+1,"")</f>
        <v/>
      </c>
      <c r="AJ3846">
        <f>IF($F3846="","",IF(OR($U3846=TRUE(),$U3846="TRUE"),1,0))</f>
        <v/>
      </c>
      <c r="AK3846">
        <f>IF($F3846="","",IF($AD3846="Yes",1,0))</f>
        <v/>
      </c>
      <c r="AL3846">
        <f>IF($AH3846=1,IFERROR(IF(VALUE($F3846)&lt;100000000,VALUE($F3846),1000000000),IFERROR(IF(VALUE(MID($F3846,2,20))&lt;100000000,VALUE(MID($F3846,2,20)),1000000000),1000000000))+ROW()/100000,"")</f>
        <v/>
      </c>
    </row>
    <row r="3847">
      <c r="A3847">
        <f>IF($F3847="","",IFERROR(IF(INDEX('Per Invoice'!$A$2:$A$2001,MATCH($F3847,'Per Invoice'!$B$2:$B$2001,0))=0,"",INDEX('Per Invoice'!$A$2:$A$2001,MATCH($F3847,'Per Invoice'!$B$2:$B$2001,0))),""))</f>
        <v/>
      </c>
      <c r="H3847" s="11" t="n"/>
      <c r="R3847" s="7">
        <f>IF($F3847="","",Q3847*Y3847/100)</f>
        <v/>
      </c>
      <c r="X3847" s="7" t="n"/>
      <c r="Y3847" s="7" t="n"/>
      <c r="Z3847" s="7">
        <f>IF($F3847="","",Y3847*AE3847/100)</f>
        <v/>
      </c>
      <c r="AA3847" s="7">
        <f>IF($F3847="","",Y3847-Z3847)</f>
        <v/>
      </c>
      <c r="AB3847" s="7">
        <f>IF($F3847="","",AA3847-R3847)</f>
        <v/>
      </c>
      <c r="AE3847">
        <f>IF($F3847="","",IF($AK3847=1,0,IF($AJ3847=1,Settings!$C$6,Settings!$C$7))*100)</f>
        <v/>
      </c>
      <c r="AG3847">
        <f>IF($F3847="","",$F3847&amp;"|"&amp;$D3847&amp;"")</f>
        <v/>
      </c>
      <c r="AH3847">
        <f>IF($F3847="","",IF(COUNTIF($AG$2:$AG3847,$AG3847)=1,1,0))</f>
        <v/>
      </c>
      <c r="AI3847">
        <f>IF($AH3847=1,SUMPRODUCT(--($AL$2:$AL$8001&lt;$AL3847))+1,"")</f>
        <v/>
      </c>
      <c r="AJ3847">
        <f>IF($F3847="","",IF(OR($U3847=TRUE(),$U3847="TRUE"),1,0))</f>
        <v/>
      </c>
      <c r="AK3847">
        <f>IF($F3847="","",IF($AD3847="Yes",1,0))</f>
        <v/>
      </c>
      <c r="AL3847">
        <f>IF($AH3847=1,IFERROR(IF(VALUE($F3847)&lt;100000000,VALUE($F3847),1000000000),IFERROR(IF(VALUE(MID($F3847,2,20))&lt;100000000,VALUE(MID($F3847,2,20)),1000000000),1000000000))+ROW()/100000,"")</f>
        <v/>
      </c>
    </row>
    <row r="3848">
      <c r="A3848">
        <f>IF($F3848="","",IFERROR(IF(INDEX('Per Invoice'!$A$2:$A$2001,MATCH($F3848,'Per Invoice'!$B$2:$B$2001,0))=0,"",INDEX('Per Invoice'!$A$2:$A$2001,MATCH($F3848,'Per Invoice'!$B$2:$B$2001,0))),""))</f>
        <v/>
      </c>
      <c r="H3848" s="11" t="n"/>
      <c r="R3848" s="7">
        <f>IF($F3848="","",Q3848*Y3848/100)</f>
        <v/>
      </c>
      <c r="X3848" s="7" t="n"/>
      <c r="Y3848" s="7" t="n"/>
      <c r="Z3848" s="7">
        <f>IF($F3848="","",Y3848*AE3848/100)</f>
        <v/>
      </c>
      <c r="AA3848" s="7">
        <f>IF($F3848="","",Y3848-Z3848)</f>
        <v/>
      </c>
      <c r="AB3848" s="7">
        <f>IF($F3848="","",AA3848-R3848)</f>
        <v/>
      </c>
      <c r="AE3848">
        <f>IF($F3848="","",IF($AK3848=1,0,IF($AJ3848=1,Settings!$C$6,Settings!$C$7))*100)</f>
        <v/>
      </c>
      <c r="AG3848">
        <f>IF($F3848="","",$F3848&amp;"|"&amp;$D3848&amp;"")</f>
        <v/>
      </c>
      <c r="AH3848">
        <f>IF($F3848="","",IF(COUNTIF($AG$2:$AG3848,$AG3848)=1,1,0))</f>
        <v/>
      </c>
      <c r="AI3848">
        <f>IF($AH3848=1,SUMPRODUCT(--($AL$2:$AL$8001&lt;$AL3848))+1,"")</f>
        <v/>
      </c>
      <c r="AJ3848">
        <f>IF($F3848="","",IF(OR($U3848=TRUE(),$U3848="TRUE"),1,0))</f>
        <v/>
      </c>
      <c r="AK3848">
        <f>IF($F3848="","",IF($AD3848="Yes",1,0))</f>
        <v/>
      </c>
      <c r="AL3848">
        <f>IF($AH3848=1,IFERROR(IF(VALUE($F3848)&lt;100000000,VALUE($F3848),1000000000),IFERROR(IF(VALUE(MID($F3848,2,20))&lt;100000000,VALUE(MID($F3848,2,20)),1000000000),1000000000))+ROW()/100000,"")</f>
        <v/>
      </c>
    </row>
    <row r="3849">
      <c r="A3849">
        <f>IF($F3849="","",IFERROR(IF(INDEX('Per Invoice'!$A$2:$A$2001,MATCH($F3849,'Per Invoice'!$B$2:$B$2001,0))=0,"",INDEX('Per Invoice'!$A$2:$A$2001,MATCH($F3849,'Per Invoice'!$B$2:$B$2001,0))),""))</f>
        <v/>
      </c>
      <c r="H3849" s="11" t="n"/>
      <c r="R3849" s="7">
        <f>IF($F3849="","",Q3849*Y3849/100)</f>
        <v/>
      </c>
      <c r="X3849" s="7" t="n"/>
      <c r="Y3849" s="7" t="n"/>
      <c r="Z3849" s="7">
        <f>IF($F3849="","",Y3849*AE3849/100)</f>
        <v/>
      </c>
      <c r="AA3849" s="7">
        <f>IF($F3849="","",Y3849-Z3849)</f>
        <v/>
      </c>
      <c r="AB3849" s="7">
        <f>IF($F3849="","",AA3849-R3849)</f>
        <v/>
      </c>
      <c r="AE3849">
        <f>IF($F3849="","",IF($AK3849=1,0,IF($AJ3849=1,Settings!$C$6,Settings!$C$7))*100)</f>
        <v/>
      </c>
      <c r="AG3849">
        <f>IF($F3849="","",$F3849&amp;"|"&amp;$D3849&amp;"")</f>
        <v/>
      </c>
      <c r="AH3849">
        <f>IF($F3849="","",IF(COUNTIF($AG$2:$AG3849,$AG3849)=1,1,0))</f>
        <v/>
      </c>
      <c r="AI3849">
        <f>IF($AH3849=1,SUMPRODUCT(--($AL$2:$AL$8001&lt;$AL3849))+1,"")</f>
        <v/>
      </c>
      <c r="AJ3849">
        <f>IF($F3849="","",IF(OR($U3849=TRUE(),$U3849="TRUE"),1,0))</f>
        <v/>
      </c>
      <c r="AK3849">
        <f>IF($F3849="","",IF($AD3849="Yes",1,0))</f>
        <v/>
      </c>
      <c r="AL3849">
        <f>IF($AH3849=1,IFERROR(IF(VALUE($F3849)&lt;100000000,VALUE($F3849),1000000000),IFERROR(IF(VALUE(MID($F3849,2,20))&lt;100000000,VALUE(MID($F3849,2,20)),1000000000),1000000000))+ROW()/100000,"")</f>
        <v/>
      </c>
    </row>
    <row r="3850">
      <c r="A3850">
        <f>IF($F3850="","",IFERROR(IF(INDEX('Per Invoice'!$A$2:$A$2001,MATCH($F3850,'Per Invoice'!$B$2:$B$2001,0))=0,"",INDEX('Per Invoice'!$A$2:$A$2001,MATCH($F3850,'Per Invoice'!$B$2:$B$2001,0))),""))</f>
        <v/>
      </c>
      <c r="H3850" s="11" t="n"/>
      <c r="R3850" s="7">
        <f>IF($F3850="","",Q3850*Y3850/100)</f>
        <v/>
      </c>
      <c r="X3850" s="7" t="n"/>
      <c r="Y3850" s="7" t="n"/>
      <c r="Z3850" s="7">
        <f>IF($F3850="","",Y3850*AE3850/100)</f>
        <v/>
      </c>
      <c r="AA3850" s="7">
        <f>IF($F3850="","",Y3850-Z3850)</f>
        <v/>
      </c>
      <c r="AB3850" s="7">
        <f>IF($F3850="","",AA3850-R3850)</f>
        <v/>
      </c>
      <c r="AE3850">
        <f>IF($F3850="","",IF($AK3850=1,0,IF($AJ3850=1,Settings!$C$6,Settings!$C$7))*100)</f>
        <v/>
      </c>
      <c r="AG3850">
        <f>IF($F3850="","",$F3850&amp;"|"&amp;$D3850&amp;"")</f>
        <v/>
      </c>
      <c r="AH3850">
        <f>IF($F3850="","",IF(COUNTIF($AG$2:$AG3850,$AG3850)=1,1,0))</f>
        <v/>
      </c>
      <c r="AI3850">
        <f>IF($AH3850=1,SUMPRODUCT(--($AL$2:$AL$8001&lt;$AL3850))+1,"")</f>
        <v/>
      </c>
      <c r="AJ3850">
        <f>IF($F3850="","",IF(OR($U3850=TRUE(),$U3850="TRUE"),1,0))</f>
        <v/>
      </c>
      <c r="AK3850">
        <f>IF($F3850="","",IF($AD3850="Yes",1,0))</f>
        <v/>
      </c>
      <c r="AL3850">
        <f>IF($AH3850=1,IFERROR(IF(VALUE($F3850)&lt;100000000,VALUE($F3850),1000000000),IFERROR(IF(VALUE(MID($F3850,2,20))&lt;100000000,VALUE(MID($F3850,2,20)),1000000000),1000000000))+ROW()/100000,"")</f>
        <v/>
      </c>
    </row>
    <row r="3851">
      <c r="A3851">
        <f>IF($F3851="","",IFERROR(IF(INDEX('Per Invoice'!$A$2:$A$2001,MATCH($F3851,'Per Invoice'!$B$2:$B$2001,0))=0,"",INDEX('Per Invoice'!$A$2:$A$2001,MATCH($F3851,'Per Invoice'!$B$2:$B$2001,0))),""))</f>
        <v/>
      </c>
      <c r="H3851" s="11" t="n"/>
      <c r="R3851" s="7">
        <f>IF($F3851="","",Q3851*Y3851/100)</f>
        <v/>
      </c>
      <c r="X3851" s="7" t="n"/>
      <c r="Y3851" s="7" t="n"/>
      <c r="Z3851" s="7">
        <f>IF($F3851="","",Y3851*AE3851/100)</f>
        <v/>
      </c>
      <c r="AA3851" s="7">
        <f>IF($F3851="","",Y3851-Z3851)</f>
        <v/>
      </c>
      <c r="AB3851" s="7">
        <f>IF($F3851="","",AA3851-R3851)</f>
        <v/>
      </c>
      <c r="AE3851">
        <f>IF($F3851="","",IF($AK3851=1,0,IF($AJ3851=1,Settings!$C$6,Settings!$C$7))*100)</f>
        <v/>
      </c>
      <c r="AG3851">
        <f>IF($F3851="","",$F3851&amp;"|"&amp;$D3851&amp;"")</f>
        <v/>
      </c>
      <c r="AH3851">
        <f>IF($F3851="","",IF(COUNTIF($AG$2:$AG3851,$AG3851)=1,1,0))</f>
        <v/>
      </c>
      <c r="AI3851">
        <f>IF($AH3851=1,SUMPRODUCT(--($AL$2:$AL$8001&lt;$AL3851))+1,"")</f>
        <v/>
      </c>
      <c r="AJ3851">
        <f>IF($F3851="","",IF(OR($U3851=TRUE(),$U3851="TRUE"),1,0))</f>
        <v/>
      </c>
      <c r="AK3851">
        <f>IF($F3851="","",IF($AD3851="Yes",1,0))</f>
        <v/>
      </c>
      <c r="AL3851">
        <f>IF($AH3851=1,IFERROR(IF(VALUE($F3851)&lt;100000000,VALUE($F3851),1000000000),IFERROR(IF(VALUE(MID($F3851,2,20))&lt;100000000,VALUE(MID($F3851,2,20)),1000000000),1000000000))+ROW()/100000,"")</f>
        <v/>
      </c>
    </row>
    <row r="3852">
      <c r="A3852">
        <f>IF($F3852="","",IFERROR(IF(INDEX('Per Invoice'!$A$2:$A$2001,MATCH($F3852,'Per Invoice'!$B$2:$B$2001,0))=0,"",INDEX('Per Invoice'!$A$2:$A$2001,MATCH($F3852,'Per Invoice'!$B$2:$B$2001,0))),""))</f>
        <v/>
      </c>
      <c r="H3852" s="11" t="n"/>
      <c r="R3852" s="7">
        <f>IF($F3852="","",Q3852*Y3852/100)</f>
        <v/>
      </c>
      <c r="X3852" s="7" t="n"/>
      <c r="Y3852" s="7" t="n"/>
      <c r="Z3852" s="7">
        <f>IF($F3852="","",Y3852*AE3852/100)</f>
        <v/>
      </c>
      <c r="AA3852" s="7">
        <f>IF($F3852="","",Y3852-Z3852)</f>
        <v/>
      </c>
      <c r="AB3852" s="7">
        <f>IF($F3852="","",AA3852-R3852)</f>
        <v/>
      </c>
      <c r="AE3852">
        <f>IF($F3852="","",IF($AK3852=1,0,IF($AJ3852=1,Settings!$C$6,Settings!$C$7))*100)</f>
        <v/>
      </c>
      <c r="AG3852">
        <f>IF($F3852="","",$F3852&amp;"|"&amp;$D3852&amp;"")</f>
        <v/>
      </c>
      <c r="AH3852">
        <f>IF($F3852="","",IF(COUNTIF($AG$2:$AG3852,$AG3852)=1,1,0))</f>
        <v/>
      </c>
      <c r="AI3852">
        <f>IF($AH3852=1,SUMPRODUCT(--($AL$2:$AL$8001&lt;$AL3852))+1,"")</f>
        <v/>
      </c>
      <c r="AJ3852">
        <f>IF($F3852="","",IF(OR($U3852=TRUE(),$U3852="TRUE"),1,0))</f>
        <v/>
      </c>
      <c r="AK3852">
        <f>IF($F3852="","",IF($AD3852="Yes",1,0))</f>
        <v/>
      </c>
      <c r="AL3852">
        <f>IF($AH3852=1,IFERROR(IF(VALUE($F3852)&lt;100000000,VALUE($F3852),1000000000),IFERROR(IF(VALUE(MID($F3852,2,20))&lt;100000000,VALUE(MID($F3852,2,20)),1000000000),1000000000))+ROW()/100000,"")</f>
        <v/>
      </c>
    </row>
    <row r="3853">
      <c r="A3853">
        <f>IF($F3853="","",IFERROR(IF(INDEX('Per Invoice'!$A$2:$A$2001,MATCH($F3853,'Per Invoice'!$B$2:$B$2001,0))=0,"",INDEX('Per Invoice'!$A$2:$A$2001,MATCH($F3853,'Per Invoice'!$B$2:$B$2001,0))),""))</f>
        <v/>
      </c>
      <c r="H3853" s="11" t="n"/>
      <c r="R3853" s="7">
        <f>IF($F3853="","",Q3853*Y3853/100)</f>
        <v/>
      </c>
      <c r="X3853" s="7" t="n"/>
      <c r="Y3853" s="7" t="n"/>
      <c r="Z3853" s="7">
        <f>IF($F3853="","",Y3853*AE3853/100)</f>
        <v/>
      </c>
      <c r="AA3853" s="7">
        <f>IF($F3853="","",Y3853-Z3853)</f>
        <v/>
      </c>
      <c r="AB3853" s="7">
        <f>IF($F3853="","",AA3853-R3853)</f>
        <v/>
      </c>
      <c r="AE3853">
        <f>IF($F3853="","",IF($AK3853=1,0,IF($AJ3853=1,Settings!$C$6,Settings!$C$7))*100)</f>
        <v/>
      </c>
      <c r="AG3853">
        <f>IF($F3853="","",$F3853&amp;"|"&amp;$D3853&amp;"")</f>
        <v/>
      </c>
      <c r="AH3853">
        <f>IF($F3853="","",IF(COUNTIF($AG$2:$AG3853,$AG3853)=1,1,0))</f>
        <v/>
      </c>
      <c r="AI3853">
        <f>IF($AH3853=1,SUMPRODUCT(--($AL$2:$AL$8001&lt;$AL3853))+1,"")</f>
        <v/>
      </c>
      <c r="AJ3853">
        <f>IF($F3853="","",IF(OR($U3853=TRUE(),$U3853="TRUE"),1,0))</f>
        <v/>
      </c>
      <c r="AK3853">
        <f>IF($F3853="","",IF($AD3853="Yes",1,0))</f>
        <v/>
      </c>
      <c r="AL3853">
        <f>IF($AH3853=1,IFERROR(IF(VALUE($F3853)&lt;100000000,VALUE($F3853),1000000000),IFERROR(IF(VALUE(MID($F3853,2,20))&lt;100000000,VALUE(MID($F3853,2,20)),1000000000),1000000000))+ROW()/100000,"")</f>
        <v/>
      </c>
    </row>
    <row r="3854">
      <c r="A3854">
        <f>IF($F3854="","",IFERROR(IF(INDEX('Per Invoice'!$A$2:$A$2001,MATCH($F3854,'Per Invoice'!$B$2:$B$2001,0))=0,"",INDEX('Per Invoice'!$A$2:$A$2001,MATCH($F3854,'Per Invoice'!$B$2:$B$2001,0))),""))</f>
        <v/>
      </c>
      <c r="H3854" s="11" t="n"/>
      <c r="R3854" s="7">
        <f>IF($F3854="","",Q3854*Y3854/100)</f>
        <v/>
      </c>
      <c r="X3854" s="7" t="n"/>
      <c r="Y3854" s="7" t="n"/>
      <c r="Z3854" s="7">
        <f>IF($F3854="","",Y3854*AE3854/100)</f>
        <v/>
      </c>
      <c r="AA3854" s="7">
        <f>IF($F3854="","",Y3854-Z3854)</f>
        <v/>
      </c>
      <c r="AB3854" s="7">
        <f>IF($F3854="","",AA3854-R3854)</f>
        <v/>
      </c>
      <c r="AE3854">
        <f>IF($F3854="","",IF($AK3854=1,0,IF($AJ3854=1,Settings!$C$6,Settings!$C$7))*100)</f>
        <v/>
      </c>
      <c r="AG3854">
        <f>IF($F3854="","",$F3854&amp;"|"&amp;$D3854&amp;"")</f>
        <v/>
      </c>
      <c r="AH3854">
        <f>IF($F3854="","",IF(COUNTIF($AG$2:$AG3854,$AG3854)=1,1,0))</f>
        <v/>
      </c>
      <c r="AI3854">
        <f>IF($AH3854=1,SUMPRODUCT(--($AL$2:$AL$8001&lt;$AL3854))+1,"")</f>
        <v/>
      </c>
      <c r="AJ3854">
        <f>IF($F3854="","",IF(OR($U3854=TRUE(),$U3854="TRUE"),1,0))</f>
        <v/>
      </c>
      <c r="AK3854">
        <f>IF($F3854="","",IF($AD3854="Yes",1,0))</f>
        <v/>
      </c>
      <c r="AL3854">
        <f>IF($AH3854=1,IFERROR(IF(VALUE($F3854)&lt;100000000,VALUE($F3854),1000000000),IFERROR(IF(VALUE(MID($F3854,2,20))&lt;100000000,VALUE(MID($F3854,2,20)),1000000000),1000000000))+ROW()/100000,"")</f>
        <v/>
      </c>
    </row>
    <row r="3855">
      <c r="A3855">
        <f>IF($F3855="","",IFERROR(IF(INDEX('Per Invoice'!$A$2:$A$2001,MATCH($F3855,'Per Invoice'!$B$2:$B$2001,0))=0,"",INDEX('Per Invoice'!$A$2:$A$2001,MATCH($F3855,'Per Invoice'!$B$2:$B$2001,0))),""))</f>
        <v/>
      </c>
      <c r="H3855" s="11" t="n"/>
      <c r="R3855" s="7">
        <f>IF($F3855="","",Q3855*Y3855/100)</f>
        <v/>
      </c>
      <c r="X3855" s="7" t="n"/>
      <c r="Y3855" s="7" t="n"/>
      <c r="Z3855" s="7">
        <f>IF($F3855="","",Y3855*AE3855/100)</f>
        <v/>
      </c>
      <c r="AA3855" s="7">
        <f>IF($F3855="","",Y3855-Z3855)</f>
        <v/>
      </c>
      <c r="AB3855" s="7">
        <f>IF($F3855="","",AA3855-R3855)</f>
        <v/>
      </c>
      <c r="AE3855">
        <f>IF($F3855="","",IF($AK3855=1,0,IF($AJ3855=1,Settings!$C$6,Settings!$C$7))*100)</f>
        <v/>
      </c>
      <c r="AG3855">
        <f>IF($F3855="","",$F3855&amp;"|"&amp;$D3855&amp;"")</f>
        <v/>
      </c>
      <c r="AH3855">
        <f>IF($F3855="","",IF(COUNTIF($AG$2:$AG3855,$AG3855)=1,1,0))</f>
        <v/>
      </c>
      <c r="AI3855">
        <f>IF($AH3855=1,SUMPRODUCT(--($AL$2:$AL$8001&lt;$AL3855))+1,"")</f>
        <v/>
      </c>
      <c r="AJ3855">
        <f>IF($F3855="","",IF(OR($U3855=TRUE(),$U3855="TRUE"),1,0))</f>
        <v/>
      </c>
      <c r="AK3855">
        <f>IF($F3855="","",IF($AD3855="Yes",1,0))</f>
        <v/>
      </c>
      <c r="AL3855">
        <f>IF($AH3855=1,IFERROR(IF(VALUE($F3855)&lt;100000000,VALUE($F3855),1000000000),IFERROR(IF(VALUE(MID($F3855,2,20))&lt;100000000,VALUE(MID($F3855,2,20)),1000000000),1000000000))+ROW()/100000,"")</f>
        <v/>
      </c>
    </row>
    <row r="3856">
      <c r="A3856">
        <f>IF($F3856="","",IFERROR(IF(INDEX('Per Invoice'!$A$2:$A$2001,MATCH($F3856,'Per Invoice'!$B$2:$B$2001,0))=0,"",INDEX('Per Invoice'!$A$2:$A$2001,MATCH($F3856,'Per Invoice'!$B$2:$B$2001,0))),""))</f>
        <v/>
      </c>
      <c r="H3856" s="11" t="n"/>
      <c r="R3856" s="7">
        <f>IF($F3856="","",Q3856*Y3856/100)</f>
        <v/>
      </c>
      <c r="X3856" s="7" t="n"/>
      <c r="Y3856" s="7" t="n"/>
      <c r="Z3856" s="7">
        <f>IF($F3856="","",Y3856*AE3856/100)</f>
        <v/>
      </c>
      <c r="AA3856" s="7">
        <f>IF($F3856="","",Y3856-Z3856)</f>
        <v/>
      </c>
      <c r="AB3856" s="7">
        <f>IF($F3856="","",AA3856-R3856)</f>
        <v/>
      </c>
      <c r="AE3856">
        <f>IF($F3856="","",IF($AK3856=1,0,IF($AJ3856=1,Settings!$C$6,Settings!$C$7))*100)</f>
        <v/>
      </c>
      <c r="AG3856">
        <f>IF($F3856="","",$F3856&amp;"|"&amp;$D3856&amp;"")</f>
        <v/>
      </c>
      <c r="AH3856">
        <f>IF($F3856="","",IF(COUNTIF($AG$2:$AG3856,$AG3856)=1,1,0))</f>
        <v/>
      </c>
      <c r="AI3856">
        <f>IF($AH3856=1,SUMPRODUCT(--($AL$2:$AL$8001&lt;$AL3856))+1,"")</f>
        <v/>
      </c>
      <c r="AJ3856">
        <f>IF($F3856="","",IF(OR($U3856=TRUE(),$U3856="TRUE"),1,0))</f>
        <v/>
      </c>
      <c r="AK3856">
        <f>IF($F3856="","",IF($AD3856="Yes",1,0))</f>
        <v/>
      </c>
      <c r="AL3856">
        <f>IF($AH3856=1,IFERROR(IF(VALUE($F3856)&lt;100000000,VALUE($F3856),1000000000),IFERROR(IF(VALUE(MID($F3856,2,20))&lt;100000000,VALUE(MID($F3856,2,20)),1000000000),1000000000))+ROW()/100000,"")</f>
        <v/>
      </c>
    </row>
    <row r="3857">
      <c r="A3857">
        <f>IF($F3857="","",IFERROR(IF(INDEX('Per Invoice'!$A$2:$A$2001,MATCH($F3857,'Per Invoice'!$B$2:$B$2001,0))=0,"",INDEX('Per Invoice'!$A$2:$A$2001,MATCH($F3857,'Per Invoice'!$B$2:$B$2001,0))),""))</f>
        <v/>
      </c>
      <c r="H3857" s="11" t="n"/>
      <c r="R3857" s="7">
        <f>IF($F3857="","",Q3857*Y3857/100)</f>
        <v/>
      </c>
      <c r="X3857" s="7" t="n"/>
      <c r="Y3857" s="7" t="n"/>
      <c r="Z3857" s="7">
        <f>IF($F3857="","",Y3857*AE3857/100)</f>
        <v/>
      </c>
      <c r="AA3857" s="7">
        <f>IF($F3857="","",Y3857-Z3857)</f>
        <v/>
      </c>
      <c r="AB3857" s="7">
        <f>IF($F3857="","",AA3857-R3857)</f>
        <v/>
      </c>
      <c r="AE3857">
        <f>IF($F3857="","",IF($AK3857=1,0,IF($AJ3857=1,Settings!$C$6,Settings!$C$7))*100)</f>
        <v/>
      </c>
      <c r="AG3857">
        <f>IF($F3857="","",$F3857&amp;"|"&amp;$D3857&amp;"")</f>
        <v/>
      </c>
      <c r="AH3857">
        <f>IF($F3857="","",IF(COUNTIF($AG$2:$AG3857,$AG3857)=1,1,0))</f>
        <v/>
      </c>
      <c r="AI3857">
        <f>IF($AH3857=1,SUMPRODUCT(--($AL$2:$AL$8001&lt;$AL3857))+1,"")</f>
        <v/>
      </c>
      <c r="AJ3857">
        <f>IF($F3857="","",IF(OR($U3857=TRUE(),$U3857="TRUE"),1,0))</f>
        <v/>
      </c>
      <c r="AK3857">
        <f>IF($F3857="","",IF($AD3857="Yes",1,0))</f>
        <v/>
      </c>
      <c r="AL3857">
        <f>IF($AH3857=1,IFERROR(IF(VALUE($F3857)&lt;100000000,VALUE($F3857),1000000000),IFERROR(IF(VALUE(MID($F3857,2,20))&lt;100000000,VALUE(MID($F3857,2,20)),1000000000),1000000000))+ROW()/100000,"")</f>
        <v/>
      </c>
    </row>
    <row r="3858">
      <c r="A3858">
        <f>IF($F3858="","",IFERROR(IF(INDEX('Per Invoice'!$A$2:$A$2001,MATCH($F3858,'Per Invoice'!$B$2:$B$2001,0))=0,"",INDEX('Per Invoice'!$A$2:$A$2001,MATCH($F3858,'Per Invoice'!$B$2:$B$2001,0))),""))</f>
        <v/>
      </c>
      <c r="H3858" s="11" t="n"/>
      <c r="R3858" s="7">
        <f>IF($F3858="","",Q3858*Y3858/100)</f>
        <v/>
      </c>
      <c r="X3858" s="7" t="n"/>
      <c r="Y3858" s="7" t="n"/>
      <c r="Z3858" s="7">
        <f>IF($F3858="","",Y3858*AE3858/100)</f>
        <v/>
      </c>
      <c r="AA3858" s="7">
        <f>IF($F3858="","",Y3858-Z3858)</f>
        <v/>
      </c>
      <c r="AB3858" s="7">
        <f>IF($F3858="","",AA3858-R3858)</f>
        <v/>
      </c>
      <c r="AE3858">
        <f>IF($F3858="","",IF($AK3858=1,0,IF($AJ3858=1,Settings!$C$6,Settings!$C$7))*100)</f>
        <v/>
      </c>
      <c r="AG3858">
        <f>IF($F3858="","",$F3858&amp;"|"&amp;$D3858&amp;"")</f>
        <v/>
      </c>
      <c r="AH3858">
        <f>IF($F3858="","",IF(COUNTIF($AG$2:$AG3858,$AG3858)=1,1,0))</f>
        <v/>
      </c>
      <c r="AI3858">
        <f>IF($AH3858=1,SUMPRODUCT(--($AL$2:$AL$8001&lt;$AL3858))+1,"")</f>
        <v/>
      </c>
      <c r="AJ3858">
        <f>IF($F3858="","",IF(OR($U3858=TRUE(),$U3858="TRUE"),1,0))</f>
        <v/>
      </c>
      <c r="AK3858">
        <f>IF($F3858="","",IF($AD3858="Yes",1,0))</f>
        <v/>
      </c>
      <c r="AL3858">
        <f>IF($AH3858=1,IFERROR(IF(VALUE($F3858)&lt;100000000,VALUE($F3858),1000000000),IFERROR(IF(VALUE(MID($F3858,2,20))&lt;100000000,VALUE(MID($F3858,2,20)),1000000000),1000000000))+ROW()/100000,"")</f>
        <v/>
      </c>
    </row>
    <row r="3859">
      <c r="A3859">
        <f>IF($F3859="","",IFERROR(IF(INDEX('Per Invoice'!$A$2:$A$2001,MATCH($F3859,'Per Invoice'!$B$2:$B$2001,0))=0,"",INDEX('Per Invoice'!$A$2:$A$2001,MATCH($F3859,'Per Invoice'!$B$2:$B$2001,0))),""))</f>
        <v/>
      </c>
      <c r="H3859" s="11" t="n"/>
      <c r="R3859" s="7">
        <f>IF($F3859="","",Q3859*Y3859/100)</f>
        <v/>
      </c>
      <c r="X3859" s="7" t="n"/>
      <c r="Y3859" s="7" t="n"/>
      <c r="Z3859" s="7">
        <f>IF($F3859="","",Y3859*AE3859/100)</f>
        <v/>
      </c>
      <c r="AA3859" s="7">
        <f>IF($F3859="","",Y3859-Z3859)</f>
        <v/>
      </c>
      <c r="AB3859" s="7">
        <f>IF($F3859="","",AA3859-R3859)</f>
        <v/>
      </c>
      <c r="AE3859">
        <f>IF($F3859="","",IF($AK3859=1,0,IF($AJ3859=1,Settings!$C$6,Settings!$C$7))*100)</f>
        <v/>
      </c>
      <c r="AG3859">
        <f>IF($F3859="","",$F3859&amp;"|"&amp;$D3859&amp;"")</f>
        <v/>
      </c>
      <c r="AH3859">
        <f>IF($F3859="","",IF(COUNTIF($AG$2:$AG3859,$AG3859)=1,1,0))</f>
        <v/>
      </c>
      <c r="AI3859">
        <f>IF($AH3859=1,SUMPRODUCT(--($AL$2:$AL$8001&lt;$AL3859))+1,"")</f>
        <v/>
      </c>
      <c r="AJ3859">
        <f>IF($F3859="","",IF(OR($U3859=TRUE(),$U3859="TRUE"),1,0))</f>
        <v/>
      </c>
      <c r="AK3859">
        <f>IF($F3859="","",IF($AD3859="Yes",1,0))</f>
        <v/>
      </c>
      <c r="AL3859">
        <f>IF($AH3859=1,IFERROR(IF(VALUE($F3859)&lt;100000000,VALUE($F3859),1000000000),IFERROR(IF(VALUE(MID($F3859,2,20))&lt;100000000,VALUE(MID($F3859,2,20)),1000000000),1000000000))+ROW()/100000,"")</f>
        <v/>
      </c>
    </row>
    <row r="3860">
      <c r="A3860">
        <f>IF($F3860="","",IFERROR(IF(INDEX('Per Invoice'!$A$2:$A$2001,MATCH($F3860,'Per Invoice'!$B$2:$B$2001,0))=0,"",INDEX('Per Invoice'!$A$2:$A$2001,MATCH($F3860,'Per Invoice'!$B$2:$B$2001,0))),""))</f>
        <v/>
      </c>
      <c r="H3860" s="11" t="n"/>
      <c r="R3860" s="7">
        <f>IF($F3860="","",Q3860*Y3860/100)</f>
        <v/>
      </c>
      <c r="X3860" s="7" t="n"/>
      <c r="Y3860" s="7" t="n"/>
      <c r="Z3860" s="7">
        <f>IF($F3860="","",Y3860*AE3860/100)</f>
        <v/>
      </c>
      <c r="AA3860" s="7">
        <f>IF($F3860="","",Y3860-Z3860)</f>
        <v/>
      </c>
      <c r="AB3860" s="7">
        <f>IF($F3860="","",AA3860-R3860)</f>
        <v/>
      </c>
      <c r="AE3860">
        <f>IF($F3860="","",IF($AK3860=1,0,IF($AJ3860=1,Settings!$C$6,Settings!$C$7))*100)</f>
        <v/>
      </c>
      <c r="AG3860">
        <f>IF($F3860="","",$F3860&amp;"|"&amp;$D3860&amp;"")</f>
        <v/>
      </c>
      <c r="AH3860">
        <f>IF($F3860="","",IF(COUNTIF($AG$2:$AG3860,$AG3860)=1,1,0))</f>
        <v/>
      </c>
      <c r="AI3860">
        <f>IF($AH3860=1,SUMPRODUCT(--($AL$2:$AL$8001&lt;$AL3860))+1,"")</f>
        <v/>
      </c>
      <c r="AJ3860">
        <f>IF($F3860="","",IF(OR($U3860=TRUE(),$U3860="TRUE"),1,0))</f>
        <v/>
      </c>
      <c r="AK3860">
        <f>IF($F3860="","",IF($AD3860="Yes",1,0))</f>
        <v/>
      </c>
      <c r="AL3860">
        <f>IF($AH3860=1,IFERROR(IF(VALUE($F3860)&lt;100000000,VALUE($F3860),1000000000),IFERROR(IF(VALUE(MID($F3860,2,20))&lt;100000000,VALUE(MID($F3860,2,20)),1000000000),1000000000))+ROW()/100000,"")</f>
        <v/>
      </c>
    </row>
    <row r="3861">
      <c r="A3861">
        <f>IF($F3861="","",IFERROR(IF(INDEX('Per Invoice'!$A$2:$A$2001,MATCH($F3861,'Per Invoice'!$B$2:$B$2001,0))=0,"",INDEX('Per Invoice'!$A$2:$A$2001,MATCH($F3861,'Per Invoice'!$B$2:$B$2001,0))),""))</f>
        <v/>
      </c>
      <c r="H3861" s="11" t="n"/>
      <c r="R3861" s="7">
        <f>IF($F3861="","",Q3861*Y3861/100)</f>
        <v/>
      </c>
      <c r="X3861" s="7" t="n"/>
      <c r="Y3861" s="7" t="n"/>
      <c r="Z3861" s="7">
        <f>IF($F3861="","",Y3861*AE3861/100)</f>
        <v/>
      </c>
      <c r="AA3861" s="7">
        <f>IF($F3861="","",Y3861-Z3861)</f>
        <v/>
      </c>
      <c r="AB3861" s="7">
        <f>IF($F3861="","",AA3861-R3861)</f>
        <v/>
      </c>
      <c r="AE3861">
        <f>IF($F3861="","",IF($AK3861=1,0,IF($AJ3861=1,Settings!$C$6,Settings!$C$7))*100)</f>
        <v/>
      </c>
      <c r="AG3861">
        <f>IF($F3861="","",$F3861&amp;"|"&amp;$D3861&amp;"")</f>
        <v/>
      </c>
      <c r="AH3861">
        <f>IF($F3861="","",IF(COUNTIF($AG$2:$AG3861,$AG3861)=1,1,0))</f>
        <v/>
      </c>
      <c r="AI3861">
        <f>IF($AH3861=1,SUMPRODUCT(--($AL$2:$AL$8001&lt;$AL3861))+1,"")</f>
        <v/>
      </c>
      <c r="AJ3861">
        <f>IF($F3861="","",IF(OR($U3861=TRUE(),$U3861="TRUE"),1,0))</f>
        <v/>
      </c>
      <c r="AK3861">
        <f>IF($F3861="","",IF($AD3861="Yes",1,0))</f>
        <v/>
      </c>
      <c r="AL3861">
        <f>IF($AH3861=1,IFERROR(IF(VALUE($F3861)&lt;100000000,VALUE($F3861),1000000000),IFERROR(IF(VALUE(MID($F3861,2,20))&lt;100000000,VALUE(MID($F3861,2,20)),1000000000),1000000000))+ROW()/100000,"")</f>
        <v/>
      </c>
    </row>
    <row r="3862">
      <c r="A3862">
        <f>IF($F3862="","",IFERROR(IF(INDEX('Per Invoice'!$A$2:$A$2001,MATCH($F3862,'Per Invoice'!$B$2:$B$2001,0))=0,"",INDEX('Per Invoice'!$A$2:$A$2001,MATCH($F3862,'Per Invoice'!$B$2:$B$2001,0))),""))</f>
        <v/>
      </c>
      <c r="H3862" s="11" t="n"/>
      <c r="R3862" s="7">
        <f>IF($F3862="","",Q3862*Y3862/100)</f>
        <v/>
      </c>
      <c r="X3862" s="7" t="n"/>
      <c r="Y3862" s="7" t="n"/>
      <c r="Z3862" s="7">
        <f>IF($F3862="","",Y3862*AE3862/100)</f>
        <v/>
      </c>
      <c r="AA3862" s="7">
        <f>IF($F3862="","",Y3862-Z3862)</f>
        <v/>
      </c>
      <c r="AB3862" s="7">
        <f>IF($F3862="","",AA3862-R3862)</f>
        <v/>
      </c>
      <c r="AE3862">
        <f>IF($F3862="","",IF($AK3862=1,0,IF($AJ3862=1,Settings!$C$6,Settings!$C$7))*100)</f>
        <v/>
      </c>
      <c r="AG3862">
        <f>IF($F3862="","",$F3862&amp;"|"&amp;$D3862&amp;"")</f>
        <v/>
      </c>
      <c r="AH3862">
        <f>IF($F3862="","",IF(COUNTIF($AG$2:$AG3862,$AG3862)=1,1,0))</f>
        <v/>
      </c>
      <c r="AI3862">
        <f>IF($AH3862=1,SUMPRODUCT(--($AL$2:$AL$8001&lt;$AL3862))+1,"")</f>
        <v/>
      </c>
      <c r="AJ3862">
        <f>IF($F3862="","",IF(OR($U3862=TRUE(),$U3862="TRUE"),1,0))</f>
        <v/>
      </c>
      <c r="AK3862">
        <f>IF($F3862="","",IF($AD3862="Yes",1,0))</f>
        <v/>
      </c>
      <c r="AL3862">
        <f>IF($AH3862=1,IFERROR(IF(VALUE($F3862)&lt;100000000,VALUE($F3862),1000000000),IFERROR(IF(VALUE(MID($F3862,2,20))&lt;100000000,VALUE(MID($F3862,2,20)),1000000000),1000000000))+ROW()/100000,"")</f>
        <v/>
      </c>
    </row>
    <row r="3863">
      <c r="A3863">
        <f>IF($F3863="","",IFERROR(IF(INDEX('Per Invoice'!$A$2:$A$2001,MATCH($F3863,'Per Invoice'!$B$2:$B$2001,0))=0,"",INDEX('Per Invoice'!$A$2:$A$2001,MATCH($F3863,'Per Invoice'!$B$2:$B$2001,0))),""))</f>
        <v/>
      </c>
      <c r="H3863" s="11" t="n"/>
      <c r="R3863" s="7">
        <f>IF($F3863="","",Q3863*Y3863/100)</f>
        <v/>
      </c>
      <c r="X3863" s="7" t="n"/>
      <c r="Y3863" s="7" t="n"/>
      <c r="Z3863" s="7">
        <f>IF($F3863="","",Y3863*AE3863/100)</f>
        <v/>
      </c>
      <c r="AA3863" s="7">
        <f>IF($F3863="","",Y3863-Z3863)</f>
        <v/>
      </c>
      <c r="AB3863" s="7">
        <f>IF($F3863="","",AA3863-R3863)</f>
        <v/>
      </c>
      <c r="AE3863">
        <f>IF($F3863="","",IF($AK3863=1,0,IF($AJ3863=1,Settings!$C$6,Settings!$C$7))*100)</f>
        <v/>
      </c>
      <c r="AG3863">
        <f>IF($F3863="","",$F3863&amp;"|"&amp;$D3863&amp;"")</f>
        <v/>
      </c>
      <c r="AH3863">
        <f>IF($F3863="","",IF(COUNTIF($AG$2:$AG3863,$AG3863)=1,1,0))</f>
        <v/>
      </c>
      <c r="AI3863">
        <f>IF($AH3863=1,SUMPRODUCT(--($AL$2:$AL$8001&lt;$AL3863))+1,"")</f>
        <v/>
      </c>
      <c r="AJ3863">
        <f>IF($F3863="","",IF(OR($U3863=TRUE(),$U3863="TRUE"),1,0))</f>
        <v/>
      </c>
      <c r="AK3863">
        <f>IF($F3863="","",IF($AD3863="Yes",1,0))</f>
        <v/>
      </c>
      <c r="AL3863">
        <f>IF($AH3863=1,IFERROR(IF(VALUE($F3863)&lt;100000000,VALUE($F3863),1000000000),IFERROR(IF(VALUE(MID($F3863,2,20))&lt;100000000,VALUE(MID($F3863,2,20)),1000000000),1000000000))+ROW()/100000,"")</f>
        <v/>
      </c>
    </row>
    <row r="3864">
      <c r="A3864">
        <f>IF($F3864="","",IFERROR(IF(INDEX('Per Invoice'!$A$2:$A$2001,MATCH($F3864,'Per Invoice'!$B$2:$B$2001,0))=0,"",INDEX('Per Invoice'!$A$2:$A$2001,MATCH($F3864,'Per Invoice'!$B$2:$B$2001,0))),""))</f>
        <v/>
      </c>
      <c r="H3864" s="11" t="n"/>
      <c r="R3864" s="7">
        <f>IF($F3864="","",Q3864*Y3864/100)</f>
        <v/>
      </c>
      <c r="X3864" s="7" t="n"/>
      <c r="Y3864" s="7" t="n"/>
      <c r="Z3864" s="7">
        <f>IF($F3864="","",Y3864*AE3864/100)</f>
        <v/>
      </c>
      <c r="AA3864" s="7">
        <f>IF($F3864="","",Y3864-Z3864)</f>
        <v/>
      </c>
      <c r="AB3864" s="7">
        <f>IF($F3864="","",AA3864-R3864)</f>
        <v/>
      </c>
      <c r="AE3864">
        <f>IF($F3864="","",IF($AK3864=1,0,IF($AJ3864=1,Settings!$C$6,Settings!$C$7))*100)</f>
        <v/>
      </c>
      <c r="AG3864">
        <f>IF($F3864="","",$F3864&amp;"|"&amp;$D3864&amp;"")</f>
        <v/>
      </c>
      <c r="AH3864">
        <f>IF($F3864="","",IF(COUNTIF($AG$2:$AG3864,$AG3864)=1,1,0))</f>
        <v/>
      </c>
      <c r="AI3864">
        <f>IF($AH3864=1,SUMPRODUCT(--($AL$2:$AL$8001&lt;$AL3864))+1,"")</f>
        <v/>
      </c>
      <c r="AJ3864">
        <f>IF($F3864="","",IF(OR($U3864=TRUE(),$U3864="TRUE"),1,0))</f>
        <v/>
      </c>
      <c r="AK3864">
        <f>IF($F3864="","",IF($AD3864="Yes",1,0))</f>
        <v/>
      </c>
      <c r="AL3864">
        <f>IF($AH3864=1,IFERROR(IF(VALUE($F3864)&lt;100000000,VALUE($F3864),1000000000),IFERROR(IF(VALUE(MID($F3864,2,20))&lt;100000000,VALUE(MID($F3864,2,20)),1000000000),1000000000))+ROW()/100000,"")</f>
        <v/>
      </c>
    </row>
    <row r="3865">
      <c r="A3865">
        <f>IF($F3865="","",IFERROR(IF(INDEX('Per Invoice'!$A$2:$A$2001,MATCH($F3865,'Per Invoice'!$B$2:$B$2001,0))=0,"",INDEX('Per Invoice'!$A$2:$A$2001,MATCH($F3865,'Per Invoice'!$B$2:$B$2001,0))),""))</f>
        <v/>
      </c>
      <c r="H3865" s="11" t="n"/>
      <c r="R3865" s="7">
        <f>IF($F3865="","",Q3865*Y3865/100)</f>
        <v/>
      </c>
      <c r="X3865" s="7" t="n"/>
      <c r="Y3865" s="7" t="n"/>
      <c r="Z3865" s="7">
        <f>IF($F3865="","",Y3865*AE3865/100)</f>
        <v/>
      </c>
      <c r="AA3865" s="7">
        <f>IF($F3865="","",Y3865-Z3865)</f>
        <v/>
      </c>
      <c r="AB3865" s="7">
        <f>IF($F3865="","",AA3865-R3865)</f>
        <v/>
      </c>
      <c r="AE3865">
        <f>IF($F3865="","",IF($AK3865=1,0,IF($AJ3865=1,Settings!$C$6,Settings!$C$7))*100)</f>
        <v/>
      </c>
      <c r="AG3865">
        <f>IF($F3865="","",$F3865&amp;"|"&amp;$D3865&amp;"")</f>
        <v/>
      </c>
      <c r="AH3865">
        <f>IF($F3865="","",IF(COUNTIF($AG$2:$AG3865,$AG3865)=1,1,0))</f>
        <v/>
      </c>
      <c r="AI3865">
        <f>IF($AH3865=1,SUMPRODUCT(--($AL$2:$AL$8001&lt;$AL3865))+1,"")</f>
        <v/>
      </c>
      <c r="AJ3865">
        <f>IF($F3865="","",IF(OR($U3865=TRUE(),$U3865="TRUE"),1,0))</f>
        <v/>
      </c>
      <c r="AK3865">
        <f>IF($F3865="","",IF($AD3865="Yes",1,0))</f>
        <v/>
      </c>
      <c r="AL3865">
        <f>IF($AH3865=1,IFERROR(IF(VALUE($F3865)&lt;100000000,VALUE($F3865),1000000000),IFERROR(IF(VALUE(MID($F3865,2,20))&lt;100000000,VALUE(MID($F3865,2,20)),1000000000),1000000000))+ROW()/100000,"")</f>
        <v/>
      </c>
    </row>
    <row r="3866">
      <c r="A3866">
        <f>IF($F3866="","",IFERROR(IF(INDEX('Per Invoice'!$A$2:$A$2001,MATCH($F3866,'Per Invoice'!$B$2:$B$2001,0))=0,"",INDEX('Per Invoice'!$A$2:$A$2001,MATCH($F3866,'Per Invoice'!$B$2:$B$2001,0))),""))</f>
        <v/>
      </c>
      <c r="H3866" s="11" t="n"/>
      <c r="R3866" s="7">
        <f>IF($F3866="","",Q3866*Y3866/100)</f>
        <v/>
      </c>
      <c r="X3866" s="7" t="n"/>
      <c r="Y3866" s="7" t="n"/>
      <c r="Z3866" s="7">
        <f>IF($F3866="","",Y3866*AE3866/100)</f>
        <v/>
      </c>
      <c r="AA3866" s="7">
        <f>IF($F3866="","",Y3866-Z3866)</f>
        <v/>
      </c>
      <c r="AB3866" s="7">
        <f>IF($F3866="","",AA3866-R3866)</f>
        <v/>
      </c>
      <c r="AE3866">
        <f>IF($F3866="","",IF($AK3866=1,0,IF($AJ3866=1,Settings!$C$6,Settings!$C$7))*100)</f>
        <v/>
      </c>
      <c r="AG3866">
        <f>IF($F3866="","",$F3866&amp;"|"&amp;$D3866&amp;"")</f>
        <v/>
      </c>
      <c r="AH3866">
        <f>IF($F3866="","",IF(COUNTIF($AG$2:$AG3866,$AG3866)=1,1,0))</f>
        <v/>
      </c>
      <c r="AI3866">
        <f>IF($AH3866=1,SUMPRODUCT(--($AL$2:$AL$8001&lt;$AL3866))+1,"")</f>
        <v/>
      </c>
      <c r="AJ3866">
        <f>IF($F3866="","",IF(OR($U3866=TRUE(),$U3866="TRUE"),1,0))</f>
        <v/>
      </c>
      <c r="AK3866">
        <f>IF($F3866="","",IF($AD3866="Yes",1,0))</f>
        <v/>
      </c>
      <c r="AL3866">
        <f>IF($AH3866=1,IFERROR(IF(VALUE($F3866)&lt;100000000,VALUE($F3866),1000000000),IFERROR(IF(VALUE(MID($F3866,2,20))&lt;100000000,VALUE(MID($F3866,2,20)),1000000000),1000000000))+ROW()/100000,"")</f>
        <v/>
      </c>
    </row>
    <row r="3867">
      <c r="A3867">
        <f>IF($F3867="","",IFERROR(IF(INDEX('Per Invoice'!$A$2:$A$2001,MATCH($F3867,'Per Invoice'!$B$2:$B$2001,0))=0,"",INDEX('Per Invoice'!$A$2:$A$2001,MATCH($F3867,'Per Invoice'!$B$2:$B$2001,0))),""))</f>
        <v/>
      </c>
      <c r="H3867" s="11" t="n"/>
      <c r="R3867" s="7">
        <f>IF($F3867="","",Q3867*Y3867/100)</f>
        <v/>
      </c>
      <c r="X3867" s="7" t="n"/>
      <c r="Y3867" s="7" t="n"/>
      <c r="Z3867" s="7">
        <f>IF($F3867="","",Y3867*AE3867/100)</f>
        <v/>
      </c>
      <c r="AA3867" s="7">
        <f>IF($F3867="","",Y3867-Z3867)</f>
        <v/>
      </c>
      <c r="AB3867" s="7">
        <f>IF($F3867="","",AA3867-R3867)</f>
        <v/>
      </c>
      <c r="AE3867">
        <f>IF($F3867="","",IF($AK3867=1,0,IF($AJ3867=1,Settings!$C$6,Settings!$C$7))*100)</f>
        <v/>
      </c>
      <c r="AG3867">
        <f>IF($F3867="","",$F3867&amp;"|"&amp;$D3867&amp;"")</f>
        <v/>
      </c>
      <c r="AH3867">
        <f>IF($F3867="","",IF(COUNTIF($AG$2:$AG3867,$AG3867)=1,1,0))</f>
        <v/>
      </c>
      <c r="AI3867">
        <f>IF($AH3867=1,SUMPRODUCT(--($AL$2:$AL$8001&lt;$AL3867))+1,"")</f>
        <v/>
      </c>
      <c r="AJ3867">
        <f>IF($F3867="","",IF(OR($U3867=TRUE(),$U3867="TRUE"),1,0))</f>
        <v/>
      </c>
      <c r="AK3867">
        <f>IF($F3867="","",IF($AD3867="Yes",1,0))</f>
        <v/>
      </c>
      <c r="AL3867">
        <f>IF($AH3867=1,IFERROR(IF(VALUE($F3867)&lt;100000000,VALUE($F3867),1000000000),IFERROR(IF(VALUE(MID($F3867,2,20))&lt;100000000,VALUE(MID($F3867,2,20)),1000000000),1000000000))+ROW()/100000,"")</f>
        <v/>
      </c>
    </row>
    <row r="3868">
      <c r="A3868">
        <f>IF($F3868="","",IFERROR(IF(INDEX('Per Invoice'!$A$2:$A$2001,MATCH($F3868,'Per Invoice'!$B$2:$B$2001,0))=0,"",INDEX('Per Invoice'!$A$2:$A$2001,MATCH($F3868,'Per Invoice'!$B$2:$B$2001,0))),""))</f>
        <v/>
      </c>
      <c r="H3868" s="11" t="n"/>
      <c r="R3868" s="7">
        <f>IF($F3868="","",Q3868*Y3868/100)</f>
        <v/>
      </c>
      <c r="X3868" s="7" t="n"/>
      <c r="Y3868" s="7" t="n"/>
      <c r="Z3868" s="7">
        <f>IF($F3868="","",Y3868*AE3868/100)</f>
        <v/>
      </c>
      <c r="AA3868" s="7">
        <f>IF($F3868="","",Y3868-Z3868)</f>
        <v/>
      </c>
      <c r="AB3868" s="7">
        <f>IF($F3868="","",AA3868-R3868)</f>
        <v/>
      </c>
      <c r="AE3868">
        <f>IF($F3868="","",IF($AK3868=1,0,IF($AJ3868=1,Settings!$C$6,Settings!$C$7))*100)</f>
        <v/>
      </c>
      <c r="AG3868">
        <f>IF($F3868="","",$F3868&amp;"|"&amp;$D3868&amp;"")</f>
        <v/>
      </c>
      <c r="AH3868">
        <f>IF($F3868="","",IF(COUNTIF($AG$2:$AG3868,$AG3868)=1,1,0))</f>
        <v/>
      </c>
      <c r="AI3868">
        <f>IF($AH3868=1,SUMPRODUCT(--($AL$2:$AL$8001&lt;$AL3868))+1,"")</f>
        <v/>
      </c>
      <c r="AJ3868">
        <f>IF($F3868="","",IF(OR($U3868=TRUE(),$U3868="TRUE"),1,0))</f>
        <v/>
      </c>
      <c r="AK3868">
        <f>IF($F3868="","",IF($AD3868="Yes",1,0))</f>
        <v/>
      </c>
      <c r="AL3868">
        <f>IF($AH3868=1,IFERROR(IF(VALUE($F3868)&lt;100000000,VALUE($F3868),1000000000),IFERROR(IF(VALUE(MID($F3868,2,20))&lt;100000000,VALUE(MID($F3868,2,20)),1000000000),1000000000))+ROW()/100000,"")</f>
        <v/>
      </c>
    </row>
    <row r="3869">
      <c r="A3869">
        <f>IF($F3869="","",IFERROR(IF(INDEX('Per Invoice'!$A$2:$A$2001,MATCH($F3869,'Per Invoice'!$B$2:$B$2001,0))=0,"",INDEX('Per Invoice'!$A$2:$A$2001,MATCH($F3869,'Per Invoice'!$B$2:$B$2001,0))),""))</f>
        <v/>
      </c>
      <c r="H3869" s="11" t="n"/>
      <c r="R3869" s="7">
        <f>IF($F3869="","",Q3869*Y3869/100)</f>
        <v/>
      </c>
      <c r="X3869" s="7" t="n"/>
      <c r="Y3869" s="7" t="n"/>
      <c r="Z3869" s="7">
        <f>IF($F3869="","",Y3869*AE3869/100)</f>
        <v/>
      </c>
      <c r="AA3869" s="7">
        <f>IF($F3869="","",Y3869-Z3869)</f>
        <v/>
      </c>
      <c r="AB3869" s="7">
        <f>IF($F3869="","",AA3869-R3869)</f>
        <v/>
      </c>
      <c r="AE3869">
        <f>IF($F3869="","",IF($AK3869=1,0,IF($AJ3869=1,Settings!$C$6,Settings!$C$7))*100)</f>
        <v/>
      </c>
      <c r="AG3869">
        <f>IF($F3869="","",$F3869&amp;"|"&amp;$D3869&amp;"")</f>
        <v/>
      </c>
      <c r="AH3869">
        <f>IF($F3869="","",IF(COUNTIF($AG$2:$AG3869,$AG3869)=1,1,0))</f>
        <v/>
      </c>
      <c r="AI3869">
        <f>IF($AH3869=1,SUMPRODUCT(--($AL$2:$AL$8001&lt;$AL3869))+1,"")</f>
        <v/>
      </c>
      <c r="AJ3869">
        <f>IF($F3869="","",IF(OR($U3869=TRUE(),$U3869="TRUE"),1,0))</f>
        <v/>
      </c>
      <c r="AK3869">
        <f>IF($F3869="","",IF($AD3869="Yes",1,0))</f>
        <v/>
      </c>
      <c r="AL3869">
        <f>IF($AH3869=1,IFERROR(IF(VALUE($F3869)&lt;100000000,VALUE($F3869),1000000000),IFERROR(IF(VALUE(MID($F3869,2,20))&lt;100000000,VALUE(MID($F3869,2,20)),1000000000),1000000000))+ROW()/100000,"")</f>
        <v/>
      </c>
    </row>
    <row r="3870">
      <c r="A3870">
        <f>IF($F3870="","",IFERROR(IF(INDEX('Per Invoice'!$A$2:$A$2001,MATCH($F3870,'Per Invoice'!$B$2:$B$2001,0))=0,"",INDEX('Per Invoice'!$A$2:$A$2001,MATCH($F3870,'Per Invoice'!$B$2:$B$2001,0))),""))</f>
        <v/>
      </c>
      <c r="H3870" s="11" t="n"/>
      <c r="R3870" s="7">
        <f>IF($F3870="","",Q3870*Y3870/100)</f>
        <v/>
      </c>
      <c r="X3870" s="7" t="n"/>
      <c r="Y3870" s="7" t="n"/>
      <c r="Z3870" s="7">
        <f>IF($F3870="","",Y3870*AE3870/100)</f>
        <v/>
      </c>
      <c r="AA3870" s="7">
        <f>IF($F3870="","",Y3870-Z3870)</f>
        <v/>
      </c>
      <c r="AB3870" s="7">
        <f>IF($F3870="","",AA3870-R3870)</f>
        <v/>
      </c>
      <c r="AE3870">
        <f>IF($F3870="","",IF($AK3870=1,0,IF($AJ3870=1,Settings!$C$6,Settings!$C$7))*100)</f>
        <v/>
      </c>
      <c r="AG3870">
        <f>IF($F3870="","",$F3870&amp;"|"&amp;$D3870&amp;"")</f>
        <v/>
      </c>
      <c r="AH3870">
        <f>IF($F3870="","",IF(COUNTIF($AG$2:$AG3870,$AG3870)=1,1,0))</f>
        <v/>
      </c>
      <c r="AI3870">
        <f>IF($AH3870=1,SUMPRODUCT(--($AL$2:$AL$8001&lt;$AL3870))+1,"")</f>
        <v/>
      </c>
      <c r="AJ3870">
        <f>IF($F3870="","",IF(OR($U3870=TRUE(),$U3870="TRUE"),1,0))</f>
        <v/>
      </c>
      <c r="AK3870">
        <f>IF($F3870="","",IF($AD3870="Yes",1,0))</f>
        <v/>
      </c>
      <c r="AL3870">
        <f>IF($AH3870=1,IFERROR(IF(VALUE($F3870)&lt;100000000,VALUE($F3870),1000000000),IFERROR(IF(VALUE(MID($F3870,2,20))&lt;100000000,VALUE(MID($F3870,2,20)),1000000000),1000000000))+ROW()/100000,"")</f>
        <v/>
      </c>
    </row>
    <row r="3871">
      <c r="A3871">
        <f>IF($F3871="","",IFERROR(IF(INDEX('Per Invoice'!$A$2:$A$2001,MATCH($F3871,'Per Invoice'!$B$2:$B$2001,0))=0,"",INDEX('Per Invoice'!$A$2:$A$2001,MATCH($F3871,'Per Invoice'!$B$2:$B$2001,0))),""))</f>
        <v/>
      </c>
      <c r="H3871" s="11" t="n"/>
      <c r="R3871" s="7">
        <f>IF($F3871="","",Q3871*Y3871/100)</f>
        <v/>
      </c>
      <c r="X3871" s="7" t="n"/>
      <c r="Y3871" s="7" t="n"/>
      <c r="Z3871" s="7">
        <f>IF($F3871="","",Y3871*AE3871/100)</f>
        <v/>
      </c>
      <c r="AA3871" s="7">
        <f>IF($F3871="","",Y3871-Z3871)</f>
        <v/>
      </c>
      <c r="AB3871" s="7">
        <f>IF($F3871="","",AA3871-R3871)</f>
        <v/>
      </c>
      <c r="AE3871">
        <f>IF($F3871="","",IF($AK3871=1,0,IF($AJ3871=1,Settings!$C$6,Settings!$C$7))*100)</f>
        <v/>
      </c>
      <c r="AG3871">
        <f>IF($F3871="","",$F3871&amp;"|"&amp;$D3871&amp;"")</f>
        <v/>
      </c>
      <c r="AH3871">
        <f>IF($F3871="","",IF(COUNTIF($AG$2:$AG3871,$AG3871)=1,1,0))</f>
        <v/>
      </c>
      <c r="AI3871">
        <f>IF($AH3871=1,SUMPRODUCT(--($AL$2:$AL$8001&lt;$AL3871))+1,"")</f>
        <v/>
      </c>
      <c r="AJ3871">
        <f>IF($F3871="","",IF(OR($U3871=TRUE(),$U3871="TRUE"),1,0))</f>
        <v/>
      </c>
      <c r="AK3871">
        <f>IF($F3871="","",IF($AD3871="Yes",1,0))</f>
        <v/>
      </c>
      <c r="AL3871">
        <f>IF($AH3871=1,IFERROR(IF(VALUE($F3871)&lt;100000000,VALUE($F3871),1000000000),IFERROR(IF(VALUE(MID($F3871,2,20))&lt;100000000,VALUE(MID($F3871,2,20)),1000000000),1000000000))+ROW()/100000,"")</f>
        <v/>
      </c>
    </row>
    <row r="3872">
      <c r="A3872">
        <f>IF($F3872="","",IFERROR(IF(INDEX('Per Invoice'!$A$2:$A$2001,MATCH($F3872,'Per Invoice'!$B$2:$B$2001,0))=0,"",INDEX('Per Invoice'!$A$2:$A$2001,MATCH($F3872,'Per Invoice'!$B$2:$B$2001,0))),""))</f>
        <v/>
      </c>
      <c r="H3872" s="11" t="n"/>
      <c r="R3872" s="7">
        <f>IF($F3872="","",Q3872*Y3872/100)</f>
        <v/>
      </c>
      <c r="X3872" s="7" t="n"/>
      <c r="Y3872" s="7" t="n"/>
      <c r="Z3872" s="7">
        <f>IF($F3872="","",Y3872*AE3872/100)</f>
        <v/>
      </c>
      <c r="AA3872" s="7">
        <f>IF($F3872="","",Y3872-Z3872)</f>
        <v/>
      </c>
      <c r="AB3872" s="7">
        <f>IF($F3872="","",AA3872-R3872)</f>
        <v/>
      </c>
      <c r="AE3872">
        <f>IF($F3872="","",IF($AK3872=1,0,IF($AJ3872=1,Settings!$C$6,Settings!$C$7))*100)</f>
        <v/>
      </c>
      <c r="AG3872">
        <f>IF($F3872="","",$F3872&amp;"|"&amp;$D3872&amp;"")</f>
        <v/>
      </c>
      <c r="AH3872">
        <f>IF($F3872="","",IF(COUNTIF($AG$2:$AG3872,$AG3872)=1,1,0))</f>
        <v/>
      </c>
      <c r="AI3872">
        <f>IF($AH3872=1,SUMPRODUCT(--($AL$2:$AL$8001&lt;$AL3872))+1,"")</f>
        <v/>
      </c>
      <c r="AJ3872">
        <f>IF($F3872="","",IF(OR($U3872=TRUE(),$U3872="TRUE"),1,0))</f>
        <v/>
      </c>
      <c r="AK3872">
        <f>IF($F3872="","",IF($AD3872="Yes",1,0))</f>
        <v/>
      </c>
      <c r="AL3872">
        <f>IF($AH3872=1,IFERROR(IF(VALUE($F3872)&lt;100000000,VALUE($F3872),1000000000),IFERROR(IF(VALUE(MID($F3872,2,20))&lt;100000000,VALUE(MID($F3872,2,20)),1000000000),1000000000))+ROW()/100000,"")</f>
        <v/>
      </c>
    </row>
    <row r="3873">
      <c r="A3873">
        <f>IF($F3873="","",IFERROR(IF(INDEX('Per Invoice'!$A$2:$A$2001,MATCH($F3873,'Per Invoice'!$B$2:$B$2001,0))=0,"",INDEX('Per Invoice'!$A$2:$A$2001,MATCH($F3873,'Per Invoice'!$B$2:$B$2001,0))),""))</f>
        <v/>
      </c>
      <c r="H3873" s="11" t="n"/>
      <c r="R3873" s="7">
        <f>IF($F3873="","",Q3873*Y3873/100)</f>
        <v/>
      </c>
      <c r="X3873" s="7" t="n"/>
      <c r="Y3873" s="7" t="n"/>
      <c r="Z3873" s="7">
        <f>IF($F3873="","",Y3873*AE3873/100)</f>
        <v/>
      </c>
      <c r="AA3873" s="7">
        <f>IF($F3873="","",Y3873-Z3873)</f>
        <v/>
      </c>
      <c r="AB3873" s="7">
        <f>IF($F3873="","",AA3873-R3873)</f>
        <v/>
      </c>
      <c r="AE3873">
        <f>IF($F3873="","",IF($AK3873=1,0,IF($AJ3873=1,Settings!$C$6,Settings!$C$7))*100)</f>
        <v/>
      </c>
      <c r="AG3873">
        <f>IF($F3873="","",$F3873&amp;"|"&amp;$D3873&amp;"")</f>
        <v/>
      </c>
      <c r="AH3873">
        <f>IF($F3873="","",IF(COUNTIF($AG$2:$AG3873,$AG3873)=1,1,0))</f>
        <v/>
      </c>
      <c r="AI3873">
        <f>IF($AH3873=1,SUMPRODUCT(--($AL$2:$AL$8001&lt;$AL3873))+1,"")</f>
        <v/>
      </c>
      <c r="AJ3873">
        <f>IF($F3873="","",IF(OR($U3873=TRUE(),$U3873="TRUE"),1,0))</f>
        <v/>
      </c>
      <c r="AK3873">
        <f>IF($F3873="","",IF($AD3873="Yes",1,0))</f>
        <v/>
      </c>
      <c r="AL3873">
        <f>IF($AH3873=1,IFERROR(IF(VALUE($F3873)&lt;100000000,VALUE($F3873),1000000000),IFERROR(IF(VALUE(MID($F3873,2,20))&lt;100000000,VALUE(MID($F3873,2,20)),1000000000),1000000000))+ROW()/100000,"")</f>
        <v/>
      </c>
    </row>
    <row r="3874">
      <c r="A3874">
        <f>IF($F3874="","",IFERROR(IF(INDEX('Per Invoice'!$A$2:$A$2001,MATCH($F3874,'Per Invoice'!$B$2:$B$2001,0))=0,"",INDEX('Per Invoice'!$A$2:$A$2001,MATCH($F3874,'Per Invoice'!$B$2:$B$2001,0))),""))</f>
        <v/>
      </c>
      <c r="H3874" s="11" t="n"/>
      <c r="R3874" s="7">
        <f>IF($F3874="","",Q3874*Y3874/100)</f>
        <v/>
      </c>
      <c r="X3874" s="7" t="n"/>
      <c r="Y3874" s="7" t="n"/>
      <c r="Z3874" s="7">
        <f>IF($F3874="","",Y3874*AE3874/100)</f>
        <v/>
      </c>
      <c r="AA3874" s="7">
        <f>IF($F3874="","",Y3874-Z3874)</f>
        <v/>
      </c>
      <c r="AB3874" s="7">
        <f>IF($F3874="","",AA3874-R3874)</f>
        <v/>
      </c>
      <c r="AE3874">
        <f>IF($F3874="","",IF($AK3874=1,0,IF($AJ3874=1,Settings!$C$6,Settings!$C$7))*100)</f>
        <v/>
      </c>
      <c r="AG3874">
        <f>IF($F3874="","",$F3874&amp;"|"&amp;$D3874&amp;"")</f>
        <v/>
      </c>
      <c r="AH3874">
        <f>IF($F3874="","",IF(COUNTIF($AG$2:$AG3874,$AG3874)=1,1,0))</f>
        <v/>
      </c>
      <c r="AI3874">
        <f>IF($AH3874=1,SUMPRODUCT(--($AL$2:$AL$8001&lt;$AL3874))+1,"")</f>
        <v/>
      </c>
      <c r="AJ3874">
        <f>IF($F3874="","",IF(OR($U3874=TRUE(),$U3874="TRUE"),1,0))</f>
        <v/>
      </c>
      <c r="AK3874">
        <f>IF($F3874="","",IF($AD3874="Yes",1,0))</f>
        <v/>
      </c>
      <c r="AL3874">
        <f>IF($AH3874=1,IFERROR(IF(VALUE($F3874)&lt;100000000,VALUE($F3874),1000000000),IFERROR(IF(VALUE(MID($F3874,2,20))&lt;100000000,VALUE(MID($F3874,2,20)),1000000000),1000000000))+ROW()/100000,"")</f>
        <v/>
      </c>
    </row>
    <row r="3875">
      <c r="A3875">
        <f>IF($F3875="","",IFERROR(IF(INDEX('Per Invoice'!$A$2:$A$2001,MATCH($F3875,'Per Invoice'!$B$2:$B$2001,0))=0,"",INDEX('Per Invoice'!$A$2:$A$2001,MATCH($F3875,'Per Invoice'!$B$2:$B$2001,0))),""))</f>
        <v/>
      </c>
      <c r="H3875" s="11" t="n"/>
      <c r="R3875" s="7">
        <f>IF($F3875="","",Q3875*Y3875/100)</f>
        <v/>
      </c>
      <c r="X3875" s="7" t="n"/>
      <c r="Y3875" s="7" t="n"/>
      <c r="Z3875" s="7">
        <f>IF($F3875="","",Y3875*AE3875/100)</f>
        <v/>
      </c>
      <c r="AA3875" s="7">
        <f>IF($F3875="","",Y3875-Z3875)</f>
        <v/>
      </c>
      <c r="AB3875" s="7">
        <f>IF($F3875="","",AA3875-R3875)</f>
        <v/>
      </c>
      <c r="AE3875">
        <f>IF($F3875="","",IF($AK3875=1,0,IF($AJ3875=1,Settings!$C$6,Settings!$C$7))*100)</f>
        <v/>
      </c>
      <c r="AG3875">
        <f>IF($F3875="","",$F3875&amp;"|"&amp;$D3875&amp;"")</f>
        <v/>
      </c>
      <c r="AH3875">
        <f>IF($F3875="","",IF(COUNTIF($AG$2:$AG3875,$AG3875)=1,1,0))</f>
        <v/>
      </c>
      <c r="AI3875">
        <f>IF($AH3875=1,SUMPRODUCT(--($AL$2:$AL$8001&lt;$AL3875))+1,"")</f>
        <v/>
      </c>
      <c r="AJ3875">
        <f>IF($F3875="","",IF(OR($U3875=TRUE(),$U3875="TRUE"),1,0))</f>
        <v/>
      </c>
      <c r="AK3875">
        <f>IF($F3875="","",IF($AD3875="Yes",1,0))</f>
        <v/>
      </c>
      <c r="AL3875">
        <f>IF($AH3875=1,IFERROR(IF(VALUE($F3875)&lt;100000000,VALUE($F3875),1000000000),IFERROR(IF(VALUE(MID($F3875,2,20))&lt;100000000,VALUE(MID($F3875,2,20)),1000000000),1000000000))+ROW()/100000,"")</f>
        <v/>
      </c>
    </row>
    <row r="3876">
      <c r="A3876">
        <f>IF($F3876="","",IFERROR(IF(INDEX('Per Invoice'!$A$2:$A$2001,MATCH($F3876,'Per Invoice'!$B$2:$B$2001,0))=0,"",INDEX('Per Invoice'!$A$2:$A$2001,MATCH($F3876,'Per Invoice'!$B$2:$B$2001,0))),""))</f>
        <v/>
      </c>
      <c r="H3876" s="11" t="n"/>
      <c r="R3876" s="7">
        <f>IF($F3876="","",Q3876*Y3876/100)</f>
        <v/>
      </c>
      <c r="X3876" s="7" t="n"/>
      <c r="Y3876" s="7" t="n"/>
      <c r="Z3876" s="7">
        <f>IF($F3876="","",Y3876*AE3876/100)</f>
        <v/>
      </c>
      <c r="AA3876" s="7">
        <f>IF($F3876="","",Y3876-Z3876)</f>
        <v/>
      </c>
      <c r="AB3876" s="7">
        <f>IF($F3876="","",AA3876-R3876)</f>
        <v/>
      </c>
      <c r="AE3876">
        <f>IF($F3876="","",IF($AK3876=1,0,IF($AJ3876=1,Settings!$C$6,Settings!$C$7))*100)</f>
        <v/>
      </c>
      <c r="AG3876">
        <f>IF($F3876="","",$F3876&amp;"|"&amp;$D3876&amp;"")</f>
        <v/>
      </c>
      <c r="AH3876">
        <f>IF($F3876="","",IF(COUNTIF($AG$2:$AG3876,$AG3876)=1,1,0))</f>
        <v/>
      </c>
      <c r="AI3876">
        <f>IF($AH3876=1,SUMPRODUCT(--($AL$2:$AL$8001&lt;$AL3876))+1,"")</f>
        <v/>
      </c>
      <c r="AJ3876">
        <f>IF($F3876="","",IF(OR($U3876=TRUE(),$U3876="TRUE"),1,0))</f>
        <v/>
      </c>
      <c r="AK3876">
        <f>IF($F3876="","",IF($AD3876="Yes",1,0))</f>
        <v/>
      </c>
      <c r="AL3876">
        <f>IF($AH3876=1,IFERROR(IF(VALUE($F3876)&lt;100000000,VALUE($F3876),1000000000),IFERROR(IF(VALUE(MID($F3876,2,20))&lt;100000000,VALUE(MID($F3876,2,20)),1000000000),1000000000))+ROW()/100000,"")</f>
        <v/>
      </c>
    </row>
    <row r="3877">
      <c r="A3877">
        <f>IF($F3877="","",IFERROR(IF(INDEX('Per Invoice'!$A$2:$A$2001,MATCH($F3877,'Per Invoice'!$B$2:$B$2001,0))=0,"",INDEX('Per Invoice'!$A$2:$A$2001,MATCH($F3877,'Per Invoice'!$B$2:$B$2001,0))),""))</f>
        <v/>
      </c>
      <c r="H3877" s="11" t="n"/>
      <c r="R3877" s="7">
        <f>IF($F3877="","",Q3877*Y3877/100)</f>
        <v/>
      </c>
      <c r="X3877" s="7" t="n"/>
      <c r="Y3877" s="7" t="n"/>
      <c r="Z3877" s="7">
        <f>IF($F3877="","",Y3877*AE3877/100)</f>
        <v/>
      </c>
      <c r="AA3877" s="7">
        <f>IF($F3877="","",Y3877-Z3877)</f>
        <v/>
      </c>
      <c r="AB3877" s="7">
        <f>IF($F3877="","",AA3877-R3877)</f>
        <v/>
      </c>
      <c r="AE3877">
        <f>IF($F3877="","",IF($AK3877=1,0,IF($AJ3877=1,Settings!$C$6,Settings!$C$7))*100)</f>
        <v/>
      </c>
      <c r="AG3877">
        <f>IF($F3877="","",$F3877&amp;"|"&amp;$D3877&amp;"")</f>
        <v/>
      </c>
      <c r="AH3877">
        <f>IF($F3877="","",IF(COUNTIF($AG$2:$AG3877,$AG3877)=1,1,0))</f>
        <v/>
      </c>
      <c r="AI3877">
        <f>IF($AH3877=1,SUMPRODUCT(--($AL$2:$AL$8001&lt;$AL3877))+1,"")</f>
        <v/>
      </c>
      <c r="AJ3877">
        <f>IF($F3877="","",IF(OR($U3877=TRUE(),$U3877="TRUE"),1,0))</f>
        <v/>
      </c>
      <c r="AK3877">
        <f>IF($F3877="","",IF($AD3877="Yes",1,0))</f>
        <v/>
      </c>
      <c r="AL3877">
        <f>IF($AH3877=1,IFERROR(IF(VALUE($F3877)&lt;100000000,VALUE($F3877),1000000000),IFERROR(IF(VALUE(MID($F3877,2,20))&lt;100000000,VALUE(MID($F3877,2,20)),1000000000),1000000000))+ROW()/100000,"")</f>
        <v/>
      </c>
    </row>
    <row r="3878">
      <c r="A3878">
        <f>IF($F3878="","",IFERROR(IF(INDEX('Per Invoice'!$A$2:$A$2001,MATCH($F3878,'Per Invoice'!$B$2:$B$2001,0))=0,"",INDEX('Per Invoice'!$A$2:$A$2001,MATCH($F3878,'Per Invoice'!$B$2:$B$2001,0))),""))</f>
        <v/>
      </c>
      <c r="H3878" s="11" t="n"/>
      <c r="R3878" s="7">
        <f>IF($F3878="","",Q3878*Y3878/100)</f>
        <v/>
      </c>
      <c r="X3878" s="7" t="n"/>
      <c r="Y3878" s="7" t="n"/>
      <c r="Z3878" s="7">
        <f>IF($F3878="","",Y3878*AE3878/100)</f>
        <v/>
      </c>
      <c r="AA3878" s="7">
        <f>IF($F3878="","",Y3878-Z3878)</f>
        <v/>
      </c>
      <c r="AB3878" s="7">
        <f>IF($F3878="","",AA3878-R3878)</f>
        <v/>
      </c>
      <c r="AE3878">
        <f>IF($F3878="","",IF($AK3878=1,0,IF($AJ3878=1,Settings!$C$6,Settings!$C$7))*100)</f>
        <v/>
      </c>
      <c r="AG3878">
        <f>IF($F3878="","",$F3878&amp;"|"&amp;$D3878&amp;"")</f>
        <v/>
      </c>
      <c r="AH3878">
        <f>IF($F3878="","",IF(COUNTIF($AG$2:$AG3878,$AG3878)=1,1,0))</f>
        <v/>
      </c>
      <c r="AI3878">
        <f>IF($AH3878=1,SUMPRODUCT(--($AL$2:$AL$8001&lt;$AL3878))+1,"")</f>
        <v/>
      </c>
      <c r="AJ3878">
        <f>IF($F3878="","",IF(OR($U3878=TRUE(),$U3878="TRUE"),1,0))</f>
        <v/>
      </c>
      <c r="AK3878">
        <f>IF($F3878="","",IF($AD3878="Yes",1,0))</f>
        <v/>
      </c>
      <c r="AL3878">
        <f>IF($AH3878=1,IFERROR(IF(VALUE($F3878)&lt;100000000,VALUE($F3878),1000000000),IFERROR(IF(VALUE(MID($F3878,2,20))&lt;100000000,VALUE(MID($F3878,2,20)),1000000000),1000000000))+ROW()/100000,"")</f>
        <v/>
      </c>
    </row>
    <row r="3879">
      <c r="A3879">
        <f>IF($F3879="","",IFERROR(IF(INDEX('Per Invoice'!$A$2:$A$2001,MATCH($F3879,'Per Invoice'!$B$2:$B$2001,0))=0,"",INDEX('Per Invoice'!$A$2:$A$2001,MATCH($F3879,'Per Invoice'!$B$2:$B$2001,0))),""))</f>
        <v/>
      </c>
      <c r="H3879" s="11" t="n"/>
      <c r="R3879" s="7">
        <f>IF($F3879="","",Q3879*Y3879/100)</f>
        <v/>
      </c>
      <c r="X3879" s="7" t="n"/>
      <c r="Y3879" s="7" t="n"/>
      <c r="Z3879" s="7">
        <f>IF($F3879="","",Y3879*AE3879/100)</f>
        <v/>
      </c>
      <c r="AA3879" s="7">
        <f>IF($F3879="","",Y3879-Z3879)</f>
        <v/>
      </c>
      <c r="AB3879" s="7">
        <f>IF($F3879="","",AA3879-R3879)</f>
        <v/>
      </c>
      <c r="AE3879">
        <f>IF($F3879="","",IF($AK3879=1,0,IF($AJ3879=1,Settings!$C$6,Settings!$C$7))*100)</f>
        <v/>
      </c>
      <c r="AG3879">
        <f>IF($F3879="","",$F3879&amp;"|"&amp;$D3879&amp;"")</f>
        <v/>
      </c>
      <c r="AH3879">
        <f>IF($F3879="","",IF(COUNTIF($AG$2:$AG3879,$AG3879)=1,1,0))</f>
        <v/>
      </c>
      <c r="AI3879">
        <f>IF($AH3879=1,SUMPRODUCT(--($AL$2:$AL$8001&lt;$AL3879))+1,"")</f>
        <v/>
      </c>
      <c r="AJ3879">
        <f>IF($F3879="","",IF(OR($U3879=TRUE(),$U3879="TRUE"),1,0))</f>
        <v/>
      </c>
      <c r="AK3879">
        <f>IF($F3879="","",IF($AD3879="Yes",1,0))</f>
        <v/>
      </c>
      <c r="AL3879">
        <f>IF($AH3879=1,IFERROR(IF(VALUE($F3879)&lt;100000000,VALUE($F3879),1000000000),IFERROR(IF(VALUE(MID($F3879,2,20))&lt;100000000,VALUE(MID($F3879,2,20)),1000000000),1000000000))+ROW()/100000,"")</f>
        <v/>
      </c>
    </row>
    <row r="3880">
      <c r="A3880">
        <f>IF($F3880="","",IFERROR(IF(INDEX('Per Invoice'!$A$2:$A$2001,MATCH($F3880,'Per Invoice'!$B$2:$B$2001,0))=0,"",INDEX('Per Invoice'!$A$2:$A$2001,MATCH($F3880,'Per Invoice'!$B$2:$B$2001,0))),""))</f>
        <v/>
      </c>
      <c r="H3880" s="11" t="n"/>
      <c r="R3880" s="7">
        <f>IF($F3880="","",Q3880*Y3880/100)</f>
        <v/>
      </c>
      <c r="X3880" s="7" t="n"/>
      <c r="Y3880" s="7" t="n"/>
      <c r="Z3880" s="7">
        <f>IF($F3880="","",Y3880*AE3880/100)</f>
        <v/>
      </c>
      <c r="AA3880" s="7">
        <f>IF($F3880="","",Y3880-Z3880)</f>
        <v/>
      </c>
      <c r="AB3880" s="7">
        <f>IF($F3880="","",AA3880-R3880)</f>
        <v/>
      </c>
      <c r="AE3880">
        <f>IF($F3880="","",IF($AK3880=1,0,IF($AJ3880=1,Settings!$C$6,Settings!$C$7))*100)</f>
        <v/>
      </c>
      <c r="AG3880">
        <f>IF($F3880="","",$F3880&amp;"|"&amp;$D3880&amp;"")</f>
        <v/>
      </c>
      <c r="AH3880">
        <f>IF($F3880="","",IF(COUNTIF($AG$2:$AG3880,$AG3880)=1,1,0))</f>
        <v/>
      </c>
      <c r="AI3880">
        <f>IF($AH3880=1,SUMPRODUCT(--($AL$2:$AL$8001&lt;$AL3880))+1,"")</f>
        <v/>
      </c>
      <c r="AJ3880">
        <f>IF($F3880="","",IF(OR($U3880=TRUE(),$U3880="TRUE"),1,0))</f>
        <v/>
      </c>
      <c r="AK3880">
        <f>IF($F3880="","",IF($AD3880="Yes",1,0))</f>
        <v/>
      </c>
      <c r="AL3880">
        <f>IF($AH3880=1,IFERROR(IF(VALUE($F3880)&lt;100000000,VALUE($F3880),1000000000),IFERROR(IF(VALUE(MID($F3880,2,20))&lt;100000000,VALUE(MID($F3880,2,20)),1000000000),1000000000))+ROW()/100000,"")</f>
        <v/>
      </c>
    </row>
    <row r="3881">
      <c r="A3881">
        <f>IF($F3881="","",IFERROR(IF(INDEX('Per Invoice'!$A$2:$A$2001,MATCH($F3881,'Per Invoice'!$B$2:$B$2001,0))=0,"",INDEX('Per Invoice'!$A$2:$A$2001,MATCH($F3881,'Per Invoice'!$B$2:$B$2001,0))),""))</f>
        <v/>
      </c>
      <c r="H3881" s="11" t="n"/>
      <c r="R3881" s="7">
        <f>IF($F3881="","",Q3881*Y3881/100)</f>
        <v/>
      </c>
      <c r="X3881" s="7" t="n"/>
      <c r="Y3881" s="7" t="n"/>
      <c r="Z3881" s="7">
        <f>IF($F3881="","",Y3881*AE3881/100)</f>
        <v/>
      </c>
      <c r="AA3881" s="7">
        <f>IF($F3881="","",Y3881-Z3881)</f>
        <v/>
      </c>
      <c r="AB3881" s="7">
        <f>IF($F3881="","",AA3881-R3881)</f>
        <v/>
      </c>
      <c r="AE3881">
        <f>IF($F3881="","",IF($AK3881=1,0,IF($AJ3881=1,Settings!$C$6,Settings!$C$7))*100)</f>
        <v/>
      </c>
      <c r="AG3881">
        <f>IF($F3881="","",$F3881&amp;"|"&amp;$D3881&amp;"")</f>
        <v/>
      </c>
      <c r="AH3881">
        <f>IF($F3881="","",IF(COUNTIF($AG$2:$AG3881,$AG3881)=1,1,0))</f>
        <v/>
      </c>
      <c r="AI3881">
        <f>IF($AH3881=1,SUMPRODUCT(--($AL$2:$AL$8001&lt;$AL3881))+1,"")</f>
        <v/>
      </c>
      <c r="AJ3881">
        <f>IF($F3881="","",IF(OR($U3881=TRUE(),$U3881="TRUE"),1,0))</f>
        <v/>
      </c>
      <c r="AK3881">
        <f>IF($F3881="","",IF($AD3881="Yes",1,0))</f>
        <v/>
      </c>
      <c r="AL3881">
        <f>IF($AH3881=1,IFERROR(IF(VALUE($F3881)&lt;100000000,VALUE($F3881),1000000000),IFERROR(IF(VALUE(MID($F3881,2,20))&lt;100000000,VALUE(MID($F3881,2,20)),1000000000),1000000000))+ROW()/100000,"")</f>
        <v/>
      </c>
    </row>
    <row r="3882">
      <c r="A3882">
        <f>IF($F3882="","",IFERROR(IF(INDEX('Per Invoice'!$A$2:$A$2001,MATCH($F3882,'Per Invoice'!$B$2:$B$2001,0))=0,"",INDEX('Per Invoice'!$A$2:$A$2001,MATCH($F3882,'Per Invoice'!$B$2:$B$2001,0))),""))</f>
        <v/>
      </c>
      <c r="H3882" s="11" t="n"/>
      <c r="R3882" s="7">
        <f>IF($F3882="","",Q3882*Y3882/100)</f>
        <v/>
      </c>
      <c r="X3882" s="7" t="n"/>
      <c r="Y3882" s="7" t="n"/>
      <c r="Z3882" s="7">
        <f>IF($F3882="","",Y3882*AE3882/100)</f>
        <v/>
      </c>
      <c r="AA3882" s="7">
        <f>IF($F3882="","",Y3882-Z3882)</f>
        <v/>
      </c>
      <c r="AB3882" s="7">
        <f>IF($F3882="","",AA3882-R3882)</f>
        <v/>
      </c>
      <c r="AE3882">
        <f>IF($F3882="","",IF($AK3882=1,0,IF($AJ3882=1,Settings!$C$6,Settings!$C$7))*100)</f>
        <v/>
      </c>
      <c r="AG3882">
        <f>IF($F3882="","",$F3882&amp;"|"&amp;$D3882&amp;"")</f>
        <v/>
      </c>
      <c r="AH3882">
        <f>IF($F3882="","",IF(COUNTIF($AG$2:$AG3882,$AG3882)=1,1,0))</f>
        <v/>
      </c>
      <c r="AI3882">
        <f>IF($AH3882=1,SUMPRODUCT(--($AL$2:$AL$8001&lt;$AL3882))+1,"")</f>
        <v/>
      </c>
      <c r="AJ3882">
        <f>IF($F3882="","",IF(OR($U3882=TRUE(),$U3882="TRUE"),1,0))</f>
        <v/>
      </c>
      <c r="AK3882">
        <f>IF($F3882="","",IF($AD3882="Yes",1,0))</f>
        <v/>
      </c>
      <c r="AL3882">
        <f>IF($AH3882=1,IFERROR(IF(VALUE($F3882)&lt;100000000,VALUE($F3882),1000000000),IFERROR(IF(VALUE(MID($F3882,2,20))&lt;100000000,VALUE(MID($F3882,2,20)),1000000000),1000000000))+ROW()/100000,"")</f>
        <v/>
      </c>
    </row>
    <row r="3883">
      <c r="A3883">
        <f>IF($F3883="","",IFERROR(IF(INDEX('Per Invoice'!$A$2:$A$2001,MATCH($F3883,'Per Invoice'!$B$2:$B$2001,0))=0,"",INDEX('Per Invoice'!$A$2:$A$2001,MATCH($F3883,'Per Invoice'!$B$2:$B$2001,0))),""))</f>
        <v/>
      </c>
      <c r="H3883" s="11" t="n"/>
      <c r="R3883" s="7">
        <f>IF($F3883="","",Q3883*Y3883/100)</f>
        <v/>
      </c>
      <c r="X3883" s="7" t="n"/>
      <c r="Y3883" s="7" t="n"/>
      <c r="Z3883" s="7">
        <f>IF($F3883="","",Y3883*AE3883/100)</f>
        <v/>
      </c>
      <c r="AA3883" s="7">
        <f>IF($F3883="","",Y3883-Z3883)</f>
        <v/>
      </c>
      <c r="AB3883" s="7">
        <f>IF($F3883="","",AA3883-R3883)</f>
        <v/>
      </c>
      <c r="AE3883">
        <f>IF($F3883="","",IF($AK3883=1,0,IF($AJ3883=1,Settings!$C$6,Settings!$C$7))*100)</f>
        <v/>
      </c>
      <c r="AG3883">
        <f>IF($F3883="","",$F3883&amp;"|"&amp;$D3883&amp;"")</f>
        <v/>
      </c>
      <c r="AH3883">
        <f>IF($F3883="","",IF(COUNTIF($AG$2:$AG3883,$AG3883)=1,1,0))</f>
        <v/>
      </c>
      <c r="AI3883">
        <f>IF($AH3883=1,SUMPRODUCT(--($AL$2:$AL$8001&lt;$AL3883))+1,"")</f>
        <v/>
      </c>
      <c r="AJ3883">
        <f>IF($F3883="","",IF(OR($U3883=TRUE(),$U3883="TRUE"),1,0))</f>
        <v/>
      </c>
      <c r="AK3883">
        <f>IF($F3883="","",IF($AD3883="Yes",1,0))</f>
        <v/>
      </c>
      <c r="AL3883">
        <f>IF($AH3883=1,IFERROR(IF(VALUE($F3883)&lt;100000000,VALUE($F3883),1000000000),IFERROR(IF(VALUE(MID($F3883,2,20))&lt;100000000,VALUE(MID($F3883,2,20)),1000000000),1000000000))+ROW()/100000,"")</f>
        <v/>
      </c>
    </row>
    <row r="3884">
      <c r="A3884">
        <f>IF($F3884="","",IFERROR(IF(INDEX('Per Invoice'!$A$2:$A$2001,MATCH($F3884,'Per Invoice'!$B$2:$B$2001,0))=0,"",INDEX('Per Invoice'!$A$2:$A$2001,MATCH($F3884,'Per Invoice'!$B$2:$B$2001,0))),""))</f>
        <v/>
      </c>
      <c r="H3884" s="11" t="n"/>
      <c r="R3884" s="7">
        <f>IF($F3884="","",Q3884*Y3884/100)</f>
        <v/>
      </c>
      <c r="X3884" s="7" t="n"/>
      <c r="Y3884" s="7" t="n"/>
      <c r="Z3884" s="7">
        <f>IF($F3884="","",Y3884*AE3884/100)</f>
        <v/>
      </c>
      <c r="AA3884" s="7">
        <f>IF($F3884="","",Y3884-Z3884)</f>
        <v/>
      </c>
      <c r="AB3884" s="7">
        <f>IF($F3884="","",AA3884-R3884)</f>
        <v/>
      </c>
      <c r="AE3884">
        <f>IF($F3884="","",IF($AK3884=1,0,IF($AJ3884=1,Settings!$C$6,Settings!$C$7))*100)</f>
        <v/>
      </c>
      <c r="AG3884">
        <f>IF($F3884="","",$F3884&amp;"|"&amp;$D3884&amp;"")</f>
        <v/>
      </c>
      <c r="AH3884">
        <f>IF($F3884="","",IF(COUNTIF($AG$2:$AG3884,$AG3884)=1,1,0))</f>
        <v/>
      </c>
      <c r="AI3884">
        <f>IF($AH3884=1,SUMPRODUCT(--($AL$2:$AL$8001&lt;$AL3884))+1,"")</f>
        <v/>
      </c>
      <c r="AJ3884">
        <f>IF($F3884="","",IF(OR($U3884=TRUE(),$U3884="TRUE"),1,0))</f>
        <v/>
      </c>
      <c r="AK3884">
        <f>IF($F3884="","",IF($AD3884="Yes",1,0))</f>
        <v/>
      </c>
      <c r="AL3884">
        <f>IF($AH3884=1,IFERROR(IF(VALUE($F3884)&lt;100000000,VALUE($F3884),1000000000),IFERROR(IF(VALUE(MID($F3884,2,20))&lt;100000000,VALUE(MID($F3884,2,20)),1000000000),1000000000))+ROW()/100000,"")</f>
        <v/>
      </c>
    </row>
    <row r="3885">
      <c r="A3885">
        <f>IF($F3885="","",IFERROR(IF(INDEX('Per Invoice'!$A$2:$A$2001,MATCH($F3885,'Per Invoice'!$B$2:$B$2001,0))=0,"",INDEX('Per Invoice'!$A$2:$A$2001,MATCH($F3885,'Per Invoice'!$B$2:$B$2001,0))),""))</f>
        <v/>
      </c>
      <c r="H3885" s="11" t="n"/>
      <c r="R3885" s="7">
        <f>IF($F3885="","",Q3885*Y3885/100)</f>
        <v/>
      </c>
      <c r="X3885" s="7" t="n"/>
      <c r="Y3885" s="7" t="n"/>
      <c r="Z3885" s="7">
        <f>IF($F3885="","",Y3885*AE3885/100)</f>
        <v/>
      </c>
      <c r="AA3885" s="7">
        <f>IF($F3885="","",Y3885-Z3885)</f>
        <v/>
      </c>
      <c r="AB3885" s="7">
        <f>IF($F3885="","",AA3885-R3885)</f>
        <v/>
      </c>
      <c r="AE3885">
        <f>IF($F3885="","",IF($AK3885=1,0,IF($AJ3885=1,Settings!$C$6,Settings!$C$7))*100)</f>
        <v/>
      </c>
      <c r="AG3885">
        <f>IF($F3885="","",$F3885&amp;"|"&amp;$D3885&amp;"")</f>
        <v/>
      </c>
      <c r="AH3885">
        <f>IF($F3885="","",IF(COUNTIF($AG$2:$AG3885,$AG3885)=1,1,0))</f>
        <v/>
      </c>
      <c r="AI3885">
        <f>IF($AH3885=1,SUMPRODUCT(--($AL$2:$AL$8001&lt;$AL3885))+1,"")</f>
        <v/>
      </c>
      <c r="AJ3885">
        <f>IF($F3885="","",IF(OR($U3885=TRUE(),$U3885="TRUE"),1,0))</f>
        <v/>
      </c>
      <c r="AK3885">
        <f>IF($F3885="","",IF($AD3885="Yes",1,0))</f>
        <v/>
      </c>
      <c r="AL3885">
        <f>IF($AH3885=1,IFERROR(IF(VALUE($F3885)&lt;100000000,VALUE($F3885),1000000000),IFERROR(IF(VALUE(MID($F3885,2,20))&lt;100000000,VALUE(MID($F3885,2,20)),1000000000),1000000000))+ROW()/100000,"")</f>
        <v/>
      </c>
    </row>
    <row r="3886">
      <c r="A3886">
        <f>IF($F3886="","",IFERROR(IF(INDEX('Per Invoice'!$A$2:$A$2001,MATCH($F3886,'Per Invoice'!$B$2:$B$2001,0))=0,"",INDEX('Per Invoice'!$A$2:$A$2001,MATCH($F3886,'Per Invoice'!$B$2:$B$2001,0))),""))</f>
        <v/>
      </c>
      <c r="H3886" s="11" t="n"/>
      <c r="R3886" s="7">
        <f>IF($F3886="","",Q3886*Y3886/100)</f>
        <v/>
      </c>
      <c r="X3886" s="7" t="n"/>
      <c r="Y3886" s="7" t="n"/>
      <c r="Z3886" s="7">
        <f>IF($F3886="","",Y3886*AE3886/100)</f>
        <v/>
      </c>
      <c r="AA3886" s="7">
        <f>IF($F3886="","",Y3886-Z3886)</f>
        <v/>
      </c>
      <c r="AB3886" s="7">
        <f>IF($F3886="","",AA3886-R3886)</f>
        <v/>
      </c>
      <c r="AE3886">
        <f>IF($F3886="","",IF($AK3886=1,0,IF($AJ3886=1,Settings!$C$6,Settings!$C$7))*100)</f>
        <v/>
      </c>
      <c r="AG3886">
        <f>IF($F3886="","",$F3886&amp;"|"&amp;$D3886&amp;"")</f>
        <v/>
      </c>
      <c r="AH3886">
        <f>IF($F3886="","",IF(COUNTIF($AG$2:$AG3886,$AG3886)=1,1,0))</f>
        <v/>
      </c>
      <c r="AI3886">
        <f>IF($AH3886=1,SUMPRODUCT(--($AL$2:$AL$8001&lt;$AL3886))+1,"")</f>
        <v/>
      </c>
      <c r="AJ3886">
        <f>IF($F3886="","",IF(OR($U3886=TRUE(),$U3886="TRUE"),1,0))</f>
        <v/>
      </c>
      <c r="AK3886">
        <f>IF($F3886="","",IF($AD3886="Yes",1,0))</f>
        <v/>
      </c>
      <c r="AL3886">
        <f>IF($AH3886=1,IFERROR(IF(VALUE($F3886)&lt;100000000,VALUE($F3886),1000000000),IFERROR(IF(VALUE(MID($F3886,2,20))&lt;100000000,VALUE(MID($F3886,2,20)),1000000000),1000000000))+ROW()/100000,"")</f>
        <v/>
      </c>
    </row>
    <row r="3887">
      <c r="A3887">
        <f>IF($F3887="","",IFERROR(IF(INDEX('Per Invoice'!$A$2:$A$2001,MATCH($F3887,'Per Invoice'!$B$2:$B$2001,0))=0,"",INDEX('Per Invoice'!$A$2:$A$2001,MATCH($F3887,'Per Invoice'!$B$2:$B$2001,0))),""))</f>
        <v/>
      </c>
      <c r="H3887" s="11" t="n"/>
      <c r="R3887" s="7">
        <f>IF($F3887="","",Q3887*Y3887/100)</f>
        <v/>
      </c>
      <c r="X3887" s="7" t="n"/>
      <c r="Y3887" s="7" t="n"/>
      <c r="Z3887" s="7">
        <f>IF($F3887="","",Y3887*AE3887/100)</f>
        <v/>
      </c>
      <c r="AA3887" s="7">
        <f>IF($F3887="","",Y3887-Z3887)</f>
        <v/>
      </c>
      <c r="AB3887" s="7">
        <f>IF($F3887="","",AA3887-R3887)</f>
        <v/>
      </c>
      <c r="AE3887">
        <f>IF($F3887="","",IF($AK3887=1,0,IF($AJ3887=1,Settings!$C$6,Settings!$C$7))*100)</f>
        <v/>
      </c>
      <c r="AG3887">
        <f>IF($F3887="","",$F3887&amp;"|"&amp;$D3887&amp;"")</f>
        <v/>
      </c>
      <c r="AH3887">
        <f>IF($F3887="","",IF(COUNTIF($AG$2:$AG3887,$AG3887)=1,1,0))</f>
        <v/>
      </c>
      <c r="AI3887">
        <f>IF($AH3887=1,SUMPRODUCT(--($AL$2:$AL$8001&lt;$AL3887))+1,"")</f>
        <v/>
      </c>
      <c r="AJ3887">
        <f>IF($F3887="","",IF(OR($U3887=TRUE(),$U3887="TRUE"),1,0))</f>
        <v/>
      </c>
      <c r="AK3887">
        <f>IF($F3887="","",IF($AD3887="Yes",1,0))</f>
        <v/>
      </c>
      <c r="AL3887">
        <f>IF($AH3887=1,IFERROR(IF(VALUE($F3887)&lt;100000000,VALUE($F3887),1000000000),IFERROR(IF(VALUE(MID($F3887,2,20))&lt;100000000,VALUE(MID($F3887,2,20)),1000000000),1000000000))+ROW()/100000,"")</f>
        <v/>
      </c>
    </row>
    <row r="3888">
      <c r="A3888">
        <f>IF($F3888="","",IFERROR(IF(INDEX('Per Invoice'!$A$2:$A$2001,MATCH($F3888,'Per Invoice'!$B$2:$B$2001,0))=0,"",INDEX('Per Invoice'!$A$2:$A$2001,MATCH($F3888,'Per Invoice'!$B$2:$B$2001,0))),""))</f>
        <v/>
      </c>
      <c r="H3888" s="11" t="n"/>
      <c r="R3888" s="7">
        <f>IF($F3888="","",Q3888*Y3888/100)</f>
        <v/>
      </c>
      <c r="X3888" s="7" t="n"/>
      <c r="Y3888" s="7" t="n"/>
      <c r="Z3888" s="7">
        <f>IF($F3888="","",Y3888*AE3888/100)</f>
        <v/>
      </c>
      <c r="AA3888" s="7">
        <f>IF($F3888="","",Y3888-Z3888)</f>
        <v/>
      </c>
      <c r="AB3888" s="7">
        <f>IF($F3888="","",AA3888-R3888)</f>
        <v/>
      </c>
      <c r="AE3888">
        <f>IF($F3888="","",IF($AK3888=1,0,IF($AJ3888=1,Settings!$C$6,Settings!$C$7))*100)</f>
        <v/>
      </c>
      <c r="AG3888">
        <f>IF($F3888="","",$F3888&amp;"|"&amp;$D3888&amp;"")</f>
        <v/>
      </c>
      <c r="AH3888">
        <f>IF($F3888="","",IF(COUNTIF($AG$2:$AG3888,$AG3888)=1,1,0))</f>
        <v/>
      </c>
      <c r="AI3888">
        <f>IF($AH3888=1,SUMPRODUCT(--($AL$2:$AL$8001&lt;$AL3888))+1,"")</f>
        <v/>
      </c>
      <c r="AJ3888">
        <f>IF($F3888="","",IF(OR($U3888=TRUE(),$U3888="TRUE"),1,0))</f>
        <v/>
      </c>
      <c r="AK3888">
        <f>IF($F3888="","",IF($AD3888="Yes",1,0))</f>
        <v/>
      </c>
      <c r="AL3888">
        <f>IF($AH3888=1,IFERROR(IF(VALUE($F3888)&lt;100000000,VALUE($F3888),1000000000),IFERROR(IF(VALUE(MID($F3888,2,20))&lt;100000000,VALUE(MID($F3888,2,20)),1000000000),1000000000))+ROW()/100000,"")</f>
        <v/>
      </c>
    </row>
    <row r="3889">
      <c r="A3889">
        <f>IF($F3889="","",IFERROR(IF(INDEX('Per Invoice'!$A$2:$A$2001,MATCH($F3889,'Per Invoice'!$B$2:$B$2001,0))=0,"",INDEX('Per Invoice'!$A$2:$A$2001,MATCH($F3889,'Per Invoice'!$B$2:$B$2001,0))),""))</f>
        <v/>
      </c>
      <c r="H3889" s="11" t="n"/>
      <c r="R3889" s="7">
        <f>IF($F3889="","",Q3889*Y3889/100)</f>
        <v/>
      </c>
      <c r="X3889" s="7" t="n"/>
      <c r="Y3889" s="7" t="n"/>
      <c r="Z3889" s="7">
        <f>IF($F3889="","",Y3889*AE3889/100)</f>
        <v/>
      </c>
      <c r="AA3889" s="7">
        <f>IF($F3889="","",Y3889-Z3889)</f>
        <v/>
      </c>
      <c r="AB3889" s="7">
        <f>IF($F3889="","",AA3889-R3889)</f>
        <v/>
      </c>
      <c r="AE3889">
        <f>IF($F3889="","",IF($AK3889=1,0,IF($AJ3889=1,Settings!$C$6,Settings!$C$7))*100)</f>
        <v/>
      </c>
      <c r="AG3889">
        <f>IF($F3889="","",$F3889&amp;"|"&amp;$D3889&amp;"")</f>
        <v/>
      </c>
      <c r="AH3889">
        <f>IF($F3889="","",IF(COUNTIF($AG$2:$AG3889,$AG3889)=1,1,0))</f>
        <v/>
      </c>
      <c r="AI3889">
        <f>IF($AH3889=1,SUMPRODUCT(--($AL$2:$AL$8001&lt;$AL3889))+1,"")</f>
        <v/>
      </c>
      <c r="AJ3889">
        <f>IF($F3889="","",IF(OR($U3889=TRUE(),$U3889="TRUE"),1,0))</f>
        <v/>
      </c>
      <c r="AK3889">
        <f>IF($F3889="","",IF($AD3889="Yes",1,0))</f>
        <v/>
      </c>
      <c r="AL3889">
        <f>IF($AH3889=1,IFERROR(IF(VALUE($F3889)&lt;100000000,VALUE($F3889),1000000000),IFERROR(IF(VALUE(MID($F3889,2,20))&lt;100000000,VALUE(MID($F3889,2,20)),1000000000),1000000000))+ROW()/100000,"")</f>
        <v/>
      </c>
    </row>
    <row r="3890">
      <c r="A3890">
        <f>IF($F3890="","",IFERROR(IF(INDEX('Per Invoice'!$A$2:$A$2001,MATCH($F3890,'Per Invoice'!$B$2:$B$2001,0))=0,"",INDEX('Per Invoice'!$A$2:$A$2001,MATCH($F3890,'Per Invoice'!$B$2:$B$2001,0))),""))</f>
        <v/>
      </c>
      <c r="H3890" s="11" t="n"/>
      <c r="R3890" s="7">
        <f>IF($F3890="","",Q3890*Y3890/100)</f>
        <v/>
      </c>
      <c r="X3890" s="7" t="n"/>
      <c r="Y3890" s="7" t="n"/>
      <c r="Z3890" s="7">
        <f>IF($F3890="","",Y3890*AE3890/100)</f>
        <v/>
      </c>
      <c r="AA3890" s="7">
        <f>IF($F3890="","",Y3890-Z3890)</f>
        <v/>
      </c>
      <c r="AB3890" s="7">
        <f>IF($F3890="","",AA3890-R3890)</f>
        <v/>
      </c>
      <c r="AE3890">
        <f>IF($F3890="","",IF($AK3890=1,0,IF($AJ3890=1,Settings!$C$6,Settings!$C$7))*100)</f>
        <v/>
      </c>
      <c r="AG3890">
        <f>IF($F3890="","",$F3890&amp;"|"&amp;$D3890&amp;"")</f>
        <v/>
      </c>
      <c r="AH3890">
        <f>IF($F3890="","",IF(COUNTIF($AG$2:$AG3890,$AG3890)=1,1,0))</f>
        <v/>
      </c>
      <c r="AI3890">
        <f>IF($AH3890=1,SUMPRODUCT(--($AL$2:$AL$8001&lt;$AL3890))+1,"")</f>
        <v/>
      </c>
      <c r="AJ3890">
        <f>IF($F3890="","",IF(OR($U3890=TRUE(),$U3890="TRUE"),1,0))</f>
        <v/>
      </c>
      <c r="AK3890">
        <f>IF($F3890="","",IF($AD3890="Yes",1,0))</f>
        <v/>
      </c>
      <c r="AL3890">
        <f>IF($AH3890=1,IFERROR(IF(VALUE($F3890)&lt;100000000,VALUE($F3890),1000000000),IFERROR(IF(VALUE(MID($F3890,2,20))&lt;100000000,VALUE(MID($F3890,2,20)),1000000000),1000000000))+ROW()/100000,"")</f>
        <v/>
      </c>
    </row>
    <row r="3891">
      <c r="A3891">
        <f>IF($F3891="","",IFERROR(IF(INDEX('Per Invoice'!$A$2:$A$2001,MATCH($F3891,'Per Invoice'!$B$2:$B$2001,0))=0,"",INDEX('Per Invoice'!$A$2:$A$2001,MATCH($F3891,'Per Invoice'!$B$2:$B$2001,0))),""))</f>
        <v/>
      </c>
      <c r="H3891" s="11" t="n"/>
      <c r="R3891" s="7">
        <f>IF($F3891="","",Q3891*Y3891/100)</f>
        <v/>
      </c>
      <c r="X3891" s="7" t="n"/>
      <c r="Y3891" s="7" t="n"/>
      <c r="Z3891" s="7">
        <f>IF($F3891="","",Y3891*AE3891/100)</f>
        <v/>
      </c>
      <c r="AA3891" s="7">
        <f>IF($F3891="","",Y3891-Z3891)</f>
        <v/>
      </c>
      <c r="AB3891" s="7">
        <f>IF($F3891="","",AA3891-R3891)</f>
        <v/>
      </c>
      <c r="AE3891">
        <f>IF($F3891="","",IF($AK3891=1,0,IF($AJ3891=1,Settings!$C$6,Settings!$C$7))*100)</f>
        <v/>
      </c>
      <c r="AG3891">
        <f>IF($F3891="","",$F3891&amp;"|"&amp;$D3891&amp;"")</f>
        <v/>
      </c>
      <c r="AH3891">
        <f>IF($F3891="","",IF(COUNTIF($AG$2:$AG3891,$AG3891)=1,1,0))</f>
        <v/>
      </c>
      <c r="AI3891">
        <f>IF($AH3891=1,SUMPRODUCT(--($AL$2:$AL$8001&lt;$AL3891))+1,"")</f>
        <v/>
      </c>
      <c r="AJ3891">
        <f>IF($F3891="","",IF(OR($U3891=TRUE(),$U3891="TRUE"),1,0))</f>
        <v/>
      </c>
      <c r="AK3891">
        <f>IF($F3891="","",IF($AD3891="Yes",1,0))</f>
        <v/>
      </c>
      <c r="AL3891">
        <f>IF($AH3891=1,IFERROR(IF(VALUE($F3891)&lt;100000000,VALUE($F3891),1000000000),IFERROR(IF(VALUE(MID($F3891,2,20))&lt;100000000,VALUE(MID($F3891,2,20)),1000000000),1000000000))+ROW()/100000,"")</f>
        <v/>
      </c>
    </row>
    <row r="3892">
      <c r="A3892">
        <f>IF($F3892="","",IFERROR(IF(INDEX('Per Invoice'!$A$2:$A$2001,MATCH($F3892,'Per Invoice'!$B$2:$B$2001,0))=0,"",INDEX('Per Invoice'!$A$2:$A$2001,MATCH($F3892,'Per Invoice'!$B$2:$B$2001,0))),""))</f>
        <v/>
      </c>
      <c r="H3892" s="11" t="n"/>
      <c r="R3892" s="7">
        <f>IF($F3892="","",Q3892*Y3892/100)</f>
        <v/>
      </c>
      <c r="X3892" s="7" t="n"/>
      <c r="Y3892" s="7" t="n"/>
      <c r="Z3892" s="7">
        <f>IF($F3892="","",Y3892*AE3892/100)</f>
        <v/>
      </c>
      <c r="AA3892" s="7">
        <f>IF($F3892="","",Y3892-Z3892)</f>
        <v/>
      </c>
      <c r="AB3892" s="7">
        <f>IF($F3892="","",AA3892-R3892)</f>
        <v/>
      </c>
      <c r="AE3892">
        <f>IF($F3892="","",IF($AK3892=1,0,IF($AJ3892=1,Settings!$C$6,Settings!$C$7))*100)</f>
        <v/>
      </c>
      <c r="AG3892">
        <f>IF($F3892="","",$F3892&amp;"|"&amp;$D3892&amp;"")</f>
        <v/>
      </c>
      <c r="AH3892">
        <f>IF($F3892="","",IF(COUNTIF($AG$2:$AG3892,$AG3892)=1,1,0))</f>
        <v/>
      </c>
      <c r="AI3892">
        <f>IF($AH3892=1,SUMPRODUCT(--($AL$2:$AL$8001&lt;$AL3892))+1,"")</f>
        <v/>
      </c>
      <c r="AJ3892">
        <f>IF($F3892="","",IF(OR($U3892=TRUE(),$U3892="TRUE"),1,0))</f>
        <v/>
      </c>
      <c r="AK3892">
        <f>IF($F3892="","",IF($AD3892="Yes",1,0))</f>
        <v/>
      </c>
      <c r="AL3892">
        <f>IF($AH3892=1,IFERROR(IF(VALUE($F3892)&lt;100000000,VALUE($F3892),1000000000),IFERROR(IF(VALUE(MID($F3892,2,20))&lt;100000000,VALUE(MID($F3892,2,20)),1000000000),1000000000))+ROW()/100000,"")</f>
        <v/>
      </c>
    </row>
    <row r="3893">
      <c r="A3893">
        <f>IF($F3893="","",IFERROR(IF(INDEX('Per Invoice'!$A$2:$A$2001,MATCH($F3893,'Per Invoice'!$B$2:$B$2001,0))=0,"",INDEX('Per Invoice'!$A$2:$A$2001,MATCH($F3893,'Per Invoice'!$B$2:$B$2001,0))),""))</f>
        <v/>
      </c>
      <c r="H3893" s="11" t="n"/>
      <c r="R3893" s="7">
        <f>IF($F3893="","",Q3893*Y3893/100)</f>
        <v/>
      </c>
      <c r="X3893" s="7" t="n"/>
      <c r="Y3893" s="7" t="n"/>
      <c r="Z3893" s="7">
        <f>IF($F3893="","",Y3893*AE3893/100)</f>
        <v/>
      </c>
      <c r="AA3893" s="7">
        <f>IF($F3893="","",Y3893-Z3893)</f>
        <v/>
      </c>
      <c r="AB3893" s="7">
        <f>IF($F3893="","",AA3893-R3893)</f>
        <v/>
      </c>
      <c r="AE3893">
        <f>IF($F3893="","",IF($AK3893=1,0,IF($AJ3893=1,Settings!$C$6,Settings!$C$7))*100)</f>
        <v/>
      </c>
      <c r="AG3893">
        <f>IF($F3893="","",$F3893&amp;"|"&amp;$D3893&amp;"")</f>
        <v/>
      </c>
      <c r="AH3893">
        <f>IF($F3893="","",IF(COUNTIF($AG$2:$AG3893,$AG3893)=1,1,0))</f>
        <v/>
      </c>
      <c r="AI3893">
        <f>IF($AH3893=1,SUMPRODUCT(--($AL$2:$AL$8001&lt;$AL3893))+1,"")</f>
        <v/>
      </c>
      <c r="AJ3893">
        <f>IF($F3893="","",IF(OR($U3893=TRUE(),$U3893="TRUE"),1,0))</f>
        <v/>
      </c>
      <c r="AK3893">
        <f>IF($F3893="","",IF($AD3893="Yes",1,0))</f>
        <v/>
      </c>
      <c r="AL3893">
        <f>IF($AH3893=1,IFERROR(IF(VALUE($F3893)&lt;100000000,VALUE($F3893),1000000000),IFERROR(IF(VALUE(MID($F3893,2,20))&lt;100000000,VALUE(MID($F3893,2,20)),1000000000),1000000000))+ROW()/100000,"")</f>
        <v/>
      </c>
    </row>
    <row r="3894">
      <c r="A3894">
        <f>IF($F3894="","",IFERROR(IF(INDEX('Per Invoice'!$A$2:$A$2001,MATCH($F3894,'Per Invoice'!$B$2:$B$2001,0))=0,"",INDEX('Per Invoice'!$A$2:$A$2001,MATCH($F3894,'Per Invoice'!$B$2:$B$2001,0))),""))</f>
        <v/>
      </c>
      <c r="H3894" s="11" t="n"/>
      <c r="R3894" s="7">
        <f>IF($F3894="","",Q3894*Y3894/100)</f>
        <v/>
      </c>
      <c r="X3894" s="7" t="n"/>
      <c r="Y3894" s="7" t="n"/>
      <c r="Z3894" s="7">
        <f>IF($F3894="","",Y3894*AE3894/100)</f>
        <v/>
      </c>
      <c r="AA3894" s="7">
        <f>IF($F3894="","",Y3894-Z3894)</f>
        <v/>
      </c>
      <c r="AB3894" s="7">
        <f>IF($F3894="","",AA3894-R3894)</f>
        <v/>
      </c>
      <c r="AE3894">
        <f>IF($F3894="","",IF($AK3894=1,0,IF($AJ3894=1,Settings!$C$6,Settings!$C$7))*100)</f>
        <v/>
      </c>
      <c r="AG3894">
        <f>IF($F3894="","",$F3894&amp;"|"&amp;$D3894&amp;"")</f>
        <v/>
      </c>
      <c r="AH3894">
        <f>IF($F3894="","",IF(COUNTIF($AG$2:$AG3894,$AG3894)=1,1,0))</f>
        <v/>
      </c>
      <c r="AI3894">
        <f>IF($AH3894=1,SUMPRODUCT(--($AL$2:$AL$8001&lt;$AL3894))+1,"")</f>
        <v/>
      </c>
      <c r="AJ3894">
        <f>IF($F3894="","",IF(OR($U3894=TRUE(),$U3894="TRUE"),1,0))</f>
        <v/>
      </c>
      <c r="AK3894">
        <f>IF($F3894="","",IF($AD3894="Yes",1,0))</f>
        <v/>
      </c>
      <c r="AL3894">
        <f>IF($AH3894=1,IFERROR(IF(VALUE($F3894)&lt;100000000,VALUE($F3894),1000000000),IFERROR(IF(VALUE(MID($F3894,2,20))&lt;100000000,VALUE(MID($F3894,2,20)),1000000000),1000000000))+ROW()/100000,"")</f>
        <v/>
      </c>
    </row>
    <row r="3895">
      <c r="A3895">
        <f>IF($F3895="","",IFERROR(IF(INDEX('Per Invoice'!$A$2:$A$2001,MATCH($F3895,'Per Invoice'!$B$2:$B$2001,0))=0,"",INDEX('Per Invoice'!$A$2:$A$2001,MATCH($F3895,'Per Invoice'!$B$2:$B$2001,0))),""))</f>
        <v/>
      </c>
      <c r="H3895" s="11" t="n"/>
      <c r="R3895" s="7">
        <f>IF($F3895="","",Q3895*Y3895/100)</f>
        <v/>
      </c>
      <c r="X3895" s="7" t="n"/>
      <c r="Y3895" s="7" t="n"/>
      <c r="Z3895" s="7">
        <f>IF($F3895="","",Y3895*AE3895/100)</f>
        <v/>
      </c>
      <c r="AA3895" s="7">
        <f>IF($F3895="","",Y3895-Z3895)</f>
        <v/>
      </c>
      <c r="AB3895" s="7">
        <f>IF($F3895="","",AA3895-R3895)</f>
        <v/>
      </c>
      <c r="AE3895">
        <f>IF($F3895="","",IF($AK3895=1,0,IF($AJ3895=1,Settings!$C$6,Settings!$C$7))*100)</f>
        <v/>
      </c>
      <c r="AG3895">
        <f>IF($F3895="","",$F3895&amp;"|"&amp;$D3895&amp;"")</f>
        <v/>
      </c>
      <c r="AH3895">
        <f>IF($F3895="","",IF(COUNTIF($AG$2:$AG3895,$AG3895)=1,1,0))</f>
        <v/>
      </c>
      <c r="AI3895">
        <f>IF($AH3895=1,SUMPRODUCT(--($AL$2:$AL$8001&lt;$AL3895))+1,"")</f>
        <v/>
      </c>
      <c r="AJ3895">
        <f>IF($F3895="","",IF(OR($U3895=TRUE(),$U3895="TRUE"),1,0))</f>
        <v/>
      </c>
      <c r="AK3895">
        <f>IF($F3895="","",IF($AD3895="Yes",1,0))</f>
        <v/>
      </c>
      <c r="AL3895">
        <f>IF($AH3895=1,IFERROR(IF(VALUE($F3895)&lt;100000000,VALUE($F3895),1000000000),IFERROR(IF(VALUE(MID($F3895,2,20))&lt;100000000,VALUE(MID($F3895,2,20)),1000000000),1000000000))+ROW()/100000,"")</f>
        <v/>
      </c>
    </row>
    <row r="3896">
      <c r="A3896">
        <f>IF($F3896="","",IFERROR(IF(INDEX('Per Invoice'!$A$2:$A$2001,MATCH($F3896,'Per Invoice'!$B$2:$B$2001,0))=0,"",INDEX('Per Invoice'!$A$2:$A$2001,MATCH($F3896,'Per Invoice'!$B$2:$B$2001,0))),""))</f>
        <v/>
      </c>
      <c r="H3896" s="11" t="n"/>
      <c r="R3896" s="7">
        <f>IF($F3896="","",Q3896*Y3896/100)</f>
        <v/>
      </c>
      <c r="X3896" s="7" t="n"/>
      <c r="Y3896" s="7" t="n"/>
      <c r="Z3896" s="7">
        <f>IF($F3896="","",Y3896*AE3896/100)</f>
        <v/>
      </c>
      <c r="AA3896" s="7">
        <f>IF($F3896="","",Y3896-Z3896)</f>
        <v/>
      </c>
      <c r="AB3896" s="7">
        <f>IF($F3896="","",AA3896-R3896)</f>
        <v/>
      </c>
      <c r="AE3896">
        <f>IF($F3896="","",IF($AK3896=1,0,IF($AJ3896=1,Settings!$C$6,Settings!$C$7))*100)</f>
        <v/>
      </c>
      <c r="AG3896">
        <f>IF($F3896="","",$F3896&amp;"|"&amp;$D3896&amp;"")</f>
        <v/>
      </c>
      <c r="AH3896">
        <f>IF($F3896="","",IF(COUNTIF($AG$2:$AG3896,$AG3896)=1,1,0))</f>
        <v/>
      </c>
      <c r="AI3896">
        <f>IF($AH3896=1,SUMPRODUCT(--($AL$2:$AL$8001&lt;$AL3896))+1,"")</f>
        <v/>
      </c>
      <c r="AJ3896">
        <f>IF($F3896="","",IF(OR($U3896=TRUE(),$U3896="TRUE"),1,0))</f>
        <v/>
      </c>
      <c r="AK3896">
        <f>IF($F3896="","",IF($AD3896="Yes",1,0))</f>
        <v/>
      </c>
      <c r="AL3896">
        <f>IF($AH3896=1,IFERROR(IF(VALUE($F3896)&lt;100000000,VALUE($F3896),1000000000),IFERROR(IF(VALUE(MID($F3896,2,20))&lt;100000000,VALUE(MID($F3896,2,20)),1000000000),1000000000))+ROW()/100000,"")</f>
        <v/>
      </c>
    </row>
    <row r="3897">
      <c r="A3897">
        <f>IF($F3897="","",IFERROR(IF(INDEX('Per Invoice'!$A$2:$A$2001,MATCH($F3897,'Per Invoice'!$B$2:$B$2001,0))=0,"",INDEX('Per Invoice'!$A$2:$A$2001,MATCH($F3897,'Per Invoice'!$B$2:$B$2001,0))),""))</f>
        <v/>
      </c>
      <c r="H3897" s="11" t="n"/>
      <c r="R3897" s="7">
        <f>IF($F3897="","",Q3897*Y3897/100)</f>
        <v/>
      </c>
      <c r="X3897" s="7" t="n"/>
      <c r="Y3897" s="7" t="n"/>
      <c r="Z3897" s="7">
        <f>IF($F3897="","",Y3897*AE3897/100)</f>
        <v/>
      </c>
      <c r="AA3897" s="7">
        <f>IF($F3897="","",Y3897-Z3897)</f>
        <v/>
      </c>
      <c r="AB3897" s="7">
        <f>IF($F3897="","",AA3897-R3897)</f>
        <v/>
      </c>
      <c r="AE3897">
        <f>IF($F3897="","",IF($AK3897=1,0,IF($AJ3897=1,Settings!$C$6,Settings!$C$7))*100)</f>
        <v/>
      </c>
      <c r="AG3897">
        <f>IF($F3897="","",$F3897&amp;"|"&amp;$D3897&amp;"")</f>
        <v/>
      </c>
      <c r="AH3897">
        <f>IF($F3897="","",IF(COUNTIF($AG$2:$AG3897,$AG3897)=1,1,0))</f>
        <v/>
      </c>
      <c r="AI3897">
        <f>IF($AH3897=1,SUMPRODUCT(--($AL$2:$AL$8001&lt;$AL3897))+1,"")</f>
        <v/>
      </c>
      <c r="AJ3897">
        <f>IF($F3897="","",IF(OR($U3897=TRUE(),$U3897="TRUE"),1,0))</f>
        <v/>
      </c>
      <c r="AK3897">
        <f>IF($F3897="","",IF($AD3897="Yes",1,0))</f>
        <v/>
      </c>
      <c r="AL3897">
        <f>IF($AH3897=1,IFERROR(IF(VALUE($F3897)&lt;100000000,VALUE($F3897),1000000000),IFERROR(IF(VALUE(MID($F3897,2,20))&lt;100000000,VALUE(MID($F3897,2,20)),1000000000),1000000000))+ROW()/100000,"")</f>
        <v/>
      </c>
    </row>
    <row r="3898">
      <c r="A3898">
        <f>IF($F3898="","",IFERROR(IF(INDEX('Per Invoice'!$A$2:$A$2001,MATCH($F3898,'Per Invoice'!$B$2:$B$2001,0))=0,"",INDEX('Per Invoice'!$A$2:$A$2001,MATCH($F3898,'Per Invoice'!$B$2:$B$2001,0))),""))</f>
        <v/>
      </c>
      <c r="H3898" s="11" t="n"/>
      <c r="R3898" s="7">
        <f>IF($F3898="","",Q3898*Y3898/100)</f>
        <v/>
      </c>
      <c r="X3898" s="7" t="n"/>
      <c r="Y3898" s="7" t="n"/>
      <c r="Z3898" s="7">
        <f>IF($F3898="","",Y3898*AE3898/100)</f>
        <v/>
      </c>
      <c r="AA3898" s="7">
        <f>IF($F3898="","",Y3898-Z3898)</f>
        <v/>
      </c>
      <c r="AB3898" s="7">
        <f>IF($F3898="","",AA3898-R3898)</f>
        <v/>
      </c>
      <c r="AE3898">
        <f>IF($F3898="","",IF($AK3898=1,0,IF($AJ3898=1,Settings!$C$6,Settings!$C$7))*100)</f>
        <v/>
      </c>
      <c r="AG3898">
        <f>IF($F3898="","",$F3898&amp;"|"&amp;$D3898&amp;"")</f>
        <v/>
      </c>
      <c r="AH3898">
        <f>IF($F3898="","",IF(COUNTIF($AG$2:$AG3898,$AG3898)=1,1,0))</f>
        <v/>
      </c>
      <c r="AI3898">
        <f>IF($AH3898=1,SUMPRODUCT(--($AL$2:$AL$8001&lt;$AL3898))+1,"")</f>
        <v/>
      </c>
      <c r="AJ3898">
        <f>IF($F3898="","",IF(OR($U3898=TRUE(),$U3898="TRUE"),1,0))</f>
        <v/>
      </c>
      <c r="AK3898">
        <f>IF($F3898="","",IF($AD3898="Yes",1,0))</f>
        <v/>
      </c>
      <c r="AL3898">
        <f>IF($AH3898=1,IFERROR(IF(VALUE($F3898)&lt;100000000,VALUE($F3898),1000000000),IFERROR(IF(VALUE(MID($F3898,2,20))&lt;100000000,VALUE(MID($F3898,2,20)),1000000000),1000000000))+ROW()/100000,"")</f>
        <v/>
      </c>
    </row>
    <row r="3899">
      <c r="A3899">
        <f>IF($F3899="","",IFERROR(IF(INDEX('Per Invoice'!$A$2:$A$2001,MATCH($F3899,'Per Invoice'!$B$2:$B$2001,0))=0,"",INDEX('Per Invoice'!$A$2:$A$2001,MATCH($F3899,'Per Invoice'!$B$2:$B$2001,0))),""))</f>
        <v/>
      </c>
      <c r="H3899" s="11" t="n"/>
      <c r="R3899" s="7">
        <f>IF($F3899="","",Q3899*Y3899/100)</f>
        <v/>
      </c>
      <c r="X3899" s="7" t="n"/>
      <c r="Y3899" s="7" t="n"/>
      <c r="Z3899" s="7">
        <f>IF($F3899="","",Y3899*AE3899/100)</f>
        <v/>
      </c>
      <c r="AA3899" s="7">
        <f>IF($F3899="","",Y3899-Z3899)</f>
        <v/>
      </c>
      <c r="AB3899" s="7">
        <f>IF($F3899="","",AA3899-R3899)</f>
        <v/>
      </c>
      <c r="AE3899">
        <f>IF($F3899="","",IF($AK3899=1,0,IF($AJ3899=1,Settings!$C$6,Settings!$C$7))*100)</f>
        <v/>
      </c>
      <c r="AG3899">
        <f>IF($F3899="","",$F3899&amp;"|"&amp;$D3899&amp;"")</f>
        <v/>
      </c>
      <c r="AH3899">
        <f>IF($F3899="","",IF(COUNTIF($AG$2:$AG3899,$AG3899)=1,1,0))</f>
        <v/>
      </c>
      <c r="AI3899">
        <f>IF($AH3899=1,SUMPRODUCT(--($AL$2:$AL$8001&lt;$AL3899))+1,"")</f>
        <v/>
      </c>
      <c r="AJ3899">
        <f>IF($F3899="","",IF(OR($U3899=TRUE(),$U3899="TRUE"),1,0))</f>
        <v/>
      </c>
      <c r="AK3899">
        <f>IF($F3899="","",IF($AD3899="Yes",1,0))</f>
        <v/>
      </c>
      <c r="AL3899">
        <f>IF($AH3899=1,IFERROR(IF(VALUE($F3899)&lt;100000000,VALUE($F3899),1000000000),IFERROR(IF(VALUE(MID($F3899,2,20))&lt;100000000,VALUE(MID($F3899,2,20)),1000000000),1000000000))+ROW()/100000,"")</f>
        <v/>
      </c>
    </row>
    <row r="3900">
      <c r="A3900">
        <f>IF($F3900="","",IFERROR(IF(INDEX('Per Invoice'!$A$2:$A$2001,MATCH($F3900,'Per Invoice'!$B$2:$B$2001,0))=0,"",INDEX('Per Invoice'!$A$2:$A$2001,MATCH($F3900,'Per Invoice'!$B$2:$B$2001,0))),""))</f>
        <v/>
      </c>
      <c r="H3900" s="11" t="n"/>
      <c r="R3900" s="7">
        <f>IF($F3900="","",Q3900*Y3900/100)</f>
        <v/>
      </c>
      <c r="X3900" s="7" t="n"/>
      <c r="Y3900" s="7" t="n"/>
      <c r="Z3900" s="7">
        <f>IF($F3900="","",Y3900*AE3900/100)</f>
        <v/>
      </c>
      <c r="AA3900" s="7">
        <f>IF($F3900="","",Y3900-Z3900)</f>
        <v/>
      </c>
      <c r="AB3900" s="7">
        <f>IF($F3900="","",AA3900-R3900)</f>
        <v/>
      </c>
      <c r="AE3900">
        <f>IF($F3900="","",IF($AK3900=1,0,IF($AJ3900=1,Settings!$C$6,Settings!$C$7))*100)</f>
        <v/>
      </c>
      <c r="AG3900">
        <f>IF($F3900="","",$F3900&amp;"|"&amp;$D3900&amp;"")</f>
        <v/>
      </c>
      <c r="AH3900">
        <f>IF($F3900="","",IF(COUNTIF($AG$2:$AG3900,$AG3900)=1,1,0))</f>
        <v/>
      </c>
      <c r="AI3900">
        <f>IF($AH3900=1,SUMPRODUCT(--($AL$2:$AL$8001&lt;$AL3900))+1,"")</f>
        <v/>
      </c>
      <c r="AJ3900">
        <f>IF($F3900="","",IF(OR($U3900=TRUE(),$U3900="TRUE"),1,0))</f>
        <v/>
      </c>
      <c r="AK3900">
        <f>IF($F3900="","",IF($AD3900="Yes",1,0))</f>
        <v/>
      </c>
      <c r="AL3900">
        <f>IF($AH3900=1,IFERROR(IF(VALUE($F3900)&lt;100000000,VALUE($F3900),1000000000),IFERROR(IF(VALUE(MID($F3900,2,20))&lt;100000000,VALUE(MID($F3900,2,20)),1000000000),1000000000))+ROW()/100000,"")</f>
        <v/>
      </c>
    </row>
    <row r="3901">
      <c r="A3901">
        <f>IF($F3901="","",IFERROR(IF(INDEX('Per Invoice'!$A$2:$A$2001,MATCH($F3901,'Per Invoice'!$B$2:$B$2001,0))=0,"",INDEX('Per Invoice'!$A$2:$A$2001,MATCH($F3901,'Per Invoice'!$B$2:$B$2001,0))),""))</f>
        <v/>
      </c>
      <c r="H3901" s="11" t="n"/>
      <c r="R3901" s="7">
        <f>IF($F3901="","",Q3901*Y3901/100)</f>
        <v/>
      </c>
      <c r="X3901" s="7" t="n"/>
      <c r="Y3901" s="7" t="n"/>
      <c r="Z3901" s="7">
        <f>IF($F3901="","",Y3901*AE3901/100)</f>
        <v/>
      </c>
      <c r="AA3901" s="7">
        <f>IF($F3901="","",Y3901-Z3901)</f>
        <v/>
      </c>
      <c r="AB3901" s="7">
        <f>IF($F3901="","",AA3901-R3901)</f>
        <v/>
      </c>
      <c r="AE3901">
        <f>IF($F3901="","",IF($AK3901=1,0,IF($AJ3901=1,Settings!$C$6,Settings!$C$7))*100)</f>
        <v/>
      </c>
      <c r="AG3901">
        <f>IF($F3901="","",$F3901&amp;"|"&amp;$D3901&amp;"")</f>
        <v/>
      </c>
      <c r="AH3901">
        <f>IF($F3901="","",IF(COUNTIF($AG$2:$AG3901,$AG3901)=1,1,0))</f>
        <v/>
      </c>
      <c r="AI3901">
        <f>IF($AH3901=1,SUMPRODUCT(--($AL$2:$AL$8001&lt;$AL3901))+1,"")</f>
        <v/>
      </c>
      <c r="AJ3901">
        <f>IF($F3901="","",IF(OR($U3901=TRUE(),$U3901="TRUE"),1,0))</f>
        <v/>
      </c>
      <c r="AK3901">
        <f>IF($F3901="","",IF($AD3901="Yes",1,0))</f>
        <v/>
      </c>
      <c r="AL3901">
        <f>IF($AH3901=1,IFERROR(IF(VALUE($F3901)&lt;100000000,VALUE($F3901),1000000000),IFERROR(IF(VALUE(MID($F3901,2,20))&lt;100000000,VALUE(MID($F3901,2,20)),1000000000),1000000000))+ROW()/100000,"")</f>
        <v/>
      </c>
    </row>
    <row r="3902">
      <c r="A3902">
        <f>IF($F3902="","",IFERROR(IF(INDEX('Per Invoice'!$A$2:$A$2001,MATCH($F3902,'Per Invoice'!$B$2:$B$2001,0))=0,"",INDEX('Per Invoice'!$A$2:$A$2001,MATCH($F3902,'Per Invoice'!$B$2:$B$2001,0))),""))</f>
        <v/>
      </c>
      <c r="H3902" s="11" t="n"/>
      <c r="R3902" s="7">
        <f>IF($F3902="","",Q3902*Y3902/100)</f>
        <v/>
      </c>
      <c r="X3902" s="7" t="n"/>
      <c r="Y3902" s="7" t="n"/>
      <c r="Z3902" s="7">
        <f>IF($F3902="","",Y3902*AE3902/100)</f>
        <v/>
      </c>
      <c r="AA3902" s="7">
        <f>IF($F3902="","",Y3902-Z3902)</f>
        <v/>
      </c>
      <c r="AB3902" s="7">
        <f>IF($F3902="","",AA3902-R3902)</f>
        <v/>
      </c>
      <c r="AE3902">
        <f>IF($F3902="","",IF($AK3902=1,0,IF($AJ3902=1,Settings!$C$6,Settings!$C$7))*100)</f>
        <v/>
      </c>
      <c r="AG3902">
        <f>IF($F3902="","",$F3902&amp;"|"&amp;$D3902&amp;"")</f>
        <v/>
      </c>
      <c r="AH3902">
        <f>IF($F3902="","",IF(COUNTIF($AG$2:$AG3902,$AG3902)=1,1,0))</f>
        <v/>
      </c>
      <c r="AI3902">
        <f>IF($AH3902=1,SUMPRODUCT(--($AL$2:$AL$8001&lt;$AL3902))+1,"")</f>
        <v/>
      </c>
      <c r="AJ3902">
        <f>IF($F3902="","",IF(OR($U3902=TRUE(),$U3902="TRUE"),1,0))</f>
        <v/>
      </c>
      <c r="AK3902">
        <f>IF($F3902="","",IF($AD3902="Yes",1,0))</f>
        <v/>
      </c>
      <c r="AL3902">
        <f>IF($AH3902=1,IFERROR(IF(VALUE($F3902)&lt;100000000,VALUE($F3902),1000000000),IFERROR(IF(VALUE(MID($F3902,2,20))&lt;100000000,VALUE(MID($F3902,2,20)),1000000000),1000000000))+ROW()/100000,"")</f>
        <v/>
      </c>
    </row>
    <row r="3903">
      <c r="A3903">
        <f>IF($F3903="","",IFERROR(IF(INDEX('Per Invoice'!$A$2:$A$2001,MATCH($F3903,'Per Invoice'!$B$2:$B$2001,0))=0,"",INDEX('Per Invoice'!$A$2:$A$2001,MATCH($F3903,'Per Invoice'!$B$2:$B$2001,0))),""))</f>
        <v/>
      </c>
      <c r="H3903" s="11" t="n"/>
      <c r="R3903" s="7">
        <f>IF($F3903="","",Q3903*Y3903/100)</f>
        <v/>
      </c>
      <c r="X3903" s="7" t="n"/>
      <c r="Y3903" s="7" t="n"/>
      <c r="Z3903" s="7">
        <f>IF($F3903="","",Y3903*AE3903/100)</f>
        <v/>
      </c>
      <c r="AA3903" s="7">
        <f>IF($F3903="","",Y3903-Z3903)</f>
        <v/>
      </c>
      <c r="AB3903" s="7">
        <f>IF($F3903="","",AA3903-R3903)</f>
        <v/>
      </c>
      <c r="AE3903">
        <f>IF($F3903="","",IF($AK3903=1,0,IF($AJ3903=1,Settings!$C$6,Settings!$C$7))*100)</f>
        <v/>
      </c>
      <c r="AG3903">
        <f>IF($F3903="","",$F3903&amp;"|"&amp;$D3903&amp;"")</f>
        <v/>
      </c>
      <c r="AH3903">
        <f>IF($F3903="","",IF(COUNTIF($AG$2:$AG3903,$AG3903)=1,1,0))</f>
        <v/>
      </c>
      <c r="AI3903">
        <f>IF($AH3903=1,SUMPRODUCT(--($AL$2:$AL$8001&lt;$AL3903))+1,"")</f>
        <v/>
      </c>
      <c r="AJ3903">
        <f>IF($F3903="","",IF(OR($U3903=TRUE(),$U3903="TRUE"),1,0))</f>
        <v/>
      </c>
      <c r="AK3903">
        <f>IF($F3903="","",IF($AD3903="Yes",1,0))</f>
        <v/>
      </c>
      <c r="AL3903">
        <f>IF($AH3903=1,IFERROR(IF(VALUE($F3903)&lt;100000000,VALUE($F3903),1000000000),IFERROR(IF(VALUE(MID($F3903,2,20))&lt;100000000,VALUE(MID($F3903,2,20)),1000000000),1000000000))+ROW()/100000,"")</f>
        <v/>
      </c>
    </row>
    <row r="3904">
      <c r="A3904">
        <f>IF($F3904="","",IFERROR(IF(INDEX('Per Invoice'!$A$2:$A$2001,MATCH($F3904,'Per Invoice'!$B$2:$B$2001,0))=0,"",INDEX('Per Invoice'!$A$2:$A$2001,MATCH($F3904,'Per Invoice'!$B$2:$B$2001,0))),""))</f>
        <v/>
      </c>
      <c r="H3904" s="11" t="n"/>
      <c r="R3904" s="7">
        <f>IF($F3904="","",Q3904*Y3904/100)</f>
        <v/>
      </c>
      <c r="X3904" s="7" t="n"/>
      <c r="Y3904" s="7" t="n"/>
      <c r="Z3904" s="7">
        <f>IF($F3904="","",Y3904*AE3904/100)</f>
        <v/>
      </c>
      <c r="AA3904" s="7">
        <f>IF($F3904="","",Y3904-Z3904)</f>
        <v/>
      </c>
      <c r="AB3904" s="7">
        <f>IF($F3904="","",AA3904-R3904)</f>
        <v/>
      </c>
      <c r="AE3904">
        <f>IF($F3904="","",IF($AK3904=1,0,IF($AJ3904=1,Settings!$C$6,Settings!$C$7))*100)</f>
        <v/>
      </c>
      <c r="AG3904">
        <f>IF($F3904="","",$F3904&amp;"|"&amp;$D3904&amp;"")</f>
        <v/>
      </c>
      <c r="AH3904">
        <f>IF($F3904="","",IF(COUNTIF($AG$2:$AG3904,$AG3904)=1,1,0))</f>
        <v/>
      </c>
      <c r="AI3904">
        <f>IF($AH3904=1,SUMPRODUCT(--($AL$2:$AL$8001&lt;$AL3904))+1,"")</f>
        <v/>
      </c>
      <c r="AJ3904">
        <f>IF($F3904="","",IF(OR($U3904=TRUE(),$U3904="TRUE"),1,0))</f>
        <v/>
      </c>
      <c r="AK3904">
        <f>IF($F3904="","",IF($AD3904="Yes",1,0))</f>
        <v/>
      </c>
      <c r="AL3904">
        <f>IF($AH3904=1,IFERROR(IF(VALUE($F3904)&lt;100000000,VALUE($F3904),1000000000),IFERROR(IF(VALUE(MID($F3904,2,20))&lt;100000000,VALUE(MID($F3904,2,20)),1000000000),1000000000))+ROW()/100000,"")</f>
        <v/>
      </c>
    </row>
    <row r="3905">
      <c r="A3905">
        <f>IF($F3905="","",IFERROR(IF(INDEX('Per Invoice'!$A$2:$A$2001,MATCH($F3905,'Per Invoice'!$B$2:$B$2001,0))=0,"",INDEX('Per Invoice'!$A$2:$A$2001,MATCH($F3905,'Per Invoice'!$B$2:$B$2001,0))),""))</f>
        <v/>
      </c>
      <c r="H3905" s="11" t="n"/>
      <c r="R3905" s="7">
        <f>IF($F3905="","",Q3905*Y3905/100)</f>
        <v/>
      </c>
      <c r="X3905" s="7" t="n"/>
      <c r="Y3905" s="7" t="n"/>
      <c r="Z3905" s="7">
        <f>IF($F3905="","",Y3905*AE3905/100)</f>
        <v/>
      </c>
      <c r="AA3905" s="7">
        <f>IF($F3905="","",Y3905-Z3905)</f>
        <v/>
      </c>
      <c r="AB3905" s="7">
        <f>IF($F3905="","",AA3905-R3905)</f>
        <v/>
      </c>
      <c r="AE3905">
        <f>IF($F3905="","",IF($AK3905=1,0,IF($AJ3905=1,Settings!$C$6,Settings!$C$7))*100)</f>
        <v/>
      </c>
      <c r="AG3905">
        <f>IF($F3905="","",$F3905&amp;"|"&amp;$D3905&amp;"")</f>
        <v/>
      </c>
      <c r="AH3905">
        <f>IF($F3905="","",IF(COUNTIF($AG$2:$AG3905,$AG3905)=1,1,0))</f>
        <v/>
      </c>
      <c r="AI3905">
        <f>IF($AH3905=1,SUMPRODUCT(--($AL$2:$AL$8001&lt;$AL3905))+1,"")</f>
        <v/>
      </c>
      <c r="AJ3905">
        <f>IF($F3905="","",IF(OR($U3905=TRUE(),$U3905="TRUE"),1,0))</f>
        <v/>
      </c>
      <c r="AK3905">
        <f>IF($F3905="","",IF($AD3905="Yes",1,0))</f>
        <v/>
      </c>
      <c r="AL3905">
        <f>IF($AH3905=1,IFERROR(IF(VALUE($F3905)&lt;100000000,VALUE($F3905),1000000000),IFERROR(IF(VALUE(MID($F3905,2,20))&lt;100000000,VALUE(MID($F3905,2,20)),1000000000),1000000000))+ROW()/100000,"")</f>
        <v/>
      </c>
    </row>
    <row r="3906">
      <c r="A3906">
        <f>IF($F3906="","",IFERROR(IF(INDEX('Per Invoice'!$A$2:$A$2001,MATCH($F3906,'Per Invoice'!$B$2:$B$2001,0))=0,"",INDEX('Per Invoice'!$A$2:$A$2001,MATCH($F3906,'Per Invoice'!$B$2:$B$2001,0))),""))</f>
        <v/>
      </c>
      <c r="H3906" s="11" t="n"/>
      <c r="R3906" s="7">
        <f>IF($F3906="","",Q3906*Y3906/100)</f>
        <v/>
      </c>
      <c r="X3906" s="7" t="n"/>
      <c r="Y3906" s="7" t="n"/>
      <c r="Z3906" s="7">
        <f>IF($F3906="","",Y3906*AE3906/100)</f>
        <v/>
      </c>
      <c r="AA3906" s="7">
        <f>IF($F3906="","",Y3906-Z3906)</f>
        <v/>
      </c>
      <c r="AB3906" s="7">
        <f>IF($F3906="","",AA3906-R3906)</f>
        <v/>
      </c>
      <c r="AE3906">
        <f>IF($F3906="","",IF($AK3906=1,0,IF($AJ3906=1,Settings!$C$6,Settings!$C$7))*100)</f>
        <v/>
      </c>
      <c r="AG3906">
        <f>IF($F3906="","",$F3906&amp;"|"&amp;$D3906&amp;"")</f>
        <v/>
      </c>
      <c r="AH3906">
        <f>IF($F3906="","",IF(COUNTIF($AG$2:$AG3906,$AG3906)=1,1,0))</f>
        <v/>
      </c>
      <c r="AI3906">
        <f>IF($AH3906=1,SUMPRODUCT(--($AL$2:$AL$8001&lt;$AL3906))+1,"")</f>
        <v/>
      </c>
      <c r="AJ3906">
        <f>IF($F3906="","",IF(OR($U3906=TRUE(),$U3906="TRUE"),1,0))</f>
        <v/>
      </c>
      <c r="AK3906">
        <f>IF($F3906="","",IF($AD3906="Yes",1,0))</f>
        <v/>
      </c>
      <c r="AL3906">
        <f>IF($AH3906=1,IFERROR(IF(VALUE($F3906)&lt;100000000,VALUE($F3906),1000000000),IFERROR(IF(VALUE(MID($F3906,2,20))&lt;100000000,VALUE(MID($F3906,2,20)),1000000000),1000000000))+ROW()/100000,"")</f>
        <v/>
      </c>
    </row>
    <row r="3907">
      <c r="A3907">
        <f>IF($F3907="","",IFERROR(IF(INDEX('Per Invoice'!$A$2:$A$2001,MATCH($F3907,'Per Invoice'!$B$2:$B$2001,0))=0,"",INDEX('Per Invoice'!$A$2:$A$2001,MATCH($F3907,'Per Invoice'!$B$2:$B$2001,0))),""))</f>
        <v/>
      </c>
      <c r="H3907" s="11" t="n"/>
      <c r="R3907" s="7">
        <f>IF($F3907="","",Q3907*Y3907/100)</f>
        <v/>
      </c>
      <c r="X3907" s="7" t="n"/>
      <c r="Y3907" s="7" t="n"/>
      <c r="Z3907" s="7">
        <f>IF($F3907="","",Y3907*AE3907/100)</f>
        <v/>
      </c>
      <c r="AA3907" s="7">
        <f>IF($F3907="","",Y3907-Z3907)</f>
        <v/>
      </c>
      <c r="AB3907" s="7">
        <f>IF($F3907="","",AA3907-R3907)</f>
        <v/>
      </c>
      <c r="AE3907">
        <f>IF($F3907="","",IF($AK3907=1,0,IF($AJ3907=1,Settings!$C$6,Settings!$C$7))*100)</f>
        <v/>
      </c>
      <c r="AG3907">
        <f>IF($F3907="","",$F3907&amp;"|"&amp;$D3907&amp;"")</f>
        <v/>
      </c>
      <c r="AH3907">
        <f>IF($F3907="","",IF(COUNTIF($AG$2:$AG3907,$AG3907)=1,1,0))</f>
        <v/>
      </c>
      <c r="AI3907">
        <f>IF($AH3907=1,SUMPRODUCT(--($AL$2:$AL$8001&lt;$AL3907))+1,"")</f>
        <v/>
      </c>
      <c r="AJ3907">
        <f>IF($F3907="","",IF(OR($U3907=TRUE(),$U3907="TRUE"),1,0))</f>
        <v/>
      </c>
      <c r="AK3907">
        <f>IF($F3907="","",IF($AD3907="Yes",1,0))</f>
        <v/>
      </c>
      <c r="AL3907">
        <f>IF($AH3907=1,IFERROR(IF(VALUE($F3907)&lt;100000000,VALUE($F3907),1000000000),IFERROR(IF(VALUE(MID($F3907,2,20))&lt;100000000,VALUE(MID($F3907,2,20)),1000000000),1000000000))+ROW()/100000,"")</f>
        <v/>
      </c>
    </row>
    <row r="3908">
      <c r="A3908">
        <f>IF($F3908="","",IFERROR(IF(INDEX('Per Invoice'!$A$2:$A$2001,MATCH($F3908,'Per Invoice'!$B$2:$B$2001,0))=0,"",INDEX('Per Invoice'!$A$2:$A$2001,MATCH($F3908,'Per Invoice'!$B$2:$B$2001,0))),""))</f>
        <v/>
      </c>
      <c r="H3908" s="11" t="n"/>
      <c r="R3908" s="7">
        <f>IF($F3908="","",Q3908*Y3908/100)</f>
        <v/>
      </c>
      <c r="X3908" s="7" t="n"/>
      <c r="Y3908" s="7" t="n"/>
      <c r="Z3908" s="7">
        <f>IF($F3908="","",Y3908*AE3908/100)</f>
        <v/>
      </c>
      <c r="AA3908" s="7">
        <f>IF($F3908="","",Y3908-Z3908)</f>
        <v/>
      </c>
      <c r="AB3908" s="7">
        <f>IF($F3908="","",AA3908-R3908)</f>
        <v/>
      </c>
      <c r="AE3908">
        <f>IF($F3908="","",IF($AK3908=1,0,IF($AJ3908=1,Settings!$C$6,Settings!$C$7))*100)</f>
        <v/>
      </c>
      <c r="AG3908">
        <f>IF($F3908="","",$F3908&amp;"|"&amp;$D3908&amp;"")</f>
        <v/>
      </c>
      <c r="AH3908">
        <f>IF($F3908="","",IF(COUNTIF($AG$2:$AG3908,$AG3908)=1,1,0))</f>
        <v/>
      </c>
      <c r="AI3908">
        <f>IF($AH3908=1,SUMPRODUCT(--($AL$2:$AL$8001&lt;$AL3908))+1,"")</f>
        <v/>
      </c>
      <c r="AJ3908">
        <f>IF($F3908="","",IF(OR($U3908=TRUE(),$U3908="TRUE"),1,0))</f>
        <v/>
      </c>
      <c r="AK3908">
        <f>IF($F3908="","",IF($AD3908="Yes",1,0))</f>
        <v/>
      </c>
      <c r="AL3908">
        <f>IF($AH3908=1,IFERROR(IF(VALUE($F3908)&lt;100000000,VALUE($F3908),1000000000),IFERROR(IF(VALUE(MID($F3908,2,20))&lt;100000000,VALUE(MID($F3908,2,20)),1000000000),1000000000))+ROW()/100000,"")</f>
        <v/>
      </c>
    </row>
    <row r="3909">
      <c r="A3909">
        <f>IF($F3909="","",IFERROR(IF(INDEX('Per Invoice'!$A$2:$A$2001,MATCH($F3909,'Per Invoice'!$B$2:$B$2001,0))=0,"",INDEX('Per Invoice'!$A$2:$A$2001,MATCH($F3909,'Per Invoice'!$B$2:$B$2001,0))),""))</f>
        <v/>
      </c>
      <c r="H3909" s="11" t="n"/>
      <c r="R3909" s="7">
        <f>IF($F3909="","",Q3909*Y3909/100)</f>
        <v/>
      </c>
      <c r="X3909" s="7" t="n"/>
      <c r="Y3909" s="7" t="n"/>
      <c r="Z3909" s="7">
        <f>IF($F3909="","",Y3909*AE3909/100)</f>
        <v/>
      </c>
      <c r="AA3909" s="7">
        <f>IF($F3909="","",Y3909-Z3909)</f>
        <v/>
      </c>
      <c r="AB3909" s="7">
        <f>IF($F3909="","",AA3909-R3909)</f>
        <v/>
      </c>
      <c r="AE3909">
        <f>IF($F3909="","",IF($AK3909=1,0,IF($AJ3909=1,Settings!$C$6,Settings!$C$7))*100)</f>
        <v/>
      </c>
      <c r="AG3909">
        <f>IF($F3909="","",$F3909&amp;"|"&amp;$D3909&amp;"")</f>
        <v/>
      </c>
      <c r="AH3909">
        <f>IF($F3909="","",IF(COUNTIF($AG$2:$AG3909,$AG3909)=1,1,0))</f>
        <v/>
      </c>
      <c r="AI3909">
        <f>IF($AH3909=1,SUMPRODUCT(--($AL$2:$AL$8001&lt;$AL3909))+1,"")</f>
        <v/>
      </c>
      <c r="AJ3909">
        <f>IF($F3909="","",IF(OR($U3909=TRUE(),$U3909="TRUE"),1,0))</f>
        <v/>
      </c>
      <c r="AK3909">
        <f>IF($F3909="","",IF($AD3909="Yes",1,0))</f>
        <v/>
      </c>
      <c r="AL3909">
        <f>IF($AH3909=1,IFERROR(IF(VALUE($F3909)&lt;100000000,VALUE($F3909),1000000000),IFERROR(IF(VALUE(MID($F3909,2,20))&lt;100000000,VALUE(MID($F3909,2,20)),1000000000),1000000000))+ROW()/100000,"")</f>
        <v/>
      </c>
    </row>
    <row r="3910">
      <c r="A3910">
        <f>IF($F3910="","",IFERROR(IF(INDEX('Per Invoice'!$A$2:$A$2001,MATCH($F3910,'Per Invoice'!$B$2:$B$2001,0))=0,"",INDEX('Per Invoice'!$A$2:$A$2001,MATCH($F3910,'Per Invoice'!$B$2:$B$2001,0))),""))</f>
        <v/>
      </c>
      <c r="H3910" s="11" t="n"/>
      <c r="R3910" s="7">
        <f>IF($F3910="","",Q3910*Y3910/100)</f>
        <v/>
      </c>
      <c r="X3910" s="7" t="n"/>
      <c r="Y3910" s="7" t="n"/>
      <c r="Z3910" s="7">
        <f>IF($F3910="","",Y3910*AE3910/100)</f>
        <v/>
      </c>
      <c r="AA3910" s="7">
        <f>IF($F3910="","",Y3910-Z3910)</f>
        <v/>
      </c>
      <c r="AB3910" s="7">
        <f>IF($F3910="","",AA3910-R3910)</f>
        <v/>
      </c>
      <c r="AE3910">
        <f>IF($F3910="","",IF($AK3910=1,0,IF($AJ3910=1,Settings!$C$6,Settings!$C$7))*100)</f>
        <v/>
      </c>
      <c r="AG3910">
        <f>IF($F3910="","",$F3910&amp;"|"&amp;$D3910&amp;"")</f>
        <v/>
      </c>
      <c r="AH3910">
        <f>IF($F3910="","",IF(COUNTIF($AG$2:$AG3910,$AG3910)=1,1,0))</f>
        <v/>
      </c>
      <c r="AI3910">
        <f>IF($AH3910=1,SUMPRODUCT(--($AL$2:$AL$8001&lt;$AL3910))+1,"")</f>
        <v/>
      </c>
      <c r="AJ3910">
        <f>IF($F3910="","",IF(OR($U3910=TRUE(),$U3910="TRUE"),1,0))</f>
        <v/>
      </c>
      <c r="AK3910">
        <f>IF($F3910="","",IF($AD3910="Yes",1,0))</f>
        <v/>
      </c>
      <c r="AL3910">
        <f>IF($AH3910=1,IFERROR(IF(VALUE($F3910)&lt;100000000,VALUE($F3910),1000000000),IFERROR(IF(VALUE(MID($F3910,2,20))&lt;100000000,VALUE(MID($F3910,2,20)),1000000000),1000000000))+ROW()/100000,"")</f>
        <v/>
      </c>
    </row>
    <row r="3911">
      <c r="A3911">
        <f>IF($F3911="","",IFERROR(IF(INDEX('Per Invoice'!$A$2:$A$2001,MATCH($F3911,'Per Invoice'!$B$2:$B$2001,0))=0,"",INDEX('Per Invoice'!$A$2:$A$2001,MATCH($F3911,'Per Invoice'!$B$2:$B$2001,0))),""))</f>
        <v/>
      </c>
      <c r="H3911" s="11" t="n"/>
      <c r="R3911" s="7">
        <f>IF($F3911="","",Q3911*Y3911/100)</f>
        <v/>
      </c>
      <c r="X3911" s="7" t="n"/>
      <c r="Y3911" s="7" t="n"/>
      <c r="Z3911" s="7">
        <f>IF($F3911="","",Y3911*AE3911/100)</f>
        <v/>
      </c>
      <c r="AA3911" s="7">
        <f>IF($F3911="","",Y3911-Z3911)</f>
        <v/>
      </c>
      <c r="AB3911" s="7">
        <f>IF($F3911="","",AA3911-R3911)</f>
        <v/>
      </c>
      <c r="AE3911">
        <f>IF($F3911="","",IF($AK3911=1,0,IF($AJ3911=1,Settings!$C$6,Settings!$C$7))*100)</f>
        <v/>
      </c>
      <c r="AG3911">
        <f>IF($F3911="","",$F3911&amp;"|"&amp;$D3911&amp;"")</f>
        <v/>
      </c>
      <c r="AH3911">
        <f>IF($F3911="","",IF(COUNTIF($AG$2:$AG3911,$AG3911)=1,1,0))</f>
        <v/>
      </c>
      <c r="AI3911">
        <f>IF($AH3911=1,SUMPRODUCT(--($AL$2:$AL$8001&lt;$AL3911))+1,"")</f>
        <v/>
      </c>
      <c r="AJ3911">
        <f>IF($F3911="","",IF(OR($U3911=TRUE(),$U3911="TRUE"),1,0))</f>
        <v/>
      </c>
      <c r="AK3911">
        <f>IF($F3911="","",IF($AD3911="Yes",1,0))</f>
        <v/>
      </c>
      <c r="AL3911">
        <f>IF($AH3911=1,IFERROR(IF(VALUE($F3911)&lt;100000000,VALUE($F3911),1000000000),IFERROR(IF(VALUE(MID($F3911,2,20))&lt;100000000,VALUE(MID($F3911,2,20)),1000000000),1000000000))+ROW()/100000,"")</f>
        <v/>
      </c>
    </row>
    <row r="3912">
      <c r="A3912">
        <f>IF($F3912="","",IFERROR(IF(INDEX('Per Invoice'!$A$2:$A$2001,MATCH($F3912,'Per Invoice'!$B$2:$B$2001,0))=0,"",INDEX('Per Invoice'!$A$2:$A$2001,MATCH($F3912,'Per Invoice'!$B$2:$B$2001,0))),""))</f>
        <v/>
      </c>
      <c r="H3912" s="11" t="n"/>
      <c r="R3912" s="7">
        <f>IF($F3912="","",Q3912*Y3912/100)</f>
        <v/>
      </c>
      <c r="X3912" s="7" t="n"/>
      <c r="Y3912" s="7" t="n"/>
      <c r="Z3912" s="7">
        <f>IF($F3912="","",Y3912*AE3912/100)</f>
        <v/>
      </c>
      <c r="AA3912" s="7">
        <f>IF($F3912="","",Y3912-Z3912)</f>
        <v/>
      </c>
      <c r="AB3912" s="7">
        <f>IF($F3912="","",AA3912-R3912)</f>
        <v/>
      </c>
      <c r="AE3912">
        <f>IF($F3912="","",IF($AK3912=1,0,IF($AJ3912=1,Settings!$C$6,Settings!$C$7))*100)</f>
        <v/>
      </c>
      <c r="AG3912">
        <f>IF($F3912="","",$F3912&amp;"|"&amp;$D3912&amp;"")</f>
        <v/>
      </c>
      <c r="AH3912">
        <f>IF($F3912="","",IF(COUNTIF($AG$2:$AG3912,$AG3912)=1,1,0))</f>
        <v/>
      </c>
      <c r="AI3912">
        <f>IF($AH3912=1,SUMPRODUCT(--($AL$2:$AL$8001&lt;$AL3912))+1,"")</f>
        <v/>
      </c>
      <c r="AJ3912">
        <f>IF($F3912="","",IF(OR($U3912=TRUE(),$U3912="TRUE"),1,0))</f>
        <v/>
      </c>
      <c r="AK3912">
        <f>IF($F3912="","",IF($AD3912="Yes",1,0))</f>
        <v/>
      </c>
      <c r="AL3912">
        <f>IF($AH3912=1,IFERROR(IF(VALUE($F3912)&lt;100000000,VALUE($F3912),1000000000),IFERROR(IF(VALUE(MID($F3912,2,20))&lt;100000000,VALUE(MID($F3912,2,20)),1000000000),1000000000))+ROW()/100000,"")</f>
        <v/>
      </c>
    </row>
    <row r="3913">
      <c r="A3913">
        <f>IF($F3913="","",IFERROR(IF(INDEX('Per Invoice'!$A$2:$A$2001,MATCH($F3913,'Per Invoice'!$B$2:$B$2001,0))=0,"",INDEX('Per Invoice'!$A$2:$A$2001,MATCH($F3913,'Per Invoice'!$B$2:$B$2001,0))),""))</f>
        <v/>
      </c>
      <c r="H3913" s="11" t="n"/>
      <c r="R3913" s="7">
        <f>IF($F3913="","",Q3913*Y3913/100)</f>
        <v/>
      </c>
      <c r="X3913" s="7" t="n"/>
      <c r="Y3913" s="7" t="n"/>
      <c r="Z3913" s="7">
        <f>IF($F3913="","",Y3913*AE3913/100)</f>
        <v/>
      </c>
      <c r="AA3913" s="7">
        <f>IF($F3913="","",Y3913-Z3913)</f>
        <v/>
      </c>
      <c r="AB3913" s="7">
        <f>IF($F3913="","",AA3913-R3913)</f>
        <v/>
      </c>
      <c r="AE3913">
        <f>IF($F3913="","",IF($AK3913=1,0,IF($AJ3913=1,Settings!$C$6,Settings!$C$7))*100)</f>
        <v/>
      </c>
      <c r="AG3913">
        <f>IF($F3913="","",$F3913&amp;"|"&amp;$D3913&amp;"")</f>
        <v/>
      </c>
      <c r="AH3913">
        <f>IF($F3913="","",IF(COUNTIF($AG$2:$AG3913,$AG3913)=1,1,0))</f>
        <v/>
      </c>
      <c r="AI3913">
        <f>IF($AH3913=1,SUMPRODUCT(--($AL$2:$AL$8001&lt;$AL3913))+1,"")</f>
        <v/>
      </c>
      <c r="AJ3913">
        <f>IF($F3913="","",IF(OR($U3913=TRUE(),$U3913="TRUE"),1,0))</f>
        <v/>
      </c>
      <c r="AK3913">
        <f>IF($F3913="","",IF($AD3913="Yes",1,0))</f>
        <v/>
      </c>
      <c r="AL3913">
        <f>IF($AH3913=1,IFERROR(IF(VALUE($F3913)&lt;100000000,VALUE($F3913),1000000000),IFERROR(IF(VALUE(MID($F3913,2,20))&lt;100000000,VALUE(MID($F3913,2,20)),1000000000),1000000000))+ROW()/100000,"")</f>
        <v/>
      </c>
    </row>
    <row r="3914">
      <c r="A3914">
        <f>IF($F3914="","",IFERROR(IF(INDEX('Per Invoice'!$A$2:$A$2001,MATCH($F3914,'Per Invoice'!$B$2:$B$2001,0))=0,"",INDEX('Per Invoice'!$A$2:$A$2001,MATCH($F3914,'Per Invoice'!$B$2:$B$2001,0))),""))</f>
        <v/>
      </c>
      <c r="H3914" s="11" t="n"/>
      <c r="R3914" s="7">
        <f>IF($F3914="","",Q3914*Y3914/100)</f>
        <v/>
      </c>
      <c r="X3914" s="7" t="n"/>
      <c r="Y3914" s="7" t="n"/>
      <c r="Z3914" s="7">
        <f>IF($F3914="","",Y3914*AE3914/100)</f>
        <v/>
      </c>
      <c r="AA3914" s="7">
        <f>IF($F3914="","",Y3914-Z3914)</f>
        <v/>
      </c>
      <c r="AB3914" s="7">
        <f>IF($F3914="","",AA3914-R3914)</f>
        <v/>
      </c>
      <c r="AE3914">
        <f>IF($F3914="","",IF($AK3914=1,0,IF($AJ3914=1,Settings!$C$6,Settings!$C$7))*100)</f>
        <v/>
      </c>
      <c r="AG3914">
        <f>IF($F3914="","",$F3914&amp;"|"&amp;$D3914&amp;"")</f>
        <v/>
      </c>
      <c r="AH3914">
        <f>IF($F3914="","",IF(COUNTIF($AG$2:$AG3914,$AG3914)=1,1,0))</f>
        <v/>
      </c>
      <c r="AI3914">
        <f>IF($AH3914=1,SUMPRODUCT(--($AL$2:$AL$8001&lt;$AL3914))+1,"")</f>
        <v/>
      </c>
      <c r="AJ3914">
        <f>IF($F3914="","",IF(OR($U3914=TRUE(),$U3914="TRUE"),1,0))</f>
        <v/>
      </c>
      <c r="AK3914">
        <f>IF($F3914="","",IF($AD3914="Yes",1,0))</f>
        <v/>
      </c>
      <c r="AL3914">
        <f>IF($AH3914=1,IFERROR(IF(VALUE($F3914)&lt;100000000,VALUE($F3914),1000000000),IFERROR(IF(VALUE(MID($F3914,2,20))&lt;100000000,VALUE(MID($F3914,2,20)),1000000000),1000000000))+ROW()/100000,"")</f>
        <v/>
      </c>
    </row>
    <row r="3915">
      <c r="A3915">
        <f>IF($F3915="","",IFERROR(IF(INDEX('Per Invoice'!$A$2:$A$2001,MATCH($F3915,'Per Invoice'!$B$2:$B$2001,0))=0,"",INDEX('Per Invoice'!$A$2:$A$2001,MATCH($F3915,'Per Invoice'!$B$2:$B$2001,0))),""))</f>
        <v/>
      </c>
      <c r="H3915" s="11" t="n"/>
      <c r="R3915" s="7">
        <f>IF($F3915="","",Q3915*Y3915/100)</f>
        <v/>
      </c>
      <c r="X3915" s="7" t="n"/>
      <c r="Y3915" s="7" t="n"/>
      <c r="Z3915" s="7">
        <f>IF($F3915="","",Y3915*AE3915/100)</f>
        <v/>
      </c>
      <c r="AA3915" s="7">
        <f>IF($F3915="","",Y3915-Z3915)</f>
        <v/>
      </c>
      <c r="AB3915" s="7">
        <f>IF($F3915="","",AA3915-R3915)</f>
        <v/>
      </c>
      <c r="AE3915">
        <f>IF($F3915="","",IF($AK3915=1,0,IF($AJ3915=1,Settings!$C$6,Settings!$C$7))*100)</f>
        <v/>
      </c>
      <c r="AG3915">
        <f>IF($F3915="","",$F3915&amp;"|"&amp;$D3915&amp;"")</f>
        <v/>
      </c>
      <c r="AH3915">
        <f>IF($F3915="","",IF(COUNTIF($AG$2:$AG3915,$AG3915)=1,1,0))</f>
        <v/>
      </c>
      <c r="AI3915">
        <f>IF($AH3915=1,SUMPRODUCT(--($AL$2:$AL$8001&lt;$AL3915))+1,"")</f>
        <v/>
      </c>
      <c r="AJ3915">
        <f>IF($F3915="","",IF(OR($U3915=TRUE(),$U3915="TRUE"),1,0))</f>
        <v/>
      </c>
      <c r="AK3915">
        <f>IF($F3915="","",IF($AD3915="Yes",1,0))</f>
        <v/>
      </c>
      <c r="AL3915">
        <f>IF($AH3915=1,IFERROR(IF(VALUE($F3915)&lt;100000000,VALUE($F3915),1000000000),IFERROR(IF(VALUE(MID($F3915,2,20))&lt;100000000,VALUE(MID($F3915,2,20)),1000000000),1000000000))+ROW()/100000,"")</f>
        <v/>
      </c>
    </row>
    <row r="3916">
      <c r="A3916">
        <f>IF($F3916="","",IFERROR(IF(INDEX('Per Invoice'!$A$2:$A$2001,MATCH($F3916,'Per Invoice'!$B$2:$B$2001,0))=0,"",INDEX('Per Invoice'!$A$2:$A$2001,MATCH($F3916,'Per Invoice'!$B$2:$B$2001,0))),""))</f>
        <v/>
      </c>
      <c r="H3916" s="11" t="n"/>
      <c r="R3916" s="7">
        <f>IF($F3916="","",Q3916*Y3916/100)</f>
        <v/>
      </c>
      <c r="X3916" s="7" t="n"/>
      <c r="Y3916" s="7" t="n"/>
      <c r="Z3916" s="7">
        <f>IF($F3916="","",Y3916*AE3916/100)</f>
        <v/>
      </c>
      <c r="AA3916" s="7">
        <f>IF($F3916="","",Y3916-Z3916)</f>
        <v/>
      </c>
      <c r="AB3916" s="7">
        <f>IF($F3916="","",AA3916-R3916)</f>
        <v/>
      </c>
      <c r="AE3916">
        <f>IF($F3916="","",IF($AK3916=1,0,IF($AJ3916=1,Settings!$C$6,Settings!$C$7))*100)</f>
        <v/>
      </c>
      <c r="AG3916">
        <f>IF($F3916="","",$F3916&amp;"|"&amp;$D3916&amp;"")</f>
        <v/>
      </c>
      <c r="AH3916">
        <f>IF($F3916="","",IF(COUNTIF($AG$2:$AG3916,$AG3916)=1,1,0))</f>
        <v/>
      </c>
      <c r="AI3916">
        <f>IF($AH3916=1,SUMPRODUCT(--($AL$2:$AL$8001&lt;$AL3916))+1,"")</f>
        <v/>
      </c>
      <c r="AJ3916">
        <f>IF($F3916="","",IF(OR($U3916=TRUE(),$U3916="TRUE"),1,0))</f>
        <v/>
      </c>
      <c r="AK3916">
        <f>IF($F3916="","",IF($AD3916="Yes",1,0))</f>
        <v/>
      </c>
      <c r="AL3916">
        <f>IF($AH3916=1,IFERROR(IF(VALUE($F3916)&lt;100000000,VALUE($F3916),1000000000),IFERROR(IF(VALUE(MID($F3916,2,20))&lt;100000000,VALUE(MID($F3916,2,20)),1000000000),1000000000))+ROW()/100000,"")</f>
        <v/>
      </c>
    </row>
    <row r="3917">
      <c r="A3917">
        <f>IF($F3917="","",IFERROR(IF(INDEX('Per Invoice'!$A$2:$A$2001,MATCH($F3917,'Per Invoice'!$B$2:$B$2001,0))=0,"",INDEX('Per Invoice'!$A$2:$A$2001,MATCH($F3917,'Per Invoice'!$B$2:$B$2001,0))),""))</f>
        <v/>
      </c>
      <c r="H3917" s="11" t="n"/>
      <c r="R3917" s="7">
        <f>IF($F3917="","",Q3917*Y3917/100)</f>
        <v/>
      </c>
      <c r="X3917" s="7" t="n"/>
      <c r="Y3917" s="7" t="n"/>
      <c r="Z3917" s="7">
        <f>IF($F3917="","",Y3917*AE3917/100)</f>
        <v/>
      </c>
      <c r="AA3917" s="7">
        <f>IF($F3917="","",Y3917-Z3917)</f>
        <v/>
      </c>
      <c r="AB3917" s="7">
        <f>IF($F3917="","",AA3917-R3917)</f>
        <v/>
      </c>
      <c r="AE3917">
        <f>IF($F3917="","",IF($AK3917=1,0,IF($AJ3917=1,Settings!$C$6,Settings!$C$7))*100)</f>
        <v/>
      </c>
      <c r="AG3917">
        <f>IF($F3917="","",$F3917&amp;"|"&amp;$D3917&amp;"")</f>
        <v/>
      </c>
      <c r="AH3917">
        <f>IF($F3917="","",IF(COUNTIF($AG$2:$AG3917,$AG3917)=1,1,0))</f>
        <v/>
      </c>
      <c r="AI3917">
        <f>IF($AH3917=1,SUMPRODUCT(--($AL$2:$AL$8001&lt;$AL3917))+1,"")</f>
        <v/>
      </c>
      <c r="AJ3917">
        <f>IF($F3917="","",IF(OR($U3917=TRUE(),$U3917="TRUE"),1,0))</f>
        <v/>
      </c>
      <c r="AK3917">
        <f>IF($F3917="","",IF($AD3917="Yes",1,0))</f>
        <v/>
      </c>
      <c r="AL3917">
        <f>IF($AH3917=1,IFERROR(IF(VALUE($F3917)&lt;100000000,VALUE($F3917),1000000000),IFERROR(IF(VALUE(MID($F3917,2,20))&lt;100000000,VALUE(MID($F3917,2,20)),1000000000),1000000000))+ROW()/100000,"")</f>
        <v/>
      </c>
    </row>
    <row r="3918">
      <c r="A3918">
        <f>IF($F3918="","",IFERROR(IF(INDEX('Per Invoice'!$A$2:$A$2001,MATCH($F3918,'Per Invoice'!$B$2:$B$2001,0))=0,"",INDEX('Per Invoice'!$A$2:$A$2001,MATCH($F3918,'Per Invoice'!$B$2:$B$2001,0))),""))</f>
        <v/>
      </c>
      <c r="H3918" s="11" t="n"/>
      <c r="R3918" s="7">
        <f>IF($F3918="","",Q3918*Y3918/100)</f>
        <v/>
      </c>
      <c r="X3918" s="7" t="n"/>
      <c r="Y3918" s="7" t="n"/>
      <c r="Z3918" s="7">
        <f>IF($F3918="","",Y3918*AE3918/100)</f>
        <v/>
      </c>
      <c r="AA3918" s="7">
        <f>IF($F3918="","",Y3918-Z3918)</f>
        <v/>
      </c>
      <c r="AB3918" s="7">
        <f>IF($F3918="","",AA3918-R3918)</f>
        <v/>
      </c>
      <c r="AE3918">
        <f>IF($F3918="","",IF($AK3918=1,0,IF($AJ3918=1,Settings!$C$6,Settings!$C$7))*100)</f>
        <v/>
      </c>
      <c r="AG3918">
        <f>IF($F3918="","",$F3918&amp;"|"&amp;$D3918&amp;"")</f>
        <v/>
      </c>
      <c r="AH3918">
        <f>IF($F3918="","",IF(COUNTIF($AG$2:$AG3918,$AG3918)=1,1,0))</f>
        <v/>
      </c>
      <c r="AI3918">
        <f>IF($AH3918=1,SUMPRODUCT(--($AL$2:$AL$8001&lt;$AL3918))+1,"")</f>
        <v/>
      </c>
      <c r="AJ3918">
        <f>IF($F3918="","",IF(OR($U3918=TRUE(),$U3918="TRUE"),1,0))</f>
        <v/>
      </c>
      <c r="AK3918">
        <f>IF($F3918="","",IF($AD3918="Yes",1,0))</f>
        <v/>
      </c>
      <c r="AL3918">
        <f>IF($AH3918=1,IFERROR(IF(VALUE($F3918)&lt;100000000,VALUE($F3918),1000000000),IFERROR(IF(VALUE(MID($F3918,2,20))&lt;100000000,VALUE(MID($F3918,2,20)),1000000000),1000000000))+ROW()/100000,"")</f>
        <v/>
      </c>
    </row>
    <row r="3919">
      <c r="A3919">
        <f>IF($F3919="","",IFERROR(IF(INDEX('Per Invoice'!$A$2:$A$2001,MATCH($F3919,'Per Invoice'!$B$2:$B$2001,0))=0,"",INDEX('Per Invoice'!$A$2:$A$2001,MATCH($F3919,'Per Invoice'!$B$2:$B$2001,0))),""))</f>
        <v/>
      </c>
      <c r="H3919" s="11" t="n"/>
      <c r="R3919" s="7">
        <f>IF($F3919="","",Q3919*Y3919/100)</f>
        <v/>
      </c>
      <c r="X3919" s="7" t="n"/>
      <c r="Y3919" s="7" t="n"/>
      <c r="Z3919" s="7">
        <f>IF($F3919="","",Y3919*AE3919/100)</f>
        <v/>
      </c>
      <c r="AA3919" s="7">
        <f>IF($F3919="","",Y3919-Z3919)</f>
        <v/>
      </c>
      <c r="AB3919" s="7">
        <f>IF($F3919="","",AA3919-R3919)</f>
        <v/>
      </c>
      <c r="AE3919">
        <f>IF($F3919="","",IF($AK3919=1,0,IF($AJ3919=1,Settings!$C$6,Settings!$C$7))*100)</f>
        <v/>
      </c>
      <c r="AG3919">
        <f>IF($F3919="","",$F3919&amp;"|"&amp;$D3919&amp;"")</f>
        <v/>
      </c>
      <c r="AH3919">
        <f>IF($F3919="","",IF(COUNTIF($AG$2:$AG3919,$AG3919)=1,1,0))</f>
        <v/>
      </c>
      <c r="AI3919">
        <f>IF($AH3919=1,SUMPRODUCT(--($AL$2:$AL$8001&lt;$AL3919))+1,"")</f>
        <v/>
      </c>
      <c r="AJ3919">
        <f>IF($F3919="","",IF(OR($U3919=TRUE(),$U3919="TRUE"),1,0))</f>
        <v/>
      </c>
      <c r="AK3919">
        <f>IF($F3919="","",IF($AD3919="Yes",1,0))</f>
        <v/>
      </c>
      <c r="AL3919">
        <f>IF($AH3919=1,IFERROR(IF(VALUE($F3919)&lt;100000000,VALUE($F3919),1000000000),IFERROR(IF(VALUE(MID($F3919,2,20))&lt;100000000,VALUE(MID($F3919,2,20)),1000000000),1000000000))+ROW()/100000,"")</f>
        <v/>
      </c>
    </row>
    <row r="3920">
      <c r="A3920">
        <f>IF($F3920="","",IFERROR(IF(INDEX('Per Invoice'!$A$2:$A$2001,MATCH($F3920,'Per Invoice'!$B$2:$B$2001,0))=0,"",INDEX('Per Invoice'!$A$2:$A$2001,MATCH($F3920,'Per Invoice'!$B$2:$B$2001,0))),""))</f>
        <v/>
      </c>
      <c r="H3920" s="11" t="n"/>
      <c r="R3920" s="7">
        <f>IF($F3920="","",Q3920*Y3920/100)</f>
        <v/>
      </c>
      <c r="X3920" s="7" t="n"/>
      <c r="Y3920" s="7" t="n"/>
      <c r="Z3920" s="7">
        <f>IF($F3920="","",Y3920*AE3920/100)</f>
        <v/>
      </c>
      <c r="AA3920" s="7">
        <f>IF($F3920="","",Y3920-Z3920)</f>
        <v/>
      </c>
      <c r="AB3920" s="7">
        <f>IF($F3920="","",AA3920-R3920)</f>
        <v/>
      </c>
      <c r="AE3920">
        <f>IF($F3920="","",IF($AK3920=1,0,IF($AJ3920=1,Settings!$C$6,Settings!$C$7))*100)</f>
        <v/>
      </c>
      <c r="AG3920">
        <f>IF($F3920="","",$F3920&amp;"|"&amp;$D3920&amp;"")</f>
        <v/>
      </c>
      <c r="AH3920">
        <f>IF($F3920="","",IF(COUNTIF($AG$2:$AG3920,$AG3920)=1,1,0))</f>
        <v/>
      </c>
      <c r="AI3920">
        <f>IF($AH3920=1,SUMPRODUCT(--($AL$2:$AL$8001&lt;$AL3920))+1,"")</f>
        <v/>
      </c>
      <c r="AJ3920">
        <f>IF($F3920="","",IF(OR($U3920=TRUE(),$U3920="TRUE"),1,0))</f>
        <v/>
      </c>
      <c r="AK3920">
        <f>IF($F3920="","",IF($AD3920="Yes",1,0))</f>
        <v/>
      </c>
      <c r="AL3920">
        <f>IF($AH3920=1,IFERROR(IF(VALUE($F3920)&lt;100000000,VALUE($F3920),1000000000),IFERROR(IF(VALUE(MID($F3920,2,20))&lt;100000000,VALUE(MID($F3920,2,20)),1000000000),1000000000))+ROW()/100000,"")</f>
        <v/>
      </c>
    </row>
    <row r="3921">
      <c r="A3921">
        <f>IF($F3921="","",IFERROR(IF(INDEX('Per Invoice'!$A$2:$A$2001,MATCH($F3921,'Per Invoice'!$B$2:$B$2001,0))=0,"",INDEX('Per Invoice'!$A$2:$A$2001,MATCH($F3921,'Per Invoice'!$B$2:$B$2001,0))),""))</f>
        <v/>
      </c>
      <c r="H3921" s="11" t="n"/>
      <c r="R3921" s="7">
        <f>IF($F3921="","",Q3921*Y3921/100)</f>
        <v/>
      </c>
      <c r="X3921" s="7" t="n"/>
      <c r="Y3921" s="7" t="n"/>
      <c r="Z3921" s="7">
        <f>IF($F3921="","",Y3921*AE3921/100)</f>
        <v/>
      </c>
      <c r="AA3921" s="7">
        <f>IF($F3921="","",Y3921-Z3921)</f>
        <v/>
      </c>
      <c r="AB3921" s="7">
        <f>IF($F3921="","",AA3921-R3921)</f>
        <v/>
      </c>
      <c r="AE3921">
        <f>IF($F3921="","",IF($AK3921=1,0,IF($AJ3921=1,Settings!$C$6,Settings!$C$7))*100)</f>
        <v/>
      </c>
      <c r="AG3921">
        <f>IF($F3921="","",$F3921&amp;"|"&amp;$D3921&amp;"")</f>
        <v/>
      </c>
      <c r="AH3921">
        <f>IF($F3921="","",IF(COUNTIF($AG$2:$AG3921,$AG3921)=1,1,0))</f>
        <v/>
      </c>
      <c r="AI3921">
        <f>IF($AH3921=1,SUMPRODUCT(--($AL$2:$AL$8001&lt;$AL3921))+1,"")</f>
        <v/>
      </c>
      <c r="AJ3921">
        <f>IF($F3921="","",IF(OR($U3921=TRUE(),$U3921="TRUE"),1,0))</f>
        <v/>
      </c>
      <c r="AK3921">
        <f>IF($F3921="","",IF($AD3921="Yes",1,0))</f>
        <v/>
      </c>
      <c r="AL3921">
        <f>IF($AH3921=1,IFERROR(IF(VALUE($F3921)&lt;100000000,VALUE($F3921),1000000000),IFERROR(IF(VALUE(MID($F3921,2,20))&lt;100000000,VALUE(MID($F3921,2,20)),1000000000),1000000000))+ROW()/100000,"")</f>
        <v/>
      </c>
    </row>
    <row r="3922">
      <c r="A3922">
        <f>IF($F3922="","",IFERROR(IF(INDEX('Per Invoice'!$A$2:$A$2001,MATCH($F3922,'Per Invoice'!$B$2:$B$2001,0))=0,"",INDEX('Per Invoice'!$A$2:$A$2001,MATCH($F3922,'Per Invoice'!$B$2:$B$2001,0))),""))</f>
        <v/>
      </c>
      <c r="H3922" s="11" t="n"/>
      <c r="R3922" s="7">
        <f>IF($F3922="","",Q3922*Y3922/100)</f>
        <v/>
      </c>
      <c r="X3922" s="7" t="n"/>
      <c r="Y3922" s="7" t="n"/>
      <c r="Z3922" s="7">
        <f>IF($F3922="","",Y3922*AE3922/100)</f>
        <v/>
      </c>
      <c r="AA3922" s="7">
        <f>IF($F3922="","",Y3922-Z3922)</f>
        <v/>
      </c>
      <c r="AB3922" s="7">
        <f>IF($F3922="","",AA3922-R3922)</f>
        <v/>
      </c>
      <c r="AE3922">
        <f>IF($F3922="","",IF($AK3922=1,0,IF($AJ3922=1,Settings!$C$6,Settings!$C$7))*100)</f>
        <v/>
      </c>
      <c r="AG3922">
        <f>IF($F3922="","",$F3922&amp;"|"&amp;$D3922&amp;"")</f>
        <v/>
      </c>
      <c r="AH3922">
        <f>IF($F3922="","",IF(COUNTIF($AG$2:$AG3922,$AG3922)=1,1,0))</f>
        <v/>
      </c>
      <c r="AI3922">
        <f>IF($AH3922=1,SUMPRODUCT(--($AL$2:$AL$8001&lt;$AL3922))+1,"")</f>
        <v/>
      </c>
      <c r="AJ3922">
        <f>IF($F3922="","",IF(OR($U3922=TRUE(),$U3922="TRUE"),1,0))</f>
        <v/>
      </c>
      <c r="AK3922">
        <f>IF($F3922="","",IF($AD3922="Yes",1,0))</f>
        <v/>
      </c>
      <c r="AL3922">
        <f>IF($AH3922=1,IFERROR(IF(VALUE($F3922)&lt;100000000,VALUE($F3922),1000000000),IFERROR(IF(VALUE(MID($F3922,2,20))&lt;100000000,VALUE(MID($F3922,2,20)),1000000000),1000000000))+ROW()/100000,"")</f>
        <v/>
      </c>
    </row>
    <row r="3923">
      <c r="A3923">
        <f>IF($F3923="","",IFERROR(IF(INDEX('Per Invoice'!$A$2:$A$2001,MATCH($F3923,'Per Invoice'!$B$2:$B$2001,0))=0,"",INDEX('Per Invoice'!$A$2:$A$2001,MATCH($F3923,'Per Invoice'!$B$2:$B$2001,0))),""))</f>
        <v/>
      </c>
      <c r="H3923" s="11" t="n"/>
      <c r="R3923" s="7">
        <f>IF($F3923="","",Q3923*Y3923/100)</f>
        <v/>
      </c>
      <c r="X3923" s="7" t="n"/>
      <c r="Y3923" s="7" t="n"/>
      <c r="Z3923" s="7">
        <f>IF($F3923="","",Y3923*AE3923/100)</f>
        <v/>
      </c>
      <c r="AA3923" s="7">
        <f>IF($F3923="","",Y3923-Z3923)</f>
        <v/>
      </c>
      <c r="AB3923" s="7">
        <f>IF($F3923="","",AA3923-R3923)</f>
        <v/>
      </c>
      <c r="AE3923">
        <f>IF($F3923="","",IF($AK3923=1,0,IF($AJ3923=1,Settings!$C$6,Settings!$C$7))*100)</f>
        <v/>
      </c>
      <c r="AG3923">
        <f>IF($F3923="","",$F3923&amp;"|"&amp;$D3923&amp;"")</f>
        <v/>
      </c>
      <c r="AH3923">
        <f>IF($F3923="","",IF(COUNTIF($AG$2:$AG3923,$AG3923)=1,1,0))</f>
        <v/>
      </c>
      <c r="AI3923">
        <f>IF($AH3923=1,SUMPRODUCT(--($AL$2:$AL$8001&lt;$AL3923))+1,"")</f>
        <v/>
      </c>
      <c r="AJ3923">
        <f>IF($F3923="","",IF(OR($U3923=TRUE(),$U3923="TRUE"),1,0))</f>
        <v/>
      </c>
      <c r="AK3923">
        <f>IF($F3923="","",IF($AD3923="Yes",1,0))</f>
        <v/>
      </c>
      <c r="AL3923">
        <f>IF($AH3923=1,IFERROR(IF(VALUE($F3923)&lt;100000000,VALUE($F3923),1000000000),IFERROR(IF(VALUE(MID($F3923,2,20))&lt;100000000,VALUE(MID($F3923,2,20)),1000000000),1000000000))+ROW()/100000,"")</f>
        <v/>
      </c>
    </row>
    <row r="3924">
      <c r="A3924">
        <f>IF($F3924="","",IFERROR(IF(INDEX('Per Invoice'!$A$2:$A$2001,MATCH($F3924,'Per Invoice'!$B$2:$B$2001,0))=0,"",INDEX('Per Invoice'!$A$2:$A$2001,MATCH($F3924,'Per Invoice'!$B$2:$B$2001,0))),""))</f>
        <v/>
      </c>
      <c r="H3924" s="11" t="n"/>
      <c r="R3924" s="7">
        <f>IF($F3924="","",Q3924*Y3924/100)</f>
        <v/>
      </c>
      <c r="X3924" s="7" t="n"/>
      <c r="Y3924" s="7" t="n"/>
      <c r="Z3924" s="7">
        <f>IF($F3924="","",Y3924*AE3924/100)</f>
        <v/>
      </c>
      <c r="AA3924" s="7">
        <f>IF($F3924="","",Y3924-Z3924)</f>
        <v/>
      </c>
      <c r="AB3924" s="7">
        <f>IF($F3924="","",AA3924-R3924)</f>
        <v/>
      </c>
      <c r="AE3924">
        <f>IF($F3924="","",IF($AK3924=1,0,IF($AJ3924=1,Settings!$C$6,Settings!$C$7))*100)</f>
        <v/>
      </c>
      <c r="AG3924">
        <f>IF($F3924="","",$F3924&amp;"|"&amp;$D3924&amp;"")</f>
        <v/>
      </c>
      <c r="AH3924">
        <f>IF($F3924="","",IF(COUNTIF($AG$2:$AG3924,$AG3924)=1,1,0))</f>
        <v/>
      </c>
      <c r="AI3924">
        <f>IF($AH3924=1,SUMPRODUCT(--($AL$2:$AL$8001&lt;$AL3924))+1,"")</f>
        <v/>
      </c>
      <c r="AJ3924">
        <f>IF($F3924="","",IF(OR($U3924=TRUE(),$U3924="TRUE"),1,0))</f>
        <v/>
      </c>
      <c r="AK3924">
        <f>IF($F3924="","",IF($AD3924="Yes",1,0))</f>
        <v/>
      </c>
      <c r="AL3924">
        <f>IF($AH3924=1,IFERROR(IF(VALUE($F3924)&lt;100000000,VALUE($F3924),1000000000),IFERROR(IF(VALUE(MID($F3924,2,20))&lt;100000000,VALUE(MID($F3924,2,20)),1000000000),1000000000))+ROW()/100000,"")</f>
        <v/>
      </c>
    </row>
    <row r="3925">
      <c r="A3925">
        <f>IF($F3925="","",IFERROR(IF(INDEX('Per Invoice'!$A$2:$A$2001,MATCH($F3925,'Per Invoice'!$B$2:$B$2001,0))=0,"",INDEX('Per Invoice'!$A$2:$A$2001,MATCH($F3925,'Per Invoice'!$B$2:$B$2001,0))),""))</f>
        <v/>
      </c>
      <c r="H3925" s="11" t="n"/>
      <c r="R3925" s="7">
        <f>IF($F3925="","",Q3925*Y3925/100)</f>
        <v/>
      </c>
      <c r="X3925" s="7" t="n"/>
      <c r="Y3925" s="7" t="n"/>
      <c r="Z3925" s="7">
        <f>IF($F3925="","",Y3925*AE3925/100)</f>
        <v/>
      </c>
      <c r="AA3925" s="7">
        <f>IF($F3925="","",Y3925-Z3925)</f>
        <v/>
      </c>
      <c r="AB3925" s="7">
        <f>IF($F3925="","",AA3925-R3925)</f>
        <v/>
      </c>
      <c r="AE3925">
        <f>IF($F3925="","",IF($AK3925=1,0,IF($AJ3925=1,Settings!$C$6,Settings!$C$7))*100)</f>
        <v/>
      </c>
      <c r="AG3925">
        <f>IF($F3925="","",$F3925&amp;"|"&amp;$D3925&amp;"")</f>
        <v/>
      </c>
      <c r="AH3925">
        <f>IF($F3925="","",IF(COUNTIF($AG$2:$AG3925,$AG3925)=1,1,0))</f>
        <v/>
      </c>
      <c r="AI3925">
        <f>IF($AH3925=1,SUMPRODUCT(--($AL$2:$AL$8001&lt;$AL3925))+1,"")</f>
        <v/>
      </c>
      <c r="AJ3925">
        <f>IF($F3925="","",IF(OR($U3925=TRUE(),$U3925="TRUE"),1,0))</f>
        <v/>
      </c>
      <c r="AK3925">
        <f>IF($F3925="","",IF($AD3925="Yes",1,0))</f>
        <v/>
      </c>
      <c r="AL3925">
        <f>IF($AH3925=1,IFERROR(IF(VALUE($F3925)&lt;100000000,VALUE($F3925),1000000000),IFERROR(IF(VALUE(MID($F3925,2,20))&lt;100000000,VALUE(MID($F3925,2,20)),1000000000),1000000000))+ROW()/100000,"")</f>
        <v/>
      </c>
    </row>
    <row r="3926">
      <c r="A3926">
        <f>IF($F3926="","",IFERROR(IF(INDEX('Per Invoice'!$A$2:$A$2001,MATCH($F3926,'Per Invoice'!$B$2:$B$2001,0))=0,"",INDEX('Per Invoice'!$A$2:$A$2001,MATCH($F3926,'Per Invoice'!$B$2:$B$2001,0))),""))</f>
        <v/>
      </c>
      <c r="H3926" s="11" t="n"/>
      <c r="R3926" s="7">
        <f>IF($F3926="","",Q3926*Y3926/100)</f>
        <v/>
      </c>
      <c r="X3926" s="7" t="n"/>
      <c r="Y3926" s="7" t="n"/>
      <c r="Z3926" s="7">
        <f>IF($F3926="","",Y3926*AE3926/100)</f>
        <v/>
      </c>
      <c r="AA3926" s="7">
        <f>IF($F3926="","",Y3926-Z3926)</f>
        <v/>
      </c>
      <c r="AB3926" s="7">
        <f>IF($F3926="","",AA3926-R3926)</f>
        <v/>
      </c>
      <c r="AE3926">
        <f>IF($F3926="","",IF($AK3926=1,0,IF($AJ3926=1,Settings!$C$6,Settings!$C$7))*100)</f>
        <v/>
      </c>
      <c r="AG3926">
        <f>IF($F3926="","",$F3926&amp;"|"&amp;$D3926&amp;"")</f>
        <v/>
      </c>
      <c r="AH3926">
        <f>IF($F3926="","",IF(COUNTIF($AG$2:$AG3926,$AG3926)=1,1,0))</f>
        <v/>
      </c>
      <c r="AI3926">
        <f>IF($AH3926=1,SUMPRODUCT(--($AL$2:$AL$8001&lt;$AL3926))+1,"")</f>
        <v/>
      </c>
      <c r="AJ3926">
        <f>IF($F3926="","",IF(OR($U3926=TRUE(),$U3926="TRUE"),1,0))</f>
        <v/>
      </c>
      <c r="AK3926">
        <f>IF($F3926="","",IF($AD3926="Yes",1,0))</f>
        <v/>
      </c>
      <c r="AL3926">
        <f>IF($AH3926=1,IFERROR(IF(VALUE($F3926)&lt;100000000,VALUE($F3926),1000000000),IFERROR(IF(VALUE(MID($F3926,2,20))&lt;100000000,VALUE(MID($F3926,2,20)),1000000000),1000000000))+ROW()/100000,"")</f>
        <v/>
      </c>
    </row>
    <row r="3927">
      <c r="A3927">
        <f>IF($F3927="","",IFERROR(IF(INDEX('Per Invoice'!$A$2:$A$2001,MATCH($F3927,'Per Invoice'!$B$2:$B$2001,0))=0,"",INDEX('Per Invoice'!$A$2:$A$2001,MATCH($F3927,'Per Invoice'!$B$2:$B$2001,0))),""))</f>
        <v/>
      </c>
      <c r="H3927" s="11" t="n"/>
      <c r="R3927" s="7">
        <f>IF($F3927="","",Q3927*Y3927/100)</f>
        <v/>
      </c>
      <c r="X3927" s="7" t="n"/>
      <c r="Y3927" s="7" t="n"/>
      <c r="Z3927" s="7">
        <f>IF($F3927="","",Y3927*AE3927/100)</f>
        <v/>
      </c>
      <c r="AA3927" s="7">
        <f>IF($F3927="","",Y3927-Z3927)</f>
        <v/>
      </c>
      <c r="AB3927" s="7">
        <f>IF($F3927="","",AA3927-R3927)</f>
        <v/>
      </c>
      <c r="AE3927">
        <f>IF($F3927="","",IF($AK3927=1,0,IF($AJ3927=1,Settings!$C$6,Settings!$C$7))*100)</f>
        <v/>
      </c>
      <c r="AG3927">
        <f>IF($F3927="","",$F3927&amp;"|"&amp;$D3927&amp;"")</f>
        <v/>
      </c>
      <c r="AH3927">
        <f>IF($F3927="","",IF(COUNTIF($AG$2:$AG3927,$AG3927)=1,1,0))</f>
        <v/>
      </c>
      <c r="AI3927">
        <f>IF($AH3927=1,SUMPRODUCT(--($AL$2:$AL$8001&lt;$AL3927))+1,"")</f>
        <v/>
      </c>
      <c r="AJ3927">
        <f>IF($F3927="","",IF(OR($U3927=TRUE(),$U3927="TRUE"),1,0))</f>
        <v/>
      </c>
      <c r="AK3927">
        <f>IF($F3927="","",IF($AD3927="Yes",1,0))</f>
        <v/>
      </c>
      <c r="AL3927">
        <f>IF($AH3927=1,IFERROR(IF(VALUE($F3927)&lt;100000000,VALUE($F3927),1000000000),IFERROR(IF(VALUE(MID($F3927,2,20))&lt;100000000,VALUE(MID($F3927,2,20)),1000000000),1000000000))+ROW()/100000,"")</f>
        <v/>
      </c>
    </row>
    <row r="3928">
      <c r="A3928">
        <f>IF($F3928="","",IFERROR(IF(INDEX('Per Invoice'!$A$2:$A$2001,MATCH($F3928,'Per Invoice'!$B$2:$B$2001,0))=0,"",INDEX('Per Invoice'!$A$2:$A$2001,MATCH($F3928,'Per Invoice'!$B$2:$B$2001,0))),""))</f>
        <v/>
      </c>
      <c r="H3928" s="11" t="n"/>
      <c r="R3928" s="7">
        <f>IF($F3928="","",Q3928*Y3928/100)</f>
        <v/>
      </c>
      <c r="X3928" s="7" t="n"/>
      <c r="Y3928" s="7" t="n"/>
      <c r="Z3928" s="7">
        <f>IF($F3928="","",Y3928*AE3928/100)</f>
        <v/>
      </c>
      <c r="AA3928" s="7">
        <f>IF($F3928="","",Y3928-Z3928)</f>
        <v/>
      </c>
      <c r="AB3928" s="7">
        <f>IF($F3928="","",AA3928-R3928)</f>
        <v/>
      </c>
      <c r="AE3928">
        <f>IF($F3928="","",IF($AK3928=1,0,IF($AJ3928=1,Settings!$C$6,Settings!$C$7))*100)</f>
        <v/>
      </c>
      <c r="AG3928">
        <f>IF($F3928="","",$F3928&amp;"|"&amp;$D3928&amp;"")</f>
        <v/>
      </c>
      <c r="AH3928">
        <f>IF($F3928="","",IF(COUNTIF($AG$2:$AG3928,$AG3928)=1,1,0))</f>
        <v/>
      </c>
      <c r="AI3928">
        <f>IF($AH3928=1,SUMPRODUCT(--($AL$2:$AL$8001&lt;$AL3928))+1,"")</f>
        <v/>
      </c>
      <c r="AJ3928">
        <f>IF($F3928="","",IF(OR($U3928=TRUE(),$U3928="TRUE"),1,0))</f>
        <v/>
      </c>
      <c r="AK3928">
        <f>IF($F3928="","",IF($AD3928="Yes",1,0))</f>
        <v/>
      </c>
      <c r="AL3928">
        <f>IF($AH3928=1,IFERROR(IF(VALUE($F3928)&lt;100000000,VALUE($F3928),1000000000),IFERROR(IF(VALUE(MID($F3928,2,20))&lt;100000000,VALUE(MID($F3928,2,20)),1000000000),1000000000))+ROW()/100000,"")</f>
        <v/>
      </c>
    </row>
    <row r="3929">
      <c r="A3929">
        <f>IF($F3929="","",IFERROR(IF(INDEX('Per Invoice'!$A$2:$A$2001,MATCH($F3929,'Per Invoice'!$B$2:$B$2001,0))=0,"",INDEX('Per Invoice'!$A$2:$A$2001,MATCH($F3929,'Per Invoice'!$B$2:$B$2001,0))),""))</f>
        <v/>
      </c>
      <c r="H3929" s="11" t="n"/>
      <c r="R3929" s="7">
        <f>IF($F3929="","",Q3929*Y3929/100)</f>
        <v/>
      </c>
      <c r="X3929" s="7" t="n"/>
      <c r="Y3929" s="7" t="n"/>
      <c r="Z3929" s="7">
        <f>IF($F3929="","",Y3929*AE3929/100)</f>
        <v/>
      </c>
      <c r="AA3929" s="7">
        <f>IF($F3929="","",Y3929-Z3929)</f>
        <v/>
      </c>
      <c r="AB3929" s="7">
        <f>IF($F3929="","",AA3929-R3929)</f>
        <v/>
      </c>
      <c r="AE3929">
        <f>IF($F3929="","",IF($AK3929=1,0,IF($AJ3929=1,Settings!$C$6,Settings!$C$7))*100)</f>
        <v/>
      </c>
      <c r="AG3929">
        <f>IF($F3929="","",$F3929&amp;"|"&amp;$D3929&amp;"")</f>
        <v/>
      </c>
      <c r="AH3929">
        <f>IF($F3929="","",IF(COUNTIF($AG$2:$AG3929,$AG3929)=1,1,0))</f>
        <v/>
      </c>
      <c r="AI3929">
        <f>IF($AH3929=1,SUMPRODUCT(--($AL$2:$AL$8001&lt;$AL3929))+1,"")</f>
        <v/>
      </c>
      <c r="AJ3929">
        <f>IF($F3929="","",IF(OR($U3929=TRUE(),$U3929="TRUE"),1,0))</f>
        <v/>
      </c>
      <c r="AK3929">
        <f>IF($F3929="","",IF($AD3929="Yes",1,0))</f>
        <v/>
      </c>
      <c r="AL3929">
        <f>IF($AH3929=1,IFERROR(IF(VALUE($F3929)&lt;100000000,VALUE($F3929),1000000000),IFERROR(IF(VALUE(MID($F3929,2,20))&lt;100000000,VALUE(MID($F3929,2,20)),1000000000),1000000000))+ROW()/100000,"")</f>
        <v/>
      </c>
    </row>
    <row r="3930">
      <c r="A3930">
        <f>IF($F3930="","",IFERROR(IF(INDEX('Per Invoice'!$A$2:$A$2001,MATCH($F3930,'Per Invoice'!$B$2:$B$2001,0))=0,"",INDEX('Per Invoice'!$A$2:$A$2001,MATCH($F3930,'Per Invoice'!$B$2:$B$2001,0))),""))</f>
        <v/>
      </c>
      <c r="H3930" s="11" t="n"/>
      <c r="R3930" s="7">
        <f>IF($F3930="","",Q3930*Y3930/100)</f>
        <v/>
      </c>
      <c r="X3930" s="7" t="n"/>
      <c r="Y3930" s="7" t="n"/>
      <c r="Z3930" s="7">
        <f>IF($F3930="","",Y3930*AE3930/100)</f>
        <v/>
      </c>
      <c r="AA3930" s="7">
        <f>IF($F3930="","",Y3930-Z3930)</f>
        <v/>
      </c>
      <c r="AB3930" s="7">
        <f>IF($F3930="","",AA3930-R3930)</f>
        <v/>
      </c>
      <c r="AE3930">
        <f>IF($F3930="","",IF($AK3930=1,0,IF($AJ3930=1,Settings!$C$6,Settings!$C$7))*100)</f>
        <v/>
      </c>
      <c r="AG3930">
        <f>IF($F3930="","",$F3930&amp;"|"&amp;$D3930&amp;"")</f>
        <v/>
      </c>
      <c r="AH3930">
        <f>IF($F3930="","",IF(COUNTIF($AG$2:$AG3930,$AG3930)=1,1,0))</f>
        <v/>
      </c>
      <c r="AI3930">
        <f>IF($AH3930=1,SUMPRODUCT(--($AL$2:$AL$8001&lt;$AL3930))+1,"")</f>
        <v/>
      </c>
      <c r="AJ3930">
        <f>IF($F3930="","",IF(OR($U3930=TRUE(),$U3930="TRUE"),1,0))</f>
        <v/>
      </c>
      <c r="AK3930">
        <f>IF($F3930="","",IF($AD3930="Yes",1,0))</f>
        <v/>
      </c>
      <c r="AL3930">
        <f>IF($AH3930=1,IFERROR(IF(VALUE($F3930)&lt;100000000,VALUE($F3930),1000000000),IFERROR(IF(VALUE(MID($F3930,2,20))&lt;100000000,VALUE(MID($F3930,2,20)),1000000000),1000000000))+ROW()/100000,"")</f>
        <v/>
      </c>
    </row>
    <row r="3931">
      <c r="A3931">
        <f>IF($F3931="","",IFERROR(IF(INDEX('Per Invoice'!$A$2:$A$2001,MATCH($F3931,'Per Invoice'!$B$2:$B$2001,0))=0,"",INDEX('Per Invoice'!$A$2:$A$2001,MATCH($F3931,'Per Invoice'!$B$2:$B$2001,0))),""))</f>
        <v/>
      </c>
      <c r="H3931" s="11" t="n"/>
      <c r="R3931" s="7">
        <f>IF($F3931="","",Q3931*Y3931/100)</f>
        <v/>
      </c>
      <c r="X3931" s="7" t="n"/>
      <c r="Y3931" s="7" t="n"/>
      <c r="Z3931" s="7">
        <f>IF($F3931="","",Y3931*AE3931/100)</f>
        <v/>
      </c>
      <c r="AA3931" s="7">
        <f>IF($F3931="","",Y3931-Z3931)</f>
        <v/>
      </c>
      <c r="AB3931" s="7">
        <f>IF($F3931="","",AA3931-R3931)</f>
        <v/>
      </c>
      <c r="AE3931">
        <f>IF($F3931="","",IF($AK3931=1,0,IF($AJ3931=1,Settings!$C$6,Settings!$C$7))*100)</f>
        <v/>
      </c>
      <c r="AG3931">
        <f>IF($F3931="","",$F3931&amp;"|"&amp;$D3931&amp;"")</f>
        <v/>
      </c>
      <c r="AH3931">
        <f>IF($F3931="","",IF(COUNTIF($AG$2:$AG3931,$AG3931)=1,1,0))</f>
        <v/>
      </c>
      <c r="AI3931">
        <f>IF($AH3931=1,SUMPRODUCT(--($AL$2:$AL$8001&lt;$AL3931))+1,"")</f>
        <v/>
      </c>
      <c r="AJ3931">
        <f>IF($F3931="","",IF(OR($U3931=TRUE(),$U3931="TRUE"),1,0))</f>
        <v/>
      </c>
      <c r="AK3931">
        <f>IF($F3931="","",IF($AD3931="Yes",1,0))</f>
        <v/>
      </c>
      <c r="AL3931">
        <f>IF($AH3931=1,IFERROR(IF(VALUE($F3931)&lt;100000000,VALUE($F3931),1000000000),IFERROR(IF(VALUE(MID($F3931,2,20))&lt;100000000,VALUE(MID($F3931,2,20)),1000000000),1000000000))+ROW()/100000,"")</f>
        <v/>
      </c>
    </row>
    <row r="3932">
      <c r="A3932">
        <f>IF($F3932="","",IFERROR(IF(INDEX('Per Invoice'!$A$2:$A$2001,MATCH($F3932,'Per Invoice'!$B$2:$B$2001,0))=0,"",INDEX('Per Invoice'!$A$2:$A$2001,MATCH($F3932,'Per Invoice'!$B$2:$B$2001,0))),""))</f>
        <v/>
      </c>
      <c r="H3932" s="11" t="n"/>
      <c r="R3932" s="7">
        <f>IF($F3932="","",Q3932*Y3932/100)</f>
        <v/>
      </c>
      <c r="X3932" s="7" t="n"/>
      <c r="Y3932" s="7" t="n"/>
      <c r="Z3932" s="7">
        <f>IF($F3932="","",Y3932*AE3932/100)</f>
        <v/>
      </c>
      <c r="AA3932" s="7">
        <f>IF($F3932="","",Y3932-Z3932)</f>
        <v/>
      </c>
      <c r="AB3932" s="7">
        <f>IF($F3932="","",AA3932-R3932)</f>
        <v/>
      </c>
      <c r="AE3932">
        <f>IF($F3932="","",IF($AK3932=1,0,IF($AJ3932=1,Settings!$C$6,Settings!$C$7))*100)</f>
        <v/>
      </c>
      <c r="AG3932">
        <f>IF($F3932="","",$F3932&amp;"|"&amp;$D3932&amp;"")</f>
        <v/>
      </c>
      <c r="AH3932">
        <f>IF($F3932="","",IF(COUNTIF($AG$2:$AG3932,$AG3932)=1,1,0))</f>
        <v/>
      </c>
      <c r="AI3932">
        <f>IF($AH3932=1,SUMPRODUCT(--($AL$2:$AL$8001&lt;$AL3932))+1,"")</f>
        <v/>
      </c>
      <c r="AJ3932">
        <f>IF($F3932="","",IF(OR($U3932=TRUE(),$U3932="TRUE"),1,0))</f>
        <v/>
      </c>
      <c r="AK3932">
        <f>IF($F3932="","",IF($AD3932="Yes",1,0))</f>
        <v/>
      </c>
      <c r="AL3932">
        <f>IF($AH3932=1,IFERROR(IF(VALUE($F3932)&lt;100000000,VALUE($F3932),1000000000),IFERROR(IF(VALUE(MID($F3932,2,20))&lt;100000000,VALUE(MID($F3932,2,20)),1000000000),1000000000))+ROW()/100000,"")</f>
        <v/>
      </c>
    </row>
    <row r="3933">
      <c r="A3933">
        <f>IF($F3933="","",IFERROR(IF(INDEX('Per Invoice'!$A$2:$A$2001,MATCH($F3933,'Per Invoice'!$B$2:$B$2001,0))=0,"",INDEX('Per Invoice'!$A$2:$A$2001,MATCH($F3933,'Per Invoice'!$B$2:$B$2001,0))),""))</f>
        <v/>
      </c>
      <c r="H3933" s="11" t="n"/>
      <c r="R3933" s="7">
        <f>IF($F3933="","",Q3933*Y3933/100)</f>
        <v/>
      </c>
      <c r="X3933" s="7" t="n"/>
      <c r="Y3933" s="7" t="n"/>
      <c r="Z3933" s="7">
        <f>IF($F3933="","",Y3933*AE3933/100)</f>
        <v/>
      </c>
      <c r="AA3933" s="7">
        <f>IF($F3933="","",Y3933-Z3933)</f>
        <v/>
      </c>
      <c r="AB3933" s="7">
        <f>IF($F3933="","",AA3933-R3933)</f>
        <v/>
      </c>
      <c r="AE3933">
        <f>IF($F3933="","",IF($AK3933=1,0,IF($AJ3933=1,Settings!$C$6,Settings!$C$7))*100)</f>
        <v/>
      </c>
      <c r="AG3933">
        <f>IF($F3933="","",$F3933&amp;"|"&amp;$D3933&amp;"")</f>
        <v/>
      </c>
      <c r="AH3933">
        <f>IF($F3933="","",IF(COUNTIF($AG$2:$AG3933,$AG3933)=1,1,0))</f>
        <v/>
      </c>
      <c r="AI3933">
        <f>IF($AH3933=1,SUMPRODUCT(--($AL$2:$AL$8001&lt;$AL3933))+1,"")</f>
        <v/>
      </c>
      <c r="AJ3933">
        <f>IF($F3933="","",IF(OR($U3933=TRUE(),$U3933="TRUE"),1,0))</f>
        <v/>
      </c>
      <c r="AK3933">
        <f>IF($F3933="","",IF($AD3933="Yes",1,0))</f>
        <v/>
      </c>
      <c r="AL3933">
        <f>IF($AH3933=1,IFERROR(IF(VALUE($F3933)&lt;100000000,VALUE($F3933),1000000000),IFERROR(IF(VALUE(MID($F3933,2,20))&lt;100000000,VALUE(MID($F3933,2,20)),1000000000),1000000000))+ROW()/100000,"")</f>
        <v/>
      </c>
    </row>
    <row r="3934">
      <c r="A3934">
        <f>IF($F3934="","",IFERROR(IF(INDEX('Per Invoice'!$A$2:$A$2001,MATCH($F3934,'Per Invoice'!$B$2:$B$2001,0))=0,"",INDEX('Per Invoice'!$A$2:$A$2001,MATCH($F3934,'Per Invoice'!$B$2:$B$2001,0))),""))</f>
        <v/>
      </c>
      <c r="H3934" s="11" t="n"/>
      <c r="R3934" s="7">
        <f>IF($F3934="","",Q3934*Y3934/100)</f>
        <v/>
      </c>
      <c r="X3934" s="7" t="n"/>
      <c r="Y3934" s="7" t="n"/>
      <c r="Z3934" s="7">
        <f>IF($F3934="","",Y3934*AE3934/100)</f>
        <v/>
      </c>
      <c r="AA3934" s="7">
        <f>IF($F3934="","",Y3934-Z3934)</f>
        <v/>
      </c>
      <c r="AB3934" s="7">
        <f>IF($F3934="","",AA3934-R3934)</f>
        <v/>
      </c>
      <c r="AE3934">
        <f>IF($F3934="","",IF($AK3934=1,0,IF($AJ3934=1,Settings!$C$6,Settings!$C$7))*100)</f>
        <v/>
      </c>
      <c r="AG3934">
        <f>IF($F3934="","",$F3934&amp;"|"&amp;$D3934&amp;"")</f>
        <v/>
      </c>
      <c r="AH3934">
        <f>IF($F3934="","",IF(COUNTIF($AG$2:$AG3934,$AG3934)=1,1,0))</f>
        <v/>
      </c>
      <c r="AI3934">
        <f>IF($AH3934=1,SUMPRODUCT(--($AL$2:$AL$8001&lt;$AL3934))+1,"")</f>
        <v/>
      </c>
      <c r="AJ3934">
        <f>IF($F3934="","",IF(OR($U3934=TRUE(),$U3934="TRUE"),1,0))</f>
        <v/>
      </c>
      <c r="AK3934">
        <f>IF($F3934="","",IF($AD3934="Yes",1,0))</f>
        <v/>
      </c>
      <c r="AL3934">
        <f>IF($AH3934=1,IFERROR(IF(VALUE($F3934)&lt;100000000,VALUE($F3934),1000000000),IFERROR(IF(VALUE(MID($F3934,2,20))&lt;100000000,VALUE(MID($F3934,2,20)),1000000000),1000000000))+ROW()/100000,"")</f>
        <v/>
      </c>
    </row>
    <row r="3935">
      <c r="A3935">
        <f>IF($F3935="","",IFERROR(IF(INDEX('Per Invoice'!$A$2:$A$2001,MATCH($F3935,'Per Invoice'!$B$2:$B$2001,0))=0,"",INDEX('Per Invoice'!$A$2:$A$2001,MATCH($F3935,'Per Invoice'!$B$2:$B$2001,0))),""))</f>
        <v/>
      </c>
      <c r="H3935" s="11" t="n"/>
      <c r="R3935" s="7">
        <f>IF($F3935="","",Q3935*Y3935/100)</f>
        <v/>
      </c>
      <c r="X3935" s="7" t="n"/>
      <c r="Y3935" s="7" t="n"/>
      <c r="Z3935" s="7">
        <f>IF($F3935="","",Y3935*AE3935/100)</f>
        <v/>
      </c>
      <c r="AA3935" s="7">
        <f>IF($F3935="","",Y3935-Z3935)</f>
        <v/>
      </c>
      <c r="AB3935" s="7">
        <f>IF($F3935="","",AA3935-R3935)</f>
        <v/>
      </c>
      <c r="AE3935">
        <f>IF($F3935="","",IF($AK3935=1,0,IF($AJ3935=1,Settings!$C$6,Settings!$C$7))*100)</f>
        <v/>
      </c>
      <c r="AG3935">
        <f>IF($F3935="","",$F3935&amp;"|"&amp;$D3935&amp;"")</f>
        <v/>
      </c>
      <c r="AH3935">
        <f>IF($F3935="","",IF(COUNTIF($AG$2:$AG3935,$AG3935)=1,1,0))</f>
        <v/>
      </c>
      <c r="AI3935">
        <f>IF($AH3935=1,SUMPRODUCT(--($AL$2:$AL$8001&lt;$AL3935))+1,"")</f>
        <v/>
      </c>
      <c r="AJ3935">
        <f>IF($F3935="","",IF(OR($U3935=TRUE(),$U3935="TRUE"),1,0))</f>
        <v/>
      </c>
      <c r="AK3935">
        <f>IF($F3935="","",IF($AD3935="Yes",1,0))</f>
        <v/>
      </c>
      <c r="AL3935">
        <f>IF($AH3935=1,IFERROR(IF(VALUE($F3935)&lt;100000000,VALUE($F3935),1000000000),IFERROR(IF(VALUE(MID($F3935,2,20))&lt;100000000,VALUE(MID($F3935,2,20)),1000000000),1000000000))+ROW()/100000,"")</f>
        <v/>
      </c>
    </row>
    <row r="3936">
      <c r="A3936">
        <f>IF($F3936="","",IFERROR(IF(INDEX('Per Invoice'!$A$2:$A$2001,MATCH($F3936,'Per Invoice'!$B$2:$B$2001,0))=0,"",INDEX('Per Invoice'!$A$2:$A$2001,MATCH($F3936,'Per Invoice'!$B$2:$B$2001,0))),""))</f>
        <v/>
      </c>
      <c r="H3936" s="11" t="n"/>
      <c r="R3936" s="7">
        <f>IF($F3936="","",Q3936*Y3936/100)</f>
        <v/>
      </c>
      <c r="X3936" s="7" t="n"/>
      <c r="Y3936" s="7" t="n"/>
      <c r="Z3936" s="7">
        <f>IF($F3936="","",Y3936*AE3936/100)</f>
        <v/>
      </c>
      <c r="AA3936" s="7">
        <f>IF($F3936="","",Y3936-Z3936)</f>
        <v/>
      </c>
      <c r="AB3936" s="7">
        <f>IF($F3936="","",AA3936-R3936)</f>
        <v/>
      </c>
      <c r="AE3936">
        <f>IF($F3936="","",IF($AK3936=1,0,IF($AJ3936=1,Settings!$C$6,Settings!$C$7))*100)</f>
        <v/>
      </c>
      <c r="AG3936">
        <f>IF($F3936="","",$F3936&amp;"|"&amp;$D3936&amp;"")</f>
        <v/>
      </c>
      <c r="AH3936">
        <f>IF($F3936="","",IF(COUNTIF($AG$2:$AG3936,$AG3936)=1,1,0))</f>
        <v/>
      </c>
      <c r="AI3936">
        <f>IF($AH3936=1,SUMPRODUCT(--($AL$2:$AL$8001&lt;$AL3936))+1,"")</f>
        <v/>
      </c>
      <c r="AJ3936">
        <f>IF($F3936="","",IF(OR($U3936=TRUE(),$U3936="TRUE"),1,0))</f>
        <v/>
      </c>
      <c r="AK3936">
        <f>IF($F3936="","",IF($AD3936="Yes",1,0))</f>
        <v/>
      </c>
      <c r="AL3936">
        <f>IF($AH3936=1,IFERROR(IF(VALUE($F3936)&lt;100000000,VALUE($F3936),1000000000),IFERROR(IF(VALUE(MID($F3936,2,20))&lt;100000000,VALUE(MID($F3936,2,20)),1000000000),1000000000))+ROW()/100000,"")</f>
        <v/>
      </c>
    </row>
    <row r="3937">
      <c r="A3937">
        <f>IF($F3937="","",IFERROR(IF(INDEX('Per Invoice'!$A$2:$A$2001,MATCH($F3937,'Per Invoice'!$B$2:$B$2001,0))=0,"",INDEX('Per Invoice'!$A$2:$A$2001,MATCH($F3937,'Per Invoice'!$B$2:$B$2001,0))),""))</f>
        <v/>
      </c>
      <c r="H3937" s="11" t="n"/>
      <c r="R3937" s="7">
        <f>IF($F3937="","",Q3937*Y3937/100)</f>
        <v/>
      </c>
      <c r="X3937" s="7" t="n"/>
      <c r="Y3937" s="7" t="n"/>
      <c r="Z3937" s="7">
        <f>IF($F3937="","",Y3937*AE3937/100)</f>
        <v/>
      </c>
      <c r="AA3937" s="7">
        <f>IF($F3937="","",Y3937-Z3937)</f>
        <v/>
      </c>
      <c r="AB3937" s="7">
        <f>IF($F3937="","",AA3937-R3937)</f>
        <v/>
      </c>
      <c r="AE3937">
        <f>IF($F3937="","",IF($AK3937=1,0,IF($AJ3937=1,Settings!$C$6,Settings!$C$7))*100)</f>
        <v/>
      </c>
      <c r="AG3937">
        <f>IF($F3937="","",$F3937&amp;"|"&amp;$D3937&amp;"")</f>
        <v/>
      </c>
      <c r="AH3937">
        <f>IF($F3937="","",IF(COUNTIF($AG$2:$AG3937,$AG3937)=1,1,0))</f>
        <v/>
      </c>
      <c r="AI3937">
        <f>IF($AH3937=1,SUMPRODUCT(--($AL$2:$AL$8001&lt;$AL3937))+1,"")</f>
        <v/>
      </c>
      <c r="AJ3937">
        <f>IF($F3937="","",IF(OR($U3937=TRUE(),$U3937="TRUE"),1,0))</f>
        <v/>
      </c>
      <c r="AK3937">
        <f>IF($F3937="","",IF($AD3937="Yes",1,0))</f>
        <v/>
      </c>
      <c r="AL3937">
        <f>IF($AH3937=1,IFERROR(IF(VALUE($F3937)&lt;100000000,VALUE($F3937),1000000000),IFERROR(IF(VALUE(MID($F3937,2,20))&lt;100000000,VALUE(MID($F3937,2,20)),1000000000),1000000000))+ROW()/100000,"")</f>
        <v/>
      </c>
    </row>
    <row r="3938">
      <c r="A3938">
        <f>IF($F3938="","",IFERROR(IF(INDEX('Per Invoice'!$A$2:$A$2001,MATCH($F3938,'Per Invoice'!$B$2:$B$2001,0))=0,"",INDEX('Per Invoice'!$A$2:$A$2001,MATCH($F3938,'Per Invoice'!$B$2:$B$2001,0))),""))</f>
        <v/>
      </c>
      <c r="H3938" s="11" t="n"/>
      <c r="R3938" s="7">
        <f>IF($F3938="","",Q3938*Y3938/100)</f>
        <v/>
      </c>
      <c r="X3938" s="7" t="n"/>
      <c r="Y3938" s="7" t="n"/>
      <c r="Z3938" s="7">
        <f>IF($F3938="","",Y3938*AE3938/100)</f>
        <v/>
      </c>
      <c r="AA3938" s="7">
        <f>IF($F3938="","",Y3938-Z3938)</f>
        <v/>
      </c>
      <c r="AB3938" s="7">
        <f>IF($F3938="","",AA3938-R3938)</f>
        <v/>
      </c>
      <c r="AE3938">
        <f>IF($F3938="","",IF($AK3938=1,0,IF($AJ3938=1,Settings!$C$6,Settings!$C$7))*100)</f>
        <v/>
      </c>
      <c r="AG3938">
        <f>IF($F3938="","",$F3938&amp;"|"&amp;$D3938&amp;"")</f>
        <v/>
      </c>
      <c r="AH3938">
        <f>IF($F3938="","",IF(COUNTIF($AG$2:$AG3938,$AG3938)=1,1,0))</f>
        <v/>
      </c>
      <c r="AI3938">
        <f>IF($AH3938=1,SUMPRODUCT(--($AL$2:$AL$8001&lt;$AL3938))+1,"")</f>
        <v/>
      </c>
      <c r="AJ3938">
        <f>IF($F3938="","",IF(OR($U3938=TRUE(),$U3938="TRUE"),1,0))</f>
        <v/>
      </c>
      <c r="AK3938">
        <f>IF($F3938="","",IF($AD3938="Yes",1,0))</f>
        <v/>
      </c>
      <c r="AL3938">
        <f>IF($AH3938=1,IFERROR(IF(VALUE($F3938)&lt;100000000,VALUE($F3938),1000000000),IFERROR(IF(VALUE(MID($F3938,2,20))&lt;100000000,VALUE(MID($F3938,2,20)),1000000000),1000000000))+ROW()/100000,"")</f>
        <v/>
      </c>
    </row>
    <row r="3939">
      <c r="A3939">
        <f>IF($F3939="","",IFERROR(IF(INDEX('Per Invoice'!$A$2:$A$2001,MATCH($F3939,'Per Invoice'!$B$2:$B$2001,0))=0,"",INDEX('Per Invoice'!$A$2:$A$2001,MATCH($F3939,'Per Invoice'!$B$2:$B$2001,0))),""))</f>
        <v/>
      </c>
      <c r="H3939" s="11" t="n"/>
      <c r="R3939" s="7">
        <f>IF($F3939="","",Q3939*Y3939/100)</f>
        <v/>
      </c>
      <c r="X3939" s="7" t="n"/>
      <c r="Y3939" s="7" t="n"/>
      <c r="Z3939" s="7">
        <f>IF($F3939="","",Y3939*AE3939/100)</f>
        <v/>
      </c>
      <c r="AA3939" s="7">
        <f>IF($F3939="","",Y3939-Z3939)</f>
        <v/>
      </c>
      <c r="AB3939" s="7">
        <f>IF($F3939="","",AA3939-R3939)</f>
        <v/>
      </c>
      <c r="AE3939">
        <f>IF($F3939="","",IF($AK3939=1,0,IF($AJ3939=1,Settings!$C$6,Settings!$C$7))*100)</f>
        <v/>
      </c>
      <c r="AG3939">
        <f>IF($F3939="","",$F3939&amp;"|"&amp;$D3939&amp;"")</f>
        <v/>
      </c>
      <c r="AH3939">
        <f>IF($F3939="","",IF(COUNTIF($AG$2:$AG3939,$AG3939)=1,1,0))</f>
        <v/>
      </c>
      <c r="AI3939">
        <f>IF($AH3939=1,SUMPRODUCT(--($AL$2:$AL$8001&lt;$AL3939))+1,"")</f>
        <v/>
      </c>
      <c r="AJ3939">
        <f>IF($F3939="","",IF(OR($U3939=TRUE(),$U3939="TRUE"),1,0))</f>
        <v/>
      </c>
      <c r="AK3939">
        <f>IF($F3939="","",IF($AD3939="Yes",1,0))</f>
        <v/>
      </c>
      <c r="AL3939">
        <f>IF($AH3939=1,IFERROR(IF(VALUE($F3939)&lt;100000000,VALUE($F3939),1000000000),IFERROR(IF(VALUE(MID($F3939,2,20))&lt;100000000,VALUE(MID($F3939,2,20)),1000000000),1000000000))+ROW()/100000,"")</f>
        <v/>
      </c>
    </row>
    <row r="3940">
      <c r="A3940">
        <f>IF($F3940="","",IFERROR(IF(INDEX('Per Invoice'!$A$2:$A$2001,MATCH($F3940,'Per Invoice'!$B$2:$B$2001,0))=0,"",INDEX('Per Invoice'!$A$2:$A$2001,MATCH($F3940,'Per Invoice'!$B$2:$B$2001,0))),""))</f>
        <v/>
      </c>
      <c r="H3940" s="11" t="n"/>
      <c r="R3940" s="7">
        <f>IF($F3940="","",Q3940*Y3940/100)</f>
        <v/>
      </c>
      <c r="X3940" s="7" t="n"/>
      <c r="Y3940" s="7" t="n"/>
      <c r="Z3940" s="7">
        <f>IF($F3940="","",Y3940*AE3940/100)</f>
        <v/>
      </c>
      <c r="AA3940" s="7">
        <f>IF($F3940="","",Y3940-Z3940)</f>
        <v/>
      </c>
      <c r="AB3940" s="7">
        <f>IF($F3940="","",AA3940-R3940)</f>
        <v/>
      </c>
      <c r="AE3940">
        <f>IF($F3940="","",IF($AK3940=1,0,IF($AJ3940=1,Settings!$C$6,Settings!$C$7))*100)</f>
        <v/>
      </c>
      <c r="AG3940">
        <f>IF($F3940="","",$F3940&amp;"|"&amp;$D3940&amp;"")</f>
        <v/>
      </c>
      <c r="AH3940">
        <f>IF($F3940="","",IF(COUNTIF($AG$2:$AG3940,$AG3940)=1,1,0))</f>
        <v/>
      </c>
      <c r="AI3940">
        <f>IF($AH3940=1,SUMPRODUCT(--($AL$2:$AL$8001&lt;$AL3940))+1,"")</f>
        <v/>
      </c>
      <c r="AJ3940">
        <f>IF($F3940="","",IF(OR($U3940=TRUE(),$U3940="TRUE"),1,0))</f>
        <v/>
      </c>
      <c r="AK3940">
        <f>IF($F3940="","",IF($AD3940="Yes",1,0))</f>
        <v/>
      </c>
      <c r="AL3940">
        <f>IF($AH3940=1,IFERROR(IF(VALUE($F3940)&lt;100000000,VALUE($F3940),1000000000),IFERROR(IF(VALUE(MID($F3940,2,20))&lt;100000000,VALUE(MID($F3940,2,20)),1000000000),1000000000))+ROW()/100000,"")</f>
        <v/>
      </c>
    </row>
    <row r="3941">
      <c r="A3941">
        <f>IF($F3941="","",IFERROR(IF(INDEX('Per Invoice'!$A$2:$A$2001,MATCH($F3941,'Per Invoice'!$B$2:$B$2001,0))=0,"",INDEX('Per Invoice'!$A$2:$A$2001,MATCH($F3941,'Per Invoice'!$B$2:$B$2001,0))),""))</f>
        <v/>
      </c>
      <c r="H3941" s="11" t="n"/>
      <c r="R3941" s="7">
        <f>IF($F3941="","",Q3941*Y3941/100)</f>
        <v/>
      </c>
      <c r="X3941" s="7" t="n"/>
      <c r="Y3941" s="7" t="n"/>
      <c r="Z3941" s="7">
        <f>IF($F3941="","",Y3941*AE3941/100)</f>
        <v/>
      </c>
      <c r="AA3941" s="7">
        <f>IF($F3941="","",Y3941-Z3941)</f>
        <v/>
      </c>
      <c r="AB3941" s="7">
        <f>IF($F3941="","",AA3941-R3941)</f>
        <v/>
      </c>
      <c r="AE3941">
        <f>IF($F3941="","",IF($AK3941=1,0,IF($AJ3941=1,Settings!$C$6,Settings!$C$7))*100)</f>
        <v/>
      </c>
      <c r="AG3941">
        <f>IF($F3941="","",$F3941&amp;"|"&amp;$D3941&amp;"")</f>
        <v/>
      </c>
      <c r="AH3941">
        <f>IF($F3941="","",IF(COUNTIF($AG$2:$AG3941,$AG3941)=1,1,0))</f>
        <v/>
      </c>
      <c r="AI3941">
        <f>IF($AH3941=1,SUMPRODUCT(--($AL$2:$AL$8001&lt;$AL3941))+1,"")</f>
        <v/>
      </c>
      <c r="AJ3941">
        <f>IF($F3941="","",IF(OR($U3941=TRUE(),$U3941="TRUE"),1,0))</f>
        <v/>
      </c>
      <c r="AK3941">
        <f>IF($F3941="","",IF($AD3941="Yes",1,0))</f>
        <v/>
      </c>
      <c r="AL3941">
        <f>IF($AH3941=1,IFERROR(IF(VALUE($F3941)&lt;100000000,VALUE($F3941),1000000000),IFERROR(IF(VALUE(MID($F3941,2,20))&lt;100000000,VALUE(MID($F3941,2,20)),1000000000),1000000000))+ROW()/100000,"")</f>
        <v/>
      </c>
    </row>
    <row r="3942">
      <c r="A3942">
        <f>IF($F3942="","",IFERROR(IF(INDEX('Per Invoice'!$A$2:$A$2001,MATCH($F3942,'Per Invoice'!$B$2:$B$2001,0))=0,"",INDEX('Per Invoice'!$A$2:$A$2001,MATCH($F3942,'Per Invoice'!$B$2:$B$2001,0))),""))</f>
        <v/>
      </c>
      <c r="H3942" s="11" t="n"/>
      <c r="R3942" s="7">
        <f>IF($F3942="","",Q3942*Y3942/100)</f>
        <v/>
      </c>
      <c r="X3942" s="7" t="n"/>
      <c r="Y3942" s="7" t="n"/>
      <c r="Z3942" s="7">
        <f>IF($F3942="","",Y3942*AE3942/100)</f>
        <v/>
      </c>
      <c r="AA3942" s="7">
        <f>IF($F3942="","",Y3942-Z3942)</f>
        <v/>
      </c>
      <c r="AB3942" s="7">
        <f>IF($F3942="","",AA3942-R3942)</f>
        <v/>
      </c>
      <c r="AE3942">
        <f>IF($F3942="","",IF($AK3942=1,0,IF($AJ3942=1,Settings!$C$6,Settings!$C$7))*100)</f>
        <v/>
      </c>
      <c r="AG3942">
        <f>IF($F3942="","",$F3942&amp;"|"&amp;$D3942&amp;"")</f>
        <v/>
      </c>
      <c r="AH3942">
        <f>IF($F3942="","",IF(COUNTIF($AG$2:$AG3942,$AG3942)=1,1,0))</f>
        <v/>
      </c>
      <c r="AI3942">
        <f>IF($AH3942=1,SUMPRODUCT(--($AL$2:$AL$8001&lt;$AL3942))+1,"")</f>
        <v/>
      </c>
      <c r="AJ3942">
        <f>IF($F3942="","",IF(OR($U3942=TRUE(),$U3942="TRUE"),1,0))</f>
        <v/>
      </c>
      <c r="AK3942">
        <f>IF($F3942="","",IF($AD3942="Yes",1,0))</f>
        <v/>
      </c>
      <c r="AL3942">
        <f>IF($AH3942=1,IFERROR(IF(VALUE($F3942)&lt;100000000,VALUE($F3942),1000000000),IFERROR(IF(VALUE(MID($F3942,2,20))&lt;100000000,VALUE(MID($F3942,2,20)),1000000000),1000000000))+ROW()/100000,"")</f>
        <v/>
      </c>
    </row>
    <row r="3943">
      <c r="A3943">
        <f>IF($F3943="","",IFERROR(IF(INDEX('Per Invoice'!$A$2:$A$2001,MATCH($F3943,'Per Invoice'!$B$2:$B$2001,0))=0,"",INDEX('Per Invoice'!$A$2:$A$2001,MATCH($F3943,'Per Invoice'!$B$2:$B$2001,0))),""))</f>
        <v/>
      </c>
      <c r="H3943" s="11" t="n"/>
      <c r="R3943" s="7">
        <f>IF($F3943="","",Q3943*Y3943/100)</f>
        <v/>
      </c>
      <c r="X3943" s="7" t="n"/>
      <c r="Y3943" s="7" t="n"/>
      <c r="Z3943" s="7">
        <f>IF($F3943="","",Y3943*AE3943/100)</f>
        <v/>
      </c>
      <c r="AA3943" s="7">
        <f>IF($F3943="","",Y3943-Z3943)</f>
        <v/>
      </c>
      <c r="AB3943" s="7">
        <f>IF($F3943="","",AA3943-R3943)</f>
        <v/>
      </c>
      <c r="AE3943">
        <f>IF($F3943="","",IF($AK3943=1,0,IF($AJ3943=1,Settings!$C$6,Settings!$C$7))*100)</f>
        <v/>
      </c>
      <c r="AG3943">
        <f>IF($F3943="","",$F3943&amp;"|"&amp;$D3943&amp;"")</f>
        <v/>
      </c>
      <c r="AH3943">
        <f>IF($F3943="","",IF(COUNTIF($AG$2:$AG3943,$AG3943)=1,1,0))</f>
        <v/>
      </c>
      <c r="AI3943">
        <f>IF($AH3943=1,SUMPRODUCT(--($AL$2:$AL$8001&lt;$AL3943))+1,"")</f>
        <v/>
      </c>
      <c r="AJ3943">
        <f>IF($F3943="","",IF(OR($U3943=TRUE(),$U3943="TRUE"),1,0))</f>
        <v/>
      </c>
      <c r="AK3943">
        <f>IF($F3943="","",IF($AD3943="Yes",1,0))</f>
        <v/>
      </c>
      <c r="AL3943">
        <f>IF($AH3943=1,IFERROR(IF(VALUE($F3943)&lt;100000000,VALUE($F3943),1000000000),IFERROR(IF(VALUE(MID($F3943,2,20))&lt;100000000,VALUE(MID($F3943,2,20)),1000000000),1000000000))+ROW()/100000,"")</f>
        <v/>
      </c>
    </row>
    <row r="3944">
      <c r="A3944">
        <f>IF($F3944="","",IFERROR(IF(INDEX('Per Invoice'!$A$2:$A$2001,MATCH($F3944,'Per Invoice'!$B$2:$B$2001,0))=0,"",INDEX('Per Invoice'!$A$2:$A$2001,MATCH($F3944,'Per Invoice'!$B$2:$B$2001,0))),""))</f>
        <v/>
      </c>
      <c r="H3944" s="11" t="n"/>
      <c r="R3944" s="7">
        <f>IF($F3944="","",Q3944*Y3944/100)</f>
        <v/>
      </c>
      <c r="X3944" s="7" t="n"/>
      <c r="Y3944" s="7" t="n"/>
      <c r="Z3944" s="7">
        <f>IF($F3944="","",Y3944*AE3944/100)</f>
        <v/>
      </c>
      <c r="AA3944" s="7">
        <f>IF($F3944="","",Y3944-Z3944)</f>
        <v/>
      </c>
      <c r="AB3944" s="7">
        <f>IF($F3944="","",AA3944-R3944)</f>
        <v/>
      </c>
      <c r="AE3944">
        <f>IF($F3944="","",IF($AK3944=1,0,IF($AJ3944=1,Settings!$C$6,Settings!$C$7))*100)</f>
        <v/>
      </c>
      <c r="AG3944">
        <f>IF($F3944="","",$F3944&amp;"|"&amp;$D3944&amp;"")</f>
        <v/>
      </c>
      <c r="AH3944">
        <f>IF($F3944="","",IF(COUNTIF($AG$2:$AG3944,$AG3944)=1,1,0))</f>
        <v/>
      </c>
      <c r="AI3944">
        <f>IF($AH3944=1,SUMPRODUCT(--($AL$2:$AL$8001&lt;$AL3944))+1,"")</f>
        <v/>
      </c>
      <c r="AJ3944">
        <f>IF($F3944="","",IF(OR($U3944=TRUE(),$U3944="TRUE"),1,0))</f>
        <v/>
      </c>
      <c r="AK3944">
        <f>IF($F3944="","",IF($AD3944="Yes",1,0))</f>
        <v/>
      </c>
      <c r="AL3944">
        <f>IF($AH3944=1,IFERROR(IF(VALUE($F3944)&lt;100000000,VALUE($F3944),1000000000),IFERROR(IF(VALUE(MID($F3944,2,20))&lt;100000000,VALUE(MID($F3944,2,20)),1000000000),1000000000))+ROW()/100000,"")</f>
        <v/>
      </c>
    </row>
    <row r="3945">
      <c r="A3945">
        <f>IF($F3945="","",IFERROR(IF(INDEX('Per Invoice'!$A$2:$A$2001,MATCH($F3945,'Per Invoice'!$B$2:$B$2001,0))=0,"",INDEX('Per Invoice'!$A$2:$A$2001,MATCH($F3945,'Per Invoice'!$B$2:$B$2001,0))),""))</f>
        <v/>
      </c>
      <c r="H3945" s="11" t="n"/>
      <c r="R3945" s="7">
        <f>IF($F3945="","",Q3945*Y3945/100)</f>
        <v/>
      </c>
      <c r="X3945" s="7" t="n"/>
      <c r="Y3945" s="7" t="n"/>
      <c r="Z3945" s="7">
        <f>IF($F3945="","",Y3945*AE3945/100)</f>
        <v/>
      </c>
      <c r="AA3945" s="7">
        <f>IF($F3945="","",Y3945-Z3945)</f>
        <v/>
      </c>
      <c r="AB3945" s="7">
        <f>IF($F3945="","",AA3945-R3945)</f>
        <v/>
      </c>
      <c r="AE3945">
        <f>IF($F3945="","",IF($AK3945=1,0,IF($AJ3945=1,Settings!$C$6,Settings!$C$7))*100)</f>
        <v/>
      </c>
      <c r="AG3945">
        <f>IF($F3945="","",$F3945&amp;"|"&amp;$D3945&amp;"")</f>
        <v/>
      </c>
      <c r="AH3945">
        <f>IF($F3945="","",IF(COUNTIF($AG$2:$AG3945,$AG3945)=1,1,0))</f>
        <v/>
      </c>
      <c r="AI3945">
        <f>IF($AH3945=1,SUMPRODUCT(--($AL$2:$AL$8001&lt;$AL3945))+1,"")</f>
        <v/>
      </c>
      <c r="AJ3945">
        <f>IF($F3945="","",IF(OR($U3945=TRUE(),$U3945="TRUE"),1,0))</f>
        <v/>
      </c>
      <c r="AK3945">
        <f>IF($F3945="","",IF($AD3945="Yes",1,0))</f>
        <v/>
      </c>
      <c r="AL3945">
        <f>IF($AH3945=1,IFERROR(IF(VALUE($F3945)&lt;100000000,VALUE($F3945),1000000000),IFERROR(IF(VALUE(MID($F3945,2,20))&lt;100000000,VALUE(MID($F3945,2,20)),1000000000),1000000000))+ROW()/100000,"")</f>
        <v/>
      </c>
    </row>
    <row r="3946">
      <c r="A3946">
        <f>IF($F3946="","",IFERROR(IF(INDEX('Per Invoice'!$A$2:$A$2001,MATCH($F3946,'Per Invoice'!$B$2:$B$2001,0))=0,"",INDEX('Per Invoice'!$A$2:$A$2001,MATCH($F3946,'Per Invoice'!$B$2:$B$2001,0))),""))</f>
        <v/>
      </c>
      <c r="H3946" s="11" t="n"/>
      <c r="R3946" s="7">
        <f>IF($F3946="","",Q3946*Y3946/100)</f>
        <v/>
      </c>
      <c r="X3946" s="7" t="n"/>
      <c r="Y3946" s="7" t="n"/>
      <c r="Z3946" s="7">
        <f>IF($F3946="","",Y3946*AE3946/100)</f>
        <v/>
      </c>
      <c r="AA3946" s="7">
        <f>IF($F3946="","",Y3946-Z3946)</f>
        <v/>
      </c>
      <c r="AB3946" s="7">
        <f>IF($F3946="","",AA3946-R3946)</f>
        <v/>
      </c>
      <c r="AE3946">
        <f>IF($F3946="","",IF($AK3946=1,0,IF($AJ3946=1,Settings!$C$6,Settings!$C$7))*100)</f>
        <v/>
      </c>
      <c r="AG3946">
        <f>IF($F3946="","",$F3946&amp;"|"&amp;$D3946&amp;"")</f>
        <v/>
      </c>
      <c r="AH3946">
        <f>IF($F3946="","",IF(COUNTIF($AG$2:$AG3946,$AG3946)=1,1,0))</f>
        <v/>
      </c>
      <c r="AI3946">
        <f>IF($AH3946=1,SUMPRODUCT(--($AL$2:$AL$8001&lt;$AL3946))+1,"")</f>
        <v/>
      </c>
      <c r="AJ3946">
        <f>IF($F3946="","",IF(OR($U3946=TRUE(),$U3946="TRUE"),1,0))</f>
        <v/>
      </c>
      <c r="AK3946">
        <f>IF($F3946="","",IF($AD3946="Yes",1,0))</f>
        <v/>
      </c>
      <c r="AL3946">
        <f>IF($AH3946=1,IFERROR(IF(VALUE($F3946)&lt;100000000,VALUE($F3946),1000000000),IFERROR(IF(VALUE(MID($F3946,2,20))&lt;100000000,VALUE(MID($F3946,2,20)),1000000000),1000000000))+ROW()/100000,"")</f>
        <v/>
      </c>
    </row>
    <row r="3947">
      <c r="A3947">
        <f>IF($F3947="","",IFERROR(IF(INDEX('Per Invoice'!$A$2:$A$2001,MATCH($F3947,'Per Invoice'!$B$2:$B$2001,0))=0,"",INDEX('Per Invoice'!$A$2:$A$2001,MATCH($F3947,'Per Invoice'!$B$2:$B$2001,0))),""))</f>
        <v/>
      </c>
      <c r="H3947" s="11" t="n"/>
      <c r="R3947" s="7">
        <f>IF($F3947="","",Q3947*Y3947/100)</f>
        <v/>
      </c>
      <c r="X3947" s="7" t="n"/>
      <c r="Y3947" s="7" t="n"/>
      <c r="Z3947" s="7">
        <f>IF($F3947="","",Y3947*AE3947/100)</f>
        <v/>
      </c>
      <c r="AA3947" s="7">
        <f>IF($F3947="","",Y3947-Z3947)</f>
        <v/>
      </c>
      <c r="AB3947" s="7">
        <f>IF($F3947="","",AA3947-R3947)</f>
        <v/>
      </c>
      <c r="AE3947">
        <f>IF($F3947="","",IF($AK3947=1,0,IF($AJ3947=1,Settings!$C$6,Settings!$C$7))*100)</f>
        <v/>
      </c>
      <c r="AG3947">
        <f>IF($F3947="","",$F3947&amp;"|"&amp;$D3947&amp;"")</f>
        <v/>
      </c>
      <c r="AH3947">
        <f>IF($F3947="","",IF(COUNTIF($AG$2:$AG3947,$AG3947)=1,1,0))</f>
        <v/>
      </c>
      <c r="AI3947">
        <f>IF($AH3947=1,SUMPRODUCT(--($AL$2:$AL$8001&lt;$AL3947))+1,"")</f>
        <v/>
      </c>
      <c r="AJ3947">
        <f>IF($F3947="","",IF(OR($U3947=TRUE(),$U3947="TRUE"),1,0))</f>
        <v/>
      </c>
      <c r="AK3947">
        <f>IF($F3947="","",IF($AD3947="Yes",1,0))</f>
        <v/>
      </c>
      <c r="AL3947">
        <f>IF($AH3947=1,IFERROR(IF(VALUE($F3947)&lt;100000000,VALUE($F3947),1000000000),IFERROR(IF(VALUE(MID($F3947,2,20))&lt;100000000,VALUE(MID($F3947,2,20)),1000000000),1000000000))+ROW()/100000,"")</f>
        <v/>
      </c>
    </row>
    <row r="3948">
      <c r="A3948">
        <f>IF($F3948="","",IFERROR(IF(INDEX('Per Invoice'!$A$2:$A$2001,MATCH($F3948,'Per Invoice'!$B$2:$B$2001,0))=0,"",INDEX('Per Invoice'!$A$2:$A$2001,MATCH($F3948,'Per Invoice'!$B$2:$B$2001,0))),""))</f>
        <v/>
      </c>
      <c r="H3948" s="11" t="n"/>
      <c r="R3948" s="7">
        <f>IF($F3948="","",Q3948*Y3948/100)</f>
        <v/>
      </c>
      <c r="X3948" s="7" t="n"/>
      <c r="Y3948" s="7" t="n"/>
      <c r="Z3948" s="7">
        <f>IF($F3948="","",Y3948*AE3948/100)</f>
        <v/>
      </c>
      <c r="AA3948" s="7">
        <f>IF($F3948="","",Y3948-Z3948)</f>
        <v/>
      </c>
      <c r="AB3948" s="7">
        <f>IF($F3948="","",AA3948-R3948)</f>
        <v/>
      </c>
      <c r="AE3948">
        <f>IF($F3948="","",IF($AK3948=1,0,IF($AJ3948=1,Settings!$C$6,Settings!$C$7))*100)</f>
        <v/>
      </c>
      <c r="AG3948">
        <f>IF($F3948="","",$F3948&amp;"|"&amp;$D3948&amp;"")</f>
        <v/>
      </c>
      <c r="AH3948">
        <f>IF($F3948="","",IF(COUNTIF($AG$2:$AG3948,$AG3948)=1,1,0))</f>
        <v/>
      </c>
      <c r="AI3948">
        <f>IF($AH3948=1,SUMPRODUCT(--($AL$2:$AL$8001&lt;$AL3948))+1,"")</f>
        <v/>
      </c>
      <c r="AJ3948">
        <f>IF($F3948="","",IF(OR($U3948=TRUE(),$U3948="TRUE"),1,0))</f>
        <v/>
      </c>
      <c r="AK3948">
        <f>IF($F3948="","",IF($AD3948="Yes",1,0))</f>
        <v/>
      </c>
      <c r="AL3948">
        <f>IF($AH3948=1,IFERROR(IF(VALUE($F3948)&lt;100000000,VALUE($F3948),1000000000),IFERROR(IF(VALUE(MID($F3948,2,20))&lt;100000000,VALUE(MID($F3948,2,20)),1000000000),1000000000))+ROW()/100000,"")</f>
        <v/>
      </c>
    </row>
    <row r="3949">
      <c r="A3949">
        <f>IF($F3949="","",IFERROR(IF(INDEX('Per Invoice'!$A$2:$A$2001,MATCH($F3949,'Per Invoice'!$B$2:$B$2001,0))=0,"",INDEX('Per Invoice'!$A$2:$A$2001,MATCH($F3949,'Per Invoice'!$B$2:$B$2001,0))),""))</f>
        <v/>
      </c>
      <c r="H3949" s="11" t="n"/>
      <c r="R3949" s="7">
        <f>IF($F3949="","",Q3949*Y3949/100)</f>
        <v/>
      </c>
      <c r="X3949" s="7" t="n"/>
      <c r="Y3949" s="7" t="n"/>
      <c r="Z3949" s="7">
        <f>IF($F3949="","",Y3949*AE3949/100)</f>
        <v/>
      </c>
      <c r="AA3949" s="7">
        <f>IF($F3949="","",Y3949-Z3949)</f>
        <v/>
      </c>
      <c r="AB3949" s="7">
        <f>IF($F3949="","",AA3949-R3949)</f>
        <v/>
      </c>
      <c r="AE3949">
        <f>IF($F3949="","",IF($AK3949=1,0,IF($AJ3949=1,Settings!$C$6,Settings!$C$7))*100)</f>
        <v/>
      </c>
      <c r="AG3949">
        <f>IF($F3949="","",$F3949&amp;"|"&amp;$D3949&amp;"")</f>
        <v/>
      </c>
      <c r="AH3949">
        <f>IF($F3949="","",IF(COUNTIF($AG$2:$AG3949,$AG3949)=1,1,0))</f>
        <v/>
      </c>
      <c r="AI3949">
        <f>IF($AH3949=1,SUMPRODUCT(--($AL$2:$AL$8001&lt;$AL3949))+1,"")</f>
        <v/>
      </c>
      <c r="AJ3949">
        <f>IF($F3949="","",IF(OR($U3949=TRUE(),$U3949="TRUE"),1,0))</f>
        <v/>
      </c>
      <c r="AK3949">
        <f>IF($F3949="","",IF($AD3949="Yes",1,0))</f>
        <v/>
      </c>
      <c r="AL3949">
        <f>IF($AH3949=1,IFERROR(IF(VALUE($F3949)&lt;100000000,VALUE($F3949),1000000000),IFERROR(IF(VALUE(MID($F3949,2,20))&lt;100000000,VALUE(MID($F3949,2,20)),1000000000),1000000000))+ROW()/100000,"")</f>
        <v/>
      </c>
    </row>
    <row r="3950">
      <c r="A3950">
        <f>IF($F3950="","",IFERROR(IF(INDEX('Per Invoice'!$A$2:$A$2001,MATCH($F3950,'Per Invoice'!$B$2:$B$2001,0))=0,"",INDEX('Per Invoice'!$A$2:$A$2001,MATCH($F3950,'Per Invoice'!$B$2:$B$2001,0))),""))</f>
        <v/>
      </c>
      <c r="H3950" s="11" t="n"/>
      <c r="R3950" s="7">
        <f>IF($F3950="","",Q3950*Y3950/100)</f>
        <v/>
      </c>
      <c r="X3950" s="7" t="n"/>
      <c r="Y3950" s="7" t="n"/>
      <c r="Z3950" s="7">
        <f>IF($F3950="","",Y3950*AE3950/100)</f>
        <v/>
      </c>
      <c r="AA3950" s="7">
        <f>IF($F3950="","",Y3950-Z3950)</f>
        <v/>
      </c>
      <c r="AB3950" s="7">
        <f>IF($F3950="","",AA3950-R3950)</f>
        <v/>
      </c>
      <c r="AE3950">
        <f>IF($F3950="","",IF($AK3950=1,0,IF($AJ3950=1,Settings!$C$6,Settings!$C$7))*100)</f>
        <v/>
      </c>
      <c r="AG3950">
        <f>IF($F3950="","",$F3950&amp;"|"&amp;$D3950&amp;"")</f>
        <v/>
      </c>
      <c r="AH3950">
        <f>IF($F3950="","",IF(COUNTIF($AG$2:$AG3950,$AG3950)=1,1,0))</f>
        <v/>
      </c>
      <c r="AI3950">
        <f>IF($AH3950=1,SUMPRODUCT(--($AL$2:$AL$8001&lt;$AL3950))+1,"")</f>
        <v/>
      </c>
      <c r="AJ3950">
        <f>IF($F3950="","",IF(OR($U3950=TRUE(),$U3950="TRUE"),1,0))</f>
        <v/>
      </c>
      <c r="AK3950">
        <f>IF($F3950="","",IF($AD3950="Yes",1,0))</f>
        <v/>
      </c>
      <c r="AL3950">
        <f>IF($AH3950=1,IFERROR(IF(VALUE($F3950)&lt;100000000,VALUE($F3950),1000000000),IFERROR(IF(VALUE(MID($F3950,2,20))&lt;100000000,VALUE(MID($F3950,2,20)),1000000000),1000000000))+ROW()/100000,"")</f>
        <v/>
      </c>
    </row>
    <row r="3951">
      <c r="A3951">
        <f>IF($F3951="","",IFERROR(IF(INDEX('Per Invoice'!$A$2:$A$2001,MATCH($F3951,'Per Invoice'!$B$2:$B$2001,0))=0,"",INDEX('Per Invoice'!$A$2:$A$2001,MATCH($F3951,'Per Invoice'!$B$2:$B$2001,0))),""))</f>
        <v/>
      </c>
      <c r="H3951" s="11" t="n"/>
      <c r="R3951" s="7">
        <f>IF($F3951="","",Q3951*Y3951/100)</f>
        <v/>
      </c>
      <c r="X3951" s="7" t="n"/>
      <c r="Y3951" s="7" t="n"/>
      <c r="Z3951" s="7">
        <f>IF($F3951="","",Y3951*AE3951/100)</f>
        <v/>
      </c>
      <c r="AA3951" s="7">
        <f>IF($F3951="","",Y3951-Z3951)</f>
        <v/>
      </c>
      <c r="AB3951" s="7">
        <f>IF($F3951="","",AA3951-R3951)</f>
        <v/>
      </c>
      <c r="AE3951">
        <f>IF($F3951="","",IF($AK3951=1,0,IF($AJ3951=1,Settings!$C$6,Settings!$C$7))*100)</f>
        <v/>
      </c>
      <c r="AG3951">
        <f>IF($F3951="","",$F3951&amp;"|"&amp;$D3951&amp;"")</f>
        <v/>
      </c>
      <c r="AH3951">
        <f>IF($F3951="","",IF(COUNTIF($AG$2:$AG3951,$AG3951)=1,1,0))</f>
        <v/>
      </c>
      <c r="AI3951">
        <f>IF($AH3951=1,SUMPRODUCT(--($AL$2:$AL$8001&lt;$AL3951))+1,"")</f>
        <v/>
      </c>
      <c r="AJ3951">
        <f>IF($F3951="","",IF(OR($U3951=TRUE(),$U3951="TRUE"),1,0))</f>
        <v/>
      </c>
      <c r="AK3951">
        <f>IF($F3951="","",IF($AD3951="Yes",1,0))</f>
        <v/>
      </c>
      <c r="AL3951">
        <f>IF($AH3951=1,IFERROR(IF(VALUE($F3951)&lt;100000000,VALUE($F3951),1000000000),IFERROR(IF(VALUE(MID($F3951,2,20))&lt;100000000,VALUE(MID($F3951,2,20)),1000000000),1000000000))+ROW()/100000,"")</f>
        <v/>
      </c>
    </row>
    <row r="3952">
      <c r="A3952">
        <f>IF($F3952="","",IFERROR(IF(INDEX('Per Invoice'!$A$2:$A$2001,MATCH($F3952,'Per Invoice'!$B$2:$B$2001,0))=0,"",INDEX('Per Invoice'!$A$2:$A$2001,MATCH($F3952,'Per Invoice'!$B$2:$B$2001,0))),""))</f>
        <v/>
      </c>
      <c r="H3952" s="11" t="n"/>
      <c r="R3952" s="7">
        <f>IF($F3952="","",Q3952*Y3952/100)</f>
        <v/>
      </c>
      <c r="X3952" s="7" t="n"/>
      <c r="Y3952" s="7" t="n"/>
      <c r="Z3952" s="7">
        <f>IF($F3952="","",Y3952*AE3952/100)</f>
        <v/>
      </c>
      <c r="AA3952" s="7">
        <f>IF($F3952="","",Y3952-Z3952)</f>
        <v/>
      </c>
      <c r="AB3952" s="7">
        <f>IF($F3952="","",AA3952-R3952)</f>
        <v/>
      </c>
      <c r="AE3952">
        <f>IF($F3952="","",IF($AK3952=1,0,IF($AJ3952=1,Settings!$C$6,Settings!$C$7))*100)</f>
        <v/>
      </c>
      <c r="AG3952">
        <f>IF($F3952="","",$F3952&amp;"|"&amp;$D3952&amp;"")</f>
        <v/>
      </c>
      <c r="AH3952">
        <f>IF($F3952="","",IF(COUNTIF($AG$2:$AG3952,$AG3952)=1,1,0))</f>
        <v/>
      </c>
      <c r="AI3952">
        <f>IF($AH3952=1,SUMPRODUCT(--($AL$2:$AL$8001&lt;$AL3952))+1,"")</f>
        <v/>
      </c>
      <c r="AJ3952">
        <f>IF($F3952="","",IF(OR($U3952=TRUE(),$U3952="TRUE"),1,0))</f>
        <v/>
      </c>
      <c r="AK3952">
        <f>IF($F3952="","",IF($AD3952="Yes",1,0))</f>
        <v/>
      </c>
      <c r="AL3952">
        <f>IF($AH3952=1,IFERROR(IF(VALUE($F3952)&lt;100000000,VALUE($F3952),1000000000),IFERROR(IF(VALUE(MID($F3952,2,20))&lt;100000000,VALUE(MID($F3952,2,20)),1000000000),1000000000))+ROW()/100000,"")</f>
        <v/>
      </c>
    </row>
    <row r="3953">
      <c r="A3953">
        <f>IF($F3953="","",IFERROR(IF(INDEX('Per Invoice'!$A$2:$A$2001,MATCH($F3953,'Per Invoice'!$B$2:$B$2001,0))=0,"",INDEX('Per Invoice'!$A$2:$A$2001,MATCH($F3953,'Per Invoice'!$B$2:$B$2001,0))),""))</f>
        <v/>
      </c>
      <c r="H3953" s="11" t="n"/>
      <c r="R3953" s="7">
        <f>IF($F3953="","",Q3953*Y3953/100)</f>
        <v/>
      </c>
      <c r="X3953" s="7" t="n"/>
      <c r="Y3953" s="7" t="n"/>
      <c r="Z3953" s="7">
        <f>IF($F3953="","",Y3953*AE3953/100)</f>
        <v/>
      </c>
      <c r="AA3953" s="7">
        <f>IF($F3953="","",Y3953-Z3953)</f>
        <v/>
      </c>
      <c r="AB3953" s="7">
        <f>IF($F3953="","",AA3953-R3953)</f>
        <v/>
      </c>
      <c r="AE3953">
        <f>IF($F3953="","",IF($AK3953=1,0,IF($AJ3953=1,Settings!$C$6,Settings!$C$7))*100)</f>
        <v/>
      </c>
      <c r="AG3953">
        <f>IF($F3953="","",$F3953&amp;"|"&amp;$D3953&amp;"")</f>
        <v/>
      </c>
      <c r="AH3953">
        <f>IF($F3953="","",IF(COUNTIF($AG$2:$AG3953,$AG3953)=1,1,0))</f>
        <v/>
      </c>
      <c r="AI3953">
        <f>IF($AH3953=1,SUMPRODUCT(--($AL$2:$AL$8001&lt;$AL3953))+1,"")</f>
        <v/>
      </c>
      <c r="AJ3953">
        <f>IF($F3953="","",IF(OR($U3953=TRUE(),$U3953="TRUE"),1,0))</f>
        <v/>
      </c>
      <c r="AK3953">
        <f>IF($F3953="","",IF($AD3953="Yes",1,0))</f>
        <v/>
      </c>
      <c r="AL3953">
        <f>IF($AH3953=1,IFERROR(IF(VALUE($F3953)&lt;100000000,VALUE($F3953),1000000000),IFERROR(IF(VALUE(MID($F3953,2,20))&lt;100000000,VALUE(MID($F3953,2,20)),1000000000),1000000000))+ROW()/100000,"")</f>
        <v/>
      </c>
    </row>
    <row r="3954">
      <c r="A3954">
        <f>IF($F3954="","",IFERROR(IF(INDEX('Per Invoice'!$A$2:$A$2001,MATCH($F3954,'Per Invoice'!$B$2:$B$2001,0))=0,"",INDEX('Per Invoice'!$A$2:$A$2001,MATCH($F3954,'Per Invoice'!$B$2:$B$2001,0))),""))</f>
        <v/>
      </c>
      <c r="H3954" s="11" t="n"/>
      <c r="R3954" s="7">
        <f>IF($F3954="","",Q3954*Y3954/100)</f>
        <v/>
      </c>
      <c r="X3954" s="7" t="n"/>
      <c r="Y3954" s="7" t="n"/>
      <c r="Z3954" s="7">
        <f>IF($F3954="","",Y3954*AE3954/100)</f>
        <v/>
      </c>
      <c r="AA3954" s="7">
        <f>IF($F3954="","",Y3954-Z3954)</f>
        <v/>
      </c>
      <c r="AB3954" s="7">
        <f>IF($F3954="","",AA3954-R3954)</f>
        <v/>
      </c>
      <c r="AE3954">
        <f>IF($F3954="","",IF($AK3954=1,0,IF($AJ3954=1,Settings!$C$6,Settings!$C$7))*100)</f>
        <v/>
      </c>
      <c r="AG3954">
        <f>IF($F3954="","",$F3954&amp;"|"&amp;$D3954&amp;"")</f>
        <v/>
      </c>
      <c r="AH3954">
        <f>IF($F3954="","",IF(COUNTIF($AG$2:$AG3954,$AG3954)=1,1,0))</f>
        <v/>
      </c>
      <c r="AI3954">
        <f>IF($AH3954=1,SUMPRODUCT(--($AL$2:$AL$8001&lt;$AL3954))+1,"")</f>
        <v/>
      </c>
      <c r="AJ3954">
        <f>IF($F3954="","",IF(OR($U3954=TRUE(),$U3954="TRUE"),1,0))</f>
        <v/>
      </c>
      <c r="AK3954">
        <f>IF($F3954="","",IF($AD3954="Yes",1,0))</f>
        <v/>
      </c>
      <c r="AL3954">
        <f>IF($AH3954=1,IFERROR(IF(VALUE($F3954)&lt;100000000,VALUE($F3954),1000000000),IFERROR(IF(VALUE(MID($F3954,2,20))&lt;100000000,VALUE(MID($F3954,2,20)),1000000000),1000000000))+ROW()/100000,"")</f>
        <v/>
      </c>
    </row>
    <row r="3955">
      <c r="A3955">
        <f>IF($F3955="","",IFERROR(IF(INDEX('Per Invoice'!$A$2:$A$2001,MATCH($F3955,'Per Invoice'!$B$2:$B$2001,0))=0,"",INDEX('Per Invoice'!$A$2:$A$2001,MATCH($F3955,'Per Invoice'!$B$2:$B$2001,0))),""))</f>
        <v/>
      </c>
      <c r="H3955" s="11" t="n"/>
      <c r="R3955" s="7">
        <f>IF($F3955="","",Q3955*Y3955/100)</f>
        <v/>
      </c>
      <c r="X3955" s="7" t="n"/>
      <c r="Y3955" s="7" t="n"/>
      <c r="Z3955" s="7">
        <f>IF($F3955="","",Y3955*AE3955/100)</f>
        <v/>
      </c>
      <c r="AA3955" s="7">
        <f>IF($F3955="","",Y3955-Z3955)</f>
        <v/>
      </c>
      <c r="AB3955" s="7">
        <f>IF($F3955="","",AA3955-R3955)</f>
        <v/>
      </c>
      <c r="AE3955">
        <f>IF($F3955="","",IF($AK3955=1,0,IF($AJ3955=1,Settings!$C$6,Settings!$C$7))*100)</f>
        <v/>
      </c>
      <c r="AG3955">
        <f>IF($F3955="","",$F3955&amp;"|"&amp;$D3955&amp;"")</f>
        <v/>
      </c>
      <c r="AH3955">
        <f>IF($F3955="","",IF(COUNTIF($AG$2:$AG3955,$AG3955)=1,1,0))</f>
        <v/>
      </c>
      <c r="AI3955">
        <f>IF($AH3955=1,SUMPRODUCT(--($AL$2:$AL$8001&lt;$AL3955))+1,"")</f>
        <v/>
      </c>
      <c r="AJ3955">
        <f>IF($F3955="","",IF(OR($U3955=TRUE(),$U3955="TRUE"),1,0))</f>
        <v/>
      </c>
      <c r="AK3955">
        <f>IF($F3955="","",IF($AD3955="Yes",1,0))</f>
        <v/>
      </c>
      <c r="AL3955">
        <f>IF($AH3955=1,IFERROR(IF(VALUE($F3955)&lt;100000000,VALUE($F3955),1000000000),IFERROR(IF(VALUE(MID($F3955,2,20))&lt;100000000,VALUE(MID($F3955,2,20)),1000000000),1000000000))+ROW()/100000,"")</f>
        <v/>
      </c>
    </row>
    <row r="3956">
      <c r="A3956">
        <f>IF($F3956="","",IFERROR(IF(INDEX('Per Invoice'!$A$2:$A$2001,MATCH($F3956,'Per Invoice'!$B$2:$B$2001,0))=0,"",INDEX('Per Invoice'!$A$2:$A$2001,MATCH($F3956,'Per Invoice'!$B$2:$B$2001,0))),""))</f>
        <v/>
      </c>
      <c r="H3956" s="11" t="n"/>
      <c r="R3956" s="7">
        <f>IF($F3956="","",Q3956*Y3956/100)</f>
        <v/>
      </c>
      <c r="X3956" s="7" t="n"/>
      <c r="Y3956" s="7" t="n"/>
      <c r="Z3956" s="7">
        <f>IF($F3956="","",Y3956*AE3956/100)</f>
        <v/>
      </c>
      <c r="AA3956" s="7">
        <f>IF($F3956="","",Y3956-Z3956)</f>
        <v/>
      </c>
      <c r="AB3956" s="7">
        <f>IF($F3956="","",AA3956-R3956)</f>
        <v/>
      </c>
      <c r="AE3956">
        <f>IF($F3956="","",IF($AK3956=1,0,IF($AJ3956=1,Settings!$C$6,Settings!$C$7))*100)</f>
        <v/>
      </c>
      <c r="AG3956">
        <f>IF($F3956="","",$F3956&amp;"|"&amp;$D3956&amp;"")</f>
        <v/>
      </c>
      <c r="AH3956">
        <f>IF($F3956="","",IF(COUNTIF($AG$2:$AG3956,$AG3956)=1,1,0))</f>
        <v/>
      </c>
      <c r="AI3956">
        <f>IF($AH3956=1,SUMPRODUCT(--($AL$2:$AL$8001&lt;$AL3956))+1,"")</f>
        <v/>
      </c>
      <c r="AJ3956">
        <f>IF($F3956="","",IF(OR($U3956=TRUE(),$U3956="TRUE"),1,0))</f>
        <v/>
      </c>
      <c r="AK3956">
        <f>IF($F3956="","",IF($AD3956="Yes",1,0))</f>
        <v/>
      </c>
      <c r="AL3956">
        <f>IF($AH3956=1,IFERROR(IF(VALUE($F3956)&lt;100000000,VALUE($F3956),1000000000),IFERROR(IF(VALUE(MID($F3956,2,20))&lt;100000000,VALUE(MID($F3956,2,20)),1000000000),1000000000))+ROW()/100000,"")</f>
        <v/>
      </c>
    </row>
    <row r="3957">
      <c r="A3957">
        <f>IF($F3957="","",IFERROR(IF(INDEX('Per Invoice'!$A$2:$A$2001,MATCH($F3957,'Per Invoice'!$B$2:$B$2001,0))=0,"",INDEX('Per Invoice'!$A$2:$A$2001,MATCH($F3957,'Per Invoice'!$B$2:$B$2001,0))),""))</f>
        <v/>
      </c>
      <c r="H3957" s="11" t="n"/>
      <c r="R3957" s="7">
        <f>IF($F3957="","",Q3957*Y3957/100)</f>
        <v/>
      </c>
      <c r="X3957" s="7" t="n"/>
      <c r="Y3957" s="7" t="n"/>
      <c r="Z3957" s="7">
        <f>IF($F3957="","",Y3957*AE3957/100)</f>
        <v/>
      </c>
      <c r="AA3957" s="7">
        <f>IF($F3957="","",Y3957-Z3957)</f>
        <v/>
      </c>
      <c r="AB3957" s="7">
        <f>IF($F3957="","",AA3957-R3957)</f>
        <v/>
      </c>
      <c r="AE3957">
        <f>IF($F3957="","",IF($AK3957=1,0,IF($AJ3957=1,Settings!$C$6,Settings!$C$7))*100)</f>
        <v/>
      </c>
      <c r="AG3957">
        <f>IF($F3957="","",$F3957&amp;"|"&amp;$D3957&amp;"")</f>
        <v/>
      </c>
      <c r="AH3957">
        <f>IF($F3957="","",IF(COUNTIF($AG$2:$AG3957,$AG3957)=1,1,0))</f>
        <v/>
      </c>
      <c r="AI3957">
        <f>IF($AH3957=1,SUMPRODUCT(--($AL$2:$AL$8001&lt;$AL3957))+1,"")</f>
        <v/>
      </c>
      <c r="AJ3957">
        <f>IF($F3957="","",IF(OR($U3957=TRUE(),$U3957="TRUE"),1,0))</f>
        <v/>
      </c>
      <c r="AK3957">
        <f>IF($F3957="","",IF($AD3957="Yes",1,0))</f>
        <v/>
      </c>
      <c r="AL3957">
        <f>IF($AH3957=1,IFERROR(IF(VALUE($F3957)&lt;100000000,VALUE($F3957),1000000000),IFERROR(IF(VALUE(MID($F3957,2,20))&lt;100000000,VALUE(MID($F3957,2,20)),1000000000),1000000000))+ROW()/100000,"")</f>
        <v/>
      </c>
    </row>
    <row r="3958">
      <c r="A3958">
        <f>IF($F3958="","",IFERROR(IF(INDEX('Per Invoice'!$A$2:$A$2001,MATCH($F3958,'Per Invoice'!$B$2:$B$2001,0))=0,"",INDEX('Per Invoice'!$A$2:$A$2001,MATCH($F3958,'Per Invoice'!$B$2:$B$2001,0))),""))</f>
        <v/>
      </c>
      <c r="H3958" s="11" t="n"/>
      <c r="R3958" s="7">
        <f>IF($F3958="","",Q3958*Y3958/100)</f>
        <v/>
      </c>
      <c r="X3958" s="7" t="n"/>
      <c r="Y3958" s="7" t="n"/>
      <c r="Z3958" s="7">
        <f>IF($F3958="","",Y3958*AE3958/100)</f>
        <v/>
      </c>
      <c r="AA3958" s="7">
        <f>IF($F3958="","",Y3958-Z3958)</f>
        <v/>
      </c>
      <c r="AB3958" s="7">
        <f>IF($F3958="","",AA3958-R3958)</f>
        <v/>
      </c>
      <c r="AE3958">
        <f>IF($F3958="","",IF($AK3958=1,0,IF($AJ3958=1,Settings!$C$6,Settings!$C$7))*100)</f>
        <v/>
      </c>
      <c r="AG3958">
        <f>IF($F3958="","",$F3958&amp;"|"&amp;$D3958&amp;"")</f>
        <v/>
      </c>
      <c r="AH3958">
        <f>IF($F3958="","",IF(COUNTIF($AG$2:$AG3958,$AG3958)=1,1,0))</f>
        <v/>
      </c>
      <c r="AI3958">
        <f>IF($AH3958=1,SUMPRODUCT(--($AL$2:$AL$8001&lt;$AL3958))+1,"")</f>
        <v/>
      </c>
      <c r="AJ3958">
        <f>IF($F3958="","",IF(OR($U3958=TRUE(),$U3958="TRUE"),1,0))</f>
        <v/>
      </c>
      <c r="AK3958">
        <f>IF($F3958="","",IF($AD3958="Yes",1,0))</f>
        <v/>
      </c>
      <c r="AL3958">
        <f>IF($AH3958=1,IFERROR(IF(VALUE($F3958)&lt;100000000,VALUE($F3958),1000000000),IFERROR(IF(VALUE(MID($F3958,2,20))&lt;100000000,VALUE(MID($F3958,2,20)),1000000000),1000000000))+ROW()/100000,"")</f>
        <v/>
      </c>
    </row>
    <row r="3959">
      <c r="A3959">
        <f>IF($F3959="","",IFERROR(IF(INDEX('Per Invoice'!$A$2:$A$2001,MATCH($F3959,'Per Invoice'!$B$2:$B$2001,0))=0,"",INDEX('Per Invoice'!$A$2:$A$2001,MATCH($F3959,'Per Invoice'!$B$2:$B$2001,0))),""))</f>
        <v/>
      </c>
      <c r="H3959" s="11" t="n"/>
      <c r="R3959" s="7">
        <f>IF($F3959="","",Q3959*Y3959/100)</f>
        <v/>
      </c>
      <c r="X3959" s="7" t="n"/>
      <c r="Y3959" s="7" t="n"/>
      <c r="Z3959" s="7">
        <f>IF($F3959="","",Y3959*AE3959/100)</f>
        <v/>
      </c>
      <c r="AA3959" s="7">
        <f>IF($F3959="","",Y3959-Z3959)</f>
        <v/>
      </c>
      <c r="AB3959" s="7">
        <f>IF($F3959="","",AA3959-R3959)</f>
        <v/>
      </c>
      <c r="AE3959">
        <f>IF($F3959="","",IF($AK3959=1,0,IF($AJ3959=1,Settings!$C$6,Settings!$C$7))*100)</f>
        <v/>
      </c>
      <c r="AG3959">
        <f>IF($F3959="","",$F3959&amp;"|"&amp;$D3959&amp;"")</f>
        <v/>
      </c>
      <c r="AH3959">
        <f>IF($F3959="","",IF(COUNTIF($AG$2:$AG3959,$AG3959)=1,1,0))</f>
        <v/>
      </c>
      <c r="AI3959">
        <f>IF($AH3959=1,SUMPRODUCT(--($AL$2:$AL$8001&lt;$AL3959))+1,"")</f>
        <v/>
      </c>
      <c r="AJ3959">
        <f>IF($F3959="","",IF(OR($U3959=TRUE(),$U3959="TRUE"),1,0))</f>
        <v/>
      </c>
      <c r="AK3959">
        <f>IF($F3959="","",IF($AD3959="Yes",1,0))</f>
        <v/>
      </c>
      <c r="AL3959">
        <f>IF($AH3959=1,IFERROR(IF(VALUE($F3959)&lt;100000000,VALUE($F3959),1000000000),IFERROR(IF(VALUE(MID($F3959,2,20))&lt;100000000,VALUE(MID($F3959,2,20)),1000000000),1000000000))+ROW()/100000,"")</f>
        <v/>
      </c>
    </row>
    <row r="3960">
      <c r="A3960">
        <f>IF($F3960="","",IFERROR(IF(INDEX('Per Invoice'!$A$2:$A$2001,MATCH($F3960,'Per Invoice'!$B$2:$B$2001,0))=0,"",INDEX('Per Invoice'!$A$2:$A$2001,MATCH($F3960,'Per Invoice'!$B$2:$B$2001,0))),""))</f>
        <v/>
      </c>
      <c r="H3960" s="11" t="n"/>
      <c r="R3960" s="7">
        <f>IF($F3960="","",Q3960*Y3960/100)</f>
        <v/>
      </c>
      <c r="X3960" s="7" t="n"/>
      <c r="Y3960" s="7" t="n"/>
      <c r="Z3960" s="7">
        <f>IF($F3960="","",Y3960*AE3960/100)</f>
        <v/>
      </c>
      <c r="AA3960" s="7">
        <f>IF($F3960="","",Y3960-Z3960)</f>
        <v/>
      </c>
      <c r="AB3960" s="7">
        <f>IF($F3960="","",AA3960-R3960)</f>
        <v/>
      </c>
      <c r="AE3960">
        <f>IF($F3960="","",IF($AK3960=1,0,IF($AJ3960=1,Settings!$C$6,Settings!$C$7))*100)</f>
        <v/>
      </c>
      <c r="AG3960">
        <f>IF($F3960="","",$F3960&amp;"|"&amp;$D3960&amp;"")</f>
        <v/>
      </c>
      <c r="AH3960">
        <f>IF($F3960="","",IF(COUNTIF($AG$2:$AG3960,$AG3960)=1,1,0))</f>
        <v/>
      </c>
      <c r="AI3960">
        <f>IF($AH3960=1,SUMPRODUCT(--($AL$2:$AL$8001&lt;$AL3960))+1,"")</f>
        <v/>
      </c>
      <c r="AJ3960">
        <f>IF($F3960="","",IF(OR($U3960=TRUE(),$U3960="TRUE"),1,0))</f>
        <v/>
      </c>
      <c r="AK3960">
        <f>IF($F3960="","",IF($AD3960="Yes",1,0))</f>
        <v/>
      </c>
      <c r="AL3960">
        <f>IF($AH3960=1,IFERROR(IF(VALUE($F3960)&lt;100000000,VALUE($F3960),1000000000),IFERROR(IF(VALUE(MID($F3960,2,20))&lt;100000000,VALUE(MID($F3960,2,20)),1000000000),1000000000))+ROW()/100000,"")</f>
        <v/>
      </c>
    </row>
    <row r="3961">
      <c r="A3961">
        <f>IF($F3961="","",IFERROR(IF(INDEX('Per Invoice'!$A$2:$A$2001,MATCH($F3961,'Per Invoice'!$B$2:$B$2001,0))=0,"",INDEX('Per Invoice'!$A$2:$A$2001,MATCH($F3961,'Per Invoice'!$B$2:$B$2001,0))),""))</f>
        <v/>
      </c>
      <c r="H3961" s="11" t="n"/>
      <c r="R3961" s="7">
        <f>IF($F3961="","",Q3961*Y3961/100)</f>
        <v/>
      </c>
      <c r="X3961" s="7" t="n"/>
      <c r="Y3961" s="7" t="n"/>
      <c r="Z3961" s="7">
        <f>IF($F3961="","",Y3961*AE3961/100)</f>
        <v/>
      </c>
      <c r="AA3961" s="7">
        <f>IF($F3961="","",Y3961-Z3961)</f>
        <v/>
      </c>
      <c r="AB3961" s="7">
        <f>IF($F3961="","",AA3961-R3961)</f>
        <v/>
      </c>
      <c r="AE3961">
        <f>IF($F3961="","",IF($AK3961=1,0,IF($AJ3961=1,Settings!$C$6,Settings!$C$7))*100)</f>
        <v/>
      </c>
      <c r="AG3961">
        <f>IF($F3961="","",$F3961&amp;"|"&amp;$D3961&amp;"")</f>
        <v/>
      </c>
      <c r="AH3961">
        <f>IF($F3961="","",IF(COUNTIF($AG$2:$AG3961,$AG3961)=1,1,0))</f>
        <v/>
      </c>
      <c r="AI3961">
        <f>IF($AH3961=1,SUMPRODUCT(--($AL$2:$AL$8001&lt;$AL3961))+1,"")</f>
        <v/>
      </c>
      <c r="AJ3961">
        <f>IF($F3961="","",IF(OR($U3961=TRUE(),$U3961="TRUE"),1,0))</f>
        <v/>
      </c>
      <c r="AK3961">
        <f>IF($F3961="","",IF($AD3961="Yes",1,0))</f>
        <v/>
      </c>
      <c r="AL3961">
        <f>IF($AH3961=1,IFERROR(IF(VALUE($F3961)&lt;100000000,VALUE($F3961),1000000000),IFERROR(IF(VALUE(MID($F3961,2,20))&lt;100000000,VALUE(MID($F3961,2,20)),1000000000),1000000000))+ROW()/100000,"")</f>
        <v/>
      </c>
    </row>
    <row r="3962">
      <c r="A3962">
        <f>IF($F3962="","",IFERROR(IF(INDEX('Per Invoice'!$A$2:$A$2001,MATCH($F3962,'Per Invoice'!$B$2:$B$2001,0))=0,"",INDEX('Per Invoice'!$A$2:$A$2001,MATCH($F3962,'Per Invoice'!$B$2:$B$2001,0))),""))</f>
        <v/>
      </c>
      <c r="H3962" s="11" t="n"/>
      <c r="R3962" s="7">
        <f>IF($F3962="","",Q3962*Y3962/100)</f>
        <v/>
      </c>
      <c r="X3962" s="7" t="n"/>
      <c r="Y3962" s="7" t="n"/>
      <c r="Z3962" s="7">
        <f>IF($F3962="","",Y3962*AE3962/100)</f>
        <v/>
      </c>
      <c r="AA3962" s="7">
        <f>IF($F3962="","",Y3962-Z3962)</f>
        <v/>
      </c>
      <c r="AB3962" s="7">
        <f>IF($F3962="","",AA3962-R3962)</f>
        <v/>
      </c>
      <c r="AE3962">
        <f>IF($F3962="","",IF($AK3962=1,0,IF($AJ3962=1,Settings!$C$6,Settings!$C$7))*100)</f>
        <v/>
      </c>
      <c r="AG3962">
        <f>IF($F3962="","",$F3962&amp;"|"&amp;$D3962&amp;"")</f>
        <v/>
      </c>
      <c r="AH3962">
        <f>IF($F3962="","",IF(COUNTIF($AG$2:$AG3962,$AG3962)=1,1,0))</f>
        <v/>
      </c>
      <c r="AI3962">
        <f>IF($AH3962=1,SUMPRODUCT(--($AL$2:$AL$8001&lt;$AL3962))+1,"")</f>
        <v/>
      </c>
      <c r="AJ3962">
        <f>IF($F3962="","",IF(OR($U3962=TRUE(),$U3962="TRUE"),1,0))</f>
        <v/>
      </c>
      <c r="AK3962">
        <f>IF($F3962="","",IF($AD3962="Yes",1,0))</f>
        <v/>
      </c>
      <c r="AL3962">
        <f>IF($AH3962=1,IFERROR(IF(VALUE($F3962)&lt;100000000,VALUE($F3962),1000000000),IFERROR(IF(VALUE(MID($F3962,2,20))&lt;100000000,VALUE(MID($F3962,2,20)),1000000000),1000000000))+ROW()/100000,"")</f>
        <v/>
      </c>
    </row>
    <row r="3963">
      <c r="A3963">
        <f>IF($F3963="","",IFERROR(IF(INDEX('Per Invoice'!$A$2:$A$2001,MATCH($F3963,'Per Invoice'!$B$2:$B$2001,0))=0,"",INDEX('Per Invoice'!$A$2:$A$2001,MATCH($F3963,'Per Invoice'!$B$2:$B$2001,0))),""))</f>
        <v/>
      </c>
      <c r="H3963" s="11" t="n"/>
      <c r="R3963" s="7">
        <f>IF($F3963="","",Q3963*Y3963/100)</f>
        <v/>
      </c>
      <c r="X3963" s="7" t="n"/>
      <c r="Y3963" s="7" t="n"/>
      <c r="Z3963" s="7">
        <f>IF($F3963="","",Y3963*AE3963/100)</f>
        <v/>
      </c>
      <c r="AA3963" s="7">
        <f>IF($F3963="","",Y3963-Z3963)</f>
        <v/>
      </c>
      <c r="AB3963" s="7">
        <f>IF($F3963="","",AA3963-R3963)</f>
        <v/>
      </c>
      <c r="AE3963">
        <f>IF($F3963="","",IF($AK3963=1,0,IF($AJ3963=1,Settings!$C$6,Settings!$C$7))*100)</f>
        <v/>
      </c>
      <c r="AG3963">
        <f>IF($F3963="","",$F3963&amp;"|"&amp;$D3963&amp;"")</f>
        <v/>
      </c>
      <c r="AH3963">
        <f>IF($F3963="","",IF(COUNTIF($AG$2:$AG3963,$AG3963)=1,1,0))</f>
        <v/>
      </c>
      <c r="AI3963">
        <f>IF($AH3963=1,SUMPRODUCT(--($AL$2:$AL$8001&lt;$AL3963))+1,"")</f>
        <v/>
      </c>
      <c r="AJ3963">
        <f>IF($F3963="","",IF(OR($U3963=TRUE(),$U3963="TRUE"),1,0))</f>
        <v/>
      </c>
      <c r="AK3963">
        <f>IF($F3963="","",IF($AD3963="Yes",1,0))</f>
        <v/>
      </c>
      <c r="AL3963">
        <f>IF($AH3963=1,IFERROR(IF(VALUE($F3963)&lt;100000000,VALUE($F3963),1000000000),IFERROR(IF(VALUE(MID($F3963,2,20))&lt;100000000,VALUE(MID($F3963,2,20)),1000000000),1000000000))+ROW()/100000,"")</f>
        <v/>
      </c>
    </row>
    <row r="3964">
      <c r="A3964">
        <f>IF($F3964="","",IFERROR(IF(INDEX('Per Invoice'!$A$2:$A$2001,MATCH($F3964,'Per Invoice'!$B$2:$B$2001,0))=0,"",INDEX('Per Invoice'!$A$2:$A$2001,MATCH($F3964,'Per Invoice'!$B$2:$B$2001,0))),""))</f>
        <v/>
      </c>
      <c r="H3964" s="11" t="n"/>
      <c r="R3964" s="7">
        <f>IF($F3964="","",Q3964*Y3964/100)</f>
        <v/>
      </c>
      <c r="X3964" s="7" t="n"/>
      <c r="Y3964" s="7" t="n"/>
      <c r="Z3964" s="7">
        <f>IF($F3964="","",Y3964*AE3964/100)</f>
        <v/>
      </c>
      <c r="AA3964" s="7">
        <f>IF($F3964="","",Y3964-Z3964)</f>
        <v/>
      </c>
      <c r="AB3964" s="7">
        <f>IF($F3964="","",AA3964-R3964)</f>
        <v/>
      </c>
      <c r="AE3964">
        <f>IF($F3964="","",IF($AK3964=1,0,IF($AJ3964=1,Settings!$C$6,Settings!$C$7))*100)</f>
        <v/>
      </c>
      <c r="AG3964">
        <f>IF($F3964="","",$F3964&amp;"|"&amp;$D3964&amp;"")</f>
        <v/>
      </c>
      <c r="AH3964">
        <f>IF($F3964="","",IF(COUNTIF($AG$2:$AG3964,$AG3964)=1,1,0))</f>
        <v/>
      </c>
      <c r="AI3964">
        <f>IF($AH3964=1,SUMPRODUCT(--($AL$2:$AL$8001&lt;$AL3964))+1,"")</f>
        <v/>
      </c>
      <c r="AJ3964">
        <f>IF($F3964="","",IF(OR($U3964=TRUE(),$U3964="TRUE"),1,0))</f>
        <v/>
      </c>
      <c r="AK3964">
        <f>IF($F3964="","",IF($AD3964="Yes",1,0))</f>
        <v/>
      </c>
      <c r="AL3964">
        <f>IF($AH3964=1,IFERROR(IF(VALUE($F3964)&lt;100000000,VALUE($F3964),1000000000),IFERROR(IF(VALUE(MID($F3964,2,20))&lt;100000000,VALUE(MID($F3964,2,20)),1000000000),1000000000))+ROW()/100000,"")</f>
        <v/>
      </c>
    </row>
    <row r="3965">
      <c r="A3965">
        <f>IF($F3965="","",IFERROR(IF(INDEX('Per Invoice'!$A$2:$A$2001,MATCH($F3965,'Per Invoice'!$B$2:$B$2001,0))=0,"",INDEX('Per Invoice'!$A$2:$A$2001,MATCH($F3965,'Per Invoice'!$B$2:$B$2001,0))),""))</f>
        <v/>
      </c>
      <c r="H3965" s="11" t="n"/>
      <c r="R3965" s="7">
        <f>IF($F3965="","",Q3965*Y3965/100)</f>
        <v/>
      </c>
      <c r="X3965" s="7" t="n"/>
      <c r="Y3965" s="7" t="n"/>
      <c r="Z3965" s="7">
        <f>IF($F3965="","",Y3965*AE3965/100)</f>
        <v/>
      </c>
      <c r="AA3965" s="7">
        <f>IF($F3965="","",Y3965-Z3965)</f>
        <v/>
      </c>
      <c r="AB3965" s="7">
        <f>IF($F3965="","",AA3965-R3965)</f>
        <v/>
      </c>
      <c r="AE3965">
        <f>IF($F3965="","",IF($AK3965=1,0,IF($AJ3965=1,Settings!$C$6,Settings!$C$7))*100)</f>
        <v/>
      </c>
      <c r="AG3965">
        <f>IF($F3965="","",$F3965&amp;"|"&amp;$D3965&amp;"")</f>
        <v/>
      </c>
      <c r="AH3965">
        <f>IF($F3965="","",IF(COUNTIF($AG$2:$AG3965,$AG3965)=1,1,0))</f>
        <v/>
      </c>
      <c r="AI3965">
        <f>IF($AH3965=1,SUMPRODUCT(--($AL$2:$AL$8001&lt;$AL3965))+1,"")</f>
        <v/>
      </c>
      <c r="AJ3965">
        <f>IF($F3965="","",IF(OR($U3965=TRUE(),$U3965="TRUE"),1,0))</f>
        <v/>
      </c>
      <c r="AK3965">
        <f>IF($F3965="","",IF($AD3965="Yes",1,0))</f>
        <v/>
      </c>
      <c r="AL3965">
        <f>IF($AH3965=1,IFERROR(IF(VALUE($F3965)&lt;100000000,VALUE($F3965),1000000000),IFERROR(IF(VALUE(MID($F3965,2,20))&lt;100000000,VALUE(MID($F3965,2,20)),1000000000),1000000000))+ROW()/100000,"")</f>
        <v/>
      </c>
    </row>
    <row r="3966">
      <c r="A3966">
        <f>IF($F3966="","",IFERROR(IF(INDEX('Per Invoice'!$A$2:$A$2001,MATCH($F3966,'Per Invoice'!$B$2:$B$2001,0))=0,"",INDEX('Per Invoice'!$A$2:$A$2001,MATCH($F3966,'Per Invoice'!$B$2:$B$2001,0))),""))</f>
        <v/>
      </c>
      <c r="H3966" s="11" t="n"/>
      <c r="R3966" s="7">
        <f>IF($F3966="","",Q3966*Y3966/100)</f>
        <v/>
      </c>
      <c r="X3966" s="7" t="n"/>
      <c r="Y3966" s="7" t="n"/>
      <c r="Z3966" s="7">
        <f>IF($F3966="","",Y3966*AE3966/100)</f>
        <v/>
      </c>
      <c r="AA3966" s="7">
        <f>IF($F3966="","",Y3966-Z3966)</f>
        <v/>
      </c>
      <c r="AB3966" s="7">
        <f>IF($F3966="","",AA3966-R3966)</f>
        <v/>
      </c>
      <c r="AE3966">
        <f>IF($F3966="","",IF($AK3966=1,0,IF($AJ3966=1,Settings!$C$6,Settings!$C$7))*100)</f>
        <v/>
      </c>
      <c r="AG3966">
        <f>IF($F3966="","",$F3966&amp;"|"&amp;$D3966&amp;"")</f>
        <v/>
      </c>
      <c r="AH3966">
        <f>IF($F3966="","",IF(COUNTIF($AG$2:$AG3966,$AG3966)=1,1,0))</f>
        <v/>
      </c>
      <c r="AI3966">
        <f>IF($AH3966=1,SUMPRODUCT(--($AL$2:$AL$8001&lt;$AL3966))+1,"")</f>
        <v/>
      </c>
      <c r="AJ3966">
        <f>IF($F3966="","",IF(OR($U3966=TRUE(),$U3966="TRUE"),1,0))</f>
        <v/>
      </c>
      <c r="AK3966">
        <f>IF($F3966="","",IF($AD3966="Yes",1,0))</f>
        <v/>
      </c>
      <c r="AL3966">
        <f>IF($AH3966=1,IFERROR(IF(VALUE($F3966)&lt;100000000,VALUE($F3966),1000000000),IFERROR(IF(VALUE(MID($F3966,2,20))&lt;100000000,VALUE(MID($F3966,2,20)),1000000000),1000000000))+ROW()/100000,"")</f>
        <v/>
      </c>
    </row>
    <row r="3967">
      <c r="A3967">
        <f>IF($F3967="","",IFERROR(IF(INDEX('Per Invoice'!$A$2:$A$2001,MATCH($F3967,'Per Invoice'!$B$2:$B$2001,0))=0,"",INDEX('Per Invoice'!$A$2:$A$2001,MATCH($F3967,'Per Invoice'!$B$2:$B$2001,0))),""))</f>
        <v/>
      </c>
      <c r="H3967" s="11" t="n"/>
      <c r="R3967" s="7">
        <f>IF($F3967="","",Q3967*Y3967/100)</f>
        <v/>
      </c>
      <c r="X3967" s="7" t="n"/>
      <c r="Y3967" s="7" t="n"/>
      <c r="Z3967" s="7">
        <f>IF($F3967="","",Y3967*AE3967/100)</f>
        <v/>
      </c>
      <c r="AA3967" s="7">
        <f>IF($F3967="","",Y3967-Z3967)</f>
        <v/>
      </c>
      <c r="AB3967" s="7">
        <f>IF($F3967="","",AA3967-R3967)</f>
        <v/>
      </c>
      <c r="AE3967">
        <f>IF($F3967="","",IF($AK3967=1,0,IF($AJ3967=1,Settings!$C$6,Settings!$C$7))*100)</f>
        <v/>
      </c>
      <c r="AG3967">
        <f>IF($F3967="","",$F3967&amp;"|"&amp;$D3967&amp;"")</f>
        <v/>
      </c>
      <c r="AH3967">
        <f>IF($F3967="","",IF(COUNTIF($AG$2:$AG3967,$AG3967)=1,1,0))</f>
        <v/>
      </c>
      <c r="AI3967">
        <f>IF($AH3967=1,SUMPRODUCT(--($AL$2:$AL$8001&lt;$AL3967))+1,"")</f>
        <v/>
      </c>
      <c r="AJ3967">
        <f>IF($F3967="","",IF(OR($U3967=TRUE(),$U3967="TRUE"),1,0))</f>
        <v/>
      </c>
      <c r="AK3967">
        <f>IF($F3967="","",IF($AD3967="Yes",1,0))</f>
        <v/>
      </c>
      <c r="AL3967">
        <f>IF($AH3967=1,IFERROR(IF(VALUE($F3967)&lt;100000000,VALUE($F3967),1000000000),IFERROR(IF(VALUE(MID($F3967,2,20))&lt;100000000,VALUE(MID($F3967,2,20)),1000000000),1000000000))+ROW()/100000,"")</f>
        <v/>
      </c>
    </row>
    <row r="3968">
      <c r="A3968">
        <f>IF($F3968="","",IFERROR(IF(INDEX('Per Invoice'!$A$2:$A$2001,MATCH($F3968,'Per Invoice'!$B$2:$B$2001,0))=0,"",INDEX('Per Invoice'!$A$2:$A$2001,MATCH($F3968,'Per Invoice'!$B$2:$B$2001,0))),""))</f>
        <v/>
      </c>
      <c r="H3968" s="11" t="n"/>
      <c r="R3968" s="7">
        <f>IF($F3968="","",Q3968*Y3968/100)</f>
        <v/>
      </c>
      <c r="X3968" s="7" t="n"/>
      <c r="Y3968" s="7" t="n"/>
      <c r="Z3968" s="7">
        <f>IF($F3968="","",Y3968*AE3968/100)</f>
        <v/>
      </c>
      <c r="AA3968" s="7">
        <f>IF($F3968="","",Y3968-Z3968)</f>
        <v/>
      </c>
      <c r="AB3968" s="7">
        <f>IF($F3968="","",AA3968-R3968)</f>
        <v/>
      </c>
      <c r="AE3968">
        <f>IF($F3968="","",IF($AK3968=1,0,IF($AJ3968=1,Settings!$C$6,Settings!$C$7))*100)</f>
        <v/>
      </c>
      <c r="AG3968">
        <f>IF($F3968="","",$F3968&amp;"|"&amp;$D3968&amp;"")</f>
        <v/>
      </c>
      <c r="AH3968">
        <f>IF($F3968="","",IF(COUNTIF($AG$2:$AG3968,$AG3968)=1,1,0))</f>
        <v/>
      </c>
      <c r="AI3968">
        <f>IF($AH3968=1,SUMPRODUCT(--($AL$2:$AL$8001&lt;$AL3968))+1,"")</f>
        <v/>
      </c>
      <c r="AJ3968">
        <f>IF($F3968="","",IF(OR($U3968=TRUE(),$U3968="TRUE"),1,0))</f>
        <v/>
      </c>
      <c r="AK3968">
        <f>IF($F3968="","",IF($AD3968="Yes",1,0))</f>
        <v/>
      </c>
      <c r="AL3968">
        <f>IF($AH3968=1,IFERROR(IF(VALUE($F3968)&lt;100000000,VALUE($F3968),1000000000),IFERROR(IF(VALUE(MID($F3968,2,20))&lt;100000000,VALUE(MID($F3968,2,20)),1000000000),1000000000))+ROW()/100000,"")</f>
        <v/>
      </c>
    </row>
    <row r="3969">
      <c r="A3969">
        <f>IF($F3969="","",IFERROR(IF(INDEX('Per Invoice'!$A$2:$A$2001,MATCH($F3969,'Per Invoice'!$B$2:$B$2001,0))=0,"",INDEX('Per Invoice'!$A$2:$A$2001,MATCH($F3969,'Per Invoice'!$B$2:$B$2001,0))),""))</f>
        <v/>
      </c>
      <c r="H3969" s="11" t="n"/>
      <c r="R3969" s="7">
        <f>IF($F3969="","",Q3969*Y3969/100)</f>
        <v/>
      </c>
      <c r="X3969" s="7" t="n"/>
      <c r="Y3969" s="7" t="n"/>
      <c r="Z3969" s="7">
        <f>IF($F3969="","",Y3969*AE3969/100)</f>
        <v/>
      </c>
      <c r="AA3969" s="7">
        <f>IF($F3969="","",Y3969-Z3969)</f>
        <v/>
      </c>
      <c r="AB3969" s="7">
        <f>IF($F3969="","",AA3969-R3969)</f>
        <v/>
      </c>
      <c r="AE3969">
        <f>IF($F3969="","",IF($AK3969=1,0,IF($AJ3969=1,Settings!$C$6,Settings!$C$7))*100)</f>
        <v/>
      </c>
      <c r="AG3969">
        <f>IF($F3969="","",$F3969&amp;"|"&amp;$D3969&amp;"")</f>
        <v/>
      </c>
      <c r="AH3969">
        <f>IF($F3969="","",IF(COUNTIF($AG$2:$AG3969,$AG3969)=1,1,0))</f>
        <v/>
      </c>
      <c r="AI3969">
        <f>IF($AH3969=1,SUMPRODUCT(--($AL$2:$AL$8001&lt;$AL3969))+1,"")</f>
        <v/>
      </c>
      <c r="AJ3969">
        <f>IF($F3969="","",IF(OR($U3969=TRUE(),$U3969="TRUE"),1,0))</f>
        <v/>
      </c>
      <c r="AK3969">
        <f>IF($F3969="","",IF($AD3969="Yes",1,0))</f>
        <v/>
      </c>
      <c r="AL3969">
        <f>IF($AH3969=1,IFERROR(IF(VALUE($F3969)&lt;100000000,VALUE($F3969),1000000000),IFERROR(IF(VALUE(MID($F3969,2,20))&lt;100000000,VALUE(MID($F3969,2,20)),1000000000),1000000000))+ROW()/100000,"")</f>
        <v/>
      </c>
    </row>
    <row r="3970">
      <c r="A3970">
        <f>IF($F3970="","",IFERROR(IF(INDEX('Per Invoice'!$A$2:$A$2001,MATCH($F3970,'Per Invoice'!$B$2:$B$2001,0))=0,"",INDEX('Per Invoice'!$A$2:$A$2001,MATCH($F3970,'Per Invoice'!$B$2:$B$2001,0))),""))</f>
        <v/>
      </c>
      <c r="H3970" s="11" t="n"/>
      <c r="R3970" s="7">
        <f>IF($F3970="","",Q3970*Y3970/100)</f>
        <v/>
      </c>
      <c r="X3970" s="7" t="n"/>
      <c r="Y3970" s="7" t="n"/>
      <c r="Z3970" s="7">
        <f>IF($F3970="","",Y3970*AE3970/100)</f>
        <v/>
      </c>
      <c r="AA3970" s="7">
        <f>IF($F3970="","",Y3970-Z3970)</f>
        <v/>
      </c>
      <c r="AB3970" s="7">
        <f>IF($F3970="","",AA3970-R3970)</f>
        <v/>
      </c>
      <c r="AE3970">
        <f>IF($F3970="","",IF($AK3970=1,0,IF($AJ3970=1,Settings!$C$6,Settings!$C$7))*100)</f>
        <v/>
      </c>
      <c r="AG3970">
        <f>IF($F3970="","",$F3970&amp;"|"&amp;$D3970&amp;"")</f>
        <v/>
      </c>
      <c r="AH3970">
        <f>IF($F3970="","",IF(COUNTIF($AG$2:$AG3970,$AG3970)=1,1,0))</f>
        <v/>
      </c>
      <c r="AI3970">
        <f>IF($AH3970=1,SUMPRODUCT(--($AL$2:$AL$8001&lt;$AL3970))+1,"")</f>
        <v/>
      </c>
      <c r="AJ3970">
        <f>IF($F3970="","",IF(OR($U3970=TRUE(),$U3970="TRUE"),1,0))</f>
        <v/>
      </c>
      <c r="AK3970">
        <f>IF($F3970="","",IF($AD3970="Yes",1,0))</f>
        <v/>
      </c>
      <c r="AL3970">
        <f>IF($AH3970=1,IFERROR(IF(VALUE($F3970)&lt;100000000,VALUE($F3970),1000000000),IFERROR(IF(VALUE(MID($F3970,2,20))&lt;100000000,VALUE(MID($F3970,2,20)),1000000000),1000000000))+ROW()/100000,"")</f>
        <v/>
      </c>
    </row>
    <row r="3971">
      <c r="A3971">
        <f>IF($F3971="","",IFERROR(IF(INDEX('Per Invoice'!$A$2:$A$2001,MATCH($F3971,'Per Invoice'!$B$2:$B$2001,0))=0,"",INDEX('Per Invoice'!$A$2:$A$2001,MATCH($F3971,'Per Invoice'!$B$2:$B$2001,0))),""))</f>
        <v/>
      </c>
      <c r="H3971" s="11" t="n"/>
      <c r="R3971" s="7">
        <f>IF($F3971="","",Q3971*Y3971/100)</f>
        <v/>
      </c>
      <c r="X3971" s="7" t="n"/>
      <c r="Y3971" s="7" t="n"/>
      <c r="Z3971" s="7">
        <f>IF($F3971="","",Y3971*AE3971/100)</f>
        <v/>
      </c>
      <c r="AA3971" s="7">
        <f>IF($F3971="","",Y3971-Z3971)</f>
        <v/>
      </c>
      <c r="AB3971" s="7">
        <f>IF($F3971="","",AA3971-R3971)</f>
        <v/>
      </c>
      <c r="AE3971">
        <f>IF($F3971="","",IF($AK3971=1,0,IF($AJ3971=1,Settings!$C$6,Settings!$C$7))*100)</f>
        <v/>
      </c>
      <c r="AG3971">
        <f>IF($F3971="","",$F3971&amp;"|"&amp;$D3971&amp;"")</f>
        <v/>
      </c>
      <c r="AH3971">
        <f>IF($F3971="","",IF(COUNTIF($AG$2:$AG3971,$AG3971)=1,1,0))</f>
        <v/>
      </c>
      <c r="AI3971">
        <f>IF($AH3971=1,SUMPRODUCT(--($AL$2:$AL$8001&lt;$AL3971))+1,"")</f>
        <v/>
      </c>
      <c r="AJ3971">
        <f>IF($F3971="","",IF(OR($U3971=TRUE(),$U3971="TRUE"),1,0))</f>
        <v/>
      </c>
      <c r="AK3971">
        <f>IF($F3971="","",IF($AD3971="Yes",1,0))</f>
        <v/>
      </c>
      <c r="AL3971">
        <f>IF($AH3971=1,IFERROR(IF(VALUE($F3971)&lt;100000000,VALUE($F3971),1000000000),IFERROR(IF(VALUE(MID($F3971,2,20))&lt;100000000,VALUE(MID($F3971,2,20)),1000000000),1000000000))+ROW()/100000,"")</f>
        <v/>
      </c>
    </row>
    <row r="3972">
      <c r="A3972">
        <f>IF($F3972="","",IFERROR(IF(INDEX('Per Invoice'!$A$2:$A$2001,MATCH($F3972,'Per Invoice'!$B$2:$B$2001,0))=0,"",INDEX('Per Invoice'!$A$2:$A$2001,MATCH($F3972,'Per Invoice'!$B$2:$B$2001,0))),""))</f>
        <v/>
      </c>
      <c r="H3972" s="11" t="n"/>
      <c r="R3972" s="7">
        <f>IF($F3972="","",Q3972*Y3972/100)</f>
        <v/>
      </c>
      <c r="X3972" s="7" t="n"/>
      <c r="Y3972" s="7" t="n"/>
      <c r="Z3972" s="7">
        <f>IF($F3972="","",Y3972*AE3972/100)</f>
        <v/>
      </c>
      <c r="AA3972" s="7">
        <f>IF($F3972="","",Y3972-Z3972)</f>
        <v/>
      </c>
      <c r="AB3972" s="7">
        <f>IF($F3972="","",AA3972-R3972)</f>
        <v/>
      </c>
      <c r="AE3972">
        <f>IF($F3972="","",IF($AK3972=1,0,IF($AJ3972=1,Settings!$C$6,Settings!$C$7))*100)</f>
        <v/>
      </c>
      <c r="AG3972">
        <f>IF($F3972="","",$F3972&amp;"|"&amp;$D3972&amp;"")</f>
        <v/>
      </c>
      <c r="AH3972">
        <f>IF($F3972="","",IF(COUNTIF($AG$2:$AG3972,$AG3972)=1,1,0))</f>
        <v/>
      </c>
      <c r="AI3972">
        <f>IF($AH3972=1,SUMPRODUCT(--($AL$2:$AL$8001&lt;$AL3972))+1,"")</f>
        <v/>
      </c>
      <c r="AJ3972">
        <f>IF($F3972="","",IF(OR($U3972=TRUE(),$U3972="TRUE"),1,0))</f>
        <v/>
      </c>
      <c r="AK3972">
        <f>IF($F3972="","",IF($AD3972="Yes",1,0))</f>
        <v/>
      </c>
      <c r="AL3972">
        <f>IF($AH3972=1,IFERROR(IF(VALUE($F3972)&lt;100000000,VALUE($F3972),1000000000),IFERROR(IF(VALUE(MID($F3972,2,20))&lt;100000000,VALUE(MID($F3972,2,20)),1000000000),1000000000))+ROW()/100000,"")</f>
        <v/>
      </c>
    </row>
    <row r="3973">
      <c r="A3973">
        <f>IF($F3973="","",IFERROR(IF(INDEX('Per Invoice'!$A$2:$A$2001,MATCH($F3973,'Per Invoice'!$B$2:$B$2001,0))=0,"",INDEX('Per Invoice'!$A$2:$A$2001,MATCH($F3973,'Per Invoice'!$B$2:$B$2001,0))),""))</f>
        <v/>
      </c>
      <c r="H3973" s="11" t="n"/>
      <c r="R3973" s="7">
        <f>IF($F3973="","",Q3973*Y3973/100)</f>
        <v/>
      </c>
      <c r="X3973" s="7" t="n"/>
      <c r="Y3973" s="7" t="n"/>
      <c r="Z3973" s="7">
        <f>IF($F3973="","",Y3973*AE3973/100)</f>
        <v/>
      </c>
      <c r="AA3973" s="7">
        <f>IF($F3973="","",Y3973-Z3973)</f>
        <v/>
      </c>
      <c r="AB3973" s="7">
        <f>IF($F3973="","",AA3973-R3973)</f>
        <v/>
      </c>
      <c r="AE3973">
        <f>IF($F3973="","",IF($AK3973=1,0,IF($AJ3973=1,Settings!$C$6,Settings!$C$7))*100)</f>
        <v/>
      </c>
      <c r="AG3973">
        <f>IF($F3973="","",$F3973&amp;"|"&amp;$D3973&amp;"")</f>
        <v/>
      </c>
      <c r="AH3973">
        <f>IF($F3973="","",IF(COUNTIF($AG$2:$AG3973,$AG3973)=1,1,0))</f>
        <v/>
      </c>
      <c r="AI3973">
        <f>IF($AH3973=1,SUMPRODUCT(--($AL$2:$AL$8001&lt;$AL3973))+1,"")</f>
        <v/>
      </c>
      <c r="AJ3973">
        <f>IF($F3973="","",IF(OR($U3973=TRUE(),$U3973="TRUE"),1,0))</f>
        <v/>
      </c>
      <c r="AK3973">
        <f>IF($F3973="","",IF($AD3973="Yes",1,0))</f>
        <v/>
      </c>
      <c r="AL3973">
        <f>IF($AH3973=1,IFERROR(IF(VALUE($F3973)&lt;100000000,VALUE($F3973),1000000000),IFERROR(IF(VALUE(MID($F3973,2,20))&lt;100000000,VALUE(MID($F3973,2,20)),1000000000),1000000000))+ROW()/100000,"")</f>
        <v/>
      </c>
    </row>
    <row r="3974">
      <c r="A3974">
        <f>IF($F3974="","",IFERROR(IF(INDEX('Per Invoice'!$A$2:$A$2001,MATCH($F3974,'Per Invoice'!$B$2:$B$2001,0))=0,"",INDEX('Per Invoice'!$A$2:$A$2001,MATCH($F3974,'Per Invoice'!$B$2:$B$2001,0))),""))</f>
        <v/>
      </c>
      <c r="H3974" s="11" t="n"/>
      <c r="R3974" s="7">
        <f>IF($F3974="","",Q3974*Y3974/100)</f>
        <v/>
      </c>
      <c r="X3974" s="7" t="n"/>
      <c r="Y3974" s="7" t="n"/>
      <c r="Z3974" s="7">
        <f>IF($F3974="","",Y3974*AE3974/100)</f>
        <v/>
      </c>
      <c r="AA3974" s="7">
        <f>IF($F3974="","",Y3974-Z3974)</f>
        <v/>
      </c>
      <c r="AB3974" s="7">
        <f>IF($F3974="","",AA3974-R3974)</f>
        <v/>
      </c>
      <c r="AE3974">
        <f>IF($F3974="","",IF($AK3974=1,0,IF($AJ3974=1,Settings!$C$6,Settings!$C$7))*100)</f>
        <v/>
      </c>
      <c r="AG3974">
        <f>IF($F3974="","",$F3974&amp;"|"&amp;$D3974&amp;"")</f>
        <v/>
      </c>
      <c r="AH3974">
        <f>IF($F3974="","",IF(COUNTIF($AG$2:$AG3974,$AG3974)=1,1,0))</f>
        <v/>
      </c>
      <c r="AI3974">
        <f>IF($AH3974=1,SUMPRODUCT(--($AL$2:$AL$8001&lt;$AL3974))+1,"")</f>
        <v/>
      </c>
      <c r="AJ3974">
        <f>IF($F3974="","",IF(OR($U3974=TRUE(),$U3974="TRUE"),1,0))</f>
        <v/>
      </c>
      <c r="AK3974">
        <f>IF($F3974="","",IF($AD3974="Yes",1,0))</f>
        <v/>
      </c>
      <c r="AL3974">
        <f>IF($AH3974=1,IFERROR(IF(VALUE($F3974)&lt;100000000,VALUE($F3974),1000000000),IFERROR(IF(VALUE(MID($F3974,2,20))&lt;100000000,VALUE(MID($F3974,2,20)),1000000000),1000000000))+ROW()/100000,"")</f>
        <v/>
      </c>
    </row>
    <row r="3975">
      <c r="A3975">
        <f>IF($F3975="","",IFERROR(IF(INDEX('Per Invoice'!$A$2:$A$2001,MATCH($F3975,'Per Invoice'!$B$2:$B$2001,0))=0,"",INDEX('Per Invoice'!$A$2:$A$2001,MATCH($F3975,'Per Invoice'!$B$2:$B$2001,0))),""))</f>
        <v/>
      </c>
      <c r="H3975" s="11" t="n"/>
      <c r="R3975" s="7">
        <f>IF($F3975="","",Q3975*Y3975/100)</f>
        <v/>
      </c>
      <c r="X3975" s="7" t="n"/>
      <c r="Y3975" s="7" t="n"/>
      <c r="Z3975" s="7">
        <f>IF($F3975="","",Y3975*AE3975/100)</f>
        <v/>
      </c>
      <c r="AA3975" s="7">
        <f>IF($F3975="","",Y3975-Z3975)</f>
        <v/>
      </c>
      <c r="AB3975" s="7">
        <f>IF($F3975="","",AA3975-R3975)</f>
        <v/>
      </c>
      <c r="AE3975">
        <f>IF($F3975="","",IF($AK3975=1,0,IF($AJ3975=1,Settings!$C$6,Settings!$C$7))*100)</f>
        <v/>
      </c>
      <c r="AG3975">
        <f>IF($F3975="","",$F3975&amp;"|"&amp;$D3975&amp;"")</f>
        <v/>
      </c>
      <c r="AH3975">
        <f>IF($F3975="","",IF(COUNTIF($AG$2:$AG3975,$AG3975)=1,1,0))</f>
        <v/>
      </c>
      <c r="AI3975">
        <f>IF($AH3975=1,SUMPRODUCT(--($AL$2:$AL$8001&lt;$AL3975))+1,"")</f>
        <v/>
      </c>
      <c r="AJ3975">
        <f>IF($F3975="","",IF(OR($U3975=TRUE(),$U3975="TRUE"),1,0))</f>
        <v/>
      </c>
      <c r="AK3975">
        <f>IF($F3975="","",IF($AD3975="Yes",1,0))</f>
        <v/>
      </c>
      <c r="AL3975">
        <f>IF($AH3975=1,IFERROR(IF(VALUE($F3975)&lt;100000000,VALUE($F3975),1000000000),IFERROR(IF(VALUE(MID($F3975,2,20))&lt;100000000,VALUE(MID($F3975,2,20)),1000000000),1000000000))+ROW()/100000,"")</f>
        <v/>
      </c>
    </row>
    <row r="3976">
      <c r="A3976">
        <f>IF($F3976="","",IFERROR(IF(INDEX('Per Invoice'!$A$2:$A$2001,MATCH($F3976,'Per Invoice'!$B$2:$B$2001,0))=0,"",INDEX('Per Invoice'!$A$2:$A$2001,MATCH($F3976,'Per Invoice'!$B$2:$B$2001,0))),""))</f>
        <v/>
      </c>
      <c r="H3976" s="11" t="n"/>
      <c r="R3976" s="7">
        <f>IF($F3976="","",Q3976*Y3976/100)</f>
        <v/>
      </c>
      <c r="X3976" s="7" t="n"/>
      <c r="Y3976" s="7" t="n"/>
      <c r="Z3976" s="7">
        <f>IF($F3976="","",Y3976*AE3976/100)</f>
        <v/>
      </c>
      <c r="AA3976" s="7">
        <f>IF($F3976="","",Y3976-Z3976)</f>
        <v/>
      </c>
      <c r="AB3976" s="7">
        <f>IF($F3976="","",AA3976-R3976)</f>
        <v/>
      </c>
      <c r="AE3976">
        <f>IF($F3976="","",IF($AK3976=1,0,IF($AJ3976=1,Settings!$C$6,Settings!$C$7))*100)</f>
        <v/>
      </c>
      <c r="AG3976">
        <f>IF($F3976="","",$F3976&amp;"|"&amp;$D3976&amp;"")</f>
        <v/>
      </c>
      <c r="AH3976">
        <f>IF($F3976="","",IF(COUNTIF($AG$2:$AG3976,$AG3976)=1,1,0))</f>
        <v/>
      </c>
      <c r="AI3976">
        <f>IF($AH3976=1,SUMPRODUCT(--($AL$2:$AL$8001&lt;$AL3976))+1,"")</f>
        <v/>
      </c>
      <c r="AJ3976">
        <f>IF($F3976="","",IF(OR($U3976=TRUE(),$U3976="TRUE"),1,0))</f>
        <v/>
      </c>
      <c r="AK3976">
        <f>IF($F3976="","",IF($AD3976="Yes",1,0))</f>
        <v/>
      </c>
      <c r="AL3976">
        <f>IF($AH3976=1,IFERROR(IF(VALUE($F3976)&lt;100000000,VALUE($F3976),1000000000),IFERROR(IF(VALUE(MID($F3976,2,20))&lt;100000000,VALUE(MID($F3976,2,20)),1000000000),1000000000))+ROW()/100000,"")</f>
        <v/>
      </c>
    </row>
    <row r="3977">
      <c r="A3977">
        <f>IF($F3977="","",IFERROR(IF(INDEX('Per Invoice'!$A$2:$A$2001,MATCH($F3977,'Per Invoice'!$B$2:$B$2001,0))=0,"",INDEX('Per Invoice'!$A$2:$A$2001,MATCH($F3977,'Per Invoice'!$B$2:$B$2001,0))),""))</f>
        <v/>
      </c>
      <c r="H3977" s="11" t="n"/>
      <c r="R3977" s="7">
        <f>IF($F3977="","",Q3977*Y3977/100)</f>
        <v/>
      </c>
      <c r="X3977" s="7" t="n"/>
      <c r="Y3977" s="7" t="n"/>
      <c r="Z3977" s="7">
        <f>IF($F3977="","",Y3977*AE3977/100)</f>
        <v/>
      </c>
      <c r="AA3977" s="7">
        <f>IF($F3977="","",Y3977-Z3977)</f>
        <v/>
      </c>
      <c r="AB3977" s="7">
        <f>IF($F3977="","",AA3977-R3977)</f>
        <v/>
      </c>
      <c r="AE3977">
        <f>IF($F3977="","",IF($AK3977=1,0,IF($AJ3977=1,Settings!$C$6,Settings!$C$7))*100)</f>
        <v/>
      </c>
      <c r="AG3977">
        <f>IF($F3977="","",$F3977&amp;"|"&amp;$D3977&amp;"")</f>
        <v/>
      </c>
      <c r="AH3977">
        <f>IF($F3977="","",IF(COUNTIF($AG$2:$AG3977,$AG3977)=1,1,0))</f>
        <v/>
      </c>
      <c r="AI3977">
        <f>IF($AH3977=1,SUMPRODUCT(--($AL$2:$AL$8001&lt;$AL3977))+1,"")</f>
        <v/>
      </c>
      <c r="AJ3977">
        <f>IF($F3977="","",IF(OR($U3977=TRUE(),$U3977="TRUE"),1,0))</f>
        <v/>
      </c>
      <c r="AK3977">
        <f>IF($F3977="","",IF($AD3977="Yes",1,0))</f>
        <v/>
      </c>
      <c r="AL3977">
        <f>IF($AH3977=1,IFERROR(IF(VALUE($F3977)&lt;100000000,VALUE($F3977),1000000000),IFERROR(IF(VALUE(MID($F3977,2,20))&lt;100000000,VALUE(MID($F3977,2,20)),1000000000),1000000000))+ROW()/100000,"")</f>
        <v/>
      </c>
    </row>
    <row r="3978">
      <c r="A3978">
        <f>IF($F3978="","",IFERROR(IF(INDEX('Per Invoice'!$A$2:$A$2001,MATCH($F3978,'Per Invoice'!$B$2:$B$2001,0))=0,"",INDEX('Per Invoice'!$A$2:$A$2001,MATCH($F3978,'Per Invoice'!$B$2:$B$2001,0))),""))</f>
        <v/>
      </c>
      <c r="H3978" s="11" t="n"/>
      <c r="R3978" s="7">
        <f>IF($F3978="","",Q3978*Y3978/100)</f>
        <v/>
      </c>
      <c r="X3978" s="7" t="n"/>
      <c r="Y3978" s="7" t="n"/>
      <c r="Z3978" s="7">
        <f>IF($F3978="","",Y3978*AE3978/100)</f>
        <v/>
      </c>
      <c r="AA3978" s="7">
        <f>IF($F3978="","",Y3978-Z3978)</f>
        <v/>
      </c>
      <c r="AB3978" s="7">
        <f>IF($F3978="","",AA3978-R3978)</f>
        <v/>
      </c>
      <c r="AE3978">
        <f>IF($F3978="","",IF($AK3978=1,0,IF($AJ3978=1,Settings!$C$6,Settings!$C$7))*100)</f>
        <v/>
      </c>
      <c r="AG3978">
        <f>IF($F3978="","",$F3978&amp;"|"&amp;$D3978&amp;"")</f>
        <v/>
      </c>
      <c r="AH3978">
        <f>IF($F3978="","",IF(COUNTIF($AG$2:$AG3978,$AG3978)=1,1,0))</f>
        <v/>
      </c>
      <c r="AI3978">
        <f>IF($AH3978=1,SUMPRODUCT(--($AL$2:$AL$8001&lt;$AL3978))+1,"")</f>
        <v/>
      </c>
      <c r="AJ3978">
        <f>IF($F3978="","",IF(OR($U3978=TRUE(),$U3978="TRUE"),1,0))</f>
        <v/>
      </c>
      <c r="AK3978">
        <f>IF($F3978="","",IF($AD3978="Yes",1,0))</f>
        <v/>
      </c>
      <c r="AL3978">
        <f>IF($AH3978=1,IFERROR(IF(VALUE($F3978)&lt;100000000,VALUE($F3978),1000000000),IFERROR(IF(VALUE(MID($F3978,2,20))&lt;100000000,VALUE(MID($F3978,2,20)),1000000000),1000000000))+ROW()/100000,"")</f>
        <v/>
      </c>
    </row>
    <row r="3979">
      <c r="A3979">
        <f>IF($F3979="","",IFERROR(IF(INDEX('Per Invoice'!$A$2:$A$2001,MATCH($F3979,'Per Invoice'!$B$2:$B$2001,0))=0,"",INDEX('Per Invoice'!$A$2:$A$2001,MATCH($F3979,'Per Invoice'!$B$2:$B$2001,0))),""))</f>
        <v/>
      </c>
      <c r="H3979" s="11" t="n"/>
      <c r="R3979" s="7">
        <f>IF($F3979="","",Q3979*Y3979/100)</f>
        <v/>
      </c>
      <c r="X3979" s="7" t="n"/>
      <c r="Y3979" s="7" t="n"/>
      <c r="Z3979" s="7">
        <f>IF($F3979="","",Y3979*AE3979/100)</f>
        <v/>
      </c>
      <c r="AA3979" s="7">
        <f>IF($F3979="","",Y3979-Z3979)</f>
        <v/>
      </c>
      <c r="AB3979" s="7">
        <f>IF($F3979="","",AA3979-R3979)</f>
        <v/>
      </c>
      <c r="AE3979">
        <f>IF($F3979="","",IF($AK3979=1,0,IF($AJ3979=1,Settings!$C$6,Settings!$C$7))*100)</f>
        <v/>
      </c>
      <c r="AG3979">
        <f>IF($F3979="","",$F3979&amp;"|"&amp;$D3979&amp;"")</f>
        <v/>
      </c>
      <c r="AH3979">
        <f>IF($F3979="","",IF(COUNTIF($AG$2:$AG3979,$AG3979)=1,1,0))</f>
        <v/>
      </c>
      <c r="AI3979">
        <f>IF($AH3979=1,SUMPRODUCT(--($AL$2:$AL$8001&lt;$AL3979))+1,"")</f>
        <v/>
      </c>
      <c r="AJ3979">
        <f>IF($F3979="","",IF(OR($U3979=TRUE(),$U3979="TRUE"),1,0))</f>
        <v/>
      </c>
      <c r="AK3979">
        <f>IF($F3979="","",IF($AD3979="Yes",1,0))</f>
        <v/>
      </c>
      <c r="AL3979">
        <f>IF($AH3979=1,IFERROR(IF(VALUE($F3979)&lt;100000000,VALUE($F3979),1000000000),IFERROR(IF(VALUE(MID($F3979,2,20))&lt;100000000,VALUE(MID($F3979,2,20)),1000000000),1000000000))+ROW()/100000,"")</f>
        <v/>
      </c>
    </row>
    <row r="3980">
      <c r="A3980">
        <f>IF($F3980="","",IFERROR(IF(INDEX('Per Invoice'!$A$2:$A$2001,MATCH($F3980,'Per Invoice'!$B$2:$B$2001,0))=0,"",INDEX('Per Invoice'!$A$2:$A$2001,MATCH($F3980,'Per Invoice'!$B$2:$B$2001,0))),""))</f>
        <v/>
      </c>
      <c r="H3980" s="11" t="n"/>
      <c r="R3980" s="7">
        <f>IF($F3980="","",Q3980*Y3980/100)</f>
        <v/>
      </c>
      <c r="X3980" s="7" t="n"/>
      <c r="Y3980" s="7" t="n"/>
      <c r="Z3980" s="7">
        <f>IF($F3980="","",Y3980*AE3980/100)</f>
        <v/>
      </c>
      <c r="AA3980" s="7">
        <f>IF($F3980="","",Y3980-Z3980)</f>
        <v/>
      </c>
      <c r="AB3980" s="7">
        <f>IF($F3980="","",AA3980-R3980)</f>
        <v/>
      </c>
      <c r="AE3980">
        <f>IF($F3980="","",IF($AK3980=1,0,IF($AJ3980=1,Settings!$C$6,Settings!$C$7))*100)</f>
        <v/>
      </c>
      <c r="AG3980">
        <f>IF($F3980="","",$F3980&amp;"|"&amp;$D3980&amp;"")</f>
        <v/>
      </c>
      <c r="AH3980">
        <f>IF($F3980="","",IF(COUNTIF($AG$2:$AG3980,$AG3980)=1,1,0))</f>
        <v/>
      </c>
      <c r="AI3980">
        <f>IF($AH3980=1,SUMPRODUCT(--($AL$2:$AL$8001&lt;$AL3980))+1,"")</f>
        <v/>
      </c>
      <c r="AJ3980">
        <f>IF($F3980="","",IF(OR($U3980=TRUE(),$U3980="TRUE"),1,0))</f>
        <v/>
      </c>
      <c r="AK3980">
        <f>IF($F3980="","",IF($AD3980="Yes",1,0))</f>
        <v/>
      </c>
      <c r="AL3980">
        <f>IF($AH3980=1,IFERROR(IF(VALUE($F3980)&lt;100000000,VALUE($F3980),1000000000),IFERROR(IF(VALUE(MID($F3980,2,20))&lt;100000000,VALUE(MID($F3980,2,20)),1000000000),1000000000))+ROW()/100000,"")</f>
        <v/>
      </c>
    </row>
    <row r="3981">
      <c r="A3981">
        <f>IF($F3981="","",IFERROR(IF(INDEX('Per Invoice'!$A$2:$A$2001,MATCH($F3981,'Per Invoice'!$B$2:$B$2001,0))=0,"",INDEX('Per Invoice'!$A$2:$A$2001,MATCH($F3981,'Per Invoice'!$B$2:$B$2001,0))),""))</f>
        <v/>
      </c>
      <c r="H3981" s="11" t="n"/>
      <c r="R3981" s="7">
        <f>IF($F3981="","",Q3981*Y3981/100)</f>
        <v/>
      </c>
      <c r="X3981" s="7" t="n"/>
      <c r="Y3981" s="7" t="n"/>
      <c r="Z3981" s="7">
        <f>IF($F3981="","",Y3981*AE3981/100)</f>
        <v/>
      </c>
      <c r="AA3981" s="7">
        <f>IF($F3981="","",Y3981-Z3981)</f>
        <v/>
      </c>
      <c r="AB3981" s="7">
        <f>IF($F3981="","",AA3981-R3981)</f>
        <v/>
      </c>
      <c r="AE3981">
        <f>IF($F3981="","",IF($AK3981=1,0,IF($AJ3981=1,Settings!$C$6,Settings!$C$7))*100)</f>
        <v/>
      </c>
      <c r="AG3981">
        <f>IF($F3981="","",$F3981&amp;"|"&amp;$D3981&amp;"")</f>
        <v/>
      </c>
      <c r="AH3981">
        <f>IF($F3981="","",IF(COUNTIF($AG$2:$AG3981,$AG3981)=1,1,0))</f>
        <v/>
      </c>
      <c r="AI3981">
        <f>IF($AH3981=1,SUMPRODUCT(--($AL$2:$AL$8001&lt;$AL3981))+1,"")</f>
        <v/>
      </c>
      <c r="AJ3981">
        <f>IF($F3981="","",IF(OR($U3981=TRUE(),$U3981="TRUE"),1,0))</f>
        <v/>
      </c>
      <c r="AK3981">
        <f>IF($F3981="","",IF($AD3981="Yes",1,0))</f>
        <v/>
      </c>
      <c r="AL3981">
        <f>IF($AH3981=1,IFERROR(IF(VALUE($F3981)&lt;100000000,VALUE($F3981),1000000000),IFERROR(IF(VALUE(MID($F3981,2,20))&lt;100000000,VALUE(MID($F3981,2,20)),1000000000),1000000000))+ROW()/100000,"")</f>
        <v/>
      </c>
    </row>
    <row r="3982">
      <c r="A3982">
        <f>IF($F3982="","",IFERROR(IF(INDEX('Per Invoice'!$A$2:$A$2001,MATCH($F3982,'Per Invoice'!$B$2:$B$2001,0))=0,"",INDEX('Per Invoice'!$A$2:$A$2001,MATCH($F3982,'Per Invoice'!$B$2:$B$2001,0))),""))</f>
        <v/>
      </c>
      <c r="H3982" s="11" t="n"/>
      <c r="R3982" s="7">
        <f>IF($F3982="","",Q3982*Y3982/100)</f>
        <v/>
      </c>
      <c r="X3982" s="7" t="n"/>
      <c r="Y3982" s="7" t="n"/>
      <c r="Z3982" s="7">
        <f>IF($F3982="","",Y3982*AE3982/100)</f>
        <v/>
      </c>
      <c r="AA3982" s="7">
        <f>IF($F3982="","",Y3982-Z3982)</f>
        <v/>
      </c>
      <c r="AB3982" s="7">
        <f>IF($F3982="","",AA3982-R3982)</f>
        <v/>
      </c>
      <c r="AE3982">
        <f>IF($F3982="","",IF($AK3982=1,0,IF($AJ3982=1,Settings!$C$6,Settings!$C$7))*100)</f>
        <v/>
      </c>
      <c r="AG3982">
        <f>IF($F3982="","",$F3982&amp;"|"&amp;$D3982&amp;"")</f>
        <v/>
      </c>
      <c r="AH3982">
        <f>IF($F3982="","",IF(COUNTIF($AG$2:$AG3982,$AG3982)=1,1,0))</f>
        <v/>
      </c>
      <c r="AI3982">
        <f>IF($AH3982=1,SUMPRODUCT(--($AL$2:$AL$8001&lt;$AL3982))+1,"")</f>
        <v/>
      </c>
      <c r="AJ3982">
        <f>IF($F3982="","",IF(OR($U3982=TRUE(),$U3982="TRUE"),1,0))</f>
        <v/>
      </c>
      <c r="AK3982">
        <f>IF($F3982="","",IF($AD3982="Yes",1,0))</f>
        <v/>
      </c>
      <c r="AL3982">
        <f>IF($AH3982=1,IFERROR(IF(VALUE($F3982)&lt;100000000,VALUE($F3982),1000000000),IFERROR(IF(VALUE(MID($F3982,2,20))&lt;100000000,VALUE(MID($F3982,2,20)),1000000000),1000000000))+ROW()/100000,"")</f>
        <v/>
      </c>
    </row>
    <row r="3983">
      <c r="A3983">
        <f>IF($F3983="","",IFERROR(IF(INDEX('Per Invoice'!$A$2:$A$2001,MATCH($F3983,'Per Invoice'!$B$2:$B$2001,0))=0,"",INDEX('Per Invoice'!$A$2:$A$2001,MATCH($F3983,'Per Invoice'!$B$2:$B$2001,0))),""))</f>
        <v/>
      </c>
      <c r="H3983" s="11" t="n"/>
      <c r="R3983" s="7">
        <f>IF($F3983="","",Q3983*Y3983/100)</f>
        <v/>
      </c>
      <c r="X3983" s="7" t="n"/>
      <c r="Y3983" s="7" t="n"/>
      <c r="Z3983" s="7">
        <f>IF($F3983="","",Y3983*AE3983/100)</f>
        <v/>
      </c>
      <c r="AA3983" s="7">
        <f>IF($F3983="","",Y3983-Z3983)</f>
        <v/>
      </c>
      <c r="AB3983" s="7">
        <f>IF($F3983="","",AA3983-R3983)</f>
        <v/>
      </c>
      <c r="AE3983">
        <f>IF($F3983="","",IF($AK3983=1,0,IF($AJ3983=1,Settings!$C$6,Settings!$C$7))*100)</f>
        <v/>
      </c>
      <c r="AG3983">
        <f>IF($F3983="","",$F3983&amp;"|"&amp;$D3983&amp;"")</f>
        <v/>
      </c>
      <c r="AH3983">
        <f>IF($F3983="","",IF(COUNTIF($AG$2:$AG3983,$AG3983)=1,1,0))</f>
        <v/>
      </c>
      <c r="AI3983">
        <f>IF($AH3983=1,SUMPRODUCT(--($AL$2:$AL$8001&lt;$AL3983))+1,"")</f>
        <v/>
      </c>
      <c r="AJ3983">
        <f>IF($F3983="","",IF(OR($U3983=TRUE(),$U3983="TRUE"),1,0))</f>
        <v/>
      </c>
      <c r="AK3983">
        <f>IF($F3983="","",IF($AD3983="Yes",1,0))</f>
        <v/>
      </c>
      <c r="AL3983">
        <f>IF($AH3983=1,IFERROR(IF(VALUE($F3983)&lt;100000000,VALUE($F3983),1000000000),IFERROR(IF(VALUE(MID($F3983,2,20))&lt;100000000,VALUE(MID($F3983,2,20)),1000000000),1000000000))+ROW()/100000,"")</f>
        <v/>
      </c>
    </row>
    <row r="3984">
      <c r="A3984">
        <f>IF($F3984="","",IFERROR(IF(INDEX('Per Invoice'!$A$2:$A$2001,MATCH($F3984,'Per Invoice'!$B$2:$B$2001,0))=0,"",INDEX('Per Invoice'!$A$2:$A$2001,MATCH($F3984,'Per Invoice'!$B$2:$B$2001,0))),""))</f>
        <v/>
      </c>
      <c r="H3984" s="11" t="n"/>
      <c r="R3984" s="7">
        <f>IF($F3984="","",Q3984*Y3984/100)</f>
        <v/>
      </c>
      <c r="X3984" s="7" t="n"/>
      <c r="Y3984" s="7" t="n"/>
      <c r="Z3984" s="7">
        <f>IF($F3984="","",Y3984*AE3984/100)</f>
        <v/>
      </c>
      <c r="AA3984" s="7">
        <f>IF($F3984="","",Y3984-Z3984)</f>
        <v/>
      </c>
      <c r="AB3984" s="7">
        <f>IF($F3984="","",AA3984-R3984)</f>
        <v/>
      </c>
      <c r="AE3984">
        <f>IF($F3984="","",IF($AK3984=1,0,IF($AJ3984=1,Settings!$C$6,Settings!$C$7))*100)</f>
        <v/>
      </c>
      <c r="AG3984">
        <f>IF($F3984="","",$F3984&amp;"|"&amp;$D3984&amp;"")</f>
        <v/>
      </c>
      <c r="AH3984">
        <f>IF($F3984="","",IF(COUNTIF($AG$2:$AG3984,$AG3984)=1,1,0))</f>
        <v/>
      </c>
      <c r="AI3984">
        <f>IF($AH3984=1,SUMPRODUCT(--($AL$2:$AL$8001&lt;$AL3984))+1,"")</f>
        <v/>
      </c>
      <c r="AJ3984">
        <f>IF($F3984="","",IF(OR($U3984=TRUE(),$U3984="TRUE"),1,0))</f>
        <v/>
      </c>
      <c r="AK3984">
        <f>IF($F3984="","",IF($AD3984="Yes",1,0))</f>
        <v/>
      </c>
      <c r="AL3984">
        <f>IF($AH3984=1,IFERROR(IF(VALUE($F3984)&lt;100000000,VALUE($F3984),1000000000),IFERROR(IF(VALUE(MID($F3984,2,20))&lt;100000000,VALUE(MID($F3984,2,20)),1000000000),1000000000))+ROW()/100000,"")</f>
        <v/>
      </c>
    </row>
    <row r="3985">
      <c r="A3985">
        <f>IF($F3985="","",IFERROR(IF(INDEX('Per Invoice'!$A$2:$A$2001,MATCH($F3985,'Per Invoice'!$B$2:$B$2001,0))=0,"",INDEX('Per Invoice'!$A$2:$A$2001,MATCH($F3985,'Per Invoice'!$B$2:$B$2001,0))),""))</f>
        <v/>
      </c>
      <c r="H3985" s="11" t="n"/>
      <c r="R3985" s="7">
        <f>IF($F3985="","",Q3985*Y3985/100)</f>
        <v/>
      </c>
      <c r="X3985" s="7" t="n"/>
      <c r="Y3985" s="7" t="n"/>
      <c r="Z3985" s="7">
        <f>IF($F3985="","",Y3985*AE3985/100)</f>
        <v/>
      </c>
      <c r="AA3985" s="7">
        <f>IF($F3985="","",Y3985-Z3985)</f>
        <v/>
      </c>
      <c r="AB3985" s="7">
        <f>IF($F3985="","",AA3985-R3985)</f>
        <v/>
      </c>
      <c r="AE3985">
        <f>IF($F3985="","",IF($AK3985=1,0,IF($AJ3985=1,Settings!$C$6,Settings!$C$7))*100)</f>
        <v/>
      </c>
      <c r="AG3985">
        <f>IF($F3985="","",$F3985&amp;"|"&amp;$D3985&amp;"")</f>
        <v/>
      </c>
      <c r="AH3985">
        <f>IF($F3985="","",IF(COUNTIF($AG$2:$AG3985,$AG3985)=1,1,0))</f>
        <v/>
      </c>
      <c r="AI3985">
        <f>IF($AH3985=1,SUMPRODUCT(--($AL$2:$AL$8001&lt;$AL3985))+1,"")</f>
        <v/>
      </c>
      <c r="AJ3985">
        <f>IF($F3985="","",IF(OR($U3985=TRUE(),$U3985="TRUE"),1,0))</f>
        <v/>
      </c>
      <c r="AK3985">
        <f>IF($F3985="","",IF($AD3985="Yes",1,0))</f>
        <v/>
      </c>
      <c r="AL3985">
        <f>IF($AH3985=1,IFERROR(IF(VALUE($F3985)&lt;100000000,VALUE($F3985),1000000000),IFERROR(IF(VALUE(MID($F3985,2,20))&lt;100000000,VALUE(MID($F3985,2,20)),1000000000),1000000000))+ROW()/100000,"")</f>
        <v/>
      </c>
    </row>
    <row r="3986">
      <c r="A3986">
        <f>IF($F3986="","",IFERROR(IF(INDEX('Per Invoice'!$A$2:$A$2001,MATCH($F3986,'Per Invoice'!$B$2:$B$2001,0))=0,"",INDEX('Per Invoice'!$A$2:$A$2001,MATCH($F3986,'Per Invoice'!$B$2:$B$2001,0))),""))</f>
        <v/>
      </c>
      <c r="H3986" s="11" t="n"/>
      <c r="R3986" s="7">
        <f>IF($F3986="","",Q3986*Y3986/100)</f>
        <v/>
      </c>
      <c r="X3986" s="7" t="n"/>
      <c r="Y3986" s="7" t="n"/>
      <c r="Z3986" s="7">
        <f>IF($F3986="","",Y3986*AE3986/100)</f>
        <v/>
      </c>
      <c r="AA3986" s="7">
        <f>IF($F3986="","",Y3986-Z3986)</f>
        <v/>
      </c>
      <c r="AB3986" s="7">
        <f>IF($F3986="","",AA3986-R3986)</f>
        <v/>
      </c>
      <c r="AE3986">
        <f>IF($F3986="","",IF($AK3986=1,0,IF($AJ3986=1,Settings!$C$6,Settings!$C$7))*100)</f>
        <v/>
      </c>
      <c r="AG3986">
        <f>IF($F3986="","",$F3986&amp;"|"&amp;$D3986&amp;"")</f>
        <v/>
      </c>
      <c r="AH3986">
        <f>IF($F3986="","",IF(COUNTIF($AG$2:$AG3986,$AG3986)=1,1,0))</f>
        <v/>
      </c>
      <c r="AI3986">
        <f>IF($AH3986=1,SUMPRODUCT(--($AL$2:$AL$8001&lt;$AL3986))+1,"")</f>
        <v/>
      </c>
      <c r="AJ3986">
        <f>IF($F3986="","",IF(OR($U3986=TRUE(),$U3986="TRUE"),1,0))</f>
        <v/>
      </c>
      <c r="AK3986">
        <f>IF($F3986="","",IF($AD3986="Yes",1,0))</f>
        <v/>
      </c>
      <c r="AL3986">
        <f>IF($AH3986=1,IFERROR(IF(VALUE($F3986)&lt;100000000,VALUE($F3986),1000000000),IFERROR(IF(VALUE(MID($F3986,2,20))&lt;100000000,VALUE(MID($F3986,2,20)),1000000000),1000000000))+ROW()/100000,"")</f>
        <v/>
      </c>
    </row>
    <row r="3987">
      <c r="A3987">
        <f>IF($F3987="","",IFERROR(IF(INDEX('Per Invoice'!$A$2:$A$2001,MATCH($F3987,'Per Invoice'!$B$2:$B$2001,0))=0,"",INDEX('Per Invoice'!$A$2:$A$2001,MATCH($F3987,'Per Invoice'!$B$2:$B$2001,0))),""))</f>
        <v/>
      </c>
      <c r="H3987" s="11" t="n"/>
      <c r="R3987" s="7">
        <f>IF($F3987="","",Q3987*Y3987/100)</f>
        <v/>
      </c>
      <c r="X3987" s="7" t="n"/>
      <c r="Y3987" s="7" t="n"/>
      <c r="Z3987" s="7">
        <f>IF($F3987="","",Y3987*AE3987/100)</f>
        <v/>
      </c>
      <c r="AA3987" s="7">
        <f>IF($F3987="","",Y3987-Z3987)</f>
        <v/>
      </c>
      <c r="AB3987" s="7">
        <f>IF($F3987="","",AA3987-R3987)</f>
        <v/>
      </c>
      <c r="AE3987">
        <f>IF($F3987="","",IF($AK3987=1,0,IF($AJ3987=1,Settings!$C$6,Settings!$C$7))*100)</f>
        <v/>
      </c>
      <c r="AG3987">
        <f>IF($F3987="","",$F3987&amp;"|"&amp;$D3987&amp;"")</f>
        <v/>
      </c>
      <c r="AH3987">
        <f>IF($F3987="","",IF(COUNTIF($AG$2:$AG3987,$AG3987)=1,1,0))</f>
        <v/>
      </c>
      <c r="AI3987">
        <f>IF($AH3987=1,SUMPRODUCT(--($AL$2:$AL$8001&lt;$AL3987))+1,"")</f>
        <v/>
      </c>
      <c r="AJ3987">
        <f>IF($F3987="","",IF(OR($U3987=TRUE(),$U3987="TRUE"),1,0))</f>
        <v/>
      </c>
      <c r="AK3987">
        <f>IF($F3987="","",IF($AD3987="Yes",1,0))</f>
        <v/>
      </c>
      <c r="AL3987">
        <f>IF($AH3987=1,IFERROR(IF(VALUE($F3987)&lt;100000000,VALUE($F3987),1000000000),IFERROR(IF(VALUE(MID($F3987,2,20))&lt;100000000,VALUE(MID($F3987,2,20)),1000000000),1000000000))+ROW()/100000,"")</f>
        <v/>
      </c>
    </row>
    <row r="3988">
      <c r="A3988">
        <f>IF($F3988="","",IFERROR(IF(INDEX('Per Invoice'!$A$2:$A$2001,MATCH($F3988,'Per Invoice'!$B$2:$B$2001,0))=0,"",INDEX('Per Invoice'!$A$2:$A$2001,MATCH($F3988,'Per Invoice'!$B$2:$B$2001,0))),""))</f>
        <v/>
      </c>
      <c r="H3988" s="11" t="n"/>
      <c r="R3988" s="7">
        <f>IF($F3988="","",Q3988*Y3988/100)</f>
        <v/>
      </c>
      <c r="X3988" s="7" t="n"/>
      <c r="Y3988" s="7" t="n"/>
      <c r="Z3988" s="7">
        <f>IF($F3988="","",Y3988*AE3988/100)</f>
        <v/>
      </c>
      <c r="AA3988" s="7">
        <f>IF($F3988="","",Y3988-Z3988)</f>
        <v/>
      </c>
      <c r="AB3988" s="7">
        <f>IF($F3988="","",AA3988-R3988)</f>
        <v/>
      </c>
      <c r="AE3988">
        <f>IF($F3988="","",IF($AK3988=1,0,IF($AJ3988=1,Settings!$C$6,Settings!$C$7))*100)</f>
        <v/>
      </c>
      <c r="AG3988">
        <f>IF($F3988="","",$F3988&amp;"|"&amp;$D3988&amp;"")</f>
        <v/>
      </c>
      <c r="AH3988">
        <f>IF($F3988="","",IF(COUNTIF($AG$2:$AG3988,$AG3988)=1,1,0))</f>
        <v/>
      </c>
      <c r="AI3988">
        <f>IF($AH3988=1,SUMPRODUCT(--($AL$2:$AL$8001&lt;$AL3988))+1,"")</f>
        <v/>
      </c>
      <c r="AJ3988">
        <f>IF($F3988="","",IF(OR($U3988=TRUE(),$U3988="TRUE"),1,0))</f>
        <v/>
      </c>
      <c r="AK3988">
        <f>IF($F3988="","",IF($AD3988="Yes",1,0))</f>
        <v/>
      </c>
      <c r="AL3988">
        <f>IF($AH3988=1,IFERROR(IF(VALUE($F3988)&lt;100000000,VALUE($F3988),1000000000),IFERROR(IF(VALUE(MID($F3988,2,20))&lt;100000000,VALUE(MID($F3988,2,20)),1000000000),1000000000))+ROW()/100000,"")</f>
        <v/>
      </c>
    </row>
    <row r="3989">
      <c r="A3989">
        <f>IF($F3989="","",IFERROR(IF(INDEX('Per Invoice'!$A$2:$A$2001,MATCH($F3989,'Per Invoice'!$B$2:$B$2001,0))=0,"",INDEX('Per Invoice'!$A$2:$A$2001,MATCH($F3989,'Per Invoice'!$B$2:$B$2001,0))),""))</f>
        <v/>
      </c>
      <c r="H3989" s="11" t="n"/>
      <c r="R3989" s="7">
        <f>IF($F3989="","",Q3989*Y3989/100)</f>
        <v/>
      </c>
      <c r="X3989" s="7" t="n"/>
      <c r="Y3989" s="7" t="n"/>
      <c r="Z3989" s="7">
        <f>IF($F3989="","",Y3989*AE3989/100)</f>
        <v/>
      </c>
      <c r="AA3989" s="7">
        <f>IF($F3989="","",Y3989-Z3989)</f>
        <v/>
      </c>
      <c r="AB3989" s="7">
        <f>IF($F3989="","",AA3989-R3989)</f>
        <v/>
      </c>
      <c r="AE3989">
        <f>IF($F3989="","",IF($AK3989=1,0,IF($AJ3989=1,Settings!$C$6,Settings!$C$7))*100)</f>
        <v/>
      </c>
      <c r="AG3989">
        <f>IF($F3989="","",$F3989&amp;"|"&amp;$D3989&amp;"")</f>
        <v/>
      </c>
      <c r="AH3989">
        <f>IF($F3989="","",IF(COUNTIF($AG$2:$AG3989,$AG3989)=1,1,0))</f>
        <v/>
      </c>
      <c r="AI3989">
        <f>IF($AH3989=1,SUMPRODUCT(--($AL$2:$AL$8001&lt;$AL3989))+1,"")</f>
        <v/>
      </c>
      <c r="AJ3989">
        <f>IF($F3989="","",IF(OR($U3989=TRUE(),$U3989="TRUE"),1,0))</f>
        <v/>
      </c>
      <c r="AK3989">
        <f>IF($F3989="","",IF($AD3989="Yes",1,0))</f>
        <v/>
      </c>
      <c r="AL3989">
        <f>IF($AH3989=1,IFERROR(IF(VALUE($F3989)&lt;100000000,VALUE($F3989),1000000000),IFERROR(IF(VALUE(MID($F3989,2,20))&lt;100000000,VALUE(MID($F3989,2,20)),1000000000),1000000000))+ROW()/100000,"")</f>
        <v/>
      </c>
    </row>
    <row r="3990">
      <c r="A3990">
        <f>IF($F3990="","",IFERROR(IF(INDEX('Per Invoice'!$A$2:$A$2001,MATCH($F3990,'Per Invoice'!$B$2:$B$2001,0))=0,"",INDEX('Per Invoice'!$A$2:$A$2001,MATCH($F3990,'Per Invoice'!$B$2:$B$2001,0))),""))</f>
        <v/>
      </c>
      <c r="H3990" s="11" t="n"/>
      <c r="R3990" s="7">
        <f>IF($F3990="","",Q3990*Y3990/100)</f>
        <v/>
      </c>
      <c r="X3990" s="7" t="n"/>
      <c r="Y3990" s="7" t="n"/>
      <c r="Z3990" s="7">
        <f>IF($F3990="","",Y3990*AE3990/100)</f>
        <v/>
      </c>
      <c r="AA3990" s="7">
        <f>IF($F3990="","",Y3990-Z3990)</f>
        <v/>
      </c>
      <c r="AB3990" s="7">
        <f>IF($F3990="","",AA3990-R3990)</f>
        <v/>
      </c>
      <c r="AE3990">
        <f>IF($F3990="","",IF($AK3990=1,0,IF($AJ3990=1,Settings!$C$6,Settings!$C$7))*100)</f>
        <v/>
      </c>
      <c r="AG3990">
        <f>IF($F3990="","",$F3990&amp;"|"&amp;$D3990&amp;"")</f>
        <v/>
      </c>
      <c r="AH3990">
        <f>IF($F3990="","",IF(COUNTIF($AG$2:$AG3990,$AG3990)=1,1,0))</f>
        <v/>
      </c>
      <c r="AI3990">
        <f>IF($AH3990=1,SUMPRODUCT(--($AL$2:$AL$8001&lt;$AL3990))+1,"")</f>
        <v/>
      </c>
      <c r="AJ3990">
        <f>IF($F3990="","",IF(OR($U3990=TRUE(),$U3990="TRUE"),1,0))</f>
        <v/>
      </c>
      <c r="AK3990">
        <f>IF($F3990="","",IF($AD3990="Yes",1,0))</f>
        <v/>
      </c>
      <c r="AL3990">
        <f>IF($AH3990=1,IFERROR(IF(VALUE($F3990)&lt;100000000,VALUE($F3990),1000000000),IFERROR(IF(VALUE(MID($F3990,2,20))&lt;100000000,VALUE(MID($F3990,2,20)),1000000000),1000000000))+ROW()/100000,"")</f>
        <v/>
      </c>
    </row>
    <row r="3991">
      <c r="A3991">
        <f>IF($F3991="","",IFERROR(IF(INDEX('Per Invoice'!$A$2:$A$2001,MATCH($F3991,'Per Invoice'!$B$2:$B$2001,0))=0,"",INDEX('Per Invoice'!$A$2:$A$2001,MATCH($F3991,'Per Invoice'!$B$2:$B$2001,0))),""))</f>
        <v/>
      </c>
      <c r="H3991" s="11" t="n"/>
      <c r="R3991" s="7">
        <f>IF($F3991="","",Q3991*Y3991/100)</f>
        <v/>
      </c>
      <c r="X3991" s="7" t="n"/>
      <c r="Y3991" s="7" t="n"/>
      <c r="Z3991" s="7">
        <f>IF($F3991="","",Y3991*AE3991/100)</f>
        <v/>
      </c>
      <c r="AA3991" s="7">
        <f>IF($F3991="","",Y3991-Z3991)</f>
        <v/>
      </c>
      <c r="AB3991" s="7">
        <f>IF($F3991="","",AA3991-R3991)</f>
        <v/>
      </c>
      <c r="AE3991">
        <f>IF($F3991="","",IF($AK3991=1,0,IF($AJ3991=1,Settings!$C$6,Settings!$C$7))*100)</f>
        <v/>
      </c>
      <c r="AG3991">
        <f>IF($F3991="","",$F3991&amp;"|"&amp;$D3991&amp;"")</f>
        <v/>
      </c>
      <c r="AH3991">
        <f>IF($F3991="","",IF(COUNTIF($AG$2:$AG3991,$AG3991)=1,1,0))</f>
        <v/>
      </c>
      <c r="AI3991">
        <f>IF($AH3991=1,SUMPRODUCT(--($AL$2:$AL$8001&lt;$AL3991))+1,"")</f>
        <v/>
      </c>
      <c r="AJ3991">
        <f>IF($F3991="","",IF(OR($U3991=TRUE(),$U3991="TRUE"),1,0))</f>
        <v/>
      </c>
      <c r="AK3991">
        <f>IF($F3991="","",IF($AD3991="Yes",1,0))</f>
        <v/>
      </c>
      <c r="AL3991">
        <f>IF($AH3991=1,IFERROR(IF(VALUE($F3991)&lt;100000000,VALUE($F3991),1000000000),IFERROR(IF(VALUE(MID($F3991,2,20))&lt;100000000,VALUE(MID($F3991,2,20)),1000000000),1000000000))+ROW()/100000,"")</f>
        <v/>
      </c>
    </row>
    <row r="3992">
      <c r="A3992">
        <f>IF($F3992="","",IFERROR(IF(INDEX('Per Invoice'!$A$2:$A$2001,MATCH($F3992,'Per Invoice'!$B$2:$B$2001,0))=0,"",INDEX('Per Invoice'!$A$2:$A$2001,MATCH($F3992,'Per Invoice'!$B$2:$B$2001,0))),""))</f>
        <v/>
      </c>
      <c r="H3992" s="11" t="n"/>
      <c r="R3992" s="7">
        <f>IF($F3992="","",Q3992*Y3992/100)</f>
        <v/>
      </c>
      <c r="X3992" s="7" t="n"/>
      <c r="Y3992" s="7" t="n"/>
      <c r="Z3992" s="7">
        <f>IF($F3992="","",Y3992*AE3992/100)</f>
        <v/>
      </c>
      <c r="AA3992" s="7">
        <f>IF($F3992="","",Y3992-Z3992)</f>
        <v/>
      </c>
      <c r="AB3992" s="7">
        <f>IF($F3992="","",AA3992-R3992)</f>
        <v/>
      </c>
      <c r="AE3992">
        <f>IF($F3992="","",IF($AK3992=1,0,IF($AJ3992=1,Settings!$C$6,Settings!$C$7))*100)</f>
        <v/>
      </c>
      <c r="AG3992">
        <f>IF($F3992="","",$F3992&amp;"|"&amp;$D3992&amp;"")</f>
        <v/>
      </c>
      <c r="AH3992">
        <f>IF($F3992="","",IF(COUNTIF($AG$2:$AG3992,$AG3992)=1,1,0))</f>
        <v/>
      </c>
      <c r="AI3992">
        <f>IF($AH3992=1,SUMPRODUCT(--($AL$2:$AL$8001&lt;$AL3992))+1,"")</f>
        <v/>
      </c>
      <c r="AJ3992">
        <f>IF($F3992="","",IF(OR($U3992=TRUE(),$U3992="TRUE"),1,0))</f>
        <v/>
      </c>
      <c r="AK3992">
        <f>IF($F3992="","",IF($AD3992="Yes",1,0))</f>
        <v/>
      </c>
      <c r="AL3992">
        <f>IF($AH3992=1,IFERROR(IF(VALUE($F3992)&lt;100000000,VALUE($F3992),1000000000),IFERROR(IF(VALUE(MID($F3992,2,20))&lt;100000000,VALUE(MID($F3992,2,20)),1000000000),1000000000))+ROW()/100000,"")</f>
        <v/>
      </c>
    </row>
    <row r="3993">
      <c r="A3993">
        <f>IF($F3993="","",IFERROR(IF(INDEX('Per Invoice'!$A$2:$A$2001,MATCH($F3993,'Per Invoice'!$B$2:$B$2001,0))=0,"",INDEX('Per Invoice'!$A$2:$A$2001,MATCH($F3993,'Per Invoice'!$B$2:$B$2001,0))),""))</f>
        <v/>
      </c>
      <c r="H3993" s="11" t="n"/>
      <c r="R3993" s="7">
        <f>IF($F3993="","",Q3993*Y3993/100)</f>
        <v/>
      </c>
      <c r="X3993" s="7" t="n"/>
      <c r="Y3993" s="7" t="n"/>
      <c r="Z3993" s="7">
        <f>IF($F3993="","",Y3993*AE3993/100)</f>
        <v/>
      </c>
      <c r="AA3993" s="7">
        <f>IF($F3993="","",Y3993-Z3993)</f>
        <v/>
      </c>
      <c r="AB3993" s="7">
        <f>IF($F3993="","",AA3993-R3993)</f>
        <v/>
      </c>
      <c r="AE3993">
        <f>IF($F3993="","",IF($AK3993=1,0,IF($AJ3993=1,Settings!$C$6,Settings!$C$7))*100)</f>
        <v/>
      </c>
      <c r="AG3993">
        <f>IF($F3993="","",$F3993&amp;"|"&amp;$D3993&amp;"")</f>
        <v/>
      </c>
      <c r="AH3993">
        <f>IF($F3993="","",IF(COUNTIF($AG$2:$AG3993,$AG3993)=1,1,0))</f>
        <v/>
      </c>
      <c r="AI3993">
        <f>IF($AH3993=1,SUMPRODUCT(--($AL$2:$AL$8001&lt;$AL3993))+1,"")</f>
        <v/>
      </c>
      <c r="AJ3993">
        <f>IF($F3993="","",IF(OR($U3993=TRUE(),$U3993="TRUE"),1,0))</f>
        <v/>
      </c>
      <c r="AK3993">
        <f>IF($F3993="","",IF($AD3993="Yes",1,0))</f>
        <v/>
      </c>
      <c r="AL3993">
        <f>IF($AH3993=1,IFERROR(IF(VALUE($F3993)&lt;100000000,VALUE($F3993),1000000000),IFERROR(IF(VALUE(MID($F3993,2,20))&lt;100000000,VALUE(MID($F3993,2,20)),1000000000),1000000000))+ROW()/100000,"")</f>
        <v/>
      </c>
    </row>
    <row r="3994">
      <c r="A3994">
        <f>IF($F3994="","",IFERROR(IF(INDEX('Per Invoice'!$A$2:$A$2001,MATCH($F3994,'Per Invoice'!$B$2:$B$2001,0))=0,"",INDEX('Per Invoice'!$A$2:$A$2001,MATCH($F3994,'Per Invoice'!$B$2:$B$2001,0))),""))</f>
        <v/>
      </c>
      <c r="H3994" s="11" t="n"/>
      <c r="R3994" s="7">
        <f>IF($F3994="","",Q3994*Y3994/100)</f>
        <v/>
      </c>
      <c r="X3994" s="7" t="n"/>
      <c r="Y3994" s="7" t="n"/>
      <c r="Z3994" s="7">
        <f>IF($F3994="","",Y3994*AE3994/100)</f>
        <v/>
      </c>
      <c r="AA3994" s="7">
        <f>IF($F3994="","",Y3994-Z3994)</f>
        <v/>
      </c>
      <c r="AB3994" s="7">
        <f>IF($F3994="","",AA3994-R3994)</f>
        <v/>
      </c>
      <c r="AE3994">
        <f>IF($F3994="","",IF($AK3994=1,0,IF($AJ3994=1,Settings!$C$6,Settings!$C$7))*100)</f>
        <v/>
      </c>
      <c r="AG3994">
        <f>IF($F3994="","",$F3994&amp;"|"&amp;$D3994&amp;"")</f>
        <v/>
      </c>
      <c r="AH3994">
        <f>IF($F3994="","",IF(COUNTIF($AG$2:$AG3994,$AG3994)=1,1,0))</f>
        <v/>
      </c>
      <c r="AI3994">
        <f>IF($AH3994=1,SUMPRODUCT(--($AL$2:$AL$8001&lt;$AL3994))+1,"")</f>
        <v/>
      </c>
      <c r="AJ3994">
        <f>IF($F3994="","",IF(OR($U3994=TRUE(),$U3994="TRUE"),1,0))</f>
        <v/>
      </c>
      <c r="AK3994">
        <f>IF($F3994="","",IF($AD3994="Yes",1,0))</f>
        <v/>
      </c>
      <c r="AL3994">
        <f>IF($AH3994=1,IFERROR(IF(VALUE($F3994)&lt;100000000,VALUE($F3994),1000000000),IFERROR(IF(VALUE(MID($F3994,2,20))&lt;100000000,VALUE(MID($F3994,2,20)),1000000000),1000000000))+ROW()/100000,"")</f>
        <v/>
      </c>
    </row>
    <row r="3995">
      <c r="A3995">
        <f>IF($F3995="","",IFERROR(IF(INDEX('Per Invoice'!$A$2:$A$2001,MATCH($F3995,'Per Invoice'!$B$2:$B$2001,0))=0,"",INDEX('Per Invoice'!$A$2:$A$2001,MATCH($F3995,'Per Invoice'!$B$2:$B$2001,0))),""))</f>
        <v/>
      </c>
      <c r="H3995" s="11" t="n"/>
      <c r="R3995" s="7">
        <f>IF($F3995="","",Q3995*Y3995/100)</f>
        <v/>
      </c>
      <c r="X3995" s="7" t="n"/>
      <c r="Y3995" s="7" t="n"/>
      <c r="Z3995" s="7">
        <f>IF($F3995="","",Y3995*AE3995/100)</f>
        <v/>
      </c>
      <c r="AA3995" s="7">
        <f>IF($F3995="","",Y3995-Z3995)</f>
        <v/>
      </c>
      <c r="AB3995" s="7">
        <f>IF($F3995="","",AA3995-R3995)</f>
        <v/>
      </c>
      <c r="AE3995">
        <f>IF($F3995="","",IF($AK3995=1,0,IF($AJ3995=1,Settings!$C$6,Settings!$C$7))*100)</f>
        <v/>
      </c>
      <c r="AG3995">
        <f>IF($F3995="","",$F3995&amp;"|"&amp;$D3995&amp;"")</f>
        <v/>
      </c>
      <c r="AH3995">
        <f>IF($F3995="","",IF(COUNTIF($AG$2:$AG3995,$AG3995)=1,1,0))</f>
        <v/>
      </c>
      <c r="AI3995">
        <f>IF($AH3995=1,SUMPRODUCT(--($AL$2:$AL$8001&lt;$AL3995))+1,"")</f>
        <v/>
      </c>
      <c r="AJ3995">
        <f>IF($F3995="","",IF(OR($U3995=TRUE(),$U3995="TRUE"),1,0))</f>
        <v/>
      </c>
      <c r="AK3995">
        <f>IF($F3995="","",IF($AD3995="Yes",1,0))</f>
        <v/>
      </c>
      <c r="AL3995">
        <f>IF($AH3995=1,IFERROR(IF(VALUE($F3995)&lt;100000000,VALUE($F3995),1000000000),IFERROR(IF(VALUE(MID($F3995,2,20))&lt;100000000,VALUE(MID($F3995,2,20)),1000000000),1000000000))+ROW()/100000,"")</f>
        <v/>
      </c>
    </row>
    <row r="3996">
      <c r="A3996">
        <f>IF($F3996="","",IFERROR(IF(INDEX('Per Invoice'!$A$2:$A$2001,MATCH($F3996,'Per Invoice'!$B$2:$B$2001,0))=0,"",INDEX('Per Invoice'!$A$2:$A$2001,MATCH($F3996,'Per Invoice'!$B$2:$B$2001,0))),""))</f>
        <v/>
      </c>
      <c r="H3996" s="11" t="n"/>
      <c r="R3996" s="7">
        <f>IF($F3996="","",Q3996*Y3996/100)</f>
        <v/>
      </c>
      <c r="X3996" s="7" t="n"/>
      <c r="Y3996" s="7" t="n"/>
      <c r="Z3996" s="7">
        <f>IF($F3996="","",Y3996*AE3996/100)</f>
        <v/>
      </c>
      <c r="AA3996" s="7">
        <f>IF($F3996="","",Y3996-Z3996)</f>
        <v/>
      </c>
      <c r="AB3996" s="7">
        <f>IF($F3996="","",AA3996-R3996)</f>
        <v/>
      </c>
      <c r="AE3996">
        <f>IF($F3996="","",IF($AK3996=1,0,IF($AJ3996=1,Settings!$C$6,Settings!$C$7))*100)</f>
        <v/>
      </c>
      <c r="AG3996">
        <f>IF($F3996="","",$F3996&amp;"|"&amp;$D3996&amp;"")</f>
        <v/>
      </c>
      <c r="AH3996">
        <f>IF($F3996="","",IF(COUNTIF($AG$2:$AG3996,$AG3996)=1,1,0))</f>
        <v/>
      </c>
      <c r="AI3996">
        <f>IF($AH3996=1,SUMPRODUCT(--($AL$2:$AL$8001&lt;$AL3996))+1,"")</f>
        <v/>
      </c>
      <c r="AJ3996">
        <f>IF($F3996="","",IF(OR($U3996=TRUE(),$U3996="TRUE"),1,0))</f>
        <v/>
      </c>
      <c r="AK3996">
        <f>IF($F3996="","",IF($AD3996="Yes",1,0))</f>
        <v/>
      </c>
      <c r="AL3996">
        <f>IF($AH3996=1,IFERROR(IF(VALUE($F3996)&lt;100000000,VALUE($F3996),1000000000),IFERROR(IF(VALUE(MID($F3996,2,20))&lt;100000000,VALUE(MID($F3996,2,20)),1000000000),1000000000))+ROW()/100000,"")</f>
        <v/>
      </c>
    </row>
    <row r="3997">
      <c r="A3997">
        <f>IF($F3997="","",IFERROR(IF(INDEX('Per Invoice'!$A$2:$A$2001,MATCH($F3997,'Per Invoice'!$B$2:$B$2001,0))=0,"",INDEX('Per Invoice'!$A$2:$A$2001,MATCH($F3997,'Per Invoice'!$B$2:$B$2001,0))),""))</f>
        <v/>
      </c>
      <c r="H3997" s="11" t="n"/>
      <c r="R3997" s="7">
        <f>IF($F3997="","",Q3997*Y3997/100)</f>
        <v/>
      </c>
      <c r="X3997" s="7" t="n"/>
      <c r="Y3997" s="7" t="n"/>
      <c r="Z3997" s="7">
        <f>IF($F3997="","",Y3997*AE3997/100)</f>
        <v/>
      </c>
      <c r="AA3997" s="7">
        <f>IF($F3997="","",Y3997-Z3997)</f>
        <v/>
      </c>
      <c r="AB3997" s="7">
        <f>IF($F3997="","",AA3997-R3997)</f>
        <v/>
      </c>
      <c r="AE3997">
        <f>IF($F3997="","",IF($AK3997=1,0,IF($AJ3997=1,Settings!$C$6,Settings!$C$7))*100)</f>
        <v/>
      </c>
      <c r="AG3997">
        <f>IF($F3997="","",$F3997&amp;"|"&amp;$D3997&amp;"")</f>
        <v/>
      </c>
      <c r="AH3997">
        <f>IF($F3997="","",IF(COUNTIF($AG$2:$AG3997,$AG3997)=1,1,0))</f>
        <v/>
      </c>
      <c r="AI3997">
        <f>IF($AH3997=1,SUMPRODUCT(--($AL$2:$AL$8001&lt;$AL3997))+1,"")</f>
        <v/>
      </c>
      <c r="AJ3997">
        <f>IF($F3997="","",IF(OR($U3997=TRUE(),$U3997="TRUE"),1,0))</f>
        <v/>
      </c>
      <c r="AK3997">
        <f>IF($F3997="","",IF($AD3997="Yes",1,0))</f>
        <v/>
      </c>
      <c r="AL3997">
        <f>IF($AH3997=1,IFERROR(IF(VALUE($F3997)&lt;100000000,VALUE($F3997),1000000000),IFERROR(IF(VALUE(MID($F3997,2,20))&lt;100000000,VALUE(MID($F3997,2,20)),1000000000),1000000000))+ROW()/100000,"")</f>
        <v/>
      </c>
    </row>
    <row r="3998">
      <c r="A3998">
        <f>IF($F3998="","",IFERROR(IF(INDEX('Per Invoice'!$A$2:$A$2001,MATCH($F3998,'Per Invoice'!$B$2:$B$2001,0))=0,"",INDEX('Per Invoice'!$A$2:$A$2001,MATCH($F3998,'Per Invoice'!$B$2:$B$2001,0))),""))</f>
        <v/>
      </c>
      <c r="H3998" s="11" t="n"/>
      <c r="R3998" s="7">
        <f>IF($F3998="","",Q3998*Y3998/100)</f>
        <v/>
      </c>
      <c r="X3998" s="7" t="n"/>
      <c r="Y3998" s="7" t="n"/>
      <c r="Z3998" s="7">
        <f>IF($F3998="","",Y3998*AE3998/100)</f>
        <v/>
      </c>
      <c r="AA3998" s="7">
        <f>IF($F3998="","",Y3998-Z3998)</f>
        <v/>
      </c>
      <c r="AB3998" s="7">
        <f>IF($F3998="","",AA3998-R3998)</f>
        <v/>
      </c>
      <c r="AE3998">
        <f>IF($F3998="","",IF($AK3998=1,0,IF($AJ3998=1,Settings!$C$6,Settings!$C$7))*100)</f>
        <v/>
      </c>
      <c r="AG3998">
        <f>IF($F3998="","",$F3998&amp;"|"&amp;$D3998&amp;"")</f>
        <v/>
      </c>
      <c r="AH3998">
        <f>IF($F3998="","",IF(COUNTIF($AG$2:$AG3998,$AG3998)=1,1,0))</f>
        <v/>
      </c>
      <c r="AI3998">
        <f>IF($AH3998=1,SUMPRODUCT(--($AL$2:$AL$8001&lt;$AL3998))+1,"")</f>
        <v/>
      </c>
      <c r="AJ3998">
        <f>IF($F3998="","",IF(OR($U3998=TRUE(),$U3998="TRUE"),1,0))</f>
        <v/>
      </c>
      <c r="AK3998">
        <f>IF($F3998="","",IF($AD3998="Yes",1,0))</f>
        <v/>
      </c>
      <c r="AL3998">
        <f>IF($AH3998=1,IFERROR(IF(VALUE($F3998)&lt;100000000,VALUE($F3998),1000000000),IFERROR(IF(VALUE(MID($F3998,2,20))&lt;100000000,VALUE(MID($F3998,2,20)),1000000000),1000000000))+ROW()/100000,"")</f>
        <v/>
      </c>
    </row>
    <row r="3999">
      <c r="A3999">
        <f>IF($F3999="","",IFERROR(IF(INDEX('Per Invoice'!$A$2:$A$2001,MATCH($F3999,'Per Invoice'!$B$2:$B$2001,0))=0,"",INDEX('Per Invoice'!$A$2:$A$2001,MATCH($F3999,'Per Invoice'!$B$2:$B$2001,0))),""))</f>
        <v/>
      </c>
      <c r="H3999" s="11" t="n"/>
      <c r="R3999" s="7">
        <f>IF($F3999="","",Q3999*Y3999/100)</f>
        <v/>
      </c>
      <c r="X3999" s="7" t="n"/>
      <c r="Y3999" s="7" t="n"/>
      <c r="Z3999" s="7">
        <f>IF($F3999="","",Y3999*AE3999/100)</f>
        <v/>
      </c>
      <c r="AA3999" s="7">
        <f>IF($F3999="","",Y3999-Z3999)</f>
        <v/>
      </c>
      <c r="AB3999" s="7">
        <f>IF($F3999="","",AA3999-R3999)</f>
        <v/>
      </c>
      <c r="AE3999">
        <f>IF($F3999="","",IF($AK3999=1,0,IF($AJ3999=1,Settings!$C$6,Settings!$C$7))*100)</f>
        <v/>
      </c>
      <c r="AG3999">
        <f>IF($F3999="","",$F3999&amp;"|"&amp;$D3999&amp;"")</f>
        <v/>
      </c>
      <c r="AH3999">
        <f>IF($F3999="","",IF(COUNTIF($AG$2:$AG3999,$AG3999)=1,1,0))</f>
        <v/>
      </c>
      <c r="AI3999">
        <f>IF($AH3999=1,SUMPRODUCT(--($AL$2:$AL$8001&lt;$AL3999))+1,"")</f>
        <v/>
      </c>
      <c r="AJ3999">
        <f>IF($F3999="","",IF(OR($U3999=TRUE(),$U3999="TRUE"),1,0))</f>
        <v/>
      </c>
      <c r="AK3999">
        <f>IF($F3999="","",IF($AD3999="Yes",1,0))</f>
        <v/>
      </c>
      <c r="AL3999">
        <f>IF($AH3999=1,IFERROR(IF(VALUE($F3999)&lt;100000000,VALUE($F3999),1000000000),IFERROR(IF(VALUE(MID($F3999,2,20))&lt;100000000,VALUE(MID($F3999,2,20)),1000000000),1000000000))+ROW()/100000,"")</f>
        <v/>
      </c>
    </row>
    <row r="4000">
      <c r="A4000">
        <f>IF($F4000="","",IFERROR(IF(INDEX('Per Invoice'!$A$2:$A$2001,MATCH($F4000,'Per Invoice'!$B$2:$B$2001,0))=0,"",INDEX('Per Invoice'!$A$2:$A$2001,MATCH($F4000,'Per Invoice'!$B$2:$B$2001,0))),""))</f>
        <v/>
      </c>
      <c r="H4000" s="11" t="n"/>
      <c r="R4000" s="7">
        <f>IF($F4000="","",Q4000*Y4000/100)</f>
        <v/>
      </c>
      <c r="X4000" s="7" t="n"/>
      <c r="Y4000" s="7" t="n"/>
      <c r="Z4000" s="7">
        <f>IF($F4000="","",Y4000*AE4000/100)</f>
        <v/>
      </c>
      <c r="AA4000" s="7">
        <f>IF($F4000="","",Y4000-Z4000)</f>
        <v/>
      </c>
      <c r="AB4000" s="7">
        <f>IF($F4000="","",AA4000-R4000)</f>
        <v/>
      </c>
      <c r="AE4000">
        <f>IF($F4000="","",IF($AK4000=1,0,IF($AJ4000=1,Settings!$C$6,Settings!$C$7))*100)</f>
        <v/>
      </c>
      <c r="AG4000">
        <f>IF($F4000="","",$F4000&amp;"|"&amp;$D4000&amp;"")</f>
        <v/>
      </c>
      <c r="AH4000">
        <f>IF($F4000="","",IF(COUNTIF($AG$2:$AG4000,$AG4000)=1,1,0))</f>
        <v/>
      </c>
      <c r="AI4000">
        <f>IF($AH4000=1,SUMPRODUCT(--($AL$2:$AL$8001&lt;$AL4000))+1,"")</f>
        <v/>
      </c>
      <c r="AJ4000">
        <f>IF($F4000="","",IF(OR($U4000=TRUE(),$U4000="TRUE"),1,0))</f>
        <v/>
      </c>
      <c r="AK4000">
        <f>IF($F4000="","",IF($AD4000="Yes",1,0))</f>
        <v/>
      </c>
      <c r="AL4000">
        <f>IF($AH4000=1,IFERROR(IF(VALUE($F4000)&lt;100000000,VALUE($F4000),1000000000),IFERROR(IF(VALUE(MID($F4000,2,20))&lt;100000000,VALUE(MID($F4000,2,20)),1000000000),1000000000))+ROW()/100000,"")</f>
        <v/>
      </c>
    </row>
    <row r="4001">
      <c r="A4001">
        <f>IF($F4001="","",IFERROR(IF(INDEX('Per Invoice'!$A$2:$A$2001,MATCH($F4001,'Per Invoice'!$B$2:$B$2001,0))=0,"",INDEX('Per Invoice'!$A$2:$A$2001,MATCH($F4001,'Per Invoice'!$B$2:$B$2001,0))),""))</f>
        <v/>
      </c>
      <c r="H4001" s="11" t="n"/>
      <c r="R4001" s="7">
        <f>IF($F4001="","",Q4001*Y4001/100)</f>
        <v/>
      </c>
      <c r="X4001" s="7" t="n"/>
      <c r="Y4001" s="7" t="n"/>
      <c r="Z4001" s="7">
        <f>IF($F4001="","",Y4001*AE4001/100)</f>
        <v/>
      </c>
      <c r="AA4001" s="7">
        <f>IF($F4001="","",Y4001-Z4001)</f>
        <v/>
      </c>
      <c r="AB4001" s="7">
        <f>IF($F4001="","",AA4001-R4001)</f>
        <v/>
      </c>
      <c r="AE4001">
        <f>IF($F4001="","",IF($AK4001=1,0,IF($AJ4001=1,Settings!$C$6,Settings!$C$7))*100)</f>
        <v/>
      </c>
      <c r="AG4001">
        <f>IF($F4001="","",$F4001&amp;"|"&amp;$D4001&amp;"")</f>
        <v/>
      </c>
      <c r="AH4001">
        <f>IF($F4001="","",IF(COUNTIF($AG$2:$AG4001,$AG4001)=1,1,0))</f>
        <v/>
      </c>
      <c r="AI4001">
        <f>IF($AH4001=1,SUMPRODUCT(--($AL$2:$AL$8001&lt;$AL4001))+1,"")</f>
        <v/>
      </c>
      <c r="AJ4001">
        <f>IF($F4001="","",IF(OR($U4001=TRUE(),$U4001="TRUE"),1,0))</f>
        <v/>
      </c>
      <c r="AK4001">
        <f>IF($F4001="","",IF($AD4001="Yes",1,0))</f>
        <v/>
      </c>
      <c r="AL4001">
        <f>IF($AH4001=1,IFERROR(IF(VALUE($F4001)&lt;100000000,VALUE($F4001),1000000000),IFERROR(IF(VALUE(MID($F4001,2,20))&lt;100000000,VALUE(MID($F4001,2,20)),1000000000),1000000000))+ROW()/100000,"")</f>
        <v/>
      </c>
    </row>
    <row r="4002">
      <c r="A4002">
        <f>IF($F4002="","",IFERROR(IF(INDEX('Per Invoice'!$A$2:$A$2001,MATCH($F4002,'Per Invoice'!$B$2:$B$2001,0))=0,"",INDEX('Per Invoice'!$A$2:$A$2001,MATCH($F4002,'Per Invoice'!$B$2:$B$2001,0))),""))</f>
        <v/>
      </c>
      <c r="H4002" s="11" t="n"/>
      <c r="R4002" s="7">
        <f>IF($F4002="","",Q4002*Y4002/100)</f>
        <v/>
      </c>
      <c r="X4002" s="7" t="n"/>
      <c r="Y4002" s="7" t="n"/>
      <c r="Z4002" s="7">
        <f>IF($F4002="","",Y4002*AE4002/100)</f>
        <v/>
      </c>
      <c r="AA4002" s="7">
        <f>IF($F4002="","",Y4002-Z4002)</f>
        <v/>
      </c>
      <c r="AB4002" s="7">
        <f>IF($F4002="","",AA4002-R4002)</f>
        <v/>
      </c>
      <c r="AE4002">
        <f>IF($F4002="","",IF($AK4002=1,0,IF($AJ4002=1,Settings!$C$6,Settings!$C$7))*100)</f>
        <v/>
      </c>
      <c r="AG4002">
        <f>IF($F4002="","",$F4002&amp;"|"&amp;$D4002&amp;"")</f>
        <v/>
      </c>
      <c r="AH4002">
        <f>IF($F4002="","",IF(COUNTIF($AG$2:$AG4002,$AG4002)=1,1,0))</f>
        <v/>
      </c>
      <c r="AI4002">
        <f>IF($AH4002=1,SUMPRODUCT(--($AL$2:$AL$8001&lt;$AL4002))+1,"")</f>
        <v/>
      </c>
      <c r="AJ4002">
        <f>IF($F4002="","",IF(OR($U4002=TRUE(),$U4002="TRUE"),1,0))</f>
        <v/>
      </c>
      <c r="AK4002">
        <f>IF($F4002="","",IF($AD4002="Yes",1,0))</f>
        <v/>
      </c>
      <c r="AL4002">
        <f>IF($AH4002=1,IFERROR(IF(VALUE($F4002)&lt;100000000,VALUE($F4002),1000000000),IFERROR(IF(VALUE(MID($F4002,2,20))&lt;100000000,VALUE(MID($F4002,2,20)),1000000000),1000000000))+ROW()/100000,"")</f>
        <v/>
      </c>
    </row>
    <row r="4003">
      <c r="A4003">
        <f>IF($F4003="","",IFERROR(IF(INDEX('Per Invoice'!$A$2:$A$2001,MATCH($F4003,'Per Invoice'!$B$2:$B$2001,0))=0,"",INDEX('Per Invoice'!$A$2:$A$2001,MATCH($F4003,'Per Invoice'!$B$2:$B$2001,0))),""))</f>
        <v/>
      </c>
      <c r="H4003" s="11" t="n"/>
      <c r="R4003" s="7">
        <f>IF($F4003="","",Q4003*Y4003/100)</f>
        <v/>
      </c>
      <c r="X4003" s="7" t="n"/>
      <c r="Y4003" s="7" t="n"/>
      <c r="Z4003" s="7">
        <f>IF($F4003="","",Y4003*AE4003/100)</f>
        <v/>
      </c>
      <c r="AA4003" s="7">
        <f>IF($F4003="","",Y4003-Z4003)</f>
        <v/>
      </c>
      <c r="AB4003" s="7">
        <f>IF($F4003="","",AA4003-R4003)</f>
        <v/>
      </c>
      <c r="AE4003">
        <f>IF($F4003="","",IF($AK4003=1,0,IF($AJ4003=1,Settings!$C$6,Settings!$C$7))*100)</f>
        <v/>
      </c>
      <c r="AG4003">
        <f>IF($F4003="","",$F4003&amp;"|"&amp;$D4003&amp;"")</f>
        <v/>
      </c>
      <c r="AH4003">
        <f>IF($F4003="","",IF(COUNTIF($AG$2:$AG4003,$AG4003)=1,1,0))</f>
        <v/>
      </c>
      <c r="AI4003">
        <f>IF($AH4003=1,SUMPRODUCT(--($AL$2:$AL$8001&lt;$AL4003))+1,"")</f>
        <v/>
      </c>
      <c r="AJ4003">
        <f>IF($F4003="","",IF(OR($U4003=TRUE(),$U4003="TRUE"),1,0))</f>
        <v/>
      </c>
      <c r="AK4003">
        <f>IF($F4003="","",IF($AD4003="Yes",1,0))</f>
        <v/>
      </c>
      <c r="AL4003">
        <f>IF($AH4003=1,IFERROR(IF(VALUE($F4003)&lt;100000000,VALUE($F4003),1000000000),IFERROR(IF(VALUE(MID($F4003,2,20))&lt;100000000,VALUE(MID($F4003,2,20)),1000000000),1000000000))+ROW()/100000,"")</f>
        <v/>
      </c>
    </row>
    <row r="4004">
      <c r="A4004">
        <f>IF($F4004="","",IFERROR(IF(INDEX('Per Invoice'!$A$2:$A$2001,MATCH($F4004,'Per Invoice'!$B$2:$B$2001,0))=0,"",INDEX('Per Invoice'!$A$2:$A$2001,MATCH($F4004,'Per Invoice'!$B$2:$B$2001,0))),""))</f>
        <v/>
      </c>
      <c r="H4004" s="11" t="n"/>
      <c r="R4004" s="7">
        <f>IF($F4004="","",Q4004*Y4004/100)</f>
        <v/>
      </c>
      <c r="X4004" s="7" t="n"/>
      <c r="Y4004" s="7" t="n"/>
      <c r="Z4004" s="7">
        <f>IF($F4004="","",Y4004*AE4004/100)</f>
        <v/>
      </c>
      <c r="AA4004" s="7">
        <f>IF($F4004="","",Y4004-Z4004)</f>
        <v/>
      </c>
      <c r="AB4004" s="7">
        <f>IF($F4004="","",AA4004-R4004)</f>
        <v/>
      </c>
      <c r="AE4004">
        <f>IF($F4004="","",IF($AK4004=1,0,IF($AJ4004=1,Settings!$C$6,Settings!$C$7))*100)</f>
        <v/>
      </c>
      <c r="AG4004">
        <f>IF($F4004="","",$F4004&amp;"|"&amp;$D4004&amp;"")</f>
        <v/>
      </c>
      <c r="AH4004">
        <f>IF($F4004="","",IF(COUNTIF($AG$2:$AG4004,$AG4004)=1,1,0))</f>
        <v/>
      </c>
      <c r="AI4004">
        <f>IF($AH4004=1,SUMPRODUCT(--($AL$2:$AL$8001&lt;$AL4004))+1,"")</f>
        <v/>
      </c>
      <c r="AJ4004">
        <f>IF($F4004="","",IF(OR($U4004=TRUE(),$U4004="TRUE"),1,0))</f>
        <v/>
      </c>
      <c r="AK4004">
        <f>IF($F4004="","",IF($AD4004="Yes",1,0))</f>
        <v/>
      </c>
      <c r="AL4004">
        <f>IF($AH4004=1,IFERROR(IF(VALUE($F4004)&lt;100000000,VALUE($F4004),1000000000),IFERROR(IF(VALUE(MID($F4004,2,20))&lt;100000000,VALUE(MID($F4004,2,20)),1000000000),1000000000))+ROW()/100000,"")</f>
        <v/>
      </c>
    </row>
    <row r="4005">
      <c r="A4005">
        <f>IF($F4005="","",IFERROR(IF(INDEX('Per Invoice'!$A$2:$A$2001,MATCH($F4005,'Per Invoice'!$B$2:$B$2001,0))=0,"",INDEX('Per Invoice'!$A$2:$A$2001,MATCH($F4005,'Per Invoice'!$B$2:$B$2001,0))),""))</f>
        <v/>
      </c>
      <c r="H4005" s="11" t="n"/>
      <c r="R4005" s="7">
        <f>IF($F4005="","",Q4005*Y4005/100)</f>
        <v/>
      </c>
      <c r="X4005" s="7" t="n"/>
      <c r="Y4005" s="7" t="n"/>
      <c r="Z4005" s="7">
        <f>IF($F4005="","",Y4005*AE4005/100)</f>
        <v/>
      </c>
      <c r="AA4005" s="7">
        <f>IF($F4005="","",Y4005-Z4005)</f>
        <v/>
      </c>
      <c r="AB4005" s="7">
        <f>IF($F4005="","",AA4005-R4005)</f>
        <v/>
      </c>
      <c r="AE4005">
        <f>IF($F4005="","",IF($AK4005=1,0,IF($AJ4005=1,Settings!$C$6,Settings!$C$7))*100)</f>
        <v/>
      </c>
      <c r="AG4005">
        <f>IF($F4005="","",$F4005&amp;"|"&amp;$D4005&amp;"")</f>
        <v/>
      </c>
      <c r="AH4005">
        <f>IF($F4005="","",IF(COUNTIF($AG$2:$AG4005,$AG4005)=1,1,0))</f>
        <v/>
      </c>
      <c r="AI4005">
        <f>IF($AH4005=1,SUMPRODUCT(--($AL$2:$AL$8001&lt;$AL4005))+1,"")</f>
        <v/>
      </c>
      <c r="AJ4005">
        <f>IF($F4005="","",IF(OR($U4005=TRUE(),$U4005="TRUE"),1,0))</f>
        <v/>
      </c>
      <c r="AK4005">
        <f>IF($F4005="","",IF($AD4005="Yes",1,0))</f>
        <v/>
      </c>
      <c r="AL4005">
        <f>IF($AH4005=1,IFERROR(IF(VALUE($F4005)&lt;100000000,VALUE($F4005),1000000000),IFERROR(IF(VALUE(MID($F4005,2,20))&lt;100000000,VALUE(MID($F4005,2,20)),1000000000),1000000000))+ROW()/100000,"")</f>
        <v/>
      </c>
    </row>
    <row r="4006">
      <c r="A4006">
        <f>IF($F4006="","",IFERROR(IF(INDEX('Per Invoice'!$A$2:$A$2001,MATCH($F4006,'Per Invoice'!$B$2:$B$2001,0))=0,"",INDEX('Per Invoice'!$A$2:$A$2001,MATCH($F4006,'Per Invoice'!$B$2:$B$2001,0))),""))</f>
        <v/>
      </c>
      <c r="H4006" s="11" t="n"/>
      <c r="R4006" s="7">
        <f>IF($F4006="","",Q4006*Y4006/100)</f>
        <v/>
      </c>
      <c r="X4006" s="7" t="n"/>
      <c r="Y4006" s="7" t="n"/>
      <c r="Z4006" s="7">
        <f>IF($F4006="","",Y4006*AE4006/100)</f>
        <v/>
      </c>
      <c r="AA4006" s="7">
        <f>IF($F4006="","",Y4006-Z4006)</f>
        <v/>
      </c>
      <c r="AB4006" s="7">
        <f>IF($F4006="","",AA4006-R4006)</f>
        <v/>
      </c>
      <c r="AE4006">
        <f>IF($F4006="","",IF($AK4006=1,0,IF($AJ4006=1,Settings!$C$6,Settings!$C$7))*100)</f>
        <v/>
      </c>
      <c r="AG4006">
        <f>IF($F4006="","",$F4006&amp;"|"&amp;$D4006&amp;"")</f>
        <v/>
      </c>
      <c r="AH4006">
        <f>IF($F4006="","",IF(COUNTIF($AG$2:$AG4006,$AG4006)=1,1,0))</f>
        <v/>
      </c>
      <c r="AI4006">
        <f>IF($AH4006=1,SUMPRODUCT(--($AL$2:$AL$8001&lt;$AL4006))+1,"")</f>
        <v/>
      </c>
      <c r="AJ4006">
        <f>IF($F4006="","",IF(OR($U4006=TRUE(),$U4006="TRUE"),1,0))</f>
        <v/>
      </c>
      <c r="AK4006">
        <f>IF($F4006="","",IF($AD4006="Yes",1,0))</f>
        <v/>
      </c>
      <c r="AL4006">
        <f>IF($AH4006=1,IFERROR(IF(VALUE($F4006)&lt;100000000,VALUE($F4006),1000000000),IFERROR(IF(VALUE(MID($F4006,2,20))&lt;100000000,VALUE(MID($F4006,2,20)),1000000000),1000000000))+ROW()/100000,"")</f>
        <v/>
      </c>
    </row>
    <row r="4007">
      <c r="A4007">
        <f>IF($F4007="","",IFERROR(IF(INDEX('Per Invoice'!$A$2:$A$2001,MATCH($F4007,'Per Invoice'!$B$2:$B$2001,0))=0,"",INDEX('Per Invoice'!$A$2:$A$2001,MATCH($F4007,'Per Invoice'!$B$2:$B$2001,0))),""))</f>
        <v/>
      </c>
      <c r="H4007" s="11" t="n"/>
      <c r="R4007" s="7">
        <f>IF($F4007="","",Q4007*Y4007/100)</f>
        <v/>
      </c>
      <c r="X4007" s="7" t="n"/>
      <c r="Y4007" s="7" t="n"/>
      <c r="Z4007" s="7">
        <f>IF($F4007="","",Y4007*AE4007/100)</f>
        <v/>
      </c>
      <c r="AA4007" s="7">
        <f>IF($F4007="","",Y4007-Z4007)</f>
        <v/>
      </c>
      <c r="AB4007" s="7">
        <f>IF($F4007="","",AA4007-R4007)</f>
        <v/>
      </c>
      <c r="AE4007">
        <f>IF($F4007="","",IF($AK4007=1,0,IF($AJ4007=1,Settings!$C$6,Settings!$C$7))*100)</f>
        <v/>
      </c>
      <c r="AG4007">
        <f>IF($F4007="","",$F4007&amp;"|"&amp;$D4007&amp;"")</f>
        <v/>
      </c>
      <c r="AH4007">
        <f>IF($F4007="","",IF(COUNTIF($AG$2:$AG4007,$AG4007)=1,1,0))</f>
        <v/>
      </c>
      <c r="AI4007">
        <f>IF($AH4007=1,SUMPRODUCT(--($AL$2:$AL$8001&lt;$AL4007))+1,"")</f>
        <v/>
      </c>
      <c r="AJ4007">
        <f>IF($F4007="","",IF(OR($U4007=TRUE(),$U4007="TRUE"),1,0))</f>
        <v/>
      </c>
      <c r="AK4007">
        <f>IF($F4007="","",IF($AD4007="Yes",1,0))</f>
        <v/>
      </c>
      <c r="AL4007">
        <f>IF($AH4007=1,IFERROR(IF(VALUE($F4007)&lt;100000000,VALUE($F4007),1000000000),IFERROR(IF(VALUE(MID($F4007,2,20))&lt;100000000,VALUE(MID($F4007,2,20)),1000000000),1000000000))+ROW()/100000,"")</f>
        <v/>
      </c>
    </row>
    <row r="4008">
      <c r="A4008">
        <f>IF($F4008="","",IFERROR(IF(INDEX('Per Invoice'!$A$2:$A$2001,MATCH($F4008,'Per Invoice'!$B$2:$B$2001,0))=0,"",INDEX('Per Invoice'!$A$2:$A$2001,MATCH($F4008,'Per Invoice'!$B$2:$B$2001,0))),""))</f>
        <v/>
      </c>
      <c r="H4008" s="11" t="n"/>
      <c r="R4008" s="7">
        <f>IF($F4008="","",Q4008*Y4008/100)</f>
        <v/>
      </c>
      <c r="X4008" s="7" t="n"/>
      <c r="Y4008" s="7" t="n"/>
      <c r="Z4008" s="7">
        <f>IF($F4008="","",Y4008*AE4008/100)</f>
        <v/>
      </c>
      <c r="AA4008" s="7">
        <f>IF($F4008="","",Y4008-Z4008)</f>
        <v/>
      </c>
      <c r="AB4008" s="7">
        <f>IF($F4008="","",AA4008-R4008)</f>
        <v/>
      </c>
      <c r="AE4008">
        <f>IF($F4008="","",IF($AK4008=1,0,IF($AJ4008=1,Settings!$C$6,Settings!$C$7))*100)</f>
        <v/>
      </c>
      <c r="AG4008">
        <f>IF($F4008="","",$F4008&amp;"|"&amp;$D4008&amp;"")</f>
        <v/>
      </c>
      <c r="AH4008">
        <f>IF($F4008="","",IF(COUNTIF($AG$2:$AG4008,$AG4008)=1,1,0))</f>
        <v/>
      </c>
      <c r="AI4008">
        <f>IF($AH4008=1,SUMPRODUCT(--($AL$2:$AL$8001&lt;$AL4008))+1,"")</f>
        <v/>
      </c>
      <c r="AJ4008">
        <f>IF($F4008="","",IF(OR($U4008=TRUE(),$U4008="TRUE"),1,0))</f>
        <v/>
      </c>
      <c r="AK4008">
        <f>IF($F4008="","",IF($AD4008="Yes",1,0))</f>
        <v/>
      </c>
      <c r="AL4008">
        <f>IF($AH4008=1,IFERROR(IF(VALUE($F4008)&lt;100000000,VALUE($F4008),1000000000),IFERROR(IF(VALUE(MID($F4008,2,20))&lt;100000000,VALUE(MID($F4008,2,20)),1000000000),1000000000))+ROW()/100000,"")</f>
        <v/>
      </c>
    </row>
    <row r="4009">
      <c r="A4009">
        <f>IF($F4009="","",IFERROR(IF(INDEX('Per Invoice'!$A$2:$A$2001,MATCH($F4009,'Per Invoice'!$B$2:$B$2001,0))=0,"",INDEX('Per Invoice'!$A$2:$A$2001,MATCH($F4009,'Per Invoice'!$B$2:$B$2001,0))),""))</f>
        <v/>
      </c>
      <c r="H4009" s="11" t="n"/>
      <c r="R4009" s="7">
        <f>IF($F4009="","",Q4009*Y4009/100)</f>
        <v/>
      </c>
      <c r="X4009" s="7" t="n"/>
      <c r="Y4009" s="7" t="n"/>
      <c r="Z4009" s="7">
        <f>IF($F4009="","",Y4009*AE4009/100)</f>
        <v/>
      </c>
      <c r="AA4009" s="7">
        <f>IF($F4009="","",Y4009-Z4009)</f>
        <v/>
      </c>
      <c r="AB4009" s="7">
        <f>IF($F4009="","",AA4009-R4009)</f>
        <v/>
      </c>
      <c r="AE4009">
        <f>IF($F4009="","",IF($AK4009=1,0,IF($AJ4009=1,Settings!$C$6,Settings!$C$7))*100)</f>
        <v/>
      </c>
      <c r="AG4009">
        <f>IF($F4009="","",$F4009&amp;"|"&amp;$D4009&amp;"")</f>
        <v/>
      </c>
      <c r="AH4009">
        <f>IF($F4009="","",IF(COUNTIF($AG$2:$AG4009,$AG4009)=1,1,0))</f>
        <v/>
      </c>
      <c r="AI4009">
        <f>IF($AH4009=1,SUMPRODUCT(--($AL$2:$AL$8001&lt;$AL4009))+1,"")</f>
        <v/>
      </c>
      <c r="AJ4009">
        <f>IF($F4009="","",IF(OR($U4009=TRUE(),$U4009="TRUE"),1,0))</f>
        <v/>
      </c>
      <c r="AK4009">
        <f>IF($F4009="","",IF($AD4009="Yes",1,0))</f>
        <v/>
      </c>
      <c r="AL4009">
        <f>IF($AH4009=1,IFERROR(IF(VALUE($F4009)&lt;100000000,VALUE($F4009),1000000000),IFERROR(IF(VALUE(MID($F4009,2,20))&lt;100000000,VALUE(MID($F4009,2,20)),1000000000),1000000000))+ROW()/100000,"")</f>
        <v/>
      </c>
    </row>
    <row r="4010">
      <c r="A4010">
        <f>IF($F4010="","",IFERROR(IF(INDEX('Per Invoice'!$A$2:$A$2001,MATCH($F4010,'Per Invoice'!$B$2:$B$2001,0))=0,"",INDEX('Per Invoice'!$A$2:$A$2001,MATCH($F4010,'Per Invoice'!$B$2:$B$2001,0))),""))</f>
        <v/>
      </c>
      <c r="H4010" s="11" t="n"/>
      <c r="R4010" s="7">
        <f>IF($F4010="","",Q4010*Y4010/100)</f>
        <v/>
      </c>
      <c r="X4010" s="7" t="n"/>
      <c r="Y4010" s="7" t="n"/>
      <c r="Z4010" s="7">
        <f>IF($F4010="","",Y4010*AE4010/100)</f>
        <v/>
      </c>
      <c r="AA4010" s="7">
        <f>IF($F4010="","",Y4010-Z4010)</f>
        <v/>
      </c>
      <c r="AB4010" s="7">
        <f>IF($F4010="","",AA4010-R4010)</f>
        <v/>
      </c>
      <c r="AE4010">
        <f>IF($F4010="","",IF($AK4010=1,0,IF($AJ4010=1,Settings!$C$6,Settings!$C$7))*100)</f>
        <v/>
      </c>
      <c r="AG4010">
        <f>IF($F4010="","",$F4010&amp;"|"&amp;$D4010&amp;"")</f>
        <v/>
      </c>
      <c r="AH4010">
        <f>IF($F4010="","",IF(COUNTIF($AG$2:$AG4010,$AG4010)=1,1,0))</f>
        <v/>
      </c>
      <c r="AI4010">
        <f>IF($AH4010=1,SUMPRODUCT(--($AL$2:$AL$8001&lt;$AL4010))+1,"")</f>
        <v/>
      </c>
      <c r="AJ4010">
        <f>IF($F4010="","",IF(OR($U4010=TRUE(),$U4010="TRUE"),1,0))</f>
        <v/>
      </c>
      <c r="AK4010">
        <f>IF($F4010="","",IF($AD4010="Yes",1,0))</f>
        <v/>
      </c>
      <c r="AL4010">
        <f>IF($AH4010=1,IFERROR(IF(VALUE($F4010)&lt;100000000,VALUE($F4010),1000000000),IFERROR(IF(VALUE(MID($F4010,2,20))&lt;100000000,VALUE(MID($F4010,2,20)),1000000000),1000000000))+ROW()/100000,"")</f>
        <v/>
      </c>
    </row>
    <row r="4011">
      <c r="A4011">
        <f>IF($F4011="","",IFERROR(IF(INDEX('Per Invoice'!$A$2:$A$2001,MATCH($F4011,'Per Invoice'!$B$2:$B$2001,0))=0,"",INDEX('Per Invoice'!$A$2:$A$2001,MATCH($F4011,'Per Invoice'!$B$2:$B$2001,0))),""))</f>
        <v/>
      </c>
      <c r="H4011" s="11" t="n"/>
      <c r="R4011" s="7">
        <f>IF($F4011="","",Q4011*Y4011/100)</f>
        <v/>
      </c>
      <c r="X4011" s="7" t="n"/>
      <c r="Y4011" s="7" t="n"/>
      <c r="Z4011" s="7">
        <f>IF($F4011="","",Y4011*AE4011/100)</f>
        <v/>
      </c>
      <c r="AA4011" s="7">
        <f>IF($F4011="","",Y4011-Z4011)</f>
        <v/>
      </c>
      <c r="AB4011" s="7">
        <f>IF($F4011="","",AA4011-R4011)</f>
        <v/>
      </c>
      <c r="AE4011">
        <f>IF($F4011="","",IF($AK4011=1,0,IF($AJ4011=1,Settings!$C$6,Settings!$C$7))*100)</f>
        <v/>
      </c>
      <c r="AG4011">
        <f>IF($F4011="","",$F4011&amp;"|"&amp;$D4011&amp;"")</f>
        <v/>
      </c>
      <c r="AH4011">
        <f>IF($F4011="","",IF(COUNTIF($AG$2:$AG4011,$AG4011)=1,1,0))</f>
        <v/>
      </c>
      <c r="AI4011">
        <f>IF($AH4011=1,SUMPRODUCT(--($AL$2:$AL$8001&lt;$AL4011))+1,"")</f>
        <v/>
      </c>
      <c r="AJ4011">
        <f>IF($F4011="","",IF(OR($U4011=TRUE(),$U4011="TRUE"),1,0))</f>
        <v/>
      </c>
      <c r="AK4011">
        <f>IF($F4011="","",IF($AD4011="Yes",1,0))</f>
        <v/>
      </c>
      <c r="AL4011">
        <f>IF($AH4011=1,IFERROR(IF(VALUE($F4011)&lt;100000000,VALUE($F4011),1000000000),IFERROR(IF(VALUE(MID($F4011,2,20))&lt;100000000,VALUE(MID($F4011,2,20)),1000000000),1000000000))+ROW()/100000,"")</f>
        <v/>
      </c>
    </row>
    <row r="4012">
      <c r="A4012">
        <f>IF($F4012="","",IFERROR(IF(INDEX('Per Invoice'!$A$2:$A$2001,MATCH($F4012,'Per Invoice'!$B$2:$B$2001,0))=0,"",INDEX('Per Invoice'!$A$2:$A$2001,MATCH($F4012,'Per Invoice'!$B$2:$B$2001,0))),""))</f>
        <v/>
      </c>
      <c r="H4012" s="11" t="n"/>
      <c r="R4012" s="7">
        <f>IF($F4012="","",Q4012*Y4012/100)</f>
        <v/>
      </c>
      <c r="X4012" s="7" t="n"/>
      <c r="Y4012" s="7" t="n"/>
      <c r="Z4012" s="7">
        <f>IF($F4012="","",Y4012*AE4012/100)</f>
        <v/>
      </c>
      <c r="AA4012" s="7">
        <f>IF($F4012="","",Y4012-Z4012)</f>
        <v/>
      </c>
      <c r="AB4012" s="7">
        <f>IF($F4012="","",AA4012-R4012)</f>
        <v/>
      </c>
      <c r="AE4012">
        <f>IF($F4012="","",IF($AK4012=1,0,IF($AJ4012=1,Settings!$C$6,Settings!$C$7))*100)</f>
        <v/>
      </c>
      <c r="AG4012">
        <f>IF($F4012="","",$F4012&amp;"|"&amp;$D4012&amp;"")</f>
        <v/>
      </c>
      <c r="AH4012">
        <f>IF($F4012="","",IF(COUNTIF($AG$2:$AG4012,$AG4012)=1,1,0))</f>
        <v/>
      </c>
      <c r="AI4012">
        <f>IF($AH4012=1,SUMPRODUCT(--($AL$2:$AL$8001&lt;$AL4012))+1,"")</f>
        <v/>
      </c>
      <c r="AJ4012">
        <f>IF($F4012="","",IF(OR($U4012=TRUE(),$U4012="TRUE"),1,0))</f>
        <v/>
      </c>
      <c r="AK4012">
        <f>IF($F4012="","",IF($AD4012="Yes",1,0))</f>
        <v/>
      </c>
      <c r="AL4012">
        <f>IF($AH4012=1,IFERROR(IF(VALUE($F4012)&lt;100000000,VALUE($F4012),1000000000),IFERROR(IF(VALUE(MID($F4012,2,20))&lt;100000000,VALUE(MID($F4012,2,20)),1000000000),1000000000))+ROW()/100000,"")</f>
        <v/>
      </c>
    </row>
    <row r="4013">
      <c r="A4013">
        <f>IF($F4013="","",IFERROR(IF(INDEX('Per Invoice'!$A$2:$A$2001,MATCH($F4013,'Per Invoice'!$B$2:$B$2001,0))=0,"",INDEX('Per Invoice'!$A$2:$A$2001,MATCH($F4013,'Per Invoice'!$B$2:$B$2001,0))),""))</f>
        <v/>
      </c>
      <c r="H4013" s="11" t="n"/>
      <c r="R4013" s="7">
        <f>IF($F4013="","",Q4013*Y4013/100)</f>
        <v/>
      </c>
      <c r="X4013" s="7" t="n"/>
      <c r="Y4013" s="7" t="n"/>
      <c r="Z4013" s="7">
        <f>IF($F4013="","",Y4013*AE4013/100)</f>
        <v/>
      </c>
      <c r="AA4013" s="7">
        <f>IF($F4013="","",Y4013-Z4013)</f>
        <v/>
      </c>
      <c r="AB4013" s="7">
        <f>IF($F4013="","",AA4013-R4013)</f>
        <v/>
      </c>
      <c r="AE4013">
        <f>IF($F4013="","",IF($AK4013=1,0,IF($AJ4013=1,Settings!$C$6,Settings!$C$7))*100)</f>
        <v/>
      </c>
      <c r="AG4013">
        <f>IF($F4013="","",$F4013&amp;"|"&amp;$D4013&amp;"")</f>
        <v/>
      </c>
      <c r="AH4013">
        <f>IF($F4013="","",IF(COUNTIF($AG$2:$AG4013,$AG4013)=1,1,0))</f>
        <v/>
      </c>
      <c r="AI4013">
        <f>IF($AH4013=1,SUMPRODUCT(--($AL$2:$AL$8001&lt;$AL4013))+1,"")</f>
        <v/>
      </c>
      <c r="AJ4013">
        <f>IF($F4013="","",IF(OR($U4013=TRUE(),$U4013="TRUE"),1,0))</f>
        <v/>
      </c>
      <c r="AK4013">
        <f>IF($F4013="","",IF($AD4013="Yes",1,0))</f>
        <v/>
      </c>
      <c r="AL4013">
        <f>IF($AH4013=1,IFERROR(IF(VALUE($F4013)&lt;100000000,VALUE($F4013),1000000000),IFERROR(IF(VALUE(MID($F4013,2,20))&lt;100000000,VALUE(MID($F4013,2,20)),1000000000),1000000000))+ROW()/100000,"")</f>
        <v/>
      </c>
    </row>
    <row r="4014">
      <c r="A4014">
        <f>IF($F4014="","",IFERROR(IF(INDEX('Per Invoice'!$A$2:$A$2001,MATCH($F4014,'Per Invoice'!$B$2:$B$2001,0))=0,"",INDEX('Per Invoice'!$A$2:$A$2001,MATCH($F4014,'Per Invoice'!$B$2:$B$2001,0))),""))</f>
        <v/>
      </c>
      <c r="H4014" s="11" t="n"/>
      <c r="R4014" s="7">
        <f>IF($F4014="","",Q4014*Y4014/100)</f>
        <v/>
      </c>
      <c r="X4014" s="7" t="n"/>
      <c r="Y4014" s="7" t="n"/>
      <c r="Z4014" s="7">
        <f>IF($F4014="","",Y4014*AE4014/100)</f>
        <v/>
      </c>
      <c r="AA4014" s="7">
        <f>IF($F4014="","",Y4014-Z4014)</f>
        <v/>
      </c>
      <c r="AB4014" s="7">
        <f>IF($F4014="","",AA4014-R4014)</f>
        <v/>
      </c>
      <c r="AE4014">
        <f>IF($F4014="","",IF($AK4014=1,0,IF($AJ4014=1,Settings!$C$6,Settings!$C$7))*100)</f>
        <v/>
      </c>
      <c r="AG4014">
        <f>IF($F4014="","",$F4014&amp;"|"&amp;$D4014&amp;"")</f>
        <v/>
      </c>
      <c r="AH4014">
        <f>IF($F4014="","",IF(COUNTIF($AG$2:$AG4014,$AG4014)=1,1,0))</f>
        <v/>
      </c>
      <c r="AI4014">
        <f>IF($AH4014=1,SUMPRODUCT(--($AL$2:$AL$8001&lt;$AL4014))+1,"")</f>
        <v/>
      </c>
      <c r="AJ4014">
        <f>IF($F4014="","",IF(OR($U4014=TRUE(),$U4014="TRUE"),1,0))</f>
        <v/>
      </c>
      <c r="AK4014">
        <f>IF($F4014="","",IF($AD4014="Yes",1,0))</f>
        <v/>
      </c>
      <c r="AL4014">
        <f>IF($AH4014=1,IFERROR(IF(VALUE($F4014)&lt;100000000,VALUE($F4014),1000000000),IFERROR(IF(VALUE(MID($F4014,2,20))&lt;100000000,VALUE(MID($F4014,2,20)),1000000000),1000000000))+ROW()/100000,"")</f>
        <v/>
      </c>
    </row>
    <row r="4015">
      <c r="A4015">
        <f>IF($F4015="","",IFERROR(IF(INDEX('Per Invoice'!$A$2:$A$2001,MATCH($F4015,'Per Invoice'!$B$2:$B$2001,0))=0,"",INDEX('Per Invoice'!$A$2:$A$2001,MATCH($F4015,'Per Invoice'!$B$2:$B$2001,0))),""))</f>
        <v/>
      </c>
      <c r="H4015" s="11" t="n"/>
      <c r="R4015" s="7">
        <f>IF($F4015="","",Q4015*Y4015/100)</f>
        <v/>
      </c>
      <c r="X4015" s="7" t="n"/>
      <c r="Y4015" s="7" t="n"/>
      <c r="Z4015" s="7">
        <f>IF($F4015="","",Y4015*AE4015/100)</f>
        <v/>
      </c>
      <c r="AA4015" s="7">
        <f>IF($F4015="","",Y4015-Z4015)</f>
        <v/>
      </c>
      <c r="AB4015" s="7">
        <f>IF($F4015="","",AA4015-R4015)</f>
        <v/>
      </c>
      <c r="AE4015">
        <f>IF($F4015="","",IF($AK4015=1,0,IF($AJ4015=1,Settings!$C$6,Settings!$C$7))*100)</f>
        <v/>
      </c>
      <c r="AG4015">
        <f>IF($F4015="","",$F4015&amp;"|"&amp;$D4015&amp;"")</f>
        <v/>
      </c>
      <c r="AH4015">
        <f>IF($F4015="","",IF(COUNTIF($AG$2:$AG4015,$AG4015)=1,1,0))</f>
        <v/>
      </c>
      <c r="AI4015">
        <f>IF($AH4015=1,SUMPRODUCT(--($AL$2:$AL$8001&lt;$AL4015))+1,"")</f>
        <v/>
      </c>
      <c r="AJ4015">
        <f>IF($F4015="","",IF(OR($U4015=TRUE(),$U4015="TRUE"),1,0))</f>
        <v/>
      </c>
      <c r="AK4015">
        <f>IF($F4015="","",IF($AD4015="Yes",1,0))</f>
        <v/>
      </c>
      <c r="AL4015">
        <f>IF($AH4015=1,IFERROR(IF(VALUE($F4015)&lt;100000000,VALUE($F4015),1000000000),IFERROR(IF(VALUE(MID($F4015,2,20))&lt;100000000,VALUE(MID($F4015,2,20)),1000000000),1000000000))+ROW()/100000,"")</f>
        <v/>
      </c>
    </row>
    <row r="4016">
      <c r="A4016">
        <f>IF($F4016="","",IFERROR(IF(INDEX('Per Invoice'!$A$2:$A$2001,MATCH($F4016,'Per Invoice'!$B$2:$B$2001,0))=0,"",INDEX('Per Invoice'!$A$2:$A$2001,MATCH($F4016,'Per Invoice'!$B$2:$B$2001,0))),""))</f>
        <v/>
      </c>
      <c r="H4016" s="11" t="n"/>
      <c r="R4016" s="7">
        <f>IF($F4016="","",Q4016*Y4016/100)</f>
        <v/>
      </c>
      <c r="X4016" s="7" t="n"/>
      <c r="Y4016" s="7" t="n"/>
      <c r="Z4016" s="7">
        <f>IF($F4016="","",Y4016*AE4016/100)</f>
        <v/>
      </c>
      <c r="AA4016" s="7">
        <f>IF($F4016="","",Y4016-Z4016)</f>
        <v/>
      </c>
      <c r="AB4016" s="7">
        <f>IF($F4016="","",AA4016-R4016)</f>
        <v/>
      </c>
      <c r="AE4016">
        <f>IF($F4016="","",IF($AK4016=1,0,IF($AJ4016=1,Settings!$C$6,Settings!$C$7))*100)</f>
        <v/>
      </c>
      <c r="AG4016">
        <f>IF($F4016="","",$F4016&amp;"|"&amp;$D4016&amp;"")</f>
        <v/>
      </c>
      <c r="AH4016">
        <f>IF($F4016="","",IF(COUNTIF($AG$2:$AG4016,$AG4016)=1,1,0))</f>
        <v/>
      </c>
      <c r="AI4016">
        <f>IF($AH4016=1,SUMPRODUCT(--($AL$2:$AL$8001&lt;$AL4016))+1,"")</f>
        <v/>
      </c>
      <c r="AJ4016">
        <f>IF($F4016="","",IF(OR($U4016=TRUE(),$U4016="TRUE"),1,0))</f>
        <v/>
      </c>
      <c r="AK4016">
        <f>IF($F4016="","",IF($AD4016="Yes",1,0))</f>
        <v/>
      </c>
      <c r="AL4016">
        <f>IF($AH4016=1,IFERROR(IF(VALUE($F4016)&lt;100000000,VALUE($F4016),1000000000),IFERROR(IF(VALUE(MID($F4016,2,20))&lt;100000000,VALUE(MID($F4016,2,20)),1000000000),1000000000))+ROW()/100000,"")</f>
        <v/>
      </c>
    </row>
    <row r="4017">
      <c r="A4017">
        <f>IF($F4017="","",IFERROR(IF(INDEX('Per Invoice'!$A$2:$A$2001,MATCH($F4017,'Per Invoice'!$B$2:$B$2001,0))=0,"",INDEX('Per Invoice'!$A$2:$A$2001,MATCH($F4017,'Per Invoice'!$B$2:$B$2001,0))),""))</f>
        <v/>
      </c>
      <c r="H4017" s="11" t="n"/>
      <c r="R4017" s="7">
        <f>IF($F4017="","",Q4017*Y4017/100)</f>
        <v/>
      </c>
      <c r="X4017" s="7" t="n"/>
      <c r="Y4017" s="7" t="n"/>
      <c r="Z4017" s="7">
        <f>IF($F4017="","",Y4017*AE4017/100)</f>
        <v/>
      </c>
      <c r="AA4017" s="7">
        <f>IF($F4017="","",Y4017-Z4017)</f>
        <v/>
      </c>
      <c r="AB4017" s="7">
        <f>IF($F4017="","",AA4017-R4017)</f>
        <v/>
      </c>
      <c r="AE4017">
        <f>IF($F4017="","",IF($AK4017=1,0,IF($AJ4017=1,Settings!$C$6,Settings!$C$7))*100)</f>
        <v/>
      </c>
      <c r="AG4017">
        <f>IF($F4017="","",$F4017&amp;"|"&amp;$D4017&amp;"")</f>
        <v/>
      </c>
      <c r="AH4017">
        <f>IF($F4017="","",IF(COUNTIF($AG$2:$AG4017,$AG4017)=1,1,0))</f>
        <v/>
      </c>
      <c r="AI4017">
        <f>IF($AH4017=1,SUMPRODUCT(--($AL$2:$AL$8001&lt;$AL4017))+1,"")</f>
        <v/>
      </c>
      <c r="AJ4017">
        <f>IF($F4017="","",IF(OR($U4017=TRUE(),$U4017="TRUE"),1,0))</f>
        <v/>
      </c>
      <c r="AK4017">
        <f>IF($F4017="","",IF($AD4017="Yes",1,0))</f>
        <v/>
      </c>
      <c r="AL4017">
        <f>IF($AH4017=1,IFERROR(IF(VALUE($F4017)&lt;100000000,VALUE($F4017),1000000000),IFERROR(IF(VALUE(MID($F4017,2,20))&lt;100000000,VALUE(MID($F4017,2,20)),1000000000),1000000000))+ROW()/100000,"")</f>
        <v/>
      </c>
    </row>
    <row r="4018">
      <c r="A4018">
        <f>IF($F4018="","",IFERROR(IF(INDEX('Per Invoice'!$A$2:$A$2001,MATCH($F4018,'Per Invoice'!$B$2:$B$2001,0))=0,"",INDEX('Per Invoice'!$A$2:$A$2001,MATCH($F4018,'Per Invoice'!$B$2:$B$2001,0))),""))</f>
        <v/>
      </c>
      <c r="H4018" s="11" t="n"/>
      <c r="R4018" s="7">
        <f>IF($F4018="","",Q4018*Y4018/100)</f>
        <v/>
      </c>
      <c r="X4018" s="7" t="n"/>
      <c r="Y4018" s="7" t="n"/>
      <c r="Z4018" s="7">
        <f>IF($F4018="","",Y4018*AE4018/100)</f>
        <v/>
      </c>
      <c r="AA4018" s="7">
        <f>IF($F4018="","",Y4018-Z4018)</f>
        <v/>
      </c>
      <c r="AB4018" s="7">
        <f>IF($F4018="","",AA4018-R4018)</f>
        <v/>
      </c>
      <c r="AE4018">
        <f>IF($F4018="","",IF($AK4018=1,0,IF($AJ4018=1,Settings!$C$6,Settings!$C$7))*100)</f>
        <v/>
      </c>
      <c r="AG4018">
        <f>IF($F4018="","",$F4018&amp;"|"&amp;$D4018&amp;"")</f>
        <v/>
      </c>
      <c r="AH4018">
        <f>IF($F4018="","",IF(COUNTIF($AG$2:$AG4018,$AG4018)=1,1,0))</f>
        <v/>
      </c>
      <c r="AI4018">
        <f>IF($AH4018=1,SUMPRODUCT(--($AL$2:$AL$8001&lt;$AL4018))+1,"")</f>
        <v/>
      </c>
      <c r="AJ4018">
        <f>IF($F4018="","",IF(OR($U4018=TRUE(),$U4018="TRUE"),1,0))</f>
        <v/>
      </c>
      <c r="AK4018">
        <f>IF($F4018="","",IF($AD4018="Yes",1,0))</f>
        <v/>
      </c>
      <c r="AL4018">
        <f>IF($AH4018=1,IFERROR(IF(VALUE($F4018)&lt;100000000,VALUE($F4018),1000000000),IFERROR(IF(VALUE(MID($F4018,2,20))&lt;100000000,VALUE(MID($F4018,2,20)),1000000000),1000000000))+ROW()/100000,"")</f>
        <v/>
      </c>
    </row>
    <row r="4019">
      <c r="A4019">
        <f>IF($F4019="","",IFERROR(IF(INDEX('Per Invoice'!$A$2:$A$2001,MATCH($F4019,'Per Invoice'!$B$2:$B$2001,0))=0,"",INDEX('Per Invoice'!$A$2:$A$2001,MATCH($F4019,'Per Invoice'!$B$2:$B$2001,0))),""))</f>
        <v/>
      </c>
      <c r="H4019" s="11" t="n"/>
      <c r="R4019" s="7">
        <f>IF($F4019="","",Q4019*Y4019/100)</f>
        <v/>
      </c>
      <c r="X4019" s="7" t="n"/>
      <c r="Y4019" s="7" t="n"/>
      <c r="Z4019" s="7">
        <f>IF($F4019="","",Y4019*AE4019/100)</f>
        <v/>
      </c>
      <c r="AA4019" s="7">
        <f>IF($F4019="","",Y4019-Z4019)</f>
        <v/>
      </c>
      <c r="AB4019" s="7">
        <f>IF($F4019="","",AA4019-R4019)</f>
        <v/>
      </c>
      <c r="AE4019">
        <f>IF($F4019="","",IF($AK4019=1,0,IF($AJ4019=1,Settings!$C$6,Settings!$C$7))*100)</f>
        <v/>
      </c>
      <c r="AG4019">
        <f>IF($F4019="","",$F4019&amp;"|"&amp;$D4019&amp;"")</f>
        <v/>
      </c>
      <c r="AH4019">
        <f>IF($F4019="","",IF(COUNTIF($AG$2:$AG4019,$AG4019)=1,1,0))</f>
        <v/>
      </c>
      <c r="AI4019">
        <f>IF($AH4019=1,SUMPRODUCT(--($AL$2:$AL$8001&lt;$AL4019))+1,"")</f>
        <v/>
      </c>
      <c r="AJ4019">
        <f>IF($F4019="","",IF(OR($U4019=TRUE(),$U4019="TRUE"),1,0))</f>
        <v/>
      </c>
      <c r="AK4019">
        <f>IF($F4019="","",IF($AD4019="Yes",1,0))</f>
        <v/>
      </c>
      <c r="AL4019">
        <f>IF($AH4019=1,IFERROR(IF(VALUE($F4019)&lt;100000000,VALUE($F4019),1000000000),IFERROR(IF(VALUE(MID($F4019,2,20))&lt;100000000,VALUE(MID($F4019,2,20)),1000000000),1000000000))+ROW()/100000,"")</f>
        <v/>
      </c>
    </row>
    <row r="4020">
      <c r="A4020">
        <f>IF($F4020="","",IFERROR(IF(INDEX('Per Invoice'!$A$2:$A$2001,MATCH($F4020,'Per Invoice'!$B$2:$B$2001,0))=0,"",INDEX('Per Invoice'!$A$2:$A$2001,MATCH($F4020,'Per Invoice'!$B$2:$B$2001,0))),""))</f>
        <v/>
      </c>
      <c r="H4020" s="11" t="n"/>
      <c r="R4020" s="7">
        <f>IF($F4020="","",Q4020*Y4020/100)</f>
        <v/>
      </c>
      <c r="X4020" s="7" t="n"/>
      <c r="Y4020" s="7" t="n"/>
      <c r="Z4020" s="7">
        <f>IF($F4020="","",Y4020*AE4020/100)</f>
        <v/>
      </c>
      <c r="AA4020" s="7">
        <f>IF($F4020="","",Y4020-Z4020)</f>
        <v/>
      </c>
      <c r="AB4020" s="7">
        <f>IF($F4020="","",AA4020-R4020)</f>
        <v/>
      </c>
      <c r="AE4020">
        <f>IF($F4020="","",IF($AK4020=1,0,IF($AJ4020=1,Settings!$C$6,Settings!$C$7))*100)</f>
        <v/>
      </c>
      <c r="AG4020">
        <f>IF($F4020="","",$F4020&amp;"|"&amp;$D4020&amp;"")</f>
        <v/>
      </c>
      <c r="AH4020">
        <f>IF($F4020="","",IF(COUNTIF($AG$2:$AG4020,$AG4020)=1,1,0))</f>
        <v/>
      </c>
      <c r="AI4020">
        <f>IF($AH4020=1,SUMPRODUCT(--($AL$2:$AL$8001&lt;$AL4020))+1,"")</f>
        <v/>
      </c>
      <c r="AJ4020">
        <f>IF($F4020="","",IF(OR($U4020=TRUE(),$U4020="TRUE"),1,0))</f>
        <v/>
      </c>
      <c r="AK4020">
        <f>IF($F4020="","",IF($AD4020="Yes",1,0))</f>
        <v/>
      </c>
      <c r="AL4020">
        <f>IF($AH4020=1,IFERROR(IF(VALUE($F4020)&lt;100000000,VALUE($F4020),1000000000),IFERROR(IF(VALUE(MID($F4020,2,20))&lt;100000000,VALUE(MID($F4020,2,20)),1000000000),1000000000))+ROW()/100000,"")</f>
        <v/>
      </c>
    </row>
    <row r="4021">
      <c r="A4021">
        <f>IF($F4021="","",IFERROR(IF(INDEX('Per Invoice'!$A$2:$A$2001,MATCH($F4021,'Per Invoice'!$B$2:$B$2001,0))=0,"",INDEX('Per Invoice'!$A$2:$A$2001,MATCH($F4021,'Per Invoice'!$B$2:$B$2001,0))),""))</f>
        <v/>
      </c>
      <c r="H4021" s="11" t="n"/>
      <c r="R4021" s="7">
        <f>IF($F4021="","",Q4021*Y4021/100)</f>
        <v/>
      </c>
      <c r="X4021" s="7" t="n"/>
      <c r="Y4021" s="7" t="n"/>
      <c r="Z4021" s="7">
        <f>IF($F4021="","",Y4021*AE4021/100)</f>
        <v/>
      </c>
      <c r="AA4021" s="7">
        <f>IF($F4021="","",Y4021-Z4021)</f>
        <v/>
      </c>
      <c r="AB4021" s="7">
        <f>IF($F4021="","",AA4021-R4021)</f>
        <v/>
      </c>
      <c r="AE4021">
        <f>IF($F4021="","",IF($AK4021=1,0,IF($AJ4021=1,Settings!$C$6,Settings!$C$7))*100)</f>
        <v/>
      </c>
      <c r="AG4021">
        <f>IF($F4021="","",$F4021&amp;"|"&amp;$D4021&amp;"")</f>
        <v/>
      </c>
      <c r="AH4021">
        <f>IF($F4021="","",IF(COUNTIF($AG$2:$AG4021,$AG4021)=1,1,0))</f>
        <v/>
      </c>
      <c r="AI4021">
        <f>IF($AH4021=1,SUMPRODUCT(--($AL$2:$AL$8001&lt;$AL4021))+1,"")</f>
        <v/>
      </c>
      <c r="AJ4021">
        <f>IF($F4021="","",IF(OR($U4021=TRUE(),$U4021="TRUE"),1,0))</f>
        <v/>
      </c>
      <c r="AK4021">
        <f>IF($F4021="","",IF($AD4021="Yes",1,0))</f>
        <v/>
      </c>
      <c r="AL4021">
        <f>IF($AH4021=1,IFERROR(IF(VALUE($F4021)&lt;100000000,VALUE($F4021),1000000000),IFERROR(IF(VALUE(MID($F4021,2,20))&lt;100000000,VALUE(MID($F4021,2,20)),1000000000),1000000000))+ROW()/100000,"")</f>
        <v/>
      </c>
    </row>
    <row r="4022">
      <c r="A4022">
        <f>IF($F4022="","",IFERROR(IF(INDEX('Per Invoice'!$A$2:$A$2001,MATCH($F4022,'Per Invoice'!$B$2:$B$2001,0))=0,"",INDEX('Per Invoice'!$A$2:$A$2001,MATCH($F4022,'Per Invoice'!$B$2:$B$2001,0))),""))</f>
        <v/>
      </c>
      <c r="H4022" s="11" t="n"/>
      <c r="R4022" s="7">
        <f>IF($F4022="","",Q4022*Y4022/100)</f>
        <v/>
      </c>
      <c r="X4022" s="7" t="n"/>
      <c r="Y4022" s="7" t="n"/>
      <c r="Z4022" s="7">
        <f>IF($F4022="","",Y4022*AE4022/100)</f>
        <v/>
      </c>
      <c r="AA4022" s="7">
        <f>IF($F4022="","",Y4022-Z4022)</f>
        <v/>
      </c>
      <c r="AB4022" s="7">
        <f>IF($F4022="","",AA4022-R4022)</f>
        <v/>
      </c>
      <c r="AE4022">
        <f>IF($F4022="","",IF($AK4022=1,0,IF($AJ4022=1,Settings!$C$6,Settings!$C$7))*100)</f>
        <v/>
      </c>
      <c r="AG4022">
        <f>IF($F4022="","",$F4022&amp;"|"&amp;$D4022&amp;"")</f>
        <v/>
      </c>
      <c r="AH4022">
        <f>IF($F4022="","",IF(COUNTIF($AG$2:$AG4022,$AG4022)=1,1,0))</f>
        <v/>
      </c>
      <c r="AI4022">
        <f>IF($AH4022=1,SUMPRODUCT(--($AL$2:$AL$8001&lt;$AL4022))+1,"")</f>
        <v/>
      </c>
      <c r="AJ4022">
        <f>IF($F4022="","",IF(OR($U4022=TRUE(),$U4022="TRUE"),1,0))</f>
        <v/>
      </c>
      <c r="AK4022">
        <f>IF($F4022="","",IF($AD4022="Yes",1,0))</f>
        <v/>
      </c>
      <c r="AL4022">
        <f>IF($AH4022=1,IFERROR(IF(VALUE($F4022)&lt;100000000,VALUE($F4022),1000000000),IFERROR(IF(VALUE(MID($F4022,2,20))&lt;100000000,VALUE(MID($F4022,2,20)),1000000000),1000000000))+ROW()/100000,"")</f>
        <v/>
      </c>
    </row>
    <row r="4023">
      <c r="A4023">
        <f>IF($F4023="","",IFERROR(IF(INDEX('Per Invoice'!$A$2:$A$2001,MATCH($F4023,'Per Invoice'!$B$2:$B$2001,0))=0,"",INDEX('Per Invoice'!$A$2:$A$2001,MATCH($F4023,'Per Invoice'!$B$2:$B$2001,0))),""))</f>
        <v/>
      </c>
      <c r="H4023" s="11" t="n"/>
      <c r="R4023" s="7">
        <f>IF($F4023="","",Q4023*Y4023/100)</f>
        <v/>
      </c>
      <c r="X4023" s="7" t="n"/>
      <c r="Y4023" s="7" t="n"/>
      <c r="Z4023" s="7">
        <f>IF($F4023="","",Y4023*AE4023/100)</f>
        <v/>
      </c>
      <c r="AA4023" s="7">
        <f>IF($F4023="","",Y4023-Z4023)</f>
        <v/>
      </c>
      <c r="AB4023" s="7">
        <f>IF($F4023="","",AA4023-R4023)</f>
        <v/>
      </c>
      <c r="AE4023">
        <f>IF($F4023="","",IF($AK4023=1,0,IF($AJ4023=1,Settings!$C$6,Settings!$C$7))*100)</f>
        <v/>
      </c>
      <c r="AG4023">
        <f>IF($F4023="","",$F4023&amp;"|"&amp;$D4023&amp;"")</f>
        <v/>
      </c>
      <c r="AH4023">
        <f>IF($F4023="","",IF(COUNTIF($AG$2:$AG4023,$AG4023)=1,1,0))</f>
        <v/>
      </c>
      <c r="AI4023">
        <f>IF($AH4023=1,SUMPRODUCT(--($AL$2:$AL$8001&lt;$AL4023))+1,"")</f>
        <v/>
      </c>
      <c r="AJ4023">
        <f>IF($F4023="","",IF(OR($U4023=TRUE(),$U4023="TRUE"),1,0))</f>
        <v/>
      </c>
      <c r="AK4023">
        <f>IF($F4023="","",IF($AD4023="Yes",1,0))</f>
        <v/>
      </c>
      <c r="AL4023">
        <f>IF($AH4023=1,IFERROR(IF(VALUE($F4023)&lt;100000000,VALUE($F4023),1000000000),IFERROR(IF(VALUE(MID($F4023,2,20))&lt;100000000,VALUE(MID($F4023,2,20)),1000000000),1000000000))+ROW()/100000,"")</f>
        <v/>
      </c>
    </row>
    <row r="4024">
      <c r="A4024">
        <f>IF($F4024="","",IFERROR(IF(INDEX('Per Invoice'!$A$2:$A$2001,MATCH($F4024,'Per Invoice'!$B$2:$B$2001,0))=0,"",INDEX('Per Invoice'!$A$2:$A$2001,MATCH($F4024,'Per Invoice'!$B$2:$B$2001,0))),""))</f>
        <v/>
      </c>
      <c r="H4024" s="11" t="n"/>
      <c r="R4024" s="7">
        <f>IF($F4024="","",Q4024*Y4024/100)</f>
        <v/>
      </c>
      <c r="X4024" s="7" t="n"/>
      <c r="Y4024" s="7" t="n"/>
      <c r="Z4024" s="7">
        <f>IF($F4024="","",Y4024*AE4024/100)</f>
        <v/>
      </c>
      <c r="AA4024" s="7">
        <f>IF($F4024="","",Y4024-Z4024)</f>
        <v/>
      </c>
      <c r="AB4024" s="7">
        <f>IF($F4024="","",AA4024-R4024)</f>
        <v/>
      </c>
      <c r="AE4024">
        <f>IF($F4024="","",IF($AK4024=1,0,IF($AJ4024=1,Settings!$C$6,Settings!$C$7))*100)</f>
        <v/>
      </c>
      <c r="AG4024">
        <f>IF($F4024="","",$F4024&amp;"|"&amp;$D4024&amp;"")</f>
        <v/>
      </c>
      <c r="AH4024">
        <f>IF($F4024="","",IF(COUNTIF($AG$2:$AG4024,$AG4024)=1,1,0))</f>
        <v/>
      </c>
      <c r="AI4024">
        <f>IF($AH4024=1,SUMPRODUCT(--($AL$2:$AL$8001&lt;$AL4024))+1,"")</f>
        <v/>
      </c>
      <c r="AJ4024">
        <f>IF($F4024="","",IF(OR($U4024=TRUE(),$U4024="TRUE"),1,0))</f>
        <v/>
      </c>
      <c r="AK4024">
        <f>IF($F4024="","",IF($AD4024="Yes",1,0))</f>
        <v/>
      </c>
      <c r="AL4024">
        <f>IF($AH4024=1,IFERROR(IF(VALUE($F4024)&lt;100000000,VALUE($F4024),1000000000),IFERROR(IF(VALUE(MID($F4024,2,20))&lt;100000000,VALUE(MID($F4024,2,20)),1000000000),1000000000))+ROW()/100000,"")</f>
        <v/>
      </c>
    </row>
    <row r="4025">
      <c r="A4025">
        <f>IF($F4025="","",IFERROR(IF(INDEX('Per Invoice'!$A$2:$A$2001,MATCH($F4025,'Per Invoice'!$B$2:$B$2001,0))=0,"",INDEX('Per Invoice'!$A$2:$A$2001,MATCH($F4025,'Per Invoice'!$B$2:$B$2001,0))),""))</f>
        <v/>
      </c>
      <c r="H4025" s="11" t="n"/>
      <c r="R4025" s="7">
        <f>IF($F4025="","",Q4025*Y4025/100)</f>
        <v/>
      </c>
      <c r="X4025" s="7" t="n"/>
      <c r="Y4025" s="7" t="n"/>
      <c r="Z4025" s="7">
        <f>IF($F4025="","",Y4025*AE4025/100)</f>
        <v/>
      </c>
      <c r="AA4025" s="7">
        <f>IF($F4025="","",Y4025-Z4025)</f>
        <v/>
      </c>
      <c r="AB4025" s="7">
        <f>IF($F4025="","",AA4025-R4025)</f>
        <v/>
      </c>
      <c r="AE4025">
        <f>IF($F4025="","",IF($AK4025=1,0,IF($AJ4025=1,Settings!$C$6,Settings!$C$7))*100)</f>
        <v/>
      </c>
      <c r="AG4025">
        <f>IF($F4025="","",$F4025&amp;"|"&amp;$D4025&amp;"")</f>
        <v/>
      </c>
      <c r="AH4025">
        <f>IF($F4025="","",IF(COUNTIF($AG$2:$AG4025,$AG4025)=1,1,0))</f>
        <v/>
      </c>
      <c r="AI4025">
        <f>IF($AH4025=1,SUMPRODUCT(--($AL$2:$AL$8001&lt;$AL4025))+1,"")</f>
        <v/>
      </c>
      <c r="AJ4025">
        <f>IF($F4025="","",IF(OR($U4025=TRUE(),$U4025="TRUE"),1,0))</f>
        <v/>
      </c>
      <c r="AK4025">
        <f>IF($F4025="","",IF($AD4025="Yes",1,0))</f>
        <v/>
      </c>
      <c r="AL4025">
        <f>IF($AH4025=1,IFERROR(IF(VALUE($F4025)&lt;100000000,VALUE($F4025),1000000000),IFERROR(IF(VALUE(MID($F4025,2,20))&lt;100000000,VALUE(MID($F4025,2,20)),1000000000),1000000000))+ROW()/100000,"")</f>
        <v/>
      </c>
    </row>
    <row r="4026">
      <c r="A4026">
        <f>IF($F4026="","",IFERROR(IF(INDEX('Per Invoice'!$A$2:$A$2001,MATCH($F4026,'Per Invoice'!$B$2:$B$2001,0))=0,"",INDEX('Per Invoice'!$A$2:$A$2001,MATCH($F4026,'Per Invoice'!$B$2:$B$2001,0))),""))</f>
        <v/>
      </c>
      <c r="H4026" s="11" t="n"/>
      <c r="R4026" s="7">
        <f>IF($F4026="","",Q4026*Y4026/100)</f>
        <v/>
      </c>
      <c r="X4026" s="7" t="n"/>
      <c r="Y4026" s="7" t="n"/>
      <c r="Z4026" s="7">
        <f>IF($F4026="","",Y4026*AE4026/100)</f>
        <v/>
      </c>
      <c r="AA4026" s="7">
        <f>IF($F4026="","",Y4026-Z4026)</f>
        <v/>
      </c>
      <c r="AB4026" s="7">
        <f>IF($F4026="","",AA4026-R4026)</f>
        <v/>
      </c>
      <c r="AE4026">
        <f>IF($F4026="","",IF($AK4026=1,0,IF($AJ4026=1,Settings!$C$6,Settings!$C$7))*100)</f>
        <v/>
      </c>
      <c r="AG4026">
        <f>IF($F4026="","",$F4026&amp;"|"&amp;$D4026&amp;"")</f>
        <v/>
      </c>
      <c r="AH4026">
        <f>IF($F4026="","",IF(COUNTIF($AG$2:$AG4026,$AG4026)=1,1,0))</f>
        <v/>
      </c>
      <c r="AI4026">
        <f>IF($AH4026=1,SUMPRODUCT(--($AL$2:$AL$8001&lt;$AL4026))+1,"")</f>
        <v/>
      </c>
      <c r="AJ4026">
        <f>IF($F4026="","",IF(OR($U4026=TRUE(),$U4026="TRUE"),1,0))</f>
        <v/>
      </c>
      <c r="AK4026">
        <f>IF($F4026="","",IF($AD4026="Yes",1,0))</f>
        <v/>
      </c>
      <c r="AL4026">
        <f>IF($AH4026=1,IFERROR(IF(VALUE($F4026)&lt;100000000,VALUE($F4026),1000000000),IFERROR(IF(VALUE(MID($F4026,2,20))&lt;100000000,VALUE(MID($F4026,2,20)),1000000000),1000000000))+ROW()/100000,"")</f>
        <v/>
      </c>
    </row>
    <row r="4027">
      <c r="A4027">
        <f>IF($F4027="","",IFERROR(IF(INDEX('Per Invoice'!$A$2:$A$2001,MATCH($F4027,'Per Invoice'!$B$2:$B$2001,0))=0,"",INDEX('Per Invoice'!$A$2:$A$2001,MATCH($F4027,'Per Invoice'!$B$2:$B$2001,0))),""))</f>
        <v/>
      </c>
      <c r="H4027" s="11" t="n"/>
      <c r="R4027" s="7">
        <f>IF($F4027="","",Q4027*Y4027/100)</f>
        <v/>
      </c>
      <c r="X4027" s="7" t="n"/>
      <c r="Y4027" s="7" t="n"/>
      <c r="Z4027" s="7">
        <f>IF($F4027="","",Y4027*AE4027/100)</f>
        <v/>
      </c>
      <c r="AA4027" s="7">
        <f>IF($F4027="","",Y4027-Z4027)</f>
        <v/>
      </c>
      <c r="AB4027" s="7">
        <f>IF($F4027="","",AA4027-R4027)</f>
        <v/>
      </c>
      <c r="AE4027">
        <f>IF($F4027="","",IF($AK4027=1,0,IF($AJ4027=1,Settings!$C$6,Settings!$C$7))*100)</f>
        <v/>
      </c>
      <c r="AG4027">
        <f>IF($F4027="","",$F4027&amp;"|"&amp;$D4027&amp;"")</f>
        <v/>
      </c>
      <c r="AH4027">
        <f>IF($F4027="","",IF(COUNTIF($AG$2:$AG4027,$AG4027)=1,1,0))</f>
        <v/>
      </c>
      <c r="AI4027">
        <f>IF($AH4027=1,SUMPRODUCT(--($AL$2:$AL$8001&lt;$AL4027))+1,"")</f>
        <v/>
      </c>
      <c r="AJ4027">
        <f>IF($F4027="","",IF(OR($U4027=TRUE(),$U4027="TRUE"),1,0))</f>
        <v/>
      </c>
      <c r="AK4027">
        <f>IF($F4027="","",IF($AD4027="Yes",1,0))</f>
        <v/>
      </c>
      <c r="AL4027">
        <f>IF($AH4027=1,IFERROR(IF(VALUE($F4027)&lt;100000000,VALUE($F4027),1000000000),IFERROR(IF(VALUE(MID($F4027,2,20))&lt;100000000,VALUE(MID($F4027,2,20)),1000000000),1000000000))+ROW()/100000,"")</f>
        <v/>
      </c>
    </row>
    <row r="4028">
      <c r="A4028">
        <f>IF($F4028="","",IFERROR(IF(INDEX('Per Invoice'!$A$2:$A$2001,MATCH($F4028,'Per Invoice'!$B$2:$B$2001,0))=0,"",INDEX('Per Invoice'!$A$2:$A$2001,MATCH($F4028,'Per Invoice'!$B$2:$B$2001,0))),""))</f>
        <v/>
      </c>
      <c r="H4028" s="11" t="n"/>
      <c r="R4028" s="7">
        <f>IF($F4028="","",Q4028*Y4028/100)</f>
        <v/>
      </c>
      <c r="X4028" s="7" t="n"/>
      <c r="Y4028" s="7" t="n"/>
      <c r="Z4028" s="7">
        <f>IF($F4028="","",Y4028*AE4028/100)</f>
        <v/>
      </c>
      <c r="AA4028" s="7">
        <f>IF($F4028="","",Y4028-Z4028)</f>
        <v/>
      </c>
      <c r="AB4028" s="7">
        <f>IF($F4028="","",AA4028-R4028)</f>
        <v/>
      </c>
      <c r="AE4028">
        <f>IF($F4028="","",IF($AK4028=1,0,IF($AJ4028=1,Settings!$C$6,Settings!$C$7))*100)</f>
        <v/>
      </c>
      <c r="AG4028">
        <f>IF($F4028="","",$F4028&amp;"|"&amp;$D4028&amp;"")</f>
        <v/>
      </c>
      <c r="AH4028">
        <f>IF($F4028="","",IF(COUNTIF($AG$2:$AG4028,$AG4028)=1,1,0))</f>
        <v/>
      </c>
      <c r="AI4028">
        <f>IF($AH4028=1,SUMPRODUCT(--($AL$2:$AL$8001&lt;$AL4028))+1,"")</f>
        <v/>
      </c>
      <c r="AJ4028">
        <f>IF($F4028="","",IF(OR($U4028=TRUE(),$U4028="TRUE"),1,0))</f>
        <v/>
      </c>
      <c r="AK4028">
        <f>IF($F4028="","",IF($AD4028="Yes",1,0))</f>
        <v/>
      </c>
      <c r="AL4028">
        <f>IF($AH4028=1,IFERROR(IF(VALUE($F4028)&lt;100000000,VALUE($F4028),1000000000),IFERROR(IF(VALUE(MID($F4028,2,20))&lt;100000000,VALUE(MID($F4028,2,20)),1000000000),1000000000))+ROW()/100000,"")</f>
        <v/>
      </c>
    </row>
    <row r="4029">
      <c r="A4029">
        <f>IF($F4029="","",IFERROR(IF(INDEX('Per Invoice'!$A$2:$A$2001,MATCH($F4029,'Per Invoice'!$B$2:$B$2001,0))=0,"",INDEX('Per Invoice'!$A$2:$A$2001,MATCH($F4029,'Per Invoice'!$B$2:$B$2001,0))),""))</f>
        <v/>
      </c>
      <c r="H4029" s="11" t="n"/>
      <c r="R4029" s="7">
        <f>IF($F4029="","",Q4029*Y4029/100)</f>
        <v/>
      </c>
      <c r="X4029" s="7" t="n"/>
      <c r="Y4029" s="7" t="n"/>
      <c r="Z4029" s="7">
        <f>IF($F4029="","",Y4029*AE4029/100)</f>
        <v/>
      </c>
      <c r="AA4029" s="7">
        <f>IF($F4029="","",Y4029-Z4029)</f>
        <v/>
      </c>
      <c r="AB4029" s="7">
        <f>IF($F4029="","",AA4029-R4029)</f>
        <v/>
      </c>
      <c r="AE4029">
        <f>IF($F4029="","",IF($AK4029=1,0,IF($AJ4029=1,Settings!$C$6,Settings!$C$7))*100)</f>
        <v/>
      </c>
      <c r="AG4029">
        <f>IF($F4029="","",$F4029&amp;"|"&amp;$D4029&amp;"")</f>
        <v/>
      </c>
      <c r="AH4029">
        <f>IF($F4029="","",IF(COUNTIF($AG$2:$AG4029,$AG4029)=1,1,0))</f>
        <v/>
      </c>
      <c r="AI4029">
        <f>IF($AH4029=1,SUMPRODUCT(--($AL$2:$AL$8001&lt;$AL4029))+1,"")</f>
        <v/>
      </c>
      <c r="AJ4029">
        <f>IF($F4029="","",IF(OR($U4029=TRUE(),$U4029="TRUE"),1,0))</f>
        <v/>
      </c>
      <c r="AK4029">
        <f>IF($F4029="","",IF($AD4029="Yes",1,0))</f>
        <v/>
      </c>
      <c r="AL4029">
        <f>IF($AH4029=1,IFERROR(IF(VALUE($F4029)&lt;100000000,VALUE($F4029),1000000000),IFERROR(IF(VALUE(MID($F4029,2,20))&lt;100000000,VALUE(MID($F4029,2,20)),1000000000),1000000000))+ROW()/100000,"")</f>
        <v/>
      </c>
    </row>
    <row r="4030">
      <c r="A4030">
        <f>IF($F4030="","",IFERROR(IF(INDEX('Per Invoice'!$A$2:$A$2001,MATCH($F4030,'Per Invoice'!$B$2:$B$2001,0))=0,"",INDEX('Per Invoice'!$A$2:$A$2001,MATCH($F4030,'Per Invoice'!$B$2:$B$2001,0))),""))</f>
        <v/>
      </c>
      <c r="H4030" s="11" t="n"/>
      <c r="R4030" s="7">
        <f>IF($F4030="","",Q4030*Y4030/100)</f>
        <v/>
      </c>
      <c r="X4030" s="7" t="n"/>
      <c r="Y4030" s="7" t="n"/>
      <c r="Z4030" s="7">
        <f>IF($F4030="","",Y4030*AE4030/100)</f>
        <v/>
      </c>
      <c r="AA4030" s="7">
        <f>IF($F4030="","",Y4030-Z4030)</f>
        <v/>
      </c>
      <c r="AB4030" s="7">
        <f>IF($F4030="","",AA4030-R4030)</f>
        <v/>
      </c>
      <c r="AE4030">
        <f>IF($F4030="","",IF($AK4030=1,0,IF($AJ4030=1,Settings!$C$6,Settings!$C$7))*100)</f>
        <v/>
      </c>
      <c r="AG4030">
        <f>IF($F4030="","",$F4030&amp;"|"&amp;$D4030&amp;"")</f>
        <v/>
      </c>
      <c r="AH4030">
        <f>IF($F4030="","",IF(COUNTIF($AG$2:$AG4030,$AG4030)=1,1,0))</f>
        <v/>
      </c>
      <c r="AI4030">
        <f>IF($AH4030=1,SUMPRODUCT(--($AL$2:$AL$8001&lt;$AL4030))+1,"")</f>
        <v/>
      </c>
      <c r="AJ4030">
        <f>IF($F4030="","",IF(OR($U4030=TRUE(),$U4030="TRUE"),1,0))</f>
        <v/>
      </c>
      <c r="AK4030">
        <f>IF($F4030="","",IF($AD4030="Yes",1,0))</f>
        <v/>
      </c>
      <c r="AL4030">
        <f>IF($AH4030=1,IFERROR(IF(VALUE($F4030)&lt;100000000,VALUE($F4030),1000000000),IFERROR(IF(VALUE(MID($F4030,2,20))&lt;100000000,VALUE(MID($F4030,2,20)),1000000000),1000000000))+ROW()/100000,"")</f>
        <v/>
      </c>
    </row>
    <row r="4031">
      <c r="A4031">
        <f>IF($F4031="","",IFERROR(IF(INDEX('Per Invoice'!$A$2:$A$2001,MATCH($F4031,'Per Invoice'!$B$2:$B$2001,0))=0,"",INDEX('Per Invoice'!$A$2:$A$2001,MATCH($F4031,'Per Invoice'!$B$2:$B$2001,0))),""))</f>
        <v/>
      </c>
      <c r="H4031" s="11" t="n"/>
      <c r="R4031" s="7">
        <f>IF($F4031="","",Q4031*Y4031/100)</f>
        <v/>
      </c>
      <c r="X4031" s="7" t="n"/>
      <c r="Y4031" s="7" t="n"/>
      <c r="Z4031" s="7">
        <f>IF($F4031="","",Y4031*AE4031/100)</f>
        <v/>
      </c>
      <c r="AA4031" s="7">
        <f>IF($F4031="","",Y4031-Z4031)</f>
        <v/>
      </c>
      <c r="AB4031" s="7">
        <f>IF($F4031="","",AA4031-R4031)</f>
        <v/>
      </c>
      <c r="AE4031">
        <f>IF($F4031="","",IF($AK4031=1,0,IF($AJ4031=1,Settings!$C$6,Settings!$C$7))*100)</f>
        <v/>
      </c>
      <c r="AG4031">
        <f>IF($F4031="","",$F4031&amp;"|"&amp;$D4031&amp;"")</f>
        <v/>
      </c>
      <c r="AH4031">
        <f>IF($F4031="","",IF(COUNTIF($AG$2:$AG4031,$AG4031)=1,1,0))</f>
        <v/>
      </c>
      <c r="AI4031">
        <f>IF($AH4031=1,SUMPRODUCT(--($AL$2:$AL$8001&lt;$AL4031))+1,"")</f>
        <v/>
      </c>
      <c r="AJ4031">
        <f>IF($F4031="","",IF(OR($U4031=TRUE(),$U4031="TRUE"),1,0))</f>
        <v/>
      </c>
      <c r="AK4031">
        <f>IF($F4031="","",IF($AD4031="Yes",1,0))</f>
        <v/>
      </c>
      <c r="AL4031">
        <f>IF($AH4031=1,IFERROR(IF(VALUE($F4031)&lt;100000000,VALUE($F4031),1000000000),IFERROR(IF(VALUE(MID($F4031,2,20))&lt;100000000,VALUE(MID($F4031,2,20)),1000000000),1000000000))+ROW()/100000,"")</f>
        <v/>
      </c>
    </row>
    <row r="4032">
      <c r="A4032">
        <f>IF($F4032="","",IFERROR(IF(INDEX('Per Invoice'!$A$2:$A$2001,MATCH($F4032,'Per Invoice'!$B$2:$B$2001,0))=0,"",INDEX('Per Invoice'!$A$2:$A$2001,MATCH($F4032,'Per Invoice'!$B$2:$B$2001,0))),""))</f>
        <v/>
      </c>
      <c r="H4032" s="11" t="n"/>
      <c r="R4032" s="7">
        <f>IF($F4032="","",Q4032*Y4032/100)</f>
        <v/>
      </c>
      <c r="X4032" s="7" t="n"/>
      <c r="Y4032" s="7" t="n"/>
      <c r="Z4032" s="7">
        <f>IF($F4032="","",Y4032*AE4032/100)</f>
        <v/>
      </c>
      <c r="AA4032" s="7">
        <f>IF($F4032="","",Y4032-Z4032)</f>
        <v/>
      </c>
      <c r="AB4032" s="7">
        <f>IF($F4032="","",AA4032-R4032)</f>
        <v/>
      </c>
      <c r="AE4032">
        <f>IF($F4032="","",IF($AK4032=1,0,IF($AJ4032=1,Settings!$C$6,Settings!$C$7))*100)</f>
        <v/>
      </c>
      <c r="AG4032">
        <f>IF($F4032="","",$F4032&amp;"|"&amp;$D4032&amp;"")</f>
        <v/>
      </c>
      <c r="AH4032">
        <f>IF($F4032="","",IF(COUNTIF($AG$2:$AG4032,$AG4032)=1,1,0))</f>
        <v/>
      </c>
      <c r="AI4032">
        <f>IF($AH4032=1,SUMPRODUCT(--($AL$2:$AL$8001&lt;$AL4032))+1,"")</f>
        <v/>
      </c>
      <c r="AJ4032">
        <f>IF($F4032="","",IF(OR($U4032=TRUE(),$U4032="TRUE"),1,0))</f>
        <v/>
      </c>
      <c r="AK4032">
        <f>IF($F4032="","",IF($AD4032="Yes",1,0))</f>
        <v/>
      </c>
      <c r="AL4032">
        <f>IF($AH4032=1,IFERROR(IF(VALUE($F4032)&lt;100000000,VALUE($F4032),1000000000),IFERROR(IF(VALUE(MID($F4032,2,20))&lt;100000000,VALUE(MID($F4032,2,20)),1000000000),1000000000))+ROW()/100000,"")</f>
        <v/>
      </c>
    </row>
    <row r="4033">
      <c r="A4033">
        <f>IF($F4033="","",IFERROR(IF(INDEX('Per Invoice'!$A$2:$A$2001,MATCH($F4033,'Per Invoice'!$B$2:$B$2001,0))=0,"",INDEX('Per Invoice'!$A$2:$A$2001,MATCH($F4033,'Per Invoice'!$B$2:$B$2001,0))),""))</f>
        <v/>
      </c>
      <c r="H4033" s="11" t="n"/>
      <c r="R4033" s="7">
        <f>IF($F4033="","",Q4033*Y4033/100)</f>
        <v/>
      </c>
      <c r="X4033" s="7" t="n"/>
      <c r="Y4033" s="7" t="n"/>
      <c r="Z4033" s="7">
        <f>IF($F4033="","",Y4033*AE4033/100)</f>
        <v/>
      </c>
      <c r="AA4033" s="7">
        <f>IF($F4033="","",Y4033-Z4033)</f>
        <v/>
      </c>
      <c r="AB4033" s="7">
        <f>IF($F4033="","",AA4033-R4033)</f>
        <v/>
      </c>
      <c r="AE4033">
        <f>IF($F4033="","",IF($AK4033=1,0,IF($AJ4033=1,Settings!$C$6,Settings!$C$7))*100)</f>
        <v/>
      </c>
      <c r="AG4033">
        <f>IF($F4033="","",$F4033&amp;"|"&amp;$D4033&amp;"")</f>
        <v/>
      </c>
      <c r="AH4033">
        <f>IF($F4033="","",IF(COUNTIF($AG$2:$AG4033,$AG4033)=1,1,0))</f>
        <v/>
      </c>
      <c r="AI4033">
        <f>IF($AH4033=1,SUMPRODUCT(--($AL$2:$AL$8001&lt;$AL4033))+1,"")</f>
        <v/>
      </c>
      <c r="AJ4033">
        <f>IF($F4033="","",IF(OR($U4033=TRUE(),$U4033="TRUE"),1,0))</f>
        <v/>
      </c>
      <c r="AK4033">
        <f>IF($F4033="","",IF($AD4033="Yes",1,0))</f>
        <v/>
      </c>
      <c r="AL4033">
        <f>IF($AH4033=1,IFERROR(IF(VALUE($F4033)&lt;100000000,VALUE($F4033),1000000000),IFERROR(IF(VALUE(MID($F4033,2,20))&lt;100000000,VALUE(MID($F4033,2,20)),1000000000),1000000000))+ROW()/100000,"")</f>
        <v/>
      </c>
    </row>
    <row r="4034">
      <c r="A4034">
        <f>IF($F4034="","",IFERROR(IF(INDEX('Per Invoice'!$A$2:$A$2001,MATCH($F4034,'Per Invoice'!$B$2:$B$2001,0))=0,"",INDEX('Per Invoice'!$A$2:$A$2001,MATCH($F4034,'Per Invoice'!$B$2:$B$2001,0))),""))</f>
        <v/>
      </c>
      <c r="H4034" s="11" t="n"/>
      <c r="R4034" s="7">
        <f>IF($F4034="","",Q4034*Y4034/100)</f>
        <v/>
      </c>
      <c r="X4034" s="7" t="n"/>
      <c r="Y4034" s="7" t="n"/>
      <c r="Z4034" s="7">
        <f>IF($F4034="","",Y4034*AE4034/100)</f>
        <v/>
      </c>
      <c r="AA4034" s="7">
        <f>IF($F4034="","",Y4034-Z4034)</f>
        <v/>
      </c>
      <c r="AB4034" s="7">
        <f>IF($F4034="","",AA4034-R4034)</f>
        <v/>
      </c>
      <c r="AE4034">
        <f>IF($F4034="","",IF($AK4034=1,0,IF($AJ4034=1,Settings!$C$6,Settings!$C$7))*100)</f>
        <v/>
      </c>
      <c r="AG4034">
        <f>IF($F4034="","",$F4034&amp;"|"&amp;$D4034&amp;"")</f>
        <v/>
      </c>
      <c r="AH4034">
        <f>IF($F4034="","",IF(COUNTIF($AG$2:$AG4034,$AG4034)=1,1,0))</f>
        <v/>
      </c>
      <c r="AI4034">
        <f>IF($AH4034=1,SUMPRODUCT(--($AL$2:$AL$8001&lt;$AL4034))+1,"")</f>
        <v/>
      </c>
      <c r="AJ4034">
        <f>IF($F4034="","",IF(OR($U4034=TRUE(),$U4034="TRUE"),1,0))</f>
        <v/>
      </c>
      <c r="AK4034">
        <f>IF($F4034="","",IF($AD4034="Yes",1,0))</f>
        <v/>
      </c>
      <c r="AL4034">
        <f>IF($AH4034=1,IFERROR(IF(VALUE($F4034)&lt;100000000,VALUE($F4034),1000000000),IFERROR(IF(VALUE(MID($F4034,2,20))&lt;100000000,VALUE(MID($F4034,2,20)),1000000000),1000000000))+ROW()/100000,"")</f>
        <v/>
      </c>
    </row>
    <row r="4035">
      <c r="A4035">
        <f>IF($F4035="","",IFERROR(IF(INDEX('Per Invoice'!$A$2:$A$2001,MATCH($F4035,'Per Invoice'!$B$2:$B$2001,0))=0,"",INDEX('Per Invoice'!$A$2:$A$2001,MATCH($F4035,'Per Invoice'!$B$2:$B$2001,0))),""))</f>
        <v/>
      </c>
      <c r="H4035" s="11" t="n"/>
      <c r="R4035" s="7">
        <f>IF($F4035="","",Q4035*Y4035/100)</f>
        <v/>
      </c>
      <c r="X4035" s="7" t="n"/>
      <c r="Y4035" s="7" t="n"/>
      <c r="Z4035" s="7">
        <f>IF($F4035="","",Y4035*AE4035/100)</f>
        <v/>
      </c>
      <c r="AA4035" s="7">
        <f>IF($F4035="","",Y4035-Z4035)</f>
        <v/>
      </c>
      <c r="AB4035" s="7">
        <f>IF($F4035="","",AA4035-R4035)</f>
        <v/>
      </c>
      <c r="AE4035">
        <f>IF($F4035="","",IF($AK4035=1,0,IF($AJ4035=1,Settings!$C$6,Settings!$C$7))*100)</f>
        <v/>
      </c>
      <c r="AG4035">
        <f>IF($F4035="","",$F4035&amp;"|"&amp;$D4035&amp;"")</f>
        <v/>
      </c>
      <c r="AH4035">
        <f>IF($F4035="","",IF(COUNTIF($AG$2:$AG4035,$AG4035)=1,1,0))</f>
        <v/>
      </c>
      <c r="AI4035">
        <f>IF($AH4035=1,SUMPRODUCT(--($AL$2:$AL$8001&lt;$AL4035))+1,"")</f>
        <v/>
      </c>
      <c r="AJ4035">
        <f>IF($F4035="","",IF(OR($U4035=TRUE(),$U4035="TRUE"),1,0))</f>
        <v/>
      </c>
      <c r="AK4035">
        <f>IF($F4035="","",IF($AD4035="Yes",1,0))</f>
        <v/>
      </c>
      <c r="AL4035">
        <f>IF($AH4035=1,IFERROR(IF(VALUE($F4035)&lt;100000000,VALUE($F4035),1000000000),IFERROR(IF(VALUE(MID($F4035,2,20))&lt;100000000,VALUE(MID($F4035,2,20)),1000000000),1000000000))+ROW()/100000,"")</f>
        <v/>
      </c>
    </row>
    <row r="4036">
      <c r="A4036">
        <f>IF($F4036="","",IFERROR(IF(INDEX('Per Invoice'!$A$2:$A$2001,MATCH($F4036,'Per Invoice'!$B$2:$B$2001,0))=0,"",INDEX('Per Invoice'!$A$2:$A$2001,MATCH($F4036,'Per Invoice'!$B$2:$B$2001,0))),""))</f>
        <v/>
      </c>
      <c r="H4036" s="11" t="n"/>
      <c r="R4036" s="7">
        <f>IF($F4036="","",Q4036*Y4036/100)</f>
        <v/>
      </c>
      <c r="X4036" s="7" t="n"/>
      <c r="Y4036" s="7" t="n"/>
      <c r="Z4036" s="7">
        <f>IF($F4036="","",Y4036*AE4036/100)</f>
        <v/>
      </c>
      <c r="AA4036" s="7">
        <f>IF($F4036="","",Y4036-Z4036)</f>
        <v/>
      </c>
      <c r="AB4036" s="7">
        <f>IF($F4036="","",AA4036-R4036)</f>
        <v/>
      </c>
      <c r="AE4036">
        <f>IF($F4036="","",IF($AK4036=1,0,IF($AJ4036=1,Settings!$C$6,Settings!$C$7))*100)</f>
        <v/>
      </c>
      <c r="AG4036">
        <f>IF($F4036="","",$F4036&amp;"|"&amp;$D4036&amp;"")</f>
        <v/>
      </c>
      <c r="AH4036">
        <f>IF($F4036="","",IF(COUNTIF($AG$2:$AG4036,$AG4036)=1,1,0))</f>
        <v/>
      </c>
      <c r="AI4036">
        <f>IF($AH4036=1,SUMPRODUCT(--($AL$2:$AL$8001&lt;$AL4036))+1,"")</f>
        <v/>
      </c>
      <c r="AJ4036">
        <f>IF($F4036="","",IF(OR($U4036=TRUE(),$U4036="TRUE"),1,0))</f>
        <v/>
      </c>
      <c r="AK4036">
        <f>IF($F4036="","",IF($AD4036="Yes",1,0))</f>
        <v/>
      </c>
      <c r="AL4036">
        <f>IF($AH4036=1,IFERROR(IF(VALUE($F4036)&lt;100000000,VALUE($F4036),1000000000),IFERROR(IF(VALUE(MID($F4036,2,20))&lt;100000000,VALUE(MID($F4036,2,20)),1000000000),1000000000))+ROW()/100000,"")</f>
        <v/>
      </c>
    </row>
    <row r="4037">
      <c r="A4037">
        <f>IF($F4037="","",IFERROR(IF(INDEX('Per Invoice'!$A$2:$A$2001,MATCH($F4037,'Per Invoice'!$B$2:$B$2001,0))=0,"",INDEX('Per Invoice'!$A$2:$A$2001,MATCH($F4037,'Per Invoice'!$B$2:$B$2001,0))),""))</f>
        <v/>
      </c>
      <c r="H4037" s="11" t="n"/>
      <c r="R4037" s="7">
        <f>IF($F4037="","",Q4037*Y4037/100)</f>
        <v/>
      </c>
      <c r="X4037" s="7" t="n"/>
      <c r="Y4037" s="7" t="n"/>
      <c r="Z4037" s="7">
        <f>IF($F4037="","",Y4037*AE4037/100)</f>
        <v/>
      </c>
      <c r="AA4037" s="7">
        <f>IF($F4037="","",Y4037-Z4037)</f>
        <v/>
      </c>
      <c r="AB4037" s="7">
        <f>IF($F4037="","",AA4037-R4037)</f>
        <v/>
      </c>
      <c r="AE4037">
        <f>IF($F4037="","",IF($AK4037=1,0,IF($AJ4037=1,Settings!$C$6,Settings!$C$7))*100)</f>
        <v/>
      </c>
      <c r="AG4037">
        <f>IF($F4037="","",$F4037&amp;"|"&amp;$D4037&amp;"")</f>
        <v/>
      </c>
      <c r="AH4037">
        <f>IF($F4037="","",IF(COUNTIF($AG$2:$AG4037,$AG4037)=1,1,0))</f>
        <v/>
      </c>
      <c r="AI4037">
        <f>IF($AH4037=1,SUMPRODUCT(--($AL$2:$AL$8001&lt;$AL4037))+1,"")</f>
        <v/>
      </c>
      <c r="AJ4037">
        <f>IF($F4037="","",IF(OR($U4037=TRUE(),$U4037="TRUE"),1,0))</f>
        <v/>
      </c>
      <c r="AK4037">
        <f>IF($F4037="","",IF($AD4037="Yes",1,0))</f>
        <v/>
      </c>
      <c r="AL4037">
        <f>IF($AH4037=1,IFERROR(IF(VALUE($F4037)&lt;100000000,VALUE($F4037),1000000000),IFERROR(IF(VALUE(MID($F4037,2,20))&lt;100000000,VALUE(MID($F4037,2,20)),1000000000),1000000000))+ROW()/100000,"")</f>
        <v/>
      </c>
    </row>
    <row r="4038">
      <c r="A4038">
        <f>IF($F4038="","",IFERROR(IF(INDEX('Per Invoice'!$A$2:$A$2001,MATCH($F4038,'Per Invoice'!$B$2:$B$2001,0))=0,"",INDEX('Per Invoice'!$A$2:$A$2001,MATCH($F4038,'Per Invoice'!$B$2:$B$2001,0))),""))</f>
        <v/>
      </c>
      <c r="H4038" s="11" t="n"/>
      <c r="R4038" s="7">
        <f>IF($F4038="","",Q4038*Y4038/100)</f>
        <v/>
      </c>
      <c r="X4038" s="7" t="n"/>
      <c r="Y4038" s="7" t="n"/>
      <c r="Z4038" s="7">
        <f>IF($F4038="","",Y4038*AE4038/100)</f>
        <v/>
      </c>
      <c r="AA4038" s="7">
        <f>IF($F4038="","",Y4038-Z4038)</f>
        <v/>
      </c>
      <c r="AB4038" s="7">
        <f>IF($F4038="","",AA4038-R4038)</f>
        <v/>
      </c>
      <c r="AE4038">
        <f>IF($F4038="","",IF($AK4038=1,0,IF($AJ4038=1,Settings!$C$6,Settings!$C$7))*100)</f>
        <v/>
      </c>
      <c r="AG4038">
        <f>IF($F4038="","",$F4038&amp;"|"&amp;$D4038&amp;"")</f>
        <v/>
      </c>
      <c r="AH4038">
        <f>IF($F4038="","",IF(COUNTIF($AG$2:$AG4038,$AG4038)=1,1,0))</f>
        <v/>
      </c>
      <c r="AI4038">
        <f>IF($AH4038=1,SUMPRODUCT(--($AL$2:$AL$8001&lt;$AL4038))+1,"")</f>
        <v/>
      </c>
      <c r="AJ4038">
        <f>IF($F4038="","",IF(OR($U4038=TRUE(),$U4038="TRUE"),1,0))</f>
        <v/>
      </c>
      <c r="AK4038">
        <f>IF($F4038="","",IF($AD4038="Yes",1,0))</f>
        <v/>
      </c>
      <c r="AL4038">
        <f>IF($AH4038=1,IFERROR(IF(VALUE($F4038)&lt;100000000,VALUE($F4038),1000000000),IFERROR(IF(VALUE(MID($F4038,2,20))&lt;100000000,VALUE(MID($F4038,2,20)),1000000000),1000000000))+ROW()/100000,"")</f>
        <v/>
      </c>
    </row>
    <row r="4039">
      <c r="A4039">
        <f>IF($F4039="","",IFERROR(IF(INDEX('Per Invoice'!$A$2:$A$2001,MATCH($F4039,'Per Invoice'!$B$2:$B$2001,0))=0,"",INDEX('Per Invoice'!$A$2:$A$2001,MATCH($F4039,'Per Invoice'!$B$2:$B$2001,0))),""))</f>
        <v/>
      </c>
      <c r="H4039" s="11" t="n"/>
      <c r="R4039" s="7">
        <f>IF($F4039="","",Q4039*Y4039/100)</f>
        <v/>
      </c>
      <c r="X4039" s="7" t="n"/>
      <c r="Y4039" s="7" t="n"/>
      <c r="Z4039" s="7">
        <f>IF($F4039="","",Y4039*AE4039/100)</f>
        <v/>
      </c>
      <c r="AA4039" s="7">
        <f>IF($F4039="","",Y4039-Z4039)</f>
        <v/>
      </c>
      <c r="AB4039" s="7">
        <f>IF($F4039="","",AA4039-R4039)</f>
        <v/>
      </c>
      <c r="AE4039">
        <f>IF($F4039="","",IF($AK4039=1,0,IF($AJ4039=1,Settings!$C$6,Settings!$C$7))*100)</f>
        <v/>
      </c>
      <c r="AG4039">
        <f>IF($F4039="","",$F4039&amp;"|"&amp;$D4039&amp;"")</f>
        <v/>
      </c>
      <c r="AH4039">
        <f>IF($F4039="","",IF(COUNTIF($AG$2:$AG4039,$AG4039)=1,1,0))</f>
        <v/>
      </c>
      <c r="AI4039">
        <f>IF($AH4039=1,SUMPRODUCT(--($AL$2:$AL$8001&lt;$AL4039))+1,"")</f>
        <v/>
      </c>
      <c r="AJ4039">
        <f>IF($F4039="","",IF(OR($U4039=TRUE(),$U4039="TRUE"),1,0))</f>
        <v/>
      </c>
      <c r="AK4039">
        <f>IF($F4039="","",IF($AD4039="Yes",1,0))</f>
        <v/>
      </c>
      <c r="AL4039">
        <f>IF($AH4039=1,IFERROR(IF(VALUE($F4039)&lt;100000000,VALUE($F4039),1000000000),IFERROR(IF(VALUE(MID($F4039,2,20))&lt;100000000,VALUE(MID($F4039,2,20)),1000000000),1000000000))+ROW()/100000,"")</f>
        <v/>
      </c>
    </row>
    <row r="4040">
      <c r="A4040">
        <f>IF($F4040="","",IFERROR(IF(INDEX('Per Invoice'!$A$2:$A$2001,MATCH($F4040,'Per Invoice'!$B$2:$B$2001,0))=0,"",INDEX('Per Invoice'!$A$2:$A$2001,MATCH($F4040,'Per Invoice'!$B$2:$B$2001,0))),""))</f>
        <v/>
      </c>
      <c r="H4040" s="11" t="n"/>
      <c r="R4040" s="7">
        <f>IF($F4040="","",Q4040*Y4040/100)</f>
        <v/>
      </c>
      <c r="X4040" s="7" t="n"/>
      <c r="Y4040" s="7" t="n"/>
      <c r="Z4040" s="7">
        <f>IF($F4040="","",Y4040*AE4040/100)</f>
        <v/>
      </c>
      <c r="AA4040" s="7">
        <f>IF($F4040="","",Y4040-Z4040)</f>
        <v/>
      </c>
      <c r="AB4040" s="7">
        <f>IF($F4040="","",AA4040-R4040)</f>
        <v/>
      </c>
      <c r="AE4040">
        <f>IF($F4040="","",IF($AK4040=1,0,IF($AJ4040=1,Settings!$C$6,Settings!$C$7))*100)</f>
        <v/>
      </c>
      <c r="AG4040">
        <f>IF($F4040="","",$F4040&amp;"|"&amp;$D4040&amp;"")</f>
        <v/>
      </c>
      <c r="AH4040">
        <f>IF($F4040="","",IF(COUNTIF($AG$2:$AG4040,$AG4040)=1,1,0))</f>
        <v/>
      </c>
      <c r="AI4040">
        <f>IF($AH4040=1,SUMPRODUCT(--($AL$2:$AL$8001&lt;$AL4040))+1,"")</f>
        <v/>
      </c>
      <c r="AJ4040">
        <f>IF($F4040="","",IF(OR($U4040=TRUE(),$U4040="TRUE"),1,0))</f>
        <v/>
      </c>
      <c r="AK4040">
        <f>IF($F4040="","",IF($AD4040="Yes",1,0))</f>
        <v/>
      </c>
      <c r="AL4040">
        <f>IF($AH4040=1,IFERROR(IF(VALUE($F4040)&lt;100000000,VALUE($F4040),1000000000),IFERROR(IF(VALUE(MID($F4040,2,20))&lt;100000000,VALUE(MID($F4040,2,20)),1000000000),1000000000))+ROW()/100000,"")</f>
        <v/>
      </c>
    </row>
    <row r="4041">
      <c r="A4041">
        <f>IF($F4041="","",IFERROR(IF(INDEX('Per Invoice'!$A$2:$A$2001,MATCH($F4041,'Per Invoice'!$B$2:$B$2001,0))=0,"",INDEX('Per Invoice'!$A$2:$A$2001,MATCH($F4041,'Per Invoice'!$B$2:$B$2001,0))),""))</f>
        <v/>
      </c>
      <c r="H4041" s="11" t="n"/>
      <c r="R4041" s="7">
        <f>IF($F4041="","",Q4041*Y4041/100)</f>
        <v/>
      </c>
      <c r="X4041" s="7" t="n"/>
      <c r="Y4041" s="7" t="n"/>
      <c r="Z4041" s="7">
        <f>IF($F4041="","",Y4041*AE4041/100)</f>
        <v/>
      </c>
      <c r="AA4041" s="7">
        <f>IF($F4041="","",Y4041-Z4041)</f>
        <v/>
      </c>
      <c r="AB4041" s="7">
        <f>IF($F4041="","",AA4041-R4041)</f>
        <v/>
      </c>
      <c r="AE4041">
        <f>IF($F4041="","",IF($AK4041=1,0,IF($AJ4041=1,Settings!$C$6,Settings!$C$7))*100)</f>
        <v/>
      </c>
      <c r="AG4041">
        <f>IF($F4041="","",$F4041&amp;"|"&amp;$D4041&amp;"")</f>
        <v/>
      </c>
      <c r="AH4041">
        <f>IF($F4041="","",IF(COUNTIF($AG$2:$AG4041,$AG4041)=1,1,0))</f>
        <v/>
      </c>
      <c r="AI4041">
        <f>IF($AH4041=1,SUMPRODUCT(--($AL$2:$AL$8001&lt;$AL4041))+1,"")</f>
        <v/>
      </c>
      <c r="AJ4041">
        <f>IF($F4041="","",IF(OR($U4041=TRUE(),$U4041="TRUE"),1,0))</f>
        <v/>
      </c>
      <c r="AK4041">
        <f>IF($F4041="","",IF($AD4041="Yes",1,0))</f>
        <v/>
      </c>
      <c r="AL4041">
        <f>IF($AH4041=1,IFERROR(IF(VALUE($F4041)&lt;100000000,VALUE($F4041),1000000000),IFERROR(IF(VALUE(MID($F4041,2,20))&lt;100000000,VALUE(MID($F4041,2,20)),1000000000),1000000000))+ROW()/100000,"")</f>
        <v/>
      </c>
    </row>
    <row r="4042">
      <c r="A4042">
        <f>IF($F4042="","",IFERROR(IF(INDEX('Per Invoice'!$A$2:$A$2001,MATCH($F4042,'Per Invoice'!$B$2:$B$2001,0))=0,"",INDEX('Per Invoice'!$A$2:$A$2001,MATCH($F4042,'Per Invoice'!$B$2:$B$2001,0))),""))</f>
        <v/>
      </c>
      <c r="H4042" s="11" t="n"/>
      <c r="R4042" s="7">
        <f>IF($F4042="","",Q4042*Y4042/100)</f>
        <v/>
      </c>
      <c r="X4042" s="7" t="n"/>
      <c r="Y4042" s="7" t="n"/>
      <c r="Z4042" s="7">
        <f>IF($F4042="","",Y4042*AE4042/100)</f>
        <v/>
      </c>
      <c r="AA4042" s="7">
        <f>IF($F4042="","",Y4042-Z4042)</f>
        <v/>
      </c>
      <c r="AB4042" s="7">
        <f>IF($F4042="","",AA4042-R4042)</f>
        <v/>
      </c>
      <c r="AE4042">
        <f>IF($F4042="","",IF($AK4042=1,0,IF($AJ4042=1,Settings!$C$6,Settings!$C$7))*100)</f>
        <v/>
      </c>
      <c r="AG4042">
        <f>IF($F4042="","",$F4042&amp;"|"&amp;$D4042&amp;"")</f>
        <v/>
      </c>
      <c r="AH4042">
        <f>IF($F4042="","",IF(COUNTIF($AG$2:$AG4042,$AG4042)=1,1,0))</f>
        <v/>
      </c>
      <c r="AI4042">
        <f>IF($AH4042=1,SUMPRODUCT(--($AL$2:$AL$8001&lt;$AL4042))+1,"")</f>
        <v/>
      </c>
      <c r="AJ4042">
        <f>IF($F4042="","",IF(OR($U4042=TRUE(),$U4042="TRUE"),1,0))</f>
        <v/>
      </c>
      <c r="AK4042">
        <f>IF($F4042="","",IF($AD4042="Yes",1,0))</f>
        <v/>
      </c>
      <c r="AL4042">
        <f>IF($AH4042=1,IFERROR(IF(VALUE($F4042)&lt;100000000,VALUE($F4042),1000000000),IFERROR(IF(VALUE(MID($F4042,2,20))&lt;100000000,VALUE(MID($F4042,2,20)),1000000000),1000000000))+ROW()/100000,"")</f>
        <v/>
      </c>
    </row>
    <row r="4043">
      <c r="A4043">
        <f>IF($F4043="","",IFERROR(IF(INDEX('Per Invoice'!$A$2:$A$2001,MATCH($F4043,'Per Invoice'!$B$2:$B$2001,0))=0,"",INDEX('Per Invoice'!$A$2:$A$2001,MATCH($F4043,'Per Invoice'!$B$2:$B$2001,0))),""))</f>
        <v/>
      </c>
      <c r="H4043" s="11" t="n"/>
      <c r="R4043" s="7">
        <f>IF($F4043="","",Q4043*Y4043/100)</f>
        <v/>
      </c>
      <c r="X4043" s="7" t="n"/>
      <c r="Y4043" s="7" t="n"/>
      <c r="Z4043" s="7">
        <f>IF($F4043="","",Y4043*AE4043/100)</f>
        <v/>
      </c>
      <c r="AA4043" s="7">
        <f>IF($F4043="","",Y4043-Z4043)</f>
        <v/>
      </c>
      <c r="AB4043" s="7">
        <f>IF($F4043="","",AA4043-R4043)</f>
        <v/>
      </c>
      <c r="AE4043">
        <f>IF($F4043="","",IF($AK4043=1,0,IF($AJ4043=1,Settings!$C$6,Settings!$C$7))*100)</f>
        <v/>
      </c>
      <c r="AG4043">
        <f>IF($F4043="","",$F4043&amp;"|"&amp;$D4043&amp;"")</f>
        <v/>
      </c>
      <c r="AH4043">
        <f>IF($F4043="","",IF(COUNTIF($AG$2:$AG4043,$AG4043)=1,1,0))</f>
        <v/>
      </c>
      <c r="AI4043">
        <f>IF($AH4043=1,SUMPRODUCT(--($AL$2:$AL$8001&lt;$AL4043))+1,"")</f>
        <v/>
      </c>
      <c r="AJ4043">
        <f>IF($F4043="","",IF(OR($U4043=TRUE(),$U4043="TRUE"),1,0))</f>
        <v/>
      </c>
      <c r="AK4043">
        <f>IF($F4043="","",IF($AD4043="Yes",1,0))</f>
        <v/>
      </c>
      <c r="AL4043">
        <f>IF($AH4043=1,IFERROR(IF(VALUE($F4043)&lt;100000000,VALUE($F4043),1000000000),IFERROR(IF(VALUE(MID($F4043,2,20))&lt;100000000,VALUE(MID($F4043,2,20)),1000000000),1000000000))+ROW()/100000,"")</f>
        <v/>
      </c>
    </row>
    <row r="4044">
      <c r="A4044">
        <f>IF($F4044="","",IFERROR(IF(INDEX('Per Invoice'!$A$2:$A$2001,MATCH($F4044,'Per Invoice'!$B$2:$B$2001,0))=0,"",INDEX('Per Invoice'!$A$2:$A$2001,MATCH($F4044,'Per Invoice'!$B$2:$B$2001,0))),""))</f>
        <v/>
      </c>
      <c r="H4044" s="11" t="n"/>
      <c r="R4044" s="7">
        <f>IF($F4044="","",Q4044*Y4044/100)</f>
        <v/>
      </c>
      <c r="X4044" s="7" t="n"/>
      <c r="Y4044" s="7" t="n"/>
      <c r="Z4044" s="7">
        <f>IF($F4044="","",Y4044*AE4044/100)</f>
        <v/>
      </c>
      <c r="AA4044" s="7">
        <f>IF($F4044="","",Y4044-Z4044)</f>
        <v/>
      </c>
      <c r="AB4044" s="7">
        <f>IF($F4044="","",AA4044-R4044)</f>
        <v/>
      </c>
      <c r="AE4044">
        <f>IF($F4044="","",IF($AK4044=1,0,IF($AJ4044=1,Settings!$C$6,Settings!$C$7))*100)</f>
        <v/>
      </c>
      <c r="AG4044">
        <f>IF($F4044="","",$F4044&amp;"|"&amp;$D4044&amp;"")</f>
        <v/>
      </c>
      <c r="AH4044">
        <f>IF($F4044="","",IF(COUNTIF($AG$2:$AG4044,$AG4044)=1,1,0))</f>
        <v/>
      </c>
      <c r="AI4044">
        <f>IF($AH4044=1,SUMPRODUCT(--($AL$2:$AL$8001&lt;$AL4044))+1,"")</f>
        <v/>
      </c>
      <c r="AJ4044">
        <f>IF($F4044="","",IF(OR($U4044=TRUE(),$U4044="TRUE"),1,0))</f>
        <v/>
      </c>
      <c r="AK4044">
        <f>IF($F4044="","",IF($AD4044="Yes",1,0))</f>
        <v/>
      </c>
      <c r="AL4044">
        <f>IF($AH4044=1,IFERROR(IF(VALUE($F4044)&lt;100000000,VALUE($F4044),1000000000),IFERROR(IF(VALUE(MID($F4044,2,20))&lt;100000000,VALUE(MID($F4044,2,20)),1000000000),1000000000))+ROW()/100000,"")</f>
        <v/>
      </c>
    </row>
    <row r="4045">
      <c r="A4045">
        <f>IF($F4045="","",IFERROR(IF(INDEX('Per Invoice'!$A$2:$A$2001,MATCH($F4045,'Per Invoice'!$B$2:$B$2001,0))=0,"",INDEX('Per Invoice'!$A$2:$A$2001,MATCH($F4045,'Per Invoice'!$B$2:$B$2001,0))),""))</f>
        <v/>
      </c>
      <c r="H4045" s="11" t="n"/>
      <c r="R4045" s="7">
        <f>IF($F4045="","",Q4045*Y4045/100)</f>
        <v/>
      </c>
      <c r="X4045" s="7" t="n"/>
      <c r="Y4045" s="7" t="n"/>
      <c r="Z4045" s="7">
        <f>IF($F4045="","",Y4045*AE4045/100)</f>
        <v/>
      </c>
      <c r="AA4045" s="7">
        <f>IF($F4045="","",Y4045-Z4045)</f>
        <v/>
      </c>
      <c r="AB4045" s="7">
        <f>IF($F4045="","",AA4045-R4045)</f>
        <v/>
      </c>
      <c r="AE4045">
        <f>IF($F4045="","",IF($AK4045=1,0,IF($AJ4045=1,Settings!$C$6,Settings!$C$7))*100)</f>
        <v/>
      </c>
      <c r="AG4045">
        <f>IF($F4045="","",$F4045&amp;"|"&amp;$D4045&amp;"")</f>
        <v/>
      </c>
      <c r="AH4045">
        <f>IF($F4045="","",IF(COUNTIF($AG$2:$AG4045,$AG4045)=1,1,0))</f>
        <v/>
      </c>
      <c r="AI4045">
        <f>IF($AH4045=1,SUMPRODUCT(--($AL$2:$AL$8001&lt;$AL4045))+1,"")</f>
        <v/>
      </c>
      <c r="AJ4045">
        <f>IF($F4045="","",IF(OR($U4045=TRUE(),$U4045="TRUE"),1,0))</f>
        <v/>
      </c>
      <c r="AK4045">
        <f>IF($F4045="","",IF($AD4045="Yes",1,0))</f>
        <v/>
      </c>
      <c r="AL4045">
        <f>IF($AH4045=1,IFERROR(IF(VALUE($F4045)&lt;100000000,VALUE($F4045),1000000000),IFERROR(IF(VALUE(MID($F4045,2,20))&lt;100000000,VALUE(MID($F4045,2,20)),1000000000),1000000000))+ROW()/100000,"")</f>
        <v/>
      </c>
    </row>
    <row r="4046">
      <c r="A4046">
        <f>IF($F4046="","",IFERROR(IF(INDEX('Per Invoice'!$A$2:$A$2001,MATCH($F4046,'Per Invoice'!$B$2:$B$2001,0))=0,"",INDEX('Per Invoice'!$A$2:$A$2001,MATCH($F4046,'Per Invoice'!$B$2:$B$2001,0))),""))</f>
        <v/>
      </c>
      <c r="H4046" s="11" t="n"/>
      <c r="R4046" s="7">
        <f>IF($F4046="","",Q4046*Y4046/100)</f>
        <v/>
      </c>
      <c r="X4046" s="7" t="n"/>
      <c r="Y4046" s="7" t="n"/>
      <c r="Z4046" s="7">
        <f>IF($F4046="","",Y4046*AE4046/100)</f>
        <v/>
      </c>
      <c r="AA4046" s="7">
        <f>IF($F4046="","",Y4046-Z4046)</f>
        <v/>
      </c>
      <c r="AB4046" s="7">
        <f>IF($F4046="","",AA4046-R4046)</f>
        <v/>
      </c>
      <c r="AE4046">
        <f>IF($F4046="","",IF($AK4046=1,0,IF($AJ4046=1,Settings!$C$6,Settings!$C$7))*100)</f>
        <v/>
      </c>
      <c r="AG4046">
        <f>IF($F4046="","",$F4046&amp;"|"&amp;$D4046&amp;"")</f>
        <v/>
      </c>
      <c r="AH4046">
        <f>IF($F4046="","",IF(COUNTIF($AG$2:$AG4046,$AG4046)=1,1,0))</f>
        <v/>
      </c>
      <c r="AI4046">
        <f>IF($AH4046=1,SUMPRODUCT(--($AL$2:$AL$8001&lt;$AL4046))+1,"")</f>
        <v/>
      </c>
      <c r="AJ4046">
        <f>IF($F4046="","",IF(OR($U4046=TRUE(),$U4046="TRUE"),1,0))</f>
        <v/>
      </c>
      <c r="AK4046">
        <f>IF($F4046="","",IF($AD4046="Yes",1,0))</f>
        <v/>
      </c>
      <c r="AL4046">
        <f>IF($AH4046=1,IFERROR(IF(VALUE($F4046)&lt;100000000,VALUE($F4046),1000000000),IFERROR(IF(VALUE(MID($F4046,2,20))&lt;100000000,VALUE(MID($F4046,2,20)),1000000000),1000000000))+ROW()/100000,"")</f>
        <v/>
      </c>
    </row>
    <row r="4047">
      <c r="A4047">
        <f>IF($F4047="","",IFERROR(IF(INDEX('Per Invoice'!$A$2:$A$2001,MATCH($F4047,'Per Invoice'!$B$2:$B$2001,0))=0,"",INDEX('Per Invoice'!$A$2:$A$2001,MATCH($F4047,'Per Invoice'!$B$2:$B$2001,0))),""))</f>
        <v/>
      </c>
      <c r="H4047" s="11" t="n"/>
      <c r="R4047" s="7">
        <f>IF($F4047="","",Q4047*Y4047/100)</f>
        <v/>
      </c>
      <c r="X4047" s="7" t="n"/>
      <c r="Y4047" s="7" t="n"/>
      <c r="Z4047" s="7">
        <f>IF($F4047="","",Y4047*AE4047/100)</f>
        <v/>
      </c>
      <c r="AA4047" s="7">
        <f>IF($F4047="","",Y4047-Z4047)</f>
        <v/>
      </c>
      <c r="AB4047" s="7">
        <f>IF($F4047="","",AA4047-R4047)</f>
        <v/>
      </c>
      <c r="AE4047">
        <f>IF($F4047="","",IF($AK4047=1,0,IF($AJ4047=1,Settings!$C$6,Settings!$C$7))*100)</f>
        <v/>
      </c>
      <c r="AG4047">
        <f>IF($F4047="","",$F4047&amp;"|"&amp;$D4047&amp;"")</f>
        <v/>
      </c>
      <c r="AH4047">
        <f>IF($F4047="","",IF(COUNTIF($AG$2:$AG4047,$AG4047)=1,1,0))</f>
        <v/>
      </c>
      <c r="AI4047">
        <f>IF($AH4047=1,SUMPRODUCT(--($AL$2:$AL$8001&lt;$AL4047))+1,"")</f>
        <v/>
      </c>
      <c r="AJ4047">
        <f>IF($F4047="","",IF(OR($U4047=TRUE(),$U4047="TRUE"),1,0))</f>
        <v/>
      </c>
      <c r="AK4047">
        <f>IF($F4047="","",IF($AD4047="Yes",1,0))</f>
        <v/>
      </c>
      <c r="AL4047">
        <f>IF($AH4047=1,IFERROR(IF(VALUE($F4047)&lt;100000000,VALUE($F4047),1000000000),IFERROR(IF(VALUE(MID($F4047,2,20))&lt;100000000,VALUE(MID($F4047,2,20)),1000000000),1000000000))+ROW()/100000,"")</f>
        <v/>
      </c>
    </row>
    <row r="4048">
      <c r="A4048">
        <f>IF($F4048="","",IFERROR(IF(INDEX('Per Invoice'!$A$2:$A$2001,MATCH($F4048,'Per Invoice'!$B$2:$B$2001,0))=0,"",INDEX('Per Invoice'!$A$2:$A$2001,MATCH($F4048,'Per Invoice'!$B$2:$B$2001,0))),""))</f>
        <v/>
      </c>
      <c r="H4048" s="11" t="n"/>
      <c r="R4048" s="7">
        <f>IF($F4048="","",Q4048*Y4048/100)</f>
        <v/>
      </c>
      <c r="X4048" s="7" t="n"/>
      <c r="Y4048" s="7" t="n"/>
      <c r="Z4048" s="7">
        <f>IF($F4048="","",Y4048*AE4048/100)</f>
        <v/>
      </c>
      <c r="AA4048" s="7">
        <f>IF($F4048="","",Y4048-Z4048)</f>
        <v/>
      </c>
      <c r="AB4048" s="7">
        <f>IF($F4048="","",AA4048-R4048)</f>
        <v/>
      </c>
      <c r="AE4048">
        <f>IF($F4048="","",IF($AK4048=1,0,IF($AJ4048=1,Settings!$C$6,Settings!$C$7))*100)</f>
        <v/>
      </c>
      <c r="AG4048">
        <f>IF($F4048="","",$F4048&amp;"|"&amp;$D4048&amp;"")</f>
        <v/>
      </c>
      <c r="AH4048">
        <f>IF($F4048="","",IF(COUNTIF($AG$2:$AG4048,$AG4048)=1,1,0))</f>
        <v/>
      </c>
      <c r="AI4048">
        <f>IF($AH4048=1,SUMPRODUCT(--($AL$2:$AL$8001&lt;$AL4048))+1,"")</f>
        <v/>
      </c>
      <c r="AJ4048">
        <f>IF($F4048="","",IF(OR($U4048=TRUE(),$U4048="TRUE"),1,0))</f>
        <v/>
      </c>
      <c r="AK4048">
        <f>IF($F4048="","",IF($AD4048="Yes",1,0))</f>
        <v/>
      </c>
      <c r="AL4048">
        <f>IF($AH4048=1,IFERROR(IF(VALUE($F4048)&lt;100000000,VALUE($F4048),1000000000),IFERROR(IF(VALUE(MID($F4048,2,20))&lt;100000000,VALUE(MID($F4048,2,20)),1000000000),1000000000))+ROW()/100000,"")</f>
        <v/>
      </c>
    </row>
    <row r="4049">
      <c r="A4049">
        <f>IF($F4049="","",IFERROR(IF(INDEX('Per Invoice'!$A$2:$A$2001,MATCH($F4049,'Per Invoice'!$B$2:$B$2001,0))=0,"",INDEX('Per Invoice'!$A$2:$A$2001,MATCH($F4049,'Per Invoice'!$B$2:$B$2001,0))),""))</f>
        <v/>
      </c>
      <c r="H4049" s="11" t="n"/>
      <c r="R4049" s="7">
        <f>IF($F4049="","",Q4049*Y4049/100)</f>
        <v/>
      </c>
      <c r="X4049" s="7" t="n"/>
      <c r="Y4049" s="7" t="n"/>
      <c r="Z4049" s="7">
        <f>IF($F4049="","",Y4049*AE4049/100)</f>
        <v/>
      </c>
      <c r="AA4049" s="7">
        <f>IF($F4049="","",Y4049-Z4049)</f>
        <v/>
      </c>
      <c r="AB4049" s="7">
        <f>IF($F4049="","",AA4049-R4049)</f>
        <v/>
      </c>
      <c r="AE4049">
        <f>IF($F4049="","",IF($AK4049=1,0,IF($AJ4049=1,Settings!$C$6,Settings!$C$7))*100)</f>
        <v/>
      </c>
      <c r="AG4049">
        <f>IF($F4049="","",$F4049&amp;"|"&amp;$D4049&amp;"")</f>
        <v/>
      </c>
      <c r="AH4049">
        <f>IF($F4049="","",IF(COUNTIF($AG$2:$AG4049,$AG4049)=1,1,0))</f>
        <v/>
      </c>
      <c r="AI4049">
        <f>IF($AH4049=1,SUMPRODUCT(--($AL$2:$AL$8001&lt;$AL4049))+1,"")</f>
        <v/>
      </c>
      <c r="AJ4049">
        <f>IF($F4049="","",IF(OR($U4049=TRUE(),$U4049="TRUE"),1,0))</f>
        <v/>
      </c>
      <c r="AK4049">
        <f>IF($F4049="","",IF($AD4049="Yes",1,0))</f>
        <v/>
      </c>
      <c r="AL4049">
        <f>IF($AH4049=1,IFERROR(IF(VALUE($F4049)&lt;100000000,VALUE($F4049),1000000000),IFERROR(IF(VALUE(MID($F4049,2,20))&lt;100000000,VALUE(MID($F4049,2,20)),1000000000),1000000000))+ROW()/100000,"")</f>
        <v/>
      </c>
    </row>
    <row r="4050">
      <c r="A4050">
        <f>IF($F4050="","",IFERROR(IF(INDEX('Per Invoice'!$A$2:$A$2001,MATCH($F4050,'Per Invoice'!$B$2:$B$2001,0))=0,"",INDEX('Per Invoice'!$A$2:$A$2001,MATCH($F4050,'Per Invoice'!$B$2:$B$2001,0))),""))</f>
        <v/>
      </c>
      <c r="H4050" s="11" t="n"/>
      <c r="R4050" s="7">
        <f>IF($F4050="","",Q4050*Y4050/100)</f>
        <v/>
      </c>
      <c r="X4050" s="7" t="n"/>
      <c r="Y4050" s="7" t="n"/>
      <c r="Z4050" s="7">
        <f>IF($F4050="","",Y4050*AE4050/100)</f>
        <v/>
      </c>
      <c r="AA4050" s="7">
        <f>IF($F4050="","",Y4050-Z4050)</f>
        <v/>
      </c>
      <c r="AB4050" s="7">
        <f>IF($F4050="","",AA4050-R4050)</f>
        <v/>
      </c>
      <c r="AE4050">
        <f>IF($F4050="","",IF($AK4050=1,0,IF($AJ4050=1,Settings!$C$6,Settings!$C$7))*100)</f>
        <v/>
      </c>
      <c r="AG4050">
        <f>IF($F4050="","",$F4050&amp;"|"&amp;$D4050&amp;"")</f>
        <v/>
      </c>
      <c r="AH4050">
        <f>IF($F4050="","",IF(COUNTIF($AG$2:$AG4050,$AG4050)=1,1,0))</f>
        <v/>
      </c>
      <c r="AI4050">
        <f>IF($AH4050=1,SUMPRODUCT(--($AL$2:$AL$8001&lt;$AL4050))+1,"")</f>
        <v/>
      </c>
      <c r="AJ4050">
        <f>IF($F4050="","",IF(OR($U4050=TRUE(),$U4050="TRUE"),1,0))</f>
        <v/>
      </c>
      <c r="AK4050">
        <f>IF($F4050="","",IF($AD4050="Yes",1,0))</f>
        <v/>
      </c>
      <c r="AL4050">
        <f>IF($AH4050=1,IFERROR(IF(VALUE($F4050)&lt;100000000,VALUE($F4050),1000000000),IFERROR(IF(VALUE(MID($F4050,2,20))&lt;100000000,VALUE(MID($F4050,2,20)),1000000000),1000000000))+ROW()/100000,"")</f>
        <v/>
      </c>
    </row>
    <row r="4051">
      <c r="A4051">
        <f>IF($F4051="","",IFERROR(IF(INDEX('Per Invoice'!$A$2:$A$2001,MATCH($F4051,'Per Invoice'!$B$2:$B$2001,0))=0,"",INDEX('Per Invoice'!$A$2:$A$2001,MATCH($F4051,'Per Invoice'!$B$2:$B$2001,0))),""))</f>
        <v/>
      </c>
      <c r="H4051" s="11" t="n"/>
      <c r="R4051" s="7">
        <f>IF($F4051="","",Q4051*Y4051/100)</f>
        <v/>
      </c>
      <c r="X4051" s="7" t="n"/>
      <c r="Y4051" s="7" t="n"/>
      <c r="Z4051" s="7">
        <f>IF($F4051="","",Y4051*AE4051/100)</f>
        <v/>
      </c>
      <c r="AA4051" s="7">
        <f>IF($F4051="","",Y4051-Z4051)</f>
        <v/>
      </c>
      <c r="AB4051" s="7">
        <f>IF($F4051="","",AA4051-R4051)</f>
        <v/>
      </c>
      <c r="AE4051">
        <f>IF($F4051="","",IF($AK4051=1,0,IF($AJ4051=1,Settings!$C$6,Settings!$C$7))*100)</f>
        <v/>
      </c>
      <c r="AG4051">
        <f>IF($F4051="","",$F4051&amp;"|"&amp;$D4051&amp;"")</f>
        <v/>
      </c>
      <c r="AH4051">
        <f>IF($F4051="","",IF(COUNTIF($AG$2:$AG4051,$AG4051)=1,1,0))</f>
        <v/>
      </c>
      <c r="AI4051">
        <f>IF($AH4051=1,SUMPRODUCT(--($AL$2:$AL$8001&lt;$AL4051))+1,"")</f>
        <v/>
      </c>
      <c r="AJ4051">
        <f>IF($F4051="","",IF(OR($U4051=TRUE(),$U4051="TRUE"),1,0))</f>
        <v/>
      </c>
      <c r="AK4051">
        <f>IF($F4051="","",IF($AD4051="Yes",1,0))</f>
        <v/>
      </c>
      <c r="AL4051">
        <f>IF($AH4051=1,IFERROR(IF(VALUE($F4051)&lt;100000000,VALUE($F4051),1000000000),IFERROR(IF(VALUE(MID($F4051,2,20))&lt;100000000,VALUE(MID($F4051,2,20)),1000000000),1000000000))+ROW()/100000,"")</f>
        <v/>
      </c>
    </row>
    <row r="4052">
      <c r="A4052">
        <f>IF($F4052="","",IFERROR(IF(INDEX('Per Invoice'!$A$2:$A$2001,MATCH($F4052,'Per Invoice'!$B$2:$B$2001,0))=0,"",INDEX('Per Invoice'!$A$2:$A$2001,MATCH($F4052,'Per Invoice'!$B$2:$B$2001,0))),""))</f>
        <v/>
      </c>
      <c r="H4052" s="11" t="n"/>
      <c r="R4052" s="7">
        <f>IF($F4052="","",Q4052*Y4052/100)</f>
        <v/>
      </c>
      <c r="X4052" s="7" t="n"/>
      <c r="Y4052" s="7" t="n"/>
      <c r="Z4052" s="7">
        <f>IF($F4052="","",Y4052*AE4052/100)</f>
        <v/>
      </c>
      <c r="AA4052" s="7">
        <f>IF($F4052="","",Y4052-Z4052)</f>
        <v/>
      </c>
      <c r="AB4052" s="7">
        <f>IF($F4052="","",AA4052-R4052)</f>
        <v/>
      </c>
      <c r="AE4052">
        <f>IF($F4052="","",IF($AK4052=1,0,IF($AJ4052=1,Settings!$C$6,Settings!$C$7))*100)</f>
        <v/>
      </c>
      <c r="AG4052">
        <f>IF($F4052="","",$F4052&amp;"|"&amp;$D4052&amp;"")</f>
        <v/>
      </c>
      <c r="AH4052">
        <f>IF($F4052="","",IF(COUNTIF($AG$2:$AG4052,$AG4052)=1,1,0))</f>
        <v/>
      </c>
      <c r="AI4052">
        <f>IF($AH4052=1,SUMPRODUCT(--($AL$2:$AL$8001&lt;$AL4052))+1,"")</f>
        <v/>
      </c>
      <c r="AJ4052">
        <f>IF($F4052="","",IF(OR($U4052=TRUE(),$U4052="TRUE"),1,0))</f>
        <v/>
      </c>
      <c r="AK4052">
        <f>IF($F4052="","",IF($AD4052="Yes",1,0))</f>
        <v/>
      </c>
      <c r="AL4052">
        <f>IF($AH4052=1,IFERROR(IF(VALUE($F4052)&lt;100000000,VALUE($F4052),1000000000),IFERROR(IF(VALUE(MID($F4052,2,20))&lt;100000000,VALUE(MID($F4052,2,20)),1000000000),1000000000))+ROW()/100000,"")</f>
        <v/>
      </c>
    </row>
    <row r="4053">
      <c r="A4053">
        <f>IF($F4053="","",IFERROR(IF(INDEX('Per Invoice'!$A$2:$A$2001,MATCH($F4053,'Per Invoice'!$B$2:$B$2001,0))=0,"",INDEX('Per Invoice'!$A$2:$A$2001,MATCH($F4053,'Per Invoice'!$B$2:$B$2001,0))),""))</f>
        <v/>
      </c>
      <c r="H4053" s="11" t="n"/>
      <c r="R4053" s="7">
        <f>IF($F4053="","",Q4053*Y4053/100)</f>
        <v/>
      </c>
      <c r="X4053" s="7" t="n"/>
      <c r="Y4053" s="7" t="n"/>
      <c r="Z4053" s="7">
        <f>IF($F4053="","",Y4053*AE4053/100)</f>
        <v/>
      </c>
      <c r="AA4053" s="7">
        <f>IF($F4053="","",Y4053-Z4053)</f>
        <v/>
      </c>
      <c r="AB4053" s="7">
        <f>IF($F4053="","",AA4053-R4053)</f>
        <v/>
      </c>
      <c r="AE4053">
        <f>IF($F4053="","",IF($AK4053=1,0,IF($AJ4053=1,Settings!$C$6,Settings!$C$7))*100)</f>
        <v/>
      </c>
      <c r="AG4053">
        <f>IF($F4053="","",$F4053&amp;"|"&amp;$D4053&amp;"")</f>
        <v/>
      </c>
      <c r="AH4053">
        <f>IF($F4053="","",IF(COUNTIF($AG$2:$AG4053,$AG4053)=1,1,0))</f>
        <v/>
      </c>
      <c r="AI4053">
        <f>IF($AH4053=1,SUMPRODUCT(--($AL$2:$AL$8001&lt;$AL4053))+1,"")</f>
        <v/>
      </c>
      <c r="AJ4053">
        <f>IF($F4053="","",IF(OR($U4053=TRUE(),$U4053="TRUE"),1,0))</f>
        <v/>
      </c>
      <c r="AK4053">
        <f>IF($F4053="","",IF($AD4053="Yes",1,0))</f>
        <v/>
      </c>
      <c r="AL4053">
        <f>IF($AH4053=1,IFERROR(IF(VALUE($F4053)&lt;100000000,VALUE($F4053),1000000000),IFERROR(IF(VALUE(MID($F4053,2,20))&lt;100000000,VALUE(MID($F4053,2,20)),1000000000),1000000000))+ROW()/100000,"")</f>
        <v/>
      </c>
    </row>
    <row r="4054">
      <c r="A4054">
        <f>IF($F4054="","",IFERROR(IF(INDEX('Per Invoice'!$A$2:$A$2001,MATCH($F4054,'Per Invoice'!$B$2:$B$2001,0))=0,"",INDEX('Per Invoice'!$A$2:$A$2001,MATCH($F4054,'Per Invoice'!$B$2:$B$2001,0))),""))</f>
        <v/>
      </c>
      <c r="H4054" s="11" t="n"/>
      <c r="R4054" s="7">
        <f>IF($F4054="","",Q4054*Y4054/100)</f>
        <v/>
      </c>
      <c r="X4054" s="7" t="n"/>
      <c r="Y4054" s="7" t="n"/>
      <c r="Z4054" s="7">
        <f>IF($F4054="","",Y4054*AE4054/100)</f>
        <v/>
      </c>
      <c r="AA4054" s="7">
        <f>IF($F4054="","",Y4054-Z4054)</f>
        <v/>
      </c>
      <c r="AB4054" s="7">
        <f>IF($F4054="","",AA4054-R4054)</f>
        <v/>
      </c>
      <c r="AE4054">
        <f>IF($F4054="","",IF($AK4054=1,0,IF($AJ4054=1,Settings!$C$6,Settings!$C$7))*100)</f>
        <v/>
      </c>
      <c r="AG4054">
        <f>IF($F4054="","",$F4054&amp;"|"&amp;$D4054&amp;"")</f>
        <v/>
      </c>
      <c r="AH4054">
        <f>IF($F4054="","",IF(COUNTIF($AG$2:$AG4054,$AG4054)=1,1,0))</f>
        <v/>
      </c>
      <c r="AI4054">
        <f>IF($AH4054=1,SUMPRODUCT(--($AL$2:$AL$8001&lt;$AL4054))+1,"")</f>
        <v/>
      </c>
      <c r="AJ4054">
        <f>IF($F4054="","",IF(OR($U4054=TRUE(),$U4054="TRUE"),1,0))</f>
        <v/>
      </c>
      <c r="AK4054">
        <f>IF($F4054="","",IF($AD4054="Yes",1,0))</f>
        <v/>
      </c>
      <c r="AL4054">
        <f>IF($AH4054=1,IFERROR(IF(VALUE($F4054)&lt;100000000,VALUE($F4054),1000000000),IFERROR(IF(VALUE(MID($F4054,2,20))&lt;100000000,VALUE(MID($F4054,2,20)),1000000000),1000000000))+ROW()/100000,"")</f>
        <v/>
      </c>
    </row>
    <row r="4055">
      <c r="A4055">
        <f>IF($F4055="","",IFERROR(IF(INDEX('Per Invoice'!$A$2:$A$2001,MATCH($F4055,'Per Invoice'!$B$2:$B$2001,0))=0,"",INDEX('Per Invoice'!$A$2:$A$2001,MATCH($F4055,'Per Invoice'!$B$2:$B$2001,0))),""))</f>
        <v/>
      </c>
      <c r="H4055" s="11" t="n"/>
      <c r="R4055" s="7">
        <f>IF($F4055="","",Q4055*Y4055/100)</f>
        <v/>
      </c>
      <c r="X4055" s="7" t="n"/>
      <c r="Y4055" s="7" t="n"/>
      <c r="Z4055" s="7">
        <f>IF($F4055="","",Y4055*AE4055/100)</f>
        <v/>
      </c>
      <c r="AA4055" s="7">
        <f>IF($F4055="","",Y4055-Z4055)</f>
        <v/>
      </c>
      <c r="AB4055" s="7">
        <f>IF($F4055="","",AA4055-R4055)</f>
        <v/>
      </c>
      <c r="AE4055">
        <f>IF($F4055="","",IF($AK4055=1,0,IF($AJ4055=1,Settings!$C$6,Settings!$C$7))*100)</f>
        <v/>
      </c>
      <c r="AG4055">
        <f>IF($F4055="","",$F4055&amp;"|"&amp;$D4055&amp;"")</f>
        <v/>
      </c>
      <c r="AH4055">
        <f>IF($F4055="","",IF(COUNTIF($AG$2:$AG4055,$AG4055)=1,1,0))</f>
        <v/>
      </c>
      <c r="AI4055">
        <f>IF($AH4055=1,SUMPRODUCT(--($AL$2:$AL$8001&lt;$AL4055))+1,"")</f>
        <v/>
      </c>
      <c r="AJ4055">
        <f>IF($F4055="","",IF(OR($U4055=TRUE(),$U4055="TRUE"),1,0))</f>
        <v/>
      </c>
      <c r="AK4055">
        <f>IF($F4055="","",IF($AD4055="Yes",1,0))</f>
        <v/>
      </c>
      <c r="AL4055">
        <f>IF($AH4055=1,IFERROR(IF(VALUE($F4055)&lt;100000000,VALUE($F4055),1000000000),IFERROR(IF(VALUE(MID($F4055,2,20))&lt;100000000,VALUE(MID($F4055,2,20)),1000000000),1000000000))+ROW()/100000,"")</f>
        <v/>
      </c>
    </row>
    <row r="4056">
      <c r="A4056">
        <f>IF($F4056="","",IFERROR(IF(INDEX('Per Invoice'!$A$2:$A$2001,MATCH($F4056,'Per Invoice'!$B$2:$B$2001,0))=0,"",INDEX('Per Invoice'!$A$2:$A$2001,MATCH($F4056,'Per Invoice'!$B$2:$B$2001,0))),""))</f>
        <v/>
      </c>
      <c r="H4056" s="11" t="n"/>
      <c r="R4056" s="7">
        <f>IF($F4056="","",Q4056*Y4056/100)</f>
        <v/>
      </c>
      <c r="X4056" s="7" t="n"/>
      <c r="Y4056" s="7" t="n"/>
      <c r="Z4056" s="7">
        <f>IF($F4056="","",Y4056*AE4056/100)</f>
        <v/>
      </c>
      <c r="AA4056" s="7">
        <f>IF($F4056="","",Y4056-Z4056)</f>
        <v/>
      </c>
      <c r="AB4056" s="7">
        <f>IF($F4056="","",AA4056-R4056)</f>
        <v/>
      </c>
      <c r="AE4056">
        <f>IF($F4056="","",IF($AK4056=1,0,IF($AJ4056=1,Settings!$C$6,Settings!$C$7))*100)</f>
        <v/>
      </c>
      <c r="AG4056">
        <f>IF($F4056="","",$F4056&amp;"|"&amp;$D4056&amp;"")</f>
        <v/>
      </c>
      <c r="AH4056">
        <f>IF($F4056="","",IF(COUNTIF($AG$2:$AG4056,$AG4056)=1,1,0))</f>
        <v/>
      </c>
      <c r="AI4056">
        <f>IF($AH4056=1,SUMPRODUCT(--($AL$2:$AL$8001&lt;$AL4056))+1,"")</f>
        <v/>
      </c>
      <c r="AJ4056">
        <f>IF($F4056="","",IF(OR($U4056=TRUE(),$U4056="TRUE"),1,0))</f>
        <v/>
      </c>
      <c r="AK4056">
        <f>IF($F4056="","",IF($AD4056="Yes",1,0))</f>
        <v/>
      </c>
      <c r="AL4056">
        <f>IF($AH4056=1,IFERROR(IF(VALUE($F4056)&lt;100000000,VALUE($F4056),1000000000),IFERROR(IF(VALUE(MID($F4056,2,20))&lt;100000000,VALUE(MID($F4056,2,20)),1000000000),1000000000))+ROW()/100000,"")</f>
        <v/>
      </c>
    </row>
    <row r="4057">
      <c r="A4057">
        <f>IF($F4057="","",IFERROR(IF(INDEX('Per Invoice'!$A$2:$A$2001,MATCH($F4057,'Per Invoice'!$B$2:$B$2001,0))=0,"",INDEX('Per Invoice'!$A$2:$A$2001,MATCH($F4057,'Per Invoice'!$B$2:$B$2001,0))),""))</f>
        <v/>
      </c>
      <c r="H4057" s="11" t="n"/>
      <c r="R4057" s="7">
        <f>IF($F4057="","",Q4057*Y4057/100)</f>
        <v/>
      </c>
      <c r="X4057" s="7" t="n"/>
      <c r="Y4057" s="7" t="n"/>
      <c r="Z4057" s="7">
        <f>IF($F4057="","",Y4057*AE4057/100)</f>
        <v/>
      </c>
      <c r="AA4057" s="7">
        <f>IF($F4057="","",Y4057-Z4057)</f>
        <v/>
      </c>
      <c r="AB4057" s="7">
        <f>IF($F4057="","",AA4057-R4057)</f>
        <v/>
      </c>
      <c r="AE4057">
        <f>IF($F4057="","",IF($AK4057=1,0,IF($AJ4057=1,Settings!$C$6,Settings!$C$7))*100)</f>
        <v/>
      </c>
      <c r="AG4057">
        <f>IF($F4057="","",$F4057&amp;"|"&amp;$D4057&amp;"")</f>
        <v/>
      </c>
      <c r="AH4057">
        <f>IF($F4057="","",IF(COUNTIF($AG$2:$AG4057,$AG4057)=1,1,0))</f>
        <v/>
      </c>
      <c r="AI4057">
        <f>IF($AH4057=1,SUMPRODUCT(--($AL$2:$AL$8001&lt;$AL4057))+1,"")</f>
        <v/>
      </c>
      <c r="AJ4057">
        <f>IF($F4057="","",IF(OR($U4057=TRUE(),$U4057="TRUE"),1,0))</f>
        <v/>
      </c>
      <c r="AK4057">
        <f>IF($F4057="","",IF($AD4057="Yes",1,0))</f>
        <v/>
      </c>
      <c r="AL4057">
        <f>IF($AH4057=1,IFERROR(IF(VALUE($F4057)&lt;100000000,VALUE($F4057),1000000000),IFERROR(IF(VALUE(MID($F4057,2,20))&lt;100000000,VALUE(MID($F4057,2,20)),1000000000),1000000000))+ROW()/100000,"")</f>
        <v/>
      </c>
    </row>
    <row r="4058">
      <c r="A4058">
        <f>IF($F4058="","",IFERROR(IF(INDEX('Per Invoice'!$A$2:$A$2001,MATCH($F4058,'Per Invoice'!$B$2:$B$2001,0))=0,"",INDEX('Per Invoice'!$A$2:$A$2001,MATCH($F4058,'Per Invoice'!$B$2:$B$2001,0))),""))</f>
        <v/>
      </c>
      <c r="H4058" s="11" t="n"/>
      <c r="R4058" s="7">
        <f>IF($F4058="","",Q4058*Y4058/100)</f>
        <v/>
      </c>
      <c r="X4058" s="7" t="n"/>
      <c r="Y4058" s="7" t="n"/>
      <c r="Z4058" s="7">
        <f>IF($F4058="","",Y4058*AE4058/100)</f>
        <v/>
      </c>
      <c r="AA4058" s="7">
        <f>IF($F4058="","",Y4058-Z4058)</f>
        <v/>
      </c>
      <c r="AB4058" s="7">
        <f>IF($F4058="","",AA4058-R4058)</f>
        <v/>
      </c>
      <c r="AE4058">
        <f>IF($F4058="","",IF($AK4058=1,0,IF($AJ4058=1,Settings!$C$6,Settings!$C$7))*100)</f>
        <v/>
      </c>
      <c r="AG4058">
        <f>IF($F4058="","",$F4058&amp;"|"&amp;$D4058&amp;"")</f>
        <v/>
      </c>
      <c r="AH4058">
        <f>IF($F4058="","",IF(COUNTIF($AG$2:$AG4058,$AG4058)=1,1,0))</f>
        <v/>
      </c>
      <c r="AI4058">
        <f>IF($AH4058=1,SUMPRODUCT(--($AL$2:$AL$8001&lt;$AL4058))+1,"")</f>
        <v/>
      </c>
      <c r="AJ4058">
        <f>IF($F4058="","",IF(OR($U4058=TRUE(),$U4058="TRUE"),1,0))</f>
        <v/>
      </c>
      <c r="AK4058">
        <f>IF($F4058="","",IF($AD4058="Yes",1,0))</f>
        <v/>
      </c>
      <c r="AL4058">
        <f>IF($AH4058=1,IFERROR(IF(VALUE($F4058)&lt;100000000,VALUE($F4058),1000000000),IFERROR(IF(VALUE(MID($F4058,2,20))&lt;100000000,VALUE(MID($F4058,2,20)),1000000000),1000000000))+ROW()/100000,"")</f>
        <v/>
      </c>
    </row>
    <row r="4059">
      <c r="A4059">
        <f>IF($F4059="","",IFERROR(IF(INDEX('Per Invoice'!$A$2:$A$2001,MATCH($F4059,'Per Invoice'!$B$2:$B$2001,0))=0,"",INDEX('Per Invoice'!$A$2:$A$2001,MATCH($F4059,'Per Invoice'!$B$2:$B$2001,0))),""))</f>
        <v/>
      </c>
      <c r="H4059" s="11" t="n"/>
      <c r="R4059" s="7">
        <f>IF($F4059="","",Q4059*Y4059/100)</f>
        <v/>
      </c>
      <c r="X4059" s="7" t="n"/>
      <c r="Y4059" s="7" t="n"/>
      <c r="Z4059" s="7">
        <f>IF($F4059="","",Y4059*AE4059/100)</f>
        <v/>
      </c>
      <c r="AA4059" s="7">
        <f>IF($F4059="","",Y4059-Z4059)</f>
        <v/>
      </c>
      <c r="AB4059" s="7">
        <f>IF($F4059="","",AA4059-R4059)</f>
        <v/>
      </c>
      <c r="AE4059">
        <f>IF($F4059="","",IF($AK4059=1,0,IF($AJ4059=1,Settings!$C$6,Settings!$C$7))*100)</f>
        <v/>
      </c>
      <c r="AG4059">
        <f>IF($F4059="","",$F4059&amp;"|"&amp;$D4059&amp;"")</f>
        <v/>
      </c>
      <c r="AH4059">
        <f>IF($F4059="","",IF(COUNTIF($AG$2:$AG4059,$AG4059)=1,1,0))</f>
        <v/>
      </c>
      <c r="AI4059">
        <f>IF($AH4059=1,SUMPRODUCT(--($AL$2:$AL$8001&lt;$AL4059))+1,"")</f>
        <v/>
      </c>
      <c r="AJ4059">
        <f>IF($F4059="","",IF(OR($U4059=TRUE(),$U4059="TRUE"),1,0))</f>
        <v/>
      </c>
      <c r="AK4059">
        <f>IF($F4059="","",IF($AD4059="Yes",1,0))</f>
        <v/>
      </c>
      <c r="AL4059">
        <f>IF($AH4059=1,IFERROR(IF(VALUE($F4059)&lt;100000000,VALUE($F4059),1000000000),IFERROR(IF(VALUE(MID($F4059,2,20))&lt;100000000,VALUE(MID($F4059,2,20)),1000000000),1000000000))+ROW()/100000,"")</f>
        <v/>
      </c>
    </row>
    <row r="4060">
      <c r="A4060">
        <f>IF($F4060="","",IFERROR(IF(INDEX('Per Invoice'!$A$2:$A$2001,MATCH($F4060,'Per Invoice'!$B$2:$B$2001,0))=0,"",INDEX('Per Invoice'!$A$2:$A$2001,MATCH($F4060,'Per Invoice'!$B$2:$B$2001,0))),""))</f>
        <v/>
      </c>
      <c r="H4060" s="11" t="n"/>
      <c r="R4060" s="7">
        <f>IF($F4060="","",Q4060*Y4060/100)</f>
        <v/>
      </c>
      <c r="X4060" s="7" t="n"/>
      <c r="Y4060" s="7" t="n"/>
      <c r="Z4060" s="7">
        <f>IF($F4060="","",Y4060*AE4060/100)</f>
        <v/>
      </c>
      <c r="AA4060" s="7">
        <f>IF($F4060="","",Y4060-Z4060)</f>
        <v/>
      </c>
      <c r="AB4060" s="7">
        <f>IF($F4060="","",AA4060-R4060)</f>
        <v/>
      </c>
      <c r="AE4060">
        <f>IF($F4060="","",IF($AK4060=1,0,IF($AJ4060=1,Settings!$C$6,Settings!$C$7))*100)</f>
        <v/>
      </c>
      <c r="AG4060">
        <f>IF($F4060="","",$F4060&amp;"|"&amp;$D4060&amp;"")</f>
        <v/>
      </c>
      <c r="AH4060">
        <f>IF($F4060="","",IF(COUNTIF($AG$2:$AG4060,$AG4060)=1,1,0))</f>
        <v/>
      </c>
      <c r="AI4060">
        <f>IF($AH4060=1,SUMPRODUCT(--($AL$2:$AL$8001&lt;$AL4060))+1,"")</f>
        <v/>
      </c>
      <c r="AJ4060">
        <f>IF($F4060="","",IF(OR($U4060=TRUE(),$U4060="TRUE"),1,0))</f>
        <v/>
      </c>
      <c r="AK4060">
        <f>IF($F4060="","",IF($AD4060="Yes",1,0))</f>
        <v/>
      </c>
      <c r="AL4060">
        <f>IF($AH4060=1,IFERROR(IF(VALUE($F4060)&lt;100000000,VALUE($F4060),1000000000),IFERROR(IF(VALUE(MID($F4060,2,20))&lt;100000000,VALUE(MID($F4060,2,20)),1000000000),1000000000))+ROW()/100000,"")</f>
        <v/>
      </c>
    </row>
    <row r="4061">
      <c r="A4061">
        <f>IF($F4061="","",IFERROR(IF(INDEX('Per Invoice'!$A$2:$A$2001,MATCH($F4061,'Per Invoice'!$B$2:$B$2001,0))=0,"",INDEX('Per Invoice'!$A$2:$A$2001,MATCH($F4061,'Per Invoice'!$B$2:$B$2001,0))),""))</f>
        <v/>
      </c>
      <c r="H4061" s="11" t="n"/>
      <c r="R4061" s="7">
        <f>IF($F4061="","",Q4061*Y4061/100)</f>
        <v/>
      </c>
      <c r="X4061" s="7" t="n"/>
      <c r="Y4061" s="7" t="n"/>
      <c r="Z4061" s="7">
        <f>IF($F4061="","",Y4061*AE4061/100)</f>
        <v/>
      </c>
      <c r="AA4061" s="7">
        <f>IF($F4061="","",Y4061-Z4061)</f>
        <v/>
      </c>
      <c r="AB4061" s="7">
        <f>IF($F4061="","",AA4061-R4061)</f>
        <v/>
      </c>
      <c r="AE4061">
        <f>IF($F4061="","",IF($AK4061=1,0,IF($AJ4061=1,Settings!$C$6,Settings!$C$7))*100)</f>
        <v/>
      </c>
      <c r="AG4061">
        <f>IF($F4061="","",$F4061&amp;"|"&amp;$D4061&amp;"")</f>
        <v/>
      </c>
      <c r="AH4061">
        <f>IF($F4061="","",IF(COUNTIF($AG$2:$AG4061,$AG4061)=1,1,0))</f>
        <v/>
      </c>
      <c r="AI4061">
        <f>IF($AH4061=1,SUMPRODUCT(--($AL$2:$AL$8001&lt;$AL4061))+1,"")</f>
        <v/>
      </c>
      <c r="AJ4061">
        <f>IF($F4061="","",IF(OR($U4061=TRUE(),$U4061="TRUE"),1,0))</f>
        <v/>
      </c>
      <c r="AK4061">
        <f>IF($F4061="","",IF($AD4061="Yes",1,0))</f>
        <v/>
      </c>
      <c r="AL4061">
        <f>IF($AH4061=1,IFERROR(IF(VALUE($F4061)&lt;100000000,VALUE($F4061),1000000000),IFERROR(IF(VALUE(MID($F4061,2,20))&lt;100000000,VALUE(MID($F4061,2,20)),1000000000),1000000000))+ROW()/100000,"")</f>
        <v/>
      </c>
    </row>
    <row r="4062">
      <c r="A4062">
        <f>IF($F4062="","",IFERROR(IF(INDEX('Per Invoice'!$A$2:$A$2001,MATCH($F4062,'Per Invoice'!$B$2:$B$2001,0))=0,"",INDEX('Per Invoice'!$A$2:$A$2001,MATCH($F4062,'Per Invoice'!$B$2:$B$2001,0))),""))</f>
        <v/>
      </c>
      <c r="H4062" s="11" t="n"/>
      <c r="R4062" s="7">
        <f>IF($F4062="","",Q4062*Y4062/100)</f>
        <v/>
      </c>
      <c r="X4062" s="7" t="n"/>
      <c r="Y4062" s="7" t="n"/>
      <c r="Z4062" s="7">
        <f>IF($F4062="","",Y4062*AE4062/100)</f>
        <v/>
      </c>
      <c r="AA4062" s="7">
        <f>IF($F4062="","",Y4062-Z4062)</f>
        <v/>
      </c>
      <c r="AB4062" s="7">
        <f>IF($F4062="","",AA4062-R4062)</f>
        <v/>
      </c>
      <c r="AE4062">
        <f>IF($F4062="","",IF($AK4062=1,0,IF($AJ4062=1,Settings!$C$6,Settings!$C$7))*100)</f>
        <v/>
      </c>
      <c r="AG4062">
        <f>IF($F4062="","",$F4062&amp;"|"&amp;$D4062&amp;"")</f>
        <v/>
      </c>
      <c r="AH4062">
        <f>IF($F4062="","",IF(COUNTIF($AG$2:$AG4062,$AG4062)=1,1,0))</f>
        <v/>
      </c>
      <c r="AI4062">
        <f>IF($AH4062=1,SUMPRODUCT(--($AL$2:$AL$8001&lt;$AL4062))+1,"")</f>
        <v/>
      </c>
      <c r="AJ4062">
        <f>IF($F4062="","",IF(OR($U4062=TRUE(),$U4062="TRUE"),1,0))</f>
        <v/>
      </c>
      <c r="AK4062">
        <f>IF($F4062="","",IF($AD4062="Yes",1,0))</f>
        <v/>
      </c>
      <c r="AL4062">
        <f>IF($AH4062=1,IFERROR(IF(VALUE($F4062)&lt;100000000,VALUE($F4062),1000000000),IFERROR(IF(VALUE(MID($F4062,2,20))&lt;100000000,VALUE(MID($F4062,2,20)),1000000000),1000000000))+ROW()/100000,"")</f>
        <v/>
      </c>
    </row>
    <row r="4063">
      <c r="A4063">
        <f>IF($F4063="","",IFERROR(IF(INDEX('Per Invoice'!$A$2:$A$2001,MATCH($F4063,'Per Invoice'!$B$2:$B$2001,0))=0,"",INDEX('Per Invoice'!$A$2:$A$2001,MATCH($F4063,'Per Invoice'!$B$2:$B$2001,0))),""))</f>
        <v/>
      </c>
      <c r="H4063" s="11" t="n"/>
      <c r="R4063" s="7">
        <f>IF($F4063="","",Q4063*Y4063/100)</f>
        <v/>
      </c>
      <c r="X4063" s="7" t="n"/>
      <c r="Y4063" s="7" t="n"/>
      <c r="Z4063" s="7">
        <f>IF($F4063="","",Y4063*AE4063/100)</f>
        <v/>
      </c>
      <c r="AA4063" s="7">
        <f>IF($F4063="","",Y4063-Z4063)</f>
        <v/>
      </c>
      <c r="AB4063" s="7">
        <f>IF($F4063="","",AA4063-R4063)</f>
        <v/>
      </c>
      <c r="AE4063">
        <f>IF($F4063="","",IF($AK4063=1,0,IF($AJ4063=1,Settings!$C$6,Settings!$C$7))*100)</f>
        <v/>
      </c>
      <c r="AG4063">
        <f>IF($F4063="","",$F4063&amp;"|"&amp;$D4063&amp;"")</f>
        <v/>
      </c>
      <c r="AH4063">
        <f>IF($F4063="","",IF(COUNTIF($AG$2:$AG4063,$AG4063)=1,1,0))</f>
        <v/>
      </c>
      <c r="AI4063">
        <f>IF($AH4063=1,SUMPRODUCT(--($AL$2:$AL$8001&lt;$AL4063))+1,"")</f>
        <v/>
      </c>
      <c r="AJ4063">
        <f>IF($F4063="","",IF(OR($U4063=TRUE(),$U4063="TRUE"),1,0))</f>
        <v/>
      </c>
      <c r="AK4063">
        <f>IF($F4063="","",IF($AD4063="Yes",1,0))</f>
        <v/>
      </c>
      <c r="AL4063">
        <f>IF($AH4063=1,IFERROR(IF(VALUE($F4063)&lt;100000000,VALUE($F4063),1000000000),IFERROR(IF(VALUE(MID($F4063,2,20))&lt;100000000,VALUE(MID($F4063,2,20)),1000000000),1000000000))+ROW()/100000,"")</f>
        <v/>
      </c>
    </row>
    <row r="4064">
      <c r="A4064">
        <f>IF($F4064="","",IFERROR(IF(INDEX('Per Invoice'!$A$2:$A$2001,MATCH($F4064,'Per Invoice'!$B$2:$B$2001,0))=0,"",INDEX('Per Invoice'!$A$2:$A$2001,MATCH($F4064,'Per Invoice'!$B$2:$B$2001,0))),""))</f>
        <v/>
      </c>
      <c r="H4064" s="11" t="n"/>
      <c r="R4064" s="7">
        <f>IF($F4064="","",Q4064*Y4064/100)</f>
        <v/>
      </c>
      <c r="X4064" s="7" t="n"/>
      <c r="Y4064" s="7" t="n"/>
      <c r="Z4064" s="7">
        <f>IF($F4064="","",Y4064*AE4064/100)</f>
        <v/>
      </c>
      <c r="AA4064" s="7">
        <f>IF($F4064="","",Y4064-Z4064)</f>
        <v/>
      </c>
      <c r="AB4064" s="7">
        <f>IF($F4064="","",AA4064-R4064)</f>
        <v/>
      </c>
      <c r="AE4064">
        <f>IF($F4064="","",IF($AK4064=1,0,IF($AJ4064=1,Settings!$C$6,Settings!$C$7))*100)</f>
        <v/>
      </c>
      <c r="AG4064">
        <f>IF($F4064="","",$F4064&amp;"|"&amp;$D4064&amp;"")</f>
        <v/>
      </c>
      <c r="AH4064">
        <f>IF($F4064="","",IF(COUNTIF($AG$2:$AG4064,$AG4064)=1,1,0))</f>
        <v/>
      </c>
      <c r="AI4064">
        <f>IF($AH4064=1,SUMPRODUCT(--($AL$2:$AL$8001&lt;$AL4064))+1,"")</f>
        <v/>
      </c>
      <c r="AJ4064">
        <f>IF($F4064="","",IF(OR($U4064=TRUE(),$U4064="TRUE"),1,0))</f>
        <v/>
      </c>
      <c r="AK4064">
        <f>IF($F4064="","",IF($AD4064="Yes",1,0))</f>
        <v/>
      </c>
      <c r="AL4064">
        <f>IF($AH4064=1,IFERROR(IF(VALUE($F4064)&lt;100000000,VALUE($F4064),1000000000),IFERROR(IF(VALUE(MID($F4064,2,20))&lt;100000000,VALUE(MID($F4064,2,20)),1000000000),1000000000))+ROW()/100000,"")</f>
        <v/>
      </c>
    </row>
    <row r="4065">
      <c r="A4065">
        <f>IF($F4065="","",IFERROR(IF(INDEX('Per Invoice'!$A$2:$A$2001,MATCH($F4065,'Per Invoice'!$B$2:$B$2001,0))=0,"",INDEX('Per Invoice'!$A$2:$A$2001,MATCH($F4065,'Per Invoice'!$B$2:$B$2001,0))),""))</f>
        <v/>
      </c>
      <c r="H4065" s="11" t="n"/>
      <c r="R4065" s="7">
        <f>IF($F4065="","",Q4065*Y4065/100)</f>
        <v/>
      </c>
      <c r="X4065" s="7" t="n"/>
      <c r="Y4065" s="7" t="n"/>
      <c r="Z4065" s="7">
        <f>IF($F4065="","",Y4065*AE4065/100)</f>
        <v/>
      </c>
      <c r="AA4065" s="7">
        <f>IF($F4065="","",Y4065-Z4065)</f>
        <v/>
      </c>
      <c r="AB4065" s="7">
        <f>IF($F4065="","",AA4065-R4065)</f>
        <v/>
      </c>
      <c r="AE4065">
        <f>IF($F4065="","",IF($AK4065=1,0,IF($AJ4065=1,Settings!$C$6,Settings!$C$7))*100)</f>
        <v/>
      </c>
      <c r="AG4065">
        <f>IF($F4065="","",$F4065&amp;"|"&amp;$D4065&amp;"")</f>
        <v/>
      </c>
      <c r="AH4065">
        <f>IF($F4065="","",IF(COUNTIF($AG$2:$AG4065,$AG4065)=1,1,0))</f>
        <v/>
      </c>
      <c r="AI4065">
        <f>IF($AH4065=1,SUMPRODUCT(--($AL$2:$AL$8001&lt;$AL4065))+1,"")</f>
        <v/>
      </c>
      <c r="AJ4065">
        <f>IF($F4065="","",IF(OR($U4065=TRUE(),$U4065="TRUE"),1,0))</f>
        <v/>
      </c>
      <c r="AK4065">
        <f>IF($F4065="","",IF($AD4065="Yes",1,0))</f>
        <v/>
      </c>
      <c r="AL4065">
        <f>IF($AH4065=1,IFERROR(IF(VALUE($F4065)&lt;100000000,VALUE($F4065),1000000000),IFERROR(IF(VALUE(MID($F4065,2,20))&lt;100000000,VALUE(MID($F4065,2,20)),1000000000),1000000000))+ROW()/100000,"")</f>
        <v/>
      </c>
    </row>
    <row r="4066">
      <c r="A4066">
        <f>IF($F4066="","",IFERROR(IF(INDEX('Per Invoice'!$A$2:$A$2001,MATCH($F4066,'Per Invoice'!$B$2:$B$2001,0))=0,"",INDEX('Per Invoice'!$A$2:$A$2001,MATCH($F4066,'Per Invoice'!$B$2:$B$2001,0))),""))</f>
        <v/>
      </c>
      <c r="H4066" s="11" t="n"/>
      <c r="R4066" s="7">
        <f>IF($F4066="","",Q4066*Y4066/100)</f>
        <v/>
      </c>
      <c r="X4066" s="7" t="n"/>
      <c r="Y4066" s="7" t="n"/>
      <c r="Z4066" s="7">
        <f>IF($F4066="","",Y4066*AE4066/100)</f>
        <v/>
      </c>
      <c r="AA4066" s="7">
        <f>IF($F4066="","",Y4066-Z4066)</f>
        <v/>
      </c>
      <c r="AB4066" s="7">
        <f>IF($F4066="","",AA4066-R4066)</f>
        <v/>
      </c>
      <c r="AE4066">
        <f>IF($F4066="","",IF($AK4066=1,0,IF($AJ4066=1,Settings!$C$6,Settings!$C$7))*100)</f>
        <v/>
      </c>
      <c r="AG4066">
        <f>IF($F4066="","",$F4066&amp;"|"&amp;$D4066&amp;"")</f>
        <v/>
      </c>
      <c r="AH4066">
        <f>IF($F4066="","",IF(COUNTIF($AG$2:$AG4066,$AG4066)=1,1,0))</f>
        <v/>
      </c>
      <c r="AI4066">
        <f>IF($AH4066=1,SUMPRODUCT(--($AL$2:$AL$8001&lt;$AL4066))+1,"")</f>
        <v/>
      </c>
      <c r="AJ4066">
        <f>IF($F4066="","",IF(OR($U4066=TRUE(),$U4066="TRUE"),1,0))</f>
        <v/>
      </c>
      <c r="AK4066">
        <f>IF($F4066="","",IF($AD4066="Yes",1,0))</f>
        <v/>
      </c>
      <c r="AL4066">
        <f>IF($AH4066=1,IFERROR(IF(VALUE($F4066)&lt;100000000,VALUE($F4066),1000000000),IFERROR(IF(VALUE(MID($F4066,2,20))&lt;100000000,VALUE(MID($F4066,2,20)),1000000000),1000000000))+ROW()/100000,"")</f>
        <v/>
      </c>
    </row>
    <row r="4067">
      <c r="A4067">
        <f>IF($F4067="","",IFERROR(IF(INDEX('Per Invoice'!$A$2:$A$2001,MATCH($F4067,'Per Invoice'!$B$2:$B$2001,0))=0,"",INDEX('Per Invoice'!$A$2:$A$2001,MATCH($F4067,'Per Invoice'!$B$2:$B$2001,0))),""))</f>
        <v/>
      </c>
      <c r="H4067" s="11" t="n"/>
      <c r="R4067" s="7">
        <f>IF($F4067="","",Q4067*Y4067/100)</f>
        <v/>
      </c>
      <c r="X4067" s="7" t="n"/>
      <c r="Y4067" s="7" t="n"/>
      <c r="Z4067" s="7">
        <f>IF($F4067="","",Y4067*AE4067/100)</f>
        <v/>
      </c>
      <c r="AA4067" s="7">
        <f>IF($F4067="","",Y4067-Z4067)</f>
        <v/>
      </c>
      <c r="AB4067" s="7">
        <f>IF($F4067="","",AA4067-R4067)</f>
        <v/>
      </c>
      <c r="AE4067">
        <f>IF($F4067="","",IF($AK4067=1,0,IF($AJ4067=1,Settings!$C$6,Settings!$C$7))*100)</f>
        <v/>
      </c>
      <c r="AG4067">
        <f>IF($F4067="","",$F4067&amp;"|"&amp;$D4067&amp;"")</f>
        <v/>
      </c>
      <c r="AH4067">
        <f>IF($F4067="","",IF(COUNTIF($AG$2:$AG4067,$AG4067)=1,1,0))</f>
        <v/>
      </c>
      <c r="AI4067">
        <f>IF($AH4067=1,SUMPRODUCT(--($AL$2:$AL$8001&lt;$AL4067))+1,"")</f>
        <v/>
      </c>
      <c r="AJ4067">
        <f>IF($F4067="","",IF(OR($U4067=TRUE(),$U4067="TRUE"),1,0))</f>
        <v/>
      </c>
      <c r="AK4067">
        <f>IF($F4067="","",IF($AD4067="Yes",1,0))</f>
        <v/>
      </c>
      <c r="AL4067">
        <f>IF($AH4067=1,IFERROR(IF(VALUE($F4067)&lt;100000000,VALUE($F4067),1000000000),IFERROR(IF(VALUE(MID($F4067,2,20))&lt;100000000,VALUE(MID($F4067,2,20)),1000000000),1000000000))+ROW()/100000,"")</f>
        <v/>
      </c>
    </row>
    <row r="4068">
      <c r="A4068">
        <f>IF($F4068="","",IFERROR(IF(INDEX('Per Invoice'!$A$2:$A$2001,MATCH($F4068,'Per Invoice'!$B$2:$B$2001,0))=0,"",INDEX('Per Invoice'!$A$2:$A$2001,MATCH($F4068,'Per Invoice'!$B$2:$B$2001,0))),""))</f>
        <v/>
      </c>
      <c r="H4068" s="11" t="n"/>
      <c r="R4068" s="7">
        <f>IF($F4068="","",Q4068*Y4068/100)</f>
        <v/>
      </c>
      <c r="X4068" s="7" t="n"/>
      <c r="Y4068" s="7" t="n"/>
      <c r="Z4068" s="7">
        <f>IF($F4068="","",Y4068*AE4068/100)</f>
        <v/>
      </c>
      <c r="AA4068" s="7">
        <f>IF($F4068="","",Y4068-Z4068)</f>
        <v/>
      </c>
      <c r="AB4068" s="7">
        <f>IF($F4068="","",AA4068-R4068)</f>
        <v/>
      </c>
      <c r="AE4068">
        <f>IF($F4068="","",IF($AK4068=1,0,IF($AJ4068=1,Settings!$C$6,Settings!$C$7))*100)</f>
        <v/>
      </c>
      <c r="AG4068">
        <f>IF($F4068="","",$F4068&amp;"|"&amp;$D4068&amp;"")</f>
        <v/>
      </c>
      <c r="AH4068">
        <f>IF($F4068="","",IF(COUNTIF($AG$2:$AG4068,$AG4068)=1,1,0))</f>
        <v/>
      </c>
      <c r="AI4068">
        <f>IF($AH4068=1,SUMPRODUCT(--($AL$2:$AL$8001&lt;$AL4068))+1,"")</f>
        <v/>
      </c>
      <c r="AJ4068">
        <f>IF($F4068="","",IF(OR($U4068=TRUE(),$U4068="TRUE"),1,0))</f>
        <v/>
      </c>
      <c r="AK4068">
        <f>IF($F4068="","",IF($AD4068="Yes",1,0))</f>
        <v/>
      </c>
      <c r="AL4068">
        <f>IF($AH4068=1,IFERROR(IF(VALUE($F4068)&lt;100000000,VALUE($F4068),1000000000),IFERROR(IF(VALUE(MID($F4068,2,20))&lt;100000000,VALUE(MID($F4068,2,20)),1000000000),1000000000))+ROW()/100000,"")</f>
        <v/>
      </c>
    </row>
    <row r="4069">
      <c r="A4069">
        <f>IF($F4069="","",IFERROR(IF(INDEX('Per Invoice'!$A$2:$A$2001,MATCH($F4069,'Per Invoice'!$B$2:$B$2001,0))=0,"",INDEX('Per Invoice'!$A$2:$A$2001,MATCH($F4069,'Per Invoice'!$B$2:$B$2001,0))),""))</f>
        <v/>
      </c>
      <c r="H4069" s="11" t="n"/>
      <c r="R4069" s="7">
        <f>IF($F4069="","",Q4069*Y4069/100)</f>
        <v/>
      </c>
      <c r="X4069" s="7" t="n"/>
      <c r="Y4069" s="7" t="n"/>
      <c r="Z4069" s="7">
        <f>IF($F4069="","",Y4069*AE4069/100)</f>
        <v/>
      </c>
      <c r="AA4069" s="7">
        <f>IF($F4069="","",Y4069-Z4069)</f>
        <v/>
      </c>
      <c r="AB4069" s="7">
        <f>IF($F4069="","",AA4069-R4069)</f>
        <v/>
      </c>
      <c r="AE4069">
        <f>IF($F4069="","",IF($AK4069=1,0,IF($AJ4069=1,Settings!$C$6,Settings!$C$7))*100)</f>
        <v/>
      </c>
      <c r="AG4069">
        <f>IF($F4069="","",$F4069&amp;"|"&amp;$D4069&amp;"")</f>
        <v/>
      </c>
      <c r="AH4069">
        <f>IF($F4069="","",IF(COUNTIF($AG$2:$AG4069,$AG4069)=1,1,0))</f>
        <v/>
      </c>
      <c r="AI4069">
        <f>IF($AH4069=1,SUMPRODUCT(--($AL$2:$AL$8001&lt;$AL4069))+1,"")</f>
        <v/>
      </c>
      <c r="AJ4069">
        <f>IF($F4069="","",IF(OR($U4069=TRUE(),$U4069="TRUE"),1,0))</f>
        <v/>
      </c>
      <c r="AK4069">
        <f>IF($F4069="","",IF($AD4069="Yes",1,0))</f>
        <v/>
      </c>
      <c r="AL4069">
        <f>IF($AH4069=1,IFERROR(IF(VALUE($F4069)&lt;100000000,VALUE($F4069),1000000000),IFERROR(IF(VALUE(MID($F4069,2,20))&lt;100000000,VALUE(MID($F4069,2,20)),1000000000),1000000000))+ROW()/100000,"")</f>
        <v/>
      </c>
    </row>
    <row r="4070">
      <c r="A4070">
        <f>IF($F4070="","",IFERROR(IF(INDEX('Per Invoice'!$A$2:$A$2001,MATCH($F4070,'Per Invoice'!$B$2:$B$2001,0))=0,"",INDEX('Per Invoice'!$A$2:$A$2001,MATCH($F4070,'Per Invoice'!$B$2:$B$2001,0))),""))</f>
        <v/>
      </c>
      <c r="H4070" s="11" t="n"/>
      <c r="R4070" s="7">
        <f>IF($F4070="","",Q4070*Y4070/100)</f>
        <v/>
      </c>
      <c r="X4070" s="7" t="n"/>
      <c r="Y4070" s="7" t="n"/>
      <c r="Z4070" s="7">
        <f>IF($F4070="","",Y4070*AE4070/100)</f>
        <v/>
      </c>
      <c r="AA4070" s="7">
        <f>IF($F4070="","",Y4070-Z4070)</f>
        <v/>
      </c>
      <c r="AB4070" s="7">
        <f>IF($F4070="","",AA4070-R4070)</f>
        <v/>
      </c>
      <c r="AE4070">
        <f>IF($F4070="","",IF($AK4070=1,0,IF($AJ4070=1,Settings!$C$6,Settings!$C$7))*100)</f>
        <v/>
      </c>
      <c r="AG4070">
        <f>IF($F4070="","",$F4070&amp;"|"&amp;$D4070&amp;"")</f>
        <v/>
      </c>
      <c r="AH4070">
        <f>IF($F4070="","",IF(COUNTIF($AG$2:$AG4070,$AG4070)=1,1,0))</f>
        <v/>
      </c>
      <c r="AI4070">
        <f>IF($AH4070=1,SUMPRODUCT(--($AL$2:$AL$8001&lt;$AL4070))+1,"")</f>
        <v/>
      </c>
      <c r="AJ4070">
        <f>IF($F4070="","",IF(OR($U4070=TRUE(),$U4070="TRUE"),1,0))</f>
        <v/>
      </c>
      <c r="AK4070">
        <f>IF($F4070="","",IF($AD4070="Yes",1,0))</f>
        <v/>
      </c>
      <c r="AL4070">
        <f>IF($AH4070=1,IFERROR(IF(VALUE($F4070)&lt;100000000,VALUE($F4070),1000000000),IFERROR(IF(VALUE(MID($F4070,2,20))&lt;100000000,VALUE(MID($F4070,2,20)),1000000000),1000000000))+ROW()/100000,"")</f>
        <v/>
      </c>
    </row>
    <row r="4071">
      <c r="A4071">
        <f>IF($F4071="","",IFERROR(IF(INDEX('Per Invoice'!$A$2:$A$2001,MATCH($F4071,'Per Invoice'!$B$2:$B$2001,0))=0,"",INDEX('Per Invoice'!$A$2:$A$2001,MATCH($F4071,'Per Invoice'!$B$2:$B$2001,0))),""))</f>
        <v/>
      </c>
      <c r="H4071" s="11" t="n"/>
      <c r="R4071" s="7">
        <f>IF($F4071="","",Q4071*Y4071/100)</f>
        <v/>
      </c>
      <c r="X4071" s="7" t="n"/>
      <c r="Y4071" s="7" t="n"/>
      <c r="Z4071" s="7">
        <f>IF($F4071="","",Y4071*AE4071/100)</f>
        <v/>
      </c>
      <c r="AA4071" s="7">
        <f>IF($F4071="","",Y4071-Z4071)</f>
        <v/>
      </c>
      <c r="AB4071" s="7">
        <f>IF($F4071="","",AA4071-R4071)</f>
        <v/>
      </c>
      <c r="AE4071">
        <f>IF($F4071="","",IF($AK4071=1,0,IF($AJ4071=1,Settings!$C$6,Settings!$C$7))*100)</f>
        <v/>
      </c>
      <c r="AG4071">
        <f>IF($F4071="","",$F4071&amp;"|"&amp;$D4071&amp;"")</f>
        <v/>
      </c>
      <c r="AH4071">
        <f>IF($F4071="","",IF(COUNTIF($AG$2:$AG4071,$AG4071)=1,1,0))</f>
        <v/>
      </c>
      <c r="AI4071">
        <f>IF($AH4071=1,SUMPRODUCT(--($AL$2:$AL$8001&lt;$AL4071))+1,"")</f>
        <v/>
      </c>
      <c r="AJ4071">
        <f>IF($F4071="","",IF(OR($U4071=TRUE(),$U4071="TRUE"),1,0))</f>
        <v/>
      </c>
      <c r="AK4071">
        <f>IF($F4071="","",IF($AD4071="Yes",1,0))</f>
        <v/>
      </c>
      <c r="AL4071">
        <f>IF($AH4071=1,IFERROR(IF(VALUE($F4071)&lt;100000000,VALUE($F4071),1000000000),IFERROR(IF(VALUE(MID($F4071,2,20))&lt;100000000,VALUE(MID($F4071,2,20)),1000000000),1000000000))+ROW()/100000,"")</f>
        <v/>
      </c>
    </row>
    <row r="4072">
      <c r="A4072">
        <f>IF($F4072="","",IFERROR(IF(INDEX('Per Invoice'!$A$2:$A$2001,MATCH($F4072,'Per Invoice'!$B$2:$B$2001,0))=0,"",INDEX('Per Invoice'!$A$2:$A$2001,MATCH($F4072,'Per Invoice'!$B$2:$B$2001,0))),""))</f>
        <v/>
      </c>
      <c r="H4072" s="11" t="n"/>
      <c r="R4072" s="7">
        <f>IF($F4072="","",Q4072*Y4072/100)</f>
        <v/>
      </c>
      <c r="X4072" s="7" t="n"/>
      <c r="Y4072" s="7" t="n"/>
      <c r="Z4072" s="7">
        <f>IF($F4072="","",Y4072*AE4072/100)</f>
        <v/>
      </c>
      <c r="AA4072" s="7">
        <f>IF($F4072="","",Y4072-Z4072)</f>
        <v/>
      </c>
      <c r="AB4072" s="7">
        <f>IF($F4072="","",AA4072-R4072)</f>
        <v/>
      </c>
      <c r="AE4072">
        <f>IF($F4072="","",IF($AK4072=1,0,IF($AJ4072=1,Settings!$C$6,Settings!$C$7))*100)</f>
        <v/>
      </c>
      <c r="AG4072">
        <f>IF($F4072="","",$F4072&amp;"|"&amp;$D4072&amp;"")</f>
        <v/>
      </c>
      <c r="AH4072">
        <f>IF($F4072="","",IF(COUNTIF($AG$2:$AG4072,$AG4072)=1,1,0))</f>
        <v/>
      </c>
      <c r="AI4072">
        <f>IF($AH4072=1,SUMPRODUCT(--($AL$2:$AL$8001&lt;$AL4072))+1,"")</f>
        <v/>
      </c>
      <c r="AJ4072">
        <f>IF($F4072="","",IF(OR($U4072=TRUE(),$U4072="TRUE"),1,0))</f>
        <v/>
      </c>
      <c r="AK4072">
        <f>IF($F4072="","",IF($AD4072="Yes",1,0))</f>
        <v/>
      </c>
      <c r="AL4072">
        <f>IF($AH4072=1,IFERROR(IF(VALUE($F4072)&lt;100000000,VALUE($F4072),1000000000),IFERROR(IF(VALUE(MID($F4072,2,20))&lt;100000000,VALUE(MID($F4072,2,20)),1000000000),1000000000))+ROW()/100000,"")</f>
        <v/>
      </c>
    </row>
    <row r="4073">
      <c r="A4073">
        <f>IF($F4073="","",IFERROR(IF(INDEX('Per Invoice'!$A$2:$A$2001,MATCH($F4073,'Per Invoice'!$B$2:$B$2001,0))=0,"",INDEX('Per Invoice'!$A$2:$A$2001,MATCH($F4073,'Per Invoice'!$B$2:$B$2001,0))),""))</f>
        <v/>
      </c>
      <c r="H4073" s="11" t="n"/>
      <c r="R4073" s="7">
        <f>IF($F4073="","",Q4073*Y4073/100)</f>
        <v/>
      </c>
      <c r="X4073" s="7" t="n"/>
      <c r="Y4073" s="7" t="n"/>
      <c r="Z4073" s="7">
        <f>IF($F4073="","",Y4073*AE4073/100)</f>
        <v/>
      </c>
      <c r="AA4073" s="7">
        <f>IF($F4073="","",Y4073-Z4073)</f>
        <v/>
      </c>
      <c r="AB4073" s="7">
        <f>IF($F4073="","",AA4073-R4073)</f>
        <v/>
      </c>
      <c r="AE4073">
        <f>IF($F4073="","",IF($AK4073=1,0,IF($AJ4073=1,Settings!$C$6,Settings!$C$7))*100)</f>
        <v/>
      </c>
      <c r="AG4073">
        <f>IF($F4073="","",$F4073&amp;"|"&amp;$D4073&amp;"")</f>
        <v/>
      </c>
      <c r="AH4073">
        <f>IF($F4073="","",IF(COUNTIF($AG$2:$AG4073,$AG4073)=1,1,0))</f>
        <v/>
      </c>
      <c r="AI4073">
        <f>IF($AH4073=1,SUMPRODUCT(--($AL$2:$AL$8001&lt;$AL4073))+1,"")</f>
        <v/>
      </c>
      <c r="AJ4073">
        <f>IF($F4073="","",IF(OR($U4073=TRUE(),$U4073="TRUE"),1,0))</f>
        <v/>
      </c>
      <c r="AK4073">
        <f>IF($F4073="","",IF($AD4073="Yes",1,0))</f>
        <v/>
      </c>
      <c r="AL4073">
        <f>IF($AH4073=1,IFERROR(IF(VALUE($F4073)&lt;100000000,VALUE($F4073),1000000000),IFERROR(IF(VALUE(MID($F4073,2,20))&lt;100000000,VALUE(MID($F4073,2,20)),1000000000),1000000000))+ROW()/100000,"")</f>
        <v/>
      </c>
    </row>
    <row r="4074">
      <c r="A4074">
        <f>IF($F4074="","",IFERROR(IF(INDEX('Per Invoice'!$A$2:$A$2001,MATCH($F4074,'Per Invoice'!$B$2:$B$2001,0))=0,"",INDEX('Per Invoice'!$A$2:$A$2001,MATCH($F4074,'Per Invoice'!$B$2:$B$2001,0))),""))</f>
        <v/>
      </c>
      <c r="H4074" s="11" t="n"/>
      <c r="R4074" s="7">
        <f>IF($F4074="","",Q4074*Y4074/100)</f>
        <v/>
      </c>
      <c r="X4074" s="7" t="n"/>
      <c r="Y4074" s="7" t="n"/>
      <c r="Z4074" s="7">
        <f>IF($F4074="","",Y4074*AE4074/100)</f>
        <v/>
      </c>
      <c r="AA4074" s="7">
        <f>IF($F4074="","",Y4074-Z4074)</f>
        <v/>
      </c>
      <c r="AB4074" s="7">
        <f>IF($F4074="","",AA4074-R4074)</f>
        <v/>
      </c>
      <c r="AE4074">
        <f>IF($F4074="","",IF($AK4074=1,0,IF($AJ4074=1,Settings!$C$6,Settings!$C$7))*100)</f>
        <v/>
      </c>
      <c r="AG4074">
        <f>IF($F4074="","",$F4074&amp;"|"&amp;$D4074&amp;"")</f>
        <v/>
      </c>
      <c r="AH4074">
        <f>IF($F4074="","",IF(COUNTIF($AG$2:$AG4074,$AG4074)=1,1,0))</f>
        <v/>
      </c>
      <c r="AI4074">
        <f>IF($AH4074=1,SUMPRODUCT(--($AL$2:$AL$8001&lt;$AL4074))+1,"")</f>
        <v/>
      </c>
      <c r="AJ4074">
        <f>IF($F4074="","",IF(OR($U4074=TRUE(),$U4074="TRUE"),1,0))</f>
        <v/>
      </c>
      <c r="AK4074">
        <f>IF($F4074="","",IF($AD4074="Yes",1,0))</f>
        <v/>
      </c>
      <c r="AL4074">
        <f>IF($AH4074=1,IFERROR(IF(VALUE($F4074)&lt;100000000,VALUE($F4074),1000000000),IFERROR(IF(VALUE(MID($F4074,2,20))&lt;100000000,VALUE(MID($F4074,2,20)),1000000000),1000000000))+ROW()/100000,"")</f>
        <v/>
      </c>
    </row>
    <row r="4075">
      <c r="A4075">
        <f>IF($F4075="","",IFERROR(IF(INDEX('Per Invoice'!$A$2:$A$2001,MATCH($F4075,'Per Invoice'!$B$2:$B$2001,0))=0,"",INDEX('Per Invoice'!$A$2:$A$2001,MATCH($F4075,'Per Invoice'!$B$2:$B$2001,0))),""))</f>
        <v/>
      </c>
      <c r="H4075" s="11" t="n"/>
      <c r="R4075" s="7">
        <f>IF($F4075="","",Q4075*Y4075/100)</f>
        <v/>
      </c>
      <c r="X4075" s="7" t="n"/>
      <c r="Y4075" s="7" t="n"/>
      <c r="Z4075" s="7">
        <f>IF($F4075="","",Y4075*AE4075/100)</f>
        <v/>
      </c>
      <c r="AA4075" s="7">
        <f>IF($F4075="","",Y4075-Z4075)</f>
        <v/>
      </c>
      <c r="AB4075" s="7">
        <f>IF($F4075="","",AA4075-R4075)</f>
        <v/>
      </c>
      <c r="AE4075">
        <f>IF($F4075="","",IF($AK4075=1,0,IF($AJ4075=1,Settings!$C$6,Settings!$C$7))*100)</f>
        <v/>
      </c>
      <c r="AG4075">
        <f>IF($F4075="","",$F4075&amp;"|"&amp;$D4075&amp;"")</f>
        <v/>
      </c>
      <c r="AH4075">
        <f>IF($F4075="","",IF(COUNTIF($AG$2:$AG4075,$AG4075)=1,1,0))</f>
        <v/>
      </c>
      <c r="AI4075">
        <f>IF($AH4075=1,SUMPRODUCT(--($AL$2:$AL$8001&lt;$AL4075))+1,"")</f>
        <v/>
      </c>
      <c r="AJ4075">
        <f>IF($F4075="","",IF(OR($U4075=TRUE(),$U4075="TRUE"),1,0))</f>
        <v/>
      </c>
      <c r="AK4075">
        <f>IF($F4075="","",IF($AD4075="Yes",1,0))</f>
        <v/>
      </c>
      <c r="AL4075">
        <f>IF($AH4075=1,IFERROR(IF(VALUE($F4075)&lt;100000000,VALUE($F4075),1000000000),IFERROR(IF(VALUE(MID($F4075,2,20))&lt;100000000,VALUE(MID($F4075,2,20)),1000000000),1000000000))+ROW()/100000,"")</f>
        <v/>
      </c>
    </row>
    <row r="4076">
      <c r="A4076">
        <f>IF($F4076="","",IFERROR(IF(INDEX('Per Invoice'!$A$2:$A$2001,MATCH($F4076,'Per Invoice'!$B$2:$B$2001,0))=0,"",INDEX('Per Invoice'!$A$2:$A$2001,MATCH($F4076,'Per Invoice'!$B$2:$B$2001,0))),""))</f>
        <v/>
      </c>
      <c r="H4076" s="11" t="n"/>
      <c r="R4076" s="7">
        <f>IF($F4076="","",Q4076*Y4076/100)</f>
        <v/>
      </c>
      <c r="X4076" s="7" t="n"/>
      <c r="Y4076" s="7" t="n"/>
      <c r="Z4076" s="7">
        <f>IF($F4076="","",Y4076*AE4076/100)</f>
        <v/>
      </c>
      <c r="AA4076" s="7">
        <f>IF($F4076="","",Y4076-Z4076)</f>
        <v/>
      </c>
      <c r="AB4076" s="7">
        <f>IF($F4076="","",AA4076-R4076)</f>
        <v/>
      </c>
      <c r="AE4076">
        <f>IF($F4076="","",IF($AK4076=1,0,IF($AJ4076=1,Settings!$C$6,Settings!$C$7))*100)</f>
        <v/>
      </c>
      <c r="AG4076">
        <f>IF($F4076="","",$F4076&amp;"|"&amp;$D4076&amp;"")</f>
        <v/>
      </c>
      <c r="AH4076">
        <f>IF($F4076="","",IF(COUNTIF($AG$2:$AG4076,$AG4076)=1,1,0))</f>
        <v/>
      </c>
      <c r="AI4076">
        <f>IF($AH4076=1,SUMPRODUCT(--($AL$2:$AL$8001&lt;$AL4076))+1,"")</f>
        <v/>
      </c>
      <c r="AJ4076">
        <f>IF($F4076="","",IF(OR($U4076=TRUE(),$U4076="TRUE"),1,0))</f>
        <v/>
      </c>
      <c r="AK4076">
        <f>IF($F4076="","",IF($AD4076="Yes",1,0))</f>
        <v/>
      </c>
      <c r="AL4076">
        <f>IF($AH4076=1,IFERROR(IF(VALUE($F4076)&lt;100000000,VALUE($F4076),1000000000),IFERROR(IF(VALUE(MID($F4076,2,20))&lt;100000000,VALUE(MID($F4076,2,20)),1000000000),1000000000))+ROW()/100000,"")</f>
        <v/>
      </c>
    </row>
    <row r="4077">
      <c r="A4077">
        <f>IF($F4077="","",IFERROR(IF(INDEX('Per Invoice'!$A$2:$A$2001,MATCH($F4077,'Per Invoice'!$B$2:$B$2001,0))=0,"",INDEX('Per Invoice'!$A$2:$A$2001,MATCH($F4077,'Per Invoice'!$B$2:$B$2001,0))),""))</f>
        <v/>
      </c>
      <c r="H4077" s="11" t="n"/>
      <c r="R4077" s="7">
        <f>IF($F4077="","",Q4077*Y4077/100)</f>
        <v/>
      </c>
      <c r="X4077" s="7" t="n"/>
      <c r="Y4077" s="7" t="n"/>
      <c r="Z4077" s="7">
        <f>IF($F4077="","",Y4077*AE4077/100)</f>
        <v/>
      </c>
      <c r="AA4077" s="7">
        <f>IF($F4077="","",Y4077-Z4077)</f>
        <v/>
      </c>
      <c r="AB4077" s="7">
        <f>IF($F4077="","",AA4077-R4077)</f>
        <v/>
      </c>
      <c r="AE4077">
        <f>IF($F4077="","",IF($AK4077=1,0,IF($AJ4077=1,Settings!$C$6,Settings!$C$7))*100)</f>
        <v/>
      </c>
      <c r="AG4077">
        <f>IF($F4077="","",$F4077&amp;"|"&amp;$D4077&amp;"")</f>
        <v/>
      </c>
      <c r="AH4077">
        <f>IF($F4077="","",IF(COUNTIF($AG$2:$AG4077,$AG4077)=1,1,0))</f>
        <v/>
      </c>
      <c r="AI4077">
        <f>IF($AH4077=1,SUMPRODUCT(--($AL$2:$AL$8001&lt;$AL4077))+1,"")</f>
        <v/>
      </c>
      <c r="AJ4077">
        <f>IF($F4077="","",IF(OR($U4077=TRUE(),$U4077="TRUE"),1,0))</f>
        <v/>
      </c>
      <c r="AK4077">
        <f>IF($F4077="","",IF($AD4077="Yes",1,0))</f>
        <v/>
      </c>
      <c r="AL4077">
        <f>IF($AH4077=1,IFERROR(IF(VALUE($F4077)&lt;100000000,VALUE($F4077),1000000000),IFERROR(IF(VALUE(MID($F4077,2,20))&lt;100000000,VALUE(MID($F4077,2,20)),1000000000),1000000000))+ROW()/100000,"")</f>
        <v/>
      </c>
    </row>
    <row r="4078">
      <c r="A4078">
        <f>IF($F4078="","",IFERROR(IF(INDEX('Per Invoice'!$A$2:$A$2001,MATCH($F4078,'Per Invoice'!$B$2:$B$2001,0))=0,"",INDEX('Per Invoice'!$A$2:$A$2001,MATCH($F4078,'Per Invoice'!$B$2:$B$2001,0))),""))</f>
        <v/>
      </c>
      <c r="H4078" s="11" t="n"/>
      <c r="R4078" s="7">
        <f>IF($F4078="","",Q4078*Y4078/100)</f>
        <v/>
      </c>
      <c r="X4078" s="7" t="n"/>
      <c r="Y4078" s="7" t="n"/>
      <c r="Z4078" s="7">
        <f>IF($F4078="","",Y4078*AE4078/100)</f>
        <v/>
      </c>
      <c r="AA4078" s="7">
        <f>IF($F4078="","",Y4078-Z4078)</f>
        <v/>
      </c>
      <c r="AB4078" s="7">
        <f>IF($F4078="","",AA4078-R4078)</f>
        <v/>
      </c>
      <c r="AE4078">
        <f>IF($F4078="","",IF($AK4078=1,0,IF($AJ4078=1,Settings!$C$6,Settings!$C$7))*100)</f>
        <v/>
      </c>
      <c r="AG4078">
        <f>IF($F4078="","",$F4078&amp;"|"&amp;$D4078&amp;"")</f>
        <v/>
      </c>
      <c r="AH4078">
        <f>IF($F4078="","",IF(COUNTIF($AG$2:$AG4078,$AG4078)=1,1,0))</f>
        <v/>
      </c>
      <c r="AI4078">
        <f>IF($AH4078=1,SUMPRODUCT(--($AL$2:$AL$8001&lt;$AL4078))+1,"")</f>
        <v/>
      </c>
      <c r="AJ4078">
        <f>IF($F4078="","",IF(OR($U4078=TRUE(),$U4078="TRUE"),1,0))</f>
        <v/>
      </c>
      <c r="AK4078">
        <f>IF($F4078="","",IF($AD4078="Yes",1,0))</f>
        <v/>
      </c>
      <c r="AL4078">
        <f>IF($AH4078=1,IFERROR(IF(VALUE($F4078)&lt;100000000,VALUE($F4078),1000000000),IFERROR(IF(VALUE(MID($F4078,2,20))&lt;100000000,VALUE(MID($F4078,2,20)),1000000000),1000000000))+ROW()/100000,"")</f>
        <v/>
      </c>
    </row>
    <row r="4079">
      <c r="A4079">
        <f>IF($F4079="","",IFERROR(IF(INDEX('Per Invoice'!$A$2:$A$2001,MATCH($F4079,'Per Invoice'!$B$2:$B$2001,0))=0,"",INDEX('Per Invoice'!$A$2:$A$2001,MATCH($F4079,'Per Invoice'!$B$2:$B$2001,0))),""))</f>
        <v/>
      </c>
      <c r="H4079" s="11" t="n"/>
      <c r="R4079" s="7">
        <f>IF($F4079="","",Q4079*Y4079/100)</f>
        <v/>
      </c>
      <c r="X4079" s="7" t="n"/>
      <c r="Y4079" s="7" t="n"/>
      <c r="Z4079" s="7">
        <f>IF($F4079="","",Y4079*AE4079/100)</f>
        <v/>
      </c>
      <c r="AA4079" s="7">
        <f>IF($F4079="","",Y4079-Z4079)</f>
        <v/>
      </c>
      <c r="AB4079" s="7">
        <f>IF($F4079="","",AA4079-R4079)</f>
        <v/>
      </c>
      <c r="AE4079">
        <f>IF($F4079="","",IF($AK4079=1,0,IF($AJ4079=1,Settings!$C$6,Settings!$C$7))*100)</f>
        <v/>
      </c>
      <c r="AG4079">
        <f>IF($F4079="","",$F4079&amp;"|"&amp;$D4079&amp;"")</f>
        <v/>
      </c>
      <c r="AH4079">
        <f>IF($F4079="","",IF(COUNTIF($AG$2:$AG4079,$AG4079)=1,1,0))</f>
        <v/>
      </c>
      <c r="AI4079">
        <f>IF($AH4079=1,SUMPRODUCT(--($AL$2:$AL$8001&lt;$AL4079))+1,"")</f>
        <v/>
      </c>
      <c r="AJ4079">
        <f>IF($F4079="","",IF(OR($U4079=TRUE(),$U4079="TRUE"),1,0))</f>
        <v/>
      </c>
      <c r="AK4079">
        <f>IF($F4079="","",IF($AD4079="Yes",1,0))</f>
        <v/>
      </c>
      <c r="AL4079">
        <f>IF($AH4079=1,IFERROR(IF(VALUE($F4079)&lt;100000000,VALUE($F4079),1000000000),IFERROR(IF(VALUE(MID($F4079,2,20))&lt;100000000,VALUE(MID($F4079,2,20)),1000000000),1000000000))+ROW()/100000,"")</f>
        <v/>
      </c>
    </row>
    <row r="4080">
      <c r="A4080">
        <f>IF($F4080="","",IFERROR(IF(INDEX('Per Invoice'!$A$2:$A$2001,MATCH($F4080,'Per Invoice'!$B$2:$B$2001,0))=0,"",INDEX('Per Invoice'!$A$2:$A$2001,MATCH($F4080,'Per Invoice'!$B$2:$B$2001,0))),""))</f>
        <v/>
      </c>
      <c r="H4080" s="11" t="n"/>
      <c r="R4080" s="7">
        <f>IF($F4080="","",Q4080*Y4080/100)</f>
        <v/>
      </c>
      <c r="X4080" s="7" t="n"/>
      <c r="Y4080" s="7" t="n"/>
      <c r="Z4080" s="7">
        <f>IF($F4080="","",Y4080*AE4080/100)</f>
        <v/>
      </c>
      <c r="AA4080" s="7">
        <f>IF($F4080="","",Y4080-Z4080)</f>
        <v/>
      </c>
      <c r="AB4080" s="7">
        <f>IF($F4080="","",AA4080-R4080)</f>
        <v/>
      </c>
      <c r="AE4080">
        <f>IF($F4080="","",IF($AK4080=1,0,IF($AJ4080=1,Settings!$C$6,Settings!$C$7))*100)</f>
        <v/>
      </c>
      <c r="AG4080">
        <f>IF($F4080="","",$F4080&amp;"|"&amp;$D4080&amp;"")</f>
        <v/>
      </c>
      <c r="AH4080">
        <f>IF($F4080="","",IF(COUNTIF($AG$2:$AG4080,$AG4080)=1,1,0))</f>
        <v/>
      </c>
      <c r="AI4080">
        <f>IF($AH4080=1,SUMPRODUCT(--($AL$2:$AL$8001&lt;$AL4080))+1,"")</f>
        <v/>
      </c>
      <c r="AJ4080">
        <f>IF($F4080="","",IF(OR($U4080=TRUE(),$U4080="TRUE"),1,0))</f>
        <v/>
      </c>
      <c r="AK4080">
        <f>IF($F4080="","",IF($AD4080="Yes",1,0))</f>
        <v/>
      </c>
      <c r="AL4080">
        <f>IF($AH4080=1,IFERROR(IF(VALUE($F4080)&lt;100000000,VALUE($F4080),1000000000),IFERROR(IF(VALUE(MID($F4080,2,20))&lt;100000000,VALUE(MID($F4080,2,20)),1000000000),1000000000))+ROW()/100000,"")</f>
        <v/>
      </c>
    </row>
    <row r="4081">
      <c r="A4081">
        <f>IF($F4081="","",IFERROR(IF(INDEX('Per Invoice'!$A$2:$A$2001,MATCH($F4081,'Per Invoice'!$B$2:$B$2001,0))=0,"",INDEX('Per Invoice'!$A$2:$A$2001,MATCH($F4081,'Per Invoice'!$B$2:$B$2001,0))),""))</f>
        <v/>
      </c>
      <c r="H4081" s="11" t="n"/>
      <c r="R4081" s="7">
        <f>IF($F4081="","",Q4081*Y4081/100)</f>
        <v/>
      </c>
      <c r="X4081" s="7" t="n"/>
      <c r="Y4081" s="7" t="n"/>
      <c r="Z4081" s="7">
        <f>IF($F4081="","",Y4081*AE4081/100)</f>
        <v/>
      </c>
      <c r="AA4081" s="7">
        <f>IF($F4081="","",Y4081-Z4081)</f>
        <v/>
      </c>
      <c r="AB4081" s="7">
        <f>IF($F4081="","",AA4081-R4081)</f>
        <v/>
      </c>
      <c r="AE4081">
        <f>IF($F4081="","",IF($AK4081=1,0,IF($AJ4081=1,Settings!$C$6,Settings!$C$7))*100)</f>
        <v/>
      </c>
      <c r="AG4081">
        <f>IF($F4081="","",$F4081&amp;"|"&amp;$D4081&amp;"")</f>
        <v/>
      </c>
      <c r="AH4081">
        <f>IF($F4081="","",IF(COUNTIF($AG$2:$AG4081,$AG4081)=1,1,0))</f>
        <v/>
      </c>
      <c r="AI4081">
        <f>IF($AH4081=1,SUMPRODUCT(--($AL$2:$AL$8001&lt;$AL4081))+1,"")</f>
        <v/>
      </c>
      <c r="AJ4081">
        <f>IF($F4081="","",IF(OR($U4081=TRUE(),$U4081="TRUE"),1,0))</f>
        <v/>
      </c>
      <c r="AK4081">
        <f>IF($F4081="","",IF($AD4081="Yes",1,0))</f>
        <v/>
      </c>
      <c r="AL4081">
        <f>IF($AH4081=1,IFERROR(IF(VALUE($F4081)&lt;100000000,VALUE($F4081),1000000000),IFERROR(IF(VALUE(MID($F4081,2,20))&lt;100000000,VALUE(MID($F4081,2,20)),1000000000),1000000000))+ROW()/100000,"")</f>
        <v/>
      </c>
    </row>
    <row r="4082">
      <c r="A4082">
        <f>IF($F4082="","",IFERROR(IF(INDEX('Per Invoice'!$A$2:$A$2001,MATCH($F4082,'Per Invoice'!$B$2:$B$2001,0))=0,"",INDEX('Per Invoice'!$A$2:$A$2001,MATCH($F4082,'Per Invoice'!$B$2:$B$2001,0))),""))</f>
        <v/>
      </c>
      <c r="H4082" s="11" t="n"/>
      <c r="R4082" s="7">
        <f>IF($F4082="","",Q4082*Y4082/100)</f>
        <v/>
      </c>
      <c r="X4082" s="7" t="n"/>
      <c r="Y4082" s="7" t="n"/>
      <c r="Z4082" s="7">
        <f>IF($F4082="","",Y4082*AE4082/100)</f>
        <v/>
      </c>
      <c r="AA4082" s="7">
        <f>IF($F4082="","",Y4082-Z4082)</f>
        <v/>
      </c>
      <c r="AB4082" s="7">
        <f>IF($F4082="","",AA4082-R4082)</f>
        <v/>
      </c>
      <c r="AE4082">
        <f>IF($F4082="","",IF($AK4082=1,0,IF($AJ4082=1,Settings!$C$6,Settings!$C$7))*100)</f>
        <v/>
      </c>
      <c r="AG4082">
        <f>IF($F4082="","",$F4082&amp;"|"&amp;$D4082&amp;"")</f>
        <v/>
      </c>
      <c r="AH4082">
        <f>IF($F4082="","",IF(COUNTIF($AG$2:$AG4082,$AG4082)=1,1,0))</f>
        <v/>
      </c>
      <c r="AI4082">
        <f>IF($AH4082=1,SUMPRODUCT(--($AL$2:$AL$8001&lt;$AL4082))+1,"")</f>
        <v/>
      </c>
      <c r="AJ4082">
        <f>IF($F4082="","",IF(OR($U4082=TRUE(),$U4082="TRUE"),1,0))</f>
        <v/>
      </c>
      <c r="AK4082">
        <f>IF($F4082="","",IF($AD4082="Yes",1,0))</f>
        <v/>
      </c>
      <c r="AL4082">
        <f>IF($AH4082=1,IFERROR(IF(VALUE($F4082)&lt;100000000,VALUE($F4082),1000000000),IFERROR(IF(VALUE(MID($F4082,2,20))&lt;100000000,VALUE(MID($F4082,2,20)),1000000000),1000000000))+ROW()/100000,"")</f>
        <v/>
      </c>
    </row>
    <row r="4083">
      <c r="A4083">
        <f>IF($F4083="","",IFERROR(IF(INDEX('Per Invoice'!$A$2:$A$2001,MATCH($F4083,'Per Invoice'!$B$2:$B$2001,0))=0,"",INDEX('Per Invoice'!$A$2:$A$2001,MATCH($F4083,'Per Invoice'!$B$2:$B$2001,0))),""))</f>
        <v/>
      </c>
      <c r="H4083" s="11" t="n"/>
      <c r="R4083" s="7">
        <f>IF($F4083="","",Q4083*Y4083/100)</f>
        <v/>
      </c>
      <c r="X4083" s="7" t="n"/>
      <c r="Y4083" s="7" t="n"/>
      <c r="Z4083" s="7">
        <f>IF($F4083="","",Y4083*AE4083/100)</f>
        <v/>
      </c>
      <c r="AA4083" s="7">
        <f>IF($F4083="","",Y4083-Z4083)</f>
        <v/>
      </c>
      <c r="AB4083" s="7">
        <f>IF($F4083="","",AA4083-R4083)</f>
        <v/>
      </c>
      <c r="AE4083">
        <f>IF($F4083="","",IF($AK4083=1,0,IF($AJ4083=1,Settings!$C$6,Settings!$C$7))*100)</f>
        <v/>
      </c>
      <c r="AG4083">
        <f>IF($F4083="","",$F4083&amp;"|"&amp;$D4083&amp;"")</f>
        <v/>
      </c>
      <c r="AH4083">
        <f>IF($F4083="","",IF(COUNTIF($AG$2:$AG4083,$AG4083)=1,1,0))</f>
        <v/>
      </c>
      <c r="AI4083">
        <f>IF($AH4083=1,SUMPRODUCT(--($AL$2:$AL$8001&lt;$AL4083))+1,"")</f>
        <v/>
      </c>
      <c r="AJ4083">
        <f>IF($F4083="","",IF(OR($U4083=TRUE(),$U4083="TRUE"),1,0))</f>
        <v/>
      </c>
      <c r="AK4083">
        <f>IF($F4083="","",IF($AD4083="Yes",1,0))</f>
        <v/>
      </c>
      <c r="AL4083">
        <f>IF($AH4083=1,IFERROR(IF(VALUE($F4083)&lt;100000000,VALUE($F4083),1000000000),IFERROR(IF(VALUE(MID($F4083,2,20))&lt;100000000,VALUE(MID($F4083,2,20)),1000000000),1000000000))+ROW()/100000,"")</f>
        <v/>
      </c>
    </row>
    <row r="4084">
      <c r="A4084">
        <f>IF($F4084="","",IFERROR(IF(INDEX('Per Invoice'!$A$2:$A$2001,MATCH($F4084,'Per Invoice'!$B$2:$B$2001,0))=0,"",INDEX('Per Invoice'!$A$2:$A$2001,MATCH($F4084,'Per Invoice'!$B$2:$B$2001,0))),""))</f>
        <v/>
      </c>
      <c r="H4084" s="11" t="n"/>
      <c r="R4084" s="7">
        <f>IF($F4084="","",Q4084*Y4084/100)</f>
        <v/>
      </c>
      <c r="X4084" s="7" t="n"/>
      <c r="Y4084" s="7" t="n"/>
      <c r="Z4084" s="7">
        <f>IF($F4084="","",Y4084*AE4084/100)</f>
        <v/>
      </c>
      <c r="AA4084" s="7">
        <f>IF($F4084="","",Y4084-Z4084)</f>
        <v/>
      </c>
      <c r="AB4084" s="7">
        <f>IF($F4084="","",AA4084-R4084)</f>
        <v/>
      </c>
      <c r="AE4084">
        <f>IF($F4084="","",IF($AK4084=1,0,IF($AJ4084=1,Settings!$C$6,Settings!$C$7))*100)</f>
        <v/>
      </c>
      <c r="AG4084">
        <f>IF($F4084="","",$F4084&amp;"|"&amp;$D4084&amp;"")</f>
        <v/>
      </c>
      <c r="AH4084">
        <f>IF($F4084="","",IF(COUNTIF($AG$2:$AG4084,$AG4084)=1,1,0))</f>
        <v/>
      </c>
      <c r="AI4084">
        <f>IF($AH4084=1,SUMPRODUCT(--($AL$2:$AL$8001&lt;$AL4084))+1,"")</f>
        <v/>
      </c>
      <c r="AJ4084">
        <f>IF($F4084="","",IF(OR($U4084=TRUE(),$U4084="TRUE"),1,0))</f>
        <v/>
      </c>
      <c r="AK4084">
        <f>IF($F4084="","",IF($AD4084="Yes",1,0))</f>
        <v/>
      </c>
      <c r="AL4084">
        <f>IF($AH4084=1,IFERROR(IF(VALUE($F4084)&lt;100000000,VALUE($F4084),1000000000),IFERROR(IF(VALUE(MID($F4084,2,20))&lt;100000000,VALUE(MID($F4084,2,20)),1000000000),1000000000))+ROW()/100000,"")</f>
        <v/>
      </c>
    </row>
    <row r="4085">
      <c r="A4085">
        <f>IF($F4085="","",IFERROR(IF(INDEX('Per Invoice'!$A$2:$A$2001,MATCH($F4085,'Per Invoice'!$B$2:$B$2001,0))=0,"",INDEX('Per Invoice'!$A$2:$A$2001,MATCH($F4085,'Per Invoice'!$B$2:$B$2001,0))),""))</f>
        <v/>
      </c>
      <c r="H4085" s="11" t="n"/>
      <c r="R4085" s="7">
        <f>IF($F4085="","",Q4085*Y4085/100)</f>
        <v/>
      </c>
      <c r="X4085" s="7" t="n"/>
      <c r="Y4085" s="7" t="n"/>
      <c r="Z4085" s="7">
        <f>IF($F4085="","",Y4085*AE4085/100)</f>
        <v/>
      </c>
      <c r="AA4085" s="7">
        <f>IF($F4085="","",Y4085-Z4085)</f>
        <v/>
      </c>
      <c r="AB4085" s="7">
        <f>IF($F4085="","",AA4085-R4085)</f>
        <v/>
      </c>
      <c r="AE4085">
        <f>IF($F4085="","",IF($AK4085=1,0,IF($AJ4085=1,Settings!$C$6,Settings!$C$7))*100)</f>
        <v/>
      </c>
      <c r="AG4085">
        <f>IF($F4085="","",$F4085&amp;"|"&amp;$D4085&amp;"")</f>
        <v/>
      </c>
      <c r="AH4085">
        <f>IF($F4085="","",IF(COUNTIF($AG$2:$AG4085,$AG4085)=1,1,0))</f>
        <v/>
      </c>
      <c r="AI4085">
        <f>IF($AH4085=1,SUMPRODUCT(--($AL$2:$AL$8001&lt;$AL4085))+1,"")</f>
        <v/>
      </c>
      <c r="AJ4085">
        <f>IF($F4085="","",IF(OR($U4085=TRUE(),$U4085="TRUE"),1,0))</f>
        <v/>
      </c>
      <c r="AK4085">
        <f>IF($F4085="","",IF($AD4085="Yes",1,0))</f>
        <v/>
      </c>
      <c r="AL4085">
        <f>IF($AH4085=1,IFERROR(IF(VALUE($F4085)&lt;100000000,VALUE($F4085),1000000000),IFERROR(IF(VALUE(MID($F4085,2,20))&lt;100000000,VALUE(MID($F4085,2,20)),1000000000),1000000000))+ROW()/100000,"")</f>
        <v/>
      </c>
    </row>
    <row r="4086">
      <c r="A4086">
        <f>IF($F4086="","",IFERROR(IF(INDEX('Per Invoice'!$A$2:$A$2001,MATCH($F4086,'Per Invoice'!$B$2:$B$2001,0))=0,"",INDEX('Per Invoice'!$A$2:$A$2001,MATCH($F4086,'Per Invoice'!$B$2:$B$2001,0))),""))</f>
        <v/>
      </c>
      <c r="H4086" s="11" t="n"/>
      <c r="R4086" s="7">
        <f>IF($F4086="","",Q4086*Y4086/100)</f>
        <v/>
      </c>
      <c r="X4086" s="7" t="n"/>
      <c r="Y4086" s="7" t="n"/>
      <c r="Z4086" s="7">
        <f>IF($F4086="","",Y4086*AE4086/100)</f>
        <v/>
      </c>
      <c r="AA4086" s="7">
        <f>IF($F4086="","",Y4086-Z4086)</f>
        <v/>
      </c>
      <c r="AB4086" s="7">
        <f>IF($F4086="","",AA4086-R4086)</f>
        <v/>
      </c>
      <c r="AE4086">
        <f>IF($F4086="","",IF($AK4086=1,0,IF($AJ4086=1,Settings!$C$6,Settings!$C$7))*100)</f>
        <v/>
      </c>
      <c r="AG4086">
        <f>IF($F4086="","",$F4086&amp;"|"&amp;$D4086&amp;"")</f>
        <v/>
      </c>
      <c r="AH4086">
        <f>IF($F4086="","",IF(COUNTIF($AG$2:$AG4086,$AG4086)=1,1,0))</f>
        <v/>
      </c>
      <c r="AI4086">
        <f>IF($AH4086=1,SUMPRODUCT(--($AL$2:$AL$8001&lt;$AL4086))+1,"")</f>
        <v/>
      </c>
      <c r="AJ4086">
        <f>IF($F4086="","",IF(OR($U4086=TRUE(),$U4086="TRUE"),1,0))</f>
        <v/>
      </c>
      <c r="AK4086">
        <f>IF($F4086="","",IF($AD4086="Yes",1,0))</f>
        <v/>
      </c>
      <c r="AL4086">
        <f>IF($AH4086=1,IFERROR(IF(VALUE($F4086)&lt;100000000,VALUE($F4086),1000000000),IFERROR(IF(VALUE(MID($F4086,2,20))&lt;100000000,VALUE(MID($F4086,2,20)),1000000000),1000000000))+ROW()/100000,"")</f>
        <v/>
      </c>
    </row>
    <row r="4087">
      <c r="A4087">
        <f>IF($F4087="","",IFERROR(IF(INDEX('Per Invoice'!$A$2:$A$2001,MATCH($F4087,'Per Invoice'!$B$2:$B$2001,0))=0,"",INDEX('Per Invoice'!$A$2:$A$2001,MATCH($F4087,'Per Invoice'!$B$2:$B$2001,0))),""))</f>
        <v/>
      </c>
      <c r="H4087" s="11" t="n"/>
      <c r="R4087" s="7">
        <f>IF($F4087="","",Q4087*Y4087/100)</f>
        <v/>
      </c>
      <c r="X4087" s="7" t="n"/>
      <c r="Y4087" s="7" t="n"/>
      <c r="Z4087" s="7">
        <f>IF($F4087="","",Y4087*AE4087/100)</f>
        <v/>
      </c>
      <c r="AA4087" s="7">
        <f>IF($F4087="","",Y4087-Z4087)</f>
        <v/>
      </c>
      <c r="AB4087" s="7">
        <f>IF($F4087="","",AA4087-R4087)</f>
        <v/>
      </c>
      <c r="AE4087">
        <f>IF($F4087="","",IF($AK4087=1,0,IF($AJ4087=1,Settings!$C$6,Settings!$C$7))*100)</f>
        <v/>
      </c>
      <c r="AG4087">
        <f>IF($F4087="","",$F4087&amp;"|"&amp;$D4087&amp;"")</f>
        <v/>
      </c>
      <c r="AH4087">
        <f>IF($F4087="","",IF(COUNTIF($AG$2:$AG4087,$AG4087)=1,1,0))</f>
        <v/>
      </c>
      <c r="AI4087">
        <f>IF($AH4087=1,SUMPRODUCT(--($AL$2:$AL$8001&lt;$AL4087))+1,"")</f>
        <v/>
      </c>
      <c r="AJ4087">
        <f>IF($F4087="","",IF(OR($U4087=TRUE(),$U4087="TRUE"),1,0))</f>
        <v/>
      </c>
      <c r="AK4087">
        <f>IF($F4087="","",IF($AD4087="Yes",1,0))</f>
        <v/>
      </c>
      <c r="AL4087">
        <f>IF($AH4087=1,IFERROR(IF(VALUE($F4087)&lt;100000000,VALUE($F4087),1000000000),IFERROR(IF(VALUE(MID($F4087,2,20))&lt;100000000,VALUE(MID($F4087,2,20)),1000000000),1000000000))+ROW()/100000,"")</f>
        <v/>
      </c>
    </row>
    <row r="4088">
      <c r="A4088">
        <f>IF($F4088="","",IFERROR(IF(INDEX('Per Invoice'!$A$2:$A$2001,MATCH($F4088,'Per Invoice'!$B$2:$B$2001,0))=0,"",INDEX('Per Invoice'!$A$2:$A$2001,MATCH($F4088,'Per Invoice'!$B$2:$B$2001,0))),""))</f>
        <v/>
      </c>
      <c r="H4088" s="11" t="n"/>
      <c r="R4088" s="7">
        <f>IF($F4088="","",Q4088*Y4088/100)</f>
        <v/>
      </c>
      <c r="X4088" s="7" t="n"/>
      <c r="Y4088" s="7" t="n"/>
      <c r="Z4088" s="7">
        <f>IF($F4088="","",Y4088*AE4088/100)</f>
        <v/>
      </c>
      <c r="AA4088" s="7">
        <f>IF($F4088="","",Y4088-Z4088)</f>
        <v/>
      </c>
      <c r="AB4088" s="7">
        <f>IF($F4088="","",AA4088-R4088)</f>
        <v/>
      </c>
      <c r="AE4088">
        <f>IF($F4088="","",IF($AK4088=1,0,IF($AJ4088=1,Settings!$C$6,Settings!$C$7))*100)</f>
        <v/>
      </c>
      <c r="AG4088">
        <f>IF($F4088="","",$F4088&amp;"|"&amp;$D4088&amp;"")</f>
        <v/>
      </c>
      <c r="AH4088">
        <f>IF($F4088="","",IF(COUNTIF($AG$2:$AG4088,$AG4088)=1,1,0))</f>
        <v/>
      </c>
      <c r="AI4088">
        <f>IF($AH4088=1,SUMPRODUCT(--($AL$2:$AL$8001&lt;$AL4088))+1,"")</f>
        <v/>
      </c>
      <c r="AJ4088">
        <f>IF($F4088="","",IF(OR($U4088=TRUE(),$U4088="TRUE"),1,0))</f>
        <v/>
      </c>
      <c r="AK4088">
        <f>IF($F4088="","",IF($AD4088="Yes",1,0))</f>
        <v/>
      </c>
      <c r="AL4088">
        <f>IF($AH4088=1,IFERROR(IF(VALUE($F4088)&lt;100000000,VALUE($F4088),1000000000),IFERROR(IF(VALUE(MID($F4088,2,20))&lt;100000000,VALUE(MID($F4088,2,20)),1000000000),1000000000))+ROW()/100000,"")</f>
        <v/>
      </c>
    </row>
    <row r="4089">
      <c r="A4089">
        <f>IF($F4089="","",IFERROR(IF(INDEX('Per Invoice'!$A$2:$A$2001,MATCH($F4089,'Per Invoice'!$B$2:$B$2001,0))=0,"",INDEX('Per Invoice'!$A$2:$A$2001,MATCH($F4089,'Per Invoice'!$B$2:$B$2001,0))),""))</f>
        <v/>
      </c>
      <c r="H4089" s="11" t="n"/>
      <c r="R4089" s="7">
        <f>IF($F4089="","",Q4089*Y4089/100)</f>
        <v/>
      </c>
      <c r="X4089" s="7" t="n"/>
      <c r="Y4089" s="7" t="n"/>
      <c r="Z4089" s="7">
        <f>IF($F4089="","",Y4089*AE4089/100)</f>
        <v/>
      </c>
      <c r="AA4089" s="7">
        <f>IF($F4089="","",Y4089-Z4089)</f>
        <v/>
      </c>
      <c r="AB4089" s="7">
        <f>IF($F4089="","",AA4089-R4089)</f>
        <v/>
      </c>
      <c r="AE4089">
        <f>IF($F4089="","",IF($AK4089=1,0,IF($AJ4089=1,Settings!$C$6,Settings!$C$7))*100)</f>
        <v/>
      </c>
      <c r="AG4089">
        <f>IF($F4089="","",$F4089&amp;"|"&amp;$D4089&amp;"")</f>
        <v/>
      </c>
      <c r="AH4089">
        <f>IF($F4089="","",IF(COUNTIF($AG$2:$AG4089,$AG4089)=1,1,0))</f>
        <v/>
      </c>
      <c r="AI4089">
        <f>IF($AH4089=1,SUMPRODUCT(--($AL$2:$AL$8001&lt;$AL4089))+1,"")</f>
        <v/>
      </c>
      <c r="AJ4089">
        <f>IF($F4089="","",IF(OR($U4089=TRUE(),$U4089="TRUE"),1,0))</f>
        <v/>
      </c>
      <c r="AK4089">
        <f>IF($F4089="","",IF($AD4089="Yes",1,0))</f>
        <v/>
      </c>
      <c r="AL4089">
        <f>IF($AH4089=1,IFERROR(IF(VALUE($F4089)&lt;100000000,VALUE($F4089),1000000000),IFERROR(IF(VALUE(MID($F4089,2,20))&lt;100000000,VALUE(MID($F4089,2,20)),1000000000),1000000000))+ROW()/100000,"")</f>
        <v/>
      </c>
    </row>
    <row r="4090">
      <c r="A4090">
        <f>IF($F4090="","",IFERROR(IF(INDEX('Per Invoice'!$A$2:$A$2001,MATCH($F4090,'Per Invoice'!$B$2:$B$2001,0))=0,"",INDEX('Per Invoice'!$A$2:$A$2001,MATCH($F4090,'Per Invoice'!$B$2:$B$2001,0))),""))</f>
        <v/>
      </c>
      <c r="H4090" s="11" t="n"/>
      <c r="R4090" s="7">
        <f>IF($F4090="","",Q4090*Y4090/100)</f>
        <v/>
      </c>
      <c r="X4090" s="7" t="n"/>
      <c r="Y4090" s="7" t="n"/>
      <c r="Z4090" s="7">
        <f>IF($F4090="","",Y4090*AE4090/100)</f>
        <v/>
      </c>
      <c r="AA4090" s="7">
        <f>IF($F4090="","",Y4090-Z4090)</f>
        <v/>
      </c>
      <c r="AB4090" s="7">
        <f>IF($F4090="","",AA4090-R4090)</f>
        <v/>
      </c>
      <c r="AE4090">
        <f>IF($F4090="","",IF($AK4090=1,0,IF($AJ4090=1,Settings!$C$6,Settings!$C$7))*100)</f>
        <v/>
      </c>
      <c r="AG4090">
        <f>IF($F4090="","",$F4090&amp;"|"&amp;$D4090&amp;"")</f>
        <v/>
      </c>
      <c r="AH4090">
        <f>IF($F4090="","",IF(COUNTIF($AG$2:$AG4090,$AG4090)=1,1,0))</f>
        <v/>
      </c>
      <c r="AI4090">
        <f>IF($AH4090=1,SUMPRODUCT(--($AL$2:$AL$8001&lt;$AL4090))+1,"")</f>
        <v/>
      </c>
      <c r="AJ4090">
        <f>IF($F4090="","",IF(OR($U4090=TRUE(),$U4090="TRUE"),1,0))</f>
        <v/>
      </c>
      <c r="AK4090">
        <f>IF($F4090="","",IF($AD4090="Yes",1,0))</f>
        <v/>
      </c>
      <c r="AL4090">
        <f>IF($AH4090=1,IFERROR(IF(VALUE($F4090)&lt;100000000,VALUE($F4090),1000000000),IFERROR(IF(VALUE(MID($F4090,2,20))&lt;100000000,VALUE(MID($F4090,2,20)),1000000000),1000000000))+ROW()/100000,"")</f>
        <v/>
      </c>
    </row>
    <row r="4091">
      <c r="A4091">
        <f>IF($F4091="","",IFERROR(IF(INDEX('Per Invoice'!$A$2:$A$2001,MATCH($F4091,'Per Invoice'!$B$2:$B$2001,0))=0,"",INDEX('Per Invoice'!$A$2:$A$2001,MATCH($F4091,'Per Invoice'!$B$2:$B$2001,0))),""))</f>
        <v/>
      </c>
      <c r="H4091" s="11" t="n"/>
      <c r="R4091" s="7">
        <f>IF($F4091="","",Q4091*Y4091/100)</f>
        <v/>
      </c>
      <c r="X4091" s="7" t="n"/>
      <c r="Y4091" s="7" t="n"/>
      <c r="Z4091" s="7">
        <f>IF($F4091="","",Y4091*AE4091/100)</f>
        <v/>
      </c>
      <c r="AA4091" s="7">
        <f>IF($F4091="","",Y4091-Z4091)</f>
        <v/>
      </c>
      <c r="AB4091" s="7">
        <f>IF($F4091="","",AA4091-R4091)</f>
        <v/>
      </c>
      <c r="AE4091">
        <f>IF($F4091="","",IF($AK4091=1,0,IF($AJ4091=1,Settings!$C$6,Settings!$C$7))*100)</f>
        <v/>
      </c>
      <c r="AG4091">
        <f>IF($F4091="","",$F4091&amp;"|"&amp;$D4091&amp;"")</f>
        <v/>
      </c>
      <c r="AH4091">
        <f>IF($F4091="","",IF(COUNTIF($AG$2:$AG4091,$AG4091)=1,1,0))</f>
        <v/>
      </c>
      <c r="AI4091">
        <f>IF($AH4091=1,SUMPRODUCT(--($AL$2:$AL$8001&lt;$AL4091))+1,"")</f>
        <v/>
      </c>
      <c r="AJ4091">
        <f>IF($F4091="","",IF(OR($U4091=TRUE(),$U4091="TRUE"),1,0))</f>
        <v/>
      </c>
      <c r="AK4091">
        <f>IF($F4091="","",IF($AD4091="Yes",1,0))</f>
        <v/>
      </c>
      <c r="AL4091">
        <f>IF($AH4091=1,IFERROR(IF(VALUE($F4091)&lt;100000000,VALUE($F4091),1000000000),IFERROR(IF(VALUE(MID($F4091,2,20))&lt;100000000,VALUE(MID($F4091,2,20)),1000000000),1000000000))+ROW()/100000,"")</f>
        <v/>
      </c>
    </row>
    <row r="4092">
      <c r="A4092">
        <f>IF($F4092="","",IFERROR(IF(INDEX('Per Invoice'!$A$2:$A$2001,MATCH($F4092,'Per Invoice'!$B$2:$B$2001,0))=0,"",INDEX('Per Invoice'!$A$2:$A$2001,MATCH($F4092,'Per Invoice'!$B$2:$B$2001,0))),""))</f>
        <v/>
      </c>
      <c r="H4092" s="11" t="n"/>
      <c r="R4092" s="7">
        <f>IF($F4092="","",Q4092*Y4092/100)</f>
        <v/>
      </c>
      <c r="X4092" s="7" t="n"/>
      <c r="Y4092" s="7" t="n"/>
      <c r="Z4092" s="7">
        <f>IF($F4092="","",Y4092*AE4092/100)</f>
        <v/>
      </c>
      <c r="AA4092" s="7">
        <f>IF($F4092="","",Y4092-Z4092)</f>
        <v/>
      </c>
      <c r="AB4092" s="7">
        <f>IF($F4092="","",AA4092-R4092)</f>
        <v/>
      </c>
      <c r="AE4092">
        <f>IF($F4092="","",IF($AK4092=1,0,IF($AJ4092=1,Settings!$C$6,Settings!$C$7))*100)</f>
        <v/>
      </c>
      <c r="AG4092">
        <f>IF($F4092="","",$F4092&amp;"|"&amp;$D4092&amp;"")</f>
        <v/>
      </c>
      <c r="AH4092">
        <f>IF($F4092="","",IF(COUNTIF($AG$2:$AG4092,$AG4092)=1,1,0))</f>
        <v/>
      </c>
      <c r="AI4092">
        <f>IF($AH4092=1,SUMPRODUCT(--($AL$2:$AL$8001&lt;$AL4092))+1,"")</f>
        <v/>
      </c>
      <c r="AJ4092">
        <f>IF($F4092="","",IF(OR($U4092=TRUE(),$U4092="TRUE"),1,0))</f>
        <v/>
      </c>
      <c r="AK4092">
        <f>IF($F4092="","",IF($AD4092="Yes",1,0))</f>
        <v/>
      </c>
      <c r="AL4092">
        <f>IF($AH4092=1,IFERROR(IF(VALUE($F4092)&lt;100000000,VALUE($F4092),1000000000),IFERROR(IF(VALUE(MID($F4092,2,20))&lt;100000000,VALUE(MID($F4092,2,20)),1000000000),1000000000))+ROW()/100000,"")</f>
        <v/>
      </c>
    </row>
    <row r="4093">
      <c r="A4093">
        <f>IF($F4093="","",IFERROR(IF(INDEX('Per Invoice'!$A$2:$A$2001,MATCH($F4093,'Per Invoice'!$B$2:$B$2001,0))=0,"",INDEX('Per Invoice'!$A$2:$A$2001,MATCH($F4093,'Per Invoice'!$B$2:$B$2001,0))),""))</f>
        <v/>
      </c>
      <c r="H4093" s="11" t="n"/>
      <c r="R4093" s="7">
        <f>IF($F4093="","",Q4093*Y4093/100)</f>
        <v/>
      </c>
      <c r="X4093" s="7" t="n"/>
      <c r="Y4093" s="7" t="n"/>
      <c r="Z4093" s="7">
        <f>IF($F4093="","",Y4093*AE4093/100)</f>
        <v/>
      </c>
      <c r="AA4093" s="7">
        <f>IF($F4093="","",Y4093-Z4093)</f>
        <v/>
      </c>
      <c r="AB4093" s="7">
        <f>IF($F4093="","",AA4093-R4093)</f>
        <v/>
      </c>
      <c r="AE4093">
        <f>IF($F4093="","",IF($AK4093=1,0,IF($AJ4093=1,Settings!$C$6,Settings!$C$7))*100)</f>
        <v/>
      </c>
      <c r="AG4093">
        <f>IF($F4093="","",$F4093&amp;"|"&amp;$D4093&amp;"")</f>
        <v/>
      </c>
      <c r="AH4093">
        <f>IF($F4093="","",IF(COUNTIF($AG$2:$AG4093,$AG4093)=1,1,0))</f>
        <v/>
      </c>
      <c r="AI4093">
        <f>IF($AH4093=1,SUMPRODUCT(--($AL$2:$AL$8001&lt;$AL4093))+1,"")</f>
        <v/>
      </c>
      <c r="AJ4093">
        <f>IF($F4093="","",IF(OR($U4093=TRUE(),$U4093="TRUE"),1,0))</f>
        <v/>
      </c>
      <c r="AK4093">
        <f>IF($F4093="","",IF($AD4093="Yes",1,0))</f>
        <v/>
      </c>
      <c r="AL4093">
        <f>IF($AH4093=1,IFERROR(IF(VALUE($F4093)&lt;100000000,VALUE($F4093),1000000000),IFERROR(IF(VALUE(MID($F4093,2,20))&lt;100000000,VALUE(MID($F4093,2,20)),1000000000),1000000000))+ROW()/100000,"")</f>
        <v/>
      </c>
    </row>
    <row r="4094">
      <c r="A4094">
        <f>IF($F4094="","",IFERROR(IF(INDEX('Per Invoice'!$A$2:$A$2001,MATCH($F4094,'Per Invoice'!$B$2:$B$2001,0))=0,"",INDEX('Per Invoice'!$A$2:$A$2001,MATCH($F4094,'Per Invoice'!$B$2:$B$2001,0))),""))</f>
        <v/>
      </c>
      <c r="H4094" s="11" t="n"/>
      <c r="R4094" s="7">
        <f>IF($F4094="","",Q4094*Y4094/100)</f>
        <v/>
      </c>
      <c r="X4094" s="7" t="n"/>
      <c r="Y4094" s="7" t="n"/>
      <c r="Z4094" s="7">
        <f>IF($F4094="","",Y4094*AE4094/100)</f>
        <v/>
      </c>
      <c r="AA4094" s="7">
        <f>IF($F4094="","",Y4094-Z4094)</f>
        <v/>
      </c>
      <c r="AB4094" s="7">
        <f>IF($F4094="","",AA4094-R4094)</f>
        <v/>
      </c>
      <c r="AE4094">
        <f>IF($F4094="","",IF($AK4094=1,0,IF($AJ4094=1,Settings!$C$6,Settings!$C$7))*100)</f>
        <v/>
      </c>
      <c r="AG4094">
        <f>IF($F4094="","",$F4094&amp;"|"&amp;$D4094&amp;"")</f>
        <v/>
      </c>
      <c r="AH4094">
        <f>IF($F4094="","",IF(COUNTIF($AG$2:$AG4094,$AG4094)=1,1,0))</f>
        <v/>
      </c>
      <c r="AI4094">
        <f>IF($AH4094=1,SUMPRODUCT(--($AL$2:$AL$8001&lt;$AL4094))+1,"")</f>
        <v/>
      </c>
      <c r="AJ4094">
        <f>IF($F4094="","",IF(OR($U4094=TRUE(),$U4094="TRUE"),1,0))</f>
        <v/>
      </c>
      <c r="AK4094">
        <f>IF($F4094="","",IF($AD4094="Yes",1,0))</f>
        <v/>
      </c>
      <c r="AL4094">
        <f>IF($AH4094=1,IFERROR(IF(VALUE($F4094)&lt;100000000,VALUE($F4094),1000000000),IFERROR(IF(VALUE(MID($F4094,2,20))&lt;100000000,VALUE(MID($F4094,2,20)),1000000000),1000000000))+ROW()/100000,"")</f>
        <v/>
      </c>
    </row>
    <row r="4095">
      <c r="A4095">
        <f>IF($F4095="","",IFERROR(IF(INDEX('Per Invoice'!$A$2:$A$2001,MATCH($F4095,'Per Invoice'!$B$2:$B$2001,0))=0,"",INDEX('Per Invoice'!$A$2:$A$2001,MATCH($F4095,'Per Invoice'!$B$2:$B$2001,0))),""))</f>
        <v/>
      </c>
      <c r="H4095" s="11" t="n"/>
      <c r="R4095" s="7">
        <f>IF($F4095="","",Q4095*Y4095/100)</f>
        <v/>
      </c>
      <c r="X4095" s="7" t="n"/>
      <c r="Y4095" s="7" t="n"/>
      <c r="Z4095" s="7">
        <f>IF($F4095="","",Y4095*AE4095/100)</f>
        <v/>
      </c>
      <c r="AA4095" s="7">
        <f>IF($F4095="","",Y4095-Z4095)</f>
        <v/>
      </c>
      <c r="AB4095" s="7">
        <f>IF($F4095="","",AA4095-R4095)</f>
        <v/>
      </c>
      <c r="AE4095">
        <f>IF($F4095="","",IF($AK4095=1,0,IF($AJ4095=1,Settings!$C$6,Settings!$C$7))*100)</f>
        <v/>
      </c>
      <c r="AG4095">
        <f>IF($F4095="","",$F4095&amp;"|"&amp;$D4095&amp;"")</f>
        <v/>
      </c>
      <c r="AH4095">
        <f>IF($F4095="","",IF(COUNTIF($AG$2:$AG4095,$AG4095)=1,1,0))</f>
        <v/>
      </c>
      <c r="AI4095">
        <f>IF($AH4095=1,SUMPRODUCT(--($AL$2:$AL$8001&lt;$AL4095))+1,"")</f>
        <v/>
      </c>
      <c r="AJ4095">
        <f>IF($F4095="","",IF(OR($U4095=TRUE(),$U4095="TRUE"),1,0))</f>
        <v/>
      </c>
      <c r="AK4095">
        <f>IF($F4095="","",IF($AD4095="Yes",1,0))</f>
        <v/>
      </c>
      <c r="AL4095">
        <f>IF($AH4095=1,IFERROR(IF(VALUE($F4095)&lt;100000000,VALUE($F4095),1000000000),IFERROR(IF(VALUE(MID($F4095,2,20))&lt;100000000,VALUE(MID($F4095,2,20)),1000000000),1000000000))+ROW()/100000,"")</f>
        <v/>
      </c>
    </row>
    <row r="4096">
      <c r="A4096">
        <f>IF($F4096="","",IFERROR(IF(INDEX('Per Invoice'!$A$2:$A$2001,MATCH($F4096,'Per Invoice'!$B$2:$B$2001,0))=0,"",INDEX('Per Invoice'!$A$2:$A$2001,MATCH($F4096,'Per Invoice'!$B$2:$B$2001,0))),""))</f>
        <v/>
      </c>
      <c r="H4096" s="11" t="n"/>
      <c r="R4096" s="7">
        <f>IF($F4096="","",Q4096*Y4096/100)</f>
        <v/>
      </c>
      <c r="X4096" s="7" t="n"/>
      <c r="Y4096" s="7" t="n"/>
      <c r="Z4096" s="7">
        <f>IF($F4096="","",Y4096*AE4096/100)</f>
        <v/>
      </c>
      <c r="AA4096" s="7">
        <f>IF($F4096="","",Y4096-Z4096)</f>
        <v/>
      </c>
      <c r="AB4096" s="7">
        <f>IF($F4096="","",AA4096-R4096)</f>
        <v/>
      </c>
      <c r="AE4096">
        <f>IF($F4096="","",IF($AK4096=1,0,IF($AJ4096=1,Settings!$C$6,Settings!$C$7))*100)</f>
        <v/>
      </c>
      <c r="AG4096">
        <f>IF($F4096="","",$F4096&amp;"|"&amp;$D4096&amp;"")</f>
        <v/>
      </c>
      <c r="AH4096">
        <f>IF($F4096="","",IF(COUNTIF($AG$2:$AG4096,$AG4096)=1,1,0))</f>
        <v/>
      </c>
      <c r="AI4096">
        <f>IF($AH4096=1,SUMPRODUCT(--($AL$2:$AL$8001&lt;$AL4096))+1,"")</f>
        <v/>
      </c>
      <c r="AJ4096">
        <f>IF($F4096="","",IF(OR($U4096=TRUE(),$U4096="TRUE"),1,0))</f>
        <v/>
      </c>
      <c r="AK4096">
        <f>IF($F4096="","",IF($AD4096="Yes",1,0))</f>
        <v/>
      </c>
      <c r="AL4096">
        <f>IF($AH4096=1,IFERROR(IF(VALUE($F4096)&lt;100000000,VALUE($F4096),1000000000),IFERROR(IF(VALUE(MID($F4096,2,20))&lt;100000000,VALUE(MID($F4096,2,20)),1000000000),1000000000))+ROW()/100000,"")</f>
        <v/>
      </c>
    </row>
    <row r="4097">
      <c r="A4097">
        <f>IF($F4097="","",IFERROR(IF(INDEX('Per Invoice'!$A$2:$A$2001,MATCH($F4097,'Per Invoice'!$B$2:$B$2001,0))=0,"",INDEX('Per Invoice'!$A$2:$A$2001,MATCH($F4097,'Per Invoice'!$B$2:$B$2001,0))),""))</f>
        <v/>
      </c>
      <c r="H4097" s="11" t="n"/>
      <c r="R4097" s="7">
        <f>IF($F4097="","",Q4097*Y4097/100)</f>
        <v/>
      </c>
      <c r="X4097" s="7" t="n"/>
      <c r="Y4097" s="7" t="n"/>
      <c r="Z4097" s="7">
        <f>IF($F4097="","",Y4097*AE4097/100)</f>
        <v/>
      </c>
      <c r="AA4097" s="7">
        <f>IF($F4097="","",Y4097-Z4097)</f>
        <v/>
      </c>
      <c r="AB4097" s="7">
        <f>IF($F4097="","",AA4097-R4097)</f>
        <v/>
      </c>
      <c r="AE4097">
        <f>IF($F4097="","",IF($AK4097=1,0,IF($AJ4097=1,Settings!$C$6,Settings!$C$7))*100)</f>
        <v/>
      </c>
      <c r="AG4097">
        <f>IF($F4097="","",$F4097&amp;"|"&amp;$D4097&amp;"")</f>
        <v/>
      </c>
      <c r="AH4097">
        <f>IF($F4097="","",IF(COUNTIF($AG$2:$AG4097,$AG4097)=1,1,0))</f>
        <v/>
      </c>
      <c r="AI4097">
        <f>IF($AH4097=1,SUMPRODUCT(--($AL$2:$AL$8001&lt;$AL4097))+1,"")</f>
        <v/>
      </c>
      <c r="AJ4097">
        <f>IF($F4097="","",IF(OR($U4097=TRUE(),$U4097="TRUE"),1,0))</f>
        <v/>
      </c>
      <c r="AK4097">
        <f>IF($F4097="","",IF($AD4097="Yes",1,0))</f>
        <v/>
      </c>
      <c r="AL4097">
        <f>IF($AH4097=1,IFERROR(IF(VALUE($F4097)&lt;100000000,VALUE($F4097),1000000000),IFERROR(IF(VALUE(MID($F4097,2,20))&lt;100000000,VALUE(MID($F4097,2,20)),1000000000),1000000000))+ROW()/100000,"")</f>
        <v/>
      </c>
    </row>
    <row r="4098">
      <c r="A4098">
        <f>IF($F4098="","",IFERROR(IF(INDEX('Per Invoice'!$A$2:$A$2001,MATCH($F4098,'Per Invoice'!$B$2:$B$2001,0))=0,"",INDEX('Per Invoice'!$A$2:$A$2001,MATCH($F4098,'Per Invoice'!$B$2:$B$2001,0))),""))</f>
        <v/>
      </c>
      <c r="H4098" s="11" t="n"/>
      <c r="R4098" s="7">
        <f>IF($F4098="","",Q4098*Y4098/100)</f>
        <v/>
      </c>
      <c r="X4098" s="7" t="n"/>
      <c r="Y4098" s="7" t="n"/>
      <c r="Z4098" s="7">
        <f>IF($F4098="","",Y4098*AE4098/100)</f>
        <v/>
      </c>
      <c r="AA4098" s="7">
        <f>IF($F4098="","",Y4098-Z4098)</f>
        <v/>
      </c>
      <c r="AB4098" s="7">
        <f>IF($F4098="","",AA4098-R4098)</f>
        <v/>
      </c>
      <c r="AE4098">
        <f>IF($F4098="","",IF($AK4098=1,0,IF($AJ4098=1,Settings!$C$6,Settings!$C$7))*100)</f>
        <v/>
      </c>
      <c r="AG4098">
        <f>IF($F4098="","",$F4098&amp;"|"&amp;$D4098&amp;"")</f>
        <v/>
      </c>
      <c r="AH4098">
        <f>IF($F4098="","",IF(COUNTIF($AG$2:$AG4098,$AG4098)=1,1,0))</f>
        <v/>
      </c>
      <c r="AI4098">
        <f>IF($AH4098=1,SUMPRODUCT(--($AL$2:$AL$8001&lt;$AL4098))+1,"")</f>
        <v/>
      </c>
      <c r="AJ4098">
        <f>IF($F4098="","",IF(OR($U4098=TRUE(),$U4098="TRUE"),1,0))</f>
        <v/>
      </c>
      <c r="AK4098">
        <f>IF($F4098="","",IF($AD4098="Yes",1,0))</f>
        <v/>
      </c>
      <c r="AL4098">
        <f>IF($AH4098=1,IFERROR(IF(VALUE($F4098)&lt;100000000,VALUE($F4098),1000000000),IFERROR(IF(VALUE(MID($F4098,2,20))&lt;100000000,VALUE(MID($F4098,2,20)),1000000000),1000000000))+ROW()/100000,"")</f>
        <v/>
      </c>
    </row>
    <row r="4099">
      <c r="A4099">
        <f>IF($F4099="","",IFERROR(IF(INDEX('Per Invoice'!$A$2:$A$2001,MATCH($F4099,'Per Invoice'!$B$2:$B$2001,0))=0,"",INDEX('Per Invoice'!$A$2:$A$2001,MATCH($F4099,'Per Invoice'!$B$2:$B$2001,0))),""))</f>
        <v/>
      </c>
      <c r="H4099" s="11" t="n"/>
      <c r="R4099" s="7">
        <f>IF($F4099="","",Q4099*Y4099/100)</f>
        <v/>
      </c>
      <c r="X4099" s="7" t="n"/>
      <c r="Y4099" s="7" t="n"/>
      <c r="Z4099" s="7">
        <f>IF($F4099="","",Y4099*AE4099/100)</f>
        <v/>
      </c>
      <c r="AA4099" s="7">
        <f>IF($F4099="","",Y4099-Z4099)</f>
        <v/>
      </c>
      <c r="AB4099" s="7">
        <f>IF($F4099="","",AA4099-R4099)</f>
        <v/>
      </c>
      <c r="AE4099">
        <f>IF($F4099="","",IF($AK4099=1,0,IF($AJ4099=1,Settings!$C$6,Settings!$C$7))*100)</f>
        <v/>
      </c>
      <c r="AG4099">
        <f>IF($F4099="","",$F4099&amp;"|"&amp;$D4099&amp;"")</f>
        <v/>
      </c>
      <c r="AH4099">
        <f>IF($F4099="","",IF(COUNTIF($AG$2:$AG4099,$AG4099)=1,1,0))</f>
        <v/>
      </c>
      <c r="AI4099">
        <f>IF($AH4099=1,SUMPRODUCT(--($AL$2:$AL$8001&lt;$AL4099))+1,"")</f>
        <v/>
      </c>
      <c r="AJ4099">
        <f>IF($F4099="","",IF(OR($U4099=TRUE(),$U4099="TRUE"),1,0))</f>
        <v/>
      </c>
      <c r="AK4099">
        <f>IF($F4099="","",IF($AD4099="Yes",1,0))</f>
        <v/>
      </c>
      <c r="AL4099">
        <f>IF($AH4099=1,IFERROR(IF(VALUE($F4099)&lt;100000000,VALUE($F4099),1000000000),IFERROR(IF(VALUE(MID($F4099,2,20))&lt;100000000,VALUE(MID($F4099,2,20)),1000000000),1000000000))+ROW()/100000,"")</f>
        <v/>
      </c>
    </row>
    <row r="4100">
      <c r="A4100">
        <f>IF($F4100="","",IFERROR(IF(INDEX('Per Invoice'!$A$2:$A$2001,MATCH($F4100,'Per Invoice'!$B$2:$B$2001,0))=0,"",INDEX('Per Invoice'!$A$2:$A$2001,MATCH($F4100,'Per Invoice'!$B$2:$B$2001,0))),""))</f>
        <v/>
      </c>
      <c r="H4100" s="11" t="n"/>
      <c r="R4100" s="7">
        <f>IF($F4100="","",Q4100*Y4100/100)</f>
        <v/>
      </c>
      <c r="X4100" s="7" t="n"/>
      <c r="Y4100" s="7" t="n"/>
      <c r="Z4100" s="7">
        <f>IF($F4100="","",Y4100*AE4100/100)</f>
        <v/>
      </c>
      <c r="AA4100" s="7">
        <f>IF($F4100="","",Y4100-Z4100)</f>
        <v/>
      </c>
      <c r="AB4100" s="7">
        <f>IF($F4100="","",AA4100-R4100)</f>
        <v/>
      </c>
      <c r="AE4100">
        <f>IF($F4100="","",IF($AK4100=1,0,IF($AJ4100=1,Settings!$C$6,Settings!$C$7))*100)</f>
        <v/>
      </c>
      <c r="AG4100">
        <f>IF($F4100="","",$F4100&amp;"|"&amp;$D4100&amp;"")</f>
        <v/>
      </c>
      <c r="AH4100">
        <f>IF($F4100="","",IF(COUNTIF($AG$2:$AG4100,$AG4100)=1,1,0))</f>
        <v/>
      </c>
      <c r="AI4100">
        <f>IF($AH4100=1,SUMPRODUCT(--($AL$2:$AL$8001&lt;$AL4100))+1,"")</f>
        <v/>
      </c>
      <c r="AJ4100">
        <f>IF($F4100="","",IF(OR($U4100=TRUE(),$U4100="TRUE"),1,0))</f>
        <v/>
      </c>
      <c r="AK4100">
        <f>IF($F4100="","",IF($AD4100="Yes",1,0))</f>
        <v/>
      </c>
      <c r="AL4100">
        <f>IF($AH4100=1,IFERROR(IF(VALUE($F4100)&lt;100000000,VALUE($F4100),1000000000),IFERROR(IF(VALUE(MID($F4100,2,20))&lt;100000000,VALUE(MID($F4100,2,20)),1000000000),1000000000))+ROW()/100000,"")</f>
        <v/>
      </c>
    </row>
    <row r="4101">
      <c r="A4101">
        <f>IF($F4101="","",IFERROR(IF(INDEX('Per Invoice'!$A$2:$A$2001,MATCH($F4101,'Per Invoice'!$B$2:$B$2001,0))=0,"",INDEX('Per Invoice'!$A$2:$A$2001,MATCH($F4101,'Per Invoice'!$B$2:$B$2001,0))),""))</f>
        <v/>
      </c>
      <c r="H4101" s="11" t="n"/>
      <c r="R4101" s="7">
        <f>IF($F4101="","",Q4101*Y4101/100)</f>
        <v/>
      </c>
      <c r="X4101" s="7" t="n"/>
      <c r="Y4101" s="7" t="n"/>
      <c r="Z4101" s="7">
        <f>IF($F4101="","",Y4101*AE4101/100)</f>
        <v/>
      </c>
      <c r="AA4101" s="7">
        <f>IF($F4101="","",Y4101-Z4101)</f>
        <v/>
      </c>
      <c r="AB4101" s="7">
        <f>IF($F4101="","",AA4101-R4101)</f>
        <v/>
      </c>
      <c r="AE4101">
        <f>IF($F4101="","",IF($AK4101=1,0,IF($AJ4101=1,Settings!$C$6,Settings!$C$7))*100)</f>
        <v/>
      </c>
      <c r="AG4101">
        <f>IF($F4101="","",$F4101&amp;"|"&amp;$D4101&amp;"")</f>
        <v/>
      </c>
      <c r="AH4101">
        <f>IF($F4101="","",IF(COUNTIF($AG$2:$AG4101,$AG4101)=1,1,0))</f>
        <v/>
      </c>
      <c r="AI4101">
        <f>IF($AH4101=1,SUMPRODUCT(--($AL$2:$AL$8001&lt;$AL4101))+1,"")</f>
        <v/>
      </c>
      <c r="AJ4101">
        <f>IF($F4101="","",IF(OR($U4101=TRUE(),$U4101="TRUE"),1,0))</f>
        <v/>
      </c>
      <c r="AK4101">
        <f>IF($F4101="","",IF($AD4101="Yes",1,0))</f>
        <v/>
      </c>
      <c r="AL4101">
        <f>IF($AH4101=1,IFERROR(IF(VALUE($F4101)&lt;100000000,VALUE($F4101),1000000000),IFERROR(IF(VALUE(MID($F4101,2,20))&lt;100000000,VALUE(MID($F4101,2,20)),1000000000),1000000000))+ROW()/100000,"")</f>
        <v/>
      </c>
    </row>
    <row r="4102">
      <c r="A4102">
        <f>IF($F4102="","",IFERROR(IF(INDEX('Per Invoice'!$A$2:$A$2001,MATCH($F4102,'Per Invoice'!$B$2:$B$2001,0))=0,"",INDEX('Per Invoice'!$A$2:$A$2001,MATCH($F4102,'Per Invoice'!$B$2:$B$2001,0))),""))</f>
        <v/>
      </c>
      <c r="H4102" s="11" t="n"/>
      <c r="R4102" s="7">
        <f>IF($F4102="","",Q4102*Y4102/100)</f>
        <v/>
      </c>
      <c r="X4102" s="7" t="n"/>
      <c r="Y4102" s="7" t="n"/>
      <c r="Z4102" s="7">
        <f>IF($F4102="","",Y4102*AE4102/100)</f>
        <v/>
      </c>
      <c r="AA4102" s="7">
        <f>IF($F4102="","",Y4102-Z4102)</f>
        <v/>
      </c>
      <c r="AB4102" s="7">
        <f>IF($F4102="","",AA4102-R4102)</f>
        <v/>
      </c>
      <c r="AE4102">
        <f>IF($F4102="","",IF($AK4102=1,0,IF($AJ4102=1,Settings!$C$6,Settings!$C$7))*100)</f>
        <v/>
      </c>
      <c r="AG4102">
        <f>IF($F4102="","",$F4102&amp;"|"&amp;$D4102&amp;"")</f>
        <v/>
      </c>
      <c r="AH4102">
        <f>IF($F4102="","",IF(COUNTIF($AG$2:$AG4102,$AG4102)=1,1,0))</f>
        <v/>
      </c>
      <c r="AI4102">
        <f>IF($AH4102=1,SUMPRODUCT(--($AL$2:$AL$8001&lt;$AL4102))+1,"")</f>
        <v/>
      </c>
      <c r="AJ4102">
        <f>IF($F4102="","",IF(OR($U4102=TRUE(),$U4102="TRUE"),1,0))</f>
        <v/>
      </c>
      <c r="AK4102">
        <f>IF($F4102="","",IF($AD4102="Yes",1,0))</f>
        <v/>
      </c>
      <c r="AL4102">
        <f>IF($AH4102=1,IFERROR(IF(VALUE($F4102)&lt;100000000,VALUE($F4102),1000000000),IFERROR(IF(VALUE(MID($F4102,2,20))&lt;100000000,VALUE(MID($F4102,2,20)),1000000000),1000000000))+ROW()/100000,"")</f>
        <v/>
      </c>
    </row>
    <row r="4103">
      <c r="A4103">
        <f>IF($F4103="","",IFERROR(IF(INDEX('Per Invoice'!$A$2:$A$2001,MATCH($F4103,'Per Invoice'!$B$2:$B$2001,0))=0,"",INDEX('Per Invoice'!$A$2:$A$2001,MATCH($F4103,'Per Invoice'!$B$2:$B$2001,0))),""))</f>
        <v/>
      </c>
      <c r="H4103" s="11" t="n"/>
      <c r="R4103" s="7">
        <f>IF($F4103="","",Q4103*Y4103/100)</f>
        <v/>
      </c>
      <c r="X4103" s="7" t="n"/>
      <c r="Y4103" s="7" t="n"/>
      <c r="Z4103" s="7">
        <f>IF($F4103="","",Y4103*AE4103/100)</f>
        <v/>
      </c>
      <c r="AA4103" s="7">
        <f>IF($F4103="","",Y4103-Z4103)</f>
        <v/>
      </c>
      <c r="AB4103" s="7">
        <f>IF($F4103="","",AA4103-R4103)</f>
        <v/>
      </c>
      <c r="AE4103">
        <f>IF($F4103="","",IF($AK4103=1,0,IF($AJ4103=1,Settings!$C$6,Settings!$C$7))*100)</f>
        <v/>
      </c>
      <c r="AG4103">
        <f>IF($F4103="","",$F4103&amp;"|"&amp;$D4103&amp;"")</f>
        <v/>
      </c>
      <c r="AH4103">
        <f>IF($F4103="","",IF(COUNTIF($AG$2:$AG4103,$AG4103)=1,1,0))</f>
        <v/>
      </c>
      <c r="AI4103">
        <f>IF($AH4103=1,SUMPRODUCT(--($AL$2:$AL$8001&lt;$AL4103))+1,"")</f>
        <v/>
      </c>
      <c r="AJ4103">
        <f>IF($F4103="","",IF(OR($U4103=TRUE(),$U4103="TRUE"),1,0))</f>
        <v/>
      </c>
      <c r="AK4103">
        <f>IF($F4103="","",IF($AD4103="Yes",1,0))</f>
        <v/>
      </c>
      <c r="AL4103">
        <f>IF($AH4103=1,IFERROR(IF(VALUE($F4103)&lt;100000000,VALUE($F4103),1000000000),IFERROR(IF(VALUE(MID($F4103,2,20))&lt;100000000,VALUE(MID($F4103,2,20)),1000000000),1000000000))+ROW()/100000,"")</f>
        <v/>
      </c>
    </row>
    <row r="4104">
      <c r="A4104">
        <f>IF($F4104="","",IFERROR(IF(INDEX('Per Invoice'!$A$2:$A$2001,MATCH($F4104,'Per Invoice'!$B$2:$B$2001,0))=0,"",INDEX('Per Invoice'!$A$2:$A$2001,MATCH($F4104,'Per Invoice'!$B$2:$B$2001,0))),""))</f>
        <v/>
      </c>
      <c r="H4104" s="11" t="n"/>
      <c r="R4104" s="7">
        <f>IF($F4104="","",Q4104*Y4104/100)</f>
        <v/>
      </c>
      <c r="X4104" s="7" t="n"/>
      <c r="Y4104" s="7" t="n"/>
      <c r="Z4104" s="7">
        <f>IF($F4104="","",Y4104*AE4104/100)</f>
        <v/>
      </c>
      <c r="AA4104" s="7">
        <f>IF($F4104="","",Y4104-Z4104)</f>
        <v/>
      </c>
      <c r="AB4104" s="7">
        <f>IF($F4104="","",AA4104-R4104)</f>
        <v/>
      </c>
      <c r="AE4104">
        <f>IF($F4104="","",IF($AK4104=1,0,IF($AJ4104=1,Settings!$C$6,Settings!$C$7))*100)</f>
        <v/>
      </c>
      <c r="AG4104">
        <f>IF($F4104="","",$F4104&amp;"|"&amp;$D4104&amp;"")</f>
        <v/>
      </c>
      <c r="AH4104">
        <f>IF($F4104="","",IF(COUNTIF($AG$2:$AG4104,$AG4104)=1,1,0))</f>
        <v/>
      </c>
      <c r="AI4104">
        <f>IF($AH4104=1,SUMPRODUCT(--($AL$2:$AL$8001&lt;$AL4104))+1,"")</f>
        <v/>
      </c>
      <c r="AJ4104">
        <f>IF($F4104="","",IF(OR($U4104=TRUE(),$U4104="TRUE"),1,0))</f>
        <v/>
      </c>
      <c r="AK4104">
        <f>IF($F4104="","",IF($AD4104="Yes",1,0))</f>
        <v/>
      </c>
      <c r="AL4104">
        <f>IF($AH4104=1,IFERROR(IF(VALUE($F4104)&lt;100000000,VALUE($F4104),1000000000),IFERROR(IF(VALUE(MID($F4104,2,20))&lt;100000000,VALUE(MID($F4104,2,20)),1000000000),1000000000))+ROW()/100000,"")</f>
        <v/>
      </c>
    </row>
    <row r="4105">
      <c r="A4105">
        <f>IF($F4105="","",IFERROR(IF(INDEX('Per Invoice'!$A$2:$A$2001,MATCH($F4105,'Per Invoice'!$B$2:$B$2001,0))=0,"",INDEX('Per Invoice'!$A$2:$A$2001,MATCH($F4105,'Per Invoice'!$B$2:$B$2001,0))),""))</f>
        <v/>
      </c>
      <c r="H4105" s="11" t="n"/>
      <c r="R4105" s="7">
        <f>IF($F4105="","",Q4105*Y4105/100)</f>
        <v/>
      </c>
      <c r="X4105" s="7" t="n"/>
      <c r="Y4105" s="7" t="n"/>
      <c r="Z4105" s="7">
        <f>IF($F4105="","",Y4105*AE4105/100)</f>
        <v/>
      </c>
      <c r="AA4105" s="7">
        <f>IF($F4105="","",Y4105-Z4105)</f>
        <v/>
      </c>
      <c r="AB4105" s="7">
        <f>IF($F4105="","",AA4105-R4105)</f>
        <v/>
      </c>
      <c r="AE4105">
        <f>IF($F4105="","",IF($AK4105=1,0,IF($AJ4105=1,Settings!$C$6,Settings!$C$7))*100)</f>
        <v/>
      </c>
      <c r="AG4105">
        <f>IF($F4105="","",$F4105&amp;"|"&amp;$D4105&amp;"")</f>
        <v/>
      </c>
      <c r="AH4105">
        <f>IF($F4105="","",IF(COUNTIF($AG$2:$AG4105,$AG4105)=1,1,0))</f>
        <v/>
      </c>
      <c r="AI4105">
        <f>IF($AH4105=1,SUMPRODUCT(--($AL$2:$AL$8001&lt;$AL4105))+1,"")</f>
        <v/>
      </c>
      <c r="AJ4105">
        <f>IF($F4105="","",IF(OR($U4105=TRUE(),$U4105="TRUE"),1,0))</f>
        <v/>
      </c>
      <c r="AK4105">
        <f>IF($F4105="","",IF($AD4105="Yes",1,0))</f>
        <v/>
      </c>
      <c r="AL4105">
        <f>IF($AH4105=1,IFERROR(IF(VALUE($F4105)&lt;100000000,VALUE($F4105),1000000000),IFERROR(IF(VALUE(MID($F4105,2,20))&lt;100000000,VALUE(MID($F4105,2,20)),1000000000),1000000000))+ROW()/100000,"")</f>
        <v/>
      </c>
    </row>
    <row r="4106">
      <c r="A4106">
        <f>IF($F4106="","",IFERROR(IF(INDEX('Per Invoice'!$A$2:$A$2001,MATCH($F4106,'Per Invoice'!$B$2:$B$2001,0))=0,"",INDEX('Per Invoice'!$A$2:$A$2001,MATCH($F4106,'Per Invoice'!$B$2:$B$2001,0))),""))</f>
        <v/>
      </c>
      <c r="H4106" s="11" t="n"/>
      <c r="R4106" s="7">
        <f>IF($F4106="","",Q4106*Y4106/100)</f>
        <v/>
      </c>
      <c r="X4106" s="7" t="n"/>
      <c r="Y4106" s="7" t="n"/>
      <c r="Z4106" s="7">
        <f>IF($F4106="","",Y4106*AE4106/100)</f>
        <v/>
      </c>
      <c r="AA4106" s="7">
        <f>IF($F4106="","",Y4106-Z4106)</f>
        <v/>
      </c>
      <c r="AB4106" s="7">
        <f>IF($F4106="","",AA4106-R4106)</f>
        <v/>
      </c>
      <c r="AE4106">
        <f>IF($F4106="","",IF($AK4106=1,0,IF($AJ4106=1,Settings!$C$6,Settings!$C$7))*100)</f>
        <v/>
      </c>
      <c r="AG4106">
        <f>IF($F4106="","",$F4106&amp;"|"&amp;$D4106&amp;"")</f>
        <v/>
      </c>
      <c r="AH4106">
        <f>IF($F4106="","",IF(COUNTIF($AG$2:$AG4106,$AG4106)=1,1,0))</f>
        <v/>
      </c>
      <c r="AI4106">
        <f>IF($AH4106=1,SUMPRODUCT(--($AL$2:$AL$8001&lt;$AL4106))+1,"")</f>
        <v/>
      </c>
      <c r="AJ4106">
        <f>IF($F4106="","",IF(OR($U4106=TRUE(),$U4106="TRUE"),1,0))</f>
        <v/>
      </c>
      <c r="AK4106">
        <f>IF($F4106="","",IF($AD4106="Yes",1,0))</f>
        <v/>
      </c>
      <c r="AL4106">
        <f>IF($AH4106=1,IFERROR(IF(VALUE($F4106)&lt;100000000,VALUE($F4106),1000000000),IFERROR(IF(VALUE(MID($F4106,2,20))&lt;100000000,VALUE(MID($F4106,2,20)),1000000000),1000000000))+ROW()/100000,"")</f>
        <v/>
      </c>
    </row>
    <row r="4107">
      <c r="A4107">
        <f>IF($F4107="","",IFERROR(IF(INDEX('Per Invoice'!$A$2:$A$2001,MATCH($F4107,'Per Invoice'!$B$2:$B$2001,0))=0,"",INDEX('Per Invoice'!$A$2:$A$2001,MATCH($F4107,'Per Invoice'!$B$2:$B$2001,0))),""))</f>
        <v/>
      </c>
      <c r="H4107" s="11" t="n"/>
      <c r="R4107" s="7">
        <f>IF($F4107="","",Q4107*Y4107/100)</f>
        <v/>
      </c>
      <c r="X4107" s="7" t="n"/>
      <c r="Y4107" s="7" t="n"/>
      <c r="Z4107" s="7">
        <f>IF($F4107="","",Y4107*AE4107/100)</f>
        <v/>
      </c>
      <c r="AA4107" s="7">
        <f>IF($F4107="","",Y4107-Z4107)</f>
        <v/>
      </c>
      <c r="AB4107" s="7">
        <f>IF($F4107="","",AA4107-R4107)</f>
        <v/>
      </c>
      <c r="AE4107">
        <f>IF($F4107="","",IF($AK4107=1,0,IF($AJ4107=1,Settings!$C$6,Settings!$C$7))*100)</f>
        <v/>
      </c>
      <c r="AG4107">
        <f>IF($F4107="","",$F4107&amp;"|"&amp;$D4107&amp;"")</f>
        <v/>
      </c>
      <c r="AH4107">
        <f>IF($F4107="","",IF(COUNTIF($AG$2:$AG4107,$AG4107)=1,1,0))</f>
        <v/>
      </c>
      <c r="AI4107">
        <f>IF($AH4107=1,SUMPRODUCT(--($AL$2:$AL$8001&lt;$AL4107))+1,"")</f>
        <v/>
      </c>
      <c r="AJ4107">
        <f>IF($F4107="","",IF(OR($U4107=TRUE(),$U4107="TRUE"),1,0))</f>
        <v/>
      </c>
      <c r="AK4107">
        <f>IF($F4107="","",IF($AD4107="Yes",1,0))</f>
        <v/>
      </c>
      <c r="AL4107">
        <f>IF($AH4107=1,IFERROR(IF(VALUE($F4107)&lt;100000000,VALUE($F4107),1000000000),IFERROR(IF(VALUE(MID($F4107,2,20))&lt;100000000,VALUE(MID($F4107,2,20)),1000000000),1000000000))+ROW()/100000,"")</f>
        <v/>
      </c>
    </row>
    <row r="4108">
      <c r="A4108">
        <f>IF($F4108="","",IFERROR(IF(INDEX('Per Invoice'!$A$2:$A$2001,MATCH($F4108,'Per Invoice'!$B$2:$B$2001,0))=0,"",INDEX('Per Invoice'!$A$2:$A$2001,MATCH($F4108,'Per Invoice'!$B$2:$B$2001,0))),""))</f>
        <v/>
      </c>
      <c r="H4108" s="11" t="n"/>
      <c r="R4108" s="7">
        <f>IF($F4108="","",Q4108*Y4108/100)</f>
        <v/>
      </c>
      <c r="X4108" s="7" t="n"/>
      <c r="Y4108" s="7" t="n"/>
      <c r="Z4108" s="7">
        <f>IF($F4108="","",Y4108*AE4108/100)</f>
        <v/>
      </c>
      <c r="AA4108" s="7">
        <f>IF($F4108="","",Y4108-Z4108)</f>
        <v/>
      </c>
      <c r="AB4108" s="7">
        <f>IF($F4108="","",AA4108-R4108)</f>
        <v/>
      </c>
      <c r="AE4108">
        <f>IF($F4108="","",IF($AK4108=1,0,IF($AJ4108=1,Settings!$C$6,Settings!$C$7))*100)</f>
        <v/>
      </c>
      <c r="AG4108">
        <f>IF($F4108="","",$F4108&amp;"|"&amp;$D4108&amp;"")</f>
        <v/>
      </c>
      <c r="AH4108">
        <f>IF($F4108="","",IF(COUNTIF($AG$2:$AG4108,$AG4108)=1,1,0))</f>
        <v/>
      </c>
      <c r="AI4108">
        <f>IF($AH4108=1,SUMPRODUCT(--($AL$2:$AL$8001&lt;$AL4108))+1,"")</f>
        <v/>
      </c>
      <c r="AJ4108">
        <f>IF($F4108="","",IF(OR($U4108=TRUE(),$U4108="TRUE"),1,0))</f>
        <v/>
      </c>
      <c r="AK4108">
        <f>IF($F4108="","",IF($AD4108="Yes",1,0))</f>
        <v/>
      </c>
      <c r="AL4108">
        <f>IF($AH4108=1,IFERROR(IF(VALUE($F4108)&lt;100000000,VALUE($F4108),1000000000),IFERROR(IF(VALUE(MID($F4108,2,20))&lt;100000000,VALUE(MID($F4108,2,20)),1000000000),1000000000))+ROW()/100000,"")</f>
        <v/>
      </c>
    </row>
    <row r="4109">
      <c r="A4109">
        <f>IF($F4109="","",IFERROR(IF(INDEX('Per Invoice'!$A$2:$A$2001,MATCH($F4109,'Per Invoice'!$B$2:$B$2001,0))=0,"",INDEX('Per Invoice'!$A$2:$A$2001,MATCH($F4109,'Per Invoice'!$B$2:$B$2001,0))),""))</f>
        <v/>
      </c>
      <c r="H4109" s="11" t="n"/>
      <c r="R4109" s="7">
        <f>IF($F4109="","",Q4109*Y4109/100)</f>
        <v/>
      </c>
      <c r="X4109" s="7" t="n"/>
      <c r="Y4109" s="7" t="n"/>
      <c r="Z4109" s="7">
        <f>IF($F4109="","",Y4109*AE4109/100)</f>
        <v/>
      </c>
      <c r="AA4109" s="7">
        <f>IF($F4109="","",Y4109-Z4109)</f>
        <v/>
      </c>
      <c r="AB4109" s="7">
        <f>IF($F4109="","",AA4109-R4109)</f>
        <v/>
      </c>
      <c r="AE4109">
        <f>IF($F4109="","",IF($AK4109=1,0,IF($AJ4109=1,Settings!$C$6,Settings!$C$7))*100)</f>
        <v/>
      </c>
      <c r="AG4109">
        <f>IF($F4109="","",$F4109&amp;"|"&amp;$D4109&amp;"")</f>
        <v/>
      </c>
      <c r="AH4109">
        <f>IF($F4109="","",IF(COUNTIF($AG$2:$AG4109,$AG4109)=1,1,0))</f>
        <v/>
      </c>
      <c r="AI4109">
        <f>IF($AH4109=1,SUMPRODUCT(--($AL$2:$AL$8001&lt;$AL4109))+1,"")</f>
        <v/>
      </c>
      <c r="AJ4109">
        <f>IF($F4109="","",IF(OR($U4109=TRUE(),$U4109="TRUE"),1,0))</f>
        <v/>
      </c>
      <c r="AK4109">
        <f>IF($F4109="","",IF($AD4109="Yes",1,0))</f>
        <v/>
      </c>
      <c r="AL4109">
        <f>IF($AH4109=1,IFERROR(IF(VALUE($F4109)&lt;100000000,VALUE($F4109),1000000000),IFERROR(IF(VALUE(MID($F4109,2,20))&lt;100000000,VALUE(MID($F4109,2,20)),1000000000),1000000000))+ROW()/100000,"")</f>
        <v/>
      </c>
    </row>
    <row r="4110">
      <c r="A4110">
        <f>IF($F4110="","",IFERROR(IF(INDEX('Per Invoice'!$A$2:$A$2001,MATCH($F4110,'Per Invoice'!$B$2:$B$2001,0))=0,"",INDEX('Per Invoice'!$A$2:$A$2001,MATCH($F4110,'Per Invoice'!$B$2:$B$2001,0))),""))</f>
        <v/>
      </c>
      <c r="H4110" s="11" t="n"/>
      <c r="R4110" s="7">
        <f>IF($F4110="","",Q4110*Y4110/100)</f>
        <v/>
      </c>
      <c r="X4110" s="7" t="n"/>
      <c r="Y4110" s="7" t="n"/>
      <c r="Z4110" s="7">
        <f>IF($F4110="","",Y4110*AE4110/100)</f>
        <v/>
      </c>
      <c r="AA4110" s="7">
        <f>IF($F4110="","",Y4110-Z4110)</f>
        <v/>
      </c>
      <c r="AB4110" s="7">
        <f>IF($F4110="","",AA4110-R4110)</f>
        <v/>
      </c>
      <c r="AE4110">
        <f>IF($F4110="","",IF($AK4110=1,0,IF($AJ4110=1,Settings!$C$6,Settings!$C$7))*100)</f>
        <v/>
      </c>
      <c r="AG4110">
        <f>IF($F4110="","",$F4110&amp;"|"&amp;$D4110&amp;"")</f>
        <v/>
      </c>
      <c r="AH4110">
        <f>IF($F4110="","",IF(COUNTIF($AG$2:$AG4110,$AG4110)=1,1,0))</f>
        <v/>
      </c>
      <c r="AI4110">
        <f>IF($AH4110=1,SUMPRODUCT(--($AL$2:$AL$8001&lt;$AL4110))+1,"")</f>
        <v/>
      </c>
      <c r="AJ4110">
        <f>IF($F4110="","",IF(OR($U4110=TRUE(),$U4110="TRUE"),1,0))</f>
        <v/>
      </c>
      <c r="AK4110">
        <f>IF($F4110="","",IF($AD4110="Yes",1,0))</f>
        <v/>
      </c>
      <c r="AL4110">
        <f>IF($AH4110=1,IFERROR(IF(VALUE($F4110)&lt;100000000,VALUE($F4110),1000000000),IFERROR(IF(VALUE(MID($F4110,2,20))&lt;100000000,VALUE(MID($F4110,2,20)),1000000000),1000000000))+ROW()/100000,"")</f>
        <v/>
      </c>
    </row>
    <row r="4111">
      <c r="A4111">
        <f>IF($F4111="","",IFERROR(IF(INDEX('Per Invoice'!$A$2:$A$2001,MATCH($F4111,'Per Invoice'!$B$2:$B$2001,0))=0,"",INDEX('Per Invoice'!$A$2:$A$2001,MATCH($F4111,'Per Invoice'!$B$2:$B$2001,0))),""))</f>
        <v/>
      </c>
      <c r="H4111" s="11" t="n"/>
      <c r="R4111" s="7">
        <f>IF($F4111="","",Q4111*Y4111/100)</f>
        <v/>
      </c>
      <c r="X4111" s="7" t="n"/>
      <c r="Y4111" s="7" t="n"/>
      <c r="Z4111" s="7">
        <f>IF($F4111="","",Y4111*AE4111/100)</f>
        <v/>
      </c>
      <c r="AA4111" s="7">
        <f>IF($F4111="","",Y4111-Z4111)</f>
        <v/>
      </c>
      <c r="AB4111" s="7">
        <f>IF($F4111="","",AA4111-R4111)</f>
        <v/>
      </c>
      <c r="AE4111">
        <f>IF($F4111="","",IF($AK4111=1,0,IF($AJ4111=1,Settings!$C$6,Settings!$C$7))*100)</f>
        <v/>
      </c>
      <c r="AG4111">
        <f>IF($F4111="","",$F4111&amp;"|"&amp;$D4111&amp;"")</f>
        <v/>
      </c>
      <c r="AH4111">
        <f>IF($F4111="","",IF(COUNTIF($AG$2:$AG4111,$AG4111)=1,1,0))</f>
        <v/>
      </c>
      <c r="AI4111">
        <f>IF($AH4111=1,SUMPRODUCT(--($AL$2:$AL$8001&lt;$AL4111))+1,"")</f>
        <v/>
      </c>
      <c r="AJ4111">
        <f>IF($F4111="","",IF(OR($U4111=TRUE(),$U4111="TRUE"),1,0))</f>
        <v/>
      </c>
      <c r="AK4111">
        <f>IF($F4111="","",IF($AD4111="Yes",1,0))</f>
        <v/>
      </c>
      <c r="AL4111">
        <f>IF($AH4111=1,IFERROR(IF(VALUE($F4111)&lt;100000000,VALUE($F4111),1000000000),IFERROR(IF(VALUE(MID($F4111,2,20))&lt;100000000,VALUE(MID($F4111,2,20)),1000000000),1000000000))+ROW()/100000,"")</f>
        <v/>
      </c>
    </row>
    <row r="4112">
      <c r="A4112">
        <f>IF($F4112="","",IFERROR(IF(INDEX('Per Invoice'!$A$2:$A$2001,MATCH($F4112,'Per Invoice'!$B$2:$B$2001,0))=0,"",INDEX('Per Invoice'!$A$2:$A$2001,MATCH($F4112,'Per Invoice'!$B$2:$B$2001,0))),""))</f>
        <v/>
      </c>
      <c r="H4112" s="11" t="n"/>
      <c r="R4112" s="7">
        <f>IF($F4112="","",Q4112*Y4112/100)</f>
        <v/>
      </c>
      <c r="X4112" s="7" t="n"/>
      <c r="Y4112" s="7" t="n"/>
      <c r="Z4112" s="7">
        <f>IF($F4112="","",Y4112*AE4112/100)</f>
        <v/>
      </c>
      <c r="AA4112" s="7">
        <f>IF($F4112="","",Y4112-Z4112)</f>
        <v/>
      </c>
      <c r="AB4112" s="7">
        <f>IF($F4112="","",AA4112-R4112)</f>
        <v/>
      </c>
      <c r="AE4112">
        <f>IF($F4112="","",IF($AK4112=1,0,IF($AJ4112=1,Settings!$C$6,Settings!$C$7))*100)</f>
        <v/>
      </c>
      <c r="AG4112">
        <f>IF($F4112="","",$F4112&amp;"|"&amp;$D4112&amp;"")</f>
        <v/>
      </c>
      <c r="AH4112">
        <f>IF($F4112="","",IF(COUNTIF($AG$2:$AG4112,$AG4112)=1,1,0))</f>
        <v/>
      </c>
      <c r="AI4112">
        <f>IF($AH4112=1,SUMPRODUCT(--($AL$2:$AL$8001&lt;$AL4112))+1,"")</f>
        <v/>
      </c>
      <c r="AJ4112">
        <f>IF($F4112="","",IF(OR($U4112=TRUE(),$U4112="TRUE"),1,0))</f>
        <v/>
      </c>
      <c r="AK4112">
        <f>IF($F4112="","",IF($AD4112="Yes",1,0))</f>
        <v/>
      </c>
      <c r="AL4112">
        <f>IF($AH4112=1,IFERROR(IF(VALUE($F4112)&lt;100000000,VALUE($F4112),1000000000),IFERROR(IF(VALUE(MID($F4112,2,20))&lt;100000000,VALUE(MID($F4112,2,20)),1000000000),1000000000))+ROW()/100000,"")</f>
        <v/>
      </c>
    </row>
    <row r="4113">
      <c r="A4113">
        <f>IF($F4113="","",IFERROR(IF(INDEX('Per Invoice'!$A$2:$A$2001,MATCH($F4113,'Per Invoice'!$B$2:$B$2001,0))=0,"",INDEX('Per Invoice'!$A$2:$A$2001,MATCH($F4113,'Per Invoice'!$B$2:$B$2001,0))),""))</f>
        <v/>
      </c>
      <c r="H4113" s="11" t="n"/>
      <c r="R4113" s="7">
        <f>IF($F4113="","",Q4113*Y4113/100)</f>
        <v/>
      </c>
      <c r="X4113" s="7" t="n"/>
      <c r="Y4113" s="7" t="n"/>
      <c r="Z4113" s="7">
        <f>IF($F4113="","",Y4113*AE4113/100)</f>
        <v/>
      </c>
      <c r="AA4113" s="7">
        <f>IF($F4113="","",Y4113-Z4113)</f>
        <v/>
      </c>
      <c r="AB4113" s="7">
        <f>IF($F4113="","",AA4113-R4113)</f>
        <v/>
      </c>
      <c r="AE4113">
        <f>IF($F4113="","",IF($AK4113=1,0,IF($AJ4113=1,Settings!$C$6,Settings!$C$7))*100)</f>
        <v/>
      </c>
      <c r="AG4113">
        <f>IF($F4113="","",$F4113&amp;"|"&amp;$D4113&amp;"")</f>
        <v/>
      </c>
      <c r="AH4113">
        <f>IF($F4113="","",IF(COUNTIF($AG$2:$AG4113,$AG4113)=1,1,0))</f>
        <v/>
      </c>
      <c r="AI4113">
        <f>IF($AH4113=1,SUMPRODUCT(--($AL$2:$AL$8001&lt;$AL4113))+1,"")</f>
        <v/>
      </c>
      <c r="AJ4113">
        <f>IF($F4113="","",IF(OR($U4113=TRUE(),$U4113="TRUE"),1,0))</f>
        <v/>
      </c>
      <c r="AK4113">
        <f>IF($F4113="","",IF($AD4113="Yes",1,0))</f>
        <v/>
      </c>
      <c r="AL4113">
        <f>IF($AH4113=1,IFERROR(IF(VALUE($F4113)&lt;100000000,VALUE($F4113),1000000000),IFERROR(IF(VALUE(MID($F4113,2,20))&lt;100000000,VALUE(MID($F4113,2,20)),1000000000),1000000000))+ROW()/100000,"")</f>
        <v/>
      </c>
    </row>
    <row r="4114">
      <c r="A4114">
        <f>IF($F4114="","",IFERROR(IF(INDEX('Per Invoice'!$A$2:$A$2001,MATCH($F4114,'Per Invoice'!$B$2:$B$2001,0))=0,"",INDEX('Per Invoice'!$A$2:$A$2001,MATCH($F4114,'Per Invoice'!$B$2:$B$2001,0))),""))</f>
        <v/>
      </c>
      <c r="H4114" s="11" t="n"/>
      <c r="R4114" s="7">
        <f>IF($F4114="","",Q4114*Y4114/100)</f>
        <v/>
      </c>
      <c r="X4114" s="7" t="n"/>
      <c r="Y4114" s="7" t="n"/>
      <c r="Z4114" s="7">
        <f>IF($F4114="","",Y4114*AE4114/100)</f>
        <v/>
      </c>
      <c r="AA4114" s="7">
        <f>IF($F4114="","",Y4114-Z4114)</f>
        <v/>
      </c>
      <c r="AB4114" s="7">
        <f>IF($F4114="","",AA4114-R4114)</f>
        <v/>
      </c>
      <c r="AE4114">
        <f>IF($F4114="","",IF($AK4114=1,0,IF($AJ4114=1,Settings!$C$6,Settings!$C$7))*100)</f>
        <v/>
      </c>
      <c r="AG4114">
        <f>IF($F4114="","",$F4114&amp;"|"&amp;$D4114&amp;"")</f>
        <v/>
      </c>
      <c r="AH4114">
        <f>IF($F4114="","",IF(COUNTIF($AG$2:$AG4114,$AG4114)=1,1,0))</f>
        <v/>
      </c>
      <c r="AI4114">
        <f>IF($AH4114=1,SUMPRODUCT(--($AL$2:$AL$8001&lt;$AL4114))+1,"")</f>
        <v/>
      </c>
      <c r="AJ4114">
        <f>IF($F4114="","",IF(OR($U4114=TRUE(),$U4114="TRUE"),1,0))</f>
        <v/>
      </c>
      <c r="AK4114">
        <f>IF($F4114="","",IF($AD4114="Yes",1,0))</f>
        <v/>
      </c>
      <c r="AL4114">
        <f>IF($AH4114=1,IFERROR(IF(VALUE($F4114)&lt;100000000,VALUE($F4114),1000000000),IFERROR(IF(VALUE(MID($F4114,2,20))&lt;100000000,VALUE(MID($F4114,2,20)),1000000000),1000000000))+ROW()/100000,"")</f>
        <v/>
      </c>
    </row>
    <row r="4115">
      <c r="A4115">
        <f>IF($F4115="","",IFERROR(IF(INDEX('Per Invoice'!$A$2:$A$2001,MATCH($F4115,'Per Invoice'!$B$2:$B$2001,0))=0,"",INDEX('Per Invoice'!$A$2:$A$2001,MATCH($F4115,'Per Invoice'!$B$2:$B$2001,0))),""))</f>
        <v/>
      </c>
      <c r="H4115" s="11" t="n"/>
      <c r="R4115" s="7">
        <f>IF($F4115="","",Q4115*Y4115/100)</f>
        <v/>
      </c>
      <c r="X4115" s="7" t="n"/>
      <c r="Y4115" s="7" t="n"/>
      <c r="Z4115" s="7">
        <f>IF($F4115="","",Y4115*AE4115/100)</f>
        <v/>
      </c>
      <c r="AA4115" s="7">
        <f>IF($F4115="","",Y4115-Z4115)</f>
        <v/>
      </c>
      <c r="AB4115" s="7">
        <f>IF($F4115="","",AA4115-R4115)</f>
        <v/>
      </c>
      <c r="AE4115">
        <f>IF($F4115="","",IF($AK4115=1,0,IF($AJ4115=1,Settings!$C$6,Settings!$C$7))*100)</f>
        <v/>
      </c>
      <c r="AG4115">
        <f>IF($F4115="","",$F4115&amp;"|"&amp;$D4115&amp;"")</f>
        <v/>
      </c>
      <c r="AH4115">
        <f>IF($F4115="","",IF(COUNTIF($AG$2:$AG4115,$AG4115)=1,1,0))</f>
        <v/>
      </c>
      <c r="AI4115">
        <f>IF($AH4115=1,SUMPRODUCT(--($AL$2:$AL$8001&lt;$AL4115))+1,"")</f>
        <v/>
      </c>
      <c r="AJ4115">
        <f>IF($F4115="","",IF(OR($U4115=TRUE(),$U4115="TRUE"),1,0))</f>
        <v/>
      </c>
      <c r="AK4115">
        <f>IF($F4115="","",IF($AD4115="Yes",1,0))</f>
        <v/>
      </c>
      <c r="AL4115">
        <f>IF($AH4115=1,IFERROR(IF(VALUE($F4115)&lt;100000000,VALUE($F4115),1000000000),IFERROR(IF(VALUE(MID($F4115,2,20))&lt;100000000,VALUE(MID($F4115,2,20)),1000000000),1000000000))+ROW()/100000,"")</f>
        <v/>
      </c>
    </row>
    <row r="4116">
      <c r="A4116">
        <f>IF($F4116="","",IFERROR(IF(INDEX('Per Invoice'!$A$2:$A$2001,MATCH($F4116,'Per Invoice'!$B$2:$B$2001,0))=0,"",INDEX('Per Invoice'!$A$2:$A$2001,MATCH($F4116,'Per Invoice'!$B$2:$B$2001,0))),""))</f>
        <v/>
      </c>
      <c r="H4116" s="11" t="n"/>
      <c r="R4116" s="7">
        <f>IF($F4116="","",Q4116*Y4116/100)</f>
        <v/>
      </c>
      <c r="X4116" s="7" t="n"/>
      <c r="Y4116" s="7" t="n"/>
      <c r="Z4116" s="7">
        <f>IF($F4116="","",Y4116*AE4116/100)</f>
        <v/>
      </c>
      <c r="AA4116" s="7">
        <f>IF($F4116="","",Y4116-Z4116)</f>
        <v/>
      </c>
      <c r="AB4116" s="7">
        <f>IF($F4116="","",AA4116-R4116)</f>
        <v/>
      </c>
      <c r="AE4116">
        <f>IF($F4116="","",IF($AK4116=1,0,IF($AJ4116=1,Settings!$C$6,Settings!$C$7))*100)</f>
        <v/>
      </c>
      <c r="AG4116">
        <f>IF($F4116="","",$F4116&amp;"|"&amp;$D4116&amp;"")</f>
        <v/>
      </c>
      <c r="AH4116">
        <f>IF($F4116="","",IF(COUNTIF($AG$2:$AG4116,$AG4116)=1,1,0))</f>
        <v/>
      </c>
      <c r="AI4116">
        <f>IF($AH4116=1,SUMPRODUCT(--($AL$2:$AL$8001&lt;$AL4116))+1,"")</f>
        <v/>
      </c>
      <c r="AJ4116">
        <f>IF($F4116="","",IF(OR($U4116=TRUE(),$U4116="TRUE"),1,0))</f>
        <v/>
      </c>
      <c r="AK4116">
        <f>IF($F4116="","",IF($AD4116="Yes",1,0))</f>
        <v/>
      </c>
      <c r="AL4116">
        <f>IF($AH4116=1,IFERROR(IF(VALUE($F4116)&lt;100000000,VALUE($F4116),1000000000),IFERROR(IF(VALUE(MID($F4116,2,20))&lt;100000000,VALUE(MID($F4116,2,20)),1000000000),1000000000))+ROW()/100000,"")</f>
        <v/>
      </c>
    </row>
    <row r="4117">
      <c r="A4117">
        <f>IF($F4117="","",IFERROR(IF(INDEX('Per Invoice'!$A$2:$A$2001,MATCH($F4117,'Per Invoice'!$B$2:$B$2001,0))=0,"",INDEX('Per Invoice'!$A$2:$A$2001,MATCH($F4117,'Per Invoice'!$B$2:$B$2001,0))),""))</f>
        <v/>
      </c>
      <c r="H4117" s="11" t="n"/>
      <c r="R4117" s="7">
        <f>IF($F4117="","",Q4117*Y4117/100)</f>
        <v/>
      </c>
      <c r="X4117" s="7" t="n"/>
      <c r="Y4117" s="7" t="n"/>
      <c r="Z4117" s="7">
        <f>IF($F4117="","",Y4117*AE4117/100)</f>
        <v/>
      </c>
      <c r="AA4117" s="7">
        <f>IF($F4117="","",Y4117-Z4117)</f>
        <v/>
      </c>
      <c r="AB4117" s="7">
        <f>IF($F4117="","",AA4117-R4117)</f>
        <v/>
      </c>
      <c r="AE4117">
        <f>IF($F4117="","",IF($AK4117=1,0,IF($AJ4117=1,Settings!$C$6,Settings!$C$7))*100)</f>
        <v/>
      </c>
      <c r="AG4117">
        <f>IF($F4117="","",$F4117&amp;"|"&amp;$D4117&amp;"")</f>
        <v/>
      </c>
      <c r="AH4117">
        <f>IF($F4117="","",IF(COUNTIF($AG$2:$AG4117,$AG4117)=1,1,0))</f>
        <v/>
      </c>
      <c r="AI4117">
        <f>IF($AH4117=1,SUMPRODUCT(--($AL$2:$AL$8001&lt;$AL4117))+1,"")</f>
        <v/>
      </c>
      <c r="AJ4117">
        <f>IF($F4117="","",IF(OR($U4117=TRUE(),$U4117="TRUE"),1,0))</f>
        <v/>
      </c>
      <c r="AK4117">
        <f>IF($F4117="","",IF($AD4117="Yes",1,0))</f>
        <v/>
      </c>
      <c r="AL4117">
        <f>IF($AH4117=1,IFERROR(IF(VALUE($F4117)&lt;100000000,VALUE($F4117),1000000000),IFERROR(IF(VALUE(MID($F4117,2,20))&lt;100000000,VALUE(MID($F4117,2,20)),1000000000),1000000000))+ROW()/100000,"")</f>
        <v/>
      </c>
    </row>
    <row r="4118">
      <c r="A4118">
        <f>IF($F4118="","",IFERROR(IF(INDEX('Per Invoice'!$A$2:$A$2001,MATCH($F4118,'Per Invoice'!$B$2:$B$2001,0))=0,"",INDEX('Per Invoice'!$A$2:$A$2001,MATCH($F4118,'Per Invoice'!$B$2:$B$2001,0))),""))</f>
        <v/>
      </c>
      <c r="H4118" s="11" t="n"/>
      <c r="R4118" s="7">
        <f>IF($F4118="","",Q4118*Y4118/100)</f>
        <v/>
      </c>
      <c r="X4118" s="7" t="n"/>
      <c r="Y4118" s="7" t="n"/>
      <c r="Z4118" s="7">
        <f>IF($F4118="","",Y4118*AE4118/100)</f>
        <v/>
      </c>
      <c r="AA4118" s="7">
        <f>IF($F4118="","",Y4118-Z4118)</f>
        <v/>
      </c>
      <c r="AB4118" s="7">
        <f>IF($F4118="","",AA4118-R4118)</f>
        <v/>
      </c>
      <c r="AE4118">
        <f>IF($F4118="","",IF($AK4118=1,0,IF($AJ4118=1,Settings!$C$6,Settings!$C$7))*100)</f>
        <v/>
      </c>
      <c r="AG4118">
        <f>IF($F4118="","",$F4118&amp;"|"&amp;$D4118&amp;"")</f>
        <v/>
      </c>
      <c r="AH4118">
        <f>IF($F4118="","",IF(COUNTIF($AG$2:$AG4118,$AG4118)=1,1,0))</f>
        <v/>
      </c>
      <c r="AI4118">
        <f>IF($AH4118=1,SUMPRODUCT(--($AL$2:$AL$8001&lt;$AL4118))+1,"")</f>
        <v/>
      </c>
      <c r="AJ4118">
        <f>IF($F4118="","",IF(OR($U4118=TRUE(),$U4118="TRUE"),1,0))</f>
        <v/>
      </c>
      <c r="AK4118">
        <f>IF($F4118="","",IF($AD4118="Yes",1,0))</f>
        <v/>
      </c>
      <c r="AL4118">
        <f>IF($AH4118=1,IFERROR(IF(VALUE($F4118)&lt;100000000,VALUE($F4118),1000000000),IFERROR(IF(VALUE(MID($F4118,2,20))&lt;100000000,VALUE(MID($F4118,2,20)),1000000000),1000000000))+ROW()/100000,"")</f>
        <v/>
      </c>
    </row>
    <row r="4119">
      <c r="A4119">
        <f>IF($F4119="","",IFERROR(IF(INDEX('Per Invoice'!$A$2:$A$2001,MATCH($F4119,'Per Invoice'!$B$2:$B$2001,0))=0,"",INDEX('Per Invoice'!$A$2:$A$2001,MATCH($F4119,'Per Invoice'!$B$2:$B$2001,0))),""))</f>
        <v/>
      </c>
      <c r="H4119" s="11" t="n"/>
      <c r="R4119" s="7">
        <f>IF($F4119="","",Q4119*Y4119/100)</f>
        <v/>
      </c>
      <c r="X4119" s="7" t="n"/>
      <c r="Y4119" s="7" t="n"/>
      <c r="Z4119" s="7">
        <f>IF($F4119="","",Y4119*AE4119/100)</f>
        <v/>
      </c>
      <c r="AA4119" s="7">
        <f>IF($F4119="","",Y4119-Z4119)</f>
        <v/>
      </c>
      <c r="AB4119" s="7">
        <f>IF($F4119="","",AA4119-R4119)</f>
        <v/>
      </c>
      <c r="AE4119">
        <f>IF($F4119="","",IF($AK4119=1,0,IF($AJ4119=1,Settings!$C$6,Settings!$C$7))*100)</f>
        <v/>
      </c>
      <c r="AG4119">
        <f>IF($F4119="","",$F4119&amp;"|"&amp;$D4119&amp;"")</f>
        <v/>
      </c>
      <c r="AH4119">
        <f>IF($F4119="","",IF(COUNTIF($AG$2:$AG4119,$AG4119)=1,1,0))</f>
        <v/>
      </c>
      <c r="AI4119">
        <f>IF($AH4119=1,SUMPRODUCT(--($AL$2:$AL$8001&lt;$AL4119))+1,"")</f>
        <v/>
      </c>
      <c r="AJ4119">
        <f>IF($F4119="","",IF(OR($U4119=TRUE(),$U4119="TRUE"),1,0))</f>
        <v/>
      </c>
      <c r="AK4119">
        <f>IF($F4119="","",IF($AD4119="Yes",1,0))</f>
        <v/>
      </c>
      <c r="AL4119">
        <f>IF($AH4119=1,IFERROR(IF(VALUE($F4119)&lt;100000000,VALUE($F4119),1000000000),IFERROR(IF(VALUE(MID($F4119,2,20))&lt;100000000,VALUE(MID($F4119,2,20)),1000000000),1000000000))+ROW()/100000,"")</f>
        <v/>
      </c>
    </row>
    <row r="4120">
      <c r="A4120">
        <f>IF($F4120="","",IFERROR(IF(INDEX('Per Invoice'!$A$2:$A$2001,MATCH($F4120,'Per Invoice'!$B$2:$B$2001,0))=0,"",INDEX('Per Invoice'!$A$2:$A$2001,MATCH($F4120,'Per Invoice'!$B$2:$B$2001,0))),""))</f>
        <v/>
      </c>
      <c r="H4120" s="11" t="n"/>
      <c r="R4120" s="7">
        <f>IF($F4120="","",Q4120*Y4120/100)</f>
        <v/>
      </c>
      <c r="X4120" s="7" t="n"/>
      <c r="Y4120" s="7" t="n"/>
      <c r="Z4120" s="7">
        <f>IF($F4120="","",Y4120*AE4120/100)</f>
        <v/>
      </c>
      <c r="AA4120" s="7">
        <f>IF($F4120="","",Y4120-Z4120)</f>
        <v/>
      </c>
      <c r="AB4120" s="7">
        <f>IF($F4120="","",AA4120-R4120)</f>
        <v/>
      </c>
      <c r="AE4120">
        <f>IF($F4120="","",IF($AK4120=1,0,IF($AJ4120=1,Settings!$C$6,Settings!$C$7))*100)</f>
        <v/>
      </c>
      <c r="AG4120">
        <f>IF($F4120="","",$F4120&amp;"|"&amp;$D4120&amp;"")</f>
        <v/>
      </c>
      <c r="AH4120">
        <f>IF($F4120="","",IF(COUNTIF($AG$2:$AG4120,$AG4120)=1,1,0))</f>
        <v/>
      </c>
      <c r="AI4120">
        <f>IF($AH4120=1,SUMPRODUCT(--($AL$2:$AL$8001&lt;$AL4120))+1,"")</f>
        <v/>
      </c>
      <c r="AJ4120">
        <f>IF($F4120="","",IF(OR($U4120=TRUE(),$U4120="TRUE"),1,0))</f>
        <v/>
      </c>
      <c r="AK4120">
        <f>IF($F4120="","",IF($AD4120="Yes",1,0))</f>
        <v/>
      </c>
      <c r="AL4120">
        <f>IF($AH4120=1,IFERROR(IF(VALUE($F4120)&lt;100000000,VALUE($F4120),1000000000),IFERROR(IF(VALUE(MID($F4120,2,20))&lt;100000000,VALUE(MID($F4120,2,20)),1000000000),1000000000))+ROW()/100000,"")</f>
        <v/>
      </c>
    </row>
    <row r="4121">
      <c r="A4121">
        <f>IF($F4121="","",IFERROR(IF(INDEX('Per Invoice'!$A$2:$A$2001,MATCH($F4121,'Per Invoice'!$B$2:$B$2001,0))=0,"",INDEX('Per Invoice'!$A$2:$A$2001,MATCH($F4121,'Per Invoice'!$B$2:$B$2001,0))),""))</f>
        <v/>
      </c>
      <c r="H4121" s="11" t="n"/>
      <c r="R4121" s="7">
        <f>IF($F4121="","",Q4121*Y4121/100)</f>
        <v/>
      </c>
      <c r="X4121" s="7" t="n"/>
      <c r="Y4121" s="7" t="n"/>
      <c r="Z4121" s="7">
        <f>IF($F4121="","",Y4121*AE4121/100)</f>
        <v/>
      </c>
      <c r="AA4121" s="7">
        <f>IF($F4121="","",Y4121-Z4121)</f>
        <v/>
      </c>
      <c r="AB4121" s="7">
        <f>IF($F4121="","",AA4121-R4121)</f>
        <v/>
      </c>
      <c r="AE4121">
        <f>IF($F4121="","",IF($AK4121=1,0,IF($AJ4121=1,Settings!$C$6,Settings!$C$7))*100)</f>
        <v/>
      </c>
      <c r="AG4121">
        <f>IF($F4121="","",$F4121&amp;"|"&amp;$D4121&amp;"")</f>
        <v/>
      </c>
      <c r="AH4121">
        <f>IF($F4121="","",IF(COUNTIF($AG$2:$AG4121,$AG4121)=1,1,0))</f>
        <v/>
      </c>
      <c r="AI4121">
        <f>IF($AH4121=1,SUMPRODUCT(--($AL$2:$AL$8001&lt;$AL4121))+1,"")</f>
        <v/>
      </c>
      <c r="AJ4121">
        <f>IF($F4121="","",IF(OR($U4121=TRUE(),$U4121="TRUE"),1,0))</f>
        <v/>
      </c>
      <c r="AK4121">
        <f>IF($F4121="","",IF($AD4121="Yes",1,0))</f>
        <v/>
      </c>
      <c r="AL4121">
        <f>IF($AH4121=1,IFERROR(IF(VALUE($F4121)&lt;100000000,VALUE($F4121),1000000000),IFERROR(IF(VALUE(MID($F4121,2,20))&lt;100000000,VALUE(MID($F4121,2,20)),1000000000),1000000000))+ROW()/100000,"")</f>
        <v/>
      </c>
    </row>
    <row r="4122">
      <c r="A4122">
        <f>IF($F4122="","",IFERROR(IF(INDEX('Per Invoice'!$A$2:$A$2001,MATCH($F4122,'Per Invoice'!$B$2:$B$2001,0))=0,"",INDEX('Per Invoice'!$A$2:$A$2001,MATCH($F4122,'Per Invoice'!$B$2:$B$2001,0))),""))</f>
        <v/>
      </c>
      <c r="H4122" s="11" t="n"/>
      <c r="R4122" s="7">
        <f>IF($F4122="","",Q4122*Y4122/100)</f>
        <v/>
      </c>
      <c r="X4122" s="7" t="n"/>
      <c r="Y4122" s="7" t="n"/>
      <c r="Z4122" s="7">
        <f>IF($F4122="","",Y4122*AE4122/100)</f>
        <v/>
      </c>
      <c r="AA4122" s="7">
        <f>IF($F4122="","",Y4122-Z4122)</f>
        <v/>
      </c>
      <c r="AB4122" s="7">
        <f>IF($F4122="","",AA4122-R4122)</f>
        <v/>
      </c>
      <c r="AE4122">
        <f>IF($F4122="","",IF($AK4122=1,0,IF($AJ4122=1,Settings!$C$6,Settings!$C$7))*100)</f>
        <v/>
      </c>
      <c r="AG4122">
        <f>IF($F4122="","",$F4122&amp;"|"&amp;$D4122&amp;"")</f>
        <v/>
      </c>
      <c r="AH4122">
        <f>IF($F4122="","",IF(COUNTIF($AG$2:$AG4122,$AG4122)=1,1,0))</f>
        <v/>
      </c>
      <c r="AI4122">
        <f>IF($AH4122=1,SUMPRODUCT(--($AL$2:$AL$8001&lt;$AL4122))+1,"")</f>
        <v/>
      </c>
      <c r="AJ4122">
        <f>IF($F4122="","",IF(OR($U4122=TRUE(),$U4122="TRUE"),1,0))</f>
        <v/>
      </c>
      <c r="AK4122">
        <f>IF($F4122="","",IF($AD4122="Yes",1,0))</f>
        <v/>
      </c>
      <c r="AL4122">
        <f>IF($AH4122=1,IFERROR(IF(VALUE($F4122)&lt;100000000,VALUE($F4122),1000000000),IFERROR(IF(VALUE(MID($F4122,2,20))&lt;100000000,VALUE(MID($F4122,2,20)),1000000000),1000000000))+ROW()/100000,"")</f>
        <v/>
      </c>
    </row>
    <row r="4123">
      <c r="A4123">
        <f>IF($F4123="","",IFERROR(IF(INDEX('Per Invoice'!$A$2:$A$2001,MATCH($F4123,'Per Invoice'!$B$2:$B$2001,0))=0,"",INDEX('Per Invoice'!$A$2:$A$2001,MATCH($F4123,'Per Invoice'!$B$2:$B$2001,0))),""))</f>
        <v/>
      </c>
      <c r="H4123" s="11" t="n"/>
      <c r="R4123" s="7">
        <f>IF($F4123="","",Q4123*Y4123/100)</f>
        <v/>
      </c>
      <c r="X4123" s="7" t="n"/>
      <c r="Y4123" s="7" t="n"/>
      <c r="Z4123" s="7">
        <f>IF($F4123="","",Y4123*AE4123/100)</f>
        <v/>
      </c>
      <c r="AA4123" s="7">
        <f>IF($F4123="","",Y4123-Z4123)</f>
        <v/>
      </c>
      <c r="AB4123" s="7">
        <f>IF($F4123="","",AA4123-R4123)</f>
        <v/>
      </c>
      <c r="AE4123">
        <f>IF($F4123="","",IF($AK4123=1,0,IF($AJ4123=1,Settings!$C$6,Settings!$C$7))*100)</f>
        <v/>
      </c>
      <c r="AG4123">
        <f>IF($F4123="","",$F4123&amp;"|"&amp;$D4123&amp;"")</f>
        <v/>
      </c>
      <c r="AH4123">
        <f>IF($F4123="","",IF(COUNTIF($AG$2:$AG4123,$AG4123)=1,1,0))</f>
        <v/>
      </c>
      <c r="AI4123">
        <f>IF($AH4123=1,SUMPRODUCT(--($AL$2:$AL$8001&lt;$AL4123))+1,"")</f>
        <v/>
      </c>
      <c r="AJ4123">
        <f>IF($F4123="","",IF(OR($U4123=TRUE(),$U4123="TRUE"),1,0))</f>
        <v/>
      </c>
      <c r="AK4123">
        <f>IF($F4123="","",IF($AD4123="Yes",1,0))</f>
        <v/>
      </c>
      <c r="AL4123">
        <f>IF($AH4123=1,IFERROR(IF(VALUE($F4123)&lt;100000000,VALUE($F4123),1000000000),IFERROR(IF(VALUE(MID($F4123,2,20))&lt;100000000,VALUE(MID($F4123,2,20)),1000000000),1000000000))+ROW()/100000,"")</f>
        <v/>
      </c>
    </row>
    <row r="4124">
      <c r="A4124">
        <f>IF($F4124="","",IFERROR(IF(INDEX('Per Invoice'!$A$2:$A$2001,MATCH($F4124,'Per Invoice'!$B$2:$B$2001,0))=0,"",INDEX('Per Invoice'!$A$2:$A$2001,MATCH($F4124,'Per Invoice'!$B$2:$B$2001,0))),""))</f>
        <v/>
      </c>
      <c r="H4124" s="11" t="n"/>
      <c r="R4124" s="7">
        <f>IF($F4124="","",Q4124*Y4124/100)</f>
        <v/>
      </c>
      <c r="X4124" s="7" t="n"/>
      <c r="Y4124" s="7" t="n"/>
      <c r="Z4124" s="7">
        <f>IF($F4124="","",Y4124*AE4124/100)</f>
        <v/>
      </c>
      <c r="AA4124" s="7">
        <f>IF($F4124="","",Y4124-Z4124)</f>
        <v/>
      </c>
      <c r="AB4124" s="7">
        <f>IF($F4124="","",AA4124-R4124)</f>
        <v/>
      </c>
      <c r="AE4124">
        <f>IF($F4124="","",IF($AK4124=1,0,IF($AJ4124=1,Settings!$C$6,Settings!$C$7))*100)</f>
        <v/>
      </c>
      <c r="AG4124">
        <f>IF($F4124="","",$F4124&amp;"|"&amp;$D4124&amp;"")</f>
        <v/>
      </c>
      <c r="AH4124">
        <f>IF($F4124="","",IF(COUNTIF($AG$2:$AG4124,$AG4124)=1,1,0))</f>
        <v/>
      </c>
      <c r="AI4124">
        <f>IF($AH4124=1,SUMPRODUCT(--($AL$2:$AL$8001&lt;$AL4124))+1,"")</f>
        <v/>
      </c>
      <c r="AJ4124">
        <f>IF($F4124="","",IF(OR($U4124=TRUE(),$U4124="TRUE"),1,0))</f>
        <v/>
      </c>
      <c r="AK4124">
        <f>IF($F4124="","",IF($AD4124="Yes",1,0))</f>
        <v/>
      </c>
      <c r="AL4124">
        <f>IF($AH4124=1,IFERROR(IF(VALUE($F4124)&lt;100000000,VALUE($F4124),1000000000),IFERROR(IF(VALUE(MID($F4124,2,20))&lt;100000000,VALUE(MID($F4124,2,20)),1000000000),1000000000))+ROW()/100000,"")</f>
        <v/>
      </c>
    </row>
    <row r="4125">
      <c r="A4125">
        <f>IF($F4125="","",IFERROR(IF(INDEX('Per Invoice'!$A$2:$A$2001,MATCH($F4125,'Per Invoice'!$B$2:$B$2001,0))=0,"",INDEX('Per Invoice'!$A$2:$A$2001,MATCH($F4125,'Per Invoice'!$B$2:$B$2001,0))),""))</f>
        <v/>
      </c>
      <c r="H4125" s="11" t="n"/>
      <c r="R4125" s="7">
        <f>IF($F4125="","",Q4125*Y4125/100)</f>
        <v/>
      </c>
      <c r="X4125" s="7" t="n"/>
      <c r="Y4125" s="7" t="n"/>
      <c r="Z4125" s="7">
        <f>IF($F4125="","",Y4125*AE4125/100)</f>
        <v/>
      </c>
      <c r="AA4125" s="7">
        <f>IF($F4125="","",Y4125-Z4125)</f>
        <v/>
      </c>
      <c r="AB4125" s="7">
        <f>IF($F4125="","",AA4125-R4125)</f>
        <v/>
      </c>
      <c r="AE4125">
        <f>IF($F4125="","",IF($AK4125=1,0,IF($AJ4125=1,Settings!$C$6,Settings!$C$7))*100)</f>
        <v/>
      </c>
      <c r="AG4125">
        <f>IF($F4125="","",$F4125&amp;"|"&amp;$D4125&amp;"")</f>
        <v/>
      </c>
      <c r="AH4125">
        <f>IF($F4125="","",IF(COUNTIF($AG$2:$AG4125,$AG4125)=1,1,0))</f>
        <v/>
      </c>
      <c r="AI4125">
        <f>IF($AH4125=1,SUMPRODUCT(--($AL$2:$AL$8001&lt;$AL4125))+1,"")</f>
        <v/>
      </c>
      <c r="AJ4125">
        <f>IF($F4125="","",IF(OR($U4125=TRUE(),$U4125="TRUE"),1,0))</f>
        <v/>
      </c>
      <c r="AK4125">
        <f>IF($F4125="","",IF($AD4125="Yes",1,0))</f>
        <v/>
      </c>
      <c r="AL4125">
        <f>IF($AH4125=1,IFERROR(IF(VALUE($F4125)&lt;100000000,VALUE($F4125),1000000000),IFERROR(IF(VALUE(MID($F4125,2,20))&lt;100000000,VALUE(MID($F4125,2,20)),1000000000),1000000000))+ROW()/100000,"")</f>
        <v/>
      </c>
    </row>
    <row r="4126">
      <c r="A4126">
        <f>IF($F4126="","",IFERROR(IF(INDEX('Per Invoice'!$A$2:$A$2001,MATCH($F4126,'Per Invoice'!$B$2:$B$2001,0))=0,"",INDEX('Per Invoice'!$A$2:$A$2001,MATCH($F4126,'Per Invoice'!$B$2:$B$2001,0))),""))</f>
        <v/>
      </c>
      <c r="H4126" s="11" t="n"/>
      <c r="R4126" s="7">
        <f>IF($F4126="","",Q4126*Y4126/100)</f>
        <v/>
      </c>
      <c r="X4126" s="7" t="n"/>
      <c r="Y4126" s="7" t="n"/>
      <c r="Z4126" s="7">
        <f>IF($F4126="","",Y4126*AE4126/100)</f>
        <v/>
      </c>
      <c r="AA4126" s="7">
        <f>IF($F4126="","",Y4126-Z4126)</f>
        <v/>
      </c>
      <c r="AB4126" s="7">
        <f>IF($F4126="","",AA4126-R4126)</f>
        <v/>
      </c>
      <c r="AE4126">
        <f>IF($F4126="","",IF($AK4126=1,0,IF($AJ4126=1,Settings!$C$6,Settings!$C$7))*100)</f>
        <v/>
      </c>
      <c r="AG4126">
        <f>IF($F4126="","",$F4126&amp;"|"&amp;$D4126&amp;"")</f>
        <v/>
      </c>
      <c r="AH4126">
        <f>IF($F4126="","",IF(COUNTIF($AG$2:$AG4126,$AG4126)=1,1,0))</f>
        <v/>
      </c>
      <c r="AI4126">
        <f>IF($AH4126=1,SUMPRODUCT(--($AL$2:$AL$8001&lt;$AL4126))+1,"")</f>
        <v/>
      </c>
      <c r="AJ4126">
        <f>IF($F4126="","",IF(OR($U4126=TRUE(),$U4126="TRUE"),1,0))</f>
        <v/>
      </c>
      <c r="AK4126">
        <f>IF($F4126="","",IF($AD4126="Yes",1,0))</f>
        <v/>
      </c>
      <c r="AL4126">
        <f>IF($AH4126=1,IFERROR(IF(VALUE($F4126)&lt;100000000,VALUE($F4126),1000000000),IFERROR(IF(VALUE(MID($F4126,2,20))&lt;100000000,VALUE(MID($F4126,2,20)),1000000000),1000000000))+ROW()/100000,"")</f>
        <v/>
      </c>
    </row>
    <row r="4127">
      <c r="A4127">
        <f>IF($F4127="","",IFERROR(IF(INDEX('Per Invoice'!$A$2:$A$2001,MATCH($F4127,'Per Invoice'!$B$2:$B$2001,0))=0,"",INDEX('Per Invoice'!$A$2:$A$2001,MATCH($F4127,'Per Invoice'!$B$2:$B$2001,0))),""))</f>
        <v/>
      </c>
      <c r="H4127" s="11" t="n"/>
      <c r="R4127" s="7">
        <f>IF($F4127="","",Q4127*Y4127/100)</f>
        <v/>
      </c>
      <c r="X4127" s="7" t="n"/>
      <c r="Y4127" s="7" t="n"/>
      <c r="Z4127" s="7">
        <f>IF($F4127="","",Y4127*AE4127/100)</f>
        <v/>
      </c>
      <c r="AA4127" s="7">
        <f>IF($F4127="","",Y4127-Z4127)</f>
        <v/>
      </c>
      <c r="AB4127" s="7">
        <f>IF($F4127="","",AA4127-R4127)</f>
        <v/>
      </c>
      <c r="AE4127">
        <f>IF($F4127="","",IF($AK4127=1,0,IF($AJ4127=1,Settings!$C$6,Settings!$C$7))*100)</f>
        <v/>
      </c>
      <c r="AG4127">
        <f>IF($F4127="","",$F4127&amp;"|"&amp;$D4127&amp;"")</f>
        <v/>
      </c>
      <c r="AH4127">
        <f>IF($F4127="","",IF(COUNTIF($AG$2:$AG4127,$AG4127)=1,1,0))</f>
        <v/>
      </c>
      <c r="AI4127">
        <f>IF($AH4127=1,SUMPRODUCT(--($AL$2:$AL$8001&lt;$AL4127))+1,"")</f>
        <v/>
      </c>
      <c r="AJ4127">
        <f>IF($F4127="","",IF(OR($U4127=TRUE(),$U4127="TRUE"),1,0))</f>
        <v/>
      </c>
      <c r="AK4127">
        <f>IF($F4127="","",IF($AD4127="Yes",1,0))</f>
        <v/>
      </c>
      <c r="AL4127">
        <f>IF($AH4127=1,IFERROR(IF(VALUE($F4127)&lt;100000000,VALUE($F4127),1000000000),IFERROR(IF(VALUE(MID($F4127,2,20))&lt;100000000,VALUE(MID($F4127,2,20)),1000000000),1000000000))+ROW()/100000,"")</f>
        <v/>
      </c>
    </row>
    <row r="4128">
      <c r="A4128">
        <f>IF($F4128="","",IFERROR(IF(INDEX('Per Invoice'!$A$2:$A$2001,MATCH($F4128,'Per Invoice'!$B$2:$B$2001,0))=0,"",INDEX('Per Invoice'!$A$2:$A$2001,MATCH($F4128,'Per Invoice'!$B$2:$B$2001,0))),""))</f>
        <v/>
      </c>
      <c r="H4128" s="11" t="n"/>
      <c r="R4128" s="7">
        <f>IF($F4128="","",Q4128*Y4128/100)</f>
        <v/>
      </c>
      <c r="X4128" s="7" t="n"/>
      <c r="Y4128" s="7" t="n"/>
      <c r="Z4128" s="7">
        <f>IF($F4128="","",Y4128*AE4128/100)</f>
        <v/>
      </c>
      <c r="AA4128" s="7">
        <f>IF($F4128="","",Y4128-Z4128)</f>
        <v/>
      </c>
      <c r="AB4128" s="7">
        <f>IF($F4128="","",AA4128-R4128)</f>
        <v/>
      </c>
      <c r="AE4128">
        <f>IF($F4128="","",IF($AK4128=1,0,IF($AJ4128=1,Settings!$C$6,Settings!$C$7))*100)</f>
        <v/>
      </c>
      <c r="AG4128">
        <f>IF($F4128="","",$F4128&amp;"|"&amp;$D4128&amp;"")</f>
        <v/>
      </c>
      <c r="AH4128">
        <f>IF($F4128="","",IF(COUNTIF($AG$2:$AG4128,$AG4128)=1,1,0))</f>
        <v/>
      </c>
      <c r="AI4128">
        <f>IF($AH4128=1,SUMPRODUCT(--($AL$2:$AL$8001&lt;$AL4128))+1,"")</f>
        <v/>
      </c>
      <c r="AJ4128">
        <f>IF($F4128="","",IF(OR($U4128=TRUE(),$U4128="TRUE"),1,0))</f>
        <v/>
      </c>
      <c r="AK4128">
        <f>IF($F4128="","",IF($AD4128="Yes",1,0))</f>
        <v/>
      </c>
      <c r="AL4128">
        <f>IF($AH4128=1,IFERROR(IF(VALUE($F4128)&lt;100000000,VALUE($F4128),1000000000),IFERROR(IF(VALUE(MID($F4128,2,20))&lt;100000000,VALUE(MID($F4128,2,20)),1000000000),1000000000))+ROW()/100000,"")</f>
        <v/>
      </c>
    </row>
    <row r="4129">
      <c r="A4129">
        <f>IF($F4129="","",IFERROR(IF(INDEX('Per Invoice'!$A$2:$A$2001,MATCH($F4129,'Per Invoice'!$B$2:$B$2001,0))=0,"",INDEX('Per Invoice'!$A$2:$A$2001,MATCH($F4129,'Per Invoice'!$B$2:$B$2001,0))),""))</f>
        <v/>
      </c>
      <c r="H4129" s="11" t="n"/>
      <c r="R4129" s="7">
        <f>IF($F4129="","",Q4129*Y4129/100)</f>
        <v/>
      </c>
      <c r="X4129" s="7" t="n"/>
      <c r="Y4129" s="7" t="n"/>
      <c r="Z4129" s="7">
        <f>IF($F4129="","",Y4129*AE4129/100)</f>
        <v/>
      </c>
      <c r="AA4129" s="7">
        <f>IF($F4129="","",Y4129-Z4129)</f>
        <v/>
      </c>
      <c r="AB4129" s="7">
        <f>IF($F4129="","",AA4129-R4129)</f>
        <v/>
      </c>
      <c r="AE4129">
        <f>IF($F4129="","",IF($AK4129=1,0,IF($AJ4129=1,Settings!$C$6,Settings!$C$7))*100)</f>
        <v/>
      </c>
      <c r="AG4129">
        <f>IF($F4129="","",$F4129&amp;"|"&amp;$D4129&amp;"")</f>
        <v/>
      </c>
      <c r="AH4129">
        <f>IF($F4129="","",IF(COUNTIF($AG$2:$AG4129,$AG4129)=1,1,0))</f>
        <v/>
      </c>
      <c r="AI4129">
        <f>IF($AH4129=1,SUMPRODUCT(--($AL$2:$AL$8001&lt;$AL4129))+1,"")</f>
        <v/>
      </c>
      <c r="AJ4129">
        <f>IF($F4129="","",IF(OR($U4129=TRUE(),$U4129="TRUE"),1,0))</f>
        <v/>
      </c>
      <c r="AK4129">
        <f>IF($F4129="","",IF($AD4129="Yes",1,0))</f>
        <v/>
      </c>
      <c r="AL4129">
        <f>IF($AH4129=1,IFERROR(IF(VALUE($F4129)&lt;100000000,VALUE($F4129),1000000000),IFERROR(IF(VALUE(MID($F4129,2,20))&lt;100000000,VALUE(MID($F4129,2,20)),1000000000),1000000000))+ROW()/100000,"")</f>
        <v/>
      </c>
    </row>
    <row r="4130">
      <c r="A4130">
        <f>IF($F4130="","",IFERROR(IF(INDEX('Per Invoice'!$A$2:$A$2001,MATCH($F4130,'Per Invoice'!$B$2:$B$2001,0))=0,"",INDEX('Per Invoice'!$A$2:$A$2001,MATCH($F4130,'Per Invoice'!$B$2:$B$2001,0))),""))</f>
        <v/>
      </c>
      <c r="H4130" s="11" t="n"/>
      <c r="R4130" s="7">
        <f>IF($F4130="","",Q4130*Y4130/100)</f>
        <v/>
      </c>
      <c r="X4130" s="7" t="n"/>
      <c r="Y4130" s="7" t="n"/>
      <c r="Z4130" s="7">
        <f>IF($F4130="","",Y4130*AE4130/100)</f>
        <v/>
      </c>
      <c r="AA4130" s="7">
        <f>IF($F4130="","",Y4130-Z4130)</f>
        <v/>
      </c>
      <c r="AB4130" s="7">
        <f>IF($F4130="","",AA4130-R4130)</f>
        <v/>
      </c>
      <c r="AE4130">
        <f>IF($F4130="","",IF($AK4130=1,0,IF($AJ4130=1,Settings!$C$6,Settings!$C$7))*100)</f>
        <v/>
      </c>
      <c r="AG4130">
        <f>IF($F4130="","",$F4130&amp;"|"&amp;$D4130&amp;"")</f>
        <v/>
      </c>
      <c r="AH4130">
        <f>IF($F4130="","",IF(COUNTIF($AG$2:$AG4130,$AG4130)=1,1,0))</f>
        <v/>
      </c>
      <c r="AI4130">
        <f>IF($AH4130=1,SUMPRODUCT(--($AL$2:$AL$8001&lt;$AL4130))+1,"")</f>
        <v/>
      </c>
      <c r="AJ4130">
        <f>IF($F4130="","",IF(OR($U4130=TRUE(),$U4130="TRUE"),1,0))</f>
        <v/>
      </c>
      <c r="AK4130">
        <f>IF($F4130="","",IF($AD4130="Yes",1,0))</f>
        <v/>
      </c>
      <c r="AL4130">
        <f>IF($AH4130=1,IFERROR(IF(VALUE($F4130)&lt;100000000,VALUE($F4130),1000000000),IFERROR(IF(VALUE(MID($F4130,2,20))&lt;100000000,VALUE(MID($F4130,2,20)),1000000000),1000000000))+ROW()/100000,"")</f>
        <v/>
      </c>
    </row>
    <row r="4131">
      <c r="A4131">
        <f>IF($F4131="","",IFERROR(IF(INDEX('Per Invoice'!$A$2:$A$2001,MATCH($F4131,'Per Invoice'!$B$2:$B$2001,0))=0,"",INDEX('Per Invoice'!$A$2:$A$2001,MATCH($F4131,'Per Invoice'!$B$2:$B$2001,0))),""))</f>
        <v/>
      </c>
      <c r="H4131" s="11" t="n"/>
      <c r="R4131" s="7">
        <f>IF($F4131="","",Q4131*Y4131/100)</f>
        <v/>
      </c>
      <c r="X4131" s="7" t="n"/>
      <c r="Y4131" s="7" t="n"/>
      <c r="Z4131" s="7">
        <f>IF($F4131="","",Y4131*AE4131/100)</f>
        <v/>
      </c>
      <c r="AA4131" s="7">
        <f>IF($F4131="","",Y4131-Z4131)</f>
        <v/>
      </c>
      <c r="AB4131" s="7">
        <f>IF($F4131="","",AA4131-R4131)</f>
        <v/>
      </c>
      <c r="AE4131">
        <f>IF($F4131="","",IF($AK4131=1,0,IF($AJ4131=1,Settings!$C$6,Settings!$C$7))*100)</f>
        <v/>
      </c>
      <c r="AG4131">
        <f>IF($F4131="","",$F4131&amp;"|"&amp;$D4131&amp;"")</f>
        <v/>
      </c>
      <c r="AH4131">
        <f>IF($F4131="","",IF(COUNTIF($AG$2:$AG4131,$AG4131)=1,1,0))</f>
        <v/>
      </c>
      <c r="AI4131">
        <f>IF($AH4131=1,SUMPRODUCT(--($AL$2:$AL$8001&lt;$AL4131))+1,"")</f>
        <v/>
      </c>
      <c r="AJ4131">
        <f>IF($F4131="","",IF(OR($U4131=TRUE(),$U4131="TRUE"),1,0))</f>
        <v/>
      </c>
      <c r="AK4131">
        <f>IF($F4131="","",IF($AD4131="Yes",1,0))</f>
        <v/>
      </c>
      <c r="AL4131">
        <f>IF($AH4131=1,IFERROR(IF(VALUE($F4131)&lt;100000000,VALUE($F4131),1000000000),IFERROR(IF(VALUE(MID($F4131,2,20))&lt;100000000,VALUE(MID($F4131,2,20)),1000000000),1000000000))+ROW()/100000,"")</f>
        <v/>
      </c>
    </row>
    <row r="4132">
      <c r="A4132">
        <f>IF($F4132="","",IFERROR(IF(INDEX('Per Invoice'!$A$2:$A$2001,MATCH($F4132,'Per Invoice'!$B$2:$B$2001,0))=0,"",INDEX('Per Invoice'!$A$2:$A$2001,MATCH($F4132,'Per Invoice'!$B$2:$B$2001,0))),""))</f>
        <v/>
      </c>
      <c r="H4132" s="11" t="n"/>
      <c r="R4132" s="7">
        <f>IF($F4132="","",Q4132*Y4132/100)</f>
        <v/>
      </c>
      <c r="X4132" s="7" t="n"/>
      <c r="Y4132" s="7" t="n"/>
      <c r="Z4132" s="7">
        <f>IF($F4132="","",Y4132*AE4132/100)</f>
        <v/>
      </c>
      <c r="AA4132" s="7">
        <f>IF($F4132="","",Y4132-Z4132)</f>
        <v/>
      </c>
      <c r="AB4132" s="7">
        <f>IF($F4132="","",AA4132-R4132)</f>
        <v/>
      </c>
      <c r="AE4132">
        <f>IF($F4132="","",IF($AK4132=1,0,IF($AJ4132=1,Settings!$C$6,Settings!$C$7))*100)</f>
        <v/>
      </c>
      <c r="AG4132">
        <f>IF($F4132="","",$F4132&amp;"|"&amp;$D4132&amp;"")</f>
        <v/>
      </c>
      <c r="AH4132">
        <f>IF($F4132="","",IF(COUNTIF($AG$2:$AG4132,$AG4132)=1,1,0))</f>
        <v/>
      </c>
      <c r="AI4132">
        <f>IF($AH4132=1,SUMPRODUCT(--($AL$2:$AL$8001&lt;$AL4132))+1,"")</f>
        <v/>
      </c>
      <c r="AJ4132">
        <f>IF($F4132="","",IF(OR($U4132=TRUE(),$U4132="TRUE"),1,0))</f>
        <v/>
      </c>
      <c r="AK4132">
        <f>IF($F4132="","",IF($AD4132="Yes",1,0))</f>
        <v/>
      </c>
      <c r="AL4132">
        <f>IF($AH4132=1,IFERROR(IF(VALUE($F4132)&lt;100000000,VALUE($F4132),1000000000),IFERROR(IF(VALUE(MID($F4132,2,20))&lt;100000000,VALUE(MID($F4132,2,20)),1000000000),1000000000))+ROW()/100000,"")</f>
        <v/>
      </c>
    </row>
    <row r="4133">
      <c r="A4133">
        <f>IF($F4133="","",IFERROR(IF(INDEX('Per Invoice'!$A$2:$A$2001,MATCH($F4133,'Per Invoice'!$B$2:$B$2001,0))=0,"",INDEX('Per Invoice'!$A$2:$A$2001,MATCH($F4133,'Per Invoice'!$B$2:$B$2001,0))),""))</f>
        <v/>
      </c>
      <c r="H4133" s="11" t="n"/>
      <c r="R4133" s="7">
        <f>IF($F4133="","",Q4133*Y4133/100)</f>
        <v/>
      </c>
      <c r="X4133" s="7" t="n"/>
      <c r="Y4133" s="7" t="n"/>
      <c r="Z4133" s="7">
        <f>IF($F4133="","",Y4133*AE4133/100)</f>
        <v/>
      </c>
      <c r="AA4133" s="7">
        <f>IF($F4133="","",Y4133-Z4133)</f>
        <v/>
      </c>
      <c r="AB4133" s="7">
        <f>IF($F4133="","",AA4133-R4133)</f>
        <v/>
      </c>
      <c r="AE4133">
        <f>IF($F4133="","",IF($AK4133=1,0,IF($AJ4133=1,Settings!$C$6,Settings!$C$7))*100)</f>
        <v/>
      </c>
      <c r="AG4133">
        <f>IF($F4133="","",$F4133&amp;"|"&amp;$D4133&amp;"")</f>
        <v/>
      </c>
      <c r="AH4133">
        <f>IF($F4133="","",IF(COUNTIF($AG$2:$AG4133,$AG4133)=1,1,0))</f>
        <v/>
      </c>
      <c r="AI4133">
        <f>IF($AH4133=1,SUMPRODUCT(--($AL$2:$AL$8001&lt;$AL4133))+1,"")</f>
        <v/>
      </c>
      <c r="AJ4133">
        <f>IF($F4133="","",IF(OR($U4133=TRUE(),$U4133="TRUE"),1,0))</f>
        <v/>
      </c>
      <c r="AK4133">
        <f>IF($F4133="","",IF($AD4133="Yes",1,0))</f>
        <v/>
      </c>
      <c r="AL4133">
        <f>IF($AH4133=1,IFERROR(IF(VALUE($F4133)&lt;100000000,VALUE($F4133),1000000000),IFERROR(IF(VALUE(MID($F4133,2,20))&lt;100000000,VALUE(MID($F4133,2,20)),1000000000),1000000000))+ROW()/100000,"")</f>
        <v/>
      </c>
    </row>
    <row r="4134">
      <c r="A4134">
        <f>IF($F4134="","",IFERROR(IF(INDEX('Per Invoice'!$A$2:$A$2001,MATCH($F4134,'Per Invoice'!$B$2:$B$2001,0))=0,"",INDEX('Per Invoice'!$A$2:$A$2001,MATCH($F4134,'Per Invoice'!$B$2:$B$2001,0))),""))</f>
        <v/>
      </c>
      <c r="H4134" s="11" t="n"/>
      <c r="R4134" s="7">
        <f>IF($F4134="","",Q4134*Y4134/100)</f>
        <v/>
      </c>
      <c r="X4134" s="7" t="n"/>
      <c r="Y4134" s="7" t="n"/>
      <c r="Z4134" s="7">
        <f>IF($F4134="","",Y4134*AE4134/100)</f>
        <v/>
      </c>
      <c r="AA4134" s="7">
        <f>IF($F4134="","",Y4134-Z4134)</f>
        <v/>
      </c>
      <c r="AB4134" s="7">
        <f>IF($F4134="","",AA4134-R4134)</f>
        <v/>
      </c>
      <c r="AE4134">
        <f>IF($F4134="","",IF($AK4134=1,0,IF($AJ4134=1,Settings!$C$6,Settings!$C$7))*100)</f>
        <v/>
      </c>
      <c r="AG4134">
        <f>IF($F4134="","",$F4134&amp;"|"&amp;$D4134&amp;"")</f>
        <v/>
      </c>
      <c r="AH4134">
        <f>IF($F4134="","",IF(COUNTIF($AG$2:$AG4134,$AG4134)=1,1,0))</f>
        <v/>
      </c>
      <c r="AI4134">
        <f>IF($AH4134=1,SUMPRODUCT(--($AL$2:$AL$8001&lt;$AL4134))+1,"")</f>
        <v/>
      </c>
      <c r="AJ4134">
        <f>IF($F4134="","",IF(OR($U4134=TRUE(),$U4134="TRUE"),1,0))</f>
        <v/>
      </c>
      <c r="AK4134">
        <f>IF($F4134="","",IF($AD4134="Yes",1,0))</f>
        <v/>
      </c>
      <c r="AL4134">
        <f>IF($AH4134=1,IFERROR(IF(VALUE($F4134)&lt;100000000,VALUE($F4134),1000000000),IFERROR(IF(VALUE(MID($F4134,2,20))&lt;100000000,VALUE(MID($F4134,2,20)),1000000000),1000000000))+ROW()/100000,"")</f>
        <v/>
      </c>
    </row>
    <row r="4135">
      <c r="A4135">
        <f>IF($F4135="","",IFERROR(IF(INDEX('Per Invoice'!$A$2:$A$2001,MATCH($F4135,'Per Invoice'!$B$2:$B$2001,0))=0,"",INDEX('Per Invoice'!$A$2:$A$2001,MATCH($F4135,'Per Invoice'!$B$2:$B$2001,0))),""))</f>
        <v/>
      </c>
      <c r="H4135" s="11" t="n"/>
      <c r="R4135" s="7">
        <f>IF($F4135="","",Q4135*Y4135/100)</f>
        <v/>
      </c>
      <c r="X4135" s="7" t="n"/>
      <c r="Y4135" s="7" t="n"/>
      <c r="Z4135" s="7">
        <f>IF($F4135="","",Y4135*AE4135/100)</f>
        <v/>
      </c>
      <c r="AA4135" s="7">
        <f>IF($F4135="","",Y4135-Z4135)</f>
        <v/>
      </c>
      <c r="AB4135" s="7">
        <f>IF($F4135="","",AA4135-R4135)</f>
        <v/>
      </c>
      <c r="AE4135">
        <f>IF($F4135="","",IF($AK4135=1,0,IF($AJ4135=1,Settings!$C$6,Settings!$C$7))*100)</f>
        <v/>
      </c>
      <c r="AG4135">
        <f>IF($F4135="","",$F4135&amp;"|"&amp;$D4135&amp;"")</f>
        <v/>
      </c>
      <c r="AH4135">
        <f>IF($F4135="","",IF(COUNTIF($AG$2:$AG4135,$AG4135)=1,1,0))</f>
        <v/>
      </c>
      <c r="AI4135">
        <f>IF($AH4135=1,SUMPRODUCT(--($AL$2:$AL$8001&lt;$AL4135))+1,"")</f>
        <v/>
      </c>
      <c r="AJ4135">
        <f>IF($F4135="","",IF(OR($U4135=TRUE(),$U4135="TRUE"),1,0))</f>
        <v/>
      </c>
      <c r="AK4135">
        <f>IF($F4135="","",IF($AD4135="Yes",1,0))</f>
        <v/>
      </c>
      <c r="AL4135">
        <f>IF($AH4135=1,IFERROR(IF(VALUE($F4135)&lt;100000000,VALUE($F4135),1000000000),IFERROR(IF(VALUE(MID($F4135,2,20))&lt;100000000,VALUE(MID($F4135,2,20)),1000000000),1000000000))+ROW()/100000,"")</f>
        <v/>
      </c>
    </row>
    <row r="4136">
      <c r="A4136">
        <f>IF($F4136="","",IFERROR(IF(INDEX('Per Invoice'!$A$2:$A$2001,MATCH($F4136,'Per Invoice'!$B$2:$B$2001,0))=0,"",INDEX('Per Invoice'!$A$2:$A$2001,MATCH($F4136,'Per Invoice'!$B$2:$B$2001,0))),""))</f>
        <v/>
      </c>
      <c r="H4136" s="11" t="n"/>
      <c r="R4136" s="7">
        <f>IF($F4136="","",Q4136*Y4136/100)</f>
        <v/>
      </c>
      <c r="X4136" s="7" t="n"/>
      <c r="Y4136" s="7" t="n"/>
      <c r="Z4136" s="7">
        <f>IF($F4136="","",Y4136*AE4136/100)</f>
        <v/>
      </c>
      <c r="AA4136" s="7">
        <f>IF($F4136="","",Y4136-Z4136)</f>
        <v/>
      </c>
      <c r="AB4136" s="7">
        <f>IF($F4136="","",AA4136-R4136)</f>
        <v/>
      </c>
      <c r="AE4136">
        <f>IF($F4136="","",IF($AK4136=1,0,IF($AJ4136=1,Settings!$C$6,Settings!$C$7))*100)</f>
        <v/>
      </c>
      <c r="AG4136">
        <f>IF($F4136="","",$F4136&amp;"|"&amp;$D4136&amp;"")</f>
        <v/>
      </c>
      <c r="AH4136">
        <f>IF($F4136="","",IF(COUNTIF($AG$2:$AG4136,$AG4136)=1,1,0))</f>
        <v/>
      </c>
      <c r="AI4136">
        <f>IF($AH4136=1,SUMPRODUCT(--($AL$2:$AL$8001&lt;$AL4136))+1,"")</f>
        <v/>
      </c>
      <c r="AJ4136">
        <f>IF($F4136="","",IF(OR($U4136=TRUE(),$U4136="TRUE"),1,0))</f>
        <v/>
      </c>
      <c r="AK4136">
        <f>IF($F4136="","",IF($AD4136="Yes",1,0))</f>
        <v/>
      </c>
      <c r="AL4136">
        <f>IF($AH4136=1,IFERROR(IF(VALUE($F4136)&lt;100000000,VALUE($F4136),1000000000),IFERROR(IF(VALUE(MID($F4136,2,20))&lt;100000000,VALUE(MID($F4136,2,20)),1000000000),1000000000))+ROW()/100000,"")</f>
        <v/>
      </c>
    </row>
    <row r="4137">
      <c r="A4137">
        <f>IF($F4137="","",IFERROR(IF(INDEX('Per Invoice'!$A$2:$A$2001,MATCH($F4137,'Per Invoice'!$B$2:$B$2001,0))=0,"",INDEX('Per Invoice'!$A$2:$A$2001,MATCH($F4137,'Per Invoice'!$B$2:$B$2001,0))),""))</f>
        <v/>
      </c>
      <c r="H4137" s="11" t="n"/>
      <c r="R4137" s="7">
        <f>IF($F4137="","",Q4137*Y4137/100)</f>
        <v/>
      </c>
      <c r="X4137" s="7" t="n"/>
      <c r="Y4137" s="7" t="n"/>
      <c r="Z4137" s="7">
        <f>IF($F4137="","",Y4137*AE4137/100)</f>
        <v/>
      </c>
      <c r="AA4137" s="7">
        <f>IF($F4137="","",Y4137-Z4137)</f>
        <v/>
      </c>
      <c r="AB4137" s="7">
        <f>IF($F4137="","",AA4137-R4137)</f>
        <v/>
      </c>
      <c r="AE4137">
        <f>IF($F4137="","",IF($AK4137=1,0,IF($AJ4137=1,Settings!$C$6,Settings!$C$7))*100)</f>
        <v/>
      </c>
      <c r="AG4137">
        <f>IF($F4137="","",$F4137&amp;"|"&amp;$D4137&amp;"")</f>
        <v/>
      </c>
      <c r="AH4137">
        <f>IF($F4137="","",IF(COUNTIF($AG$2:$AG4137,$AG4137)=1,1,0))</f>
        <v/>
      </c>
      <c r="AI4137">
        <f>IF($AH4137=1,SUMPRODUCT(--($AL$2:$AL$8001&lt;$AL4137))+1,"")</f>
        <v/>
      </c>
      <c r="AJ4137">
        <f>IF($F4137="","",IF(OR($U4137=TRUE(),$U4137="TRUE"),1,0))</f>
        <v/>
      </c>
      <c r="AK4137">
        <f>IF($F4137="","",IF($AD4137="Yes",1,0))</f>
        <v/>
      </c>
      <c r="AL4137">
        <f>IF($AH4137=1,IFERROR(IF(VALUE($F4137)&lt;100000000,VALUE($F4137),1000000000),IFERROR(IF(VALUE(MID($F4137,2,20))&lt;100000000,VALUE(MID($F4137,2,20)),1000000000),1000000000))+ROW()/100000,"")</f>
        <v/>
      </c>
    </row>
    <row r="4138">
      <c r="A4138">
        <f>IF($F4138="","",IFERROR(IF(INDEX('Per Invoice'!$A$2:$A$2001,MATCH($F4138,'Per Invoice'!$B$2:$B$2001,0))=0,"",INDEX('Per Invoice'!$A$2:$A$2001,MATCH($F4138,'Per Invoice'!$B$2:$B$2001,0))),""))</f>
        <v/>
      </c>
      <c r="H4138" s="11" t="n"/>
      <c r="R4138" s="7">
        <f>IF($F4138="","",Q4138*Y4138/100)</f>
        <v/>
      </c>
      <c r="X4138" s="7" t="n"/>
      <c r="Y4138" s="7" t="n"/>
      <c r="Z4138" s="7">
        <f>IF($F4138="","",Y4138*AE4138/100)</f>
        <v/>
      </c>
      <c r="AA4138" s="7">
        <f>IF($F4138="","",Y4138-Z4138)</f>
        <v/>
      </c>
      <c r="AB4138" s="7">
        <f>IF($F4138="","",AA4138-R4138)</f>
        <v/>
      </c>
      <c r="AE4138">
        <f>IF($F4138="","",IF($AK4138=1,0,IF($AJ4138=1,Settings!$C$6,Settings!$C$7))*100)</f>
        <v/>
      </c>
      <c r="AG4138">
        <f>IF($F4138="","",$F4138&amp;"|"&amp;$D4138&amp;"")</f>
        <v/>
      </c>
      <c r="AH4138">
        <f>IF($F4138="","",IF(COUNTIF($AG$2:$AG4138,$AG4138)=1,1,0))</f>
        <v/>
      </c>
      <c r="AI4138">
        <f>IF($AH4138=1,SUMPRODUCT(--($AL$2:$AL$8001&lt;$AL4138))+1,"")</f>
        <v/>
      </c>
      <c r="AJ4138">
        <f>IF($F4138="","",IF(OR($U4138=TRUE(),$U4138="TRUE"),1,0))</f>
        <v/>
      </c>
      <c r="AK4138">
        <f>IF($F4138="","",IF($AD4138="Yes",1,0))</f>
        <v/>
      </c>
      <c r="AL4138">
        <f>IF($AH4138=1,IFERROR(IF(VALUE($F4138)&lt;100000000,VALUE($F4138),1000000000),IFERROR(IF(VALUE(MID($F4138,2,20))&lt;100000000,VALUE(MID($F4138,2,20)),1000000000),1000000000))+ROW()/100000,"")</f>
        <v/>
      </c>
    </row>
    <row r="4139">
      <c r="A4139">
        <f>IF($F4139="","",IFERROR(IF(INDEX('Per Invoice'!$A$2:$A$2001,MATCH($F4139,'Per Invoice'!$B$2:$B$2001,0))=0,"",INDEX('Per Invoice'!$A$2:$A$2001,MATCH($F4139,'Per Invoice'!$B$2:$B$2001,0))),""))</f>
        <v/>
      </c>
      <c r="H4139" s="11" t="n"/>
      <c r="R4139" s="7">
        <f>IF($F4139="","",Q4139*Y4139/100)</f>
        <v/>
      </c>
      <c r="X4139" s="7" t="n"/>
      <c r="Y4139" s="7" t="n"/>
      <c r="Z4139" s="7">
        <f>IF($F4139="","",Y4139*AE4139/100)</f>
        <v/>
      </c>
      <c r="AA4139" s="7">
        <f>IF($F4139="","",Y4139-Z4139)</f>
        <v/>
      </c>
      <c r="AB4139" s="7">
        <f>IF($F4139="","",AA4139-R4139)</f>
        <v/>
      </c>
      <c r="AE4139">
        <f>IF($F4139="","",IF($AK4139=1,0,IF($AJ4139=1,Settings!$C$6,Settings!$C$7))*100)</f>
        <v/>
      </c>
      <c r="AG4139">
        <f>IF($F4139="","",$F4139&amp;"|"&amp;$D4139&amp;"")</f>
        <v/>
      </c>
      <c r="AH4139">
        <f>IF($F4139="","",IF(COUNTIF($AG$2:$AG4139,$AG4139)=1,1,0))</f>
        <v/>
      </c>
      <c r="AI4139">
        <f>IF($AH4139=1,SUMPRODUCT(--($AL$2:$AL$8001&lt;$AL4139))+1,"")</f>
        <v/>
      </c>
      <c r="AJ4139">
        <f>IF($F4139="","",IF(OR($U4139=TRUE(),$U4139="TRUE"),1,0))</f>
        <v/>
      </c>
      <c r="AK4139">
        <f>IF($F4139="","",IF($AD4139="Yes",1,0))</f>
        <v/>
      </c>
      <c r="AL4139">
        <f>IF($AH4139=1,IFERROR(IF(VALUE($F4139)&lt;100000000,VALUE($F4139),1000000000),IFERROR(IF(VALUE(MID($F4139,2,20))&lt;100000000,VALUE(MID($F4139,2,20)),1000000000),1000000000))+ROW()/100000,"")</f>
        <v/>
      </c>
    </row>
    <row r="4140">
      <c r="A4140">
        <f>IF($F4140="","",IFERROR(IF(INDEX('Per Invoice'!$A$2:$A$2001,MATCH($F4140,'Per Invoice'!$B$2:$B$2001,0))=0,"",INDEX('Per Invoice'!$A$2:$A$2001,MATCH($F4140,'Per Invoice'!$B$2:$B$2001,0))),""))</f>
        <v/>
      </c>
      <c r="H4140" s="11" t="n"/>
      <c r="R4140" s="7">
        <f>IF($F4140="","",Q4140*Y4140/100)</f>
        <v/>
      </c>
      <c r="X4140" s="7" t="n"/>
      <c r="Y4140" s="7" t="n"/>
      <c r="Z4140" s="7">
        <f>IF($F4140="","",Y4140*AE4140/100)</f>
        <v/>
      </c>
      <c r="AA4140" s="7">
        <f>IF($F4140="","",Y4140-Z4140)</f>
        <v/>
      </c>
      <c r="AB4140" s="7">
        <f>IF($F4140="","",AA4140-R4140)</f>
        <v/>
      </c>
      <c r="AE4140">
        <f>IF($F4140="","",IF($AK4140=1,0,IF($AJ4140=1,Settings!$C$6,Settings!$C$7))*100)</f>
        <v/>
      </c>
      <c r="AG4140">
        <f>IF($F4140="","",$F4140&amp;"|"&amp;$D4140&amp;"")</f>
        <v/>
      </c>
      <c r="AH4140">
        <f>IF($F4140="","",IF(COUNTIF($AG$2:$AG4140,$AG4140)=1,1,0))</f>
        <v/>
      </c>
      <c r="AI4140">
        <f>IF($AH4140=1,SUMPRODUCT(--($AL$2:$AL$8001&lt;$AL4140))+1,"")</f>
        <v/>
      </c>
      <c r="AJ4140">
        <f>IF($F4140="","",IF(OR($U4140=TRUE(),$U4140="TRUE"),1,0))</f>
        <v/>
      </c>
      <c r="AK4140">
        <f>IF($F4140="","",IF($AD4140="Yes",1,0))</f>
        <v/>
      </c>
      <c r="AL4140">
        <f>IF($AH4140=1,IFERROR(IF(VALUE($F4140)&lt;100000000,VALUE($F4140),1000000000),IFERROR(IF(VALUE(MID($F4140,2,20))&lt;100000000,VALUE(MID($F4140,2,20)),1000000000),1000000000))+ROW()/100000,"")</f>
        <v/>
      </c>
    </row>
    <row r="4141">
      <c r="A4141">
        <f>IF($F4141="","",IFERROR(IF(INDEX('Per Invoice'!$A$2:$A$2001,MATCH($F4141,'Per Invoice'!$B$2:$B$2001,0))=0,"",INDEX('Per Invoice'!$A$2:$A$2001,MATCH($F4141,'Per Invoice'!$B$2:$B$2001,0))),""))</f>
        <v/>
      </c>
      <c r="H4141" s="11" t="n"/>
      <c r="R4141" s="7">
        <f>IF($F4141="","",Q4141*Y4141/100)</f>
        <v/>
      </c>
      <c r="X4141" s="7" t="n"/>
      <c r="Y4141" s="7" t="n"/>
      <c r="Z4141" s="7">
        <f>IF($F4141="","",Y4141*AE4141/100)</f>
        <v/>
      </c>
      <c r="AA4141" s="7">
        <f>IF($F4141="","",Y4141-Z4141)</f>
        <v/>
      </c>
      <c r="AB4141" s="7">
        <f>IF($F4141="","",AA4141-R4141)</f>
        <v/>
      </c>
      <c r="AE4141">
        <f>IF($F4141="","",IF($AK4141=1,0,IF($AJ4141=1,Settings!$C$6,Settings!$C$7))*100)</f>
        <v/>
      </c>
      <c r="AG4141">
        <f>IF($F4141="","",$F4141&amp;"|"&amp;$D4141&amp;"")</f>
        <v/>
      </c>
      <c r="AH4141">
        <f>IF($F4141="","",IF(COUNTIF($AG$2:$AG4141,$AG4141)=1,1,0))</f>
        <v/>
      </c>
      <c r="AI4141">
        <f>IF($AH4141=1,SUMPRODUCT(--($AL$2:$AL$8001&lt;$AL4141))+1,"")</f>
        <v/>
      </c>
      <c r="AJ4141">
        <f>IF($F4141="","",IF(OR($U4141=TRUE(),$U4141="TRUE"),1,0))</f>
        <v/>
      </c>
      <c r="AK4141">
        <f>IF($F4141="","",IF($AD4141="Yes",1,0))</f>
        <v/>
      </c>
      <c r="AL4141">
        <f>IF($AH4141=1,IFERROR(IF(VALUE($F4141)&lt;100000000,VALUE($F4141),1000000000),IFERROR(IF(VALUE(MID($F4141,2,20))&lt;100000000,VALUE(MID($F4141,2,20)),1000000000),1000000000))+ROW()/100000,"")</f>
        <v/>
      </c>
    </row>
    <row r="4142">
      <c r="A4142">
        <f>IF($F4142="","",IFERROR(IF(INDEX('Per Invoice'!$A$2:$A$2001,MATCH($F4142,'Per Invoice'!$B$2:$B$2001,0))=0,"",INDEX('Per Invoice'!$A$2:$A$2001,MATCH($F4142,'Per Invoice'!$B$2:$B$2001,0))),""))</f>
        <v/>
      </c>
      <c r="H4142" s="11" t="n"/>
      <c r="R4142" s="7">
        <f>IF($F4142="","",Q4142*Y4142/100)</f>
        <v/>
      </c>
      <c r="X4142" s="7" t="n"/>
      <c r="Y4142" s="7" t="n"/>
      <c r="Z4142" s="7">
        <f>IF($F4142="","",Y4142*AE4142/100)</f>
        <v/>
      </c>
      <c r="AA4142" s="7">
        <f>IF($F4142="","",Y4142-Z4142)</f>
        <v/>
      </c>
      <c r="AB4142" s="7">
        <f>IF($F4142="","",AA4142-R4142)</f>
        <v/>
      </c>
      <c r="AE4142">
        <f>IF($F4142="","",IF($AK4142=1,0,IF($AJ4142=1,Settings!$C$6,Settings!$C$7))*100)</f>
        <v/>
      </c>
      <c r="AG4142">
        <f>IF($F4142="","",$F4142&amp;"|"&amp;$D4142&amp;"")</f>
        <v/>
      </c>
      <c r="AH4142">
        <f>IF($F4142="","",IF(COUNTIF($AG$2:$AG4142,$AG4142)=1,1,0))</f>
        <v/>
      </c>
      <c r="AI4142">
        <f>IF($AH4142=1,SUMPRODUCT(--($AL$2:$AL$8001&lt;$AL4142))+1,"")</f>
        <v/>
      </c>
      <c r="AJ4142">
        <f>IF($F4142="","",IF(OR($U4142=TRUE(),$U4142="TRUE"),1,0))</f>
        <v/>
      </c>
      <c r="AK4142">
        <f>IF($F4142="","",IF($AD4142="Yes",1,0))</f>
        <v/>
      </c>
      <c r="AL4142">
        <f>IF($AH4142=1,IFERROR(IF(VALUE($F4142)&lt;100000000,VALUE($F4142),1000000000),IFERROR(IF(VALUE(MID($F4142,2,20))&lt;100000000,VALUE(MID($F4142,2,20)),1000000000),1000000000))+ROW()/100000,"")</f>
        <v/>
      </c>
    </row>
    <row r="4143">
      <c r="A4143">
        <f>IF($F4143="","",IFERROR(IF(INDEX('Per Invoice'!$A$2:$A$2001,MATCH($F4143,'Per Invoice'!$B$2:$B$2001,0))=0,"",INDEX('Per Invoice'!$A$2:$A$2001,MATCH($F4143,'Per Invoice'!$B$2:$B$2001,0))),""))</f>
        <v/>
      </c>
      <c r="H4143" s="11" t="n"/>
      <c r="R4143" s="7">
        <f>IF($F4143="","",Q4143*Y4143/100)</f>
        <v/>
      </c>
      <c r="X4143" s="7" t="n"/>
      <c r="Y4143" s="7" t="n"/>
      <c r="Z4143" s="7">
        <f>IF($F4143="","",Y4143*AE4143/100)</f>
        <v/>
      </c>
      <c r="AA4143" s="7">
        <f>IF($F4143="","",Y4143-Z4143)</f>
        <v/>
      </c>
      <c r="AB4143" s="7">
        <f>IF($F4143="","",AA4143-R4143)</f>
        <v/>
      </c>
      <c r="AE4143">
        <f>IF($F4143="","",IF($AK4143=1,0,IF($AJ4143=1,Settings!$C$6,Settings!$C$7))*100)</f>
        <v/>
      </c>
      <c r="AG4143">
        <f>IF($F4143="","",$F4143&amp;"|"&amp;$D4143&amp;"")</f>
        <v/>
      </c>
      <c r="AH4143">
        <f>IF($F4143="","",IF(COUNTIF($AG$2:$AG4143,$AG4143)=1,1,0))</f>
        <v/>
      </c>
      <c r="AI4143">
        <f>IF($AH4143=1,SUMPRODUCT(--($AL$2:$AL$8001&lt;$AL4143))+1,"")</f>
        <v/>
      </c>
      <c r="AJ4143">
        <f>IF($F4143="","",IF(OR($U4143=TRUE(),$U4143="TRUE"),1,0))</f>
        <v/>
      </c>
      <c r="AK4143">
        <f>IF($F4143="","",IF($AD4143="Yes",1,0))</f>
        <v/>
      </c>
      <c r="AL4143">
        <f>IF($AH4143=1,IFERROR(IF(VALUE($F4143)&lt;100000000,VALUE($F4143),1000000000),IFERROR(IF(VALUE(MID($F4143,2,20))&lt;100000000,VALUE(MID($F4143,2,20)),1000000000),1000000000))+ROW()/100000,"")</f>
        <v/>
      </c>
    </row>
    <row r="4144">
      <c r="A4144">
        <f>IF($F4144="","",IFERROR(IF(INDEX('Per Invoice'!$A$2:$A$2001,MATCH($F4144,'Per Invoice'!$B$2:$B$2001,0))=0,"",INDEX('Per Invoice'!$A$2:$A$2001,MATCH($F4144,'Per Invoice'!$B$2:$B$2001,0))),""))</f>
        <v/>
      </c>
      <c r="H4144" s="11" t="n"/>
      <c r="R4144" s="7">
        <f>IF($F4144="","",Q4144*Y4144/100)</f>
        <v/>
      </c>
      <c r="X4144" s="7" t="n"/>
      <c r="Y4144" s="7" t="n"/>
      <c r="Z4144" s="7">
        <f>IF($F4144="","",Y4144*AE4144/100)</f>
        <v/>
      </c>
      <c r="AA4144" s="7">
        <f>IF($F4144="","",Y4144-Z4144)</f>
        <v/>
      </c>
      <c r="AB4144" s="7">
        <f>IF($F4144="","",AA4144-R4144)</f>
        <v/>
      </c>
      <c r="AE4144">
        <f>IF($F4144="","",IF($AK4144=1,0,IF($AJ4144=1,Settings!$C$6,Settings!$C$7))*100)</f>
        <v/>
      </c>
      <c r="AG4144">
        <f>IF($F4144="","",$F4144&amp;"|"&amp;$D4144&amp;"")</f>
        <v/>
      </c>
      <c r="AH4144">
        <f>IF($F4144="","",IF(COUNTIF($AG$2:$AG4144,$AG4144)=1,1,0))</f>
        <v/>
      </c>
      <c r="AI4144">
        <f>IF($AH4144=1,SUMPRODUCT(--($AL$2:$AL$8001&lt;$AL4144))+1,"")</f>
        <v/>
      </c>
      <c r="AJ4144">
        <f>IF($F4144="","",IF(OR($U4144=TRUE(),$U4144="TRUE"),1,0))</f>
        <v/>
      </c>
      <c r="AK4144">
        <f>IF($F4144="","",IF($AD4144="Yes",1,0))</f>
        <v/>
      </c>
      <c r="AL4144">
        <f>IF($AH4144=1,IFERROR(IF(VALUE($F4144)&lt;100000000,VALUE($F4144),1000000000),IFERROR(IF(VALUE(MID($F4144,2,20))&lt;100000000,VALUE(MID($F4144,2,20)),1000000000),1000000000))+ROW()/100000,"")</f>
        <v/>
      </c>
    </row>
    <row r="4145">
      <c r="A4145">
        <f>IF($F4145="","",IFERROR(IF(INDEX('Per Invoice'!$A$2:$A$2001,MATCH($F4145,'Per Invoice'!$B$2:$B$2001,0))=0,"",INDEX('Per Invoice'!$A$2:$A$2001,MATCH($F4145,'Per Invoice'!$B$2:$B$2001,0))),""))</f>
        <v/>
      </c>
      <c r="H4145" s="11" t="n"/>
      <c r="R4145" s="7">
        <f>IF($F4145="","",Q4145*Y4145/100)</f>
        <v/>
      </c>
      <c r="X4145" s="7" t="n"/>
      <c r="Y4145" s="7" t="n"/>
      <c r="Z4145" s="7">
        <f>IF($F4145="","",Y4145*AE4145/100)</f>
        <v/>
      </c>
      <c r="AA4145" s="7">
        <f>IF($F4145="","",Y4145-Z4145)</f>
        <v/>
      </c>
      <c r="AB4145" s="7">
        <f>IF($F4145="","",AA4145-R4145)</f>
        <v/>
      </c>
      <c r="AE4145">
        <f>IF($F4145="","",IF($AK4145=1,0,IF($AJ4145=1,Settings!$C$6,Settings!$C$7))*100)</f>
        <v/>
      </c>
      <c r="AG4145">
        <f>IF($F4145="","",$F4145&amp;"|"&amp;$D4145&amp;"")</f>
        <v/>
      </c>
      <c r="AH4145">
        <f>IF($F4145="","",IF(COUNTIF($AG$2:$AG4145,$AG4145)=1,1,0))</f>
        <v/>
      </c>
      <c r="AI4145">
        <f>IF($AH4145=1,SUMPRODUCT(--($AL$2:$AL$8001&lt;$AL4145))+1,"")</f>
        <v/>
      </c>
      <c r="AJ4145">
        <f>IF($F4145="","",IF(OR($U4145=TRUE(),$U4145="TRUE"),1,0))</f>
        <v/>
      </c>
      <c r="AK4145">
        <f>IF($F4145="","",IF($AD4145="Yes",1,0))</f>
        <v/>
      </c>
      <c r="AL4145">
        <f>IF($AH4145=1,IFERROR(IF(VALUE($F4145)&lt;100000000,VALUE($F4145),1000000000),IFERROR(IF(VALUE(MID($F4145,2,20))&lt;100000000,VALUE(MID($F4145,2,20)),1000000000),1000000000))+ROW()/100000,"")</f>
        <v/>
      </c>
    </row>
    <row r="4146">
      <c r="A4146">
        <f>IF($F4146="","",IFERROR(IF(INDEX('Per Invoice'!$A$2:$A$2001,MATCH($F4146,'Per Invoice'!$B$2:$B$2001,0))=0,"",INDEX('Per Invoice'!$A$2:$A$2001,MATCH($F4146,'Per Invoice'!$B$2:$B$2001,0))),""))</f>
        <v/>
      </c>
      <c r="H4146" s="11" t="n"/>
      <c r="R4146" s="7">
        <f>IF($F4146="","",Q4146*Y4146/100)</f>
        <v/>
      </c>
      <c r="X4146" s="7" t="n"/>
      <c r="Y4146" s="7" t="n"/>
      <c r="Z4146" s="7">
        <f>IF($F4146="","",Y4146*AE4146/100)</f>
        <v/>
      </c>
      <c r="AA4146" s="7">
        <f>IF($F4146="","",Y4146-Z4146)</f>
        <v/>
      </c>
      <c r="AB4146" s="7">
        <f>IF($F4146="","",AA4146-R4146)</f>
        <v/>
      </c>
      <c r="AE4146">
        <f>IF($F4146="","",IF($AK4146=1,0,IF($AJ4146=1,Settings!$C$6,Settings!$C$7))*100)</f>
        <v/>
      </c>
      <c r="AG4146">
        <f>IF($F4146="","",$F4146&amp;"|"&amp;$D4146&amp;"")</f>
        <v/>
      </c>
      <c r="AH4146">
        <f>IF($F4146="","",IF(COUNTIF($AG$2:$AG4146,$AG4146)=1,1,0))</f>
        <v/>
      </c>
      <c r="AI4146">
        <f>IF($AH4146=1,SUMPRODUCT(--($AL$2:$AL$8001&lt;$AL4146))+1,"")</f>
        <v/>
      </c>
      <c r="AJ4146">
        <f>IF($F4146="","",IF(OR($U4146=TRUE(),$U4146="TRUE"),1,0))</f>
        <v/>
      </c>
      <c r="AK4146">
        <f>IF($F4146="","",IF($AD4146="Yes",1,0))</f>
        <v/>
      </c>
      <c r="AL4146">
        <f>IF($AH4146=1,IFERROR(IF(VALUE($F4146)&lt;100000000,VALUE($F4146),1000000000),IFERROR(IF(VALUE(MID($F4146,2,20))&lt;100000000,VALUE(MID($F4146,2,20)),1000000000),1000000000))+ROW()/100000,"")</f>
        <v/>
      </c>
    </row>
    <row r="4147">
      <c r="A4147">
        <f>IF($F4147="","",IFERROR(IF(INDEX('Per Invoice'!$A$2:$A$2001,MATCH($F4147,'Per Invoice'!$B$2:$B$2001,0))=0,"",INDEX('Per Invoice'!$A$2:$A$2001,MATCH($F4147,'Per Invoice'!$B$2:$B$2001,0))),""))</f>
        <v/>
      </c>
      <c r="H4147" s="11" t="n"/>
      <c r="R4147" s="7">
        <f>IF($F4147="","",Q4147*Y4147/100)</f>
        <v/>
      </c>
      <c r="X4147" s="7" t="n"/>
      <c r="Y4147" s="7" t="n"/>
      <c r="Z4147" s="7">
        <f>IF($F4147="","",Y4147*AE4147/100)</f>
        <v/>
      </c>
      <c r="AA4147" s="7">
        <f>IF($F4147="","",Y4147-Z4147)</f>
        <v/>
      </c>
      <c r="AB4147" s="7">
        <f>IF($F4147="","",AA4147-R4147)</f>
        <v/>
      </c>
      <c r="AE4147">
        <f>IF($F4147="","",IF($AK4147=1,0,IF($AJ4147=1,Settings!$C$6,Settings!$C$7))*100)</f>
        <v/>
      </c>
      <c r="AG4147">
        <f>IF($F4147="","",$F4147&amp;"|"&amp;$D4147&amp;"")</f>
        <v/>
      </c>
      <c r="AH4147">
        <f>IF($F4147="","",IF(COUNTIF($AG$2:$AG4147,$AG4147)=1,1,0))</f>
        <v/>
      </c>
      <c r="AI4147">
        <f>IF($AH4147=1,SUMPRODUCT(--($AL$2:$AL$8001&lt;$AL4147))+1,"")</f>
        <v/>
      </c>
      <c r="AJ4147">
        <f>IF($F4147="","",IF(OR($U4147=TRUE(),$U4147="TRUE"),1,0))</f>
        <v/>
      </c>
      <c r="AK4147">
        <f>IF($F4147="","",IF($AD4147="Yes",1,0))</f>
        <v/>
      </c>
      <c r="AL4147">
        <f>IF($AH4147=1,IFERROR(IF(VALUE($F4147)&lt;100000000,VALUE($F4147),1000000000),IFERROR(IF(VALUE(MID($F4147,2,20))&lt;100000000,VALUE(MID($F4147,2,20)),1000000000),1000000000))+ROW()/100000,"")</f>
        <v/>
      </c>
    </row>
    <row r="4148">
      <c r="A4148">
        <f>IF($F4148="","",IFERROR(IF(INDEX('Per Invoice'!$A$2:$A$2001,MATCH($F4148,'Per Invoice'!$B$2:$B$2001,0))=0,"",INDEX('Per Invoice'!$A$2:$A$2001,MATCH($F4148,'Per Invoice'!$B$2:$B$2001,0))),""))</f>
        <v/>
      </c>
      <c r="H4148" s="11" t="n"/>
      <c r="R4148" s="7">
        <f>IF($F4148="","",Q4148*Y4148/100)</f>
        <v/>
      </c>
      <c r="X4148" s="7" t="n"/>
      <c r="Y4148" s="7" t="n"/>
      <c r="Z4148" s="7">
        <f>IF($F4148="","",Y4148*AE4148/100)</f>
        <v/>
      </c>
      <c r="AA4148" s="7">
        <f>IF($F4148="","",Y4148-Z4148)</f>
        <v/>
      </c>
      <c r="AB4148" s="7">
        <f>IF($F4148="","",AA4148-R4148)</f>
        <v/>
      </c>
      <c r="AE4148">
        <f>IF($F4148="","",IF($AK4148=1,0,IF($AJ4148=1,Settings!$C$6,Settings!$C$7))*100)</f>
        <v/>
      </c>
      <c r="AG4148">
        <f>IF($F4148="","",$F4148&amp;"|"&amp;$D4148&amp;"")</f>
        <v/>
      </c>
      <c r="AH4148">
        <f>IF($F4148="","",IF(COUNTIF($AG$2:$AG4148,$AG4148)=1,1,0))</f>
        <v/>
      </c>
      <c r="AI4148">
        <f>IF($AH4148=1,SUMPRODUCT(--($AL$2:$AL$8001&lt;$AL4148))+1,"")</f>
        <v/>
      </c>
      <c r="AJ4148">
        <f>IF($F4148="","",IF(OR($U4148=TRUE(),$U4148="TRUE"),1,0))</f>
        <v/>
      </c>
      <c r="AK4148">
        <f>IF($F4148="","",IF($AD4148="Yes",1,0))</f>
        <v/>
      </c>
      <c r="AL4148">
        <f>IF($AH4148=1,IFERROR(IF(VALUE($F4148)&lt;100000000,VALUE($F4148),1000000000),IFERROR(IF(VALUE(MID($F4148,2,20))&lt;100000000,VALUE(MID($F4148,2,20)),1000000000),1000000000))+ROW()/100000,"")</f>
        <v/>
      </c>
    </row>
    <row r="4149">
      <c r="A4149">
        <f>IF($F4149="","",IFERROR(IF(INDEX('Per Invoice'!$A$2:$A$2001,MATCH($F4149,'Per Invoice'!$B$2:$B$2001,0))=0,"",INDEX('Per Invoice'!$A$2:$A$2001,MATCH($F4149,'Per Invoice'!$B$2:$B$2001,0))),""))</f>
        <v/>
      </c>
      <c r="H4149" s="11" t="n"/>
      <c r="R4149" s="7">
        <f>IF($F4149="","",Q4149*Y4149/100)</f>
        <v/>
      </c>
      <c r="X4149" s="7" t="n"/>
      <c r="Y4149" s="7" t="n"/>
      <c r="Z4149" s="7">
        <f>IF($F4149="","",Y4149*AE4149/100)</f>
        <v/>
      </c>
      <c r="AA4149" s="7">
        <f>IF($F4149="","",Y4149-Z4149)</f>
        <v/>
      </c>
      <c r="AB4149" s="7">
        <f>IF($F4149="","",AA4149-R4149)</f>
        <v/>
      </c>
      <c r="AE4149">
        <f>IF($F4149="","",IF($AK4149=1,0,IF($AJ4149=1,Settings!$C$6,Settings!$C$7))*100)</f>
        <v/>
      </c>
      <c r="AG4149">
        <f>IF($F4149="","",$F4149&amp;"|"&amp;$D4149&amp;"")</f>
        <v/>
      </c>
      <c r="AH4149">
        <f>IF($F4149="","",IF(COUNTIF($AG$2:$AG4149,$AG4149)=1,1,0))</f>
        <v/>
      </c>
      <c r="AI4149">
        <f>IF($AH4149=1,SUMPRODUCT(--($AL$2:$AL$8001&lt;$AL4149))+1,"")</f>
        <v/>
      </c>
      <c r="AJ4149">
        <f>IF($F4149="","",IF(OR($U4149=TRUE(),$U4149="TRUE"),1,0))</f>
        <v/>
      </c>
      <c r="AK4149">
        <f>IF($F4149="","",IF($AD4149="Yes",1,0))</f>
        <v/>
      </c>
      <c r="AL4149">
        <f>IF($AH4149=1,IFERROR(IF(VALUE($F4149)&lt;100000000,VALUE($F4149),1000000000),IFERROR(IF(VALUE(MID($F4149,2,20))&lt;100000000,VALUE(MID($F4149,2,20)),1000000000),1000000000))+ROW()/100000,"")</f>
        <v/>
      </c>
    </row>
    <row r="4150">
      <c r="A4150">
        <f>IF($F4150="","",IFERROR(IF(INDEX('Per Invoice'!$A$2:$A$2001,MATCH($F4150,'Per Invoice'!$B$2:$B$2001,0))=0,"",INDEX('Per Invoice'!$A$2:$A$2001,MATCH($F4150,'Per Invoice'!$B$2:$B$2001,0))),""))</f>
        <v/>
      </c>
      <c r="H4150" s="11" t="n"/>
      <c r="R4150" s="7">
        <f>IF($F4150="","",Q4150*Y4150/100)</f>
        <v/>
      </c>
      <c r="X4150" s="7" t="n"/>
      <c r="Y4150" s="7" t="n"/>
      <c r="Z4150" s="7">
        <f>IF($F4150="","",Y4150*AE4150/100)</f>
        <v/>
      </c>
      <c r="AA4150" s="7">
        <f>IF($F4150="","",Y4150-Z4150)</f>
        <v/>
      </c>
      <c r="AB4150" s="7">
        <f>IF($F4150="","",AA4150-R4150)</f>
        <v/>
      </c>
      <c r="AE4150">
        <f>IF($F4150="","",IF($AK4150=1,0,IF($AJ4150=1,Settings!$C$6,Settings!$C$7))*100)</f>
        <v/>
      </c>
      <c r="AG4150">
        <f>IF($F4150="","",$F4150&amp;"|"&amp;$D4150&amp;"")</f>
        <v/>
      </c>
      <c r="AH4150">
        <f>IF($F4150="","",IF(COUNTIF($AG$2:$AG4150,$AG4150)=1,1,0))</f>
        <v/>
      </c>
      <c r="AI4150">
        <f>IF($AH4150=1,SUMPRODUCT(--($AL$2:$AL$8001&lt;$AL4150))+1,"")</f>
        <v/>
      </c>
      <c r="AJ4150">
        <f>IF($F4150="","",IF(OR($U4150=TRUE(),$U4150="TRUE"),1,0))</f>
        <v/>
      </c>
      <c r="AK4150">
        <f>IF($F4150="","",IF($AD4150="Yes",1,0))</f>
        <v/>
      </c>
      <c r="AL4150">
        <f>IF($AH4150=1,IFERROR(IF(VALUE($F4150)&lt;100000000,VALUE($F4150),1000000000),IFERROR(IF(VALUE(MID($F4150,2,20))&lt;100000000,VALUE(MID($F4150,2,20)),1000000000),1000000000))+ROW()/100000,"")</f>
        <v/>
      </c>
    </row>
    <row r="4151">
      <c r="A4151">
        <f>IF($F4151="","",IFERROR(IF(INDEX('Per Invoice'!$A$2:$A$2001,MATCH($F4151,'Per Invoice'!$B$2:$B$2001,0))=0,"",INDEX('Per Invoice'!$A$2:$A$2001,MATCH($F4151,'Per Invoice'!$B$2:$B$2001,0))),""))</f>
        <v/>
      </c>
      <c r="H4151" s="11" t="n"/>
      <c r="R4151" s="7">
        <f>IF($F4151="","",Q4151*Y4151/100)</f>
        <v/>
      </c>
      <c r="X4151" s="7" t="n"/>
      <c r="Y4151" s="7" t="n"/>
      <c r="Z4151" s="7">
        <f>IF($F4151="","",Y4151*AE4151/100)</f>
        <v/>
      </c>
      <c r="AA4151" s="7">
        <f>IF($F4151="","",Y4151-Z4151)</f>
        <v/>
      </c>
      <c r="AB4151" s="7">
        <f>IF($F4151="","",AA4151-R4151)</f>
        <v/>
      </c>
      <c r="AE4151">
        <f>IF($F4151="","",IF($AK4151=1,0,IF($AJ4151=1,Settings!$C$6,Settings!$C$7))*100)</f>
        <v/>
      </c>
      <c r="AG4151">
        <f>IF($F4151="","",$F4151&amp;"|"&amp;$D4151&amp;"")</f>
        <v/>
      </c>
      <c r="AH4151">
        <f>IF($F4151="","",IF(COUNTIF($AG$2:$AG4151,$AG4151)=1,1,0))</f>
        <v/>
      </c>
      <c r="AI4151">
        <f>IF($AH4151=1,SUMPRODUCT(--($AL$2:$AL$8001&lt;$AL4151))+1,"")</f>
        <v/>
      </c>
      <c r="AJ4151">
        <f>IF($F4151="","",IF(OR($U4151=TRUE(),$U4151="TRUE"),1,0))</f>
        <v/>
      </c>
      <c r="AK4151">
        <f>IF($F4151="","",IF($AD4151="Yes",1,0))</f>
        <v/>
      </c>
      <c r="AL4151">
        <f>IF($AH4151=1,IFERROR(IF(VALUE($F4151)&lt;100000000,VALUE($F4151),1000000000),IFERROR(IF(VALUE(MID($F4151,2,20))&lt;100000000,VALUE(MID($F4151,2,20)),1000000000),1000000000))+ROW()/100000,"")</f>
        <v/>
      </c>
    </row>
    <row r="4152">
      <c r="A4152">
        <f>IF($F4152="","",IFERROR(IF(INDEX('Per Invoice'!$A$2:$A$2001,MATCH($F4152,'Per Invoice'!$B$2:$B$2001,0))=0,"",INDEX('Per Invoice'!$A$2:$A$2001,MATCH($F4152,'Per Invoice'!$B$2:$B$2001,0))),""))</f>
        <v/>
      </c>
      <c r="H4152" s="11" t="n"/>
      <c r="R4152" s="7">
        <f>IF($F4152="","",Q4152*Y4152/100)</f>
        <v/>
      </c>
      <c r="X4152" s="7" t="n"/>
      <c r="Y4152" s="7" t="n"/>
      <c r="Z4152" s="7">
        <f>IF($F4152="","",Y4152*AE4152/100)</f>
        <v/>
      </c>
      <c r="AA4152" s="7">
        <f>IF($F4152="","",Y4152-Z4152)</f>
        <v/>
      </c>
      <c r="AB4152" s="7">
        <f>IF($F4152="","",AA4152-R4152)</f>
        <v/>
      </c>
      <c r="AE4152">
        <f>IF($F4152="","",IF($AK4152=1,0,IF($AJ4152=1,Settings!$C$6,Settings!$C$7))*100)</f>
        <v/>
      </c>
      <c r="AG4152">
        <f>IF($F4152="","",$F4152&amp;"|"&amp;$D4152&amp;"")</f>
        <v/>
      </c>
      <c r="AH4152">
        <f>IF($F4152="","",IF(COUNTIF($AG$2:$AG4152,$AG4152)=1,1,0))</f>
        <v/>
      </c>
      <c r="AI4152">
        <f>IF($AH4152=1,SUMPRODUCT(--($AL$2:$AL$8001&lt;$AL4152))+1,"")</f>
        <v/>
      </c>
      <c r="AJ4152">
        <f>IF($F4152="","",IF(OR($U4152=TRUE(),$U4152="TRUE"),1,0))</f>
        <v/>
      </c>
      <c r="AK4152">
        <f>IF($F4152="","",IF($AD4152="Yes",1,0))</f>
        <v/>
      </c>
      <c r="AL4152">
        <f>IF($AH4152=1,IFERROR(IF(VALUE($F4152)&lt;100000000,VALUE($F4152),1000000000),IFERROR(IF(VALUE(MID($F4152,2,20))&lt;100000000,VALUE(MID($F4152,2,20)),1000000000),1000000000))+ROW()/100000,"")</f>
        <v/>
      </c>
    </row>
    <row r="4153">
      <c r="A4153">
        <f>IF($F4153="","",IFERROR(IF(INDEX('Per Invoice'!$A$2:$A$2001,MATCH($F4153,'Per Invoice'!$B$2:$B$2001,0))=0,"",INDEX('Per Invoice'!$A$2:$A$2001,MATCH($F4153,'Per Invoice'!$B$2:$B$2001,0))),""))</f>
        <v/>
      </c>
      <c r="H4153" s="11" t="n"/>
      <c r="R4153" s="7">
        <f>IF($F4153="","",Q4153*Y4153/100)</f>
        <v/>
      </c>
      <c r="X4153" s="7" t="n"/>
      <c r="Y4153" s="7" t="n"/>
      <c r="Z4153" s="7">
        <f>IF($F4153="","",Y4153*AE4153/100)</f>
        <v/>
      </c>
      <c r="AA4153" s="7">
        <f>IF($F4153="","",Y4153-Z4153)</f>
        <v/>
      </c>
      <c r="AB4153" s="7">
        <f>IF($F4153="","",AA4153-R4153)</f>
        <v/>
      </c>
      <c r="AE4153">
        <f>IF($F4153="","",IF($AK4153=1,0,IF($AJ4153=1,Settings!$C$6,Settings!$C$7))*100)</f>
        <v/>
      </c>
      <c r="AG4153">
        <f>IF($F4153="","",$F4153&amp;"|"&amp;$D4153&amp;"")</f>
        <v/>
      </c>
      <c r="AH4153">
        <f>IF($F4153="","",IF(COUNTIF($AG$2:$AG4153,$AG4153)=1,1,0))</f>
        <v/>
      </c>
      <c r="AI4153">
        <f>IF($AH4153=1,SUMPRODUCT(--($AL$2:$AL$8001&lt;$AL4153))+1,"")</f>
        <v/>
      </c>
      <c r="AJ4153">
        <f>IF($F4153="","",IF(OR($U4153=TRUE(),$U4153="TRUE"),1,0))</f>
        <v/>
      </c>
      <c r="AK4153">
        <f>IF($F4153="","",IF($AD4153="Yes",1,0))</f>
        <v/>
      </c>
      <c r="AL4153">
        <f>IF($AH4153=1,IFERROR(IF(VALUE($F4153)&lt;100000000,VALUE($F4153),1000000000),IFERROR(IF(VALUE(MID($F4153,2,20))&lt;100000000,VALUE(MID($F4153,2,20)),1000000000),1000000000))+ROW()/100000,"")</f>
        <v/>
      </c>
    </row>
    <row r="4154">
      <c r="A4154">
        <f>IF($F4154="","",IFERROR(IF(INDEX('Per Invoice'!$A$2:$A$2001,MATCH($F4154,'Per Invoice'!$B$2:$B$2001,0))=0,"",INDEX('Per Invoice'!$A$2:$A$2001,MATCH($F4154,'Per Invoice'!$B$2:$B$2001,0))),""))</f>
        <v/>
      </c>
      <c r="H4154" s="11" t="n"/>
      <c r="R4154" s="7">
        <f>IF($F4154="","",Q4154*Y4154/100)</f>
        <v/>
      </c>
      <c r="X4154" s="7" t="n"/>
      <c r="Y4154" s="7" t="n"/>
      <c r="Z4154" s="7">
        <f>IF($F4154="","",Y4154*AE4154/100)</f>
        <v/>
      </c>
      <c r="AA4154" s="7">
        <f>IF($F4154="","",Y4154-Z4154)</f>
        <v/>
      </c>
      <c r="AB4154" s="7">
        <f>IF($F4154="","",AA4154-R4154)</f>
        <v/>
      </c>
      <c r="AE4154">
        <f>IF($F4154="","",IF($AK4154=1,0,IF($AJ4154=1,Settings!$C$6,Settings!$C$7))*100)</f>
        <v/>
      </c>
      <c r="AG4154">
        <f>IF($F4154="","",$F4154&amp;"|"&amp;$D4154&amp;"")</f>
        <v/>
      </c>
      <c r="AH4154">
        <f>IF($F4154="","",IF(COUNTIF($AG$2:$AG4154,$AG4154)=1,1,0))</f>
        <v/>
      </c>
      <c r="AI4154">
        <f>IF($AH4154=1,SUMPRODUCT(--($AL$2:$AL$8001&lt;$AL4154))+1,"")</f>
        <v/>
      </c>
      <c r="AJ4154">
        <f>IF($F4154="","",IF(OR($U4154=TRUE(),$U4154="TRUE"),1,0))</f>
        <v/>
      </c>
      <c r="AK4154">
        <f>IF($F4154="","",IF($AD4154="Yes",1,0))</f>
        <v/>
      </c>
      <c r="AL4154">
        <f>IF($AH4154=1,IFERROR(IF(VALUE($F4154)&lt;100000000,VALUE($F4154),1000000000),IFERROR(IF(VALUE(MID($F4154,2,20))&lt;100000000,VALUE(MID($F4154,2,20)),1000000000),1000000000))+ROW()/100000,"")</f>
        <v/>
      </c>
    </row>
    <row r="4155">
      <c r="A4155">
        <f>IF($F4155="","",IFERROR(IF(INDEX('Per Invoice'!$A$2:$A$2001,MATCH($F4155,'Per Invoice'!$B$2:$B$2001,0))=0,"",INDEX('Per Invoice'!$A$2:$A$2001,MATCH($F4155,'Per Invoice'!$B$2:$B$2001,0))),""))</f>
        <v/>
      </c>
      <c r="H4155" s="11" t="n"/>
      <c r="R4155" s="7">
        <f>IF($F4155="","",Q4155*Y4155/100)</f>
        <v/>
      </c>
      <c r="X4155" s="7" t="n"/>
      <c r="Y4155" s="7" t="n"/>
      <c r="Z4155" s="7">
        <f>IF($F4155="","",Y4155*AE4155/100)</f>
        <v/>
      </c>
      <c r="AA4155" s="7">
        <f>IF($F4155="","",Y4155-Z4155)</f>
        <v/>
      </c>
      <c r="AB4155" s="7">
        <f>IF($F4155="","",AA4155-R4155)</f>
        <v/>
      </c>
      <c r="AE4155">
        <f>IF($F4155="","",IF($AK4155=1,0,IF($AJ4155=1,Settings!$C$6,Settings!$C$7))*100)</f>
        <v/>
      </c>
      <c r="AG4155">
        <f>IF($F4155="","",$F4155&amp;"|"&amp;$D4155&amp;"")</f>
        <v/>
      </c>
      <c r="AH4155">
        <f>IF($F4155="","",IF(COUNTIF($AG$2:$AG4155,$AG4155)=1,1,0))</f>
        <v/>
      </c>
      <c r="AI4155">
        <f>IF($AH4155=1,SUMPRODUCT(--($AL$2:$AL$8001&lt;$AL4155))+1,"")</f>
        <v/>
      </c>
      <c r="AJ4155">
        <f>IF($F4155="","",IF(OR($U4155=TRUE(),$U4155="TRUE"),1,0))</f>
        <v/>
      </c>
      <c r="AK4155">
        <f>IF($F4155="","",IF($AD4155="Yes",1,0))</f>
        <v/>
      </c>
      <c r="AL4155">
        <f>IF($AH4155=1,IFERROR(IF(VALUE($F4155)&lt;100000000,VALUE($F4155),1000000000),IFERROR(IF(VALUE(MID($F4155,2,20))&lt;100000000,VALUE(MID($F4155,2,20)),1000000000),1000000000))+ROW()/100000,"")</f>
        <v/>
      </c>
    </row>
    <row r="4156">
      <c r="A4156">
        <f>IF($F4156="","",IFERROR(IF(INDEX('Per Invoice'!$A$2:$A$2001,MATCH($F4156,'Per Invoice'!$B$2:$B$2001,0))=0,"",INDEX('Per Invoice'!$A$2:$A$2001,MATCH($F4156,'Per Invoice'!$B$2:$B$2001,0))),""))</f>
        <v/>
      </c>
      <c r="H4156" s="11" t="n"/>
      <c r="R4156" s="7">
        <f>IF($F4156="","",Q4156*Y4156/100)</f>
        <v/>
      </c>
      <c r="X4156" s="7" t="n"/>
      <c r="Y4156" s="7" t="n"/>
      <c r="Z4156" s="7">
        <f>IF($F4156="","",Y4156*AE4156/100)</f>
        <v/>
      </c>
      <c r="AA4156" s="7">
        <f>IF($F4156="","",Y4156-Z4156)</f>
        <v/>
      </c>
      <c r="AB4156" s="7">
        <f>IF($F4156="","",AA4156-R4156)</f>
        <v/>
      </c>
      <c r="AE4156">
        <f>IF($F4156="","",IF($AK4156=1,0,IF($AJ4156=1,Settings!$C$6,Settings!$C$7))*100)</f>
        <v/>
      </c>
      <c r="AG4156">
        <f>IF($F4156="","",$F4156&amp;"|"&amp;$D4156&amp;"")</f>
        <v/>
      </c>
      <c r="AH4156">
        <f>IF($F4156="","",IF(COUNTIF($AG$2:$AG4156,$AG4156)=1,1,0))</f>
        <v/>
      </c>
      <c r="AI4156">
        <f>IF($AH4156=1,SUMPRODUCT(--($AL$2:$AL$8001&lt;$AL4156))+1,"")</f>
        <v/>
      </c>
      <c r="AJ4156">
        <f>IF($F4156="","",IF(OR($U4156=TRUE(),$U4156="TRUE"),1,0))</f>
        <v/>
      </c>
      <c r="AK4156">
        <f>IF($F4156="","",IF($AD4156="Yes",1,0))</f>
        <v/>
      </c>
      <c r="AL4156">
        <f>IF($AH4156=1,IFERROR(IF(VALUE($F4156)&lt;100000000,VALUE($F4156),1000000000),IFERROR(IF(VALUE(MID($F4156,2,20))&lt;100000000,VALUE(MID($F4156,2,20)),1000000000),1000000000))+ROW()/100000,"")</f>
        <v/>
      </c>
    </row>
    <row r="4157">
      <c r="A4157">
        <f>IF($F4157="","",IFERROR(IF(INDEX('Per Invoice'!$A$2:$A$2001,MATCH($F4157,'Per Invoice'!$B$2:$B$2001,0))=0,"",INDEX('Per Invoice'!$A$2:$A$2001,MATCH($F4157,'Per Invoice'!$B$2:$B$2001,0))),""))</f>
        <v/>
      </c>
      <c r="H4157" s="11" t="n"/>
      <c r="R4157" s="7">
        <f>IF($F4157="","",Q4157*Y4157/100)</f>
        <v/>
      </c>
      <c r="X4157" s="7" t="n"/>
      <c r="Y4157" s="7" t="n"/>
      <c r="Z4157" s="7">
        <f>IF($F4157="","",Y4157*AE4157/100)</f>
        <v/>
      </c>
      <c r="AA4157" s="7">
        <f>IF($F4157="","",Y4157-Z4157)</f>
        <v/>
      </c>
      <c r="AB4157" s="7">
        <f>IF($F4157="","",AA4157-R4157)</f>
        <v/>
      </c>
      <c r="AE4157">
        <f>IF($F4157="","",IF($AK4157=1,0,IF($AJ4157=1,Settings!$C$6,Settings!$C$7))*100)</f>
        <v/>
      </c>
      <c r="AG4157">
        <f>IF($F4157="","",$F4157&amp;"|"&amp;$D4157&amp;"")</f>
        <v/>
      </c>
      <c r="AH4157">
        <f>IF($F4157="","",IF(COUNTIF($AG$2:$AG4157,$AG4157)=1,1,0))</f>
        <v/>
      </c>
      <c r="AI4157">
        <f>IF($AH4157=1,SUMPRODUCT(--($AL$2:$AL$8001&lt;$AL4157))+1,"")</f>
        <v/>
      </c>
      <c r="AJ4157">
        <f>IF($F4157="","",IF(OR($U4157=TRUE(),$U4157="TRUE"),1,0))</f>
        <v/>
      </c>
      <c r="AK4157">
        <f>IF($F4157="","",IF($AD4157="Yes",1,0))</f>
        <v/>
      </c>
      <c r="AL4157">
        <f>IF($AH4157=1,IFERROR(IF(VALUE($F4157)&lt;100000000,VALUE($F4157),1000000000),IFERROR(IF(VALUE(MID($F4157,2,20))&lt;100000000,VALUE(MID($F4157,2,20)),1000000000),1000000000))+ROW()/100000,"")</f>
        <v/>
      </c>
    </row>
    <row r="4158">
      <c r="A4158">
        <f>IF($F4158="","",IFERROR(IF(INDEX('Per Invoice'!$A$2:$A$2001,MATCH($F4158,'Per Invoice'!$B$2:$B$2001,0))=0,"",INDEX('Per Invoice'!$A$2:$A$2001,MATCH($F4158,'Per Invoice'!$B$2:$B$2001,0))),""))</f>
        <v/>
      </c>
      <c r="H4158" s="11" t="n"/>
      <c r="R4158" s="7">
        <f>IF($F4158="","",Q4158*Y4158/100)</f>
        <v/>
      </c>
      <c r="X4158" s="7" t="n"/>
      <c r="Y4158" s="7" t="n"/>
      <c r="Z4158" s="7">
        <f>IF($F4158="","",Y4158*AE4158/100)</f>
        <v/>
      </c>
      <c r="AA4158" s="7">
        <f>IF($F4158="","",Y4158-Z4158)</f>
        <v/>
      </c>
      <c r="AB4158" s="7">
        <f>IF($F4158="","",AA4158-R4158)</f>
        <v/>
      </c>
      <c r="AE4158">
        <f>IF($F4158="","",IF($AK4158=1,0,IF($AJ4158=1,Settings!$C$6,Settings!$C$7))*100)</f>
        <v/>
      </c>
      <c r="AG4158">
        <f>IF($F4158="","",$F4158&amp;"|"&amp;$D4158&amp;"")</f>
        <v/>
      </c>
      <c r="AH4158">
        <f>IF($F4158="","",IF(COUNTIF($AG$2:$AG4158,$AG4158)=1,1,0))</f>
        <v/>
      </c>
      <c r="AI4158">
        <f>IF($AH4158=1,SUMPRODUCT(--($AL$2:$AL$8001&lt;$AL4158))+1,"")</f>
        <v/>
      </c>
      <c r="AJ4158">
        <f>IF($F4158="","",IF(OR($U4158=TRUE(),$U4158="TRUE"),1,0))</f>
        <v/>
      </c>
      <c r="AK4158">
        <f>IF($F4158="","",IF($AD4158="Yes",1,0))</f>
        <v/>
      </c>
      <c r="AL4158">
        <f>IF($AH4158=1,IFERROR(IF(VALUE($F4158)&lt;100000000,VALUE($F4158),1000000000),IFERROR(IF(VALUE(MID($F4158,2,20))&lt;100000000,VALUE(MID($F4158,2,20)),1000000000),1000000000))+ROW()/100000,"")</f>
        <v/>
      </c>
    </row>
    <row r="4159">
      <c r="A4159">
        <f>IF($F4159="","",IFERROR(IF(INDEX('Per Invoice'!$A$2:$A$2001,MATCH($F4159,'Per Invoice'!$B$2:$B$2001,0))=0,"",INDEX('Per Invoice'!$A$2:$A$2001,MATCH($F4159,'Per Invoice'!$B$2:$B$2001,0))),""))</f>
        <v/>
      </c>
      <c r="H4159" s="11" t="n"/>
      <c r="R4159" s="7">
        <f>IF($F4159="","",Q4159*Y4159/100)</f>
        <v/>
      </c>
      <c r="X4159" s="7" t="n"/>
      <c r="Y4159" s="7" t="n"/>
      <c r="Z4159" s="7">
        <f>IF($F4159="","",Y4159*AE4159/100)</f>
        <v/>
      </c>
      <c r="AA4159" s="7">
        <f>IF($F4159="","",Y4159-Z4159)</f>
        <v/>
      </c>
      <c r="AB4159" s="7">
        <f>IF($F4159="","",AA4159-R4159)</f>
        <v/>
      </c>
      <c r="AE4159">
        <f>IF($F4159="","",IF($AK4159=1,0,IF($AJ4159=1,Settings!$C$6,Settings!$C$7))*100)</f>
        <v/>
      </c>
      <c r="AG4159">
        <f>IF($F4159="","",$F4159&amp;"|"&amp;$D4159&amp;"")</f>
        <v/>
      </c>
      <c r="AH4159">
        <f>IF($F4159="","",IF(COUNTIF($AG$2:$AG4159,$AG4159)=1,1,0))</f>
        <v/>
      </c>
      <c r="AI4159">
        <f>IF($AH4159=1,SUMPRODUCT(--($AL$2:$AL$8001&lt;$AL4159))+1,"")</f>
        <v/>
      </c>
      <c r="AJ4159">
        <f>IF($F4159="","",IF(OR($U4159=TRUE(),$U4159="TRUE"),1,0))</f>
        <v/>
      </c>
      <c r="AK4159">
        <f>IF($F4159="","",IF($AD4159="Yes",1,0))</f>
        <v/>
      </c>
      <c r="AL4159">
        <f>IF($AH4159=1,IFERROR(IF(VALUE($F4159)&lt;100000000,VALUE($F4159),1000000000),IFERROR(IF(VALUE(MID($F4159,2,20))&lt;100000000,VALUE(MID($F4159,2,20)),1000000000),1000000000))+ROW()/100000,"")</f>
        <v/>
      </c>
    </row>
    <row r="4160">
      <c r="A4160">
        <f>IF($F4160="","",IFERROR(IF(INDEX('Per Invoice'!$A$2:$A$2001,MATCH($F4160,'Per Invoice'!$B$2:$B$2001,0))=0,"",INDEX('Per Invoice'!$A$2:$A$2001,MATCH($F4160,'Per Invoice'!$B$2:$B$2001,0))),""))</f>
        <v/>
      </c>
      <c r="H4160" s="11" t="n"/>
      <c r="R4160" s="7">
        <f>IF($F4160="","",Q4160*Y4160/100)</f>
        <v/>
      </c>
      <c r="X4160" s="7" t="n"/>
      <c r="Y4160" s="7" t="n"/>
      <c r="Z4160" s="7">
        <f>IF($F4160="","",Y4160*AE4160/100)</f>
        <v/>
      </c>
      <c r="AA4160" s="7">
        <f>IF($F4160="","",Y4160-Z4160)</f>
        <v/>
      </c>
      <c r="AB4160" s="7">
        <f>IF($F4160="","",AA4160-R4160)</f>
        <v/>
      </c>
      <c r="AE4160">
        <f>IF($F4160="","",IF($AK4160=1,0,IF($AJ4160=1,Settings!$C$6,Settings!$C$7))*100)</f>
        <v/>
      </c>
      <c r="AG4160">
        <f>IF($F4160="","",$F4160&amp;"|"&amp;$D4160&amp;"")</f>
        <v/>
      </c>
      <c r="AH4160">
        <f>IF($F4160="","",IF(COUNTIF($AG$2:$AG4160,$AG4160)=1,1,0))</f>
        <v/>
      </c>
      <c r="AI4160">
        <f>IF($AH4160=1,SUMPRODUCT(--($AL$2:$AL$8001&lt;$AL4160))+1,"")</f>
        <v/>
      </c>
      <c r="AJ4160">
        <f>IF($F4160="","",IF(OR($U4160=TRUE(),$U4160="TRUE"),1,0))</f>
        <v/>
      </c>
      <c r="AK4160">
        <f>IF($F4160="","",IF($AD4160="Yes",1,0))</f>
        <v/>
      </c>
      <c r="AL4160">
        <f>IF($AH4160=1,IFERROR(IF(VALUE($F4160)&lt;100000000,VALUE($F4160),1000000000),IFERROR(IF(VALUE(MID($F4160,2,20))&lt;100000000,VALUE(MID($F4160,2,20)),1000000000),1000000000))+ROW()/100000,"")</f>
        <v/>
      </c>
    </row>
    <row r="4161">
      <c r="A4161">
        <f>IF($F4161="","",IFERROR(IF(INDEX('Per Invoice'!$A$2:$A$2001,MATCH($F4161,'Per Invoice'!$B$2:$B$2001,0))=0,"",INDEX('Per Invoice'!$A$2:$A$2001,MATCH($F4161,'Per Invoice'!$B$2:$B$2001,0))),""))</f>
        <v/>
      </c>
      <c r="H4161" s="11" t="n"/>
      <c r="R4161" s="7">
        <f>IF($F4161="","",Q4161*Y4161/100)</f>
        <v/>
      </c>
      <c r="X4161" s="7" t="n"/>
      <c r="Y4161" s="7" t="n"/>
      <c r="Z4161" s="7">
        <f>IF($F4161="","",Y4161*AE4161/100)</f>
        <v/>
      </c>
      <c r="AA4161" s="7">
        <f>IF($F4161="","",Y4161-Z4161)</f>
        <v/>
      </c>
      <c r="AB4161" s="7">
        <f>IF($F4161="","",AA4161-R4161)</f>
        <v/>
      </c>
      <c r="AE4161">
        <f>IF($F4161="","",IF($AK4161=1,0,IF($AJ4161=1,Settings!$C$6,Settings!$C$7))*100)</f>
        <v/>
      </c>
      <c r="AG4161">
        <f>IF($F4161="","",$F4161&amp;"|"&amp;$D4161&amp;"")</f>
        <v/>
      </c>
      <c r="AH4161">
        <f>IF($F4161="","",IF(COUNTIF($AG$2:$AG4161,$AG4161)=1,1,0))</f>
        <v/>
      </c>
      <c r="AI4161">
        <f>IF($AH4161=1,SUMPRODUCT(--($AL$2:$AL$8001&lt;$AL4161))+1,"")</f>
        <v/>
      </c>
      <c r="AJ4161">
        <f>IF($F4161="","",IF(OR($U4161=TRUE(),$U4161="TRUE"),1,0))</f>
        <v/>
      </c>
      <c r="AK4161">
        <f>IF($F4161="","",IF($AD4161="Yes",1,0))</f>
        <v/>
      </c>
      <c r="AL4161">
        <f>IF($AH4161=1,IFERROR(IF(VALUE($F4161)&lt;100000000,VALUE($F4161),1000000000),IFERROR(IF(VALUE(MID($F4161,2,20))&lt;100000000,VALUE(MID($F4161,2,20)),1000000000),1000000000))+ROW()/100000,"")</f>
        <v/>
      </c>
    </row>
    <row r="4162">
      <c r="A4162">
        <f>IF($F4162="","",IFERROR(IF(INDEX('Per Invoice'!$A$2:$A$2001,MATCH($F4162,'Per Invoice'!$B$2:$B$2001,0))=0,"",INDEX('Per Invoice'!$A$2:$A$2001,MATCH($F4162,'Per Invoice'!$B$2:$B$2001,0))),""))</f>
        <v/>
      </c>
      <c r="H4162" s="11" t="n"/>
      <c r="R4162" s="7">
        <f>IF($F4162="","",Q4162*Y4162/100)</f>
        <v/>
      </c>
      <c r="X4162" s="7" t="n"/>
      <c r="Y4162" s="7" t="n"/>
      <c r="Z4162" s="7">
        <f>IF($F4162="","",Y4162*AE4162/100)</f>
        <v/>
      </c>
      <c r="AA4162" s="7">
        <f>IF($F4162="","",Y4162-Z4162)</f>
        <v/>
      </c>
      <c r="AB4162" s="7">
        <f>IF($F4162="","",AA4162-R4162)</f>
        <v/>
      </c>
      <c r="AE4162">
        <f>IF($F4162="","",IF($AK4162=1,0,IF($AJ4162=1,Settings!$C$6,Settings!$C$7))*100)</f>
        <v/>
      </c>
      <c r="AG4162">
        <f>IF($F4162="","",$F4162&amp;"|"&amp;$D4162&amp;"")</f>
        <v/>
      </c>
      <c r="AH4162">
        <f>IF($F4162="","",IF(COUNTIF($AG$2:$AG4162,$AG4162)=1,1,0))</f>
        <v/>
      </c>
      <c r="AI4162">
        <f>IF($AH4162=1,SUMPRODUCT(--($AL$2:$AL$8001&lt;$AL4162))+1,"")</f>
        <v/>
      </c>
      <c r="AJ4162">
        <f>IF($F4162="","",IF(OR($U4162=TRUE(),$U4162="TRUE"),1,0))</f>
        <v/>
      </c>
      <c r="AK4162">
        <f>IF($F4162="","",IF($AD4162="Yes",1,0))</f>
        <v/>
      </c>
      <c r="AL4162">
        <f>IF($AH4162=1,IFERROR(IF(VALUE($F4162)&lt;100000000,VALUE($F4162),1000000000),IFERROR(IF(VALUE(MID($F4162,2,20))&lt;100000000,VALUE(MID($F4162,2,20)),1000000000),1000000000))+ROW()/100000,"")</f>
        <v/>
      </c>
    </row>
    <row r="4163">
      <c r="A4163">
        <f>IF($F4163="","",IFERROR(IF(INDEX('Per Invoice'!$A$2:$A$2001,MATCH($F4163,'Per Invoice'!$B$2:$B$2001,0))=0,"",INDEX('Per Invoice'!$A$2:$A$2001,MATCH($F4163,'Per Invoice'!$B$2:$B$2001,0))),""))</f>
        <v/>
      </c>
      <c r="H4163" s="11" t="n"/>
      <c r="R4163" s="7">
        <f>IF($F4163="","",Q4163*Y4163/100)</f>
        <v/>
      </c>
      <c r="X4163" s="7" t="n"/>
      <c r="Y4163" s="7" t="n"/>
      <c r="Z4163" s="7">
        <f>IF($F4163="","",Y4163*AE4163/100)</f>
        <v/>
      </c>
      <c r="AA4163" s="7">
        <f>IF($F4163="","",Y4163-Z4163)</f>
        <v/>
      </c>
      <c r="AB4163" s="7">
        <f>IF($F4163="","",AA4163-R4163)</f>
        <v/>
      </c>
      <c r="AE4163">
        <f>IF($F4163="","",IF($AK4163=1,0,IF($AJ4163=1,Settings!$C$6,Settings!$C$7))*100)</f>
        <v/>
      </c>
      <c r="AG4163">
        <f>IF($F4163="","",$F4163&amp;"|"&amp;$D4163&amp;"")</f>
        <v/>
      </c>
      <c r="AH4163">
        <f>IF($F4163="","",IF(COUNTIF($AG$2:$AG4163,$AG4163)=1,1,0))</f>
        <v/>
      </c>
      <c r="AI4163">
        <f>IF($AH4163=1,SUMPRODUCT(--($AL$2:$AL$8001&lt;$AL4163))+1,"")</f>
        <v/>
      </c>
      <c r="AJ4163">
        <f>IF($F4163="","",IF(OR($U4163=TRUE(),$U4163="TRUE"),1,0))</f>
        <v/>
      </c>
      <c r="AK4163">
        <f>IF($F4163="","",IF($AD4163="Yes",1,0))</f>
        <v/>
      </c>
      <c r="AL4163">
        <f>IF($AH4163=1,IFERROR(IF(VALUE($F4163)&lt;100000000,VALUE($F4163),1000000000),IFERROR(IF(VALUE(MID($F4163,2,20))&lt;100000000,VALUE(MID($F4163,2,20)),1000000000),1000000000))+ROW()/100000,"")</f>
        <v/>
      </c>
    </row>
    <row r="4164">
      <c r="A4164">
        <f>IF($F4164="","",IFERROR(IF(INDEX('Per Invoice'!$A$2:$A$2001,MATCH($F4164,'Per Invoice'!$B$2:$B$2001,0))=0,"",INDEX('Per Invoice'!$A$2:$A$2001,MATCH($F4164,'Per Invoice'!$B$2:$B$2001,0))),""))</f>
        <v/>
      </c>
      <c r="H4164" s="11" t="n"/>
      <c r="R4164" s="7">
        <f>IF($F4164="","",Q4164*Y4164/100)</f>
        <v/>
      </c>
      <c r="X4164" s="7" t="n"/>
      <c r="Y4164" s="7" t="n"/>
      <c r="Z4164" s="7">
        <f>IF($F4164="","",Y4164*AE4164/100)</f>
        <v/>
      </c>
      <c r="AA4164" s="7">
        <f>IF($F4164="","",Y4164-Z4164)</f>
        <v/>
      </c>
      <c r="AB4164" s="7">
        <f>IF($F4164="","",AA4164-R4164)</f>
        <v/>
      </c>
      <c r="AE4164">
        <f>IF($F4164="","",IF($AK4164=1,0,IF($AJ4164=1,Settings!$C$6,Settings!$C$7))*100)</f>
        <v/>
      </c>
      <c r="AG4164">
        <f>IF($F4164="","",$F4164&amp;"|"&amp;$D4164&amp;"")</f>
        <v/>
      </c>
      <c r="AH4164">
        <f>IF($F4164="","",IF(COUNTIF($AG$2:$AG4164,$AG4164)=1,1,0))</f>
        <v/>
      </c>
      <c r="AI4164">
        <f>IF($AH4164=1,SUMPRODUCT(--($AL$2:$AL$8001&lt;$AL4164))+1,"")</f>
        <v/>
      </c>
      <c r="AJ4164">
        <f>IF($F4164="","",IF(OR($U4164=TRUE(),$U4164="TRUE"),1,0))</f>
        <v/>
      </c>
      <c r="AK4164">
        <f>IF($F4164="","",IF($AD4164="Yes",1,0))</f>
        <v/>
      </c>
      <c r="AL4164">
        <f>IF($AH4164=1,IFERROR(IF(VALUE($F4164)&lt;100000000,VALUE($F4164),1000000000),IFERROR(IF(VALUE(MID($F4164,2,20))&lt;100000000,VALUE(MID($F4164,2,20)),1000000000),1000000000))+ROW()/100000,"")</f>
        <v/>
      </c>
    </row>
    <row r="4165">
      <c r="A4165">
        <f>IF($F4165="","",IFERROR(IF(INDEX('Per Invoice'!$A$2:$A$2001,MATCH($F4165,'Per Invoice'!$B$2:$B$2001,0))=0,"",INDEX('Per Invoice'!$A$2:$A$2001,MATCH($F4165,'Per Invoice'!$B$2:$B$2001,0))),""))</f>
        <v/>
      </c>
      <c r="H4165" s="11" t="n"/>
      <c r="R4165" s="7">
        <f>IF($F4165="","",Q4165*Y4165/100)</f>
        <v/>
      </c>
      <c r="X4165" s="7" t="n"/>
      <c r="Y4165" s="7" t="n"/>
      <c r="Z4165" s="7">
        <f>IF($F4165="","",Y4165*AE4165/100)</f>
        <v/>
      </c>
      <c r="AA4165" s="7">
        <f>IF($F4165="","",Y4165-Z4165)</f>
        <v/>
      </c>
      <c r="AB4165" s="7">
        <f>IF($F4165="","",AA4165-R4165)</f>
        <v/>
      </c>
      <c r="AE4165">
        <f>IF($F4165="","",IF($AK4165=1,0,IF($AJ4165=1,Settings!$C$6,Settings!$C$7))*100)</f>
        <v/>
      </c>
      <c r="AG4165">
        <f>IF($F4165="","",$F4165&amp;"|"&amp;$D4165&amp;"")</f>
        <v/>
      </c>
      <c r="AH4165">
        <f>IF($F4165="","",IF(COUNTIF($AG$2:$AG4165,$AG4165)=1,1,0))</f>
        <v/>
      </c>
      <c r="AI4165">
        <f>IF($AH4165=1,SUMPRODUCT(--($AL$2:$AL$8001&lt;$AL4165))+1,"")</f>
        <v/>
      </c>
      <c r="AJ4165">
        <f>IF($F4165="","",IF(OR($U4165=TRUE(),$U4165="TRUE"),1,0))</f>
        <v/>
      </c>
      <c r="AK4165">
        <f>IF($F4165="","",IF($AD4165="Yes",1,0))</f>
        <v/>
      </c>
      <c r="AL4165">
        <f>IF($AH4165=1,IFERROR(IF(VALUE($F4165)&lt;100000000,VALUE($F4165),1000000000),IFERROR(IF(VALUE(MID($F4165,2,20))&lt;100000000,VALUE(MID($F4165,2,20)),1000000000),1000000000))+ROW()/100000,"")</f>
        <v/>
      </c>
    </row>
    <row r="4166">
      <c r="A4166">
        <f>IF($F4166="","",IFERROR(IF(INDEX('Per Invoice'!$A$2:$A$2001,MATCH($F4166,'Per Invoice'!$B$2:$B$2001,0))=0,"",INDEX('Per Invoice'!$A$2:$A$2001,MATCH($F4166,'Per Invoice'!$B$2:$B$2001,0))),""))</f>
        <v/>
      </c>
      <c r="H4166" s="11" t="n"/>
      <c r="R4166" s="7">
        <f>IF($F4166="","",Q4166*Y4166/100)</f>
        <v/>
      </c>
      <c r="X4166" s="7" t="n"/>
      <c r="Y4166" s="7" t="n"/>
      <c r="Z4166" s="7">
        <f>IF($F4166="","",Y4166*AE4166/100)</f>
        <v/>
      </c>
      <c r="AA4166" s="7">
        <f>IF($F4166="","",Y4166-Z4166)</f>
        <v/>
      </c>
      <c r="AB4166" s="7">
        <f>IF($F4166="","",AA4166-R4166)</f>
        <v/>
      </c>
      <c r="AE4166">
        <f>IF($F4166="","",IF($AK4166=1,0,IF($AJ4166=1,Settings!$C$6,Settings!$C$7))*100)</f>
        <v/>
      </c>
      <c r="AG4166">
        <f>IF($F4166="","",$F4166&amp;"|"&amp;$D4166&amp;"")</f>
        <v/>
      </c>
      <c r="AH4166">
        <f>IF($F4166="","",IF(COUNTIF($AG$2:$AG4166,$AG4166)=1,1,0))</f>
        <v/>
      </c>
      <c r="AI4166">
        <f>IF($AH4166=1,SUMPRODUCT(--($AL$2:$AL$8001&lt;$AL4166))+1,"")</f>
        <v/>
      </c>
      <c r="AJ4166">
        <f>IF($F4166="","",IF(OR($U4166=TRUE(),$U4166="TRUE"),1,0))</f>
        <v/>
      </c>
      <c r="AK4166">
        <f>IF($F4166="","",IF($AD4166="Yes",1,0))</f>
        <v/>
      </c>
      <c r="AL4166">
        <f>IF($AH4166=1,IFERROR(IF(VALUE($F4166)&lt;100000000,VALUE($F4166),1000000000),IFERROR(IF(VALUE(MID($F4166,2,20))&lt;100000000,VALUE(MID($F4166,2,20)),1000000000),1000000000))+ROW()/100000,"")</f>
        <v/>
      </c>
    </row>
    <row r="4167">
      <c r="A4167">
        <f>IF($F4167="","",IFERROR(IF(INDEX('Per Invoice'!$A$2:$A$2001,MATCH($F4167,'Per Invoice'!$B$2:$B$2001,0))=0,"",INDEX('Per Invoice'!$A$2:$A$2001,MATCH($F4167,'Per Invoice'!$B$2:$B$2001,0))),""))</f>
        <v/>
      </c>
      <c r="H4167" s="11" t="n"/>
      <c r="R4167" s="7">
        <f>IF($F4167="","",Q4167*Y4167/100)</f>
        <v/>
      </c>
      <c r="X4167" s="7" t="n"/>
      <c r="Y4167" s="7" t="n"/>
      <c r="Z4167" s="7">
        <f>IF($F4167="","",Y4167*AE4167/100)</f>
        <v/>
      </c>
      <c r="AA4167" s="7">
        <f>IF($F4167="","",Y4167-Z4167)</f>
        <v/>
      </c>
      <c r="AB4167" s="7">
        <f>IF($F4167="","",AA4167-R4167)</f>
        <v/>
      </c>
      <c r="AE4167">
        <f>IF($F4167="","",IF($AK4167=1,0,IF($AJ4167=1,Settings!$C$6,Settings!$C$7))*100)</f>
        <v/>
      </c>
      <c r="AG4167">
        <f>IF($F4167="","",$F4167&amp;"|"&amp;$D4167&amp;"")</f>
        <v/>
      </c>
      <c r="AH4167">
        <f>IF($F4167="","",IF(COUNTIF($AG$2:$AG4167,$AG4167)=1,1,0))</f>
        <v/>
      </c>
      <c r="AI4167">
        <f>IF($AH4167=1,SUMPRODUCT(--($AL$2:$AL$8001&lt;$AL4167))+1,"")</f>
        <v/>
      </c>
      <c r="AJ4167">
        <f>IF($F4167="","",IF(OR($U4167=TRUE(),$U4167="TRUE"),1,0))</f>
        <v/>
      </c>
      <c r="AK4167">
        <f>IF($F4167="","",IF($AD4167="Yes",1,0))</f>
        <v/>
      </c>
      <c r="AL4167">
        <f>IF($AH4167=1,IFERROR(IF(VALUE($F4167)&lt;100000000,VALUE($F4167),1000000000),IFERROR(IF(VALUE(MID($F4167,2,20))&lt;100000000,VALUE(MID($F4167,2,20)),1000000000),1000000000))+ROW()/100000,"")</f>
        <v/>
      </c>
    </row>
    <row r="4168">
      <c r="A4168">
        <f>IF($F4168="","",IFERROR(IF(INDEX('Per Invoice'!$A$2:$A$2001,MATCH($F4168,'Per Invoice'!$B$2:$B$2001,0))=0,"",INDEX('Per Invoice'!$A$2:$A$2001,MATCH($F4168,'Per Invoice'!$B$2:$B$2001,0))),""))</f>
        <v/>
      </c>
      <c r="H4168" s="11" t="n"/>
      <c r="R4168" s="7">
        <f>IF($F4168="","",Q4168*Y4168/100)</f>
        <v/>
      </c>
      <c r="X4168" s="7" t="n"/>
      <c r="Y4168" s="7" t="n"/>
      <c r="Z4168" s="7">
        <f>IF($F4168="","",Y4168*AE4168/100)</f>
        <v/>
      </c>
      <c r="AA4168" s="7">
        <f>IF($F4168="","",Y4168-Z4168)</f>
        <v/>
      </c>
      <c r="AB4168" s="7">
        <f>IF($F4168="","",AA4168-R4168)</f>
        <v/>
      </c>
      <c r="AE4168">
        <f>IF($F4168="","",IF($AK4168=1,0,IF($AJ4168=1,Settings!$C$6,Settings!$C$7))*100)</f>
        <v/>
      </c>
      <c r="AG4168">
        <f>IF($F4168="","",$F4168&amp;"|"&amp;$D4168&amp;"")</f>
        <v/>
      </c>
      <c r="AH4168">
        <f>IF($F4168="","",IF(COUNTIF($AG$2:$AG4168,$AG4168)=1,1,0))</f>
        <v/>
      </c>
      <c r="AI4168">
        <f>IF($AH4168=1,SUMPRODUCT(--($AL$2:$AL$8001&lt;$AL4168))+1,"")</f>
        <v/>
      </c>
      <c r="AJ4168">
        <f>IF($F4168="","",IF(OR($U4168=TRUE(),$U4168="TRUE"),1,0))</f>
        <v/>
      </c>
      <c r="AK4168">
        <f>IF($F4168="","",IF($AD4168="Yes",1,0))</f>
        <v/>
      </c>
      <c r="AL4168">
        <f>IF($AH4168=1,IFERROR(IF(VALUE($F4168)&lt;100000000,VALUE($F4168),1000000000),IFERROR(IF(VALUE(MID($F4168,2,20))&lt;100000000,VALUE(MID($F4168,2,20)),1000000000),1000000000))+ROW()/100000,"")</f>
        <v/>
      </c>
    </row>
    <row r="4169">
      <c r="A4169">
        <f>IF($F4169="","",IFERROR(IF(INDEX('Per Invoice'!$A$2:$A$2001,MATCH($F4169,'Per Invoice'!$B$2:$B$2001,0))=0,"",INDEX('Per Invoice'!$A$2:$A$2001,MATCH($F4169,'Per Invoice'!$B$2:$B$2001,0))),""))</f>
        <v/>
      </c>
      <c r="H4169" s="11" t="n"/>
      <c r="R4169" s="7">
        <f>IF($F4169="","",Q4169*Y4169/100)</f>
        <v/>
      </c>
      <c r="X4169" s="7" t="n"/>
      <c r="Y4169" s="7" t="n"/>
      <c r="Z4169" s="7">
        <f>IF($F4169="","",Y4169*AE4169/100)</f>
        <v/>
      </c>
      <c r="AA4169" s="7">
        <f>IF($F4169="","",Y4169-Z4169)</f>
        <v/>
      </c>
      <c r="AB4169" s="7">
        <f>IF($F4169="","",AA4169-R4169)</f>
        <v/>
      </c>
      <c r="AE4169">
        <f>IF($F4169="","",IF($AK4169=1,0,IF($AJ4169=1,Settings!$C$6,Settings!$C$7))*100)</f>
        <v/>
      </c>
      <c r="AG4169">
        <f>IF($F4169="","",$F4169&amp;"|"&amp;$D4169&amp;"")</f>
        <v/>
      </c>
      <c r="AH4169">
        <f>IF($F4169="","",IF(COUNTIF($AG$2:$AG4169,$AG4169)=1,1,0))</f>
        <v/>
      </c>
      <c r="AI4169">
        <f>IF($AH4169=1,SUMPRODUCT(--($AL$2:$AL$8001&lt;$AL4169))+1,"")</f>
        <v/>
      </c>
      <c r="AJ4169">
        <f>IF($F4169="","",IF(OR($U4169=TRUE(),$U4169="TRUE"),1,0))</f>
        <v/>
      </c>
      <c r="AK4169">
        <f>IF($F4169="","",IF($AD4169="Yes",1,0))</f>
        <v/>
      </c>
      <c r="AL4169">
        <f>IF($AH4169=1,IFERROR(IF(VALUE($F4169)&lt;100000000,VALUE($F4169),1000000000),IFERROR(IF(VALUE(MID($F4169,2,20))&lt;100000000,VALUE(MID($F4169,2,20)),1000000000),1000000000))+ROW()/100000,"")</f>
        <v/>
      </c>
    </row>
    <row r="4170">
      <c r="A4170">
        <f>IF($F4170="","",IFERROR(IF(INDEX('Per Invoice'!$A$2:$A$2001,MATCH($F4170,'Per Invoice'!$B$2:$B$2001,0))=0,"",INDEX('Per Invoice'!$A$2:$A$2001,MATCH($F4170,'Per Invoice'!$B$2:$B$2001,0))),""))</f>
        <v/>
      </c>
      <c r="H4170" s="11" t="n"/>
      <c r="R4170" s="7">
        <f>IF($F4170="","",Q4170*Y4170/100)</f>
        <v/>
      </c>
      <c r="X4170" s="7" t="n"/>
      <c r="Y4170" s="7" t="n"/>
      <c r="Z4170" s="7">
        <f>IF($F4170="","",Y4170*AE4170/100)</f>
        <v/>
      </c>
      <c r="AA4170" s="7">
        <f>IF($F4170="","",Y4170-Z4170)</f>
        <v/>
      </c>
      <c r="AB4170" s="7">
        <f>IF($F4170="","",AA4170-R4170)</f>
        <v/>
      </c>
      <c r="AE4170">
        <f>IF($F4170="","",IF($AK4170=1,0,IF($AJ4170=1,Settings!$C$6,Settings!$C$7))*100)</f>
        <v/>
      </c>
      <c r="AG4170">
        <f>IF($F4170="","",$F4170&amp;"|"&amp;$D4170&amp;"")</f>
        <v/>
      </c>
      <c r="AH4170">
        <f>IF($F4170="","",IF(COUNTIF($AG$2:$AG4170,$AG4170)=1,1,0))</f>
        <v/>
      </c>
      <c r="AI4170">
        <f>IF($AH4170=1,SUMPRODUCT(--($AL$2:$AL$8001&lt;$AL4170))+1,"")</f>
        <v/>
      </c>
      <c r="AJ4170">
        <f>IF($F4170="","",IF(OR($U4170=TRUE(),$U4170="TRUE"),1,0))</f>
        <v/>
      </c>
      <c r="AK4170">
        <f>IF($F4170="","",IF($AD4170="Yes",1,0))</f>
        <v/>
      </c>
      <c r="AL4170">
        <f>IF($AH4170=1,IFERROR(IF(VALUE($F4170)&lt;100000000,VALUE($F4170),1000000000),IFERROR(IF(VALUE(MID($F4170,2,20))&lt;100000000,VALUE(MID($F4170,2,20)),1000000000),1000000000))+ROW()/100000,"")</f>
        <v/>
      </c>
    </row>
    <row r="4171">
      <c r="A4171">
        <f>IF($F4171="","",IFERROR(IF(INDEX('Per Invoice'!$A$2:$A$2001,MATCH($F4171,'Per Invoice'!$B$2:$B$2001,0))=0,"",INDEX('Per Invoice'!$A$2:$A$2001,MATCH($F4171,'Per Invoice'!$B$2:$B$2001,0))),""))</f>
        <v/>
      </c>
      <c r="H4171" s="11" t="n"/>
      <c r="R4171" s="7">
        <f>IF($F4171="","",Q4171*Y4171/100)</f>
        <v/>
      </c>
      <c r="X4171" s="7" t="n"/>
      <c r="Y4171" s="7" t="n"/>
      <c r="Z4171" s="7">
        <f>IF($F4171="","",Y4171*AE4171/100)</f>
        <v/>
      </c>
      <c r="AA4171" s="7">
        <f>IF($F4171="","",Y4171-Z4171)</f>
        <v/>
      </c>
      <c r="AB4171" s="7">
        <f>IF($F4171="","",AA4171-R4171)</f>
        <v/>
      </c>
      <c r="AE4171">
        <f>IF($F4171="","",IF($AK4171=1,0,IF($AJ4171=1,Settings!$C$6,Settings!$C$7))*100)</f>
        <v/>
      </c>
      <c r="AG4171">
        <f>IF($F4171="","",$F4171&amp;"|"&amp;$D4171&amp;"")</f>
        <v/>
      </c>
      <c r="AH4171">
        <f>IF($F4171="","",IF(COUNTIF($AG$2:$AG4171,$AG4171)=1,1,0))</f>
        <v/>
      </c>
      <c r="AI4171">
        <f>IF($AH4171=1,SUMPRODUCT(--($AL$2:$AL$8001&lt;$AL4171))+1,"")</f>
        <v/>
      </c>
      <c r="AJ4171">
        <f>IF($F4171="","",IF(OR($U4171=TRUE(),$U4171="TRUE"),1,0))</f>
        <v/>
      </c>
      <c r="AK4171">
        <f>IF($F4171="","",IF($AD4171="Yes",1,0))</f>
        <v/>
      </c>
      <c r="AL4171">
        <f>IF($AH4171=1,IFERROR(IF(VALUE($F4171)&lt;100000000,VALUE($F4171),1000000000),IFERROR(IF(VALUE(MID($F4171,2,20))&lt;100000000,VALUE(MID($F4171,2,20)),1000000000),1000000000))+ROW()/100000,"")</f>
        <v/>
      </c>
    </row>
    <row r="4172">
      <c r="A4172">
        <f>IF($F4172="","",IFERROR(IF(INDEX('Per Invoice'!$A$2:$A$2001,MATCH($F4172,'Per Invoice'!$B$2:$B$2001,0))=0,"",INDEX('Per Invoice'!$A$2:$A$2001,MATCH($F4172,'Per Invoice'!$B$2:$B$2001,0))),""))</f>
        <v/>
      </c>
      <c r="H4172" s="11" t="n"/>
      <c r="R4172" s="7">
        <f>IF($F4172="","",Q4172*Y4172/100)</f>
        <v/>
      </c>
      <c r="X4172" s="7" t="n"/>
      <c r="Y4172" s="7" t="n"/>
      <c r="Z4172" s="7">
        <f>IF($F4172="","",Y4172*AE4172/100)</f>
        <v/>
      </c>
      <c r="AA4172" s="7">
        <f>IF($F4172="","",Y4172-Z4172)</f>
        <v/>
      </c>
      <c r="AB4172" s="7">
        <f>IF($F4172="","",AA4172-R4172)</f>
        <v/>
      </c>
      <c r="AE4172">
        <f>IF($F4172="","",IF($AK4172=1,0,IF($AJ4172=1,Settings!$C$6,Settings!$C$7))*100)</f>
        <v/>
      </c>
      <c r="AG4172">
        <f>IF($F4172="","",$F4172&amp;"|"&amp;$D4172&amp;"")</f>
        <v/>
      </c>
      <c r="AH4172">
        <f>IF($F4172="","",IF(COUNTIF($AG$2:$AG4172,$AG4172)=1,1,0))</f>
        <v/>
      </c>
      <c r="AI4172">
        <f>IF($AH4172=1,SUMPRODUCT(--($AL$2:$AL$8001&lt;$AL4172))+1,"")</f>
        <v/>
      </c>
      <c r="AJ4172">
        <f>IF($F4172="","",IF(OR($U4172=TRUE(),$U4172="TRUE"),1,0))</f>
        <v/>
      </c>
      <c r="AK4172">
        <f>IF($F4172="","",IF($AD4172="Yes",1,0))</f>
        <v/>
      </c>
      <c r="AL4172">
        <f>IF($AH4172=1,IFERROR(IF(VALUE($F4172)&lt;100000000,VALUE($F4172),1000000000),IFERROR(IF(VALUE(MID($F4172,2,20))&lt;100000000,VALUE(MID($F4172,2,20)),1000000000),1000000000))+ROW()/100000,"")</f>
        <v/>
      </c>
    </row>
    <row r="4173">
      <c r="A4173">
        <f>IF($F4173="","",IFERROR(IF(INDEX('Per Invoice'!$A$2:$A$2001,MATCH($F4173,'Per Invoice'!$B$2:$B$2001,0))=0,"",INDEX('Per Invoice'!$A$2:$A$2001,MATCH($F4173,'Per Invoice'!$B$2:$B$2001,0))),""))</f>
        <v/>
      </c>
      <c r="H4173" s="11" t="n"/>
      <c r="R4173" s="7">
        <f>IF($F4173="","",Q4173*Y4173/100)</f>
        <v/>
      </c>
      <c r="X4173" s="7" t="n"/>
      <c r="Y4173" s="7" t="n"/>
      <c r="Z4173" s="7">
        <f>IF($F4173="","",Y4173*AE4173/100)</f>
        <v/>
      </c>
      <c r="AA4173" s="7">
        <f>IF($F4173="","",Y4173-Z4173)</f>
        <v/>
      </c>
      <c r="AB4173" s="7">
        <f>IF($F4173="","",AA4173-R4173)</f>
        <v/>
      </c>
      <c r="AE4173">
        <f>IF($F4173="","",IF($AK4173=1,0,IF($AJ4173=1,Settings!$C$6,Settings!$C$7))*100)</f>
        <v/>
      </c>
      <c r="AG4173">
        <f>IF($F4173="","",$F4173&amp;"|"&amp;$D4173&amp;"")</f>
        <v/>
      </c>
      <c r="AH4173">
        <f>IF($F4173="","",IF(COUNTIF($AG$2:$AG4173,$AG4173)=1,1,0))</f>
        <v/>
      </c>
      <c r="AI4173">
        <f>IF($AH4173=1,SUMPRODUCT(--($AL$2:$AL$8001&lt;$AL4173))+1,"")</f>
        <v/>
      </c>
      <c r="AJ4173">
        <f>IF($F4173="","",IF(OR($U4173=TRUE(),$U4173="TRUE"),1,0))</f>
        <v/>
      </c>
      <c r="AK4173">
        <f>IF($F4173="","",IF($AD4173="Yes",1,0))</f>
        <v/>
      </c>
      <c r="AL4173">
        <f>IF($AH4173=1,IFERROR(IF(VALUE($F4173)&lt;100000000,VALUE($F4173),1000000000),IFERROR(IF(VALUE(MID($F4173,2,20))&lt;100000000,VALUE(MID($F4173,2,20)),1000000000),1000000000))+ROW()/100000,"")</f>
        <v/>
      </c>
    </row>
    <row r="4174">
      <c r="A4174">
        <f>IF($F4174="","",IFERROR(IF(INDEX('Per Invoice'!$A$2:$A$2001,MATCH($F4174,'Per Invoice'!$B$2:$B$2001,0))=0,"",INDEX('Per Invoice'!$A$2:$A$2001,MATCH($F4174,'Per Invoice'!$B$2:$B$2001,0))),""))</f>
        <v/>
      </c>
      <c r="H4174" s="11" t="n"/>
      <c r="R4174" s="7">
        <f>IF($F4174="","",Q4174*Y4174/100)</f>
        <v/>
      </c>
      <c r="X4174" s="7" t="n"/>
      <c r="Y4174" s="7" t="n"/>
      <c r="Z4174" s="7">
        <f>IF($F4174="","",Y4174*AE4174/100)</f>
        <v/>
      </c>
      <c r="AA4174" s="7">
        <f>IF($F4174="","",Y4174-Z4174)</f>
        <v/>
      </c>
      <c r="AB4174" s="7">
        <f>IF($F4174="","",AA4174-R4174)</f>
        <v/>
      </c>
      <c r="AE4174">
        <f>IF($F4174="","",IF($AK4174=1,0,IF($AJ4174=1,Settings!$C$6,Settings!$C$7))*100)</f>
        <v/>
      </c>
      <c r="AG4174">
        <f>IF($F4174="","",$F4174&amp;"|"&amp;$D4174&amp;"")</f>
        <v/>
      </c>
      <c r="AH4174">
        <f>IF($F4174="","",IF(COUNTIF($AG$2:$AG4174,$AG4174)=1,1,0))</f>
        <v/>
      </c>
      <c r="AI4174">
        <f>IF($AH4174=1,SUMPRODUCT(--($AL$2:$AL$8001&lt;$AL4174))+1,"")</f>
        <v/>
      </c>
      <c r="AJ4174">
        <f>IF($F4174="","",IF(OR($U4174=TRUE(),$U4174="TRUE"),1,0))</f>
        <v/>
      </c>
      <c r="AK4174">
        <f>IF($F4174="","",IF($AD4174="Yes",1,0))</f>
        <v/>
      </c>
      <c r="AL4174">
        <f>IF($AH4174=1,IFERROR(IF(VALUE($F4174)&lt;100000000,VALUE($F4174),1000000000),IFERROR(IF(VALUE(MID($F4174,2,20))&lt;100000000,VALUE(MID($F4174,2,20)),1000000000),1000000000))+ROW()/100000,"")</f>
        <v/>
      </c>
    </row>
    <row r="4175">
      <c r="A4175">
        <f>IF($F4175="","",IFERROR(IF(INDEX('Per Invoice'!$A$2:$A$2001,MATCH($F4175,'Per Invoice'!$B$2:$B$2001,0))=0,"",INDEX('Per Invoice'!$A$2:$A$2001,MATCH($F4175,'Per Invoice'!$B$2:$B$2001,0))),""))</f>
        <v/>
      </c>
      <c r="H4175" s="11" t="n"/>
      <c r="R4175" s="7">
        <f>IF($F4175="","",Q4175*Y4175/100)</f>
        <v/>
      </c>
      <c r="X4175" s="7" t="n"/>
      <c r="Y4175" s="7" t="n"/>
      <c r="Z4175" s="7">
        <f>IF($F4175="","",Y4175*AE4175/100)</f>
        <v/>
      </c>
      <c r="AA4175" s="7">
        <f>IF($F4175="","",Y4175-Z4175)</f>
        <v/>
      </c>
      <c r="AB4175" s="7">
        <f>IF($F4175="","",AA4175-R4175)</f>
        <v/>
      </c>
      <c r="AE4175">
        <f>IF($F4175="","",IF($AK4175=1,0,IF($AJ4175=1,Settings!$C$6,Settings!$C$7))*100)</f>
        <v/>
      </c>
      <c r="AG4175">
        <f>IF($F4175="","",$F4175&amp;"|"&amp;$D4175&amp;"")</f>
        <v/>
      </c>
      <c r="AH4175">
        <f>IF($F4175="","",IF(COUNTIF($AG$2:$AG4175,$AG4175)=1,1,0))</f>
        <v/>
      </c>
      <c r="AI4175">
        <f>IF($AH4175=1,SUMPRODUCT(--($AL$2:$AL$8001&lt;$AL4175))+1,"")</f>
        <v/>
      </c>
      <c r="AJ4175">
        <f>IF($F4175="","",IF(OR($U4175=TRUE(),$U4175="TRUE"),1,0))</f>
        <v/>
      </c>
      <c r="AK4175">
        <f>IF($F4175="","",IF($AD4175="Yes",1,0))</f>
        <v/>
      </c>
      <c r="AL4175">
        <f>IF($AH4175=1,IFERROR(IF(VALUE($F4175)&lt;100000000,VALUE($F4175),1000000000),IFERROR(IF(VALUE(MID($F4175,2,20))&lt;100000000,VALUE(MID($F4175,2,20)),1000000000),1000000000))+ROW()/100000,"")</f>
        <v/>
      </c>
    </row>
    <row r="4176">
      <c r="A4176">
        <f>IF($F4176="","",IFERROR(IF(INDEX('Per Invoice'!$A$2:$A$2001,MATCH($F4176,'Per Invoice'!$B$2:$B$2001,0))=0,"",INDEX('Per Invoice'!$A$2:$A$2001,MATCH($F4176,'Per Invoice'!$B$2:$B$2001,0))),""))</f>
        <v/>
      </c>
      <c r="H4176" s="11" t="n"/>
      <c r="R4176" s="7">
        <f>IF($F4176="","",Q4176*Y4176/100)</f>
        <v/>
      </c>
      <c r="X4176" s="7" t="n"/>
      <c r="Y4176" s="7" t="n"/>
      <c r="Z4176" s="7">
        <f>IF($F4176="","",Y4176*AE4176/100)</f>
        <v/>
      </c>
      <c r="AA4176" s="7">
        <f>IF($F4176="","",Y4176-Z4176)</f>
        <v/>
      </c>
      <c r="AB4176" s="7">
        <f>IF($F4176="","",AA4176-R4176)</f>
        <v/>
      </c>
      <c r="AE4176">
        <f>IF($F4176="","",IF($AK4176=1,0,IF($AJ4176=1,Settings!$C$6,Settings!$C$7))*100)</f>
        <v/>
      </c>
      <c r="AG4176">
        <f>IF($F4176="","",$F4176&amp;"|"&amp;$D4176&amp;"")</f>
        <v/>
      </c>
      <c r="AH4176">
        <f>IF($F4176="","",IF(COUNTIF($AG$2:$AG4176,$AG4176)=1,1,0))</f>
        <v/>
      </c>
      <c r="AI4176">
        <f>IF($AH4176=1,SUMPRODUCT(--($AL$2:$AL$8001&lt;$AL4176))+1,"")</f>
        <v/>
      </c>
      <c r="AJ4176">
        <f>IF($F4176="","",IF(OR($U4176=TRUE(),$U4176="TRUE"),1,0))</f>
        <v/>
      </c>
      <c r="AK4176">
        <f>IF($F4176="","",IF($AD4176="Yes",1,0))</f>
        <v/>
      </c>
      <c r="AL4176">
        <f>IF($AH4176=1,IFERROR(IF(VALUE($F4176)&lt;100000000,VALUE($F4176),1000000000),IFERROR(IF(VALUE(MID($F4176,2,20))&lt;100000000,VALUE(MID($F4176,2,20)),1000000000),1000000000))+ROW()/100000,"")</f>
        <v/>
      </c>
    </row>
    <row r="4177">
      <c r="A4177">
        <f>IF($F4177="","",IFERROR(IF(INDEX('Per Invoice'!$A$2:$A$2001,MATCH($F4177,'Per Invoice'!$B$2:$B$2001,0))=0,"",INDEX('Per Invoice'!$A$2:$A$2001,MATCH($F4177,'Per Invoice'!$B$2:$B$2001,0))),""))</f>
        <v/>
      </c>
      <c r="H4177" s="11" t="n"/>
      <c r="R4177" s="7">
        <f>IF($F4177="","",Q4177*Y4177/100)</f>
        <v/>
      </c>
      <c r="X4177" s="7" t="n"/>
      <c r="Y4177" s="7" t="n"/>
      <c r="Z4177" s="7">
        <f>IF($F4177="","",Y4177*AE4177/100)</f>
        <v/>
      </c>
      <c r="AA4177" s="7">
        <f>IF($F4177="","",Y4177-Z4177)</f>
        <v/>
      </c>
      <c r="AB4177" s="7">
        <f>IF($F4177="","",AA4177-R4177)</f>
        <v/>
      </c>
      <c r="AE4177">
        <f>IF($F4177="","",IF($AK4177=1,0,IF($AJ4177=1,Settings!$C$6,Settings!$C$7))*100)</f>
        <v/>
      </c>
      <c r="AG4177">
        <f>IF($F4177="","",$F4177&amp;"|"&amp;$D4177&amp;"")</f>
        <v/>
      </c>
      <c r="AH4177">
        <f>IF($F4177="","",IF(COUNTIF($AG$2:$AG4177,$AG4177)=1,1,0))</f>
        <v/>
      </c>
      <c r="AI4177">
        <f>IF($AH4177=1,SUMPRODUCT(--($AL$2:$AL$8001&lt;$AL4177))+1,"")</f>
        <v/>
      </c>
      <c r="AJ4177">
        <f>IF($F4177="","",IF(OR($U4177=TRUE(),$U4177="TRUE"),1,0))</f>
        <v/>
      </c>
      <c r="AK4177">
        <f>IF($F4177="","",IF($AD4177="Yes",1,0))</f>
        <v/>
      </c>
      <c r="AL4177">
        <f>IF($AH4177=1,IFERROR(IF(VALUE($F4177)&lt;100000000,VALUE($F4177),1000000000),IFERROR(IF(VALUE(MID($F4177,2,20))&lt;100000000,VALUE(MID($F4177,2,20)),1000000000),1000000000))+ROW()/100000,"")</f>
        <v/>
      </c>
    </row>
    <row r="4178">
      <c r="A4178">
        <f>IF($F4178="","",IFERROR(IF(INDEX('Per Invoice'!$A$2:$A$2001,MATCH($F4178,'Per Invoice'!$B$2:$B$2001,0))=0,"",INDEX('Per Invoice'!$A$2:$A$2001,MATCH($F4178,'Per Invoice'!$B$2:$B$2001,0))),""))</f>
        <v/>
      </c>
      <c r="H4178" s="11" t="n"/>
      <c r="R4178" s="7">
        <f>IF($F4178="","",Q4178*Y4178/100)</f>
        <v/>
      </c>
      <c r="X4178" s="7" t="n"/>
      <c r="Y4178" s="7" t="n"/>
      <c r="Z4178" s="7">
        <f>IF($F4178="","",Y4178*AE4178/100)</f>
        <v/>
      </c>
      <c r="AA4178" s="7">
        <f>IF($F4178="","",Y4178-Z4178)</f>
        <v/>
      </c>
      <c r="AB4178" s="7">
        <f>IF($F4178="","",AA4178-R4178)</f>
        <v/>
      </c>
      <c r="AE4178">
        <f>IF($F4178="","",IF($AK4178=1,0,IF($AJ4178=1,Settings!$C$6,Settings!$C$7))*100)</f>
        <v/>
      </c>
      <c r="AG4178">
        <f>IF($F4178="","",$F4178&amp;"|"&amp;$D4178&amp;"")</f>
        <v/>
      </c>
      <c r="AH4178">
        <f>IF($F4178="","",IF(COUNTIF($AG$2:$AG4178,$AG4178)=1,1,0))</f>
        <v/>
      </c>
      <c r="AI4178">
        <f>IF($AH4178=1,SUMPRODUCT(--($AL$2:$AL$8001&lt;$AL4178))+1,"")</f>
        <v/>
      </c>
      <c r="AJ4178">
        <f>IF($F4178="","",IF(OR($U4178=TRUE(),$U4178="TRUE"),1,0))</f>
        <v/>
      </c>
      <c r="AK4178">
        <f>IF($F4178="","",IF($AD4178="Yes",1,0))</f>
        <v/>
      </c>
      <c r="AL4178">
        <f>IF($AH4178=1,IFERROR(IF(VALUE($F4178)&lt;100000000,VALUE($F4178),1000000000),IFERROR(IF(VALUE(MID($F4178,2,20))&lt;100000000,VALUE(MID($F4178,2,20)),1000000000),1000000000))+ROW()/100000,"")</f>
        <v/>
      </c>
    </row>
    <row r="4179">
      <c r="A4179">
        <f>IF($F4179="","",IFERROR(IF(INDEX('Per Invoice'!$A$2:$A$2001,MATCH($F4179,'Per Invoice'!$B$2:$B$2001,0))=0,"",INDEX('Per Invoice'!$A$2:$A$2001,MATCH($F4179,'Per Invoice'!$B$2:$B$2001,0))),""))</f>
        <v/>
      </c>
      <c r="H4179" s="11" t="n"/>
      <c r="R4179" s="7">
        <f>IF($F4179="","",Q4179*Y4179/100)</f>
        <v/>
      </c>
      <c r="X4179" s="7" t="n"/>
      <c r="Y4179" s="7" t="n"/>
      <c r="Z4179" s="7">
        <f>IF($F4179="","",Y4179*AE4179/100)</f>
        <v/>
      </c>
      <c r="AA4179" s="7">
        <f>IF($F4179="","",Y4179-Z4179)</f>
        <v/>
      </c>
      <c r="AB4179" s="7">
        <f>IF($F4179="","",AA4179-R4179)</f>
        <v/>
      </c>
      <c r="AE4179">
        <f>IF($F4179="","",IF($AK4179=1,0,IF($AJ4179=1,Settings!$C$6,Settings!$C$7))*100)</f>
        <v/>
      </c>
      <c r="AG4179">
        <f>IF($F4179="","",$F4179&amp;"|"&amp;$D4179&amp;"")</f>
        <v/>
      </c>
      <c r="AH4179">
        <f>IF($F4179="","",IF(COUNTIF($AG$2:$AG4179,$AG4179)=1,1,0))</f>
        <v/>
      </c>
      <c r="AI4179">
        <f>IF($AH4179=1,SUMPRODUCT(--($AL$2:$AL$8001&lt;$AL4179))+1,"")</f>
        <v/>
      </c>
      <c r="AJ4179">
        <f>IF($F4179="","",IF(OR($U4179=TRUE(),$U4179="TRUE"),1,0))</f>
        <v/>
      </c>
      <c r="AK4179">
        <f>IF($F4179="","",IF($AD4179="Yes",1,0))</f>
        <v/>
      </c>
      <c r="AL4179">
        <f>IF($AH4179=1,IFERROR(IF(VALUE($F4179)&lt;100000000,VALUE($F4179),1000000000),IFERROR(IF(VALUE(MID($F4179,2,20))&lt;100000000,VALUE(MID($F4179,2,20)),1000000000),1000000000))+ROW()/100000,"")</f>
        <v/>
      </c>
    </row>
    <row r="4180">
      <c r="A4180">
        <f>IF($F4180="","",IFERROR(IF(INDEX('Per Invoice'!$A$2:$A$2001,MATCH($F4180,'Per Invoice'!$B$2:$B$2001,0))=0,"",INDEX('Per Invoice'!$A$2:$A$2001,MATCH($F4180,'Per Invoice'!$B$2:$B$2001,0))),""))</f>
        <v/>
      </c>
      <c r="H4180" s="11" t="n"/>
      <c r="R4180" s="7">
        <f>IF($F4180="","",Q4180*Y4180/100)</f>
        <v/>
      </c>
      <c r="X4180" s="7" t="n"/>
      <c r="Y4180" s="7" t="n"/>
      <c r="Z4180" s="7">
        <f>IF($F4180="","",Y4180*AE4180/100)</f>
        <v/>
      </c>
      <c r="AA4180" s="7">
        <f>IF($F4180="","",Y4180-Z4180)</f>
        <v/>
      </c>
      <c r="AB4180" s="7">
        <f>IF($F4180="","",AA4180-R4180)</f>
        <v/>
      </c>
      <c r="AE4180">
        <f>IF($F4180="","",IF($AK4180=1,0,IF($AJ4180=1,Settings!$C$6,Settings!$C$7))*100)</f>
        <v/>
      </c>
      <c r="AG4180">
        <f>IF($F4180="","",$F4180&amp;"|"&amp;$D4180&amp;"")</f>
        <v/>
      </c>
      <c r="AH4180">
        <f>IF($F4180="","",IF(COUNTIF($AG$2:$AG4180,$AG4180)=1,1,0))</f>
        <v/>
      </c>
      <c r="AI4180">
        <f>IF($AH4180=1,SUMPRODUCT(--($AL$2:$AL$8001&lt;$AL4180))+1,"")</f>
        <v/>
      </c>
      <c r="AJ4180">
        <f>IF($F4180="","",IF(OR($U4180=TRUE(),$U4180="TRUE"),1,0))</f>
        <v/>
      </c>
      <c r="AK4180">
        <f>IF($F4180="","",IF($AD4180="Yes",1,0))</f>
        <v/>
      </c>
      <c r="AL4180">
        <f>IF($AH4180=1,IFERROR(IF(VALUE($F4180)&lt;100000000,VALUE($F4180),1000000000),IFERROR(IF(VALUE(MID($F4180,2,20))&lt;100000000,VALUE(MID($F4180,2,20)),1000000000),1000000000))+ROW()/100000,"")</f>
        <v/>
      </c>
    </row>
    <row r="4181">
      <c r="A4181">
        <f>IF($F4181="","",IFERROR(IF(INDEX('Per Invoice'!$A$2:$A$2001,MATCH($F4181,'Per Invoice'!$B$2:$B$2001,0))=0,"",INDEX('Per Invoice'!$A$2:$A$2001,MATCH($F4181,'Per Invoice'!$B$2:$B$2001,0))),""))</f>
        <v/>
      </c>
      <c r="H4181" s="11" t="n"/>
      <c r="R4181" s="7">
        <f>IF($F4181="","",Q4181*Y4181/100)</f>
        <v/>
      </c>
      <c r="X4181" s="7" t="n"/>
      <c r="Y4181" s="7" t="n"/>
      <c r="Z4181" s="7">
        <f>IF($F4181="","",Y4181*AE4181/100)</f>
        <v/>
      </c>
      <c r="AA4181" s="7">
        <f>IF($F4181="","",Y4181-Z4181)</f>
        <v/>
      </c>
      <c r="AB4181" s="7">
        <f>IF($F4181="","",AA4181-R4181)</f>
        <v/>
      </c>
      <c r="AE4181">
        <f>IF($F4181="","",IF($AK4181=1,0,IF($AJ4181=1,Settings!$C$6,Settings!$C$7))*100)</f>
        <v/>
      </c>
      <c r="AG4181">
        <f>IF($F4181="","",$F4181&amp;"|"&amp;$D4181&amp;"")</f>
        <v/>
      </c>
      <c r="AH4181">
        <f>IF($F4181="","",IF(COUNTIF($AG$2:$AG4181,$AG4181)=1,1,0))</f>
        <v/>
      </c>
      <c r="AI4181">
        <f>IF($AH4181=1,SUMPRODUCT(--($AL$2:$AL$8001&lt;$AL4181))+1,"")</f>
        <v/>
      </c>
      <c r="AJ4181">
        <f>IF($F4181="","",IF(OR($U4181=TRUE(),$U4181="TRUE"),1,0))</f>
        <v/>
      </c>
      <c r="AK4181">
        <f>IF($F4181="","",IF($AD4181="Yes",1,0))</f>
        <v/>
      </c>
      <c r="AL4181">
        <f>IF($AH4181=1,IFERROR(IF(VALUE($F4181)&lt;100000000,VALUE($F4181),1000000000),IFERROR(IF(VALUE(MID($F4181,2,20))&lt;100000000,VALUE(MID($F4181,2,20)),1000000000),1000000000))+ROW()/100000,"")</f>
        <v/>
      </c>
    </row>
    <row r="4182">
      <c r="A4182">
        <f>IF($F4182="","",IFERROR(IF(INDEX('Per Invoice'!$A$2:$A$2001,MATCH($F4182,'Per Invoice'!$B$2:$B$2001,0))=0,"",INDEX('Per Invoice'!$A$2:$A$2001,MATCH($F4182,'Per Invoice'!$B$2:$B$2001,0))),""))</f>
        <v/>
      </c>
      <c r="H4182" s="11" t="n"/>
      <c r="R4182" s="7">
        <f>IF($F4182="","",Q4182*Y4182/100)</f>
        <v/>
      </c>
      <c r="X4182" s="7" t="n"/>
      <c r="Y4182" s="7" t="n"/>
      <c r="Z4182" s="7">
        <f>IF($F4182="","",Y4182*AE4182/100)</f>
        <v/>
      </c>
      <c r="AA4182" s="7">
        <f>IF($F4182="","",Y4182-Z4182)</f>
        <v/>
      </c>
      <c r="AB4182" s="7">
        <f>IF($F4182="","",AA4182-R4182)</f>
        <v/>
      </c>
      <c r="AE4182">
        <f>IF($F4182="","",IF($AK4182=1,0,IF($AJ4182=1,Settings!$C$6,Settings!$C$7))*100)</f>
        <v/>
      </c>
      <c r="AG4182">
        <f>IF($F4182="","",$F4182&amp;"|"&amp;$D4182&amp;"")</f>
        <v/>
      </c>
      <c r="AH4182">
        <f>IF($F4182="","",IF(COUNTIF($AG$2:$AG4182,$AG4182)=1,1,0))</f>
        <v/>
      </c>
      <c r="AI4182">
        <f>IF($AH4182=1,SUMPRODUCT(--($AL$2:$AL$8001&lt;$AL4182))+1,"")</f>
        <v/>
      </c>
      <c r="AJ4182">
        <f>IF($F4182="","",IF(OR($U4182=TRUE(),$U4182="TRUE"),1,0))</f>
        <v/>
      </c>
      <c r="AK4182">
        <f>IF($F4182="","",IF($AD4182="Yes",1,0))</f>
        <v/>
      </c>
      <c r="AL4182">
        <f>IF($AH4182=1,IFERROR(IF(VALUE($F4182)&lt;100000000,VALUE($F4182),1000000000),IFERROR(IF(VALUE(MID($F4182,2,20))&lt;100000000,VALUE(MID($F4182,2,20)),1000000000),1000000000))+ROW()/100000,"")</f>
        <v/>
      </c>
    </row>
    <row r="4183">
      <c r="A4183">
        <f>IF($F4183="","",IFERROR(IF(INDEX('Per Invoice'!$A$2:$A$2001,MATCH($F4183,'Per Invoice'!$B$2:$B$2001,0))=0,"",INDEX('Per Invoice'!$A$2:$A$2001,MATCH($F4183,'Per Invoice'!$B$2:$B$2001,0))),""))</f>
        <v/>
      </c>
      <c r="H4183" s="11" t="n"/>
      <c r="R4183" s="7">
        <f>IF($F4183="","",Q4183*Y4183/100)</f>
        <v/>
      </c>
      <c r="X4183" s="7" t="n"/>
      <c r="Y4183" s="7" t="n"/>
      <c r="Z4183" s="7">
        <f>IF($F4183="","",Y4183*AE4183/100)</f>
        <v/>
      </c>
      <c r="AA4183" s="7">
        <f>IF($F4183="","",Y4183-Z4183)</f>
        <v/>
      </c>
      <c r="AB4183" s="7">
        <f>IF($F4183="","",AA4183-R4183)</f>
        <v/>
      </c>
      <c r="AE4183">
        <f>IF($F4183="","",IF($AK4183=1,0,IF($AJ4183=1,Settings!$C$6,Settings!$C$7))*100)</f>
        <v/>
      </c>
      <c r="AG4183">
        <f>IF($F4183="","",$F4183&amp;"|"&amp;$D4183&amp;"")</f>
        <v/>
      </c>
      <c r="AH4183">
        <f>IF($F4183="","",IF(COUNTIF($AG$2:$AG4183,$AG4183)=1,1,0))</f>
        <v/>
      </c>
      <c r="AI4183">
        <f>IF($AH4183=1,SUMPRODUCT(--($AL$2:$AL$8001&lt;$AL4183))+1,"")</f>
        <v/>
      </c>
      <c r="AJ4183">
        <f>IF($F4183="","",IF(OR($U4183=TRUE(),$U4183="TRUE"),1,0))</f>
        <v/>
      </c>
      <c r="AK4183">
        <f>IF($F4183="","",IF($AD4183="Yes",1,0))</f>
        <v/>
      </c>
      <c r="AL4183">
        <f>IF($AH4183=1,IFERROR(IF(VALUE($F4183)&lt;100000000,VALUE($F4183),1000000000),IFERROR(IF(VALUE(MID($F4183,2,20))&lt;100000000,VALUE(MID($F4183,2,20)),1000000000),1000000000))+ROW()/100000,"")</f>
        <v/>
      </c>
    </row>
    <row r="4184">
      <c r="A4184">
        <f>IF($F4184="","",IFERROR(IF(INDEX('Per Invoice'!$A$2:$A$2001,MATCH($F4184,'Per Invoice'!$B$2:$B$2001,0))=0,"",INDEX('Per Invoice'!$A$2:$A$2001,MATCH($F4184,'Per Invoice'!$B$2:$B$2001,0))),""))</f>
        <v/>
      </c>
      <c r="H4184" s="11" t="n"/>
      <c r="R4184" s="7">
        <f>IF($F4184="","",Q4184*Y4184/100)</f>
        <v/>
      </c>
      <c r="X4184" s="7" t="n"/>
      <c r="Y4184" s="7" t="n"/>
      <c r="Z4184" s="7">
        <f>IF($F4184="","",Y4184*AE4184/100)</f>
        <v/>
      </c>
      <c r="AA4184" s="7">
        <f>IF($F4184="","",Y4184-Z4184)</f>
        <v/>
      </c>
      <c r="AB4184" s="7">
        <f>IF($F4184="","",AA4184-R4184)</f>
        <v/>
      </c>
      <c r="AE4184">
        <f>IF($F4184="","",IF($AK4184=1,0,IF($AJ4184=1,Settings!$C$6,Settings!$C$7))*100)</f>
        <v/>
      </c>
      <c r="AG4184">
        <f>IF($F4184="","",$F4184&amp;"|"&amp;$D4184&amp;"")</f>
        <v/>
      </c>
      <c r="AH4184">
        <f>IF($F4184="","",IF(COUNTIF($AG$2:$AG4184,$AG4184)=1,1,0))</f>
        <v/>
      </c>
      <c r="AI4184">
        <f>IF($AH4184=1,SUMPRODUCT(--($AL$2:$AL$8001&lt;$AL4184))+1,"")</f>
        <v/>
      </c>
      <c r="AJ4184">
        <f>IF($F4184="","",IF(OR($U4184=TRUE(),$U4184="TRUE"),1,0))</f>
        <v/>
      </c>
      <c r="AK4184">
        <f>IF($F4184="","",IF($AD4184="Yes",1,0))</f>
        <v/>
      </c>
      <c r="AL4184">
        <f>IF($AH4184=1,IFERROR(IF(VALUE($F4184)&lt;100000000,VALUE($F4184),1000000000),IFERROR(IF(VALUE(MID($F4184,2,20))&lt;100000000,VALUE(MID($F4184,2,20)),1000000000),1000000000))+ROW()/100000,"")</f>
        <v/>
      </c>
    </row>
    <row r="4185">
      <c r="A4185">
        <f>IF($F4185="","",IFERROR(IF(INDEX('Per Invoice'!$A$2:$A$2001,MATCH($F4185,'Per Invoice'!$B$2:$B$2001,0))=0,"",INDEX('Per Invoice'!$A$2:$A$2001,MATCH($F4185,'Per Invoice'!$B$2:$B$2001,0))),""))</f>
        <v/>
      </c>
      <c r="H4185" s="11" t="n"/>
      <c r="R4185" s="7">
        <f>IF($F4185="","",Q4185*Y4185/100)</f>
        <v/>
      </c>
      <c r="X4185" s="7" t="n"/>
      <c r="Y4185" s="7" t="n"/>
      <c r="Z4185" s="7">
        <f>IF($F4185="","",Y4185*AE4185/100)</f>
        <v/>
      </c>
      <c r="AA4185" s="7">
        <f>IF($F4185="","",Y4185-Z4185)</f>
        <v/>
      </c>
      <c r="AB4185" s="7">
        <f>IF($F4185="","",AA4185-R4185)</f>
        <v/>
      </c>
      <c r="AE4185">
        <f>IF($F4185="","",IF($AK4185=1,0,IF($AJ4185=1,Settings!$C$6,Settings!$C$7))*100)</f>
        <v/>
      </c>
      <c r="AG4185">
        <f>IF($F4185="","",$F4185&amp;"|"&amp;$D4185&amp;"")</f>
        <v/>
      </c>
      <c r="AH4185">
        <f>IF($F4185="","",IF(COUNTIF($AG$2:$AG4185,$AG4185)=1,1,0))</f>
        <v/>
      </c>
      <c r="AI4185">
        <f>IF($AH4185=1,SUMPRODUCT(--($AL$2:$AL$8001&lt;$AL4185))+1,"")</f>
        <v/>
      </c>
      <c r="AJ4185">
        <f>IF($F4185="","",IF(OR($U4185=TRUE(),$U4185="TRUE"),1,0))</f>
        <v/>
      </c>
      <c r="AK4185">
        <f>IF($F4185="","",IF($AD4185="Yes",1,0))</f>
        <v/>
      </c>
      <c r="AL4185">
        <f>IF($AH4185=1,IFERROR(IF(VALUE($F4185)&lt;100000000,VALUE($F4185),1000000000),IFERROR(IF(VALUE(MID($F4185,2,20))&lt;100000000,VALUE(MID($F4185,2,20)),1000000000),1000000000))+ROW()/100000,"")</f>
        <v/>
      </c>
    </row>
    <row r="4186">
      <c r="A4186">
        <f>IF($F4186="","",IFERROR(IF(INDEX('Per Invoice'!$A$2:$A$2001,MATCH($F4186,'Per Invoice'!$B$2:$B$2001,0))=0,"",INDEX('Per Invoice'!$A$2:$A$2001,MATCH($F4186,'Per Invoice'!$B$2:$B$2001,0))),""))</f>
        <v/>
      </c>
      <c r="H4186" s="11" t="n"/>
      <c r="R4186" s="7">
        <f>IF($F4186="","",Q4186*Y4186/100)</f>
        <v/>
      </c>
      <c r="X4186" s="7" t="n"/>
      <c r="Y4186" s="7" t="n"/>
      <c r="Z4186" s="7">
        <f>IF($F4186="","",Y4186*AE4186/100)</f>
        <v/>
      </c>
      <c r="AA4186" s="7">
        <f>IF($F4186="","",Y4186-Z4186)</f>
        <v/>
      </c>
      <c r="AB4186" s="7">
        <f>IF($F4186="","",AA4186-R4186)</f>
        <v/>
      </c>
      <c r="AE4186">
        <f>IF($F4186="","",IF($AK4186=1,0,IF($AJ4186=1,Settings!$C$6,Settings!$C$7))*100)</f>
        <v/>
      </c>
      <c r="AG4186">
        <f>IF($F4186="","",$F4186&amp;"|"&amp;$D4186&amp;"")</f>
        <v/>
      </c>
      <c r="AH4186">
        <f>IF($F4186="","",IF(COUNTIF($AG$2:$AG4186,$AG4186)=1,1,0))</f>
        <v/>
      </c>
      <c r="AI4186">
        <f>IF($AH4186=1,SUMPRODUCT(--($AL$2:$AL$8001&lt;$AL4186))+1,"")</f>
        <v/>
      </c>
      <c r="AJ4186">
        <f>IF($F4186="","",IF(OR($U4186=TRUE(),$U4186="TRUE"),1,0))</f>
        <v/>
      </c>
      <c r="AK4186">
        <f>IF($F4186="","",IF($AD4186="Yes",1,0))</f>
        <v/>
      </c>
      <c r="AL4186">
        <f>IF($AH4186=1,IFERROR(IF(VALUE($F4186)&lt;100000000,VALUE($F4186),1000000000),IFERROR(IF(VALUE(MID($F4186,2,20))&lt;100000000,VALUE(MID($F4186,2,20)),1000000000),1000000000))+ROW()/100000,"")</f>
        <v/>
      </c>
    </row>
    <row r="4187">
      <c r="A4187">
        <f>IF($F4187="","",IFERROR(IF(INDEX('Per Invoice'!$A$2:$A$2001,MATCH($F4187,'Per Invoice'!$B$2:$B$2001,0))=0,"",INDEX('Per Invoice'!$A$2:$A$2001,MATCH($F4187,'Per Invoice'!$B$2:$B$2001,0))),""))</f>
        <v/>
      </c>
      <c r="H4187" s="11" t="n"/>
      <c r="R4187" s="7">
        <f>IF($F4187="","",Q4187*Y4187/100)</f>
        <v/>
      </c>
      <c r="X4187" s="7" t="n"/>
      <c r="Y4187" s="7" t="n"/>
      <c r="Z4187" s="7">
        <f>IF($F4187="","",Y4187*AE4187/100)</f>
        <v/>
      </c>
      <c r="AA4187" s="7">
        <f>IF($F4187="","",Y4187-Z4187)</f>
        <v/>
      </c>
      <c r="AB4187" s="7">
        <f>IF($F4187="","",AA4187-R4187)</f>
        <v/>
      </c>
      <c r="AE4187">
        <f>IF($F4187="","",IF($AK4187=1,0,IF($AJ4187=1,Settings!$C$6,Settings!$C$7))*100)</f>
        <v/>
      </c>
      <c r="AG4187">
        <f>IF($F4187="","",$F4187&amp;"|"&amp;$D4187&amp;"")</f>
        <v/>
      </c>
      <c r="AH4187">
        <f>IF($F4187="","",IF(COUNTIF($AG$2:$AG4187,$AG4187)=1,1,0))</f>
        <v/>
      </c>
      <c r="AI4187">
        <f>IF($AH4187=1,SUMPRODUCT(--($AL$2:$AL$8001&lt;$AL4187))+1,"")</f>
        <v/>
      </c>
      <c r="AJ4187">
        <f>IF($F4187="","",IF(OR($U4187=TRUE(),$U4187="TRUE"),1,0))</f>
        <v/>
      </c>
      <c r="AK4187">
        <f>IF($F4187="","",IF($AD4187="Yes",1,0))</f>
        <v/>
      </c>
      <c r="AL4187">
        <f>IF($AH4187=1,IFERROR(IF(VALUE($F4187)&lt;100000000,VALUE($F4187),1000000000),IFERROR(IF(VALUE(MID($F4187,2,20))&lt;100000000,VALUE(MID($F4187,2,20)),1000000000),1000000000))+ROW()/100000,"")</f>
        <v/>
      </c>
    </row>
    <row r="4188">
      <c r="A4188">
        <f>IF($F4188="","",IFERROR(IF(INDEX('Per Invoice'!$A$2:$A$2001,MATCH($F4188,'Per Invoice'!$B$2:$B$2001,0))=0,"",INDEX('Per Invoice'!$A$2:$A$2001,MATCH($F4188,'Per Invoice'!$B$2:$B$2001,0))),""))</f>
        <v/>
      </c>
      <c r="H4188" s="11" t="n"/>
      <c r="R4188" s="7">
        <f>IF($F4188="","",Q4188*Y4188/100)</f>
        <v/>
      </c>
      <c r="X4188" s="7" t="n"/>
      <c r="Y4188" s="7" t="n"/>
      <c r="Z4188" s="7">
        <f>IF($F4188="","",Y4188*AE4188/100)</f>
        <v/>
      </c>
      <c r="AA4188" s="7">
        <f>IF($F4188="","",Y4188-Z4188)</f>
        <v/>
      </c>
      <c r="AB4188" s="7">
        <f>IF($F4188="","",AA4188-R4188)</f>
        <v/>
      </c>
      <c r="AE4188">
        <f>IF($F4188="","",IF($AK4188=1,0,IF($AJ4188=1,Settings!$C$6,Settings!$C$7))*100)</f>
        <v/>
      </c>
      <c r="AG4188">
        <f>IF($F4188="","",$F4188&amp;"|"&amp;$D4188&amp;"")</f>
        <v/>
      </c>
      <c r="AH4188">
        <f>IF($F4188="","",IF(COUNTIF($AG$2:$AG4188,$AG4188)=1,1,0))</f>
        <v/>
      </c>
      <c r="AI4188">
        <f>IF($AH4188=1,SUMPRODUCT(--($AL$2:$AL$8001&lt;$AL4188))+1,"")</f>
        <v/>
      </c>
      <c r="AJ4188">
        <f>IF($F4188="","",IF(OR($U4188=TRUE(),$U4188="TRUE"),1,0))</f>
        <v/>
      </c>
      <c r="AK4188">
        <f>IF($F4188="","",IF($AD4188="Yes",1,0))</f>
        <v/>
      </c>
      <c r="AL4188">
        <f>IF($AH4188=1,IFERROR(IF(VALUE($F4188)&lt;100000000,VALUE($F4188),1000000000),IFERROR(IF(VALUE(MID($F4188,2,20))&lt;100000000,VALUE(MID($F4188,2,20)),1000000000),1000000000))+ROW()/100000,"")</f>
        <v/>
      </c>
    </row>
    <row r="4189">
      <c r="A4189">
        <f>IF($F4189="","",IFERROR(IF(INDEX('Per Invoice'!$A$2:$A$2001,MATCH($F4189,'Per Invoice'!$B$2:$B$2001,0))=0,"",INDEX('Per Invoice'!$A$2:$A$2001,MATCH($F4189,'Per Invoice'!$B$2:$B$2001,0))),""))</f>
        <v/>
      </c>
      <c r="H4189" s="11" t="n"/>
      <c r="R4189" s="7">
        <f>IF($F4189="","",Q4189*Y4189/100)</f>
        <v/>
      </c>
      <c r="X4189" s="7" t="n"/>
      <c r="Y4189" s="7" t="n"/>
      <c r="Z4189" s="7">
        <f>IF($F4189="","",Y4189*AE4189/100)</f>
        <v/>
      </c>
      <c r="AA4189" s="7">
        <f>IF($F4189="","",Y4189-Z4189)</f>
        <v/>
      </c>
      <c r="AB4189" s="7">
        <f>IF($F4189="","",AA4189-R4189)</f>
        <v/>
      </c>
      <c r="AE4189">
        <f>IF($F4189="","",IF($AK4189=1,0,IF($AJ4189=1,Settings!$C$6,Settings!$C$7))*100)</f>
        <v/>
      </c>
      <c r="AG4189">
        <f>IF($F4189="","",$F4189&amp;"|"&amp;$D4189&amp;"")</f>
        <v/>
      </c>
      <c r="AH4189">
        <f>IF($F4189="","",IF(COUNTIF($AG$2:$AG4189,$AG4189)=1,1,0))</f>
        <v/>
      </c>
      <c r="AI4189">
        <f>IF($AH4189=1,SUMPRODUCT(--($AL$2:$AL$8001&lt;$AL4189))+1,"")</f>
        <v/>
      </c>
      <c r="AJ4189">
        <f>IF($F4189="","",IF(OR($U4189=TRUE(),$U4189="TRUE"),1,0))</f>
        <v/>
      </c>
      <c r="AK4189">
        <f>IF($F4189="","",IF($AD4189="Yes",1,0))</f>
        <v/>
      </c>
      <c r="AL4189">
        <f>IF($AH4189=1,IFERROR(IF(VALUE($F4189)&lt;100000000,VALUE($F4189),1000000000),IFERROR(IF(VALUE(MID($F4189,2,20))&lt;100000000,VALUE(MID($F4189,2,20)),1000000000),1000000000))+ROW()/100000,"")</f>
        <v/>
      </c>
    </row>
    <row r="4190">
      <c r="A4190">
        <f>IF($F4190="","",IFERROR(IF(INDEX('Per Invoice'!$A$2:$A$2001,MATCH($F4190,'Per Invoice'!$B$2:$B$2001,0))=0,"",INDEX('Per Invoice'!$A$2:$A$2001,MATCH($F4190,'Per Invoice'!$B$2:$B$2001,0))),""))</f>
        <v/>
      </c>
      <c r="H4190" s="11" t="n"/>
      <c r="R4190" s="7">
        <f>IF($F4190="","",Q4190*Y4190/100)</f>
        <v/>
      </c>
      <c r="X4190" s="7" t="n"/>
      <c r="Y4190" s="7" t="n"/>
      <c r="Z4190" s="7">
        <f>IF($F4190="","",Y4190*AE4190/100)</f>
        <v/>
      </c>
      <c r="AA4190" s="7">
        <f>IF($F4190="","",Y4190-Z4190)</f>
        <v/>
      </c>
      <c r="AB4190" s="7">
        <f>IF($F4190="","",AA4190-R4190)</f>
        <v/>
      </c>
      <c r="AE4190">
        <f>IF($F4190="","",IF($AK4190=1,0,IF($AJ4190=1,Settings!$C$6,Settings!$C$7))*100)</f>
        <v/>
      </c>
      <c r="AG4190">
        <f>IF($F4190="","",$F4190&amp;"|"&amp;$D4190&amp;"")</f>
        <v/>
      </c>
      <c r="AH4190">
        <f>IF($F4190="","",IF(COUNTIF($AG$2:$AG4190,$AG4190)=1,1,0))</f>
        <v/>
      </c>
      <c r="AI4190">
        <f>IF($AH4190=1,SUMPRODUCT(--($AL$2:$AL$8001&lt;$AL4190))+1,"")</f>
        <v/>
      </c>
      <c r="AJ4190">
        <f>IF($F4190="","",IF(OR($U4190=TRUE(),$U4190="TRUE"),1,0))</f>
        <v/>
      </c>
      <c r="AK4190">
        <f>IF($F4190="","",IF($AD4190="Yes",1,0))</f>
        <v/>
      </c>
      <c r="AL4190">
        <f>IF($AH4190=1,IFERROR(IF(VALUE($F4190)&lt;100000000,VALUE($F4190),1000000000),IFERROR(IF(VALUE(MID($F4190,2,20))&lt;100000000,VALUE(MID($F4190,2,20)),1000000000),1000000000))+ROW()/100000,"")</f>
        <v/>
      </c>
    </row>
    <row r="4191">
      <c r="A4191">
        <f>IF($F4191="","",IFERROR(IF(INDEX('Per Invoice'!$A$2:$A$2001,MATCH($F4191,'Per Invoice'!$B$2:$B$2001,0))=0,"",INDEX('Per Invoice'!$A$2:$A$2001,MATCH($F4191,'Per Invoice'!$B$2:$B$2001,0))),""))</f>
        <v/>
      </c>
      <c r="H4191" s="11" t="n"/>
      <c r="R4191" s="7">
        <f>IF($F4191="","",Q4191*Y4191/100)</f>
        <v/>
      </c>
      <c r="X4191" s="7" t="n"/>
      <c r="Y4191" s="7" t="n"/>
      <c r="Z4191" s="7">
        <f>IF($F4191="","",Y4191*AE4191/100)</f>
        <v/>
      </c>
      <c r="AA4191" s="7">
        <f>IF($F4191="","",Y4191-Z4191)</f>
        <v/>
      </c>
      <c r="AB4191" s="7">
        <f>IF($F4191="","",AA4191-R4191)</f>
        <v/>
      </c>
      <c r="AE4191">
        <f>IF($F4191="","",IF($AK4191=1,0,IF($AJ4191=1,Settings!$C$6,Settings!$C$7))*100)</f>
        <v/>
      </c>
      <c r="AG4191">
        <f>IF($F4191="","",$F4191&amp;"|"&amp;$D4191&amp;"")</f>
        <v/>
      </c>
      <c r="AH4191">
        <f>IF($F4191="","",IF(COUNTIF($AG$2:$AG4191,$AG4191)=1,1,0))</f>
        <v/>
      </c>
      <c r="AI4191">
        <f>IF($AH4191=1,SUMPRODUCT(--($AL$2:$AL$8001&lt;$AL4191))+1,"")</f>
        <v/>
      </c>
      <c r="AJ4191">
        <f>IF($F4191="","",IF(OR($U4191=TRUE(),$U4191="TRUE"),1,0))</f>
        <v/>
      </c>
      <c r="AK4191">
        <f>IF($F4191="","",IF($AD4191="Yes",1,0))</f>
        <v/>
      </c>
      <c r="AL4191">
        <f>IF($AH4191=1,IFERROR(IF(VALUE($F4191)&lt;100000000,VALUE($F4191),1000000000),IFERROR(IF(VALUE(MID($F4191,2,20))&lt;100000000,VALUE(MID($F4191,2,20)),1000000000),1000000000))+ROW()/100000,"")</f>
        <v/>
      </c>
    </row>
    <row r="4192">
      <c r="A4192">
        <f>IF($F4192="","",IFERROR(IF(INDEX('Per Invoice'!$A$2:$A$2001,MATCH($F4192,'Per Invoice'!$B$2:$B$2001,0))=0,"",INDEX('Per Invoice'!$A$2:$A$2001,MATCH($F4192,'Per Invoice'!$B$2:$B$2001,0))),""))</f>
        <v/>
      </c>
      <c r="H4192" s="11" t="n"/>
      <c r="R4192" s="7">
        <f>IF($F4192="","",Q4192*Y4192/100)</f>
        <v/>
      </c>
      <c r="X4192" s="7" t="n"/>
      <c r="Y4192" s="7" t="n"/>
      <c r="Z4192" s="7">
        <f>IF($F4192="","",Y4192*AE4192/100)</f>
        <v/>
      </c>
      <c r="AA4192" s="7">
        <f>IF($F4192="","",Y4192-Z4192)</f>
        <v/>
      </c>
      <c r="AB4192" s="7">
        <f>IF($F4192="","",AA4192-R4192)</f>
        <v/>
      </c>
      <c r="AE4192">
        <f>IF($F4192="","",IF($AK4192=1,0,IF($AJ4192=1,Settings!$C$6,Settings!$C$7))*100)</f>
        <v/>
      </c>
      <c r="AG4192">
        <f>IF($F4192="","",$F4192&amp;"|"&amp;$D4192&amp;"")</f>
        <v/>
      </c>
      <c r="AH4192">
        <f>IF($F4192="","",IF(COUNTIF($AG$2:$AG4192,$AG4192)=1,1,0))</f>
        <v/>
      </c>
      <c r="AI4192">
        <f>IF($AH4192=1,SUMPRODUCT(--($AL$2:$AL$8001&lt;$AL4192))+1,"")</f>
        <v/>
      </c>
      <c r="AJ4192">
        <f>IF($F4192="","",IF(OR($U4192=TRUE(),$U4192="TRUE"),1,0))</f>
        <v/>
      </c>
      <c r="AK4192">
        <f>IF($F4192="","",IF($AD4192="Yes",1,0))</f>
        <v/>
      </c>
      <c r="AL4192">
        <f>IF($AH4192=1,IFERROR(IF(VALUE($F4192)&lt;100000000,VALUE($F4192),1000000000),IFERROR(IF(VALUE(MID($F4192,2,20))&lt;100000000,VALUE(MID($F4192,2,20)),1000000000),1000000000))+ROW()/100000,"")</f>
        <v/>
      </c>
    </row>
    <row r="4193">
      <c r="A4193">
        <f>IF($F4193="","",IFERROR(IF(INDEX('Per Invoice'!$A$2:$A$2001,MATCH($F4193,'Per Invoice'!$B$2:$B$2001,0))=0,"",INDEX('Per Invoice'!$A$2:$A$2001,MATCH($F4193,'Per Invoice'!$B$2:$B$2001,0))),""))</f>
        <v/>
      </c>
      <c r="H4193" s="11" t="n"/>
      <c r="R4193" s="7">
        <f>IF($F4193="","",Q4193*Y4193/100)</f>
        <v/>
      </c>
      <c r="X4193" s="7" t="n"/>
      <c r="Y4193" s="7" t="n"/>
      <c r="Z4193" s="7">
        <f>IF($F4193="","",Y4193*AE4193/100)</f>
        <v/>
      </c>
      <c r="AA4193" s="7">
        <f>IF($F4193="","",Y4193-Z4193)</f>
        <v/>
      </c>
      <c r="AB4193" s="7">
        <f>IF($F4193="","",AA4193-R4193)</f>
        <v/>
      </c>
      <c r="AE4193">
        <f>IF($F4193="","",IF($AK4193=1,0,IF($AJ4193=1,Settings!$C$6,Settings!$C$7))*100)</f>
        <v/>
      </c>
      <c r="AG4193">
        <f>IF($F4193="","",$F4193&amp;"|"&amp;$D4193&amp;"")</f>
        <v/>
      </c>
      <c r="AH4193">
        <f>IF($F4193="","",IF(COUNTIF($AG$2:$AG4193,$AG4193)=1,1,0))</f>
        <v/>
      </c>
      <c r="AI4193">
        <f>IF($AH4193=1,SUMPRODUCT(--($AL$2:$AL$8001&lt;$AL4193))+1,"")</f>
        <v/>
      </c>
      <c r="AJ4193">
        <f>IF($F4193="","",IF(OR($U4193=TRUE(),$U4193="TRUE"),1,0))</f>
        <v/>
      </c>
      <c r="AK4193">
        <f>IF($F4193="","",IF($AD4193="Yes",1,0))</f>
        <v/>
      </c>
      <c r="AL4193">
        <f>IF($AH4193=1,IFERROR(IF(VALUE($F4193)&lt;100000000,VALUE($F4193),1000000000),IFERROR(IF(VALUE(MID($F4193,2,20))&lt;100000000,VALUE(MID($F4193,2,20)),1000000000),1000000000))+ROW()/100000,"")</f>
        <v/>
      </c>
    </row>
    <row r="4194">
      <c r="A4194">
        <f>IF($F4194="","",IFERROR(IF(INDEX('Per Invoice'!$A$2:$A$2001,MATCH($F4194,'Per Invoice'!$B$2:$B$2001,0))=0,"",INDEX('Per Invoice'!$A$2:$A$2001,MATCH($F4194,'Per Invoice'!$B$2:$B$2001,0))),""))</f>
        <v/>
      </c>
      <c r="H4194" s="11" t="n"/>
      <c r="R4194" s="7">
        <f>IF($F4194="","",Q4194*Y4194/100)</f>
        <v/>
      </c>
      <c r="X4194" s="7" t="n"/>
      <c r="Y4194" s="7" t="n"/>
      <c r="Z4194" s="7">
        <f>IF($F4194="","",Y4194*AE4194/100)</f>
        <v/>
      </c>
      <c r="AA4194" s="7">
        <f>IF($F4194="","",Y4194-Z4194)</f>
        <v/>
      </c>
      <c r="AB4194" s="7">
        <f>IF($F4194="","",AA4194-R4194)</f>
        <v/>
      </c>
      <c r="AE4194">
        <f>IF($F4194="","",IF($AK4194=1,0,IF($AJ4194=1,Settings!$C$6,Settings!$C$7))*100)</f>
        <v/>
      </c>
      <c r="AG4194">
        <f>IF($F4194="","",$F4194&amp;"|"&amp;$D4194&amp;"")</f>
        <v/>
      </c>
      <c r="AH4194">
        <f>IF($F4194="","",IF(COUNTIF($AG$2:$AG4194,$AG4194)=1,1,0))</f>
        <v/>
      </c>
      <c r="AI4194">
        <f>IF($AH4194=1,SUMPRODUCT(--($AL$2:$AL$8001&lt;$AL4194))+1,"")</f>
        <v/>
      </c>
      <c r="AJ4194">
        <f>IF($F4194="","",IF(OR($U4194=TRUE(),$U4194="TRUE"),1,0))</f>
        <v/>
      </c>
      <c r="AK4194">
        <f>IF($F4194="","",IF($AD4194="Yes",1,0))</f>
        <v/>
      </c>
      <c r="AL4194">
        <f>IF($AH4194=1,IFERROR(IF(VALUE($F4194)&lt;100000000,VALUE($F4194),1000000000),IFERROR(IF(VALUE(MID($F4194,2,20))&lt;100000000,VALUE(MID($F4194,2,20)),1000000000),1000000000))+ROW()/100000,"")</f>
        <v/>
      </c>
    </row>
    <row r="4195">
      <c r="A4195">
        <f>IF($F4195="","",IFERROR(IF(INDEX('Per Invoice'!$A$2:$A$2001,MATCH($F4195,'Per Invoice'!$B$2:$B$2001,0))=0,"",INDEX('Per Invoice'!$A$2:$A$2001,MATCH($F4195,'Per Invoice'!$B$2:$B$2001,0))),""))</f>
        <v/>
      </c>
      <c r="H4195" s="11" t="n"/>
      <c r="R4195" s="7">
        <f>IF($F4195="","",Q4195*Y4195/100)</f>
        <v/>
      </c>
      <c r="X4195" s="7" t="n"/>
      <c r="Y4195" s="7" t="n"/>
      <c r="Z4195" s="7">
        <f>IF($F4195="","",Y4195*AE4195/100)</f>
        <v/>
      </c>
      <c r="AA4195" s="7">
        <f>IF($F4195="","",Y4195-Z4195)</f>
        <v/>
      </c>
      <c r="AB4195" s="7">
        <f>IF($F4195="","",AA4195-R4195)</f>
        <v/>
      </c>
      <c r="AE4195">
        <f>IF($F4195="","",IF($AK4195=1,0,IF($AJ4195=1,Settings!$C$6,Settings!$C$7))*100)</f>
        <v/>
      </c>
      <c r="AG4195">
        <f>IF($F4195="","",$F4195&amp;"|"&amp;$D4195&amp;"")</f>
        <v/>
      </c>
      <c r="AH4195">
        <f>IF($F4195="","",IF(COUNTIF($AG$2:$AG4195,$AG4195)=1,1,0))</f>
        <v/>
      </c>
      <c r="AI4195">
        <f>IF($AH4195=1,SUMPRODUCT(--($AL$2:$AL$8001&lt;$AL4195))+1,"")</f>
        <v/>
      </c>
      <c r="AJ4195">
        <f>IF($F4195="","",IF(OR($U4195=TRUE(),$U4195="TRUE"),1,0))</f>
        <v/>
      </c>
      <c r="AK4195">
        <f>IF($F4195="","",IF($AD4195="Yes",1,0))</f>
        <v/>
      </c>
      <c r="AL4195">
        <f>IF($AH4195=1,IFERROR(IF(VALUE($F4195)&lt;100000000,VALUE($F4195),1000000000),IFERROR(IF(VALUE(MID($F4195,2,20))&lt;100000000,VALUE(MID($F4195,2,20)),1000000000),1000000000))+ROW()/100000,"")</f>
        <v/>
      </c>
    </row>
    <row r="4196">
      <c r="A4196">
        <f>IF($F4196="","",IFERROR(IF(INDEX('Per Invoice'!$A$2:$A$2001,MATCH($F4196,'Per Invoice'!$B$2:$B$2001,0))=0,"",INDEX('Per Invoice'!$A$2:$A$2001,MATCH($F4196,'Per Invoice'!$B$2:$B$2001,0))),""))</f>
        <v/>
      </c>
      <c r="H4196" s="11" t="n"/>
      <c r="R4196" s="7">
        <f>IF($F4196="","",Q4196*Y4196/100)</f>
        <v/>
      </c>
      <c r="X4196" s="7" t="n"/>
      <c r="Y4196" s="7" t="n"/>
      <c r="Z4196" s="7">
        <f>IF($F4196="","",Y4196*AE4196/100)</f>
        <v/>
      </c>
      <c r="AA4196" s="7">
        <f>IF($F4196="","",Y4196-Z4196)</f>
        <v/>
      </c>
      <c r="AB4196" s="7">
        <f>IF($F4196="","",AA4196-R4196)</f>
        <v/>
      </c>
      <c r="AE4196">
        <f>IF($F4196="","",IF($AK4196=1,0,IF($AJ4196=1,Settings!$C$6,Settings!$C$7))*100)</f>
        <v/>
      </c>
      <c r="AG4196">
        <f>IF($F4196="","",$F4196&amp;"|"&amp;$D4196&amp;"")</f>
        <v/>
      </c>
      <c r="AH4196">
        <f>IF($F4196="","",IF(COUNTIF($AG$2:$AG4196,$AG4196)=1,1,0))</f>
        <v/>
      </c>
      <c r="AI4196">
        <f>IF($AH4196=1,SUMPRODUCT(--($AL$2:$AL$8001&lt;$AL4196))+1,"")</f>
        <v/>
      </c>
      <c r="AJ4196">
        <f>IF($F4196="","",IF(OR($U4196=TRUE(),$U4196="TRUE"),1,0))</f>
        <v/>
      </c>
      <c r="AK4196">
        <f>IF($F4196="","",IF($AD4196="Yes",1,0))</f>
        <v/>
      </c>
      <c r="AL4196">
        <f>IF($AH4196=1,IFERROR(IF(VALUE($F4196)&lt;100000000,VALUE($F4196),1000000000),IFERROR(IF(VALUE(MID($F4196,2,20))&lt;100000000,VALUE(MID($F4196,2,20)),1000000000),1000000000))+ROW()/100000,"")</f>
        <v/>
      </c>
    </row>
    <row r="4197">
      <c r="A4197">
        <f>IF($F4197="","",IFERROR(IF(INDEX('Per Invoice'!$A$2:$A$2001,MATCH($F4197,'Per Invoice'!$B$2:$B$2001,0))=0,"",INDEX('Per Invoice'!$A$2:$A$2001,MATCH($F4197,'Per Invoice'!$B$2:$B$2001,0))),""))</f>
        <v/>
      </c>
      <c r="H4197" s="11" t="n"/>
      <c r="R4197" s="7">
        <f>IF($F4197="","",Q4197*Y4197/100)</f>
        <v/>
      </c>
      <c r="X4197" s="7" t="n"/>
      <c r="Y4197" s="7" t="n"/>
      <c r="Z4197" s="7">
        <f>IF($F4197="","",Y4197*AE4197/100)</f>
        <v/>
      </c>
      <c r="AA4197" s="7">
        <f>IF($F4197="","",Y4197-Z4197)</f>
        <v/>
      </c>
      <c r="AB4197" s="7">
        <f>IF($F4197="","",AA4197-R4197)</f>
        <v/>
      </c>
      <c r="AE4197">
        <f>IF($F4197="","",IF($AK4197=1,0,IF($AJ4197=1,Settings!$C$6,Settings!$C$7))*100)</f>
        <v/>
      </c>
      <c r="AG4197">
        <f>IF($F4197="","",$F4197&amp;"|"&amp;$D4197&amp;"")</f>
        <v/>
      </c>
      <c r="AH4197">
        <f>IF($F4197="","",IF(COUNTIF($AG$2:$AG4197,$AG4197)=1,1,0))</f>
        <v/>
      </c>
      <c r="AI4197">
        <f>IF($AH4197=1,SUMPRODUCT(--($AL$2:$AL$8001&lt;$AL4197))+1,"")</f>
        <v/>
      </c>
      <c r="AJ4197">
        <f>IF($F4197="","",IF(OR($U4197=TRUE(),$U4197="TRUE"),1,0))</f>
        <v/>
      </c>
      <c r="AK4197">
        <f>IF($F4197="","",IF($AD4197="Yes",1,0))</f>
        <v/>
      </c>
      <c r="AL4197">
        <f>IF($AH4197=1,IFERROR(IF(VALUE($F4197)&lt;100000000,VALUE($F4197),1000000000),IFERROR(IF(VALUE(MID($F4197,2,20))&lt;100000000,VALUE(MID($F4197,2,20)),1000000000),1000000000))+ROW()/100000,"")</f>
        <v/>
      </c>
    </row>
    <row r="4198">
      <c r="A4198">
        <f>IF($F4198="","",IFERROR(IF(INDEX('Per Invoice'!$A$2:$A$2001,MATCH($F4198,'Per Invoice'!$B$2:$B$2001,0))=0,"",INDEX('Per Invoice'!$A$2:$A$2001,MATCH($F4198,'Per Invoice'!$B$2:$B$2001,0))),""))</f>
        <v/>
      </c>
      <c r="H4198" s="11" t="n"/>
      <c r="R4198" s="7">
        <f>IF($F4198="","",Q4198*Y4198/100)</f>
        <v/>
      </c>
      <c r="X4198" s="7" t="n"/>
      <c r="Y4198" s="7" t="n"/>
      <c r="Z4198" s="7">
        <f>IF($F4198="","",Y4198*AE4198/100)</f>
        <v/>
      </c>
      <c r="AA4198" s="7">
        <f>IF($F4198="","",Y4198-Z4198)</f>
        <v/>
      </c>
      <c r="AB4198" s="7">
        <f>IF($F4198="","",AA4198-R4198)</f>
        <v/>
      </c>
      <c r="AE4198">
        <f>IF($F4198="","",IF($AK4198=1,0,IF($AJ4198=1,Settings!$C$6,Settings!$C$7))*100)</f>
        <v/>
      </c>
      <c r="AG4198">
        <f>IF($F4198="","",$F4198&amp;"|"&amp;$D4198&amp;"")</f>
        <v/>
      </c>
      <c r="AH4198">
        <f>IF($F4198="","",IF(COUNTIF($AG$2:$AG4198,$AG4198)=1,1,0))</f>
        <v/>
      </c>
      <c r="AI4198">
        <f>IF($AH4198=1,SUMPRODUCT(--($AL$2:$AL$8001&lt;$AL4198))+1,"")</f>
        <v/>
      </c>
      <c r="AJ4198">
        <f>IF($F4198="","",IF(OR($U4198=TRUE(),$U4198="TRUE"),1,0))</f>
        <v/>
      </c>
      <c r="AK4198">
        <f>IF($F4198="","",IF($AD4198="Yes",1,0))</f>
        <v/>
      </c>
      <c r="AL4198">
        <f>IF($AH4198=1,IFERROR(IF(VALUE($F4198)&lt;100000000,VALUE($F4198),1000000000),IFERROR(IF(VALUE(MID($F4198,2,20))&lt;100000000,VALUE(MID($F4198,2,20)),1000000000),1000000000))+ROW()/100000,"")</f>
        <v/>
      </c>
    </row>
    <row r="4199">
      <c r="A4199">
        <f>IF($F4199="","",IFERROR(IF(INDEX('Per Invoice'!$A$2:$A$2001,MATCH($F4199,'Per Invoice'!$B$2:$B$2001,0))=0,"",INDEX('Per Invoice'!$A$2:$A$2001,MATCH($F4199,'Per Invoice'!$B$2:$B$2001,0))),""))</f>
        <v/>
      </c>
      <c r="H4199" s="11" t="n"/>
      <c r="R4199" s="7">
        <f>IF($F4199="","",Q4199*Y4199/100)</f>
        <v/>
      </c>
      <c r="X4199" s="7" t="n"/>
      <c r="Y4199" s="7" t="n"/>
      <c r="Z4199" s="7">
        <f>IF($F4199="","",Y4199*AE4199/100)</f>
        <v/>
      </c>
      <c r="AA4199" s="7">
        <f>IF($F4199="","",Y4199-Z4199)</f>
        <v/>
      </c>
      <c r="AB4199" s="7">
        <f>IF($F4199="","",AA4199-R4199)</f>
        <v/>
      </c>
      <c r="AE4199">
        <f>IF($F4199="","",IF($AK4199=1,0,IF($AJ4199=1,Settings!$C$6,Settings!$C$7))*100)</f>
        <v/>
      </c>
      <c r="AG4199">
        <f>IF($F4199="","",$F4199&amp;"|"&amp;$D4199&amp;"")</f>
        <v/>
      </c>
      <c r="AH4199">
        <f>IF($F4199="","",IF(COUNTIF($AG$2:$AG4199,$AG4199)=1,1,0))</f>
        <v/>
      </c>
      <c r="AI4199">
        <f>IF($AH4199=1,SUMPRODUCT(--($AL$2:$AL$8001&lt;$AL4199))+1,"")</f>
        <v/>
      </c>
      <c r="AJ4199">
        <f>IF($F4199="","",IF(OR($U4199=TRUE(),$U4199="TRUE"),1,0))</f>
        <v/>
      </c>
      <c r="AK4199">
        <f>IF($F4199="","",IF($AD4199="Yes",1,0))</f>
        <v/>
      </c>
      <c r="AL4199">
        <f>IF($AH4199=1,IFERROR(IF(VALUE($F4199)&lt;100000000,VALUE($F4199),1000000000),IFERROR(IF(VALUE(MID($F4199,2,20))&lt;100000000,VALUE(MID($F4199,2,20)),1000000000),1000000000))+ROW()/100000,"")</f>
        <v/>
      </c>
    </row>
    <row r="4200">
      <c r="A4200">
        <f>IF($F4200="","",IFERROR(IF(INDEX('Per Invoice'!$A$2:$A$2001,MATCH($F4200,'Per Invoice'!$B$2:$B$2001,0))=0,"",INDEX('Per Invoice'!$A$2:$A$2001,MATCH($F4200,'Per Invoice'!$B$2:$B$2001,0))),""))</f>
        <v/>
      </c>
      <c r="H4200" s="11" t="n"/>
      <c r="R4200" s="7">
        <f>IF($F4200="","",Q4200*Y4200/100)</f>
        <v/>
      </c>
      <c r="X4200" s="7" t="n"/>
      <c r="Y4200" s="7" t="n"/>
      <c r="Z4200" s="7">
        <f>IF($F4200="","",Y4200*AE4200/100)</f>
        <v/>
      </c>
      <c r="AA4200" s="7">
        <f>IF($F4200="","",Y4200-Z4200)</f>
        <v/>
      </c>
      <c r="AB4200" s="7">
        <f>IF($F4200="","",AA4200-R4200)</f>
        <v/>
      </c>
      <c r="AE4200">
        <f>IF($F4200="","",IF($AK4200=1,0,IF($AJ4200=1,Settings!$C$6,Settings!$C$7))*100)</f>
        <v/>
      </c>
      <c r="AG4200">
        <f>IF($F4200="","",$F4200&amp;"|"&amp;$D4200&amp;"")</f>
        <v/>
      </c>
      <c r="AH4200">
        <f>IF($F4200="","",IF(COUNTIF($AG$2:$AG4200,$AG4200)=1,1,0))</f>
        <v/>
      </c>
      <c r="AI4200">
        <f>IF($AH4200=1,SUMPRODUCT(--($AL$2:$AL$8001&lt;$AL4200))+1,"")</f>
        <v/>
      </c>
      <c r="AJ4200">
        <f>IF($F4200="","",IF(OR($U4200=TRUE(),$U4200="TRUE"),1,0))</f>
        <v/>
      </c>
      <c r="AK4200">
        <f>IF($F4200="","",IF($AD4200="Yes",1,0))</f>
        <v/>
      </c>
      <c r="AL4200">
        <f>IF($AH4200=1,IFERROR(IF(VALUE($F4200)&lt;100000000,VALUE($F4200),1000000000),IFERROR(IF(VALUE(MID($F4200,2,20))&lt;100000000,VALUE(MID($F4200,2,20)),1000000000),1000000000))+ROW()/100000,"")</f>
        <v/>
      </c>
    </row>
    <row r="4201">
      <c r="A4201">
        <f>IF($F4201="","",IFERROR(IF(INDEX('Per Invoice'!$A$2:$A$2001,MATCH($F4201,'Per Invoice'!$B$2:$B$2001,0))=0,"",INDEX('Per Invoice'!$A$2:$A$2001,MATCH($F4201,'Per Invoice'!$B$2:$B$2001,0))),""))</f>
        <v/>
      </c>
      <c r="H4201" s="11" t="n"/>
      <c r="R4201" s="7">
        <f>IF($F4201="","",Q4201*Y4201/100)</f>
        <v/>
      </c>
      <c r="X4201" s="7" t="n"/>
      <c r="Y4201" s="7" t="n"/>
      <c r="Z4201" s="7">
        <f>IF($F4201="","",Y4201*AE4201/100)</f>
        <v/>
      </c>
      <c r="AA4201" s="7">
        <f>IF($F4201="","",Y4201-Z4201)</f>
        <v/>
      </c>
      <c r="AB4201" s="7">
        <f>IF($F4201="","",AA4201-R4201)</f>
        <v/>
      </c>
      <c r="AE4201">
        <f>IF($F4201="","",IF($AK4201=1,0,IF($AJ4201=1,Settings!$C$6,Settings!$C$7))*100)</f>
        <v/>
      </c>
      <c r="AG4201">
        <f>IF($F4201="","",$F4201&amp;"|"&amp;$D4201&amp;"")</f>
        <v/>
      </c>
      <c r="AH4201">
        <f>IF($F4201="","",IF(COUNTIF($AG$2:$AG4201,$AG4201)=1,1,0))</f>
        <v/>
      </c>
      <c r="AI4201">
        <f>IF($AH4201=1,SUMPRODUCT(--($AL$2:$AL$8001&lt;$AL4201))+1,"")</f>
        <v/>
      </c>
      <c r="AJ4201">
        <f>IF($F4201="","",IF(OR($U4201=TRUE(),$U4201="TRUE"),1,0))</f>
        <v/>
      </c>
      <c r="AK4201">
        <f>IF($F4201="","",IF($AD4201="Yes",1,0))</f>
        <v/>
      </c>
      <c r="AL4201">
        <f>IF($AH4201=1,IFERROR(IF(VALUE($F4201)&lt;100000000,VALUE($F4201),1000000000),IFERROR(IF(VALUE(MID($F4201,2,20))&lt;100000000,VALUE(MID($F4201,2,20)),1000000000),1000000000))+ROW()/100000,"")</f>
        <v/>
      </c>
    </row>
    <row r="4202">
      <c r="A4202">
        <f>IF($F4202="","",IFERROR(IF(INDEX('Per Invoice'!$A$2:$A$2001,MATCH($F4202,'Per Invoice'!$B$2:$B$2001,0))=0,"",INDEX('Per Invoice'!$A$2:$A$2001,MATCH($F4202,'Per Invoice'!$B$2:$B$2001,0))),""))</f>
        <v/>
      </c>
      <c r="H4202" s="11" t="n"/>
      <c r="R4202" s="7">
        <f>IF($F4202="","",Q4202*Y4202/100)</f>
        <v/>
      </c>
      <c r="X4202" s="7" t="n"/>
      <c r="Y4202" s="7" t="n"/>
      <c r="Z4202" s="7">
        <f>IF($F4202="","",Y4202*AE4202/100)</f>
        <v/>
      </c>
      <c r="AA4202" s="7">
        <f>IF($F4202="","",Y4202-Z4202)</f>
        <v/>
      </c>
      <c r="AB4202" s="7">
        <f>IF($F4202="","",AA4202-R4202)</f>
        <v/>
      </c>
      <c r="AE4202">
        <f>IF($F4202="","",IF($AK4202=1,0,IF($AJ4202=1,Settings!$C$6,Settings!$C$7))*100)</f>
        <v/>
      </c>
      <c r="AG4202">
        <f>IF($F4202="","",$F4202&amp;"|"&amp;$D4202&amp;"")</f>
        <v/>
      </c>
      <c r="AH4202">
        <f>IF($F4202="","",IF(COUNTIF($AG$2:$AG4202,$AG4202)=1,1,0))</f>
        <v/>
      </c>
      <c r="AI4202">
        <f>IF($AH4202=1,SUMPRODUCT(--($AL$2:$AL$8001&lt;$AL4202))+1,"")</f>
        <v/>
      </c>
      <c r="AJ4202">
        <f>IF($F4202="","",IF(OR($U4202=TRUE(),$U4202="TRUE"),1,0))</f>
        <v/>
      </c>
      <c r="AK4202">
        <f>IF($F4202="","",IF($AD4202="Yes",1,0))</f>
        <v/>
      </c>
      <c r="AL4202">
        <f>IF($AH4202=1,IFERROR(IF(VALUE($F4202)&lt;100000000,VALUE($F4202),1000000000),IFERROR(IF(VALUE(MID($F4202,2,20))&lt;100000000,VALUE(MID($F4202,2,20)),1000000000),1000000000))+ROW()/100000,"")</f>
        <v/>
      </c>
    </row>
    <row r="4203">
      <c r="A4203">
        <f>IF($F4203="","",IFERROR(IF(INDEX('Per Invoice'!$A$2:$A$2001,MATCH($F4203,'Per Invoice'!$B$2:$B$2001,0))=0,"",INDEX('Per Invoice'!$A$2:$A$2001,MATCH($F4203,'Per Invoice'!$B$2:$B$2001,0))),""))</f>
        <v/>
      </c>
      <c r="H4203" s="11" t="n"/>
      <c r="R4203" s="7">
        <f>IF($F4203="","",Q4203*Y4203/100)</f>
        <v/>
      </c>
      <c r="X4203" s="7" t="n"/>
      <c r="Y4203" s="7" t="n"/>
      <c r="Z4203" s="7">
        <f>IF($F4203="","",Y4203*AE4203/100)</f>
        <v/>
      </c>
      <c r="AA4203" s="7">
        <f>IF($F4203="","",Y4203-Z4203)</f>
        <v/>
      </c>
      <c r="AB4203" s="7">
        <f>IF($F4203="","",AA4203-R4203)</f>
        <v/>
      </c>
      <c r="AE4203">
        <f>IF($F4203="","",IF($AK4203=1,0,IF($AJ4203=1,Settings!$C$6,Settings!$C$7))*100)</f>
        <v/>
      </c>
      <c r="AG4203">
        <f>IF($F4203="","",$F4203&amp;"|"&amp;$D4203&amp;"")</f>
        <v/>
      </c>
      <c r="AH4203">
        <f>IF($F4203="","",IF(COUNTIF($AG$2:$AG4203,$AG4203)=1,1,0))</f>
        <v/>
      </c>
      <c r="AI4203">
        <f>IF($AH4203=1,SUMPRODUCT(--($AL$2:$AL$8001&lt;$AL4203))+1,"")</f>
        <v/>
      </c>
      <c r="AJ4203">
        <f>IF($F4203="","",IF(OR($U4203=TRUE(),$U4203="TRUE"),1,0))</f>
        <v/>
      </c>
      <c r="AK4203">
        <f>IF($F4203="","",IF($AD4203="Yes",1,0))</f>
        <v/>
      </c>
      <c r="AL4203">
        <f>IF($AH4203=1,IFERROR(IF(VALUE($F4203)&lt;100000000,VALUE($F4203),1000000000),IFERROR(IF(VALUE(MID($F4203,2,20))&lt;100000000,VALUE(MID($F4203,2,20)),1000000000),1000000000))+ROW()/100000,"")</f>
        <v/>
      </c>
    </row>
    <row r="4204">
      <c r="A4204">
        <f>IF($F4204="","",IFERROR(IF(INDEX('Per Invoice'!$A$2:$A$2001,MATCH($F4204,'Per Invoice'!$B$2:$B$2001,0))=0,"",INDEX('Per Invoice'!$A$2:$A$2001,MATCH($F4204,'Per Invoice'!$B$2:$B$2001,0))),""))</f>
        <v/>
      </c>
      <c r="H4204" s="11" t="n"/>
      <c r="R4204" s="7">
        <f>IF($F4204="","",Q4204*Y4204/100)</f>
        <v/>
      </c>
      <c r="X4204" s="7" t="n"/>
      <c r="Y4204" s="7" t="n"/>
      <c r="Z4204" s="7">
        <f>IF($F4204="","",Y4204*AE4204/100)</f>
        <v/>
      </c>
      <c r="AA4204" s="7">
        <f>IF($F4204="","",Y4204-Z4204)</f>
        <v/>
      </c>
      <c r="AB4204" s="7">
        <f>IF($F4204="","",AA4204-R4204)</f>
        <v/>
      </c>
      <c r="AE4204">
        <f>IF($F4204="","",IF($AK4204=1,0,IF($AJ4204=1,Settings!$C$6,Settings!$C$7))*100)</f>
        <v/>
      </c>
      <c r="AG4204">
        <f>IF($F4204="","",$F4204&amp;"|"&amp;$D4204&amp;"")</f>
        <v/>
      </c>
      <c r="AH4204">
        <f>IF($F4204="","",IF(COUNTIF($AG$2:$AG4204,$AG4204)=1,1,0))</f>
        <v/>
      </c>
      <c r="AI4204">
        <f>IF($AH4204=1,SUMPRODUCT(--($AL$2:$AL$8001&lt;$AL4204))+1,"")</f>
        <v/>
      </c>
      <c r="AJ4204">
        <f>IF($F4204="","",IF(OR($U4204=TRUE(),$U4204="TRUE"),1,0))</f>
        <v/>
      </c>
      <c r="AK4204">
        <f>IF($F4204="","",IF($AD4204="Yes",1,0))</f>
        <v/>
      </c>
      <c r="AL4204">
        <f>IF($AH4204=1,IFERROR(IF(VALUE($F4204)&lt;100000000,VALUE($F4204),1000000000),IFERROR(IF(VALUE(MID($F4204,2,20))&lt;100000000,VALUE(MID($F4204,2,20)),1000000000),1000000000))+ROW()/100000,"")</f>
        <v/>
      </c>
    </row>
    <row r="4205">
      <c r="A4205">
        <f>IF($F4205="","",IFERROR(IF(INDEX('Per Invoice'!$A$2:$A$2001,MATCH($F4205,'Per Invoice'!$B$2:$B$2001,0))=0,"",INDEX('Per Invoice'!$A$2:$A$2001,MATCH($F4205,'Per Invoice'!$B$2:$B$2001,0))),""))</f>
        <v/>
      </c>
      <c r="H4205" s="11" t="n"/>
      <c r="R4205" s="7">
        <f>IF($F4205="","",Q4205*Y4205/100)</f>
        <v/>
      </c>
      <c r="X4205" s="7" t="n"/>
      <c r="Y4205" s="7" t="n"/>
      <c r="Z4205" s="7">
        <f>IF($F4205="","",Y4205*AE4205/100)</f>
        <v/>
      </c>
      <c r="AA4205" s="7">
        <f>IF($F4205="","",Y4205-Z4205)</f>
        <v/>
      </c>
      <c r="AB4205" s="7">
        <f>IF($F4205="","",AA4205-R4205)</f>
        <v/>
      </c>
      <c r="AE4205">
        <f>IF($F4205="","",IF($AK4205=1,0,IF($AJ4205=1,Settings!$C$6,Settings!$C$7))*100)</f>
        <v/>
      </c>
      <c r="AG4205">
        <f>IF($F4205="","",$F4205&amp;"|"&amp;$D4205&amp;"")</f>
        <v/>
      </c>
      <c r="AH4205">
        <f>IF($F4205="","",IF(COUNTIF($AG$2:$AG4205,$AG4205)=1,1,0))</f>
        <v/>
      </c>
      <c r="AI4205">
        <f>IF($AH4205=1,SUMPRODUCT(--($AL$2:$AL$8001&lt;$AL4205))+1,"")</f>
        <v/>
      </c>
      <c r="AJ4205">
        <f>IF($F4205="","",IF(OR($U4205=TRUE(),$U4205="TRUE"),1,0))</f>
        <v/>
      </c>
      <c r="AK4205">
        <f>IF($F4205="","",IF($AD4205="Yes",1,0))</f>
        <v/>
      </c>
      <c r="AL4205">
        <f>IF($AH4205=1,IFERROR(IF(VALUE($F4205)&lt;100000000,VALUE($F4205),1000000000),IFERROR(IF(VALUE(MID($F4205,2,20))&lt;100000000,VALUE(MID($F4205,2,20)),1000000000),1000000000))+ROW()/100000,"")</f>
        <v/>
      </c>
    </row>
    <row r="4206">
      <c r="A4206">
        <f>IF($F4206="","",IFERROR(IF(INDEX('Per Invoice'!$A$2:$A$2001,MATCH($F4206,'Per Invoice'!$B$2:$B$2001,0))=0,"",INDEX('Per Invoice'!$A$2:$A$2001,MATCH($F4206,'Per Invoice'!$B$2:$B$2001,0))),""))</f>
        <v/>
      </c>
      <c r="H4206" s="11" t="n"/>
      <c r="R4206" s="7">
        <f>IF($F4206="","",Q4206*Y4206/100)</f>
        <v/>
      </c>
      <c r="X4206" s="7" t="n"/>
      <c r="Y4206" s="7" t="n"/>
      <c r="Z4206" s="7">
        <f>IF($F4206="","",Y4206*AE4206/100)</f>
        <v/>
      </c>
      <c r="AA4206" s="7">
        <f>IF($F4206="","",Y4206-Z4206)</f>
        <v/>
      </c>
      <c r="AB4206" s="7">
        <f>IF($F4206="","",AA4206-R4206)</f>
        <v/>
      </c>
      <c r="AE4206">
        <f>IF($F4206="","",IF($AK4206=1,0,IF($AJ4206=1,Settings!$C$6,Settings!$C$7))*100)</f>
        <v/>
      </c>
      <c r="AG4206">
        <f>IF($F4206="","",$F4206&amp;"|"&amp;$D4206&amp;"")</f>
        <v/>
      </c>
      <c r="AH4206">
        <f>IF($F4206="","",IF(COUNTIF($AG$2:$AG4206,$AG4206)=1,1,0))</f>
        <v/>
      </c>
      <c r="AI4206">
        <f>IF($AH4206=1,SUMPRODUCT(--($AL$2:$AL$8001&lt;$AL4206))+1,"")</f>
        <v/>
      </c>
      <c r="AJ4206">
        <f>IF($F4206="","",IF(OR($U4206=TRUE(),$U4206="TRUE"),1,0))</f>
        <v/>
      </c>
      <c r="AK4206">
        <f>IF($F4206="","",IF($AD4206="Yes",1,0))</f>
        <v/>
      </c>
      <c r="AL4206">
        <f>IF($AH4206=1,IFERROR(IF(VALUE($F4206)&lt;100000000,VALUE($F4206),1000000000),IFERROR(IF(VALUE(MID($F4206,2,20))&lt;100000000,VALUE(MID($F4206,2,20)),1000000000),1000000000))+ROW()/100000,"")</f>
        <v/>
      </c>
    </row>
    <row r="4207">
      <c r="A4207">
        <f>IF($F4207="","",IFERROR(IF(INDEX('Per Invoice'!$A$2:$A$2001,MATCH($F4207,'Per Invoice'!$B$2:$B$2001,0))=0,"",INDEX('Per Invoice'!$A$2:$A$2001,MATCH($F4207,'Per Invoice'!$B$2:$B$2001,0))),""))</f>
        <v/>
      </c>
      <c r="H4207" s="11" t="n"/>
      <c r="R4207" s="7">
        <f>IF($F4207="","",Q4207*Y4207/100)</f>
        <v/>
      </c>
      <c r="X4207" s="7" t="n"/>
      <c r="Y4207" s="7" t="n"/>
      <c r="Z4207" s="7">
        <f>IF($F4207="","",Y4207*AE4207/100)</f>
        <v/>
      </c>
      <c r="AA4207" s="7">
        <f>IF($F4207="","",Y4207-Z4207)</f>
        <v/>
      </c>
      <c r="AB4207" s="7">
        <f>IF($F4207="","",AA4207-R4207)</f>
        <v/>
      </c>
      <c r="AE4207">
        <f>IF($F4207="","",IF($AK4207=1,0,IF($AJ4207=1,Settings!$C$6,Settings!$C$7))*100)</f>
        <v/>
      </c>
      <c r="AG4207">
        <f>IF($F4207="","",$F4207&amp;"|"&amp;$D4207&amp;"")</f>
        <v/>
      </c>
      <c r="AH4207">
        <f>IF($F4207="","",IF(COUNTIF($AG$2:$AG4207,$AG4207)=1,1,0))</f>
        <v/>
      </c>
      <c r="AI4207">
        <f>IF($AH4207=1,SUMPRODUCT(--($AL$2:$AL$8001&lt;$AL4207))+1,"")</f>
        <v/>
      </c>
      <c r="AJ4207">
        <f>IF($F4207="","",IF(OR($U4207=TRUE(),$U4207="TRUE"),1,0))</f>
        <v/>
      </c>
      <c r="AK4207">
        <f>IF($F4207="","",IF($AD4207="Yes",1,0))</f>
        <v/>
      </c>
      <c r="AL4207">
        <f>IF($AH4207=1,IFERROR(IF(VALUE($F4207)&lt;100000000,VALUE($F4207),1000000000),IFERROR(IF(VALUE(MID($F4207,2,20))&lt;100000000,VALUE(MID($F4207,2,20)),1000000000),1000000000))+ROW()/100000,"")</f>
        <v/>
      </c>
    </row>
    <row r="4208">
      <c r="A4208">
        <f>IF($F4208="","",IFERROR(IF(INDEX('Per Invoice'!$A$2:$A$2001,MATCH($F4208,'Per Invoice'!$B$2:$B$2001,0))=0,"",INDEX('Per Invoice'!$A$2:$A$2001,MATCH($F4208,'Per Invoice'!$B$2:$B$2001,0))),""))</f>
        <v/>
      </c>
      <c r="H4208" s="11" t="n"/>
      <c r="R4208" s="7">
        <f>IF($F4208="","",Q4208*Y4208/100)</f>
        <v/>
      </c>
      <c r="X4208" s="7" t="n"/>
      <c r="Y4208" s="7" t="n"/>
      <c r="Z4208" s="7">
        <f>IF($F4208="","",Y4208*AE4208/100)</f>
        <v/>
      </c>
      <c r="AA4208" s="7">
        <f>IF($F4208="","",Y4208-Z4208)</f>
        <v/>
      </c>
      <c r="AB4208" s="7">
        <f>IF($F4208="","",AA4208-R4208)</f>
        <v/>
      </c>
      <c r="AE4208">
        <f>IF($F4208="","",IF($AK4208=1,0,IF($AJ4208=1,Settings!$C$6,Settings!$C$7))*100)</f>
        <v/>
      </c>
      <c r="AG4208">
        <f>IF($F4208="","",$F4208&amp;"|"&amp;$D4208&amp;"")</f>
        <v/>
      </c>
      <c r="AH4208">
        <f>IF($F4208="","",IF(COUNTIF($AG$2:$AG4208,$AG4208)=1,1,0))</f>
        <v/>
      </c>
      <c r="AI4208">
        <f>IF($AH4208=1,SUMPRODUCT(--($AL$2:$AL$8001&lt;$AL4208))+1,"")</f>
        <v/>
      </c>
      <c r="AJ4208">
        <f>IF($F4208="","",IF(OR($U4208=TRUE(),$U4208="TRUE"),1,0))</f>
        <v/>
      </c>
      <c r="AK4208">
        <f>IF($F4208="","",IF($AD4208="Yes",1,0))</f>
        <v/>
      </c>
      <c r="AL4208">
        <f>IF($AH4208=1,IFERROR(IF(VALUE($F4208)&lt;100000000,VALUE($F4208),1000000000),IFERROR(IF(VALUE(MID($F4208,2,20))&lt;100000000,VALUE(MID($F4208,2,20)),1000000000),1000000000))+ROW()/100000,"")</f>
        <v/>
      </c>
    </row>
    <row r="4209">
      <c r="A4209">
        <f>IF($F4209="","",IFERROR(IF(INDEX('Per Invoice'!$A$2:$A$2001,MATCH($F4209,'Per Invoice'!$B$2:$B$2001,0))=0,"",INDEX('Per Invoice'!$A$2:$A$2001,MATCH($F4209,'Per Invoice'!$B$2:$B$2001,0))),""))</f>
        <v/>
      </c>
      <c r="H4209" s="11" t="n"/>
      <c r="R4209" s="7">
        <f>IF($F4209="","",Q4209*Y4209/100)</f>
        <v/>
      </c>
      <c r="X4209" s="7" t="n"/>
      <c r="Y4209" s="7" t="n"/>
      <c r="Z4209" s="7">
        <f>IF($F4209="","",Y4209*AE4209/100)</f>
        <v/>
      </c>
      <c r="AA4209" s="7">
        <f>IF($F4209="","",Y4209-Z4209)</f>
        <v/>
      </c>
      <c r="AB4209" s="7">
        <f>IF($F4209="","",AA4209-R4209)</f>
        <v/>
      </c>
      <c r="AE4209">
        <f>IF($F4209="","",IF($AK4209=1,0,IF($AJ4209=1,Settings!$C$6,Settings!$C$7))*100)</f>
        <v/>
      </c>
      <c r="AG4209">
        <f>IF($F4209="","",$F4209&amp;"|"&amp;$D4209&amp;"")</f>
        <v/>
      </c>
      <c r="AH4209">
        <f>IF($F4209="","",IF(COUNTIF($AG$2:$AG4209,$AG4209)=1,1,0))</f>
        <v/>
      </c>
      <c r="AI4209">
        <f>IF($AH4209=1,SUMPRODUCT(--($AL$2:$AL$8001&lt;$AL4209))+1,"")</f>
        <v/>
      </c>
      <c r="AJ4209">
        <f>IF($F4209="","",IF(OR($U4209=TRUE(),$U4209="TRUE"),1,0))</f>
        <v/>
      </c>
      <c r="AK4209">
        <f>IF($F4209="","",IF($AD4209="Yes",1,0))</f>
        <v/>
      </c>
      <c r="AL4209">
        <f>IF($AH4209=1,IFERROR(IF(VALUE($F4209)&lt;100000000,VALUE($F4209),1000000000),IFERROR(IF(VALUE(MID($F4209,2,20))&lt;100000000,VALUE(MID($F4209,2,20)),1000000000),1000000000))+ROW()/100000,"")</f>
        <v/>
      </c>
    </row>
    <row r="4210">
      <c r="A4210">
        <f>IF($F4210="","",IFERROR(IF(INDEX('Per Invoice'!$A$2:$A$2001,MATCH($F4210,'Per Invoice'!$B$2:$B$2001,0))=0,"",INDEX('Per Invoice'!$A$2:$A$2001,MATCH($F4210,'Per Invoice'!$B$2:$B$2001,0))),""))</f>
        <v/>
      </c>
      <c r="H4210" s="11" t="n"/>
      <c r="R4210" s="7">
        <f>IF($F4210="","",Q4210*Y4210/100)</f>
        <v/>
      </c>
      <c r="X4210" s="7" t="n"/>
      <c r="Y4210" s="7" t="n"/>
      <c r="Z4210" s="7">
        <f>IF($F4210="","",Y4210*AE4210/100)</f>
        <v/>
      </c>
      <c r="AA4210" s="7">
        <f>IF($F4210="","",Y4210-Z4210)</f>
        <v/>
      </c>
      <c r="AB4210" s="7">
        <f>IF($F4210="","",AA4210-R4210)</f>
        <v/>
      </c>
      <c r="AE4210">
        <f>IF($F4210="","",IF($AK4210=1,0,IF($AJ4210=1,Settings!$C$6,Settings!$C$7))*100)</f>
        <v/>
      </c>
      <c r="AG4210">
        <f>IF($F4210="","",$F4210&amp;"|"&amp;$D4210&amp;"")</f>
        <v/>
      </c>
      <c r="AH4210">
        <f>IF($F4210="","",IF(COUNTIF($AG$2:$AG4210,$AG4210)=1,1,0))</f>
        <v/>
      </c>
      <c r="AI4210">
        <f>IF($AH4210=1,SUMPRODUCT(--($AL$2:$AL$8001&lt;$AL4210))+1,"")</f>
        <v/>
      </c>
      <c r="AJ4210">
        <f>IF($F4210="","",IF(OR($U4210=TRUE(),$U4210="TRUE"),1,0))</f>
        <v/>
      </c>
      <c r="AK4210">
        <f>IF($F4210="","",IF($AD4210="Yes",1,0))</f>
        <v/>
      </c>
      <c r="AL4210">
        <f>IF($AH4210=1,IFERROR(IF(VALUE($F4210)&lt;100000000,VALUE($F4210),1000000000),IFERROR(IF(VALUE(MID($F4210,2,20))&lt;100000000,VALUE(MID($F4210,2,20)),1000000000),1000000000))+ROW()/100000,"")</f>
        <v/>
      </c>
    </row>
    <row r="4211">
      <c r="A4211">
        <f>IF($F4211="","",IFERROR(IF(INDEX('Per Invoice'!$A$2:$A$2001,MATCH($F4211,'Per Invoice'!$B$2:$B$2001,0))=0,"",INDEX('Per Invoice'!$A$2:$A$2001,MATCH($F4211,'Per Invoice'!$B$2:$B$2001,0))),""))</f>
        <v/>
      </c>
      <c r="H4211" s="11" t="n"/>
      <c r="R4211" s="7">
        <f>IF($F4211="","",Q4211*Y4211/100)</f>
        <v/>
      </c>
      <c r="X4211" s="7" t="n"/>
      <c r="Y4211" s="7" t="n"/>
      <c r="Z4211" s="7">
        <f>IF($F4211="","",Y4211*AE4211/100)</f>
        <v/>
      </c>
      <c r="AA4211" s="7">
        <f>IF($F4211="","",Y4211-Z4211)</f>
        <v/>
      </c>
      <c r="AB4211" s="7">
        <f>IF($F4211="","",AA4211-R4211)</f>
        <v/>
      </c>
      <c r="AE4211">
        <f>IF($F4211="","",IF($AK4211=1,0,IF($AJ4211=1,Settings!$C$6,Settings!$C$7))*100)</f>
        <v/>
      </c>
      <c r="AG4211">
        <f>IF($F4211="","",$F4211&amp;"|"&amp;$D4211&amp;"")</f>
        <v/>
      </c>
      <c r="AH4211">
        <f>IF($F4211="","",IF(COUNTIF($AG$2:$AG4211,$AG4211)=1,1,0))</f>
        <v/>
      </c>
      <c r="AI4211">
        <f>IF($AH4211=1,SUMPRODUCT(--($AL$2:$AL$8001&lt;$AL4211))+1,"")</f>
        <v/>
      </c>
      <c r="AJ4211">
        <f>IF($F4211="","",IF(OR($U4211=TRUE(),$U4211="TRUE"),1,0))</f>
        <v/>
      </c>
      <c r="AK4211">
        <f>IF($F4211="","",IF($AD4211="Yes",1,0))</f>
        <v/>
      </c>
      <c r="AL4211">
        <f>IF($AH4211=1,IFERROR(IF(VALUE($F4211)&lt;100000000,VALUE($F4211),1000000000),IFERROR(IF(VALUE(MID($F4211,2,20))&lt;100000000,VALUE(MID($F4211,2,20)),1000000000),1000000000))+ROW()/100000,"")</f>
        <v/>
      </c>
    </row>
    <row r="4212">
      <c r="A4212">
        <f>IF($F4212="","",IFERROR(IF(INDEX('Per Invoice'!$A$2:$A$2001,MATCH($F4212,'Per Invoice'!$B$2:$B$2001,0))=0,"",INDEX('Per Invoice'!$A$2:$A$2001,MATCH($F4212,'Per Invoice'!$B$2:$B$2001,0))),""))</f>
        <v/>
      </c>
      <c r="H4212" s="11" t="n"/>
      <c r="R4212" s="7">
        <f>IF($F4212="","",Q4212*Y4212/100)</f>
        <v/>
      </c>
      <c r="X4212" s="7" t="n"/>
      <c r="Y4212" s="7" t="n"/>
      <c r="Z4212" s="7">
        <f>IF($F4212="","",Y4212*AE4212/100)</f>
        <v/>
      </c>
      <c r="AA4212" s="7">
        <f>IF($F4212="","",Y4212-Z4212)</f>
        <v/>
      </c>
      <c r="AB4212" s="7">
        <f>IF($F4212="","",AA4212-R4212)</f>
        <v/>
      </c>
      <c r="AE4212">
        <f>IF($F4212="","",IF($AK4212=1,0,IF($AJ4212=1,Settings!$C$6,Settings!$C$7))*100)</f>
        <v/>
      </c>
      <c r="AG4212">
        <f>IF($F4212="","",$F4212&amp;"|"&amp;$D4212&amp;"")</f>
        <v/>
      </c>
      <c r="AH4212">
        <f>IF($F4212="","",IF(COUNTIF($AG$2:$AG4212,$AG4212)=1,1,0))</f>
        <v/>
      </c>
      <c r="AI4212">
        <f>IF($AH4212=1,SUMPRODUCT(--($AL$2:$AL$8001&lt;$AL4212))+1,"")</f>
        <v/>
      </c>
      <c r="AJ4212">
        <f>IF($F4212="","",IF(OR($U4212=TRUE(),$U4212="TRUE"),1,0))</f>
        <v/>
      </c>
      <c r="AK4212">
        <f>IF($F4212="","",IF($AD4212="Yes",1,0))</f>
        <v/>
      </c>
      <c r="AL4212">
        <f>IF($AH4212=1,IFERROR(IF(VALUE($F4212)&lt;100000000,VALUE($F4212),1000000000),IFERROR(IF(VALUE(MID($F4212,2,20))&lt;100000000,VALUE(MID($F4212,2,20)),1000000000),1000000000))+ROW()/100000,"")</f>
        <v/>
      </c>
    </row>
    <row r="4213">
      <c r="A4213">
        <f>IF($F4213="","",IFERROR(IF(INDEX('Per Invoice'!$A$2:$A$2001,MATCH($F4213,'Per Invoice'!$B$2:$B$2001,0))=0,"",INDEX('Per Invoice'!$A$2:$A$2001,MATCH($F4213,'Per Invoice'!$B$2:$B$2001,0))),""))</f>
        <v/>
      </c>
      <c r="H4213" s="11" t="n"/>
      <c r="R4213" s="7">
        <f>IF($F4213="","",Q4213*Y4213/100)</f>
        <v/>
      </c>
      <c r="X4213" s="7" t="n"/>
      <c r="Y4213" s="7" t="n"/>
      <c r="Z4213" s="7">
        <f>IF($F4213="","",Y4213*AE4213/100)</f>
        <v/>
      </c>
      <c r="AA4213" s="7">
        <f>IF($F4213="","",Y4213-Z4213)</f>
        <v/>
      </c>
      <c r="AB4213" s="7">
        <f>IF($F4213="","",AA4213-R4213)</f>
        <v/>
      </c>
      <c r="AE4213">
        <f>IF($F4213="","",IF($AK4213=1,0,IF($AJ4213=1,Settings!$C$6,Settings!$C$7))*100)</f>
        <v/>
      </c>
      <c r="AG4213">
        <f>IF($F4213="","",$F4213&amp;"|"&amp;$D4213&amp;"")</f>
        <v/>
      </c>
      <c r="AH4213">
        <f>IF($F4213="","",IF(COUNTIF($AG$2:$AG4213,$AG4213)=1,1,0))</f>
        <v/>
      </c>
      <c r="AI4213">
        <f>IF($AH4213=1,SUMPRODUCT(--($AL$2:$AL$8001&lt;$AL4213))+1,"")</f>
        <v/>
      </c>
      <c r="AJ4213">
        <f>IF($F4213="","",IF(OR($U4213=TRUE(),$U4213="TRUE"),1,0))</f>
        <v/>
      </c>
      <c r="AK4213">
        <f>IF($F4213="","",IF($AD4213="Yes",1,0))</f>
        <v/>
      </c>
      <c r="AL4213">
        <f>IF($AH4213=1,IFERROR(IF(VALUE($F4213)&lt;100000000,VALUE($F4213),1000000000),IFERROR(IF(VALUE(MID($F4213,2,20))&lt;100000000,VALUE(MID($F4213,2,20)),1000000000),1000000000))+ROW()/100000,"")</f>
        <v/>
      </c>
    </row>
    <row r="4214">
      <c r="A4214">
        <f>IF($F4214="","",IFERROR(IF(INDEX('Per Invoice'!$A$2:$A$2001,MATCH($F4214,'Per Invoice'!$B$2:$B$2001,0))=0,"",INDEX('Per Invoice'!$A$2:$A$2001,MATCH($F4214,'Per Invoice'!$B$2:$B$2001,0))),""))</f>
        <v/>
      </c>
      <c r="H4214" s="11" t="n"/>
      <c r="R4214" s="7">
        <f>IF($F4214="","",Q4214*Y4214/100)</f>
        <v/>
      </c>
      <c r="X4214" s="7" t="n"/>
      <c r="Y4214" s="7" t="n"/>
      <c r="Z4214" s="7">
        <f>IF($F4214="","",Y4214*AE4214/100)</f>
        <v/>
      </c>
      <c r="AA4214" s="7">
        <f>IF($F4214="","",Y4214-Z4214)</f>
        <v/>
      </c>
      <c r="AB4214" s="7">
        <f>IF($F4214="","",AA4214-R4214)</f>
        <v/>
      </c>
      <c r="AE4214">
        <f>IF($F4214="","",IF($AK4214=1,0,IF($AJ4214=1,Settings!$C$6,Settings!$C$7))*100)</f>
        <v/>
      </c>
      <c r="AG4214">
        <f>IF($F4214="","",$F4214&amp;"|"&amp;$D4214&amp;"")</f>
        <v/>
      </c>
      <c r="AH4214">
        <f>IF($F4214="","",IF(COUNTIF($AG$2:$AG4214,$AG4214)=1,1,0))</f>
        <v/>
      </c>
      <c r="AI4214">
        <f>IF($AH4214=1,SUMPRODUCT(--($AL$2:$AL$8001&lt;$AL4214))+1,"")</f>
        <v/>
      </c>
      <c r="AJ4214">
        <f>IF($F4214="","",IF(OR($U4214=TRUE(),$U4214="TRUE"),1,0))</f>
        <v/>
      </c>
      <c r="AK4214">
        <f>IF($F4214="","",IF($AD4214="Yes",1,0))</f>
        <v/>
      </c>
      <c r="AL4214">
        <f>IF($AH4214=1,IFERROR(IF(VALUE($F4214)&lt;100000000,VALUE($F4214),1000000000),IFERROR(IF(VALUE(MID($F4214,2,20))&lt;100000000,VALUE(MID($F4214,2,20)),1000000000),1000000000))+ROW()/100000,"")</f>
        <v/>
      </c>
    </row>
    <row r="4215">
      <c r="A4215">
        <f>IF($F4215="","",IFERROR(IF(INDEX('Per Invoice'!$A$2:$A$2001,MATCH($F4215,'Per Invoice'!$B$2:$B$2001,0))=0,"",INDEX('Per Invoice'!$A$2:$A$2001,MATCH($F4215,'Per Invoice'!$B$2:$B$2001,0))),""))</f>
        <v/>
      </c>
      <c r="H4215" s="11" t="n"/>
      <c r="R4215" s="7">
        <f>IF($F4215="","",Q4215*Y4215/100)</f>
        <v/>
      </c>
      <c r="X4215" s="7" t="n"/>
      <c r="Y4215" s="7" t="n"/>
      <c r="Z4215" s="7">
        <f>IF($F4215="","",Y4215*AE4215/100)</f>
        <v/>
      </c>
      <c r="AA4215" s="7">
        <f>IF($F4215="","",Y4215-Z4215)</f>
        <v/>
      </c>
      <c r="AB4215" s="7">
        <f>IF($F4215="","",AA4215-R4215)</f>
        <v/>
      </c>
      <c r="AE4215">
        <f>IF($F4215="","",IF($AK4215=1,0,IF($AJ4215=1,Settings!$C$6,Settings!$C$7))*100)</f>
        <v/>
      </c>
      <c r="AG4215">
        <f>IF($F4215="","",$F4215&amp;"|"&amp;$D4215&amp;"")</f>
        <v/>
      </c>
      <c r="AH4215">
        <f>IF($F4215="","",IF(COUNTIF($AG$2:$AG4215,$AG4215)=1,1,0))</f>
        <v/>
      </c>
      <c r="AI4215">
        <f>IF($AH4215=1,SUMPRODUCT(--($AL$2:$AL$8001&lt;$AL4215))+1,"")</f>
        <v/>
      </c>
      <c r="AJ4215">
        <f>IF($F4215="","",IF(OR($U4215=TRUE(),$U4215="TRUE"),1,0))</f>
        <v/>
      </c>
      <c r="AK4215">
        <f>IF($F4215="","",IF($AD4215="Yes",1,0))</f>
        <v/>
      </c>
      <c r="AL4215">
        <f>IF($AH4215=1,IFERROR(IF(VALUE($F4215)&lt;100000000,VALUE($F4215),1000000000),IFERROR(IF(VALUE(MID($F4215,2,20))&lt;100000000,VALUE(MID($F4215,2,20)),1000000000),1000000000))+ROW()/100000,"")</f>
        <v/>
      </c>
    </row>
    <row r="4216">
      <c r="A4216">
        <f>IF($F4216="","",IFERROR(IF(INDEX('Per Invoice'!$A$2:$A$2001,MATCH($F4216,'Per Invoice'!$B$2:$B$2001,0))=0,"",INDEX('Per Invoice'!$A$2:$A$2001,MATCH($F4216,'Per Invoice'!$B$2:$B$2001,0))),""))</f>
        <v/>
      </c>
      <c r="H4216" s="11" t="n"/>
      <c r="R4216" s="7">
        <f>IF($F4216="","",Q4216*Y4216/100)</f>
        <v/>
      </c>
      <c r="X4216" s="7" t="n"/>
      <c r="Y4216" s="7" t="n"/>
      <c r="Z4216" s="7">
        <f>IF($F4216="","",Y4216*AE4216/100)</f>
        <v/>
      </c>
      <c r="AA4216" s="7">
        <f>IF($F4216="","",Y4216-Z4216)</f>
        <v/>
      </c>
      <c r="AB4216" s="7">
        <f>IF($F4216="","",AA4216-R4216)</f>
        <v/>
      </c>
      <c r="AE4216">
        <f>IF($F4216="","",IF($AK4216=1,0,IF($AJ4216=1,Settings!$C$6,Settings!$C$7))*100)</f>
        <v/>
      </c>
      <c r="AG4216">
        <f>IF($F4216="","",$F4216&amp;"|"&amp;$D4216&amp;"")</f>
        <v/>
      </c>
      <c r="AH4216">
        <f>IF($F4216="","",IF(COUNTIF($AG$2:$AG4216,$AG4216)=1,1,0))</f>
        <v/>
      </c>
      <c r="AI4216">
        <f>IF($AH4216=1,SUMPRODUCT(--($AL$2:$AL$8001&lt;$AL4216))+1,"")</f>
        <v/>
      </c>
      <c r="AJ4216">
        <f>IF($F4216="","",IF(OR($U4216=TRUE(),$U4216="TRUE"),1,0))</f>
        <v/>
      </c>
      <c r="AK4216">
        <f>IF($F4216="","",IF($AD4216="Yes",1,0))</f>
        <v/>
      </c>
      <c r="AL4216">
        <f>IF($AH4216=1,IFERROR(IF(VALUE($F4216)&lt;100000000,VALUE($F4216),1000000000),IFERROR(IF(VALUE(MID($F4216,2,20))&lt;100000000,VALUE(MID($F4216,2,20)),1000000000),1000000000))+ROW()/100000,"")</f>
        <v/>
      </c>
    </row>
    <row r="4217">
      <c r="A4217">
        <f>IF($F4217="","",IFERROR(IF(INDEX('Per Invoice'!$A$2:$A$2001,MATCH($F4217,'Per Invoice'!$B$2:$B$2001,0))=0,"",INDEX('Per Invoice'!$A$2:$A$2001,MATCH($F4217,'Per Invoice'!$B$2:$B$2001,0))),""))</f>
        <v/>
      </c>
      <c r="H4217" s="11" t="n"/>
      <c r="R4217" s="7">
        <f>IF($F4217="","",Q4217*Y4217/100)</f>
        <v/>
      </c>
      <c r="X4217" s="7" t="n"/>
      <c r="Y4217" s="7" t="n"/>
      <c r="Z4217" s="7">
        <f>IF($F4217="","",Y4217*AE4217/100)</f>
        <v/>
      </c>
      <c r="AA4217" s="7">
        <f>IF($F4217="","",Y4217-Z4217)</f>
        <v/>
      </c>
      <c r="AB4217" s="7">
        <f>IF($F4217="","",AA4217-R4217)</f>
        <v/>
      </c>
      <c r="AE4217">
        <f>IF($F4217="","",IF($AK4217=1,0,IF($AJ4217=1,Settings!$C$6,Settings!$C$7))*100)</f>
        <v/>
      </c>
      <c r="AG4217">
        <f>IF($F4217="","",$F4217&amp;"|"&amp;$D4217&amp;"")</f>
        <v/>
      </c>
      <c r="AH4217">
        <f>IF($F4217="","",IF(COUNTIF($AG$2:$AG4217,$AG4217)=1,1,0))</f>
        <v/>
      </c>
      <c r="AI4217">
        <f>IF($AH4217=1,SUMPRODUCT(--($AL$2:$AL$8001&lt;$AL4217))+1,"")</f>
        <v/>
      </c>
      <c r="AJ4217">
        <f>IF($F4217="","",IF(OR($U4217=TRUE(),$U4217="TRUE"),1,0))</f>
        <v/>
      </c>
      <c r="AK4217">
        <f>IF($F4217="","",IF($AD4217="Yes",1,0))</f>
        <v/>
      </c>
      <c r="AL4217">
        <f>IF($AH4217=1,IFERROR(IF(VALUE($F4217)&lt;100000000,VALUE($F4217),1000000000),IFERROR(IF(VALUE(MID($F4217,2,20))&lt;100000000,VALUE(MID($F4217,2,20)),1000000000),1000000000))+ROW()/100000,"")</f>
        <v/>
      </c>
    </row>
    <row r="4218">
      <c r="A4218">
        <f>IF($F4218="","",IFERROR(IF(INDEX('Per Invoice'!$A$2:$A$2001,MATCH($F4218,'Per Invoice'!$B$2:$B$2001,0))=0,"",INDEX('Per Invoice'!$A$2:$A$2001,MATCH($F4218,'Per Invoice'!$B$2:$B$2001,0))),""))</f>
        <v/>
      </c>
      <c r="H4218" s="11" t="n"/>
      <c r="R4218" s="7">
        <f>IF($F4218="","",Q4218*Y4218/100)</f>
        <v/>
      </c>
      <c r="X4218" s="7" t="n"/>
      <c r="Y4218" s="7" t="n"/>
      <c r="Z4218" s="7">
        <f>IF($F4218="","",Y4218*AE4218/100)</f>
        <v/>
      </c>
      <c r="AA4218" s="7">
        <f>IF($F4218="","",Y4218-Z4218)</f>
        <v/>
      </c>
      <c r="AB4218" s="7">
        <f>IF($F4218="","",AA4218-R4218)</f>
        <v/>
      </c>
      <c r="AE4218">
        <f>IF($F4218="","",IF($AK4218=1,0,IF($AJ4218=1,Settings!$C$6,Settings!$C$7))*100)</f>
        <v/>
      </c>
      <c r="AG4218">
        <f>IF($F4218="","",$F4218&amp;"|"&amp;$D4218&amp;"")</f>
        <v/>
      </c>
      <c r="AH4218">
        <f>IF($F4218="","",IF(COUNTIF($AG$2:$AG4218,$AG4218)=1,1,0))</f>
        <v/>
      </c>
      <c r="AI4218">
        <f>IF($AH4218=1,SUMPRODUCT(--($AL$2:$AL$8001&lt;$AL4218))+1,"")</f>
        <v/>
      </c>
      <c r="AJ4218">
        <f>IF($F4218="","",IF(OR($U4218=TRUE(),$U4218="TRUE"),1,0))</f>
        <v/>
      </c>
      <c r="AK4218">
        <f>IF($F4218="","",IF($AD4218="Yes",1,0))</f>
        <v/>
      </c>
      <c r="AL4218">
        <f>IF($AH4218=1,IFERROR(IF(VALUE($F4218)&lt;100000000,VALUE($F4218),1000000000),IFERROR(IF(VALUE(MID($F4218,2,20))&lt;100000000,VALUE(MID($F4218,2,20)),1000000000),1000000000))+ROW()/100000,"")</f>
        <v/>
      </c>
    </row>
    <row r="4219">
      <c r="A4219">
        <f>IF($F4219="","",IFERROR(IF(INDEX('Per Invoice'!$A$2:$A$2001,MATCH($F4219,'Per Invoice'!$B$2:$B$2001,0))=0,"",INDEX('Per Invoice'!$A$2:$A$2001,MATCH($F4219,'Per Invoice'!$B$2:$B$2001,0))),""))</f>
        <v/>
      </c>
      <c r="H4219" s="11" t="n"/>
      <c r="R4219" s="7">
        <f>IF($F4219="","",Q4219*Y4219/100)</f>
        <v/>
      </c>
      <c r="X4219" s="7" t="n"/>
      <c r="Y4219" s="7" t="n"/>
      <c r="Z4219" s="7">
        <f>IF($F4219="","",Y4219*AE4219/100)</f>
        <v/>
      </c>
      <c r="AA4219" s="7">
        <f>IF($F4219="","",Y4219-Z4219)</f>
        <v/>
      </c>
      <c r="AB4219" s="7">
        <f>IF($F4219="","",AA4219-R4219)</f>
        <v/>
      </c>
      <c r="AE4219">
        <f>IF($F4219="","",IF($AK4219=1,0,IF($AJ4219=1,Settings!$C$6,Settings!$C$7))*100)</f>
        <v/>
      </c>
      <c r="AG4219">
        <f>IF($F4219="","",$F4219&amp;"|"&amp;$D4219&amp;"")</f>
        <v/>
      </c>
      <c r="AH4219">
        <f>IF($F4219="","",IF(COUNTIF($AG$2:$AG4219,$AG4219)=1,1,0))</f>
        <v/>
      </c>
      <c r="AI4219">
        <f>IF($AH4219=1,SUMPRODUCT(--($AL$2:$AL$8001&lt;$AL4219))+1,"")</f>
        <v/>
      </c>
      <c r="AJ4219">
        <f>IF($F4219="","",IF(OR($U4219=TRUE(),$U4219="TRUE"),1,0))</f>
        <v/>
      </c>
      <c r="AK4219">
        <f>IF($F4219="","",IF($AD4219="Yes",1,0))</f>
        <v/>
      </c>
      <c r="AL4219">
        <f>IF($AH4219=1,IFERROR(IF(VALUE($F4219)&lt;100000000,VALUE($F4219),1000000000),IFERROR(IF(VALUE(MID($F4219,2,20))&lt;100000000,VALUE(MID($F4219,2,20)),1000000000),1000000000))+ROW()/100000,"")</f>
        <v/>
      </c>
    </row>
    <row r="4220">
      <c r="A4220">
        <f>IF($F4220="","",IFERROR(IF(INDEX('Per Invoice'!$A$2:$A$2001,MATCH($F4220,'Per Invoice'!$B$2:$B$2001,0))=0,"",INDEX('Per Invoice'!$A$2:$A$2001,MATCH($F4220,'Per Invoice'!$B$2:$B$2001,0))),""))</f>
        <v/>
      </c>
      <c r="H4220" s="11" t="n"/>
      <c r="R4220" s="7">
        <f>IF($F4220="","",Q4220*Y4220/100)</f>
        <v/>
      </c>
      <c r="X4220" s="7" t="n"/>
      <c r="Y4220" s="7" t="n"/>
      <c r="Z4220" s="7">
        <f>IF($F4220="","",Y4220*AE4220/100)</f>
        <v/>
      </c>
      <c r="AA4220" s="7">
        <f>IF($F4220="","",Y4220-Z4220)</f>
        <v/>
      </c>
      <c r="AB4220" s="7">
        <f>IF($F4220="","",AA4220-R4220)</f>
        <v/>
      </c>
      <c r="AE4220">
        <f>IF($F4220="","",IF($AK4220=1,0,IF($AJ4220=1,Settings!$C$6,Settings!$C$7))*100)</f>
        <v/>
      </c>
      <c r="AG4220">
        <f>IF($F4220="","",$F4220&amp;"|"&amp;$D4220&amp;"")</f>
        <v/>
      </c>
      <c r="AH4220">
        <f>IF($F4220="","",IF(COUNTIF($AG$2:$AG4220,$AG4220)=1,1,0))</f>
        <v/>
      </c>
      <c r="AI4220">
        <f>IF($AH4220=1,SUMPRODUCT(--($AL$2:$AL$8001&lt;$AL4220))+1,"")</f>
        <v/>
      </c>
      <c r="AJ4220">
        <f>IF($F4220="","",IF(OR($U4220=TRUE(),$U4220="TRUE"),1,0))</f>
        <v/>
      </c>
      <c r="AK4220">
        <f>IF($F4220="","",IF($AD4220="Yes",1,0))</f>
        <v/>
      </c>
      <c r="AL4220">
        <f>IF($AH4220=1,IFERROR(IF(VALUE($F4220)&lt;100000000,VALUE($F4220),1000000000),IFERROR(IF(VALUE(MID($F4220,2,20))&lt;100000000,VALUE(MID($F4220,2,20)),1000000000),1000000000))+ROW()/100000,"")</f>
        <v/>
      </c>
    </row>
    <row r="4221">
      <c r="A4221">
        <f>IF($F4221="","",IFERROR(IF(INDEX('Per Invoice'!$A$2:$A$2001,MATCH($F4221,'Per Invoice'!$B$2:$B$2001,0))=0,"",INDEX('Per Invoice'!$A$2:$A$2001,MATCH($F4221,'Per Invoice'!$B$2:$B$2001,0))),""))</f>
        <v/>
      </c>
      <c r="H4221" s="11" t="n"/>
      <c r="R4221" s="7">
        <f>IF($F4221="","",Q4221*Y4221/100)</f>
        <v/>
      </c>
      <c r="X4221" s="7" t="n"/>
      <c r="Y4221" s="7" t="n"/>
      <c r="Z4221" s="7">
        <f>IF($F4221="","",Y4221*AE4221/100)</f>
        <v/>
      </c>
      <c r="AA4221" s="7">
        <f>IF($F4221="","",Y4221-Z4221)</f>
        <v/>
      </c>
      <c r="AB4221" s="7">
        <f>IF($F4221="","",AA4221-R4221)</f>
        <v/>
      </c>
      <c r="AE4221">
        <f>IF($F4221="","",IF($AK4221=1,0,IF($AJ4221=1,Settings!$C$6,Settings!$C$7))*100)</f>
        <v/>
      </c>
      <c r="AG4221">
        <f>IF($F4221="","",$F4221&amp;"|"&amp;$D4221&amp;"")</f>
        <v/>
      </c>
      <c r="AH4221">
        <f>IF($F4221="","",IF(COUNTIF($AG$2:$AG4221,$AG4221)=1,1,0))</f>
        <v/>
      </c>
      <c r="AI4221">
        <f>IF($AH4221=1,SUMPRODUCT(--($AL$2:$AL$8001&lt;$AL4221))+1,"")</f>
        <v/>
      </c>
      <c r="AJ4221">
        <f>IF($F4221="","",IF(OR($U4221=TRUE(),$U4221="TRUE"),1,0))</f>
        <v/>
      </c>
      <c r="AK4221">
        <f>IF($F4221="","",IF($AD4221="Yes",1,0))</f>
        <v/>
      </c>
      <c r="AL4221">
        <f>IF($AH4221=1,IFERROR(IF(VALUE($F4221)&lt;100000000,VALUE($F4221),1000000000),IFERROR(IF(VALUE(MID($F4221,2,20))&lt;100000000,VALUE(MID($F4221,2,20)),1000000000),1000000000))+ROW()/100000,"")</f>
        <v/>
      </c>
    </row>
    <row r="4222">
      <c r="A4222">
        <f>IF($F4222="","",IFERROR(IF(INDEX('Per Invoice'!$A$2:$A$2001,MATCH($F4222,'Per Invoice'!$B$2:$B$2001,0))=0,"",INDEX('Per Invoice'!$A$2:$A$2001,MATCH($F4222,'Per Invoice'!$B$2:$B$2001,0))),""))</f>
        <v/>
      </c>
      <c r="H4222" s="11" t="n"/>
      <c r="R4222" s="7">
        <f>IF($F4222="","",Q4222*Y4222/100)</f>
        <v/>
      </c>
      <c r="X4222" s="7" t="n"/>
      <c r="Y4222" s="7" t="n"/>
      <c r="Z4222" s="7">
        <f>IF($F4222="","",Y4222*AE4222/100)</f>
        <v/>
      </c>
      <c r="AA4222" s="7">
        <f>IF($F4222="","",Y4222-Z4222)</f>
        <v/>
      </c>
      <c r="AB4222" s="7">
        <f>IF($F4222="","",AA4222-R4222)</f>
        <v/>
      </c>
      <c r="AE4222">
        <f>IF($F4222="","",IF($AK4222=1,0,IF($AJ4222=1,Settings!$C$6,Settings!$C$7))*100)</f>
        <v/>
      </c>
      <c r="AG4222">
        <f>IF($F4222="","",$F4222&amp;"|"&amp;$D4222&amp;"")</f>
        <v/>
      </c>
      <c r="AH4222">
        <f>IF($F4222="","",IF(COUNTIF($AG$2:$AG4222,$AG4222)=1,1,0))</f>
        <v/>
      </c>
      <c r="AI4222">
        <f>IF($AH4222=1,SUMPRODUCT(--($AL$2:$AL$8001&lt;$AL4222))+1,"")</f>
        <v/>
      </c>
      <c r="AJ4222">
        <f>IF($F4222="","",IF(OR($U4222=TRUE(),$U4222="TRUE"),1,0))</f>
        <v/>
      </c>
      <c r="AK4222">
        <f>IF($F4222="","",IF($AD4222="Yes",1,0))</f>
        <v/>
      </c>
      <c r="AL4222">
        <f>IF($AH4222=1,IFERROR(IF(VALUE($F4222)&lt;100000000,VALUE($F4222),1000000000),IFERROR(IF(VALUE(MID($F4222,2,20))&lt;100000000,VALUE(MID($F4222,2,20)),1000000000),1000000000))+ROW()/100000,"")</f>
        <v/>
      </c>
    </row>
    <row r="4223">
      <c r="A4223">
        <f>IF($F4223="","",IFERROR(IF(INDEX('Per Invoice'!$A$2:$A$2001,MATCH($F4223,'Per Invoice'!$B$2:$B$2001,0))=0,"",INDEX('Per Invoice'!$A$2:$A$2001,MATCH($F4223,'Per Invoice'!$B$2:$B$2001,0))),""))</f>
        <v/>
      </c>
      <c r="H4223" s="11" t="n"/>
      <c r="R4223" s="7">
        <f>IF($F4223="","",Q4223*Y4223/100)</f>
        <v/>
      </c>
      <c r="X4223" s="7" t="n"/>
      <c r="Y4223" s="7" t="n"/>
      <c r="Z4223" s="7">
        <f>IF($F4223="","",Y4223*AE4223/100)</f>
        <v/>
      </c>
      <c r="AA4223" s="7">
        <f>IF($F4223="","",Y4223-Z4223)</f>
        <v/>
      </c>
      <c r="AB4223" s="7">
        <f>IF($F4223="","",AA4223-R4223)</f>
        <v/>
      </c>
      <c r="AE4223">
        <f>IF($F4223="","",IF($AK4223=1,0,IF($AJ4223=1,Settings!$C$6,Settings!$C$7))*100)</f>
        <v/>
      </c>
      <c r="AG4223">
        <f>IF($F4223="","",$F4223&amp;"|"&amp;$D4223&amp;"")</f>
        <v/>
      </c>
      <c r="AH4223">
        <f>IF($F4223="","",IF(COUNTIF($AG$2:$AG4223,$AG4223)=1,1,0))</f>
        <v/>
      </c>
      <c r="AI4223">
        <f>IF($AH4223=1,SUMPRODUCT(--($AL$2:$AL$8001&lt;$AL4223))+1,"")</f>
        <v/>
      </c>
      <c r="AJ4223">
        <f>IF($F4223="","",IF(OR($U4223=TRUE(),$U4223="TRUE"),1,0))</f>
        <v/>
      </c>
      <c r="AK4223">
        <f>IF($F4223="","",IF($AD4223="Yes",1,0))</f>
        <v/>
      </c>
      <c r="AL4223">
        <f>IF($AH4223=1,IFERROR(IF(VALUE($F4223)&lt;100000000,VALUE($F4223),1000000000),IFERROR(IF(VALUE(MID($F4223,2,20))&lt;100000000,VALUE(MID($F4223,2,20)),1000000000),1000000000))+ROW()/100000,"")</f>
        <v/>
      </c>
    </row>
    <row r="4224">
      <c r="A4224">
        <f>IF($F4224="","",IFERROR(IF(INDEX('Per Invoice'!$A$2:$A$2001,MATCH($F4224,'Per Invoice'!$B$2:$B$2001,0))=0,"",INDEX('Per Invoice'!$A$2:$A$2001,MATCH($F4224,'Per Invoice'!$B$2:$B$2001,0))),""))</f>
        <v/>
      </c>
      <c r="H4224" s="11" t="n"/>
      <c r="R4224" s="7">
        <f>IF($F4224="","",Q4224*Y4224/100)</f>
        <v/>
      </c>
      <c r="X4224" s="7" t="n"/>
      <c r="Y4224" s="7" t="n"/>
      <c r="Z4224" s="7">
        <f>IF($F4224="","",Y4224*AE4224/100)</f>
        <v/>
      </c>
      <c r="AA4224" s="7">
        <f>IF($F4224="","",Y4224-Z4224)</f>
        <v/>
      </c>
      <c r="AB4224" s="7">
        <f>IF($F4224="","",AA4224-R4224)</f>
        <v/>
      </c>
      <c r="AE4224">
        <f>IF($F4224="","",IF($AK4224=1,0,IF($AJ4224=1,Settings!$C$6,Settings!$C$7))*100)</f>
        <v/>
      </c>
      <c r="AG4224">
        <f>IF($F4224="","",$F4224&amp;"|"&amp;$D4224&amp;"")</f>
        <v/>
      </c>
      <c r="AH4224">
        <f>IF($F4224="","",IF(COUNTIF($AG$2:$AG4224,$AG4224)=1,1,0))</f>
        <v/>
      </c>
      <c r="AI4224">
        <f>IF($AH4224=1,SUMPRODUCT(--($AL$2:$AL$8001&lt;$AL4224))+1,"")</f>
        <v/>
      </c>
      <c r="AJ4224">
        <f>IF($F4224="","",IF(OR($U4224=TRUE(),$U4224="TRUE"),1,0))</f>
        <v/>
      </c>
      <c r="AK4224">
        <f>IF($F4224="","",IF($AD4224="Yes",1,0))</f>
        <v/>
      </c>
      <c r="AL4224">
        <f>IF($AH4224=1,IFERROR(IF(VALUE($F4224)&lt;100000000,VALUE($F4224),1000000000),IFERROR(IF(VALUE(MID($F4224,2,20))&lt;100000000,VALUE(MID($F4224,2,20)),1000000000),1000000000))+ROW()/100000,"")</f>
        <v/>
      </c>
    </row>
    <row r="4225">
      <c r="A4225">
        <f>IF($F4225="","",IFERROR(IF(INDEX('Per Invoice'!$A$2:$A$2001,MATCH($F4225,'Per Invoice'!$B$2:$B$2001,0))=0,"",INDEX('Per Invoice'!$A$2:$A$2001,MATCH($F4225,'Per Invoice'!$B$2:$B$2001,0))),""))</f>
        <v/>
      </c>
      <c r="H4225" s="11" t="n"/>
      <c r="R4225" s="7">
        <f>IF($F4225="","",Q4225*Y4225/100)</f>
        <v/>
      </c>
      <c r="X4225" s="7" t="n"/>
      <c r="Y4225" s="7" t="n"/>
      <c r="Z4225" s="7">
        <f>IF($F4225="","",Y4225*AE4225/100)</f>
        <v/>
      </c>
      <c r="AA4225" s="7">
        <f>IF($F4225="","",Y4225-Z4225)</f>
        <v/>
      </c>
      <c r="AB4225" s="7">
        <f>IF($F4225="","",AA4225-R4225)</f>
        <v/>
      </c>
      <c r="AE4225">
        <f>IF($F4225="","",IF($AK4225=1,0,IF($AJ4225=1,Settings!$C$6,Settings!$C$7))*100)</f>
        <v/>
      </c>
      <c r="AG4225">
        <f>IF($F4225="","",$F4225&amp;"|"&amp;$D4225&amp;"")</f>
        <v/>
      </c>
      <c r="AH4225">
        <f>IF($F4225="","",IF(COUNTIF($AG$2:$AG4225,$AG4225)=1,1,0))</f>
        <v/>
      </c>
      <c r="AI4225">
        <f>IF($AH4225=1,SUMPRODUCT(--($AL$2:$AL$8001&lt;$AL4225))+1,"")</f>
        <v/>
      </c>
      <c r="AJ4225">
        <f>IF($F4225="","",IF(OR($U4225=TRUE(),$U4225="TRUE"),1,0))</f>
        <v/>
      </c>
      <c r="AK4225">
        <f>IF($F4225="","",IF($AD4225="Yes",1,0))</f>
        <v/>
      </c>
      <c r="AL4225">
        <f>IF($AH4225=1,IFERROR(IF(VALUE($F4225)&lt;100000000,VALUE($F4225),1000000000),IFERROR(IF(VALUE(MID($F4225,2,20))&lt;100000000,VALUE(MID($F4225,2,20)),1000000000),1000000000))+ROW()/100000,"")</f>
        <v/>
      </c>
    </row>
    <row r="4226">
      <c r="A4226">
        <f>IF($F4226="","",IFERROR(IF(INDEX('Per Invoice'!$A$2:$A$2001,MATCH($F4226,'Per Invoice'!$B$2:$B$2001,0))=0,"",INDEX('Per Invoice'!$A$2:$A$2001,MATCH($F4226,'Per Invoice'!$B$2:$B$2001,0))),""))</f>
        <v/>
      </c>
      <c r="H4226" s="11" t="n"/>
      <c r="R4226" s="7">
        <f>IF($F4226="","",Q4226*Y4226/100)</f>
        <v/>
      </c>
      <c r="X4226" s="7" t="n"/>
      <c r="Y4226" s="7" t="n"/>
      <c r="Z4226" s="7">
        <f>IF($F4226="","",Y4226*AE4226/100)</f>
        <v/>
      </c>
      <c r="AA4226" s="7">
        <f>IF($F4226="","",Y4226-Z4226)</f>
        <v/>
      </c>
      <c r="AB4226" s="7">
        <f>IF($F4226="","",AA4226-R4226)</f>
        <v/>
      </c>
      <c r="AE4226">
        <f>IF($F4226="","",IF($AK4226=1,0,IF($AJ4226=1,Settings!$C$6,Settings!$C$7))*100)</f>
        <v/>
      </c>
      <c r="AG4226">
        <f>IF($F4226="","",$F4226&amp;"|"&amp;$D4226&amp;"")</f>
        <v/>
      </c>
      <c r="AH4226">
        <f>IF($F4226="","",IF(COUNTIF($AG$2:$AG4226,$AG4226)=1,1,0))</f>
        <v/>
      </c>
      <c r="AI4226">
        <f>IF($AH4226=1,SUMPRODUCT(--($AL$2:$AL$8001&lt;$AL4226))+1,"")</f>
        <v/>
      </c>
      <c r="AJ4226">
        <f>IF($F4226="","",IF(OR($U4226=TRUE(),$U4226="TRUE"),1,0))</f>
        <v/>
      </c>
      <c r="AK4226">
        <f>IF($F4226="","",IF($AD4226="Yes",1,0))</f>
        <v/>
      </c>
      <c r="AL4226">
        <f>IF($AH4226=1,IFERROR(IF(VALUE($F4226)&lt;100000000,VALUE($F4226),1000000000),IFERROR(IF(VALUE(MID($F4226,2,20))&lt;100000000,VALUE(MID($F4226,2,20)),1000000000),1000000000))+ROW()/100000,"")</f>
        <v/>
      </c>
    </row>
    <row r="4227">
      <c r="A4227">
        <f>IF($F4227="","",IFERROR(IF(INDEX('Per Invoice'!$A$2:$A$2001,MATCH($F4227,'Per Invoice'!$B$2:$B$2001,0))=0,"",INDEX('Per Invoice'!$A$2:$A$2001,MATCH($F4227,'Per Invoice'!$B$2:$B$2001,0))),""))</f>
        <v/>
      </c>
      <c r="H4227" s="11" t="n"/>
      <c r="R4227" s="7">
        <f>IF($F4227="","",Q4227*Y4227/100)</f>
        <v/>
      </c>
      <c r="X4227" s="7" t="n"/>
      <c r="Y4227" s="7" t="n"/>
      <c r="Z4227" s="7">
        <f>IF($F4227="","",Y4227*AE4227/100)</f>
        <v/>
      </c>
      <c r="AA4227" s="7">
        <f>IF($F4227="","",Y4227-Z4227)</f>
        <v/>
      </c>
      <c r="AB4227" s="7">
        <f>IF($F4227="","",AA4227-R4227)</f>
        <v/>
      </c>
      <c r="AE4227">
        <f>IF($F4227="","",IF($AK4227=1,0,IF($AJ4227=1,Settings!$C$6,Settings!$C$7))*100)</f>
        <v/>
      </c>
      <c r="AG4227">
        <f>IF($F4227="","",$F4227&amp;"|"&amp;$D4227&amp;"")</f>
        <v/>
      </c>
      <c r="AH4227">
        <f>IF($F4227="","",IF(COUNTIF($AG$2:$AG4227,$AG4227)=1,1,0))</f>
        <v/>
      </c>
      <c r="AI4227">
        <f>IF($AH4227=1,SUMPRODUCT(--($AL$2:$AL$8001&lt;$AL4227))+1,"")</f>
        <v/>
      </c>
      <c r="AJ4227">
        <f>IF($F4227="","",IF(OR($U4227=TRUE(),$U4227="TRUE"),1,0))</f>
        <v/>
      </c>
      <c r="AK4227">
        <f>IF($F4227="","",IF($AD4227="Yes",1,0))</f>
        <v/>
      </c>
      <c r="AL4227">
        <f>IF($AH4227=1,IFERROR(IF(VALUE($F4227)&lt;100000000,VALUE($F4227),1000000000),IFERROR(IF(VALUE(MID($F4227,2,20))&lt;100000000,VALUE(MID($F4227,2,20)),1000000000),1000000000))+ROW()/100000,"")</f>
        <v/>
      </c>
    </row>
    <row r="4228">
      <c r="A4228">
        <f>IF($F4228="","",IFERROR(IF(INDEX('Per Invoice'!$A$2:$A$2001,MATCH($F4228,'Per Invoice'!$B$2:$B$2001,0))=0,"",INDEX('Per Invoice'!$A$2:$A$2001,MATCH($F4228,'Per Invoice'!$B$2:$B$2001,0))),""))</f>
        <v/>
      </c>
      <c r="H4228" s="11" t="n"/>
      <c r="R4228" s="7">
        <f>IF($F4228="","",Q4228*Y4228/100)</f>
        <v/>
      </c>
      <c r="X4228" s="7" t="n"/>
      <c r="Y4228" s="7" t="n"/>
      <c r="Z4228" s="7">
        <f>IF($F4228="","",Y4228*AE4228/100)</f>
        <v/>
      </c>
      <c r="AA4228" s="7">
        <f>IF($F4228="","",Y4228-Z4228)</f>
        <v/>
      </c>
      <c r="AB4228" s="7">
        <f>IF($F4228="","",AA4228-R4228)</f>
        <v/>
      </c>
      <c r="AE4228">
        <f>IF($F4228="","",IF($AK4228=1,0,IF($AJ4228=1,Settings!$C$6,Settings!$C$7))*100)</f>
        <v/>
      </c>
      <c r="AG4228">
        <f>IF($F4228="","",$F4228&amp;"|"&amp;$D4228&amp;"")</f>
        <v/>
      </c>
      <c r="AH4228">
        <f>IF($F4228="","",IF(COUNTIF($AG$2:$AG4228,$AG4228)=1,1,0))</f>
        <v/>
      </c>
      <c r="AI4228">
        <f>IF($AH4228=1,SUMPRODUCT(--($AL$2:$AL$8001&lt;$AL4228))+1,"")</f>
        <v/>
      </c>
      <c r="AJ4228">
        <f>IF($F4228="","",IF(OR($U4228=TRUE(),$U4228="TRUE"),1,0))</f>
        <v/>
      </c>
      <c r="AK4228">
        <f>IF($F4228="","",IF($AD4228="Yes",1,0))</f>
        <v/>
      </c>
      <c r="AL4228">
        <f>IF($AH4228=1,IFERROR(IF(VALUE($F4228)&lt;100000000,VALUE($F4228),1000000000),IFERROR(IF(VALUE(MID($F4228,2,20))&lt;100000000,VALUE(MID($F4228,2,20)),1000000000),1000000000))+ROW()/100000,"")</f>
        <v/>
      </c>
    </row>
    <row r="4229">
      <c r="A4229">
        <f>IF($F4229="","",IFERROR(IF(INDEX('Per Invoice'!$A$2:$A$2001,MATCH($F4229,'Per Invoice'!$B$2:$B$2001,0))=0,"",INDEX('Per Invoice'!$A$2:$A$2001,MATCH($F4229,'Per Invoice'!$B$2:$B$2001,0))),""))</f>
        <v/>
      </c>
      <c r="H4229" s="11" t="n"/>
      <c r="R4229" s="7">
        <f>IF($F4229="","",Q4229*Y4229/100)</f>
        <v/>
      </c>
      <c r="X4229" s="7" t="n"/>
      <c r="Y4229" s="7" t="n"/>
      <c r="Z4229" s="7">
        <f>IF($F4229="","",Y4229*AE4229/100)</f>
        <v/>
      </c>
      <c r="AA4229" s="7">
        <f>IF($F4229="","",Y4229-Z4229)</f>
        <v/>
      </c>
      <c r="AB4229" s="7">
        <f>IF($F4229="","",AA4229-R4229)</f>
        <v/>
      </c>
      <c r="AE4229">
        <f>IF($F4229="","",IF($AK4229=1,0,IF($AJ4229=1,Settings!$C$6,Settings!$C$7))*100)</f>
        <v/>
      </c>
      <c r="AG4229">
        <f>IF($F4229="","",$F4229&amp;"|"&amp;$D4229&amp;"")</f>
        <v/>
      </c>
      <c r="AH4229">
        <f>IF($F4229="","",IF(COUNTIF($AG$2:$AG4229,$AG4229)=1,1,0))</f>
        <v/>
      </c>
      <c r="AI4229">
        <f>IF($AH4229=1,SUMPRODUCT(--($AL$2:$AL$8001&lt;$AL4229))+1,"")</f>
        <v/>
      </c>
      <c r="AJ4229">
        <f>IF($F4229="","",IF(OR($U4229=TRUE(),$U4229="TRUE"),1,0))</f>
        <v/>
      </c>
      <c r="AK4229">
        <f>IF($F4229="","",IF($AD4229="Yes",1,0))</f>
        <v/>
      </c>
      <c r="AL4229">
        <f>IF($AH4229=1,IFERROR(IF(VALUE($F4229)&lt;100000000,VALUE($F4229),1000000000),IFERROR(IF(VALUE(MID($F4229,2,20))&lt;100000000,VALUE(MID($F4229,2,20)),1000000000),1000000000))+ROW()/100000,"")</f>
        <v/>
      </c>
    </row>
    <row r="4230">
      <c r="A4230">
        <f>IF($F4230="","",IFERROR(IF(INDEX('Per Invoice'!$A$2:$A$2001,MATCH($F4230,'Per Invoice'!$B$2:$B$2001,0))=0,"",INDEX('Per Invoice'!$A$2:$A$2001,MATCH($F4230,'Per Invoice'!$B$2:$B$2001,0))),""))</f>
        <v/>
      </c>
      <c r="H4230" s="11" t="n"/>
      <c r="R4230" s="7">
        <f>IF($F4230="","",Q4230*Y4230/100)</f>
        <v/>
      </c>
      <c r="X4230" s="7" t="n"/>
      <c r="Y4230" s="7" t="n"/>
      <c r="Z4230" s="7">
        <f>IF($F4230="","",Y4230*AE4230/100)</f>
        <v/>
      </c>
      <c r="AA4230" s="7">
        <f>IF($F4230="","",Y4230-Z4230)</f>
        <v/>
      </c>
      <c r="AB4230" s="7">
        <f>IF($F4230="","",AA4230-R4230)</f>
        <v/>
      </c>
      <c r="AE4230">
        <f>IF($F4230="","",IF($AK4230=1,0,IF($AJ4230=1,Settings!$C$6,Settings!$C$7))*100)</f>
        <v/>
      </c>
      <c r="AG4230">
        <f>IF($F4230="","",$F4230&amp;"|"&amp;$D4230&amp;"")</f>
        <v/>
      </c>
      <c r="AH4230">
        <f>IF($F4230="","",IF(COUNTIF($AG$2:$AG4230,$AG4230)=1,1,0))</f>
        <v/>
      </c>
      <c r="AI4230">
        <f>IF($AH4230=1,SUMPRODUCT(--($AL$2:$AL$8001&lt;$AL4230))+1,"")</f>
        <v/>
      </c>
      <c r="AJ4230">
        <f>IF($F4230="","",IF(OR($U4230=TRUE(),$U4230="TRUE"),1,0))</f>
        <v/>
      </c>
      <c r="AK4230">
        <f>IF($F4230="","",IF($AD4230="Yes",1,0))</f>
        <v/>
      </c>
      <c r="AL4230">
        <f>IF($AH4230=1,IFERROR(IF(VALUE($F4230)&lt;100000000,VALUE($F4230),1000000000),IFERROR(IF(VALUE(MID($F4230,2,20))&lt;100000000,VALUE(MID($F4230,2,20)),1000000000),1000000000))+ROW()/100000,"")</f>
        <v/>
      </c>
    </row>
    <row r="4231">
      <c r="A4231">
        <f>IF($F4231="","",IFERROR(IF(INDEX('Per Invoice'!$A$2:$A$2001,MATCH($F4231,'Per Invoice'!$B$2:$B$2001,0))=0,"",INDEX('Per Invoice'!$A$2:$A$2001,MATCH($F4231,'Per Invoice'!$B$2:$B$2001,0))),""))</f>
        <v/>
      </c>
      <c r="H4231" s="11" t="n"/>
      <c r="R4231" s="7">
        <f>IF($F4231="","",Q4231*Y4231/100)</f>
        <v/>
      </c>
      <c r="X4231" s="7" t="n"/>
      <c r="Y4231" s="7" t="n"/>
      <c r="Z4231" s="7">
        <f>IF($F4231="","",Y4231*AE4231/100)</f>
        <v/>
      </c>
      <c r="AA4231" s="7">
        <f>IF($F4231="","",Y4231-Z4231)</f>
        <v/>
      </c>
      <c r="AB4231" s="7">
        <f>IF($F4231="","",AA4231-R4231)</f>
        <v/>
      </c>
      <c r="AE4231">
        <f>IF($F4231="","",IF($AK4231=1,0,IF($AJ4231=1,Settings!$C$6,Settings!$C$7))*100)</f>
        <v/>
      </c>
      <c r="AG4231">
        <f>IF($F4231="","",$F4231&amp;"|"&amp;$D4231&amp;"")</f>
        <v/>
      </c>
      <c r="AH4231">
        <f>IF($F4231="","",IF(COUNTIF($AG$2:$AG4231,$AG4231)=1,1,0))</f>
        <v/>
      </c>
      <c r="AI4231">
        <f>IF($AH4231=1,SUMPRODUCT(--($AL$2:$AL$8001&lt;$AL4231))+1,"")</f>
        <v/>
      </c>
      <c r="AJ4231">
        <f>IF($F4231="","",IF(OR($U4231=TRUE(),$U4231="TRUE"),1,0))</f>
        <v/>
      </c>
      <c r="AK4231">
        <f>IF($F4231="","",IF($AD4231="Yes",1,0))</f>
        <v/>
      </c>
      <c r="AL4231">
        <f>IF($AH4231=1,IFERROR(IF(VALUE($F4231)&lt;100000000,VALUE($F4231),1000000000),IFERROR(IF(VALUE(MID($F4231,2,20))&lt;100000000,VALUE(MID($F4231,2,20)),1000000000),1000000000))+ROW()/100000,"")</f>
        <v/>
      </c>
    </row>
    <row r="4232">
      <c r="A4232">
        <f>IF($F4232="","",IFERROR(IF(INDEX('Per Invoice'!$A$2:$A$2001,MATCH($F4232,'Per Invoice'!$B$2:$B$2001,0))=0,"",INDEX('Per Invoice'!$A$2:$A$2001,MATCH($F4232,'Per Invoice'!$B$2:$B$2001,0))),""))</f>
        <v/>
      </c>
      <c r="H4232" s="11" t="n"/>
      <c r="R4232" s="7">
        <f>IF($F4232="","",Q4232*Y4232/100)</f>
        <v/>
      </c>
      <c r="X4232" s="7" t="n"/>
      <c r="Y4232" s="7" t="n"/>
      <c r="Z4232" s="7">
        <f>IF($F4232="","",Y4232*AE4232/100)</f>
        <v/>
      </c>
      <c r="AA4232" s="7">
        <f>IF($F4232="","",Y4232-Z4232)</f>
        <v/>
      </c>
      <c r="AB4232" s="7">
        <f>IF($F4232="","",AA4232-R4232)</f>
        <v/>
      </c>
      <c r="AE4232">
        <f>IF($F4232="","",IF($AK4232=1,0,IF($AJ4232=1,Settings!$C$6,Settings!$C$7))*100)</f>
        <v/>
      </c>
      <c r="AG4232">
        <f>IF($F4232="","",$F4232&amp;"|"&amp;$D4232&amp;"")</f>
        <v/>
      </c>
      <c r="AH4232">
        <f>IF($F4232="","",IF(COUNTIF($AG$2:$AG4232,$AG4232)=1,1,0))</f>
        <v/>
      </c>
      <c r="AI4232">
        <f>IF($AH4232=1,SUMPRODUCT(--($AL$2:$AL$8001&lt;$AL4232))+1,"")</f>
        <v/>
      </c>
      <c r="AJ4232">
        <f>IF($F4232="","",IF(OR($U4232=TRUE(),$U4232="TRUE"),1,0))</f>
        <v/>
      </c>
      <c r="AK4232">
        <f>IF($F4232="","",IF($AD4232="Yes",1,0))</f>
        <v/>
      </c>
      <c r="AL4232">
        <f>IF($AH4232=1,IFERROR(IF(VALUE($F4232)&lt;100000000,VALUE($F4232),1000000000),IFERROR(IF(VALUE(MID($F4232,2,20))&lt;100000000,VALUE(MID($F4232,2,20)),1000000000),1000000000))+ROW()/100000,"")</f>
        <v/>
      </c>
    </row>
    <row r="4233">
      <c r="A4233">
        <f>IF($F4233="","",IFERROR(IF(INDEX('Per Invoice'!$A$2:$A$2001,MATCH($F4233,'Per Invoice'!$B$2:$B$2001,0))=0,"",INDEX('Per Invoice'!$A$2:$A$2001,MATCH($F4233,'Per Invoice'!$B$2:$B$2001,0))),""))</f>
        <v/>
      </c>
      <c r="H4233" s="11" t="n"/>
      <c r="R4233" s="7">
        <f>IF($F4233="","",Q4233*Y4233/100)</f>
        <v/>
      </c>
      <c r="X4233" s="7" t="n"/>
      <c r="Y4233" s="7" t="n"/>
      <c r="Z4233" s="7">
        <f>IF($F4233="","",Y4233*AE4233/100)</f>
        <v/>
      </c>
      <c r="AA4233" s="7">
        <f>IF($F4233="","",Y4233-Z4233)</f>
        <v/>
      </c>
      <c r="AB4233" s="7">
        <f>IF($F4233="","",AA4233-R4233)</f>
        <v/>
      </c>
      <c r="AE4233">
        <f>IF($F4233="","",IF($AK4233=1,0,IF($AJ4233=1,Settings!$C$6,Settings!$C$7))*100)</f>
        <v/>
      </c>
      <c r="AG4233">
        <f>IF($F4233="","",$F4233&amp;"|"&amp;$D4233&amp;"")</f>
        <v/>
      </c>
      <c r="AH4233">
        <f>IF($F4233="","",IF(COUNTIF($AG$2:$AG4233,$AG4233)=1,1,0))</f>
        <v/>
      </c>
      <c r="AI4233">
        <f>IF($AH4233=1,SUMPRODUCT(--($AL$2:$AL$8001&lt;$AL4233))+1,"")</f>
        <v/>
      </c>
      <c r="AJ4233">
        <f>IF($F4233="","",IF(OR($U4233=TRUE(),$U4233="TRUE"),1,0))</f>
        <v/>
      </c>
      <c r="AK4233">
        <f>IF($F4233="","",IF($AD4233="Yes",1,0))</f>
        <v/>
      </c>
      <c r="AL4233">
        <f>IF($AH4233=1,IFERROR(IF(VALUE($F4233)&lt;100000000,VALUE($F4233),1000000000),IFERROR(IF(VALUE(MID($F4233,2,20))&lt;100000000,VALUE(MID($F4233,2,20)),1000000000),1000000000))+ROW()/100000,"")</f>
        <v/>
      </c>
    </row>
    <row r="4234">
      <c r="A4234">
        <f>IF($F4234="","",IFERROR(IF(INDEX('Per Invoice'!$A$2:$A$2001,MATCH($F4234,'Per Invoice'!$B$2:$B$2001,0))=0,"",INDEX('Per Invoice'!$A$2:$A$2001,MATCH($F4234,'Per Invoice'!$B$2:$B$2001,0))),""))</f>
        <v/>
      </c>
      <c r="H4234" s="11" t="n"/>
      <c r="R4234" s="7">
        <f>IF($F4234="","",Q4234*Y4234/100)</f>
        <v/>
      </c>
      <c r="X4234" s="7" t="n"/>
      <c r="Y4234" s="7" t="n"/>
      <c r="Z4234" s="7">
        <f>IF($F4234="","",Y4234*AE4234/100)</f>
        <v/>
      </c>
      <c r="AA4234" s="7">
        <f>IF($F4234="","",Y4234-Z4234)</f>
        <v/>
      </c>
      <c r="AB4234" s="7">
        <f>IF($F4234="","",AA4234-R4234)</f>
        <v/>
      </c>
      <c r="AE4234">
        <f>IF($F4234="","",IF($AK4234=1,0,IF($AJ4234=1,Settings!$C$6,Settings!$C$7))*100)</f>
        <v/>
      </c>
      <c r="AG4234">
        <f>IF($F4234="","",$F4234&amp;"|"&amp;$D4234&amp;"")</f>
        <v/>
      </c>
      <c r="AH4234">
        <f>IF($F4234="","",IF(COUNTIF($AG$2:$AG4234,$AG4234)=1,1,0))</f>
        <v/>
      </c>
      <c r="AI4234">
        <f>IF($AH4234=1,SUMPRODUCT(--($AL$2:$AL$8001&lt;$AL4234))+1,"")</f>
        <v/>
      </c>
      <c r="AJ4234">
        <f>IF($F4234="","",IF(OR($U4234=TRUE(),$U4234="TRUE"),1,0))</f>
        <v/>
      </c>
      <c r="AK4234">
        <f>IF($F4234="","",IF($AD4234="Yes",1,0))</f>
        <v/>
      </c>
      <c r="AL4234">
        <f>IF($AH4234=1,IFERROR(IF(VALUE($F4234)&lt;100000000,VALUE($F4234),1000000000),IFERROR(IF(VALUE(MID($F4234,2,20))&lt;100000000,VALUE(MID($F4234,2,20)),1000000000),1000000000))+ROW()/100000,"")</f>
        <v/>
      </c>
    </row>
    <row r="4235">
      <c r="A4235">
        <f>IF($F4235="","",IFERROR(IF(INDEX('Per Invoice'!$A$2:$A$2001,MATCH($F4235,'Per Invoice'!$B$2:$B$2001,0))=0,"",INDEX('Per Invoice'!$A$2:$A$2001,MATCH($F4235,'Per Invoice'!$B$2:$B$2001,0))),""))</f>
        <v/>
      </c>
      <c r="H4235" s="11" t="n"/>
      <c r="R4235" s="7">
        <f>IF($F4235="","",Q4235*Y4235/100)</f>
        <v/>
      </c>
      <c r="X4235" s="7" t="n"/>
      <c r="Y4235" s="7" t="n"/>
      <c r="Z4235" s="7">
        <f>IF($F4235="","",Y4235*AE4235/100)</f>
        <v/>
      </c>
      <c r="AA4235" s="7">
        <f>IF($F4235="","",Y4235-Z4235)</f>
        <v/>
      </c>
      <c r="AB4235" s="7">
        <f>IF($F4235="","",AA4235-R4235)</f>
        <v/>
      </c>
      <c r="AE4235">
        <f>IF($F4235="","",IF($AK4235=1,0,IF($AJ4235=1,Settings!$C$6,Settings!$C$7))*100)</f>
        <v/>
      </c>
      <c r="AG4235">
        <f>IF($F4235="","",$F4235&amp;"|"&amp;$D4235&amp;"")</f>
        <v/>
      </c>
      <c r="AH4235">
        <f>IF($F4235="","",IF(COUNTIF($AG$2:$AG4235,$AG4235)=1,1,0))</f>
        <v/>
      </c>
      <c r="AI4235">
        <f>IF($AH4235=1,SUMPRODUCT(--($AL$2:$AL$8001&lt;$AL4235))+1,"")</f>
        <v/>
      </c>
      <c r="AJ4235">
        <f>IF($F4235="","",IF(OR($U4235=TRUE(),$U4235="TRUE"),1,0))</f>
        <v/>
      </c>
      <c r="AK4235">
        <f>IF($F4235="","",IF($AD4235="Yes",1,0))</f>
        <v/>
      </c>
      <c r="AL4235">
        <f>IF($AH4235=1,IFERROR(IF(VALUE($F4235)&lt;100000000,VALUE($F4235),1000000000),IFERROR(IF(VALUE(MID($F4235,2,20))&lt;100000000,VALUE(MID($F4235,2,20)),1000000000),1000000000))+ROW()/100000,"")</f>
        <v/>
      </c>
    </row>
    <row r="4236">
      <c r="A4236">
        <f>IF($F4236="","",IFERROR(IF(INDEX('Per Invoice'!$A$2:$A$2001,MATCH($F4236,'Per Invoice'!$B$2:$B$2001,0))=0,"",INDEX('Per Invoice'!$A$2:$A$2001,MATCH($F4236,'Per Invoice'!$B$2:$B$2001,0))),""))</f>
        <v/>
      </c>
      <c r="H4236" s="11" t="n"/>
      <c r="R4236" s="7">
        <f>IF($F4236="","",Q4236*Y4236/100)</f>
        <v/>
      </c>
      <c r="X4236" s="7" t="n"/>
      <c r="Y4236" s="7" t="n"/>
      <c r="Z4236" s="7">
        <f>IF($F4236="","",Y4236*AE4236/100)</f>
        <v/>
      </c>
      <c r="AA4236" s="7">
        <f>IF($F4236="","",Y4236-Z4236)</f>
        <v/>
      </c>
      <c r="AB4236" s="7">
        <f>IF($F4236="","",AA4236-R4236)</f>
        <v/>
      </c>
      <c r="AE4236">
        <f>IF($F4236="","",IF($AK4236=1,0,IF($AJ4236=1,Settings!$C$6,Settings!$C$7))*100)</f>
        <v/>
      </c>
      <c r="AG4236">
        <f>IF($F4236="","",$F4236&amp;"|"&amp;$D4236&amp;"")</f>
        <v/>
      </c>
      <c r="AH4236">
        <f>IF($F4236="","",IF(COUNTIF($AG$2:$AG4236,$AG4236)=1,1,0))</f>
        <v/>
      </c>
      <c r="AI4236">
        <f>IF($AH4236=1,SUMPRODUCT(--($AL$2:$AL$8001&lt;$AL4236))+1,"")</f>
        <v/>
      </c>
      <c r="AJ4236">
        <f>IF($F4236="","",IF(OR($U4236=TRUE(),$U4236="TRUE"),1,0))</f>
        <v/>
      </c>
      <c r="AK4236">
        <f>IF($F4236="","",IF($AD4236="Yes",1,0))</f>
        <v/>
      </c>
      <c r="AL4236">
        <f>IF($AH4236=1,IFERROR(IF(VALUE($F4236)&lt;100000000,VALUE($F4236),1000000000),IFERROR(IF(VALUE(MID($F4236,2,20))&lt;100000000,VALUE(MID($F4236,2,20)),1000000000),1000000000))+ROW()/100000,"")</f>
        <v/>
      </c>
    </row>
    <row r="4237">
      <c r="A4237">
        <f>IF($F4237="","",IFERROR(IF(INDEX('Per Invoice'!$A$2:$A$2001,MATCH($F4237,'Per Invoice'!$B$2:$B$2001,0))=0,"",INDEX('Per Invoice'!$A$2:$A$2001,MATCH($F4237,'Per Invoice'!$B$2:$B$2001,0))),""))</f>
        <v/>
      </c>
      <c r="H4237" s="11" t="n"/>
      <c r="R4237" s="7">
        <f>IF($F4237="","",Q4237*Y4237/100)</f>
        <v/>
      </c>
      <c r="X4237" s="7" t="n"/>
      <c r="Y4237" s="7" t="n"/>
      <c r="Z4237" s="7">
        <f>IF($F4237="","",Y4237*AE4237/100)</f>
        <v/>
      </c>
      <c r="AA4237" s="7">
        <f>IF($F4237="","",Y4237-Z4237)</f>
        <v/>
      </c>
      <c r="AB4237" s="7">
        <f>IF($F4237="","",AA4237-R4237)</f>
        <v/>
      </c>
      <c r="AE4237">
        <f>IF($F4237="","",IF($AK4237=1,0,IF($AJ4237=1,Settings!$C$6,Settings!$C$7))*100)</f>
        <v/>
      </c>
      <c r="AG4237">
        <f>IF($F4237="","",$F4237&amp;"|"&amp;$D4237&amp;"")</f>
        <v/>
      </c>
      <c r="AH4237">
        <f>IF($F4237="","",IF(COUNTIF($AG$2:$AG4237,$AG4237)=1,1,0))</f>
        <v/>
      </c>
      <c r="AI4237">
        <f>IF($AH4237=1,SUMPRODUCT(--($AL$2:$AL$8001&lt;$AL4237))+1,"")</f>
        <v/>
      </c>
      <c r="AJ4237">
        <f>IF($F4237="","",IF(OR($U4237=TRUE(),$U4237="TRUE"),1,0))</f>
        <v/>
      </c>
      <c r="AK4237">
        <f>IF($F4237="","",IF($AD4237="Yes",1,0))</f>
        <v/>
      </c>
      <c r="AL4237">
        <f>IF($AH4237=1,IFERROR(IF(VALUE($F4237)&lt;100000000,VALUE($F4237),1000000000),IFERROR(IF(VALUE(MID($F4237,2,20))&lt;100000000,VALUE(MID($F4237,2,20)),1000000000),1000000000))+ROW()/100000,"")</f>
        <v/>
      </c>
    </row>
    <row r="4238">
      <c r="A4238">
        <f>IF($F4238="","",IFERROR(IF(INDEX('Per Invoice'!$A$2:$A$2001,MATCH($F4238,'Per Invoice'!$B$2:$B$2001,0))=0,"",INDEX('Per Invoice'!$A$2:$A$2001,MATCH($F4238,'Per Invoice'!$B$2:$B$2001,0))),""))</f>
        <v/>
      </c>
      <c r="H4238" s="11" t="n"/>
      <c r="R4238" s="7">
        <f>IF($F4238="","",Q4238*Y4238/100)</f>
        <v/>
      </c>
      <c r="X4238" s="7" t="n"/>
      <c r="Y4238" s="7" t="n"/>
      <c r="Z4238" s="7">
        <f>IF($F4238="","",Y4238*AE4238/100)</f>
        <v/>
      </c>
      <c r="AA4238" s="7">
        <f>IF($F4238="","",Y4238-Z4238)</f>
        <v/>
      </c>
      <c r="AB4238" s="7">
        <f>IF($F4238="","",AA4238-R4238)</f>
        <v/>
      </c>
      <c r="AE4238">
        <f>IF($F4238="","",IF($AK4238=1,0,IF($AJ4238=1,Settings!$C$6,Settings!$C$7))*100)</f>
        <v/>
      </c>
      <c r="AG4238">
        <f>IF($F4238="","",$F4238&amp;"|"&amp;$D4238&amp;"")</f>
        <v/>
      </c>
      <c r="AH4238">
        <f>IF($F4238="","",IF(COUNTIF($AG$2:$AG4238,$AG4238)=1,1,0))</f>
        <v/>
      </c>
      <c r="AI4238">
        <f>IF($AH4238=1,SUMPRODUCT(--($AL$2:$AL$8001&lt;$AL4238))+1,"")</f>
        <v/>
      </c>
      <c r="AJ4238">
        <f>IF($F4238="","",IF(OR($U4238=TRUE(),$U4238="TRUE"),1,0))</f>
        <v/>
      </c>
      <c r="AK4238">
        <f>IF($F4238="","",IF($AD4238="Yes",1,0))</f>
        <v/>
      </c>
      <c r="AL4238">
        <f>IF($AH4238=1,IFERROR(IF(VALUE($F4238)&lt;100000000,VALUE($F4238),1000000000),IFERROR(IF(VALUE(MID($F4238,2,20))&lt;100000000,VALUE(MID($F4238,2,20)),1000000000),1000000000))+ROW()/100000,"")</f>
        <v/>
      </c>
    </row>
    <row r="4239">
      <c r="A4239">
        <f>IF($F4239="","",IFERROR(IF(INDEX('Per Invoice'!$A$2:$A$2001,MATCH($F4239,'Per Invoice'!$B$2:$B$2001,0))=0,"",INDEX('Per Invoice'!$A$2:$A$2001,MATCH($F4239,'Per Invoice'!$B$2:$B$2001,0))),""))</f>
        <v/>
      </c>
      <c r="H4239" s="11" t="n"/>
      <c r="R4239" s="7">
        <f>IF($F4239="","",Q4239*Y4239/100)</f>
        <v/>
      </c>
      <c r="X4239" s="7" t="n"/>
      <c r="Y4239" s="7" t="n"/>
      <c r="Z4239" s="7">
        <f>IF($F4239="","",Y4239*AE4239/100)</f>
        <v/>
      </c>
      <c r="AA4239" s="7">
        <f>IF($F4239="","",Y4239-Z4239)</f>
        <v/>
      </c>
      <c r="AB4239" s="7">
        <f>IF($F4239="","",AA4239-R4239)</f>
        <v/>
      </c>
      <c r="AE4239">
        <f>IF($F4239="","",IF($AK4239=1,0,IF($AJ4239=1,Settings!$C$6,Settings!$C$7))*100)</f>
        <v/>
      </c>
      <c r="AG4239">
        <f>IF($F4239="","",$F4239&amp;"|"&amp;$D4239&amp;"")</f>
        <v/>
      </c>
      <c r="AH4239">
        <f>IF($F4239="","",IF(COUNTIF($AG$2:$AG4239,$AG4239)=1,1,0))</f>
        <v/>
      </c>
      <c r="AI4239">
        <f>IF($AH4239=1,SUMPRODUCT(--($AL$2:$AL$8001&lt;$AL4239))+1,"")</f>
        <v/>
      </c>
      <c r="AJ4239">
        <f>IF($F4239="","",IF(OR($U4239=TRUE(),$U4239="TRUE"),1,0))</f>
        <v/>
      </c>
      <c r="AK4239">
        <f>IF($F4239="","",IF($AD4239="Yes",1,0))</f>
        <v/>
      </c>
      <c r="AL4239">
        <f>IF($AH4239=1,IFERROR(IF(VALUE($F4239)&lt;100000000,VALUE($F4239),1000000000),IFERROR(IF(VALUE(MID($F4239,2,20))&lt;100000000,VALUE(MID($F4239,2,20)),1000000000),1000000000))+ROW()/100000,"")</f>
        <v/>
      </c>
    </row>
    <row r="4240">
      <c r="A4240">
        <f>IF($F4240="","",IFERROR(IF(INDEX('Per Invoice'!$A$2:$A$2001,MATCH($F4240,'Per Invoice'!$B$2:$B$2001,0))=0,"",INDEX('Per Invoice'!$A$2:$A$2001,MATCH($F4240,'Per Invoice'!$B$2:$B$2001,0))),""))</f>
        <v/>
      </c>
      <c r="H4240" s="11" t="n"/>
      <c r="R4240" s="7">
        <f>IF($F4240="","",Q4240*Y4240/100)</f>
        <v/>
      </c>
      <c r="X4240" s="7" t="n"/>
      <c r="Y4240" s="7" t="n"/>
      <c r="Z4240" s="7">
        <f>IF($F4240="","",Y4240*AE4240/100)</f>
        <v/>
      </c>
      <c r="AA4240" s="7">
        <f>IF($F4240="","",Y4240-Z4240)</f>
        <v/>
      </c>
      <c r="AB4240" s="7">
        <f>IF($F4240="","",AA4240-R4240)</f>
        <v/>
      </c>
      <c r="AE4240">
        <f>IF($F4240="","",IF($AK4240=1,0,IF($AJ4240=1,Settings!$C$6,Settings!$C$7))*100)</f>
        <v/>
      </c>
      <c r="AG4240">
        <f>IF($F4240="","",$F4240&amp;"|"&amp;$D4240&amp;"")</f>
        <v/>
      </c>
      <c r="AH4240">
        <f>IF($F4240="","",IF(COUNTIF($AG$2:$AG4240,$AG4240)=1,1,0))</f>
        <v/>
      </c>
      <c r="AI4240">
        <f>IF($AH4240=1,SUMPRODUCT(--($AL$2:$AL$8001&lt;$AL4240))+1,"")</f>
        <v/>
      </c>
      <c r="AJ4240">
        <f>IF($F4240="","",IF(OR($U4240=TRUE(),$U4240="TRUE"),1,0))</f>
        <v/>
      </c>
      <c r="AK4240">
        <f>IF($F4240="","",IF($AD4240="Yes",1,0))</f>
        <v/>
      </c>
      <c r="AL4240">
        <f>IF($AH4240=1,IFERROR(IF(VALUE($F4240)&lt;100000000,VALUE($F4240),1000000000),IFERROR(IF(VALUE(MID($F4240,2,20))&lt;100000000,VALUE(MID($F4240,2,20)),1000000000),1000000000))+ROW()/100000,"")</f>
        <v/>
      </c>
    </row>
    <row r="4241">
      <c r="A4241">
        <f>IF($F4241="","",IFERROR(IF(INDEX('Per Invoice'!$A$2:$A$2001,MATCH($F4241,'Per Invoice'!$B$2:$B$2001,0))=0,"",INDEX('Per Invoice'!$A$2:$A$2001,MATCH($F4241,'Per Invoice'!$B$2:$B$2001,0))),""))</f>
        <v/>
      </c>
      <c r="H4241" s="11" t="n"/>
      <c r="R4241" s="7">
        <f>IF($F4241="","",Q4241*Y4241/100)</f>
        <v/>
      </c>
      <c r="X4241" s="7" t="n"/>
      <c r="Y4241" s="7" t="n"/>
      <c r="Z4241" s="7">
        <f>IF($F4241="","",Y4241*AE4241/100)</f>
        <v/>
      </c>
      <c r="AA4241" s="7">
        <f>IF($F4241="","",Y4241-Z4241)</f>
        <v/>
      </c>
      <c r="AB4241" s="7">
        <f>IF($F4241="","",AA4241-R4241)</f>
        <v/>
      </c>
      <c r="AE4241">
        <f>IF($F4241="","",IF($AK4241=1,0,IF($AJ4241=1,Settings!$C$6,Settings!$C$7))*100)</f>
        <v/>
      </c>
      <c r="AG4241">
        <f>IF($F4241="","",$F4241&amp;"|"&amp;$D4241&amp;"")</f>
        <v/>
      </c>
      <c r="AH4241">
        <f>IF($F4241="","",IF(COUNTIF($AG$2:$AG4241,$AG4241)=1,1,0))</f>
        <v/>
      </c>
      <c r="AI4241">
        <f>IF($AH4241=1,SUMPRODUCT(--($AL$2:$AL$8001&lt;$AL4241))+1,"")</f>
        <v/>
      </c>
      <c r="AJ4241">
        <f>IF($F4241="","",IF(OR($U4241=TRUE(),$U4241="TRUE"),1,0))</f>
        <v/>
      </c>
      <c r="AK4241">
        <f>IF($F4241="","",IF($AD4241="Yes",1,0))</f>
        <v/>
      </c>
      <c r="AL4241">
        <f>IF($AH4241=1,IFERROR(IF(VALUE($F4241)&lt;100000000,VALUE($F4241),1000000000),IFERROR(IF(VALUE(MID($F4241,2,20))&lt;100000000,VALUE(MID($F4241,2,20)),1000000000),1000000000))+ROW()/100000,"")</f>
        <v/>
      </c>
    </row>
    <row r="4242">
      <c r="A4242">
        <f>IF($F4242="","",IFERROR(IF(INDEX('Per Invoice'!$A$2:$A$2001,MATCH($F4242,'Per Invoice'!$B$2:$B$2001,0))=0,"",INDEX('Per Invoice'!$A$2:$A$2001,MATCH($F4242,'Per Invoice'!$B$2:$B$2001,0))),""))</f>
        <v/>
      </c>
      <c r="H4242" s="11" t="n"/>
      <c r="R4242" s="7">
        <f>IF($F4242="","",Q4242*Y4242/100)</f>
        <v/>
      </c>
      <c r="X4242" s="7" t="n"/>
      <c r="Y4242" s="7" t="n"/>
      <c r="Z4242" s="7">
        <f>IF($F4242="","",Y4242*AE4242/100)</f>
        <v/>
      </c>
      <c r="AA4242" s="7">
        <f>IF($F4242="","",Y4242-Z4242)</f>
        <v/>
      </c>
      <c r="AB4242" s="7">
        <f>IF($F4242="","",AA4242-R4242)</f>
        <v/>
      </c>
      <c r="AE4242">
        <f>IF($F4242="","",IF($AK4242=1,0,IF($AJ4242=1,Settings!$C$6,Settings!$C$7))*100)</f>
        <v/>
      </c>
      <c r="AG4242">
        <f>IF($F4242="","",$F4242&amp;"|"&amp;$D4242&amp;"")</f>
        <v/>
      </c>
      <c r="AH4242">
        <f>IF($F4242="","",IF(COUNTIF($AG$2:$AG4242,$AG4242)=1,1,0))</f>
        <v/>
      </c>
      <c r="AI4242">
        <f>IF($AH4242=1,SUMPRODUCT(--($AL$2:$AL$8001&lt;$AL4242))+1,"")</f>
        <v/>
      </c>
      <c r="AJ4242">
        <f>IF($F4242="","",IF(OR($U4242=TRUE(),$U4242="TRUE"),1,0))</f>
        <v/>
      </c>
      <c r="AK4242">
        <f>IF($F4242="","",IF($AD4242="Yes",1,0))</f>
        <v/>
      </c>
      <c r="AL4242">
        <f>IF($AH4242=1,IFERROR(IF(VALUE($F4242)&lt;100000000,VALUE($F4242),1000000000),IFERROR(IF(VALUE(MID($F4242,2,20))&lt;100000000,VALUE(MID($F4242,2,20)),1000000000),1000000000))+ROW()/100000,"")</f>
        <v/>
      </c>
    </row>
    <row r="4243">
      <c r="A4243">
        <f>IF($F4243="","",IFERROR(IF(INDEX('Per Invoice'!$A$2:$A$2001,MATCH($F4243,'Per Invoice'!$B$2:$B$2001,0))=0,"",INDEX('Per Invoice'!$A$2:$A$2001,MATCH($F4243,'Per Invoice'!$B$2:$B$2001,0))),""))</f>
        <v/>
      </c>
      <c r="H4243" s="11" t="n"/>
      <c r="R4243" s="7">
        <f>IF($F4243="","",Q4243*Y4243/100)</f>
        <v/>
      </c>
      <c r="X4243" s="7" t="n"/>
      <c r="Y4243" s="7" t="n"/>
      <c r="Z4243" s="7">
        <f>IF($F4243="","",Y4243*AE4243/100)</f>
        <v/>
      </c>
      <c r="AA4243" s="7">
        <f>IF($F4243="","",Y4243-Z4243)</f>
        <v/>
      </c>
      <c r="AB4243" s="7">
        <f>IF($F4243="","",AA4243-R4243)</f>
        <v/>
      </c>
      <c r="AE4243">
        <f>IF($F4243="","",IF($AK4243=1,0,IF($AJ4243=1,Settings!$C$6,Settings!$C$7))*100)</f>
        <v/>
      </c>
      <c r="AG4243">
        <f>IF($F4243="","",$F4243&amp;"|"&amp;$D4243&amp;"")</f>
        <v/>
      </c>
      <c r="AH4243">
        <f>IF($F4243="","",IF(COUNTIF($AG$2:$AG4243,$AG4243)=1,1,0))</f>
        <v/>
      </c>
      <c r="AI4243">
        <f>IF($AH4243=1,SUMPRODUCT(--($AL$2:$AL$8001&lt;$AL4243))+1,"")</f>
        <v/>
      </c>
      <c r="AJ4243">
        <f>IF($F4243="","",IF(OR($U4243=TRUE(),$U4243="TRUE"),1,0))</f>
        <v/>
      </c>
      <c r="AK4243">
        <f>IF($F4243="","",IF($AD4243="Yes",1,0))</f>
        <v/>
      </c>
      <c r="AL4243">
        <f>IF($AH4243=1,IFERROR(IF(VALUE($F4243)&lt;100000000,VALUE($F4243),1000000000),IFERROR(IF(VALUE(MID($F4243,2,20))&lt;100000000,VALUE(MID($F4243,2,20)),1000000000),1000000000))+ROW()/100000,"")</f>
        <v/>
      </c>
    </row>
    <row r="4244">
      <c r="A4244">
        <f>IF($F4244="","",IFERROR(IF(INDEX('Per Invoice'!$A$2:$A$2001,MATCH($F4244,'Per Invoice'!$B$2:$B$2001,0))=0,"",INDEX('Per Invoice'!$A$2:$A$2001,MATCH($F4244,'Per Invoice'!$B$2:$B$2001,0))),""))</f>
        <v/>
      </c>
      <c r="H4244" s="11" t="n"/>
      <c r="R4244" s="7">
        <f>IF($F4244="","",Q4244*Y4244/100)</f>
        <v/>
      </c>
      <c r="X4244" s="7" t="n"/>
      <c r="Y4244" s="7" t="n"/>
      <c r="Z4244" s="7">
        <f>IF($F4244="","",Y4244*AE4244/100)</f>
        <v/>
      </c>
      <c r="AA4244" s="7">
        <f>IF($F4244="","",Y4244-Z4244)</f>
        <v/>
      </c>
      <c r="AB4244" s="7">
        <f>IF($F4244="","",AA4244-R4244)</f>
        <v/>
      </c>
      <c r="AE4244">
        <f>IF($F4244="","",IF($AK4244=1,0,IF($AJ4244=1,Settings!$C$6,Settings!$C$7))*100)</f>
        <v/>
      </c>
      <c r="AG4244">
        <f>IF($F4244="","",$F4244&amp;"|"&amp;$D4244&amp;"")</f>
        <v/>
      </c>
      <c r="AH4244">
        <f>IF($F4244="","",IF(COUNTIF($AG$2:$AG4244,$AG4244)=1,1,0))</f>
        <v/>
      </c>
      <c r="AI4244">
        <f>IF($AH4244=1,SUMPRODUCT(--($AL$2:$AL$8001&lt;$AL4244))+1,"")</f>
        <v/>
      </c>
      <c r="AJ4244">
        <f>IF($F4244="","",IF(OR($U4244=TRUE(),$U4244="TRUE"),1,0))</f>
        <v/>
      </c>
      <c r="AK4244">
        <f>IF($F4244="","",IF($AD4244="Yes",1,0))</f>
        <v/>
      </c>
      <c r="AL4244">
        <f>IF($AH4244=1,IFERROR(IF(VALUE($F4244)&lt;100000000,VALUE($F4244),1000000000),IFERROR(IF(VALUE(MID($F4244,2,20))&lt;100000000,VALUE(MID($F4244,2,20)),1000000000),1000000000))+ROW()/100000,"")</f>
        <v/>
      </c>
    </row>
    <row r="4245">
      <c r="A4245">
        <f>IF($F4245="","",IFERROR(IF(INDEX('Per Invoice'!$A$2:$A$2001,MATCH($F4245,'Per Invoice'!$B$2:$B$2001,0))=0,"",INDEX('Per Invoice'!$A$2:$A$2001,MATCH($F4245,'Per Invoice'!$B$2:$B$2001,0))),""))</f>
        <v/>
      </c>
      <c r="H4245" s="11" t="n"/>
      <c r="R4245" s="7">
        <f>IF($F4245="","",Q4245*Y4245/100)</f>
        <v/>
      </c>
      <c r="X4245" s="7" t="n"/>
      <c r="Y4245" s="7" t="n"/>
      <c r="Z4245" s="7">
        <f>IF($F4245="","",Y4245*AE4245/100)</f>
        <v/>
      </c>
      <c r="AA4245" s="7">
        <f>IF($F4245="","",Y4245-Z4245)</f>
        <v/>
      </c>
      <c r="AB4245" s="7">
        <f>IF($F4245="","",AA4245-R4245)</f>
        <v/>
      </c>
      <c r="AE4245">
        <f>IF($F4245="","",IF($AK4245=1,0,IF($AJ4245=1,Settings!$C$6,Settings!$C$7))*100)</f>
        <v/>
      </c>
      <c r="AG4245">
        <f>IF($F4245="","",$F4245&amp;"|"&amp;$D4245&amp;"")</f>
        <v/>
      </c>
      <c r="AH4245">
        <f>IF($F4245="","",IF(COUNTIF($AG$2:$AG4245,$AG4245)=1,1,0))</f>
        <v/>
      </c>
      <c r="AI4245">
        <f>IF($AH4245=1,SUMPRODUCT(--($AL$2:$AL$8001&lt;$AL4245))+1,"")</f>
        <v/>
      </c>
      <c r="AJ4245">
        <f>IF($F4245="","",IF(OR($U4245=TRUE(),$U4245="TRUE"),1,0))</f>
        <v/>
      </c>
      <c r="AK4245">
        <f>IF($F4245="","",IF($AD4245="Yes",1,0))</f>
        <v/>
      </c>
      <c r="AL4245">
        <f>IF($AH4245=1,IFERROR(IF(VALUE($F4245)&lt;100000000,VALUE($F4245),1000000000),IFERROR(IF(VALUE(MID($F4245,2,20))&lt;100000000,VALUE(MID($F4245,2,20)),1000000000),1000000000))+ROW()/100000,"")</f>
        <v/>
      </c>
    </row>
    <row r="4246">
      <c r="A4246">
        <f>IF($F4246="","",IFERROR(IF(INDEX('Per Invoice'!$A$2:$A$2001,MATCH($F4246,'Per Invoice'!$B$2:$B$2001,0))=0,"",INDEX('Per Invoice'!$A$2:$A$2001,MATCH($F4246,'Per Invoice'!$B$2:$B$2001,0))),""))</f>
        <v/>
      </c>
      <c r="H4246" s="11" t="n"/>
      <c r="R4246" s="7">
        <f>IF($F4246="","",Q4246*Y4246/100)</f>
        <v/>
      </c>
      <c r="X4246" s="7" t="n"/>
      <c r="Y4246" s="7" t="n"/>
      <c r="Z4246" s="7">
        <f>IF($F4246="","",Y4246*AE4246/100)</f>
        <v/>
      </c>
      <c r="AA4246" s="7">
        <f>IF($F4246="","",Y4246-Z4246)</f>
        <v/>
      </c>
      <c r="AB4246" s="7">
        <f>IF($F4246="","",AA4246-R4246)</f>
        <v/>
      </c>
      <c r="AE4246">
        <f>IF($F4246="","",IF($AK4246=1,0,IF($AJ4246=1,Settings!$C$6,Settings!$C$7))*100)</f>
        <v/>
      </c>
      <c r="AG4246">
        <f>IF($F4246="","",$F4246&amp;"|"&amp;$D4246&amp;"")</f>
        <v/>
      </c>
      <c r="AH4246">
        <f>IF($F4246="","",IF(COUNTIF($AG$2:$AG4246,$AG4246)=1,1,0))</f>
        <v/>
      </c>
      <c r="AI4246">
        <f>IF($AH4246=1,SUMPRODUCT(--($AL$2:$AL$8001&lt;$AL4246))+1,"")</f>
        <v/>
      </c>
      <c r="AJ4246">
        <f>IF($F4246="","",IF(OR($U4246=TRUE(),$U4246="TRUE"),1,0))</f>
        <v/>
      </c>
      <c r="AK4246">
        <f>IF($F4246="","",IF($AD4246="Yes",1,0))</f>
        <v/>
      </c>
      <c r="AL4246">
        <f>IF($AH4246=1,IFERROR(IF(VALUE($F4246)&lt;100000000,VALUE($F4246),1000000000),IFERROR(IF(VALUE(MID($F4246,2,20))&lt;100000000,VALUE(MID($F4246,2,20)),1000000000),1000000000))+ROW()/100000,"")</f>
        <v/>
      </c>
    </row>
    <row r="4247">
      <c r="A4247">
        <f>IF($F4247="","",IFERROR(IF(INDEX('Per Invoice'!$A$2:$A$2001,MATCH($F4247,'Per Invoice'!$B$2:$B$2001,0))=0,"",INDEX('Per Invoice'!$A$2:$A$2001,MATCH($F4247,'Per Invoice'!$B$2:$B$2001,0))),""))</f>
        <v/>
      </c>
      <c r="H4247" s="11" t="n"/>
      <c r="R4247" s="7">
        <f>IF($F4247="","",Q4247*Y4247/100)</f>
        <v/>
      </c>
      <c r="X4247" s="7" t="n"/>
      <c r="Y4247" s="7" t="n"/>
      <c r="Z4247" s="7">
        <f>IF($F4247="","",Y4247*AE4247/100)</f>
        <v/>
      </c>
      <c r="AA4247" s="7">
        <f>IF($F4247="","",Y4247-Z4247)</f>
        <v/>
      </c>
      <c r="AB4247" s="7">
        <f>IF($F4247="","",AA4247-R4247)</f>
        <v/>
      </c>
      <c r="AE4247">
        <f>IF($F4247="","",IF($AK4247=1,0,IF($AJ4247=1,Settings!$C$6,Settings!$C$7))*100)</f>
        <v/>
      </c>
      <c r="AG4247">
        <f>IF($F4247="","",$F4247&amp;"|"&amp;$D4247&amp;"")</f>
        <v/>
      </c>
      <c r="AH4247">
        <f>IF($F4247="","",IF(COUNTIF($AG$2:$AG4247,$AG4247)=1,1,0))</f>
        <v/>
      </c>
      <c r="AI4247">
        <f>IF($AH4247=1,SUMPRODUCT(--($AL$2:$AL$8001&lt;$AL4247))+1,"")</f>
        <v/>
      </c>
      <c r="AJ4247">
        <f>IF($F4247="","",IF(OR($U4247=TRUE(),$U4247="TRUE"),1,0))</f>
        <v/>
      </c>
      <c r="AK4247">
        <f>IF($F4247="","",IF($AD4247="Yes",1,0))</f>
        <v/>
      </c>
      <c r="AL4247">
        <f>IF($AH4247=1,IFERROR(IF(VALUE($F4247)&lt;100000000,VALUE($F4247),1000000000),IFERROR(IF(VALUE(MID($F4247,2,20))&lt;100000000,VALUE(MID($F4247,2,20)),1000000000),1000000000))+ROW()/100000,"")</f>
        <v/>
      </c>
    </row>
    <row r="4248">
      <c r="A4248">
        <f>IF($F4248="","",IFERROR(IF(INDEX('Per Invoice'!$A$2:$A$2001,MATCH($F4248,'Per Invoice'!$B$2:$B$2001,0))=0,"",INDEX('Per Invoice'!$A$2:$A$2001,MATCH($F4248,'Per Invoice'!$B$2:$B$2001,0))),""))</f>
        <v/>
      </c>
      <c r="H4248" s="11" t="n"/>
      <c r="R4248" s="7">
        <f>IF($F4248="","",Q4248*Y4248/100)</f>
        <v/>
      </c>
      <c r="X4248" s="7" t="n"/>
      <c r="Y4248" s="7" t="n"/>
      <c r="Z4248" s="7">
        <f>IF($F4248="","",Y4248*AE4248/100)</f>
        <v/>
      </c>
      <c r="AA4248" s="7">
        <f>IF($F4248="","",Y4248-Z4248)</f>
        <v/>
      </c>
      <c r="AB4248" s="7">
        <f>IF($F4248="","",AA4248-R4248)</f>
        <v/>
      </c>
      <c r="AE4248">
        <f>IF($F4248="","",IF($AK4248=1,0,IF($AJ4248=1,Settings!$C$6,Settings!$C$7))*100)</f>
        <v/>
      </c>
      <c r="AG4248">
        <f>IF($F4248="","",$F4248&amp;"|"&amp;$D4248&amp;"")</f>
        <v/>
      </c>
      <c r="AH4248">
        <f>IF($F4248="","",IF(COUNTIF($AG$2:$AG4248,$AG4248)=1,1,0))</f>
        <v/>
      </c>
      <c r="AI4248">
        <f>IF($AH4248=1,SUMPRODUCT(--($AL$2:$AL$8001&lt;$AL4248))+1,"")</f>
        <v/>
      </c>
      <c r="AJ4248">
        <f>IF($F4248="","",IF(OR($U4248=TRUE(),$U4248="TRUE"),1,0))</f>
        <v/>
      </c>
      <c r="AK4248">
        <f>IF($F4248="","",IF($AD4248="Yes",1,0))</f>
        <v/>
      </c>
      <c r="AL4248">
        <f>IF($AH4248=1,IFERROR(IF(VALUE($F4248)&lt;100000000,VALUE($F4248),1000000000),IFERROR(IF(VALUE(MID($F4248,2,20))&lt;100000000,VALUE(MID($F4248,2,20)),1000000000),1000000000))+ROW()/100000,"")</f>
        <v/>
      </c>
    </row>
    <row r="4249">
      <c r="A4249">
        <f>IF($F4249="","",IFERROR(IF(INDEX('Per Invoice'!$A$2:$A$2001,MATCH($F4249,'Per Invoice'!$B$2:$B$2001,0))=0,"",INDEX('Per Invoice'!$A$2:$A$2001,MATCH($F4249,'Per Invoice'!$B$2:$B$2001,0))),""))</f>
        <v/>
      </c>
      <c r="H4249" s="11" t="n"/>
      <c r="R4249" s="7">
        <f>IF($F4249="","",Q4249*Y4249/100)</f>
        <v/>
      </c>
      <c r="X4249" s="7" t="n"/>
      <c r="Y4249" s="7" t="n"/>
      <c r="Z4249" s="7">
        <f>IF($F4249="","",Y4249*AE4249/100)</f>
        <v/>
      </c>
      <c r="AA4249" s="7">
        <f>IF($F4249="","",Y4249-Z4249)</f>
        <v/>
      </c>
      <c r="AB4249" s="7">
        <f>IF($F4249="","",AA4249-R4249)</f>
        <v/>
      </c>
      <c r="AE4249">
        <f>IF($F4249="","",IF($AK4249=1,0,IF($AJ4249=1,Settings!$C$6,Settings!$C$7))*100)</f>
        <v/>
      </c>
      <c r="AG4249">
        <f>IF($F4249="","",$F4249&amp;"|"&amp;$D4249&amp;"")</f>
        <v/>
      </c>
      <c r="AH4249">
        <f>IF($F4249="","",IF(COUNTIF($AG$2:$AG4249,$AG4249)=1,1,0))</f>
        <v/>
      </c>
      <c r="AI4249">
        <f>IF($AH4249=1,SUMPRODUCT(--($AL$2:$AL$8001&lt;$AL4249))+1,"")</f>
        <v/>
      </c>
      <c r="AJ4249">
        <f>IF($F4249="","",IF(OR($U4249=TRUE(),$U4249="TRUE"),1,0))</f>
        <v/>
      </c>
      <c r="AK4249">
        <f>IF($F4249="","",IF($AD4249="Yes",1,0))</f>
        <v/>
      </c>
      <c r="AL4249">
        <f>IF($AH4249=1,IFERROR(IF(VALUE($F4249)&lt;100000000,VALUE($F4249),1000000000),IFERROR(IF(VALUE(MID($F4249,2,20))&lt;100000000,VALUE(MID($F4249,2,20)),1000000000),1000000000))+ROW()/100000,"")</f>
        <v/>
      </c>
    </row>
    <row r="4250">
      <c r="A4250">
        <f>IF($F4250="","",IFERROR(IF(INDEX('Per Invoice'!$A$2:$A$2001,MATCH($F4250,'Per Invoice'!$B$2:$B$2001,0))=0,"",INDEX('Per Invoice'!$A$2:$A$2001,MATCH($F4250,'Per Invoice'!$B$2:$B$2001,0))),""))</f>
        <v/>
      </c>
      <c r="H4250" s="11" t="n"/>
      <c r="R4250" s="7">
        <f>IF($F4250="","",Q4250*Y4250/100)</f>
        <v/>
      </c>
      <c r="X4250" s="7" t="n"/>
      <c r="Y4250" s="7" t="n"/>
      <c r="Z4250" s="7">
        <f>IF($F4250="","",Y4250*AE4250/100)</f>
        <v/>
      </c>
      <c r="AA4250" s="7">
        <f>IF($F4250="","",Y4250-Z4250)</f>
        <v/>
      </c>
      <c r="AB4250" s="7">
        <f>IF($F4250="","",AA4250-R4250)</f>
        <v/>
      </c>
      <c r="AE4250">
        <f>IF($F4250="","",IF($AK4250=1,0,IF($AJ4250=1,Settings!$C$6,Settings!$C$7))*100)</f>
        <v/>
      </c>
      <c r="AG4250">
        <f>IF($F4250="","",$F4250&amp;"|"&amp;$D4250&amp;"")</f>
        <v/>
      </c>
      <c r="AH4250">
        <f>IF($F4250="","",IF(COUNTIF($AG$2:$AG4250,$AG4250)=1,1,0))</f>
        <v/>
      </c>
      <c r="AI4250">
        <f>IF($AH4250=1,SUMPRODUCT(--($AL$2:$AL$8001&lt;$AL4250))+1,"")</f>
        <v/>
      </c>
      <c r="AJ4250">
        <f>IF($F4250="","",IF(OR($U4250=TRUE(),$U4250="TRUE"),1,0))</f>
        <v/>
      </c>
      <c r="AK4250">
        <f>IF($F4250="","",IF($AD4250="Yes",1,0))</f>
        <v/>
      </c>
      <c r="AL4250">
        <f>IF($AH4250=1,IFERROR(IF(VALUE($F4250)&lt;100000000,VALUE($F4250),1000000000),IFERROR(IF(VALUE(MID($F4250,2,20))&lt;100000000,VALUE(MID($F4250,2,20)),1000000000),1000000000))+ROW()/100000,"")</f>
        <v/>
      </c>
    </row>
    <row r="4251">
      <c r="A4251">
        <f>IF($F4251="","",IFERROR(IF(INDEX('Per Invoice'!$A$2:$A$2001,MATCH($F4251,'Per Invoice'!$B$2:$B$2001,0))=0,"",INDEX('Per Invoice'!$A$2:$A$2001,MATCH($F4251,'Per Invoice'!$B$2:$B$2001,0))),""))</f>
        <v/>
      </c>
      <c r="H4251" s="11" t="n"/>
      <c r="R4251" s="7">
        <f>IF($F4251="","",Q4251*Y4251/100)</f>
        <v/>
      </c>
      <c r="X4251" s="7" t="n"/>
      <c r="Y4251" s="7" t="n"/>
      <c r="Z4251" s="7">
        <f>IF($F4251="","",Y4251*AE4251/100)</f>
        <v/>
      </c>
      <c r="AA4251" s="7">
        <f>IF($F4251="","",Y4251-Z4251)</f>
        <v/>
      </c>
      <c r="AB4251" s="7">
        <f>IF($F4251="","",AA4251-R4251)</f>
        <v/>
      </c>
      <c r="AE4251">
        <f>IF($F4251="","",IF($AK4251=1,0,IF($AJ4251=1,Settings!$C$6,Settings!$C$7))*100)</f>
        <v/>
      </c>
      <c r="AG4251">
        <f>IF($F4251="","",$F4251&amp;"|"&amp;$D4251&amp;"")</f>
        <v/>
      </c>
      <c r="AH4251">
        <f>IF($F4251="","",IF(COUNTIF($AG$2:$AG4251,$AG4251)=1,1,0))</f>
        <v/>
      </c>
      <c r="AI4251">
        <f>IF($AH4251=1,SUMPRODUCT(--($AL$2:$AL$8001&lt;$AL4251))+1,"")</f>
        <v/>
      </c>
      <c r="AJ4251">
        <f>IF($F4251="","",IF(OR($U4251=TRUE(),$U4251="TRUE"),1,0))</f>
        <v/>
      </c>
      <c r="AK4251">
        <f>IF($F4251="","",IF($AD4251="Yes",1,0))</f>
        <v/>
      </c>
      <c r="AL4251">
        <f>IF($AH4251=1,IFERROR(IF(VALUE($F4251)&lt;100000000,VALUE($F4251),1000000000),IFERROR(IF(VALUE(MID($F4251,2,20))&lt;100000000,VALUE(MID($F4251,2,20)),1000000000),1000000000))+ROW()/100000,"")</f>
        <v/>
      </c>
    </row>
    <row r="4252">
      <c r="A4252">
        <f>IF($F4252="","",IFERROR(IF(INDEX('Per Invoice'!$A$2:$A$2001,MATCH($F4252,'Per Invoice'!$B$2:$B$2001,0))=0,"",INDEX('Per Invoice'!$A$2:$A$2001,MATCH($F4252,'Per Invoice'!$B$2:$B$2001,0))),""))</f>
        <v/>
      </c>
      <c r="H4252" s="11" t="n"/>
      <c r="R4252" s="7">
        <f>IF($F4252="","",Q4252*Y4252/100)</f>
        <v/>
      </c>
      <c r="X4252" s="7" t="n"/>
      <c r="Y4252" s="7" t="n"/>
      <c r="Z4252" s="7">
        <f>IF($F4252="","",Y4252*AE4252/100)</f>
        <v/>
      </c>
      <c r="AA4252" s="7">
        <f>IF($F4252="","",Y4252-Z4252)</f>
        <v/>
      </c>
      <c r="AB4252" s="7">
        <f>IF($F4252="","",AA4252-R4252)</f>
        <v/>
      </c>
      <c r="AE4252">
        <f>IF($F4252="","",IF($AK4252=1,0,IF($AJ4252=1,Settings!$C$6,Settings!$C$7))*100)</f>
        <v/>
      </c>
      <c r="AG4252">
        <f>IF($F4252="","",$F4252&amp;"|"&amp;$D4252&amp;"")</f>
        <v/>
      </c>
      <c r="AH4252">
        <f>IF($F4252="","",IF(COUNTIF($AG$2:$AG4252,$AG4252)=1,1,0))</f>
        <v/>
      </c>
      <c r="AI4252">
        <f>IF($AH4252=1,SUMPRODUCT(--($AL$2:$AL$8001&lt;$AL4252))+1,"")</f>
        <v/>
      </c>
      <c r="AJ4252">
        <f>IF($F4252="","",IF(OR($U4252=TRUE(),$U4252="TRUE"),1,0))</f>
        <v/>
      </c>
      <c r="AK4252">
        <f>IF($F4252="","",IF($AD4252="Yes",1,0))</f>
        <v/>
      </c>
      <c r="AL4252">
        <f>IF($AH4252=1,IFERROR(IF(VALUE($F4252)&lt;100000000,VALUE($F4252),1000000000),IFERROR(IF(VALUE(MID($F4252,2,20))&lt;100000000,VALUE(MID($F4252,2,20)),1000000000),1000000000))+ROW()/100000,"")</f>
        <v/>
      </c>
    </row>
    <row r="4253">
      <c r="A4253">
        <f>IF($F4253="","",IFERROR(IF(INDEX('Per Invoice'!$A$2:$A$2001,MATCH($F4253,'Per Invoice'!$B$2:$B$2001,0))=0,"",INDEX('Per Invoice'!$A$2:$A$2001,MATCH($F4253,'Per Invoice'!$B$2:$B$2001,0))),""))</f>
        <v/>
      </c>
      <c r="H4253" s="11" t="n"/>
      <c r="R4253" s="7">
        <f>IF($F4253="","",Q4253*Y4253/100)</f>
        <v/>
      </c>
      <c r="X4253" s="7" t="n"/>
      <c r="Y4253" s="7" t="n"/>
      <c r="Z4253" s="7">
        <f>IF($F4253="","",Y4253*AE4253/100)</f>
        <v/>
      </c>
      <c r="AA4253" s="7">
        <f>IF($F4253="","",Y4253-Z4253)</f>
        <v/>
      </c>
      <c r="AB4253" s="7">
        <f>IF($F4253="","",AA4253-R4253)</f>
        <v/>
      </c>
      <c r="AE4253">
        <f>IF($F4253="","",IF($AK4253=1,0,IF($AJ4253=1,Settings!$C$6,Settings!$C$7))*100)</f>
        <v/>
      </c>
      <c r="AG4253">
        <f>IF($F4253="","",$F4253&amp;"|"&amp;$D4253&amp;"")</f>
        <v/>
      </c>
      <c r="AH4253">
        <f>IF($F4253="","",IF(COUNTIF($AG$2:$AG4253,$AG4253)=1,1,0))</f>
        <v/>
      </c>
      <c r="AI4253">
        <f>IF($AH4253=1,SUMPRODUCT(--($AL$2:$AL$8001&lt;$AL4253))+1,"")</f>
        <v/>
      </c>
      <c r="AJ4253">
        <f>IF($F4253="","",IF(OR($U4253=TRUE(),$U4253="TRUE"),1,0))</f>
        <v/>
      </c>
      <c r="AK4253">
        <f>IF($F4253="","",IF($AD4253="Yes",1,0))</f>
        <v/>
      </c>
      <c r="AL4253">
        <f>IF($AH4253=1,IFERROR(IF(VALUE($F4253)&lt;100000000,VALUE($F4253),1000000000),IFERROR(IF(VALUE(MID($F4253,2,20))&lt;100000000,VALUE(MID($F4253,2,20)),1000000000),1000000000))+ROW()/100000,"")</f>
        <v/>
      </c>
    </row>
    <row r="4254">
      <c r="A4254">
        <f>IF($F4254="","",IFERROR(IF(INDEX('Per Invoice'!$A$2:$A$2001,MATCH($F4254,'Per Invoice'!$B$2:$B$2001,0))=0,"",INDEX('Per Invoice'!$A$2:$A$2001,MATCH($F4254,'Per Invoice'!$B$2:$B$2001,0))),""))</f>
        <v/>
      </c>
      <c r="H4254" s="11" t="n"/>
      <c r="R4254" s="7">
        <f>IF($F4254="","",Q4254*Y4254/100)</f>
        <v/>
      </c>
      <c r="X4254" s="7" t="n"/>
      <c r="Y4254" s="7" t="n"/>
      <c r="Z4254" s="7">
        <f>IF($F4254="","",Y4254*AE4254/100)</f>
        <v/>
      </c>
      <c r="AA4254" s="7">
        <f>IF($F4254="","",Y4254-Z4254)</f>
        <v/>
      </c>
      <c r="AB4254" s="7">
        <f>IF($F4254="","",AA4254-R4254)</f>
        <v/>
      </c>
      <c r="AE4254">
        <f>IF($F4254="","",IF($AK4254=1,0,IF($AJ4254=1,Settings!$C$6,Settings!$C$7))*100)</f>
        <v/>
      </c>
      <c r="AG4254">
        <f>IF($F4254="","",$F4254&amp;"|"&amp;$D4254&amp;"")</f>
        <v/>
      </c>
      <c r="AH4254">
        <f>IF($F4254="","",IF(COUNTIF($AG$2:$AG4254,$AG4254)=1,1,0))</f>
        <v/>
      </c>
      <c r="AI4254">
        <f>IF($AH4254=1,SUMPRODUCT(--($AL$2:$AL$8001&lt;$AL4254))+1,"")</f>
        <v/>
      </c>
      <c r="AJ4254">
        <f>IF($F4254="","",IF(OR($U4254=TRUE(),$U4254="TRUE"),1,0))</f>
        <v/>
      </c>
      <c r="AK4254">
        <f>IF($F4254="","",IF($AD4254="Yes",1,0))</f>
        <v/>
      </c>
      <c r="AL4254">
        <f>IF($AH4254=1,IFERROR(IF(VALUE($F4254)&lt;100000000,VALUE($F4254),1000000000),IFERROR(IF(VALUE(MID($F4254,2,20))&lt;100000000,VALUE(MID($F4254,2,20)),1000000000),1000000000))+ROW()/100000,"")</f>
        <v/>
      </c>
    </row>
    <row r="4255">
      <c r="A4255">
        <f>IF($F4255="","",IFERROR(IF(INDEX('Per Invoice'!$A$2:$A$2001,MATCH($F4255,'Per Invoice'!$B$2:$B$2001,0))=0,"",INDEX('Per Invoice'!$A$2:$A$2001,MATCH($F4255,'Per Invoice'!$B$2:$B$2001,0))),""))</f>
        <v/>
      </c>
      <c r="H4255" s="11" t="n"/>
      <c r="R4255" s="7">
        <f>IF($F4255="","",Q4255*Y4255/100)</f>
        <v/>
      </c>
      <c r="X4255" s="7" t="n"/>
      <c r="Y4255" s="7" t="n"/>
      <c r="Z4255" s="7">
        <f>IF($F4255="","",Y4255*AE4255/100)</f>
        <v/>
      </c>
      <c r="AA4255" s="7">
        <f>IF($F4255="","",Y4255-Z4255)</f>
        <v/>
      </c>
      <c r="AB4255" s="7">
        <f>IF($F4255="","",AA4255-R4255)</f>
        <v/>
      </c>
      <c r="AE4255">
        <f>IF($F4255="","",IF($AK4255=1,0,IF($AJ4255=1,Settings!$C$6,Settings!$C$7))*100)</f>
        <v/>
      </c>
      <c r="AG4255">
        <f>IF($F4255="","",$F4255&amp;"|"&amp;$D4255&amp;"")</f>
        <v/>
      </c>
      <c r="AH4255">
        <f>IF($F4255="","",IF(COUNTIF($AG$2:$AG4255,$AG4255)=1,1,0))</f>
        <v/>
      </c>
      <c r="AI4255">
        <f>IF($AH4255=1,SUMPRODUCT(--($AL$2:$AL$8001&lt;$AL4255))+1,"")</f>
        <v/>
      </c>
      <c r="AJ4255">
        <f>IF($F4255="","",IF(OR($U4255=TRUE(),$U4255="TRUE"),1,0))</f>
        <v/>
      </c>
      <c r="AK4255">
        <f>IF($F4255="","",IF($AD4255="Yes",1,0))</f>
        <v/>
      </c>
      <c r="AL4255">
        <f>IF($AH4255=1,IFERROR(IF(VALUE($F4255)&lt;100000000,VALUE($F4255),1000000000),IFERROR(IF(VALUE(MID($F4255,2,20))&lt;100000000,VALUE(MID($F4255,2,20)),1000000000),1000000000))+ROW()/100000,"")</f>
        <v/>
      </c>
    </row>
    <row r="4256">
      <c r="A4256">
        <f>IF($F4256="","",IFERROR(IF(INDEX('Per Invoice'!$A$2:$A$2001,MATCH($F4256,'Per Invoice'!$B$2:$B$2001,0))=0,"",INDEX('Per Invoice'!$A$2:$A$2001,MATCH($F4256,'Per Invoice'!$B$2:$B$2001,0))),""))</f>
        <v/>
      </c>
      <c r="H4256" s="11" t="n"/>
      <c r="R4256" s="7">
        <f>IF($F4256="","",Q4256*Y4256/100)</f>
        <v/>
      </c>
      <c r="X4256" s="7" t="n"/>
      <c r="Y4256" s="7" t="n"/>
      <c r="Z4256" s="7">
        <f>IF($F4256="","",Y4256*AE4256/100)</f>
        <v/>
      </c>
      <c r="AA4256" s="7">
        <f>IF($F4256="","",Y4256-Z4256)</f>
        <v/>
      </c>
      <c r="AB4256" s="7">
        <f>IF($F4256="","",AA4256-R4256)</f>
        <v/>
      </c>
      <c r="AE4256">
        <f>IF($F4256="","",IF($AK4256=1,0,IF($AJ4256=1,Settings!$C$6,Settings!$C$7))*100)</f>
        <v/>
      </c>
      <c r="AG4256">
        <f>IF($F4256="","",$F4256&amp;"|"&amp;$D4256&amp;"")</f>
        <v/>
      </c>
      <c r="AH4256">
        <f>IF($F4256="","",IF(COUNTIF($AG$2:$AG4256,$AG4256)=1,1,0))</f>
        <v/>
      </c>
      <c r="AI4256">
        <f>IF($AH4256=1,SUMPRODUCT(--($AL$2:$AL$8001&lt;$AL4256))+1,"")</f>
        <v/>
      </c>
      <c r="AJ4256">
        <f>IF($F4256="","",IF(OR($U4256=TRUE(),$U4256="TRUE"),1,0))</f>
        <v/>
      </c>
      <c r="AK4256">
        <f>IF($F4256="","",IF($AD4256="Yes",1,0))</f>
        <v/>
      </c>
      <c r="AL4256">
        <f>IF($AH4256=1,IFERROR(IF(VALUE($F4256)&lt;100000000,VALUE($F4256),1000000000),IFERROR(IF(VALUE(MID($F4256,2,20))&lt;100000000,VALUE(MID($F4256,2,20)),1000000000),1000000000))+ROW()/100000,"")</f>
        <v/>
      </c>
    </row>
    <row r="4257">
      <c r="A4257">
        <f>IF($F4257="","",IFERROR(IF(INDEX('Per Invoice'!$A$2:$A$2001,MATCH($F4257,'Per Invoice'!$B$2:$B$2001,0))=0,"",INDEX('Per Invoice'!$A$2:$A$2001,MATCH($F4257,'Per Invoice'!$B$2:$B$2001,0))),""))</f>
        <v/>
      </c>
      <c r="H4257" s="11" t="n"/>
      <c r="R4257" s="7">
        <f>IF($F4257="","",Q4257*Y4257/100)</f>
        <v/>
      </c>
      <c r="X4257" s="7" t="n"/>
      <c r="Y4257" s="7" t="n"/>
      <c r="Z4257" s="7">
        <f>IF($F4257="","",Y4257*AE4257/100)</f>
        <v/>
      </c>
      <c r="AA4257" s="7">
        <f>IF($F4257="","",Y4257-Z4257)</f>
        <v/>
      </c>
      <c r="AB4257" s="7">
        <f>IF($F4257="","",AA4257-R4257)</f>
        <v/>
      </c>
      <c r="AE4257">
        <f>IF($F4257="","",IF($AK4257=1,0,IF($AJ4257=1,Settings!$C$6,Settings!$C$7))*100)</f>
        <v/>
      </c>
      <c r="AG4257">
        <f>IF($F4257="","",$F4257&amp;"|"&amp;$D4257&amp;"")</f>
        <v/>
      </c>
      <c r="AH4257">
        <f>IF($F4257="","",IF(COUNTIF($AG$2:$AG4257,$AG4257)=1,1,0))</f>
        <v/>
      </c>
      <c r="AI4257">
        <f>IF($AH4257=1,SUMPRODUCT(--($AL$2:$AL$8001&lt;$AL4257))+1,"")</f>
        <v/>
      </c>
      <c r="AJ4257">
        <f>IF($F4257="","",IF(OR($U4257=TRUE(),$U4257="TRUE"),1,0))</f>
        <v/>
      </c>
      <c r="AK4257">
        <f>IF($F4257="","",IF($AD4257="Yes",1,0))</f>
        <v/>
      </c>
      <c r="AL4257">
        <f>IF($AH4257=1,IFERROR(IF(VALUE($F4257)&lt;100000000,VALUE($F4257),1000000000),IFERROR(IF(VALUE(MID($F4257,2,20))&lt;100000000,VALUE(MID($F4257,2,20)),1000000000),1000000000))+ROW()/100000,"")</f>
        <v/>
      </c>
    </row>
    <row r="4258">
      <c r="A4258">
        <f>IF($F4258="","",IFERROR(IF(INDEX('Per Invoice'!$A$2:$A$2001,MATCH($F4258,'Per Invoice'!$B$2:$B$2001,0))=0,"",INDEX('Per Invoice'!$A$2:$A$2001,MATCH($F4258,'Per Invoice'!$B$2:$B$2001,0))),""))</f>
        <v/>
      </c>
      <c r="H4258" s="11" t="n"/>
      <c r="R4258" s="7">
        <f>IF($F4258="","",Q4258*Y4258/100)</f>
        <v/>
      </c>
      <c r="X4258" s="7" t="n"/>
      <c r="Y4258" s="7" t="n"/>
      <c r="Z4258" s="7">
        <f>IF($F4258="","",Y4258*AE4258/100)</f>
        <v/>
      </c>
      <c r="AA4258" s="7">
        <f>IF($F4258="","",Y4258-Z4258)</f>
        <v/>
      </c>
      <c r="AB4258" s="7">
        <f>IF($F4258="","",AA4258-R4258)</f>
        <v/>
      </c>
      <c r="AE4258">
        <f>IF($F4258="","",IF($AK4258=1,0,IF($AJ4258=1,Settings!$C$6,Settings!$C$7))*100)</f>
        <v/>
      </c>
      <c r="AG4258">
        <f>IF($F4258="","",$F4258&amp;"|"&amp;$D4258&amp;"")</f>
        <v/>
      </c>
      <c r="AH4258">
        <f>IF($F4258="","",IF(COUNTIF($AG$2:$AG4258,$AG4258)=1,1,0))</f>
        <v/>
      </c>
      <c r="AI4258">
        <f>IF($AH4258=1,SUMPRODUCT(--($AL$2:$AL$8001&lt;$AL4258))+1,"")</f>
        <v/>
      </c>
      <c r="AJ4258">
        <f>IF($F4258="","",IF(OR($U4258=TRUE(),$U4258="TRUE"),1,0))</f>
        <v/>
      </c>
      <c r="AK4258">
        <f>IF($F4258="","",IF($AD4258="Yes",1,0))</f>
        <v/>
      </c>
      <c r="AL4258">
        <f>IF($AH4258=1,IFERROR(IF(VALUE($F4258)&lt;100000000,VALUE($F4258),1000000000),IFERROR(IF(VALUE(MID($F4258,2,20))&lt;100000000,VALUE(MID($F4258,2,20)),1000000000),1000000000))+ROW()/100000,"")</f>
        <v/>
      </c>
    </row>
    <row r="4259">
      <c r="A4259">
        <f>IF($F4259="","",IFERROR(IF(INDEX('Per Invoice'!$A$2:$A$2001,MATCH($F4259,'Per Invoice'!$B$2:$B$2001,0))=0,"",INDEX('Per Invoice'!$A$2:$A$2001,MATCH($F4259,'Per Invoice'!$B$2:$B$2001,0))),""))</f>
        <v/>
      </c>
      <c r="H4259" s="11" t="n"/>
      <c r="R4259" s="7">
        <f>IF($F4259="","",Q4259*Y4259/100)</f>
        <v/>
      </c>
      <c r="X4259" s="7" t="n"/>
      <c r="Y4259" s="7" t="n"/>
      <c r="Z4259" s="7">
        <f>IF($F4259="","",Y4259*AE4259/100)</f>
        <v/>
      </c>
      <c r="AA4259" s="7">
        <f>IF($F4259="","",Y4259-Z4259)</f>
        <v/>
      </c>
      <c r="AB4259" s="7">
        <f>IF($F4259="","",AA4259-R4259)</f>
        <v/>
      </c>
      <c r="AE4259">
        <f>IF($F4259="","",IF($AK4259=1,0,IF($AJ4259=1,Settings!$C$6,Settings!$C$7))*100)</f>
        <v/>
      </c>
      <c r="AG4259">
        <f>IF($F4259="","",$F4259&amp;"|"&amp;$D4259&amp;"")</f>
        <v/>
      </c>
      <c r="AH4259">
        <f>IF($F4259="","",IF(COUNTIF($AG$2:$AG4259,$AG4259)=1,1,0))</f>
        <v/>
      </c>
      <c r="AI4259">
        <f>IF($AH4259=1,SUMPRODUCT(--($AL$2:$AL$8001&lt;$AL4259))+1,"")</f>
        <v/>
      </c>
      <c r="AJ4259">
        <f>IF($F4259="","",IF(OR($U4259=TRUE(),$U4259="TRUE"),1,0))</f>
        <v/>
      </c>
      <c r="AK4259">
        <f>IF($F4259="","",IF($AD4259="Yes",1,0))</f>
        <v/>
      </c>
      <c r="AL4259">
        <f>IF($AH4259=1,IFERROR(IF(VALUE($F4259)&lt;100000000,VALUE($F4259),1000000000),IFERROR(IF(VALUE(MID($F4259,2,20))&lt;100000000,VALUE(MID($F4259,2,20)),1000000000),1000000000))+ROW()/100000,"")</f>
        <v/>
      </c>
    </row>
    <row r="4260">
      <c r="A4260">
        <f>IF($F4260="","",IFERROR(IF(INDEX('Per Invoice'!$A$2:$A$2001,MATCH($F4260,'Per Invoice'!$B$2:$B$2001,0))=0,"",INDEX('Per Invoice'!$A$2:$A$2001,MATCH($F4260,'Per Invoice'!$B$2:$B$2001,0))),""))</f>
        <v/>
      </c>
      <c r="H4260" s="11" t="n"/>
      <c r="R4260" s="7">
        <f>IF($F4260="","",Q4260*Y4260/100)</f>
        <v/>
      </c>
      <c r="X4260" s="7" t="n"/>
      <c r="Y4260" s="7" t="n"/>
      <c r="Z4260" s="7">
        <f>IF($F4260="","",Y4260*AE4260/100)</f>
        <v/>
      </c>
      <c r="AA4260" s="7">
        <f>IF($F4260="","",Y4260-Z4260)</f>
        <v/>
      </c>
      <c r="AB4260" s="7">
        <f>IF($F4260="","",AA4260-R4260)</f>
        <v/>
      </c>
      <c r="AE4260">
        <f>IF($F4260="","",IF($AK4260=1,0,IF($AJ4260=1,Settings!$C$6,Settings!$C$7))*100)</f>
        <v/>
      </c>
      <c r="AG4260">
        <f>IF($F4260="","",$F4260&amp;"|"&amp;$D4260&amp;"")</f>
        <v/>
      </c>
      <c r="AH4260">
        <f>IF($F4260="","",IF(COUNTIF($AG$2:$AG4260,$AG4260)=1,1,0))</f>
        <v/>
      </c>
      <c r="AI4260">
        <f>IF($AH4260=1,SUMPRODUCT(--($AL$2:$AL$8001&lt;$AL4260))+1,"")</f>
        <v/>
      </c>
      <c r="AJ4260">
        <f>IF($F4260="","",IF(OR($U4260=TRUE(),$U4260="TRUE"),1,0))</f>
        <v/>
      </c>
      <c r="AK4260">
        <f>IF($F4260="","",IF($AD4260="Yes",1,0))</f>
        <v/>
      </c>
      <c r="AL4260">
        <f>IF($AH4260=1,IFERROR(IF(VALUE($F4260)&lt;100000000,VALUE($F4260),1000000000),IFERROR(IF(VALUE(MID($F4260,2,20))&lt;100000000,VALUE(MID($F4260,2,20)),1000000000),1000000000))+ROW()/100000,"")</f>
        <v/>
      </c>
    </row>
    <row r="4261">
      <c r="A4261">
        <f>IF($F4261="","",IFERROR(IF(INDEX('Per Invoice'!$A$2:$A$2001,MATCH($F4261,'Per Invoice'!$B$2:$B$2001,0))=0,"",INDEX('Per Invoice'!$A$2:$A$2001,MATCH($F4261,'Per Invoice'!$B$2:$B$2001,0))),""))</f>
        <v/>
      </c>
      <c r="H4261" s="11" t="n"/>
      <c r="R4261" s="7">
        <f>IF($F4261="","",Q4261*Y4261/100)</f>
        <v/>
      </c>
      <c r="X4261" s="7" t="n"/>
      <c r="Y4261" s="7" t="n"/>
      <c r="Z4261" s="7">
        <f>IF($F4261="","",Y4261*AE4261/100)</f>
        <v/>
      </c>
      <c r="AA4261" s="7">
        <f>IF($F4261="","",Y4261-Z4261)</f>
        <v/>
      </c>
      <c r="AB4261" s="7">
        <f>IF($F4261="","",AA4261-R4261)</f>
        <v/>
      </c>
      <c r="AE4261">
        <f>IF($F4261="","",IF($AK4261=1,0,IF($AJ4261=1,Settings!$C$6,Settings!$C$7))*100)</f>
        <v/>
      </c>
      <c r="AG4261">
        <f>IF($F4261="","",$F4261&amp;"|"&amp;$D4261&amp;"")</f>
        <v/>
      </c>
      <c r="AH4261">
        <f>IF($F4261="","",IF(COUNTIF($AG$2:$AG4261,$AG4261)=1,1,0))</f>
        <v/>
      </c>
      <c r="AI4261">
        <f>IF($AH4261=1,SUMPRODUCT(--($AL$2:$AL$8001&lt;$AL4261))+1,"")</f>
        <v/>
      </c>
      <c r="AJ4261">
        <f>IF($F4261="","",IF(OR($U4261=TRUE(),$U4261="TRUE"),1,0))</f>
        <v/>
      </c>
      <c r="AK4261">
        <f>IF($F4261="","",IF($AD4261="Yes",1,0))</f>
        <v/>
      </c>
      <c r="AL4261">
        <f>IF($AH4261=1,IFERROR(IF(VALUE($F4261)&lt;100000000,VALUE($F4261),1000000000),IFERROR(IF(VALUE(MID($F4261,2,20))&lt;100000000,VALUE(MID($F4261,2,20)),1000000000),1000000000))+ROW()/100000,"")</f>
        <v/>
      </c>
    </row>
    <row r="4262">
      <c r="A4262">
        <f>IF($F4262="","",IFERROR(IF(INDEX('Per Invoice'!$A$2:$A$2001,MATCH($F4262,'Per Invoice'!$B$2:$B$2001,0))=0,"",INDEX('Per Invoice'!$A$2:$A$2001,MATCH($F4262,'Per Invoice'!$B$2:$B$2001,0))),""))</f>
        <v/>
      </c>
      <c r="H4262" s="11" t="n"/>
      <c r="R4262" s="7">
        <f>IF($F4262="","",Q4262*Y4262/100)</f>
        <v/>
      </c>
      <c r="X4262" s="7" t="n"/>
      <c r="Y4262" s="7" t="n"/>
      <c r="Z4262" s="7">
        <f>IF($F4262="","",Y4262*AE4262/100)</f>
        <v/>
      </c>
      <c r="AA4262" s="7">
        <f>IF($F4262="","",Y4262-Z4262)</f>
        <v/>
      </c>
      <c r="AB4262" s="7">
        <f>IF($F4262="","",AA4262-R4262)</f>
        <v/>
      </c>
      <c r="AE4262">
        <f>IF($F4262="","",IF($AK4262=1,0,IF($AJ4262=1,Settings!$C$6,Settings!$C$7))*100)</f>
        <v/>
      </c>
      <c r="AG4262">
        <f>IF($F4262="","",$F4262&amp;"|"&amp;$D4262&amp;"")</f>
        <v/>
      </c>
      <c r="AH4262">
        <f>IF($F4262="","",IF(COUNTIF($AG$2:$AG4262,$AG4262)=1,1,0))</f>
        <v/>
      </c>
      <c r="AI4262">
        <f>IF($AH4262=1,SUMPRODUCT(--($AL$2:$AL$8001&lt;$AL4262))+1,"")</f>
        <v/>
      </c>
      <c r="AJ4262">
        <f>IF($F4262="","",IF(OR($U4262=TRUE(),$U4262="TRUE"),1,0))</f>
        <v/>
      </c>
      <c r="AK4262">
        <f>IF($F4262="","",IF($AD4262="Yes",1,0))</f>
        <v/>
      </c>
      <c r="AL4262">
        <f>IF($AH4262=1,IFERROR(IF(VALUE($F4262)&lt;100000000,VALUE($F4262),1000000000),IFERROR(IF(VALUE(MID($F4262,2,20))&lt;100000000,VALUE(MID($F4262,2,20)),1000000000),1000000000))+ROW()/100000,"")</f>
        <v/>
      </c>
    </row>
    <row r="4263">
      <c r="A4263">
        <f>IF($F4263="","",IFERROR(IF(INDEX('Per Invoice'!$A$2:$A$2001,MATCH($F4263,'Per Invoice'!$B$2:$B$2001,0))=0,"",INDEX('Per Invoice'!$A$2:$A$2001,MATCH($F4263,'Per Invoice'!$B$2:$B$2001,0))),""))</f>
        <v/>
      </c>
      <c r="H4263" s="11" t="n"/>
      <c r="R4263" s="7">
        <f>IF($F4263="","",Q4263*Y4263/100)</f>
        <v/>
      </c>
      <c r="X4263" s="7" t="n"/>
      <c r="Y4263" s="7" t="n"/>
      <c r="Z4263" s="7">
        <f>IF($F4263="","",Y4263*AE4263/100)</f>
        <v/>
      </c>
      <c r="AA4263" s="7">
        <f>IF($F4263="","",Y4263-Z4263)</f>
        <v/>
      </c>
      <c r="AB4263" s="7">
        <f>IF($F4263="","",AA4263-R4263)</f>
        <v/>
      </c>
      <c r="AE4263">
        <f>IF($F4263="","",IF($AK4263=1,0,IF($AJ4263=1,Settings!$C$6,Settings!$C$7))*100)</f>
        <v/>
      </c>
      <c r="AG4263">
        <f>IF($F4263="","",$F4263&amp;"|"&amp;$D4263&amp;"")</f>
        <v/>
      </c>
      <c r="AH4263">
        <f>IF($F4263="","",IF(COUNTIF($AG$2:$AG4263,$AG4263)=1,1,0))</f>
        <v/>
      </c>
      <c r="AI4263">
        <f>IF($AH4263=1,SUMPRODUCT(--($AL$2:$AL$8001&lt;$AL4263))+1,"")</f>
        <v/>
      </c>
      <c r="AJ4263">
        <f>IF($F4263="","",IF(OR($U4263=TRUE(),$U4263="TRUE"),1,0))</f>
        <v/>
      </c>
      <c r="AK4263">
        <f>IF($F4263="","",IF($AD4263="Yes",1,0))</f>
        <v/>
      </c>
      <c r="AL4263">
        <f>IF($AH4263=1,IFERROR(IF(VALUE($F4263)&lt;100000000,VALUE($F4263),1000000000),IFERROR(IF(VALUE(MID($F4263,2,20))&lt;100000000,VALUE(MID($F4263,2,20)),1000000000),1000000000))+ROW()/100000,"")</f>
        <v/>
      </c>
    </row>
    <row r="4264">
      <c r="A4264">
        <f>IF($F4264="","",IFERROR(IF(INDEX('Per Invoice'!$A$2:$A$2001,MATCH($F4264,'Per Invoice'!$B$2:$B$2001,0))=0,"",INDEX('Per Invoice'!$A$2:$A$2001,MATCH($F4264,'Per Invoice'!$B$2:$B$2001,0))),""))</f>
        <v/>
      </c>
      <c r="H4264" s="11" t="n"/>
      <c r="R4264" s="7">
        <f>IF($F4264="","",Q4264*Y4264/100)</f>
        <v/>
      </c>
      <c r="X4264" s="7" t="n"/>
      <c r="Y4264" s="7" t="n"/>
      <c r="Z4264" s="7">
        <f>IF($F4264="","",Y4264*AE4264/100)</f>
        <v/>
      </c>
      <c r="AA4264" s="7">
        <f>IF($F4264="","",Y4264-Z4264)</f>
        <v/>
      </c>
      <c r="AB4264" s="7">
        <f>IF($F4264="","",AA4264-R4264)</f>
        <v/>
      </c>
      <c r="AE4264">
        <f>IF($F4264="","",IF($AK4264=1,0,IF($AJ4264=1,Settings!$C$6,Settings!$C$7))*100)</f>
        <v/>
      </c>
      <c r="AG4264">
        <f>IF($F4264="","",$F4264&amp;"|"&amp;$D4264&amp;"")</f>
        <v/>
      </c>
      <c r="AH4264">
        <f>IF($F4264="","",IF(COUNTIF($AG$2:$AG4264,$AG4264)=1,1,0))</f>
        <v/>
      </c>
      <c r="AI4264">
        <f>IF($AH4264=1,SUMPRODUCT(--($AL$2:$AL$8001&lt;$AL4264))+1,"")</f>
        <v/>
      </c>
      <c r="AJ4264">
        <f>IF($F4264="","",IF(OR($U4264=TRUE(),$U4264="TRUE"),1,0))</f>
        <v/>
      </c>
      <c r="AK4264">
        <f>IF($F4264="","",IF($AD4264="Yes",1,0))</f>
        <v/>
      </c>
      <c r="AL4264">
        <f>IF($AH4264=1,IFERROR(IF(VALUE($F4264)&lt;100000000,VALUE($F4264),1000000000),IFERROR(IF(VALUE(MID($F4264,2,20))&lt;100000000,VALUE(MID($F4264,2,20)),1000000000),1000000000))+ROW()/100000,"")</f>
        <v/>
      </c>
    </row>
    <row r="4265">
      <c r="A4265">
        <f>IF($F4265="","",IFERROR(IF(INDEX('Per Invoice'!$A$2:$A$2001,MATCH($F4265,'Per Invoice'!$B$2:$B$2001,0))=0,"",INDEX('Per Invoice'!$A$2:$A$2001,MATCH($F4265,'Per Invoice'!$B$2:$B$2001,0))),""))</f>
        <v/>
      </c>
      <c r="H4265" s="11" t="n"/>
      <c r="R4265" s="7">
        <f>IF($F4265="","",Q4265*Y4265/100)</f>
        <v/>
      </c>
      <c r="X4265" s="7" t="n"/>
      <c r="Y4265" s="7" t="n"/>
      <c r="Z4265" s="7">
        <f>IF($F4265="","",Y4265*AE4265/100)</f>
        <v/>
      </c>
      <c r="AA4265" s="7">
        <f>IF($F4265="","",Y4265-Z4265)</f>
        <v/>
      </c>
      <c r="AB4265" s="7">
        <f>IF($F4265="","",AA4265-R4265)</f>
        <v/>
      </c>
      <c r="AE4265">
        <f>IF($F4265="","",IF($AK4265=1,0,IF($AJ4265=1,Settings!$C$6,Settings!$C$7))*100)</f>
        <v/>
      </c>
      <c r="AG4265">
        <f>IF($F4265="","",$F4265&amp;"|"&amp;$D4265&amp;"")</f>
        <v/>
      </c>
      <c r="AH4265">
        <f>IF($F4265="","",IF(COUNTIF($AG$2:$AG4265,$AG4265)=1,1,0))</f>
        <v/>
      </c>
      <c r="AI4265">
        <f>IF($AH4265=1,SUMPRODUCT(--($AL$2:$AL$8001&lt;$AL4265))+1,"")</f>
        <v/>
      </c>
      <c r="AJ4265">
        <f>IF($F4265="","",IF(OR($U4265=TRUE(),$U4265="TRUE"),1,0))</f>
        <v/>
      </c>
      <c r="AK4265">
        <f>IF($F4265="","",IF($AD4265="Yes",1,0))</f>
        <v/>
      </c>
      <c r="AL4265">
        <f>IF($AH4265=1,IFERROR(IF(VALUE($F4265)&lt;100000000,VALUE($F4265),1000000000),IFERROR(IF(VALUE(MID($F4265,2,20))&lt;100000000,VALUE(MID($F4265,2,20)),1000000000),1000000000))+ROW()/100000,"")</f>
        <v/>
      </c>
    </row>
    <row r="4266">
      <c r="A4266">
        <f>IF($F4266="","",IFERROR(IF(INDEX('Per Invoice'!$A$2:$A$2001,MATCH($F4266,'Per Invoice'!$B$2:$B$2001,0))=0,"",INDEX('Per Invoice'!$A$2:$A$2001,MATCH($F4266,'Per Invoice'!$B$2:$B$2001,0))),""))</f>
        <v/>
      </c>
      <c r="H4266" s="11" t="n"/>
      <c r="R4266" s="7">
        <f>IF($F4266="","",Q4266*Y4266/100)</f>
        <v/>
      </c>
      <c r="X4266" s="7" t="n"/>
      <c r="Y4266" s="7" t="n"/>
      <c r="Z4266" s="7">
        <f>IF($F4266="","",Y4266*AE4266/100)</f>
        <v/>
      </c>
      <c r="AA4266" s="7">
        <f>IF($F4266="","",Y4266-Z4266)</f>
        <v/>
      </c>
      <c r="AB4266" s="7">
        <f>IF($F4266="","",AA4266-R4266)</f>
        <v/>
      </c>
      <c r="AE4266">
        <f>IF($F4266="","",IF($AK4266=1,0,IF($AJ4266=1,Settings!$C$6,Settings!$C$7))*100)</f>
        <v/>
      </c>
      <c r="AG4266">
        <f>IF($F4266="","",$F4266&amp;"|"&amp;$D4266&amp;"")</f>
        <v/>
      </c>
      <c r="AH4266">
        <f>IF($F4266="","",IF(COUNTIF($AG$2:$AG4266,$AG4266)=1,1,0))</f>
        <v/>
      </c>
      <c r="AI4266">
        <f>IF($AH4266=1,SUMPRODUCT(--($AL$2:$AL$8001&lt;$AL4266))+1,"")</f>
        <v/>
      </c>
      <c r="AJ4266">
        <f>IF($F4266="","",IF(OR($U4266=TRUE(),$U4266="TRUE"),1,0))</f>
        <v/>
      </c>
      <c r="AK4266">
        <f>IF($F4266="","",IF($AD4266="Yes",1,0))</f>
        <v/>
      </c>
      <c r="AL4266">
        <f>IF($AH4266=1,IFERROR(IF(VALUE($F4266)&lt;100000000,VALUE($F4266),1000000000),IFERROR(IF(VALUE(MID($F4266,2,20))&lt;100000000,VALUE(MID($F4266,2,20)),1000000000),1000000000))+ROW()/100000,"")</f>
        <v/>
      </c>
    </row>
    <row r="4267">
      <c r="A4267">
        <f>IF($F4267="","",IFERROR(IF(INDEX('Per Invoice'!$A$2:$A$2001,MATCH($F4267,'Per Invoice'!$B$2:$B$2001,0))=0,"",INDEX('Per Invoice'!$A$2:$A$2001,MATCH($F4267,'Per Invoice'!$B$2:$B$2001,0))),""))</f>
        <v/>
      </c>
      <c r="H4267" s="11" t="n"/>
      <c r="R4267" s="7">
        <f>IF($F4267="","",Q4267*Y4267/100)</f>
        <v/>
      </c>
      <c r="X4267" s="7" t="n"/>
      <c r="Y4267" s="7" t="n"/>
      <c r="Z4267" s="7">
        <f>IF($F4267="","",Y4267*AE4267/100)</f>
        <v/>
      </c>
      <c r="AA4267" s="7">
        <f>IF($F4267="","",Y4267-Z4267)</f>
        <v/>
      </c>
      <c r="AB4267" s="7">
        <f>IF($F4267="","",AA4267-R4267)</f>
        <v/>
      </c>
      <c r="AE4267">
        <f>IF($F4267="","",IF($AK4267=1,0,IF($AJ4267=1,Settings!$C$6,Settings!$C$7))*100)</f>
        <v/>
      </c>
      <c r="AG4267">
        <f>IF($F4267="","",$F4267&amp;"|"&amp;$D4267&amp;"")</f>
        <v/>
      </c>
      <c r="AH4267">
        <f>IF($F4267="","",IF(COUNTIF($AG$2:$AG4267,$AG4267)=1,1,0))</f>
        <v/>
      </c>
      <c r="AI4267">
        <f>IF($AH4267=1,SUMPRODUCT(--($AL$2:$AL$8001&lt;$AL4267))+1,"")</f>
        <v/>
      </c>
      <c r="AJ4267">
        <f>IF($F4267="","",IF(OR($U4267=TRUE(),$U4267="TRUE"),1,0))</f>
        <v/>
      </c>
      <c r="AK4267">
        <f>IF($F4267="","",IF($AD4267="Yes",1,0))</f>
        <v/>
      </c>
      <c r="AL4267">
        <f>IF($AH4267=1,IFERROR(IF(VALUE($F4267)&lt;100000000,VALUE($F4267),1000000000),IFERROR(IF(VALUE(MID($F4267,2,20))&lt;100000000,VALUE(MID($F4267,2,20)),1000000000),1000000000))+ROW()/100000,"")</f>
        <v/>
      </c>
    </row>
    <row r="4268">
      <c r="A4268">
        <f>IF($F4268="","",IFERROR(IF(INDEX('Per Invoice'!$A$2:$A$2001,MATCH($F4268,'Per Invoice'!$B$2:$B$2001,0))=0,"",INDEX('Per Invoice'!$A$2:$A$2001,MATCH($F4268,'Per Invoice'!$B$2:$B$2001,0))),""))</f>
        <v/>
      </c>
      <c r="H4268" s="11" t="n"/>
      <c r="R4268" s="7">
        <f>IF($F4268="","",Q4268*Y4268/100)</f>
        <v/>
      </c>
      <c r="X4268" s="7" t="n"/>
      <c r="Y4268" s="7" t="n"/>
      <c r="Z4268" s="7">
        <f>IF($F4268="","",Y4268*AE4268/100)</f>
        <v/>
      </c>
      <c r="AA4268" s="7">
        <f>IF($F4268="","",Y4268-Z4268)</f>
        <v/>
      </c>
      <c r="AB4268" s="7">
        <f>IF($F4268="","",AA4268-R4268)</f>
        <v/>
      </c>
      <c r="AE4268">
        <f>IF($F4268="","",IF($AK4268=1,0,IF($AJ4268=1,Settings!$C$6,Settings!$C$7))*100)</f>
        <v/>
      </c>
      <c r="AG4268">
        <f>IF($F4268="","",$F4268&amp;"|"&amp;$D4268&amp;"")</f>
        <v/>
      </c>
      <c r="AH4268">
        <f>IF($F4268="","",IF(COUNTIF($AG$2:$AG4268,$AG4268)=1,1,0))</f>
        <v/>
      </c>
      <c r="AI4268">
        <f>IF($AH4268=1,SUMPRODUCT(--($AL$2:$AL$8001&lt;$AL4268))+1,"")</f>
        <v/>
      </c>
      <c r="AJ4268">
        <f>IF($F4268="","",IF(OR($U4268=TRUE(),$U4268="TRUE"),1,0))</f>
        <v/>
      </c>
      <c r="AK4268">
        <f>IF($F4268="","",IF($AD4268="Yes",1,0))</f>
        <v/>
      </c>
      <c r="AL4268">
        <f>IF($AH4268=1,IFERROR(IF(VALUE($F4268)&lt;100000000,VALUE($F4268),1000000000),IFERROR(IF(VALUE(MID($F4268,2,20))&lt;100000000,VALUE(MID($F4268,2,20)),1000000000),1000000000))+ROW()/100000,"")</f>
        <v/>
      </c>
    </row>
    <row r="4269">
      <c r="A4269">
        <f>IF($F4269="","",IFERROR(IF(INDEX('Per Invoice'!$A$2:$A$2001,MATCH($F4269,'Per Invoice'!$B$2:$B$2001,0))=0,"",INDEX('Per Invoice'!$A$2:$A$2001,MATCH($F4269,'Per Invoice'!$B$2:$B$2001,0))),""))</f>
        <v/>
      </c>
      <c r="H4269" s="11" t="n"/>
      <c r="R4269" s="7">
        <f>IF($F4269="","",Q4269*Y4269/100)</f>
        <v/>
      </c>
      <c r="X4269" s="7" t="n"/>
      <c r="Y4269" s="7" t="n"/>
      <c r="Z4269" s="7">
        <f>IF($F4269="","",Y4269*AE4269/100)</f>
        <v/>
      </c>
      <c r="AA4269" s="7">
        <f>IF($F4269="","",Y4269-Z4269)</f>
        <v/>
      </c>
      <c r="AB4269" s="7">
        <f>IF($F4269="","",AA4269-R4269)</f>
        <v/>
      </c>
      <c r="AE4269">
        <f>IF($F4269="","",IF($AK4269=1,0,IF($AJ4269=1,Settings!$C$6,Settings!$C$7))*100)</f>
        <v/>
      </c>
      <c r="AG4269">
        <f>IF($F4269="","",$F4269&amp;"|"&amp;$D4269&amp;"")</f>
        <v/>
      </c>
      <c r="AH4269">
        <f>IF($F4269="","",IF(COUNTIF($AG$2:$AG4269,$AG4269)=1,1,0))</f>
        <v/>
      </c>
      <c r="AI4269">
        <f>IF($AH4269=1,SUMPRODUCT(--($AL$2:$AL$8001&lt;$AL4269))+1,"")</f>
        <v/>
      </c>
      <c r="AJ4269">
        <f>IF($F4269="","",IF(OR($U4269=TRUE(),$U4269="TRUE"),1,0))</f>
        <v/>
      </c>
      <c r="AK4269">
        <f>IF($F4269="","",IF($AD4269="Yes",1,0))</f>
        <v/>
      </c>
      <c r="AL4269">
        <f>IF($AH4269=1,IFERROR(IF(VALUE($F4269)&lt;100000000,VALUE($F4269),1000000000),IFERROR(IF(VALUE(MID($F4269,2,20))&lt;100000000,VALUE(MID($F4269,2,20)),1000000000),1000000000))+ROW()/100000,"")</f>
        <v/>
      </c>
    </row>
    <row r="4270">
      <c r="A4270">
        <f>IF($F4270="","",IFERROR(IF(INDEX('Per Invoice'!$A$2:$A$2001,MATCH($F4270,'Per Invoice'!$B$2:$B$2001,0))=0,"",INDEX('Per Invoice'!$A$2:$A$2001,MATCH($F4270,'Per Invoice'!$B$2:$B$2001,0))),""))</f>
        <v/>
      </c>
      <c r="H4270" s="11" t="n"/>
      <c r="R4270" s="7">
        <f>IF($F4270="","",Q4270*Y4270/100)</f>
        <v/>
      </c>
      <c r="X4270" s="7" t="n"/>
      <c r="Y4270" s="7" t="n"/>
      <c r="Z4270" s="7">
        <f>IF($F4270="","",Y4270*AE4270/100)</f>
        <v/>
      </c>
      <c r="AA4270" s="7">
        <f>IF($F4270="","",Y4270-Z4270)</f>
        <v/>
      </c>
      <c r="AB4270" s="7">
        <f>IF($F4270="","",AA4270-R4270)</f>
        <v/>
      </c>
      <c r="AE4270">
        <f>IF($F4270="","",IF($AK4270=1,0,IF($AJ4270=1,Settings!$C$6,Settings!$C$7))*100)</f>
        <v/>
      </c>
      <c r="AG4270">
        <f>IF($F4270="","",$F4270&amp;"|"&amp;$D4270&amp;"")</f>
        <v/>
      </c>
      <c r="AH4270">
        <f>IF($F4270="","",IF(COUNTIF($AG$2:$AG4270,$AG4270)=1,1,0))</f>
        <v/>
      </c>
      <c r="AI4270">
        <f>IF($AH4270=1,SUMPRODUCT(--($AL$2:$AL$8001&lt;$AL4270))+1,"")</f>
        <v/>
      </c>
      <c r="AJ4270">
        <f>IF($F4270="","",IF(OR($U4270=TRUE(),$U4270="TRUE"),1,0))</f>
        <v/>
      </c>
      <c r="AK4270">
        <f>IF($F4270="","",IF($AD4270="Yes",1,0))</f>
        <v/>
      </c>
      <c r="AL4270">
        <f>IF($AH4270=1,IFERROR(IF(VALUE($F4270)&lt;100000000,VALUE($F4270),1000000000),IFERROR(IF(VALUE(MID($F4270,2,20))&lt;100000000,VALUE(MID($F4270,2,20)),1000000000),1000000000))+ROW()/100000,"")</f>
        <v/>
      </c>
    </row>
    <row r="4271">
      <c r="A4271">
        <f>IF($F4271="","",IFERROR(IF(INDEX('Per Invoice'!$A$2:$A$2001,MATCH($F4271,'Per Invoice'!$B$2:$B$2001,0))=0,"",INDEX('Per Invoice'!$A$2:$A$2001,MATCH($F4271,'Per Invoice'!$B$2:$B$2001,0))),""))</f>
        <v/>
      </c>
      <c r="H4271" s="11" t="n"/>
      <c r="R4271" s="7">
        <f>IF($F4271="","",Q4271*Y4271/100)</f>
        <v/>
      </c>
      <c r="X4271" s="7" t="n"/>
      <c r="Y4271" s="7" t="n"/>
      <c r="Z4271" s="7">
        <f>IF($F4271="","",Y4271*AE4271/100)</f>
        <v/>
      </c>
      <c r="AA4271" s="7">
        <f>IF($F4271="","",Y4271-Z4271)</f>
        <v/>
      </c>
      <c r="AB4271" s="7">
        <f>IF($F4271="","",AA4271-R4271)</f>
        <v/>
      </c>
      <c r="AE4271">
        <f>IF($F4271="","",IF($AK4271=1,0,IF($AJ4271=1,Settings!$C$6,Settings!$C$7))*100)</f>
        <v/>
      </c>
      <c r="AG4271">
        <f>IF($F4271="","",$F4271&amp;"|"&amp;$D4271&amp;"")</f>
        <v/>
      </c>
      <c r="AH4271">
        <f>IF($F4271="","",IF(COUNTIF($AG$2:$AG4271,$AG4271)=1,1,0))</f>
        <v/>
      </c>
      <c r="AI4271">
        <f>IF($AH4271=1,SUMPRODUCT(--($AL$2:$AL$8001&lt;$AL4271))+1,"")</f>
        <v/>
      </c>
      <c r="AJ4271">
        <f>IF($F4271="","",IF(OR($U4271=TRUE(),$U4271="TRUE"),1,0))</f>
        <v/>
      </c>
      <c r="AK4271">
        <f>IF($F4271="","",IF($AD4271="Yes",1,0))</f>
        <v/>
      </c>
      <c r="AL4271">
        <f>IF($AH4271=1,IFERROR(IF(VALUE($F4271)&lt;100000000,VALUE($F4271),1000000000),IFERROR(IF(VALUE(MID($F4271,2,20))&lt;100000000,VALUE(MID($F4271,2,20)),1000000000),1000000000))+ROW()/100000,"")</f>
        <v/>
      </c>
    </row>
    <row r="4272">
      <c r="A4272">
        <f>IF($F4272="","",IFERROR(IF(INDEX('Per Invoice'!$A$2:$A$2001,MATCH($F4272,'Per Invoice'!$B$2:$B$2001,0))=0,"",INDEX('Per Invoice'!$A$2:$A$2001,MATCH($F4272,'Per Invoice'!$B$2:$B$2001,0))),""))</f>
        <v/>
      </c>
      <c r="H4272" s="11" t="n"/>
      <c r="R4272" s="7">
        <f>IF($F4272="","",Q4272*Y4272/100)</f>
        <v/>
      </c>
      <c r="X4272" s="7" t="n"/>
      <c r="Y4272" s="7" t="n"/>
      <c r="Z4272" s="7">
        <f>IF($F4272="","",Y4272*AE4272/100)</f>
        <v/>
      </c>
      <c r="AA4272" s="7">
        <f>IF($F4272="","",Y4272-Z4272)</f>
        <v/>
      </c>
      <c r="AB4272" s="7">
        <f>IF($F4272="","",AA4272-R4272)</f>
        <v/>
      </c>
      <c r="AE4272">
        <f>IF($F4272="","",IF($AK4272=1,0,IF($AJ4272=1,Settings!$C$6,Settings!$C$7))*100)</f>
        <v/>
      </c>
      <c r="AG4272">
        <f>IF($F4272="","",$F4272&amp;"|"&amp;$D4272&amp;"")</f>
        <v/>
      </c>
      <c r="AH4272">
        <f>IF($F4272="","",IF(COUNTIF($AG$2:$AG4272,$AG4272)=1,1,0))</f>
        <v/>
      </c>
      <c r="AI4272">
        <f>IF($AH4272=1,SUMPRODUCT(--($AL$2:$AL$8001&lt;$AL4272))+1,"")</f>
        <v/>
      </c>
      <c r="AJ4272">
        <f>IF($F4272="","",IF(OR($U4272=TRUE(),$U4272="TRUE"),1,0))</f>
        <v/>
      </c>
      <c r="AK4272">
        <f>IF($F4272="","",IF($AD4272="Yes",1,0))</f>
        <v/>
      </c>
      <c r="AL4272">
        <f>IF($AH4272=1,IFERROR(IF(VALUE($F4272)&lt;100000000,VALUE($F4272),1000000000),IFERROR(IF(VALUE(MID($F4272,2,20))&lt;100000000,VALUE(MID($F4272,2,20)),1000000000),1000000000))+ROW()/100000,"")</f>
        <v/>
      </c>
    </row>
    <row r="4273">
      <c r="A4273">
        <f>IF($F4273="","",IFERROR(IF(INDEX('Per Invoice'!$A$2:$A$2001,MATCH($F4273,'Per Invoice'!$B$2:$B$2001,0))=0,"",INDEX('Per Invoice'!$A$2:$A$2001,MATCH($F4273,'Per Invoice'!$B$2:$B$2001,0))),""))</f>
        <v/>
      </c>
      <c r="H4273" s="11" t="n"/>
      <c r="R4273" s="7">
        <f>IF($F4273="","",Q4273*Y4273/100)</f>
        <v/>
      </c>
      <c r="X4273" s="7" t="n"/>
      <c r="Y4273" s="7" t="n"/>
      <c r="Z4273" s="7">
        <f>IF($F4273="","",Y4273*AE4273/100)</f>
        <v/>
      </c>
      <c r="AA4273" s="7">
        <f>IF($F4273="","",Y4273-Z4273)</f>
        <v/>
      </c>
      <c r="AB4273" s="7">
        <f>IF($F4273="","",AA4273-R4273)</f>
        <v/>
      </c>
      <c r="AE4273">
        <f>IF($F4273="","",IF($AK4273=1,0,IF($AJ4273=1,Settings!$C$6,Settings!$C$7))*100)</f>
        <v/>
      </c>
      <c r="AG4273">
        <f>IF($F4273="","",$F4273&amp;"|"&amp;$D4273&amp;"")</f>
        <v/>
      </c>
      <c r="AH4273">
        <f>IF($F4273="","",IF(COUNTIF($AG$2:$AG4273,$AG4273)=1,1,0))</f>
        <v/>
      </c>
      <c r="AI4273">
        <f>IF($AH4273=1,SUMPRODUCT(--($AL$2:$AL$8001&lt;$AL4273))+1,"")</f>
        <v/>
      </c>
      <c r="AJ4273">
        <f>IF($F4273="","",IF(OR($U4273=TRUE(),$U4273="TRUE"),1,0))</f>
        <v/>
      </c>
      <c r="AK4273">
        <f>IF($F4273="","",IF($AD4273="Yes",1,0))</f>
        <v/>
      </c>
      <c r="AL4273">
        <f>IF($AH4273=1,IFERROR(IF(VALUE($F4273)&lt;100000000,VALUE($F4273),1000000000),IFERROR(IF(VALUE(MID($F4273,2,20))&lt;100000000,VALUE(MID($F4273,2,20)),1000000000),1000000000))+ROW()/100000,"")</f>
        <v/>
      </c>
    </row>
    <row r="4274">
      <c r="A4274">
        <f>IF($F4274="","",IFERROR(IF(INDEX('Per Invoice'!$A$2:$A$2001,MATCH($F4274,'Per Invoice'!$B$2:$B$2001,0))=0,"",INDEX('Per Invoice'!$A$2:$A$2001,MATCH($F4274,'Per Invoice'!$B$2:$B$2001,0))),""))</f>
        <v/>
      </c>
      <c r="H4274" s="11" t="n"/>
      <c r="R4274" s="7">
        <f>IF($F4274="","",Q4274*Y4274/100)</f>
        <v/>
      </c>
      <c r="X4274" s="7" t="n"/>
      <c r="Y4274" s="7" t="n"/>
      <c r="Z4274" s="7">
        <f>IF($F4274="","",Y4274*AE4274/100)</f>
        <v/>
      </c>
      <c r="AA4274" s="7">
        <f>IF($F4274="","",Y4274-Z4274)</f>
        <v/>
      </c>
      <c r="AB4274" s="7">
        <f>IF($F4274="","",AA4274-R4274)</f>
        <v/>
      </c>
      <c r="AE4274">
        <f>IF($F4274="","",IF($AK4274=1,0,IF($AJ4274=1,Settings!$C$6,Settings!$C$7))*100)</f>
        <v/>
      </c>
      <c r="AG4274">
        <f>IF($F4274="","",$F4274&amp;"|"&amp;$D4274&amp;"")</f>
        <v/>
      </c>
      <c r="AH4274">
        <f>IF($F4274="","",IF(COUNTIF($AG$2:$AG4274,$AG4274)=1,1,0))</f>
        <v/>
      </c>
      <c r="AI4274">
        <f>IF($AH4274=1,SUMPRODUCT(--($AL$2:$AL$8001&lt;$AL4274))+1,"")</f>
        <v/>
      </c>
      <c r="AJ4274">
        <f>IF($F4274="","",IF(OR($U4274=TRUE(),$U4274="TRUE"),1,0))</f>
        <v/>
      </c>
      <c r="AK4274">
        <f>IF($F4274="","",IF($AD4274="Yes",1,0))</f>
        <v/>
      </c>
      <c r="AL4274">
        <f>IF($AH4274=1,IFERROR(IF(VALUE($F4274)&lt;100000000,VALUE($F4274),1000000000),IFERROR(IF(VALUE(MID($F4274,2,20))&lt;100000000,VALUE(MID($F4274,2,20)),1000000000),1000000000))+ROW()/100000,"")</f>
        <v/>
      </c>
    </row>
    <row r="4275">
      <c r="A4275">
        <f>IF($F4275="","",IFERROR(IF(INDEX('Per Invoice'!$A$2:$A$2001,MATCH($F4275,'Per Invoice'!$B$2:$B$2001,0))=0,"",INDEX('Per Invoice'!$A$2:$A$2001,MATCH($F4275,'Per Invoice'!$B$2:$B$2001,0))),""))</f>
        <v/>
      </c>
      <c r="H4275" s="11" t="n"/>
      <c r="R4275" s="7">
        <f>IF($F4275="","",Q4275*Y4275/100)</f>
        <v/>
      </c>
      <c r="X4275" s="7" t="n"/>
      <c r="Y4275" s="7" t="n"/>
      <c r="Z4275" s="7">
        <f>IF($F4275="","",Y4275*AE4275/100)</f>
        <v/>
      </c>
      <c r="AA4275" s="7">
        <f>IF($F4275="","",Y4275-Z4275)</f>
        <v/>
      </c>
      <c r="AB4275" s="7">
        <f>IF($F4275="","",AA4275-R4275)</f>
        <v/>
      </c>
      <c r="AE4275">
        <f>IF($F4275="","",IF($AK4275=1,0,IF($AJ4275=1,Settings!$C$6,Settings!$C$7))*100)</f>
        <v/>
      </c>
      <c r="AG4275">
        <f>IF($F4275="","",$F4275&amp;"|"&amp;$D4275&amp;"")</f>
        <v/>
      </c>
      <c r="AH4275">
        <f>IF($F4275="","",IF(COUNTIF($AG$2:$AG4275,$AG4275)=1,1,0))</f>
        <v/>
      </c>
      <c r="AI4275">
        <f>IF($AH4275=1,SUMPRODUCT(--($AL$2:$AL$8001&lt;$AL4275))+1,"")</f>
        <v/>
      </c>
      <c r="AJ4275">
        <f>IF($F4275="","",IF(OR($U4275=TRUE(),$U4275="TRUE"),1,0))</f>
        <v/>
      </c>
      <c r="AK4275">
        <f>IF($F4275="","",IF($AD4275="Yes",1,0))</f>
        <v/>
      </c>
      <c r="AL4275">
        <f>IF($AH4275=1,IFERROR(IF(VALUE($F4275)&lt;100000000,VALUE($F4275),1000000000),IFERROR(IF(VALUE(MID($F4275,2,20))&lt;100000000,VALUE(MID($F4275,2,20)),1000000000),1000000000))+ROW()/100000,"")</f>
        <v/>
      </c>
    </row>
    <row r="4276">
      <c r="A4276">
        <f>IF($F4276="","",IFERROR(IF(INDEX('Per Invoice'!$A$2:$A$2001,MATCH($F4276,'Per Invoice'!$B$2:$B$2001,0))=0,"",INDEX('Per Invoice'!$A$2:$A$2001,MATCH($F4276,'Per Invoice'!$B$2:$B$2001,0))),""))</f>
        <v/>
      </c>
      <c r="H4276" s="11" t="n"/>
      <c r="R4276" s="7">
        <f>IF($F4276="","",Q4276*Y4276/100)</f>
        <v/>
      </c>
      <c r="X4276" s="7" t="n"/>
      <c r="Y4276" s="7" t="n"/>
      <c r="Z4276" s="7">
        <f>IF($F4276="","",Y4276*AE4276/100)</f>
        <v/>
      </c>
      <c r="AA4276" s="7">
        <f>IF($F4276="","",Y4276-Z4276)</f>
        <v/>
      </c>
      <c r="AB4276" s="7">
        <f>IF($F4276="","",AA4276-R4276)</f>
        <v/>
      </c>
      <c r="AE4276">
        <f>IF($F4276="","",IF($AK4276=1,0,IF($AJ4276=1,Settings!$C$6,Settings!$C$7))*100)</f>
        <v/>
      </c>
      <c r="AG4276">
        <f>IF($F4276="","",$F4276&amp;"|"&amp;$D4276&amp;"")</f>
        <v/>
      </c>
      <c r="AH4276">
        <f>IF($F4276="","",IF(COUNTIF($AG$2:$AG4276,$AG4276)=1,1,0))</f>
        <v/>
      </c>
      <c r="AI4276">
        <f>IF($AH4276=1,SUMPRODUCT(--($AL$2:$AL$8001&lt;$AL4276))+1,"")</f>
        <v/>
      </c>
      <c r="AJ4276">
        <f>IF($F4276="","",IF(OR($U4276=TRUE(),$U4276="TRUE"),1,0))</f>
        <v/>
      </c>
      <c r="AK4276">
        <f>IF($F4276="","",IF($AD4276="Yes",1,0))</f>
        <v/>
      </c>
      <c r="AL4276">
        <f>IF($AH4276=1,IFERROR(IF(VALUE($F4276)&lt;100000000,VALUE($F4276),1000000000),IFERROR(IF(VALUE(MID($F4276,2,20))&lt;100000000,VALUE(MID($F4276,2,20)),1000000000),1000000000))+ROW()/100000,"")</f>
        <v/>
      </c>
    </row>
    <row r="4277">
      <c r="A4277">
        <f>IF($F4277="","",IFERROR(IF(INDEX('Per Invoice'!$A$2:$A$2001,MATCH($F4277,'Per Invoice'!$B$2:$B$2001,0))=0,"",INDEX('Per Invoice'!$A$2:$A$2001,MATCH($F4277,'Per Invoice'!$B$2:$B$2001,0))),""))</f>
        <v/>
      </c>
      <c r="H4277" s="11" t="n"/>
      <c r="R4277" s="7">
        <f>IF($F4277="","",Q4277*Y4277/100)</f>
        <v/>
      </c>
      <c r="X4277" s="7" t="n"/>
      <c r="Y4277" s="7" t="n"/>
      <c r="Z4277" s="7">
        <f>IF($F4277="","",Y4277*AE4277/100)</f>
        <v/>
      </c>
      <c r="AA4277" s="7">
        <f>IF($F4277="","",Y4277-Z4277)</f>
        <v/>
      </c>
      <c r="AB4277" s="7">
        <f>IF($F4277="","",AA4277-R4277)</f>
        <v/>
      </c>
      <c r="AE4277">
        <f>IF($F4277="","",IF($AK4277=1,0,IF($AJ4277=1,Settings!$C$6,Settings!$C$7))*100)</f>
        <v/>
      </c>
      <c r="AG4277">
        <f>IF($F4277="","",$F4277&amp;"|"&amp;$D4277&amp;"")</f>
        <v/>
      </c>
      <c r="AH4277">
        <f>IF($F4277="","",IF(COUNTIF($AG$2:$AG4277,$AG4277)=1,1,0))</f>
        <v/>
      </c>
      <c r="AI4277">
        <f>IF($AH4277=1,SUMPRODUCT(--($AL$2:$AL$8001&lt;$AL4277))+1,"")</f>
        <v/>
      </c>
      <c r="AJ4277">
        <f>IF($F4277="","",IF(OR($U4277=TRUE(),$U4277="TRUE"),1,0))</f>
        <v/>
      </c>
      <c r="AK4277">
        <f>IF($F4277="","",IF($AD4277="Yes",1,0))</f>
        <v/>
      </c>
      <c r="AL4277">
        <f>IF($AH4277=1,IFERROR(IF(VALUE($F4277)&lt;100000000,VALUE($F4277),1000000000),IFERROR(IF(VALUE(MID($F4277,2,20))&lt;100000000,VALUE(MID($F4277,2,20)),1000000000),1000000000))+ROW()/100000,"")</f>
        <v/>
      </c>
    </row>
    <row r="4278">
      <c r="A4278">
        <f>IF($F4278="","",IFERROR(IF(INDEX('Per Invoice'!$A$2:$A$2001,MATCH($F4278,'Per Invoice'!$B$2:$B$2001,0))=0,"",INDEX('Per Invoice'!$A$2:$A$2001,MATCH($F4278,'Per Invoice'!$B$2:$B$2001,0))),""))</f>
        <v/>
      </c>
      <c r="H4278" s="11" t="n"/>
      <c r="R4278" s="7">
        <f>IF($F4278="","",Q4278*Y4278/100)</f>
        <v/>
      </c>
      <c r="X4278" s="7" t="n"/>
      <c r="Y4278" s="7" t="n"/>
      <c r="Z4278" s="7">
        <f>IF($F4278="","",Y4278*AE4278/100)</f>
        <v/>
      </c>
      <c r="AA4278" s="7">
        <f>IF($F4278="","",Y4278-Z4278)</f>
        <v/>
      </c>
      <c r="AB4278" s="7">
        <f>IF($F4278="","",AA4278-R4278)</f>
        <v/>
      </c>
      <c r="AE4278">
        <f>IF($F4278="","",IF($AK4278=1,0,IF($AJ4278=1,Settings!$C$6,Settings!$C$7))*100)</f>
        <v/>
      </c>
      <c r="AG4278">
        <f>IF($F4278="","",$F4278&amp;"|"&amp;$D4278&amp;"")</f>
        <v/>
      </c>
      <c r="AH4278">
        <f>IF($F4278="","",IF(COUNTIF($AG$2:$AG4278,$AG4278)=1,1,0))</f>
        <v/>
      </c>
      <c r="AI4278">
        <f>IF($AH4278=1,SUMPRODUCT(--($AL$2:$AL$8001&lt;$AL4278))+1,"")</f>
        <v/>
      </c>
      <c r="AJ4278">
        <f>IF($F4278="","",IF(OR($U4278=TRUE(),$U4278="TRUE"),1,0))</f>
        <v/>
      </c>
      <c r="AK4278">
        <f>IF($F4278="","",IF($AD4278="Yes",1,0))</f>
        <v/>
      </c>
      <c r="AL4278">
        <f>IF($AH4278=1,IFERROR(IF(VALUE($F4278)&lt;100000000,VALUE($F4278),1000000000),IFERROR(IF(VALUE(MID($F4278,2,20))&lt;100000000,VALUE(MID($F4278,2,20)),1000000000),1000000000))+ROW()/100000,"")</f>
        <v/>
      </c>
    </row>
    <row r="4279">
      <c r="A4279">
        <f>IF($F4279="","",IFERROR(IF(INDEX('Per Invoice'!$A$2:$A$2001,MATCH($F4279,'Per Invoice'!$B$2:$B$2001,0))=0,"",INDEX('Per Invoice'!$A$2:$A$2001,MATCH($F4279,'Per Invoice'!$B$2:$B$2001,0))),""))</f>
        <v/>
      </c>
      <c r="H4279" s="11" t="n"/>
      <c r="R4279" s="7">
        <f>IF($F4279="","",Q4279*Y4279/100)</f>
        <v/>
      </c>
      <c r="X4279" s="7" t="n"/>
      <c r="Y4279" s="7" t="n"/>
      <c r="Z4279" s="7">
        <f>IF($F4279="","",Y4279*AE4279/100)</f>
        <v/>
      </c>
      <c r="AA4279" s="7">
        <f>IF($F4279="","",Y4279-Z4279)</f>
        <v/>
      </c>
      <c r="AB4279" s="7">
        <f>IF($F4279="","",AA4279-R4279)</f>
        <v/>
      </c>
      <c r="AE4279">
        <f>IF($F4279="","",IF($AK4279=1,0,IF($AJ4279=1,Settings!$C$6,Settings!$C$7))*100)</f>
        <v/>
      </c>
      <c r="AG4279">
        <f>IF($F4279="","",$F4279&amp;"|"&amp;$D4279&amp;"")</f>
        <v/>
      </c>
      <c r="AH4279">
        <f>IF($F4279="","",IF(COUNTIF($AG$2:$AG4279,$AG4279)=1,1,0))</f>
        <v/>
      </c>
      <c r="AI4279">
        <f>IF($AH4279=1,SUMPRODUCT(--($AL$2:$AL$8001&lt;$AL4279))+1,"")</f>
        <v/>
      </c>
      <c r="AJ4279">
        <f>IF($F4279="","",IF(OR($U4279=TRUE(),$U4279="TRUE"),1,0))</f>
        <v/>
      </c>
      <c r="AK4279">
        <f>IF($F4279="","",IF($AD4279="Yes",1,0))</f>
        <v/>
      </c>
      <c r="AL4279">
        <f>IF($AH4279=1,IFERROR(IF(VALUE($F4279)&lt;100000000,VALUE($F4279),1000000000),IFERROR(IF(VALUE(MID($F4279,2,20))&lt;100000000,VALUE(MID($F4279,2,20)),1000000000),1000000000))+ROW()/100000,"")</f>
        <v/>
      </c>
    </row>
    <row r="4280">
      <c r="A4280">
        <f>IF($F4280="","",IFERROR(IF(INDEX('Per Invoice'!$A$2:$A$2001,MATCH($F4280,'Per Invoice'!$B$2:$B$2001,0))=0,"",INDEX('Per Invoice'!$A$2:$A$2001,MATCH($F4280,'Per Invoice'!$B$2:$B$2001,0))),""))</f>
        <v/>
      </c>
      <c r="H4280" s="11" t="n"/>
      <c r="R4280" s="7">
        <f>IF($F4280="","",Q4280*Y4280/100)</f>
        <v/>
      </c>
      <c r="X4280" s="7" t="n"/>
      <c r="Y4280" s="7" t="n"/>
      <c r="Z4280" s="7">
        <f>IF($F4280="","",Y4280*AE4280/100)</f>
        <v/>
      </c>
      <c r="AA4280" s="7">
        <f>IF($F4280="","",Y4280-Z4280)</f>
        <v/>
      </c>
      <c r="AB4280" s="7">
        <f>IF($F4280="","",AA4280-R4280)</f>
        <v/>
      </c>
      <c r="AE4280">
        <f>IF($F4280="","",IF($AK4280=1,0,IF($AJ4280=1,Settings!$C$6,Settings!$C$7))*100)</f>
        <v/>
      </c>
      <c r="AG4280">
        <f>IF($F4280="","",$F4280&amp;"|"&amp;$D4280&amp;"")</f>
        <v/>
      </c>
      <c r="AH4280">
        <f>IF($F4280="","",IF(COUNTIF($AG$2:$AG4280,$AG4280)=1,1,0))</f>
        <v/>
      </c>
      <c r="AI4280">
        <f>IF($AH4280=1,SUMPRODUCT(--($AL$2:$AL$8001&lt;$AL4280))+1,"")</f>
        <v/>
      </c>
      <c r="AJ4280">
        <f>IF($F4280="","",IF(OR($U4280=TRUE(),$U4280="TRUE"),1,0))</f>
        <v/>
      </c>
      <c r="AK4280">
        <f>IF($F4280="","",IF($AD4280="Yes",1,0))</f>
        <v/>
      </c>
      <c r="AL4280">
        <f>IF($AH4280=1,IFERROR(IF(VALUE($F4280)&lt;100000000,VALUE($F4280),1000000000),IFERROR(IF(VALUE(MID($F4280,2,20))&lt;100000000,VALUE(MID($F4280,2,20)),1000000000),1000000000))+ROW()/100000,"")</f>
        <v/>
      </c>
    </row>
    <row r="4281">
      <c r="A4281">
        <f>IF($F4281="","",IFERROR(IF(INDEX('Per Invoice'!$A$2:$A$2001,MATCH($F4281,'Per Invoice'!$B$2:$B$2001,0))=0,"",INDEX('Per Invoice'!$A$2:$A$2001,MATCH($F4281,'Per Invoice'!$B$2:$B$2001,0))),""))</f>
        <v/>
      </c>
      <c r="H4281" s="11" t="n"/>
      <c r="R4281" s="7">
        <f>IF($F4281="","",Q4281*Y4281/100)</f>
        <v/>
      </c>
      <c r="X4281" s="7" t="n"/>
      <c r="Y4281" s="7" t="n"/>
      <c r="Z4281" s="7">
        <f>IF($F4281="","",Y4281*AE4281/100)</f>
        <v/>
      </c>
      <c r="AA4281" s="7">
        <f>IF($F4281="","",Y4281-Z4281)</f>
        <v/>
      </c>
      <c r="AB4281" s="7">
        <f>IF($F4281="","",AA4281-R4281)</f>
        <v/>
      </c>
      <c r="AE4281">
        <f>IF($F4281="","",IF($AK4281=1,0,IF($AJ4281=1,Settings!$C$6,Settings!$C$7))*100)</f>
        <v/>
      </c>
      <c r="AG4281">
        <f>IF($F4281="","",$F4281&amp;"|"&amp;$D4281&amp;"")</f>
        <v/>
      </c>
      <c r="AH4281">
        <f>IF($F4281="","",IF(COUNTIF($AG$2:$AG4281,$AG4281)=1,1,0))</f>
        <v/>
      </c>
      <c r="AI4281">
        <f>IF($AH4281=1,SUMPRODUCT(--($AL$2:$AL$8001&lt;$AL4281))+1,"")</f>
        <v/>
      </c>
      <c r="AJ4281">
        <f>IF($F4281="","",IF(OR($U4281=TRUE(),$U4281="TRUE"),1,0))</f>
        <v/>
      </c>
      <c r="AK4281">
        <f>IF($F4281="","",IF($AD4281="Yes",1,0))</f>
        <v/>
      </c>
      <c r="AL4281">
        <f>IF($AH4281=1,IFERROR(IF(VALUE($F4281)&lt;100000000,VALUE($F4281),1000000000),IFERROR(IF(VALUE(MID($F4281,2,20))&lt;100000000,VALUE(MID($F4281,2,20)),1000000000),1000000000))+ROW()/100000,"")</f>
        <v/>
      </c>
    </row>
    <row r="4282">
      <c r="A4282">
        <f>IF($F4282="","",IFERROR(IF(INDEX('Per Invoice'!$A$2:$A$2001,MATCH($F4282,'Per Invoice'!$B$2:$B$2001,0))=0,"",INDEX('Per Invoice'!$A$2:$A$2001,MATCH($F4282,'Per Invoice'!$B$2:$B$2001,0))),""))</f>
        <v/>
      </c>
      <c r="H4282" s="11" t="n"/>
      <c r="R4282" s="7">
        <f>IF($F4282="","",Q4282*Y4282/100)</f>
        <v/>
      </c>
      <c r="X4282" s="7" t="n"/>
      <c r="Y4282" s="7" t="n"/>
      <c r="Z4282" s="7">
        <f>IF($F4282="","",Y4282*AE4282/100)</f>
        <v/>
      </c>
      <c r="AA4282" s="7">
        <f>IF($F4282="","",Y4282-Z4282)</f>
        <v/>
      </c>
      <c r="AB4282" s="7">
        <f>IF($F4282="","",AA4282-R4282)</f>
        <v/>
      </c>
      <c r="AE4282">
        <f>IF($F4282="","",IF($AK4282=1,0,IF($AJ4282=1,Settings!$C$6,Settings!$C$7))*100)</f>
        <v/>
      </c>
      <c r="AG4282">
        <f>IF($F4282="","",$F4282&amp;"|"&amp;$D4282&amp;"")</f>
        <v/>
      </c>
      <c r="AH4282">
        <f>IF($F4282="","",IF(COUNTIF($AG$2:$AG4282,$AG4282)=1,1,0))</f>
        <v/>
      </c>
      <c r="AI4282">
        <f>IF($AH4282=1,SUMPRODUCT(--($AL$2:$AL$8001&lt;$AL4282))+1,"")</f>
        <v/>
      </c>
      <c r="AJ4282">
        <f>IF($F4282="","",IF(OR($U4282=TRUE(),$U4282="TRUE"),1,0))</f>
        <v/>
      </c>
      <c r="AK4282">
        <f>IF($F4282="","",IF($AD4282="Yes",1,0))</f>
        <v/>
      </c>
      <c r="AL4282">
        <f>IF($AH4282=1,IFERROR(IF(VALUE($F4282)&lt;100000000,VALUE($F4282),1000000000),IFERROR(IF(VALUE(MID($F4282,2,20))&lt;100000000,VALUE(MID($F4282,2,20)),1000000000),1000000000))+ROW()/100000,"")</f>
        <v/>
      </c>
    </row>
    <row r="4283">
      <c r="A4283">
        <f>IF($F4283="","",IFERROR(IF(INDEX('Per Invoice'!$A$2:$A$2001,MATCH($F4283,'Per Invoice'!$B$2:$B$2001,0))=0,"",INDEX('Per Invoice'!$A$2:$A$2001,MATCH($F4283,'Per Invoice'!$B$2:$B$2001,0))),""))</f>
        <v/>
      </c>
      <c r="H4283" s="11" t="n"/>
      <c r="R4283" s="7">
        <f>IF($F4283="","",Q4283*Y4283/100)</f>
        <v/>
      </c>
      <c r="X4283" s="7" t="n"/>
      <c r="Y4283" s="7" t="n"/>
      <c r="Z4283" s="7">
        <f>IF($F4283="","",Y4283*AE4283/100)</f>
        <v/>
      </c>
      <c r="AA4283" s="7">
        <f>IF($F4283="","",Y4283-Z4283)</f>
        <v/>
      </c>
      <c r="AB4283" s="7">
        <f>IF($F4283="","",AA4283-R4283)</f>
        <v/>
      </c>
      <c r="AE4283">
        <f>IF($F4283="","",IF($AK4283=1,0,IF($AJ4283=1,Settings!$C$6,Settings!$C$7))*100)</f>
        <v/>
      </c>
      <c r="AG4283">
        <f>IF($F4283="","",$F4283&amp;"|"&amp;$D4283&amp;"")</f>
        <v/>
      </c>
      <c r="AH4283">
        <f>IF($F4283="","",IF(COUNTIF($AG$2:$AG4283,$AG4283)=1,1,0))</f>
        <v/>
      </c>
      <c r="AI4283">
        <f>IF($AH4283=1,SUMPRODUCT(--($AL$2:$AL$8001&lt;$AL4283))+1,"")</f>
        <v/>
      </c>
      <c r="AJ4283">
        <f>IF($F4283="","",IF(OR($U4283=TRUE(),$U4283="TRUE"),1,0))</f>
        <v/>
      </c>
      <c r="AK4283">
        <f>IF($F4283="","",IF($AD4283="Yes",1,0))</f>
        <v/>
      </c>
      <c r="AL4283">
        <f>IF($AH4283=1,IFERROR(IF(VALUE($F4283)&lt;100000000,VALUE($F4283),1000000000),IFERROR(IF(VALUE(MID($F4283,2,20))&lt;100000000,VALUE(MID($F4283,2,20)),1000000000),1000000000))+ROW()/100000,"")</f>
        <v/>
      </c>
    </row>
    <row r="4284">
      <c r="A4284">
        <f>IF($F4284="","",IFERROR(IF(INDEX('Per Invoice'!$A$2:$A$2001,MATCH($F4284,'Per Invoice'!$B$2:$B$2001,0))=0,"",INDEX('Per Invoice'!$A$2:$A$2001,MATCH($F4284,'Per Invoice'!$B$2:$B$2001,0))),""))</f>
        <v/>
      </c>
      <c r="H4284" s="11" t="n"/>
      <c r="R4284" s="7">
        <f>IF($F4284="","",Q4284*Y4284/100)</f>
        <v/>
      </c>
      <c r="X4284" s="7" t="n"/>
      <c r="Y4284" s="7" t="n"/>
      <c r="Z4284" s="7">
        <f>IF($F4284="","",Y4284*AE4284/100)</f>
        <v/>
      </c>
      <c r="AA4284" s="7">
        <f>IF($F4284="","",Y4284-Z4284)</f>
        <v/>
      </c>
      <c r="AB4284" s="7">
        <f>IF($F4284="","",AA4284-R4284)</f>
        <v/>
      </c>
      <c r="AE4284">
        <f>IF($F4284="","",IF($AK4284=1,0,IF($AJ4284=1,Settings!$C$6,Settings!$C$7))*100)</f>
        <v/>
      </c>
      <c r="AG4284">
        <f>IF($F4284="","",$F4284&amp;"|"&amp;$D4284&amp;"")</f>
        <v/>
      </c>
      <c r="AH4284">
        <f>IF($F4284="","",IF(COUNTIF($AG$2:$AG4284,$AG4284)=1,1,0))</f>
        <v/>
      </c>
      <c r="AI4284">
        <f>IF($AH4284=1,SUMPRODUCT(--($AL$2:$AL$8001&lt;$AL4284))+1,"")</f>
        <v/>
      </c>
      <c r="AJ4284">
        <f>IF($F4284="","",IF(OR($U4284=TRUE(),$U4284="TRUE"),1,0))</f>
        <v/>
      </c>
      <c r="AK4284">
        <f>IF($F4284="","",IF($AD4284="Yes",1,0))</f>
        <v/>
      </c>
      <c r="AL4284">
        <f>IF($AH4284=1,IFERROR(IF(VALUE($F4284)&lt;100000000,VALUE($F4284),1000000000),IFERROR(IF(VALUE(MID($F4284,2,20))&lt;100000000,VALUE(MID($F4284,2,20)),1000000000),1000000000))+ROW()/100000,"")</f>
        <v/>
      </c>
    </row>
    <row r="4285">
      <c r="A4285">
        <f>IF($F4285="","",IFERROR(IF(INDEX('Per Invoice'!$A$2:$A$2001,MATCH($F4285,'Per Invoice'!$B$2:$B$2001,0))=0,"",INDEX('Per Invoice'!$A$2:$A$2001,MATCH($F4285,'Per Invoice'!$B$2:$B$2001,0))),""))</f>
        <v/>
      </c>
      <c r="H4285" s="11" t="n"/>
      <c r="R4285" s="7">
        <f>IF($F4285="","",Q4285*Y4285/100)</f>
        <v/>
      </c>
      <c r="X4285" s="7" t="n"/>
      <c r="Y4285" s="7" t="n"/>
      <c r="Z4285" s="7">
        <f>IF($F4285="","",Y4285*AE4285/100)</f>
        <v/>
      </c>
      <c r="AA4285" s="7">
        <f>IF($F4285="","",Y4285-Z4285)</f>
        <v/>
      </c>
      <c r="AB4285" s="7">
        <f>IF($F4285="","",AA4285-R4285)</f>
        <v/>
      </c>
      <c r="AE4285">
        <f>IF($F4285="","",IF($AK4285=1,0,IF($AJ4285=1,Settings!$C$6,Settings!$C$7))*100)</f>
        <v/>
      </c>
      <c r="AG4285">
        <f>IF($F4285="","",$F4285&amp;"|"&amp;$D4285&amp;"")</f>
        <v/>
      </c>
      <c r="AH4285">
        <f>IF($F4285="","",IF(COUNTIF($AG$2:$AG4285,$AG4285)=1,1,0))</f>
        <v/>
      </c>
      <c r="AI4285">
        <f>IF($AH4285=1,SUMPRODUCT(--($AL$2:$AL$8001&lt;$AL4285))+1,"")</f>
        <v/>
      </c>
      <c r="AJ4285">
        <f>IF($F4285="","",IF(OR($U4285=TRUE(),$U4285="TRUE"),1,0))</f>
        <v/>
      </c>
      <c r="AK4285">
        <f>IF($F4285="","",IF($AD4285="Yes",1,0))</f>
        <v/>
      </c>
      <c r="AL4285">
        <f>IF($AH4285=1,IFERROR(IF(VALUE($F4285)&lt;100000000,VALUE($F4285),1000000000),IFERROR(IF(VALUE(MID($F4285,2,20))&lt;100000000,VALUE(MID($F4285,2,20)),1000000000),1000000000))+ROW()/100000,"")</f>
        <v/>
      </c>
    </row>
    <row r="4286">
      <c r="A4286">
        <f>IF($F4286="","",IFERROR(IF(INDEX('Per Invoice'!$A$2:$A$2001,MATCH($F4286,'Per Invoice'!$B$2:$B$2001,0))=0,"",INDEX('Per Invoice'!$A$2:$A$2001,MATCH($F4286,'Per Invoice'!$B$2:$B$2001,0))),""))</f>
        <v/>
      </c>
      <c r="H4286" s="11" t="n"/>
      <c r="R4286" s="7">
        <f>IF($F4286="","",Q4286*Y4286/100)</f>
        <v/>
      </c>
      <c r="X4286" s="7" t="n"/>
      <c r="Y4286" s="7" t="n"/>
      <c r="Z4286" s="7">
        <f>IF($F4286="","",Y4286*AE4286/100)</f>
        <v/>
      </c>
      <c r="AA4286" s="7">
        <f>IF($F4286="","",Y4286-Z4286)</f>
        <v/>
      </c>
      <c r="AB4286" s="7">
        <f>IF($F4286="","",AA4286-R4286)</f>
        <v/>
      </c>
      <c r="AE4286">
        <f>IF($F4286="","",IF($AK4286=1,0,IF($AJ4286=1,Settings!$C$6,Settings!$C$7))*100)</f>
        <v/>
      </c>
      <c r="AG4286">
        <f>IF($F4286="","",$F4286&amp;"|"&amp;$D4286&amp;"")</f>
        <v/>
      </c>
      <c r="AH4286">
        <f>IF($F4286="","",IF(COUNTIF($AG$2:$AG4286,$AG4286)=1,1,0))</f>
        <v/>
      </c>
      <c r="AI4286">
        <f>IF($AH4286=1,SUMPRODUCT(--($AL$2:$AL$8001&lt;$AL4286))+1,"")</f>
        <v/>
      </c>
      <c r="AJ4286">
        <f>IF($F4286="","",IF(OR($U4286=TRUE(),$U4286="TRUE"),1,0))</f>
        <v/>
      </c>
      <c r="AK4286">
        <f>IF($F4286="","",IF($AD4286="Yes",1,0))</f>
        <v/>
      </c>
      <c r="AL4286">
        <f>IF($AH4286=1,IFERROR(IF(VALUE($F4286)&lt;100000000,VALUE($F4286),1000000000),IFERROR(IF(VALUE(MID($F4286,2,20))&lt;100000000,VALUE(MID($F4286,2,20)),1000000000),1000000000))+ROW()/100000,"")</f>
        <v/>
      </c>
    </row>
    <row r="4287">
      <c r="A4287">
        <f>IF($F4287="","",IFERROR(IF(INDEX('Per Invoice'!$A$2:$A$2001,MATCH($F4287,'Per Invoice'!$B$2:$B$2001,0))=0,"",INDEX('Per Invoice'!$A$2:$A$2001,MATCH($F4287,'Per Invoice'!$B$2:$B$2001,0))),""))</f>
        <v/>
      </c>
      <c r="H4287" s="11" t="n"/>
      <c r="R4287" s="7">
        <f>IF($F4287="","",Q4287*Y4287/100)</f>
        <v/>
      </c>
      <c r="X4287" s="7" t="n"/>
      <c r="Y4287" s="7" t="n"/>
      <c r="Z4287" s="7">
        <f>IF($F4287="","",Y4287*AE4287/100)</f>
        <v/>
      </c>
      <c r="AA4287" s="7">
        <f>IF($F4287="","",Y4287-Z4287)</f>
        <v/>
      </c>
      <c r="AB4287" s="7">
        <f>IF($F4287="","",AA4287-R4287)</f>
        <v/>
      </c>
      <c r="AE4287">
        <f>IF($F4287="","",IF($AK4287=1,0,IF($AJ4287=1,Settings!$C$6,Settings!$C$7))*100)</f>
        <v/>
      </c>
      <c r="AG4287">
        <f>IF($F4287="","",$F4287&amp;"|"&amp;$D4287&amp;"")</f>
        <v/>
      </c>
      <c r="AH4287">
        <f>IF($F4287="","",IF(COUNTIF($AG$2:$AG4287,$AG4287)=1,1,0))</f>
        <v/>
      </c>
      <c r="AI4287">
        <f>IF($AH4287=1,SUMPRODUCT(--($AL$2:$AL$8001&lt;$AL4287))+1,"")</f>
        <v/>
      </c>
      <c r="AJ4287">
        <f>IF($F4287="","",IF(OR($U4287=TRUE(),$U4287="TRUE"),1,0))</f>
        <v/>
      </c>
      <c r="AK4287">
        <f>IF($F4287="","",IF($AD4287="Yes",1,0))</f>
        <v/>
      </c>
      <c r="AL4287">
        <f>IF($AH4287=1,IFERROR(IF(VALUE($F4287)&lt;100000000,VALUE($F4287),1000000000),IFERROR(IF(VALUE(MID($F4287,2,20))&lt;100000000,VALUE(MID($F4287,2,20)),1000000000),1000000000))+ROW()/100000,"")</f>
        <v/>
      </c>
    </row>
    <row r="4288">
      <c r="A4288">
        <f>IF($F4288="","",IFERROR(IF(INDEX('Per Invoice'!$A$2:$A$2001,MATCH($F4288,'Per Invoice'!$B$2:$B$2001,0))=0,"",INDEX('Per Invoice'!$A$2:$A$2001,MATCH($F4288,'Per Invoice'!$B$2:$B$2001,0))),""))</f>
        <v/>
      </c>
      <c r="H4288" s="11" t="n"/>
      <c r="R4288" s="7">
        <f>IF($F4288="","",Q4288*Y4288/100)</f>
        <v/>
      </c>
      <c r="X4288" s="7" t="n"/>
      <c r="Y4288" s="7" t="n"/>
      <c r="Z4288" s="7">
        <f>IF($F4288="","",Y4288*AE4288/100)</f>
        <v/>
      </c>
      <c r="AA4288" s="7">
        <f>IF($F4288="","",Y4288-Z4288)</f>
        <v/>
      </c>
      <c r="AB4288" s="7">
        <f>IF($F4288="","",AA4288-R4288)</f>
        <v/>
      </c>
      <c r="AE4288">
        <f>IF($F4288="","",IF($AK4288=1,0,IF($AJ4288=1,Settings!$C$6,Settings!$C$7))*100)</f>
        <v/>
      </c>
      <c r="AG4288">
        <f>IF($F4288="","",$F4288&amp;"|"&amp;$D4288&amp;"")</f>
        <v/>
      </c>
      <c r="AH4288">
        <f>IF($F4288="","",IF(COUNTIF($AG$2:$AG4288,$AG4288)=1,1,0))</f>
        <v/>
      </c>
      <c r="AI4288">
        <f>IF($AH4288=1,SUMPRODUCT(--($AL$2:$AL$8001&lt;$AL4288))+1,"")</f>
        <v/>
      </c>
      <c r="AJ4288">
        <f>IF($F4288="","",IF(OR($U4288=TRUE(),$U4288="TRUE"),1,0))</f>
        <v/>
      </c>
      <c r="AK4288">
        <f>IF($F4288="","",IF($AD4288="Yes",1,0))</f>
        <v/>
      </c>
      <c r="AL4288">
        <f>IF($AH4288=1,IFERROR(IF(VALUE($F4288)&lt;100000000,VALUE($F4288),1000000000),IFERROR(IF(VALUE(MID($F4288,2,20))&lt;100000000,VALUE(MID($F4288,2,20)),1000000000),1000000000))+ROW()/100000,"")</f>
        <v/>
      </c>
    </row>
    <row r="4289">
      <c r="A4289">
        <f>IF($F4289="","",IFERROR(IF(INDEX('Per Invoice'!$A$2:$A$2001,MATCH($F4289,'Per Invoice'!$B$2:$B$2001,0))=0,"",INDEX('Per Invoice'!$A$2:$A$2001,MATCH($F4289,'Per Invoice'!$B$2:$B$2001,0))),""))</f>
        <v/>
      </c>
      <c r="H4289" s="11" t="n"/>
      <c r="R4289" s="7">
        <f>IF($F4289="","",Q4289*Y4289/100)</f>
        <v/>
      </c>
      <c r="X4289" s="7" t="n"/>
      <c r="Y4289" s="7" t="n"/>
      <c r="Z4289" s="7">
        <f>IF($F4289="","",Y4289*AE4289/100)</f>
        <v/>
      </c>
      <c r="AA4289" s="7">
        <f>IF($F4289="","",Y4289-Z4289)</f>
        <v/>
      </c>
      <c r="AB4289" s="7">
        <f>IF($F4289="","",AA4289-R4289)</f>
        <v/>
      </c>
      <c r="AE4289">
        <f>IF($F4289="","",IF($AK4289=1,0,IF($AJ4289=1,Settings!$C$6,Settings!$C$7))*100)</f>
        <v/>
      </c>
      <c r="AG4289">
        <f>IF($F4289="","",$F4289&amp;"|"&amp;$D4289&amp;"")</f>
        <v/>
      </c>
      <c r="AH4289">
        <f>IF($F4289="","",IF(COUNTIF($AG$2:$AG4289,$AG4289)=1,1,0))</f>
        <v/>
      </c>
      <c r="AI4289">
        <f>IF($AH4289=1,SUMPRODUCT(--($AL$2:$AL$8001&lt;$AL4289))+1,"")</f>
        <v/>
      </c>
      <c r="AJ4289">
        <f>IF($F4289="","",IF(OR($U4289=TRUE(),$U4289="TRUE"),1,0))</f>
        <v/>
      </c>
      <c r="AK4289">
        <f>IF($F4289="","",IF($AD4289="Yes",1,0))</f>
        <v/>
      </c>
      <c r="AL4289">
        <f>IF($AH4289=1,IFERROR(IF(VALUE($F4289)&lt;100000000,VALUE($F4289),1000000000),IFERROR(IF(VALUE(MID($F4289,2,20))&lt;100000000,VALUE(MID($F4289,2,20)),1000000000),1000000000))+ROW()/100000,"")</f>
        <v/>
      </c>
    </row>
    <row r="4290">
      <c r="A4290">
        <f>IF($F4290="","",IFERROR(IF(INDEX('Per Invoice'!$A$2:$A$2001,MATCH($F4290,'Per Invoice'!$B$2:$B$2001,0))=0,"",INDEX('Per Invoice'!$A$2:$A$2001,MATCH($F4290,'Per Invoice'!$B$2:$B$2001,0))),""))</f>
        <v/>
      </c>
      <c r="H4290" s="11" t="n"/>
      <c r="R4290" s="7">
        <f>IF($F4290="","",Q4290*Y4290/100)</f>
        <v/>
      </c>
      <c r="X4290" s="7" t="n"/>
      <c r="Y4290" s="7" t="n"/>
      <c r="Z4290" s="7">
        <f>IF($F4290="","",Y4290*AE4290/100)</f>
        <v/>
      </c>
      <c r="AA4290" s="7">
        <f>IF($F4290="","",Y4290-Z4290)</f>
        <v/>
      </c>
      <c r="AB4290" s="7">
        <f>IF($F4290="","",AA4290-R4290)</f>
        <v/>
      </c>
      <c r="AE4290">
        <f>IF($F4290="","",IF($AK4290=1,0,IF($AJ4290=1,Settings!$C$6,Settings!$C$7))*100)</f>
        <v/>
      </c>
      <c r="AG4290">
        <f>IF($F4290="","",$F4290&amp;"|"&amp;$D4290&amp;"")</f>
        <v/>
      </c>
      <c r="AH4290">
        <f>IF($F4290="","",IF(COUNTIF($AG$2:$AG4290,$AG4290)=1,1,0))</f>
        <v/>
      </c>
      <c r="AI4290">
        <f>IF($AH4290=1,SUMPRODUCT(--($AL$2:$AL$8001&lt;$AL4290))+1,"")</f>
        <v/>
      </c>
      <c r="AJ4290">
        <f>IF($F4290="","",IF(OR($U4290=TRUE(),$U4290="TRUE"),1,0))</f>
        <v/>
      </c>
      <c r="AK4290">
        <f>IF($F4290="","",IF($AD4290="Yes",1,0))</f>
        <v/>
      </c>
      <c r="AL4290">
        <f>IF($AH4290=1,IFERROR(IF(VALUE($F4290)&lt;100000000,VALUE($F4290),1000000000),IFERROR(IF(VALUE(MID($F4290,2,20))&lt;100000000,VALUE(MID($F4290,2,20)),1000000000),1000000000))+ROW()/100000,"")</f>
        <v/>
      </c>
    </row>
    <row r="4291">
      <c r="A4291">
        <f>IF($F4291="","",IFERROR(IF(INDEX('Per Invoice'!$A$2:$A$2001,MATCH($F4291,'Per Invoice'!$B$2:$B$2001,0))=0,"",INDEX('Per Invoice'!$A$2:$A$2001,MATCH($F4291,'Per Invoice'!$B$2:$B$2001,0))),""))</f>
        <v/>
      </c>
      <c r="H4291" s="11" t="n"/>
      <c r="R4291" s="7">
        <f>IF($F4291="","",Q4291*Y4291/100)</f>
        <v/>
      </c>
      <c r="X4291" s="7" t="n"/>
      <c r="Y4291" s="7" t="n"/>
      <c r="Z4291" s="7">
        <f>IF($F4291="","",Y4291*AE4291/100)</f>
        <v/>
      </c>
      <c r="AA4291" s="7">
        <f>IF($F4291="","",Y4291-Z4291)</f>
        <v/>
      </c>
      <c r="AB4291" s="7">
        <f>IF($F4291="","",AA4291-R4291)</f>
        <v/>
      </c>
      <c r="AE4291">
        <f>IF($F4291="","",IF($AK4291=1,0,IF($AJ4291=1,Settings!$C$6,Settings!$C$7))*100)</f>
        <v/>
      </c>
      <c r="AG4291">
        <f>IF($F4291="","",$F4291&amp;"|"&amp;$D4291&amp;"")</f>
        <v/>
      </c>
      <c r="AH4291">
        <f>IF($F4291="","",IF(COUNTIF($AG$2:$AG4291,$AG4291)=1,1,0))</f>
        <v/>
      </c>
      <c r="AI4291">
        <f>IF($AH4291=1,SUMPRODUCT(--($AL$2:$AL$8001&lt;$AL4291))+1,"")</f>
        <v/>
      </c>
      <c r="AJ4291">
        <f>IF($F4291="","",IF(OR($U4291=TRUE(),$U4291="TRUE"),1,0))</f>
        <v/>
      </c>
      <c r="AK4291">
        <f>IF($F4291="","",IF($AD4291="Yes",1,0))</f>
        <v/>
      </c>
      <c r="AL4291">
        <f>IF($AH4291=1,IFERROR(IF(VALUE($F4291)&lt;100000000,VALUE($F4291),1000000000),IFERROR(IF(VALUE(MID($F4291,2,20))&lt;100000000,VALUE(MID($F4291,2,20)),1000000000),1000000000))+ROW()/100000,"")</f>
        <v/>
      </c>
    </row>
    <row r="4292">
      <c r="A4292">
        <f>IF($F4292="","",IFERROR(IF(INDEX('Per Invoice'!$A$2:$A$2001,MATCH($F4292,'Per Invoice'!$B$2:$B$2001,0))=0,"",INDEX('Per Invoice'!$A$2:$A$2001,MATCH($F4292,'Per Invoice'!$B$2:$B$2001,0))),""))</f>
        <v/>
      </c>
      <c r="H4292" s="11" t="n"/>
      <c r="R4292" s="7">
        <f>IF($F4292="","",Q4292*Y4292/100)</f>
        <v/>
      </c>
      <c r="X4292" s="7" t="n"/>
      <c r="Y4292" s="7" t="n"/>
      <c r="Z4292" s="7">
        <f>IF($F4292="","",Y4292*AE4292/100)</f>
        <v/>
      </c>
      <c r="AA4292" s="7">
        <f>IF($F4292="","",Y4292-Z4292)</f>
        <v/>
      </c>
      <c r="AB4292" s="7">
        <f>IF($F4292="","",AA4292-R4292)</f>
        <v/>
      </c>
      <c r="AE4292">
        <f>IF($F4292="","",IF($AK4292=1,0,IF($AJ4292=1,Settings!$C$6,Settings!$C$7))*100)</f>
        <v/>
      </c>
      <c r="AG4292">
        <f>IF($F4292="","",$F4292&amp;"|"&amp;$D4292&amp;"")</f>
        <v/>
      </c>
      <c r="AH4292">
        <f>IF($F4292="","",IF(COUNTIF($AG$2:$AG4292,$AG4292)=1,1,0))</f>
        <v/>
      </c>
      <c r="AI4292">
        <f>IF($AH4292=1,SUMPRODUCT(--($AL$2:$AL$8001&lt;$AL4292))+1,"")</f>
        <v/>
      </c>
      <c r="AJ4292">
        <f>IF($F4292="","",IF(OR($U4292=TRUE(),$U4292="TRUE"),1,0))</f>
        <v/>
      </c>
      <c r="AK4292">
        <f>IF($F4292="","",IF($AD4292="Yes",1,0))</f>
        <v/>
      </c>
      <c r="AL4292">
        <f>IF($AH4292=1,IFERROR(IF(VALUE($F4292)&lt;100000000,VALUE($F4292),1000000000),IFERROR(IF(VALUE(MID($F4292,2,20))&lt;100000000,VALUE(MID($F4292,2,20)),1000000000),1000000000))+ROW()/100000,"")</f>
        <v/>
      </c>
    </row>
    <row r="4293">
      <c r="A4293">
        <f>IF($F4293="","",IFERROR(IF(INDEX('Per Invoice'!$A$2:$A$2001,MATCH($F4293,'Per Invoice'!$B$2:$B$2001,0))=0,"",INDEX('Per Invoice'!$A$2:$A$2001,MATCH($F4293,'Per Invoice'!$B$2:$B$2001,0))),""))</f>
        <v/>
      </c>
      <c r="H4293" s="11" t="n"/>
      <c r="R4293" s="7">
        <f>IF($F4293="","",Q4293*Y4293/100)</f>
        <v/>
      </c>
      <c r="X4293" s="7" t="n"/>
      <c r="Y4293" s="7" t="n"/>
      <c r="Z4293" s="7">
        <f>IF($F4293="","",Y4293*AE4293/100)</f>
        <v/>
      </c>
      <c r="AA4293" s="7">
        <f>IF($F4293="","",Y4293-Z4293)</f>
        <v/>
      </c>
      <c r="AB4293" s="7">
        <f>IF($F4293="","",AA4293-R4293)</f>
        <v/>
      </c>
      <c r="AE4293">
        <f>IF($F4293="","",IF($AK4293=1,0,IF($AJ4293=1,Settings!$C$6,Settings!$C$7))*100)</f>
        <v/>
      </c>
      <c r="AG4293">
        <f>IF($F4293="","",$F4293&amp;"|"&amp;$D4293&amp;"")</f>
        <v/>
      </c>
      <c r="AH4293">
        <f>IF($F4293="","",IF(COUNTIF($AG$2:$AG4293,$AG4293)=1,1,0))</f>
        <v/>
      </c>
      <c r="AI4293">
        <f>IF($AH4293=1,SUMPRODUCT(--($AL$2:$AL$8001&lt;$AL4293))+1,"")</f>
        <v/>
      </c>
      <c r="AJ4293">
        <f>IF($F4293="","",IF(OR($U4293=TRUE(),$U4293="TRUE"),1,0))</f>
        <v/>
      </c>
      <c r="AK4293">
        <f>IF($F4293="","",IF($AD4293="Yes",1,0))</f>
        <v/>
      </c>
      <c r="AL4293">
        <f>IF($AH4293=1,IFERROR(IF(VALUE($F4293)&lt;100000000,VALUE($F4293),1000000000),IFERROR(IF(VALUE(MID($F4293,2,20))&lt;100000000,VALUE(MID($F4293,2,20)),1000000000),1000000000))+ROW()/100000,"")</f>
        <v/>
      </c>
    </row>
    <row r="4294">
      <c r="A4294">
        <f>IF($F4294="","",IFERROR(IF(INDEX('Per Invoice'!$A$2:$A$2001,MATCH($F4294,'Per Invoice'!$B$2:$B$2001,0))=0,"",INDEX('Per Invoice'!$A$2:$A$2001,MATCH($F4294,'Per Invoice'!$B$2:$B$2001,0))),""))</f>
        <v/>
      </c>
      <c r="H4294" s="11" t="n"/>
      <c r="R4294" s="7">
        <f>IF($F4294="","",Q4294*Y4294/100)</f>
        <v/>
      </c>
      <c r="X4294" s="7" t="n"/>
      <c r="Y4294" s="7" t="n"/>
      <c r="Z4294" s="7">
        <f>IF($F4294="","",Y4294*AE4294/100)</f>
        <v/>
      </c>
      <c r="AA4294" s="7">
        <f>IF($F4294="","",Y4294-Z4294)</f>
        <v/>
      </c>
      <c r="AB4294" s="7">
        <f>IF($F4294="","",AA4294-R4294)</f>
        <v/>
      </c>
      <c r="AE4294">
        <f>IF($F4294="","",IF($AK4294=1,0,IF($AJ4294=1,Settings!$C$6,Settings!$C$7))*100)</f>
        <v/>
      </c>
      <c r="AG4294">
        <f>IF($F4294="","",$F4294&amp;"|"&amp;$D4294&amp;"")</f>
        <v/>
      </c>
      <c r="AH4294">
        <f>IF($F4294="","",IF(COUNTIF($AG$2:$AG4294,$AG4294)=1,1,0))</f>
        <v/>
      </c>
      <c r="AI4294">
        <f>IF($AH4294=1,SUMPRODUCT(--($AL$2:$AL$8001&lt;$AL4294))+1,"")</f>
        <v/>
      </c>
      <c r="AJ4294">
        <f>IF($F4294="","",IF(OR($U4294=TRUE(),$U4294="TRUE"),1,0))</f>
        <v/>
      </c>
      <c r="AK4294">
        <f>IF($F4294="","",IF($AD4294="Yes",1,0))</f>
        <v/>
      </c>
      <c r="AL4294">
        <f>IF($AH4294=1,IFERROR(IF(VALUE($F4294)&lt;100000000,VALUE($F4294),1000000000),IFERROR(IF(VALUE(MID($F4294,2,20))&lt;100000000,VALUE(MID($F4294,2,20)),1000000000),1000000000))+ROW()/100000,"")</f>
        <v/>
      </c>
    </row>
    <row r="4295">
      <c r="A4295">
        <f>IF($F4295="","",IFERROR(IF(INDEX('Per Invoice'!$A$2:$A$2001,MATCH($F4295,'Per Invoice'!$B$2:$B$2001,0))=0,"",INDEX('Per Invoice'!$A$2:$A$2001,MATCH($F4295,'Per Invoice'!$B$2:$B$2001,0))),""))</f>
        <v/>
      </c>
      <c r="H4295" s="11" t="n"/>
      <c r="R4295" s="7">
        <f>IF($F4295="","",Q4295*Y4295/100)</f>
        <v/>
      </c>
      <c r="X4295" s="7" t="n"/>
      <c r="Y4295" s="7" t="n"/>
      <c r="Z4295" s="7">
        <f>IF($F4295="","",Y4295*AE4295/100)</f>
        <v/>
      </c>
      <c r="AA4295" s="7">
        <f>IF($F4295="","",Y4295-Z4295)</f>
        <v/>
      </c>
      <c r="AB4295" s="7">
        <f>IF($F4295="","",AA4295-R4295)</f>
        <v/>
      </c>
      <c r="AE4295">
        <f>IF($F4295="","",IF($AK4295=1,0,IF($AJ4295=1,Settings!$C$6,Settings!$C$7))*100)</f>
        <v/>
      </c>
      <c r="AG4295">
        <f>IF($F4295="","",$F4295&amp;"|"&amp;$D4295&amp;"")</f>
        <v/>
      </c>
      <c r="AH4295">
        <f>IF($F4295="","",IF(COUNTIF($AG$2:$AG4295,$AG4295)=1,1,0))</f>
        <v/>
      </c>
      <c r="AI4295">
        <f>IF($AH4295=1,SUMPRODUCT(--($AL$2:$AL$8001&lt;$AL4295))+1,"")</f>
        <v/>
      </c>
      <c r="AJ4295">
        <f>IF($F4295="","",IF(OR($U4295=TRUE(),$U4295="TRUE"),1,0))</f>
        <v/>
      </c>
      <c r="AK4295">
        <f>IF($F4295="","",IF($AD4295="Yes",1,0))</f>
        <v/>
      </c>
      <c r="AL4295">
        <f>IF($AH4295=1,IFERROR(IF(VALUE($F4295)&lt;100000000,VALUE($F4295),1000000000),IFERROR(IF(VALUE(MID($F4295,2,20))&lt;100000000,VALUE(MID($F4295,2,20)),1000000000),1000000000))+ROW()/100000,"")</f>
        <v/>
      </c>
    </row>
    <row r="4296">
      <c r="A4296">
        <f>IF($F4296="","",IFERROR(IF(INDEX('Per Invoice'!$A$2:$A$2001,MATCH($F4296,'Per Invoice'!$B$2:$B$2001,0))=0,"",INDEX('Per Invoice'!$A$2:$A$2001,MATCH($F4296,'Per Invoice'!$B$2:$B$2001,0))),""))</f>
        <v/>
      </c>
      <c r="H4296" s="11" t="n"/>
      <c r="R4296" s="7">
        <f>IF($F4296="","",Q4296*Y4296/100)</f>
        <v/>
      </c>
      <c r="X4296" s="7" t="n"/>
      <c r="Y4296" s="7" t="n"/>
      <c r="Z4296" s="7">
        <f>IF($F4296="","",Y4296*AE4296/100)</f>
        <v/>
      </c>
      <c r="AA4296" s="7">
        <f>IF($F4296="","",Y4296-Z4296)</f>
        <v/>
      </c>
      <c r="AB4296" s="7">
        <f>IF($F4296="","",AA4296-R4296)</f>
        <v/>
      </c>
      <c r="AE4296">
        <f>IF($F4296="","",IF($AK4296=1,0,IF($AJ4296=1,Settings!$C$6,Settings!$C$7))*100)</f>
        <v/>
      </c>
      <c r="AG4296">
        <f>IF($F4296="","",$F4296&amp;"|"&amp;$D4296&amp;"")</f>
        <v/>
      </c>
      <c r="AH4296">
        <f>IF($F4296="","",IF(COUNTIF($AG$2:$AG4296,$AG4296)=1,1,0))</f>
        <v/>
      </c>
      <c r="AI4296">
        <f>IF($AH4296=1,SUMPRODUCT(--($AL$2:$AL$8001&lt;$AL4296))+1,"")</f>
        <v/>
      </c>
      <c r="AJ4296">
        <f>IF($F4296="","",IF(OR($U4296=TRUE(),$U4296="TRUE"),1,0))</f>
        <v/>
      </c>
      <c r="AK4296">
        <f>IF($F4296="","",IF($AD4296="Yes",1,0))</f>
        <v/>
      </c>
      <c r="AL4296">
        <f>IF($AH4296=1,IFERROR(IF(VALUE($F4296)&lt;100000000,VALUE($F4296),1000000000),IFERROR(IF(VALUE(MID($F4296,2,20))&lt;100000000,VALUE(MID($F4296,2,20)),1000000000),1000000000))+ROW()/100000,"")</f>
        <v/>
      </c>
    </row>
    <row r="4297">
      <c r="A4297">
        <f>IF($F4297="","",IFERROR(IF(INDEX('Per Invoice'!$A$2:$A$2001,MATCH($F4297,'Per Invoice'!$B$2:$B$2001,0))=0,"",INDEX('Per Invoice'!$A$2:$A$2001,MATCH($F4297,'Per Invoice'!$B$2:$B$2001,0))),""))</f>
        <v/>
      </c>
      <c r="H4297" s="11" t="n"/>
      <c r="R4297" s="7">
        <f>IF($F4297="","",Q4297*Y4297/100)</f>
        <v/>
      </c>
      <c r="X4297" s="7" t="n"/>
      <c r="Y4297" s="7" t="n"/>
      <c r="Z4297" s="7">
        <f>IF($F4297="","",Y4297*AE4297/100)</f>
        <v/>
      </c>
      <c r="AA4297" s="7">
        <f>IF($F4297="","",Y4297-Z4297)</f>
        <v/>
      </c>
      <c r="AB4297" s="7">
        <f>IF($F4297="","",AA4297-R4297)</f>
        <v/>
      </c>
      <c r="AE4297">
        <f>IF($F4297="","",IF($AK4297=1,0,IF($AJ4297=1,Settings!$C$6,Settings!$C$7))*100)</f>
        <v/>
      </c>
      <c r="AG4297">
        <f>IF($F4297="","",$F4297&amp;"|"&amp;$D4297&amp;"")</f>
        <v/>
      </c>
      <c r="AH4297">
        <f>IF($F4297="","",IF(COUNTIF($AG$2:$AG4297,$AG4297)=1,1,0))</f>
        <v/>
      </c>
      <c r="AI4297">
        <f>IF($AH4297=1,SUMPRODUCT(--($AL$2:$AL$8001&lt;$AL4297))+1,"")</f>
        <v/>
      </c>
      <c r="AJ4297">
        <f>IF($F4297="","",IF(OR($U4297=TRUE(),$U4297="TRUE"),1,0))</f>
        <v/>
      </c>
      <c r="AK4297">
        <f>IF($F4297="","",IF($AD4297="Yes",1,0))</f>
        <v/>
      </c>
      <c r="AL4297">
        <f>IF($AH4297=1,IFERROR(IF(VALUE($F4297)&lt;100000000,VALUE($F4297),1000000000),IFERROR(IF(VALUE(MID($F4297,2,20))&lt;100000000,VALUE(MID($F4297,2,20)),1000000000),1000000000))+ROW()/100000,"")</f>
        <v/>
      </c>
    </row>
    <row r="4298">
      <c r="A4298">
        <f>IF($F4298="","",IFERROR(IF(INDEX('Per Invoice'!$A$2:$A$2001,MATCH($F4298,'Per Invoice'!$B$2:$B$2001,0))=0,"",INDEX('Per Invoice'!$A$2:$A$2001,MATCH($F4298,'Per Invoice'!$B$2:$B$2001,0))),""))</f>
        <v/>
      </c>
      <c r="H4298" s="11" t="n"/>
      <c r="R4298" s="7">
        <f>IF($F4298="","",Q4298*Y4298/100)</f>
        <v/>
      </c>
      <c r="X4298" s="7" t="n"/>
      <c r="Y4298" s="7" t="n"/>
      <c r="Z4298" s="7">
        <f>IF($F4298="","",Y4298*AE4298/100)</f>
        <v/>
      </c>
      <c r="AA4298" s="7">
        <f>IF($F4298="","",Y4298-Z4298)</f>
        <v/>
      </c>
      <c r="AB4298" s="7">
        <f>IF($F4298="","",AA4298-R4298)</f>
        <v/>
      </c>
      <c r="AE4298">
        <f>IF($F4298="","",IF($AK4298=1,0,IF($AJ4298=1,Settings!$C$6,Settings!$C$7))*100)</f>
        <v/>
      </c>
      <c r="AG4298">
        <f>IF($F4298="","",$F4298&amp;"|"&amp;$D4298&amp;"")</f>
        <v/>
      </c>
      <c r="AH4298">
        <f>IF($F4298="","",IF(COUNTIF($AG$2:$AG4298,$AG4298)=1,1,0))</f>
        <v/>
      </c>
      <c r="AI4298">
        <f>IF($AH4298=1,SUMPRODUCT(--($AL$2:$AL$8001&lt;$AL4298))+1,"")</f>
        <v/>
      </c>
      <c r="AJ4298">
        <f>IF($F4298="","",IF(OR($U4298=TRUE(),$U4298="TRUE"),1,0))</f>
        <v/>
      </c>
      <c r="AK4298">
        <f>IF($F4298="","",IF($AD4298="Yes",1,0))</f>
        <v/>
      </c>
      <c r="AL4298">
        <f>IF($AH4298=1,IFERROR(IF(VALUE($F4298)&lt;100000000,VALUE($F4298),1000000000),IFERROR(IF(VALUE(MID($F4298,2,20))&lt;100000000,VALUE(MID($F4298,2,20)),1000000000),1000000000))+ROW()/100000,"")</f>
        <v/>
      </c>
    </row>
    <row r="4299">
      <c r="A4299">
        <f>IF($F4299="","",IFERROR(IF(INDEX('Per Invoice'!$A$2:$A$2001,MATCH($F4299,'Per Invoice'!$B$2:$B$2001,0))=0,"",INDEX('Per Invoice'!$A$2:$A$2001,MATCH($F4299,'Per Invoice'!$B$2:$B$2001,0))),""))</f>
        <v/>
      </c>
      <c r="H4299" s="11" t="n"/>
      <c r="R4299" s="7">
        <f>IF($F4299="","",Q4299*Y4299/100)</f>
        <v/>
      </c>
      <c r="X4299" s="7" t="n"/>
      <c r="Y4299" s="7" t="n"/>
      <c r="Z4299" s="7">
        <f>IF($F4299="","",Y4299*AE4299/100)</f>
        <v/>
      </c>
      <c r="AA4299" s="7">
        <f>IF($F4299="","",Y4299-Z4299)</f>
        <v/>
      </c>
      <c r="AB4299" s="7">
        <f>IF($F4299="","",AA4299-R4299)</f>
        <v/>
      </c>
      <c r="AE4299">
        <f>IF($F4299="","",IF($AK4299=1,0,IF($AJ4299=1,Settings!$C$6,Settings!$C$7))*100)</f>
        <v/>
      </c>
      <c r="AG4299">
        <f>IF($F4299="","",$F4299&amp;"|"&amp;$D4299&amp;"")</f>
        <v/>
      </c>
      <c r="AH4299">
        <f>IF($F4299="","",IF(COUNTIF($AG$2:$AG4299,$AG4299)=1,1,0))</f>
        <v/>
      </c>
      <c r="AI4299">
        <f>IF($AH4299=1,SUMPRODUCT(--($AL$2:$AL$8001&lt;$AL4299))+1,"")</f>
        <v/>
      </c>
      <c r="AJ4299">
        <f>IF($F4299="","",IF(OR($U4299=TRUE(),$U4299="TRUE"),1,0))</f>
        <v/>
      </c>
      <c r="AK4299">
        <f>IF($F4299="","",IF($AD4299="Yes",1,0))</f>
        <v/>
      </c>
      <c r="AL4299">
        <f>IF($AH4299=1,IFERROR(IF(VALUE($F4299)&lt;100000000,VALUE($F4299),1000000000),IFERROR(IF(VALUE(MID($F4299,2,20))&lt;100000000,VALUE(MID($F4299,2,20)),1000000000),1000000000))+ROW()/100000,"")</f>
        <v/>
      </c>
    </row>
    <row r="4300">
      <c r="A4300">
        <f>IF($F4300="","",IFERROR(IF(INDEX('Per Invoice'!$A$2:$A$2001,MATCH($F4300,'Per Invoice'!$B$2:$B$2001,0))=0,"",INDEX('Per Invoice'!$A$2:$A$2001,MATCH($F4300,'Per Invoice'!$B$2:$B$2001,0))),""))</f>
        <v/>
      </c>
      <c r="H4300" s="11" t="n"/>
      <c r="R4300" s="7">
        <f>IF($F4300="","",Q4300*Y4300/100)</f>
        <v/>
      </c>
      <c r="X4300" s="7" t="n"/>
      <c r="Y4300" s="7" t="n"/>
      <c r="Z4300" s="7">
        <f>IF($F4300="","",Y4300*AE4300/100)</f>
        <v/>
      </c>
      <c r="AA4300" s="7">
        <f>IF($F4300="","",Y4300-Z4300)</f>
        <v/>
      </c>
      <c r="AB4300" s="7">
        <f>IF($F4300="","",AA4300-R4300)</f>
        <v/>
      </c>
      <c r="AE4300">
        <f>IF($F4300="","",IF($AK4300=1,0,IF($AJ4300=1,Settings!$C$6,Settings!$C$7))*100)</f>
        <v/>
      </c>
      <c r="AG4300">
        <f>IF($F4300="","",$F4300&amp;"|"&amp;$D4300&amp;"")</f>
        <v/>
      </c>
      <c r="AH4300">
        <f>IF($F4300="","",IF(COUNTIF($AG$2:$AG4300,$AG4300)=1,1,0))</f>
        <v/>
      </c>
      <c r="AI4300">
        <f>IF($AH4300=1,SUMPRODUCT(--($AL$2:$AL$8001&lt;$AL4300))+1,"")</f>
        <v/>
      </c>
      <c r="AJ4300">
        <f>IF($F4300="","",IF(OR($U4300=TRUE(),$U4300="TRUE"),1,0))</f>
        <v/>
      </c>
      <c r="AK4300">
        <f>IF($F4300="","",IF($AD4300="Yes",1,0))</f>
        <v/>
      </c>
      <c r="AL4300">
        <f>IF($AH4300=1,IFERROR(IF(VALUE($F4300)&lt;100000000,VALUE($F4300),1000000000),IFERROR(IF(VALUE(MID($F4300,2,20))&lt;100000000,VALUE(MID($F4300,2,20)),1000000000),1000000000))+ROW()/100000,"")</f>
        <v/>
      </c>
    </row>
    <row r="4301">
      <c r="A4301">
        <f>IF($F4301="","",IFERROR(IF(INDEX('Per Invoice'!$A$2:$A$2001,MATCH($F4301,'Per Invoice'!$B$2:$B$2001,0))=0,"",INDEX('Per Invoice'!$A$2:$A$2001,MATCH($F4301,'Per Invoice'!$B$2:$B$2001,0))),""))</f>
        <v/>
      </c>
      <c r="H4301" s="11" t="n"/>
      <c r="R4301" s="7">
        <f>IF($F4301="","",Q4301*Y4301/100)</f>
        <v/>
      </c>
      <c r="X4301" s="7" t="n"/>
      <c r="Y4301" s="7" t="n"/>
      <c r="Z4301" s="7">
        <f>IF($F4301="","",Y4301*AE4301/100)</f>
        <v/>
      </c>
      <c r="AA4301" s="7">
        <f>IF($F4301="","",Y4301-Z4301)</f>
        <v/>
      </c>
      <c r="AB4301" s="7">
        <f>IF($F4301="","",AA4301-R4301)</f>
        <v/>
      </c>
      <c r="AE4301">
        <f>IF($F4301="","",IF($AK4301=1,0,IF($AJ4301=1,Settings!$C$6,Settings!$C$7))*100)</f>
        <v/>
      </c>
      <c r="AG4301">
        <f>IF($F4301="","",$F4301&amp;"|"&amp;$D4301&amp;"")</f>
        <v/>
      </c>
      <c r="AH4301">
        <f>IF($F4301="","",IF(COUNTIF($AG$2:$AG4301,$AG4301)=1,1,0))</f>
        <v/>
      </c>
      <c r="AI4301">
        <f>IF($AH4301=1,SUMPRODUCT(--($AL$2:$AL$8001&lt;$AL4301))+1,"")</f>
        <v/>
      </c>
      <c r="AJ4301">
        <f>IF($F4301="","",IF(OR($U4301=TRUE(),$U4301="TRUE"),1,0))</f>
        <v/>
      </c>
      <c r="AK4301">
        <f>IF($F4301="","",IF($AD4301="Yes",1,0))</f>
        <v/>
      </c>
      <c r="AL4301">
        <f>IF($AH4301=1,IFERROR(IF(VALUE($F4301)&lt;100000000,VALUE($F4301),1000000000),IFERROR(IF(VALUE(MID($F4301,2,20))&lt;100000000,VALUE(MID($F4301,2,20)),1000000000),1000000000))+ROW()/100000,"")</f>
        <v/>
      </c>
    </row>
    <row r="4302">
      <c r="A4302">
        <f>IF($F4302="","",IFERROR(IF(INDEX('Per Invoice'!$A$2:$A$2001,MATCH($F4302,'Per Invoice'!$B$2:$B$2001,0))=0,"",INDEX('Per Invoice'!$A$2:$A$2001,MATCH($F4302,'Per Invoice'!$B$2:$B$2001,0))),""))</f>
        <v/>
      </c>
      <c r="H4302" s="11" t="n"/>
      <c r="R4302" s="7">
        <f>IF($F4302="","",Q4302*Y4302/100)</f>
        <v/>
      </c>
      <c r="X4302" s="7" t="n"/>
      <c r="Y4302" s="7" t="n"/>
      <c r="Z4302" s="7">
        <f>IF($F4302="","",Y4302*AE4302/100)</f>
        <v/>
      </c>
      <c r="AA4302" s="7">
        <f>IF($F4302="","",Y4302-Z4302)</f>
        <v/>
      </c>
      <c r="AB4302" s="7">
        <f>IF($F4302="","",AA4302-R4302)</f>
        <v/>
      </c>
      <c r="AE4302">
        <f>IF($F4302="","",IF($AK4302=1,0,IF($AJ4302=1,Settings!$C$6,Settings!$C$7))*100)</f>
        <v/>
      </c>
      <c r="AG4302">
        <f>IF($F4302="","",$F4302&amp;"|"&amp;$D4302&amp;"")</f>
        <v/>
      </c>
      <c r="AH4302">
        <f>IF($F4302="","",IF(COUNTIF($AG$2:$AG4302,$AG4302)=1,1,0))</f>
        <v/>
      </c>
      <c r="AI4302">
        <f>IF($AH4302=1,SUMPRODUCT(--($AL$2:$AL$8001&lt;$AL4302))+1,"")</f>
        <v/>
      </c>
      <c r="AJ4302">
        <f>IF($F4302="","",IF(OR($U4302=TRUE(),$U4302="TRUE"),1,0))</f>
        <v/>
      </c>
      <c r="AK4302">
        <f>IF($F4302="","",IF($AD4302="Yes",1,0))</f>
        <v/>
      </c>
      <c r="AL4302">
        <f>IF($AH4302=1,IFERROR(IF(VALUE($F4302)&lt;100000000,VALUE($F4302),1000000000),IFERROR(IF(VALUE(MID($F4302,2,20))&lt;100000000,VALUE(MID($F4302,2,20)),1000000000),1000000000))+ROW()/100000,"")</f>
        <v/>
      </c>
    </row>
    <row r="4303">
      <c r="A4303">
        <f>IF($F4303="","",IFERROR(IF(INDEX('Per Invoice'!$A$2:$A$2001,MATCH($F4303,'Per Invoice'!$B$2:$B$2001,0))=0,"",INDEX('Per Invoice'!$A$2:$A$2001,MATCH($F4303,'Per Invoice'!$B$2:$B$2001,0))),""))</f>
        <v/>
      </c>
      <c r="H4303" s="11" t="n"/>
      <c r="R4303" s="7">
        <f>IF($F4303="","",Q4303*Y4303/100)</f>
        <v/>
      </c>
      <c r="X4303" s="7" t="n"/>
      <c r="Y4303" s="7" t="n"/>
      <c r="Z4303" s="7">
        <f>IF($F4303="","",Y4303*AE4303/100)</f>
        <v/>
      </c>
      <c r="AA4303" s="7">
        <f>IF($F4303="","",Y4303-Z4303)</f>
        <v/>
      </c>
      <c r="AB4303" s="7">
        <f>IF($F4303="","",AA4303-R4303)</f>
        <v/>
      </c>
      <c r="AE4303">
        <f>IF($F4303="","",IF($AK4303=1,0,IF($AJ4303=1,Settings!$C$6,Settings!$C$7))*100)</f>
        <v/>
      </c>
      <c r="AG4303">
        <f>IF($F4303="","",$F4303&amp;"|"&amp;$D4303&amp;"")</f>
        <v/>
      </c>
      <c r="AH4303">
        <f>IF($F4303="","",IF(COUNTIF($AG$2:$AG4303,$AG4303)=1,1,0))</f>
        <v/>
      </c>
      <c r="AI4303">
        <f>IF($AH4303=1,SUMPRODUCT(--($AL$2:$AL$8001&lt;$AL4303))+1,"")</f>
        <v/>
      </c>
      <c r="AJ4303">
        <f>IF($F4303="","",IF(OR($U4303=TRUE(),$U4303="TRUE"),1,0))</f>
        <v/>
      </c>
      <c r="AK4303">
        <f>IF($F4303="","",IF($AD4303="Yes",1,0))</f>
        <v/>
      </c>
      <c r="AL4303">
        <f>IF($AH4303=1,IFERROR(IF(VALUE($F4303)&lt;100000000,VALUE($F4303),1000000000),IFERROR(IF(VALUE(MID($F4303,2,20))&lt;100000000,VALUE(MID($F4303,2,20)),1000000000),1000000000))+ROW()/100000,"")</f>
        <v/>
      </c>
    </row>
    <row r="4304">
      <c r="A4304">
        <f>IF($F4304="","",IFERROR(IF(INDEX('Per Invoice'!$A$2:$A$2001,MATCH($F4304,'Per Invoice'!$B$2:$B$2001,0))=0,"",INDEX('Per Invoice'!$A$2:$A$2001,MATCH($F4304,'Per Invoice'!$B$2:$B$2001,0))),""))</f>
        <v/>
      </c>
      <c r="H4304" s="11" t="n"/>
      <c r="R4304" s="7">
        <f>IF($F4304="","",Q4304*Y4304/100)</f>
        <v/>
      </c>
      <c r="X4304" s="7" t="n"/>
      <c r="Y4304" s="7" t="n"/>
      <c r="Z4304" s="7">
        <f>IF($F4304="","",Y4304*AE4304/100)</f>
        <v/>
      </c>
      <c r="AA4304" s="7">
        <f>IF($F4304="","",Y4304-Z4304)</f>
        <v/>
      </c>
      <c r="AB4304" s="7">
        <f>IF($F4304="","",AA4304-R4304)</f>
        <v/>
      </c>
      <c r="AE4304">
        <f>IF($F4304="","",IF($AK4304=1,0,IF($AJ4304=1,Settings!$C$6,Settings!$C$7))*100)</f>
        <v/>
      </c>
      <c r="AG4304">
        <f>IF($F4304="","",$F4304&amp;"|"&amp;$D4304&amp;"")</f>
        <v/>
      </c>
      <c r="AH4304">
        <f>IF($F4304="","",IF(COUNTIF($AG$2:$AG4304,$AG4304)=1,1,0))</f>
        <v/>
      </c>
      <c r="AI4304">
        <f>IF($AH4304=1,SUMPRODUCT(--($AL$2:$AL$8001&lt;$AL4304))+1,"")</f>
        <v/>
      </c>
      <c r="AJ4304">
        <f>IF($F4304="","",IF(OR($U4304=TRUE(),$U4304="TRUE"),1,0))</f>
        <v/>
      </c>
      <c r="AK4304">
        <f>IF($F4304="","",IF($AD4304="Yes",1,0))</f>
        <v/>
      </c>
      <c r="AL4304">
        <f>IF($AH4304=1,IFERROR(IF(VALUE($F4304)&lt;100000000,VALUE($F4304),1000000000),IFERROR(IF(VALUE(MID($F4304,2,20))&lt;100000000,VALUE(MID($F4304,2,20)),1000000000),1000000000))+ROW()/100000,"")</f>
        <v/>
      </c>
    </row>
    <row r="4305">
      <c r="A4305">
        <f>IF($F4305="","",IFERROR(IF(INDEX('Per Invoice'!$A$2:$A$2001,MATCH($F4305,'Per Invoice'!$B$2:$B$2001,0))=0,"",INDEX('Per Invoice'!$A$2:$A$2001,MATCH($F4305,'Per Invoice'!$B$2:$B$2001,0))),""))</f>
        <v/>
      </c>
      <c r="H4305" s="11" t="n"/>
      <c r="R4305" s="7">
        <f>IF($F4305="","",Q4305*Y4305/100)</f>
        <v/>
      </c>
      <c r="X4305" s="7" t="n"/>
      <c r="Y4305" s="7" t="n"/>
      <c r="Z4305" s="7">
        <f>IF($F4305="","",Y4305*AE4305/100)</f>
        <v/>
      </c>
      <c r="AA4305" s="7">
        <f>IF($F4305="","",Y4305-Z4305)</f>
        <v/>
      </c>
      <c r="AB4305" s="7">
        <f>IF($F4305="","",AA4305-R4305)</f>
        <v/>
      </c>
      <c r="AE4305">
        <f>IF($F4305="","",IF($AK4305=1,0,IF($AJ4305=1,Settings!$C$6,Settings!$C$7))*100)</f>
        <v/>
      </c>
      <c r="AG4305">
        <f>IF($F4305="","",$F4305&amp;"|"&amp;$D4305&amp;"")</f>
        <v/>
      </c>
      <c r="AH4305">
        <f>IF($F4305="","",IF(COUNTIF($AG$2:$AG4305,$AG4305)=1,1,0))</f>
        <v/>
      </c>
      <c r="AI4305">
        <f>IF($AH4305=1,SUMPRODUCT(--($AL$2:$AL$8001&lt;$AL4305))+1,"")</f>
        <v/>
      </c>
      <c r="AJ4305">
        <f>IF($F4305="","",IF(OR($U4305=TRUE(),$U4305="TRUE"),1,0))</f>
        <v/>
      </c>
      <c r="AK4305">
        <f>IF($F4305="","",IF($AD4305="Yes",1,0))</f>
        <v/>
      </c>
      <c r="AL4305">
        <f>IF($AH4305=1,IFERROR(IF(VALUE($F4305)&lt;100000000,VALUE($F4305),1000000000),IFERROR(IF(VALUE(MID($F4305,2,20))&lt;100000000,VALUE(MID($F4305,2,20)),1000000000),1000000000))+ROW()/100000,"")</f>
        <v/>
      </c>
    </row>
    <row r="4306">
      <c r="A4306">
        <f>IF($F4306="","",IFERROR(IF(INDEX('Per Invoice'!$A$2:$A$2001,MATCH($F4306,'Per Invoice'!$B$2:$B$2001,0))=0,"",INDEX('Per Invoice'!$A$2:$A$2001,MATCH($F4306,'Per Invoice'!$B$2:$B$2001,0))),""))</f>
        <v/>
      </c>
      <c r="H4306" s="11" t="n"/>
      <c r="R4306" s="7">
        <f>IF($F4306="","",Q4306*Y4306/100)</f>
        <v/>
      </c>
      <c r="X4306" s="7" t="n"/>
      <c r="Y4306" s="7" t="n"/>
      <c r="Z4306" s="7">
        <f>IF($F4306="","",Y4306*AE4306/100)</f>
        <v/>
      </c>
      <c r="AA4306" s="7">
        <f>IF($F4306="","",Y4306-Z4306)</f>
        <v/>
      </c>
      <c r="AB4306" s="7">
        <f>IF($F4306="","",AA4306-R4306)</f>
        <v/>
      </c>
      <c r="AE4306">
        <f>IF($F4306="","",IF($AK4306=1,0,IF($AJ4306=1,Settings!$C$6,Settings!$C$7))*100)</f>
        <v/>
      </c>
      <c r="AG4306">
        <f>IF($F4306="","",$F4306&amp;"|"&amp;$D4306&amp;"")</f>
        <v/>
      </c>
      <c r="AH4306">
        <f>IF($F4306="","",IF(COUNTIF($AG$2:$AG4306,$AG4306)=1,1,0))</f>
        <v/>
      </c>
      <c r="AI4306">
        <f>IF($AH4306=1,SUMPRODUCT(--($AL$2:$AL$8001&lt;$AL4306))+1,"")</f>
        <v/>
      </c>
      <c r="AJ4306">
        <f>IF($F4306="","",IF(OR($U4306=TRUE(),$U4306="TRUE"),1,0))</f>
        <v/>
      </c>
      <c r="AK4306">
        <f>IF($F4306="","",IF($AD4306="Yes",1,0))</f>
        <v/>
      </c>
      <c r="AL4306">
        <f>IF($AH4306=1,IFERROR(IF(VALUE($F4306)&lt;100000000,VALUE($F4306),1000000000),IFERROR(IF(VALUE(MID($F4306,2,20))&lt;100000000,VALUE(MID($F4306,2,20)),1000000000),1000000000))+ROW()/100000,"")</f>
        <v/>
      </c>
    </row>
    <row r="4307">
      <c r="A4307">
        <f>IF($F4307="","",IFERROR(IF(INDEX('Per Invoice'!$A$2:$A$2001,MATCH($F4307,'Per Invoice'!$B$2:$B$2001,0))=0,"",INDEX('Per Invoice'!$A$2:$A$2001,MATCH($F4307,'Per Invoice'!$B$2:$B$2001,0))),""))</f>
        <v/>
      </c>
      <c r="H4307" s="11" t="n"/>
      <c r="R4307" s="7">
        <f>IF($F4307="","",Q4307*Y4307/100)</f>
        <v/>
      </c>
      <c r="X4307" s="7" t="n"/>
      <c r="Y4307" s="7" t="n"/>
      <c r="Z4307" s="7">
        <f>IF($F4307="","",Y4307*AE4307/100)</f>
        <v/>
      </c>
      <c r="AA4307" s="7">
        <f>IF($F4307="","",Y4307-Z4307)</f>
        <v/>
      </c>
      <c r="AB4307" s="7">
        <f>IF($F4307="","",AA4307-R4307)</f>
        <v/>
      </c>
      <c r="AE4307">
        <f>IF($F4307="","",IF($AK4307=1,0,IF($AJ4307=1,Settings!$C$6,Settings!$C$7))*100)</f>
        <v/>
      </c>
      <c r="AG4307">
        <f>IF($F4307="","",$F4307&amp;"|"&amp;$D4307&amp;"")</f>
        <v/>
      </c>
      <c r="AH4307">
        <f>IF($F4307="","",IF(COUNTIF($AG$2:$AG4307,$AG4307)=1,1,0))</f>
        <v/>
      </c>
      <c r="AI4307">
        <f>IF($AH4307=1,SUMPRODUCT(--($AL$2:$AL$8001&lt;$AL4307))+1,"")</f>
        <v/>
      </c>
      <c r="AJ4307">
        <f>IF($F4307="","",IF(OR($U4307=TRUE(),$U4307="TRUE"),1,0))</f>
        <v/>
      </c>
      <c r="AK4307">
        <f>IF($F4307="","",IF($AD4307="Yes",1,0))</f>
        <v/>
      </c>
      <c r="AL4307">
        <f>IF($AH4307=1,IFERROR(IF(VALUE($F4307)&lt;100000000,VALUE($F4307),1000000000),IFERROR(IF(VALUE(MID($F4307,2,20))&lt;100000000,VALUE(MID($F4307,2,20)),1000000000),1000000000))+ROW()/100000,"")</f>
        <v/>
      </c>
    </row>
    <row r="4308">
      <c r="A4308">
        <f>IF($F4308="","",IFERROR(IF(INDEX('Per Invoice'!$A$2:$A$2001,MATCH($F4308,'Per Invoice'!$B$2:$B$2001,0))=0,"",INDEX('Per Invoice'!$A$2:$A$2001,MATCH($F4308,'Per Invoice'!$B$2:$B$2001,0))),""))</f>
        <v/>
      </c>
      <c r="H4308" s="11" t="n"/>
      <c r="R4308" s="7">
        <f>IF($F4308="","",Q4308*Y4308/100)</f>
        <v/>
      </c>
      <c r="X4308" s="7" t="n"/>
      <c r="Y4308" s="7" t="n"/>
      <c r="Z4308" s="7">
        <f>IF($F4308="","",Y4308*AE4308/100)</f>
        <v/>
      </c>
      <c r="AA4308" s="7">
        <f>IF($F4308="","",Y4308-Z4308)</f>
        <v/>
      </c>
      <c r="AB4308" s="7">
        <f>IF($F4308="","",AA4308-R4308)</f>
        <v/>
      </c>
      <c r="AE4308">
        <f>IF($F4308="","",IF($AK4308=1,0,IF($AJ4308=1,Settings!$C$6,Settings!$C$7))*100)</f>
        <v/>
      </c>
      <c r="AG4308">
        <f>IF($F4308="","",$F4308&amp;"|"&amp;$D4308&amp;"")</f>
        <v/>
      </c>
      <c r="AH4308">
        <f>IF($F4308="","",IF(COUNTIF($AG$2:$AG4308,$AG4308)=1,1,0))</f>
        <v/>
      </c>
      <c r="AI4308">
        <f>IF($AH4308=1,SUMPRODUCT(--($AL$2:$AL$8001&lt;$AL4308))+1,"")</f>
        <v/>
      </c>
      <c r="AJ4308">
        <f>IF($F4308="","",IF(OR($U4308=TRUE(),$U4308="TRUE"),1,0))</f>
        <v/>
      </c>
      <c r="AK4308">
        <f>IF($F4308="","",IF($AD4308="Yes",1,0))</f>
        <v/>
      </c>
      <c r="AL4308">
        <f>IF($AH4308=1,IFERROR(IF(VALUE($F4308)&lt;100000000,VALUE($F4308),1000000000),IFERROR(IF(VALUE(MID($F4308,2,20))&lt;100000000,VALUE(MID($F4308,2,20)),1000000000),1000000000))+ROW()/100000,"")</f>
        <v/>
      </c>
    </row>
    <row r="4309">
      <c r="A4309">
        <f>IF($F4309="","",IFERROR(IF(INDEX('Per Invoice'!$A$2:$A$2001,MATCH($F4309,'Per Invoice'!$B$2:$B$2001,0))=0,"",INDEX('Per Invoice'!$A$2:$A$2001,MATCH($F4309,'Per Invoice'!$B$2:$B$2001,0))),""))</f>
        <v/>
      </c>
      <c r="H4309" s="11" t="n"/>
      <c r="R4309" s="7">
        <f>IF($F4309="","",Q4309*Y4309/100)</f>
        <v/>
      </c>
      <c r="X4309" s="7" t="n"/>
      <c r="Y4309" s="7" t="n"/>
      <c r="Z4309" s="7">
        <f>IF($F4309="","",Y4309*AE4309/100)</f>
        <v/>
      </c>
      <c r="AA4309" s="7">
        <f>IF($F4309="","",Y4309-Z4309)</f>
        <v/>
      </c>
      <c r="AB4309" s="7">
        <f>IF($F4309="","",AA4309-R4309)</f>
        <v/>
      </c>
      <c r="AE4309">
        <f>IF($F4309="","",IF($AK4309=1,0,IF($AJ4309=1,Settings!$C$6,Settings!$C$7))*100)</f>
        <v/>
      </c>
      <c r="AG4309">
        <f>IF($F4309="","",$F4309&amp;"|"&amp;$D4309&amp;"")</f>
        <v/>
      </c>
      <c r="AH4309">
        <f>IF($F4309="","",IF(COUNTIF($AG$2:$AG4309,$AG4309)=1,1,0))</f>
        <v/>
      </c>
      <c r="AI4309">
        <f>IF($AH4309=1,SUMPRODUCT(--($AL$2:$AL$8001&lt;$AL4309))+1,"")</f>
        <v/>
      </c>
      <c r="AJ4309">
        <f>IF($F4309="","",IF(OR($U4309=TRUE(),$U4309="TRUE"),1,0))</f>
        <v/>
      </c>
      <c r="AK4309">
        <f>IF($F4309="","",IF($AD4309="Yes",1,0))</f>
        <v/>
      </c>
      <c r="AL4309">
        <f>IF($AH4309=1,IFERROR(IF(VALUE($F4309)&lt;100000000,VALUE($F4309),1000000000),IFERROR(IF(VALUE(MID($F4309,2,20))&lt;100000000,VALUE(MID($F4309,2,20)),1000000000),1000000000))+ROW()/100000,"")</f>
        <v/>
      </c>
    </row>
    <row r="4310">
      <c r="A4310">
        <f>IF($F4310="","",IFERROR(IF(INDEX('Per Invoice'!$A$2:$A$2001,MATCH($F4310,'Per Invoice'!$B$2:$B$2001,0))=0,"",INDEX('Per Invoice'!$A$2:$A$2001,MATCH($F4310,'Per Invoice'!$B$2:$B$2001,0))),""))</f>
        <v/>
      </c>
      <c r="H4310" s="11" t="n"/>
      <c r="R4310" s="7">
        <f>IF($F4310="","",Q4310*Y4310/100)</f>
        <v/>
      </c>
      <c r="X4310" s="7" t="n"/>
      <c r="Y4310" s="7" t="n"/>
      <c r="Z4310" s="7">
        <f>IF($F4310="","",Y4310*AE4310/100)</f>
        <v/>
      </c>
      <c r="AA4310" s="7">
        <f>IF($F4310="","",Y4310-Z4310)</f>
        <v/>
      </c>
      <c r="AB4310" s="7">
        <f>IF($F4310="","",AA4310-R4310)</f>
        <v/>
      </c>
      <c r="AE4310">
        <f>IF($F4310="","",IF($AK4310=1,0,IF($AJ4310=1,Settings!$C$6,Settings!$C$7))*100)</f>
        <v/>
      </c>
      <c r="AG4310">
        <f>IF($F4310="","",$F4310&amp;"|"&amp;$D4310&amp;"")</f>
        <v/>
      </c>
      <c r="AH4310">
        <f>IF($F4310="","",IF(COUNTIF($AG$2:$AG4310,$AG4310)=1,1,0))</f>
        <v/>
      </c>
      <c r="AI4310">
        <f>IF($AH4310=1,SUMPRODUCT(--($AL$2:$AL$8001&lt;$AL4310))+1,"")</f>
        <v/>
      </c>
      <c r="AJ4310">
        <f>IF($F4310="","",IF(OR($U4310=TRUE(),$U4310="TRUE"),1,0))</f>
        <v/>
      </c>
      <c r="AK4310">
        <f>IF($F4310="","",IF($AD4310="Yes",1,0))</f>
        <v/>
      </c>
      <c r="AL4310">
        <f>IF($AH4310=1,IFERROR(IF(VALUE($F4310)&lt;100000000,VALUE($F4310),1000000000),IFERROR(IF(VALUE(MID($F4310,2,20))&lt;100000000,VALUE(MID($F4310,2,20)),1000000000),1000000000))+ROW()/100000,"")</f>
        <v/>
      </c>
    </row>
    <row r="4311">
      <c r="A4311">
        <f>IF($F4311="","",IFERROR(IF(INDEX('Per Invoice'!$A$2:$A$2001,MATCH($F4311,'Per Invoice'!$B$2:$B$2001,0))=0,"",INDEX('Per Invoice'!$A$2:$A$2001,MATCH($F4311,'Per Invoice'!$B$2:$B$2001,0))),""))</f>
        <v/>
      </c>
      <c r="H4311" s="11" t="n"/>
      <c r="R4311" s="7">
        <f>IF($F4311="","",Q4311*Y4311/100)</f>
        <v/>
      </c>
      <c r="X4311" s="7" t="n"/>
      <c r="Y4311" s="7" t="n"/>
      <c r="Z4311" s="7">
        <f>IF($F4311="","",Y4311*AE4311/100)</f>
        <v/>
      </c>
      <c r="AA4311" s="7">
        <f>IF($F4311="","",Y4311-Z4311)</f>
        <v/>
      </c>
      <c r="AB4311" s="7">
        <f>IF($F4311="","",AA4311-R4311)</f>
        <v/>
      </c>
      <c r="AE4311">
        <f>IF($F4311="","",IF($AK4311=1,0,IF($AJ4311=1,Settings!$C$6,Settings!$C$7))*100)</f>
        <v/>
      </c>
      <c r="AG4311">
        <f>IF($F4311="","",$F4311&amp;"|"&amp;$D4311&amp;"")</f>
        <v/>
      </c>
      <c r="AH4311">
        <f>IF($F4311="","",IF(COUNTIF($AG$2:$AG4311,$AG4311)=1,1,0))</f>
        <v/>
      </c>
      <c r="AI4311">
        <f>IF($AH4311=1,SUMPRODUCT(--($AL$2:$AL$8001&lt;$AL4311))+1,"")</f>
        <v/>
      </c>
      <c r="AJ4311">
        <f>IF($F4311="","",IF(OR($U4311=TRUE(),$U4311="TRUE"),1,0))</f>
        <v/>
      </c>
      <c r="AK4311">
        <f>IF($F4311="","",IF($AD4311="Yes",1,0))</f>
        <v/>
      </c>
      <c r="AL4311">
        <f>IF($AH4311=1,IFERROR(IF(VALUE($F4311)&lt;100000000,VALUE($F4311),1000000000),IFERROR(IF(VALUE(MID($F4311,2,20))&lt;100000000,VALUE(MID($F4311,2,20)),1000000000),1000000000))+ROW()/100000,"")</f>
        <v/>
      </c>
    </row>
    <row r="4312">
      <c r="A4312">
        <f>IF($F4312="","",IFERROR(IF(INDEX('Per Invoice'!$A$2:$A$2001,MATCH($F4312,'Per Invoice'!$B$2:$B$2001,0))=0,"",INDEX('Per Invoice'!$A$2:$A$2001,MATCH($F4312,'Per Invoice'!$B$2:$B$2001,0))),""))</f>
        <v/>
      </c>
      <c r="H4312" s="11" t="n"/>
      <c r="R4312" s="7">
        <f>IF($F4312="","",Q4312*Y4312/100)</f>
        <v/>
      </c>
      <c r="X4312" s="7" t="n"/>
      <c r="Y4312" s="7" t="n"/>
      <c r="Z4312" s="7">
        <f>IF($F4312="","",Y4312*AE4312/100)</f>
        <v/>
      </c>
      <c r="AA4312" s="7">
        <f>IF($F4312="","",Y4312-Z4312)</f>
        <v/>
      </c>
      <c r="AB4312" s="7">
        <f>IF($F4312="","",AA4312-R4312)</f>
        <v/>
      </c>
      <c r="AE4312">
        <f>IF($F4312="","",IF($AK4312=1,0,IF($AJ4312=1,Settings!$C$6,Settings!$C$7))*100)</f>
        <v/>
      </c>
      <c r="AG4312">
        <f>IF($F4312="","",$F4312&amp;"|"&amp;$D4312&amp;"")</f>
        <v/>
      </c>
      <c r="AH4312">
        <f>IF($F4312="","",IF(COUNTIF($AG$2:$AG4312,$AG4312)=1,1,0))</f>
        <v/>
      </c>
      <c r="AI4312">
        <f>IF($AH4312=1,SUMPRODUCT(--($AL$2:$AL$8001&lt;$AL4312))+1,"")</f>
        <v/>
      </c>
      <c r="AJ4312">
        <f>IF($F4312="","",IF(OR($U4312=TRUE(),$U4312="TRUE"),1,0))</f>
        <v/>
      </c>
      <c r="AK4312">
        <f>IF($F4312="","",IF($AD4312="Yes",1,0))</f>
        <v/>
      </c>
      <c r="AL4312">
        <f>IF($AH4312=1,IFERROR(IF(VALUE($F4312)&lt;100000000,VALUE($F4312),1000000000),IFERROR(IF(VALUE(MID($F4312,2,20))&lt;100000000,VALUE(MID($F4312,2,20)),1000000000),1000000000))+ROW()/100000,"")</f>
        <v/>
      </c>
    </row>
    <row r="4313">
      <c r="A4313">
        <f>IF($F4313="","",IFERROR(IF(INDEX('Per Invoice'!$A$2:$A$2001,MATCH($F4313,'Per Invoice'!$B$2:$B$2001,0))=0,"",INDEX('Per Invoice'!$A$2:$A$2001,MATCH($F4313,'Per Invoice'!$B$2:$B$2001,0))),""))</f>
        <v/>
      </c>
      <c r="H4313" s="11" t="n"/>
      <c r="R4313" s="7">
        <f>IF($F4313="","",Q4313*Y4313/100)</f>
        <v/>
      </c>
      <c r="X4313" s="7" t="n"/>
      <c r="Y4313" s="7" t="n"/>
      <c r="Z4313" s="7">
        <f>IF($F4313="","",Y4313*AE4313/100)</f>
        <v/>
      </c>
      <c r="AA4313" s="7">
        <f>IF($F4313="","",Y4313-Z4313)</f>
        <v/>
      </c>
      <c r="AB4313" s="7">
        <f>IF($F4313="","",AA4313-R4313)</f>
        <v/>
      </c>
      <c r="AE4313">
        <f>IF($F4313="","",IF($AK4313=1,0,IF($AJ4313=1,Settings!$C$6,Settings!$C$7))*100)</f>
        <v/>
      </c>
      <c r="AG4313">
        <f>IF($F4313="","",$F4313&amp;"|"&amp;$D4313&amp;"")</f>
        <v/>
      </c>
      <c r="AH4313">
        <f>IF($F4313="","",IF(COUNTIF($AG$2:$AG4313,$AG4313)=1,1,0))</f>
        <v/>
      </c>
      <c r="AI4313">
        <f>IF($AH4313=1,SUMPRODUCT(--($AL$2:$AL$8001&lt;$AL4313))+1,"")</f>
        <v/>
      </c>
      <c r="AJ4313">
        <f>IF($F4313="","",IF(OR($U4313=TRUE(),$U4313="TRUE"),1,0))</f>
        <v/>
      </c>
      <c r="AK4313">
        <f>IF($F4313="","",IF($AD4313="Yes",1,0))</f>
        <v/>
      </c>
      <c r="AL4313">
        <f>IF($AH4313=1,IFERROR(IF(VALUE($F4313)&lt;100000000,VALUE($F4313),1000000000),IFERROR(IF(VALUE(MID($F4313,2,20))&lt;100000000,VALUE(MID($F4313,2,20)),1000000000),1000000000))+ROW()/100000,"")</f>
        <v/>
      </c>
    </row>
    <row r="4314">
      <c r="A4314">
        <f>IF($F4314="","",IFERROR(IF(INDEX('Per Invoice'!$A$2:$A$2001,MATCH($F4314,'Per Invoice'!$B$2:$B$2001,0))=0,"",INDEX('Per Invoice'!$A$2:$A$2001,MATCH($F4314,'Per Invoice'!$B$2:$B$2001,0))),""))</f>
        <v/>
      </c>
      <c r="H4314" s="11" t="n"/>
      <c r="R4314" s="7">
        <f>IF($F4314="","",Q4314*Y4314/100)</f>
        <v/>
      </c>
      <c r="X4314" s="7" t="n"/>
      <c r="Y4314" s="7" t="n"/>
      <c r="Z4314" s="7">
        <f>IF($F4314="","",Y4314*AE4314/100)</f>
        <v/>
      </c>
      <c r="AA4314" s="7">
        <f>IF($F4314="","",Y4314-Z4314)</f>
        <v/>
      </c>
      <c r="AB4314" s="7">
        <f>IF($F4314="","",AA4314-R4314)</f>
        <v/>
      </c>
      <c r="AE4314">
        <f>IF($F4314="","",IF($AK4314=1,0,IF($AJ4314=1,Settings!$C$6,Settings!$C$7))*100)</f>
        <v/>
      </c>
      <c r="AG4314">
        <f>IF($F4314="","",$F4314&amp;"|"&amp;$D4314&amp;"")</f>
        <v/>
      </c>
      <c r="AH4314">
        <f>IF($F4314="","",IF(COUNTIF($AG$2:$AG4314,$AG4314)=1,1,0))</f>
        <v/>
      </c>
      <c r="AI4314">
        <f>IF($AH4314=1,SUMPRODUCT(--($AL$2:$AL$8001&lt;$AL4314))+1,"")</f>
        <v/>
      </c>
      <c r="AJ4314">
        <f>IF($F4314="","",IF(OR($U4314=TRUE(),$U4314="TRUE"),1,0))</f>
        <v/>
      </c>
      <c r="AK4314">
        <f>IF($F4314="","",IF($AD4314="Yes",1,0))</f>
        <v/>
      </c>
      <c r="AL4314">
        <f>IF($AH4314=1,IFERROR(IF(VALUE($F4314)&lt;100000000,VALUE($F4314),1000000000),IFERROR(IF(VALUE(MID($F4314,2,20))&lt;100000000,VALUE(MID($F4314,2,20)),1000000000),1000000000))+ROW()/100000,"")</f>
        <v/>
      </c>
    </row>
    <row r="4315">
      <c r="A4315">
        <f>IF($F4315="","",IFERROR(IF(INDEX('Per Invoice'!$A$2:$A$2001,MATCH($F4315,'Per Invoice'!$B$2:$B$2001,0))=0,"",INDEX('Per Invoice'!$A$2:$A$2001,MATCH($F4315,'Per Invoice'!$B$2:$B$2001,0))),""))</f>
        <v/>
      </c>
      <c r="H4315" s="11" t="n"/>
      <c r="R4315" s="7">
        <f>IF($F4315="","",Q4315*Y4315/100)</f>
        <v/>
      </c>
      <c r="X4315" s="7" t="n"/>
      <c r="Y4315" s="7" t="n"/>
      <c r="Z4315" s="7">
        <f>IF($F4315="","",Y4315*AE4315/100)</f>
        <v/>
      </c>
      <c r="AA4315" s="7">
        <f>IF($F4315="","",Y4315-Z4315)</f>
        <v/>
      </c>
      <c r="AB4315" s="7">
        <f>IF($F4315="","",AA4315-R4315)</f>
        <v/>
      </c>
      <c r="AE4315">
        <f>IF($F4315="","",IF($AK4315=1,0,IF($AJ4315=1,Settings!$C$6,Settings!$C$7))*100)</f>
        <v/>
      </c>
      <c r="AG4315">
        <f>IF($F4315="","",$F4315&amp;"|"&amp;$D4315&amp;"")</f>
        <v/>
      </c>
      <c r="AH4315">
        <f>IF($F4315="","",IF(COUNTIF($AG$2:$AG4315,$AG4315)=1,1,0))</f>
        <v/>
      </c>
      <c r="AI4315">
        <f>IF($AH4315=1,SUMPRODUCT(--($AL$2:$AL$8001&lt;$AL4315))+1,"")</f>
        <v/>
      </c>
      <c r="AJ4315">
        <f>IF($F4315="","",IF(OR($U4315=TRUE(),$U4315="TRUE"),1,0))</f>
        <v/>
      </c>
      <c r="AK4315">
        <f>IF($F4315="","",IF($AD4315="Yes",1,0))</f>
        <v/>
      </c>
      <c r="AL4315">
        <f>IF($AH4315=1,IFERROR(IF(VALUE($F4315)&lt;100000000,VALUE($F4315),1000000000),IFERROR(IF(VALUE(MID($F4315,2,20))&lt;100000000,VALUE(MID($F4315,2,20)),1000000000),1000000000))+ROW()/100000,"")</f>
        <v/>
      </c>
    </row>
    <row r="4316">
      <c r="A4316">
        <f>IF($F4316="","",IFERROR(IF(INDEX('Per Invoice'!$A$2:$A$2001,MATCH($F4316,'Per Invoice'!$B$2:$B$2001,0))=0,"",INDEX('Per Invoice'!$A$2:$A$2001,MATCH($F4316,'Per Invoice'!$B$2:$B$2001,0))),""))</f>
        <v/>
      </c>
      <c r="H4316" s="11" t="n"/>
      <c r="R4316" s="7">
        <f>IF($F4316="","",Q4316*Y4316/100)</f>
        <v/>
      </c>
      <c r="X4316" s="7" t="n"/>
      <c r="Y4316" s="7" t="n"/>
      <c r="Z4316" s="7">
        <f>IF($F4316="","",Y4316*AE4316/100)</f>
        <v/>
      </c>
      <c r="AA4316" s="7">
        <f>IF($F4316="","",Y4316-Z4316)</f>
        <v/>
      </c>
      <c r="AB4316" s="7">
        <f>IF($F4316="","",AA4316-R4316)</f>
        <v/>
      </c>
      <c r="AE4316">
        <f>IF($F4316="","",IF($AK4316=1,0,IF($AJ4316=1,Settings!$C$6,Settings!$C$7))*100)</f>
        <v/>
      </c>
      <c r="AG4316">
        <f>IF($F4316="","",$F4316&amp;"|"&amp;$D4316&amp;"")</f>
        <v/>
      </c>
      <c r="AH4316">
        <f>IF($F4316="","",IF(COUNTIF($AG$2:$AG4316,$AG4316)=1,1,0))</f>
        <v/>
      </c>
      <c r="AI4316">
        <f>IF($AH4316=1,SUMPRODUCT(--($AL$2:$AL$8001&lt;$AL4316))+1,"")</f>
        <v/>
      </c>
      <c r="AJ4316">
        <f>IF($F4316="","",IF(OR($U4316=TRUE(),$U4316="TRUE"),1,0))</f>
        <v/>
      </c>
      <c r="AK4316">
        <f>IF($F4316="","",IF($AD4316="Yes",1,0))</f>
        <v/>
      </c>
      <c r="AL4316">
        <f>IF($AH4316=1,IFERROR(IF(VALUE($F4316)&lt;100000000,VALUE($F4316),1000000000),IFERROR(IF(VALUE(MID($F4316,2,20))&lt;100000000,VALUE(MID($F4316,2,20)),1000000000),1000000000))+ROW()/100000,"")</f>
        <v/>
      </c>
    </row>
    <row r="4317">
      <c r="A4317">
        <f>IF($F4317="","",IFERROR(IF(INDEX('Per Invoice'!$A$2:$A$2001,MATCH($F4317,'Per Invoice'!$B$2:$B$2001,0))=0,"",INDEX('Per Invoice'!$A$2:$A$2001,MATCH($F4317,'Per Invoice'!$B$2:$B$2001,0))),""))</f>
        <v/>
      </c>
      <c r="H4317" s="11" t="n"/>
      <c r="R4317" s="7">
        <f>IF($F4317="","",Q4317*Y4317/100)</f>
        <v/>
      </c>
      <c r="X4317" s="7" t="n"/>
      <c r="Y4317" s="7" t="n"/>
      <c r="Z4317" s="7">
        <f>IF($F4317="","",Y4317*AE4317/100)</f>
        <v/>
      </c>
      <c r="AA4317" s="7">
        <f>IF($F4317="","",Y4317-Z4317)</f>
        <v/>
      </c>
      <c r="AB4317" s="7">
        <f>IF($F4317="","",AA4317-R4317)</f>
        <v/>
      </c>
      <c r="AE4317">
        <f>IF($F4317="","",IF($AK4317=1,0,IF($AJ4317=1,Settings!$C$6,Settings!$C$7))*100)</f>
        <v/>
      </c>
      <c r="AG4317">
        <f>IF($F4317="","",$F4317&amp;"|"&amp;$D4317&amp;"")</f>
        <v/>
      </c>
      <c r="AH4317">
        <f>IF($F4317="","",IF(COUNTIF($AG$2:$AG4317,$AG4317)=1,1,0))</f>
        <v/>
      </c>
      <c r="AI4317">
        <f>IF($AH4317=1,SUMPRODUCT(--($AL$2:$AL$8001&lt;$AL4317))+1,"")</f>
        <v/>
      </c>
      <c r="AJ4317">
        <f>IF($F4317="","",IF(OR($U4317=TRUE(),$U4317="TRUE"),1,0))</f>
        <v/>
      </c>
      <c r="AK4317">
        <f>IF($F4317="","",IF($AD4317="Yes",1,0))</f>
        <v/>
      </c>
      <c r="AL4317">
        <f>IF($AH4317=1,IFERROR(IF(VALUE($F4317)&lt;100000000,VALUE($F4317),1000000000),IFERROR(IF(VALUE(MID($F4317,2,20))&lt;100000000,VALUE(MID($F4317,2,20)),1000000000),1000000000))+ROW()/100000,"")</f>
        <v/>
      </c>
    </row>
    <row r="4318">
      <c r="A4318">
        <f>IF($F4318="","",IFERROR(IF(INDEX('Per Invoice'!$A$2:$A$2001,MATCH($F4318,'Per Invoice'!$B$2:$B$2001,0))=0,"",INDEX('Per Invoice'!$A$2:$A$2001,MATCH($F4318,'Per Invoice'!$B$2:$B$2001,0))),""))</f>
        <v/>
      </c>
      <c r="H4318" s="11" t="n"/>
      <c r="R4318" s="7">
        <f>IF($F4318="","",Q4318*Y4318/100)</f>
        <v/>
      </c>
      <c r="X4318" s="7" t="n"/>
      <c r="Y4318" s="7" t="n"/>
      <c r="Z4318" s="7">
        <f>IF($F4318="","",Y4318*AE4318/100)</f>
        <v/>
      </c>
      <c r="AA4318" s="7">
        <f>IF($F4318="","",Y4318-Z4318)</f>
        <v/>
      </c>
      <c r="AB4318" s="7">
        <f>IF($F4318="","",AA4318-R4318)</f>
        <v/>
      </c>
      <c r="AE4318">
        <f>IF($F4318="","",IF($AK4318=1,0,IF($AJ4318=1,Settings!$C$6,Settings!$C$7))*100)</f>
        <v/>
      </c>
      <c r="AG4318">
        <f>IF($F4318="","",$F4318&amp;"|"&amp;$D4318&amp;"")</f>
        <v/>
      </c>
      <c r="AH4318">
        <f>IF($F4318="","",IF(COUNTIF($AG$2:$AG4318,$AG4318)=1,1,0))</f>
        <v/>
      </c>
      <c r="AI4318">
        <f>IF($AH4318=1,SUMPRODUCT(--($AL$2:$AL$8001&lt;$AL4318))+1,"")</f>
        <v/>
      </c>
      <c r="AJ4318">
        <f>IF($F4318="","",IF(OR($U4318=TRUE(),$U4318="TRUE"),1,0))</f>
        <v/>
      </c>
      <c r="AK4318">
        <f>IF($F4318="","",IF($AD4318="Yes",1,0))</f>
        <v/>
      </c>
      <c r="AL4318">
        <f>IF($AH4318=1,IFERROR(IF(VALUE($F4318)&lt;100000000,VALUE($F4318),1000000000),IFERROR(IF(VALUE(MID($F4318,2,20))&lt;100000000,VALUE(MID($F4318,2,20)),1000000000),1000000000))+ROW()/100000,"")</f>
        <v/>
      </c>
    </row>
    <row r="4319">
      <c r="A4319">
        <f>IF($F4319="","",IFERROR(IF(INDEX('Per Invoice'!$A$2:$A$2001,MATCH($F4319,'Per Invoice'!$B$2:$B$2001,0))=0,"",INDEX('Per Invoice'!$A$2:$A$2001,MATCH($F4319,'Per Invoice'!$B$2:$B$2001,0))),""))</f>
        <v/>
      </c>
      <c r="H4319" s="11" t="n"/>
      <c r="R4319" s="7">
        <f>IF($F4319="","",Q4319*Y4319/100)</f>
        <v/>
      </c>
      <c r="X4319" s="7" t="n"/>
      <c r="Y4319" s="7" t="n"/>
      <c r="Z4319" s="7">
        <f>IF($F4319="","",Y4319*AE4319/100)</f>
        <v/>
      </c>
      <c r="AA4319" s="7">
        <f>IF($F4319="","",Y4319-Z4319)</f>
        <v/>
      </c>
      <c r="AB4319" s="7">
        <f>IF($F4319="","",AA4319-R4319)</f>
        <v/>
      </c>
      <c r="AE4319">
        <f>IF($F4319="","",IF($AK4319=1,0,IF($AJ4319=1,Settings!$C$6,Settings!$C$7))*100)</f>
        <v/>
      </c>
      <c r="AG4319">
        <f>IF($F4319="","",$F4319&amp;"|"&amp;$D4319&amp;"")</f>
        <v/>
      </c>
      <c r="AH4319">
        <f>IF($F4319="","",IF(COUNTIF($AG$2:$AG4319,$AG4319)=1,1,0))</f>
        <v/>
      </c>
      <c r="AI4319">
        <f>IF($AH4319=1,SUMPRODUCT(--($AL$2:$AL$8001&lt;$AL4319))+1,"")</f>
        <v/>
      </c>
      <c r="AJ4319">
        <f>IF($F4319="","",IF(OR($U4319=TRUE(),$U4319="TRUE"),1,0))</f>
        <v/>
      </c>
      <c r="AK4319">
        <f>IF($F4319="","",IF($AD4319="Yes",1,0))</f>
        <v/>
      </c>
      <c r="AL4319">
        <f>IF($AH4319=1,IFERROR(IF(VALUE($F4319)&lt;100000000,VALUE($F4319),1000000000),IFERROR(IF(VALUE(MID($F4319,2,20))&lt;100000000,VALUE(MID($F4319,2,20)),1000000000),1000000000))+ROW()/100000,"")</f>
        <v/>
      </c>
    </row>
    <row r="4320">
      <c r="A4320">
        <f>IF($F4320="","",IFERROR(IF(INDEX('Per Invoice'!$A$2:$A$2001,MATCH($F4320,'Per Invoice'!$B$2:$B$2001,0))=0,"",INDEX('Per Invoice'!$A$2:$A$2001,MATCH($F4320,'Per Invoice'!$B$2:$B$2001,0))),""))</f>
        <v/>
      </c>
      <c r="H4320" s="11" t="n"/>
      <c r="R4320" s="7">
        <f>IF($F4320="","",Q4320*Y4320/100)</f>
        <v/>
      </c>
      <c r="X4320" s="7" t="n"/>
      <c r="Y4320" s="7" t="n"/>
      <c r="Z4320" s="7">
        <f>IF($F4320="","",Y4320*AE4320/100)</f>
        <v/>
      </c>
      <c r="AA4320" s="7">
        <f>IF($F4320="","",Y4320-Z4320)</f>
        <v/>
      </c>
      <c r="AB4320" s="7">
        <f>IF($F4320="","",AA4320-R4320)</f>
        <v/>
      </c>
      <c r="AE4320">
        <f>IF($F4320="","",IF($AK4320=1,0,IF($AJ4320=1,Settings!$C$6,Settings!$C$7))*100)</f>
        <v/>
      </c>
      <c r="AG4320">
        <f>IF($F4320="","",$F4320&amp;"|"&amp;$D4320&amp;"")</f>
        <v/>
      </c>
      <c r="AH4320">
        <f>IF($F4320="","",IF(COUNTIF($AG$2:$AG4320,$AG4320)=1,1,0))</f>
        <v/>
      </c>
      <c r="AI4320">
        <f>IF($AH4320=1,SUMPRODUCT(--($AL$2:$AL$8001&lt;$AL4320))+1,"")</f>
        <v/>
      </c>
      <c r="AJ4320">
        <f>IF($F4320="","",IF(OR($U4320=TRUE(),$U4320="TRUE"),1,0))</f>
        <v/>
      </c>
      <c r="AK4320">
        <f>IF($F4320="","",IF($AD4320="Yes",1,0))</f>
        <v/>
      </c>
      <c r="AL4320">
        <f>IF($AH4320=1,IFERROR(IF(VALUE($F4320)&lt;100000000,VALUE($F4320),1000000000),IFERROR(IF(VALUE(MID($F4320,2,20))&lt;100000000,VALUE(MID($F4320,2,20)),1000000000),1000000000))+ROW()/100000,"")</f>
        <v/>
      </c>
    </row>
    <row r="4321">
      <c r="A4321">
        <f>IF($F4321="","",IFERROR(IF(INDEX('Per Invoice'!$A$2:$A$2001,MATCH($F4321,'Per Invoice'!$B$2:$B$2001,0))=0,"",INDEX('Per Invoice'!$A$2:$A$2001,MATCH($F4321,'Per Invoice'!$B$2:$B$2001,0))),""))</f>
        <v/>
      </c>
      <c r="H4321" s="11" t="n"/>
      <c r="R4321" s="7">
        <f>IF($F4321="","",Q4321*Y4321/100)</f>
        <v/>
      </c>
      <c r="X4321" s="7" t="n"/>
      <c r="Y4321" s="7" t="n"/>
      <c r="Z4321" s="7">
        <f>IF($F4321="","",Y4321*AE4321/100)</f>
        <v/>
      </c>
      <c r="AA4321" s="7">
        <f>IF($F4321="","",Y4321-Z4321)</f>
        <v/>
      </c>
      <c r="AB4321" s="7">
        <f>IF($F4321="","",AA4321-R4321)</f>
        <v/>
      </c>
      <c r="AE4321">
        <f>IF($F4321="","",IF($AK4321=1,0,IF($AJ4321=1,Settings!$C$6,Settings!$C$7))*100)</f>
        <v/>
      </c>
      <c r="AG4321">
        <f>IF($F4321="","",$F4321&amp;"|"&amp;$D4321&amp;"")</f>
        <v/>
      </c>
      <c r="AH4321">
        <f>IF($F4321="","",IF(COUNTIF($AG$2:$AG4321,$AG4321)=1,1,0))</f>
        <v/>
      </c>
      <c r="AI4321">
        <f>IF($AH4321=1,SUMPRODUCT(--($AL$2:$AL$8001&lt;$AL4321))+1,"")</f>
        <v/>
      </c>
      <c r="AJ4321">
        <f>IF($F4321="","",IF(OR($U4321=TRUE(),$U4321="TRUE"),1,0))</f>
        <v/>
      </c>
      <c r="AK4321">
        <f>IF($F4321="","",IF($AD4321="Yes",1,0))</f>
        <v/>
      </c>
      <c r="AL4321">
        <f>IF($AH4321=1,IFERROR(IF(VALUE($F4321)&lt;100000000,VALUE($F4321),1000000000),IFERROR(IF(VALUE(MID($F4321,2,20))&lt;100000000,VALUE(MID($F4321,2,20)),1000000000),1000000000))+ROW()/100000,"")</f>
        <v/>
      </c>
    </row>
    <row r="4322">
      <c r="A4322">
        <f>IF($F4322="","",IFERROR(IF(INDEX('Per Invoice'!$A$2:$A$2001,MATCH($F4322,'Per Invoice'!$B$2:$B$2001,0))=0,"",INDEX('Per Invoice'!$A$2:$A$2001,MATCH($F4322,'Per Invoice'!$B$2:$B$2001,0))),""))</f>
        <v/>
      </c>
      <c r="H4322" s="11" t="n"/>
      <c r="R4322" s="7">
        <f>IF($F4322="","",Q4322*Y4322/100)</f>
        <v/>
      </c>
      <c r="X4322" s="7" t="n"/>
      <c r="Y4322" s="7" t="n"/>
      <c r="Z4322" s="7">
        <f>IF($F4322="","",Y4322*AE4322/100)</f>
        <v/>
      </c>
      <c r="AA4322" s="7">
        <f>IF($F4322="","",Y4322-Z4322)</f>
        <v/>
      </c>
      <c r="AB4322" s="7">
        <f>IF($F4322="","",AA4322-R4322)</f>
        <v/>
      </c>
      <c r="AE4322">
        <f>IF($F4322="","",IF($AK4322=1,0,IF($AJ4322=1,Settings!$C$6,Settings!$C$7))*100)</f>
        <v/>
      </c>
      <c r="AG4322">
        <f>IF($F4322="","",$F4322&amp;"|"&amp;$D4322&amp;"")</f>
        <v/>
      </c>
      <c r="AH4322">
        <f>IF($F4322="","",IF(COUNTIF($AG$2:$AG4322,$AG4322)=1,1,0))</f>
        <v/>
      </c>
      <c r="AI4322">
        <f>IF($AH4322=1,SUMPRODUCT(--($AL$2:$AL$8001&lt;$AL4322))+1,"")</f>
        <v/>
      </c>
      <c r="AJ4322">
        <f>IF($F4322="","",IF(OR($U4322=TRUE(),$U4322="TRUE"),1,0))</f>
        <v/>
      </c>
      <c r="AK4322">
        <f>IF($F4322="","",IF($AD4322="Yes",1,0))</f>
        <v/>
      </c>
      <c r="AL4322">
        <f>IF($AH4322=1,IFERROR(IF(VALUE($F4322)&lt;100000000,VALUE($F4322),1000000000),IFERROR(IF(VALUE(MID($F4322,2,20))&lt;100000000,VALUE(MID($F4322,2,20)),1000000000),1000000000))+ROW()/100000,"")</f>
        <v/>
      </c>
    </row>
    <row r="4323">
      <c r="A4323">
        <f>IF($F4323="","",IFERROR(IF(INDEX('Per Invoice'!$A$2:$A$2001,MATCH($F4323,'Per Invoice'!$B$2:$B$2001,0))=0,"",INDEX('Per Invoice'!$A$2:$A$2001,MATCH($F4323,'Per Invoice'!$B$2:$B$2001,0))),""))</f>
        <v/>
      </c>
      <c r="H4323" s="11" t="n"/>
      <c r="R4323" s="7">
        <f>IF($F4323="","",Q4323*Y4323/100)</f>
        <v/>
      </c>
      <c r="X4323" s="7" t="n"/>
      <c r="Y4323" s="7" t="n"/>
      <c r="Z4323" s="7">
        <f>IF($F4323="","",Y4323*AE4323/100)</f>
        <v/>
      </c>
      <c r="AA4323" s="7">
        <f>IF($F4323="","",Y4323-Z4323)</f>
        <v/>
      </c>
      <c r="AB4323" s="7">
        <f>IF($F4323="","",AA4323-R4323)</f>
        <v/>
      </c>
      <c r="AE4323">
        <f>IF($F4323="","",IF($AK4323=1,0,IF($AJ4323=1,Settings!$C$6,Settings!$C$7))*100)</f>
        <v/>
      </c>
      <c r="AG4323">
        <f>IF($F4323="","",$F4323&amp;"|"&amp;$D4323&amp;"")</f>
        <v/>
      </c>
      <c r="AH4323">
        <f>IF($F4323="","",IF(COUNTIF($AG$2:$AG4323,$AG4323)=1,1,0))</f>
        <v/>
      </c>
      <c r="AI4323">
        <f>IF($AH4323=1,SUMPRODUCT(--($AL$2:$AL$8001&lt;$AL4323))+1,"")</f>
        <v/>
      </c>
      <c r="AJ4323">
        <f>IF($F4323="","",IF(OR($U4323=TRUE(),$U4323="TRUE"),1,0))</f>
        <v/>
      </c>
      <c r="AK4323">
        <f>IF($F4323="","",IF($AD4323="Yes",1,0))</f>
        <v/>
      </c>
      <c r="AL4323">
        <f>IF($AH4323=1,IFERROR(IF(VALUE($F4323)&lt;100000000,VALUE($F4323),1000000000),IFERROR(IF(VALUE(MID($F4323,2,20))&lt;100000000,VALUE(MID($F4323,2,20)),1000000000),1000000000))+ROW()/100000,"")</f>
        <v/>
      </c>
    </row>
    <row r="4324">
      <c r="A4324">
        <f>IF($F4324="","",IFERROR(IF(INDEX('Per Invoice'!$A$2:$A$2001,MATCH($F4324,'Per Invoice'!$B$2:$B$2001,0))=0,"",INDEX('Per Invoice'!$A$2:$A$2001,MATCH($F4324,'Per Invoice'!$B$2:$B$2001,0))),""))</f>
        <v/>
      </c>
      <c r="H4324" s="11" t="n"/>
      <c r="R4324" s="7">
        <f>IF($F4324="","",Q4324*Y4324/100)</f>
        <v/>
      </c>
      <c r="X4324" s="7" t="n"/>
      <c r="Y4324" s="7" t="n"/>
      <c r="Z4324" s="7">
        <f>IF($F4324="","",Y4324*AE4324/100)</f>
        <v/>
      </c>
      <c r="AA4324" s="7">
        <f>IF($F4324="","",Y4324-Z4324)</f>
        <v/>
      </c>
      <c r="AB4324" s="7">
        <f>IF($F4324="","",AA4324-R4324)</f>
        <v/>
      </c>
      <c r="AE4324">
        <f>IF($F4324="","",IF($AK4324=1,0,IF($AJ4324=1,Settings!$C$6,Settings!$C$7))*100)</f>
        <v/>
      </c>
      <c r="AG4324">
        <f>IF($F4324="","",$F4324&amp;"|"&amp;$D4324&amp;"")</f>
        <v/>
      </c>
      <c r="AH4324">
        <f>IF($F4324="","",IF(COUNTIF($AG$2:$AG4324,$AG4324)=1,1,0))</f>
        <v/>
      </c>
      <c r="AI4324">
        <f>IF($AH4324=1,SUMPRODUCT(--($AL$2:$AL$8001&lt;$AL4324))+1,"")</f>
        <v/>
      </c>
      <c r="AJ4324">
        <f>IF($F4324="","",IF(OR($U4324=TRUE(),$U4324="TRUE"),1,0))</f>
        <v/>
      </c>
      <c r="AK4324">
        <f>IF($F4324="","",IF($AD4324="Yes",1,0))</f>
        <v/>
      </c>
      <c r="AL4324">
        <f>IF($AH4324=1,IFERROR(IF(VALUE($F4324)&lt;100000000,VALUE($F4324),1000000000),IFERROR(IF(VALUE(MID($F4324,2,20))&lt;100000000,VALUE(MID($F4324,2,20)),1000000000),1000000000))+ROW()/100000,"")</f>
        <v/>
      </c>
    </row>
    <row r="4325">
      <c r="A4325">
        <f>IF($F4325="","",IFERROR(IF(INDEX('Per Invoice'!$A$2:$A$2001,MATCH($F4325,'Per Invoice'!$B$2:$B$2001,0))=0,"",INDEX('Per Invoice'!$A$2:$A$2001,MATCH($F4325,'Per Invoice'!$B$2:$B$2001,0))),""))</f>
        <v/>
      </c>
      <c r="H4325" s="11" t="n"/>
      <c r="R4325" s="7">
        <f>IF($F4325="","",Q4325*Y4325/100)</f>
        <v/>
      </c>
      <c r="X4325" s="7" t="n"/>
      <c r="Y4325" s="7" t="n"/>
      <c r="Z4325" s="7">
        <f>IF($F4325="","",Y4325*AE4325/100)</f>
        <v/>
      </c>
      <c r="AA4325" s="7">
        <f>IF($F4325="","",Y4325-Z4325)</f>
        <v/>
      </c>
      <c r="AB4325" s="7">
        <f>IF($F4325="","",AA4325-R4325)</f>
        <v/>
      </c>
      <c r="AE4325">
        <f>IF($F4325="","",IF($AK4325=1,0,IF($AJ4325=1,Settings!$C$6,Settings!$C$7))*100)</f>
        <v/>
      </c>
      <c r="AG4325">
        <f>IF($F4325="","",$F4325&amp;"|"&amp;$D4325&amp;"")</f>
        <v/>
      </c>
      <c r="AH4325">
        <f>IF($F4325="","",IF(COUNTIF($AG$2:$AG4325,$AG4325)=1,1,0))</f>
        <v/>
      </c>
      <c r="AI4325">
        <f>IF($AH4325=1,SUMPRODUCT(--($AL$2:$AL$8001&lt;$AL4325))+1,"")</f>
        <v/>
      </c>
      <c r="AJ4325">
        <f>IF($F4325="","",IF(OR($U4325=TRUE(),$U4325="TRUE"),1,0))</f>
        <v/>
      </c>
      <c r="AK4325">
        <f>IF($F4325="","",IF($AD4325="Yes",1,0))</f>
        <v/>
      </c>
      <c r="AL4325">
        <f>IF($AH4325=1,IFERROR(IF(VALUE($F4325)&lt;100000000,VALUE($F4325),1000000000),IFERROR(IF(VALUE(MID($F4325,2,20))&lt;100000000,VALUE(MID($F4325,2,20)),1000000000),1000000000))+ROW()/100000,"")</f>
        <v/>
      </c>
    </row>
    <row r="4326">
      <c r="A4326">
        <f>IF($F4326="","",IFERROR(IF(INDEX('Per Invoice'!$A$2:$A$2001,MATCH($F4326,'Per Invoice'!$B$2:$B$2001,0))=0,"",INDEX('Per Invoice'!$A$2:$A$2001,MATCH($F4326,'Per Invoice'!$B$2:$B$2001,0))),""))</f>
        <v/>
      </c>
      <c r="H4326" s="11" t="n"/>
      <c r="R4326" s="7">
        <f>IF($F4326="","",Q4326*Y4326/100)</f>
        <v/>
      </c>
      <c r="X4326" s="7" t="n"/>
      <c r="Y4326" s="7" t="n"/>
      <c r="Z4326" s="7">
        <f>IF($F4326="","",Y4326*AE4326/100)</f>
        <v/>
      </c>
      <c r="AA4326" s="7">
        <f>IF($F4326="","",Y4326-Z4326)</f>
        <v/>
      </c>
      <c r="AB4326" s="7">
        <f>IF($F4326="","",AA4326-R4326)</f>
        <v/>
      </c>
      <c r="AE4326">
        <f>IF($F4326="","",IF($AK4326=1,0,IF($AJ4326=1,Settings!$C$6,Settings!$C$7))*100)</f>
        <v/>
      </c>
      <c r="AG4326">
        <f>IF($F4326="","",$F4326&amp;"|"&amp;$D4326&amp;"")</f>
        <v/>
      </c>
      <c r="AH4326">
        <f>IF($F4326="","",IF(COUNTIF($AG$2:$AG4326,$AG4326)=1,1,0))</f>
        <v/>
      </c>
      <c r="AI4326">
        <f>IF($AH4326=1,SUMPRODUCT(--($AL$2:$AL$8001&lt;$AL4326))+1,"")</f>
        <v/>
      </c>
      <c r="AJ4326">
        <f>IF($F4326="","",IF(OR($U4326=TRUE(),$U4326="TRUE"),1,0))</f>
        <v/>
      </c>
      <c r="AK4326">
        <f>IF($F4326="","",IF($AD4326="Yes",1,0))</f>
        <v/>
      </c>
      <c r="AL4326">
        <f>IF($AH4326=1,IFERROR(IF(VALUE($F4326)&lt;100000000,VALUE($F4326),1000000000),IFERROR(IF(VALUE(MID($F4326,2,20))&lt;100000000,VALUE(MID($F4326,2,20)),1000000000),1000000000))+ROW()/100000,"")</f>
        <v/>
      </c>
    </row>
    <row r="4327">
      <c r="A4327">
        <f>IF($F4327="","",IFERROR(IF(INDEX('Per Invoice'!$A$2:$A$2001,MATCH($F4327,'Per Invoice'!$B$2:$B$2001,0))=0,"",INDEX('Per Invoice'!$A$2:$A$2001,MATCH($F4327,'Per Invoice'!$B$2:$B$2001,0))),""))</f>
        <v/>
      </c>
      <c r="H4327" s="11" t="n"/>
      <c r="R4327" s="7">
        <f>IF($F4327="","",Q4327*Y4327/100)</f>
        <v/>
      </c>
      <c r="X4327" s="7" t="n"/>
      <c r="Y4327" s="7" t="n"/>
      <c r="Z4327" s="7">
        <f>IF($F4327="","",Y4327*AE4327/100)</f>
        <v/>
      </c>
      <c r="AA4327" s="7">
        <f>IF($F4327="","",Y4327-Z4327)</f>
        <v/>
      </c>
      <c r="AB4327" s="7">
        <f>IF($F4327="","",AA4327-R4327)</f>
        <v/>
      </c>
      <c r="AE4327">
        <f>IF($F4327="","",IF($AK4327=1,0,IF($AJ4327=1,Settings!$C$6,Settings!$C$7))*100)</f>
        <v/>
      </c>
      <c r="AG4327">
        <f>IF($F4327="","",$F4327&amp;"|"&amp;$D4327&amp;"")</f>
        <v/>
      </c>
      <c r="AH4327">
        <f>IF($F4327="","",IF(COUNTIF($AG$2:$AG4327,$AG4327)=1,1,0))</f>
        <v/>
      </c>
      <c r="AI4327">
        <f>IF($AH4327=1,SUMPRODUCT(--($AL$2:$AL$8001&lt;$AL4327))+1,"")</f>
        <v/>
      </c>
      <c r="AJ4327">
        <f>IF($F4327="","",IF(OR($U4327=TRUE(),$U4327="TRUE"),1,0))</f>
        <v/>
      </c>
      <c r="AK4327">
        <f>IF($F4327="","",IF($AD4327="Yes",1,0))</f>
        <v/>
      </c>
      <c r="AL4327">
        <f>IF($AH4327=1,IFERROR(IF(VALUE($F4327)&lt;100000000,VALUE($F4327),1000000000),IFERROR(IF(VALUE(MID($F4327,2,20))&lt;100000000,VALUE(MID($F4327,2,20)),1000000000),1000000000))+ROW()/100000,"")</f>
        <v/>
      </c>
    </row>
    <row r="4328">
      <c r="A4328">
        <f>IF($F4328="","",IFERROR(IF(INDEX('Per Invoice'!$A$2:$A$2001,MATCH($F4328,'Per Invoice'!$B$2:$B$2001,0))=0,"",INDEX('Per Invoice'!$A$2:$A$2001,MATCH($F4328,'Per Invoice'!$B$2:$B$2001,0))),""))</f>
        <v/>
      </c>
      <c r="H4328" s="11" t="n"/>
      <c r="R4328" s="7">
        <f>IF($F4328="","",Q4328*Y4328/100)</f>
        <v/>
      </c>
      <c r="X4328" s="7" t="n"/>
      <c r="Y4328" s="7" t="n"/>
      <c r="Z4328" s="7">
        <f>IF($F4328="","",Y4328*AE4328/100)</f>
        <v/>
      </c>
      <c r="AA4328" s="7">
        <f>IF($F4328="","",Y4328-Z4328)</f>
        <v/>
      </c>
      <c r="AB4328" s="7">
        <f>IF($F4328="","",AA4328-R4328)</f>
        <v/>
      </c>
      <c r="AE4328">
        <f>IF($F4328="","",IF($AK4328=1,0,IF($AJ4328=1,Settings!$C$6,Settings!$C$7))*100)</f>
        <v/>
      </c>
      <c r="AG4328">
        <f>IF($F4328="","",$F4328&amp;"|"&amp;$D4328&amp;"")</f>
        <v/>
      </c>
      <c r="AH4328">
        <f>IF($F4328="","",IF(COUNTIF($AG$2:$AG4328,$AG4328)=1,1,0))</f>
        <v/>
      </c>
      <c r="AI4328">
        <f>IF($AH4328=1,SUMPRODUCT(--($AL$2:$AL$8001&lt;$AL4328))+1,"")</f>
        <v/>
      </c>
      <c r="AJ4328">
        <f>IF($F4328="","",IF(OR($U4328=TRUE(),$U4328="TRUE"),1,0))</f>
        <v/>
      </c>
      <c r="AK4328">
        <f>IF($F4328="","",IF($AD4328="Yes",1,0))</f>
        <v/>
      </c>
      <c r="AL4328">
        <f>IF($AH4328=1,IFERROR(IF(VALUE($F4328)&lt;100000000,VALUE($F4328),1000000000),IFERROR(IF(VALUE(MID($F4328,2,20))&lt;100000000,VALUE(MID($F4328,2,20)),1000000000),1000000000))+ROW()/100000,"")</f>
        <v/>
      </c>
    </row>
    <row r="4329">
      <c r="A4329">
        <f>IF($F4329="","",IFERROR(IF(INDEX('Per Invoice'!$A$2:$A$2001,MATCH($F4329,'Per Invoice'!$B$2:$B$2001,0))=0,"",INDEX('Per Invoice'!$A$2:$A$2001,MATCH($F4329,'Per Invoice'!$B$2:$B$2001,0))),""))</f>
        <v/>
      </c>
      <c r="H4329" s="11" t="n"/>
      <c r="R4329" s="7">
        <f>IF($F4329="","",Q4329*Y4329/100)</f>
        <v/>
      </c>
      <c r="X4329" s="7" t="n"/>
      <c r="Y4329" s="7" t="n"/>
      <c r="Z4329" s="7">
        <f>IF($F4329="","",Y4329*AE4329/100)</f>
        <v/>
      </c>
      <c r="AA4329" s="7">
        <f>IF($F4329="","",Y4329-Z4329)</f>
        <v/>
      </c>
      <c r="AB4329" s="7">
        <f>IF($F4329="","",AA4329-R4329)</f>
        <v/>
      </c>
      <c r="AE4329">
        <f>IF($F4329="","",IF($AK4329=1,0,IF($AJ4329=1,Settings!$C$6,Settings!$C$7))*100)</f>
        <v/>
      </c>
      <c r="AG4329">
        <f>IF($F4329="","",$F4329&amp;"|"&amp;$D4329&amp;"")</f>
        <v/>
      </c>
      <c r="AH4329">
        <f>IF($F4329="","",IF(COUNTIF($AG$2:$AG4329,$AG4329)=1,1,0))</f>
        <v/>
      </c>
      <c r="AI4329">
        <f>IF($AH4329=1,SUMPRODUCT(--($AL$2:$AL$8001&lt;$AL4329))+1,"")</f>
        <v/>
      </c>
      <c r="AJ4329">
        <f>IF($F4329="","",IF(OR($U4329=TRUE(),$U4329="TRUE"),1,0))</f>
        <v/>
      </c>
      <c r="AK4329">
        <f>IF($F4329="","",IF($AD4329="Yes",1,0))</f>
        <v/>
      </c>
      <c r="AL4329">
        <f>IF($AH4329=1,IFERROR(IF(VALUE($F4329)&lt;100000000,VALUE($F4329),1000000000),IFERROR(IF(VALUE(MID($F4329,2,20))&lt;100000000,VALUE(MID($F4329,2,20)),1000000000),1000000000))+ROW()/100000,"")</f>
        <v/>
      </c>
    </row>
    <row r="4330">
      <c r="A4330">
        <f>IF($F4330="","",IFERROR(IF(INDEX('Per Invoice'!$A$2:$A$2001,MATCH($F4330,'Per Invoice'!$B$2:$B$2001,0))=0,"",INDEX('Per Invoice'!$A$2:$A$2001,MATCH($F4330,'Per Invoice'!$B$2:$B$2001,0))),""))</f>
        <v/>
      </c>
      <c r="H4330" s="11" t="n"/>
      <c r="R4330" s="7">
        <f>IF($F4330="","",Q4330*Y4330/100)</f>
        <v/>
      </c>
      <c r="X4330" s="7" t="n"/>
      <c r="Y4330" s="7" t="n"/>
      <c r="Z4330" s="7">
        <f>IF($F4330="","",Y4330*AE4330/100)</f>
        <v/>
      </c>
      <c r="AA4330" s="7">
        <f>IF($F4330="","",Y4330-Z4330)</f>
        <v/>
      </c>
      <c r="AB4330" s="7">
        <f>IF($F4330="","",AA4330-R4330)</f>
        <v/>
      </c>
      <c r="AE4330">
        <f>IF($F4330="","",IF($AK4330=1,0,IF($AJ4330=1,Settings!$C$6,Settings!$C$7))*100)</f>
        <v/>
      </c>
      <c r="AG4330">
        <f>IF($F4330="","",$F4330&amp;"|"&amp;$D4330&amp;"")</f>
        <v/>
      </c>
      <c r="AH4330">
        <f>IF($F4330="","",IF(COUNTIF($AG$2:$AG4330,$AG4330)=1,1,0))</f>
        <v/>
      </c>
      <c r="AI4330">
        <f>IF($AH4330=1,SUMPRODUCT(--($AL$2:$AL$8001&lt;$AL4330))+1,"")</f>
        <v/>
      </c>
      <c r="AJ4330">
        <f>IF($F4330="","",IF(OR($U4330=TRUE(),$U4330="TRUE"),1,0))</f>
        <v/>
      </c>
      <c r="AK4330">
        <f>IF($F4330="","",IF($AD4330="Yes",1,0))</f>
        <v/>
      </c>
      <c r="AL4330">
        <f>IF($AH4330=1,IFERROR(IF(VALUE($F4330)&lt;100000000,VALUE($F4330),1000000000),IFERROR(IF(VALUE(MID($F4330,2,20))&lt;100000000,VALUE(MID($F4330,2,20)),1000000000),1000000000))+ROW()/100000,"")</f>
        <v/>
      </c>
    </row>
    <row r="4331">
      <c r="A4331">
        <f>IF($F4331="","",IFERROR(IF(INDEX('Per Invoice'!$A$2:$A$2001,MATCH($F4331,'Per Invoice'!$B$2:$B$2001,0))=0,"",INDEX('Per Invoice'!$A$2:$A$2001,MATCH($F4331,'Per Invoice'!$B$2:$B$2001,0))),""))</f>
        <v/>
      </c>
      <c r="H4331" s="11" t="n"/>
      <c r="R4331" s="7">
        <f>IF($F4331="","",Q4331*Y4331/100)</f>
        <v/>
      </c>
      <c r="X4331" s="7" t="n"/>
      <c r="Y4331" s="7" t="n"/>
      <c r="Z4331" s="7">
        <f>IF($F4331="","",Y4331*AE4331/100)</f>
        <v/>
      </c>
      <c r="AA4331" s="7">
        <f>IF($F4331="","",Y4331-Z4331)</f>
        <v/>
      </c>
      <c r="AB4331" s="7">
        <f>IF($F4331="","",AA4331-R4331)</f>
        <v/>
      </c>
      <c r="AE4331">
        <f>IF($F4331="","",IF($AK4331=1,0,IF($AJ4331=1,Settings!$C$6,Settings!$C$7))*100)</f>
        <v/>
      </c>
      <c r="AG4331">
        <f>IF($F4331="","",$F4331&amp;"|"&amp;$D4331&amp;"")</f>
        <v/>
      </c>
      <c r="AH4331">
        <f>IF($F4331="","",IF(COUNTIF($AG$2:$AG4331,$AG4331)=1,1,0))</f>
        <v/>
      </c>
      <c r="AI4331">
        <f>IF($AH4331=1,SUMPRODUCT(--($AL$2:$AL$8001&lt;$AL4331))+1,"")</f>
        <v/>
      </c>
      <c r="AJ4331">
        <f>IF($F4331="","",IF(OR($U4331=TRUE(),$U4331="TRUE"),1,0))</f>
        <v/>
      </c>
      <c r="AK4331">
        <f>IF($F4331="","",IF($AD4331="Yes",1,0))</f>
        <v/>
      </c>
      <c r="AL4331">
        <f>IF($AH4331=1,IFERROR(IF(VALUE($F4331)&lt;100000000,VALUE($F4331),1000000000),IFERROR(IF(VALUE(MID($F4331,2,20))&lt;100000000,VALUE(MID($F4331,2,20)),1000000000),1000000000))+ROW()/100000,"")</f>
        <v/>
      </c>
    </row>
    <row r="4332">
      <c r="A4332">
        <f>IF($F4332="","",IFERROR(IF(INDEX('Per Invoice'!$A$2:$A$2001,MATCH($F4332,'Per Invoice'!$B$2:$B$2001,0))=0,"",INDEX('Per Invoice'!$A$2:$A$2001,MATCH($F4332,'Per Invoice'!$B$2:$B$2001,0))),""))</f>
        <v/>
      </c>
      <c r="H4332" s="11" t="n"/>
      <c r="R4332" s="7">
        <f>IF($F4332="","",Q4332*Y4332/100)</f>
        <v/>
      </c>
      <c r="X4332" s="7" t="n"/>
      <c r="Y4332" s="7" t="n"/>
      <c r="Z4332" s="7">
        <f>IF($F4332="","",Y4332*AE4332/100)</f>
        <v/>
      </c>
      <c r="AA4332" s="7">
        <f>IF($F4332="","",Y4332-Z4332)</f>
        <v/>
      </c>
      <c r="AB4332" s="7">
        <f>IF($F4332="","",AA4332-R4332)</f>
        <v/>
      </c>
      <c r="AE4332">
        <f>IF($F4332="","",IF($AK4332=1,0,IF($AJ4332=1,Settings!$C$6,Settings!$C$7))*100)</f>
        <v/>
      </c>
      <c r="AG4332">
        <f>IF($F4332="","",$F4332&amp;"|"&amp;$D4332&amp;"")</f>
        <v/>
      </c>
      <c r="AH4332">
        <f>IF($F4332="","",IF(COUNTIF($AG$2:$AG4332,$AG4332)=1,1,0))</f>
        <v/>
      </c>
      <c r="AI4332">
        <f>IF($AH4332=1,SUMPRODUCT(--($AL$2:$AL$8001&lt;$AL4332))+1,"")</f>
        <v/>
      </c>
      <c r="AJ4332">
        <f>IF($F4332="","",IF(OR($U4332=TRUE(),$U4332="TRUE"),1,0))</f>
        <v/>
      </c>
      <c r="AK4332">
        <f>IF($F4332="","",IF($AD4332="Yes",1,0))</f>
        <v/>
      </c>
      <c r="AL4332">
        <f>IF($AH4332=1,IFERROR(IF(VALUE($F4332)&lt;100000000,VALUE($F4332),1000000000),IFERROR(IF(VALUE(MID($F4332,2,20))&lt;100000000,VALUE(MID($F4332,2,20)),1000000000),1000000000))+ROW()/100000,"")</f>
        <v/>
      </c>
    </row>
    <row r="4333">
      <c r="A4333">
        <f>IF($F4333="","",IFERROR(IF(INDEX('Per Invoice'!$A$2:$A$2001,MATCH($F4333,'Per Invoice'!$B$2:$B$2001,0))=0,"",INDEX('Per Invoice'!$A$2:$A$2001,MATCH($F4333,'Per Invoice'!$B$2:$B$2001,0))),""))</f>
        <v/>
      </c>
      <c r="H4333" s="11" t="n"/>
      <c r="R4333" s="7">
        <f>IF($F4333="","",Q4333*Y4333/100)</f>
        <v/>
      </c>
      <c r="X4333" s="7" t="n"/>
      <c r="Y4333" s="7" t="n"/>
      <c r="Z4333" s="7">
        <f>IF($F4333="","",Y4333*AE4333/100)</f>
        <v/>
      </c>
      <c r="AA4333" s="7">
        <f>IF($F4333="","",Y4333-Z4333)</f>
        <v/>
      </c>
      <c r="AB4333" s="7">
        <f>IF($F4333="","",AA4333-R4333)</f>
        <v/>
      </c>
      <c r="AE4333">
        <f>IF($F4333="","",IF($AK4333=1,0,IF($AJ4333=1,Settings!$C$6,Settings!$C$7))*100)</f>
        <v/>
      </c>
      <c r="AG4333">
        <f>IF($F4333="","",$F4333&amp;"|"&amp;$D4333&amp;"")</f>
        <v/>
      </c>
      <c r="AH4333">
        <f>IF($F4333="","",IF(COUNTIF($AG$2:$AG4333,$AG4333)=1,1,0))</f>
        <v/>
      </c>
      <c r="AI4333">
        <f>IF($AH4333=1,SUMPRODUCT(--($AL$2:$AL$8001&lt;$AL4333))+1,"")</f>
        <v/>
      </c>
      <c r="AJ4333">
        <f>IF($F4333="","",IF(OR($U4333=TRUE(),$U4333="TRUE"),1,0))</f>
        <v/>
      </c>
      <c r="AK4333">
        <f>IF($F4333="","",IF($AD4333="Yes",1,0))</f>
        <v/>
      </c>
      <c r="AL4333">
        <f>IF($AH4333=1,IFERROR(IF(VALUE($F4333)&lt;100000000,VALUE($F4333),1000000000),IFERROR(IF(VALUE(MID($F4333,2,20))&lt;100000000,VALUE(MID($F4333,2,20)),1000000000),1000000000))+ROW()/100000,"")</f>
        <v/>
      </c>
    </row>
    <row r="4334">
      <c r="A4334">
        <f>IF($F4334="","",IFERROR(IF(INDEX('Per Invoice'!$A$2:$A$2001,MATCH($F4334,'Per Invoice'!$B$2:$B$2001,0))=0,"",INDEX('Per Invoice'!$A$2:$A$2001,MATCH($F4334,'Per Invoice'!$B$2:$B$2001,0))),""))</f>
        <v/>
      </c>
      <c r="H4334" s="11" t="n"/>
      <c r="R4334" s="7">
        <f>IF($F4334="","",Q4334*Y4334/100)</f>
        <v/>
      </c>
      <c r="X4334" s="7" t="n"/>
      <c r="Y4334" s="7" t="n"/>
      <c r="Z4334" s="7">
        <f>IF($F4334="","",Y4334*AE4334/100)</f>
        <v/>
      </c>
      <c r="AA4334" s="7">
        <f>IF($F4334="","",Y4334-Z4334)</f>
        <v/>
      </c>
      <c r="AB4334" s="7">
        <f>IF($F4334="","",AA4334-R4334)</f>
        <v/>
      </c>
      <c r="AE4334">
        <f>IF($F4334="","",IF($AK4334=1,0,IF($AJ4334=1,Settings!$C$6,Settings!$C$7))*100)</f>
        <v/>
      </c>
      <c r="AG4334">
        <f>IF($F4334="","",$F4334&amp;"|"&amp;$D4334&amp;"")</f>
        <v/>
      </c>
      <c r="AH4334">
        <f>IF($F4334="","",IF(COUNTIF($AG$2:$AG4334,$AG4334)=1,1,0))</f>
        <v/>
      </c>
      <c r="AI4334">
        <f>IF($AH4334=1,SUMPRODUCT(--($AL$2:$AL$8001&lt;$AL4334))+1,"")</f>
        <v/>
      </c>
      <c r="AJ4334">
        <f>IF($F4334="","",IF(OR($U4334=TRUE(),$U4334="TRUE"),1,0))</f>
        <v/>
      </c>
      <c r="AK4334">
        <f>IF($F4334="","",IF($AD4334="Yes",1,0))</f>
        <v/>
      </c>
      <c r="AL4334">
        <f>IF($AH4334=1,IFERROR(IF(VALUE($F4334)&lt;100000000,VALUE($F4334),1000000000),IFERROR(IF(VALUE(MID($F4334,2,20))&lt;100000000,VALUE(MID($F4334,2,20)),1000000000),1000000000))+ROW()/100000,"")</f>
        <v/>
      </c>
    </row>
    <row r="4335">
      <c r="A4335">
        <f>IF($F4335="","",IFERROR(IF(INDEX('Per Invoice'!$A$2:$A$2001,MATCH($F4335,'Per Invoice'!$B$2:$B$2001,0))=0,"",INDEX('Per Invoice'!$A$2:$A$2001,MATCH($F4335,'Per Invoice'!$B$2:$B$2001,0))),""))</f>
        <v/>
      </c>
      <c r="H4335" s="11" t="n"/>
      <c r="R4335" s="7">
        <f>IF($F4335="","",Q4335*Y4335/100)</f>
        <v/>
      </c>
      <c r="X4335" s="7" t="n"/>
      <c r="Y4335" s="7" t="n"/>
      <c r="Z4335" s="7">
        <f>IF($F4335="","",Y4335*AE4335/100)</f>
        <v/>
      </c>
      <c r="AA4335" s="7">
        <f>IF($F4335="","",Y4335-Z4335)</f>
        <v/>
      </c>
      <c r="AB4335" s="7">
        <f>IF($F4335="","",AA4335-R4335)</f>
        <v/>
      </c>
      <c r="AE4335">
        <f>IF($F4335="","",IF($AK4335=1,0,IF($AJ4335=1,Settings!$C$6,Settings!$C$7))*100)</f>
        <v/>
      </c>
      <c r="AG4335">
        <f>IF($F4335="","",$F4335&amp;"|"&amp;$D4335&amp;"")</f>
        <v/>
      </c>
      <c r="AH4335">
        <f>IF($F4335="","",IF(COUNTIF($AG$2:$AG4335,$AG4335)=1,1,0))</f>
        <v/>
      </c>
      <c r="AI4335">
        <f>IF($AH4335=1,SUMPRODUCT(--($AL$2:$AL$8001&lt;$AL4335))+1,"")</f>
        <v/>
      </c>
      <c r="AJ4335">
        <f>IF($F4335="","",IF(OR($U4335=TRUE(),$U4335="TRUE"),1,0))</f>
        <v/>
      </c>
      <c r="AK4335">
        <f>IF($F4335="","",IF($AD4335="Yes",1,0))</f>
        <v/>
      </c>
      <c r="AL4335">
        <f>IF($AH4335=1,IFERROR(IF(VALUE($F4335)&lt;100000000,VALUE($F4335),1000000000),IFERROR(IF(VALUE(MID($F4335,2,20))&lt;100000000,VALUE(MID($F4335,2,20)),1000000000),1000000000))+ROW()/100000,"")</f>
        <v/>
      </c>
    </row>
    <row r="4336">
      <c r="A4336">
        <f>IF($F4336="","",IFERROR(IF(INDEX('Per Invoice'!$A$2:$A$2001,MATCH($F4336,'Per Invoice'!$B$2:$B$2001,0))=0,"",INDEX('Per Invoice'!$A$2:$A$2001,MATCH($F4336,'Per Invoice'!$B$2:$B$2001,0))),""))</f>
        <v/>
      </c>
      <c r="H4336" s="11" t="n"/>
      <c r="R4336" s="7">
        <f>IF($F4336="","",Q4336*Y4336/100)</f>
        <v/>
      </c>
      <c r="X4336" s="7" t="n"/>
      <c r="Y4336" s="7" t="n"/>
      <c r="Z4336" s="7">
        <f>IF($F4336="","",Y4336*AE4336/100)</f>
        <v/>
      </c>
      <c r="AA4336" s="7">
        <f>IF($F4336="","",Y4336-Z4336)</f>
        <v/>
      </c>
      <c r="AB4336" s="7">
        <f>IF($F4336="","",AA4336-R4336)</f>
        <v/>
      </c>
      <c r="AE4336">
        <f>IF($F4336="","",IF($AK4336=1,0,IF($AJ4336=1,Settings!$C$6,Settings!$C$7))*100)</f>
        <v/>
      </c>
      <c r="AG4336">
        <f>IF($F4336="","",$F4336&amp;"|"&amp;$D4336&amp;"")</f>
        <v/>
      </c>
      <c r="AH4336">
        <f>IF($F4336="","",IF(COUNTIF($AG$2:$AG4336,$AG4336)=1,1,0))</f>
        <v/>
      </c>
      <c r="AI4336">
        <f>IF($AH4336=1,SUMPRODUCT(--($AL$2:$AL$8001&lt;$AL4336))+1,"")</f>
        <v/>
      </c>
      <c r="AJ4336">
        <f>IF($F4336="","",IF(OR($U4336=TRUE(),$U4336="TRUE"),1,0))</f>
        <v/>
      </c>
      <c r="AK4336">
        <f>IF($F4336="","",IF($AD4336="Yes",1,0))</f>
        <v/>
      </c>
      <c r="AL4336">
        <f>IF($AH4336=1,IFERROR(IF(VALUE($F4336)&lt;100000000,VALUE($F4336),1000000000),IFERROR(IF(VALUE(MID($F4336,2,20))&lt;100000000,VALUE(MID($F4336,2,20)),1000000000),1000000000))+ROW()/100000,"")</f>
        <v/>
      </c>
    </row>
    <row r="4337">
      <c r="A4337">
        <f>IF($F4337="","",IFERROR(IF(INDEX('Per Invoice'!$A$2:$A$2001,MATCH($F4337,'Per Invoice'!$B$2:$B$2001,0))=0,"",INDEX('Per Invoice'!$A$2:$A$2001,MATCH($F4337,'Per Invoice'!$B$2:$B$2001,0))),""))</f>
        <v/>
      </c>
      <c r="H4337" s="11" t="n"/>
      <c r="R4337" s="7">
        <f>IF($F4337="","",Q4337*Y4337/100)</f>
        <v/>
      </c>
      <c r="X4337" s="7" t="n"/>
      <c r="Y4337" s="7" t="n"/>
      <c r="Z4337" s="7">
        <f>IF($F4337="","",Y4337*AE4337/100)</f>
        <v/>
      </c>
      <c r="AA4337" s="7">
        <f>IF($F4337="","",Y4337-Z4337)</f>
        <v/>
      </c>
      <c r="AB4337" s="7">
        <f>IF($F4337="","",AA4337-R4337)</f>
        <v/>
      </c>
      <c r="AE4337">
        <f>IF($F4337="","",IF($AK4337=1,0,IF($AJ4337=1,Settings!$C$6,Settings!$C$7))*100)</f>
        <v/>
      </c>
      <c r="AG4337">
        <f>IF($F4337="","",$F4337&amp;"|"&amp;$D4337&amp;"")</f>
        <v/>
      </c>
      <c r="AH4337">
        <f>IF($F4337="","",IF(COUNTIF($AG$2:$AG4337,$AG4337)=1,1,0))</f>
        <v/>
      </c>
      <c r="AI4337">
        <f>IF($AH4337=1,SUMPRODUCT(--($AL$2:$AL$8001&lt;$AL4337))+1,"")</f>
        <v/>
      </c>
      <c r="AJ4337">
        <f>IF($F4337="","",IF(OR($U4337=TRUE(),$U4337="TRUE"),1,0))</f>
        <v/>
      </c>
      <c r="AK4337">
        <f>IF($F4337="","",IF($AD4337="Yes",1,0))</f>
        <v/>
      </c>
      <c r="AL4337">
        <f>IF($AH4337=1,IFERROR(IF(VALUE($F4337)&lt;100000000,VALUE($F4337),1000000000),IFERROR(IF(VALUE(MID($F4337,2,20))&lt;100000000,VALUE(MID($F4337,2,20)),1000000000),1000000000))+ROW()/100000,"")</f>
        <v/>
      </c>
    </row>
    <row r="4338">
      <c r="A4338">
        <f>IF($F4338="","",IFERROR(IF(INDEX('Per Invoice'!$A$2:$A$2001,MATCH($F4338,'Per Invoice'!$B$2:$B$2001,0))=0,"",INDEX('Per Invoice'!$A$2:$A$2001,MATCH($F4338,'Per Invoice'!$B$2:$B$2001,0))),""))</f>
        <v/>
      </c>
      <c r="H4338" s="11" t="n"/>
      <c r="R4338" s="7">
        <f>IF($F4338="","",Q4338*Y4338/100)</f>
        <v/>
      </c>
      <c r="X4338" s="7" t="n"/>
      <c r="Y4338" s="7" t="n"/>
      <c r="Z4338" s="7">
        <f>IF($F4338="","",Y4338*AE4338/100)</f>
        <v/>
      </c>
      <c r="AA4338" s="7">
        <f>IF($F4338="","",Y4338-Z4338)</f>
        <v/>
      </c>
      <c r="AB4338" s="7">
        <f>IF($F4338="","",AA4338-R4338)</f>
        <v/>
      </c>
      <c r="AE4338">
        <f>IF($F4338="","",IF($AK4338=1,0,IF($AJ4338=1,Settings!$C$6,Settings!$C$7))*100)</f>
        <v/>
      </c>
      <c r="AG4338">
        <f>IF($F4338="","",$F4338&amp;"|"&amp;$D4338&amp;"")</f>
        <v/>
      </c>
      <c r="AH4338">
        <f>IF($F4338="","",IF(COUNTIF($AG$2:$AG4338,$AG4338)=1,1,0))</f>
        <v/>
      </c>
      <c r="AI4338">
        <f>IF($AH4338=1,SUMPRODUCT(--($AL$2:$AL$8001&lt;$AL4338))+1,"")</f>
        <v/>
      </c>
      <c r="AJ4338">
        <f>IF($F4338="","",IF(OR($U4338=TRUE(),$U4338="TRUE"),1,0))</f>
        <v/>
      </c>
      <c r="AK4338">
        <f>IF($F4338="","",IF($AD4338="Yes",1,0))</f>
        <v/>
      </c>
      <c r="AL4338">
        <f>IF($AH4338=1,IFERROR(IF(VALUE($F4338)&lt;100000000,VALUE($F4338),1000000000),IFERROR(IF(VALUE(MID($F4338,2,20))&lt;100000000,VALUE(MID($F4338,2,20)),1000000000),1000000000))+ROW()/100000,"")</f>
        <v/>
      </c>
    </row>
    <row r="4339">
      <c r="A4339">
        <f>IF($F4339="","",IFERROR(IF(INDEX('Per Invoice'!$A$2:$A$2001,MATCH($F4339,'Per Invoice'!$B$2:$B$2001,0))=0,"",INDEX('Per Invoice'!$A$2:$A$2001,MATCH($F4339,'Per Invoice'!$B$2:$B$2001,0))),""))</f>
        <v/>
      </c>
      <c r="H4339" s="11" t="n"/>
      <c r="R4339" s="7">
        <f>IF($F4339="","",Q4339*Y4339/100)</f>
        <v/>
      </c>
      <c r="X4339" s="7" t="n"/>
      <c r="Y4339" s="7" t="n"/>
      <c r="Z4339" s="7">
        <f>IF($F4339="","",Y4339*AE4339/100)</f>
        <v/>
      </c>
      <c r="AA4339" s="7">
        <f>IF($F4339="","",Y4339-Z4339)</f>
        <v/>
      </c>
      <c r="AB4339" s="7">
        <f>IF($F4339="","",AA4339-R4339)</f>
        <v/>
      </c>
      <c r="AE4339">
        <f>IF($F4339="","",IF($AK4339=1,0,IF($AJ4339=1,Settings!$C$6,Settings!$C$7))*100)</f>
        <v/>
      </c>
      <c r="AG4339">
        <f>IF($F4339="","",$F4339&amp;"|"&amp;$D4339&amp;"")</f>
        <v/>
      </c>
      <c r="AH4339">
        <f>IF($F4339="","",IF(COUNTIF($AG$2:$AG4339,$AG4339)=1,1,0))</f>
        <v/>
      </c>
      <c r="AI4339">
        <f>IF($AH4339=1,SUMPRODUCT(--($AL$2:$AL$8001&lt;$AL4339))+1,"")</f>
        <v/>
      </c>
      <c r="AJ4339">
        <f>IF($F4339="","",IF(OR($U4339=TRUE(),$U4339="TRUE"),1,0))</f>
        <v/>
      </c>
      <c r="AK4339">
        <f>IF($F4339="","",IF($AD4339="Yes",1,0))</f>
        <v/>
      </c>
      <c r="AL4339">
        <f>IF($AH4339=1,IFERROR(IF(VALUE($F4339)&lt;100000000,VALUE($F4339),1000000000),IFERROR(IF(VALUE(MID($F4339,2,20))&lt;100000000,VALUE(MID($F4339,2,20)),1000000000),1000000000))+ROW()/100000,"")</f>
        <v/>
      </c>
    </row>
    <row r="4340">
      <c r="A4340">
        <f>IF($F4340="","",IFERROR(IF(INDEX('Per Invoice'!$A$2:$A$2001,MATCH($F4340,'Per Invoice'!$B$2:$B$2001,0))=0,"",INDEX('Per Invoice'!$A$2:$A$2001,MATCH($F4340,'Per Invoice'!$B$2:$B$2001,0))),""))</f>
        <v/>
      </c>
      <c r="H4340" s="11" t="n"/>
      <c r="R4340" s="7">
        <f>IF($F4340="","",Q4340*Y4340/100)</f>
        <v/>
      </c>
      <c r="X4340" s="7" t="n"/>
      <c r="Y4340" s="7" t="n"/>
      <c r="Z4340" s="7">
        <f>IF($F4340="","",Y4340*AE4340/100)</f>
        <v/>
      </c>
      <c r="AA4340" s="7">
        <f>IF($F4340="","",Y4340-Z4340)</f>
        <v/>
      </c>
      <c r="AB4340" s="7">
        <f>IF($F4340="","",AA4340-R4340)</f>
        <v/>
      </c>
      <c r="AE4340">
        <f>IF($F4340="","",IF($AK4340=1,0,IF($AJ4340=1,Settings!$C$6,Settings!$C$7))*100)</f>
        <v/>
      </c>
      <c r="AG4340">
        <f>IF($F4340="","",$F4340&amp;"|"&amp;$D4340&amp;"")</f>
        <v/>
      </c>
      <c r="AH4340">
        <f>IF($F4340="","",IF(COUNTIF($AG$2:$AG4340,$AG4340)=1,1,0))</f>
        <v/>
      </c>
      <c r="AI4340">
        <f>IF($AH4340=1,SUMPRODUCT(--($AL$2:$AL$8001&lt;$AL4340))+1,"")</f>
        <v/>
      </c>
      <c r="AJ4340">
        <f>IF($F4340="","",IF(OR($U4340=TRUE(),$U4340="TRUE"),1,0))</f>
        <v/>
      </c>
      <c r="AK4340">
        <f>IF($F4340="","",IF($AD4340="Yes",1,0))</f>
        <v/>
      </c>
      <c r="AL4340">
        <f>IF($AH4340=1,IFERROR(IF(VALUE($F4340)&lt;100000000,VALUE($F4340),1000000000),IFERROR(IF(VALUE(MID($F4340,2,20))&lt;100000000,VALUE(MID($F4340,2,20)),1000000000),1000000000))+ROW()/100000,"")</f>
        <v/>
      </c>
    </row>
    <row r="4341">
      <c r="A4341">
        <f>IF($F4341="","",IFERROR(IF(INDEX('Per Invoice'!$A$2:$A$2001,MATCH($F4341,'Per Invoice'!$B$2:$B$2001,0))=0,"",INDEX('Per Invoice'!$A$2:$A$2001,MATCH($F4341,'Per Invoice'!$B$2:$B$2001,0))),""))</f>
        <v/>
      </c>
      <c r="H4341" s="11" t="n"/>
      <c r="R4341" s="7">
        <f>IF($F4341="","",Q4341*Y4341/100)</f>
        <v/>
      </c>
      <c r="X4341" s="7" t="n"/>
      <c r="Y4341" s="7" t="n"/>
      <c r="Z4341" s="7">
        <f>IF($F4341="","",Y4341*AE4341/100)</f>
        <v/>
      </c>
      <c r="AA4341" s="7">
        <f>IF($F4341="","",Y4341-Z4341)</f>
        <v/>
      </c>
      <c r="AB4341" s="7">
        <f>IF($F4341="","",AA4341-R4341)</f>
        <v/>
      </c>
      <c r="AE4341">
        <f>IF($F4341="","",IF($AK4341=1,0,IF($AJ4341=1,Settings!$C$6,Settings!$C$7))*100)</f>
        <v/>
      </c>
      <c r="AG4341">
        <f>IF($F4341="","",$F4341&amp;"|"&amp;$D4341&amp;"")</f>
        <v/>
      </c>
      <c r="AH4341">
        <f>IF($F4341="","",IF(COUNTIF($AG$2:$AG4341,$AG4341)=1,1,0))</f>
        <v/>
      </c>
      <c r="AI4341">
        <f>IF($AH4341=1,SUMPRODUCT(--($AL$2:$AL$8001&lt;$AL4341))+1,"")</f>
        <v/>
      </c>
      <c r="AJ4341">
        <f>IF($F4341="","",IF(OR($U4341=TRUE(),$U4341="TRUE"),1,0))</f>
        <v/>
      </c>
      <c r="AK4341">
        <f>IF($F4341="","",IF($AD4341="Yes",1,0))</f>
        <v/>
      </c>
      <c r="AL4341">
        <f>IF($AH4341=1,IFERROR(IF(VALUE($F4341)&lt;100000000,VALUE($F4341),1000000000),IFERROR(IF(VALUE(MID($F4341,2,20))&lt;100000000,VALUE(MID($F4341,2,20)),1000000000),1000000000))+ROW()/100000,"")</f>
        <v/>
      </c>
    </row>
    <row r="4342">
      <c r="A4342">
        <f>IF($F4342="","",IFERROR(IF(INDEX('Per Invoice'!$A$2:$A$2001,MATCH($F4342,'Per Invoice'!$B$2:$B$2001,0))=0,"",INDEX('Per Invoice'!$A$2:$A$2001,MATCH($F4342,'Per Invoice'!$B$2:$B$2001,0))),""))</f>
        <v/>
      </c>
      <c r="H4342" s="11" t="n"/>
      <c r="R4342" s="7">
        <f>IF($F4342="","",Q4342*Y4342/100)</f>
        <v/>
      </c>
      <c r="X4342" s="7" t="n"/>
      <c r="Y4342" s="7" t="n"/>
      <c r="Z4342" s="7">
        <f>IF($F4342="","",Y4342*AE4342/100)</f>
        <v/>
      </c>
      <c r="AA4342" s="7">
        <f>IF($F4342="","",Y4342-Z4342)</f>
        <v/>
      </c>
      <c r="AB4342" s="7">
        <f>IF($F4342="","",AA4342-R4342)</f>
        <v/>
      </c>
      <c r="AE4342">
        <f>IF($F4342="","",IF($AK4342=1,0,IF($AJ4342=1,Settings!$C$6,Settings!$C$7))*100)</f>
        <v/>
      </c>
      <c r="AG4342">
        <f>IF($F4342="","",$F4342&amp;"|"&amp;$D4342&amp;"")</f>
        <v/>
      </c>
      <c r="AH4342">
        <f>IF($F4342="","",IF(COUNTIF($AG$2:$AG4342,$AG4342)=1,1,0))</f>
        <v/>
      </c>
      <c r="AI4342">
        <f>IF($AH4342=1,SUMPRODUCT(--($AL$2:$AL$8001&lt;$AL4342))+1,"")</f>
        <v/>
      </c>
      <c r="AJ4342">
        <f>IF($F4342="","",IF(OR($U4342=TRUE(),$U4342="TRUE"),1,0))</f>
        <v/>
      </c>
      <c r="AK4342">
        <f>IF($F4342="","",IF($AD4342="Yes",1,0))</f>
        <v/>
      </c>
      <c r="AL4342">
        <f>IF($AH4342=1,IFERROR(IF(VALUE($F4342)&lt;100000000,VALUE($F4342),1000000000),IFERROR(IF(VALUE(MID($F4342,2,20))&lt;100000000,VALUE(MID($F4342,2,20)),1000000000),1000000000))+ROW()/100000,"")</f>
        <v/>
      </c>
    </row>
    <row r="4343">
      <c r="A4343">
        <f>IF($F4343="","",IFERROR(IF(INDEX('Per Invoice'!$A$2:$A$2001,MATCH($F4343,'Per Invoice'!$B$2:$B$2001,0))=0,"",INDEX('Per Invoice'!$A$2:$A$2001,MATCH($F4343,'Per Invoice'!$B$2:$B$2001,0))),""))</f>
        <v/>
      </c>
      <c r="H4343" s="11" t="n"/>
      <c r="R4343" s="7">
        <f>IF($F4343="","",Q4343*Y4343/100)</f>
        <v/>
      </c>
      <c r="X4343" s="7" t="n"/>
      <c r="Y4343" s="7" t="n"/>
      <c r="Z4343" s="7">
        <f>IF($F4343="","",Y4343*AE4343/100)</f>
        <v/>
      </c>
      <c r="AA4343" s="7">
        <f>IF($F4343="","",Y4343-Z4343)</f>
        <v/>
      </c>
      <c r="AB4343" s="7">
        <f>IF($F4343="","",AA4343-R4343)</f>
        <v/>
      </c>
      <c r="AE4343">
        <f>IF($F4343="","",IF($AK4343=1,0,IF($AJ4343=1,Settings!$C$6,Settings!$C$7))*100)</f>
        <v/>
      </c>
      <c r="AG4343">
        <f>IF($F4343="","",$F4343&amp;"|"&amp;$D4343&amp;"")</f>
        <v/>
      </c>
      <c r="AH4343">
        <f>IF($F4343="","",IF(COUNTIF($AG$2:$AG4343,$AG4343)=1,1,0))</f>
        <v/>
      </c>
      <c r="AI4343">
        <f>IF($AH4343=1,SUMPRODUCT(--($AL$2:$AL$8001&lt;$AL4343))+1,"")</f>
        <v/>
      </c>
      <c r="AJ4343">
        <f>IF($F4343="","",IF(OR($U4343=TRUE(),$U4343="TRUE"),1,0))</f>
        <v/>
      </c>
      <c r="AK4343">
        <f>IF($F4343="","",IF($AD4343="Yes",1,0))</f>
        <v/>
      </c>
      <c r="AL4343">
        <f>IF($AH4343=1,IFERROR(IF(VALUE($F4343)&lt;100000000,VALUE($F4343),1000000000),IFERROR(IF(VALUE(MID($F4343,2,20))&lt;100000000,VALUE(MID($F4343,2,20)),1000000000),1000000000))+ROW()/100000,"")</f>
        <v/>
      </c>
    </row>
    <row r="4344">
      <c r="A4344">
        <f>IF($F4344="","",IFERROR(IF(INDEX('Per Invoice'!$A$2:$A$2001,MATCH($F4344,'Per Invoice'!$B$2:$B$2001,0))=0,"",INDEX('Per Invoice'!$A$2:$A$2001,MATCH($F4344,'Per Invoice'!$B$2:$B$2001,0))),""))</f>
        <v/>
      </c>
      <c r="H4344" s="11" t="n"/>
      <c r="R4344" s="7">
        <f>IF($F4344="","",Q4344*Y4344/100)</f>
        <v/>
      </c>
      <c r="X4344" s="7" t="n"/>
      <c r="Y4344" s="7" t="n"/>
      <c r="Z4344" s="7">
        <f>IF($F4344="","",Y4344*AE4344/100)</f>
        <v/>
      </c>
      <c r="AA4344" s="7">
        <f>IF($F4344="","",Y4344-Z4344)</f>
        <v/>
      </c>
      <c r="AB4344" s="7">
        <f>IF($F4344="","",AA4344-R4344)</f>
        <v/>
      </c>
      <c r="AE4344">
        <f>IF($F4344="","",IF($AK4344=1,0,IF($AJ4344=1,Settings!$C$6,Settings!$C$7))*100)</f>
        <v/>
      </c>
      <c r="AG4344">
        <f>IF($F4344="","",$F4344&amp;"|"&amp;$D4344&amp;"")</f>
        <v/>
      </c>
      <c r="AH4344">
        <f>IF($F4344="","",IF(COUNTIF($AG$2:$AG4344,$AG4344)=1,1,0))</f>
        <v/>
      </c>
      <c r="AI4344">
        <f>IF($AH4344=1,SUMPRODUCT(--($AL$2:$AL$8001&lt;$AL4344))+1,"")</f>
        <v/>
      </c>
      <c r="AJ4344">
        <f>IF($F4344="","",IF(OR($U4344=TRUE(),$U4344="TRUE"),1,0))</f>
        <v/>
      </c>
      <c r="AK4344">
        <f>IF($F4344="","",IF($AD4344="Yes",1,0))</f>
        <v/>
      </c>
      <c r="AL4344">
        <f>IF($AH4344=1,IFERROR(IF(VALUE($F4344)&lt;100000000,VALUE($F4344),1000000000),IFERROR(IF(VALUE(MID($F4344,2,20))&lt;100000000,VALUE(MID($F4344,2,20)),1000000000),1000000000))+ROW()/100000,"")</f>
        <v/>
      </c>
    </row>
    <row r="4345">
      <c r="A4345">
        <f>IF($F4345="","",IFERROR(IF(INDEX('Per Invoice'!$A$2:$A$2001,MATCH($F4345,'Per Invoice'!$B$2:$B$2001,0))=0,"",INDEX('Per Invoice'!$A$2:$A$2001,MATCH($F4345,'Per Invoice'!$B$2:$B$2001,0))),""))</f>
        <v/>
      </c>
      <c r="H4345" s="11" t="n"/>
      <c r="R4345" s="7">
        <f>IF($F4345="","",Q4345*Y4345/100)</f>
        <v/>
      </c>
      <c r="X4345" s="7" t="n"/>
      <c r="Y4345" s="7" t="n"/>
      <c r="Z4345" s="7">
        <f>IF($F4345="","",Y4345*AE4345/100)</f>
        <v/>
      </c>
      <c r="AA4345" s="7">
        <f>IF($F4345="","",Y4345-Z4345)</f>
        <v/>
      </c>
      <c r="AB4345" s="7">
        <f>IF($F4345="","",AA4345-R4345)</f>
        <v/>
      </c>
      <c r="AE4345">
        <f>IF($F4345="","",IF($AK4345=1,0,IF($AJ4345=1,Settings!$C$6,Settings!$C$7))*100)</f>
        <v/>
      </c>
      <c r="AG4345">
        <f>IF($F4345="","",$F4345&amp;"|"&amp;$D4345&amp;"")</f>
        <v/>
      </c>
      <c r="AH4345">
        <f>IF($F4345="","",IF(COUNTIF($AG$2:$AG4345,$AG4345)=1,1,0))</f>
        <v/>
      </c>
      <c r="AI4345">
        <f>IF($AH4345=1,SUMPRODUCT(--($AL$2:$AL$8001&lt;$AL4345))+1,"")</f>
        <v/>
      </c>
      <c r="AJ4345">
        <f>IF($F4345="","",IF(OR($U4345=TRUE(),$U4345="TRUE"),1,0))</f>
        <v/>
      </c>
      <c r="AK4345">
        <f>IF($F4345="","",IF($AD4345="Yes",1,0))</f>
        <v/>
      </c>
      <c r="AL4345">
        <f>IF($AH4345=1,IFERROR(IF(VALUE($F4345)&lt;100000000,VALUE($F4345),1000000000),IFERROR(IF(VALUE(MID($F4345,2,20))&lt;100000000,VALUE(MID($F4345,2,20)),1000000000),1000000000))+ROW()/100000,"")</f>
        <v/>
      </c>
    </row>
    <row r="4346">
      <c r="A4346">
        <f>IF($F4346="","",IFERROR(IF(INDEX('Per Invoice'!$A$2:$A$2001,MATCH($F4346,'Per Invoice'!$B$2:$B$2001,0))=0,"",INDEX('Per Invoice'!$A$2:$A$2001,MATCH($F4346,'Per Invoice'!$B$2:$B$2001,0))),""))</f>
        <v/>
      </c>
      <c r="H4346" s="11" t="n"/>
      <c r="R4346" s="7">
        <f>IF($F4346="","",Q4346*Y4346/100)</f>
        <v/>
      </c>
      <c r="X4346" s="7" t="n"/>
      <c r="Y4346" s="7" t="n"/>
      <c r="Z4346" s="7">
        <f>IF($F4346="","",Y4346*AE4346/100)</f>
        <v/>
      </c>
      <c r="AA4346" s="7">
        <f>IF($F4346="","",Y4346-Z4346)</f>
        <v/>
      </c>
      <c r="AB4346" s="7">
        <f>IF($F4346="","",AA4346-R4346)</f>
        <v/>
      </c>
      <c r="AE4346">
        <f>IF($F4346="","",IF($AK4346=1,0,IF($AJ4346=1,Settings!$C$6,Settings!$C$7))*100)</f>
        <v/>
      </c>
      <c r="AG4346">
        <f>IF($F4346="","",$F4346&amp;"|"&amp;$D4346&amp;"")</f>
        <v/>
      </c>
      <c r="AH4346">
        <f>IF($F4346="","",IF(COUNTIF($AG$2:$AG4346,$AG4346)=1,1,0))</f>
        <v/>
      </c>
      <c r="AI4346">
        <f>IF($AH4346=1,SUMPRODUCT(--($AL$2:$AL$8001&lt;$AL4346))+1,"")</f>
        <v/>
      </c>
      <c r="AJ4346">
        <f>IF($F4346="","",IF(OR($U4346=TRUE(),$U4346="TRUE"),1,0))</f>
        <v/>
      </c>
      <c r="AK4346">
        <f>IF($F4346="","",IF($AD4346="Yes",1,0))</f>
        <v/>
      </c>
      <c r="AL4346">
        <f>IF($AH4346=1,IFERROR(IF(VALUE($F4346)&lt;100000000,VALUE($F4346),1000000000),IFERROR(IF(VALUE(MID($F4346,2,20))&lt;100000000,VALUE(MID($F4346,2,20)),1000000000),1000000000))+ROW()/100000,"")</f>
        <v/>
      </c>
    </row>
    <row r="4347">
      <c r="A4347">
        <f>IF($F4347="","",IFERROR(IF(INDEX('Per Invoice'!$A$2:$A$2001,MATCH($F4347,'Per Invoice'!$B$2:$B$2001,0))=0,"",INDEX('Per Invoice'!$A$2:$A$2001,MATCH($F4347,'Per Invoice'!$B$2:$B$2001,0))),""))</f>
        <v/>
      </c>
      <c r="H4347" s="11" t="n"/>
      <c r="R4347" s="7">
        <f>IF($F4347="","",Q4347*Y4347/100)</f>
        <v/>
      </c>
      <c r="X4347" s="7" t="n"/>
      <c r="Y4347" s="7" t="n"/>
      <c r="Z4347" s="7">
        <f>IF($F4347="","",Y4347*AE4347/100)</f>
        <v/>
      </c>
      <c r="AA4347" s="7">
        <f>IF($F4347="","",Y4347-Z4347)</f>
        <v/>
      </c>
      <c r="AB4347" s="7">
        <f>IF($F4347="","",AA4347-R4347)</f>
        <v/>
      </c>
      <c r="AE4347">
        <f>IF($F4347="","",IF($AK4347=1,0,IF($AJ4347=1,Settings!$C$6,Settings!$C$7))*100)</f>
        <v/>
      </c>
      <c r="AG4347">
        <f>IF($F4347="","",$F4347&amp;"|"&amp;$D4347&amp;"")</f>
        <v/>
      </c>
      <c r="AH4347">
        <f>IF($F4347="","",IF(COUNTIF($AG$2:$AG4347,$AG4347)=1,1,0))</f>
        <v/>
      </c>
      <c r="AI4347">
        <f>IF($AH4347=1,SUMPRODUCT(--($AL$2:$AL$8001&lt;$AL4347))+1,"")</f>
        <v/>
      </c>
      <c r="AJ4347">
        <f>IF($F4347="","",IF(OR($U4347=TRUE(),$U4347="TRUE"),1,0))</f>
        <v/>
      </c>
      <c r="AK4347">
        <f>IF($F4347="","",IF($AD4347="Yes",1,0))</f>
        <v/>
      </c>
      <c r="AL4347">
        <f>IF($AH4347=1,IFERROR(IF(VALUE($F4347)&lt;100000000,VALUE($F4347),1000000000),IFERROR(IF(VALUE(MID($F4347,2,20))&lt;100000000,VALUE(MID($F4347,2,20)),1000000000),1000000000))+ROW()/100000,"")</f>
        <v/>
      </c>
    </row>
    <row r="4348">
      <c r="A4348">
        <f>IF($F4348="","",IFERROR(IF(INDEX('Per Invoice'!$A$2:$A$2001,MATCH($F4348,'Per Invoice'!$B$2:$B$2001,0))=0,"",INDEX('Per Invoice'!$A$2:$A$2001,MATCH($F4348,'Per Invoice'!$B$2:$B$2001,0))),""))</f>
        <v/>
      </c>
      <c r="H4348" s="11" t="n"/>
      <c r="R4348" s="7">
        <f>IF($F4348="","",Q4348*Y4348/100)</f>
        <v/>
      </c>
      <c r="X4348" s="7" t="n"/>
      <c r="Y4348" s="7" t="n"/>
      <c r="Z4348" s="7">
        <f>IF($F4348="","",Y4348*AE4348/100)</f>
        <v/>
      </c>
      <c r="AA4348" s="7">
        <f>IF($F4348="","",Y4348-Z4348)</f>
        <v/>
      </c>
      <c r="AB4348" s="7">
        <f>IF($F4348="","",AA4348-R4348)</f>
        <v/>
      </c>
      <c r="AE4348">
        <f>IF($F4348="","",IF($AK4348=1,0,IF($AJ4348=1,Settings!$C$6,Settings!$C$7))*100)</f>
        <v/>
      </c>
      <c r="AG4348">
        <f>IF($F4348="","",$F4348&amp;"|"&amp;$D4348&amp;"")</f>
        <v/>
      </c>
      <c r="AH4348">
        <f>IF($F4348="","",IF(COUNTIF($AG$2:$AG4348,$AG4348)=1,1,0))</f>
        <v/>
      </c>
      <c r="AI4348">
        <f>IF($AH4348=1,SUMPRODUCT(--($AL$2:$AL$8001&lt;$AL4348))+1,"")</f>
        <v/>
      </c>
      <c r="AJ4348">
        <f>IF($F4348="","",IF(OR($U4348=TRUE(),$U4348="TRUE"),1,0))</f>
        <v/>
      </c>
      <c r="AK4348">
        <f>IF($F4348="","",IF($AD4348="Yes",1,0))</f>
        <v/>
      </c>
      <c r="AL4348">
        <f>IF($AH4348=1,IFERROR(IF(VALUE($F4348)&lt;100000000,VALUE($F4348),1000000000),IFERROR(IF(VALUE(MID($F4348,2,20))&lt;100000000,VALUE(MID($F4348,2,20)),1000000000),1000000000))+ROW()/100000,"")</f>
        <v/>
      </c>
    </row>
    <row r="4349">
      <c r="A4349">
        <f>IF($F4349="","",IFERROR(IF(INDEX('Per Invoice'!$A$2:$A$2001,MATCH($F4349,'Per Invoice'!$B$2:$B$2001,0))=0,"",INDEX('Per Invoice'!$A$2:$A$2001,MATCH($F4349,'Per Invoice'!$B$2:$B$2001,0))),""))</f>
        <v/>
      </c>
      <c r="H4349" s="11" t="n"/>
      <c r="R4349" s="7">
        <f>IF($F4349="","",Q4349*Y4349/100)</f>
        <v/>
      </c>
      <c r="X4349" s="7" t="n"/>
      <c r="Y4349" s="7" t="n"/>
      <c r="Z4349" s="7">
        <f>IF($F4349="","",Y4349*AE4349/100)</f>
        <v/>
      </c>
      <c r="AA4349" s="7">
        <f>IF($F4349="","",Y4349-Z4349)</f>
        <v/>
      </c>
      <c r="AB4349" s="7">
        <f>IF($F4349="","",AA4349-R4349)</f>
        <v/>
      </c>
      <c r="AE4349">
        <f>IF($F4349="","",IF($AK4349=1,0,IF($AJ4349=1,Settings!$C$6,Settings!$C$7))*100)</f>
        <v/>
      </c>
      <c r="AG4349">
        <f>IF($F4349="","",$F4349&amp;"|"&amp;$D4349&amp;"")</f>
        <v/>
      </c>
      <c r="AH4349">
        <f>IF($F4349="","",IF(COUNTIF($AG$2:$AG4349,$AG4349)=1,1,0))</f>
        <v/>
      </c>
      <c r="AI4349">
        <f>IF($AH4349=1,SUMPRODUCT(--($AL$2:$AL$8001&lt;$AL4349))+1,"")</f>
        <v/>
      </c>
      <c r="AJ4349">
        <f>IF($F4349="","",IF(OR($U4349=TRUE(),$U4349="TRUE"),1,0))</f>
        <v/>
      </c>
      <c r="AK4349">
        <f>IF($F4349="","",IF($AD4349="Yes",1,0))</f>
        <v/>
      </c>
      <c r="AL4349">
        <f>IF($AH4349=1,IFERROR(IF(VALUE($F4349)&lt;100000000,VALUE($F4349),1000000000),IFERROR(IF(VALUE(MID($F4349,2,20))&lt;100000000,VALUE(MID($F4349,2,20)),1000000000),1000000000))+ROW()/100000,"")</f>
        <v/>
      </c>
    </row>
    <row r="4350">
      <c r="A4350">
        <f>IF($F4350="","",IFERROR(IF(INDEX('Per Invoice'!$A$2:$A$2001,MATCH($F4350,'Per Invoice'!$B$2:$B$2001,0))=0,"",INDEX('Per Invoice'!$A$2:$A$2001,MATCH($F4350,'Per Invoice'!$B$2:$B$2001,0))),""))</f>
        <v/>
      </c>
      <c r="H4350" s="11" t="n"/>
      <c r="R4350" s="7">
        <f>IF($F4350="","",Q4350*Y4350/100)</f>
        <v/>
      </c>
      <c r="X4350" s="7" t="n"/>
      <c r="Y4350" s="7" t="n"/>
      <c r="Z4350" s="7">
        <f>IF($F4350="","",Y4350*AE4350/100)</f>
        <v/>
      </c>
      <c r="AA4350" s="7">
        <f>IF($F4350="","",Y4350-Z4350)</f>
        <v/>
      </c>
      <c r="AB4350" s="7">
        <f>IF($F4350="","",AA4350-R4350)</f>
        <v/>
      </c>
      <c r="AE4350">
        <f>IF($F4350="","",IF($AK4350=1,0,IF($AJ4350=1,Settings!$C$6,Settings!$C$7))*100)</f>
        <v/>
      </c>
      <c r="AG4350">
        <f>IF($F4350="","",$F4350&amp;"|"&amp;$D4350&amp;"")</f>
        <v/>
      </c>
      <c r="AH4350">
        <f>IF($F4350="","",IF(COUNTIF($AG$2:$AG4350,$AG4350)=1,1,0))</f>
        <v/>
      </c>
      <c r="AI4350">
        <f>IF($AH4350=1,SUMPRODUCT(--($AL$2:$AL$8001&lt;$AL4350))+1,"")</f>
        <v/>
      </c>
      <c r="AJ4350">
        <f>IF($F4350="","",IF(OR($U4350=TRUE(),$U4350="TRUE"),1,0))</f>
        <v/>
      </c>
      <c r="AK4350">
        <f>IF($F4350="","",IF($AD4350="Yes",1,0))</f>
        <v/>
      </c>
      <c r="AL4350">
        <f>IF($AH4350=1,IFERROR(IF(VALUE($F4350)&lt;100000000,VALUE($F4350),1000000000),IFERROR(IF(VALUE(MID($F4350,2,20))&lt;100000000,VALUE(MID($F4350,2,20)),1000000000),1000000000))+ROW()/100000,"")</f>
        <v/>
      </c>
    </row>
    <row r="4351">
      <c r="A4351">
        <f>IF($F4351="","",IFERROR(IF(INDEX('Per Invoice'!$A$2:$A$2001,MATCH($F4351,'Per Invoice'!$B$2:$B$2001,0))=0,"",INDEX('Per Invoice'!$A$2:$A$2001,MATCH($F4351,'Per Invoice'!$B$2:$B$2001,0))),""))</f>
        <v/>
      </c>
      <c r="H4351" s="11" t="n"/>
      <c r="R4351" s="7">
        <f>IF($F4351="","",Q4351*Y4351/100)</f>
        <v/>
      </c>
      <c r="X4351" s="7" t="n"/>
      <c r="Y4351" s="7" t="n"/>
      <c r="Z4351" s="7">
        <f>IF($F4351="","",Y4351*AE4351/100)</f>
        <v/>
      </c>
      <c r="AA4351" s="7">
        <f>IF($F4351="","",Y4351-Z4351)</f>
        <v/>
      </c>
      <c r="AB4351" s="7">
        <f>IF($F4351="","",AA4351-R4351)</f>
        <v/>
      </c>
      <c r="AE4351">
        <f>IF($F4351="","",IF($AK4351=1,0,IF($AJ4351=1,Settings!$C$6,Settings!$C$7))*100)</f>
        <v/>
      </c>
      <c r="AG4351">
        <f>IF($F4351="","",$F4351&amp;"|"&amp;$D4351&amp;"")</f>
        <v/>
      </c>
      <c r="AH4351">
        <f>IF($F4351="","",IF(COUNTIF($AG$2:$AG4351,$AG4351)=1,1,0))</f>
        <v/>
      </c>
      <c r="AI4351">
        <f>IF($AH4351=1,SUMPRODUCT(--($AL$2:$AL$8001&lt;$AL4351))+1,"")</f>
        <v/>
      </c>
      <c r="AJ4351">
        <f>IF($F4351="","",IF(OR($U4351=TRUE(),$U4351="TRUE"),1,0))</f>
        <v/>
      </c>
      <c r="AK4351">
        <f>IF($F4351="","",IF($AD4351="Yes",1,0))</f>
        <v/>
      </c>
      <c r="AL4351">
        <f>IF($AH4351=1,IFERROR(IF(VALUE($F4351)&lt;100000000,VALUE($F4351),1000000000),IFERROR(IF(VALUE(MID($F4351,2,20))&lt;100000000,VALUE(MID($F4351,2,20)),1000000000),1000000000))+ROW()/100000,"")</f>
        <v/>
      </c>
    </row>
    <row r="4352">
      <c r="A4352">
        <f>IF($F4352="","",IFERROR(IF(INDEX('Per Invoice'!$A$2:$A$2001,MATCH($F4352,'Per Invoice'!$B$2:$B$2001,0))=0,"",INDEX('Per Invoice'!$A$2:$A$2001,MATCH($F4352,'Per Invoice'!$B$2:$B$2001,0))),""))</f>
        <v/>
      </c>
      <c r="H4352" s="11" t="n"/>
      <c r="R4352" s="7">
        <f>IF($F4352="","",Q4352*Y4352/100)</f>
        <v/>
      </c>
      <c r="X4352" s="7" t="n"/>
      <c r="Y4352" s="7" t="n"/>
      <c r="Z4352" s="7">
        <f>IF($F4352="","",Y4352*AE4352/100)</f>
        <v/>
      </c>
      <c r="AA4352" s="7">
        <f>IF($F4352="","",Y4352-Z4352)</f>
        <v/>
      </c>
      <c r="AB4352" s="7">
        <f>IF($F4352="","",AA4352-R4352)</f>
        <v/>
      </c>
      <c r="AE4352">
        <f>IF($F4352="","",IF($AK4352=1,0,IF($AJ4352=1,Settings!$C$6,Settings!$C$7))*100)</f>
        <v/>
      </c>
      <c r="AG4352">
        <f>IF($F4352="","",$F4352&amp;"|"&amp;$D4352&amp;"")</f>
        <v/>
      </c>
      <c r="AH4352">
        <f>IF($F4352="","",IF(COUNTIF($AG$2:$AG4352,$AG4352)=1,1,0))</f>
        <v/>
      </c>
      <c r="AI4352">
        <f>IF($AH4352=1,SUMPRODUCT(--($AL$2:$AL$8001&lt;$AL4352))+1,"")</f>
        <v/>
      </c>
      <c r="AJ4352">
        <f>IF($F4352="","",IF(OR($U4352=TRUE(),$U4352="TRUE"),1,0))</f>
        <v/>
      </c>
      <c r="AK4352">
        <f>IF($F4352="","",IF($AD4352="Yes",1,0))</f>
        <v/>
      </c>
      <c r="AL4352">
        <f>IF($AH4352=1,IFERROR(IF(VALUE($F4352)&lt;100000000,VALUE($F4352),1000000000),IFERROR(IF(VALUE(MID($F4352,2,20))&lt;100000000,VALUE(MID($F4352,2,20)),1000000000),1000000000))+ROW()/100000,"")</f>
        <v/>
      </c>
    </row>
    <row r="4353">
      <c r="A4353">
        <f>IF($F4353="","",IFERROR(IF(INDEX('Per Invoice'!$A$2:$A$2001,MATCH($F4353,'Per Invoice'!$B$2:$B$2001,0))=0,"",INDEX('Per Invoice'!$A$2:$A$2001,MATCH($F4353,'Per Invoice'!$B$2:$B$2001,0))),""))</f>
        <v/>
      </c>
      <c r="H4353" s="11" t="n"/>
      <c r="R4353" s="7">
        <f>IF($F4353="","",Q4353*Y4353/100)</f>
        <v/>
      </c>
      <c r="X4353" s="7" t="n"/>
      <c r="Y4353" s="7" t="n"/>
      <c r="Z4353" s="7">
        <f>IF($F4353="","",Y4353*AE4353/100)</f>
        <v/>
      </c>
      <c r="AA4353" s="7">
        <f>IF($F4353="","",Y4353-Z4353)</f>
        <v/>
      </c>
      <c r="AB4353" s="7">
        <f>IF($F4353="","",AA4353-R4353)</f>
        <v/>
      </c>
      <c r="AE4353">
        <f>IF($F4353="","",IF($AK4353=1,0,IF($AJ4353=1,Settings!$C$6,Settings!$C$7))*100)</f>
        <v/>
      </c>
      <c r="AG4353">
        <f>IF($F4353="","",$F4353&amp;"|"&amp;$D4353&amp;"")</f>
        <v/>
      </c>
      <c r="AH4353">
        <f>IF($F4353="","",IF(COUNTIF($AG$2:$AG4353,$AG4353)=1,1,0))</f>
        <v/>
      </c>
      <c r="AI4353">
        <f>IF($AH4353=1,SUMPRODUCT(--($AL$2:$AL$8001&lt;$AL4353))+1,"")</f>
        <v/>
      </c>
      <c r="AJ4353">
        <f>IF($F4353="","",IF(OR($U4353=TRUE(),$U4353="TRUE"),1,0))</f>
        <v/>
      </c>
      <c r="AK4353">
        <f>IF($F4353="","",IF($AD4353="Yes",1,0))</f>
        <v/>
      </c>
      <c r="AL4353">
        <f>IF($AH4353=1,IFERROR(IF(VALUE($F4353)&lt;100000000,VALUE($F4353),1000000000),IFERROR(IF(VALUE(MID($F4353,2,20))&lt;100000000,VALUE(MID($F4353,2,20)),1000000000),1000000000))+ROW()/100000,"")</f>
        <v/>
      </c>
    </row>
    <row r="4354">
      <c r="A4354">
        <f>IF($F4354="","",IFERROR(IF(INDEX('Per Invoice'!$A$2:$A$2001,MATCH($F4354,'Per Invoice'!$B$2:$B$2001,0))=0,"",INDEX('Per Invoice'!$A$2:$A$2001,MATCH($F4354,'Per Invoice'!$B$2:$B$2001,0))),""))</f>
        <v/>
      </c>
      <c r="H4354" s="11" t="n"/>
      <c r="R4354" s="7">
        <f>IF($F4354="","",Q4354*Y4354/100)</f>
        <v/>
      </c>
      <c r="X4354" s="7" t="n"/>
      <c r="Y4354" s="7" t="n"/>
      <c r="Z4354" s="7">
        <f>IF($F4354="","",Y4354*AE4354/100)</f>
        <v/>
      </c>
      <c r="AA4354" s="7">
        <f>IF($F4354="","",Y4354-Z4354)</f>
        <v/>
      </c>
      <c r="AB4354" s="7">
        <f>IF($F4354="","",AA4354-R4354)</f>
        <v/>
      </c>
      <c r="AE4354">
        <f>IF($F4354="","",IF($AK4354=1,0,IF($AJ4354=1,Settings!$C$6,Settings!$C$7))*100)</f>
        <v/>
      </c>
      <c r="AG4354">
        <f>IF($F4354="","",$F4354&amp;"|"&amp;$D4354&amp;"")</f>
        <v/>
      </c>
      <c r="AH4354">
        <f>IF($F4354="","",IF(COUNTIF($AG$2:$AG4354,$AG4354)=1,1,0))</f>
        <v/>
      </c>
      <c r="AI4354">
        <f>IF($AH4354=1,SUMPRODUCT(--($AL$2:$AL$8001&lt;$AL4354))+1,"")</f>
        <v/>
      </c>
      <c r="AJ4354">
        <f>IF($F4354="","",IF(OR($U4354=TRUE(),$U4354="TRUE"),1,0))</f>
        <v/>
      </c>
      <c r="AK4354">
        <f>IF($F4354="","",IF($AD4354="Yes",1,0))</f>
        <v/>
      </c>
      <c r="AL4354">
        <f>IF($AH4354=1,IFERROR(IF(VALUE($F4354)&lt;100000000,VALUE($F4354),1000000000),IFERROR(IF(VALUE(MID($F4354,2,20))&lt;100000000,VALUE(MID($F4354,2,20)),1000000000),1000000000))+ROW()/100000,"")</f>
        <v/>
      </c>
    </row>
    <row r="4355">
      <c r="A4355">
        <f>IF($F4355="","",IFERROR(IF(INDEX('Per Invoice'!$A$2:$A$2001,MATCH($F4355,'Per Invoice'!$B$2:$B$2001,0))=0,"",INDEX('Per Invoice'!$A$2:$A$2001,MATCH($F4355,'Per Invoice'!$B$2:$B$2001,0))),""))</f>
        <v/>
      </c>
      <c r="H4355" s="11" t="n"/>
      <c r="R4355" s="7">
        <f>IF($F4355="","",Q4355*Y4355/100)</f>
        <v/>
      </c>
      <c r="X4355" s="7" t="n"/>
      <c r="Y4355" s="7" t="n"/>
      <c r="Z4355" s="7">
        <f>IF($F4355="","",Y4355*AE4355/100)</f>
        <v/>
      </c>
      <c r="AA4355" s="7">
        <f>IF($F4355="","",Y4355-Z4355)</f>
        <v/>
      </c>
      <c r="AB4355" s="7">
        <f>IF($F4355="","",AA4355-R4355)</f>
        <v/>
      </c>
      <c r="AE4355">
        <f>IF($F4355="","",IF($AK4355=1,0,IF($AJ4355=1,Settings!$C$6,Settings!$C$7))*100)</f>
        <v/>
      </c>
      <c r="AG4355">
        <f>IF($F4355="","",$F4355&amp;"|"&amp;$D4355&amp;"")</f>
        <v/>
      </c>
      <c r="AH4355">
        <f>IF($F4355="","",IF(COUNTIF($AG$2:$AG4355,$AG4355)=1,1,0))</f>
        <v/>
      </c>
      <c r="AI4355">
        <f>IF($AH4355=1,SUMPRODUCT(--($AL$2:$AL$8001&lt;$AL4355))+1,"")</f>
        <v/>
      </c>
      <c r="AJ4355">
        <f>IF($F4355="","",IF(OR($U4355=TRUE(),$U4355="TRUE"),1,0))</f>
        <v/>
      </c>
      <c r="AK4355">
        <f>IF($F4355="","",IF($AD4355="Yes",1,0))</f>
        <v/>
      </c>
      <c r="AL4355">
        <f>IF($AH4355=1,IFERROR(IF(VALUE($F4355)&lt;100000000,VALUE($F4355),1000000000),IFERROR(IF(VALUE(MID($F4355,2,20))&lt;100000000,VALUE(MID($F4355,2,20)),1000000000),1000000000))+ROW()/100000,"")</f>
        <v/>
      </c>
    </row>
    <row r="4356">
      <c r="A4356">
        <f>IF($F4356="","",IFERROR(IF(INDEX('Per Invoice'!$A$2:$A$2001,MATCH($F4356,'Per Invoice'!$B$2:$B$2001,0))=0,"",INDEX('Per Invoice'!$A$2:$A$2001,MATCH($F4356,'Per Invoice'!$B$2:$B$2001,0))),""))</f>
        <v/>
      </c>
      <c r="H4356" s="11" t="n"/>
      <c r="R4356" s="7">
        <f>IF($F4356="","",Q4356*Y4356/100)</f>
        <v/>
      </c>
      <c r="X4356" s="7" t="n"/>
      <c r="Y4356" s="7" t="n"/>
      <c r="Z4356" s="7">
        <f>IF($F4356="","",Y4356*AE4356/100)</f>
        <v/>
      </c>
      <c r="AA4356" s="7">
        <f>IF($F4356="","",Y4356-Z4356)</f>
        <v/>
      </c>
      <c r="AB4356" s="7">
        <f>IF($F4356="","",AA4356-R4356)</f>
        <v/>
      </c>
      <c r="AE4356">
        <f>IF($F4356="","",IF($AK4356=1,0,IF($AJ4356=1,Settings!$C$6,Settings!$C$7))*100)</f>
        <v/>
      </c>
      <c r="AG4356">
        <f>IF($F4356="","",$F4356&amp;"|"&amp;$D4356&amp;"")</f>
        <v/>
      </c>
      <c r="AH4356">
        <f>IF($F4356="","",IF(COUNTIF($AG$2:$AG4356,$AG4356)=1,1,0))</f>
        <v/>
      </c>
      <c r="AI4356">
        <f>IF($AH4356=1,SUMPRODUCT(--($AL$2:$AL$8001&lt;$AL4356))+1,"")</f>
        <v/>
      </c>
      <c r="AJ4356">
        <f>IF($F4356="","",IF(OR($U4356=TRUE(),$U4356="TRUE"),1,0))</f>
        <v/>
      </c>
      <c r="AK4356">
        <f>IF($F4356="","",IF($AD4356="Yes",1,0))</f>
        <v/>
      </c>
      <c r="AL4356">
        <f>IF($AH4356=1,IFERROR(IF(VALUE($F4356)&lt;100000000,VALUE($F4356),1000000000),IFERROR(IF(VALUE(MID($F4356,2,20))&lt;100000000,VALUE(MID($F4356,2,20)),1000000000),1000000000))+ROW()/100000,"")</f>
        <v/>
      </c>
    </row>
    <row r="4357">
      <c r="A4357">
        <f>IF($F4357="","",IFERROR(IF(INDEX('Per Invoice'!$A$2:$A$2001,MATCH($F4357,'Per Invoice'!$B$2:$B$2001,0))=0,"",INDEX('Per Invoice'!$A$2:$A$2001,MATCH($F4357,'Per Invoice'!$B$2:$B$2001,0))),""))</f>
        <v/>
      </c>
      <c r="H4357" s="11" t="n"/>
      <c r="R4357" s="7">
        <f>IF($F4357="","",Q4357*Y4357/100)</f>
        <v/>
      </c>
      <c r="X4357" s="7" t="n"/>
      <c r="Y4357" s="7" t="n"/>
      <c r="Z4357" s="7">
        <f>IF($F4357="","",Y4357*AE4357/100)</f>
        <v/>
      </c>
      <c r="AA4357" s="7">
        <f>IF($F4357="","",Y4357-Z4357)</f>
        <v/>
      </c>
      <c r="AB4357" s="7">
        <f>IF($F4357="","",AA4357-R4357)</f>
        <v/>
      </c>
      <c r="AE4357">
        <f>IF($F4357="","",IF($AK4357=1,0,IF($AJ4357=1,Settings!$C$6,Settings!$C$7))*100)</f>
        <v/>
      </c>
      <c r="AG4357">
        <f>IF($F4357="","",$F4357&amp;"|"&amp;$D4357&amp;"")</f>
        <v/>
      </c>
      <c r="AH4357">
        <f>IF($F4357="","",IF(COUNTIF($AG$2:$AG4357,$AG4357)=1,1,0))</f>
        <v/>
      </c>
      <c r="AI4357">
        <f>IF($AH4357=1,SUMPRODUCT(--($AL$2:$AL$8001&lt;$AL4357))+1,"")</f>
        <v/>
      </c>
      <c r="AJ4357">
        <f>IF($F4357="","",IF(OR($U4357=TRUE(),$U4357="TRUE"),1,0))</f>
        <v/>
      </c>
      <c r="AK4357">
        <f>IF($F4357="","",IF($AD4357="Yes",1,0))</f>
        <v/>
      </c>
      <c r="AL4357">
        <f>IF($AH4357=1,IFERROR(IF(VALUE($F4357)&lt;100000000,VALUE($F4357),1000000000),IFERROR(IF(VALUE(MID($F4357,2,20))&lt;100000000,VALUE(MID($F4357,2,20)),1000000000),1000000000))+ROW()/100000,"")</f>
        <v/>
      </c>
    </row>
    <row r="4358">
      <c r="A4358">
        <f>IF($F4358="","",IFERROR(IF(INDEX('Per Invoice'!$A$2:$A$2001,MATCH($F4358,'Per Invoice'!$B$2:$B$2001,0))=0,"",INDEX('Per Invoice'!$A$2:$A$2001,MATCH($F4358,'Per Invoice'!$B$2:$B$2001,0))),""))</f>
        <v/>
      </c>
      <c r="H4358" s="11" t="n"/>
      <c r="R4358" s="7">
        <f>IF($F4358="","",Q4358*Y4358/100)</f>
        <v/>
      </c>
      <c r="X4358" s="7" t="n"/>
      <c r="Y4358" s="7" t="n"/>
      <c r="Z4358" s="7">
        <f>IF($F4358="","",Y4358*AE4358/100)</f>
        <v/>
      </c>
      <c r="AA4358" s="7">
        <f>IF($F4358="","",Y4358-Z4358)</f>
        <v/>
      </c>
      <c r="AB4358" s="7">
        <f>IF($F4358="","",AA4358-R4358)</f>
        <v/>
      </c>
      <c r="AE4358">
        <f>IF($F4358="","",IF($AK4358=1,0,IF($AJ4358=1,Settings!$C$6,Settings!$C$7))*100)</f>
        <v/>
      </c>
      <c r="AG4358">
        <f>IF($F4358="","",$F4358&amp;"|"&amp;$D4358&amp;"")</f>
        <v/>
      </c>
      <c r="AH4358">
        <f>IF($F4358="","",IF(COUNTIF($AG$2:$AG4358,$AG4358)=1,1,0))</f>
        <v/>
      </c>
      <c r="AI4358">
        <f>IF($AH4358=1,SUMPRODUCT(--($AL$2:$AL$8001&lt;$AL4358))+1,"")</f>
        <v/>
      </c>
      <c r="AJ4358">
        <f>IF($F4358="","",IF(OR($U4358=TRUE(),$U4358="TRUE"),1,0))</f>
        <v/>
      </c>
      <c r="AK4358">
        <f>IF($F4358="","",IF($AD4358="Yes",1,0))</f>
        <v/>
      </c>
      <c r="AL4358">
        <f>IF($AH4358=1,IFERROR(IF(VALUE($F4358)&lt;100000000,VALUE($F4358),1000000000),IFERROR(IF(VALUE(MID($F4358,2,20))&lt;100000000,VALUE(MID($F4358,2,20)),1000000000),1000000000))+ROW()/100000,"")</f>
        <v/>
      </c>
    </row>
    <row r="4359">
      <c r="A4359">
        <f>IF($F4359="","",IFERROR(IF(INDEX('Per Invoice'!$A$2:$A$2001,MATCH($F4359,'Per Invoice'!$B$2:$B$2001,0))=0,"",INDEX('Per Invoice'!$A$2:$A$2001,MATCH($F4359,'Per Invoice'!$B$2:$B$2001,0))),""))</f>
        <v/>
      </c>
      <c r="H4359" s="11" t="n"/>
      <c r="R4359" s="7">
        <f>IF($F4359="","",Q4359*Y4359/100)</f>
        <v/>
      </c>
      <c r="X4359" s="7" t="n"/>
      <c r="Y4359" s="7" t="n"/>
      <c r="Z4359" s="7">
        <f>IF($F4359="","",Y4359*AE4359/100)</f>
        <v/>
      </c>
      <c r="AA4359" s="7">
        <f>IF($F4359="","",Y4359-Z4359)</f>
        <v/>
      </c>
      <c r="AB4359" s="7">
        <f>IF($F4359="","",AA4359-R4359)</f>
        <v/>
      </c>
      <c r="AE4359">
        <f>IF($F4359="","",IF($AK4359=1,0,IF($AJ4359=1,Settings!$C$6,Settings!$C$7))*100)</f>
        <v/>
      </c>
      <c r="AG4359">
        <f>IF($F4359="","",$F4359&amp;"|"&amp;$D4359&amp;"")</f>
        <v/>
      </c>
      <c r="AH4359">
        <f>IF($F4359="","",IF(COUNTIF($AG$2:$AG4359,$AG4359)=1,1,0))</f>
        <v/>
      </c>
      <c r="AI4359">
        <f>IF($AH4359=1,SUMPRODUCT(--($AL$2:$AL$8001&lt;$AL4359))+1,"")</f>
        <v/>
      </c>
      <c r="AJ4359">
        <f>IF($F4359="","",IF(OR($U4359=TRUE(),$U4359="TRUE"),1,0))</f>
        <v/>
      </c>
      <c r="AK4359">
        <f>IF($F4359="","",IF($AD4359="Yes",1,0))</f>
        <v/>
      </c>
      <c r="AL4359">
        <f>IF($AH4359=1,IFERROR(IF(VALUE($F4359)&lt;100000000,VALUE($F4359),1000000000),IFERROR(IF(VALUE(MID($F4359,2,20))&lt;100000000,VALUE(MID($F4359,2,20)),1000000000),1000000000))+ROW()/100000,"")</f>
        <v/>
      </c>
    </row>
    <row r="4360">
      <c r="A4360">
        <f>IF($F4360="","",IFERROR(IF(INDEX('Per Invoice'!$A$2:$A$2001,MATCH($F4360,'Per Invoice'!$B$2:$B$2001,0))=0,"",INDEX('Per Invoice'!$A$2:$A$2001,MATCH($F4360,'Per Invoice'!$B$2:$B$2001,0))),""))</f>
        <v/>
      </c>
      <c r="H4360" s="11" t="n"/>
      <c r="R4360" s="7">
        <f>IF($F4360="","",Q4360*Y4360/100)</f>
        <v/>
      </c>
      <c r="X4360" s="7" t="n"/>
      <c r="Y4360" s="7" t="n"/>
      <c r="Z4360" s="7">
        <f>IF($F4360="","",Y4360*AE4360/100)</f>
        <v/>
      </c>
      <c r="AA4360" s="7">
        <f>IF($F4360="","",Y4360-Z4360)</f>
        <v/>
      </c>
      <c r="AB4360" s="7">
        <f>IF($F4360="","",AA4360-R4360)</f>
        <v/>
      </c>
      <c r="AE4360">
        <f>IF($F4360="","",IF($AK4360=1,0,IF($AJ4360=1,Settings!$C$6,Settings!$C$7))*100)</f>
        <v/>
      </c>
      <c r="AG4360">
        <f>IF($F4360="","",$F4360&amp;"|"&amp;$D4360&amp;"")</f>
        <v/>
      </c>
      <c r="AH4360">
        <f>IF($F4360="","",IF(COUNTIF($AG$2:$AG4360,$AG4360)=1,1,0))</f>
        <v/>
      </c>
      <c r="AI4360">
        <f>IF($AH4360=1,SUMPRODUCT(--($AL$2:$AL$8001&lt;$AL4360))+1,"")</f>
        <v/>
      </c>
      <c r="AJ4360">
        <f>IF($F4360="","",IF(OR($U4360=TRUE(),$U4360="TRUE"),1,0))</f>
        <v/>
      </c>
      <c r="AK4360">
        <f>IF($F4360="","",IF($AD4360="Yes",1,0))</f>
        <v/>
      </c>
      <c r="AL4360">
        <f>IF($AH4360=1,IFERROR(IF(VALUE($F4360)&lt;100000000,VALUE($F4360),1000000000),IFERROR(IF(VALUE(MID($F4360,2,20))&lt;100000000,VALUE(MID($F4360,2,20)),1000000000),1000000000))+ROW()/100000,"")</f>
        <v/>
      </c>
    </row>
    <row r="4361">
      <c r="A4361">
        <f>IF($F4361="","",IFERROR(IF(INDEX('Per Invoice'!$A$2:$A$2001,MATCH($F4361,'Per Invoice'!$B$2:$B$2001,0))=0,"",INDEX('Per Invoice'!$A$2:$A$2001,MATCH($F4361,'Per Invoice'!$B$2:$B$2001,0))),""))</f>
        <v/>
      </c>
      <c r="H4361" s="11" t="n"/>
      <c r="R4361" s="7">
        <f>IF($F4361="","",Q4361*Y4361/100)</f>
        <v/>
      </c>
      <c r="X4361" s="7" t="n"/>
      <c r="Y4361" s="7" t="n"/>
      <c r="Z4361" s="7">
        <f>IF($F4361="","",Y4361*AE4361/100)</f>
        <v/>
      </c>
      <c r="AA4361" s="7">
        <f>IF($F4361="","",Y4361-Z4361)</f>
        <v/>
      </c>
      <c r="AB4361" s="7">
        <f>IF($F4361="","",AA4361-R4361)</f>
        <v/>
      </c>
      <c r="AE4361">
        <f>IF($F4361="","",IF($AK4361=1,0,IF($AJ4361=1,Settings!$C$6,Settings!$C$7))*100)</f>
        <v/>
      </c>
      <c r="AG4361">
        <f>IF($F4361="","",$F4361&amp;"|"&amp;$D4361&amp;"")</f>
        <v/>
      </c>
      <c r="AH4361">
        <f>IF($F4361="","",IF(COUNTIF($AG$2:$AG4361,$AG4361)=1,1,0))</f>
        <v/>
      </c>
      <c r="AI4361">
        <f>IF($AH4361=1,SUMPRODUCT(--($AL$2:$AL$8001&lt;$AL4361))+1,"")</f>
        <v/>
      </c>
      <c r="AJ4361">
        <f>IF($F4361="","",IF(OR($U4361=TRUE(),$U4361="TRUE"),1,0))</f>
        <v/>
      </c>
      <c r="AK4361">
        <f>IF($F4361="","",IF($AD4361="Yes",1,0))</f>
        <v/>
      </c>
      <c r="AL4361">
        <f>IF($AH4361=1,IFERROR(IF(VALUE($F4361)&lt;100000000,VALUE($F4361),1000000000),IFERROR(IF(VALUE(MID($F4361,2,20))&lt;100000000,VALUE(MID($F4361,2,20)),1000000000),1000000000))+ROW()/100000,"")</f>
        <v/>
      </c>
    </row>
    <row r="4362">
      <c r="A4362">
        <f>IF($F4362="","",IFERROR(IF(INDEX('Per Invoice'!$A$2:$A$2001,MATCH($F4362,'Per Invoice'!$B$2:$B$2001,0))=0,"",INDEX('Per Invoice'!$A$2:$A$2001,MATCH($F4362,'Per Invoice'!$B$2:$B$2001,0))),""))</f>
        <v/>
      </c>
      <c r="H4362" s="11" t="n"/>
      <c r="R4362" s="7">
        <f>IF($F4362="","",Q4362*Y4362/100)</f>
        <v/>
      </c>
      <c r="X4362" s="7" t="n"/>
      <c r="Y4362" s="7" t="n"/>
      <c r="Z4362" s="7">
        <f>IF($F4362="","",Y4362*AE4362/100)</f>
        <v/>
      </c>
      <c r="AA4362" s="7">
        <f>IF($F4362="","",Y4362-Z4362)</f>
        <v/>
      </c>
      <c r="AB4362" s="7">
        <f>IF($F4362="","",AA4362-R4362)</f>
        <v/>
      </c>
      <c r="AE4362">
        <f>IF($F4362="","",IF($AK4362=1,0,IF($AJ4362=1,Settings!$C$6,Settings!$C$7))*100)</f>
        <v/>
      </c>
      <c r="AG4362">
        <f>IF($F4362="","",$F4362&amp;"|"&amp;$D4362&amp;"")</f>
        <v/>
      </c>
      <c r="AH4362">
        <f>IF($F4362="","",IF(COUNTIF($AG$2:$AG4362,$AG4362)=1,1,0))</f>
        <v/>
      </c>
      <c r="AI4362">
        <f>IF($AH4362=1,SUMPRODUCT(--($AL$2:$AL$8001&lt;$AL4362))+1,"")</f>
        <v/>
      </c>
      <c r="AJ4362">
        <f>IF($F4362="","",IF(OR($U4362=TRUE(),$U4362="TRUE"),1,0))</f>
        <v/>
      </c>
      <c r="AK4362">
        <f>IF($F4362="","",IF($AD4362="Yes",1,0))</f>
        <v/>
      </c>
      <c r="AL4362">
        <f>IF($AH4362=1,IFERROR(IF(VALUE($F4362)&lt;100000000,VALUE($F4362),1000000000),IFERROR(IF(VALUE(MID($F4362,2,20))&lt;100000000,VALUE(MID($F4362,2,20)),1000000000),1000000000))+ROW()/100000,"")</f>
        <v/>
      </c>
    </row>
    <row r="4363">
      <c r="A4363">
        <f>IF($F4363="","",IFERROR(IF(INDEX('Per Invoice'!$A$2:$A$2001,MATCH($F4363,'Per Invoice'!$B$2:$B$2001,0))=0,"",INDEX('Per Invoice'!$A$2:$A$2001,MATCH($F4363,'Per Invoice'!$B$2:$B$2001,0))),""))</f>
        <v/>
      </c>
      <c r="H4363" s="11" t="n"/>
      <c r="R4363" s="7">
        <f>IF($F4363="","",Q4363*Y4363/100)</f>
        <v/>
      </c>
      <c r="X4363" s="7" t="n"/>
      <c r="Y4363" s="7" t="n"/>
      <c r="Z4363" s="7">
        <f>IF($F4363="","",Y4363*AE4363/100)</f>
        <v/>
      </c>
      <c r="AA4363" s="7">
        <f>IF($F4363="","",Y4363-Z4363)</f>
        <v/>
      </c>
      <c r="AB4363" s="7">
        <f>IF($F4363="","",AA4363-R4363)</f>
        <v/>
      </c>
      <c r="AE4363">
        <f>IF($F4363="","",IF($AK4363=1,0,IF($AJ4363=1,Settings!$C$6,Settings!$C$7))*100)</f>
        <v/>
      </c>
      <c r="AG4363">
        <f>IF($F4363="","",$F4363&amp;"|"&amp;$D4363&amp;"")</f>
        <v/>
      </c>
      <c r="AH4363">
        <f>IF($F4363="","",IF(COUNTIF($AG$2:$AG4363,$AG4363)=1,1,0))</f>
        <v/>
      </c>
      <c r="AI4363">
        <f>IF($AH4363=1,SUMPRODUCT(--($AL$2:$AL$8001&lt;$AL4363))+1,"")</f>
        <v/>
      </c>
      <c r="AJ4363">
        <f>IF($F4363="","",IF(OR($U4363=TRUE(),$U4363="TRUE"),1,0))</f>
        <v/>
      </c>
      <c r="AK4363">
        <f>IF($F4363="","",IF($AD4363="Yes",1,0))</f>
        <v/>
      </c>
      <c r="AL4363">
        <f>IF($AH4363=1,IFERROR(IF(VALUE($F4363)&lt;100000000,VALUE($F4363),1000000000),IFERROR(IF(VALUE(MID($F4363,2,20))&lt;100000000,VALUE(MID($F4363,2,20)),1000000000),1000000000))+ROW()/100000,"")</f>
        <v/>
      </c>
    </row>
    <row r="4364">
      <c r="A4364">
        <f>IF($F4364="","",IFERROR(IF(INDEX('Per Invoice'!$A$2:$A$2001,MATCH($F4364,'Per Invoice'!$B$2:$B$2001,0))=0,"",INDEX('Per Invoice'!$A$2:$A$2001,MATCH($F4364,'Per Invoice'!$B$2:$B$2001,0))),""))</f>
        <v/>
      </c>
      <c r="H4364" s="11" t="n"/>
      <c r="R4364" s="7">
        <f>IF($F4364="","",Q4364*Y4364/100)</f>
        <v/>
      </c>
      <c r="X4364" s="7" t="n"/>
      <c r="Y4364" s="7" t="n"/>
      <c r="Z4364" s="7">
        <f>IF($F4364="","",Y4364*AE4364/100)</f>
        <v/>
      </c>
      <c r="AA4364" s="7">
        <f>IF($F4364="","",Y4364-Z4364)</f>
        <v/>
      </c>
      <c r="AB4364" s="7">
        <f>IF($F4364="","",AA4364-R4364)</f>
        <v/>
      </c>
      <c r="AE4364">
        <f>IF($F4364="","",IF($AK4364=1,0,IF($AJ4364=1,Settings!$C$6,Settings!$C$7))*100)</f>
        <v/>
      </c>
      <c r="AG4364">
        <f>IF($F4364="","",$F4364&amp;"|"&amp;$D4364&amp;"")</f>
        <v/>
      </c>
      <c r="AH4364">
        <f>IF($F4364="","",IF(COUNTIF($AG$2:$AG4364,$AG4364)=1,1,0))</f>
        <v/>
      </c>
      <c r="AI4364">
        <f>IF($AH4364=1,SUMPRODUCT(--($AL$2:$AL$8001&lt;$AL4364))+1,"")</f>
        <v/>
      </c>
      <c r="AJ4364">
        <f>IF($F4364="","",IF(OR($U4364=TRUE(),$U4364="TRUE"),1,0))</f>
        <v/>
      </c>
      <c r="AK4364">
        <f>IF($F4364="","",IF($AD4364="Yes",1,0))</f>
        <v/>
      </c>
      <c r="AL4364">
        <f>IF($AH4364=1,IFERROR(IF(VALUE($F4364)&lt;100000000,VALUE($F4364),1000000000),IFERROR(IF(VALUE(MID($F4364,2,20))&lt;100000000,VALUE(MID($F4364,2,20)),1000000000),1000000000))+ROW()/100000,"")</f>
        <v/>
      </c>
    </row>
    <row r="4365">
      <c r="A4365">
        <f>IF($F4365="","",IFERROR(IF(INDEX('Per Invoice'!$A$2:$A$2001,MATCH($F4365,'Per Invoice'!$B$2:$B$2001,0))=0,"",INDEX('Per Invoice'!$A$2:$A$2001,MATCH($F4365,'Per Invoice'!$B$2:$B$2001,0))),""))</f>
        <v/>
      </c>
      <c r="H4365" s="11" t="n"/>
      <c r="R4365" s="7">
        <f>IF($F4365="","",Q4365*Y4365/100)</f>
        <v/>
      </c>
      <c r="X4365" s="7" t="n"/>
      <c r="Y4365" s="7" t="n"/>
      <c r="Z4365" s="7">
        <f>IF($F4365="","",Y4365*AE4365/100)</f>
        <v/>
      </c>
      <c r="AA4365" s="7">
        <f>IF($F4365="","",Y4365-Z4365)</f>
        <v/>
      </c>
      <c r="AB4365" s="7">
        <f>IF($F4365="","",AA4365-R4365)</f>
        <v/>
      </c>
      <c r="AE4365">
        <f>IF($F4365="","",IF($AK4365=1,0,IF($AJ4365=1,Settings!$C$6,Settings!$C$7))*100)</f>
        <v/>
      </c>
      <c r="AG4365">
        <f>IF($F4365="","",$F4365&amp;"|"&amp;$D4365&amp;"")</f>
        <v/>
      </c>
      <c r="AH4365">
        <f>IF($F4365="","",IF(COUNTIF($AG$2:$AG4365,$AG4365)=1,1,0))</f>
        <v/>
      </c>
      <c r="AI4365">
        <f>IF($AH4365=1,SUMPRODUCT(--($AL$2:$AL$8001&lt;$AL4365))+1,"")</f>
        <v/>
      </c>
      <c r="AJ4365">
        <f>IF($F4365="","",IF(OR($U4365=TRUE(),$U4365="TRUE"),1,0))</f>
        <v/>
      </c>
      <c r="AK4365">
        <f>IF($F4365="","",IF($AD4365="Yes",1,0))</f>
        <v/>
      </c>
      <c r="AL4365">
        <f>IF($AH4365=1,IFERROR(IF(VALUE($F4365)&lt;100000000,VALUE($F4365),1000000000),IFERROR(IF(VALUE(MID($F4365,2,20))&lt;100000000,VALUE(MID($F4365,2,20)),1000000000),1000000000))+ROW()/100000,"")</f>
        <v/>
      </c>
    </row>
    <row r="4366">
      <c r="A4366">
        <f>IF($F4366="","",IFERROR(IF(INDEX('Per Invoice'!$A$2:$A$2001,MATCH($F4366,'Per Invoice'!$B$2:$B$2001,0))=0,"",INDEX('Per Invoice'!$A$2:$A$2001,MATCH($F4366,'Per Invoice'!$B$2:$B$2001,0))),""))</f>
        <v/>
      </c>
      <c r="H4366" s="11" t="n"/>
      <c r="R4366" s="7">
        <f>IF($F4366="","",Q4366*Y4366/100)</f>
        <v/>
      </c>
      <c r="X4366" s="7" t="n"/>
      <c r="Y4366" s="7" t="n"/>
      <c r="Z4366" s="7">
        <f>IF($F4366="","",Y4366*AE4366/100)</f>
        <v/>
      </c>
      <c r="AA4366" s="7">
        <f>IF($F4366="","",Y4366-Z4366)</f>
        <v/>
      </c>
      <c r="AB4366" s="7">
        <f>IF($F4366="","",AA4366-R4366)</f>
        <v/>
      </c>
      <c r="AE4366">
        <f>IF($F4366="","",IF($AK4366=1,0,IF($AJ4366=1,Settings!$C$6,Settings!$C$7))*100)</f>
        <v/>
      </c>
      <c r="AG4366">
        <f>IF($F4366="","",$F4366&amp;"|"&amp;$D4366&amp;"")</f>
        <v/>
      </c>
      <c r="AH4366">
        <f>IF($F4366="","",IF(COUNTIF($AG$2:$AG4366,$AG4366)=1,1,0))</f>
        <v/>
      </c>
      <c r="AI4366">
        <f>IF($AH4366=1,SUMPRODUCT(--($AL$2:$AL$8001&lt;$AL4366))+1,"")</f>
        <v/>
      </c>
      <c r="AJ4366">
        <f>IF($F4366="","",IF(OR($U4366=TRUE(),$U4366="TRUE"),1,0))</f>
        <v/>
      </c>
      <c r="AK4366">
        <f>IF($F4366="","",IF($AD4366="Yes",1,0))</f>
        <v/>
      </c>
      <c r="AL4366">
        <f>IF($AH4366=1,IFERROR(IF(VALUE($F4366)&lt;100000000,VALUE($F4366),1000000000),IFERROR(IF(VALUE(MID($F4366,2,20))&lt;100000000,VALUE(MID($F4366,2,20)),1000000000),1000000000))+ROW()/100000,"")</f>
        <v/>
      </c>
    </row>
    <row r="4367">
      <c r="A4367">
        <f>IF($F4367="","",IFERROR(IF(INDEX('Per Invoice'!$A$2:$A$2001,MATCH($F4367,'Per Invoice'!$B$2:$B$2001,0))=0,"",INDEX('Per Invoice'!$A$2:$A$2001,MATCH($F4367,'Per Invoice'!$B$2:$B$2001,0))),""))</f>
        <v/>
      </c>
      <c r="H4367" s="11" t="n"/>
      <c r="R4367" s="7">
        <f>IF($F4367="","",Q4367*Y4367/100)</f>
        <v/>
      </c>
      <c r="X4367" s="7" t="n"/>
      <c r="Y4367" s="7" t="n"/>
      <c r="Z4367" s="7">
        <f>IF($F4367="","",Y4367*AE4367/100)</f>
        <v/>
      </c>
      <c r="AA4367" s="7">
        <f>IF($F4367="","",Y4367-Z4367)</f>
        <v/>
      </c>
      <c r="AB4367" s="7">
        <f>IF($F4367="","",AA4367-R4367)</f>
        <v/>
      </c>
      <c r="AE4367">
        <f>IF($F4367="","",IF($AK4367=1,0,IF($AJ4367=1,Settings!$C$6,Settings!$C$7))*100)</f>
        <v/>
      </c>
      <c r="AG4367">
        <f>IF($F4367="","",$F4367&amp;"|"&amp;$D4367&amp;"")</f>
        <v/>
      </c>
      <c r="AH4367">
        <f>IF($F4367="","",IF(COUNTIF($AG$2:$AG4367,$AG4367)=1,1,0))</f>
        <v/>
      </c>
      <c r="AI4367">
        <f>IF($AH4367=1,SUMPRODUCT(--($AL$2:$AL$8001&lt;$AL4367))+1,"")</f>
        <v/>
      </c>
      <c r="AJ4367">
        <f>IF($F4367="","",IF(OR($U4367=TRUE(),$U4367="TRUE"),1,0))</f>
        <v/>
      </c>
      <c r="AK4367">
        <f>IF($F4367="","",IF($AD4367="Yes",1,0))</f>
        <v/>
      </c>
      <c r="AL4367">
        <f>IF($AH4367=1,IFERROR(IF(VALUE($F4367)&lt;100000000,VALUE($F4367),1000000000),IFERROR(IF(VALUE(MID($F4367,2,20))&lt;100000000,VALUE(MID($F4367,2,20)),1000000000),1000000000))+ROW()/100000,"")</f>
        <v/>
      </c>
    </row>
    <row r="4368">
      <c r="A4368">
        <f>IF($F4368="","",IFERROR(IF(INDEX('Per Invoice'!$A$2:$A$2001,MATCH($F4368,'Per Invoice'!$B$2:$B$2001,0))=0,"",INDEX('Per Invoice'!$A$2:$A$2001,MATCH($F4368,'Per Invoice'!$B$2:$B$2001,0))),""))</f>
        <v/>
      </c>
      <c r="H4368" s="11" t="n"/>
      <c r="R4368" s="7">
        <f>IF($F4368="","",Q4368*Y4368/100)</f>
        <v/>
      </c>
      <c r="X4368" s="7" t="n"/>
      <c r="Y4368" s="7" t="n"/>
      <c r="Z4368" s="7">
        <f>IF($F4368="","",Y4368*AE4368/100)</f>
        <v/>
      </c>
      <c r="AA4368" s="7">
        <f>IF($F4368="","",Y4368-Z4368)</f>
        <v/>
      </c>
      <c r="AB4368" s="7">
        <f>IF($F4368="","",AA4368-R4368)</f>
        <v/>
      </c>
      <c r="AE4368">
        <f>IF($F4368="","",IF($AK4368=1,0,IF($AJ4368=1,Settings!$C$6,Settings!$C$7))*100)</f>
        <v/>
      </c>
      <c r="AG4368">
        <f>IF($F4368="","",$F4368&amp;"|"&amp;$D4368&amp;"")</f>
        <v/>
      </c>
      <c r="AH4368">
        <f>IF($F4368="","",IF(COUNTIF($AG$2:$AG4368,$AG4368)=1,1,0))</f>
        <v/>
      </c>
      <c r="AI4368">
        <f>IF($AH4368=1,SUMPRODUCT(--($AL$2:$AL$8001&lt;$AL4368))+1,"")</f>
        <v/>
      </c>
      <c r="AJ4368">
        <f>IF($F4368="","",IF(OR($U4368=TRUE(),$U4368="TRUE"),1,0))</f>
        <v/>
      </c>
      <c r="AK4368">
        <f>IF($F4368="","",IF($AD4368="Yes",1,0))</f>
        <v/>
      </c>
      <c r="AL4368">
        <f>IF($AH4368=1,IFERROR(IF(VALUE($F4368)&lt;100000000,VALUE($F4368),1000000000),IFERROR(IF(VALUE(MID($F4368,2,20))&lt;100000000,VALUE(MID($F4368,2,20)),1000000000),1000000000))+ROW()/100000,"")</f>
        <v/>
      </c>
    </row>
    <row r="4369">
      <c r="A4369">
        <f>IF($F4369="","",IFERROR(IF(INDEX('Per Invoice'!$A$2:$A$2001,MATCH($F4369,'Per Invoice'!$B$2:$B$2001,0))=0,"",INDEX('Per Invoice'!$A$2:$A$2001,MATCH($F4369,'Per Invoice'!$B$2:$B$2001,0))),""))</f>
        <v/>
      </c>
      <c r="H4369" s="11" t="n"/>
      <c r="R4369" s="7">
        <f>IF($F4369="","",Q4369*Y4369/100)</f>
        <v/>
      </c>
      <c r="X4369" s="7" t="n"/>
      <c r="Y4369" s="7" t="n"/>
      <c r="Z4369" s="7">
        <f>IF($F4369="","",Y4369*AE4369/100)</f>
        <v/>
      </c>
      <c r="AA4369" s="7">
        <f>IF($F4369="","",Y4369-Z4369)</f>
        <v/>
      </c>
      <c r="AB4369" s="7">
        <f>IF($F4369="","",AA4369-R4369)</f>
        <v/>
      </c>
      <c r="AE4369">
        <f>IF($F4369="","",IF($AK4369=1,0,IF($AJ4369=1,Settings!$C$6,Settings!$C$7))*100)</f>
        <v/>
      </c>
      <c r="AG4369">
        <f>IF($F4369="","",$F4369&amp;"|"&amp;$D4369&amp;"")</f>
        <v/>
      </c>
      <c r="AH4369">
        <f>IF($F4369="","",IF(COUNTIF($AG$2:$AG4369,$AG4369)=1,1,0))</f>
        <v/>
      </c>
      <c r="AI4369">
        <f>IF($AH4369=1,SUMPRODUCT(--($AL$2:$AL$8001&lt;$AL4369))+1,"")</f>
        <v/>
      </c>
      <c r="AJ4369">
        <f>IF($F4369="","",IF(OR($U4369=TRUE(),$U4369="TRUE"),1,0))</f>
        <v/>
      </c>
      <c r="AK4369">
        <f>IF($F4369="","",IF($AD4369="Yes",1,0))</f>
        <v/>
      </c>
      <c r="AL4369">
        <f>IF($AH4369=1,IFERROR(IF(VALUE($F4369)&lt;100000000,VALUE($F4369),1000000000),IFERROR(IF(VALUE(MID($F4369,2,20))&lt;100000000,VALUE(MID($F4369,2,20)),1000000000),1000000000))+ROW()/100000,"")</f>
        <v/>
      </c>
    </row>
    <row r="4370">
      <c r="A4370">
        <f>IF($F4370="","",IFERROR(IF(INDEX('Per Invoice'!$A$2:$A$2001,MATCH($F4370,'Per Invoice'!$B$2:$B$2001,0))=0,"",INDEX('Per Invoice'!$A$2:$A$2001,MATCH($F4370,'Per Invoice'!$B$2:$B$2001,0))),""))</f>
        <v/>
      </c>
      <c r="H4370" s="11" t="n"/>
      <c r="R4370" s="7">
        <f>IF($F4370="","",Q4370*Y4370/100)</f>
        <v/>
      </c>
      <c r="X4370" s="7" t="n"/>
      <c r="Y4370" s="7" t="n"/>
      <c r="Z4370" s="7">
        <f>IF($F4370="","",Y4370*AE4370/100)</f>
        <v/>
      </c>
      <c r="AA4370" s="7">
        <f>IF($F4370="","",Y4370-Z4370)</f>
        <v/>
      </c>
      <c r="AB4370" s="7">
        <f>IF($F4370="","",AA4370-R4370)</f>
        <v/>
      </c>
      <c r="AE4370">
        <f>IF($F4370="","",IF($AK4370=1,0,IF($AJ4370=1,Settings!$C$6,Settings!$C$7))*100)</f>
        <v/>
      </c>
      <c r="AG4370">
        <f>IF($F4370="","",$F4370&amp;"|"&amp;$D4370&amp;"")</f>
        <v/>
      </c>
      <c r="AH4370">
        <f>IF($F4370="","",IF(COUNTIF($AG$2:$AG4370,$AG4370)=1,1,0))</f>
        <v/>
      </c>
      <c r="AI4370">
        <f>IF($AH4370=1,SUMPRODUCT(--($AL$2:$AL$8001&lt;$AL4370))+1,"")</f>
        <v/>
      </c>
      <c r="AJ4370">
        <f>IF($F4370="","",IF(OR($U4370=TRUE(),$U4370="TRUE"),1,0))</f>
        <v/>
      </c>
      <c r="AK4370">
        <f>IF($F4370="","",IF($AD4370="Yes",1,0))</f>
        <v/>
      </c>
      <c r="AL4370">
        <f>IF($AH4370=1,IFERROR(IF(VALUE($F4370)&lt;100000000,VALUE($F4370),1000000000),IFERROR(IF(VALUE(MID($F4370,2,20))&lt;100000000,VALUE(MID($F4370,2,20)),1000000000),1000000000))+ROW()/100000,"")</f>
        <v/>
      </c>
    </row>
    <row r="4371">
      <c r="A4371">
        <f>IF($F4371="","",IFERROR(IF(INDEX('Per Invoice'!$A$2:$A$2001,MATCH($F4371,'Per Invoice'!$B$2:$B$2001,0))=0,"",INDEX('Per Invoice'!$A$2:$A$2001,MATCH($F4371,'Per Invoice'!$B$2:$B$2001,0))),""))</f>
        <v/>
      </c>
      <c r="H4371" s="11" t="n"/>
      <c r="R4371" s="7">
        <f>IF($F4371="","",Q4371*Y4371/100)</f>
        <v/>
      </c>
      <c r="X4371" s="7" t="n"/>
      <c r="Y4371" s="7" t="n"/>
      <c r="Z4371" s="7">
        <f>IF($F4371="","",Y4371*AE4371/100)</f>
        <v/>
      </c>
      <c r="AA4371" s="7">
        <f>IF($F4371="","",Y4371-Z4371)</f>
        <v/>
      </c>
      <c r="AB4371" s="7">
        <f>IF($F4371="","",AA4371-R4371)</f>
        <v/>
      </c>
      <c r="AE4371">
        <f>IF($F4371="","",IF($AK4371=1,0,IF($AJ4371=1,Settings!$C$6,Settings!$C$7))*100)</f>
        <v/>
      </c>
      <c r="AG4371">
        <f>IF($F4371="","",$F4371&amp;"|"&amp;$D4371&amp;"")</f>
        <v/>
      </c>
      <c r="AH4371">
        <f>IF($F4371="","",IF(COUNTIF($AG$2:$AG4371,$AG4371)=1,1,0))</f>
        <v/>
      </c>
      <c r="AI4371">
        <f>IF($AH4371=1,SUMPRODUCT(--($AL$2:$AL$8001&lt;$AL4371))+1,"")</f>
        <v/>
      </c>
      <c r="AJ4371">
        <f>IF($F4371="","",IF(OR($U4371=TRUE(),$U4371="TRUE"),1,0))</f>
        <v/>
      </c>
      <c r="AK4371">
        <f>IF($F4371="","",IF($AD4371="Yes",1,0))</f>
        <v/>
      </c>
      <c r="AL4371">
        <f>IF($AH4371=1,IFERROR(IF(VALUE($F4371)&lt;100000000,VALUE($F4371),1000000000),IFERROR(IF(VALUE(MID($F4371,2,20))&lt;100000000,VALUE(MID($F4371,2,20)),1000000000),1000000000))+ROW()/100000,"")</f>
        <v/>
      </c>
    </row>
    <row r="4372">
      <c r="A4372">
        <f>IF($F4372="","",IFERROR(IF(INDEX('Per Invoice'!$A$2:$A$2001,MATCH($F4372,'Per Invoice'!$B$2:$B$2001,0))=0,"",INDEX('Per Invoice'!$A$2:$A$2001,MATCH($F4372,'Per Invoice'!$B$2:$B$2001,0))),""))</f>
        <v/>
      </c>
      <c r="H4372" s="11" t="n"/>
      <c r="R4372" s="7">
        <f>IF($F4372="","",Q4372*Y4372/100)</f>
        <v/>
      </c>
      <c r="X4372" s="7" t="n"/>
      <c r="Y4372" s="7" t="n"/>
      <c r="Z4372" s="7">
        <f>IF($F4372="","",Y4372*AE4372/100)</f>
        <v/>
      </c>
      <c r="AA4372" s="7">
        <f>IF($F4372="","",Y4372-Z4372)</f>
        <v/>
      </c>
      <c r="AB4372" s="7">
        <f>IF($F4372="","",AA4372-R4372)</f>
        <v/>
      </c>
      <c r="AE4372">
        <f>IF($F4372="","",IF($AK4372=1,0,IF($AJ4372=1,Settings!$C$6,Settings!$C$7))*100)</f>
        <v/>
      </c>
      <c r="AG4372">
        <f>IF($F4372="","",$F4372&amp;"|"&amp;$D4372&amp;"")</f>
        <v/>
      </c>
      <c r="AH4372">
        <f>IF($F4372="","",IF(COUNTIF($AG$2:$AG4372,$AG4372)=1,1,0))</f>
        <v/>
      </c>
      <c r="AI4372">
        <f>IF($AH4372=1,SUMPRODUCT(--($AL$2:$AL$8001&lt;$AL4372))+1,"")</f>
        <v/>
      </c>
      <c r="AJ4372">
        <f>IF($F4372="","",IF(OR($U4372=TRUE(),$U4372="TRUE"),1,0))</f>
        <v/>
      </c>
      <c r="AK4372">
        <f>IF($F4372="","",IF($AD4372="Yes",1,0))</f>
        <v/>
      </c>
      <c r="AL4372">
        <f>IF($AH4372=1,IFERROR(IF(VALUE($F4372)&lt;100000000,VALUE($F4372),1000000000),IFERROR(IF(VALUE(MID($F4372,2,20))&lt;100000000,VALUE(MID($F4372,2,20)),1000000000),1000000000))+ROW()/100000,"")</f>
        <v/>
      </c>
    </row>
    <row r="4373">
      <c r="A4373">
        <f>IF($F4373="","",IFERROR(IF(INDEX('Per Invoice'!$A$2:$A$2001,MATCH($F4373,'Per Invoice'!$B$2:$B$2001,0))=0,"",INDEX('Per Invoice'!$A$2:$A$2001,MATCH($F4373,'Per Invoice'!$B$2:$B$2001,0))),""))</f>
        <v/>
      </c>
      <c r="H4373" s="11" t="n"/>
      <c r="R4373" s="7">
        <f>IF($F4373="","",Q4373*Y4373/100)</f>
        <v/>
      </c>
      <c r="X4373" s="7" t="n"/>
      <c r="Y4373" s="7" t="n"/>
      <c r="Z4373" s="7">
        <f>IF($F4373="","",Y4373*AE4373/100)</f>
        <v/>
      </c>
      <c r="AA4373" s="7">
        <f>IF($F4373="","",Y4373-Z4373)</f>
        <v/>
      </c>
      <c r="AB4373" s="7">
        <f>IF($F4373="","",AA4373-R4373)</f>
        <v/>
      </c>
      <c r="AE4373">
        <f>IF($F4373="","",IF($AK4373=1,0,IF($AJ4373=1,Settings!$C$6,Settings!$C$7))*100)</f>
        <v/>
      </c>
      <c r="AG4373">
        <f>IF($F4373="","",$F4373&amp;"|"&amp;$D4373&amp;"")</f>
        <v/>
      </c>
      <c r="AH4373">
        <f>IF($F4373="","",IF(COUNTIF($AG$2:$AG4373,$AG4373)=1,1,0))</f>
        <v/>
      </c>
      <c r="AI4373">
        <f>IF($AH4373=1,SUMPRODUCT(--($AL$2:$AL$8001&lt;$AL4373))+1,"")</f>
        <v/>
      </c>
      <c r="AJ4373">
        <f>IF($F4373="","",IF(OR($U4373=TRUE(),$U4373="TRUE"),1,0))</f>
        <v/>
      </c>
      <c r="AK4373">
        <f>IF($F4373="","",IF($AD4373="Yes",1,0))</f>
        <v/>
      </c>
      <c r="AL4373">
        <f>IF($AH4373=1,IFERROR(IF(VALUE($F4373)&lt;100000000,VALUE($F4373),1000000000),IFERROR(IF(VALUE(MID($F4373,2,20))&lt;100000000,VALUE(MID($F4373,2,20)),1000000000),1000000000))+ROW()/100000,"")</f>
        <v/>
      </c>
    </row>
    <row r="4374">
      <c r="A4374">
        <f>IF($F4374="","",IFERROR(IF(INDEX('Per Invoice'!$A$2:$A$2001,MATCH($F4374,'Per Invoice'!$B$2:$B$2001,0))=0,"",INDEX('Per Invoice'!$A$2:$A$2001,MATCH($F4374,'Per Invoice'!$B$2:$B$2001,0))),""))</f>
        <v/>
      </c>
      <c r="H4374" s="11" t="n"/>
      <c r="R4374" s="7">
        <f>IF($F4374="","",Q4374*Y4374/100)</f>
        <v/>
      </c>
      <c r="X4374" s="7" t="n"/>
      <c r="Y4374" s="7" t="n"/>
      <c r="Z4374" s="7">
        <f>IF($F4374="","",Y4374*AE4374/100)</f>
        <v/>
      </c>
      <c r="AA4374" s="7">
        <f>IF($F4374="","",Y4374-Z4374)</f>
        <v/>
      </c>
      <c r="AB4374" s="7">
        <f>IF($F4374="","",AA4374-R4374)</f>
        <v/>
      </c>
      <c r="AE4374">
        <f>IF($F4374="","",IF($AK4374=1,0,IF($AJ4374=1,Settings!$C$6,Settings!$C$7))*100)</f>
        <v/>
      </c>
      <c r="AG4374">
        <f>IF($F4374="","",$F4374&amp;"|"&amp;$D4374&amp;"")</f>
        <v/>
      </c>
      <c r="AH4374">
        <f>IF($F4374="","",IF(COUNTIF($AG$2:$AG4374,$AG4374)=1,1,0))</f>
        <v/>
      </c>
      <c r="AI4374">
        <f>IF($AH4374=1,SUMPRODUCT(--($AL$2:$AL$8001&lt;$AL4374))+1,"")</f>
        <v/>
      </c>
      <c r="AJ4374">
        <f>IF($F4374="","",IF(OR($U4374=TRUE(),$U4374="TRUE"),1,0))</f>
        <v/>
      </c>
      <c r="AK4374">
        <f>IF($F4374="","",IF($AD4374="Yes",1,0))</f>
        <v/>
      </c>
      <c r="AL4374">
        <f>IF($AH4374=1,IFERROR(IF(VALUE($F4374)&lt;100000000,VALUE($F4374),1000000000),IFERROR(IF(VALUE(MID($F4374,2,20))&lt;100000000,VALUE(MID($F4374,2,20)),1000000000),1000000000))+ROW()/100000,"")</f>
        <v/>
      </c>
    </row>
    <row r="4375">
      <c r="A4375">
        <f>IF($F4375="","",IFERROR(IF(INDEX('Per Invoice'!$A$2:$A$2001,MATCH($F4375,'Per Invoice'!$B$2:$B$2001,0))=0,"",INDEX('Per Invoice'!$A$2:$A$2001,MATCH($F4375,'Per Invoice'!$B$2:$B$2001,0))),""))</f>
        <v/>
      </c>
      <c r="H4375" s="11" t="n"/>
      <c r="R4375" s="7">
        <f>IF($F4375="","",Q4375*Y4375/100)</f>
        <v/>
      </c>
      <c r="X4375" s="7" t="n"/>
      <c r="Y4375" s="7" t="n"/>
      <c r="Z4375" s="7">
        <f>IF($F4375="","",Y4375*AE4375/100)</f>
        <v/>
      </c>
      <c r="AA4375" s="7">
        <f>IF($F4375="","",Y4375-Z4375)</f>
        <v/>
      </c>
      <c r="AB4375" s="7">
        <f>IF($F4375="","",AA4375-R4375)</f>
        <v/>
      </c>
      <c r="AE4375">
        <f>IF($F4375="","",IF($AK4375=1,0,IF($AJ4375=1,Settings!$C$6,Settings!$C$7))*100)</f>
        <v/>
      </c>
      <c r="AG4375">
        <f>IF($F4375="","",$F4375&amp;"|"&amp;$D4375&amp;"")</f>
        <v/>
      </c>
      <c r="AH4375">
        <f>IF($F4375="","",IF(COUNTIF($AG$2:$AG4375,$AG4375)=1,1,0))</f>
        <v/>
      </c>
      <c r="AI4375">
        <f>IF($AH4375=1,SUMPRODUCT(--($AL$2:$AL$8001&lt;$AL4375))+1,"")</f>
        <v/>
      </c>
      <c r="AJ4375">
        <f>IF($F4375="","",IF(OR($U4375=TRUE(),$U4375="TRUE"),1,0))</f>
        <v/>
      </c>
      <c r="AK4375">
        <f>IF($F4375="","",IF($AD4375="Yes",1,0))</f>
        <v/>
      </c>
      <c r="AL4375">
        <f>IF($AH4375=1,IFERROR(IF(VALUE($F4375)&lt;100000000,VALUE($F4375),1000000000),IFERROR(IF(VALUE(MID($F4375,2,20))&lt;100000000,VALUE(MID($F4375,2,20)),1000000000),1000000000))+ROW()/100000,"")</f>
        <v/>
      </c>
    </row>
    <row r="4376">
      <c r="A4376">
        <f>IF($F4376="","",IFERROR(IF(INDEX('Per Invoice'!$A$2:$A$2001,MATCH($F4376,'Per Invoice'!$B$2:$B$2001,0))=0,"",INDEX('Per Invoice'!$A$2:$A$2001,MATCH($F4376,'Per Invoice'!$B$2:$B$2001,0))),""))</f>
        <v/>
      </c>
      <c r="H4376" s="11" t="n"/>
      <c r="R4376" s="7">
        <f>IF($F4376="","",Q4376*Y4376/100)</f>
        <v/>
      </c>
      <c r="X4376" s="7" t="n"/>
      <c r="Y4376" s="7" t="n"/>
      <c r="Z4376" s="7">
        <f>IF($F4376="","",Y4376*AE4376/100)</f>
        <v/>
      </c>
      <c r="AA4376" s="7">
        <f>IF($F4376="","",Y4376-Z4376)</f>
        <v/>
      </c>
      <c r="AB4376" s="7">
        <f>IF($F4376="","",AA4376-R4376)</f>
        <v/>
      </c>
      <c r="AE4376">
        <f>IF($F4376="","",IF($AK4376=1,0,IF($AJ4376=1,Settings!$C$6,Settings!$C$7))*100)</f>
        <v/>
      </c>
      <c r="AG4376">
        <f>IF($F4376="","",$F4376&amp;"|"&amp;$D4376&amp;"")</f>
        <v/>
      </c>
      <c r="AH4376">
        <f>IF($F4376="","",IF(COUNTIF($AG$2:$AG4376,$AG4376)=1,1,0))</f>
        <v/>
      </c>
      <c r="AI4376">
        <f>IF($AH4376=1,SUMPRODUCT(--($AL$2:$AL$8001&lt;$AL4376))+1,"")</f>
        <v/>
      </c>
      <c r="AJ4376">
        <f>IF($F4376="","",IF(OR($U4376=TRUE(),$U4376="TRUE"),1,0))</f>
        <v/>
      </c>
      <c r="AK4376">
        <f>IF($F4376="","",IF($AD4376="Yes",1,0))</f>
        <v/>
      </c>
      <c r="AL4376">
        <f>IF($AH4376=1,IFERROR(IF(VALUE($F4376)&lt;100000000,VALUE($F4376),1000000000),IFERROR(IF(VALUE(MID($F4376,2,20))&lt;100000000,VALUE(MID($F4376,2,20)),1000000000),1000000000))+ROW()/100000,"")</f>
        <v/>
      </c>
    </row>
    <row r="4377">
      <c r="A4377">
        <f>IF($F4377="","",IFERROR(IF(INDEX('Per Invoice'!$A$2:$A$2001,MATCH($F4377,'Per Invoice'!$B$2:$B$2001,0))=0,"",INDEX('Per Invoice'!$A$2:$A$2001,MATCH($F4377,'Per Invoice'!$B$2:$B$2001,0))),""))</f>
        <v/>
      </c>
      <c r="H4377" s="11" t="n"/>
      <c r="R4377" s="7">
        <f>IF($F4377="","",Q4377*Y4377/100)</f>
        <v/>
      </c>
      <c r="X4377" s="7" t="n"/>
      <c r="Y4377" s="7" t="n"/>
      <c r="Z4377" s="7">
        <f>IF($F4377="","",Y4377*AE4377/100)</f>
        <v/>
      </c>
      <c r="AA4377" s="7">
        <f>IF($F4377="","",Y4377-Z4377)</f>
        <v/>
      </c>
      <c r="AB4377" s="7">
        <f>IF($F4377="","",AA4377-R4377)</f>
        <v/>
      </c>
      <c r="AE4377">
        <f>IF($F4377="","",IF($AK4377=1,0,IF($AJ4377=1,Settings!$C$6,Settings!$C$7))*100)</f>
        <v/>
      </c>
      <c r="AG4377">
        <f>IF($F4377="","",$F4377&amp;"|"&amp;$D4377&amp;"")</f>
        <v/>
      </c>
      <c r="AH4377">
        <f>IF($F4377="","",IF(COUNTIF($AG$2:$AG4377,$AG4377)=1,1,0))</f>
        <v/>
      </c>
      <c r="AI4377">
        <f>IF($AH4377=1,SUMPRODUCT(--($AL$2:$AL$8001&lt;$AL4377))+1,"")</f>
        <v/>
      </c>
      <c r="AJ4377">
        <f>IF($F4377="","",IF(OR($U4377=TRUE(),$U4377="TRUE"),1,0))</f>
        <v/>
      </c>
      <c r="AK4377">
        <f>IF($F4377="","",IF($AD4377="Yes",1,0))</f>
        <v/>
      </c>
      <c r="AL4377">
        <f>IF($AH4377=1,IFERROR(IF(VALUE($F4377)&lt;100000000,VALUE($F4377),1000000000),IFERROR(IF(VALUE(MID($F4377,2,20))&lt;100000000,VALUE(MID($F4377,2,20)),1000000000),1000000000))+ROW()/100000,"")</f>
        <v/>
      </c>
    </row>
    <row r="4378">
      <c r="A4378">
        <f>IF($F4378="","",IFERROR(IF(INDEX('Per Invoice'!$A$2:$A$2001,MATCH($F4378,'Per Invoice'!$B$2:$B$2001,0))=0,"",INDEX('Per Invoice'!$A$2:$A$2001,MATCH($F4378,'Per Invoice'!$B$2:$B$2001,0))),""))</f>
        <v/>
      </c>
      <c r="H4378" s="11" t="n"/>
      <c r="R4378" s="7">
        <f>IF($F4378="","",Q4378*Y4378/100)</f>
        <v/>
      </c>
      <c r="X4378" s="7" t="n"/>
      <c r="Y4378" s="7" t="n"/>
      <c r="Z4378" s="7">
        <f>IF($F4378="","",Y4378*AE4378/100)</f>
        <v/>
      </c>
      <c r="AA4378" s="7">
        <f>IF($F4378="","",Y4378-Z4378)</f>
        <v/>
      </c>
      <c r="AB4378" s="7">
        <f>IF($F4378="","",AA4378-R4378)</f>
        <v/>
      </c>
      <c r="AE4378">
        <f>IF($F4378="","",IF($AK4378=1,0,IF($AJ4378=1,Settings!$C$6,Settings!$C$7))*100)</f>
        <v/>
      </c>
      <c r="AG4378">
        <f>IF($F4378="","",$F4378&amp;"|"&amp;$D4378&amp;"")</f>
        <v/>
      </c>
      <c r="AH4378">
        <f>IF($F4378="","",IF(COUNTIF($AG$2:$AG4378,$AG4378)=1,1,0))</f>
        <v/>
      </c>
      <c r="AI4378">
        <f>IF($AH4378=1,SUMPRODUCT(--($AL$2:$AL$8001&lt;$AL4378))+1,"")</f>
        <v/>
      </c>
      <c r="AJ4378">
        <f>IF($F4378="","",IF(OR($U4378=TRUE(),$U4378="TRUE"),1,0))</f>
        <v/>
      </c>
      <c r="AK4378">
        <f>IF($F4378="","",IF($AD4378="Yes",1,0))</f>
        <v/>
      </c>
      <c r="AL4378">
        <f>IF($AH4378=1,IFERROR(IF(VALUE($F4378)&lt;100000000,VALUE($F4378),1000000000),IFERROR(IF(VALUE(MID($F4378,2,20))&lt;100000000,VALUE(MID($F4378,2,20)),1000000000),1000000000))+ROW()/100000,"")</f>
        <v/>
      </c>
    </row>
    <row r="4379">
      <c r="A4379">
        <f>IF($F4379="","",IFERROR(IF(INDEX('Per Invoice'!$A$2:$A$2001,MATCH($F4379,'Per Invoice'!$B$2:$B$2001,0))=0,"",INDEX('Per Invoice'!$A$2:$A$2001,MATCH($F4379,'Per Invoice'!$B$2:$B$2001,0))),""))</f>
        <v/>
      </c>
      <c r="H4379" s="11" t="n"/>
      <c r="R4379" s="7">
        <f>IF($F4379="","",Q4379*Y4379/100)</f>
        <v/>
      </c>
      <c r="X4379" s="7" t="n"/>
      <c r="Y4379" s="7" t="n"/>
      <c r="Z4379" s="7">
        <f>IF($F4379="","",Y4379*AE4379/100)</f>
        <v/>
      </c>
      <c r="AA4379" s="7">
        <f>IF($F4379="","",Y4379-Z4379)</f>
        <v/>
      </c>
      <c r="AB4379" s="7">
        <f>IF($F4379="","",AA4379-R4379)</f>
        <v/>
      </c>
      <c r="AE4379">
        <f>IF($F4379="","",IF($AK4379=1,0,IF($AJ4379=1,Settings!$C$6,Settings!$C$7))*100)</f>
        <v/>
      </c>
      <c r="AG4379">
        <f>IF($F4379="","",$F4379&amp;"|"&amp;$D4379&amp;"")</f>
        <v/>
      </c>
      <c r="AH4379">
        <f>IF($F4379="","",IF(COUNTIF($AG$2:$AG4379,$AG4379)=1,1,0))</f>
        <v/>
      </c>
      <c r="AI4379">
        <f>IF($AH4379=1,SUMPRODUCT(--($AL$2:$AL$8001&lt;$AL4379))+1,"")</f>
        <v/>
      </c>
      <c r="AJ4379">
        <f>IF($F4379="","",IF(OR($U4379=TRUE(),$U4379="TRUE"),1,0))</f>
        <v/>
      </c>
      <c r="AK4379">
        <f>IF($F4379="","",IF($AD4379="Yes",1,0))</f>
        <v/>
      </c>
      <c r="AL4379">
        <f>IF($AH4379=1,IFERROR(IF(VALUE($F4379)&lt;100000000,VALUE($F4379),1000000000),IFERROR(IF(VALUE(MID($F4379,2,20))&lt;100000000,VALUE(MID($F4379,2,20)),1000000000),1000000000))+ROW()/100000,"")</f>
        <v/>
      </c>
    </row>
    <row r="4380">
      <c r="A4380">
        <f>IF($F4380="","",IFERROR(IF(INDEX('Per Invoice'!$A$2:$A$2001,MATCH($F4380,'Per Invoice'!$B$2:$B$2001,0))=0,"",INDEX('Per Invoice'!$A$2:$A$2001,MATCH($F4380,'Per Invoice'!$B$2:$B$2001,0))),""))</f>
        <v/>
      </c>
      <c r="H4380" s="11" t="n"/>
      <c r="R4380" s="7">
        <f>IF($F4380="","",Q4380*Y4380/100)</f>
        <v/>
      </c>
      <c r="X4380" s="7" t="n"/>
      <c r="Y4380" s="7" t="n"/>
      <c r="Z4380" s="7">
        <f>IF($F4380="","",Y4380*AE4380/100)</f>
        <v/>
      </c>
      <c r="AA4380" s="7">
        <f>IF($F4380="","",Y4380-Z4380)</f>
        <v/>
      </c>
      <c r="AB4380" s="7">
        <f>IF($F4380="","",AA4380-R4380)</f>
        <v/>
      </c>
      <c r="AE4380">
        <f>IF($F4380="","",IF($AK4380=1,0,IF($AJ4380=1,Settings!$C$6,Settings!$C$7))*100)</f>
        <v/>
      </c>
      <c r="AG4380">
        <f>IF($F4380="","",$F4380&amp;"|"&amp;$D4380&amp;"")</f>
        <v/>
      </c>
      <c r="AH4380">
        <f>IF($F4380="","",IF(COUNTIF($AG$2:$AG4380,$AG4380)=1,1,0))</f>
        <v/>
      </c>
      <c r="AI4380">
        <f>IF($AH4380=1,SUMPRODUCT(--($AL$2:$AL$8001&lt;$AL4380))+1,"")</f>
        <v/>
      </c>
      <c r="AJ4380">
        <f>IF($F4380="","",IF(OR($U4380=TRUE(),$U4380="TRUE"),1,0))</f>
        <v/>
      </c>
      <c r="AK4380">
        <f>IF($F4380="","",IF($AD4380="Yes",1,0))</f>
        <v/>
      </c>
      <c r="AL4380">
        <f>IF($AH4380=1,IFERROR(IF(VALUE($F4380)&lt;100000000,VALUE($F4380),1000000000),IFERROR(IF(VALUE(MID($F4380,2,20))&lt;100000000,VALUE(MID($F4380,2,20)),1000000000),1000000000))+ROW()/100000,"")</f>
        <v/>
      </c>
    </row>
    <row r="4381">
      <c r="A4381">
        <f>IF($F4381="","",IFERROR(IF(INDEX('Per Invoice'!$A$2:$A$2001,MATCH($F4381,'Per Invoice'!$B$2:$B$2001,0))=0,"",INDEX('Per Invoice'!$A$2:$A$2001,MATCH($F4381,'Per Invoice'!$B$2:$B$2001,0))),""))</f>
        <v/>
      </c>
      <c r="H4381" s="11" t="n"/>
      <c r="R4381" s="7">
        <f>IF($F4381="","",Q4381*Y4381/100)</f>
        <v/>
      </c>
      <c r="X4381" s="7" t="n"/>
      <c r="Y4381" s="7" t="n"/>
      <c r="Z4381" s="7">
        <f>IF($F4381="","",Y4381*AE4381/100)</f>
        <v/>
      </c>
      <c r="AA4381" s="7">
        <f>IF($F4381="","",Y4381-Z4381)</f>
        <v/>
      </c>
      <c r="AB4381" s="7">
        <f>IF($F4381="","",AA4381-R4381)</f>
        <v/>
      </c>
      <c r="AE4381">
        <f>IF($F4381="","",IF($AK4381=1,0,IF($AJ4381=1,Settings!$C$6,Settings!$C$7))*100)</f>
        <v/>
      </c>
      <c r="AG4381">
        <f>IF($F4381="","",$F4381&amp;"|"&amp;$D4381&amp;"")</f>
        <v/>
      </c>
      <c r="AH4381">
        <f>IF($F4381="","",IF(COUNTIF($AG$2:$AG4381,$AG4381)=1,1,0))</f>
        <v/>
      </c>
      <c r="AI4381">
        <f>IF($AH4381=1,SUMPRODUCT(--($AL$2:$AL$8001&lt;$AL4381))+1,"")</f>
        <v/>
      </c>
      <c r="AJ4381">
        <f>IF($F4381="","",IF(OR($U4381=TRUE(),$U4381="TRUE"),1,0))</f>
        <v/>
      </c>
      <c r="AK4381">
        <f>IF($F4381="","",IF($AD4381="Yes",1,0))</f>
        <v/>
      </c>
      <c r="AL4381">
        <f>IF($AH4381=1,IFERROR(IF(VALUE($F4381)&lt;100000000,VALUE($F4381),1000000000),IFERROR(IF(VALUE(MID($F4381,2,20))&lt;100000000,VALUE(MID($F4381,2,20)),1000000000),1000000000))+ROW()/100000,"")</f>
        <v/>
      </c>
    </row>
    <row r="4382">
      <c r="A4382">
        <f>IF($F4382="","",IFERROR(IF(INDEX('Per Invoice'!$A$2:$A$2001,MATCH($F4382,'Per Invoice'!$B$2:$B$2001,0))=0,"",INDEX('Per Invoice'!$A$2:$A$2001,MATCH($F4382,'Per Invoice'!$B$2:$B$2001,0))),""))</f>
        <v/>
      </c>
      <c r="H4382" s="11" t="n"/>
      <c r="R4382" s="7">
        <f>IF($F4382="","",Q4382*Y4382/100)</f>
        <v/>
      </c>
      <c r="X4382" s="7" t="n"/>
      <c r="Y4382" s="7" t="n"/>
      <c r="Z4382" s="7">
        <f>IF($F4382="","",Y4382*AE4382/100)</f>
        <v/>
      </c>
      <c r="AA4382" s="7">
        <f>IF($F4382="","",Y4382-Z4382)</f>
        <v/>
      </c>
      <c r="AB4382" s="7">
        <f>IF($F4382="","",AA4382-R4382)</f>
        <v/>
      </c>
      <c r="AE4382">
        <f>IF($F4382="","",IF($AK4382=1,0,IF($AJ4382=1,Settings!$C$6,Settings!$C$7))*100)</f>
        <v/>
      </c>
      <c r="AG4382">
        <f>IF($F4382="","",$F4382&amp;"|"&amp;$D4382&amp;"")</f>
        <v/>
      </c>
      <c r="AH4382">
        <f>IF($F4382="","",IF(COUNTIF($AG$2:$AG4382,$AG4382)=1,1,0))</f>
        <v/>
      </c>
      <c r="AI4382">
        <f>IF($AH4382=1,SUMPRODUCT(--($AL$2:$AL$8001&lt;$AL4382))+1,"")</f>
        <v/>
      </c>
      <c r="AJ4382">
        <f>IF($F4382="","",IF(OR($U4382=TRUE(),$U4382="TRUE"),1,0))</f>
        <v/>
      </c>
      <c r="AK4382">
        <f>IF($F4382="","",IF($AD4382="Yes",1,0))</f>
        <v/>
      </c>
      <c r="AL4382">
        <f>IF($AH4382=1,IFERROR(IF(VALUE($F4382)&lt;100000000,VALUE($F4382),1000000000),IFERROR(IF(VALUE(MID($F4382,2,20))&lt;100000000,VALUE(MID($F4382,2,20)),1000000000),1000000000))+ROW()/100000,"")</f>
        <v/>
      </c>
    </row>
    <row r="4383">
      <c r="A4383">
        <f>IF($F4383="","",IFERROR(IF(INDEX('Per Invoice'!$A$2:$A$2001,MATCH($F4383,'Per Invoice'!$B$2:$B$2001,0))=0,"",INDEX('Per Invoice'!$A$2:$A$2001,MATCH($F4383,'Per Invoice'!$B$2:$B$2001,0))),""))</f>
        <v/>
      </c>
      <c r="H4383" s="11" t="n"/>
      <c r="R4383" s="7">
        <f>IF($F4383="","",Q4383*Y4383/100)</f>
        <v/>
      </c>
      <c r="X4383" s="7" t="n"/>
      <c r="Y4383" s="7" t="n"/>
      <c r="Z4383" s="7">
        <f>IF($F4383="","",Y4383*AE4383/100)</f>
        <v/>
      </c>
      <c r="AA4383" s="7">
        <f>IF($F4383="","",Y4383-Z4383)</f>
        <v/>
      </c>
      <c r="AB4383" s="7">
        <f>IF($F4383="","",AA4383-R4383)</f>
        <v/>
      </c>
      <c r="AE4383">
        <f>IF($F4383="","",IF($AK4383=1,0,IF($AJ4383=1,Settings!$C$6,Settings!$C$7))*100)</f>
        <v/>
      </c>
      <c r="AG4383">
        <f>IF($F4383="","",$F4383&amp;"|"&amp;$D4383&amp;"")</f>
        <v/>
      </c>
      <c r="AH4383">
        <f>IF($F4383="","",IF(COUNTIF($AG$2:$AG4383,$AG4383)=1,1,0))</f>
        <v/>
      </c>
      <c r="AI4383">
        <f>IF($AH4383=1,SUMPRODUCT(--($AL$2:$AL$8001&lt;$AL4383))+1,"")</f>
        <v/>
      </c>
      <c r="AJ4383">
        <f>IF($F4383="","",IF(OR($U4383=TRUE(),$U4383="TRUE"),1,0))</f>
        <v/>
      </c>
      <c r="AK4383">
        <f>IF($F4383="","",IF($AD4383="Yes",1,0))</f>
        <v/>
      </c>
      <c r="AL4383">
        <f>IF($AH4383=1,IFERROR(IF(VALUE($F4383)&lt;100000000,VALUE($F4383),1000000000),IFERROR(IF(VALUE(MID($F4383,2,20))&lt;100000000,VALUE(MID($F4383,2,20)),1000000000),1000000000))+ROW()/100000,"")</f>
        <v/>
      </c>
    </row>
    <row r="4384">
      <c r="A4384">
        <f>IF($F4384="","",IFERROR(IF(INDEX('Per Invoice'!$A$2:$A$2001,MATCH($F4384,'Per Invoice'!$B$2:$B$2001,0))=0,"",INDEX('Per Invoice'!$A$2:$A$2001,MATCH($F4384,'Per Invoice'!$B$2:$B$2001,0))),""))</f>
        <v/>
      </c>
      <c r="H4384" s="11" t="n"/>
      <c r="R4384" s="7">
        <f>IF($F4384="","",Q4384*Y4384/100)</f>
        <v/>
      </c>
      <c r="X4384" s="7" t="n"/>
      <c r="Y4384" s="7" t="n"/>
      <c r="Z4384" s="7">
        <f>IF($F4384="","",Y4384*AE4384/100)</f>
        <v/>
      </c>
      <c r="AA4384" s="7">
        <f>IF($F4384="","",Y4384-Z4384)</f>
        <v/>
      </c>
      <c r="AB4384" s="7">
        <f>IF($F4384="","",AA4384-R4384)</f>
        <v/>
      </c>
      <c r="AE4384">
        <f>IF($F4384="","",IF($AK4384=1,0,IF($AJ4384=1,Settings!$C$6,Settings!$C$7))*100)</f>
        <v/>
      </c>
      <c r="AG4384">
        <f>IF($F4384="","",$F4384&amp;"|"&amp;$D4384&amp;"")</f>
        <v/>
      </c>
      <c r="AH4384">
        <f>IF($F4384="","",IF(COUNTIF($AG$2:$AG4384,$AG4384)=1,1,0))</f>
        <v/>
      </c>
      <c r="AI4384">
        <f>IF($AH4384=1,SUMPRODUCT(--($AL$2:$AL$8001&lt;$AL4384))+1,"")</f>
        <v/>
      </c>
      <c r="AJ4384">
        <f>IF($F4384="","",IF(OR($U4384=TRUE(),$U4384="TRUE"),1,0))</f>
        <v/>
      </c>
      <c r="AK4384">
        <f>IF($F4384="","",IF($AD4384="Yes",1,0))</f>
        <v/>
      </c>
      <c r="AL4384">
        <f>IF($AH4384=1,IFERROR(IF(VALUE($F4384)&lt;100000000,VALUE($F4384),1000000000),IFERROR(IF(VALUE(MID($F4384,2,20))&lt;100000000,VALUE(MID($F4384,2,20)),1000000000),1000000000))+ROW()/100000,"")</f>
        <v/>
      </c>
    </row>
    <row r="4385">
      <c r="A4385">
        <f>IF($F4385="","",IFERROR(IF(INDEX('Per Invoice'!$A$2:$A$2001,MATCH($F4385,'Per Invoice'!$B$2:$B$2001,0))=0,"",INDEX('Per Invoice'!$A$2:$A$2001,MATCH($F4385,'Per Invoice'!$B$2:$B$2001,0))),""))</f>
        <v/>
      </c>
      <c r="H4385" s="11" t="n"/>
      <c r="R4385" s="7">
        <f>IF($F4385="","",Q4385*Y4385/100)</f>
        <v/>
      </c>
      <c r="X4385" s="7" t="n"/>
      <c r="Y4385" s="7" t="n"/>
      <c r="Z4385" s="7">
        <f>IF($F4385="","",Y4385*AE4385/100)</f>
        <v/>
      </c>
      <c r="AA4385" s="7">
        <f>IF($F4385="","",Y4385-Z4385)</f>
        <v/>
      </c>
      <c r="AB4385" s="7">
        <f>IF($F4385="","",AA4385-R4385)</f>
        <v/>
      </c>
      <c r="AE4385">
        <f>IF($F4385="","",IF($AK4385=1,0,IF($AJ4385=1,Settings!$C$6,Settings!$C$7))*100)</f>
        <v/>
      </c>
      <c r="AG4385">
        <f>IF($F4385="","",$F4385&amp;"|"&amp;$D4385&amp;"")</f>
        <v/>
      </c>
      <c r="AH4385">
        <f>IF($F4385="","",IF(COUNTIF($AG$2:$AG4385,$AG4385)=1,1,0))</f>
        <v/>
      </c>
      <c r="AI4385">
        <f>IF($AH4385=1,SUMPRODUCT(--($AL$2:$AL$8001&lt;$AL4385))+1,"")</f>
        <v/>
      </c>
      <c r="AJ4385">
        <f>IF($F4385="","",IF(OR($U4385=TRUE(),$U4385="TRUE"),1,0))</f>
        <v/>
      </c>
      <c r="AK4385">
        <f>IF($F4385="","",IF($AD4385="Yes",1,0))</f>
        <v/>
      </c>
      <c r="AL4385">
        <f>IF($AH4385=1,IFERROR(IF(VALUE($F4385)&lt;100000000,VALUE($F4385),1000000000),IFERROR(IF(VALUE(MID($F4385,2,20))&lt;100000000,VALUE(MID($F4385,2,20)),1000000000),1000000000))+ROW()/100000,"")</f>
        <v/>
      </c>
    </row>
    <row r="4386">
      <c r="A4386">
        <f>IF($F4386="","",IFERROR(IF(INDEX('Per Invoice'!$A$2:$A$2001,MATCH($F4386,'Per Invoice'!$B$2:$B$2001,0))=0,"",INDEX('Per Invoice'!$A$2:$A$2001,MATCH($F4386,'Per Invoice'!$B$2:$B$2001,0))),""))</f>
        <v/>
      </c>
      <c r="H4386" s="11" t="n"/>
      <c r="R4386" s="7">
        <f>IF($F4386="","",Q4386*Y4386/100)</f>
        <v/>
      </c>
      <c r="X4386" s="7" t="n"/>
      <c r="Y4386" s="7" t="n"/>
      <c r="Z4386" s="7">
        <f>IF($F4386="","",Y4386*AE4386/100)</f>
        <v/>
      </c>
      <c r="AA4386" s="7">
        <f>IF($F4386="","",Y4386-Z4386)</f>
        <v/>
      </c>
      <c r="AB4386" s="7">
        <f>IF($F4386="","",AA4386-R4386)</f>
        <v/>
      </c>
      <c r="AE4386">
        <f>IF($F4386="","",IF($AK4386=1,0,IF($AJ4386=1,Settings!$C$6,Settings!$C$7))*100)</f>
        <v/>
      </c>
      <c r="AG4386">
        <f>IF($F4386="","",$F4386&amp;"|"&amp;$D4386&amp;"")</f>
        <v/>
      </c>
      <c r="AH4386">
        <f>IF($F4386="","",IF(COUNTIF($AG$2:$AG4386,$AG4386)=1,1,0))</f>
        <v/>
      </c>
      <c r="AI4386">
        <f>IF($AH4386=1,SUMPRODUCT(--($AL$2:$AL$8001&lt;$AL4386))+1,"")</f>
        <v/>
      </c>
      <c r="AJ4386">
        <f>IF($F4386="","",IF(OR($U4386=TRUE(),$U4386="TRUE"),1,0))</f>
        <v/>
      </c>
      <c r="AK4386">
        <f>IF($F4386="","",IF($AD4386="Yes",1,0))</f>
        <v/>
      </c>
      <c r="AL4386">
        <f>IF($AH4386=1,IFERROR(IF(VALUE($F4386)&lt;100000000,VALUE($F4386),1000000000),IFERROR(IF(VALUE(MID($F4386,2,20))&lt;100000000,VALUE(MID($F4386,2,20)),1000000000),1000000000))+ROW()/100000,"")</f>
        <v/>
      </c>
    </row>
    <row r="4387">
      <c r="A4387">
        <f>IF($F4387="","",IFERROR(IF(INDEX('Per Invoice'!$A$2:$A$2001,MATCH($F4387,'Per Invoice'!$B$2:$B$2001,0))=0,"",INDEX('Per Invoice'!$A$2:$A$2001,MATCH($F4387,'Per Invoice'!$B$2:$B$2001,0))),""))</f>
        <v/>
      </c>
      <c r="H4387" s="11" t="n"/>
      <c r="R4387" s="7">
        <f>IF($F4387="","",Q4387*Y4387/100)</f>
        <v/>
      </c>
      <c r="X4387" s="7" t="n"/>
      <c r="Y4387" s="7" t="n"/>
      <c r="Z4387" s="7">
        <f>IF($F4387="","",Y4387*AE4387/100)</f>
        <v/>
      </c>
      <c r="AA4387" s="7">
        <f>IF($F4387="","",Y4387-Z4387)</f>
        <v/>
      </c>
      <c r="AB4387" s="7">
        <f>IF($F4387="","",AA4387-R4387)</f>
        <v/>
      </c>
      <c r="AE4387">
        <f>IF($F4387="","",IF($AK4387=1,0,IF($AJ4387=1,Settings!$C$6,Settings!$C$7))*100)</f>
        <v/>
      </c>
      <c r="AG4387">
        <f>IF($F4387="","",$F4387&amp;"|"&amp;$D4387&amp;"")</f>
        <v/>
      </c>
      <c r="AH4387">
        <f>IF($F4387="","",IF(COUNTIF($AG$2:$AG4387,$AG4387)=1,1,0))</f>
        <v/>
      </c>
      <c r="AI4387">
        <f>IF($AH4387=1,SUMPRODUCT(--($AL$2:$AL$8001&lt;$AL4387))+1,"")</f>
        <v/>
      </c>
      <c r="AJ4387">
        <f>IF($F4387="","",IF(OR($U4387=TRUE(),$U4387="TRUE"),1,0))</f>
        <v/>
      </c>
      <c r="AK4387">
        <f>IF($F4387="","",IF($AD4387="Yes",1,0))</f>
        <v/>
      </c>
      <c r="AL4387">
        <f>IF($AH4387=1,IFERROR(IF(VALUE($F4387)&lt;100000000,VALUE($F4387),1000000000),IFERROR(IF(VALUE(MID($F4387,2,20))&lt;100000000,VALUE(MID($F4387,2,20)),1000000000),1000000000))+ROW()/100000,"")</f>
        <v/>
      </c>
    </row>
    <row r="4388">
      <c r="A4388">
        <f>IF($F4388="","",IFERROR(IF(INDEX('Per Invoice'!$A$2:$A$2001,MATCH($F4388,'Per Invoice'!$B$2:$B$2001,0))=0,"",INDEX('Per Invoice'!$A$2:$A$2001,MATCH($F4388,'Per Invoice'!$B$2:$B$2001,0))),""))</f>
        <v/>
      </c>
      <c r="H4388" s="11" t="n"/>
      <c r="R4388" s="7">
        <f>IF($F4388="","",Q4388*Y4388/100)</f>
        <v/>
      </c>
      <c r="X4388" s="7" t="n"/>
      <c r="Y4388" s="7" t="n"/>
      <c r="Z4388" s="7">
        <f>IF($F4388="","",Y4388*AE4388/100)</f>
        <v/>
      </c>
      <c r="AA4388" s="7">
        <f>IF($F4388="","",Y4388-Z4388)</f>
        <v/>
      </c>
      <c r="AB4388" s="7">
        <f>IF($F4388="","",AA4388-R4388)</f>
        <v/>
      </c>
      <c r="AE4388">
        <f>IF($F4388="","",IF($AK4388=1,0,IF($AJ4388=1,Settings!$C$6,Settings!$C$7))*100)</f>
        <v/>
      </c>
      <c r="AG4388">
        <f>IF($F4388="","",$F4388&amp;"|"&amp;$D4388&amp;"")</f>
        <v/>
      </c>
      <c r="AH4388">
        <f>IF($F4388="","",IF(COUNTIF($AG$2:$AG4388,$AG4388)=1,1,0))</f>
        <v/>
      </c>
      <c r="AI4388">
        <f>IF($AH4388=1,SUMPRODUCT(--($AL$2:$AL$8001&lt;$AL4388))+1,"")</f>
        <v/>
      </c>
      <c r="AJ4388">
        <f>IF($F4388="","",IF(OR($U4388=TRUE(),$U4388="TRUE"),1,0))</f>
        <v/>
      </c>
      <c r="AK4388">
        <f>IF($F4388="","",IF($AD4388="Yes",1,0))</f>
        <v/>
      </c>
      <c r="AL4388">
        <f>IF($AH4388=1,IFERROR(IF(VALUE($F4388)&lt;100000000,VALUE($F4388),1000000000),IFERROR(IF(VALUE(MID($F4388,2,20))&lt;100000000,VALUE(MID($F4388,2,20)),1000000000),1000000000))+ROW()/100000,"")</f>
        <v/>
      </c>
    </row>
    <row r="4389">
      <c r="A4389">
        <f>IF($F4389="","",IFERROR(IF(INDEX('Per Invoice'!$A$2:$A$2001,MATCH($F4389,'Per Invoice'!$B$2:$B$2001,0))=0,"",INDEX('Per Invoice'!$A$2:$A$2001,MATCH($F4389,'Per Invoice'!$B$2:$B$2001,0))),""))</f>
        <v/>
      </c>
      <c r="H4389" s="11" t="n"/>
      <c r="R4389" s="7">
        <f>IF($F4389="","",Q4389*Y4389/100)</f>
        <v/>
      </c>
      <c r="X4389" s="7" t="n"/>
      <c r="Y4389" s="7" t="n"/>
      <c r="Z4389" s="7">
        <f>IF($F4389="","",Y4389*AE4389/100)</f>
        <v/>
      </c>
      <c r="AA4389" s="7">
        <f>IF($F4389="","",Y4389-Z4389)</f>
        <v/>
      </c>
      <c r="AB4389" s="7">
        <f>IF($F4389="","",AA4389-R4389)</f>
        <v/>
      </c>
      <c r="AE4389">
        <f>IF($F4389="","",IF($AK4389=1,0,IF($AJ4389=1,Settings!$C$6,Settings!$C$7))*100)</f>
        <v/>
      </c>
      <c r="AG4389">
        <f>IF($F4389="","",$F4389&amp;"|"&amp;$D4389&amp;"")</f>
        <v/>
      </c>
      <c r="AH4389">
        <f>IF($F4389="","",IF(COUNTIF($AG$2:$AG4389,$AG4389)=1,1,0))</f>
        <v/>
      </c>
      <c r="AI4389">
        <f>IF($AH4389=1,SUMPRODUCT(--($AL$2:$AL$8001&lt;$AL4389))+1,"")</f>
        <v/>
      </c>
      <c r="AJ4389">
        <f>IF($F4389="","",IF(OR($U4389=TRUE(),$U4389="TRUE"),1,0))</f>
        <v/>
      </c>
      <c r="AK4389">
        <f>IF($F4389="","",IF($AD4389="Yes",1,0))</f>
        <v/>
      </c>
      <c r="AL4389">
        <f>IF($AH4389=1,IFERROR(IF(VALUE($F4389)&lt;100000000,VALUE($F4389),1000000000),IFERROR(IF(VALUE(MID($F4389,2,20))&lt;100000000,VALUE(MID($F4389,2,20)),1000000000),1000000000))+ROW()/100000,"")</f>
        <v/>
      </c>
    </row>
    <row r="4390">
      <c r="A4390">
        <f>IF($F4390="","",IFERROR(IF(INDEX('Per Invoice'!$A$2:$A$2001,MATCH($F4390,'Per Invoice'!$B$2:$B$2001,0))=0,"",INDEX('Per Invoice'!$A$2:$A$2001,MATCH($F4390,'Per Invoice'!$B$2:$B$2001,0))),""))</f>
        <v/>
      </c>
      <c r="H4390" s="11" t="n"/>
      <c r="R4390" s="7">
        <f>IF($F4390="","",Q4390*Y4390/100)</f>
        <v/>
      </c>
      <c r="X4390" s="7" t="n"/>
      <c r="Y4390" s="7" t="n"/>
      <c r="Z4390" s="7">
        <f>IF($F4390="","",Y4390*AE4390/100)</f>
        <v/>
      </c>
      <c r="AA4390" s="7">
        <f>IF($F4390="","",Y4390-Z4390)</f>
        <v/>
      </c>
      <c r="AB4390" s="7">
        <f>IF($F4390="","",AA4390-R4390)</f>
        <v/>
      </c>
      <c r="AE4390">
        <f>IF($F4390="","",IF($AK4390=1,0,IF($AJ4390=1,Settings!$C$6,Settings!$C$7))*100)</f>
        <v/>
      </c>
      <c r="AG4390">
        <f>IF($F4390="","",$F4390&amp;"|"&amp;$D4390&amp;"")</f>
        <v/>
      </c>
      <c r="AH4390">
        <f>IF($F4390="","",IF(COUNTIF($AG$2:$AG4390,$AG4390)=1,1,0))</f>
        <v/>
      </c>
      <c r="AI4390">
        <f>IF($AH4390=1,SUMPRODUCT(--($AL$2:$AL$8001&lt;$AL4390))+1,"")</f>
        <v/>
      </c>
      <c r="AJ4390">
        <f>IF($F4390="","",IF(OR($U4390=TRUE(),$U4390="TRUE"),1,0))</f>
        <v/>
      </c>
      <c r="AK4390">
        <f>IF($F4390="","",IF($AD4390="Yes",1,0))</f>
        <v/>
      </c>
      <c r="AL4390">
        <f>IF($AH4390=1,IFERROR(IF(VALUE($F4390)&lt;100000000,VALUE($F4390),1000000000),IFERROR(IF(VALUE(MID($F4390,2,20))&lt;100000000,VALUE(MID($F4390,2,20)),1000000000),1000000000))+ROW()/100000,"")</f>
        <v/>
      </c>
    </row>
    <row r="4391">
      <c r="A4391">
        <f>IF($F4391="","",IFERROR(IF(INDEX('Per Invoice'!$A$2:$A$2001,MATCH($F4391,'Per Invoice'!$B$2:$B$2001,0))=0,"",INDEX('Per Invoice'!$A$2:$A$2001,MATCH($F4391,'Per Invoice'!$B$2:$B$2001,0))),""))</f>
        <v/>
      </c>
      <c r="H4391" s="11" t="n"/>
      <c r="R4391" s="7">
        <f>IF($F4391="","",Q4391*Y4391/100)</f>
        <v/>
      </c>
      <c r="X4391" s="7" t="n"/>
      <c r="Y4391" s="7" t="n"/>
      <c r="Z4391" s="7">
        <f>IF($F4391="","",Y4391*AE4391/100)</f>
        <v/>
      </c>
      <c r="AA4391" s="7">
        <f>IF($F4391="","",Y4391-Z4391)</f>
        <v/>
      </c>
      <c r="AB4391" s="7">
        <f>IF($F4391="","",AA4391-R4391)</f>
        <v/>
      </c>
      <c r="AE4391">
        <f>IF($F4391="","",IF($AK4391=1,0,IF($AJ4391=1,Settings!$C$6,Settings!$C$7))*100)</f>
        <v/>
      </c>
      <c r="AG4391">
        <f>IF($F4391="","",$F4391&amp;"|"&amp;$D4391&amp;"")</f>
        <v/>
      </c>
      <c r="AH4391">
        <f>IF($F4391="","",IF(COUNTIF($AG$2:$AG4391,$AG4391)=1,1,0))</f>
        <v/>
      </c>
      <c r="AI4391">
        <f>IF($AH4391=1,SUMPRODUCT(--($AL$2:$AL$8001&lt;$AL4391))+1,"")</f>
        <v/>
      </c>
      <c r="AJ4391">
        <f>IF($F4391="","",IF(OR($U4391=TRUE(),$U4391="TRUE"),1,0))</f>
        <v/>
      </c>
      <c r="AK4391">
        <f>IF($F4391="","",IF($AD4391="Yes",1,0))</f>
        <v/>
      </c>
      <c r="AL4391">
        <f>IF($AH4391=1,IFERROR(IF(VALUE($F4391)&lt;100000000,VALUE($F4391),1000000000),IFERROR(IF(VALUE(MID($F4391,2,20))&lt;100000000,VALUE(MID($F4391,2,20)),1000000000),1000000000))+ROW()/100000,"")</f>
        <v/>
      </c>
    </row>
    <row r="4392">
      <c r="A4392">
        <f>IF($F4392="","",IFERROR(IF(INDEX('Per Invoice'!$A$2:$A$2001,MATCH($F4392,'Per Invoice'!$B$2:$B$2001,0))=0,"",INDEX('Per Invoice'!$A$2:$A$2001,MATCH($F4392,'Per Invoice'!$B$2:$B$2001,0))),""))</f>
        <v/>
      </c>
      <c r="H4392" s="11" t="n"/>
      <c r="R4392" s="7">
        <f>IF($F4392="","",Q4392*Y4392/100)</f>
        <v/>
      </c>
      <c r="X4392" s="7" t="n"/>
      <c r="Y4392" s="7" t="n"/>
      <c r="Z4392" s="7">
        <f>IF($F4392="","",Y4392*AE4392/100)</f>
        <v/>
      </c>
      <c r="AA4392" s="7">
        <f>IF($F4392="","",Y4392-Z4392)</f>
        <v/>
      </c>
      <c r="AB4392" s="7">
        <f>IF($F4392="","",AA4392-R4392)</f>
        <v/>
      </c>
      <c r="AE4392">
        <f>IF($F4392="","",IF($AK4392=1,0,IF($AJ4392=1,Settings!$C$6,Settings!$C$7))*100)</f>
        <v/>
      </c>
      <c r="AG4392">
        <f>IF($F4392="","",$F4392&amp;"|"&amp;$D4392&amp;"")</f>
        <v/>
      </c>
      <c r="AH4392">
        <f>IF($F4392="","",IF(COUNTIF($AG$2:$AG4392,$AG4392)=1,1,0))</f>
        <v/>
      </c>
      <c r="AI4392">
        <f>IF($AH4392=1,SUMPRODUCT(--($AL$2:$AL$8001&lt;$AL4392))+1,"")</f>
        <v/>
      </c>
      <c r="AJ4392">
        <f>IF($F4392="","",IF(OR($U4392=TRUE(),$U4392="TRUE"),1,0))</f>
        <v/>
      </c>
      <c r="AK4392">
        <f>IF($F4392="","",IF($AD4392="Yes",1,0))</f>
        <v/>
      </c>
      <c r="AL4392">
        <f>IF($AH4392=1,IFERROR(IF(VALUE($F4392)&lt;100000000,VALUE($F4392),1000000000),IFERROR(IF(VALUE(MID($F4392,2,20))&lt;100000000,VALUE(MID($F4392,2,20)),1000000000),1000000000))+ROW()/100000,"")</f>
        <v/>
      </c>
    </row>
    <row r="4393">
      <c r="A4393">
        <f>IF($F4393="","",IFERROR(IF(INDEX('Per Invoice'!$A$2:$A$2001,MATCH($F4393,'Per Invoice'!$B$2:$B$2001,0))=0,"",INDEX('Per Invoice'!$A$2:$A$2001,MATCH($F4393,'Per Invoice'!$B$2:$B$2001,0))),""))</f>
        <v/>
      </c>
      <c r="H4393" s="11" t="n"/>
      <c r="R4393" s="7">
        <f>IF($F4393="","",Q4393*Y4393/100)</f>
        <v/>
      </c>
      <c r="X4393" s="7" t="n"/>
      <c r="Y4393" s="7" t="n"/>
      <c r="Z4393" s="7">
        <f>IF($F4393="","",Y4393*AE4393/100)</f>
        <v/>
      </c>
      <c r="AA4393" s="7">
        <f>IF($F4393="","",Y4393-Z4393)</f>
        <v/>
      </c>
      <c r="AB4393" s="7">
        <f>IF($F4393="","",AA4393-R4393)</f>
        <v/>
      </c>
      <c r="AE4393">
        <f>IF($F4393="","",IF($AK4393=1,0,IF($AJ4393=1,Settings!$C$6,Settings!$C$7))*100)</f>
        <v/>
      </c>
      <c r="AG4393">
        <f>IF($F4393="","",$F4393&amp;"|"&amp;$D4393&amp;"")</f>
        <v/>
      </c>
      <c r="AH4393">
        <f>IF($F4393="","",IF(COUNTIF($AG$2:$AG4393,$AG4393)=1,1,0))</f>
        <v/>
      </c>
      <c r="AI4393">
        <f>IF($AH4393=1,SUMPRODUCT(--($AL$2:$AL$8001&lt;$AL4393))+1,"")</f>
        <v/>
      </c>
      <c r="AJ4393">
        <f>IF($F4393="","",IF(OR($U4393=TRUE(),$U4393="TRUE"),1,0))</f>
        <v/>
      </c>
      <c r="AK4393">
        <f>IF($F4393="","",IF($AD4393="Yes",1,0))</f>
        <v/>
      </c>
      <c r="AL4393">
        <f>IF($AH4393=1,IFERROR(IF(VALUE($F4393)&lt;100000000,VALUE($F4393),1000000000),IFERROR(IF(VALUE(MID($F4393,2,20))&lt;100000000,VALUE(MID($F4393,2,20)),1000000000),1000000000))+ROW()/100000,"")</f>
        <v/>
      </c>
    </row>
    <row r="4394">
      <c r="A4394">
        <f>IF($F4394="","",IFERROR(IF(INDEX('Per Invoice'!$A$2:$A$2001,MATCH($F4394,'Per Invoice'!$B$2:$B$2001,0))=0,"",INDEX('Per Invoice'!$A$2:$A$2001,MATCH($F4394,'Per Invoice'!$B$2:$B$2001,0))),""))</f>
        <v/>
      </c>
      <c r="H4394" s="11" t="n"/>
      <c r="R4394" s="7">
        <f>IF($F4394="","",Q4394*Y4394/100)</f>
        <v/>
      </c>
      <c r="X4394" s="7" t="n"/>
      <c r="Y4394" s="7" t="n"/>
      <c r="Z4394" s="7">
        <f>IF($F4394="","",Y4394*AE4394/100)</f>
        <v/>
      </c>
      <c r="AA4394" s="7">
        <f>IF($F4394="","",Y4394-Z4394)</f>
        <v/>
      </c>
      <c r="AB4394" s="7">
        <f>IF($F4394="","",AA4394-R4394)</f>
        <v/>
      </c>
      <c r="AE4394">
        <f>IF($F4394="","",IF($AK4394=1,0,IF($AJ4394=1,Settings!$C$6,Settings!$C$7))*100)</f>
        <v/>
      </c>
      <c r="AG4394">
        <f>IF($F4394="","",$F4394&amp;"|"&amp;$D4394&amp;"")</f>
        <v/>
      </c>
      <c r="AH4394">
        <f>IF($F4394="","",IF(COUNTIF($AG$2:$AG4394,$AG4394)=1,1,0))</f>
        <v/>
      </c>
      <c r="AI4394">
        <f>IF($AH4394=1,SUMPRODUCT(--($AL$2:$AL$8001&lt;$AL4394))+1,"")</f>
        <v/>
      </c>
      <c r="AJ4394">
        <f>IF($F4394="","",IF(OR($U4394=TRUE(),$U4394="TRUE"),1,0))</f>
        <v/>
      </c>
      <c r="AK4394">
        <f>IF($F4394="","",IF($AD4394="Yes",1,0))</f>
        <v/>
      </c>
      <c r="AL4394">
        <f>IF($AH4394=1,IFERROR(IF(VALUE($F4394)&lt;100000000,VALUE($F4394),1000000000),IFERROR(IF(VALUE(MID($F4394,2,20))&lt;100000000,VALUE(MID($F4394,2,20)),1000000000),1000000000))+ROW()/100000,"")</f>
        <v/>
      </c>
    </row>
    <row r="4395">
      <c r="A4395">
        <f>IF($F4395="","",IFERROR(IF(INDEX('Per Invoice'!$A$2:$A$2001,MATCH($F4395,'Per Invoice'!$B$2:$B$2001,0))=0,"",INDEX('Per Invoice'!$A$2:$A$2001,MATCH($F4395,'Per Invoice'!$B$2:$B$2001,0))),""))</f>
        <v/>
      </c>
      <c r="H4395" s="11" t="n"/>
      <c r="R4395" s="7">
        <f>IF($F4395="","",Q4395*Y4395/100)</f>
        <v/>
      </c>
      <c r="X4395" s="7" t="n"/>
      <c r="Y4395" s="7" t="n"/>
      <c r="Z4395" s="7">
        <f>IF($F4395="","",Y4395*AE4395/100)</f>
        <v/>
      </c>
      <c r="AA4395" s="7">
        <f>IF($F4395="","",Y4395-Z4395)</f>
        <v/>
      </c>
      <c r="AB4395" s="7">
        <f>IF($F4395="","",AA4395-R4395)</f>
        <v/>
      </c>
      <c r="AE4395">
        <f>IF($F4395="","",IF($AK4395=1,0,IF($AJ4395=1,Settings!$C$6,Settings!$C$7))*100)</f>
        <v/>
      </c>
      <c r="AG4395">
        <f>IF($F4395="","",$F4395&amp;"|"&amp;$D4395&amp;"")</f>
        <v/>
      </c>
      <c r="AH4395">
        <f>IF($F4395="","",IF(COUNTIF($AG$2:$AG4395,$AG4395)=1,1,0))</f>
        <v/>
      </c>
      <c r="AI4395">
        <f>IF($AH4395=1,SUMPRODUCT(--($AL$2:$AL$8001&lt;$AL4395))+1,"")</f>
        <v/>
      </c>
      <c r="AJ4395">
        <f>IF($F4395="","",IF(OR($U4395=TRUE(),$U4395="TRUE"),1,0))</f>
        <v/>
      </c>
      <c r="AK4395">
        <f>IF($F4395="","",IF($AD4395="Yes",1,0))</f>
        <v/>
      </c>
      <c r="AL4395">
        <f>IF($AH4395=1,IFERROR(IF(VALUE($F4395)&lt;100000000,VALUE($F4395),1000000000),IFERROR(IF(VALUE(MID($F4395,2,20))&lt;100000000,VALUE(MID($F4395,2,20)),1000000000),1000000000))+ROW()/100000,"")</f>
        <v/>
      </c>
    </row>
    <row r="4396">
      <c r="A4396">
        <f>IF($F4396="","",IFERROR(IF(INDEX('Per Invoice'!$A$2:$A$2001,MATCH($F4396,'Per Invoice'!$B$2:$B$2001,0))=0,"",INDEX('Per Invoice'!$A$2:$A$2001,MATCH($F4396,'Per Invoice'!$B$2:$B$2001,0))),""))</f>
        <v/>
      </c>
      <c r="H4396" s="11" t="n"/>
      <c r="R4396" s="7">
        <f>IF($F4396="","",Q4396*Y4396/100)</f>
        <v/>
      </c>
      <c r="X4396" s="7" t="n"/>
      <c r="Y4396" s="7" t="n"/>
      <c r="Z4396" s="7">
        <f>IF($F4396="","",Y4396*AE4396/100)</f>
        <v/>
      </c>
      <c r="AA4396" s="7">
        <f>IF($F4396="","",Y4396-Z4396)</f>
        <v/>
      </c>
      <c r="AB4396" s="7">
        <f>IF($F4396="","",AA4396-R4396)</f>
        <v/>
      </c>
      <c r="AE4396">
        <f>IF($F4396="","",IF($AK4396=1,0,IF($AJ4396=1,Settings!$C$6,Settings!$C$7))*100)</f>
        <v/>
      </c>
      <c r="AG4396">
        <f>IF($F4396="","",$F4396&amp;"|"&amp;$D4396&amp;"")</f>
        <v/>
      </c>
      <c r="AH4396">
        <f>IF($F4396="","",IF(COUNTIF($AG$2:$AG4396,$AG4396)=1,1,0))</f>
        <v/>
      </c>
      <c r="AI4396">
        <f>IF($AH4396=1,SUMPRODUCT(--($AL$2:$AL$8001&lt;$AL4396))+1,"")</f>
        <v/>
      </c>
      <c r="AJ4396">
        <f>IF($F4396="","",IF(OR($U4396=TRUE(),$U4396="TRUE"),1,0))</f>
        <v/>
      </c>
      <c r="AK4396">
        <f>IF($F4396="","",IF($AD4396="Yes",1,0))</f>
        <v/>
      </c>
      <c r="AL4396">
        <f>IF($AH4396=1,IFERROR(IF(VALUE($F4396)&lt;100000000,VALUE($F4396),1000000000),IFERROR(IF(VALUE(MID($F4396,2,20))&lt;100000000,VALUE(MID($F4396,2,20)),1000000000),1000000000))+ROW()/100000,"")</f>
        <v/>
      </c>
    </row>
    <row r="4397">
      <c r="A4397">
        <f>IF($F4397="","",IFERROR(IF(INDEX('Per Invoice'!$A$2:$A$2001,MATCH($F4397,'Per Invoice'!$B$2:$B$2001,0))=0,"",INDEX('Per Invoice'!$A$2:$A$2001,MATCH($F4397,'Per Invoice'!$B$2:$B$2001,0))),""))</f>
        <v/>
      </c>
      <c r="H4397" s="11" t="n"/>
      <c r="R4397" s="7">
        <f>IF($F4397="","",Q4397*Y4397/100)</f>
        <v/>
      </c>
      <c r="X4397" s="7" t="n"/>
      <c r="Y4397" s="7" t="n"/>
      <c r="Z4397" s="7">
        <f>IF($F4397="","",Y4397*AE4397/100)</f>
        <v/>
      </c>
      <c r="AA4397" s="7">
        <f>IF($F4397="","",Y4397-Z4397)</f>
        <v/>
      </c>
      <c r="AB4397" s="7">
        <f>IF($F4397="","",AA4397-R4397)</f>
        <v/>
      </c>
      <c r="AE4397">
        <f>IF($F4397="","",IF($AK4397=1,0,IF($AJ4397=1,Settings!$C$6,Settings!$C$7))*100)</f>
        <v/>
      </c>
      <c r="AG4397">
        <f>IF($F4397="","",$F4397&amp;"|"&amp;$D4397&amp;"")</f>
        <v/>
      </c>
      <c r="AH4397">
        <f>IF($F4397="","",IF(COUNTIF($AG$2:$AG4397,$AG4397)=1,1,0))</f>
        <v/>
      </c>
      <c r="AI4397">
        <f>IF($AH4397=1,SUMPRODUCT(--($AL$2:$AL$8001&lt;$AL4397))+1,"")</f>
        <v/>
      </c>
      <c r="AJ4397">
        <f>IF($F4397="","",IF(OR($U4397=TRUE(),$U4397="TRUE"),1,0))</f>
        <v/>
      </c>
      <c r="AK4397">
        <f>IF($F4397="","",IF($AD4397="Yes",1,0))</f>
        <v/>
      </c>
      <c r="AL4397">
        <f>IF($AH4397=1,IFERROR(IF(VALUE($F4397)&lt;100000000,VALUE($F4397),1000000000),IFERROR(IF(VALUE(MID($F4397,2,20))&lt;100000000,VALUE(MID($F4397,2,20)),1000000000),1000000000))+ROW()/100000,"")</f>
        <v/>
      </c>
    </row>
    <row r="4398">
      <c r="A4398">
        <f>IF($F4398="","",IFERROR(IF(INDEX('Per Invoice'!$A$2:$A$2001,MATCH($F4398,'Per Invoice'!$B$2:$B$2001,0))=0,"",INDEX('Per Invoice'!$A$2:$A$2001,MATCH($F4398,'Per Invoice'!$B$2:$B$2001,0))),""))</f>
        <v/>
      </c>
      <c r="H4398" s="11" t="n"/>
      <c r="R4398" s="7">
        <f>IF($F4398="","",Q4398*Y4398/100)</f>
        <v/>
      </c>
      <c r="X4398" s="7" t="n"/>
      <c r="Y4398" s="7" t="n"/>
      <c r="Z4398" s="7">
        <f>IF($F4398="","",Y4398*AE4398/100)</f>
        <v/>
      </c>
      <c r="AA4398" s="7">
        <f>IF($F4398="","",Y4398-Z4398)</f>
        <v/>
      </c>
      <c r="AB4398" s="7">
        <f>IF($F4398="","",AA4398-R4398)</f>
        <v/>
      </c>
      <c r="AE4398">
        <f>IF($F4398="","",IF($AK4398=1,0,IF($AJ4398=1,Settings!$C$6,Settings!$C$7))*100)</f>
        <v/>
      </c>
      <c r="AG4398">
        <f>IF($F4398="","",$F4398&amp;"|"&amp;$D4398&amp;"")</f>
        <v/>
      </c>
      <c r="AH4398">
        <f>IF($F4398="","",IF(COUNTIF($AG$2:$AG4398,$AG4398)=1,1,0))</f>
        <v/>
      </c>
      <c r="AI4398">
        <f>IF($AH4398=1,SUMPRODUCT(--($AL$2:$AL$8001&lt;$AL4398))+1,"")</f>
        <v/>
      </c>
      <c r="AJ4398">
        <f>IF($F4398="","",IF(OR($U4398=TRUE(),$U4398="TRUE"),1,0))</f>
        <v/>
      </c>
      <c r="AK4398">
        <f>IF($F4398="","",IF($AD4398="Yes",1,0))</f>
        <v/>
      </c>
      <c r="AL4398">
        <f>IF($AH4398=1,IFERROR(IF(VALUE($F4398)&lt;100000000,VALUE($F4398),1000000000),IFERROR(IF(VALUE(MID($F4398,2,20))&lt;100000000,VALUE(MID($F4398,2,20)),1000000000),1000000000))+ROW()/100000,"")</f>
        <v/>
      </c>
    </row>
    <row r="4399">
      <c r="A4399">
        <f>IF($F4399="","",IFERROR(IF(INDEX('Per Invoice'!$A$2:$A$2001,MATCH($F4399,'Per Invoice'!$B$2:$B$2001,0))=0,"",INDEX('Per Invoice'!$A$2:$A$2001,MATCH($F4399,'Per Invoice'!$B$2:$B$2001,0))),""))</f>
        <v/>
      </c>
      <c r="H4399" s="11" t="n"/>
      <c r="R4399" s="7">
        <f>IF($F4399="","",Q4399*Y4399/100)</f>
        <v/>
      </c>
      <c r="X4399" s="7" t="n"/>
      <c r="Y4399" s="7" t="n"/>
      <c r="Z4399" s="7">
        <f>IF($F4399="","",Y4399*AE4399/100)</f>
        <v/>
      </c>
      <c r="AA4399" s="7">
        <f>IF($F4399="","",Y4399-Z4399)</f>
        <v/>
      </c>
      <c r="AB4399" s="7">
        <f>IF($F4399="","",AA4399-R4399)</f>
        <v/>
      </c>
      <c r="AE4399">
        <f>IF($F4399="","",IF($AK4399=1,0,IF($AJ4399=1,Settings!$C$6,Settings!$C$7))*100)</f>
        <v/>
      </c>
      <c r="AG4399">
        <f>IF($F4399="","",$F4399&amp;"|"&amp;$D4399&amp;"")</f>
        <v/>
      </c>
      <c r="AH4399">
        <f>IF($F4399="","",IF(COUNTIF($AG$2:$AG4399,$AG4399)=1,1,0))</f>
        <v/>
      </c>
      <c r="AI4399">
        <f>IF($AH4399=1,SUMPRODUCT(--($AL$2:$AL$8001&lt;$AL4399))+1,"")</f>
        <v/>
      </c>
      <c r="AJ4399">
        <f>IF($F4399="","",IF(OR($U4399=TRUE(),$U4399="TRUE"),1,0))</f>
        <v/>
      </c>
      <c r="AK4399">
        <f>IF($F4399="","",IF($AD4399="Yes",1,0))</f>
        <v/>
      </c>
      <c r="AL4399">
        <f>IF($AH4399=1,IFERROR(IF(VALUE($F4399)&lt;100000000,VALUE($F4399),1000000000),IFERROR(IF(VALUE(MID($F4399,2,20))&lt;100000000,VALUE(MID($F4399,2,20)),1000000000),1000000000))+ROW()/100000,"")</f>
        <v/>
      </c>
    </row>
    <row r="4400">
      <c r="A4400">
        <f>IF($F4400="","",IFERROR(IF(INDEX('Per Invoice'!$A$2:$A$2001,MATCH($F4400,'Per Invoice'!$B$2:$B$2001,0))=0,"",INDEX('Per Invoice'!$A$2:$A$2001,MATCH($F4400,'Per Invoice'!$B$2:$B$2001,0))),""))</f>
        <v/>
      </c>
      <c r="H4400" s="11" t="n"/>
      <c r="R4400" s="7">
        <f>IF($F4400="","",Q4400*Y4400/100)</f>
        <v/>
      </c>
      <c r="X4400" s="7" t="n"/>
      <c r="Y4400" s="7" t="n"/>
      <c r="Z4400" s="7">
        <f>IF($F4400="","",Y4400*AE4400/100)</f>
        <v/>
      </c>
      <c r="AA4400" s="7">
        <f>IF($F4400="","",Y4400-Z4400)</f>
        <v/>
      </c>
      <c r="AB4400" s="7">
        <f>IF($F4400="","",AA4400-R4400)</f>
        <v/>
      </c>
      <c r="AE4400">
        <f>IF($F4400="","",IF($AK4400=1,0,IF($AJ4400=1,Settings!$C$6,Settings!$C$7))*100)</f>
        <v/>
      </c>
      <c r="AG4400">
        <f>IF($F4400="","",$F4400&amp;"|"&amp;$D4400&amp;"")</f>
        <v/>
      </c>
      <c r="AH4400">
        <f>IF($F4400="","",IF(COUNTIF($AG$2:$AG4400,$AG4400)=1,1,0))</f>
        <v/>
      </c>
      <c r="AI4400">
        <f>IF($AH4400=1,SUMPRODUCT(--($AL$2:$AL$8001&lt;$AL4400))+1,"")</f>
        <v/>
      </c>
      <c r="AJ4400">
        <f>IF($F4400="","",IF(OR($U4400=TRUE(),$U4400="TRUE"),1,0))</f>
        <v/>
      </c>
      <c r="AK4400">
        <f>IF($F4400="","",IF($AD4400="Yes",1,0))</f>
        <v/>
      </c>
      <c r="AL4400">
        <f>IF($AH4400=1,IFERROR(IF(VALUE($F4400)&lt;100000000,VALUE($F4400),1000000000),IFERROR(IF(VALUE(MID($F4400,2,20))&lt;100000000,VALUE(MID($F4400,2,20)),1000000000),1000000000))+ROW()/100000,"")</f>
        <v/>
      </c>
    </row>
    <row r="4401">
      <c r="A4401">
        <f>IF($F4401="","",IFERROR(IF(INDEX('Per Invoice'!$A$2:$A$2001,MATCH($F4401,'Per Invoice'!$B$2:$B$2001,0))=0,"",INDEX('Per Invoice'!$A$2:$A$2001,MATCH($F4401,'Per Invoice'!$B$2:$B$2001,0))),""))</f>
        <v/>
      </c>
      <c r="H4401" s="11" t="n"/>
      <c r="R4401" s="7">
        <f>IF($F4401="","",Q4401*Y4401/100)</f>
        <v/>
      </c>
      <c r="X4401" s="7" t="n"/>
      <c r="Y4401" s="7" t="n"/>
      <c r="Z4401" s="7">
        <f>IF($F4401="","",Y4401*AE4401/100)</f>
        <v/>
      </c>
      <c r="AA4401" s="7">
        <f>IF($F4401="","",Y4401-Z4401)</f>
        <v/>
      </c>
      <c r="AB4401" s="7">
        <f>IF($F4401="","",AA4401-R4401)</f>
        <v/>
      </c>
      <c r="AE4401">
        <f>IF($F4401="","",IF($AK4401=1,0,IF($AJ4401=1,Settings!$C$6,Settings!$C$7))*100)</f>
        <v/>
      </c>
      <c r="AG4401">
        <f>IF($F4401="","",$F4401&amp;"|"&amp;$D4401&amp;"")</f>
        <v/>
      </c>
      <c r="AH4401">
        <f>IF($F4401="","",IF(COUNTIF($AG$2:$AG4401,$AG4401)=1,1,0))</f>
        <v/>
      </c>
      <c r="AI4401">
        <f>IF($AH4401=1,SUMPRODUCT(--($AL$2:$AL$8001&lt;$AL4401))+1,"")</f>
        <v/>
      </c>
      <c r="AJ4401">
        <f>IF($F4401="","",IF(OR($U4401=TRUE(),$U4401="TRUE"),1,0))</f>
        <v/>
      </c>
      <c r="AK4401">
        <f>IF($F4401="","",IF($AD4401="Yes",1,0))</f>
        <v/>
      </c>
      <c r="AL4401">
        <f>IF($AH4401=1,IFERROR(IF(VALUE($F4401)&lt;100000000,VALUE($F4401),1000000000),IFERROR(IF(VALUE(MID($F4401,2,20))&lt;100000000,VALUE(MID($F4401,2,20)),1000000000),1000000000))+ROW()/100000,"")</f>
        <v/>
      </c>
    </row>
    <row r="4402">
      <c r="A4402">
        <f>IF($F4402="","",IFERROR(IF(INDEX('Per Invoice'!$A$2:$A$2001,MATCH($F4402,'Per Invoice'!$B$2:$B$2001,0))=0,"",INDEX('Per Invoice'!$A$2:$A$2001,MATCH($F4402,'Per Invoice'!$B$2:$B$2001,0))),""))</f>
        <v/>
      </c>
      <c r="H4402" s="11" t="n"/>
      <c r="R4402" s="7">
        <f>IF($F4402="","",Q4402*Y4402/100)</f>
        <v/>
      </c>
      <c r="X4402" s="7" t="n"/>
      <c r="Y4402" s="7" t="n"/>
      <c r="Z4402" s="7">
        <f>IF($F4402="","",Y4402*AE4402/100)</f>
        <v/>
      </c>
      <c r="AA4402" s="7">
        <f>IF($F4402="","",Y4402-Z4402)</f>
        <v/>
      </c>
      <c r="AB4402" s="7">
        <f>IF($F4402="","",AA4402-R4402)</f>
        <v/>
      </c>
      <c r="AE4402">
        <f>IF($F4402="","",IF($AK4402=1,0,IF($AJ4402=1,Settings!$C$6,Settings!$C$7))*100)</f>
        <v/>
      </c>
      <c r="AG4402">
        <f>IF($F4402="","",$F4402&amp;"|"&amp;$D4402&amp;"")</f>
        <v/>
      </c>
      <c r="AH4402">
        <f>IF($F4402="","",IF(COUNTIF($AG$2:$AG4402,$AG4402)=1,1,0))</f>
        <v/>
      </c>
      <c r="AI4402">
        <f>IF($AH4402=1,SUMPRODUCT(--($AL$2:$AL$8001&lt;$AL4402))+1,"")</f>
        <v/>
      </c>
      <c r="AJ4402">
        <f>IF($F4402="","",IF(OR($U4402=TRUE(),$U4402="TRUE"),1,0))</f>
        <v/>
      </c>
      <c r="AK4402">
        <f>IF($F4402="","",IF($AD4402="Yes",1,0))</f>
        <v/>
      </c>
      <c r="AL4402">
        <f>IF($AH4402=1,IFERROR(IF(VALUE($F4402)&lt;100000000,VALUE($F4402),1000000000),IFERROR(IF(VALUE(MID($F4402,2,20))&lt;100000000,VALUE(MID($F4402,2,20)),1000000000),1000000000))+ROW()/100000,"")</f>
        <v/>
      </c>
    </row>
    <row r="4403">
      <c r="A4403">
        <f>IF($F4403="","",IFERROR(IF(INDEX('Per Invoice'!$A$2:$A$2001,MATCH($F4403,'Per Invoice'!$B$2:$B$2001,0))=0,"",INDEX('Per Invoice'!$A$2:$A$2001,MATCH($F4403,'Per Invoice'!$B$2:$B$2001,0))),""))</f>
        <v/>
      </c>
      <c r="H4403" s="11" t="n"/>
      <c r="R4403" s="7">
        <f>IF($F4403="","",Q4403*Y4403/100)</f>
        <v/>
      </c>
      <c r="X4403" s="7" t="n"/>
      <c r="Y4403" s="7" t="n"/>
      <c r="Z4403" s="7">
        <f>IF($F4403="","",Y4403*AE4403/100)</f>
        <v/>
      </c>
      <c r="AA4403" s="7">
        <f>IF($F4403="","",Y4403-Z4403)</f>
        <v/>
      </c>
      <c r="AB4403" s="7">
        <f>IF($F4403="","",AA4403-R4403)</f>
        <v/>
      </c>
      <c r="AE4403">
        <f>IF($F4403="","",IF($AK4403=1,0,IF($AJ4403=1,Settings!$C$6,Settings!$C$7))*100)</f>
        <v/>
      </c>
      <c r="AG4403">
        <f>IF($F4403="","",$F4403&amp;"|"&amp;$D4403&amp;"")</f>
        <v/>
      </c>
      <c r="AH4403">
        <f>IF($F4403="","",IF(COUNTIF($AG$2:$AG4403,$AG4403)=1,1,0))</f>
        <v/>
      </c>
      <c r="AI4403">
        <f>IF($AH4403=1,SUMPRODUCT(--($AL$2:$AL$8001&lt;$AL4403))+1,"")</f>
        <v/>
      </c>
      <c r="AJ4403">
        <f>IF($F4403="","",IF(OR($U4403=TRUE(),$U4403="TRUE"),1,0))</f>
        <v/>
      </c>
      <c r="AK4403">
        <f>IF($F4403="","",IF($AD4403="Yes",1,0))</f>
        <v/>
      </c>
      <c r="AL4403">
        <f>IF($AH4403=1,IFERROR(IF(VALUE($F4403)&lt;100000000,VALUE($F4403),1000000000),IFERROR(IF(VALUE(MID($F4403,2,20))&lt;100000000,VALUE(MID($F4403,2,20)),1000000000),1000000000))+ROW()/100000,"")</f>
        <v/>
      </c>
    </row>
    <row r="4404">
      <c r="A4404">
        <f>IF($F4404="","",IFERROR(IF(INDEX('Per Invoice'!$A$2:$A$2001,MATCH($F4404,'Per Invoice'!$B$2:$B$2001,0))=0,"",INDEX('Per Invoice'!$A$2:$A$2001,MATCH($F4404,'Per Invoice'!$B$2:$B$2001,0))),""))</f>
        <v/>
      </c>
      <c r="H4404" s="11" t="n"/>
      <c r="R4404" s="7">
        <f>IF($F4404="","",Q4404*Y4404/100)</f>
        <v/>
      </c>
      <c r="X4404" s="7" t="n"/>
      <c r="Y4404" s="7" t="n"/>
      <c r="Z4404" s="7">
        <f>IF($F4404="","",Y4404*AE4404/100)</f>
        <v/>
      </c>
      <c r="AA4404" s="7">
        <f>IF($F4404="","",Y4404-Z4404)</f>
        <v/>
      </c>
      <c r="AB4404" s="7">
        <f>IF($F4404="","",AA4404-R4404)</f>
        <v/>
      </c>
      <c r="AE4404">
        <f>IF($F4404="","",IF($AK4404=1,0,IF($AJ4404=1,Settings!$C$6,Settings!$C$7))*100)</f>
        <v/>
      </c>
      <c r="AG4404">
        <f>IF($F4404="","",$F4404&amp;"|"&amp;$D4404&amp;"")</f>
        <v/>
      </c>
      <c r="AH4404">
        <f>IF($F4404="","",IF(COUNTIF($AG$2:$AG4404,$AG4404)=1,1,0))</f>
        <v/>
      </c>
      <c r="AI4404">
        <f>IF($AH4404=1,SUMPRODUCT(--($AL$2:$AL$8001&lt;$AL4404))+1,"")</f>
        <v/>
      </c>
      <c r="AJ4404">
        <f>IF($F4404="","",IF(OR($U4404=TRUE(),$U4404="TRUE"),1,0))</f>
        <v/>
      </c>
      <c r="AK4404">
        <f>IF($F4404="","",IF($AD4404="Yes",1,0))</f>
        <v/>
      </c>
      <c r="AL4404">
        <f>IF($AH4404=1,IFERROR(IF(VALUE($F4404)&lt;100000000,VALUE($F4404),1000000000),IFERROR(IF(VALUE(MID($F4404,2,20))&lt;100000000,VALUE(MID($F4404,2,20)),1000000000),1000000000))+ROW()/100000,"")</f>
        <v/>
      </c>
    </row>
    <row r="4405">
      <c r="A4405">
        <f>IF($F4405="","",IFERROR(IF(INDEX('Per Invoice'!$A$2:$A$2001,MATCH($F4405,'Per Invoice'!$B$2:$B$2001,0))=0,"",INDEX('Per Invoice'!$A$2:$A$2001,MATCH($F4405,'Per Invoice'!$B$2:$B$2001,0))),""))</f>
        <v/>
      </c>
      <c r="H4405" s="11" t="n"/>
      <c r="R4405" s="7">
        <f>IF($F4405="","",Q4405*Y4405/100)</f>
        <v/>
      </c>
      <c r="X4405" s="7" t="n"/>
      <c r="Y4405" s="7" t="n"/>
      <c r="Z4405" s="7">
        <f>IF($F4405="","",Y4405*AE4405/100)</f>
        <v/>
      </c>
      <c r="AA4405" s="7">
        <f>IF($F4405="","",Y4405-Z4405)</f>
        <v/>
      </c>
      <c r="AB4405" s="7">
        <f>IF($F4405="","",AA4405-R4405)</f>
        <v/>
      </c>
      <c r="AE4405">
        <f>IF($F4405="","",IF($AK4405=1,0,IF($AJ4405=1,Settings!$C$6,Settings!$C$7))*100)</f>
        <v/>
      </c>
      <c r="AG4405">
        <f>IF($F4405="","",$F4405&amp;"|"&amp;$D4405&amp;"")</f>
        <v/>
      </c>
      <c r="AH4405">
        <f>IF($F4405="","",IF(COUNTIF($AG$2:$AG4405,$AG4405)=1,1,0))</f>
        <v/>
      </c>
      <c r="AI4405">
        <f>IF($AH4405=1,SUMPRODUCT(--($AL$2:$AL$8001&lt;$AL4405))+1,"")</f>
        <v/>
      </c>
      <c r="AJ4405">
        <f>IF($F4405="","",IF(OR($U4405=TRUE(),$U4405="TRUE"),1,0))</f>
        <v/>
      </c>
      <c r="AK4405">
        <f>IF($F4405="","",IF($AD4405="Yes",1,0))</f>
        <v/>
      </c>
      <c r="AL4405">
        <f>IF($AH4405=1,IFERROR(IF(VALUE($F4405)&lt;100000000,VALUE($F4405),1000000000),IFERROR(IF(VALUE(MID($F4405,2,20))&lt;100000000,VALUE(MID($F4405,2,20)),1000000000),1000000000))+ROW()/100000,"")</f>
        <v/>
      </c>
    </row>
    <row r="4406">
      <c r="A4406">
        <f>IF($F4406="","",IFERROR(IF(INDEX('Per Invoice'!$A$2:$A$2001,MATCH($F4406,'Per Invoice'!$B$2:$B$2001,0))=0,"",INDEX('Per Invoice'!$A$2:$A$2001,MATCH($F4406,'Per Invoice'!$B$2:$B$2001,0))),""))</f>
        <v/>
      </c>
      <c r="H4406" s="11" t="n"/>
      <c r="R4406" s="7">
        <f>IF($F4406="","",Q4406*Y4406/100)</f>
        <v/>
      </c>
      <c r="X4406" s="7" t="n"/>
      <c r="Y4406" s="7" t="n"/>
      <c r="Z4406" s="7">
        <f>IF($F4406="","",Y4406*AE4406/100)</f>
        <v/>
      </c>
      <c r="AA4406" s="7">
        <f>IF($F4406="","",Y4406-Z4406)</f>
        <v/>
      </c>
      <c r="AB4406" s="7">
        <f>IF($F4406="","",AA4406-R4406)</f>
        <v/>
      </c>
      <c r="AE4406">
        <f>IF($F4406="","",IF($AK4406=1,0,IF($AJ4406=1,Settings!$C$6,Settings!$C$7))*100)</f>
        <v/>
      </c>
      <c r="AG4406">
        <f>IF($F4406="","",$F4406&amp;"|"&amp;$D4406&amp;"")</f>
        <v/>
      </c>
      <c r="AH4406">
        <f>IF($F4406="","",IF(COUNTIF($AG$2:$AG4406,$AG4406)=1,1,0))</f>
        <v/>
      </c>
      <c r="AI4406">
        <f>IF($AH4406=1,SUMPRODUCT(--($AL$2:$AL$8001&lt;$AL4406))+1,"")</f>
        <v/>
      </c>
      <c r="AJ4406">
        <f>IF($F4406="","",IF(OR($U4406=TRUE(),$U4406="TRUE"),1,0))</f>
        <v/>
      </c>
      <c r="AK4406">
        <f>IF($F4406="","",IF($AD4406="Yes",1,0))</f>
        <v/>
      </c>
      <c r="AL4406">
        <f>IF($AH4406=1,IFERROR(IF(VALUE($F4406)&lt;100000000,VALUE($F4406),1000000000),IFERROR(IF(VALUE(MID($F4406,2,20))&lt;100000000,VALUE(MID($F4406,2,20)),1000000000),1000000000))+ROW()/100000,"")</f>
        <v/>
      </c>
    </row>
    <row r="4407">
      <c r="A4407">
        <f>IF($F4407="","",IFERROR(IF(INDEX('Per Invoice'!$A$2:$A$2001,MATCH($F4407,'Per Invoice'!$B$2:$B$2001,0))=0,"",INDEX('Per Invoice'!$A$2:$A$2001,MATCH($F4407,'Per Invoice'!$B$2:$B$2001,0))),""))</f>
        <v/>
      </c>
      <c r="H4407" s="11" t="n"/>
      <c r="R4407" s="7">
        <f>IF($F4407="","",Q4407*Y4407/100)</f>
        <v/>
      </c>
      <c r="X4407" s="7" t="n"/>
      <c r="Y4407" s="7" t="n"/>
      <c r="Z4407" s="7">
        <f>IF($F4407="","",Y4407*AE4407/100)</f>
        <v/>
      </c>
      <c r="AA4407" s="7">
        <f>IF($F4407="","",Y4407-Z4407)</f>
        <v/>
      </c>
      <c r="AB4407" s="7">
        <f>IF($F4407="","",AA4407-R4407)</f>
        <v/>
      </c>
      <c r="AE4407">
        <f>IF($F4407="","",IF($AK4407=1,0,IF($AJ4407=1,Settings!$C$6,Settings!$C$7))*100)</f>
        <v/>
      </c>
      <c r="AG4407">
        <f>IF($F4407="","",$F4407&amp;"|"&amp;$D4407&amp;"")</f>
        <v/>
      </c>
      <c r="AH4407">
        <f>IF($F4407="","",IF(COUNTIF($AG$2:$AG4407,$AG4407)=1,1,0))</f>
        <v/>
      </c>
      <c r="AI4407">
        <f>IF($AH4407=1,SUMPRODUCT(--($AL$2:$AL$8001&lt;$AL4407))+1,"")</f>
        <v/>
      </c>
      <c r="AJ4407">
        <f>IF($F4407="","",IF(OR($U4407=TRUE(),$U4407="TRUE"),1,0))</f>
        <v/>
      </c>
      <c r="AK4407">
        <f>IF($F4407="","",IF($AD4407="Yes",1,0))</f>
        <v/>
      </c>
      <c r="AL4407">
        <f>IF($AH4407=1,IFERROR(IF(VALUE($F4407)&lt;100000000,VALUE($F4407),1000000000),IFERROR(IF(VALUE(MID($F4407,2,20))&lt;100000000,VALUE(MID($F4407,2,20)),1000000000),1000000000))+ROW()/100000,"")</f>
        <v/>
      </c>
    </row>
    <row r="4408">
      <c r="A4408">
        <f>IF($F4408="","",IFERROR(IF(INDEX('Per Invoice'!$A$2:$A$2001,MATCH($F4408,'Per Invoice'!$B$2:$B$2001,0))=0,"",INDEX('Per Invoice'!$A$2:$A$2001,MATCH($F4408,'Per Invoice'!$B$2:$B$2001,0))),""))</f>
        <v/>
      </c>
      <c r="H4408" s="11" t="n"/>
      <c r="R4408" s="7">
        <f>IF($F4408="","",Q4408*Y4408/100)</f>
        <v/>
      </c>
      <c r="X4408" s="7" t="n"/>
      <c r="Y4408" s="7" t="n"/>
      <c r="Z4408" s="7">
        <f>IF($F4408="","",Y4408*AE4408/100)</f>
        <v/>
      </c>
      <c r="AA4408" s="7">
        <f>IF($F4408="","",Y4408-Z4408)</f>
        <v/>
      </c>
      <c r="AB4408" s="7">
        <f>IF($F4408="","",AA4408-R4408)</f>
        <v/>
      </c>
      <c r="AE4408">
        <f>IF($F4408="","",IF($AK4408=1,0,IF($AJ4408=1,Settings!$C$6,Settings!$C$7))*100)</f>
        <v/>
      </c>
      <c r="AG4408">
        <f>IF($F4408="","",$F4408&amp;"|"&amp;$D4408&amp;"")</f>
        <v/>
      </c>
      <c r="AH4408">
        <f>IF($F4408="","",IF(COUNTIF($AG$2:$AG4408,$AG4408)=1,1,0))</f>
        <v/>
      </c>
      <c r="AI4408">
        <f>IF($AH4408=1,SUMPRODUCT(--($AL$2:$AL$8001&lt;$AL4408))+1,"")</f>
        <v/>
      </c>
      <c r="AJ4408">
        <f>IF($F4408="","",IF(OR($U4408=TRUE(),$U4408="TRUE"),1,0))</f>
        <v/>
      </c>
      <c r="AK4408">
        <f>IF($F4408="","",IF($AD4408="Yes",1,0))</f>
        <v/>
      </c>
      <c r="AL4408">
        <f>IF($AH4408=1,IFERROR(IF(VALUE($F4408)&lt;100000000,VALUE($F4408),1000000000),IFERROR(IF(VALUE(MID($F4408,2,20))&lt;100000000,VALUE(MID($F4408,2,20)),1000000000),1000000000))+ROW()/100000,"")</f>
        <v/>
      </c>
    </row>
    <row r="4409">
      <c r="A4409">
        <f>IF($F4409="","",IFERROR(IF(INDEX('Per Invoice'!$A$2:$A$2001,MATCH($F4409,'Per Invoice'!$B$2:$B$2001,0))=0,"",INDEX('Per Invoice'!$A$2:$A$2001,MATCH($F4409,'Per Invoice'!$B$2:$B$2001,0))),""))</f>
        <v/>
      </c>
      <c r="H4409" s="11" t="n"/>
      <c r="R4409" s="7">
        <f>IF($F4409="","",Q4409*Y4409/100)</f>
        <v/>
      </c>
      <c r="X4409" s="7" t="n"/>
      <c r="Y4409" s="7" t="n"/>
      <c r="Z4409" s="7">
        <f>IF($F4409="","",Y4409*AE4409/100)</f>
        <v/>
      </c>
      <c r="AA4409" s="7">
        <f>IF($F4409="","",Y4409-Z4409)</f>
        <v/>
      </c>
      <c r="AB4409" s="7">
        <f>IF($F4409="","",AA4409-R4409)</f>
        <v/>
      </c>
      <c r="AE4409">
        <f>IF($F4409="","",IF($AK4409=1,0,IF($AJ4409=1,Settings!$C$6,Settings!$C$7))*100)</f>
        <v/>
      </c>
      <c r="AG4409">
        <f>IF($F4409="","",$F4409&amp;"|"&amp;$D4409&amp;"")</f>
        <v/>
      </c>
      <c r="AH4409">
        <f>IF($F4409="","",IF(COUNTIF($AG$2:$AG4409,$AG4409)=1,1,0))</f>
        <v/>
      </c>
      <c r="AI4409">
        <f>IF($AH4409=1,SUMPRODUCT(--($AL$2:$AL$8001&lt;$AL4409))+1,"")</f>
        <v/>
      </c>
      <c r="AJ4409">
        <f>IF($F4409="","",IF(OR($U4409=TRUE(),$U4409="TRUE"),1,0))</f>
        <v/>
      </c>
      <c r="AK4409">
        <f>IF($F4409="","",IF($AD4409="Yes",1,0))</f>
        <v/>
      </c>
      <c r="AL4409">
        <f>IF($AH4409=1,IFERROR(IF(VALUE($F4409)&lt;100000000,VALUE($F4409),1000000000),IFERROR(IF(VALUE(MID($F4409,2,20))&lt;100000000,VALUE(MID($F4409,2,20)),1000000000),1000000000))+ROW()/100000,"")</f>
        <v/>
      </c>
    </row>
    <row r="4410">
      <c r="A4410">
        <f>IF($F4410="","",IFERROR(IF(INDEX('Per Invoice'!$A$2:$A$2001,MATCH($F4410,'Per Invoice'!$B$2:$B$2001,0))=0,"",INDEX('Per Invoice'!$A$2:$A$2001,MATCH($F4410,'Per Invoice'!$B$2:$B$2001,0))),""))</f>
        <v/>
      </c>
      <c r="H4410" s="11" t="n"/>
      <c r="R4410" s="7">
        <f>IF($F4410="","",Q4410*Y4410/100)</f>
        <v/>
      </c>
      <c r="X4410" s="7" t="n"/>
      <c r="Y4410" s="7" t="n"/>
      <c r="Z4410" s="7">
        <f>IF($F4410="","",Y4410*AE4410/100)</f>
        <v/>
      </c>
      <c r="AA4410" s="7">
        <f>IF($F4410="","",Y4410-Z4410)</f>
        <v/>
      </c>
      <c r="AB4410" s="7">
        <f>IF($F4410="","",AA4410-R4410)</f>
        <v/>
      </c>
      <c r="AE4410">
        <f>IF($F4410="","",IF($AK4410=1,0,IF($AJ4410=1,Settings!$C$6,Settings!$C$7))*100)</f>
        <v/>
      </c>
      <c r="AG4410">
        <f>IF($F4410="","",$F4410&amp;"|"&amp;$D4410&amp;"")</f>
        <v/>
      </c>
      <c r="AH4410">
        <f>IF($F4410="","",IF(COUNTIF($AG$2:$AG4410,$AG4410)=1,1,0))</f>
        <v/>
      </c>
      <c r="AI4410">
        <f>IF($AH4410=1,SUMPRODUCT(--($AL$2:$AL$8001&lt;$AL4410))+1,"")</f>
        <v/>
      </c>
      <c r="AJ4410">
        <f>IF($F4410="","",IF(OR($U4410=TRUE(),$U4410="TRUE"),1,0))</f>
        <v/>
      </c>
      <c r="AK4410">
        <f>IF($F4410="","",IF($AD4410="Yes",1,0))</f>
        <v/>
      </c>
      <c r="AL4410">
        <f>IF($AH4410=1,IFERROR(IF(VALUE($F4410)&lt;100000000,VALUE($F4410),1000000000),IFERROR(IF(VALUE(MID($F4410,2,20))&lt;100000000,VALUE(MID($F4410,2,20)),1000000000),1000000000))+ROW()/100000,"")</f>
        <v/>
      </c>
    </row>
    <row r="4411">
      <c r="A4411">
        <f>IF($F4411="","",IFERROR(IF(INDEX('Per Invoice'!$A$2:$A$2001,MATCH($F4411,'Per Invoice'!$B$2:$B$2001,0))=0,"",INDEX('Per Invoice'!$A$2:$A$2001,MATCH($F4411,'Per Invoice'!$B$2:$B$2001,0))),""))</f>
        <v/>
      </c>
      <c r="H4411" s="11" t="n"/>
      <c r="R4411" s="7">
        <f>IF($F4411="","",Q4411*Y4411/100)</f>
        <v/>
      </c>
      <c r="X4411" s="7" t="n"/>
      <c r="Y4411" s="7" t="n"/>
      <c r="Z4411" s="7">
        <f>IF($F4411="","",Y4411*AE4411/100)</f>
        <v/>
      </c>
      <c r="AA4411" s="7">
        <f>IF($F4411="","",Y4411-Z4411)</f>
        <v/>
      </c>
      <c r="AB4411" s="7">
        <f>IF($F4411="","",AA4411-R4411)</f>
        <v/>
      </c>
      <c r="AE4411">
        <f>IF($F4411="","",IF($AK4411=1,0,IF($AJ4411=1,Settings!$C$6,Settings!$C$7))*100)</f>
        <v/>
      </c>
      <c r="AG4411">
        <f>IF($F4411="","",$F4411&amp;"|"&amp;$D4411&amp;"")</f>
        <v/>
      </c>
      <c r="AH4411">
        <f>IF($F4411="","",IF(COUNTIF($AG$2:$AG4411,$AG4411)=1,1,0))</f>
        <v/>
      </c>
      <c r="AI4411">
        <f>IF($AH4411=1,SUMPRODUCT(--($AL$2:$AL$8001&lt;$AL4411))+1,"")</f>
        <v/>
      </c>
      <c r="AJ4411">
        <f>IF($F4411="","",IF(OR($U4411=TRUE(),$U4411="TRUE"),1,0))</f>
        <v/>
      </c>
      <c r="AK4411">
        <f>IF($F4411="","",IF($AD4411="Yes",1,0))</f>
        <v/>
      </c>
      <c r="AL4411">
        <f>IF($AH4411=1,IFERROR(IF(VALUE($F4411)&lt;100000000,VALUE($F4411),1000000000),IFERROR(IF(VALUE(MID($F4411,2,20))&lt;100000000,VALUE(MID($F4411,2,20)),1000000000),1000000000))+ROW()/100000,"")</f>
        <v/>
      </c>
    </row>
    <row r="4412">
      <c r="A4412">
        <f>IF($F4412="","",IFERROR(IF(INDEX('Per Invoice'!$A$2:$A$2001,MATCH($F4412,'Per Invoice'!$B$2:$B$2001,0))=0,"",INDEX('Per Invoice'!$A$2:$A$2001,MATCH($F4412,'Per Invoice'!$B$2:$B$2001,0))),""))</f>
        <v/>
      </c>
      <c r="H4412" s="11" t="n"/>
      <c r="R4412" s="7">
        <f>IF($F4412="","",Q4412*Y4412/100)</f>
        <v/>
      </c>
      <c r="X4412" s="7" t="n"/>
      <c r="Y4412" s="7" t="n"/>
      <c r="Z4412" s="7">
        <f>IF($F4412="","",Y4412*AE4412/100)</f>
        <v/>
      </c>
      <c r="AA4412" s="7">
        <f>IF($F4412="","",Y4412-Z4412)</f>
        <v/>
      </c>
      <c r="AB4412" s="7">
        <f>IF($F4412="","",AA4412-R4412)</f>
        <v/>
      </c>
      <c r="AE4412">
        <f>IF($F4412="","",IF($AK4412=1,0,IF($AJ4412=1,Settings!$C$6,Settings!$C$7))*100)</f>
        <v/>
      </c>
      <c r="AG4412">
        <f>IF($F4412="","",$F4412&amp;"|"&amp;$D4412&amp;"")</f>
        <v/>
      </c>
      <c r="AH4412">
        <f>IF($F4412="","",IF(COUNTIF($AG$2:$AG4412,$AG4412)=1,1,0))</f>
        <v/>
      </c>
      <c r="AI4412">
        <f>IF($AH4412=1,SUMPRODUCT(--($AL$2:$AL$8001&lt;$AL4412))+1,"")</f>
        <v/>
      </c>
      <c r="AJ4412">
        <f>IF($F4412="","",IF(OR($U4412=TRUE(),$U4412="TRUE"),1,0))</f>
        <v/>
      </c>
      <c r="AK4412">
        <f>IF($F4412="","",IF($AD4412="Yes",1,0))</f>
        <v/>
      </c>
      <c r="AL4412">
        <f>IF($AH4412=1,IFERROR(IF(VALUE($F4412)&lt;100000000,VALUE($F4412),1000000000),IFERROR(IF(VALUE(MID($F4412,2,20))&lt;100000000,VALUE(MID($F4412,2,20)),1000000000),1000000000))+ROW()/100000,"")</f>
        <v/>
      </c>
    </row>
    <row r="4413">
      <c r="A4413">
        <f>IF($F4413="","",IFERROR(IF(INDEX('Per Invoice'!$A$2:$A$2001,MATCH($F4413,'Per Invoice'!$B$2:$B$2001,0))=0,"",INDEX('Per Invoice'!$A$2:$A$2001,MATCH($F4413,'Per Invoice'!$B$2:$B$2001,0))),""))</f>
        <v/>
      </c>
      <c r="H4413" s="11" t="n"/>
      <c r="R4413" s="7">
        <f>IF($F4413="","",Q4413*Y4413/100)</f>
        <v/>
      </c>
      <c r="X4413" s="7" t="n"/>
      <c r="Y4413" s="7" t="n"/>
      <c r="Z4413" s="7">
        <f>IF($F4413="","",Y4413*AE4413/100)</f>
        <v/>
      </c>
      <c r="AA4413" s="7">
        <f>IF($F4413="","",Y4413-Z4413)</f>
        <v/>
      </c>
      <c r="AB4413" s="7">
        <f>IF($F4413="","",AA4413-R4413)</f>
        <v/>
      </c>
      <c r="AE4413">
        <f>IF($F4413="","",IF($AK4413=1,0,IF($AJ4413=1,Settings!$C$6,Settings!$C$7))*100)</f>
        <v/>
      </c>
      <c r="AG4413">
        <f>IF($F4413="","",$F4413&amp;"|"&amp;$D4413&amp;"")</f>
        <v/>
      </c>
      <c r="AH4413">
        <f>IF($F4413="","",IF(COUNTIF($AG$2:$AG4413,$AG4413)=1,1,0))</f>
        <v/>
      </c>
      <c r="AI4413">
        <f>IF($AH4413=1,SUMPRODUCT(--($AL$2:$AL$8001&lt;$AL4413))+1,"")</f>
        <v/>
      </c>
      <c r="AJ4413">
        <f>IF($F4413="","",IF(OR($U4413=TRUE(),$U4413="TRUE"),1,0))</f>
        <v/>
      </c>
      <c r="AK4413">
        <f>IF($F4413="","",IF($AD4413="Yes",1,0))</f>
        <v/>
      </c>
      <c r="AL4413">
        <f>IF($AH4413=1,IFERROR(IF(VALUE($F4413)&lt;100000000,VALUE($F4413),1000000000),IFERROR(IF(VALUE(MID($F4413,2,20))&lt;100000000,VALUE(MID($F4413,2,20)),1000000000),1000000000))+ROW()/100000,"")</f>
        <v/>
      </c>
    </row>
    <row r="4414">
      <c r="A4414">
        <f>IF($F4414="","",IFERROR(IF(INDEX('Per Invoice'!$A$2:$A$2001,MATCH($F4414,'Per Invoice'!$B$2:$B$2001,0))=0,"",INDEX('Per Invoice'!$A$2:$A$2001,MATCH($F4414,'Per Invoice'!$B$2:$B$2001,0))),""))</f>
        <v/>
      </c>
      <c r="H4414" s="11" t="n"/>
      <c r="R4414" s="7">
        <f>IF($F4414="","",Q4414*Y4414/100)</f>
        <v/>
      </c>
      <c r="X4414" s="7" t="n"/>
      <c r="Y4414" s="7" t="n"/>
      <c r="Z4414" s="7">
        <f>IF($F4414="","",Y4414*AE4414/100)</f>
        <v/>
      </c>
      <c r="AA4414" s="7">
        <f>IF($F4414="","",Y4414-Z4414)</f>
        <v/>
      </c>
      <c r="AB4414" s="7">
        <f>IF($F4414="","",AA4414-R4414)</f>
        <v/>
      </c>
      <c r="AE4414">
        <f>IF($F4414="","",IF($AK4414=1,0,IF($AJ4414=1,Settings!$C$6,Settings!$C$7))*100)</f>
        <v/>
      </c>
      <c r="AG4414">
        <f>IF($F4414="","",$F4414&amp;"|"&amp;$D4414&amp;"")</f>
        <v/>
      </c>
      <c r="AH4414">
        <f>IF($F4414="","",IF(COUNTIF($AG$2:$AG4414,$AG4414)=1,1,0))</f>
        <v/>
      </c>
      <c r="AI4414">
        <f>IF($AH4414=1,SUMPRODUCT(--($AL$2:$AL$8001&lt;$AL4414))+1,"")</f>
        <v/>
      </c>
      <c r="AJ4414">
        <f>IF($F4414="","",IF(OR($U4414=TRUE(),$U4414="TRUE"),1,0))</f>
        <v/>
      </c>
      <c r="AK4414">
        <f>IF($F4414="","",IF($AD4414="Yes",1,0))</f>
        <v/>
      </c>
      <c r="AL4414">
        <f>IF($AH4414=1,IFERROR(IF(VALUE($F4414)&lt;100000000,VALUE($F4414),1000000000),IFERROR(IF(VALUE(MID($F4414,2,20))&lt;100000000,VALUE(MID($F4414,2,20)),1000000000),1000000000))+ROW()/100000,"")</f>
        <v/>
      </c>
    </row>
    <row r="4415">
      <c r="A4415">
        <f>IF($F4415="","",IFERROR(IF(INDEX('Per Invoice'!$A$2:$A$2001,MATCH($F4415,'Per Invoice'!$B$2:$B$2001,0))=0,"",INDEX('Per Invoice'!$A$2:$A$2001,MATCH($F4415,'Per Invoice'!$B$2:$B$2001,0))),""))</f>
        <v/>
      </c>
      <c r="H4415" s="11" t="n"/>
      <c r="R4415" s="7">
        <f>IF($F4415="","",Q4415*Y4415/100)</f>
        <v/>
      </c>
      <c r="X4415" s="7" t="n"/>
      <c r="Y4415" s="7" t="n"/>
      <c r="Z4415" s="7">
        <f>IF($F4415="","",Y4415*AE4415/100)</f>
        <v/>
      </c>
      <c r="AA4415" s="7">
        <f>IF($F4415="","",Y4415-Z4415)</f>
        <v/>
      </c>
      <c r="AB4415" s="7">
        <f>IF($F4415="","",AA4415-R4415)</f>
        <v/>
      </c>
      <c r="AE4415">
        <f>IF($F4415="","",IF($AK4415=1,0,IF($AJ4415=1,Settings!$C$6,Settings!$C$7))*100)</f>
        <v/>
      </c>
      <c r="AG4415">
        <f>IF($F4415="","",$F4415&amp;"|"&amp;$D4415&amp;"")</f>
        <v/>
      </c>
      <c r="AH4415">
        <f>IF($F4415="","",IF(COUNTIF($AG$2:$AG4415,$AG4415)=1,1,0))</f>
        <v/>
      </c>
      <c r="AI4415">
        <f>IF($AH4415=1,SUMPRODUCT(--($AL$2:$AL$8001&lt;$AL4415))+1,"")</f>
        <v/>
      </c>
      <c r="AJ4415">
        <f>IF($F4415="","",IF(OR($U4415=TRUE(),$U4415="TRUE"),1,0))</f>
        <v/>
      </c>
      <c r="AK4415">
        <f>IF($F4415="","",IF($AD4415="Yes",1,0))</f>
        <v/>
      </c>
      <c r="AL4415">
        <f>IF($AH4415=1,IFERROR(IF(VALUE($F4415)&lt;100000000,VALUE($F4415),1000000000),IFERROR(IF(VALUE(MID($F4415,2,20))&lt;100000000,VALUE(MID($F4415,2,20)),1000000000),1000000000))+ROW()/100000,"")</f>
        <v/>
      </c>
    </row>
    <row r="4416">
      <c r="A4416">
        <f>IF($F4416="","",IFERROR(IF(INDEX('Per Invoice'!$A$2:$A$2001,MATCH($F4416,'Per Invoice'!$B$2:$B$2001,0))=0,"",INDEX('Per Invoice'!$A$2:$A$2001,MATCH($F4416,'Per Invoice'!$B$2:$B$2001,0))),""))</f>
        <v/>
      </c>
      <c r="H4416" s="11" t="n"/>
      <c r="R4416" s="7">
        <f>IF($F4416="","",Q4416*Y4416/100)</f>
        <v/>
      </c>
      <c r="X4416" s="7" t="n"/>
      <c r="Y4416" s="7" t="n"/>
      <c r="Z4416" s="7">
        <f>IF($F4416="","",Y4416*AE4416/100)</f>
        <v/>
      </c>
      <c r="AA4416" s="7">
        <f>IF($F4416="","",Y4416-Z4416)</f>
        <v/>
      </c>
      <c r="AB4416" s="7">
        <f>IF($F4416="","",AA4416-R4416)</f>
        <v/>
      </c>
      <c r="AE4416">
        <f>IF($F4416="","",IF($AK4416=1,0,IF($AJ4416=1,Settings!$C$6,Settings!$C$7))*100)</f>
        <v/>
      </c>
      <c r="AG4416">
        <f>IF($F4416="","",$F4416&amp;"|"&amp;$D4416&amp;"")</f>
        <v/>
      </c>
      <c r="AH4416">
        <f>IF($F4416="","",IF(COUNTIF($AG$2:$AG4416,$AG4416)=1,1,0))</f>
        <v/>
      </c>
      <c r="AI4416">
        <f>IF($AH4416=1,SUMPRODUCT(--($AL$2:$AL$8001&lt;$AL4416))+1,"")</f>
        <v/>
      </c>
      <c r="AJ4416">
        <f>IF($F4416="","",IF(OR($U4416=TRUE(),$U4416="TRUE"),1,0))</f>
        <v/>
      </c>
      <c r="AK4416">
        <f>IF($F4416="","",IF($AD4416="Yes",1,0))</f>
        <v/>
      </c>
      <c r="AL4416">
        <f>IF($AH4416=1,IFERROR(IF(VALUE($F4416)&lt;100000000,VALUE($F4416),1000000000),IFERROR(IF(VALUE(MID($F4416,2,20))&lt;100000000,VALUE(MID($F4416,2,20)),1000000000),1000000000))+ROW()/100000,"")</f>
        <v/>
      </c>
    </row>
    <row r="4417">
      <c r="A4417">
        <f>IF($F4417="","",IFERROR(IF(INDEX('Per Invoice'!$A$2:$A$2001,MATCH($F4417,'Per Invoice'!$B$2:$B$2001,0))=0,"",INDEX('Per Invoice'!$A$2:$A$2001,MATCH($F4417,'Per Invoice'!$B$2:$B$2001,0))),""))</f>
        <v/>
      </c>
      <c r="H4417" s="11" t="n"/>
      <c r="R4417" s="7">
        <f>IF($F4417="","",Q4417*Y4417/100)</f>
        <v/>
      </c>
      <c r="X4417" s="7" t="n"/>
      <c r="Y4417" s="7" t="n"/>
      <c r="Z4417" s="7">
        <f>IF($F4417="","",Y4417*AE4417/100)</f>
        <v/>
      </c>
      <c r="AA4417" s="7">
        <f>IF($F4417="","",Y4417-Z4417)</f>
        <v/>
      </c>
      <c r="AB4417" s="7">
        <f>IF($F4417="","",AA4417-R4417)</f>
        <v/>
      </c>
      <c r="AE4417">
        <f>IF($F4417="","",IF($AK4417=1,0,IF($AJ4417=1,Settings!$C$6,Settings!$C$7))*100)</f>
        <v/>
      </c>
      <c r="AG4417">
        <f>IF($F4417="","",$F4417&amp;"|"&amp;$D4417&amp;"")</f>
        <v/>
      </c>
      <c r="AH4417">
        <f>IF($F4417="","",IF(COUNTIF($AG$2:$AG4417,$AG4417)=1,1,0))</f>
        <v/>
      </c>
      <c r="AI4417">
        <f>IF($AH4417=1,SUMPRODUCT(--($AL$2:$AL$8001&lt;$AL4417))+1,"")</f>
        <v/>
      </c>
      <c r="AJ4417">
        <f>IF($F4417="","",IF(OR($U4417=TRUE(),$U4417="TRUE"),1,0))</f>
        <v/>
      </c>
      <c r="AK4417">
        <f>IF($F4417="","",IF($AD4417="Yes",1,0))</f>
        <v/>
      </c>
      <c r="AL4417">
        <f>IF($AH4417=1,IFERROR(IF(VALUE($F4417)&lt;100000000,VALUE($F4417),1000000000),IFERROR(IF(VALUE(MID($F4417,2,20))&lt;100000000,VALUE(MID($F4417,2,20)),1000000000),1000000000))+ROW()/100000,"")</f>
        <v/>
      </c>
    </row>
    <row r="4418">
      <c r="A4418">
        <f>IF($F4418="","",IFERROR(IF(INDEX('Per Invoice'!$A$2:$A$2001,MATCH($F4418,'Per Invoice'!$B$2:$B$2001,0))=0,"",INDEX('Per Invoice'!$A$2:$A$2001,MATCH($F4418,'Per Invoice'!$B$2:$B$2001,0))),""))</f>
        <v/>
      </c>
      <c r="H4418" s="11" t="n"/>
      <c r="R4418" s="7">
        <f>IF($F4418="","",Q4418*Y4418/100)</f>
        <v/>
      </c>
      <c r="X4418" s="7" t="n"/>
      <c r="Y4418" s="7" t="n"/>
      <c r="Z4418" s="7">
        <f>IF($F4418="","",Y4418*AE4418/100)</f>
        <v/>
      </c>
      <c r="AA4418" s="7">
        <f>IF($F4418="","",Y4418-Z4418)</f>
        <v/>
      </c>
      <c r="AB4418" s="7">
        <f>IF($F4418="","",AA4418-R4418)</f>
        <v/>
      </c>
      <c r="AE4418">
        <f>IF($F4418="","",IF($AK4418=1,0,IF($AJ4418=1,Settings!$C$6,Settings!$C$7))*100)</f>
        <v/>
      </c>
      <c r="AG4418">
        <f>IF($F4418="","",$F4418&amp;"|"&amp;$D4418&amp;"")</f>
        <v/>
      </c>
      <c r="AH4418">
        <f>IF($F4418="","",IF(COUNTIF($AG$2:$AG4418,$AG4418)=1,1,0))</f>
        <v/>
      </c>
      <c r="AI4418">
        <f>IF($AH4418=1,SUMPRODUCT(--($AL$2:$AL$8001&lt;$AL4418))+1,"")</f>
        <v/>
      </c>
      <c r="AJ4418">
        <f>IF($F4418="","",IF(OR($U4418=TRUE(),$U4418="TRUE"),1,0))</f>
        <v/>
      </c>
      <c r="AK4418">
        <f>IF($F4418="","",IF($AD4418="Yes",1,0))</f>
        <v/>
      </c>
      <c r="AL4418">
        <f>IF($AH4418=1,IFERROR(IF(VALUE($F4418)&lt;100000000,VALUE($F4418),1000000000),IFERROR(IF(VALUE(MID($F4418,2,20))&lt;100000000,VALUE(MID($F4418,2,20)),1000000000),1000000000))+ROW()/100000,"")</f>
        <v/>
      </c>
    </row>
    <row r="4419">
      <c r="A4419">
        <f>IF($F4419="","",IFERROR(IF(INDEX('Per Invoice'!$A$2:$A$2001,MATCH($F4419,'Per Invoice'!$B$2:$B$2001,0))=0,"",INDEX('Per Invoice'!$A$2:$A$2001,MATCH($F4419,'Per Invoice'!$B$2:$B$2001,0))),""))</f>
        <v/>
      </c>
      <c r="H4419" s="11" t="n"/>
      <c r="R4419" s="7">
        <f>IF($F4419="","",Q4419*Y4419/100)</f>
        <v/>
      </c>
      <c r="X4419" s="7" t="n"/>
      <c r="Y4419" s="7" t="n"/>
      <c r="Z4419" s="7">
        <f>IF($F4419="","",Y4419*AE4419/100)</f>
        <v/>
      </c>
      <c r="AA4419" s="7">
        <f>IF($F4419="","",Y4419-Z4419)</f>
        <v/>
      </c>
      <c r="AB4419" s="7">
        <f>IF($F4419="","",AA4419-R4419)</f>
        <v/>
      </c>
      <c r="AE4419">
        <f>IF($F4419="","",IF($AK4419=1,0,IF($AJ4419=1,Settings!$C$6,Settings!$C$7))*100)</f>
        <v/>
      </c>
      <c r="AG4419">
        <f>IF($F4419="","",$F4419&amp;"|"&amp;$D4419&amp;"")</f>
        <v/>
      </c>
      <c r="AH4419">
        <f>IF($F4419="","",IF(COUNTIF($AG$2:$AG4419,$AG4419)=1,1,0))</f>
        <v/>
      </c>
      <c r="AI4419">
        <f>IF($AH4419=1,SUMPRODUCT(--($AL$2:$AL$8001&lt;$AL4419))+1,"")</f>
        <v/>
      </c>
      <c r="AJ4419">
        <f>IF($F4419="","",IF(OR($U4419=TRUE(),$U4419="TRUE"),1,0))</f>
        <v/>
      </c>
      <c r="AK4419">
        <f>IF($F4419="","",IF($AD4419="Yes",1,0))</f>
        <v/>
      </c>
      <c r="AL4419">
        <f>IF($AH4419=1,IFERROR(IF(VALUE($F4419)&lt;100000000,VALUE($F4419),1000000000),IFERROR(IF(VALUE(MID($F4419,2,20))&lt;100000000,VALUE(MID($F4419,2,20)),1000000000),1000000000))+ROW()/100000,"")</f>
        <v/>
      </c>
    </row>
    <row r="4420">
      <c r="A4420">
        <f>IF($F4420="","",IFERROR(IF(INDEX('Per Invoice'!$A$2:$A$2001,MATCH($F4420,'Per Invoice'!$B$2:$B$2001,0))=0,"",INDEX('Per Invoice'!$A$2:$A$2001,MATCH($F4420,'Per Invoice'!$B$2:$B$2001,0))),""))</f>
        <v/>
      </c>
      <c r="H4420" s="11" t="n"/>
      <c r="R4420" s="7">
        <f>IF($F4420="","",Q4420*Y4420/100)</f>
        <v/>
      </c>
      <c r="X4420" s="7" t="n"/>
      <c r="Y4420" s="7" t="n"/>
      <c r="Z4420" s="7">
        <f>IF($F4420="","",Y4420*AE4420/100)</f>
        <v/>
      </c>
      <c r="AA4420" s="7">
        <f>IF($F4420="","",Y4420-Z4420)</f>
        <v/>
      </c>
      <c r="AB4420" s="7">
        <f>IF($F4420="","",AA4420-R4420)</f>
        <v/>
      </c>
      <c r="AE4420">
        <f>IF($F4420="","",IF($AK4420=1,0,IF($AJ4420=1,Settings!$C$6,Settings!$C$7))*100)</f>
        <v/>
      </c>
      <c r="AG4420">
        <f>IF($F4420="","",$F4420&amp;"|"&amp;$D4420&amp;"")</f>
        <v/>
      </c>
      <c r="AH4420">
        <f>IF($F4420="","",IF(COUNTIF($AG$2:$AG4420,$AG4420)=1,1,0))</f>
        <v/>
      </c>
      <c r="AI4420">
        <f>IF($AH4420=1,SUMPRODUCT(--($AL$2:$AL$8001&lt;$AL4420))+1,"")</f>
        <v/>
      </c>
      <c r="AJ4420">
        <f>IF($F4420="","",IF(OR($U4420=TRUE(),$U4420="TRUE"),1,0))</f>
        <v/>
      </c>
      <c r="AK4420">
        <f>IF($F4420="","",IF($AD4420="Yes",1,0))</f>
        <v/>
      </c>
      <c r="AL4420">
        <f>IF($AH4420=1,IFERROR(IF(VALUE($F4420)&lt;100000000,VALUE($F4420),1000000000),IFERROR(IF(VALUE(MID($F4420,2,20))&lt;100000000,VALUE(MID($F4420,2,20)),1000000000),1000000000))+ROW()/100000,"")</f>
        <v/>
      </c>
    </row>
    <row r="4421">
      <c r="A4421">
        <f>IF($F4421="","",IFERROR(IF(INDEX('Per Invoice'!$A$2:$A$2001,MATCH($F4421,'Per Invoice'!$B$2:$B$2001,0))=0,"",INDEX('Per Invoice'!$A$2:$A$2001,MATCH($F4421,'Per Invoice'!$B$2:$B$2001,0))),""))</f>
        <v/>
      </c>
      <c r="H4421" s="11" t="n"/>
      <c r="R4421" s="7">
        <f>IF($F4421="","",Q4421*Y4421/100)</f>
        <v/>
      </c>
      <c r="X4421" s="7" t="n"/>
      <c r="Y4421" s="7" t="n"/>
      <c r="Z4421" s="7">
        <f>IF($F4421="","",Y4421*AE4421/100)</f>
        <v/>
      </c>
      <c r="AA4421" s="7">
        <f>IF($F4421="","",Y4421-Z4421)</f>
        <v/>
      </c>
      <c r="AB4421" s="7">
        <f>IF($F4421="","",AA4421-R4421)</f>
        <v/>
      </c>
      <c r="AE4421">
        <f>IF($F4421="","",IF($AK4421=1,0,IF($AJ4421=1,Settings!$C$6,Settings!$C$7))*100)</f>
        <v/>
      </c>
      <c r="AG4421">
        <f>IF($F4421="","",$F4421&amp;"|"&amp;$D4421&amp;"")</f>
        <v/>
      </c>
      <c r="AH4421">
        <f>IF($F4421="","",IF(COUNTIF($AG$2:$AG4421,$AG4421)=1,1,0))</f>
        <v/>
      </c>
      <c r="AI4421">
        <f>IF($AH4421=1,SUMPRODUCT(--($AL$2:$AL$8001&lt;$AL4421))+1,"")</f>
        <v/>
      </c>
      <c r="AJ4421">
        <f>IF($F4421="","",IF(OR($U4421=TRUE(),$U4421="TRUE"),1,0))</f>
        <v/>
      </c>
      <c r="AK4421">
        <f>IF($F4421="","",IF($AD4421="Yes",1,0))</f>
        <v/>
      </c>
      <c r="AL4421">
        <f>IF($AH4421=1,IFERROR(IF(VALUE($F4421)&lt;100000000,VALUE($F4421),1000000000),IFERROR(IF(VALUE(MID($F4421,2,20))&lt;100000000,VALUE(MID($F4421,2,20)),1000000000),1000000000))+ROW()/100000,"")</f>
        <v/>
      </c>
    </row>
    <row r="4422">
      <c r="A4422">
        <f>IF($F4422="","",IFERROR(IF(INDEX('Per Invoice'!$A$2:$A$2001,MATCH($F4422,'Per Invoice'!$B$2:$B$2001,0))=0,"",INDEX('Per Invoice'!$A$2:$A$2001,MATCH($F4422,'Per Invoice'!$B$2:$B$2001,0))),""))</f>
        <v/>
      </c>
      <c r="H4422" s="11" t="n"/>
      <c r="R4422" s="7">
        <f>IF($F4422="","",Q4422*Y4422/100)</f>
        <v/>
      </c>
      <c r="X4422" s="7" t="n"/>
      <c r="Y4422" s="7" t="n"/>
      <c r="Z4422" s="7">
        <f>IF($F4422="","",Y4422*AE4422/100)</f>
        <v/>
      </c>
      <c r="AA4422" s="7">
        <f>IF($F4422="","",Y4422-Z4422)</f>
        <v/>
      </c>
      <c r="AB4422" s="7">
        <f>IF($F4422="","",AA4422-R4422)</f>
        <v/>
      </c>
      <c r="AE4422">
        <f>IF($F4422="","",IF($AK4422=1,0,IF($AJ4422=1,Settings!$C$6,Settings!$C$7))*100)</f>
        <v/>
      </c>
      <c r="AG4422">
        <f>IF($F4422="","",$F4422&amp;"|"&amp;$D4422&amp;"")</f>
        <v/>
      </c>
      <c r="AH4422">
        <f>IF($F4422="","",IF(COUNTIF($AG$2:$AG4422,$AG4422)=1,1,0))</f>
        <v/>
      </c>
      <c r="AI4422">
        <f>IF($AH4422=1,SUMPRODUCT(--($AL$2:$AL$8001&lt;$AL4422))+1,"")</f>
        <v/>
      </c>
      <c r="AJ4422">
        <f>IF($F4422="","",IF(OR($U4422=TRUE(),$U4422="TRUE"),1,0))</f>
        <v/>
      </c>
      <c r="AK4422">
        <f>IF($F4422="","",IF($AD4422="Yes",1,0))</f>
        <v/>
      </c>
      <c r="AL4422">
        <f>IF($AH4422=1,IFERROR(IF(VALUE($F4422)&lt;100000000,VALUE($F4422),1000000000),IFERROR(IF(VALUE(MID($F4422,2,20))&lt;100000000,VALUE(MID($F4422,2,20)),1000000000),1000000000))+ROW()/100000,"")</f>
        <v/>
      </c>
    </row>
    <row r="4423">
      <c r="A4423">
        <f>IF($F4423="","",IFERROR(IF(INDEX('Per Invoice'!$A$2:$A$2001,MATCH($F4423,'Per Invoice'!$B$2:$B$2001,0))=0,"",INDEX('Per Invoice'!$A$2:$A$2001,MATCH($F4423,'Per Invoice'!$B$2:$B$2001,0))),""))</f>
        <v/>
      </c>
      <c r="H4423" s="11" t="n"/>
      <c r="R4423" s="7">
        <f>IF($F4423="","",Q4423*Y4423/100)</f>
        <v/>
      </c>
      <c r="X4423" s="7" t="n"/>
      <c r="Y4423" s="7" t="n"/>
      <c r="Z4423" s="7">
        <f>IF($F4423="","",Y4423*AE4423/100)</f>
        <v/>
      </c>
      <c r="AA4423" s="7">
        <f>IF($F4423="","",Y4423-Z4423)</f>
        <v/>
      </c>
      <c r="AB4423" s="7">
        <f>IF($F4423="","",AA4423-R4423)</f>
        <v/>
      </c>
      <c r="AE4423">
        <f>IF($F4423="","",IF($AK4423=1,0,IF($AJ4423=1,Settings!$C$6,Settings!$C$7))*100)</f>
        <v/>
      </c>
      <c r="AG4423">
        <f>IF($F4423="","",$F4423&amp;"|"&amp;$D4423&amp;"")</f>
        <v/>
      </c>
      <c r="AH4423">
        <f>IF($F4423="","",IF(COUNTIF($AG$2:$AG4423,$AG4423)=1,1,0))</f>
        <v/>
      </c>
      <c r="AI4423">
        <f>IF($AH4423=1,SUMPRODUCT(--($AL$2:$AL$8001&lt;$AL4423))+1,"")</f>
        <v/>
      </c>
      <c r="AJ4423">
        <f>IF($F4423="","",IF(OR($U4423=TRUE(),$U4423="TRUE"),1,0))</f>
        <v/>
      </c>
      <c r="AK4423">
        <f>IF($F4423="","",IF($AD4423="Yes",1,0))</f>
        <v/>
      </c>
      <c r="AL4423">
        <f>IF($AH4423=1,IFERROR(IF(VALUE($F4423)&lt;100000000,VALUE($F4423),1000000000),IFERROR(IF(VALUE(MID($F4423,2,20))&lt;100000000,VALUE(MID($F4423,2,20)),1000000000),1000000000))+ROW()/100000,"")</f>
        <v/>
      </c>
    </row>
    <row r="4424">
      <c r="A4424">
        <f>IF($F4424="","",IFERROR(IF(INDEX('Per Invoice'!$A$2:$A$2001,MATCH($F4424,'Per Invoice'!$B$2:$B$2001,0))=0,"",INDEX('Per Invoice'!$A$2:$A$2001,MATCH($F4424,'Per Invoice'!$B$2:$B$2001,0))),""))</f>
        <v/>
      </c>
      <c r="H4424" s="11" t="n"/>
      <c r="R4424" s="7">
        <f>IF($F4424="","",Q4424*Y4424/100)</f>
        <v/>
      </c>
      <c r="X4424" s="7" t="n"/>
      <c r="Y4424" s="7" t="n"/>
      <c r="Z4424" s="7">
        <f>IF($F4424="","",Y4424*AE4424/100)</f>
        <v/>
      </c>
      <c r="AA4424" s="7">
        <f>IF($F4424="","",Y4424-Z4424)</f>
        <v/>
      </c>
      <c r="AB4424" s="7">
        <f>IF($F4424="","",AA4424-R4424)</f>
        <v/>
      </c>
      <c r="AE4424">
        <f>IF($F4424="","",IF($AK4424=1,0,IF($AJ4424=1,Settings!$C$6,Settings!$C$7))*100)</f>
        <v/>
      </c>
      <c r="AG4424">
        <f>IF($F4424="","",$F4424&amp;"|"&amp;$D4424&amp;"")</f>
        <v/>
      </c>
      <c r="AH4424">
        <f>IF($F4424="","",IF(COUNTIF($AG$2:$AG4424,$AG4424)=1,1,0))</f>
        <v/>
      </c>
      <c r="AI4424">
        <f>IF($AH4424=1,SUMPRODUCT(--($AL$2:$AL$8001&lt;$AL4424))+1,"")</f>
        <v/>
      </c>
      <c r="AJ4424">
        <f>IF($F4424="","",IF(OR($U4424=TRUE(),$U4424="TRUE"),1,0))</f>
        <v/>
      </c>
      <c r="AK4424">
        <f>IF($F4424="","",IF($AD4424="Yes",1,0))</f>
        <v/>
      </c>
      <c r="AL4424">
        <f>IF($AH4424=1,IFERROR(IF(VALUE($F4424)&lt;100000000,VALUE($F4424),1000000000),IFERROR(IF(VALUE(MID($F4424,2,20))&lt;100000000,VALUE(MID($F4424,2,20)),1000000000),1000000000))+ROW()/100000,"")</f>
        <v/>
      </c>
    </row>
    <row r="4425">
      <c r="A4425">
        <f>IF($F4425="","",IFERROR(IF(INDEX('Per Invoice'!$A$2:$A$2001,MATCH($F4425,'Per Invoice'!$B$2:$B$2001,0))=0,"",INDEX('Per Invoice'!$A$2:$A$2001,MATCH($F4425,'Per Invoice'!$B$2:$B$2001,0))),""))</f>
        <v/>
      </c>
      <c r="H4425" s="11" t="n"/>
      <c r="R4425" s="7">
        <f>IF($F4425="","",Q4425*Y4425/100)</f>
        <v/>
      </c>
      <c r="X4425" s="7" t="n"/>
      <c r="Y4425" s="7" t="n"/>
      <c r="Z4425" s="7">
        <f>IF($F4425="","",Y4425*AE4425/100)</f>
        <v/>
      </c>
      <c r="AA4425" s="7">
        <f>IF($F4425="","",Y4425-Z4425)</f>
        <v/>
      </c>
      <c r="AB4425" s="7">
        <f>IF($F4425="","",AA4425-R4425)</f>
        <v/>
      </c>
      <c r="AE4425">
        <f>IF($F4425="","",IF($AK4425=1,0,IF($AJ4425=1,Settings!$C$6,Settings!$C$7))*100)</f>
        <v/>
      </c>
      <c r="AG4425">
        <f>IF($F4425="","",$F4425&amp;"|"&amp;$D4425&amp;"")</f>
        <v/>
      </c>
      <c r="AH4425">
        <f>IF($F4425="","",IF(COUNTIF($AG$2:$AG4425,$AG4425)=1,1,0))</f>
        <v/>
      </c>
      <c r="AI4425">
        <f>IF($AH4425=1,SUMPRODUCT(--($AL$2:$AL$8001&lt;$AL4425))+1,"")</f>
        <v/>
      </c>
      <c r="AJ4425">
        <f>IF($F4425="","",IF(OR($U4425=TRUE(),$U4425="TRUE"),1,0))</f>
        <v/>
      </c>
      <c r="AK4425">
        <f>IF($F4425="","",IF($AD4425="Yes",1,0))</f>
        <v/>
      </c>
      <c r="AL4425">
        <f>IF($AH4425=1,IFERROR(IF(VALUE($F4425)&lt;100000000,VALUE($F4425),1000000000),IFERROR(IF(VALUE(MID($F4425,2,20))&lt;100000000,VALUE(MID($F4425,2,20)),1000000000),1000000000))+ROW()/100000,"")</f>
        <v/>
      </c>
    </row>
    <row r="4426">
      <c r="A4426">
        <f>IF($F4426="","",IFERROR(IF(INDEX('Per Invoice'!$A$2:$A$2001,MATCH($F4426,'Per Invoice'!$B$2:$B$2001,0))=0,"",INDEX('Per Invoice'!$A$2:$A$2001,MATCH($F4426,'Per Invoice'!$B$2:$B$2001,0))),""))</f>
        <v/>
      </c>
      <c r="H4426" s="11" t="n"/>
      <c r="R4426" s="7">
        <f>IF($F4426="","",Q4426*Y4426/100)</f>
        <v/>
      </c>
      <c r="X4426" s="7" t="n"/>
      <c r="Y4426" s="7" t="n"/>
      <c r="Z4426" s="7">
        <f>IF($F4426="","",Y4426*AE4426/100)</f>
        <v/>
      </c>
      <c r="AA4426" s="7">
        <f>IF($F4426="","",Y4426-Z4426)</f>
        <v/>
      </c>
      <c r="AB4426" s="7">
        <f>IF($F4426="","",AA4426-R4426)</f>
        <v/>
      </c>
      <c r="AE4426">
        <f>IF($F4426="","",IF($AK4426=1,0,IF($AJ4426=1,Settings!$C$6,Settings!$C$7))*100)</f>
        <v/>
      </c>
      <c r="AG4426">
        <f>IF($F4426="","",$F4426&amp;"|"&amp;$D4426&amp;"")</f>
        <v/>
      </c>
      <c r="AH4426">
        <f>IF($F4426="","",IF(COUNTIF($AG$2:$AG4426,$AG4426)=1,1,0))</f>
        <v/>
      </c>
      <c r="AI4426">
        <f>IF($AH4426=1,SUMPRODUCT(--($AL$2:$AL$8001&lt;$AL4426))+1,"")</f>
        <v/>
      </c>
      <c r="AJ4426">
        <f>IF($F4426="","",IF(OR($U4426=TRUE(),$U4426="TRUE"),1,0))</f>
        <v/>
      </c>
      <c r="AK4426">
        <f>IF($F4426="","",IF($AD4426="Yes",1,0))</f>
        <v/>
      </c>
      <c r="AL4426">
        <f>IF($AH4426=1,IFERROR(IF(VALUE($F4426)&lt;100000000,VALUE($F4426),1000000000),IFERROR(IF(VALUE(MID($F4426,2,20))&lt;100000000,VALUE(MID($F4426,2,20)),1000000000),1000000000))+ROW()/100000,"")</f>
        <v/>
      </c>
    </row>
    <row r="4427">
      <c r="A4427">
        <f>IF($F4427="","",IFERROR(IF(INDEX('Per Invoice'!$A$2:$A$2001,MATCH($F4427,'Per Invoice'!$B$2:$B$2001,0))=0,"",INDEX('Per Invoice'!$A$2:$A$2001,MATCH($F4427,'Per Invoice'!$B$2:$B$2001,0))),""))</f>
        <v/>
      </c>
      <c r="H4427" s="11" t="n"/>
      <c r="R4427" s="7">
        <f>IF($F4427="","",Q4427*Y4427/100)</f>
        <v/>
      </c>
      <c r="X4427" s="7" t="n"/>
      <c r="Y4427" s="7" t="n"/>
      <c r="Z4427" s="7">
        <f>IF($F4427="","",Y4427*AE4427/100)</f>
        <v/>
      </c>
      <c r="AA4427" s="7">
        <f>IF($F4427="","",Y4427-Z4427)</f>
        <v/>
      </c>
      <c r="AB4427" s="7">
        <f>IF($F4427="","",AA4427-R4427)</f>
        <v/>
      </c>
      <c r="AE4427">
        <f>IF($F4427="","",IF($AK4427=1,0,IF($AJ4427=1,Settings!$C$6,Settings!$C$7))*100)</f>
        <v/>
      </c>
      <c r="AG4427">
        <f>IF($F4427="","",$F4427&amp;"|"&amp;$D4427&amp;"")</f>
        <v/>
      </c>
      <c r="AH4427">
        <f>IF($F4427="","",IF(COUNTIF($AG$2:$AG4427,$AG4427)=1,1,0))</f>
        <v/>
      </c>
      <c r="AI4427">
        <f>IF($AH4427=1,SUMPRODUCT(--($AL$2:$AL$8001&lt;$AL4427))+1,"")</f>
        <v/>
      </c>
      <c r="AJ4427">
        <f>IF($F4427="","",IF(OR($U4427=TRUE(),$U4427="TRUE"),1,0))</f>
        <v/>
      </c>
      <c r="AK4427">
        <f>IF($F4427="","",IF($AD4427="Yes",1,0))</f>
        <v/>
      </c>
      <c r="AL4427">
        <f>IF($AH4427=1,IFERROR(IF(VALUE($F4427)&lt;100000000,VALUE($F4427),1000000000),IFERROR(IF(VALUE(MID($F4427,2,20))&lt;100000000,VALUE(MID($F4427,2,20)),1000000000),1000000000))+ROW()/100000,"")</f>
        <v/>
      </c>
    </row>
    <row r="4428">
      <c r="A4428">
        <f>IF($F4428="","",IFERROR(IF(INDEX('Per Invoice'!$A$2:$A$2001,MATCH($F4428,'Per Invoice'!$B$2:$B$2001,0))=0,"",INDEX('Per Invoice'!$A$2:$A$2001,MATCH($F4428,'Per Invoice'!$B$2:$B$2001,0))),""))</f>
        <v/>
      </c>
      <c r="H4428" s="11" t="n"/>
      <c r="R4428" s="7">
        <f>IF($F4428="","",Q4428*Y4428/100)</f>
        <v/>
      </c>
      <c r="X4428" s="7" t="n"/>
      <c r="Y4428" s="7" t="n"/>
      <c r="Z4428" s="7">
        <f>IF($F4428="","",Y4428*AE4428/100)</f>
        <v/>
      </c>
      <c r="AA4428" s="7">
        <f>IF($F4428="","",Y4428-Z4428)</f>
        <v/>
      </c>
      <c r="AB4428" s="7">
        <f>IF($F4428="","",AA4428-R4428)</f>
        <v/>
      </c>
      <c r="AE4428">
        <f>IF($F4428="","",IF($AK4428=1,0,IF($AJ4428=1,Settings!$C$6,Settings!$C$7))*100)</f>
        <v/>
      </c>
      <c r="AG4428">
        <f>IF($F4428="","",$F4428&amp;"|"&amp;$D4428&amp;"")</f>
        <v/>
      </c>
      <c r="AH4428">
        <f>IF($F4428="","",IF(COUNTIF($AG$2:$AG4428,$AG4428)=1,1,0))</f>
        <v/>
      </c>
      <c r="AI4428">
        <f>IF($AH4428=1,SUMPRODUCT(--($AL$2:$AL$8001&lt;$AL4428))+1,"")</f>
        <v/>
      </c>
      <c r="AJ4428">
        <f>IF($F4428="","",IF(OR($U4428=TRUE(),$U4428="TRUE"),1,0))</f>
        <v/>
      </c>
      <c r="AK4428">
        <f>IF($F4428="","",IF($AD4428="Yes",1,0))</f>
        <v/>
      </c>
      <c r="AL4428">
        <f>IF($AH4428=1,IFERROR(IF(VALUE($F4428)&lt;100000000,VALUE($F4428),1000000000),IFERROR(IF(VALUE(MID($F4428,2,20))&lt;100000000,VALUE(MID($F4428,2,20)),1000000000),1000000000))+ROW()/100000,"")</f>
        <v/>
      </c>
    </row>
    <row r="4429">
      <c r="A4429">
        <f>IF($F4429="","",IFERROR(IF(INDEX('Per Invoice'!$A$2:$A$2001,MATCH($F4429,'Per Invoice'!$B$2:$B$2001,0))=0,"",INDEX('Per Invoice'!$A$2:$A$2001,MATCH($F4429,'Per Invoice'!$B$2:$B$2001,0))),""))</f>
        <v/>
      </c>
      <c r="H4429" s="11" t="n"/>
      <c r="R4429" s="7">
        <f>IF($F4429="","",Q4429*Y4429/100)</f>
        <v/>
      </c>
      <c r="X4429" s="7" t="n"/>
      <c r="Y4429" s="7" t="n"/>
      <c r="Z4429" s="7">
        <f>IF($F4429="","",Y4429*AE4429/100)</f>
        <v/>
      </c>
      <c r="AA4429" s="7">
        <f>IF($F4429="","",Y4429-Z4429)</f>
        <v/>
      </c>
      <c r="AB4429" s="7">
        <f>IF($F4429="","",AA4429-R4429)</f>
        <v/>
      </c>
      <c r="AE4429">
        <f>IF($F4429="","",IF($AK4429=1,0,IF($AJ4429=1,Settings!$C$6,Settings!$C$7))*100)</f>
        <v/>
      </c>
      <c r="AG4429">
        <f>IF($F4429="","",$F4429&amp;"|"&amp;$D4429&amp;"")</f>
        <v/>
      </c>
      <c r="AH4429">
        <f>IF($F4429="","",IF(COUNTIF($AG$2:$AG4429,$AG4429)=1,1,0))</f>
        <v/>
      </c>
      <c r="AI4429">
        <f>IF($AH4429=1,SUMPRODUCT(--($AL$2:$AL$8001&lt;$AL4429))+1,"")</f>
        <v/>
      </c>
      <c r="AJ4429">
        <f>IF($F4429="","",IF(OR($U4429=TRUE(),$U4429="TRUE"),1,0))</f>
        <v/>
      </c>
      <c r="AK4429">
        <f>IF($F4429="","",IF($AD4429="Yes",1,0))</f>
        <v/>
      </c>
      <c r="AL4429">
        <f>IF($AH4429=1,IFERROR(IF(VALUE($F4429)&lt;100000000,VALUE($F4429),1000000000),IFERROR(IF(VALUE(MID($F4429,2,20))&lt;100000000,VALUE(MID($F4429,2,20)),1000000000),1000000000))+ROW()/100000,"")</f>
        <v/>
      </c>
    </row>
    <row r="4430">
      <c r="A4430">
        <f>IF($F4430="","",IFERROR(IF(INDEX('Per Invoice'!$A$2:$A$2001,MATCH($F4430,'Per Invoice'!$B$2:$B$2001,0))=0,"",INDEX('Per Invoice'!$A$2:$A$2001,MATCH($F4430,'Per Invoice'!$B$2:$B$2001,0))),""))</f>
        <v/>
      </c>
      <c r="H4430" s="11" t="n"/>
      <c r="R4430" s="7">
        <f>IF($F4430="","",Q4430*Y4430/100)</f>
        <v/>
      </c>
      <c r="X4430" s="7" t="n"/>
      <c r="Y4430" s="7" t="n"/>
      <c r="Z4430" s="7">
        <f>IF($F4430="","",Y4430*AE4430/100)</f>
        <v/>
      </c>
      <c r="AA4430" s="7">
        <f>IF($F4430="","",Y4430-Z4430)</f>
        <v/>
      </c>
      <c r="AB4430" s="7">
        <f>IF($F4430="","",AA4430-R4430)</f>
        <v/>
      </c>
      <c r="AE4430">
        <f>IF($F4430="","",IF($AK4430=1,0,IF($AJ4430=1,Settings!$C$6,Settings!$C$7))*100)</f>
        <v/>
      </c>
      <c r="AG4430">
        <f>IF($F4430="","",$F4430&amp;"|"&amp;$D4430&amp;"")</f>
        <v/>
      </c>
      <c r="AH4430">
        <f>IF($F4430="","",IF(COUNTIF($AG$2:$AG4430,$AG4430)=1,1,0))</f>
        <v/>
      </c>
      <c r="AI4430">
        <f>IF($AH4430=1,SUMPRODUCT(--($AL$2:$AL$8001&lt;$AL4430))+1,"")</f>
        <v/>
      </c>
      <c r="AJ4430">
        <f>IF($F4430="","",IF(OR($U4430=TRUE(),$U4430="TRUE"),1,0))</f>
        <v/>
      </c>
      <c r="AK4430">
        <f>IF($F4430="","",IF($AD4430="Yes",1,0))</f>
        <v/>
      </c>
      <c r="AL4430">
        <f>IF($AH4430=1,IFERROR(IF(VALUE($F4430)&lt;100000000,VALUE($F4430),1000000000),IFERROR(IF(VALUE(MID($F4430,2,20))&lt;100000000,VALUE(MID($F4430,2,20)),1000000000),1000000000))+ROW()/100000,"")</f>
        <v/>
      </c>
    </row>
    <row r="4431">
      <c r="A4431">
        <f>IF($F4431="","",IFERROR(IF(INDEX('Per Invoice'!$A$2:$A$2001,MATCH($F4431,'Per Invoice'!$B$2:$B$2001,0))=0,"",INDEX('Per Invoice'!$A$2:$A$2001,MATCH($F4431,'Per Invoice'!$B$2:$B$2001,0))),""))</f>
        <v/>
      </c>
      <c r="H4431" s="11" t="n"/>
      <c r="R4431" s="7">
        <f>IF($F4431="","",Q4431*Y4431/100)</f>
        <v/>
      </c>
      <c r="X4431" s="7" t="n"/>
      <c r="Y4431" s="7" t="n"/>
      <c r="Z4431" s="7">
        <f>IF($F4431="","",Y4431*AE4431/100)</f>
        <v/>
      </c>
      <c r="AA4431" s="7">
        <f>IF($F4431="","",Y4431-Z4431)</f>
        <v/>
      </c>
      <c r="AB4431" s="7">
        <f>IF($F4431="","",AA4431-R4431)</f>
        <v/>
      </c>
      <c r="AE4431">
        <f>IF($F4431="","",IF($AK4431=1,0,IF($AJ4431=1,Settings!$C$6,Settings!$C$7))*100)</f>
        <v/>
      </c>
      <c r="AG4431">
        <f>IF($F4431="","",$F4431&amp;"|"&amp;$D4431&amp;"")</f>
        <v/>
      </c>
      <c r="AH4431">
        <f>IF($F4431="","",IF(COUNTIF($AG$2:$AG4431,$AG4431)=1,1,0))</f>
        <v/>
      </c>
      <c r="AI4431">
        <f>IF($AH4431=1,SUMPRODUCT(--($AL$2:$AL$8001&lt;$AL4431))+1,"")</f>
        <v/>
      </c>
      <c r="AJ4431">
        <f>IF($F4431="","",IF(OR($U4431=TRUE(),$U4431="TRUE"),1,0))</f>
        <v/>
      </c>
      <c r="AK4431">
        <f>IF($F4431="","",IF($AD4431="Yes",1,0))</f>
        <v/>
      </c>
      <c r="AL4431">
        <f>IF($AH4431=1,IFERROR(IF(VALUE($F4431)&lt;100000000,VALUE($F4431),1000000000),IFERROR(IF(VALUE(MID($F4431,2,20))&lt;100000000,VALUE(MID($F4431,2,20)),1000000000),1000000000))+ROW()/100000,"")</f>
        <v/>
      </c>
    </row>
    <row r="4432">
      <c r="A4432">
        <f>IF($F4432="","",IFERROR(IF(INDEX('Per Invoice'!$A$2:$A$2001,MATCH($F4432,'Per Invoice'!$B$2:$B$2001,0))=0,"",INDEX('Per Invoice'!$A$2:$A$2001,MATCH($F4432,'Per Invoice'!$B$2:$B$2001,0))),""))</f>
        <v/>
      </c>
      <c r="H4432" s="11" t="n"/>
      <c r="R4432" s="7">
        <f>IF($F4432="","",Q4432*Y4432/100)</f>
        <v/>
      </c>
      <c r="X4432" s="7" t="n"/>
      <c r="Y4432" s="7" t="n"/>
      <c r="Z4432" s="7">
        <f>IF($F4432="","",Y4432*AE4432/100)</f>
        <v/>
      </c>
      <c r="AA4432" s="7">
        <f>IF($F4432="","",Y4432-Z4432)</f>
        <v/>
      </c>
      <c r="AB4432" s="7">
        <f>IF($F4432="","",AA4432-R4432)</f>
        <v/>
      </c>
      <c r="AE4432">
        <f>IF($F4432="","",IF($AK4432=1,0,IF($AJ4432=1,Settings!$C$6,Settings!$C$7))*100)</f>
        <v/>
      </c>
      <c r="AG4432">
        <f>IF($F4432="","",$F4432&amp;"|"&amp;$D4432&amp;"")</f>
        <v/>
      </c>
      <c r="AH4432">
        <f>IF($F4432="","",IF(COUNTIF($AG$2:$AG4432,$AG4432)=1,1,0))</f>
        <v/>
      </c>
      <c r="AI4432">
        <f>IF($AH4432=1,SUMPRODUCT(--($AL$2:$AL$8001&lt;$AL4432))+1,"")</f>
        <v/>
      </c>
      <c r="AJ4432">
        <f>IF($F4432="","",IF(OR($U4432=TRUE(),$U4432="TRUE"),1,0))</f>
        <v/>
      </c>
      <c r="AK4432">
        <f>IF($F4432="","",IF($AD4432="Yes",1,0))</f>
        <v/>
      </c>
      <c r="AL4432">
        <f>IF($AH4432=1,IFERROR(IF(VALUE($F4432)&lt;100000000,VALUE($F4432),1000000000),IFERROR(IF(VALUE(MID($F4432,2,20))&lt;100000000,VALUE(MID($F4432,2,20)),1000000000),1000000000))+ROW()/100000,"")</f>
        <v/>
      </c>
    </row>
    <row r="4433">
      <c r="A4433">
        <f>IF($F4433="","",IFERROR(IF(INDEX('Per Invoice'!$A$2:$A$2001,MATCH($F4433,'Per Invoice'!$B$2:$B$2001,0))=0,"",INDEX('Per Invoice'!$A$2:$A$2001,MATCH($F4433,'Per Invoice'!$B$2:$B$2001,0))),""))</f>
        <v/>
      </c>
      <c r="H4433" s="11" t="n"/>
      <c r="R4433" s="7">
        <f>IF($F4433="","",Q4433*Y4433/100)</f>
        <v/>
      </c>
      <c r="X4433" s="7" t="n"/>
      <c r="Y4433" s="7" t="n"/>
      <c r="Z4433" s="7">
        <f>IF($F4433="","",Y4433*AE4433/100)</f>
        <v/>
      </c>
      <c r="AA4433" s="7">
        <f>IF($F4433="","",Y4433-Z4433)</f>
        <v/>
      </c>
      <c r="AB4433" s="7">
        <f>IF($F4433="","",AA4433-R4433)</f>
        <v/>
      </c>
      <c r="AE4433">
        <f>IF($F4433="","",IF($AK4433=1,0,IF($AJ4433=1,Settings!$C$6,Settings!$C$7))*100)</f>
        <v/>
      </c>
      <c r="AG4433">
        <f>IF($F4433="","",$F4433&amp;"|"&amp;$D4433&amp;"")</f>
        <v/>
      </c>
      <c r="AH4433">
        <f>IF($F4433="","",IF(COUNTIF($AG$2:$AG4433,$AG4433)=1,1,0))</f>
        <v/>
      </c>
      <c r="AI4433">
        <f>IF($AH4433=1,SUMPRODUCT(--($AL$2:$AL$8001&lt;$AL4433))+1,"")</f>
        <v/>
      </c>
      <c r="AJ4433">
        <f>IF($F4433="","",IF(OR($U4433=TRUE(),$U4433="TRUE"),1,0))</f>
        <v/>
      </c>
      <c r="AK4433">
        <f>IF($F4433="","",IF($AD4433="Yes",1,0))</f>
        <v/>
      </c>
      <c r="AL4433">
        <f>IF($AH4433=1,IFERROR(IF(VALUE($F4433)&lt;100000000,VALUE($F4433),1000000000),IFERROR(IF(VALUE(MID($F4433,2,20))&lt;100000000,VALUE(MID($F4433,2,20)),1000000000),1000000000))+ROW()/100000,"")</f>
        <v/>
      </c>
    </row>
    <row r="4434">
      <c r="A4434">
        <f>IF($F4434="","",IFERROR(IF(INDEX('Per Invoice'!$A$2:$A$2001,MATCH($F4434,'Per Invoice'!$B$2:$B$2001,0))=0,"",INDEX('Per Invoice'!$A$2:$A$2001,MATCH($F4434,'Per Invoice'!$B$2:$B$2001,0))),""))</f>
        <v/>
      </c>
      <c r="H4434" s="11" t="n"/>
      <c r="R4434" s="7">
        <f>IF($F4434="","",Q4434*Y4434/100)</f>
        <v/>
      </c>
      <c r="X4434" s="7" t="n"/>
      <c r="Y4434" s="7" t="n"/>
      <c r="Z4434" s="7">
        <f>IF($F4434="","",Y4434*AE4434/100)</f>
        <v/>
      </c>
      <c r="AA4434" s="7">
        <f>IF($F4434="","",Y4434-Z4434)</f>
        <v/>
      </c>
      <c r="AB4434" s="7">
        <f>IF($F4434="","",AA4434-R4434)</f>
        <v/>
      </c>
      <c r="AE4434">
        <f>IF($F4434="","",IF($AK4434=1,0,IF($AJ4434=1,Settings!$C$6,Settings!$C$7))*100)</f>
        <v/>
      </c>
      <c r="AG4434">
        <f>IF($F4434="","",$F4434&amp;"|"&amp;$D4434&amp;"")</f>
        <v/>
      </c>
      <c r="AH4434">
        <f>IF($F4434="","",IF(COUNTIF($AG$2:$AG4434,$AG4434)=1,1,0))</f>
        <v/>
      </c>
      <c r="AI4434">
        <f>IF($AH4434=1,SUMPRODUCT(--($AL$2:$AL$8001&lt;$AL4434))+1,"")</f>
        <v/>
      </c>
      <c r="AJ4434">
        <f>IF($F4434="","",IF(OR($U4434=TRUE(),$U4434="TRUE"),1,0))</f>
        <v/>
      </c>
      <c r="AK4434">
        <f>IF($F4434="","",IF($AD4434="Yes",1,0))</f>
        <v/>
      </c>
      <c r="AL4434">
        <f>IF($AH4434=1,IFERROR(IF(VALUE($F4434)&lt;100000000,VALUE($F4434),1000000000),IFERROR(IF(VALUE(MID($F4434,2,20))&lt;100000000,VALUE(MID($F4434,2,20)),1000000000),1000000000))+ROW()/100000,"")</f>
        <v/>
      </c>
    </row>
    <row r="4435">
      <c r="A4435">
        <f>IF($F4435="","",IFERROR(IF(INDEX('Per Invoice'!$A$2:$A$2001,MATCH($F4435,'Per Invoice'!$B$2:$B$2001,0))=0,"",INDEX('Per Invoice'!$A$2:$A$2001,MATCH($F4435,'Per Invoice'!$B$2:$B$2001,0))),""))</f>
        <v/>
      </c>
      <c r="H4435" s="11" t="n"/>
      <c r="R4435" s="7">
        <f>IF($F4435="","",Q4435*Y4435/100)</f>
        <v/>
      </c>
      <c r="X4435" s="7" t="n"/>
      <c r="Y4435" s="7" t="n"/>
      <c r="Z4435" s="7">
        <f>IF($F4435="","",Y4435*AE4435/100)</f>
        <v/>
      </c>
      <c r="AA4435" s="7">
        <f>IF($F4435="","",Y4435-Z4435)</f>
        <v/>
      </c>
      <c r="AB4435" s="7">
        <f>IF($F4435="","",AA4435-R4435)</f>
        <v/>
      </c>
      <c r="AE4435">
        <f>IF($F4435="","",IF($AK4435=1,0,IF($AJ4435=1,Settings!$C$6,Settings!$C$7))*100)</f>
        <v/>
      </c>
      <c r="AG4435">
        <f>IF($F4435="","",$F4435&amp;"|"&amp;$D4435&amp;"")</f>
        <v/>
      </c>
      <c r="AH4435">
        <f>IF($F4435="","",IF(COUNTIF($AG$2:$AG4435,$AG4435)=1,1,0))</f>
        <v/>
      </c>
      <c r="AI4435">
        <f>IF($AH4435=1,SUMPRODUCT(--($AL$2:$AL$8001&lt;$AL4435))+1,"")</f>
        <v/>
      </c>
      <c r="AJ4435">
        <f>IF($F4435="","",IF(OR($U4435=TRUE(),$U4435="TRUE"),1,0))</f>
        <v/>
      </c>
      <c r="AK4435">
        <f>IF($F4435="","",IF($AD4435="Yes",1,0))</f>
        <v/>
      </c>
      <c r="AL4435">
        <f>IF($AH4435=1,IFERROR(IF(VALUE($F4435)&lt;100000000,VALUE($F4435),1000000000),IFERROR(IF(VALUE(MID($F4435,2,20))&lt;100000000,VALUE(MID($F4435,2,20)),1000000000),1000000000))+ROW()/100000,"")</f>
        <v/>
      </c>
    </row>
    <row r="4436">
      <c r="A4436">
        <f>IF($F4436="","",IFERROR(IF(INDEX('Per Invoice'!$A$2:$A$2001,MATCH($F4436,'Per Invoice'!$B$2:$B$2001,0))=0,"",INDEX('Per Invoice'!$A$2:$A$2001,MATCH($F4436,'Per Invoice'!$B$2:$B$2001,0))),""))</f>
        <v/>
      </c>
      <c r="H4436" s="11" t="n"/>
      <c r="R4436" s="7">
        <f>IF($F4436="","",Q4436*Y4436/100)</f>
        <v/>
      </c>
      <c r="X4436" s="7" t="n"/>
      <c r="Y4436" s="7" t="n"/>
      <c r="Z4436" s="7">
        <f>IF($F4436="","",Y4436*AE4436/100)</f>
        <v/>
      </c>
      <c r="AA4436" s="7">
        <f>IF($F4436="","",Y4436-Z4436)</f>
        <v/>
      </c>
      <c r="AB4436" s="7">
        <f>IF($F4436="","",AA4436-R4436)</f>
        <v/>
      </c>
      <c r="AE4436">
        <f>IF($F4436="","",IF($AK4436=1,0,IF($AJ4436=1,Settings!$C$6,Settings!$C$7))*100)</f>
        <v/>
      </c>
      <c r="AG4436">
        <f>IF($F4436="","",$F4436&amp;"|"&amp;$D4436&amp;"")</f>
        <v/>
      </c>
      <c r="AH4436">
        <f>IF($F4436="","",IF(COUNTIF($AG$2:$AG4436,$AG4436)=1,1,0))</f>
        <v/>
      </c>
      <c r="AI4436">
        <f>IF($AH4436=1,SUMPRODUCT(--($AL$2:$AL$8001&lt;$AL4436))+1,"")</f>
        <v/>
      </c>
      <c r="AJ4436">
        <f>IF($F4436="","",IF(OR($U4436=TRUE(),$U4436="TRUE"),1,0))</f>
        <v/>
      </c>
      <c r="AK4436">
        <f>IF($F4436="","",IF($AD4436="Yes",1,0))</f>
        <v/>
      </c>
      <c r="AL4436">
        <f>IF($AH4436=1,IFERROR(IF(VALUE($F4436)&lt;100000000,VALUE($F4436),1000000000),IFERROR(IF(VALUE(MID($F4436,2,20))&lt;100000000,VALUE(MID($F4436,2,20)),1000000000),1000000000))+ROW()/100000,"")</f>
        <v/>
      </c>
    </row>
    <row r="4437">
      <c r="A4437">
        <f>IF($F4437="","",IFERROR(IF(INDEX('Per Invoice'!$A$2:$A$2001,MATCH($F4437,'Per Invoice'!$B$2:$B$2001,0))=0,"",INDEX('Per Invoice'!$A$2:$A$2001,MATCH($F4437,'Per Invoice'!$B$2:$B$2001,0))),""))</f>
        <v/>
      </c>
      <c r="H4437" s="11" t="n"/>
      <c r="R4437" s="7">
        <f>IF($F4437="","",Q4437*Y4437/100)</f>
        <v/>
      </c>
      <c r="X4437" s="7" t="n"/>
      <c r="Y4437" s="7" t="n"/>
      <c r="Z4437" s="7">
        <f>IF($F4437="","",Y4437*AE4437/100)</f>
        <v/>
      </c>
      <c r="AA4437" s="7">
        <f>IF($F4437="","",Y4437-Z4437)</f>
        <v/>
      </c>
      <c r="AB4437" s="7">
        <f>IF($F4437="","",AA4437-R4437)</f>
        <v/>
      </c>
      <c r="AE4437">
        <f>IF($F4437="","",IF($AK4437=1,0,IF($AJ4437=1,Settings!$C$6,Settings!$C$7))*100)</f>
        <v/>
      </c>
      <c r="AG4437">
        <f>IF($F4437="","",$F4437&amp;"|"&amp;$D4437&amp;"")</f>
        <v/>
      </c>
      <c r="AH4437">
        <f>IF($F4437="","",IF(COUNTIF($AG$2:$AG4437,$AG4437)=1,1,0))</f>
        <v/>
      </c>
      <c r="AI4437">
        <f>IF($AH4437=1,SUMPRODUCT(--($AL$2:$AL$8001&lt;$AL4437))+1,"")</f>
        <v/>
      </c>
      <c r="AJ4437">
        <f>IF($F4437="","",IF(OR($U4437=TRUE(),$U4437="TRUE"),1,0))</f>
        <v/>
      </c>
      <c r="AK4437">
        <f>IF($F4437="","",IF($AD4437="Yes",1,0))</f>
        <v/>
      </c>
      <c r="AL4437">
        <f>IF($AH4437=1,IFERROR(IF(VALUE($F4437)&lt;100000000,VALUE($F4437),1000000000),IFERROR(IF(VALUE(MID($F4437,2,20))&lt;100000000,VALUE(MID($F4437,2,20)),1000000000),1000000000))+ROW()/100000,"")</f>
        <v/>
      </c>
    </row>
    <row r="4438">
      <c r="A4438">
        <f>IF($F4438="","",IFERROR(IF(INDEX('Per Invoice'!$A$2:$A$2001,MATCH($F4438,'Per Invoice'!$B$2:$B$2001,0))=0,"",INDEX('Per Invoice'!$A$2:$A$2001,MATCH($F4438,'Per Invoice'!$B$2:$B$2001,0))),""))</f>
        <v/>
      </c>
      <c r="H4438" s="11" t="n"/>
      <c r="R4438" s="7">
        <f>IF($F4438="","",Q4438*Y4438/100)</f>
        <v/>
      </c>
      <c r="X4438" s="7" t="n"/>
      <c r="Y4438" s="7" t="n"/>
      <c r="Z4438" s="7">
        <f>IF($F4438="","",Y4438*AE4438/100)</f>
        <v/>
      </c>
      <c r="AA4438" s="7">
        <f>IF($F4438="","",Y4438-Z4438)</f>
        <v/>
      </c>
      <c r="AB4438" s="7">
        <f>IF($F4438="","",AA4438-R4438)</f>
        <v/>
      </c>
      <c r="AE4438">
        <f>IF($F4438="","",IF($AK4438=1,0,IF($AJ4438=1,Settings!$C$6,Settings!$C$7))*100)</f>
        <v/>
      </c>
      <c r="AG4438">
        <f>IF($F4438="","",$F4438&amp;"|"&amp;$D4438&amp;"")</f>
        <v/>
      </c>
      <c r="AH4438">
        <f>IF($F4438="","",IF(COUNTIF($AG$2:$AG4438,$AG4438)=1,1,0))</f>
        <v/>
      </c>
      <c r="AI4438">
        <f>IF($AH4438=1,SUMPRODUCT(--($AL$2:$AL$8001&lt;$AL4438))+1,"")</f>
        <v/>
      </c>
      <c r="AJ4438">
        <f>IF($F4438="","",IF(OR($U4438=TRUE(),$U4438="TRUE"),1,0))</f>
        <v/>
      </c>
      <c r="AK4438">
        <f>IF($F4438="","",IF($AD4438="Yes",1,0))</f>
        <v/>
      </c>
      <c r="AL4438">
        <f>IF($AH4438=1,IFERROR(IF(VALUE($F4438)&lt;100000000,VALUE($F4438),1000000000),IFERROR(IF(VALUE(MID($F4438,2,20))&lt;100000000,VALUE(MID($F4438,2,20)),1000000000),1000000000))+ROW()/100000,"")</f>
        <v/>
      </c>
    </row>
    <row r="4439">
      <c r="A4439">
        <f>IF($F4439="","",IFERROR(IF(INDEX('Per Invoice'!$A$2:$A$2001,MATCH($F4439,'Per Invoice'!$B$2:$B$2001,0))=0,"",INDEX('Per Invoice'!$A$2:$A$2001,MATCH($F4439,'Per Invoice'!$B$2:$B$2001,0))),""))</f>
        <v/>
      </c>
      <c r="H4439" s="11" t="n"/>
      <c r="R4439" s="7">
        <f>IF($F4439="","",Q4439*Y4439/100)</f>
        <v/>
      </c>
      <c r="X4439" s="7" t="n"/>
      <c r="Y4439" s="7" t="n"/>
      <c r="Z4439" s="7">
        <f>IF($F4439="","",Y4439*AE4439/100)</f>
        <v/>
      </c>
      <c r="AA4439" s="7">
        <f>IF($F4439="","",Y4439-Z4439)</f>
        <v/>
      </c>
      <c r="AB4439" s="7">
        <f>IF($F4439="","",AA4439-R4439)</f>
        <v/>
      </c>
      <c r="AE4439">
        <f>IF($F4439="","",IF($AK4439=1,0,IF($AJ4439=1,Settings!$C$6,Settings!$C$7))*100)</f>
        <v/>
      </c>
      <c r="AG4439">
        <f>IF($F4439="","",$F4439&amp;"|"&amp;$D4439&amp;"")</f>
        <v/>
      </c>
      <c r="AH4439">
        <f>IF($F4439="","",IF(COUNTIF($AG$2:$AG4439,$AG4439)=1,1,0))</f>
        <v/>
      </c>
      <c r="AI4439">
        <f>IF($AH4439=1,SUMPRODUCT(--($AL$2:$AL$8001&lt;$AL4439))+1,"")</f>
        <v/>
      </c>
      <c r="AJ4439">
        <f>IF($F4439="","",IF(OR($U4439=TRUE(),$U4439="TRUE"),1,0))</f>
        <v/>
      </c>
      <c r="AK4439">
        <f>IF($F4439="","",IF($AD4439="Yes",1,0))</f>
        <v/>
      </c>
      <c r="AL4439">
        <f>IF($AH4439=1,IFERROR(IF(VALUE($F4439)&lt;100000000,VALUE($F4439),1000000000),IFERROR(IF(VALUE(MID($F4439,2,20))&lt;100000000,VALUE(MID($F4439,2,20)),1000000000),1000000000))+ROW()/100000,"")</f>
        <v/>
      </c>
    </row>
    <row r="4440">
      <c r="A4440">
        <f>IF($F4440="","",IFERROR(IF(INDEX('Per Invoice'!$A$2:$A$2001,MATCH($F4440,'Per Invoice'!$B$2:$B$2001,0))=0,"",INDEX('Per Invoice'!$A$2:$A$2001,MATCH($F4440,'Per Invoice'!$B$2:$B$2001,0))),""))</f>
        <v/>
      </c>
      <c r="H4440" s="11" t="n"/>
      <c r="R4440" s="7">
        <f>IF($F4440="","",Q4440*Y4440/100)</f>
        <v/>
      </c>
      <c r="X4440" s="7" t="n"/>
      <c r="Y4440" s="7" t="n"/>
      <c r="Z4440" s="7">
        <f>IF($F4440="","",Y4440*AE4440/100)</f>
        <v/>
      </c>
      <c r="AA4440" s="7">
        <f>IF($F4440="","",Y4440-Z4440)</f>
        <v/>
      </c>
      <c r="AB4440" s="7">
        <f>IF($F4440="","",AA4440-R4440)</f>
        <v/>
      </c>
      <c r="AE4440">
        <f>IF($F4440="","",IF($AK4440=1,0,IF($AJ4440=1,Settings!$C$6,Settings!$C$7))*100)</f>
        <v/>
      </c>
      <c r="AG4440">
        <f>IF($F4440="","",$F4440&amp;"|"&amp;$D4440&amp;"")</f>
        <v/>
      </c>
      <c r="AH4440">
        <f>IF($F4440="","",IF(COUNTIF($AG$2:$AG4440,$AG4440)=1,1,0))</f>
        <v/>
      </c>
      <c r="AI4440">
        <f>IF($AH4440=1,SUMPRODUCT(--($AL$2:$AL$8001&lt;$AL4440))+1,"")</f>
        <v/>
      </c>
      <c r="AJ4440">
        <f>IF($F4440="","",IF(OR($U4440=TRUE(),$U4440="TRUE"),1,0))</f>
        <v/>
      </c>
      <c r="AK4440">
        <f>IF($F4440="","",IF($AD4440="Yes",1,0))</f>
        <v/>
      </c>
      <c r="AL4440">
        <f>IF($AH4440=1,IFERROR(IF(VALUE($F4440)&lt;100000000,VALUE($F4440),1000000000),IFERROR(IF(VALUE(MID($F4440,2,20))&lt;100000000,VALUE(MID($F4440,2,20)),1000000000),1000000000))+ROW()/100000,"")</f>
        <v/>
      </c>
    </row>
    <row r="4441">
      <c r="A4441">
        <f>IF($F4441="","",IFERROR(IF(INDEX('Per Invoice'!$A$2:$A$2001,MATCH($F4441,'Per Invoice'!$B$2:$B$2001,0))=0,"",INDEX('Per Invoice'!$A$2:$A$2001,MATCH($F4441,'Per Invoice'!$B$2:$B$2001,0))),""))</f>
        <v/>
      </c>
      <c r="H4441" s="11" t="n"/>
      <c r="R4441" s="7">
        <f>IF($F4441="","",Q4441*Y4441/100)</f>
        <v/>
      </c>
      <c r="X4441" s="7" t="n"/>
      <c r="Y4441" s="7" t="n"/>
      <c r="Z4441" s="7">
        <f>IF($F4441="","",Y4441*AE4441/100)</f>
        <v/>
      </c>
      <c r="AA4441" s="7">
        <f>IF($F4441="","",Y4441-Z4441)</f>
        <v/>
      </c>
      <c r="AB4441" s="7">
        <f>IF($F4441="","",AA4441-R4441)</f>
        <v/>
      </c>
      <c r="AE4441">
        <f>IF($F4441="","",IF($AK4441=1,0,IF($AJ4441=1,Settings!$C$6,Settings!$C$7))*100)</f>
        <v/>
      </c>
      <c r="AG4441">
        <f>IF($F4441="","",$F4441&amp;"|"&amp;$D4441&amp;"")</f>
        <v/>
      </c>
      <c r="AH4441">
        <f>IF($F4441="","",IF(COUNTIF($AG$2:$AG4441,$AG4441)=1,1,0))</f>
        <v/>
      </c>
      <c r="AI4441">
        <f>IF($AH4441=1,SUMPRODUCT(--($AL$2:$AL$8001&lt;$AL4441))+1,"")</f>
        <v/>
      </c>
      <c r="AJ4441">
        <f>IF($F4441="","",IF(OR($U4441=TRUE(),$U4441="TRUE"),1,0))</f>
        <v/>
      </c>
      <c r="AK4441">
        <f>IF($F4441="","",IF($AD4441="Yes",1,0))</f>
        <v/>
      </c>
      <c r="AL4441">
        <f>IF($AH4441=1,IFERROR(IF(VALUE($F4441)&lt;100000000,VALUE($F4441),1000000000),IFERROR(IF(VALUE(MID($F4441,2,20))&lt;100000000,VALUE(MID($F4441,2,20)),1000000000),1000000000))+ROW()/100000,"")</f>
        <v/>
      </c>
    </row>
    <row r="4442">
      <c r="A4442">
        <f>IF($F4442="","",IFERROR(IF(INDEX('Per Invoice'!$A$2:$A$2001,MATCH($F4442,'Per Invoice'!$B$2:$B$2001,0))=0,"",INDEX('Per Invoice'!$A$2:$A$2001,MATCH($F4442,'Per Invoice'!$B$2:$B$2001,0))),""))</f>
        <v/>
      </c>
      <c r="H4442" s="11" t="n"/>
      <c r="R4442" s="7">
        <f>IF($F4442="","",Q4442*Y4442/100)</f>
        <v/>
      </c>
      <c r="X4442" s="7" t="n"/>
      <c r="Y4442" s="7" t="n"/>
      <c r="Z4442" s="7">
        <f>IF($F4442="","",Y4442*AE4442/100)</f>
        <v/>
      </c>
      <c r="AA4442" s="7">
        <f>IF($F4442="","",Y4442-Z4442)</f>
        <v/>
      </c>
      <c r="AB4442" s="7">
        <f>IF($F4442="","",AA4442-R4442)</f>
        <v/>
      </c>
      <c r="AE4442">
        <f>IF($F4442="","",IF($AK4442=1,0,IF($AJ4442=1,Settings!$C$6,Settings!$C$7))*100)</f>
        <v/>
      </c>
      <c r="AG4442">
        <f>IF($F4442="","",$F4442&amp;"|"&amp;$D4442&amp;"")</f>
        <v/>
      </c>
      <c r="AH4442">
        <f>IF($F4442="","",IF(COUNTIF($AG$2:$AG4442,$AG4442)=1,1,0))</f>
        <v/>
      </c>
      <c r="AI4442">
        <f>IF($AH4442=1,SUMPRODUCT(--($AL$2:$AL$8001&lt;$AL4442))+1,"")</f>
        <v/>
      </c>
      <c r="AJ4442">
        <f>IF($F4442="","",IF(OR($U4442=TRUE(),$U4442="TRUE"),1,0))</f>
        <v/>
      </c>
      <c r="AK4442">
        <f>IF($F4442="","",IF($AD4442="Yes",1,0))</f>
        <v/>
      </c>
      <c r="AL4442">
        <f>IF($AH4442=1,IFERROR(IF(VALUE($F4442)&lt;100000000,VALUE($F4442),1000000000),IFERROR(IF(VALUE(MID($F4442,2,20))&lt;100000000,VALUE(MID($F4442,2,20)),1000000000),1000000000))+ROW()/100000,"")</f>
        <v/>
      </c>
    </row>
    <row r="4443">
      <c r="A4443">
        <f>IF($F4443="","",IFERROR(IF(INDEX('Per Invoice'!$A$2:$A$2001,MATCH($F4443,'Per Invoice'!$B$2:$B$2001,0))=0,"",INDEX('Per Invoice'!$A$2:$A$2001,MATCH($F4443,'Per Invoice'!$B$2:$B$2001,0))),""))</f>
        <v/>
      </c>
      <c r="H4443" s="11" t="n"/>
      <c r="R4443" s="7">
        <f>IF($F4443="","",Q4443*Y4443/100)</f>
        <v/>
      </c>
      <c r="X4443" s="7" t="n"/>
      <c r="Y4443" s="7" t="n"/>
      <c r="Z4443" s="7">
        <f>IF($F4443="","",Y4443*AE4443/100)</f>
        <v/>
      </c>
      <c r="AA4443" s="7">
        <f>IF($F4443="","",Y4443-Z4443)</f>
        <v/>
      </c>
      <c r="AB4443" s="7">
        <f>IF($F4443="","",AA4443-R4443)</f>
        <v/>
      </c>
      <c r="AE4443">
        <f>IF($F4443="","",IF($AK4443=1,0,IF($AJ4443=1,Settings!$C$6,Settings!$C$7))*100)</f>
        <v/>
      </c>
      <c r="AG4443">
        <f>IF($F4443="","",$F4443&amp;"|"&amp;$D4443&amp;"")</f>
        <v/>
      </c>
      <c r="AH4443">
        <f>IF($F4443="","",IF(COUNTIF($AG$2:$AG4443,$AG4443)=1,1,0))</f>
        <v/>
      </c>
      <c r="AI4443">
        <f>IF($AH4443=1,SUMPRODUCT(--($AL$2:$AL$8001&lt;$AL4443))+1,"")</f>
        <v/>
      </c>
      <c r="AJ4443">
        <f>IF($F4443="","",IF(OR($U4443=TRUE(),$U4443="TRUE"),1,0))</f>
        <v/>
      </c>
      <c r="AK4443">
        <f>IF($F4443="","",IF($AD4443="Yes",1,0))</f>
        <v/>
      </c>
      <c r="AL4443">
        <f>IF($AH4443=1,IFERROR(IF(VALUE($F4443)&lt;100000000,VALUE($F4443),1000000000),IFERROR(IF(VALUE(MID($F4443,2,20))&lt;100000000,VALUE(MID($F4443,2,20)),1000000000),1000000000))+ROW()/100000,"")</f>
        <v/>
      </c>
    </row>
    <row r="4444">
      <c r="A4444">
        <f>IF($F4444="","",IFERROR(IF(INDEX('Per Invoice'!$A$2:$A$2001,MATCH($F4444,'Per Invoice'!$B$2:$B$2001,0))=0,"",INDEX('Per Invoice'!$A$2:$A$2001,MATCH($F4444,'Per Invoice'!$B$2:$B$2001,0))),""))</f>
        <v/>
      </c>
      <c r="H4444" s="11" t="n"/>
      <c r="R4444" s="7">
        <f>IF($F4444="","",Q4444*Y4444/100)</f>
        <v/>
      </c>
      <c r="X4444" s="7" t="n"/>
      <c r="Y4444" s="7" t="n"/>
      <c r="Z4444" s="7">
        <f>IF($F4444="","",Y4444*AE4444/100)</f>
        <v/>
      </c>
      <c r="AA4444" s="7">
        <f>IF($F4444="","",Y4444-Z4444)</f>
        <v/>
      </c>
      <c r="AB4444" s="7">
        <f>IF($F4444="","",AA4444-R4444)</f>
        <v/>
      </c>
      <c r="AE4444">
        <f>IF($F4444="","",IF($AK4444=1,0,IF($AJ4444=1,Settings!$C$6,Settings!$C$7))*100)</f>
        <v/>
      </c>
      <c r="AG4444">
        <f>IF($F4444="","",$F4444&amp;"|"&amp;$D4444&amp;"")</f>
        <v/>
      </c>
      <c r="AH4444">
        <f>IF($F4444="","",IF(COUNTIF($AG$2:$AG4444,$AG4444)=1,1,0))</f>
        <v/>
      </c>
      <c r="AI4444">
        <f>IF($AH4444=1,SUMPRODUCT(--($AL$2:$AL$8001&lt;$AL4444))+1,"")</f>
        <v/>
      </c>
      <c r="AJ4444">
        <f>IF($F4444="","",IF(OR($U4444=TRUE(),$U4444="TRUE"),1,0))</f>
        <v/>
      </c>
      <c r="AK4444">
        <f>IF($F4444="","",IF($AD4444="Yes",1,0))</f>
        <v/>
      </c>
      <c r="AL4444">
        <f>IF($AH4444=1,IFERROR(IF(VALUE($F4444)&lt;100000000,VALUE($F4444),1000000000),IFERROR(IF(VALUE(MID($F4444,2,20))&lt;100000000,VALUE(MID($F4444,2,20)),1000000000),1000000000))+ROW()/100000,"")</f>
        <v/>
      </c>
    </row>
    <row r="4445">
      <c r="A4445">
        <f>IF($F4445="","",IFERROR(IF(INDEX('Per Invoice'!$A$2:$A$2001,MATCH($F4445,'Per Invoice'!$B$2:$B$2001,0))=0,"",INDEX('Per Invoice'!$A$2:$A$2001,MATCH($F4445,'Per Invoice'!$B$2:$B$2001,0))),""))</f>
        <v/>
      </c>
      <c r="H4445" s="11" t="n"/>
      <c r="R4445" s="7">
        <f>IF($F4445="","",Q4445*Y4445/100)</f>
        <v/>
      </c>
      <c r="X4445" s="7" t="n"/>
      <c r="Y4445" s="7" t="n"/>
      <c r="Z4445" s="7">
        <f>IF($F4445="","",Y4445*AE4445/100)</f>
        <v/>
      </c>
      <c r="AA4445" s="7">
        <f>IF($F4445="","",Y4445-Z4445)</f>
        <v/>
      </c>
      <c r="AB4445" s="7">
        <f>IF($F4445="","",AA4445-R4445)</f>
        <v/>
      </c>
      <c r="AE4445">
        <f>IF($F4445="","",IF($AK4445=1,0,IF($AJ4445=1,Settings!$C$6,Settings!$C$7))*100)</f>
        <v/>
      </c>
      <c r="AG4445">
        <f>IF($F4445="","",$F4445&amp;"|"&amp;$D4445&amp;"")</f>
        <v/>
      </c>
      <c r="AH4445">
        <f>IF($F4445="","",IF(COUNTIF($AG$2:$AG4445,$AG4445)=1,1,0))</f>
        <v/>
      </c>
      <c r="AI4445">
        <f>IF($AH4445=1,SUMPRODUCT(--($AL$2:$AL$8001&lt;$AL4445))+1,"")</f>
        <v/>
      </c>
      <c r="AJ4445">
        <f>IF($F4445="","",IF(OR($U4445=TRUE(),$U4445="TRUE"),1,0))</f>
        <v/>
      </c>
      <c r="AK4445">
        <f>IF($F4445="","",IF($AD4445="Yes",1,0))</f>
        <v/>
      </c>
      <c r="AL4445">
        <f>IF($AH4445=1,IFERROR(IF(VALUE($F4445)&lt;100000000,VALUE($F4445),1000000000),IFERROR(IF(VALUE(MID($F4445,2,20))&lt;100000000,VALUE(MID($F4445,2,20)),1000000000),1000000000))+ROW()/100000,"")</f>
        <v/>
      </c>
    </row>
    <row r="4446">
      <c r="A4446">
        <f>IF($F4446="","",IFERROR(IF(INDEX('Per Invoice'!$A$2:$A$2001,MATCH($F4446,'Per Invoice'!$B$2:$B$2001,0))=0,"",INDEX('Per Invoice'!$A$2:$A$2001,MATCH($F4446,'Per Invoice'!$B$2:$B$2001,0))),""))</f>
        <v/>
      </c>
      <c r="H4446" s="11" t="n"/>
      <c r="R4446" s="7">
        <f>IF($F4446="","",Q4446*Y4446/100)</f>
        <v/>
      </c>
      <c r="X4446" s="7" t="n"/>
      <c r="Y4446" s="7" t="n"/>
      <c r="Z4446" s="7">
        <f>IF($F4446="","",Y4446*AE4446/100)</f>
        <v/>
      </c>
      <c r="AA4446" s="7">
        <f>IF($F4446="","",Y4446-Z4446)</f>
        <v/>
      </c>
      <c r="AB4446" s="7">
        <f>IF($F4446="","",AA4446-R4446)</f>
        <v/>
      </c>
      <c r="AE4446">
        <f>IF($F4446="","",IF($AK4446=1,0,IF($AJ4446=1,Settings!$C$6,Settings!$C$7))*100)</f>
        <v/>
      </c>
      <c r="AG4446">
        <f>IF($F4446="","",$F4446&amp;"|"&amp;$D4446&amp;"")</f>
        <v/>
      </c>
      <c r="AH4446">
        <f>IF($F4446="","",IF(COUNTIF($AG$2:$AG4446,$AG4446)=1,1,0))</f>
        <v/>
      </c>
      <c r="AI4446">
        <f>IF($AH4446=1,SUMPRODUCT(--($AL$2:$AL$8001&lt;$AL4446))+1,"")</f>
        <v/>
      </c>
      <c r="AJ4446">
        <f>IF($F4446="","",IF(OR($U4446=TRUE(),$U4446="TRUE"),1,0))</f>
        <v/>
      </c>
      <c r="AK4446">
        <f>IF($F4446="","",IF($AD4446="Yes",1,0))</f>
        <v/>
      </c>
      <c r="AL4446">
        <f>IF($AH4446=1,IFERROR(IF(VALUE($F4446)&lt;100000000,VALUE($F4446),1000000000),IFERROR(IF(VALUE(MID($F4446,2,20))&lt;100000000,VALUE(MID($F4446,2,20)),1000000000),1000000000))+ROW()/100000,"")</f>
        <v/>
      </c>
    </row>
    <row r="4447">
      <c r="A4447">
        <f>IF($F4447="","",IFERROR(IF(INDEX('Per Invoice'!$A$2:$A$2001,MATCH($F4447,'Per Invoice'!$B$2:$B$2001,0))=0,"",INDEX('Per Invoice'!$A$2:$A$2001,MATCH($F4447,'Per Invoice'!$B$2:$B$2001,0))),""))</f>
        <v/>
      </c>
      <c r="H4447" s="11" t="n"/>
      <c r="R4447" s="7">
        <f>IF($F4447="","",Q4447*Y4447/100)</f>
        <v/>
      </c>
      <c r="X4447" s="7" t="n"/>
      <c r="Y4447" s="7" t="n"/>
      <c r="Z4447" s="7">
        <f>IF($F4447="","",Y4447*AE4447/100)</f>
        <v/>
      </c>
      <c r="AA4447" s="7">
        <f>IF($F4447="","",Y4447-Z4447)</f>
        <v/>
      </c>
      <c r="AB4447" s="7">
        <f>IF($F4447="","",AA4447-R4447)</f>
        <v/>
      </c>
      <c r="AE4447">
        <f>IF($F4447="","",IF($AK4447=1,0,IF($AJ4447=1,Settings!$C$6,Settings!$C$7))*100)</f>
        <v/>
      </c>
      <c r="AG4447">
        <f>IF($F4447="","",$F4447&amp;"|"&amp;$D4447&amp;"")</f>
        <v/>
      </c>
      <c r="AH4447">
        <f>IF($F4447="","",IF(COUNTIF($AG$2:$AG4447,$AG4447)=1,1,0))</f>
        <v/>
      </c>
      <c r="AI4447">
        <f>IF($AH4447=1,SUMPRODUCT(--($AL$2:$AL$8001&lt;$AL4447))+1,"")</f>
        <v/>
      </c>
      <c r="AJ4447">
        <f>IF($F4447="","",IF(OR($U4447=TRUE(),$U4447="TRUE"),1,0))</f>
        <v/>
      </c>
      <c r="AK4447">
        <f>IF($F4447="","",IF($AD4447="Yes",1,0))</f>
        <v/>
      </c>
      <c r="AL4447">
        <f>IF($AH4447=1,IFERROR(IF(VALUE($F4447)&lt;100000000,VALUE($F4447),1000000000),IFERROR(IF(VALUE(MID($F4447,2,20))&lt;100000000,VALUE(MID($F4447,2,20)),1000000000),1000000000))+ROW()/100000,"")</f>
        <v/>
      </c>
    </row>
    <row r="4448">
      <c r="A4448">
        <f>IF($F4448="","",IFERROR(IF(INDEX('Per Invoice'!$A$2:$A$2001,MATCH($F4448,'Per Invoice'!$B$2:$B$2001,0))=0,"",INDEX('Per Invoice'!$A$2:$A$2001,MATCH($F4448,'Per Invoice'!$B$2:$B$2001,0))),""))</f>
        <v/>
      </c>
      <c r="H4448" s="11" t="n"/>
      <c r="R4448" s="7">
        <f>IF($F4448="","",Q4448*Y4448/100)</f>
        <v/>
      </c>
      <c r="X4448" s="7" t="n"/>
      <c r="Y4448" s="7" t="n"/>
      <c r="Z4448" s="7">
        <f>IF($F4448="","",Y4448*AE4448/100)</f>
        <v/>
      </c>
      <c r="AA4448" s="7">
        <f>IF($F4448="","",Y4448-Z4448)</f>
        <v/>
      </c>
      <c r="AB4448" s="7">
        <f>IF($F4448="","",AA4448-R4448)</f>
        <v/>
      </c>
      <c r="AE4448">
        <f>IF($F4448="","",IF($AK4448=1,0,IF($AJ4448=1,Settings!$C$6,Settings!$C$7))*100)</f>
        <v/>
      </c>
      <c r="AG4448">
        <f>IF($F4448="","",$F4448&amp;"|"&amp;$D4448&amp;"")</f>
        <v/>
      </c>
      <c r="AH4448">
        <f>IF($F4448="","",IF(COUNTIF($AG$2:$AG4448,$AG4448)=1,1,0))</f>
        <v/>
      </c>
      <c r="AI4448">
        <f>IF($AH4448=1,SUMPRODUCT(--($AL$2:$AL$8001&lt;$AL4448))+1,"")</f>
        <v/>
      </c>
      <c r="AJ4448">
        <f>IF($F4448="","",IF(OR($U4448=TRUE(),$U4448="TRUE"),1,0))</f>
        <v/>
      </c>
      <c r="AK4448">
        <f>IF($F4448="","",IF($AD4448="Yes",1,0))</f>
        <v/>
      </c>
      <c r="AL4448">
        <f>IF($AH4448=1,IFERROR(IF(VALUE($F4448)&lt;100000000,VALUE($F4448),1000000000),IFERROR(IF(VALUE(MID($F4448,2,20))&lt;100000000,VALUE(MID($F4448,2,20)),1000000000),1000000000))+ROW()/100000,"")</f>
        <v/>
      </c>
    </row>
    <row r="4449">
      <c r="A4449">
        <f>IF($F4449="","",IFERROR(IF(INDEX('Per Invoice'!$A$2:$A$2001,MATCH($F4449,'Per Invoice'!$B$2:$B$2001,0))=0,"",INDEX('Per Invoice'!$A$2:$A$2001,MATCH($F4449,'Per Invoice'!$B$2:$B$2001,0))),""))</f>
        <v/>
      </c>
      <c r="H4449" s="11" t="n"/>
      <c r="R4449" s="7">
        <f>IF($F4449="","",Q4449*Y4449/100)</f>
        <v/>
      </c>
      <c r="X4449" s="7" t="n"/>
      <c r="Y4449" s="7" t="n"/>
      <c r="Z4449" s="7">
        <f>IF($F4449="","",Y4449*AE4449/100)</f>
        <v/>
      </c>
      <c r="AA4449" s="7">
        <f>IF($F4449="","",Y4449-Z4449)</f>
        <v/>
      </c>
      <c r="AB4449" s="7">
        <f>IF($F4449="","",AA4449-R4449)</f>
        <v/>
      </c>
      <c r="AE4449">
        <f>IF($F4449="","",IF($AK4449=1,0,IF($AJ4449=1,Settings!$C$6,Settings!$C$7))*100)</f>
        <v/>
      </c>
      <c r="AG4449">
        <f>IF($F4449="","",$F4449&amp;"|"&amp;$D4449&amp;"")</f>
        <v/>
      </c>
      <c r="AH4449">
        <f>IF($F4449="","",IF(COUNTIF($AG$2:$AG4449,$AG4449)=1,1,0))</f>
        <v/>
      </c>
      <c r="AI4449">
        <f>IF($AH4449=1,SUMPRODUCT(--($AL$2:$AL$8001&lt;$AL4449))+1,"")</f>
        <v/>
      </c>
      <c r="AJ4449">
        <f>IF($F4449="","",IF(OR($U4449=TRUE(),$U4449="TRUE"),1,0))</f>
        <v/>
      </c>
      <c r="AK4449">
        <f>IF($F4449="","",IF($AD4449="Yes",1,0))</f>
        <v/>
      </c>
      <c r="AL4449">
        <f>IF($AH4449=1,IFERROR(IF(VALUE($F4449)&lt;100000000,VALUE($F4449),1000000000),IFERROR(IF(VALUE(MID($F4449,2,20))&lt;100000000,VALUE(MID($F4449,2,20)),1000000000),1000000000))+ROW()/100000,"")</f>
        <v/>
      </c>
    </row>
    <row r="4450">
      <c r="A4450">
        <f>IF($F4450="","",IFERROR(IF(INDEX('Per Invoice'!$A$2:$A$2001,MATCH($F4450,'Per Invoice'!$B$2:$B$2001,0))=0,"",INDEX('Per Invoice'!$A$2:$A$2001,MATCH($F4450,'Per Invoice'!$B$2:$B$2001,0))),""))</f>
        <v/>
      </c>
      <c r="H4450" s="11" t="n"/>
      <c r="R4450" s="7">
        <f>IF($F4450="","",Q4450*Y4450/100)</f>
        <v/>
      </c>
      <c r="X4450" s="7" t="n"/>
      <c r="Y4450" s="7" t="n"/>
      <c r="Z4450" s="7">
        <f>IF($F4450="","",Y4450*AE4450/100)</f>
        <v/>
      </c>
      <c r="AA4450" s="7">
        <f>IF($F4450="","",Y4450-Z4450)</f>
        <v/>
      </c>
      <c r="AB4450" s="7">
        <f>IF($F4450="","",AA4450-R4450)</f>
        <v/>
      </c>
      <c r="AE4450">
        <f>IF($F4450="","",IF($AK4450=1,0,IF($AJ4450=1,Settings!$C$6,Settings!$C$7))*100)</f>
        <v/>
      </c>
      <c r="AG4450">
        <f>IF($F4450="","",$F4450&amp;"|"&amp;$D4450&amp;"")</f>
        <v/>
      </c>
      <c r="AH4450">
        <f>IF($F4450="","",IF(COUNTIF($AG$2:$AG4450,$AG4450)=1,1,0))</f>
        <v/>
      </c>
      <c r="AI4450">
        <f>IF($AH4450=1,SUMPRODUCT(--($AL$2:$AL$8001&lt;$AL4450))+1,"")</f>
        <v/>
      </c>
      <c r="AJ4450">
        <f>IF($F4450="","",IF(OR($U4450=TRUE(),$U4450="TRUE"),1,0))</f>
        <v/>
      </c>
      <c r="AK4450">
        <f>IF($F4450="","",IF($AD4450="Yes",1,0))</f>
        <v/>
      </c>
      <c r="AL4450">
        <f>IF($AH4450=1,IFERROR(IF(VALUE($F4450)&lt;100000000,VALUE($F4450),1000000000),IFERROR(IF(VALUE(MID($F4450,2,20))&lt;100000000,VALUE(MID($F4450,2,20)),1000000000),1000000000))+ROW()/100000,"")</f>
        <v/>
      </c>
    </row>
    <row r="4451">
      <c r="A4451">
        <f>IF($F4451="","",IFERROR(IF(INDEX('Per Invoice'!$A$2:$A$2001,MATCH($F4451,'Per Invoice'!$B$2:$B$2001,0))=0,"",INDEX('Per Invoice'!$A$2:$A$2001,MATCH($F4451,'Per Invoice'!$B$2:$B$2001,0))),""))</f>
        <v/>
      </c>
      <c r="H4451" s="11" t="n"/>
      <c r="R4451" s="7">
        <f>IF($F4451="","",Q4451*Y4451/100)</f>
        <v/>
      </c>
      <c r="X4451" s="7" t="n"/>
      <c r="Y4451" s="7" t="n"/>
      <c r="Z4451" s="7">
        <f>IF($F4451="","",Y4451*AE4451/100)</f>
        <v/>
      </c>
      <c r="AA4451" s="7">
        <f>IF($F4451="","",Y4451-Z4451)</f>
        <v/>
      </c>
      <c r="AB4451" s="7">
        <f>IF($F4451="","",AA4451-R4451)</f>
        <v/>
      </c>
      <c r="AE4451">
        <f>IF($F4451="","",IF($AK4451=1,0,IF($AJ4451=1,Settings!$C$6,Settings!$C$7))*100)</f>
        <v/>
      </c>
      <c r="AG4451">
        <f>IF($F4451="","",$F4451&amp;"|"&amp;$D4451&amp;"")</f>
        <v/>
      </c>
      <c r="AH4451">
        <f>IF($F4451="","",IF(COUNTIF($AG$2:$AG4451,$AG4451)=1,1,0))</f>
        <v/>
      </c>
      <c r="AI4451">
        <f>IF($AH4451=1,SUMPRODUCT(--($AL$2:$AL$8001&lt;$AL4451))+1,"")</f>
        <v/>
      </c>
      <c r="AJ4451">
        <f>IF($F4451="","",IF(OR($U4451=TRUE(),$U4451="TRUE"),1,0))</f>
        <v/>
      </c>
      <c r="AK4451">
        <f>IF($F4451="","",IF($AD4451="Yes",1,0))</f>
        <v/>
      </c>
      <c r="AL4451">
        <f>IF($AH4451=1,IFERROR(IF(VALUE($F4451)&lt;100000000,VALUE($F4451),1000000000),IFERROR(IF(VALUE(MID($F4451,2,20))&lt;100000000,VALUE(MID($F4451,2,20)),1000000000),1000000000))+ROW()/100000,"")</f>
        <v/>
      </c>
    </row>
    <row r="4452">
      <c r="A4452">
        <f>IF($F4452="","",IFERROR(IF(INDEX('Per Invoice'!$A$2:$A$2001,MATCH($F4452,'Per Invoice'!$B$2:$B$2001,0))=0,"",INDEX('Per Invoice'!$A$2:$A$2001,MATCH($F4452,'Per Invoice'!$B$2:$B$2001,0))),""))</f>
        <v/>
      </c>
      <c r="H4452" s="11" t="n"/>
      <c r="R4452" s="7">
        <f>IF($F4452="","",Q4452*Y4452/100)</f>
        <v/>
      </c>
      <c r="X4452" s="7" t="n"/>
      <c r="Y4452" s="7" t="n"/>
      <c r="Z4452" s="7">
        <f>IF($F4452="","",Y4452*AE4452/100)</f>
        <v/>
      </c>
      <c r="AA4452" s="7">
        <f>IF($F4452="","",Y4452-Z4452)</f>
        <v/>
      </c>
      <c r="AB4452" s="7">
        <f>IF($F4452="","",AA4452-R4452)</f>
        <v/>
      </c>
      <c r="AE4452">
        <f>IF($F4452="","",IF($AK4452=1,0,IF($AJ4452=1,Settings!$C$6,Settings!$C$7))*100)</f>
        <v/>
      </c>
      <c r="AG4452">
        <f>IF($F4452="","",$F4452&amp;"|"&amp;$D4452&amp;"")</f>
        <v/>
      </c>
      <c r="AH4452">
        <f>IF($F4452="","",IF(COUNTIF($AG$2:$AG4452,$AG4452)=1,1,0))</f>
        <v/>
      </c>
      <c r="AI4452">
        <f>IF($AH4452=1,SUMPRODUCT(--($AL$2:$AL$8001&lt;$AL4452))+1,"")</f>
        <v/>
      </c>
      <c r="AJ4452">
        <f>IF($F4452="","",IF(OR($U4452=TRUE(),$U4452="TRUE"),1,0))</f>
        <v/>
      </c>
      <c r="AK4452">
        <f>IF($F4452="","",IF($AD4452="Yes",1,0))</f>
        <v/>
      </c>
      <c r="AL4452">
        <f>IF($AH4452=1,IFERROR(IF(VALUE($F4452)&lt;100000000,VALUE($F4452),1000000000),IFERROR(IF(VALUE(MID($F4452,2,20))&lt;100000000,VALUE(MID($F4452,2,20)),1000000000),1000000000))+ROW()/100000,"")</f>
        <v/>
      </c>
    </row>
    <row r="4453">
      <c r="A4453">
        <f>IF($F4453="","",IFERROR(IF(INDEX('Per Invoice'!$A$2:$A$2001,MATCH($F4453,'Per Invoice'!$B$2:$B$2001,0))=0,"",INDEX('Per Invoice'!$A$2:$A$2001,MATCH($F4453,'Per Invoice'!$B$2:$B$2001,0))),""))</f>
        <v/>
      </c>
      <c r="H4453" s="11" t="n"/>
      <c r="R4453" s="7">
        <f>IF($F4453="","",Q4453*Y4453/100)</f>
        <v/>
      </c>
      <c r="X4453" s="7" t="n"/>
      <c r="Y4453" s="7" t="n"/>
      <c r="Z4453" s="7">
        <f>IF($F4453="","",Y4453*AE4453/100)</f>
        <v/>
      </c>
      <c r="AA4453" s="7">
        <f>IF($F4453="","",Y4453-Z4453)</f>
        <v/>
      </c>
      <c r="AB4453" s="7">
        <f>IF($F4453="","",AA4453-R4453)</f>
        <v/>
      </c>
      <c r="AE4453">
        <f>IF($F4453="","",IF($AK4453=1,0,IF($AJ4453=1,Settings!$C$6,Settings!$C$7))*100)</f>
        <v/>
      </c>
      <c r="AG4453">
        <f>IF($F4453="","",$F4453&amp;"|"&amp;$D4453&amp;"")</f>
        <v/>
      </c>
      <c r="AH4453">
        <f>IF($F4453="","",IF(COUNTIF($AG$2:$AG4453,$AG4453)=1,1,0))</f>
        <v/>
      </c>
      <c r="AI4453">
        <f>IF($AH4453=1,SUMPRODUCT(--($AL$2:$AL$8001&lt;$AL4453))+1,"")</f>
        <v/>
      </c>
      <c r="AJ4453">
        <f>IF($F4453="","",IF(OR($U4453=TRUE(),$U4453="TRUE"),1,0))</f>
        <v/>
      </c>
      <c r="AK4453">
        <f>IF($F4453="","",IF($AD4453="Yes",1,0))</f>
        <v/>
      </c>
      <c r="AL4453">
        <f>IF($AH4453=1,IFERROR(IF(VALUE($F4453)&lt;100000000,VALUE($F4453),1000000000),IFERROR(IF(VALUE(MID($F4453,2,20))&lt;100000000,VALUE(MID($F4453,2,20)),1000000000),1000000000))+ROW()/100000,"")</f>
        <v/>
      </c>
    </row>
    <row r="4454">
      <c r="A4454">
        <f>IF($F4454="","",IFERROR(IF(INDEX('Per Invoice'!$A$2:$A$2001,MATCH($F4454,'Per Invoice'!$B$2:$B$2001,0))=0,"",INDEX('Per Invoice'!$A$2:$A$2001,MATCH($F4454,'Per Invoice'!$B$2:$B$2001,0))),""))</f>
        <v/>
      </c>
      <c r="H4454" s="11" t="n"/>
      <c r="R4454" s="7">
        <f>IF($F4454="","",Q4454*Y4454/100)</f>
        <v/>
      </c>
      <c r="X4454" s="7" t="n"/>
      <c r="Y4454" s="7" t="n"/>
      <c r="Z4454" s="7">
        <f>IF($F4454="","",Y4454*AE4454/100)</f>
        <v/>
      </c>
      <c r="AA4454" s="7">
        <f>IF($F4454="","",Y4454-Z4454)</f>
        <v/>
      </c>
      <c r="AB4454" s="7">
        <f>IF($F4454="","",AA4454-R4454)</f>
        <v/>
      </c>
      <c r="AE4454">
        <f>IF($F4454="","",IF($AK4454=1,0,IF($AJ4454=1,Settings!$C$6,Settings!$C$7))*100)</f>
        <v/>
      </c>
      <c r="AG4454">
        <f>IF($F4454="","",$F4454&amp;"|"&amp;$D4454&amp;"")</f>
        <v/>
      </c>
      <c r="AH4454">
        <f>IF($F4454="","",IF(COUNTIF($AG$2:$AG4454,$AG4454)=1,1,0))</f>
        <v/>
      </c>
      <c r="AI4454">
        <f>IF($AH4454=1,SUMPRODUCT(--($AL$2:$AL$8001&lt;$AL4454))+1,"")</f>
        <v/>
      </c>
      <c r="AJ4454">
        <f>IF($F4454="","",IF(OR($U4454=TRUE(),$U4454="TRUE"),1,0))</f>
        <v/>
      </c>
      <c r="AK4454">
        <f>IF($F4454="","",IF($AD4454="Yes",1,0))</f>
        <v/>
      </c>
      <c r="AL4454">
        <f>IF($AH4454=1,IFERROR(IF(VALUE($F4454)&lt;100000000,VALUE($F4454),1000000000),IFERROR(IF(VALUE(MID($F4454,2,20))&lt;100000000,VALUE(MID($F4454,2,20)),1000000000),1000000000))+ROW()/100000,"")</f>
        <v/>
      </c>
    </row>
    <row r="4455">
      <c r="A4455">
        <f>IF($F4455="","",IFERROR(IF(INDEX('Per Invoice'!$A$2:$A$2001,MATCH($F4455,'Per Invoice'!$B$2:$B$2001,0))=0,"",INDEX('Per Invoice'!$A$2:$A$2001,MATCH($F4455,'Per Invoice'!$B$2:$B$2001,0))),""))</f>
        <v/>
      </c>
      <c r="H4455" s="11" t="n"/>
      <c r="R4455" s="7">
        <f>IF($F4455="","",Q4455*Y4455/100)</f>
        <v/>
      </c>
      <c r="X4455" s="7" t="n"/>
      <c r="Y4455" s="7" t="n"/>
      <c r="Z4455" s="7">
        <f>IF($F4455="","",Y4455*AE4455/100)</f>
        <v/>
      </c>
      <c r="AA4455" s="7">
        <f>IF($F4455="","",Y4455-Z4455)</f>
        <v/>
      </c>
      <c r="AB4455" s="7">
        <f>IF($F4455="","",AA4455-R4455)</f>
        <v/>
      </c>
      <c r="AE4455">
        <f>IF($F4455="","",IF($AK4455=1,0,IF($AJ4455=1,Settings!$C$6,Settings!$C$7))*100)</f>
        <v/>
      </c>
      <c r="AG4455">
        <f>IF($F4455="","",$F4455&amp;"|"&amp;$D4455&amp;"")</f>
        <v/>
      </c>
      <c r="AH4455">
        <f>IF($F4455="","",IF(COUNTIF($AG$2:$AG4455,$AG4455)=1,1,0))</f>
        <v/>
      </c>
      <c r="AI4455">
        <f>IF($AH4455=1,SUMPRODUCT(--($AL$2:$AL$8001&lt;$AL4455))+1,"")</f>
        <v/>
      </c>
      <c r="AJ4455">
        <f>IF($F4455="","",IF(OR($U4455=TRUE(),$U4455="TRUE"),1,0))</f>
        <v/>
      </c>
      <c r="AK4455">
        <f>IF($F4455="","",IF($AD4455="Yes",1,0))</f>
        <v/>
      </c>
      <c r="AL4455">
        <f>IF($AH4455=1,IFERROR(IF(VALUE($F4455)&lt;100000000,VALUE($F4455),1000000000),IFERROR(IF(VALUE(MID($F4455,2,20))&lt;100000000,VALUE(MID($F4455,2,20)),1000000000),1000000000))+ROW()/100000,"")</f>
        <v/>
      </c>
    </row>
    <row r="4456">
      <c r="A4456">
        <f>IF($F4456="","",IFERROR(IF(INDEX('Per Invoice'!$A$2:$A$2001,MATCH($F4456,'Per Invoice'!$B$2:$B$2001,0))=0,"",INDEX('Per Invoice'!$A$2:$A$2001,MATCH($F4456,'Per Invoice'!$B$2:$B$2001,0))),""))</f>
        <v/>
      </c>
      <c r="H4456" s="11" t="n"/>
      <c r="R4456" s="7">
        <f>IF($F4456="","",Q4456*Y4456/100)</f>
        <v/>
      </c>
      <c r="X4456" s="7" t="n"/>
      <c r="Y4456" s="7" t="n"/>
      <c r="Z4456" s="7">
        <f>IF($F4456="","",Y4456*AE4456/100)</f>
        <v/>
      </c>
      <c r="AA4456" s="7">
        <f>IF($F4456="","",Y4456-Z4456)</f>
        <v/>
      </c>
      <c r="AB4456" s="7">
        <f>IF($F4456="","",AA4456-R4456)</f>
        <v/>
      </c>
      <c r="AE4456">
        <f>IF($F4456="","",IF($AK4456=1,0,IF($AJ4456=1,Settings!$C$6,Settings!$C$7))*100)</f>
        <v/>
      </c>
      <c r="AG4456">
        <f>IF($F4456="","",$F4456&amp;"|"&amp;$D4456&amp;"")</f>
        <v/>
      </c>
      <c r="AH4456">
        <f>IF($F4456="","",IF(COUNTIF($AG$2:$AG4456,$AG4456)=1,1,0))</f>
        <v/>
      </c>
      <c r="AI4456">
        <f>IF($AH4456=1,SUMPRODUCT(--($AL$2:$AL$8001&lt;$AL4456))+1,"")</f>
        <v/>
      </c>
      <c r="AJ4456">
        <f>IF($F4456="","",IF(OR($U4456=TRUE(),$U4456="TRUE"),1,0))</f>
        <v/>
      </c>
      <c r="AK4456">
        <f>IF($F4456="","",IF($AD4456="Yes",1,0))</f>
        <v/>
      </c>
      <c r="AL4456">
        <f>IF($AH4456=1,IFERROR(IF(VALUE($F4456)&lt;100000000,VALUE($F4456),1000000000),IFERROR(IF(VALUE(MID($F4456,2,20))&lt;100000000,VALUE(MID($F4456,2,20)),1000000000),1000000000))+ROW()/100000,"")</f>
        <v/>
      </c>
    </row>
    <row r="4457">
      <c r="A4457">
        <f>IF($F4457="","",IFERROR(IF(INDEX('Per Invoice'!$A$2:$A$2001,MATCH($F4457,'Per Invoice'!$B$2:$B$2001,0))=0,"",INDEX('Per Invoice'!$A$2:$A$2001,MATCH($F4457,'Per Invoice'!$B$2:$B$2001,0))),""))</f>
        <v/>
      </c>
      <c r="H4457" s="11" t="n"/>
      <c r="R4457" s="7">
        <f>IF($F4457="","",Q4457*Y4457/100)</f>
        <v/>
      </c>
      <c r="X4457" s="7" t="n"/>
      <c r="Y4457" s="7" t="n"/>
      <c r="Z4457" s="7">
        <f>IF($F4457="","",Y4457*AE4457/100)</f>
        <v/>
      </c>
      <c r="AA4457" s="7">
        <f>IF($F4457="","",Y4457-Z4457)</f>
        <v/>
      </c>
      <c r="AB4457" s="7">
        <f>IF($F4457="","",AA4457-R4457)</f>
        <v/>
      </c>
      <c r="AE4457">
        <f>IF($F4457="","",IF($AK4457=1,0,IF($AJ4457=1,Settings!$C$6,Settings!$C$7))*100)</f>
        <v/>
      </c>
      <c r="AG4457">
        <f>IF($F4457="","",$F4457&amp;"|"&amp;$D4457&amp;"")</f>
        <v/>
      </c>
      <c r="AH4457">
        <f>IF($F4457="","",IF(COUNTIF($AG$2:$AG4457,$AG4457)=1,1,0))</f>
        <v/>
      </c>
      <c r="AI4457">
        <f>IF($AH4457=1,SUMPRODUCT(--($AL$2:$AL$8001&lt;$AL4457))+1,"")</f>
        <v/>
      </c>
      <c r="AJ4457">
        <f>IF($F4457="","",IF(OR($U4457=TRUE(),$U4457="TRUE"),1,0))</f>
        <v/>
      </c>
      <c r="AK4457">
        <f>IF($F4457="","",IF($AD4457="Yes",1,0))</f>
        <v/>
      </c>
      <c r="AL4457">
        <f>IF($AH4457=1,IFERROR(IF(VALUE($F4457)&lt;100000000,VALUE($F4457),1000000000),IFERROR(IF(VALUE(MID($F4457,2,20))&lt;100000000,VALUE(MID($F4457,2,20)),1000000000),1000000000))+ROW()/100000,"")</f>
        <v/>
      </c>
    </row>
    <row r="4458">
      <c r="A4458">
        <f>IF($F4458="","",IFERROR(IF(INDEX('Per Invoice'!$A$2:$A$2001,MATCH($F4458,'Per Invoice'!$B$2:$B$2001,0))=0,"",INDEX('Per Invoice'!$A$2:$A$2001,MATCH($F4458,'Per Invoice'!$B$2:$B$2001,0))),""))</f>
        <v/>
      </c>
      <c r="H4458" s="11" t="n"/>
      <c r="R4458" s="7">
        <f>IF($F4458="","",Q4458*Y4458/100)</f>
        <v/>
      </c>
      <c r="X4458" s="7" t="n"/>
      <c r="Y4458" s="7" t="n"/>
      <c r="Z4458" s="7">
        <f>IF($F4458="","",Y4458*AE4458/100)</f>
        <v/>
      </c>
      <c r="AA4458" s="7">
        <f>IF($F4458="","",Y4458-Z4458)</f>
        <v/>
      </c>
      <c r="AB4458" s="7">
        <f>IF($F4458="","",AA4458-R4458)</f>
        <v/>
      </c>
      <c r="AE4458">
        <f>IF($F4458="","",IF($AK4458=1,0,IF($AJ4458=1,Settings!$C$6,Settings!$C$7))*100)</f>
        <v/>
      </c>
      <c r="AG4458">
        <f>IF($F4458="","",$F4458&amp;"|"&amp;$D4458&amp;"")</f>
        <v/>
      </c>
      <c r="AH4458">
        <f>IF($F4458="","",IF(COUNTIF($AG$2:$AG4458,$AG4458)=1,1,0))</f>
        <v/>
      </c>
      <c r="AI4458">
        <f>IF($AH4458=1,SUMPRODUCT(--($AL$2:$AL$8001&lt;$AL4458))+1,"")</f>
        <v/>
      </c>
      <c r="AJ4458">
        <f>IF($F4458="","",IF(OR($U4458=TRUE(),$U4458="TRUE"),1,0))</f>
        <v/>
      </c>
      <c r="AK4458">
        <f>IF($F4458="","",IF($AD4458="Yes",1,0))</f>
        <v/>
      </c>
      <c r="AL4458">
        <f>IF($AH4458=1,IFERROR(IF(VALUE($F4458)&lt;100000000,VALUE($F4458),1000000000),IFERROR(IF(VALUE(MID($F4458,2,20))&lt;100000000,VALUE(MID($F4458,2,20)),1000000000),1000000000))+ROW()/100000,"")</f>
        <v/>
      </c>
    </row>
    <row r="4459">
      <c r="A4459">
        <f>IF($F4459="","",IFERROR(IF(INDEX('Per Invoice'!$A$2:$A$2001,MATCH($F4459,'Per Invoice'!$B$2:$B$2001,0))=0,"",INDEX('Per Invoice'!$A$2:$A$2001,MATCH($F4459,'Per Invoice'!$B$2:$B$2001,0))),""))</f>
        <v/>
      </c>
      <c r="H4459" s="11" t="n"/>
      <c r="R4459" s="7">
        <f>IF($F4459="","",Q4459*Y4459/100)</f>
        <v/>
      </c>
      <c r="X4459" s="7" t="n"/>
      <c r="Y4459" s="7" t="n"/>
      <c r="Z4459" s="7">
        <f>IF($F4459="","",Y4459*AE4459/100)</f>
        <v/>
      </c>
      <c r="AA4459" s="7">
        <f>IF($F4459="","",Y4459-Z4459)</f>
        <v/>
      </c>
      <c r="AB4459" s="7">
        <f>IF($F4459="","",AA4459-R4459)</f>
        <v/>
      </c>
      <c r="AE4459">
        <f>IF($F4459="","",IF($AK4459=1,0,IF($AJ4459=1,Settings!$C$6,Settings!$C$7))*100)</f>
        <v/>
      </c>
      <c r="AG4459">
        <f>IF($F4459="","",$F4459&amp;"|"&amp;$D4459&amp;"")</f>
        <v/>
      </c>
      <c r="AH4459">
        <f>IF($F4459="","",IF(COUNTIF($AG$2:$AG4459,$AG4459)=1,1,0))</f>
        <v/>
      </c>
      <c r="AI4459">
        <f>IF($AH4459=1,SUMPRODUCT(--($AL$2:$AL$8001&lt;$AL4459))+1,"")</f>
        <v/>
      </c>
      <c r="AJ4459">
        <f>IF($F4459="","",IF(OR($U4459=TRUE(),$U4459="TRUE"),1,0))</f>
        <v/>
      </c>
      <c r="AK4459">
        <f>IF($F4459="","",IF($AD4459="Yes",1,0))</f>
        <v/>
      </c>
      <c r="AL4459">
        <f>IF($AH4459=1,IFERROR(IF(VALUE($F4459)&lt;100000000,VALUE($F4459),1000000000),IFERROR(IF(VALUE(MID($F4459,2,20))&lt;100000000,VALUE(MID($F4459,2,20)),1000000000),1000000000))+ROW()/100000,"")</f>
        <v/>
      </c>
    </row>
    <row r="4460">
      <c r="A4460">
        <f>IF($F4460="","",IFERROR(IF(INDEX('Per Invoice'!$A$2:$A$2001,MATCH($F4460,'Per Invoice'!$B$2:$B$2001,0))=0,"",INDEX('Per Invoice'!$A$2:$A$2001,MATCH($F4460,'Per Invoice'!$B$2:$B$2001,0))),""))</f>
        <v/>
      </c>
      <c r="H4460" s="11" t="n"/>
      <c r="R4460" s="7">
        <f>IF($F4460="","",Q4460*Y4460/100)</f>
        <v/>
      </c>
      <c r="X4460" s="7" t="n"/>
      <c r="Y4460" s="7" t="n"/>
      <c r="Z4460" s="7">
        <f>IF($F4460="","",Y4460*AE4460/100)</f>
        <v/>
      </c>
      <c r="AA4460" s="7">
        <f>IF($F4460="","",Y4460-Z4460)</f>
        <v/>
      </c>
      <c r="AB4460" s="7">
        <f>IF($F4460="","",AA4460-R4460)</f>
        <v/>
      </c>
      <c r="AE4460">
        <f>IF($F4460="","",IF($AK4460=1,0,IF($AJ4460=1,Settings!$C$6,Settings!$C$7))*100)</f>
        <v/>
      </c>
      <c r="AG4460">
        <f>IF($F4460="","",$F4460&amp;"|"&amp;$D4460&amp;"")</f>
        <v/>
      </c>
      <c r="AH4460">
        <f>IF($F4460="","",IF(COUNTIF($AG$2:$AG4460,$AG4460)=1,1,0))</f>
        <v/>
      </c>
      <c r="AI4460">
        <f>IF($AH4460=1,SUMPRODUCT(--($AL$2:$AL$8001&lt;$AL4460))+1,"")</f>
        <v/>
      </c>
      <c r="AJ4460">
        <f>IF($F4460="","",IF(OR($U4460=TRUE(),$U4460="TRUE"),1,0))</f>
        <v/>
      </c>
      <c r="AK4460">
        <f>IF($F4460="","",IF($AD4460="Yes",1,0))</f>
        <v/>
      </c>
      <c r="AL4460">
        <f>IF($AH4460=1,IFERROR(IF(VALUE($F4460)&lt;100000000,VALUE($F4460),1000000000),IFERROR(IF(VALUE(MID($F4460,2,20))&lt;100000000,VALUE(MID($F4460,2,20)),1000000000),1000000000))+ROW()/100000,"")</f>
        <v/>
      </c>
    </row>
    <row r="4461">
      <c r="A4461">
        <f>IF($F4461="","",IFERROR(IF(INDEX('Per Invoice'!$A$2:$A$2001,MATCH($F4461,'Per Invoice'!$B$2:$B$2001,0))=0,"",INDEX('Per Invoice'!$A$2:$A$2001,MATCH($F4461,'Per Invoice'!$B$2:$B$2001,0))),""))</f>
        <v/>
      </c>
      <c r="H4461" s="11" t="n"/>
      <c r="R4461" s="7">
        <f>IF($F4461="","",Q4461*Y4461/100)</f>
        <v/>
      </c>
      <c r="X4461" s="7" t="n"/>
      <c r="Y4461" s="7" t="n"/>
      <c r="Z4461" s="7">
        <f>IF($F4461="","",Y4461*AE4461/100)</f>
        <v/>
      </c>
      <c r="AA4461" s="7">
        <f>IF($F4461="","",Y4461-Z4461)</f>
        <v/>
      </c>
      <c r="AB4461" s="7">
        <f>IF($F4461="","",AA4461-R4461)</f>
        <v/>
      </c>
      <c r="AE4461">
        <f>IF($F4461="","",IF($AK4461=1,0,IF($AJ4461=1,Settings!$C$6,Settings!$C$7))*100)</f>
        <v/>
      </c>
      <c r="AG4461">
        <f>IF($F4461="","",$F4461&amp;"|"&amp;$D4461&amp;"")</f>
        <v/>
      </c>
      <c r="AH4461">
        <f>IF($F4461="","",IF(COUNTIF($AG$2:$AG4461,$AG4461)=1,1,0))</f>
        <v/>
      </c>
      <c r="AI4461">
        <f>IF($AH4461=1,SUMPRODUCT(--($AL$2:$AL$8001&lt;$AL4461))+1,"")</f>
        <v/>
      </c>
      <c r="AJ4461">
        <f>IF($F4461="","",IF(OR($U4461=TRUE(),$U4461="TRUE"),1,0))</f>
        <v/>
      </c>
      <c r="AK4461">
        <f>IF($F4461="","",IF($AD4461="Yes",1,0))</f>
        <v/>
      </c>
      <c r="AL4461">
        <f>IF($AH4461=1,IFERROR(IF(VALUE($F4461)&lt;100000000,VALUE($F4461),1000000000),IFERROR(IF(VALUE(MID($F4461,2,20))&lt;100000000,VALUE(MID($F4461,2,20)),1000000000),1000000000))+ROW()/100000,"")</f>
        <v/>
      </c>
    </row>
    <row r="4462">
      <c r="A4462">
        <f>IF($F4462="","",IFERROR(IF(INDEX('Per Invoice'!$A$2:$A$2001,MATCH($F4462,'Per Invoice'!$B$2:$B$2001,0))=0,"",INDEX('Per Invoice'!$A$2:$A$2001,MATCH($F4462,'Per Invoice'!$B$2:$B$2001,0))),""))</f>
        <v/>
      </c>
      <c r="H4462" s="11" t="n"/>
      <c r="R4462" s="7">
        <f>IF($F4462="","",Q4462*Y4462/100)</f>
        <v/>
      </c>
      <c r="X4462" s="7" t="n"/>
      <c r="Y4462" s="7" t="n"/>
      <c r="Z4462" s="7">
        <f>IF($F4462="","",Y4462*AE4462/100)</f>
        <v/>
      </c>
      <c r="AA4462" s="7">
        <f>IF($F4462="","",Y4462-Z4462)</f>
        <v/>
      </c>
      <c r="AB4462" s="7">
        <f>IF($F4462="","",AA4462-R4462)</f>
        <v/>
      </c>
      <c r="AE4462">
        <f>IF($F4462="","",IF($AK4462=1,0,IF($AJ4462=1,Settings!$C$6,Settings!$C$7))*100)</f>
        <v/>
      </c>
      <c r="AG4462">
        <f>IF($F4462="","",$F4462&amp;"|"&amp;$D4462&amp;"")</f>
        <v/>
      </c>
      <c r="AH4462">
        <f>IF($F4462="","",IF(COUNTIF($AG$2:$AG4462,$AG4462)=1,1,0))</f>
        <v/>
      </c>
      <c r="AI4462">
        <f>IF($AH4462=1,SUMPRODUCT(--($AL$2:$AL$8001&lt;$AL4462))+1,"")</f>
        <v/>
      </c>
      <c r="AJ4462">
        <f>IF($F4462="","",IF(OR($U4462=TRUE(),$U4462="TRUE"),1,0))</f>
        <v/>
      </c>
      <c r="AK4462">
        <f>IF($F4462="","",IF($AD4462="Yes",1,0))</f>
        <v/>
      </c>
      <c r="AL4462">
        <f>IF($AH4462=1,IFERROR(IF(VALUE($F4462)&lt;100000000,VALUE($F4462),1000000000),IFERROR(IF(VALUE(MID($F4462,2,20))&lt;100000000,VALUE(MID($F4462,2,20)),1000000000),1000000000))+ROW()/100000,"")</f>
        <v/>
      </c>
    </row>
    <row r="4463">
      <c r="A4463">
        <f>IF($F4463="","",IFERROR(IF(INDEX('Per Invoice'!$A$2:$A$2001,MATCH($F4463,'Per Invoice'!$B$2:$B$2001,0))=0,"",INDEX('Per Invoice'!$A$2:$A$2001,MATCH($F4463,'Per Invoice'!$B$2:$B$2001,0))),""))</f>
        <v/>
      </c>
      <c r="H4463" s="11" t="n"/>
      <c r="R4463" s="7">
        <f>IF($F4463="","",Q4463*Y4463/100)</f>
        <v/>
      </c>
      <c r="X4463" s="7" t="n"/>
      <c r="Y4463" s="7" t="n"/>
      <c r="Z4463" s="7">
        <f>IF($F4463="","",Y4463*AE4463/100)</f>
        <v/>
      </c>
      <c r="AA4463" s="7">
        <f>IF($F4463="","",Y4463-Z4463)</f>
        <v/>
      </c>
      <c r="AB4463" s="7">
        <f>IF($F4463="","",AA4463-R4463)</f>
        <v/>
      </c>
      <c r="AE4463">
        <f>IF($F4463="","",IF($AK4463=1,0,IF($AJ4463=1,Settings!$C$6,Settings!$C$7))*100)</f>
        <v/>
      </c>
      <c r="AG4463">
        <f>IF($F4463="","",$F4463&amp;"|"&amp;$D4463&amp;"")</f>
        <v/>
      </c>
      <c r="AH4463">
        <f>IF($F4463="","",IF(COUNTIF($AG$2:$AG4463,$AG4463)=1,1,0))</f>
        <v/>
      </c>
      <c r="AI4463">
        <f>IF($AH4463=1,SUMPRODUCT(--($AL$2:$AL$8001&lt;$AL4463))+1,"")</f>
        <v/>
      </c>
      <c r="AJ4463">
        <f>IF($F4463="","",IF(OR($U4463=TRUE(),$U4463="TRUE"),1,0))</f>
        <v/>
      </c>
      <c r="AK4463">
        <f>IF($F4463="","",IF($AD4463="Yes",1,0))</f>
        <v/>
      </c>
      <c r="AL4463">
        <f>IF($AH4463=1,IFERROR(IF(VALUE($F4463)&lt;100000000,VALUE($F4463),1000000000),IFERROR(IF(VALUE(MID($F4463,2,20))&lt;100000000,VALUE(MID($F4463,2,20)),1000000000),1000000000))+ROW()/100000,"")</f>
        <v/>
      </c>
    </row>
    <row r="4464">
      <c r="A4464">
        <f>IF($F4464="","",IFERROR(IF(INDEX('Per Invoice'!$A$2:$A$2001,MATCH($F4464,'Per Invoice'!$B$2:$B$2001,0))=0,"",INDEX('Per Invoice'!$A$2:$A$2001,MATCH($F4464,'Per Invoice'!$B$2:$B$2001,0))),""))</f>
        <v/>
      </c>
      <c r="H4464" s="11" t="n"/>
      <c r="R4464" s="7">
        <f>IF($F4464="","",Q4464*Y4464/100)</f>
        <v/>
      </c>
      <c r="X4464" s="7" t="n"/>
      <c r="Y4464" s="7" t="n"/>
      <c r="Z4464" s="7">
        <f>IF($F4464="","",Y4464*AE4464/100)</f>
        <v/>
      </c>
      <c r="AA4464" s="7">
        <f>IF($F4464="","",Y4464-Z4464)</f>
        <v/>
      </c>
      <c r="AB4464" s="7">
        <f>IF($F4464="","",AA4464-R4464)</f>
        <v/>
      </c>
      <c r="AE4464">
        <f>IF($F4464="","",IF($AK4464=1,0,IF($AJ4464=1,Settings!$C$6,Settings!$C$7))*100)</f>
        <v/>
      </c>
      <c r="AG4464">
        <f>IF($F4464="","",$F4464&amp;"|"&amp;$D4464&amp;"")</f>
        <v/>
      </c>
      <c r="AH4464">
        <f>IF($F4464="","",IF(COUNTIF($AG$2:$AG4464,$AG4464)=1,1,0))</f>
        <v/>
      </c>
      <c r="AI4464">
        <f>IF($AH4464=1,SUMPRODUCT(--($AL$2:$AL$8001&lt;$AL4464))+1,"")</f>
        <v/>
      </c>
      <c r="AJ4464">
        <f>IF($F4464="","",IF(OR($U4464=TRUE(),$U4464="TRUE"),1,0))</f>
        <v/>
      </c>
      <c r="AK4464">
        <f>IF($F4464="","",IF($AD4464="Yes",1,0))</f>
        <v/>
      </c>
      <c r="AL4464">
        <f>IF($AH4464=1,IFERROR(IF(VALUE($F4464)&lt;100000000,VALUE($F4464),1000000000),IFERROR(IF(VALUE(MID($F4464,2,20))&lt;100000000,VALUE(MID($F4464,2,20)),1000000000),1000000000))+ROW()/100000,"")</f>
        <v/>
      </c>
    </row>
    <row r="4465">
      <c r="A4465">
        <f>IF($F4465="","",IFERROR(IF(INDEX('Per Invoice'!$A$2:$A$2001,MATCH($F4465,'Per Invoice'!$B$2:$B$2001,0))=0,"",INDEX('Per Invoice'!$A$2:$A$2001,MATCH($F4465,'Per Invoice'!$B$2:$B$2001,0))),""))</f>
        <v/>
      </c>
      <c r="H4465" s="11" t="n"/>
      <c r="R4465" s="7">
        <f>IF($F4465="","",Q4465*Y4465/100)</f>
        <v/>
      </c>
      <c r="X4465" s="7" t="n"/>
      <c r="Y4465" s="7" t="n"/>
      <c r="Z4465" s="7">
        <f>IF($F4465="","",Y4465*AE4465/100)</f>
        <v/>
      </c>
      <c r="AA4465" s="7">
        <f>IF($F4465="","",Y4465-Z4465)</f>
        <v/>
      </c>
      <c r="AB4465" s="7">
        <f>IF($F4465="","",AA4465-R4465)</f>
        <v/>
      </c>
      <c r="AE4465">
        <f>IF($F4465="","",IF($AK4465=1,0,IF($AJ4465=1,Settings!$C$6,Settings!$C$7))*100)</f>
        <v/>
      </c>
      <c r="AG4465">
        <f>IF($F4465="","",$F4465&amp;"|"&amp;$D4465&amp;"")</f>
        <v/>
      </c>
      <c r="AH4465">
        <f>IF($F4465="","",IF(COUNTIF($AG$2:$AG4465,$AG4465)=1,1,0))</f>
        <v/>
      </c>
      <c r="AI4465">
        <f>IF($AH4465=1,SUMPRODUCT(--($AL$2:$AL$8001&lt;$AL4465))+1,"")</f>
        <v/>
      </c>
      <c r="AJ4465">
        <f>IF($F4465="","",IF(OR($U4465=TRUE(),$U4465="TRUE"),1,0))</f>
        <v/>
      </c>
      <c r="AK4465">
        <f>IF($F4465="","",IF($AD4465="Yes",1,0))</f>
        <v/>
      </c>
      <c r="AL4465">
        <f>IF($AH4465=1,IFERROR(IF(VALUE($F4465)&lt;100000000,VALUE($F4465),1000000000),IFERROR(IF(VALUE(MID($F4465,2,20))&lt;100000000,VALUE(MID($F4465,2,20)),1000000000),1000000000))+ROW()/100000,"")</f>
        <v/>
      </c>
    </row>
    <row r="4466">
      <c r="A4466">
        <f>IF($F4466="","",IFERROR(IF(INDEX('Per Invoice'!$A$2:$A$2001,MATCH($F4466,'Per Invoice'!$B$2:$B$2001,0))=0,"",INDEX('Per Invoice'!$A$2:$A$2001,MATCH($F4466,'Per Invoice'!$B$2:$B$2001,0))),""))</f>
        <v/>
      </c>
      <c r="H4466" s="11" t="n"/>
      <c r="R4466" s="7">
        <f>IF($F4466="","",Q4466*Y4466/100)</f>
        <v/>
      </c>
      <c r="X4466" s="7" t="n"/>
      <c r="Y4466" s="7" t="n"/>
      <c r="Z4466" s="7">
        <f>IF($F4466="","",Y4466*AE4466/100)</f>
        <v/>
      </c>
      <c r="AA4466" s="7">
        <f>IF($F4466="","",Y4466-Z4466)</f>
        <v/>
      </c>
      <c r="AB4466" s="7">
        <f>IF($F4466="","",AA4466-R4466)</f>
        <v/>
      </c>
      <c r="AE4466">
        <f>IF($F4466="","",IF($AK4466=1,0,IF($AJ4466=1,Settings!$C$6,Settings!$C$7))*100)</f>
        <v/>
      </c>
      <c r="AG4466">
        <f>IF($F4466="","",$F4466&amp;"|"&amp;$D4466&amp;"")</f>
        <v/>
      </c>
      <c r="AH4466">
        <f>IF($F4466="","",IF(COUNTIF($AG$2:$AG4466,$AG4466)=1,1,0))</f>
        <v/>
      </c>
      <c r="AI4466">
        <f>IF($AH4466=1,SUMPRODUCT(--($AL$2:$AL$8001&lt;$AL4466))+1,"")</f>
        <v/>
      </c>
      <c r="AJ4466">
        <f>IF($F4466="","",IF(OR($U4466=TRUE(),$U4466="TRUE"),1,0))</f>
        <v/>
      </c>
      <c r="AK4466">
        <f>IF($F4466="","",IF($AD4466="Yes",1,0))</f>
        <v/>
      </c>
      <c r="AL4466">
        <f>IF($AH4466=1,IFERROR(IF(VALUE($F4466)&lt;100000000,VALUE($F4466),1000000000),IFERROR(IF(VALUE(MID($F4466,2,20))&lt;100000000,VALUE(MID($F4466,2,20)),1000000000),1000000000))+ROW()/100000,"")</f>
        <v/>
      </c>
    </row>
    <row r="4467">
      <c r="A4467">
        <f>IF($F4467="","",IFERROR(IF(INDEX('Per Invoice'!$A$2:$A$2001,MATCH($F4467,'Per Invoice'!$B$2:$B$2001,0))=0,"",INDEX('Per Invoice'!$A$2:$A$2001,MATCH($F4467,'Per Invoice'!$B$2:$B$2001,0))),""))</f>
        <v/>
      </c>
      <c r="H4467" s="11" t="n"/>
      <c r="R4467" s="7">
        <f>IF($F4467="","",Q4467*Y4467/100)</f>
        <v/>
      </c>
      <c r="X4467" s="7" t="n"/>
      <c r="Y4467" s="7" t="n"/>
      <c r="Z4467" s="7">
        <f>IF($F4467="","",Y4467*AE4467/100)</f>
        <v/>
      </c>
      <c r="AA4467" s="7">
        <f>IF($F4467="","",Y4467-Z4467)</f>
        <v/>
      </c>
      <c r="AB4467" s="7">
        <f>IF($F4467="","",AA4467-R4467)</f>
        <v/>
      </c>
      <c r="AE4467">
        <f>IF($F4467="","",IF($AK4467=1,0,IF($AJ4467=1,Settings!$C$6,Settings!$C$7))*100)</f>
        <v/>
      </c>
      <c r="AG4467">
        <f>IF($F4467="","",$F4467&amp;"|"&amp;$D4467&amp;"")</f>
        <v/>
      </c>
      <c r="AH4467">
        <f>IF($F4467="","",IF(COUNTIF($AG$2:$AG4467,$AG4467)=1,1,0))</f>
        <v/>
      </c>
      <c r="AI4467">
        <f>IF($AH4467=1,SUMPRODUCT(--($AL$2:$AL$8001&lt;$AL4467))+1,"")</f>
        <v/>
      </c>
      <c r="AJ4467">
        <f>IF($F4467="","",IF(OR($U4467=TRUE(),$U4467="TRUE"),1,0))</f>
        <v/>
      </c>
      <c r="AK4467">
        <f>IF($F4467="","",IF($AD4467="Yes",1,0))</f>
        <v/>
      </c>
      <c r="AL4467">
        <f>IF($AH4467=1,IFERROR(IF(VALUE($F4467)&lt;100000000,VALUE($F4467),1000000000),IFERROR(IF(VALUE(MID($F4467,2,20))&lt;100000000,VALUE(MID($F4467,2,20)),1000000000),1000000000))+ROW()/100000,"")</f>
        <v/>
      </c>
    </row>
    <row r="4468">
      <c r="A4468">
        <f>IF($F4468="","",IFERROR(IF(INDEX('Per Invoice'!$A$2:$A$2001,MATCH($F4468,'Per Invoice'!$B$2:$B$2001,0))=0,"",INDEX('Per Invoice'!$A$2:$A$2001,MATCH($F4468,'Per Invoice'!$B$2:$B$2001,0))),""))</f>
        <v/>
      </c>
      <c r="H4468" s="11" t="n"/>
      <c r="R4468" s="7">
        <f>IF($F4468="","",Q4468*Y4468/100)</f>
        <v/>
      </c>
      <c r="X4468" s="7" t="n"/>
      <c r="Y4468" s="7" t="n"/>
      <c r="Z4468" s="7">
        <f>IF($F4468="","",Y4468*AE4468/100)</f>
        <v/>
      </c>
      <c r="AA4468" s="7">
        <f>IF($F4468="","",Y4468-Z4468)</f>
        <v/>
      </c>
      <c r="AB4468" s="7">
        <f>IF($F4468="","",AA4468-R4468)</f>
        <v/>
      </c>
      <c r="AE4468">
        <f>IF($F4468="","",IF($AK4468=1,0,IF($AJ4468=1,Settings!$C$6,Settings!$C$7))*100)</f>
        <v/>
      </c>
      <c r="AG4468">
        <f>IF($F4468="","",$F4468&amp;"|"&amp;$D4468&amp;"")</f>
        <v/>
      </c>
      <c r="AH4468">
        <f>IF($F4468="","",IF(COUNTIF($AG$2:$AG4468,$AG4468)=1,1,0))</f>
        <v/>
      </c>
      <c r="AI4468">
        <f>IF($AH4468=1,SUMPRODUCT(--($AL$2:$AL$8001&lt;$AL4468))+1,"")</f>
        <v/>
      </c>
      <c r="AJ4468">
        <f>IF($F4468="","",IF(OR($U4468=TRUE(),$U4468="TRUE"),1,0))</f>
        <v/>
      </c>
      <c r="AK4468">
        <f>IF($F4468="","",IF($AD4468="Yes",1,0))</f>
        <v/>
      </c>
      <c r="AL4468">
        <f>IF($AH4468=1,IFERROR(IF(VALUE($F4468)&lt;100000000,VALUE($F4468),1000000000),IFERROR(IF(VALUE(MID($F4468,2,20))&lt;100000000,VALUE(MID($F4468,2,20)),1000000000),1000000000))+ROW()/100000,"")</f>
        <v/>
      </c>
    </row>
    <row r="4469">
      <c r="A4469">
        <f>IF($F4469="","",IFERROR(IF(INDEX('Per Invoice'!$A$2:$A$2001,MATCH($F4469,'Per Invoice'!$B$2:$B$2001,0))=0,"",INDEX('Per Invoice'!$A$2:$A$2001,MATCH($F4469,'Per Invoice'!$B$2:$B$2001,0))),""))</f>
        <v/>
      </c>
      <c r="H4469" s="11" t="n"/>
      <c r="R4469" s="7">
        <f>IF($F4469="","",Q4469*Y4469/100)</f>
        <v/>
      </c>
      <c r="X4469" s="7" t="n"/>
      <c r="Y4469" s="7" t="n"/>
      <c r="Z4469" s="7">
        <f>IF($F4469="","",Y4469*AE4469/100)</f>
        <v/>
      </c>
      <c r="AA4469" s="7">
        <f>IF($F4469="","",Y4469-Z4469)</f>
        <v/>
      </c>
      <c r="AB4469" s="7">
        <f>IF($F4469="","",AA4469-R4469)</f>
        <v/>
      </c>
      <c r="AE4469">
        <f>IF($F4469="","",IF($AK4469=1,0,IF($AJ4469=1,Settings!$C$6,Settings!$C$7))*100)</f>
        <v/>
      </c>
      <c r="AG4469">
        <f>IF($F4469="","",$F4469&amp;"|"&amp;$D4469&amp;"")</f>
        <v/>
      </c>
      <c r="AH4469">
        <f>IF($F4469="","",IF(COUNTIF($AG$2:$AG4469,$AG4469)=1,1,0))</f>
        <v/>
      </c>
      <c r="AI4469">
        <f>IF($AH4469=1,SUMPRODUCT(--($AL$2:$AL$8001&lt;$AL4469))+1,"")</f>
        <v/>
      </c>
      <c r="AJ4469">
        <f>IF($F4469="","",IF(OR($U4469=TRUE(),$U4469="TRUE"),1,0))</f>
        <v/>
      </c>
      <c r="AK4469">
        <f>IF($F4469="","",IF($AD4469="Yes",1,0))</f>
        <v/>
      </c>
      <c r="AL4469">
        <f>IF($AH4469=1,IFERROR(IF(VALUE($F4469)&lt;100000000,VALUE($F4469),1000000000),IFERROR(IF(VALUE(MID($F4469,2,20))&lt;100000000,VALUE(MID($F4469,2,20)),1000000000),1000000000))+ROW()/100000,"")</f>
        <v/>
      </c>
    </row>
    <row r="4470">
      <c r="A4470">
        <f>IF($F4470="","",IFERROR(IF(INDEX('Per Invoice'!$A$2:$A$2001,MATCH($F4470,'Per Invoice'!$B$2:$B$2001,0))=0,"",INDEX('Per Invoice'!$A$2:$A$2001,MATCH($F4470,'Per Invoice'!$B$2:$B$2001,0))),""))</f>
        <v/>
      </c>
      <c r="H4470" s="11" t="n"/>
      <c r="R4470" s="7">
        <f>IF($F4470="","",Q4470*Y4470/100)</f>
        <v/>
      </c>
      <c r="X4470" s="7" t="n"/>
      <c r="Y4470" s="7" t="n"/>
      <c r="Z4470" s="7">
        <f>IF($F4470="","",Y4470*AE4470/100)</f>
        <v/>
      </c>
      <c r="AA4470" s="7">
        <f>IF($F4470="","",Y4470-Z4470)</f>
        <v/>
      </c>
      <c r="AB4470" s="7">
        <f>IF($F4470="","",AA4470-R4470)</f>
        <v/>
      </c>
      <c r="AE4470">
        <f>IF($F4470="","",IF($AK4470=1,0,IF($AJ4470=1,Settings!$C$6,Settings!$C$7))*100)</f>
        <v/>
      </c>
      <c r="AG4470">
        <f>IF($F4470="","",$F4470&amp;"|"&amp;$D4470&amp;"")</f>
        <v/>
      </c>
      <c r="AH4470">
        <f>IF($F4470="","",IF(COUNTIF($AG$2:$AG4470,$AG4470)=1,1,0))</f>
        <v/>
      </c>
      <c r="AI4470">
        <f>IF($AH4470=1,SUMPRODUCT(--($AL$2:$AL$8001&lt;$AL4470))+1,"")</f>
        <v/>
      </c>
      <c r="AJ4470">
        <f>IF($F4470="","",IF(OR($U4470=TRUE(),$U4470="TRUE"),1,0))</f>
        <v/>
      </c>
      <c r="AK4470">
        <f>IF($F4470="","",IF($AD4470="Yes",1,0))</f>
        <v/>
      </c>
      <c r="AL4470">
        <f>IF($AH4470=1,IFERROR(IF(VALUE($F4470)&lt;100000000,VALUE($F4470),1000000000),IFERROR(IF(VALUE(MID($F4470,2,20))&lt;100000000,VALUE(MID($F4470,2,20)),1000000000),1000000000))+ROW()/100000,"")</f>
        <v/>
      </c>
    </row>
    <row r="4471">
      <c r="A4471">
        <f>IF($F4471="","",IFERROR(IF(INDEX('Per Invoice'!$A$2:$A$2001,MATCH($F4471,'Per Invoice'!$B$2:$B$2001,0))=0,"",INDEX('Per Invoice'!$A$2:$A$2001,MATCH($F4471,'Per Invoice'!$B$2:$B$2001,0))),""))</f>
        <v/>
      </c>
      <c r="H4471" s="11" t="n"/>
      <c r="R4471" s="7">
        <f>IF($F4471="","",Q4471*Y4471/100)</f>
        <v/>
      </c>
      <c r="X4471" s="7" t="n"/>
      <c r="Y4471" s="7" t="n"/>
      <c r="Z4471" s="7">
        <f>IF($F4471="","",Y4471*AE4471/100)</f>
        <v/>
      </c>
      <c r="AA4471" s="7">
        <f>IF($F4471="","",Y4471-Z4471)</f>
        <v/>
      </c>
      <c r="AB4471" s="7">
        <f>IF($F4471="","",AA4471-R4471)</f>
        <v/>
      </c>
      <c r="AE4471">
        <f>IF($F4471="","",IF($AK4471=1,0,IF($AJ4471=1,Settings!$C$6,Settings!$C$7))*100)</f>
        <v/>
      </c>
      <c r="AG4471">
        <f>IF($F4471="","",$F4471&amp;"|"&amp;$D4471&amp;"")</f>
        <v/>
      </c>
      <c r="AH4471">
        <f>IF($F4471="","",IF(COUNTIF($AG$2:$AG4471,$AG4471)=1,1,0))</f>
        <v/>
      </c>
      <c r="AI4471">
        <f>IF($AH4471=1,SUMPRODUCT(--($AL$2:$AL$8001&lt;$AL4471))+1,"")</f>
        <v/>
      </c>
      <c r="AJ4471">
        <f>IF($F4471="","",IF(OR($U4471=TRUE(),$U4471="TRUE"),1,0))</f>
        <v/>
      </c>
      <c r="AK4471">
        <f>IF($F4471="","",IF($AD4471="Yes",1,0))</f>
        <v/>
      </c>
      <c r="AL4471">
        <f>IF($AH4471=1,IFERROR(IF(VALUE($F4471)&lt;100000000,VALUE($F4471),1000000000),IFERROR(IF(VALUE(MID($F4471,2,20))&lt;100000000,VALUE(MID($F4471,2,20)),1000000000),1000000000))+ROW()/100000,"")</f>
        <v/>
      </c>
    </row>
    <row r="4472">
      <c r="A4472">
        <f>IF($F4472="","",IFERROR(IF(INDEX('Per Invoice'!$A$2:$A$2001,MATCH($F4472,'Per Invoice'!$B$2:$B$2001,0))=0,"",INDEX('Per Invoice'!$A$2:$A$2001,MATCH($F4472,'Per Invoice'!$B$2:$B$2001,0))),""))</f>
        <v/>
      </c>
      <c r="H4472" s="11" t="n"/>
      <c r="R4472" s="7">
        <f>IF($F4472="","",Q4472*Y4472/100)</f>
        <v/>
      </c>
      <c r="X4472" s="7" t="n"/>
      <c r="Y4472" s="7" t="n"/>
      <c r="Z4472" s="7">
        <f>IF($F4472="","",Y4472*AE4472/100)</f>
        <v/>
      </c>
      <c r="AA4472" s="7">
        <f>IF($F4472="","",Y4472-Z4472)</f>
        <v/>
      </c>
      <c r="AB4472" s="7">
        <f>IF($F4472="","",AA4472-R4472)</f>
        <v/>
      </c>
      <c r="AE4472">
        <f>IF($F4472="","",IF($AK4472=1,0,IF($AJ4472=1,Settings!$C$6,Settings!$C$7))*100)</f>
        <v/>
      </c>
      <c r="AG4472">
        <f>IF($F4472="","",$F4472&amp;"|"&amp;$D4472&amp;"")</f>
        <v/>
      </c>
      <c r="AH4472">
        <f>IF($F4472="","",IF(COUNTIF($AG$2:$AG4472,$AG4472)=1,1,0))</f>
        <v/>
      </c>
      <c r="AI4472">
        <f>IF($AH4472=1,SUMPRODUCT(--($AL$2:$AL$8001&lt;$AL4472))+1,"")</f>
        <v/>
      </c>
      <c r="AJ4472">
        <f>IF($F4472="","",IF(OR($U4472=TRUE(),$U4472="TRUE"),1,0))</f>
        <v/>
      </c>
      <c r="AK4472">
        <f>IF($F4472="","",IF($AD4472="Yes",1,0))</f>
        <v/>
      </c>
      <c r="AL4472">
        <f>IF($AH4472=1,IFERROR(IF(VALUE($F4472)&lt;100000000,VALUE($F4472),1000000000),IFERROR(IF(VALUE(MID($F4472,2,20))&lt;100000000,VALUE(MID($F4472,2,20)),1000000000),1000000000))+ROW()/100000,"")</f>
        <v/>
      </c>
    </row>
    <row r="4473">
      <c r="A4473">
        <f>IF($F4473="","",IFERROR(IF(INDEX('Per Invoice'!$A$2:$A$2001,MATCH($F4473,'Per Invoice'!$B$2:$B$2001,0))=0,"",INDEX('Per Invoice'!$A$2:$A$2001,MATCH($F4473,'Per Invoice'!$B$2:$B$2001,0))),""))</f>
        <v/>
      </c>
      <c r="H4473" s="11" t="n"/>
      <c r="R4473" s="7">
        <f>IF($F4473="","",Q4473*Y4473/100)</f>
        <v/>
      </c>
      <c r="X4473" s="7" t="n"/>
      <c r="Y4473" s="7" t="n"/>
      <c r="Z4473" s="7">
        <f>IF($F4473="","",Y4473*AE4473/100)</f>
        <v/>
      </c>
      <c r="AA4473" s="7">
        <f>IF($F4473="","",Y4473-Z4473)</f>
        <v/>
      </c>
      <c r="AB4473" s="7">
        <f>IF($F4473="","",AA4473-R4473)</f>
        <v/>
      </c>
      <c r="AE4473">
        <f>IF($F4473="","",IF($AK4473=1,0,IF($AJ4473=1,Settings!$C$6,Settings!$C$7))*100)</f>
        <v/>
      </c>
      <c r="AG4473">
        <f>IF($F4473="","",$F4473&amp;"|"&amp;$D4473&amp;"")</f>
        <v/>
      </c>
      <c r="AH4473">
        <f>IF($F4473="","",IF(COUNTIF($AG$2:$AG4473,$AG4473)=1,1,0))</f>
        <v/>
      </c>
      <c r="AI4473">
        <f>IF($AH4473=1,SUMPRODUCT(--($AL$2:$AL$8001&lt;$AL4473))+1,"")</f>
        <v/>
      </c>
      <c r="AJ4473">
        <f>IF($F4473="","",IF(OR($U4473=TRUE(),$U4473="TRUE"),1,0))</f>
        <v/>
      </c>
      <c r="AK4473">
        <f>IF($F4473="","",IF($AD4473="Yes",1,0))</f>
        <v/>
      </c>
      <c r="AL4473">
        <f>IF($AH4473=1,IFERROR(IF(VALUE($F4473)&lt;100000000,VALUE($F4473),1000000000),IFERROR(IF(VALUE(MID($F4473,2,20))&lt;100000000,VALUE(MID($F4473,2,20)),1000000000),1000000000))+ROW()/100000,"")</f>
        <v/>
      </c>
    </row>
    <row r="4474">
      <c r="A4474">
        <f>IF($F4474="","",IFERROR(IF(INDEX('Per Invoice'!$A$2:$A$2001,MATCH($F4474,'Per Invoice'!$B$2:$B$2001,0))=0,"",INDEX('Per Invoice'!$A$2:$A$2001,MATCH($F4474,'Per Invoice'!$B$2:$B$2001,0))),""))</f>
        <v/>
      </c>
      <c r="H4474" s="11" t="n"/>
      <c r="R4474" s="7">
        <f>IF($F4474="","",Q4474*Y4474/100)</f>
        <v/>
      </c>
      <c r="X4474" s="7" t="n"/>
      <c r="Y4474" s="7" t="n"/>
      <c r="Z4474" s="7">
        <f>IF($F4474="","",Y4474*AE4474/100)</f>
        <v/>
      </c>
      <c r="AA4474" s="7">
        <f>IF($F4474="","",Y4474-Z4474)</f>
        <v/>
      </c>
      <c r="AB4474" s="7">
        <f>IF($F4474="","",AA4474-R4474)</f>
        <v/>
      </c>
      <c r="AE4474">
        <f>IF($F4474="","",IF($AK4474=1,0,IF($AJ4474=1,Settings!$C$6,Settings!$C$7))*100)</f>
        <v/>
      </c>
      <c r="AG4474">
        <f>IF($F4474="","",$F4474&amp;"|"&amp;$D4474&amp;"")</f>
        <v/>
      </c>
      <c r="AH4474">
        <f>IF($F4474="","",IF(COUNTIF($AG$2:$AG4474,$AG4474)=1,1,0))</f>
        <v/>
      </c>
      <c r="AI4474">
        <f>IF($AH4474=1,SUMPRODUCT(--($AL$2:$AL$8001&lt;$AL4474))+1,"")</f>
        <v/>
      </c>
      <c r="AJ4474">
        <f>IF($F4474="","",IF(OR($U4474=TRUE(),$U4474="TRUE"),1,0))</f>
        <v/>
      </c>
      <c r="AK4474">
        <f>IF($F4474="","",IF($AD4474="Yes",1,0))</f>
        <v/>
      </c>
      <c r="AL4474">
        <f>IF($AH4474=1,IFERROR(IF(VALUE($F4474)&lt;100000000,VALUE($F4474),1000000000),IFERROR(IF(VALUE(MID($F4474,2,20))&lt;100000000,VALUE(MID($F4474,2,20)),1000000000),1000000000))+ROW()/100000,"")</f>
        <v/>
      </c>
    </row>
    <row r="4475">
      <c r="A4475">
        <f>IF($F4475="","",IFERROR(IF(INDEX('Per Invoice'!$A$2:$A$2001,MATCH($F4475,'Per Invoice'!$B$2:$B$2001,0))=0,"",INDEX('Per Invoice'!$A$2:$A$2001,MATCH($F4475,'Per Invoice'!$B$2:$B$2001,0))),""))</f>
        <v/>
      </c>
      <c r="H4475" s="11" t="n"/>
      <c r="R4475" s="7">
        <f>IF($F4475="","",Q4475*Y4475/100)</f>
        <v/>
      </c>
      <c r="X4475" s="7" t="n"/>
      <c r="Y4475" s="7" t="n"/>
      <c r="Z4475" s="7">
        <f>IF($F4475="","",Y4475*AE4475/100)</f>
        <v/>
      </c>
      <c r="AA4475" s="7">
        <f>IF($F4475="","",Y4475-Z4475)</f>
        <v/>
      </c>
      <c r="AB4475" s="7">
        <f>IF($F4475="","",AA4475-R4475)</f>
        <v/>
      </c>
      <c r="AE4475">
        <f>IF($F4475="","",IF($AK4475=1,0,IF($AJ4475=1,Settings!$C$6,Settings!$C$7))*100)</f>
        <v/>
      </c>
      <c r="AG4475">
        <f>IF($F4475="","",$F4475&amp;"|"&amp;$D4475&amp;"")</f>
        <v/>
      </c>
      <c r="AH4475">
        <f>IF($F4475="","",IF(COUNTIF($AG$2:$AG4475,$AG4475)=1,1,0))</f>
        <v/>
      </c>
      <c r="AI4475">
        <f>IF($AH4475=1,SUMPRODUCT(--($AL$2:$AL$8001&lt;$AL4475))+1,"")</f>
        <v/>
      </c>
      <c r="AJ4475">
        <f>IF($F4475="","",IF(OR($U4475=TRUE(),$U4475="TRUE"),1,0))</f>
        <v/>
      </c>
      <c r="AK4475">
        <f>IF($F4475="","",IF($AD4475="Yes",1,0))</f>
        <v/>
      </c>
      <c r="AL4475">
        <f>IF($AH4475=1,IFERROR(IF(VALUE($F4475)&lt;100000000,VALUE($F4475),1000000000),IFERROR(IF(VALUE(MID($F4475,2,20))&lt;100000000,VALUE(MID($F4475,2,20)),1000000000),1000000000))+ROW()/100000,"")</f>
        <v/>
      </c>
    </row>
    <row r="4476">
      <c r="A4476">
        <f>IF($F4476="","",IFERROR(IF(INDEX('Per Invoice'!$A$2:$A$2001,MATCH($F4476,'Per Invoice'!$B$2:$B$2001,0))=0,"",INDEX('Per Invoice'!$A$2:$A$2001,MATCH($F4476,'Per Invoice'!$B$2:$B$2001,0))),""))</f>
        <v/>
      </c>
      <c r="H4476" s="11" t="n"/>
      <c r="R4476" s="7">
        <f>IF($F4476="","",Q4476*Y4476/100)</f>
        <v/>
      </c>
      <c r="X4476" s="7" t="n"/>
      <c r="Y4476" s="7" t="n"/>
      <c r="Z4476" s="7">
        <f>IF($F4476="","",Y4476*AE4476/100)</f>
        <v/>
      </c>
      <c r="AA4476" s="7">
        <f>IF($F4476="","",Y4476-Z4476)</f>
        <v/>
      </c>
      <c r="AB4476" s="7">
        <f>IF($F4476="","",AA4476-R4476)</f>
        <v/>
      </c>
      <c r="AE4476">
        <f>IF($F4476="","",IF($AK4476=1,0,IF($AJ4476=1,Settings!$C$6,Settings!$C$7))*100)</f>
        <v/>
      </c>
      <c r="AG4476">
        <f>IF($F4476="","",$F4476&amp;"|"&amp;$D4476&amp;"")</f>
        <v/>
      </c>
      <c r="AH4476">
        <f>IF($F4476="","",IF(COUNTIF($AG$2:$AG4476,$AG4476)=1,1,0))</f>
        <v/>
      </c>
      <c r="AI4476">
        <f>IF($AH4476=1,SUMPRODUCT(--($AL$2:$AL$8001&lt;$AL4476))+1,"")</f>
        <v/>
      </c>
      <c r="AJ4476">
        <f>IF($F4476="","",IF(OR($U4476=TRUE(),$U4476="TRUE"),1,0))</f>
        <v/>
      </c>
      <c r="AK4476">
        <f>IF($F4476="","",IF($AD4476="Yes",1,0))</f>
        <v/>
      </c>
      <c r="AL4476">
        <f>IF($AH4476=1,IFERROR(IF(VALUE($F4476)&lt;100000000,VALUE($F4476),1000000000),IFERROR(IF(VALUE(MID($F4476,2,20))&lt;100000000,VALUE(MID($F4476,2,20)),1000000000),1000000000))+ROW()/100000,"")</f>
        <v/>
      </c>
    </row>
    <row r="4477">
      <c r="A4477">
        <f>IF($F4477="","",IFERROR(IF(INDEX('Per Invoice'!$A$2:$A$2001,MATCH($F4477,'Per Invoice'!$B$2:$B$2001,0))=0,"",INDEX('Per Invoice'!$A$2:$A$2001,MATCH($F4477,'Per Invoice'!$B$2:$B$2001,0))),""))</f>
        <v/>
      </c>
      <c r="H4477" s="11" t="n"/>
      <c r="R4477" s="7">
        <f>IF($F4477="","",Q4477*Y4477/100)</f>
        <v/>
      </c>
      <c r="X4477" s="7" t="n"/>
      <c r="Y4477" s="7" t="n"/>
      <c r="Z4477" s="7">
        <f>IF($F4477="","",Y4477*AE4477/100)</f>
        <v/>
      </c>
      <c r="AA4477" s="7">
        <f>IF($F4477="","",Y4477-Z4477)</f>
        <v/>
      </c>
      <c r="AB4477" s="7">
        <f>IF($F4477="","",AA4477-R4477)</f>
        <v/>
      </c>
      <c r="AE4477">
        <f>IF($F4477="","",IF($AK4477=1,0,IF($AJ4477=1,Settings!$C$6,Settings!$C$7))*100)</f>
        <v/>
      </c>
      <c r="AG4477">
        <f>IF($F4477="","",$F4477&amp;"|"&amp;$D4477&amp;"")</f>
        <v/>
      </c>
      <c r="AH4477">
        <f>IF($F4477="","",IF(COUNTIF($AG$2:$AG4477,$AG4477)=1,1,0))</f>
        <v/>
      </c>
      <c r="AI4477">
        <f>IF($AH4477=1,SUMPRODUCT(--($AL$2:$AL$8001&lt;$AL4477))+1,"")</f>
        <v/>
      </c>
      <c r="AJ4477">
        <f>IF($F4477="","",IF(OR($U4477=TRUE(),$U4477="TRUE"),1,0))</f>
        <v/>
      </c>
      <c r="AK4477">
        <f>IF($F4477="","",IF($AD4477="Yes",1,0))</f>
        <v/>
      </c>
      <c r="AL4477">
        <f>IF($AH4477=1,IFERROR(IF(VALUE($F4477)&lt;100000000,VALUE($F4477),1000000000),IFERROR(IF(VALUE(MID($F4477,2,20))&lt;100000000,VALUE(MID($F4477,2,20)),1000000000),1000000000))+ROW()/100000,"")</f>
        <v/>
      </c>
    </row>
    <row r="4478">
      <c r="A4478">
        <f>IF($F4478="","",IFERROR(IF(INDEX('Per Invoice'!$A$2:$A$2001,MATCH($F4478,'Per Invoice'!$B$2:$B$2001,0))=0,"",INDEX('Per Invoice'!$A$2:$A$2001,MATCH($F4478,'Per Invoice'!$B$2:$B$2001,0))),""))</f>
        <v/>
      </c>
      <c r="H4478" s="11" t="n"/>
      <c r="R4478" s="7">
        <f>IF($F4478="","",Q4478*Y4478/100)</f>
        <v/>
      </c>
      <c r="X4478" s="7" t="n"/>
      <c r="Y4478" s="7" t="n"/>
      <c r="Z4478" s="7">
        <f>IF($F4478="","",Y4478*AE4478/100)</f>
        <v/>
      </c>
      <c r="AA4478" s="7">
        <f>IF($F4478="","",Y4478-Z4478)</f>
        <v/>
      </c>
      <c r="AB4478" s="7">
        <f>IF($F4478="","",AA4478-R4478)</f>
        <v/>
      </c>
      <c r="AE4478">
        <f>IF($F4478="","",IF($AK4478=1,0,IF($AJ4478=1,Settings!$C$6,Settings!$C$7))*100)</f>
        <v/>
      </c>
      <c r="AG4478">
        <f>IF($F4478="","",$F4478&amp;"|"&amp;$D4478&amp;"")</f>
        <v/>
      </c>
      <c r="AH4478">
        <f>IF($F4478="","",IF(COUNTIF($AG$2:$AG4478,$AG4478)=1,1,0))</f>
        <v/>
      </c>
      <c r="AI4478">
        <f>IF($AH4478=1,SUMPRODUCT(--($AL$2:$AL$8001&lt;$AL4478))+1,"")</f>
        <v/>
      </c>
      <c r="AJ4478">
        <f>IF($F4478="","",IF(OR($U4478=TRUE(),$U4478="TRUE"),1,0))</f>
        <v/>
      </c>
      <c r="AK4478">
        <f>IF($F4478="","",IF($AD4478="Yes",1,0))</f>
        <v/>
      </c>
      <c r="AL4478">
        <f>IF($AH4478=1,IFERROR(IF(VALUE($F4478)&lt;100000000,VALUE($F4478),1000000000),IFERROR(IF(VALUE(MID($F4478,2,20))&lt;100000000,VALUE(MID($F4478,2,20)),1000000000),1000000000))+ROW()/100000,"")</f>
        <v/>
      </c>
    </row>
    <row r="4479">
      <c r="A4479">
        <f>IF($F4479="","",IFERROR(IF(INDEX('Per Invoice'!$A$2:$A$2001,MATCH($F4479,'Per Invoice'!$B$2:$B$2001,0))=0,"",INDEX('Per Invoice'!$A$2:$A$2001,MATCH($F4479,'Per Invoice'!$B$2:$B$2001,0))),""))</f>
        <v/>
      </c>
      <c r="H4479" s="11" t="n"/>
      <c r="R4479" s="7">
        <f>IF($F4479="","",Q4479*Y4479/100)</f>
        <v/>
      </c>
      <c r="X4479" s="7" t="n"/>
      <c r="Y4479" s="7" t="n"/>
      <c r="Z4479" s="7">
        <f>IF($F4479="","",Y4479*AE4479/100)</f>
        <v/>
      </c>
      <c r="AA4479" s="7">
        <f>IF($F4479="","",Y4479-Z4479)</f>
        <v/>
      </c>
      <c r="AB4479" s="7">
        <f>IF($F4479="","",AA4479-R4479)</f>
        <v/>
      </c>
      <c r="AE4479">
        <f>IF($F4479="","",IF($AK4479=1,0,IF($AJ4479=1,Settings!$C$6,Settings!$C$7))*100)</f>
        <v/>
      </c>
      <c r="AG4479">
        <f>IF($F4479="","",$F4479&amp;"|"&amp;$D4479&amp;"")</f>
        <v/>
      </c>
      <c r="AH4479">
        <f>IF($F4479="","",IF(COUNTIF($AG$2:$AG4479,$AG4479)=1,1,0))</f>
        <v/>
      </c>
      <c r="AI4479">
        <f>IF($AH4479=1,SUMPRODUCT(--($AL$2:$AL$8001&lt;$AL4479))+1,"")</f>
        <v/>
      </c>
      <c r="AJ4479">
        <f>IF($F4479="","",IF(OR($U4479=TRUE(),$U4479="TRUE"),1,0))</f>
        <v/>
      </c>
      <c r="AK4479">
        <f>IF($F4479="","",IF($AD4479="Yes",1,0))</f>
        <v/>
      </c>
      <c r="AL4479">
        <f>IF($AH4479=1,IFERROR(IF(VALUE($F4479)&lt;100000000,VALUE($F4479),1000000000),IFERROR(IF(VALUE(MID($F4479,2,20))&lt;100000000,VALUE(MID($F4479,2,20)),1000000000),1000000000))+ROW()/100000,"")</f>
        <v/>
      </c>
    </row>
    <row r="4480">
      <c r="A4480">
        <f>IF($F4480="","",IFERROR(IF(INDEX('Per Invoice'!$A$2:$A$2001,MATCH($F4480,'Per Invoice'!$B$2:$B$2001,0))=0,"",INDEX('Per Invoice'!$A$2:$A$2001,MATCH($F4480,'Per Invoice'!$B$2:$B$2001,0))),""))</f>
        <v/>
      </c>
      <c r="H4480" s="11" t="n"/>
      <c r="R4480" s="7">
        <f>IF($F4480="","",Q4480*Y4480/100)</f>
        <v/>
      </c>
      <c r="X4480" s="7" t="n"/>
      <c r="Y4480" s="7" t="n"/>
      <c r="Z4480" s="7">
        <f>IF($F4480="","",Y4480*AE4480/100)</f>
        <v/>
      </c>
      <c r="AA4480" s="7">
        <f>IF($F4480="","",Y4480-Z4480)</f>
        <v/>
      </c>
      <c r="AB4480" s="7">
        <f>IF($F4480="","",AA4480-R4480)</f>
        <v/>
      </c>
      <c r="AE4480">
        <f>IF($F4480="","",IF($AK4480=1,0,IF($AJ4480=1,Settings!$C$6,Settings!$C$7))*100)</f>
        <v/>
      </c>
      <c r="AG4480">
        <f>IF($F4480="","",$F4480&amp;"|"&amp;$D4480&amp;"")</f>
        <v/>
      </c>
      <c r="AH4480">
        <f>IF($F4480="","",IF(COUNTIF($AG$2:$AG4480,$AG4480)=1,1,0))</f>
        <v/>
      </c>
      <c r="AI4480">
        <f>IF($AH4480=1,SUMPRODUCT(--($AL$2:$AL$8001&lt;$AL4480))+1,"")</f>
        <v/>
      </c>
      <c r="AJ4480">
        <f>IF($F4480="","",IF(OR($U4480=TRUE(),$U4480="TRUE"),1,0))</f>
        <v/>
      </c>
      <c r="AK4480">
        <f>IF($F4480="","",IF($AD4480="Yes",1,0))</f>
        <v/>
      </c>
      <c r="AL4480">
        <f>IF($AH4480=1,IFERROR(IF(VALUE($F4480)&lt;100000000,VALUE($F4480),1000000000),IFERROR(IF(VALUE(MID($F4480,2,20))&lt;100000000,VALUE(MID($F4480,2,20)),1000000000),1000000000))+ROW()/100000,"")</f>
        <v/>
      </c>
    </row>
    <row r="4481">
      <c r="A4481">
        <f>IF($F4481="","",IFERROR(IF(INDEX('Per Invoice'!$A$2:$A$2001,MATCH($F4481,'Per Invoice'!$B$2:$B$2001,0))=0,"",INDEX('Per Invoice'!$A$2:$A$2001,MATCH($F4481,'Per Invoice'!$B$2:$B$2001,0))),""))</f>
        <v/>
      </c>
      <c r="H4481" s="11" t="n"/>
      <c r="R4481" s="7">
        <f>IF($F4481="","",Q4481*Y4481/100)</f>
        <v/>
      </c>
      <c r="X4481" s="7" t="n"/>
      <c r="Y4481" s="7" t="n"/>
      <c r="Z4481" s="7">
        <f>IF($F4481="","",Y4481*AE4481/100)</f>
        <v/>
      </c>
      <c r="AA4481" s="7">
        <f>IF($F4481="","",Y4481-Z4481)</f>
        <v/>
      </c>
      <c r="AB4481" s="7">
        <f>IF($F4481="","",AA4481-R4481)</f>
        <v/>
      </c>
      <c r="AE4481">
        <f>IF($F4481="","",IF($AK4481=1,0,IF($AJ4481=1,Settings!$C$6,Settings!$C$7))*100)</f>
        <v/>
      </c>
      <c r="AG4481">
        <f>IF($F4481="","",$F4481&amp;"|"&amp;$D4481&amp;"")</f>
        <v/>
      </c>
      <c r="AH4481">
        <f>IF($F4481="","",IF(COUNTIF($AG$2:$AG4481,$AG4481)=1,1,0))</f>
        <v/>
      </c>
      <c r="AI4481">
        <f>IF($AH4481=1,SUMPRODUCT(--($AL$2:$AL$8001&lt;$AL4481))+1,"")</f>
        <v/>
      </c>
      <c r="AJ4481">
        <f>IF($F4481="","",IF(OR($U4481=TRUE(),$U4481="TRUE"),1,0))</f>
        <v/>
      </c>
      <c r="AK4481">
        <f>IF($F4481="","",IF($AD4481="Yes",1,0))</f>
        <v/>
      </c>
      <c r="AL4481">
        <f>IF($AH4481=1,IFERROR(IF(VALUE($F4481)&lt;100000000,VALUE($F4481),1000000000),IFERROR(IF(VALUE(MID($F4481,2,20))&lt;100000000,VALUE(MID($F4481,2,20)),1000000000),1000000000))+ROW()/100000,"")</f>
        <v/>
      </c>
    </row>
    <row r="4482">
      <c r="A4482">
        <f>IF($F4482="","",IFERROR(IF(INDEX('Per Invoice'!$A$2:$A$2001,MATCH($F4482,'Per Invoice'!$B$2:$B$2001,0))=0,"",INDEX('Per Invoice'!$A$2:$A$2001,MATCH($F4482,'Per Invoice'!$B$2:$B$2001,0))),""))</f>
        <v/>
      </c>
      <c r="H4482" s="11" t="n"/>
      <c r="R4482" s="7">
        <f>IF($F4482="","",Q4482*Y4482/100)</f>
        <v/>
      </c>
      <c r="X4482" s="7" t="n"/>
      <c r="Y4482" s="7" t="n"/>
      <c r="Z4482" s="7">
        <f>IF($F4482="","",Y4482*AE4482/100)</f>
        <v/>
      </c>
      <c r="AA4482" s="7">
        <f>IF($F4482="","",Y4482-Z4482)</f>
        <v/>
      </c>
      <c r="AB4482" s="7">
        <f>IF($F4482="","",AA4482-R4482)</f>
        <v/>
      </c>
      <c r="AE4482">
        <f>IF($F4482="","",IF($AK4482=1,0,IF($AJ4482=1,Settings!$C$6,Settings!$C$7))*100)</f>
        <v/>
      </c>
      <c r="AG4482">
        <f>IF($F4482="","",$F4482&amp;"|"&amp;$D4482&amp;"")</f>
        <v/>
      </c>
      <c r="AH4482">
        <f>IF($F4482="","",IF(COUNTIF($AG$2:$AG4482,$AG4482)=1,1,0))</f>
        <v/>
      </c>
      <c r="AI4482">
        <f>IF($AH4482=1,SUMPRODUCT(--($AL$2:$AL$8001&lt;$AL4482))+1,"")</f>
        <v/>
      </c>
      <c r="AJ4482">
        <f>IF($F4482="","",IF(OR($U4482=TRUE(),$U4482="TRUE"),1,0))</f>
        <v/>
      </c>
      <c r="AK4482">
        <f>IF($F4482="","",IF($AD4482="Yes",1,0))</f>
        <v/>
      </c>
      <c r="AL4482">
        <f>IF($AH4482=1,IFERROR(IF(VALUE($F4482)&lt;100000000,VALUE($F4482),1000000000),IFERROR(IF(VALUE(MID($F4482,2,20))&lt;100000000,VALUE(MID($F4482,2,20)),1000000000),1000000000))+ROW()/100000,"")</f>
        <v/>
      </c>
    </row>
    <row r="4483">
      <c r="A4483">
        <f>IF($F4483="","",IFERROR(IF(INDEX('Per Invoice'!$A$2:$A$2001,MATCH($F4483,'Per Invoice'!$B$2:$B$2001,0))=0,"",INDEX('Per Invoice'!$A$2:$A$2001,MATCH($F4483,'Per Invoice'!$B$2:$B$2001,0))),""))</f>
        <v/>
      </c>
      <c r="H4483" s="11" t="n"/>
      <c r="R4483" s="7">
        <f>IF($F4483="","",Q4483*Y4483/100)</f>
        <v/>
      </c>
      <c r="X4483" s="7" t="n"/>
      <c r="Y4483" s="7" t="n"/>
      <c r="Z4483" s="7">
        <f>IF($F4483="","",Y4483*AE4483/100)</f>
        <v/>
      </c>
      <c r="AA4483" s="7">
        <f>IF($F4483="","",Y4483-Z4483)</f>
        <v/>
      </c>
      <c r="AB4483" s="7">
        <f>IF($F4483="","",AA4483-R4483)</f>
        <v/>
      </c>
      <c r="AE4483">
        <f>IF($F4483="","",IF($AK4483=1,0,IF($AJ4483=1,Settings!$C$6,Settings!$C$7))*100)</f>
        <v/>
      </c>
      <c r="AG4483">
        <f>IF($F4483="","",$F4483&amp;"|"&amp;$D4483&amp;"")</f>
        <v/>
      </c>
      <c r="AH4483">
        <f>IF($F4483="","",IF(COUNTIF($AG$2:$AG4483,$AG4483)=1,1,0))</f>
        <v/>
      </c>
      <c r="AI4483">
        <f>IF($AH4483=1,SUMPRODUCT(--($AL$2:$AL$8001&lt;$AL4483))+1,"")</f>
        <v/>
      </c>
      <c r="AJ4483">
        <f>IF($F4483="","",IF(OR($U4483=TRUE(),$U4483="TRUE"),1,0))</f>
        <v/>
      </c>
      <c r="AK4483">
        <f>IF($F4483="","",IF($AD4483="Yes",1,0))</f>
        <v/>
      </c>
      <c r="AL4483">
        <f>IF($AH4483=1,IFERROR(IF(VALUE($F4483)&lt;100000000,VALUE($F4483),1000000000),IFERROR(IF(VALUE(MID($F4483,2,20))&lt;100000000,VALUE(MID($F4483,2,20)),1000000000),1000000000))+ROW()/100000,"")</f>
        <v/>
      </c>
    </row>
    <row r="4484">
      <c r="A4484">
        <f>IF($F4484="","",IFERROR(IF(INDEX('Per Invoice'!$A$2:$A$2001,MATCH($F4484,'Per Invoice'!$B$2:$B$2001,0))=0,"",INDEX('Per Invoice'!$A$2:$A$2001,MATCH($F4484,'Per Invoice'!$B$2:$B$2001,0))),""))</f>
        <v/>
      </c>
      <c r="H4484" s="11" t="n"/>
      <c r="R4484" s="7">
        <f>IF($F4484="","",Q4484*Y4484/100)</f>
        <v/>
      </c>
      <c r="X4484" s="7" t="n"/>
      <c r="Y4484" s="7" t="n"/>
      <c r="Z4484" s="7">
        <f>IF($F4484="","",Y4484*AE4484/100)</f>
        <v/>
      </c>
      <c r="AA4484" s="7">
        <f>IF($F4484="","",Y4484-Z4484)</f>
        <v/>
      </c>
      <c r="AB4484" s="7">
        <f>IF($F4484="","",AA4484-R4484)</f>
        <v/>
      </c>
      <c r="AE4484">
        <f>IF($F4484="","",IF($AK4484=1,0,IF($AJ4484=1,Settings!$C$6,Settings!$C$7))*100)</f>
        <v/>
      </c>
      <c r="AG4484">
        <f>IF($F4484="","",$F4484&amp;"|"&amp;$D4484&amp;"")</f>
        <v/>
      </c>
      <c r="AH4484">
        <f>IF($F4484="","",IF(COUNTIF($AG$2:$AG4484,$AG4484)=1,1,0))</f>
        <v/>
      </c>
      <c r="AI4484">
        <f>IF($AH4484=1,SUMPRODUCT(--($AL$2:$AL$8001&lt;$AL4484))+1,"")</f>
        <v/>
      </c>
      <c r="AJ4484">
        <f>IF($F4484="","",IF(OR($U4484=TRUE(),$U4484="TRUE"),1,0))</f>
        <v/>
      </c>
      <c r="AK4484">
        <f>IF($F4484="","",IF($AD4484="Yes",1,0))</f>
        <v/>
      </c>
      <c r="AL4484">
        <f>IF($AH4484=1,IFERROR(IF(VALUE($F4484)&lt;100000000,VALUE($F4484),1000000000),IFERROR(IF(VALUE(MID($F4484,2,20))&lt;100000000,VALUE(MID($F4484,2,20)),1000000000),1000000000))+ROW()/100000,"")</f>
        <v/>
      </c>
    </row>
    <row r="4485">
      <c r="A4485">
        <f>IF($F4485="","",IFERROR(IF(INDEX('Per Invoice'!$A$2:$A$2001,MATCH($F4485,'Per Invoice'!$B$2:$B$2001,0))=0,"",INDEX('Per Invoice'!$A$2:$A$2001,MATCH($F4485,'Per Invoice'!$B$2:$B$2001,0))),""))</f>
        <v/>
      </c>
      <c r="H4485" s="11" t="n"/>
      <c r="R4485" s="7">
        <f>IF($F4485="","",Q4485*Y4485/100)</f>
        <v/>
      </c>
      <c r="X4485" s="7" t="n"/>
      <c r="Y4485" s="7" t="n"/>
      <c r="Z4485" s="7">
        <f>IF($F4485="","",Y4485*AE4485/100)</f>
        <v/>
      </c>
      <c r="AA4485" s="7">
        <f>IF($F4485="","",Y4485-Z4485)</f>
        <v/>
      </c>
      <c r="AB4485" s="7">
        <f>IF($F4485="","",AA4485-R4485)</f>
        <v/>
      </c>
      <c r="AE4485">
        <f>IF($F4485="","",IF($AK4485=1,0,IF($AJ4485=1,Settings!$C$6,Settings!$C$7))*100)</f>
        <v/>
      </c>
      <c r="AG4485">
        <f>IF($F4485="","",$F4485&amp;"|"&amp;$D4485&amp;"")</f>
        <v/>
      </c>
      <c r="AH4485">
        <f>IF($F4485="","",IF(COUNTIF($AG$2:$AG4485,$AG4485)=1,1,0))</f>
        <v/>
      </c>
      <c r="AI4485">
        <f>IF($AH4485=1,SUMPRODUCT(--($AL$2:$AL$8001&lt;$AL4485))+1,"")</f>
        <v/>
      </c>
      <c r="AJ4485">
        <f>IF($F4485="","",IF(OR($U4485=TRUE(),$U4485="TRUE"),1,0))</f>
        <v/>
      </c>
      <c r="AK4485">
        <f>IF($F4485="","",IF($AD4485="Yes",1,0))</f>
        <v/>
      </c>
      <c r="AL4485">
        <f>IF($AH4485=1,IFERROR(IF(VALUE($F4485)&lt;100000000,VALUE($F4485),1000000000),IFERROR(IF(VALUE(MID($F4485,2,20))&lt;100000000,VALUE(MID($F4485,2,20)),1000000000),1000000000))+ROW()/100000,"")</f>
        <v/>
      </c>
    </row>
    <row r="4486">
      <c r="A4486">
        <f>IF($F4486="","",IFERROR(IF(INDEX('Per Invoice'!$A$2:$A$2001,MATCH($F4486,'Per Invoice'!$B$2:$B$2001,0))=0,"",INDEX('Per Invoice'!$A$2:$A$2001,MATCH($F4486,'Per Invoice'!$B$2:$B$2001,0))),""))</f>
        <v/>
      </c>
      <c r="H4486" s="11" t="n"/>
      <c r="R4486" s="7">
        <f>IF($F4486="","",Q4486*Y4486/100)</f>
        <v/>
      </c>
      <c r="X4486" s="7" t="n"/>
      <c r="Y4486" s="7" t="n"/>
      <c r="Z4486" s="7">
        <f>IF($F4486="","",Y4486*AE4486/100)</f>
        <v/>
      </c>
      <c r="AA4486" s="7">
        <f>IF($F4486="","",Y4486-Z4486)</f>
        <v/>
      </c>
      <c r="AB4486" s="7">
        <f>IF($F4486="","",AA4486-R4486)</f>
        <v/>
      </c>
      <c r="AE4486">
        <f>IF($F4486="","",IF($AK4486=1,0,IF($AJ4486=1,Settings!$C$6,Settings!$C$7))*100)</f>
        <v/>
      </c>
      <c r="AG4486">
        <f>IF($F4486="","",$F4486&amp;"|"&amp;$D4486&amp;"")</f>
        <v/>
      </c>
      <c r="AH4486">
        <f>IF($F4486="","",IF(COUNTIF($AG$2:$AG4486,$AG4486)=1,1,0))</f>
        <v/>
      </c>
      <c r="AI4486">
        <f>IF($AH4486=1,SUMPRODUCT(--($AL$2:$AL$8001&lt;$AL4486))+1,"")</f>
        <v/>
      </c>
      <c r="AJ4486">
        <f>IF($F4486="","",IF(OR($U4486=TRUE(),$U4486="TRUE"),1,0))</f>
        <v/>
      </c>
      <c r="AK4486">
        <f>IF($F4486="","",IF($AD4486="Yes",1,0))</f>
        <v/>
      </c>
      <c r="AL4486">
        <f>IF($AH4486=1,IFERROR(IF(VALUE($F4486)&lt;100000000,VALUE($F4486),1000000000),IFERROR(IF(VALUE(MID($F4486,2,20))&lt;100000000,VALUE(MID($F4486,2,20)),1000000000),1000000000))+ROW()/100000,"")</f>
        <v/>
      </c>
    </row>
    <row r="4487">
      <c r="A4487">
        <f>IF($F4487="","",IFERROR(IF(INDEX('Per Invoice'!$A$2:$A$2001,MATCH($F4487,'Per Invoice'!$B$2:$B$2001,0))=0,"",INDEX('Per Invoice'!$A$2:$A$2001,MATCH($F4487,'Per Invoice'!$B$2:$B$2001,0))),""))</f>
        <v/>
      </c>
      <c r="H4487" s="11" t="n"/>
      <c r="R4487" s="7">
        <f>IF($F4487="","",Q4487*Y4487/100)</f>
        <v/>
      </c>
      <c r="X4487" s="7" t="n"/>
      <c r="Y4487" s="7" t="n"/>
      <c r="Z4487" s="7">
        <f>IF($F4487="","",Y4487*AE4487/100)</f>
        <v/>
      </c>
      <c r="AA4487" s="7">
        <f>IF($F4487="","",Y4487-Z4487)</f>
        <v/>
      </c>
      <c r="AB4487" s="7">
        <f>IF($F4487="","",AA4487-R4487)</f>
        <v/>
      </c>
      <c r="AE4487">
        <f>IF($F4487="","",IF($AK4487=1,0,IF($AJ4487=1,Settings!$C$6,Settings!$C$7))*100)</f>
        <v/>
      </c>
      <c r="AG4487">
        <f>IF($F4487="","",$F4487&amp;"|"&amp;$D4487&amp;"")</f>
        <v/>
      </c>
      <c r="AH4487">
        <f>IF($F4487="","",IF(COUNTIF($AG$2:$AG4487,$AG4487)=1,1,0))</f>
        <v/>
      </c>
      <c r="AI4487">
        <f>IF($AH4487=1,SUMPRODUCT(--($AL$2:$AL$8001&lt;$AL4487))+1,"")</f>
        <v/>
      </c>
      <c r="AJ4487">
        <f>IF($F4487="","",IF(OR($U4487=TRUE(),$U4487="TRUE"),1,0))</f>
        <v/>
      </c>
      <c r="AK4487">
        <f>IF($F4487="","",IF($AD4487="Yes",1,0))</f>
        <v/>
      </c>
      <c r="AL4487">
        <f>IF($AH4487=1,IFERROR(IF(VALUE($F4487)&lt;100000000,VALUE($F4487),1000000000),IFERROR(IF(VALUE(MID($F4487,2,20))&lt;100000000,VALUE(MID($F4487,2,20)),1000000000),1000000000))+ROW()/100000,"")</f>
        <v/>
      </c>
    </row>
    <row r="4488">
      <c r="A4488">
        <f>IF($F4488="","",IFERROR(IF(INDEX('Per Invoice'!$A$2:$A$2001,MATCH($F4488,'Per Invoice'!$B$2:$B$2001,0))=0,"",INDEX('Per Invoice'!$A$2:$A$2001,MATCH($F4488,'Per Invoice'!$B$2:$B$2001,0))),""))</f>
        <v/>
      </c>
      <c r="H4488" s="11" t="n"/>
      <c r="R4488" s="7">
        <f>IF($F4488="","",Q4488*Y4488/100)</f>
        <v/>
      </c>
      <c r="X4488" s="7" t="n"/>
      <c r="Y4488" s="7" t="n"/>
      <c r="Z4488" s="7">
        <f>IF($F4488="","",Y4488*AE4488/100)</f>
        <v/>
      </c>
      <c r="AA4488" s="7">
        <f>IF($F4488="","",Y4488-Z4488)</f>
        <v/>
      </c>
      <c r="AB4488" s="7">
        <f>IF($F4488="","",AA4488-R4488)</f>
        <v/>
      </c>
      <c r="AE4488">
        <f>IF($F4488="","",IF($AK4488=1,0,IF($AJ4488=1,Settings!$C$6,Settings!$C$7))*100)</f>
        <v/>
      </c>
      <c r="AG4488">
        <f>IF($F4488="","",$F4488&amp;"|"&amp;$D4488&amp;"")</f>
        <v/>
      </c>
      <c r="AH4488">
        <f>IF($F4488="","",IF(COUNTIF($AG$2:$AG4488,$AG4488)=1,1,0))</f>
        <v/>
      </c>
      <c r="AI4488">
        <f>IF($AH4488=1,SUMPRODUCT(--($AL$2:$AL$8001&lt;$AL4488))+1,"")</f>
        <v/>
      </c>
      <c r="AJ4488">
        <f>IF($F4488="","",IF(OR($U4488=TRUE(),$U4488="TRUE"),1,0))</f>
        <v/>
      </c>
      <c r="AK4488">
        <f>IF($F4488="","",IF($AD4488="Yes",1,0))</f>
        <v/>
      </c>
      <c r="AL4488">
        <f>IF($AH4488=1,IFERROR(IF(VALUE($F4488)&lt;100000000,VALUE($F4488),1000000000),IFERROR(IF(VALUE(MID($F4488,2,20))&lt;100000000,VALUE(MID($F4488,2,20)),1000000000),1000000000))+ROW()/100000,"")</f>
        <v/>
      </c>
    </row>
    <row r="4489">
      <c r="A4489">
        <f>IF($F4489="","",IFERROR(IF(INDEX('Per Invoice'!$A$2:$A$2001,MATCH($F4489,'Per Invoice'!$B$2:$B$2001,0))=0,"",INDEX('Per Invoice'!$A$2:$A$2001,MATCH($F4489,'Per Invoice'!$B$2:$B$2001,0))),""))</f>
        <v/>
      </c>
      <c r="H4489" s="11" t="n"/>
      <c r="R4489" s="7">
        <f>IF($F4489="","",Q4489*Y4489/100)</f>
        <v/>
      </c>
      <c r="X4489" s="7" t="n"/>
      <c r="Y4489" s="7" t="n"/>
      <c r="Z4489" s="7">
        <f>IF($F4489="","",Y4489*AE4489/100)</f>
        <v/>
      </c>
      <c r="AA4489" s="7">
        <f>IF($F4489="","",Y4489-Z4489)</f>
        <v/>
      </c>
      <c r="AB4489" s="7">
        <f>IF($F4489="","",AA4489-R4489)</f>
        <v/>
      </c>
      <c r="AE4489">
        <f>IF($F4489="","",IF($AK4489=1,0,IF($AJ4489=1,Settings!$C$6,Settings!$C$7))*100)</f>
        <v/>
      </c>
      <c r="AG4489">
        <f>IF($F4489="","",$F4489&amp;"|"&amp;$D4489&amp;"")</f>
        <v/>
      </c>
      <c r="AH4489">
        <f>IF($F4489="","",IF(COUNTIF($AG$2:$AG4489,$AG4489)=1,1,0))</f>
        <v/>
      </c>
      <c r="AI4489">
        <f>IF($AH4489=1,SUMPRODUCT(--($AL$2:$AL$8001&lt;$AL4489))+1,"")</f>
        <v/>
      </c>
      <c r="AJ4489">
        <f>IF($F4489="","",IF(OR($U4489=TRUE(),$U4489="TRUE"),1,0))</f>
        <v/>
      </c>
      <c r="AK4489">
        <f>IF($F4489="","",IF($AD4489="Yes",1,0))</f>
        <v/>
      </c>
      <c r="AL4489">
        <f>IF($AH4489=1,IFERROR(IF(VALUE($F4489)&lt;100000000,VALUE($F4489),1000000000),IFERROR(IF(VALUE(MID($F4489,2,20))&lt;100000000,VALUE(MID($F4489,2,20)),1000000000),1000000000))+ROW()/100000,"")</f>
        <v/>
      </c>
    </row>
    <row r="4490">
      <c r="A4490">
        <f>IF($F4490="","",IFERROR(IF(INDEX('Per Invoice'!$A$2:$A$2001,MATCH($F4490,'Per Invoice'!$B$2:$B$2001,0))=0,"",INDEX('Per Invoice'!$A$2:$A$2001,MATCH($F4490,'Per Invoice'!$B$2:$B$2001,0))),""))</f>
        <v/>
      </c>
      <c r="H4490" s="11" t="n"/>
      <c r="R4490" s="7">
        <f>IF($F4490="","",Q4490*Y4490/100)</f>
        <v/>
      </c>
      <c r="X4490" s="7" t="n"/>
      <c r="Y4490" s="7" t="n"/>
      <c r="Z4490" s="7">
        <f>IF($F4490="","",Y4490*AE4490/100)</f>
        <v/>
      </c>
      <c r="AA4490" s="7">
        <f>IF($F4490="","",Y4490-Z4490)</f>
        <v/>
      </c>
      <c r="AB4490" s="7">
        <f>IF($F4490="","",AA4490-R4490)</f>
        <v/>
      </c>
      <c r="AE4490">
        <f>IF($F4490="","",IF($AK4490=1,0,IF($AJ4490=1,Settings!$C$6,Settings!$C$7))*100)</f>
        <v/>
      </c>
      <c r="AG4490">
        <f>IF($F4490="","",$F4490&amp;"|"&amp;$D4490&amp;"")</f>
        <v/>
      </c>
      <c r="AH4490">
        <f>IF($F4490="","",IF(COUNTIF($AG$2:$AG4490,$AG4490)=1,1,0))</f>
        <v/>
      </c>
      <c r="AI4490">
        <f>IF($AH4490=1,SUMPRODUCT(--($AL$2:$AL$8001&lt;$AL4490))+1,"")</f>
        <v/>
      </c>
      <c r="AJ4490">
        <f>IF($F4490="","",IF(OR($U4490=TRUE(),$U4490="TRUE"),1,0))</f>
        <v/>
      </c>
      <c r="AK4490">
        <f>IF($F4490="","",IF($AD4490="Yes",1,0))</f>
        <v/>
      </c>
      <c r="AL4490">
        <f>IF($AH4490=1,IFERROR(IF(VALUE($F4490)&lt;100000000,VALUE($F4490),1000000000),IFERROR(IF(VALUE(MID($F4490,2,20))&lt;100000000,VALUE(MID($F4490,2,20)),1000000000),1000000000))+ROW()/100000,"")</f>
        <v/>
      </c>
    </row>
    <row r="4491">
      <c r="A4491">
        <f>IF($F4491="","",IFERROR(IF(INDEX('Per Invoice'!$A$2:$A$2001,MATCH($F4491,'Per Invoice'!$B$2:$B$2001,0))=0,"",INDEX('Per Invoice'!$A$2:$A$2001,MATCH($F4491,'Per Invoice'!$B$2:$B$2001,0))),""))</f>
        <v/>
      </c>
      <c r="H4491" s="11" t="n"/>
      <c r="R4491" s="7">
        <f>IF($F4491="","",Q4491*Y4491/100)</f>
        <v/>
      </c>
      <c r="X4491" s="7" t="n"/>
      <c r="Y4491" s="7" t="n"/>
      <c r="Z4491" s="7">
        <f>IF($F4491="","",Y4491*AE4491/100)</f>
        <v/>
      </c>
      <c r="AA4491" s="7">
        <f>IF($F4491="","",Y4491-Z4491)</f>
        <v/>
      </c>
      <c r="AB4491" s="7">
        <f>IF($F4491="","",AA4491-R4491)</f>
        <v/>
      </c>
      <c r="AE4491">
        <f>IF($F4491="","",IF($AK4491=1,0,IF($AJ4491=1,Settings!$C$6,Settings!$C$7))*100)</f>
        <v/>
      </c>
      <c r="AG4491">
        <f>IF($F4491="","",$F4491&amp;"|"&amp;$D4491&amp;"")</f>
        <v/>
      </c>
      <c r="AH4491">
        <f>IF($F4491="","",IF(COUNTIF($AG$2:$AG4491,$AG4491)=1,1,0))</f>
        <v/>
      </c>
      <c r="AI4491">
        <f>IF($AH4491=1,SUMPRODUCT(--($AL$2:$AL$8001&lt;$AL4491))+1,"")</f>
        <v/>
      </c>
      <c r="AJ4491">
        <f>IF($F4491="","",IF(OR($U4491=TRUE(),$U4491="TRUE"),1,0))</f>
        <v/>
      </c>
      <c r="AK4491">
        <f>IF($F4491="","",IF($AD4491="Yes",1,0))</f>
        <v/>
      </c>
      <c r="AL4491">
        <f>IF($AH4491=1,IFERROR(IF(VALUE($F4491)&lt;100000000,VALUE($F4491),1000000000),IFERROR(IF(VALUE(MID($F4491,2,20))&lt;100000000,VALUE(MID($F4491,2,20)),1000000000),1000000000))+ROW()/100000,"")</f>
        <v/>
      </c>
    </row>
    <row r="4492">
      <c r="A4492">
        <f>IF($F4492="","",IFERROR(IF(INDEX('Per Invoice'!$A$2:$A$2001,MATCH($F4492,'Per Invoice'!$B$2:$B$2001,0))=0,"",INDEX('Per Invoice'!$A$2:$A$2001,MATCH($F4492,'Per Invoice'!$B$2:$B$2001,0))),""))</f>
        <v/>
      </c>
      <c r="H4492" s="11" t="n"/>
      <c r="R4492" s="7">
        <f>IF($F4492="","",Q4492*Y4492/100)</f>
        <v/>
      </c>
      <c r="X4492" s="7" t="n"/>
      <c r="Y4492" s="7" t="n"/>
      <c r="Z4492" s="7">
        <f>IF($F4492="","",Y4492*AE4492/100)</f>
        <v/>
      </c>
      <c r="AA4492" s="7">
        <f>IF($F4492="","",Y4492-Z4492)</f>
        <v/>
      </c>
      <c r="AB4492" s="7">
        <f>IF($F4492="","",AA4492-R4492)</f>
        <v/>
      </c>
      <c r="AE4492">
        <f>IF($F4492="","",IF($AK4492=1,0,IF($AJ4492=1,Settings!$C$6,Settings!$C$7))*100)</f>
        <v/>
      </c>
      <c r="AG4492">
        <f>IF($F4492="","",$F4492&amp;"|"&amp;$D4492&amp;"")</f>
        <v/>
      </c>
      <c r="AH4492">
        <f>IF($F4492="","",IF(COUNTIF($AG$2:$AG4492,$AG4492)=1,1,0))</f>
        <v/>
      </c>
      <c r="AI4492">
        <f>IF($AH4492=1,SUMPRODUCT(--($AL$2:$AL$8001&lt;$AL4492))+1,"")</f>
        <v/>
      </c>
      <c r="AJ4492">
        <f>IF($F4492="","",IF(OR($U4492=TRUE(),$U4492="TRUE"),1,0))</f>
        <v/>
      </c>
      <c r="AK4492">
        <f>IF($F4492="","",IF($AD4492="Yes",1,0))</f>
        <v/>
      </c>
      <c r="AL4492">
        <f>IF($AH4492=1,IFERROR(IF(VALUE($F4492)&lt;100000000,VALUE($F4492),1000000000),IFERROR(IF(VALUE(MID($F4492,2,20))&lt;100000000,VALUE(MID($F4492,2,20)),1000000000),1000000000))+ROW()/100000,"")</f>
        <v/>
      </c>
    </row>
    <row r="4493">
      <c r="A4493">
        <f>IF($F4493="","",IFERROR(IF(INDEX('Per Invoice'!$A$2:$A$2001,MATCH($F4493,'Per Invoice'!$B$2:$B$2001,0))=0,"",INDEX('Per Invoice'!$A$2:$A$2001,MATCH($F4493,'Per Invoice'!$B$2:$B$2001,0))),""))</f>
        <v/>
      </c>
      <c r="H4493" s="11" t="n"/>
      <c r="R4493" s="7">
        <f>IF($F4493="","",Q4493*Y4493/100)</f>
        <v/>
      </c>
      <c r="X4493" s="7" t="n"/>
      <c r="Y4493" s="7" t="n"/>
      <c r="Z4493" s="7">
        <f>IF($F4493="","",Y4493*AE4493/100)</f>
        <v/>
      </c>
      <c r="AA4493" s="7">
        <f>IF($F4493="","",Y4493-Z4493)</f>
        <v/>
      </c>
      <c r="AB4493" s="7">
        <f>IF($F4493="","",AA4493-R4493)</f>
        <v/>
      </c>
      <c r="AE4493">
        <f>IF($F4493="","",IF($AK4493=1,0,IF($AJ4493=1,Settings!$C$6,Settings!$C$7))*100)</f>
        <v/>
      </c>
      <c r="AG4493">
        <f>IF($F4493="","",$F4493&amp;"|"&amp;$D4493&amp;"")</f>
        <v/>
      </c>
      <c r="AH4493">
        <f>IF($F4493="","",IF(COUNTIF($AG$2:$AG4493,$AG4493)=1,1,0))</f>
        <v/>
      </c>
      <c r="AI4493">
        <f>IF($AH4493=1,SUMPRODUCT(--($AL$2:$AL$8001&lt;$AL4493))+1,"")</f>
        <v/>
      </c>
      <c r="AJ4493">
        <f>IF($F4493="","",IF(OR($U4493=TRUE(),$U4493="TRUE"),1,0))</f>
        <v/>
      </c>
      <c r="AK4493">
        <f>IF($F4493="","",IF($AD4493="Yes",1,0))</f>
        <v/>
      </c>
      <c r="AL4493">
        <f>IF($AH4493=1,IFERROR(IF(VALUE($F4493)&lt;100000000,VALUE($F4493),1000000000),IFERROR(IF(VALUE(MID($F4493,2,20))&lt;100000000,VALUE(MID($F4493,2,20)),1000000000),1000000000))+ROW()/100000,"")</f>
        <v/>
      </c>
    </row>
    <row r="4494">
      <c r="A4494">
        <f>IF($F4494="","",IFERROR(IF(INDEX('Per Invoice'!$A$2:$A$2001,MATCH($F4494,'Per Invoice'!$B$2:$B$2001,0))=0,"",INDEX('Per Invoice'!$A$2:$A$2001,MATCH($F4494,'Per Invoice'!$B$2:$B$2001,0))),""))</f>
        <v/>
      </c>
      <c r="H4494" s="11" t="n"/>
      <c r="R4494" s="7">
        <f>IF($F4494="","",Q4494*Y4494/100)</f>
        <v/>
      </c>
      <c r="X4494" s="7" t="n"/>
      <c r="Y4494" s="7" t="n"/>
      <c r="Z4494" s="7">
        <f>IF($F4494="","",Y4494*AE4494/100)</f>
        <v/>
      </c>
      <c r="AA4494" s="7">
        <f>IF($F4494="","",Y4494-Z4494)</f>
        <v/>
      </c>
      <c r="AB4494" s="7">
        <f>IF($F4494="","",AA4494-R4494)</f>
        <v/>
      </c>
      <c r="AE4494">
        <f>IF($F4494="","",IF($AK4494=1,0,IF($AJ4494=1,Settings!$C$6,Settings!$C$7))*100)</f>
        <v/>
      </c>
      <c r="AG4494">
        <f>IF($F4494="","",$F4494&amp;"|"&amp;$D4494&amp;"")</f>
        <v/>
      </c>
      <c r="AH4494">
        <f>IF($F4494="","",IF(COUNTIF($AG$2:$AG4494,$AG4494)=1,1,0))</f>
        <v/>
      </c>
      <c r="AI4494">
        <f>IF($AH4494=1,SUMPRODUCT(--($AL$2:$AL$8001&lt;$AL4494))+1,"")</f>
        <v/>
      </c>
      <c r="AJ4494">
        <f>IF($F4494="","",IF(OR($U4494=TRUE(),$U4494="TRUE"),1,0))</f>
        <v/>
      </c>
      <c r="AK4494">
        <f>IF($F4494="","",IF($AD4494="Yes",1,0))</f>
        <v/>
      </c>
      <c r="AL4494">
        <f>IF($AH4494=1,IFERROR(IF(VALUE($F4494)&lt;100000000,VALUE($F4494),1000000000),IFERROR(IF(VALUE(MID($F4494,2,20))&lt;100000000,VALUE(MID($F4494,2,20)),1000000000),1000000000))+ROW()/100000,"")</f>
        <v/>
      </c>
    </row>
    <row r="4495">
      <c r="A4495">
        <f>IF($F4495="","",IFERROR(IF(INDEX('Per Invoice'!$A$2:$A$2001,MATCH($F4495,'Per Invoice'!$B$2:$B$2001,0))=0,"",INDEX('Per Invoice'!$A$2:$A$2001,MATCH($F4495,'Per Invoice'!$B$2:$B$2001,0))),""))</f>
        <v/>
      </c>
      <c r="H4495" s="11" t="n"/>
      <c r="R4495" s="7">
        <f>IF($F4495="","",Q4495*Y4495/100)</f>
        <v/>
      </c>
      <c r="X4495" s="7" t="n"/>
      <c r="Y4495" s="7" t="n"/>
      <c r="Z4495" s="7">
        <f>IF($F4495="","",Y4495*AE4495/100)</f>
        <v/>
      </c>
      <c r="AA4495" s="7">
        <f>IF($F4495="","",Y4495-Z4495)</f>
        <v/>
      </c>
      <c r="AB4495" s="7">
        <f>IF($F4495="","",AA4495-R4495)</f>
        <v/>
      </c>
      <c r="AE4495">
        <f>IF($F4495="","",IF($AK4495=1,0,IF($AJ4495=1,Settings!$C$6,Settings!$C$7))*100)</f>
        <v/>
      </c>
      <c r="AG4495">
        <f>IF($F4495="","",$F4495&amp;"|"&amp;$D4495&amp;"")</f>
        <v/>
      </c>
      <c r="AH4495">
        <f>IF($F4495="","",IF(COUNTIF($AG$2:$AG4495,$AG4495)=1,1,0))</f>
        <v/>
      </c>
      <c r="AI4495">
        <f>IF($AH4495=1,SUMPRODUCT(--($AL$2:$AL$8001&lt;$AL4495))+1,"")</f>
        <v/>
      </c>
      <c r="AJ4495">
        <f>IF($F4495="","",IF(OR($U4495=TRUE(),$U4495="TRUE"),1,0))</f>
        <v/>
      </c>
      <c r="AK4495">
        <f>IF($F4495="","",IF($AD4495="Yes",1,0))</f>
        <v/>
      </c>
      <c r="AL4495">
        <f>IF($AH4495=1,IFERROR(IF(VALUE($F4495)&lt;100000000,VALUE($F4495),1000000000),IFERROR(IF(VALUE(MID($F4495,2,20))&lt;100000000,VALUE(MID($F4495,2,20)),1000000000),1000000000))+ROW()/100000,"")</f>
        <v/>
      </c>
    </row>
    <row r="4496">
      <c r="A4496">
        <f>IF($F4496="","",IFERROR(IF(INDEX('Per Invoice'!$A$2:$A$2001,MATCH($F4496,'Per Invoice'!$B$2:$B$2001,0))=0,"",INDEX('Per Invoice'!$A$2:$A$2001,MATCH($F4496,'Per Invoice'!$B$2:$B$2001,0))),""))</f>
        <v/>
      </c>
      <c r="H4496" s="11" t="n"/>
      <c r="R4496" s="7">
        <f>IF($F4496="","",Q4496*Y4496/100)</f>
        <v/>
      </c>
      <c r="X4496" s="7" t="n"/>
      <c r="Y4496" s="7" t="n"/>
      <c r="Z4496" s="7">
        <f>IF($F4496="","",Y4496*AE4496/100)</f>
        <v/>
      </c>
      <c r="AA4496" s="7">
        <f>IF($F4496="","",Y4496-Z4496)</f>
        <v/>
      </c>
      <c r="AB4496" s="7">
        <f>IF($F4496="","",AA4496-R4496)</f>
        <v/>
      </c>
      <c r="AE4496">
        <f>IF($F4496="","",IF($AK4496=1,0,IF($AJ4496=1,Settings!$C$6,Settings!$C$7))*100)</f>
        <v/>
      </c>
      <c r="AG4496">
        <f>IF($F4496="","",$F4496&amp;"|"&amp;$D4496&amp;"")</f>
        <v/>
      </c>
      <c r="AH4496">
        <f>IF($F4496="","",IF(COUNTIF($AG$2:$AG4496,$AG4496)=1,1,0))</f>
        <v/>
      </c>
      <c r="AI4496">
        <f>IF($AH4496=1,SUMPRODUCT(--($AL$2:$AL$8001&lt;$AL4496))+1,"")</f>
        <v/>
      </c>
      <c r="AJ4496">
        <f>IF($F4496="","",IF(OR($U4496=TRUE(),$U4496="TRUE"),1,0))</f>
        <v/>
      </c>
      <c r="AK4496">
        <f>IF($F4496="","",IF($AD4496="Yes",1,0))</f>
        <v/>
      </c>
      <c r="AL4496">
        <f>IF($AH4496=1,IFERROR(IF(VALUE($F4496)&lt;100000000,VALUE($F4496),1000000000),IFERROR(IF(VALUE(MID($F4496,2,20))&lt;100000000,VALUE(MID($F4496,2,20)),1000000000),1000000000))+ROW()/100000,"")</f>
        <v/>
      </c>
    </row>
    <row r="4497">
      <c r="A4497">
        <f>IF($F4497="","",IFERROR(IF(INDEX('Per Invoice'!$A$2:$A$2001,MATCH($F4497,'Per Invoice'!$B$2:$B$2001,0))=0,"",INDEX('Per Invoice'!$A$2:$A$2001,MATCH($F4497,'Per Invoice'!$B$2:$B$2001,0))),""))</f>
        <v/>
      </c>
      <c r="H4497" s="11" t="n"/>
      <c r="R4497" s="7">
        <f>IF($F4497="","",Q4497*Y4497/100)</f>
        <v/>
      </c>
      <c r="X4497" s="7" t="n"/>
      <c r="Y4497" s="7" t="n"/>
      <c r="Z4497" s="7">
        <f>IF($F4497="","",Y4497*AE4497/100)</f>
        <v/>
      </c>
      <c r="AA4497" s="7">
        <f>IF($F4497="","",Y4497-Z4497)</f>
        <v/>
      </c>
      <c r="AB4497" s="7">
        <f>IF($F4497="","",AA4497-R4497)</f>
        <v/>
      </c>
      <c r="AE4497">
        <f>IF($F4497="","",IF($AK4497=1,0,IF($AJ4497=1,Settings!$C$6,Settings!$C$7))*100)</f>
        <v/>
      </c>
      <c r="AG4497">
        <f>IF($F4497="","",$F4497&amp;"|"&amp;$D4497&amp;"")</f>
        <v/>
      </c>
      <c r="AH4497">
        <f>IF($F4497="","",IF(COUNTIF($AG$2:$AG4497,$AG4497)=1,1,0))</f>
        <v/>
      </c>
      <c r="AI4497">
        <f>IF($AH4497=1,SUMPRODUCT(--($AL$2:$AL$8001&lt;$AL4497))+1,"")</f>
        <v/>
      </c>
      <c r="AJ4497">
        <f>IF($F4497="","",IF(OR($U4497=TRUE(),$U4497="TRUE"),1,0))</f>
        <v/>
      </c>
      <c r="AK4497">
        <f>IF($F4497="","",IF($AD4497="Yes",1,0))</f>
        <v/>
      </c>
      <c r="AL4497">
        <f>IF($AH4497=1,IFERROR(IF(VALUE($F4497)&lt;100000000,VALUE($F4497),1000000000),IFERROR(IF(VALUE(MID($F4497,2,20))&lt;100000000,VALUE(MID($F4497,2,20)),1000000000),1000000000))+ROW()/100000,"")</f>
        <v/>
      </c>
    </row>
    <row r="4498">
      <c r="A4498">
        <f>IF($F4498="","",IFERROR(IF(INDEX('Per Invoice'!$A$2:$A$2001,MATCH($F4498,'Per Invoice'!$B$2:$B$2001,0))=0,"",INDEX('Per Invoice'!$A$2:$A$2001,MATCH($F4498,'Per Invoice'!$B$2:$B$2001,0))),""))</f>
        <v/>
      </c>
      <c r="H4498" s="11" t="n"/>
      <c r="R4498" s="7">
        <f>IF($F4498="","",Q4498*Y4498/100)</f>
        <v/>
      </c>
      <c r="X4498" s="7" t="n"/>
      <c r="Y4498" s="7" t="n"/>
      <c r="Z4498" s="7">
        <f>IF($F4498="","",Y4498*AE4498/100)</f>
        <v/>
      </c>
      <c r="AA4498" s="7">
        <f>IF($F4498="","",Y4498-Z4498)</f>
        <v/>
      </c>
      <c r="AB4498" s="7">
        <f>IF($F4498="","",AA4498-R4498)</f>
        <v/>
      </c>
      <c r="AE4498">
        <f>IF($F4498="","",IF($AK4498=1,0,IF($AJ4498=1,Settings!$C$6,Settings!$C$7))*100)</f>
        <v/>
      </c>
      <c r="AG4498">
        <f>IF($F4498="","",$F4498&amp;"|"&amp;$D4498&amp;"")</f>
        <v/>
      </c>
      <c r="AH4498">
        <f>IF($F4498="","",IF(COUNTIF($AG$2:$AG4498,$AG4498)=1,1,0))</f>
        <v/>
      </c>
      <c r="AI4498">
        <f>IF($AH4498=1,SUMPRODUCT(--($AL$2:$AL$8001&lt;$AL4498))+1,"")</f>
        <v/>
      </c>
      <c r="AJ4498">
        <f>IF($F4498="","",IF(OR($U4498=TRUE(),$U4498="TRUE"),1,0))</f>
        <v/>
      </c>
      <c r="AK4498">
        <f>IF($F4498="","",IF($AD4498="Yes",1,0))</f>
        <v/>
      </c>
      <c r="AL4498">
        <f>IF($AH4498=1,IFERROR(IF(VALUE($F4498)&lt;100000000,VALUE($F4498),1000000000),IFERROR(IF(VALUE(MID($F4498,2,20))&lt;100000000,VALUE(MID($F4498,2,20)),1000000000),1000000000))+ROW()/100000,"")</f>
        <v/>
      </c>
    </row>
    <row r="4499">
      <c r="A4499">
        <f>IF($F4499="","",IFERROR(IF(INDEX('Per Invoice'!$A$2:$A$2001,MATCH($F4499,'Per Invoice'!$B$2:$B$2001,0))=0,"",INDEX('Per Invoice'!$A$2:$A$2001,MATCH($F4499,'Per Invoice'!$B$2:$B$2001,0))),""))</f>
        <v/>
      </c>
      <c r="H4499" s="11" t="n"/>
      <c r="R4499" s="7">
        <f>IF($F4499="","",Q4499*Y4499/100)</f>
        <v/>
      </c>
      <c r="X4499" s="7" t="n"/>
      <c r="Y4499" s="7" t="n"/>
      <c r="Z4499" s="7">
        <f>IF($F4499="","",Y4499*AE4499/100)</f>
        <v/>
      </c>
      <c r="AA4499" s="7">
        <f>IF($F4499="","",Y4499-Z4499)</f>
        <v/>
      </c>
      <c r="AB4499" s="7">
        <f>IF($F4499="","",AA4499-R4499)</f>
        <v/>
      </c>
      <c r="AE4499">
        <f>IF($F4499="","",IF($AK4499=1,0,IF($AJ4499=1,Settings!$C$6,Settings!$C$7))*100)</f>
        <v/>
      </c>
      <c r="AG4499">
        <f>IF($F4499="","",$F4499&amp;"|"&amp;$D4499&amp;"")</f>
        <v/>
      </c>
      <c r="AH4499">
        <f>IF($F4499="","",IF(COUNTIF($AG$2:$AG4499,$AG4499)=1,1,0))</f>
        <v/>
      </c>
      <c r="AI4499">
        <f>IF($AH4499=1,SUMPRODUCT(--($AL$2:$AL$8001&lt;$AL4499))+1,"")</f>
        <v/>
      </c>
      <c r="AJ4499">
        <f>IF($F4499="","",IF(OR($U4499=TRUE(),$U4499="TRUE"),1,0))</f>
        <v/>
      </c>
      <c r="AK4499">
        <f>IF($F4499="","",IF($AD4499="Yes",1,0))</f>
        <v/>
      </c>
      <c r="AL4499">
        <f>IF($AH4499=1,IFERROR(IF(VALUE($F4499)&lt;100000000,VALUE($F4499),1000000000),IFERROR(IF(VALUE(MID($F4499,2,20))&lt;100000000,VALUE(MID($F4499,2,20)),1000000000),1000000000))+ROW()/100000,"")</f>
        <v/>
      </c>
    </row>
    <row r="4500">
      <c r="A4500">
        <f>IF($F4500="","",IFERROR(IF(INDEX('Per Invoice'!$A$2:$A$2001,MATCH($F4500,'Per Invoice'!$B$2:$B$2001,0))=0,"",INDEX('Per Invoice'!$A$2:$A$2001,MATCH($F4500,'Per Invoice'!$B$2:$B$2001,0))),""))</f>
        <v/>
      </c>
      <c r="H4500" s="11" t="n"/>
      <c r="R4500" s="7">
        <f>IF($F4500="","",Q4500*Y4500/100)</f>
        <v/>
      </c>
      <c r="X4500" s="7" t="n"/>
      <c r="Y4500" s="7" t="n"/>
      <c r="Z4500" s="7">
        <f>IF($F4500="","",Y4500*AE4500/100)</f>
        <v/>
      </c>
      <c r="AA4500" s="7">
        <f>IF($F4500="","",Y4500-Z4500)</f>
        <v/>
      </c>
      <c r="AB4500" s="7">
        <f>IF($F4500="","",AA4500-R4500)</f>
        <v/>
      </c>
      <c r="AE4500">
        <f>IF($F4500="","",IF($AK4500=1,0,IF($AJ4500=1,Settings!$C$6,Settings!$C$7))*100)</f>
        <v/>
      </c>
      <c r="AG4500">
        <f>IF($F4500="","",$F4500&amp;"|"&amp;$D4500&amp;"")</f>
        <v/>
      </c>
      <c r="AH4500">
        <f>IF($F4500="","",IF(COUNTIF($AG$2:$AG4500,$AG4500)=1,1,0))</f>
        <v/>
      </c>
      <c r="AI4500">
        <f>IF($AH4500=1,SUMPRODUCT(--($AL$2:$AL$8001&lt;$AL4500))+1,"")</f>
        <v/>
      </c>
      <c r="AJ4500">
        <f>IF($F4500="","",IF(OR($U4500=TRUE(),$U4500="TRUE"),1,0))</f>
        <v/>
      </c>
      <c r="AK4500">
        <f>IF($F4500="","",IF($AD4500="Yes",1,0))</f>
        <v/>
      </c>
      <c r="AL4500">
        <f>IF($AH4500=1,IFERROR(IF(VALUE($F4500)&lt;100000000,VALUE($F4500),1000000000),IFERROR(IF(VALUE(MID($F4500,2,20))&lt;100000000,VALUE(MID($F4500,2,20)),1000000000),1000000000))+ROW()/100000,"")</f>
        <v/>
      </c>
    </row>
    <row r="4501">
      <c r="A4501">
        <f>IF($F4501="","",IFERROR(IF(INDEX('Per Invoice'!$A$2:$A$2001,MATCH($F4501,'Per Invoice'!$B$2:$B$2001,0))=0,"",INDEX('Per Invoice'!$A$2:$A$2001,MATCH($F4501,'Per Invoice'!$B$2:$B$2001,0))),""))</f>
        <v/>
      </c>
      <c r="H4501" s="11" t="n"/>
      <c r="R4501" s="7">
        <f>IF($F4501="","",Q4501*Y4501/100)</f>
        <v/>
      </c>
      <c r="X4501" s="7" t="n"/>
      <c r="Y4501" s="7" t="n"/>
      <c r="Z4501" s="7">
        <f>IF($F4501="","",Y4501*AE4501/100)</f>
        <v/>
      </c>
      <c r="AA4501" s="7">
        <f>IF($F4501="","",Y4501-Z4501)</f>
        <v/>
      </c>
      <c r="AB4501" s="7">
        <f>IF($F4501="","",AA4501-R4501)</f>
        <v/>
      </c>
      <c r="AE4501">
        <f>IF($F4501="","",IF($AK4501=1,0,IF($AJ4501=1,Settings!$C$6,Settings!$C$7))*100)</f>
        <v/>
      </c>
      <c r="AG4501">
        <f>IF($F4501="","",$F4501&amp;"|"&amp;$D4501&amp;"")</f>
        <v/>
      </c>
      <c r="AH4501">
        <f>IF($F4501="","",IF(COUNTIF($AG$2:$AG4501,$AG4501)=1,1,0))</f>
        <v/>
      </c>
      <c r="AI4501">
        <f>IF($AH4501=1,SUMPRODUCT(--($AL$2:$AL$8001&lt;$AL4501))+1,"")</f>
        <v/>
      </c>
      <c r="AJ4501">
        <f>IF($F4501="","",IF(OR($U4501=TRUE(),$U4501="TRUE"),1,0))</f>
        <v/>
      </c>
      <c r="AK4501">
        <f>IF($F4501="","",IF($AD4501="Yes",1,0))</f>
        <v/>
      </c>
      <c r="AL4501">
        <f>IF($AH4501=1,IFERROR(IF(VALUE($F4501)&lt;100000000,VALUE($F4501),1000000000),IFERROR(IF(VALUE(MID($F4501,2,20))&lt;100000000,VALUE(MID($F4501,2,20)),1000000000),1000000000))+ROW()/100000,"")</f>
        <v/>
      </c>
    </row>
    <row r="4502">
      <c r="A4502">
        <f>IF($F4502="","",IFERROR(IF(INDEX('Per Invoice'!$A$2:$A$2001,MATCH($F4502,'Per Invoice'!$B$2:$B$2001,0))=0,"",INDEX('Per Invoice'!$A$2:$A$2001,MATCH($F4502,'Per Invoice'!$B$2:$B$2001,0))),""))</f>
        <v/>
      </c>
      <c r="H4502" s="11" t="n"/>
      <c r="R4502" s="7">
        <f>IF($F4502="","",Q4502*Y4502/100)</f>
        <v/>
      </c>
      <c r="X4502" s="7" t="n"/>
      <c r="Y4502" s="7" t="n"/>
      <c r="Z4502" s="7">
        <f>IF($F4502="","",Y4502*AE4502/100)</f>
        <v/>
      </c>
      <c r="AA4502" s="7">
        <f>IF($F4502="","",Y4502-Z4502)</f>
        <v/>
      </c>
      <c r="AB4502" s="7">
        <f>IF($F4502="","",AA4502-R4502)</f>
        <v/>
      </c>
      <c r="AE4502">
        <f>IF($F4502="","",IF($AK4502=1,0,IF($AJ4502=1,Settings!$C$6,Settings!$C$7))*100)</f>
        <v/>
      </c>
      <c r="AG4502">
        <f>IF($F4502="","",$F4502&amp;"|"&amp;$D4502&amp;"")</f>
        <v/>
      </c>
      <c r="AH4502">
        <f>IF($F4502="","",IF(COUNTIF($AG$2:$AG4502,$AG4502)=1,1,0))</f>
        <v/>
      </c>
      <c r="AI4502">
        <f>IF($AH4502=1,SUMPRODUCT(--($AL$2:$AL$8001&lt;$AL4502))+1,"")</f>
        <v/>
      </c>
      <c r="AJ4502">
        <f>IF($F4502="","",IF(OR($U4502=TRUE(),$U4502="TRUE"),1,0))</f>
        <v/>
      </c>
      <c r="AK4502">
        <f>IF($F4502="","",IF($AD4502="Yes",1,0))</f>
        <v/>
      </c>
      <c r="AL4502">
        <f>IF($AH4502=1,IFERROR(IF(VALUE($F4502)&lt;100000000,VALUE($F4502),1000000000),IFERROR(IF(VALUE(MID($F4502,2,20))&lt;100000000,VALUE(MID($F4502,2,20)),1000000000),1000000000))+ROW()/100000,"")</f>
        <v/>
      </c>
    </row>
    <row r="4503">
      <c r="A4503">
        <f>IF($F4503="","",IFERROR(IF(INDEX('Per Invoice'!$A$2:$A$2001,MATCH($F4503,'Per Invoice'!$B$2:$B$2001,0))=0,"",INDEX('Per Invoice'!$A$2:$A$2001,MATCH($F4503,'Per Invoice'!$B$2:$B$2001,0))),""))</f>
        <v/>
      </c>
      <c r="H4503" s="11" t="n"/>
      <c r="R4503" s="7">
        <f>IF($F4503="","",Q4503*Y4503/100)</f>
        <v/>
      </c>
      <c r="X4503" s="7" t="n"/>
      <c r="Y4503" s="7" t="n"/>
      <c r="Z4503" s="7">
        <f>IF($F4503="","",Y4503*AE4503/100)</f>
        <v/>
      </c>
      <c r="AA4503" s="7">
        <f>IF($F4503="","",Y4503-Z4503)</f>
        <v/>
      </c>
      <c r="AB4503" s="7">
        <f>IF($F4503="","",AA4503-R4503)</f>
        <v/>
      </c>
      <c r="AE4503">
        <f>IF($F4503="","",IF($AK4503=1,0,IF($AJ4503=1,Settings!$C$6,Settings!$C$7))*100)</f>
        <v/>
      </c>
      <c r="AG4503">
        <f>IF($F4503="","",$F4503&amp;"|"&amp;$D4503&amp;"")</f>
        <v/>
      </c>
      <c r="AH4503">
        <f>IF($F4503="","",IF(COUNTIF($AG$2:$AG4503,$AG4503)=1,1,0))</f>
        <v/>
      </c>
      <c r="AI4503">
        <f>IF($AH4503=1,SUMPRODUCT(--($AL$2:$AL$8001&lt;$AL4503))+1,"")</f>
        <v/>
      </c>
      <c r="AJ4503">
        <f>IF($F4503="","",IF(OR($U4503=TRUE(),$U4503="TRUE"),1,0))</f>
        <v/>
      </c>
      <c r="AK4503">
        <f>IF($F4503="","",IF($AD4503="Yes",1,0))</f>
        <v/>
      </c>
      <c r="AL4503">
        <f>IF($AH4503=1,IFERROR(IF(VALUE($F4503)&lt;100000000,VALUE($F4503),1000000000),IFERROR(IF(VALUE(MID($F4503,2,20))&lt;100000000,VALUE(MID($F4503,2,20)),1000000000),1000000000))+ROW()/100000,"")</f>
        <v/>
      </c>
    </row>
    <row r="4504">
      <c r="A4504">
        <f>IF($F4504="","",IFERROR(IF(INDEX('Per Invoice'!$A$2:$A$2001,MATCH($F4504,'Per Invoice'!$B$2:$B$2001,0))=0,"",INDEX('Per Invoice'!$A$2:$A$2001,MATCH($F4504,'Per Invoice'!$B$2:$B$2001,0))),""))</f>
        <v/>
      </c>
      <c r="H4504" s="11" t="n"/>
      <c r="R4504" s="7">
        <f>IF($F4504="","",Q4504*Y4504/100)</f>
        <v/>
      </c>
      <c r="X4504" s="7" t="n"/>
      <c r="Y4504" s="7" t="n"/>
      <c r="Z4504" s="7">
        <f>IF($F4504="","",Y4504*AE4504/100)</f>
        <v/>
      </c>
      <c r="AA4504" s="7">
        <f>IF($F4504="","",Y4504-Z4504)</f>
        <v/>
      </c>
      <c r="AB4504" s="7">
        <f>IF($F4504="","",AA4504-R4504)</f>
        <v/>
      </c>
      <c r="AE4504">
        <f>IF($F4504="","",IF($AK4504=1,0,IF($AJ4504=1,Settings!$C$6,Settings!$C$7))*100)</f>
        <v/>
      </c>
      <c r="AG4504">
        <f>IF($F4504="","",$F4504&amp;"|"&amp;$D4504&amp;"")</f>
        <v/>
      </c>
      <c r="AH4504">
        <f>IF($F4504="","",IF(COUNTIF($AG$2:$AG4504,$AG4504)=1,1,0))</f>
        <v/>
      </c>
      <c r="AI4504">
        <f>IF($AH4504=1,SUMPRODUCT(--($AL$2:$AL$8001&lt;$AL4504))+1,"")</f>
        <v/>
      </c>
      <c r="AJ4504">
        <f>IF($F4504="","",IF(OR($U4504=TRUE(),$U4504="TRUE"),1,0))</f>
        <v/>
      </c>
      <c r="AK4504">
        <f>IF($F4504="","",IF($AD4504="Yes",1,0))</f>
        <v/>
      </c>
      <c r="AL4504">
        <f>IF($AH4504=1,IFERROR(IF(VALUE($F4504)&lt;100000000,VALUE($F4504),1000000000),IFERROR(IF(VALUE(MID($F4504,2,20))&lt;100000000,VALUE(MID($F4504,2,20)),1000000000),1000000000))+ROW()/100000,"")</f>
        <v/>
      </c>
    </row>
    <row r="4505">
      <c r="A4505">
        <f>IF($F4505="","",IFERROR(IF(INDEX('Per Invoice'!$A$2:$A$2001,MATCH($F4505,'Per Invoice'!$B$2:$B$2001,0))=0,"",INDEX('Per Invoice'!$A$2:$A$2001,MATCH($F4505,'Per Invoice'!$B$2:$B$2001,0))),""))</f>
        <v/>
      </c>
      <c r="H4505" s="11" t="n"/>
      <c r="R4505" s="7">
        <f>IF($F4505="","",Q4505*Y4505/100)</f>
        <v/>
      </c>
      <c r="X4505" s="7" t="n"/>
      <c r="Y4505" s="7" t="n"/>
      <c r="Z4505" s="7">
        <f>IF($F4505="","",Y4505*AE4505/100)</f>
        <v/>
      </c>
      <c r="AA4505" s="7">
        <f>IF($F4505="","",Y4505-Z4505)</f>
        <v/>
      </c>
      <c r="AB4505" s="7">
        <f>IF($F4505="","",AA4505-R4505)</f>
        <v/>
      </c>
      <c r="AE4505">
        <f>IF($F4505="","",IF($AK4505=1,0,IF($AJ4505=1,Settings!$C$6,Settings!$C$7))*100)</f>
        <v/>
      </c>
      <c r="AG4505">
        <f>IF($F4505="","",$F4505&amp;"|"&amp;$D4505&amp;"")</f>
        <v/>
      </c>
      <c r="AH4505">
        <f>IF($F4505="","",IF(COUNTIF($AG$2:$AG4505,$AG4505)=1,1,0))</f>
        <v/>
      </c>
      <c r="AI4505">
        <f>IF($AH4505=1,SUMPRODUCT(--($AL$2:$AL$8001&lt;$AL4505))+1,"")</f>
        <v/>
      </c>
      <c r="AJ4505">
        <f>IF($F4505="","",IF(OR($U4505=TRUE(),$U4505="TRUE"),1,0))</f>
        <v/>
      </c>
      <c r="AK4505">
        <f>IF($F4505="","",IF($AD4505="Yes",1,0))</f>
        <v/>
      </c>
      <c r="AL4505">
        <f>IF($AH4505=1,IFERROR(IF(VALUE($F4505)&lt;100000000,VALUE($F4505),1000000000),IFERROR(IF(VALUE(MID($F4505,2,20))&lt;100000000,VALUE(MID($F4505,2,20)),1000000000),1000000000))+ROW()/100000,"")</f>
        <v/>
      </c>
    </row>
    <row r="4506">
      <c r="A4506">
        <f>IF($F4506="","",IFERROR(IF(INDEX('Per Invoice'!$A$2:$A$2001,MATCH($F4506,'Per Invoice'!$B$2:$B$2001,0))=0,"",INDEX('Per Invoice'!$A$2:$A$2001,MATCH($F4506,'Per Invoice'!$B$2:$B$2001,0))),""))</f>
        <v/>
      </c>
      <c r="H4506" s="11" t="n"/>
      <c r="R4506" s="7">
        <f>IF($F4506="","",Q4506*Y4506/100)</f>
        <v/>
      </c>
      <c r="X4506" s="7" t="n"/>
      <c r="Y4506" s="7" t="n"/>
      <c r="Z4506" s="7">
        <f>IF($F4506="","",Y4506*AE4506/100)</f>
        <v/>
      </c>
      <c r="AA4506" s="7">
        <f>IF($F4506="","",Y4506-Z4506)</f>
        <v/>
      </c>
      <c r="AB4506" s="7">
        <f>IF($F4506="","",AA4506-R4506)</f>
        <v/>
      </c>
      <c r="AE4506">
        <f>IF($F4506="","",IF($AK4506=1,0,IF($AJ4506=1,Settings!$C$6,Settings!$C$7))*100)</f>
        <v/>
      </c>
      <c r="AG4506">
        <f>IF($F4506="","",$F4506&amp;"|"&amp;$D4506&amp;"")</f>
        <v/>
      </c>
      <c r="AH4506">
        <f>IF($F4506="","",IF(COUNTIF($AG$2:$AG4506,$AG4506)=1,1,0))</f>
        <v/>
      </c>
      <c r="AI4506">
        <f>IF($AH4506=1,SUMPRODUCT(--($AL$2:$AL$8001&lt;$AL4506))+1,"")</f>
        <v/>
      </c>
      <c r="AJ4506">
        <f>IF($F4506="","",IF(OR($U4506=TRUE(),$U4506="TRUE"),1,0))</f>
        <v/>
      </c>
      <c r="AK4506">
        <f>IF($F4506="","",IF($AD4506="Yes",1,0))</f>
        <v/>
      </c>
      <c r="AL4506">
        <f>IF($AH4506=1,IFERROR(IF(VALUE($F4506)&lt;100000000,VALUE($F4506),1000000000),IFERROR(IF(VALUE(MID($F4506,2,20))&lt;100000000,VALUE(MID($F4506,2,20)),1000000000),1000000000))+ROW()/100000,"")</f>
        <v/>
      </c>
    </row>
    <row r="4507">
      <c r="A4507">
        <f>IF($F4507="","",IFERROR(IF(INDEX('Per Invoice'!$A$2:$A$2001,MATCH($F4507,'Per Invoice'!$B$2:$B$2001,0))=0,"",INDEX('Per Invoice'!$A$2:$A$2001,MATCH($F4507,'Per Invoice'!$B$2:$B$2001,0))),""))</f>
        <v/>
      </c>
      <c r="H4507" s="11" t="n"/>
      <c r="R4507" s="7">
        <f>IF($F4507="","",Q4507*Y4507/100)</f>
        <v/>
      </c>
      <c r="X4507" s="7" t="n"/>
      <c r="Y4507" s="7" t="n"/>
      <c r="Z4507" s="7">
        <f>IF($F4507="","",Y4507*AE4507/100)</f>
        <v/>
      </c>
      <c r="AA4507" s="7">
        <f>IF($F4507="","",Y4507-Z4507)</f>
        <v/>
      </c>
      <c r="AB4507" s="7">
        <f>IF($F4507="","",AA4507-R4507)</f>
        <v/>
      </c>
      <c r="AE4507">
        <f>IF($F4507="","",IF($AK4507=1,0,IF($AJ4507=1,Settings!$C$6,Settings!$C$7))*100)</f>
        <v/>
      </c>
      <c r="AG4507">
        <f>IF($F4507="","",$F4507&amp;"|"&amp;$D4507&amp;"")</f>
        <v/>
      </c>
      <c r="AH4507">
        <f>IF($F4507="","",IF(COUNTIF($AG$2:$AG4507,$AG4507)=1,1,0))</f>
        <v/>
      </c>
      <c r="AI4507">
        <f>IF($AH4507=1,SUMPRODUCT(--($AL$2:$AL$8001&lt;$AL4507))+1,"")</f>
        <v/>
      </c>
      <c r="AJ4507">
        <f>IF($F4507="","",IF(OR($U4507=TRUE(),$U4507="TRUE"),1,0))</f>
        <v/>
      </c>
      <c r="AK4507">
        <f>IF($F4507="","",IF($AD4507="Yes",1,0))</f>
        <v/>
      </c>
      <c r="AL4507">
        <f>IF($AH4507=1,IFERROR(IF(VALUE($F4507)&lt;100000000,VALUE($F4507),1000000000),IFERROR(IF(VALUE(MID($F4507,2,20))&lt;100000000,VALUE(MID($F4507,2,20)),1000000000),1000000000))+ROW()/100000,"")</f>
        <v/>
      </c>
    </row>
    <row r="4508">
      <c r="A4508">
        <f>IF($F4508="","",IFERROR(IF(INDEX('Per Invoice'!$A$2:$A$2001,MATCH($F4508,'Per Invoice'!$B$2:$B$2001,0))=0,"",INDEX('Per Invoice'!$A$2:$A$2001,MATCH($F4508,'Per Invoice'!$B$2:$B$2001,0))),""))</f>
        <v/>
      </c>
      <c r="H4508" s="11" t="n"/>
      <c r="R4508" s="7">
        <f>IF($F4508="","",Q4508*Y4508/100)</f>
        <v/>
      </c>
      <c r="X4508" s="7" t="n"/>
      <c r="Y4508" s="7" t="n"/>
      <c r="Z4508" s="7">
        <f>IF($F4508="","",Y4508*AE4508/100)</f>
        <v/>
      </c>
      <c r="AA4508" s="7">
        <f>IF($F4508="","",Y4508-Z4508)</f>
        <v/>
      </c>
      <c r="AB4508" s="7">
        <f>IF($F4508="","",AA4508-R4508)</f>
        <v/>
      </c>
      <c r="AE4508">
        <f>IF($F4508="","",IF($AK4508=1,0,IF($AJ4508=1,Settings!$C$6,Settings!$C$7))*100)</f>
        <v/>
      </c>
      <c r="AG4508">
        <f>IF($F4508="","",$F4508&amp;"|"&amp;$D4508&amp;"")</f>
        <v/>
      </c>
      <c r="AH4508">
        <f>IF($F4508="","",IF(COUNTIF($AG$2:$AG4508,$AG4508)=1,1,0))</f>
        <v/>
      </c>
      <c r="AI4508">
        <f>IF($AH4508=1,SUMPRODUCT(--($AL$2:$AL$8001&lt;$AL4508))+1,"")</f>
        <v/>
      </c>
      <c r="AJ4508">
        <f>IF($F4508="","",IF(OR($U4508=TRUE(),$U4508="TRUE"),1,0))</f>
        <v/>
      </c>
      <c r="AK4508">
        <f>IF($F4508="","",IF($AD4508="Yes",1,0))</f>
        <v/>
      </c>
      <c r="AL4508">
        <f>IF($AH4508=1,IFERROR(IF(VALUE($F4508)&lt;100000000,VALUE($F4508),1000000000),IFERROR(IF(VALUE(MID($F4508,2,20))&lt;100000000,VALUE(MID($F4508,2,20)),1000000000),1000000000))+ROW()/100000,"")</f>
        <v/>
      </c>
    </row>
    <row r="4509">
      <c r="A4509">
        <f>IF($F4509="","",IFERROR(IF(INDEX('Per Invoice'!$A$2:$A$2001,MATCH($F4509,'Per Invoice'!$B$2:$B$2001,0))=0,"",INDEX('Per Invoice'!$A$2:$A$2001,MATCH($F4509,'Per Invoice'!$B$2:$B$2001,0))),""))</f>
        <v/>
      </c>
      <c r="H4509" s="11" t="n"/>
      <c r="R4509" s="7">
        <f>IF($F4509="","",Q4509*Y4509/100)</f>
        <v/>
      </c>
      <c r="X4509" s="7" t="n"/>
      <c r="Y4509" s="7" t="n"/>
      <c r="Z4509" s="7">
        <f>IF($F4509="","",Y4509*AE4509/100)</f>
        <v/>
      </c>
      <c r="AA4509" s="7">
        <f>IF($F4509="","",Y4509-Z4509)</f>
        <v/>
      </c>
      <c r="AB4509" s="7">
        <f>IF($F4509="","",AA4509-R4509)</f>
        <v/>
      </c>
      <c r="AE4509">
        <f>IF($F4509="","",IF($AK4509=1,0,IF($AJ4509=1,Settings!$C$6,Settings!$C$7))*100)</f>
        <v/>
      </c>
      <c r="AG4509">
        <f>IF($F4509="","",$F4509&amp;"|"&amp;$D4509&amp;"")</f>
        <v/>
      </c>
      <c r="AH4509">
        <f>IF($F4509="","",IF(COUNTIF($AG$2:$AG4509,$AG4509)=1,1,0))</f>
        <v/>
      </c>
      <c r="AI4509">
        <f>IF($AH4509=1,SUMPRODUCT(--($AL$2:$AL$8001&lt;$AL4509))+1,"")</f>
        <v/>
      </c>
      <c r="AJ4509">
        <f>IF($F4509="","",IF(OR($U4509=TRUE(),$U4509="TRUE"),1,0))</f>
        <v/>
      </c>
      <c r="AK4509">
        <f>IF($F4509="","",IF($AD4509="Yes",1,0))</f>
        <v/>
      </c>
      <c r="AL4509">
        <f>IF($AH4509=1,IFERROR(IF(VALUE($F4509)&lt;100000000,VALUE($F4509),1000000000),IFERROR(IF(VALUE(MID($F4509,2,20))&lt;100000000,VALUE(MID($F4509,2,20)),1000000000),1000000000))+ROW()/100000,"")</f>
        <v/>
      </c>
    </row>
    <row r="4510">
      <c r="A4510">
        <f>IF($F4510="","",IFERROR(IF(INDEX('Per Invoice'!$A$2:$A$2001,MATCH($F4510,'Per Invoice'!$B$2:$B$2001,0))=0,"",INDEX('Per Invoice'!$A$2:$A$2001,MATCH($F4510,'Per Invoice'!$B$2:$B$2001,0))),""))</f>
        <v/>
      </c>
      <c r="H4510" s="11" t="n"/>
      <c r="R4510" s="7">
        <f>IF($F4510="","",Q4510*Y4510/100)</f>
        <v/>
      </c>
      <c r="X4510" s="7" t="n"/>
      <c r="Y4510" s="7" t="n"/>
      <c r="Z4510" s="7">
        <f>IF($F4510="","",Y4510*AE4510/100)</f>
        <v/>
      </c>
      <c r="AA4510" s="7">
        <f>IF($F4510="","",Y4510-Z4510)</f>
        <v/>
      </c>
      <c r="AB4510" s="7">
        <f>IF($F4510="","",AA4510-R4510)</f>
        <v/>
      </c>
      <c r="AE4510">
        <f>IF($F4510="","",IF($AK4510=1,0,IF($AJ4510=1,Settings!$C$6,Settings!$C$7))*100)</f>
        <v/>
      </c>
      <c r="AG4510">
        <f>IF($F4510="","",$F4510&amp;"|"&amp;$D4510&amp;"")</f>
        <v/>
      </c>
      <c r="AH4510">
        <f>IF($F4510="","",IF(COUNTIF($AG$2:$AG4510,$AG4510)=1,1,0))</f>
        <v/>
      </c>
      <c r="AI4510">
        <f>IF($AH4510=1,SUMPRODUCT(--($AL$2:$AL$8001&lt;$AL4510))+1,"")</f>
        <v/>
      </c>
      <c r="AJ4510">
        <f>IF($F4510="","",IF(OR($U4510=TRUE(),$U4510="TRUE"),1,0))</f>
        <v/>
      </c>
      <c r="AK4510">
        <f>IF($F4510="","",IF($AD4510="Yes",1,0))</f>
        <v/>
      </c>
      <c r="AL4510">
        <f>IF($AH4510=1,IFERROR(IF(VALUE($F4510)&lt;100000000,VALUE($F4510),1000000000),IFERROR(IF(VALUE(MID($F4510,2,20))&lt;100000000,VALUE(MID($F4510,2,20)),1000000000),1000000000))+ROW()/100000,"")</f>
        <v/>
      </c>
    </row>
    <row r="4511">
      <c r="A4511">
        <f>IF($F4511="","",IFERROR(IF(INDEX('Per Invoice'!$A$2:$A$2001,MATCH($F4511,'Per Invoice'!$B$2:$B$2001,0))=0,"",INDEX('Per Invoice'!$A$2:$A$2001,MATCH($F4511,'Per Invoice'!$B$2:$B$2001,0))),""))</f>
        <v/>
      </c>
      <c r="H4511" s="11" t="n"/>
      <c r="R4511" s="7">
        <f>IF($F4511="","",Q4511*Y4511/100)</f>
        <v/>
      </c>
      <c r="X4511" s="7" t="n"/>
      <c r="Y4511" s="7" t="n"/>
      <c r="Z4511" s="7">
        <f>IF($F4511="","",Y4511*AE4511/100)</f>
        <v/>
      </c>
      <c r="AA4511" s="7">
        <f>IF($F4511="","",Y4511-Z4511)</f>
        <v/>
      </c>
      <c r="AB4511" s="7">
        <f>IF($F4511="","",AA4511-R4511)</f>
        <v/>
      </c>
      <c r="AE4511">
        <f>IF($F4511="","",IF($AK4511=1,0,IF($AJ4511=1,Settings!$C$6,Settings!$C$7))*100)</f>
        <v/>
      </c>
      <c r="AG4511">
        <f>IF($F4511="","",$F4511&amp;"|"&amp;$D4511&amp;"")</f>
        <v/>
      </c>
      <c r="AH4511">
        <f>IF($F4511="","",IF(COUNTIF($AG$2:$AG4511,$AG4511)=1,1,0))</f>
        <v/>
      </c>
      <c r="AI4511">
        <f>IF($AH4511=1,SUMPRODUCT(--($AL$2:$AL$8001&lt;$AL4511))+1,"")</f>
        <v/>
      </c>
      <c r="AJ4511">
        <f>IF($F4511="","",IF(OR($U4511=TRUE(),$U4511="TRUE"),1,0))</f>
        <v/>
      </c>
      <c r="AK4511">
        <f>IF($F4511="","",IF($AD4511="Yes",1,0))</f>
        <v/>
      </c>
      <c r="AL4511">
        <f>IF($AH4511=1,IFERROR(IF(VALUE($F4511)&lt;100000000,VALUE($F4511),1000000000),IFERROR(IF(VALUE(MID($F4511,2,20))&lt;100000000,VALUE(MID($F4511,2,20)),1000000000),1000000000))+ROW()/100000,"")</f>
        <v/>
      </c>
    </row>
    <row r="4512">
      <c r="A4512">
        <f>IF($F4512="","",IFERROR(IF(INDEX('Per Invoice'!$A$2:$A$2001,MATCH($F4512,'Per Invoice'!$B$2:$B$2001,0))=0,"",INDEX('Per Invoice'!$A$2:$A$2001,MATCH($F4512,'Per Invoice'!$B$2:$B$2001,0))),""))</f>
        <v/>
      </c>
      <c r="H4512" s="11" t="n"/>
      <c r="R4512" s="7">
        <f>IF($F4512="","",Q4512*Y4512/100)</f>
        <v/>
      </c>
      <c r="X4512" s="7" t="n"/>
      <c r="Y4512" s="7" t="n"/>
      <c r="Z4512" s="7">
        <f>IF($F4512="","",Y4512*AE4512/100)</f>
        <v/>
      </c>
      <c r="AA4512" s="7">
        <f>IF($F4512="","",Y4512-Z4512)</f>
        <v/>
      </c>
      <c r="AB4512" s="7">
        <f>IF($F4512="","",AA4512-R4512)</f>
        <v/>
      </c>
      <c r="AE4512">
        <f>IF($F4512="","",IF($AK4512=1,0,IF($AJ4512=1,Settings!$C$6,Settings!$C$7))*100)</f>
        <v/>
      </c>
      <c r="AG4512">
        <f>IF($F4512="","",$F4512&amp;"|"&amp;$D4512&amp;"")</f>
        <v/>
      </c>
      <c r="AH4512">
        <f>IF($F4512="","",IF(COUNTIF($AG$2:$AG4512,$AG4512)=1,1,0))</f>
        <v/>
      </c>
      <c r="AI4512">
        <f>IF($AH4512=1,SUMPRODUCT(--($AL$2:$AL$8001&lt;$AL4512))+1,"")</f>
        <v/>
      </c>
      <c r="AJ4512">
        <f>IF($F4512="","",IF(OR($U4512=TRUE(),$U4512="TRUE"),1,0))</f>
        <v/>
      </c>
      <c r="AK4512">
        <f>IF($F4512="","",IF($AD4512="Yes",1,0))</f>
        <v/>
      </c>
      <c r="AL4512">
        <f>IF($AH4512=1,IFERROR(IF(VALUE($F4512)&lt;100000000,VALUE($F4512),1000000000),IFERROR(IF(VALUE(MID($F4512,2,20))&lt;100000000,VALUE(MID($F4512,2,20)),1000000000),1000000000))+ROW()/100000,"")</f>
        <v/>
      </c>
    </row>
    <row r="4513">
      <c r="A4513">
        <f>IF($F4513="","",IFERROR(IF(INDEX('Per Invoice'!$A$2:$A$2001,MATCH($F4513,'Per Invoice'!$B$2:$B$2001,0))=0,"",INDEX('Per Invoice'!$A$2:$A$2001,MATCH($F4513,'Per Invoice'!$B$2:$B$2001,0))),""))</f>
        <v/>
      </c>
      <c r="H4513" s="11" t="n"/>
      <c r="R4513" s="7">
        <f>IF($F4513="","",Q4513*Y4513/100)</f>
        <v/>
      </c>
      <c r="X4513" s="7" t="n"/>
      <c r="Y4513" s="7" t="n"/>
      <c r="Z4513" s="7">
        <f>IF($F4513="","",Y4513*AE4513/100)</f>
        <v/>
      </c>
      <c r="AA4513" s="7">
        <f>IF($F4513="","",Y4513-Z4513)</f>
        <v/>
      </c>
      <c r="AB4513" s="7">
        <f>IF($F4513="","",AA4513-R4513)</f>
        <v/>
      </c>
      <c r="AE4513">
        <f>IF($F4513="","",IF($AK4513=1,0,IF($AJ4513=1,Settings!$C$6,Settings!$C$7))*100)</f>
        <v/>
      </c>
      <c r="AG4513">
        <f>IF($F4513="","",$F4513&amp;"|"&amp;$D4513&amp;"")</f>
        <v/>
      </c>
      <c r="AH4513">
        <f>IF($F4513="","",IF(COUNTIF($AG$2:$AG4513,$AG4513)=1,1,0))</f>
        <v/>
      </c>
      <c r="AI4513">
        <f>IF($AH4513=1,SUMPRODUCT(--($AL$2:$AL$8001&lt;$AL4513))+1,"")</f>
        <v/>
      </c>
      <c r="AJ4513">
        <f>IF($F4513="","",IF(OR($U4513=TRUE(),$U4513="TRUE"),1,0))</f>
        <v/>
      </c>
      <c r="AK4513">
        <f>IF($F4513="","",IF($AD4513="Yes",1,0))</f>
        <v/>
      </c>
      <c r="AL4513">
        <f>IF($AH4513=1,IFERROR(IF(VALUE($F4513)&lt;100000000,VALUE($F4513),1000000000),IFERROR(IF(VALUE(MID($F4513,2,20))&lt;100000000,VALUE(MID($F4513,2,20)),1000000000),1000000000))+ROW()/100000,"")</f>
        <v/>
      </c>
    </row>
    <row r="4514">
      <c r="A4514">
        <f>IF($F4514="","",IFERROR(IF(INDEX('Per Invoice'!$A$2:$A$2001,MATCH($F4514,'Per Invoice'!$B$2:$B$2001,0))=0,"",INDEX('Per Invoice'!$A$2:$A$2001,MATCH($F4514,'Per Invoice'!$B$2:$B$2001,0))),""))</f>
        <v/>
      </c>
      <c r="H4514" s="11" t="n"/>
      <c r="R4514" s="7">
        <f>IF($F4514="","",Q4514*Y4514/100)</f>
        <v/>
      </c>
      <c r="X4514" s="7" t="n"/>
      <c r="Y4514" s="7" t="n"/>
      <c r="Z4514" s="7">
        <f>IF($F4514="","",Y4514*AE4514/100)</f>
        <v/>
      </c>
      <c r="AA4514" s="7">
        <f>IF($F4514="","",Y4514-Z4514)</f>
        <v/>
      </c>
      <c r="AB4514" s="7">
        <f>IF($F4514="","",AA4514-R4514)</f>
        <v/>
      </c>
      <c r="AE4514">
        <f>IF($F4514="","",IF($AK4514=1,0,IF($AJ4514=1,Settings!$C$6,Settings!$C$7))*100)</f>
        <v/>
      </c>
      <c r="AG4514">
        <f>IF($F4514="","",$F4514&amp;"|"&amp;$D4514&amp;"")</f>
        <v/>
      </c>
      <c r="AH4514">
        <f>IF($F4514="","",IF(COUNTIF($AG$2:$AG4514,$AG4514)=1,1,0))</f>
        <v/>
      </c>
      <c r="AI4514">
        <f>IF($AH4514=1,SUMPRODUCT(--($AL$2:$AL$8001&lt;$AL4514))+1,"")</f>
        <v/>
      </c>
      <c r="AJ4514">
        <f>IF($F4514="","",IF(OR($U4514=TRUE(),$U4514="TRUE"),1,0))</f>
        <v/>
      </c>
      <c r="AK4514">
        <f>IF($F4514="","",IF($AD4514="Yes",1,0))</f>
        <v/>
      </c>
      <c r="AL4514">
        <f>IF($AH4514=1,IFERROR(IF(VALUE($F4514)&lt;100000000,VALUE($F4514),1000000000),IFERROR(IF(VALUE(MID($F4514,2,20))&lt;100000000,VALUE(MID($F4514,2,20)),1000000000),1000000000))+ROW()/100000,"")</f>
        <v/>
      </c>
    </row>
    <row r="4515">
      <c r="A4515">
        <f>IF($F4515="","",IFERROR(IF(INDEX('Per Invoice'!$A$2:$A$2001,MATCH($F4515,'Per Invoice'!$B$2:$B$2001,0))=0,"",INDEX('Per Invoice'!$A$2:$A$2001,MATCH($F4515,'Per Invoice'!$B$2:$B$2001,0))),""))</f>
        <v/>
      </c>
      <c r="H4515" s="11" t="n"/>
      <c r="R4515" s="7">
        <f>IF($F4515="","",Q4515*Y4515/100)</f>
        <v/>
      </c>
      <c r="X4515" s="7" t="n"/>
      <c r="Y4515" s="7" t="n"/>
      <c r="Z4515" s="7">
        <f>IF($F4515="","",Y4515*AE4515/100)</f>
        <v/>
      </c>
      <c r="AA4515" s="7">
        <f>IF($F4515="","",Y4515-Z4515)</f>
        <v/>
      </c>
      <c r="AB4515" s="7">
        <f>IF($F4515="","",AA4515-R4515)</f>
        <v/>
      </c>
      <c r="AE4515">
        <f>IF($F4515="","",IF($AK4515=1,0,IF($AJ4515=1,Settings!$C$6,Settings!$C$7))*100)</f>
        <v/>
      </c>
      <c r="AG4515">
        <f>IF($F4515="","",$F4515&amp;"|"&amp;$D4515&amp;"")</f>
        <v/>
      </c>
      <c r="AH4515">
        <f>IF($F4515="","",IF(COUNTIF($AG$2:$AG4515,$AG4515)=1,1,0))</f>
        <v/>
      </c>
      <c r="AI4515">
        <f>IF($AH4515=1,SUMPRODUCT(--($AL$2:$AL$8001&lt;$AL4515))+1,"")</f>
        <v/>
      </c>
      <c r="AJ4515">
        <f>IF($F4515="","",IF(OR($U4515=TRUE(),$U4515="TRUE"),1,0))</f>
        <v/>
      </c>
      <c r="AK4515">
        <f>IF($F4515="","",IF($AD4515="Yes",1,0))</f>
        <v/>
      </c>
      <c r="AL4515">
        <f>IF($AH4515=1,IFERROR(IF(VALUE($F4515)&lt;100000000,VALUE($F4515),1000000000),IFERROR(IF(VALUE(MID($F4515,2,20))&lt;100000000,VALUE(MID($F4515,2,20)),1000000000),1000000000))+ROW()/100000,"")</f>
        <v/>
      </c>
    </row>
    <row r="4516">
      <c r="A4516">
        <f>IF($F4516="","",IFERROR(IF(INDEX('Per Invoice'!$A$2:$A$2001,MATCH($F4516,'Per Invoice'!$B$2:$B$2001,0))=0,"",INDEX('Per Invoice'!$A$2:$A$2001,MATCH($F4516,'Per Invoice'!$B$2:$B$2001,0))),""))</f>
        <v/>
      </c>
      <c r="H4516" s="11" t="n"/>
      <c r="R4516" s="7">
        <f>IF($F4516="","",Q4516*Y4516/100)</f>
        <v/>
      </c>
      <c r="X4516" s="7" t="n"/>
      <c r="Y4516" s="7" t="n"/>
      <c r="Z4516" s="7">
        <f>IF($F4516="","",Y4516*AE4516/100)</f>
        <v/>
      </c>
      <c r="AA4516" s="7">
        <f>IF($F4516="","",Y4516-Z4516)</f>
        <v/>
      </c>
      <c r="AB4516" s="7">
        <f>IF($F4516="","",AA4516-R4516)</f>
        <v/>
      </c>
      <c r="AE4516">
        <f>IF($F4516="","",IF($AK4516=1,0,IF($AJ4516=1,Settings!$C$6,Settings!$C$7))*100)</f>
        <v/>
      </c>
      <c r="AG4516">
        <f>IF($F4516="","",$F4516&amp;"|"&amp;$D4516&amp;"")</f>
        <v/>
      </c>
      <c r="AH4516">
        <f>IF($F4516="","",IF(COUNTIF($AG$2:$AG4516,$AG4516)=1,1,0))</f>
        <v/>
      </c>
      <c r="AI4516">
        <f>IF($AH4516=1,SUMPRODUCT(--($AL$2:$AL$8001&lt;$AL4516))+1,"")</f>
        <v/>
      </c>
      <c r="AJ4516">
        <f>IF($F4516="","",IF(OR($U4516=TRUE(),$U4516="TRUE"),1,0))</f>
        <v/>
      </c>
      <c r="AK4516">
        <f>IF($F4516="","",IF($AD4516="Yes",1,0))</f>
        <v/>
      </c>
      <c r="AL4516">
        <f>IF($AH4516=1,IFERROR(IF(VALUE($F4516)&lt;100000000,VALUE($F4516),1000000000),IFERROR(IF(VALUE(MID($F4516,2,20))&lt;100000000,VALUE(MID($F4516,2,20)),1000000000),1000000000))+ROW()/100000,"")</f>
        <v/>
      </c>
    </row>
    <row r="4517">
      <c r="A4517">
        <f>IF($F4517="","",IFERROR(IF(INDEX('Per Invoice'!$A$2:$A$2001,MATCH($F4517,'Per Invoice'!$B$2:$B$2001,0))=0,"",INDEX('Per Invoice'!$A$2:$A$2001,MATCH($F4517,'Per Invoice'!$B$2:$B$2001,0))),""))</f>
        <v/>
      </c>
      <c r="H4517" s="11" t="n"/>
      <c r="R4517" s="7">
        <f>IF($F4517="","",Q4517*Y4517/100)</f>
        <v/>
      </c>
      <c r="X4517" s="7" t="n"/>
      <c r="Y4517" s="7" t="n"/>
      <c r="Z4517" s="7">
        <f>IF($F4517="","",Y4517*AE4517/100)</f>
        <v/>
      </c>
      <c r="AA4517" s="7">
        <f>IF($F4517="","",Y4517-Z4517)</f>
        <v/>
      </c>
      <c r="AB4517" s="7">
        <f>IF($F4517="","",AA4517-R4517)</f>
        <v/>
      </c>
      <c r="AE4517">
        <f>IF($F4517="","",IF($AK4517=1,0,IF($AJ4517=1,Settings!$C$6,Settings!$C$7))*100)</f>
        <v/>
      </c>
      <c r="AG4517">
        <f>IF($F4517="","",$F4517&amp;"|"&amp;$D4517&amp;"")</f>
        <v/>
      </c>
      <c r="AH4517">
        <f>IF($F4517="","",IF(COUNTIF($AG$2:$AG4517,$AG4517)=1,1,0))</f>
        <v/>
      </c>
      <c r="AI4517">
        <f>IF($AH4517=1,SUMPRODUCT(--($AL$2:$AL$8001&lt;$AL4517))+1,"")</f>
        <v/>
      </c>
      <c r="AJ4517">
        <f>IF($F4517="","",IF(OR($U4517=TRUE(),$U4517="TRUE"),1,0))</f>
        <v/>
      </c>
      <c r="AK4517">
        <f>IF($F4517="","",IF($AD4517="Yes",1,0))</f>
        <v/>
      </c>
      <c r="AL4517">
        <f>IF($AH4517=1,IFERROR(IF(VALUE($F4517)&lt;100000000,VALUE($F4517),1000000000),IFERROR(IF(VALUE(MID($F4517,2,20))&lt;100000000,VALUE(MID($F4517,2,20)),1000000000),1000000000))+ROW()/100000,"")</f>
        <v/>
      </c>
    </row>
    <row r="4518">
      <c r="A4518">
        <f>IF($F4518="","",IFERROR(IF(INDEX('Per Invoice'!$A$2:$A$2001,MATCH($F4518,'Per Invoice'!$B$2:$B$2001,0))=0,"",INDEX('Per Invoice'!$A$2:$A$2001,MATCH($F4518,'Per Invoice'!$B$2:$B$2001,0))),""))</f>
        <v/>
      </c>
      <c r="H4518" s="11" t="n"/>
      <c r="R4518" s="7">
        <f>IF($F4518="","",Q4518*Y4518/100)</f>
        <v/>
      </c>
      <c r="X4518" s="7" t="n"/>
      <c r="Y4518" s="7" t="n"/>
      <c r="Z4518" s="7">
        <f>IF($F4518="","",Y4518*AE4518/100)</f>
        <v/>
      </c>
      <c r="AA4518" s="7">
        <f>IF($F4518="","",Y4518-Z4518)</f>
        <v/>
      </c>
      <c r="AB4518" s="7">
        <f>IF($F4518="","",AA4518-R4518)</f>
        <v/>
      </c>
      <c r="AE4518">
        <f>IF($F4518="","",IF($AK4518=1,0,IF($AJ4518=1,Settings!$C$6,Settings!$C$7))*100)</f>
        <v/>
      </c>
      <c r="AG4518">
        <f>IF($F4518="","",$F4518&amp;"|"&amp;$D4518&amp;"")</f>
        <v/>
      </c>
      <c r="AH4518">
        <f>IF($F4518="","",IF(COUNTIF($AG$2:$AG4518,$AG4518)=1,1,0))</f>
        <v/>
      </c>
      <c r="AI4518">
        <f>IF($AH4518=1,SUMPRODUCT(--($AL$2:$AL$8001&lt;$AL4518))+1,"")</f>
        <v/>
      </c>
      <c r="AJ4518">
        <f>IF($F4518="","",IF(OR($U4518=TRUE(),$U4518="TRUE"),1,0))</f>
        <v/>
      </c>
      <c r="AK4518">
        <f>IF($F4518="","",IF($AD4518="Yes",1,0))</f>
        <v/>
      </c>
      <c r="AL4518">
        <f>IF($AH4518=1,IFERROR(IF(VALUE($F4518)&lt;100000000,VALUE($F4518),1000000000),IFERROR(IF(VALUE(MID($F4518,2,20))&lt;100000000,VALUE(MID($F4518,2,20)),1000000000),1000000000))+ROW()/100000,"")</f>
        <v/>
      </c>
    </row>
    <row r="4519">
      <c r="A4519">
        <f>IF($F4519="","",IFERROR(IF(INDEX('Per Invoice'!$A$2:$A$2001,MATCH($F4519,'Per Invoice'!$B$2:$B$2001,0))=0,"",INDEX('Per Invoice'!$A$2:$A$2001,MATCH($F4519,'Per Invoice'!$B$2:$B$2001,0))),""))</f>
        <v/>
      </c>
      <c r="H4519" s="11" t="n"/>
      <c r="R4519" s="7">
        <f>IF($F4519="","",Q4519*Y4519/100)</f>
        <v/>
      </c>
      <c r="X4519" s="7" t="n"/>
      <c r="Y4519" s="7" t="n"/>
      <c r="Z4519" s="7">
        <f>IF($F4519="","",Y4519*AE4519/100)</f>
        <v/>
      </c>
      <c r="AA4519" s="7">
        <f>IF($F4519="","",Y4519-Z4519)</f>
        <v/>
      </c>
      <c r="AB4519" s="7">
        <f>IF($F4519="","",AA4519-R4519)</f>
        <v/>
      </c>
      <c r="AE4519">
        <f>IF($F4519="","",IF($AK4519=1,0,IF($AJ4519=1,Settings!$C$6,Settings!$C$7))*100)</f>
        <v/>
      </c>
      <c r="AG4519">
        <f>IF($F4519="","",$F4519&amp;"|"&amp;$D4519&amp;"")</f>
        <v/>
      </c>
      <c r="AH4519">
        <f>IF($F4519="","",IF(COUNTIF($AG$2:$AG4519,$AG4519)=1,1,0))</f>
        <v/>
      </c>
      <c r="AI4519">
        <f>IF($AH4519=1,SUMPRODUCT(--($AL$2:$AL$8001&lt;$AL4519))+1,"")</f>
        <v/>
      </c>
      <c r="AJ4519">
        <f>IF($F4519="","",IF(OR($U4519=TRUE(),$U4519="TRUE"),1,0))</f>
        <v/>
      </c>
      <c r="AK4519">
        <f>IF($F4519="","",IF($AD4519="Yes",1,0))</f>
        <v/>
      </c>
      <c r="AL4519">
        <f>IF($AH4519=1,IFERROR(IF(VALUE($F4519)&lt;100000000,VALUE($F4519),1000000000),IFERROR(IF(VALUE(MID($F4519,2,20))&lt;100000000,VALUE(MID($F4519,2,20)),1000000000),1000000000))+ROW()/100000,"")</f>
        <v/>
      </c>
    </row>
    <row r="4520">
      <c r="A4520">
        <f>IF($F4520="","",IFERROR(IF(INDEX('Per Invoice'!$A$2:$A$2001,MATCH($F4520,'Per Invoice'!$B$2:$B$2001,0))=0,"",INDEX('Per Invoice'!$A$2:$A$2001,MATCH($F4520,'Per Invoice'!$B$2:$B$2001,0))),""))</f>
        <v/>
      </c>
      <c r="H4520" s="11" t="n"/>
      <c r="R4520" s="7">
        <f>IF($F4520="","",Q4520*Y4520/100)</f>
        <v/>
      </c>
      <c r="X4520" s="7" t="n"/>
      <c r="Y4520" s="7" t="n"/>
      <c r="Z4520" s="7">
        <f>IF($F4520="","",Y4520*AE4520/100)</f>
        <v/>
      </c>
      <c r="AA4520" s="7">
        <f>IF($F4520="","",Y4520-Z4520)</f>
        <v/>
      </c>
      <c r="AB4520" s="7">
        <f>IF($F4520="","",AA4520-R4520)</f>
        <v/>
      </c>
      <c r="AE4520">
        <f>IF($F4520="","",IF($AK4520=1,0,IF($AJ4520=1,Settings!$C$6,Settings!$C$7))*100)</f>
        <v/>
      </c>
      <c r="AG4520">
        <f>IF($F4520="","",$F4520&amp;"|"&amp;$D4520&amp;"")</f>
        <v/>
      </c>
      <c r="AH4520">
        <f>IF($F4520="","",IF(COUNTIF($AG$2:$AG4520,$AG4520)=1,1,0))</f>
        <v/>
      </c>
      <c r="AI4520">
        <f>IF($AH4520=1,SUMPRODUCT(--($AL$2:$AL$8001&lt;$AL4520))+1,"")</f>
        <v/>
      </c>
      <c r="AJ4520">
        <f>IF($F4520="","",IF(OR($U4520=TRUE(),$U4520="TRUE"),1,0))</f>
        <v/>
      </c>
      <c r="AK4520">
        <f>IF($F4520="","",IF($AD4520="Yes",1,0))</f>
        <v/>
      </c>
      <c r="AL4520">
        <f>IF($AH4520=1,IFERROR(IF(VALUE($F4520)&lt;100000000,VALUE($F4520),1000000000),IFERROR(IF(VALUE(MID($F4520,2,20))&lt;100000000,VALUE(MID($F4520,2,20)),1000000000),1000000000))+ROW()/100000,"")</f>
        <v/>
      </c>
    </row>
    <row r="4521">
      <c r="A4521">
        <f>IF($F4521="","",IFERROR(IF(INDEX('Per Invoice'!$A$2:$A$2001,MATCH($F4521,'Per Invoice'!$B$2:$B$2001,0))=0,"",INDEX('Per Invoice'!$A$2:$A$2001,MATCH($F4521,'Per Invoice'!$B$2:$B$2001,0))),""))</f>
        <v/>
      </c>
      <c r="H4521" s="11" t="n"/>
      <c r="R4521" s="7">
        <f>IF($F4521="","",Q4521*Y4521/100)</f>
        <v/>
      </c>
      <c r="X4521" s="7" t="n"/>
      <c r="Y4521" s="7" t="n"/>
      <c r="Z4521" s="7">
        <f>IF($F4521="","",Y4521*AE4521/100)</f>
        <v/>
      </c>
      <c r="AA4521" s="7">
        <f>IF($F4521="","",Y4521-Z4521)</f>
        <v/>
      </c>
      <c r="AB4521" s="7">
        <f>IF($F4521="","",AA4521-R4521)</f>
        <v/>
      </c>
      <c r="AE4521">
        <f>IF($F4521="","",IF($AK4521=1,0,IF($AJ4521=1,Settings!$C$6,Settings!$C$7))*100)</f>
        <v/>
      </c>
      <c r="AG4521">
        <f>IF($F4521="","",$F4521&amp;"|"&amp;$D4521&amp;"")</f>
        <v/>
      </c>
      <c r="AH4521">
        <f>IF($F4521="","",IF(COUNTIF($AG$2:$AG4521,$AG4521)=1,1,0))</f>
        <v/>
      </c>
      <c r="AI4521">
        <f>IF($AH4521=1,SUMPRODUCT(--($AL$2:$AL$8001&lt;$AL4521))+1,"")</f>
        <v/>
      </c>
      <c r="AJ4521">
        <f>IF($F4521="","",IF(OR($U4521=TRUE(),$U4521="TRUE"),1,0))</f>
        <v/>
      </c>
      <c r="AK4521">
        <f>IF($F4521="","",IF($AD4521="Yes",1,0))</f>
        <v/>
      </c>
      <c r="AL4521">
        <f>IF($AH4521=1,IFERROR(IF(VALUE($F4521)&lt;100000000,VALUE($F4521),1000000000),IFERROR(IF(VALUE(MID($F4521,2,20))&lt;100000000,VALUE(MID($F4521,2,20)),1000000000),1000000000))+ROW()/100000,"")</f>
        <v/>
      </c>
    </row>
    <row r="4522">
      <c r="A4522">
        <f>IF($F4522="","",IFERROR(IF(INDEX('Per Invoice'!$A$2:$A$2001,MATCH($F4522,'Per Invoice'!$B$2:$B$2001,0))=0,"",INDEX('Per Invoice'!$A$2:$A$2001,MATCH($F4522,'Per Invoice'!$B$2:$B$2001,0))),""))</f>
        <v/>
      </c>
      <c r="H4522" s="11" t="n"/>
      <c r="R4522" s="7">
        <f>IF($F4522="","",Q4522*Y4522/100)</f>
        <v/>
      </c>
      <c r="X4522" s="7" t="n"/>
      <c r="Y4522" s="7" t="n"/>
      <c r="Z4522" s="7">
        <f>IF($F4522="","",Y4522*AE4522/100)</f>
        <v/>
      </c>
      <c r="AA4522" s="7">
        <f>IF($F4522="","",Y4522-Z4522)</f>
        <v/>
      </c>
      <c r="AB4522" s="7">
        <f>IF($F4522="","",AA4522-R4522)</f>
        <v/>
      </c>
      <c r="AE4522">
        <f>IF($F4522="","",IF($AK4522=1,0,IF($AJ4522=1,Settings!$C$6,Settings!$C$7))*100)</f>
        <v/>
      </c>
      <c r="AG4522">
        <f>IF($F4522="","",$F4522&amp;"|"&amp;$D4522&amp;"")</f>
        <v/>
      </c>
      <c r="AH4522">
        <f>IF($F4522="","",IF(COUNTIF($AG$2:$AG4522,$AG4522)=1,1,0))</f>
        <v/>
      </c>
      <c r="AI4522">
        <f>IF($AH4522=1,SUMPRODUCT(--($AL$2:$AL$8001&lt;$AL4522))+1,"")</f>
        <v/>
      </c>
      <c r="AJ4522">
        <f>IF($F4522="","",IF(OR($U4522=TRUE(),$U4522="TRUE"),1,0))</f>
        <v/>
      </c>
      <c r="AK4522">
        <f>IF($F4522="","",IF($AD4522="Yes",1,0))</f>
        <v/>
      </c>
      <c r="AL4522">
        <f>IF($AH4522=1,IFERROR(IF(VALUE($F4522)&lt;100000000,VALUE($F4522),1000000000),IFERROR(IF(VALUE(MID($F4522,2,20))&lt;100000000,VALUE(MID($F4522,2,20)),1000000000),1000000000))+ROW()/100000,"")</f>
        <v/>
      </c>
    </row>
    <row r="4523">
      <c r="A4523">
        <f>IF($F4523="","",IFERROR(IF(INDEX('Per Invoice'!$A$2:$A$2001,MATCH($F4523,'Per Invoice'!$B$2:$B$2001,0))=0,"",INDEX('Per Invoice'!$A$2:$A$2001,MATCH($F4523,'Per Invoice'!$B$2:$B$2001,0))),""))</f>
        <v/>
      </c>
      <c r="H4523" s="11" t="n"/>
      <c r="R4523" s="7">
        <f>IF($F4523="","",Q4523*Y4523/100)</f>
        <v/>
      </c>
      <c r="X4523" s="7" t="n"/>
      <c r="Y4523" s="7" t="n"/>
      <c r="Z4523" s="7">
        <f>IF($F4523="","",Y4523*AE4523/100)</f>
        <v/>
      </c>
      <c r="AA4523" s="7">
        <f>IF($F4523="","",Y4523-Z4523)</f>
        <v/>
      </c>
      <c r="AB4523" s="7">
        <f>IF($F4523="","",AA4523-R4523)</f>
        <v/>
      </c>
      <c r="AE4523">
        <f>IF($F4523="","",IF($AK4523=1,0,IF($AJ4523=1,Settings!$C$6,Settings!$C$7))*100)</f>
        <v/>
      </c>
      <c r="AG4523">
        <f>IF($F4523="","",$F4523&amp;"|"&amp;$D4523&amp;"")</f>
        <v/>
      </c>
      <c r="AH4523">
        <f>IF($F4523="","",IF(COUNTIF($AG$2:$AG4523,$AG4523)=1,1,0))</f>
        <v/>
      </c>
      <c r="AI4523">
        <f>IF($AH4523=1,SUMPRODUCT(--($AL$2:$AL$8001&lt;$AL4523))+1,"")</f>
        <v/>
      </c>
      <c r="AJ4523">
        <f>IF($F4523="","",IF(OR($U4523=TRUE(),$U4523="TRUE"),1,0))</f>
        <v/>
      </c>
      <c r="AK4523">
        <f>IF($F4523="","",IF($AD4523="Yes",1,0))</f>
        <v/>
      </c>
      <c r="AL4523">
        <f>IF($AH4523=1,IFERROR(IF(VALUE($F4523)&lt;100000000,VALUE($F4523),1000000000),IFERROR(IF(VALUE(MID($F4523,2,20))&lt;100000000,VALUE(MID($F4523,2,20)),1000000000),1000000000))+ROW()/100000,"")</f>
        <v/>
      </c>
    </row>
    <row r="4524">
      <c r="A4524">
        <f>IF($F4524="","",IFERROR(IF(INDEX('Per Invoice'!$A$2:$A$2001,MATCH($F4524,'Per Invoice'!$B$2:$B$2001,0))=0,"",INDEX('Per Invoice'!$A$2:$A$2001,MATCH($F4524,'Per Invoice'!$B$2:$B$2001,0))),""))</f>
        <v/>
      </c>
      <c r="H4524" s="11" t="n"/>
      <c r="R4524" s="7">
        <f>IF($F4524="","",Q4524*Y4524/100)</f>
        <v/>
      </c>
      <c r="X4524" s="7" t="n"/>
      <c r="Y4524" s="7" t="n"/>
      <c r="Z4524" s="7">
        <f>IF($F4524="","",Y4524*AE4524/100)</f>
        <v/>
      </c>
      <c r="AA4524" s="7">
        <f>IF($F4524="","",Y4524-Z4524)</f>
        <v/>
      </c>
      <c r="AB4524" s="7">
        <f>IF($F4524="","",AA4524-R4524)</f>
        <v/>
      </c>
      <c r="AE4524">
        <f>IF($F4524="","",IF($AK4524=1,0,IF($AJ4524=1,Settings!$C$6,Settings!$C$7))*100)</f>
        <v/>
      </c>
      <c r="AG4524">
        <f>IF($F4524="","",$F4524&amp;"|"&amp;$D4524&amp;"")</f>
        <v/>
      </c>
      <c r="AH4524">
        <f>IF($F4524="","",IF(COUNTIF($AG$2:$AG4524,$AG4524)=1,1,0))</f>
        <v/>
      </c>
      <c r="AI4524">
        <f>IF($AH4524=1,SUMPRODUCT(--($AL$2:$AL$8001&lt;$AL4524))+1,"")</f>
        <v/>
      </c>
      <c r="AJ4524">
        <f>IF($F4524="","",IF(OR($U4524=TRUE(),$U4524="TRUE"),1,0))</f>
        <v/>
      </c>
      <c r="AK4524">
        <f>IF($F4524="","",IF($AD4524="Yes",1,0))</f>
        <v/>
      </c>
      <c r="AL4524">
        <f>IF($AH4524=1,IFERROR(IF(VALUE($F4524)&lt;100000000,VALUE($F4524),1000000000),IFERROR(IF(VALUE(MID($F4524,2,20))&lt;100000000,VALUE(MID($F4524,2,20)),1000000000),1000000000))+ROW()/100000,"")</f>
        <v/>
      </c>
    </row>
    <row r="4525">
      <c r="A4525">
        <f>IF($F4525="","",IFERROR(IF(INDEX('Per Invoice'!$A$2:$A$2001,MATCH($F4525,'Per Invoice'!$B$2:$B$2001,0))=0,"",INDEX('Per Invoice'!$A$2:$A$2001,MATCH($F4525,'Per Invoice'!$B$2:$B$2001,0))),""))</f>
        <v/>
      </c>
      <c r="H4525" s="11" t="n"/>
      <c r="R4525" s="7">
        <f>IF($F4525="","",Q4525*Y4525/100)</f>
        <v/>
      </c>
      <c r="X4525" s="7" t="n"/>
      <c r="Y4525" s="7" t="n"/>
      <c r="Z4525" s="7">
        <f>IF($F4525="","",Y4525*AE4525/100)</f>
        <v/>
      </c>
      <c r="AA4525" s="7">
        <f>IF($F4525="","",Y4525-Z4525)</f>
        <v/>
      </c>
      <c r="AB4525" s="7">
        <f>IF($F4525="","",AA4525-R4525)</f>
        <v/>
      </c>
      <c r="AE4525">
        <f>IF($F4525="","",IF($AK4525=1,0,IF($AJ4525=1,Settings!$C$6,Settings!$C$7))*100)</f>
        <v/>
      </c>
      <c r="AG4525">
        <f>IF($F4525="","",$F4525&amp;"|"&amp;$D4525&amp;"")</f>
        <v/>
      </c>
      <c r="AH4525">
        <f>IF($F4525="","",IF(COUNTIF($AG$2:$AG4525,$AG4525)=1,1,0))</f>
        <v/>
      </c>
      <c r="AI4525">
        <f>IF($AH4525=1,SUMPRODUCT(--($AL$2:$AL$8001&lt;$AL4525))+1,"")</f>
        <v/>
      </c>
      <c r="AJ4525">
        <f>IF($F4525="","",IF(OR($U4525=TRUE(),$U4525="TRUE"),1,0))</f>
        <v/>
      </c>
      <c r="AK4525">
        <f>IF($F4525="","",IF($AD4525="Yes",1,0))</f>
        <v/>
      </c>
      <c r="AL4525">
        <f>IF($AH4525=1,IFERROR(IF(VALUE($F4525)&lt;100000000,VALUE($F4525),1000000000),IFERROR(IF(VALUE(MID($F4525,2,20))&lt;100000000,VALUE(MID($F4525,2,20)),1000000000),1000000000))+ROW()/100000,"")</f>
        <v/>
      </c>
    </row>
    <row r="4526">
      <c r="A4526">
        <f>IF($F4526="","",IFERROR(IF(INDEX('Per Invoice'!$A$2:$A$2001,MATCH($F4526,'Per Invoice'!$B$2:$B$2001,0))=0,"",INDEX('Per Invoice'!$A$2:$A$2001,MATCH($F4526,'Per Invoice'!$B$2:$B$2001,0))),""))</f>
        <v/>
      </c>
      <c r="H4526" s="11" t="n"/>
      <c r="R4526" s="7">
        <f>IF($F4526="","",Q4526*Y4526/100)</f>
        <v/>
      </c>
      <c r="X4526" s="7" t="n"/>
      <c r="Y4526" s="7" t="n"/>
      <c r="Z4526" s="7">
        <f>IF($F4526="","",Y4526*AE4526/100)</f>
        <v/>
      </c>
      <c r="AA4526" s="7">
        <f>IF($F4526="","",Y4526-Z4526)</f>
        <v/>
      </c>
      <c r="AB4526" s="7">
        <f>IF($F4526="","",AA4526-R4526)</f>
        <v/>
      </c>
      <c r="AE4526">
        <f>IF($F4526="","",IF($AK4526=1,0,IF($AJ4526=1,Settings!$C$6,Settings!$C$7))*100)</f>
        <v/>
      </c>
      <c r="AG4526">
        <f>IF($F4526="","",$F4526&amp;"|"&amp;$D4526&amp;"")</f>
        <v/>
      </c>
      <c r="AH4526">
        <f>IF($F4526="","",IF(COUNTIF($AG$2:$AG4526,$AG4526)=1,1,0))</f>
        <v/>
      </c>
      <c r="AI4526">
        <f>IF($AH4526=1,SUMPRODUCT(--($AL$2:$AL$8001&lt;$AL4526))+1,"")</f>
        <v/>
      </c>
      <c r="AJ4526">
        <f>IF($F4526="","",IF(OR($U4526=TRUE(),$U4526="TRUE"),1,0))</f>
        <v/>
      </c>
      <c r="AK4526">
        <f>IF($F4526="","",IF($AD4526="Yes",1,0))</f>
        <v/>
      </c>
      <c r="AL4526">
        <f>IF($AH4526=1,IFERROR(IF(VALUE($F4526)&lt;100000000,VALUE($F4526),1000000000),IFERROR(IF(VALUE(MID($F4526,2,20))&lt;100000000,VALUE(MID($F4526,2,20)),1000000000),1000000000))+ROW()/100000,"")</f>
        <v/>
      </c>
    </row>
    <row r="4527">
      <c r="A4527">
        <f>IF($F4527="","",IFERROR(IF(INDEX('Per Invoice'!$A$2:$A$2001,MATCH($F4527,'Per Invoice'!$B$2:$B$2001,0))=0,"",INDEX('Per Invoice'!$A$2:$A$2001,MATCH($F4527,'Per Invoice'!$B$2:$B$2001,0))),""))</f>
        <v/>
      </c>
      <c r="H4527" s="11" t="n"/>
      <c r="R4527" s="7">
        <f>IF($F4527="","",Q4527*Y4527/100)</f>
        <v/>
      </c>
      <c r="X4527" s="7" t="n"/>
      <c r="Y4527" s="7" t="n"/>
      <c r="Z4527" s="7">
        <f>IF($F4527="","",Y4527*AE4527/100)</f>
        <v/>
      </c>
      <c r="AA4527" s="7">
        <f>IF($F4527="","",Y4527-Z4527)</f>
        <v/>
      </c>
      <c r="AB4527" s="7">
        <f>IF($F4527="","",AA4527-R4527)</f>
        <v/>
      </c>
      <c r="AE4527">
        <f>IF($F4527="","",IF($AK4527=1,0,IF($AJ4527=1,Settings!$C$6,Settings!$C$7))*100)</f>
        <v/>
      </c>
      <c r="AG4527">
        <f>IF($F4527="","",$F4527&amp;"|"&amp;$D4527&amp;"")</f>
        <v/>
      </c>
      <c r="AH4527">
        <f>IF($F4527="","",IF(COUNTIF($AG$2:$AG4527,$AG4527)=1,1,0))</f>
        <v/>
      </c>
      <c r="AI4527">
        <f>IF($AH4527=1,SUMPRODUCT(--($AL$2:$AL$8001&lt;$AL4527))+1,"")</f>
        <v/>
      </c>
      <c r="AJ4527">
        <f>IF($F4527="","",IF(OR($U4527=TRUE(),$U4527="TRUE"),1,0))</f>
        <v/>
      </c>
      <c r="AK4527">
        <f>IF($F4527="","",IF($AD4527="Yes",1,0))</f>
        <v/>
      </c>
      <c r="AL4527">
        <f>IF($AH4527=1,IFERROR(IF(VALUE($F4527)&lt;100000000,VALUE($F4527),1000000000),IFERROR(IF(VALUE(MID($F4527,2,20))&lt;100000000,VALUE(MID($F4527,2,20)),1000000000),1000000000))+ROW()/100000,"")</f>
        <v/>
      </c>
    </row>
    <row r="4528">
      <c r="A4528">
        <f>IF($F4528="","",IFERROR(IF(INDEX('Per Invoice'!$A$2:$A$2001,MATCH($F4528,'Per Invoice'!$B$2:$B$2001,0))=0,"",INDEX('Per Invoice'!$A$2:$A$2001,MATCH($F4528,'Per Invoice'!$B$2:$B$2001,0))),""))</f>
        <v/>
      </c>
      <c r="H4528" s="11" t="n"/>
      <c r="R4528" s="7">
        <f>IF($F4528="","",Q4528*Y4528/100)</f>
        <v/>
      </c>
      <c r="X4528" s="7" t="n"/>
      <c r="Y4528" s="7" t="n"/>
      <c r="Z4528" s="7">
        <f>IF($F4528="","",Y4528*AE4528/100)</f>
        <v/>
      </c>
      <c r="AA4528" s="7">
        <f>IF($F4528="","",Y4528-Z4528)</f>
        <v/>
      </c>
      <c r="AB4528" s="7">
        <f>IF($F4528="","",AA4528-R4528)</f>
        <v/>
      </c>
      <c r="AE4528">
        <f>IF($F4528="","",IF($AK4528=1,0,IF($AJ4528=1,Settings!$C$6,Settings!$C$7))*100)</f>
        <v/>
      </c>
      <c r="AG4528">
        <f>IF($F4528="","",$F4528&amp;"|"&amp;$D4528&amp;"")</f>
        <v/>
      </c>
      <c r="AH4528">
        <f>IF($F4528="","",IF(COUNTIF($AG$2:$AG4528,$AG4528)=1,1,0))</f>
        <v/>
      </c>
      <c r="AI4528">
        <f>IF($AH4528=1,SUMPRODUCT(--($AL$2:$AL$8001&lt;$AL4528))+1,"")</f>
        <v/>
      </c>
      <c r="AJ4528">
        <f>IF($F4528="","",IF(OR($U4528=TRUE(),$U4528="TRUE"),1,0))</f>
        <v/>
      </c>
      <c r="AK4528">
        <f>IF($F4528="","",IF($AD4528="Yes",1,0))</f>
        <v/>
      </c>
      <c r="AL4528">
        <f>IF($AH4528=1,IFERROR(IF(VALUE($F4528)&lt;100000000,VALUE($F4528),1000000000),IFERROR(IF(VALUE(MID($F4528,2,20))&lt;100000000,VALUE(MID($F4528,2,20)),1000000000),1000000000))+ROW()/100000,"")</f>
        <v/>
      </c>
    </row>
    <row r="4529">
      <c r="A4529">
        <f>IF($F4529="","",IFERROR(IF(INDEX('Per Invoice'!$A$2:$A$2001,MATCH($F4529,'Per Invoice'!$B$2:$B$2001,0))=0,"",INDEX('Per Invoice'!$A$2:$A$2001,MATCH($F4529,'Per Invoice'!$B$2:$B$2001,0))),""))</f>
        <v/>
      </c>
      <c r="H4529" s="11" t="n"/>
      <c r="R4529" s="7">
        <f>IF($F4529="","",Q4529*Y4529/100)</f>
        <v/>
      </c>
      <c r="X4529" s="7" t="n"/>
      <c r="Y4529" s="7" t="n"/>
      <c r="Z4529" s="7">
        <f>IF($F4529="","",Y4529*AE4529/100)</f>
        <v/>
      </c>
      <c r="AA4529" s="7">
        <f>IF($F4529="","",Y4529-Z4529)</f>
        <v/>
      </c>
      <c r="AB4529" s="7">
        <f>IF($F4529="","",AA4529-R4529)</f>
        <v/>
      </c>
      <c r="AE4529">
        <f>IF($F4529="","",IF($AK4529=1,0,IF($AJ4529=1,Settings!$C$6,Settings!$C$7))*100)</f>
        <v/>
      </c>
      <c r="AG4529">
        <f>IF($F4529="","",$F4529&amp;"|"&amp;$D4529&amp;"")</f>
        <v/>
      </c>
      <c r="AH4529">
        <f>IF($F4529="","",IF(COUNTIF($AG$2:$AG4529,$AG4529)=1,1,0))</f>
        <v/>
      </c>
      <c r="AI4529">
        <f>IF($AH4529=1,SUMPRODUCT(--($AL$2:$AL$8001&lt;$AL4529))+1,"")</f>
        <v/>
      </c>
      <c r="AJ4529">
        <f>IF($F4529="","",IF(OR($U4529=TRUE(),$U4529="TRUE"),1,0))</f>
        <v/>
      </c>
      <c r="AK4529">
        <f>IF($F4529="","",IF($AD4529="Yes",1,0))</f>
        <v/>
      </c>
      <c r="AL4529">
        <f>IF($AH4529=1,IFERROR(IF(VALUE($F4529)&lt;100000000,VALUE($F4529),1000000000),IFERROR(IF(VALUE(MID($F4529,2,20))&lt;100000000,VALUE(MID($F4529,2,20)),1000000000),1000000000))+ROW()/100000,"")</f>
        <v/>
      </c>
    </row>
    <row r="4530">
      <c r="A4530">
        <f>IF($F4530="","",IFERROR(IF(INDEX('Per Invoice'!$A$2:$A$2001,MATCH($F4530,'Per Invoice'!$B$2:$B$2001,0))=0,"",INDEX('Per Invoice'!$A$2:$A$2001,MATCH($F4530,'Per Invoice'!$B$2:$B$2001,0))),""))</f>
        <v/>
      </c>
      <c r="H4530" s="11" t="n"/>
      <c r="R4530" s="7">
        <f>IF($F4530="","",Q4530*Y4530/100)</f>
        <v/>
      </c>
      <c r="X4530" s="7" t="n"/>
      <c r="Y4530" s="7" t="n"/>
      <c r="Z4530" s="7">
        <f>IF($F4530="","",Y4530*AE4530/100)</f>
        <v/>
      </c>
      <c r="AA4530" s="7">
        <f>IF($F4530="","",Y4530-Z4530)</f>
        <v/>
      </c>
      <c r="AB4530" s="7">
        <f>IF($F4530="","",AA4530-R4530)</f>
        <v/>
      </c>
      <c r="AE4530">
        <f>IF($F4530="","",IF($AK4530=1,0,IF($AJ4530=1,Settings!$C$6,Settings!$C$7))*100)</f>
        <v/>
      </c>
      <c r="AG4530">
        <f>IF($F4530="","",$F4530&amp;"|"&amp;$D4530&amp;"")</f>
        <v/>
      </c>
      <c r="AH4530">
        <f>IF($F4530="","",IF(COUNTIF($AG$2:$AG4530,$AG4530)=1,1,0))</f>
        <v/>
      </c>
      <c r="AI4530">
        <f>IF($AH4530=1,SUMPRODUCT(--($AL$2:$AL$8001&lt;$AL4530))+1,"")</f>
        <v/>
      </c>
      <c r="AJ4530">
        <f>IF($F4530="","",IF(OR($U4530=TRUE(),$U4530="TRUE"),1,0))</f>
        <v/>
      </c>
      <c r="AK4530">
        <f>IF($F4530="","",IF($AD4530="Yes",1,0))</f>
        <v/>
      </c>
      <c r="AL4530">
        <f>IF($AH4530=1,IFERROR(IF(VALUE($F4530)&lt;100000000,VALUE($F4530),1000000000),IFERROR(IF(VALUE(MID($F4530,2,20))&lt;100000000,VALUE(MID($F4530,2,20)),1000000000),1000000000))+ROW()/100000,"")</f>
        <v/>
      </c>
    </row>
    <row r="4531">
      <c r="A4531">
        <f>IF($F4531="","",IFERROR(IF(INDEX('Per Invoice'!$A$2:$A$2001,MATCH($F4531,'Per Invoice'!$B$2:$B$2001,0))=0,"",INDEX('Per Invoice'!$A$2:$A$2001,MATCH($F4531,'Per Invoice'!$B$2:$B$2001,0))),""))</f>
        <v/>
      </c>
      <c r="H4531" s="11" t="n"/>
      <c r="R4531" s="7">
        <f>IF($F4531="","",Q4531*Y4531/100)</f>
        <v/>
      </c>
      <c r="X4531" s="7" t="n"/>
      <c r="Y4531" s="7" t="n"/>
      <c r="Z4531" s="7">
        <f>IF($F4531="","",Y4531*AE4531/100)</f>
        <v/>
      </c>
      <c r="AA4531" s="7">
        <f>IF($F4531="","",Y4531-Z4531)</f>
        <v/>
      </c>
      <c r="AB4531" s="7">
        <f>IF($F4531="","",AA4531-R4531)</f>
        <v/>
      </c>
      <c r="AE4531">
        <f>IF($F4531="","",IF($AK4531=1,0,IF($AJ4531=1,Settings!$C$6,Settings!$C$7))*100)</f>
        <v/>
      </c>
      <c r="AG4531">
        <f>IF($F4531="","",$F4531&amp;"|"&amp;$D4531&amp;"")</f>
        <v/>
      </c>
      <c r="AH4531">
        <f>IF($F4531="","",IF(COUNTIF($AG$2:$AG4531,$AG4531)=1,1,0))</f>
        <v/>
      </c>
      <c r="AI4531">
        <f>IF($AH4531=1,SUMPRODUCT(--($AL$2:$AL$8001&lt;$AL4531))+1,"")</f>
        <v/>
      </c>
      <c r="AJ4531">
        <f>IF($F4531="","",IF(OR($U4531=TRUE(),$U4531="TRUE"),1,0))</f>
        <v/>
      </c>
      <c r="AK4531">
        <f>IF($F4531="","",IF($AD4531="Yes",1,0))</f>
        <v/>
      </c>
      <c r="AL4531">
        <f>IF($AH4531=1,IFERROR(IF(VALUE($F4531)&lt;100000000,VALUE($F4531),1000000000),IFERROR(IF(VALUE(MID($F4531,2,20))&lt;100000000,VALUE(MID($F4531,2,20)),1000000000),1000000000))+ROW()/100000,"")</f>
        <v/>
      </c>
    </row>
    <row r="4532">
      <c r="A4532">
        <f>IF($F4532="","",IFERROR(IF(INDEX('Per Invoice'!$A$2:$A$2001,MATCH($F4532,'Per Invoice'!$B$2:$B$2001,0))=0,"",INDEX('Per Invoice'!$A$2:$A$2001,MATCH($F4532,'Per Invoice'!$B$2:$B$2001,0))),""))</f>
        <v/>
      </c>
      <c r="H4532" s="11" t="n"/>
      <c r="R4532" s="7">
        <f>IF($F4532="","",Q4532*Y4532/100)</f>
        <v/>
      </c>
      <c r="X4532" s="7" t="n"/>
      <c r="Y4532" s="7" t="n"/>
      <c r="Z4532" s="7">
        <f>IF($F4532="","",Y4532*AE4532/100)</f>
        <v/>
      </c>
      <c r="AA4532" s="7">
        <f>IF($F4532="","",Y4532-Z4532)</f>
        <v/>
      </c>
      <c r="AB4532" s="7">
        <f>IF($F4532="","",AA4532-R4532)</f>
        <v/>
      </c>
      <c r="AE4532">
        <f>IF($F4532="","",IF($AK4532=1,0,IF($AJ4532=1,Settings!$C$6,Settings!$C$7))*100)</f>
        <v/>
      </c>
      <c r="AG4532">
        <f>IF($F4532="","",$F4532&amp;"|"&amp;$D4532&amp;"")</f>
        <v/>
      </c>
      <c r="AH4532">
        <f>IF($F4532="","",IF(COUNTIF($AG$2:$AG4532,$AG4532)=1,1,0))</f>
        <v/>
      </c>
      <c r="AI4532">
        <f>IF($AH4532=1,SUMPRODUCT(--($AL$2:$AL$8001&lt;$AL4532))+1,"")</f>
        <v/>
      </c>
      <c r="AJ4532">
        <f>IF($F4532="","",IF(OR($U4532=TRUE(),$U4532="TRUE"),1,0))</f>
        <v/>
      </c>
      <c r="AK4532">
        <f>IF($F4532="","",IF($AD4532="Yes",1,0))</f>
        <v/>
      </c>
      <c r="AL4532">
        <f>IF($AH4532=1,IFERROR(IF(VALUE($F4532)&lt;100000000,VALUE($F4532),1000000000),IFERROR(IF(VALUE(MID($F4532,2,20))&lt;100000000,VALUE(MID($F4532,2,20)),1000000000),1000000000))+ROW()/100000,"")</f>
        <v/>
      </c>
    </row>
    <row r="4533">
      <c r="A4533">
        <f>IF($F4533="","",IFERROR(IF(INDEX('Per Invoice'!$A$2:$A$2001,MATCH($F4533,'Per Invoice'!$B$2:$B$2001,0))=0,"",INDEX('Per Invoice'!$A$2:$A$2001,MATCH($F4533,'Per Invoice'!$B$2:$B$2001,0))),""))</f>
        <v/>
      </c>
      <c r="H4533" s="11" t="n"/>
      <c r="R4533" s="7">
        <f>IF($F4533="","",Q4533*Y4533/100)</f>
        <v/>
      </c>
      <c r="X4533" s="7" t="n"/>
      <c r="Y4533" s="7" t="n"/>
      <c r="Z4533" s="7">
        <f>IF($F4533="","",Y4533*AE4533/100)</f>
        <v/>
      </c>
      <c r="AA4533" s="7">
        <f>IF($F4533="","",Y4533-Z4533)</f>
        <v/>
      </c>
      <c r="AB4533" s="7">
        <f>IF($F4533="","",AA4533-R4533)</f>
        <v/>
      </c>
      <c r="AE4533">
        <f>IF($F4533="","",IF($AK4533=1,0,IF($AJ4533=1,Settings!$C$6,Settings!$C$7))*100)</f>
        <v/>
      </c>
      <c r="AG4533">
        <f>IF($F4533="","",$F4533&amp;"|"&amp;$D4533&amp;"")</f>
        <v/>
      </c>
      <c r="AH4533">
        <f>IF($F4533="","",IF(COUNTIF($AG$2:$AG4533,$AG4533)=1,1,0))</f>
        <v/>
      </c>
      <c r="AI4533">
        <f>IF($AH4533=1,SUMPRODUCT(--($AL$2:$AL$8001&lt;$AL4533))+1,"")</f>
        <v/>
      </c>
      <c r="AJ4533">
        <f>IF($F4533="","",IF(OR($U4533=TRUE(),$U4533="TRUE"),1,0))</f>
        <v/>
      </c>
      <c r="AK4533">
        <f>IF($F4533="","",IF($AD4533="Yes",1,0))</f>
        <v/>
      </c>
      <c r="AL4533">
        <f>IF($AH4533=1,IFERROR(IF(VALUE($F4533)&lt;100000000,VALUE($F4533),1000000000),IFERROR(IF(VALUE(MID($F4533,2,20))&lt;100000000,VALUE(MID($F4533,2,20)),1000000000),1000000000))+ROW()/100000,"")</f>
        <v/>
      </c>
    </row>
    <row r="4534">
      <c r="A4534">
        <f>IF($F4534="","",IFERROR(IF(INDEX('Per Invoice'!$A$2:$A$2001,MATCH($F4534,'Per Invoice'!$B$2:$B$2001,0))=0,"",INDEX('Per Invoice'!$A$2:$A$2001,MATCH($F4534,'Per Invoice'!$B$2:$B$2001,0))),""))</f>
        <v/>
      </c>
      <c r="H4534" s="11" t="n"/>
      <c r="R4534" s="7">
        <f>IF($F4534="","",Q4534*Y4534/100)</f>
        <v/>
      </c>
      <c r="X4534" s="7" t="n"/>
      <c r="Y4534" s="7" t="n"/>
      <c r="Z4534" s="7">
        <f>IF($F4534="","",Y4534*AE4534/100)</f>
        <v/>
      </c>
      <c r="AA4534" s="7">
        <f>IF($F4534="","",Y4534-Z4534)</f>
        <v/>
      </c>
      <c r="AB4534" s="7">
        <f>IF($F4534="","",AA4534-R4534)</f>
        <v/>
      </c>
      <c r="AE4534">
        <f>IF($F4534="","",IF($AK4534=1,0,IF($AJ4534=1,Settings!$C$6,Settings!$C$7))*100)</f>
        <v/>
      </c>
      <c r="AG4534">
        <f>IF($F4534="","",$F4534&amp;"|"&amp;$D4534&amp;"")</f>
        <v/>
      </c>
      <c r="AH4534">
        <f>IF($F4534="","",IF(COUNTIF($AG$2:$AG4534,$AG4534)=1,1,0))</f>
        <v/>
      </c>
      <c r="AI4534">
        <f>IF($AH4534=1,SUMPRODUCT(--($AL$2:$AL$8001&lt;$AL4534))+1,"")</f>
        <v/>
      </c>
      <c r="AJ4534">
        <f>IF($F4534="","",IF(OR($U4534=TRUE(),$U4534="TRUE"),1,0))</f>
        <v/>
      </c>
      <c r="AK4534">
        <f>IF($F4534="","",IF($AD4534="Yes",1,0))</f>
        <v/>
      </c>
      <c r="AL4534">
        <f>IF($AH4534=1,IFERROR(IF(VALUE($F4534)&lt;100000000,VALUE($F4534),1000000000),IFERROR(IF(VALUE(MID($F4534,2,20))&lt;100000000,VALUE(MID($F4534,2,20)),1000000000),1000000000))+ROW()/100000,"")</f>
        <v/>
      </c>
    </row>
    <row r="4535">
      <c r="A4535">
        <f>IF($F4535="","",IFERROR(IF(INDEX('Per Invoice'!$A$2:$A$2001,MATCH($F4535,'Per Invoice'!$B$2:$B$2001,0))=0,"",INDEX('Per Invoice'!$A$2:$A$2001,MATCH($F4535,'Per Invoice'!$B$2:$B$2001,0))),""))</f>
        <v/>
      </c>
      <c r="H4535" s="11" t="n"/>
      <c r="R4535" s="7">
        <f>IF($F4535="","",Q4535*Y4535/100)</f>
        <v/>
      </c>
      <c r="X4535" s="7" t="n"/>
      <c r="Y4535" s="7" t="n"/>
      <c r="Z4535" s="7">
        <f>IF($F4535="","",Y4535*AE4535/100)</f>
        <v/>
      </c>
      <c r="AA4535" s="7">
        <f>IF($F4535="","",Y4535-Z4535)</f>
        <v/>
      </c>
      <c r="AB4535" s="7">
        <f>IF($F4535="","",AA4535-R4535)</f>
        <v/>
      </c>
      <c r="AE4535">
        <f>IF($F4535="","",IF($AK4535=1,0,IF($AJ4535=1,Settings!$C$6,Settings!$C$7))*100)</f>
        <v/>
      </c>
      <c r="AG4535">
        <f>IF($F4535="","",$F4535&amp;"|"&amp;$D4535&amp;"")</f>
        <v/>
      </c>
      <c r="AH4535">
        <f>IF($F4535="","",IF(COUNTIF($AG$2:$AG4535,$AG4535)=1,1,0))</f>
        <v/>
      </c>
      <c r="AI4535">
        <f>IF($AH4535=1,SUMPRODUCT(--($AL$2:$AL$8001&lt;$AL4535))+1,"")</f>
        <v/>
      </c>
      <c r="AJ4535">
        <f>IF($F4535="","",IF(OR($U4535=TRUE(),$U4535="TRUE"),1,0))</f>
        <v/>
      </c>
      <c r="AK4535">
        <f>IF($F4535="","",IF($AD4535="Yes",1,0))</f>
        <v/>
      </c>
      <c r="AL4535">
        <f>IF($AH4535=1,IFERROR(IF(VALUE($F4535)&lt;100000000,VALUE($F4535),1000000000),IFERROR(IF(VALUE(MID($F4535,2,20))&lt;100000000,VALUE(MID($F4535,2,20)),1000000000),1000000000))+ROW()/100000,"")</f>
        <v/>
      </c>
    </row>
    <row r="4536">
      <c r="A4536">
        <f>IF($F4536="","",IFERROR(IF(INDEX('Per Invoice'!$A$2:$A$2001,MATCH($F4536,'Per Invoice'!$B$2:$B$2001,0))=0,"",INDEX('Per Invoice'!$A$2:$A$2001,MATCH($F4536,'Per Invoice'!$B$2:$B$2001,0))),""))</f>
        <v/>
      </c>
      <c r="H4536" s="11" t="n"/>
      <c r="R4536" s="7">
        <f>IF($F4536="","",Q4536*Y4536/100)</f>
        <v/>
      </c>
      <c r="X4536" s="7" t="n"/>
      <c r="Y4536" s="7" t="n"/>
      <c r="Z4536" s="7">
        <f>IF($F4536="","",Y4536*AE4536/100)</f>
        <v/>
      </c>
      <c r="AA4536" s="7">
        <f>IF($F4536="","",Y4536-Z4536)</f>
        <v/>
      </c>
      <c r="AB4536" s="7">
        <f>IF($F4536="","",AA4536-R4536)</f>
        <v/>
      </c>
      <c r="AE4536">
        <f>IF($F4536="","",IF($AK4536=1,0,IF($AJ4536=1,Settings!$C$6,Settings!$C$7))*100)</f>
        <v/>
      </c>
      <c r="AG4536">
        <f>IF($F4536="","",$F4536&amp;"|"&amp;$D4536&amp;"")</f>
        <v/>
      </c>
      <c r="AH4536">
        <f>IF($F4536="","",IF(COUNTIF($AG$2:$AG4536,$AG4536)=1,1,0))</f>
        <v/>
      </c>
      <c r="AI4536">
        <f>IF($AH4536=1,SUMPRODUCT(--($AL$2:$AL$8001&lt;$AL4536))+1,"")</f>
        <v/>
      </c>
      <c r="AJ4536">
        <f>IF($F4536="","",IF(OR($U4536=TRUE(),$U4536="TRUE"),1,0))</f>
        <v/>
      </c>
      <c r="AK4536">
        <f>IF($F4536="","",IF($AD4536="Yes",1,0))</f>
        <v/>
      </c>
      <c r="AL4536">
        <f>IF($AH4536=1,IFERROR(IF(VALUE($F4536)&lt;100000000,VALUE($F4536),1000000000),IFERROR(IF(VALUE(MID($F4536,2,20))&lt;100000000,VALUE(MID($F4536,2,20)),1000000000),1000000000))+ROW()/100000,"")</f>
        <v/>
      </c>
    </row>
    <row r="4537">
      <c r="A4537">
        <f>IF($F4537="","",IFERROR(IF(INDEX('Per Invoice'!$A$2:$A$2001,MATCH($F4537,'Per Invoice'!$B$2:$B$2001,0))=0,"",INDEX('Per Invoice'!$A$2:$A$2001,MATCH($F4537,'Per Invoice'!$B$2:$B$2001,0))),""))</f>
        <v/>
      </c>
      <c r="H4537" s="11" t="n"/>
      <c r="R4537" s="7">
        <f>IF($F4537="","",Q4537*Y4537/100)</f>
        <v/>
      </c>
      <c r="X4537" s="7" t="n"/>
      <c r="Y4537" s="7" t="n"/>
      <c r="Z4537" s="7">
        <f>IF($F4537="","",Y4537*AE4537/100)</f>
        <v/>
      </c>
      <c r="AA4537" s="7">
        <f>IF($F4537="","",Y4537-Z4537)</f>
        <v/>
      </c>
      <c r="AB4537" s="7">
        <f>IF($F4537="","",AA4537-R4537)</f>
        <v/>
      </c>
      <c r="AE4537">
        <f>IF($F4537="","",IF($AK4537=1,0,IF($AJ4537=1,Settings!$C$6,Settings!$C$7))*100)</f>
        <v/>
      </c>
      <c r="AG4537">
        <f>IF($F4537="","",$F4537&amp;"|"&amp;$D4537&amp;"")</f>
        <v/>
      </c>
      <c r="AH4537">
        <f>IF($F4537="","",IF(COUNTIF($AG$2:$AG4537,$AG4537)=1,1,0))</f>
        <v/>
      </c>
      <c r="AI4537">
        <f>IF($AH4537=1,SUMPRODUCT(--($AL$2:$AL$8001&lt;$AL4537))+1,"")</f>
        <v/>
      </c>
      <c r="AJ4537">
        <f>IF($F4537="","",IF(OR($U4537=TRUE(),$U4537="TRUE"),1,0))</f>
        <v/>
      </c>
      <c r="AK4537">
        <f>IF($F4537="","",IF($AD4537="Yes",1,0))</f>
        <v/>
      </c>
      <c r="AL4537">
        <f>IF($AH4537=1,IFERROR(IF(VALUE($F4537)&lt;100000000,VALUE($F4537),1000000000),IFERROR(IF(VALUE(MID($F4537,2,20))&lt;100000000,VALUE(MID($F4537,2,20)),1000000000),1000000000))+ROW()/100000,"")</f>
        <v/>
      </c>
    </row>
    <row r="4538">
      <c r="A4538">
        <f>IF($F4538="","",IFERROR(IF(INDEX('Per Invoice'!$A$2:$A$2001,MATCH($F4538,'Per Invoice'!$B$2:$B$2001,0))=0,"",INDEX('Per Invoice'!$A$2:$A$2001,MATCH($F4538,'Per Invoice'!$B$2:$B$2001,0))),""))</f>
        <v/>
      </c>
      <c r="H4538" s="11" t="n"/>
      <c r="R4538" s="7">
        <f>IF($F4538="","",Q4538*Y4538/100)</f>
        <v/>
      </c>
      <c r="X4538" s="7" t="n"/>
      <c r="Y4538" s="7" t="n"/>
      <c r="Z4538" s="7">
        <f>IF($F4538="","",Y4538*AE4538/100)</f>
        <v/>
      </c>
      <c r="AA4538" s="7">
        <f>IF($F4538="","",Y4538-Z4538)</f>
        <v/>
      </c>
      <c r="AB4538" s="7">
        <f>IF($F4538="","",AA4538-R4538)</f>
        <v/>
      </c>
      <c r="AE4538">
        <f>IF($F4538="","",IF($AK4538=1,0,IF($AJ4538=1,Settings!$C$6,Settings!$C$7))*100)</f>
        <v/>
      </c>
      <c r="AG4538">
        <f>IF($F4538="","",$F4538&amp;"|"&amp;$D4538&amp;"")</f>
        <v/>
      </c>
      <c r="AH4538">
        <f>IF($F4538="","",IF(COUNTIF($AG$2:$AG4538,$AG4538)=1,1,0))</f>
        <v/>
      </c>
      <c r="AI4538">
        <f>IF($AH4538=1,SUMPRODUCT(--($AL$2:$AL$8001&lt;$AL4538))+1,"")</f>
        <v/>
      </c>
      <c r="AJ4538">
        <f>IF($F4538="","",IF(OR($U4538=TRUE(),$U4538="TRUE"),1,0))</f>
        <v/>
      </c>
      <c r="AK4538">
        <f>IF($F4538="","",IF($AD4538="Yes",1,0))</f>
        <v/>
      </c>
      <c r="AL4538">
        <f>IF($AH4538=1,IFERROR(IF(VALUE($F4538)&lt;100000000,VALUE($F4538),1000000000),IFERROR(IF(VALUE(MID($F4538,2,20))&lt;100000000,VALUE(MID($F4538,2,20)),1000000000),1000000000))+ROW()/100000,"")</f>
        <v/>
      </c>
    </row>
    <row r="4539">
      <c r="A4539">
        <f>IF($F4539="","",IFERROR(IF(INDEX('Per Invoice'!$A$2:$A$2001,MATCH($F4539,'Per Invoice'!$B$2:$B$2001,0))=0,"",INDEX('Per Invoice'!$A$2:$A$2001,MATCH($F4539,'Per Invoice'!$B$2:$B$2001,0))),""))</f>
        <v/>
      </c>
      <c r="H4539" s="11" t="n"/>
      <c r="R4539" s="7">
        <f>IF($F4539="","",Q4539*Y4539/100)</f>
        <v/>
      </c>
      <c r="X4539" s="7" t="n"/>
      <c r="Y4539" s="7" t="n"/>
      <c r="Z4539" s="7">
        <f>IF($F4539="","",Y4539*AE4539/100)</f>
        <v/>
      </c>
      <c r="AA4539" s="7">
        <f>IF($F4539="","",Y4539-Z4539)</f>
        <v/>
      </c>
      <c r="AB4539" s="7">
        <f>IF($F4539="","",AA4539-R4539)</f>
        <v/>
      </c>
      <c r="AE4539">
        <f>IF($F4539="","",IF($AK4539=1,0,IF($AJ4539=1,Settings!$C$6,Settings!$C$7))*100)</f>
        <v/>
      </c>
      <c r="AG4539">
        <f>IF($F4539="","",$F4539&amp;"|"&amp;$D4539&amp;"")</f>
        <v/>
      </c>
      <c r="AH4539">
        <f>IF($F4539="","",IF(COUNTIF($AG$2:$AG4539,$AG4539)=1,1,0))</f>
        <v/>
      </c>
      <c r="AI4539">
        <f>IF($AH4539=1,SUMPRODUCT(--($AL$2:$AL$8001&lt;$AL4539))+1,"")</f>
        <v/>
      </c>
      <c r="AJ4539">
        <f>IF($F4539="","",IF(OR($U4539=TRUE(),$U4539="TRUE"),1,0))</f>
        <v/>
      </c>
      <c r="AK4539">
        <f>IF($F4539="","",IF($AD4539="Yes",1,0))</f>
        <v/>
      </c>
      <c r="AL4539">
        <f>IF($AH4539=1,IFERROR(IF(VALUE($F4539)&lt;100000000,VALUE($F4539),1000000000),IFERROR(IF(VALUE(MID($F4539,2,20))&lt;100000000,VALUE(MID($F4539,2,20)),1000000000),1000000000))+ROW()/100000,"")</f>
        <v/>
      </c>
    </row>
    <row r="4540">
      <c r="A4540">
        <f>IF($F4540="","",IFERROR(IF(INDEX('Per Invoice'!$A$2:$A$2001,MATCH($F4540,'Per Invoice'!$B$2:$B$2001,0))=0,"",INDEX('Per Invoice'!$A$2:$A$2001,MATCH($F4540,'Per Invoice'!$B$2:$B$2001,0))),""))</f>
        <v/>
      </c>
      <c r="H4540" s="11" t="n"/>
      <c r="R4540" s="7">
        <f>IF($F4540="","",Q4540*Y4540/100)</f>
        <v/>
      </c>
      <c r="X4540" s="7" t="n"/>
      <c r="Y4540" s="7" t="n"/>
      <c r="Z4540" s="7">
        <f>IF($F4540="","",Y4540*AE4540/100)</f>
        <v/>
      </c>
      <c r="AA4540" s="7">
        <f>IF($F4540="","",Y4540-Z4540)</f>
        <v/>
      </c>
      <c r="AB4540" s="7">
        <f>IF($F4540="","",AA4540-R4540)</f>
        <v/>
      </c>
      <c r="AE4540">
        <f>IF($F4540="","",IF($AK4540=1,0,IF($AJ4540=1,Settings!$C$6,Settings!$C$7))*100)</f>
        <v/>
      </c>
      <c r="AG4540">
        <f>IF($F4540="","",$F4540&amp;"|"&amp;$D4540&amp;"")</f>
        <v/>
      </c>
      <c r="AH4540">
        <f>IF($F4540="","",IF(COUNTIF($AG$2:$AG4540,$AG4540)=1,1,0))</f>
        <v/>
      </c>
      <c r="AI4540">
        <f>IF($AH4540=1,SUMPRODUCT(--($AL$2:$AL$8001&lt;$AL4540))+1,"")</f>
        <v/>
      </c>
      <c r="AJ4540">
        <f>IF($F4540="","",IF(OR($U4540=TRUE(),$U4540="TRUE"),1,0))</f>
        <v/>
      </c>
      <c r="AK4540">
        <f>IF($F4540="","",IF($AD4540="Yes",1,0))</f>
        <v/>
      </c>
      <c r="AL4540">
        <f>IF($AH4540=1,IFERROR(IF(VALUE($F4540)&lt;100000000,VALUE($F4540),1000000000),IFERROR(IF(VALUE(MID($F4540,2,20))&lt;100000000,VALUE(MID($F4540,2,20)),1000000000),1000000000))+ROW()/100000,"")</f>
        <v/>
      </c>
    </row>
    <row r="4541">
      <c r="A4541">
        <f>IF($F4541="","",IFERROR(IF(INDEX('Per Invoice'!$A$2:$A$2001,MATCH($F4541,'Per Invoice'!$B$2:$B$2001,0))=0,"",INDEX('Per Invoice'!$A$2:$A$2001,MATCH($F4541,'Per Invoice'!$B$2:$B$2001,0))),""))</f>
        <v/>
      </c>
      <c r="H4541" s="11" t="n"/>
      <c r="R4541" s="7">
        <f>IF($F4541="","",Q4541*Y4541/100)</f>
        <v/>
      </c>
      <c r="X4541" s="7" t="n"/>
      <c r="Y4541" s="7" t="n"/>
      <c r="Z4541" s="7">
        <f>IF($F4541="","",Y4541*AE4541/100)</f>
        <v/>
      </c>
      <c r="AA4541" s="7">
        <f>IF($F4541="","",Y4541-Z4541)</f>
        <v/>
      </c>
      <c r="AB4541" s="7">
        <f>IF($F4541="","",AA4541-R4541)</f>
        <v/>
      </c>
      <c r="AE4541">
        <f>IF($F4541="","",IF($AK4541=1,0,IF($AJ4541=1,Settings!$C$6,Settings!$C$7))*100)</f>
        <v/>
      </c>
      <c r="AG4541">
        <f>IF($F4541="","",$F4541&amp;"|"&amp;$D4541&amp;"")</f>
        <v/>
      </c>
      <c r="AH4541">
        <f>IF($F4541="","",IF(COUNTIF($AG$2:$AG4541,$AG4541)=1,1,0))</f>
        <v/>
      </c>
      <c r="AI4541">
        <f>IF($AH4541=1,SUMPRODUCT(--($AL$2:$AL$8001&lt;$AL4541))+1,"")</f>
        <v/>
      </c>
      <c r="AJ4541">
        <f>IF($F4541="","",IF(OR($U4541=TRUE(),$U4541="TRUE"),1,0))</f>
        <v/>
      </c>
      <c r="AK4541">
        <f>IF($F4541="","",IF($AD4541="Yes",1,0))</f>
        <v/>
      </c>
      <c r="AL4541">
        <f>IF($AH4541=1,IFERROR(IF(VALUE($F4541)&lt;100000000,VALUE($F4541),1000000000),IFERROR(IF(VALUE(MID($F4541,2,20))&lt;100000000,VALUE(MID($F4541,2,20)),1000000000),1000000000))+ROW()/100000,"")</f>
        <v/>
      </c>
    </row>
    <row r="4542">
      <c r="A4542">
        <f>IF($F4542="","",IFERROR(IF(INDEX('Per Invoice'!$A$2:$A$2001,MATCH($F4542,'Per Invoice'!$B$2:$B$2001,0))=0,"",INDEX('Per Invoice'!$A$2:$A$2001,MATCH($F4542,'Per Invoice'!$B$2:$B$2001,0))),""))</f>
        <v/>
      </c>
      <c r="H4542" s="11" t="n"/>
      <c r="R4542" s="7">
        <f>IF($F4542="","",Q4542*Y4542/100)</f>
        <v/>
      </c>
      <c r="X4542" s="7" t="n"/>
      <c r="Y4542" s="7" t="n"/>
      <c r="Z4542" s="7">
        <f>IF($F4542="","",Y4542*AE4542/100)</f>
        <v/>
      </c>
      <c r="AA4542" s="7">
        <f>IF($F4542="","",Y4542-Z4542)</f>
        <v/>
      </c>
      <c r="AB4542" s="7">
        <f>IF($F4542="","",AA4542-R4542)</f>
        <v/>
      </c>
      <c r="AE4542">
        <f>IF($F4542="","",IF($AK4542=1,0,IF($AJ4542=1,Settings!$C$6,Settings!$C$7))*100)</f>
        <v/>
      </c>
      <c r="AG4542">
        <f>IF($F4542="","",$F4542&amp;"|"&amp;$D4542&amp;"")</f>
        <v/>
      </c>
      <c r="AH4542">
        <f>IF($F4542="","",IF(COUNTIF($AG$2:$AG4542,$AG4542)=1,1,0))</f>
        <v/>
      </c>
      <c r="AI4542">
        <f>IF($AH4542=1,SUMPRODUCT(--($AL$2:$AL$8001&lt;$AL4542))+1,"")</f>
        <v/>
      </c>
      <c r="AJ4542">
        <f>IF($F4542="","",IF(OR($U4542=TRUE(),$U4542="TRUE"),1,0))</f>
        <v/>
      </c>
      <c r="AK4542">
        <f>IF($F4542="","",IF($AD4542="Yes",1,0))</f>
        <v/>
      </c>
      <c r="AL4542">
        <f>IF($AH4542=1,IFERROR(IF(VALUE($F4542)&lt;100000000,VALUE($F4542),1000000000),IFERROR(IF(VALUE(MID($F4542,2,20))&lt;100000000,VALUE(MID($F4542,2,20)),1000000000),1000000000))+ROW()/100000,"")</f>
        <v/>
      </c>
    </row>
    <row r="4543">
      <c r="A4543">
        <f>IF($F4543="","",IFERROR(IF(INDEX('Per Invoice'!$A$2:$A$2001,MATCH($F4543,'Per Invoice'!$B$2:$B$2001,0))=0,"",INDEX('Per Invoice'!$A$2:$A$2001,MATCH($F4543,'Per Invoice'!$B$2:$B$2001,0))),""))</f>
        <v/>
      </c>
      <c r="H4543" s="11" t="n"/>
      <c r="R4543" s="7">
        <f>IF($F4543="","",Q4543*Y4543/100)</f>
        <v/>
      </c>
      <c r="X4543" s="7" t="n"/>
      <c r="Y4543" s="7" t="n"/>
      <c r="Z4543" s="7">
        <f>IF($F4543="","",Y4543*AE4543/100)</f>
        <v/>
      </c>
      <c r="AA4543" s="7">
        <f>IF($F4543="","",Y4543-Z4543)</f>
        <v/>
      </c>
      <c r="AB4543" s="7">
        <f>IF($F4543="","",AA4543-R4543)</f>
        <v/>
      </c>
      <c r="AE4543">
        <f>IF($F4543="","",IF($AK4543=1,0,IF($AJ4543=1,Settings!$C$6,Settings!$C$7))*100)</f>
        <v/>
      </c>
      <c r="AG4543">
        <f>IF($F4543="","",$F4543&amp;"|"&amp;$D4543&amp;"")</f>
        <v/>
      </c>
      <c r="AH4543">
        <f>IF($F4543="","",IF(COUNTIF($AG$2:$AG4543,$AG4543)=1,1,0))</f>
        <v/>
      </c>
      <c r="AI4543">
        <f>IF($AH4543=1,SUMPRODUCT(--($AL$2:$AL$8001&lt;$AL4543))+1,"")</f>
        <v/>
      </c>
      <c r="AJ4543">
        <f>IF($F4543="","",IF(OR($U4543=TRUE(),$U4543="TRUE"),1,0))</f>
        <v/>
      </c>
      <c r="AK4543">
        <f>IF($F4543="","",IF($AD4543="Yes",1,0))</f>
        <v/>
      </c>
      <c r="AL4543">
        <f>IF($AH4543=1,IFERROR(IF(VALUE($F4543)&lt;100000000,VALUE($F4543),1000000000),IFERROR(IF(VALUE(MID($F4543,2,20))&lt;100000000,VALUE(MID($F4543,2,20)),1000000000),1000000000))+ROW()/100000,"")</f>
        <v/>
      </c>
    </row>
    <row r="4544">
      <c r="A4544">
        <f>IF($F4544="","",IFERROR(IF(INDEX('Per Invoice'!$A$2:$A$2001,MATCH($F4544,'Per Invoice'!$B$2:$B$2001,0))=0,"",INDEX('Per Invoice'!$A$2:$A$2001,MATCH($F4544,'Per Invoice'!$B$2:$B$2001,0))),""))</f>
        <v/>
      </c>
      <c r="H4544" s="11" t="n"/>
      <c r="R4544" s="7">
        <f>IF($F4544="","",Q4544*Y4544/100)</f>
        <v/>
      </c>
      <c r="X4544" s="7" t="n"/>
      <c r="Y4544" s="7" t="n"/>
      <c r="Z4544" s="7">
        <f>IF($F4544="","",Y4544*AE4544/100)</f>
        <v/>
      </c>
      <c r="AA4544" s="7">
        <f>IF($F4544="","",Y4544-Z4544)</f>
        <v/>
      </c>
      <c r="AB4544" s="7">
        <f>IF($F4544="","",AA4544-R4544)</f>
        <v/>
      </c>
      <c r="AE4544">
        <f>IF($F4544="","",IF($AK4544=1,0,IF($AJ4544=1,Settings!$C$6,Settings!$C$7))*100)</f>
        <v/>
      </c>
      <c r="AG4544">
        <f>IF($F4544="","",$F4544&amp;"|"&amp;$D4544&amp;"")</f>
        <v/>
      </c>
      <c r="AH4544">
        <f>IF($F4544="","",IF(COUNTIF($AG$2:$AG4544,$AG4544)=1,1,0))</f>
        <v/>
      </c>
      <c r="AI4544">
        <f>IF($AH4544=1,SUMPRODUCT(--($AL$2:$AL$8001&lt;$AL4544))+1,"")</f>
        <v/>
      </c>
      <c r="AJ4544">
        <f>IF($F4544="","",IF(OR($U4544=TRUE(),$U4544="TRUE"),1,0))</f>
        <v/>
      </c>
      <c r="AK4544">
        <f>IF($F4544="","",IF($AD4544="Yes",1,0))</f>
        <v/>
      </c>
      <c r="AL4544">
        <f>IF($AH4544=1,IFERROR(IF(VALUE($F4544)&lt;100000000,VALUE($F4544),1000000000),IFERROR(IF(VALUE(MID($F4544,2,20))&lt;100000000,VALUE(MID($F4544,2,20)),1000000000),1000000000))+ROW()/100000,"")</f>
        <v/>
      </c>
    </row>
    <row r="4545">
      <c r="A4545">
        <f>IF($F4545="","",IFERROR(IF(INDEX('Per Invoice'!$A$2:$A$2001,MATCH($F4545,'Per Invoice'!$B$2:$B$2001,0))=0,"",INDEX('Per Invoice'!$A$2:$A$2001,MATCH($F4545,'Per Invoice'!$B$2:$B$2001,0))),""))</f>
        <v/>
      </c>
      <c r="H4545" s="11" t="n"/>
      <c r="R4545" s="7">
        <f>IF($F4545="","",Q4545*Y4545/100)</f>
        <v/>
      </c>
      <c r="X4545" s="7" t="n"/>
      <c r="Y4545" s="7" t="n"/>
      <c r="Z4545" s="7">
        <f>IF($F4545="","",Y4545*AE4545/100)</f>
        <v/>
      </c>
      <c r="AA4545" s="7">
        <f>IF($F4545="","",Y4545-Z4545)</f>
        <v/>
      </c>
      <c r="AB4545" s="7">
        <f>IF($F4545="","",AA4545-R4545)</f>
        <v/>
      </c>
      <c r="AE4545">
        <f>IF($F4545="","",IF($AK4545=1,0,IF($AJ4545=1,Settings!$C$6,Settings!$C$7))*100)</f>
        <v/>
      </c>
      <c r="AG4545">
        <f>IF($F4545="","",$F4545&amp;"|"&amp;$D4545&amp;"")</f>
        <v/>
      </c>
      <c r="AH4545">
        <f>IF($F4545="","",IF(COUNTIF($AG$2:$AG4545,$AG4545)=1,1,0))</f>
        <v/>
      </c>
      <c r="AI4545">
        <f>IF($AH4545=1,SUMPRODUCT(--($AL$2:$AL$8001&lt;$AL4545))+1,"")</f>
        <v/>
      </c>
      <c r="AJ4545">
        <f>IF($F4545="","",IF(OR($U4545=TRUE(),$U4545="TRUE"),1,0))</f>
        <v/>
      </c>
      <c r="AK4545">
        <f>IF($F4545="","",IF($AD4545="Yes",1,0))</f>
        <v/>
      </c>
      <c r="AL4545">
        <f>IF($AH4545=1,IFERROR(IF(VALUE($F4545)&lt;100000000,VALUE($F4545),1000000000),IFERROR(IF(VALUE(MID($F4545,2,20))&lt;100000000,VALUE(MID($F4545,2,20)),1000000000),1000000000))+ROW()/100000,"")</f>
        <v/>
      </c>
    </row>
    <row r="4546">
      <c r="A4546">
        <f>IF($F4546="","",IFERROR(IF(INDEX('Per Invoice'!$A$2:$A$2001,MATCH($F4546,'Per Invoice'!$B$2:$B$2001,0))=0,"",INDEX('Per Invoice'!$A$2:$A$2001,MATCH($F4546,'Per Invoice'!$B$2:$B$2001,0))),""))</f>
        <v/>
      </c>
      <c r="H4546" s="11" t="n"/>
      <c r="R4546" s="7">
        <f>IF($F4546="","",Q4546*Y4546/100)</f>
        <v/>
      </c>
      <c r="X4546" s="7" t="n"/>
      <c r="Y4546" s="7" t="n"/>
      <c r="Z4546" s="7">
        <f>IF($F4546="","",Y4546*AE4546/100)</f>
        <v/>
      </c>
      <c r="AA4546" s="7">
        <f>IF($F4546="","",Y4546-Z4546)</f>
        <v/>
      </c>
      <c r="AB4546" s="7">
        <f>IF($F4546="","",AA4546-R4546)</f>
        <v/>
      </c>
      <c r="AE4546">
        <f>IF($F4546="","",IF($AK4546=1,0,IF($AJ4546=1,Settings!$C$6,Settings!$C$7))*100)</f>
        <v/>
      </c>
      <c r="AG4546">
        <f>IF($F4546="","",$F4546&amp;"|"&amp;$D4546&amp;"")</f>
        <v/>
      </c>
      <c r="AH4546">
        <f>IF($F4546="","",IF(COUNTIF($AG$2:$AG4546,$AG4546)=1,1,0))</f>
        <v/>
      </c>
      <c r="AI4546">
        <f>IF($AH4546=1,SUMPRODUCT(--($AL$2:$AL$8001&lt;$AL4546))+1,"")</f>
        <v/>
      </c>
      <c r="AJ4546">
        <f>IF($F4546="","",IF(OR($U4546=TRUE(),$U4546="TRUE"),1,0))</f>
        <v/>
      </c>
      <c r="AK4546">
        <f>IF($F4546="","",IF($AD4546="Yes",1,0))</f>
        <v/>
      </c>
      <c r="AL4546">
        <f>IF($AH4546=1,IFERROR(IF(VALUE($F4546)&lt;100000000,VALUE($F4546),1000000000),IFERROR(IF(VALUE(MID($F4546,2,20))&lt;100000000,VALUE(MID($F4546,2,20)),1000000000),1000000000))+ROW()/100000,"")</f>
        <v/>
      </c>
    </row>
    <row r="4547">
      <c r="A4547">
        <f>IF($F4547="","",IFERROR(IF(INDEX('Per Invoice'!$A$2:$A$2001,MATCH($F4547,'Per Invoice'!$B$2:$B$2001,0))=0,"",INDEX('Per Invoice'!$A$2:$A$2001,MATCH($F4547,'Per Invoice'!$B$2:$B$2001,0))),""))</f>
        <v/>
      </c>
      <c r="H4547" s="11" t="n"/>
      <c r="R4547" s="7">
        <f>IF($F4547="","",Q4547*Y4547/100)</f>
        <v/>
      </c>
      <c r="X4547" s="7" t="n"/>
      <c r="Y4547" s="7" t="n"/>
      <c r="Z4547" s="7">
        <f>IF($F4547="","",Y4547*AE4547/100)</f>
        <v/>
      </c>
      <c r="AA4547" s="7">
        <f>IF($F4547="","",Y4547-Z4547)</f>
        <v/>
      </c>
      <c r="AB4547" s="7">
        <f>IF($F4547="","",AA4547-R4547)</f>
        <v/>
      </c>
      <c r="AE4547">
        <f>IF($F4547="","",IF($AK4547=1,0,IF($AJ4547=1,Settings!$C$6,Settings!$C$7))*100)</f>
        <v/>
      </c>
      <c r="AG4547">
        <f>IF($F4547="","",$F4547&amp;"|"&amp;$D4547&amp;"")</f>
        <v/>
      </c>
      <c r="AH4547">
        <f>IF($F4547="","",IF(COUNTIF($AG$2:$AG4547,$AG4547)=1,1,0))</f>
        <v/>
      </c>
      <c r="AI4547">
        <f>IF($AH4547=1,SUMPRODUCT(--($AL$2:$AL$8001&lt;$AL4547))+1,"")</f>
        <v/>
      </c>
      <c r="AJ4547">
        <f>IF($F4547="","",IF(OR($U4547=TRUE(),$U4547="TRUE"),1,0))</f>
        <v/>
      </c>
      <c r="AK4547">
        <f>IF($F4547="","",IF($AD4547="Yes",1,0))</f>
        <v/>
      </c>
      <c r="AL4547">
        <f>IF($AH4547=1,IFERROR(IF(VALUE($F4547)&lt;100000000,VALUE($F4547),1000000000),IFERROR(IF(VALUE(MID($F4547,2,20))&lt;100000000,VALUE(MID($F4547,2,20)),1000000000),1000000000))+ROW()/100000,"")</f>
        <v/>
      </c>
    </row>
    <row r="4548">
      <c r="A4548">
        <f>IF($F4548="","",IFERROR(IF(INDEX('Per Invoice'!$A$2:$A$2001,MATCH($F4548,'Per Invoice'!$B$2:$B$2001,0))=0,"",INDEX('Per Invoice'!$A$2:$A$2001,MATCH($F4548,'Per Invoice'!$B$2:$B$2001,0))),""))</f>
        <v/>
      </c>
      <c r="H4548" s="11" t="n"/>
      <c r="R4548" s="7">
        <f>IF($F4548="","",Q4548*Y4548/100)</f>
        <v/>
      </c>
      <c r="X4548" s="7" t="n"/>
      <c r="Y4548" s="7" t="n"/>
      <c r="Z4548" s="7">
        <f>IF($F4548="","",Y4548*AE4548/100)</f>
        <v/>
      </c>
      <c r="AA4548" s="7">
        <f>IF($F4548="","",Y4548-Z4548)</f>
        <v/>
      </c>
      <c r="AB4548" s="7">
        <f>IF($F4548="","",AA4548-R4548)</f>
        <v/>
      </c>
      <c r="AE4548">
        <f>IF($F4548="","",IF($AK4548=1,0,IF($AJ4548=1,Settings!$C$6,Settings!$C$7))*100)</f>
        <v/>
      </c>
      <c r="AG4548">
        <f>IF($F4548="","",$F4548&amp;"|"&amp;$D4548&amp;"")</f>
        <v/>
      </c>
      <c r="AH4548">
        <f>IF($F4548="","",IF(COUNTIF($AG$2:$AG4548,$AG4548)=1,1,0))</f>
        <v/>
      </c>
      <c r="AI4548">
        <f>IF($AH4548=1,SUMPRODUCT(--($AL$2:$AL$8001&lt;$AL4548))+1,"")</f>
        <v/>
      </c>
      <c r="AJ4548">
        <f>IF($F4548="","",IF(OR($U4548=TRUE(),$U4548="TRUE"),1,0))</f>
        <v/>
      </c>
      <c r="AK4548">
        <f>IF($F4548="","",IF($AD4548="Yes",1,0))</f>
        <v/>
      </c>
      <c r="AL4548">
        <f>IF($AH4548=1,IFERROR(IF(VALUE($F4548)&lt;100000000,VALUE($F4548),1000000000),IFERROR(IF(VALUE(MID($F4548,2,20))&lt;100000000,VALUE(MID($F4548,2,20)),1000000000),1000000000))+ROW()/100000,"")</f>
        <v/>
      </c>
    </row>
    <row r="4549">
      <c r="A4549">
        <f>IF($F4549="","",IFERROR(IF(INDEX('Per Invoice'!$A$2:$A$2001,MATCH($F4549,'Per Invoice'!$B$2:$B$2001,0))=0,"",INDEX('Per Invoice'!$A$2:$A$2001,MATCH($F4549,'Per Invoice'!$B$2:$B$2001,0))),""))</f>
        <v/>
      </c>
      <c r="H4549" s="11" t="n"/>
      <c r="R4549" s="7">
        <f>IF($F4549="","",Q4549*Y4549/100)</f>
        <v/>
      </c>
      <c r="X4549" s="7" t="n"/>
      <c r="Y4549" s="7" t="n"/>
      <c r="Z4549" s="7">
        <f>IF($F4549="","",Y4549*AE4549/100)</f>
        <v/>
      </c>
      <c r="AA4549" s="7">
        <f>IF($F4549="","",Y4549-Z4549)</f>
        <v/>
      </c>
      <c r="AB4549" s="7">
        <f>IF($F4549="","",AA4549-R4549)</f>
        <v/>
      </c>
      <c r="AE4549">
        <f>IF($F4549="","",IF($AK4549=1,0,IF($AJ4549=1,Settings!$C$6,Settings!$C$7))*100)</f>
        <v/>
      </c>
      <c r="AG4549">
        <f>IF($F4549="","",$F4549&amp;"|"&amp;$D4549&amp;"")</f>
        <v/>
      </c>
      <c r="AH4549">
        <f>IF($F4549="","",IF(COUNTIF($AG$2:$AG4549,$AG4549)=1,1,0))</f>
        <v/>
      </c>
      <c r="AI4549">
        <f>IF($AH4549=1,SUMPRODUCT(--($AL$2:$AL$8001&lt;$AL4549))+1,"")</f>
        <v/>
      </c>
      <c r="AJ4549">
        <f>IF($F4549="","",IF(OR($U4549=TRUE(),$U4549="TRUE"),1,0))</f>
        <v/>
      </c>
      <c r="AK4549">
        <f>IF($F4549="","",IF($AD4549="Yes",1,0))</f>
        <v/>
      </c>
      <c r="AL4549">
        <f>IF($AH4549=1,IFERROR(IF(VALUE($F4549)&lt;100000000,VALUE($F4549),1000000000),IFERROR(IF(VALUE(MID($F4549,2,20))&lt;100000000,VALUE(MID($F4549,2,20)),1000000000),1000000000))+ROW()/100000,"")</f>
        <v/>
      </c>
    </row>
    <row r="4550">
      <c r="A4550">
        <f>IF($F4550="","",IFERROR(IF(INDEX('Per Invoice'!$A$2:$A$2001,MATCH($F4550,'Per Invoice'!$B$2:$B$2001,0))=0,"",INDEX('Per Invoice'!$A$2:$A$2001,MATCH($F4550,'Per Invoice'!$B$2:$B$2001,0))),""))</f>
        <v/>
      </c>
      <c r="H4550" s="11" t="n"/>
      <c r="R4550" s="7">
        <f>IF($F4550="","",Q4550*Y4550/100)</f>
        <v/>
      </c>
      <c r="X4550" s="7" t="n"/>
      <c r="Y4550" s="7" t="n"/>
      <c r="Z4550" s="7">
        <f>IF($F4550="","",Y4550*AE4550/100)</f>
        <v/>
      </c>
      <c r="AA4550" s="7">
        <f>IF($F4550="","",Y4550-Z4550)</f>
        <v/>
      </c>
      <c r="AB4550" s="7">
        <f>IF($F4550="","",AA4550-R4550)</f>
        <v/>
      </c>
      <c r="AE4550">
        <f>IF($F4550="","",IF($AK4550=1,0,IF($AJ4550=1,Settings!$C$6,Settings!$C$7))*100)</f>
        <v/>
      </c>
      <c r="AG4550">
        <f>IF($F4550="","",$F4550&amp;"|"&amp;$D4550&amp;"")</f>
        <v/>
      </c>
      <c r="AH4550">
        <f>IF($F4550="","",IF(COUNTIF($AG$2:$AG4550,$AG4550)=1,1,0))</f>
        <v/>
      </c>
      <c r="AI4550">
        <f>IF($AH4550=1,SUMPRODUCT(--($AL$2:$AL$8001&lt;$AL4550))+1,"")</f>
        <v/>
      </c>
      <c r="AJ4550">
        <f>IF($F4550="","",IF(OR($U4550=TRUE(),$U4550="TRUE"),1,0))</f>
        <v/>
      </c>
      <c r="AK4550">
        <f>IF($F4550="","",IF($AD4550="Yes",1,0))</f>
        <v/>
      </c>
      <c r="AL4550">
        <f>IF($AH4550=1,IFERROR(IF(VALUE($F4550)&lt;100000000,VALUE($F4550),1000000000),IFERROR(IF(VALUE(MID($F4550,2,20))&lt;100000000,VALUE(MID($F4550,2,20)),1000000000),1000000000))+ROW()/100000,"")</f>
        <v/>
      </c>
    </row>
    <row r="4551">
      <c r="A4551">
        <f>IF($F4551="","",IFERROR(IF(INDEX('Per Invoice'!$A$2:$A$2001,MATCH($F4551,'Per Invoice'!$B$2:$B$2001,0))=0,"",INDEX('Per Invoice'!$A$2:$A$2001,MATCH($F4551,'Per Invoice'!$B$2:$B$2001,0))),""))</f>
        <v/>
      </c>
      <c r="H4551" s="11" t="n"/>
      <c r="R4551" s="7">
        <f>IF($F4551="","",Q4551*Y4551/100)</f>
        <v/>
      </c>
      <c r="X4551" s="7" t="n"/>
      <c r="Y4551" s="7" t="n"/>
      <c r="Z4551" s="7">
        <f>IF($F4551="","",Y4551*AE4551/100)</f>
        <v/>
      </c>
      <c r="AA4551" s="7">
        <f>IF($F4551="","",Y4551-Z4551)</f>
        <v/>
      </c>
      <c r="AB4551" s="7">
        <f>IF($F4551="","",AA4551-R4551)</f>
        <v/>
      </c>
      <c r="AE4551">
        <f>IF($F4551="","",IF($AK4551=1,0,IF($AJ4551=1,Settings!$C$6,Settings!$C$7))*100)</f>
        <v/>
      </c>
      <c r="AG4551">
        <f>IF($F4551="","",$F4551&amp;"|"&amp;$D4551&amp;"")</f>
        <v/>
      </c>
      <c r="AH4551">
        <f>IF($F4551="","",IF(COUNTIF($AG$2:$AG4551,$AG4551)=1,1,0))</f>
        <v/>
      </c>
      <c r="AI4551">
        <f>IF($AH4551=1,SUMPRODUCT(--($AL$2:$AL$8001&lt;$AL4551))+1,"")</f>
        <v/>
      </c>
      <c r="AJ4551">
        <f>IF($F4551="","",IF(OR($U4551=TRUE(),$U4551="TRUE"),1,0))</f>
        <v/>
      </c>
      <c r="AK4551">
        <f>IF($F4551="","",IF($AD4551="Yes",1,0))</f>
        <v/>
      </c>
      <c r="AL4551">
        <f>IF($AH4551=1,IFERROR(IF(VALUE($F4551)&lt;100000000,VALUE($F4551),1000000000),IFERROR(IF(VALUE(MID($F4551,2,20))&lt;100000000,VALUE(MID($F4551,2,20)),1000000000),1000000000))+ROW()/100000,"")</f>
        <v/>
      </c>
    </row>
    <row r="4552">
      <c r="A4552">
        <f>IF($F4552="","",IFERROR(IF(INDEX('Per Invoice'!$A$2:$A$2001,MATCH($F4552,'Per Invoice'!$B$2:$B$2001,0))=0,"",INDEX('Per Invoice'!$A$2:$A$2001,MATCH($F4552,'Per Invoice'!$B$2:$B$2001,0))),""))</f>
        <v/>
      </c>
      <c r="H4552" s="11" t="n"/>
      <c r="R4552" s="7">
        <f>IF($F4552="","",Q4552*Y4552/100)</f>
        <v/>
      </c>
      <c r="X4552" s="7" t="n"/>
      <c r="Y4552" s="7" t="n"/>
      <c r="Z4552" s="7">
        <f>IF($F4552="","",Y4552*AE4552/100)</f>
        <v/>
      </c>
      <c r="AA4552" s="7">
        <f>IF($F4552="","",Y4552-Z4552)</f>
        <v/>
      </c>
      <c r="AB4552" s="7">
        <f>IF($F4552="","",AA4552-R4552)</f>
        <v/>
      </c>
      <c r="AE4552">
        <f>IF($F4552="","",IF($AK4552=1,0,IF($AJ4552=1,Settings!$C$6,Settings!$C$7))*100)</f>
        <v/>
      </c>
      <c r="AG4552">
        <f>IF($F4552="","",$F4552&amp;"|"&amp;$D4552&amp;"")</f>
        <v/>
      </c>
      <c r="AH4552">
        <f>IF($F4552="","",IF(COUNTIF($AG$2:$AG4552,$AG4552)=1,1,0))</f>
        <v/>
      </c>
      <c r="AI4552">
        <f>IF($AH4552=1,SUMPRODUCT(--($AL$2:$AL$8001&lt;$AL4552))+1,"")</f>
        <v/>
      </c>
      <c r="AJ4552">
        <f>IF($F4552="","",IF(OR($U4552=TRUE(),$U4552="TRUE"),1,0))</f>
        <v/>
      </c>
      <c r="AK4552">
        <f>IF($F4552="","",IF($AD4552="Yes",1,0))</f>
        <v/>
      </c>
      <c r="AL4552">
        <f>IF($AH4552=1,IFERROR(IF(VALUE($F4552)&lt;100000000,VALUE($F4552),1000000000),IFERROR(IF(VALUE(MID($F4552,2,20))&lt;100000000,VALUE(MID($F4552,2,20)),1000000000),1000000000))+ROW()/100000,"")</f>
        <v/>
      </c>
    </row>
    <row r="4553">
      <c r="A4553">
        <f>IF($F4553="","",IFERROR(IF(INDEX('Per Invoice'!$A$2:$A$2001,MATCH($F4553,'Per Invoice'!$B$2:$B$2001,0))=0,"",INDEX('Per Invoice'!$A$2:$A$2001,MATCH($F4553,'Per Invoice'!$B$2:$B$2001,0))),""))</f>
        <v/>
      </c>
      <c r="H4553" s="11" t="n"/>
      <c r="R4553" s="7">
        <f>IF($F4553="","",Q4553*Y4553/100)</f>
        <v/>
      </c>
      <c r="X4553" s="7" t="n"/>
      <c r="Y4553" s="7" t="n"/>
      <c r="Z4553" s="7">
        <f>IF($F4553="","",Y4553*AE4553/100)</f>
        <v/>
      </c>
      <c r="AA4553" s="7">
        <f>IF($F4553="","",Y4553-Z4553)</f>
        <v/>
      </c>
      <c r="AB4553" s="7">
        <f>IF($F4553="","",AA4553-R4553)</f>
        <v/>
      </c>
      <c r="AE4553">
        <f>IF($F4553="","",IF($AK4553=1,0,IF($AJ4553=1,Settings!$C$6,Settings!$C$7))*100)</f>
        <v/>
      </c>
      <c r="AG4553">
        <f>IF($F4553="","",$F4553&amp;"|"&amp;$D4553&amp;"")</f>
        <v/>
      </c>
      <c r="AH4553">
        <f>IF($F4553="","",IF(COUNTIF($AG$2:$AG4553,$AG4553)=1,1,0))</f>
        <v/>
      </c>
      <c r="AI4553">
        <f>IF($AH4553=1,SUMPRODUCT(--($AL$2:$AL$8001&lt;$AL4553))+1,"")</f>
        <v/>
      </c>
      <c r="AJ4553">
        <f>IF($F4553="","",IF(OR($U4553=TRUE(),$U4553="TRUE"),1,0))</f>
        <v/>
      </c>
      <c r="AK4553">
        <f>IF($F4553="","",IF($AD4553="Yes",1,0))</f>
        <v/>
      </c>
      <c r="AL4553">
        <f>IF($AH4553=1,IFERROR(IF(VALUE($F4553)&lt;100000000,VALUE($F4553),1000000000),IFERROR(IF(VALUE(MID($F4553,2,20))&lt;100000000,VALUE(MID($F4553,2,20)),1000000000),1000000000))+ROW()/100000,"")</f>
        <v/>
      </c>
    </row>
    <row r="4554">
      <c r="A4554">
        <f>IF($F4554="","",IFERROR(IF(INDEX('Per Invoice'!$A$2:$A$2001,MATCH($F4554,'Per Invoice'!$B$2:$B$2001,0))=0,"",INDEX('Per Invoice'!$A$2:$A$2001,MATCH($F4554,'Per Invoice'!$B$2:$B$2001,0))),""))</f>
        <v/>
      </c>
      <c r="H4554" s="11" t="n"/>
      <c r="R4554" s="7">
        <f>IF($F4554="","",Q4554*Y4554/100)</f>
        <v/>
      </c>
      <c r="X4554" s="7" t="n"/>
      <c r="Y4554" s="7" t="n"/>
      <c r="Z4554" s="7">
        <f>IF($F4554="","",Y4554*AE4554/100)</f>
        <v/>
      </c>
      <c r="AA4554" s="7">
        <f>IF($F4554="","",Y4554-Z4554)</f>
        <v/>
      </c>
      <c r="AB4554" s="7">
        <f>IF($F4554="","",AA4554-R4554)</f>
        <v/>
      </c>
      <c r="AE4554">
        <f>IF($F4554="","",IF($AK4554=1,0,IF($AJ4554=1,Settings!$C$6,Settings!$C$7))*100)</f>
        <v/>
      </c>
      <c r="AG4554">
        <f>IF($F4554="","",$F4554&amp;"|"&amp;$D4554&amp;"")</f>
        <v/>
      </c>
      <c r="AH4554">
        <f>IF($F4554="","",IF(COUNTIF($AG$2:$AG4554,$AG4554)=1,1,0))</f>
        <v/>
      </c>
      <c r="AI4554">
        <f>IF($AH4554=1,SUMPRODUCT(--($AL$2:$AL$8001&lt;$AL4554))+1,"")</f>
        <v/>
      </c>
      <c r="AJ4554">
        <f>IF($F4554="","",IF(OR($U4554=TRUE(),$U4554="TRUE"),1,0))</f>
        <v/>
      </c>
      <c r="AK4554">
        <f>IF($F4554="","",IF($AD4554="Yes",1,0))</f>
        <v/>
      </c>
      <c r="AL4554">
        <f>IF($AH4554=1,IFERROR(IF(VALUE($F4554)&lt;100000000,VALUE($F4554),1000000000),IFERROR(IF(VALUE(MID($F4554,2,20))&lt;100000000,VALUE(MID($F4554,2,20)),1000000000),1000000000))+ROW()/100000,"")</f>
        <v/>
      </c>
    </row>
    <row r="4555">
      <c r="A4555">
        <f>IF($F4555="","",IFERROR(IF(INDEX('Per Invoice'!$A$2:$A$2001,MATCH($F4555,'Per Invoice'!$B$2:$B$2001,0))=0,"",INDEX('Per Invoice'!$A$2:$A$2001,MATCH($F4555,'Per Invoice'!$B$2:$B$2001,0))),""))</f>
        <v/>
      </c>
      <c r="H4555" s="11" t="n"/>
      <c r="R4555" s="7">
        <f>IF($F4555="","",Q4555*Y4555/100)</f>
        <v/>
      </c>
      <c r="X4555" s="7" t="n"/>
      <c r="Y4555" s="7" t="n"/>
      <c r="Z4555" s="7">
        <f>IF($F4555="","",Y4555*AE4555/100)</f>
        <v/>
      </c>
      <c r="AA4555" s="7">
        <f>IF($F4555="","",Y4555-Z4555)</f>
        <v/>
      </c>
      <c r="AB4555" s="7">
        <f>IF($F4555="","",AA4555-R4555)</f>
        <v/>
      </c>
      <c r="AE4555">
        <f>IF($F4555="","",IF($AK4555=1,0,IF($AJ4555=1,Settings!$C$6,Settings!$C$7))*100)</f>
        <v/>
      </c>
      <c r="AG4555">
        <f>IF($F4555="","",$F4555&amp;"|"&amp;$D4555&amp;"")</f>
        <v/>
      </c>
      <c r="AH4555">
        <f>IF($F4555="","",IF(COUNTIF($AG$2:$AG4555,$AG4555)=1,1,0))</f>
        <v/>
      </c>
      <c r="AI4555">
        <f>IF($AH4555=1,SUMPRODUCT(--($AL$2:$AL$8001&lt;$AL4555))+1,"")</f>
        <v/>
      </c>
      <c r="AJ4555">
        <f>IF($F4555="","",IF(OR($U4555=TRUE(),$U4555="TRUE"),1,0))</f>
        <v/>
      </c>
      <c r="AK4555">
        <f>IF($F4555="","",IF($AD4555="Yes",1,0))</f>
        <v/>
      </c>
      <c r="AL4555">
        <f>IF($AH4555=1,IFERROR(IF(VALUE($F4555)&lt;100000000,VALUE($F4555),1000000000),IFERROR(IF(VALUE(MID($F4555,2,20))&lt;100000000,VALUE(MID($F4555,2,20)),1000000000),1000000000))+ROW()/100000,"")</f>
        <v/>
      </c>
    </row>
    <row r="4556">
      <c r="A4556">
        <f>IF($F4556="","",IFERROR(IF(INDEX('Per Invoice'!$A$2:$A$2001,MATCH($F4556,'Per Invoice'!$B$2:$B$2001,0))=0,"",INDEX('Per Invoice'!$A$2:$A$2001,MATCH($F4556,'Per Invoice'!$B$2:$B$2001,0))),""))</f>
        <v/>
      </c>
      <c r="H4556" s="11" t="n"/>
      <c r="R4556" s="7">
        <f>IF($F4556="","",Q4556*Y4556/100)</f>
        <v/>
      </c>
      <c r="X4556" s="7" t="n"/>
      <c r="Y4556" s="7" t="n"/>
      <c r="Z4556" s="7">
        <f>IF($F4556="","",Y4556*AE4556/100)</f>
        <v/>
      </c>
      <c r="AA4556" s="7">
        <f>IF($F4556="","",Y4556-Z4556)</f>
        <v/>
      </c>
      <c r="AB4556" s="7">
        <f>IF($F4556="","",AA4556-R4556)</f>
        <v/>
      </c>
      <c r="AE4556">
        <f>IF($F4556="","",IF($AK4556=1,0,IF($AJ4556=1,Settings!$C$6,Settings!$C$7))*100)</f>
        <v/>
      </c>
      <c r="AG4556">
        <f>IF($F4556="","",$F4556&amp;"|"&amp;$D4556&amp;"")</f>
        <v/>
      </c>
      <c r="AH4556">
        <f>IF($F4556="","",IF(COUNTIF($AG$2:$AG4556,$AG4556)=1,1,0))</f>
        <v/>
      </c>
      <c r="AI4556">
        <f>IF($AH4556=1,SUMPRODUCT(--($AL$2:$AL$8001&lt;$AL4556))+1,"")</f>
        <v/>
      </c>
      <c r="AJ4556">
        <f>IF($F4556="","",IF(OR($U4556=TRUE(),$U4556="TRUE"),1,0))</f>
        <v/>
      </c>
      <c r="AK4556">
        <f>IF($F4556="","",IF($AD4556="Yes",1,0))</f>
        <v/>
      </c>
      <c r="AL4556">
        <f>IF($AH4556=1,IFERROR(IF(VALUE($F4556)&lt;100000000,VALUE($F4556),1000000000),IFERROR(IF(VALUE(MID($F4556,2,20))&lt;100000000,VALUE(MID($F4556,2,20)),1000000000),1000000000))+ROW()/100000,"")</f>
        <v/>
      </c>
    </row>
    <row r="4557">
      <c r="A4557">
        <f>IF($F4557="","",IFERROR(IF(INDEX('Per Invoice'!$A$2:$A$2001,MATCH($F4557,'Per Invoice'!$B$2:$B$2001,0))=0,"",INDEX('Per Invoice'!$A$2:$A$2001,MATCH($F4557,'Per Invoice'!$B$2:$B$2001,0))),""))</f>
        <v/>
      </c>
      <c r="H4557" s="11" t="n"/>
      <c r="R4557" s="7">
        <f>IF($F4557="","",Q4557*Y4557/100)</f>
        <v/>
      </c>
      <c r="X4557" s="7" t="n"/>
      <c r="Y4557" s="7" t="n"/>
      <c r="Z4557" s="7">
        <f>IF($F4557="","",Y4557*AE4557/100)</f>
        <v/>
      </c>
      <c r="AA4557" s="7">
        <f>IF($F4557="","",Y4557-Z4557)</f>
        <v/>
      </c>
      <c r="AB4557" s="7">
        <f>IF($F4557="","",AA4557-R4557)</f>
        <v/>
      </c>
      <c r="AE4557">
        <f>IF($F4557="","",IF($AK4557=1,0,IF($AJ4557=1,Settings!$C$6,Settings!$C$7))*100)</f>
        <v/>
      </c>
      <c r="AG4557">
        <f>IF($F4557="","",$F4557&amp;"|"&amp;$D4557&amp;"")</f>
        <v/>
      </c>
      <c r="AH4557">
        <f>IF($F4557="","",IF(COUNTIF($AG$2:$AG4557,$AG4557)=1,1,0))</f>
        <v/>
      </c>
      <c r="AI4557">
        <f>IF($AH4557=1,SUMPRODUCT(--($AL$2:$AL$8001&lt;$AL4557))+1,"")</f>
        <v/>
      </c>
      <c r="AJ4557">
        <f>IF($F4557="","",IF(OR($U4557=TRUE(),$U4557="TRUE"),1,0))</f>
        <v/>
      </c>
      <c r="AK4557">
        <f>IF($F4557="","",IF($AD4557="Yes",1,0))</f>
        <v/>
      </c>
      <c r="AL4557">
        <f>IF($AH4557=1,IFERROR(IF(VALUE($F4557)&lt;100000000,VALUE($F4557),1000000000),IFERROR(IF(VALUE(MID($F4557,2,20))&lt;100000000,VALUE(MID($F4557,2,20)),1000000000),1000000000))+ROW()/100000,"")</f>
        <v/>
      </c>
    </row>
    <row r="4558">
      <c r="A4558">
        <f>IF($F4558="","",IFERROR(IF(INDEX('Per Invoice'!$A$2:$A$2001,MATCH($F4558,'Per Invoice'!$B$2:$B$2001,0))=0,"",INDEX('Per Invoice'!$A$2:$A$2001,MATCH($F4558,'Per Invoice'!$B$2:$B$2001,0))),""))</f>
        <v/>
      </c>
      <c r="H4558" s="11" t="n"/>
      <c r="R4558" s="7">
        <f>IF($F4558="","",Q4558*Y4558/100)</f>
        <v/>
      </c>
      <c r="X4558" s="7" t="n"/>
      <c r="Y4558" s="7" t="n"/>
      <c r="Z4558" s="7">
        <f>IF($F4558="","",Y4558*AE4558/100)</f>
        <v/>
      </c>
      <c r="AA4558" s="7">
        <f>IF($F4558="","",Y4558-Z4558)</f>
        <v/>
      </c>
      <c r="AB4558" s="7">
        <f>IF($F4558="","",AA4558-R4558)</f>
        <v/>
      </c>
      <c r="AE4558">
        <f>IF($F4558="","",IF($AK4558=1,0,IF($AJ4558=1,Settings!$C$6,Settings!$C$7))*100)</f>
        <v/>
      </c>
      <c r="AG4558">
        <f>IF($F4558="","",$F4558&amp;"|"&amp;$D4558&amp;"")</f>
        <v/>
      </c>
      <c r="AH4558">
        <f>IF($F4558="","",IF(COUNTIF($AG$2:$AG4558,$AG4558)=1,1,0))</f>
        <v/>
      </c>
      <c r="AI4558">
        <f>IF($AH4558=1,SUMPRODUCT(--($AL$2:$AL$8001&lt;$AL4558))+1,"")</f>
        <v/>
      </c>
      <c r="AJ4558">
        <f>IF($F4558="","",IF(OR($U4558=TRUE(),$U4558="TRUE"),1,0))</f>
        <v/>
      </c>
      <c r="AK4558">
        <f>IF($F4558="","",IF($AD4558="Yes",1,0))</f>
        <v/>
      </c>
      <c r="AL4558">
        <f>IF($AH4558=1,IFERROR(IF(VALUE($F4558)&lt;100000000,VALUE($F4558),1000000000),IFERROR(IF(VALUE(MID($F4558,2,20))&lt;100000000,VALUE(MID($F4558,2,20)),1000000000),1000000000))+ROW()/100000,"")</f>
        <v/>
      </c>
    </row>
    <row r="4559">
      <c r="A4559">
        <f>IF($F4559="","",IFERROR(IF(INDEX('Per Invoice'!$A$2:$A$2001,MATCH($F4559,'Per Invoice'!$B$2:$B$2001,0))=0,"",INDEX('Per Invoice'!$A$2:$A$2001,MATCH($F4559,'Per Invoice'!$B$2:$B$2001,0))),""))</f>
        <v/>
      </c>
      <c r="H4559" s="11" t="n"/>
      <c r="R4559" s="7">
        <f>IF($F4559="","",Q4559*Y4559/100)</f>
        <v/>
      </c>
      <c r="X4559" s="7" t="n"/>
      <c r="Y4559" s="7" t="n"/>
      <c r="Z4559" s="7">
        <f>IF($F4559="","",Y4559*AE4559/100)</f>
        <v/>
      </c>
      <c r="AA4559" s="7">
        <f>IF($F4559="","",Y4559-Z4559)</f>
        <v/>
      </c>
      <c r="AB4559" s="7">
        <f>IF($F4559="","",AA4559-R4559)</f>
        <v/>
      </c>
      <c r="AE4559">
        <f>IF($F4559="","",IF($AK4559=1,0,IF($AJ4559=1,Settings!$C$6,Settings!$C$7))*100)</f>
        <v/>
      </c>
      <c r="AG4559">
        <f>IF($F4559="","",$F4559&amp;"|"&amp;$D4559&amp;"")</f>
        <v/>
      </c>
      <c r="AH4559">
        <f>IF($F4559="","",IF(COUNTIF($AG$2:$AG4559,$AG4559)=1,1,0))</f>
        <v/>
      </c>
      <c r="AI4559">
        <f>IF($AH4559=1,SUMPRODUCT(--($AL$2:$AL$8001&lt;$AL4559))+1,"")</f>
        <v/>
      </c>
      <c r="AJ4559">
        <f>IF($F4559="","",IF(OR($U4559=TRUE(),$U4559="TRUE"),1,0))</f>
        <v/>
      </c>
      <c r="AK4559">
        <f>IF($F4559="","",IF($AD4559="Yes",1,0))</f>
        <v/>
      </c>
      <c r="AL4559">
        <f>IF($AH4559=1,IFERROR(IF(VALUE($F4559)&lt;100000000,VALUE($F4559),1000000000),IFERROR(IF(VALUE(MID($F4559,2,20))&lt;100000000,VALUE(MID($F4559,2,20)),1000000000),1000000000))+ROW()/100000,"")</f>
        <v/>
      </c>
    </row>
    <row r="4560">
      <c r="A4560">
        <f>IF($F4560="","",IFERROR(IF(INDEX('Per Invoice'!$A$2:$A$2001,MATCH($F4560,'Per Invoice'!$B$2:$B$2001,0))=0,"",INDEX('Per Invoice'!$A$2:$A$2001,MATCH($F4560,'Per Invoice'!$B$2:$B$2001,0))),""))</f>
        <v/>
      </c>
      <c r="H4560" s="11" t="n"/>
      <c r="R4560" s="7">
        <f>IF($F4560="","",Q4560*Y4560/100)</f>
        <v/>
      </c>
      <c r="X4560" s="7" t="n"/>
      <c r="Y4560" s="7" t="n"/>
      <c r="Z4560" s="7">
        <f>IF($F4560="","",Y4560*AE4560/100)</f>
        <v/>
      </c>
      <c r="AA4560" s="7">
        <f>IF($F4560="","",Y4560-Z4560)</f>
        <v/>
      </c>
      <c r="AB4560" s="7">
        <f>IF($F4560="","",AA4560-R4560)</f>
        <v/>
      </c>
      <c r="AE4560">
        <f>IF($F4560="","",IF($AK4560=1,0,IF($AJ4560=1,Settings!$C$6,Settings!$C$7))*100)</f>
        <v/>
      </c>
      <c r="AG4560">
        <f>IF($F4560="","",$F4560&amp;"|"&amp;$D4560&amp;"")</f>
        <v/>
      </c>
      <c r="AH4560">
        <f>IF($F4560="","",IF(COUNTIF($AG$2:$AG4560,$AG4560)=1,1,0))</f>
        <v/>
      </c>
      <c r="AI4560">
        <f>IF($AH4560=1,SUMPRODUCT(--($AL$2:$AL$8001&lt;$AL4560))+1,"")</f>
        <v/>
      </c>
      <c r="AJ4560">
        <f>IF($F4560="","",IF(OR($U4560=TRUE(),$U4560="TRUE"),1,0))</f>
        <v/>
      </c>
      <c r="AK4560">
        <f>IF($F4560="","",IF($AD4560="Yes",1,0))</f>
        <v/>
      </c>
      <c r="AL4560">
        <f>IF($AH4560=1,IFERROR(IF(VALUE($F4560)&lt;100000000,VALUE($F4560),1000000000),IFERROR(IF(VALUE(MID($F4560,2,20))&lt;100000000,VALUE(MID($F4560,2,20)),1000000000),1000000000))+ROW()/100000,"")</f>
        <v/>
      </c>
    </row>
    <row r="4561">
      <c r="A4561">
        <f>IF($F4561="","",IFERROR(IF(INDEX('Per Invoice'!$A$2:$A$2001,MATCH($F4561,'Per Invoice'!$B$2:$B$2001,0))=0,"",INDEX('Per Invoice'!$A$2:$A$2001,MATCH($F4561,'Per Invoice'!$B$2:$B$2001,0))),""))</f>
        <v/>
      </c>
      <c r="H4561" s="11" t="n"/>
      <c r="R4561" s="7">
        <f>IF($F4561="","",Q4561*Y4561/100)</f>
        <v/>
      </c>
      <c r="X4561" s="7" t="n"/>
      <c r="Y4561" s="7" t="n"/>
      <c r="Z4561" s="7">
        <f>IF($F4561="","",Y4561*AE4561/100)</f>
        <v/>
      </c>
      <c r="AA4561" s="7">
        <f>IF($F4561="","",Y4561-Z4561)</f>
        <v/>
      </c>
      <c r="AB4561" s="7">
        <f>IF($F4561="","",AA4561-R4561)</f>
        <v/>
      </c>
      <c r="AE4561">
        <f>IF($F4561="","",IF($AK4561=1,0,IF($AJ4561=1,Settings!$C$6,Settings!$C$7))*100)</f>
        <v/>
      </c>
      <c r="AG4561">
        <f>IF($F4561="","",$F4561&amp;"|"&amp;$D4561&amp;"")</f>
        <v/>
      </c>
      <c r="AH4561">
        <f>IF($F4561="","",IF(COUNTIF($AG$2:$AG4561,$AG4561)=1,1,0))</f>
        <v/>
      </c>
      <c r="AI4561">
        <f>IF($AH4561=1,SUMPRODUCT(--($AL$2:$AL$8001&lt;$AL4561))+1,"")</f>
        <v/>
      </c>
      <c r="AJ4561">
        <f>IF($F4561="","",IF(OR($U4561=TRUE(),$U4561="TRUE"),1,0))</f>
        <v/>
      </c>
      <c r="AK4561">
        <f>IF($F4561="","",IF($AD4561="Yes",1,0))</f>
        <v/>
      </c>
      <c r="AL4561">
        <f>IF($AH4561=1,IFERROR(IF(VALUE($F4561)&lt;100000000,VALUE($F4561),1000000000),IFERROR(IF(VALUE(MID($F4561,2,20))&lt;100000000,VALUE(MID($F4561,2,20)),1000000000),1000000000))+ROW()/100000,"")</f>
        <v/>
      </c>
    </row>
    <row r="4562">
      <c r="A4562">
        <f>IF($F4562="","",IFERROR(IF(INDEX('Per Invoice'!$A$2:$A$2001,MATCH($F4562,'Per Invoice'!$B$2:$B$2001,0))=0,"",INDEX('Per Invoice'!$A$2:$A$2001,MATCH($F4562,'Per Invoice'!$B$2:$B$2001,0))),""))</f>
        <v/>
      </c>
      <c r="H4562" s="11" t="n"/>
      <c r="R4562" s="7">
        <f>IF($F4562="","",Q4562*Y4562/100)</f>
        <v/>
      </c>
      <c r="X4562" s="7" t="n"/>
      <c r="Y4562" s="7" t="n"/>
      <c r="Z4562" s="7">
        <f>IF($F4562="","",Y4562*AE4562/100)</f>
        <v/>
      </c>
      <c r="AA4562" s="7">
        <f>IF($F4562="","",Y4562-Z4562)</f>
        <v/>
      </c>
      <c r="AB4562" s="7">
        <f>IF($F4562="","",AA4562-R4562)</f>
        <v/>
      </c>
      <c r="AE4562">
        <f>IF($F4562="","",IF($AK4562=1,0,IF($AJ4562=1,Settings!$C$6,Settings!$C$7))*100)</f>
        <v/>
      </c>
      <c r="AG4562">
        <f>IF($F4562="","",$F4562&amp;"|"&amp;$D4562&amp;"")</f>
        <v/>
      </c>
      <c r="AH4562">
        <f>IF($F4562="","",IF(COUNTIF($AG$2:$AG4562,$AG4562)=1,1,0))</f>
        <v/>
      </c>
      <c r="AI4562">
        <f>IF($AH4562=1,SUMPRODUCT(--($AL$2:$AL$8001&lt;$AL4562))+1,"")</f>
        <v/>
      </c>
      <c r="AJ4562">
        <f>IF($F4562="","",IF(OR($U4562=TRUE(),$U4562="TRUE"),1,0))</f>
        <v/>
      </c>
      <c r="AK4562">
        <f>IF($F4562="","",IF($AD4562="Yes",1,0))</f>
        <v/>
      </c>
      <c r="AL4562">
        <f>IF($AH4562=1,IFERROR(IF(VALUE($F4562)&lt;100000000,VALUE($F4562),1000000000),IFERROR(IF(VALUE(MID($F4562,2,20))&lt;100000000,VALUE(MID($F4562,2,20)),1000000000),1000000000))+ROW()/100000,"")</f>
        <v/>
      </c>
    </row>
    <row r="4563">
      <c r="A4563">
        <f>IF($F4563="","",IFERROR(IF(INDEX('Per Invoice'!$A$2:$A$2001,MATCH($F4563,'Per Invoice'!$B$2:$B$2001,0))=0,"",INDEX('Per Invoice'!$A$2:$A$2001,MATCH($F4563,'Per Invoice'!$B$2:$B$2001,0))),""))</f>
        <v/>
      </c>
      <c r="H4563" s="11" t="n"/>
      <c r="R4563" s="7">
        <f>IF($F4563="","",Q4563*Y4563/100)</f>
        <v/>
      </c>
      <c r="X4563" s="7" t="n"/>
      <c r="Y4563" s="7" t="n"/>
      <c r="Z4563" s="7">
        <f>IF($F4563="","",Y4563*AE4563/100)</f>
        <v/>
      </c>
      <c r="AA4563" s="7">
        <f>IF($F4563="","",Y4563-Z4563)</f>
        <v/>
      </c>
      <c r="AB4563" s="7">
        <f>IF($F4563="","",AA4563-R4563)</f>
        <v/>
      </c>
      <c r="AE4563">
        <f>IF($F4563="","",IF($AK4563=1,0,IF($AJ4563=1,Settings!$C$6,Settings!$C$7))*100)</f>
        <v/>
      </c>
      <c r="AG4563">
        <f>IF($F4563="","",$F4563&amp;"|"&amp;$D4563&amp;"")</f>
        <v/>
      </c>
      <c r="AH4563">
        <f>IF($F4563="","",IF(COUNTIF($AG$2:$AG4563,$AG4563)=1,1,0))</f>
        <v/>
      </c>
      <c r="AI4563">
        <f>IF($AH4563=1,SUMPRODUCT(--($AL$2:$AL$8001&lt;$AL4563))+1,"")</f>
        <v/>
      </c>
      <c r="AJ4563">
        <f>IF($F4563="","",IF(OR($U4563=TRUE(),$U4563="TRUE"),1,0))</f>
        <v/>
      </c>
      <c r="AK4563">
        <f>IF($F4563="","",IF($AD4563="Yes",1,0))</f>
        <v/>
      </c>
      <c r="AL4563">
        <f>IF($AH4563=1,IFERROR(IF(VALUE($F4563)&lt;100000000,VALUE($F4563),1000000000),IFERROR(IF(VALUE(MID($F4563,2,20))&lt;100000000,VALUE(MID($F4563,2,20)),1000000000),1000000000))+ROW()/100000,"")</f>
        <v/>
      </c>
    </row>
    <row r="4564">
      <c r="A4564">
        <f>IF($F4564="","",IFERROR(IF(INDEX('Per Invoice'!$A$2:$A$2001,MATCH($F4564,'Per Invoice'!$B$2:$B$2001,0))=0,"",INDEX('Per Invoice'!$A$2:$A$2001,MATCH($F4564,'Per Invoice'!$B$2:$B$2001,0))),""))</f>
        <v/>
      </c>
      <c r="H4564" s="11" t="n"/>
      <c r="R4564" s="7">
        <f>IF($F4564="","",Q4564*Y4564/100)</f>
        <v/>
      </c>
      <c r="X4564" s="7" t="n"/>
      <c r="Y4564" s="7" t="n"/>
      <c r="Z4564" s="7">
        <f>IF($F4564="","",Y4564*AE4564/100)</f>
        <v/>
      </c>
      <c r="AA4564" s="7">
        <f>IF($F4564="","",Y4564-Z4564)</f>
        <v/>
      </c>
      <c r="AB4564" s="7">
        <f>IF($F4564="","",AA4564-R4564)</f>
        <v/>
      </c>
      <c r="AE4564">
        <f>IF($F4564="","",IF($AK4564=1,0,IF($AJ4564=1,Settings!$C$6,Settings!$C$7))*100)</f>
        <v/>
      </c>
      <c r="AG4564">
        <f>IF($F4564="","",$F4564&amp;"|"&amp;$D4564&amp;"")</f>
        <v/>
      </c>
      <c r="AH4564">
        <f>IF($F4564="","",IF(COUNTIF($AG$2:$AG4564,$AG4564)=1,1,0))</f>
        <v/>
      </c>
      <c r="AI4564">
        <f>IF($AH4564=1,SUMPRODUCT(--($AL$2:$AL$8001&lt;$AL4564))+1,"")</f>
        <v/>
      </c>
      <c r="AJ4564">
        <f>IF($F4564="","",IF(OR($U4564=TRUE(),$U4564="TRUE"),1,0))</f>
        <v/>
      </c>
      <c r="AK4564">
        <f>IF($F4564="","",IF($AD4564="Yes",1,0))</f>
        <v/>
      </c>
      <c r="AL4564">
        <f>IF($AH4564=1,IFERROR(IF(VALUE($F4564)&lt;100000000,VALUE($F4564),1000000000),IFERROR(IF(VALUE(MID($F4564,2,20))&lt;100000000,VALUE(MID($F4564,2,20)),1000000000),1000000000))+ROW()/100000,"")</f>
        <v/>
      </c>
    </row>
    <row r="4565">
      <c r="A4565">
        <f>IF($F4565="","",IFERROR(IF(INDEX('Per Invoice'!$A$2:$A$2001,MATCH($F4565,'Per Invoice'!$B$2:$B$2001,0))=0,"",INDEX('Per Invoice'!$A$2:$A$2001,MATCH($F4565,'Per Invoice'!$B$2:$B$2001,0))),""))</f>
        <v/>
      </c>
      <c r="H4565" s="11" t="n"/>
      <c r="R4565" s="7">
        <f>IF($F4565="","",Q4565*Y4565/100)</f>
        <v/>
      </c>
      <c r="X4565" s="7" t="n"/>
      <c r="Y4565" s="7" t="n"/>
      <c r="Z4565" s="7">
        <f>IF($F4565="","",Y4565*AE4565/100)</f>
        <v/>
      </c>
      <c r="AA4565" s="7">
        <f>IF($F4565="","",Y4565-Z4565)</f>
        <v/>
      </c>
      <c r="AB4565" s="7">
        <f>IF($F4565="","",AA4565-R4565)</f>
        <v/>
      </c>
      <c r="AE4565">
        <f>IF($F4565="","",IF($AK4565=1,0,IF($AJ4565=1,Settings!$C$6,Settings!$C$7))*100)</f>
        <v/>
      </c>
      <c r="AG4565">
        <f>IF($F4565="","",$F4565&amp;"|"&amp;$D4565&amp;"")</f>
        <v/>
      </c>
      <c r="AH4565">
        <f>IF($F4565="","",IF(COUNTIF($AG$2:$AG4565,$AG4565)=1,1,0))</f>
        <v/>
      </c>
      <c r="AI4565">
        <f>IF($AH4565=1,SUMPRODUCT(--($AL$2:$AL$8001&lt;$AL4565))+1,"")</f>
        <v/>
      </c>
      <c r="AJ4565">
        <f>IF($F4565="","",IF(OR($U4565=TRUE(),$U4565="TRUE"),1,0))</f>
        <v/>
      </c>
      <c r="AK4565">
        <f>IF($F4565="","",IF($AD4565="Yes",1,0))</f>
        <v/>
      </c>
      <c r="AL4565">
        <f>IF($AH4565=1,IFERROR(IF(VALUE($F4565)&lt;100000000,VALUE($F4565),1000000000),IFERROR(IF(VALUE(MID($F4565,2,20))&lt;100000000,VALUE(MID($F4565,2,20)),1000000000),1000000000))+ROW()/100000,"")</f>
        <v/>
      </c>
    </row>
    <row r="4566">
      <c r="A4566">
        <f>IF($F4566="","",IFERROR(IF(INDEX('Per Invoice'!$A$2:$A$2001,MATCH($F4566,'Per Invoice'!$B$2:$B$2001,0))=0,"",INDEX('Per Invoice'!$A$2:$A$2001,MATCH($F4566,'Per Invoice'!$B$2:$B$2001,0))),""))</f>
        <v/>
      </c>
      <c r="H4566" s="11" t="n"/>
      <c r="R4566" s="7">
        <f>IF($F4566="","",Q4566*Y4566/100)</f>
        <v/>
      </c>
      <c r="X4566" s="7" t="n"/>
      <c r="Y4566" s="7" t="n"/>
      <c r="Z4566" s="7">
        <f>IF($F4566="","",Y4566*AE4566/100)</f>
        <v/>
      </c>
      <c r="AA4566" s="7">
        <f>IF($F4566="","",Y4566-Z4566)</f>
        <v/>
      </c>
      <c r="AB4566" s="7">
        <f>IF($F4566="","",AA4566-R4566)</f>
        <v/>
      </c>
      <c r="AE4566">
        <f>IF($F4566="","",IF($AK4566=1,0,IF($AJ4566=1,Settings!$C$6,Settings!$C$7))*100)</f>
        <v/>
      </c>
      <c r="AG4566">
        <f>IF($F4566="","",$F4566&amp;"|"&amp;$D4566&amp;"")</f>
        <v/>
      </c>
      <c r="AH4566">
        <f>IF($F4566="","",IF(COUNTIF($AG$2:$AG4566,$AG4566)=1,1,0))</f>
        <v/>
      </c>
      <c r="AI4566">
        <f>IF($AH4566=1,SUMPRODUCT(--($AL$2:$AL$8001&lt;$AL4566))+1,"")</f>
        <v/>
      </c>
      <c r="AJ4566">
        <f>IF($F4566="","",IF(OR($U4566=TRUE(),$U4566="TRUE"),1,0))</f>
        <v/>
      </c>
      <c r="AK4566">
        <f>IF($F4566="","",IF($AD4566="Yes",1,0))</f>
        <v/>
      </c>
      <c r="AL4566">
        <f>IF($AH4566=1,IFERROR(IF(VALUE($F4566)&lt;100000000,VALUE($F4566),1000000000),IFERROR(IF(VALUE(MID($F4566,2,20))&lt;100000000,VALUE(MID($F4566,2,20)),1000000000),1000000000))+ROW()/100000,"")</f>
        <v/>
      </c>
    </row>
    <row r="4567">
      <c r="A4567">
        <f>IF($F4567="","",IFERROR(IF(INDEX('Per Invoice'!$A$2:$A$2001,MATCH($F4567,'Per Invoice'!$B$2:$B$2001,0))=0,"",INDEX('Per Invoice'!$A$2:$A$2001,MATCH($F4567,'Per Invoice'!$B$2:$B$2001,0))),""))</f>
        <v/>
      </c>
      <c r="H4567" s="11" t="n"/>
      <c r="R4567" s="7">
        <f>IF($F4567="","",Q4567*Y4567/100)</f>
        <v/>
      </c>
      <c r="X4567" s="7" t="n"/>
      <c r="Y4567" s="7" t="n"/>
      <c r="Z4567" s="7">
        <f>IF($F4567="","",Y4567*AE4567/100)</f>
        <v/>
      </c>
      <c r="AA4567" s="7">
        <f>IF($F4567="","",Y4567-Z4567)</f>
        <v/>
      </c>
      <c r="AB4567" s="7">
        <f>IF($F4567="","",AA4567-R4567)</f>
        <v/>
      </c>
      <c r="AE4567">
        <f>IF($F4567="","",IF($AK4567=1,0,IF($AJ4567=1,Settings!$C$6,Settings!$C$7))*100)</f>
        <v/>
      </c>
      <c r="AG4567">
        <f>IF($F4567="","",$F4567&amp;"|"&amp;$D4567&amp;"")</f>
        <v/>
      </c>
      <c r="AH4567">
        <f>IF($F4567="","",IF(COUNTIF($AG$2:$AG4567,$AG4567)=1,1,0))</f>
        <v/>
      </c>
      <c r="AI4567">
        <f>IF($AH4567=1,SUMPRODUCT(--($AL$2:$AL$8001&lt;$AL4567))+1,"")</f>
        <v/>
      </c>
      <c r="AJ4567">
        <f>IF($F4567="","",IF(OR($U4567=TRUE(),$U4567="TRUE"),1,0))</f>
        <v/>
      </c>
      <c r="AK4567">
        <f>IF($F4567="","",IF($AD4567="Yes",1,0))</f>
        <v/>
      </c>
      <c r="AL4567">
        <f>IF($AH4567=1,IFERROR(IF(VALUE($F4567)&lt;100000000,VALUE($F4567),1000000000),IFERROR(IF(VALUE(MID($F4567,2,20))&lt;100000000,VALUE(MID($F4567,2,20)),1000000000),1000000000))+ROW()/100000,"")</f>
        <v/>
      </c>
    </row>
    <row r="4568">
      <c r="A4568">
        <f>IF($F4568="","",IFERROR(IF(INDEX('Per Invoice'!$A$2:$A$2001,MATCH($F4568,'Per Invoice'!$B$2:$B$2001,0))=0,"",INDEX('Per Invoice'!$A$2:$A$2001,MATCH($F4568,'Per Invoice'!$B$2:$B$2001,0))),""))</f>
        <v/>
      </c>
      <c r="H4568" s="11" t="n"/>
      <c r="R4568" s="7">
        <f>IF($F4568="","",Q4568*Y4568/100)</f>
        <v/>
      </c>
      <c r="X4568" s="7" t="n"/>
      <c r="Y4568" s="7" t="n"/>
      <c r="Z4568" s="7">
        <f>IF($F4568="","",Y4568*AE4568/100)</f>
        <v/>
      </c>
      <c r="AA4568" s="7">
        <f>IF($F4568="","",Y4568-Z4568)</f>
        <v/>
      </c>
      <c r="AB4568" s="7">
        <f>IF($F4568="","",AA4568-R4568)</f>
        <v/>
      </c>
      <c r="AE4568">
        <f>IF($F4568="","",IF($AK4568=1,0,IF($AJ4568=1,Settings!$C$6,Settings!$C$7))*100)</f>
        <v/>
      </c>
      <c r="AG4568">
        <f>IF($F4568="","",$F4568&amp;"|"&amp;$D4568&amp;"")</f>
        <v/>
      </c>
      <c r="AH4568">
        <f>IF($F4568="","",IF(COUNTIF($AG$2:$AG4568,$AG4568)=1,1,0))</f>
        <v/>
      </c>
      <c r="AI4568">
        <f>IF($AH4568=1,SUMPRODUCT(--($AL$2:$AL$8001&lt;$AL4568))+1,"")</f>
        <v/>
      </c>
      <c r="AJ4568">
        <f>IF($F4568="","",IF(OR($U4568=TRUE(),$U4568="TRUE"),1,0))</f>
        <v/>
      </c>
      <c r="AK4568">
        <f>IF($F4568="","",IF($AD4568="Yes",1,0))</f>
        <v/>
      </c>
      <c r="AL4568">
        <f>IF($AH4568=1,IFERROR(IF(VALUE($F4568)&lt;100000000,VALUE($F4568),1000000000),IFERROR(IF(VALUE(MID($F4568,2,20))&lt;100000000,VALUE(MID($F4568,2,20)),1000000000),1000000000))+ROW()/100000,"")</f>
        <v/>
      </c>
    </row>
    <row r="4569">
      <c r="A4569">
        <f>IF($F4569="","",IFERROR(IF(INDEX('Per Invoice'!$A$2:$A$2001,MATCH($F4569,'Per Invoice'!$B$2:$B$2001,0))=0,"",INDEX('Per Invoice'!$A$2:$A$2001,MATCH($F4569,'Per Invoice'!$B$2:$B$2001,0))),""))</f>
        <v/>
      </c>
      <c r="H4569" s="11" t="n"/>
      <c r="R4569" s="7">
        <f>IF($F4569="","",Q4569*Y4569/100)</f>
        <v/>
      </c>
      <c r="X4569" s="7" t="n"/>
      <c r="Y4569" s="7" t="n"/>
      <c r="Z4569" s="7">
        <f>IF($F4569="","",Y4569*AE4569/100)</f>
        <v/>
      </c>
      <c r="AA4569" s="7">
        <f>IF($F4569="","",Y4569-Z4569)</f>
        <v/>
      </c>
      <c r="AB4569" s="7">
        <f>IF($F4569="","",AA4569-R4569)</f>
        <v/>
      </c>
      <c r="AE4569">
        <f>IF($F4569="","",IF($AK4569=1,0,IF($AJ4569=1,Settings!$C$6,Settings!$C$7))*100)</f>
        <v/>
      </c>
      <c r="AG4569">
        <f>IF($F4569="","",$F4569&amp;"|"&amp;$D4569&amp;"")</f>
        <v/>
      </c>
      <c r="AH4569">
        <f>IF($F4569="","",IF(COUNTIF($AG$2:$AG4569,$AG4569)=1,1,0))</f>
        <v/>
      </c>
      <c r="AI4569">
        <f>IF($AH4569=1,SUMPRODUCT(--($AL$2:$AL$8001&lt;$AL4569))+1,"")</f>
        <v/>
      </c>
      <c r="AJ4569">
        <f>IF($F4569="","",IF(OR($U4569=TRUE(),$U4569="TRUE"),1,0))</f>
        <v/>
      </c>
      <c r="AK4569">
        <f>IF($F4569="","",IF($AD4569="Yes",1,0))</f>
        <v/>
      </c>
      <c r="AL4569">
        <f>IF($AH4569=1,IFERROR(IF(VALUE($F4569)&lt;100000000,VALUE($F4569),1000000000),IFERROR(IF(VALUE(MID($F4569,2,20))&lt;100000000,VALUE(MID($F4569,2,20)),1000000000),1000000000))+ROW()/100000,"")</f>
        <v/>
      </c>
    </row>
    <row r="4570">
      <c r="A4570">
        <f>IF($F4570="","",IFERROR(IF(INDEX('Per Invoice'!$A$2:$A$2001,MATCH($F4570,'Per Invoice'!$B$2:$B$2001,0))=0,"",INDEX('Per Invoice'!$A$2:$A$2001,MATCH($F4570,'Per Invoice'!$B$2:$B$2001,0))),""))</f>
        <v/>
      </c>
      <c r="H4570" s="11" t="n"/>
      <c r="R4570" s="7">
        <f>IF($F4570="","",Q4570*Y4570/100)</f>
        <v/>
      </c>
      <c r="X4570" s="7" t="n"/>
      <c r="Y4570" s="7" t="n"/>
      <c r="Z4570" s="7">
        <f>IF($F4570="","",Y4570*AE4570/100)</f>
        <v/>
      </c>
      <c r="AA4570" s="7">
        <f>IF($F4570="","",Y4570-Z4570)</f>
        <v/>
      </c>
      <c r="AB4570" s="7">
        <f>IF($F4570="","",AA4570-R4570)</f>
        <v/>
      </c>
      <c r="AE4570">
        <f>IF($F4570="","",IF($AK4570=1,0,IF($AJ4570=1,Settings!$C$6,Settings!$C$7))*100)</f>
        <v/>
      </c>
      <c r="AG4570">
        <f>IF($F4570="","",$F4570&amp;"|"&amp;$D4570&amp;"")</f>
        <v/>
      </c>
      <c r="AH4570">
        <f>IF($F4570="","",IF(COUNTIF($AG$2:$AG4570,$AG4570)=1,1,0))</f>
        <v/>
      </c>
      <c r="AI4570">
        <f>IF($AH4570=1,SUMPRODUCT(--($AL$2:$AL$8001&lt;$AL4570))+1,"")</f>
        <v/>
      </c>
      <c r="AJ4570">
        <f>IF($F4570="","",IF(OR($U4570=TRUE(),$U4570="TRUE"),1,0))</f>
        <v/>
      </c>
      <c r="AK4570">
        <f>IF($F4570="","",IF($AD4570="Yes",1,0))</f>
        <v/>
      </c>
      <c r="AL4570">
        <f>IF($AH4570=1,IFERROR(IF(VALUE($F4570)&lt;100000000,VALUE($F4570),1000000000),IFERROR(IF(VALUE(MID($F4570,2,20))&lt;100000000,VALUE(MID($F4570,2,20)),1000000000),1000000000))+ROW()/100000,"")</f>
        <v/>
      </c>
    </row>
    <row r="4571">
      <c r="A4571">
        <f>IF($F4571="","",IFERROR(IF(INDEX('Per Invoice'!$A$2:$A$2001,MATCH($F4571,'Per Invoice'!$B$2:$B$2001,0))=0,"",INDEX('Per Invoice'!$A$2:$A$2001,MATCH($F4571,'Per Invoice'!$B$2:$B$2001,0))),""))</f>
        <v/>
      </c>
      <c r="H4571" s="11" t="n"/>
      <c r="R4571" s="7">
        <f>IF($F4571="","",Q4571*Y4571/100)</f>
        <v/>
      </c>
      <c r="X4571" s="7" t="n"/>
      <c r="Y4571" s="7" t="n"/>
      <c r="Z4571" s="7">
        <f>IF($F4571="","",Y4571*AE4571/100)</f>
        <v/>
      </c>
      <c r="AA4571" s="7">
        <f>IF($F4571="","",Y4571-Z4571)</f>
        <v/>
      </c>
      <c r="AB4571" s="7">
        <f>IF($F4571="","",AA4571-R4571)</f>
        <v/>
      </c>
      <c r="AE4571">
        <f>IF($F4571="","",IF($AK4571=1,0,IF($AJ4571=1,Settings!$C$6,Settings!$C$7))*100)</f>
        <v/>
      </c>
      <c r="AG4571">
        <f>IF($F4571="","",$F4571&amp;"|"&amp;$D4571&amp;"")</f>
        <v/>
      </c>
      <c r="AH4571">
        <f>IF($F4571="","",IF(COUNTIF($AG$2:$AG4571,$AG4571)=1,1,0))</f>
        <v/>
      </c>
      <c r="AI4571">
        <f>IF($AH4571=1,SUMPRODUCT(--($AL$2:$AL$8001&lt;$AL4571))+1,"")</f>
        <v/>
      </c>
      <c r="AJ4571">
        <f>IF($F4571="","",IF(OR($U4571=TRUE(),$U4571="TRUE"),1,0))</f>
        <v/>
      </c>
      <c r="AK4571">
        <f>IF($F4571="","",IF($AD4571="Yes",1,0))</f>
        <v/>
      </c>
      <c r="AL4571">
        <f>IF($AH4571=1,IFERROR(IF(VALUE($F4571)&lt;100000000,VALUE($F4571),1000000000),IFERROR(IF(VALUE(MID($F4571,2,20))&lt;100000000,VALUE(MID($F4571,2,20)),1000000000),1000000000))+ROW()/100000,"")</f>
        <v/>
      </c>
    </row>
    <row r="4572">
      <c r="A4572">
        <f>IF($F4572="","",IFERROR(IF(INDEX('Per Invoice'!$A$2:$A$2001,MATCH($F4572,'Per Invoice'!$B$2:$B$2001,0))=0,"",INDEX('Per Invoice'!$A$2:$A$2001,MATCH($F4572,'Per Invoice'!$B$2:$B$2001,0))),""))</f>
        <v/>
      </c>
      <c r="H4572" s="11" t="n"/>
      <c r="R4572" s="7">
        <f>IF($F4572="","",Q4572*Y4572/100)</f>
        <v/>
      </c>
      <c r="X4572" s="7" t="n"/>
      <c r="Y4572" s="7" t="n"/>
      <c r="Z4572" s="7">
        <f>IF($F4572="","",Y4572*AE4572/100)</f>
        <v/>
      </c>
      <c r="AA4572" s="7">
        <f>IF($F4572="","",Y4572-Z4572)</f>
        <v/>
      </c>
      <c r="AB4572" s="7">
        <f>IF($F4572="","",AA4572-R4572)</f>
        <v/>
      </c>
      <c r="AE4572">
        <f>IF($F4572="","",IF($AK4572=1,0,IF($AJ4572=1,Settings!$C$6,Settings!$C$7))*100)</f>
        <v/>
      </c>
      <c r="AG4572">
        <f>IF($F4572="","",$F4572&amp;"|"&amp;$D4572&amp;"")</f>
        <v/>
      </c>
      <c r="AH4572">
        <f>IF($F4572="","",IF(COUNTIF($AG$2:$AG4572,$AG4572)=1,1,0))</f>
        <v/>
      </c>
      <c r="AI4572">
        <f>IF($AH4572=1,SUMPRODUCT(--($AL$2:$AL$8001&lt;$AL4572))+1,"")</f>
        <v/>
      </c>
      <c r="AJ4572">
        <f>IF($F4572="","",IF(OR($U4572=TRUE(),$U4572="TRUE"),1,0))</f>
        <v/>
      </c>
      <c r="AK4572">
        <f>IF($F4572="","",IF($AD4572="Yes",1,0))</f>
        <v/>
      </c>
      <c r="AL4572">
        <f>IF($AH4572=1,IFERROR(IF(VALUE($F4572)&lt;100000000,VALUE($F4572),1000000000),IFERROR(IF(VALUE(MID($F4572,2,20))&lt;100000000,VALUE(MID($F4572,2,20)),1000000000),1000000000))+ROW()/100000,"")</f>
        <v/>
      </c>
    </row>
    <row r="4573">
      <c r="A4573">
        <f>IF($F4573="","",IFERROR(IF(INDEX('Per Invoice'!$A$2:$A$2001,MATCH($F4573,'Per Invoice'!$B$2:$B$2001,0))=0,"",INDEX('Per Invoice'!$A$2:$A$2001,MATCH($F4573,'Per Invoice'!$B$2:$B$2001,0))),""))</f>
        <v/>
      </c>
      <c r="H4573" s="11" t="n"/>
      <c r="R4573" s="7">
        <f>IF($F4573="","",Q4573*Y4573/100)</f>
        <v/>
      </c>
      <c r="X4573" s="7" t="n"/>
      <c r="Y4573" s="7" t="n"/>
      <c r="Z4573" s="7">
        <f>IF($F4573="","",Y4573*AE4573/100)</f>
        <v/>
      </c>
      <c r="AA4573" s="7">
        <f>IF($F4573="","",Y4573-Z4573)</f>
        <v/>
      </c>
      <c r="AB4573" s="7">
        <f>IF($F4573="","",AA4573-R4573)</f>
        <v/>
      </c>
      <c r="AE4573">
        <f>IF($F4573="","",IF($AK4573=1,0,IF($AJ4573=1,Settings!$C$6,Settings!$C$7))*100)</f>
        <v/>
      </c>
      <c r="AG4573">
        <f>IF($F4573="","",$F4573&amp;"|"&amp;$D4573&amp;"")</f>
        <v/>
      </c>
      <c r="AH4573">
        <f>IF($F4573="","",IF(COUNTIF($AG$2:$AG4573,$AG4573)=1,1,0))</f>
        <v/>
      </c>
      <c r="AI4573">
        <f>IF($AH4573=1,SUMPRODUCT(--($AL$2:$AL$8001&lt;$AL4573))+1,"")</f>
        <v/>
      </c>
      <c r="AJ4573">
        <f>IF($F4573="","",IF(OR($U4573=TRUE(),$U4573="TRUE"),1,0))</f>
        <v/>
      </c>
      <c r="AK4573">
        <f>IF($F4573="","",IF($AD4573="Yes",1,0))</f>
        <v/>
      </c>
      <c r="AL4573">
        <f>IF($AH4573=1,IFERROR(IF(VALUE($F4573)&lt;100000000,VALUE($F4573),1000000000),IFERROR(IF(VALUE(MID($F4573,2,20))&lt;100000000,VALUE(MID($F4573,2,20)),1000000000),1000000000))+ROW()/100000,"")</f>
        <v/>
      </c>
    </row>
    <row r="4574">
      <c r="A4574">
        <f>IF($F4574="","",IFERROR(IF(INDEX('Per Invoice'!$A$2:$A$2001,MATCH($F4574,'Per Invoice'!$B$2:$B$2001,0))=0,"",INDEX('Per Invoice'!$A$2:$A$2001,MATCH($F4574,'Per Invoice'!$B$2:$B$2001,0))),""))</f>
        <v/>
      </c>
      <c r="H4574" s="11" t="n"/>
      <c r="R4574" s="7">
        <f>IF($F4574="","",Q4574*Y4574/100)</f>
        <v/>
      </c>
      <c r="X4574" s="7" t="n"/>
      <c r="Y4574" s="7" t="n"/>
      <c r="Z4574" s="7">
        <f>IF($F4574="","",Y4574*AE4574/100)</f>
        <v/>
      </c>
      <c r="AA4574" s="7">
        <f>IF($F4574="","",Y4574-Z4574)</f>
        <v/>
      </c>
      <c r="AB4574" s="7">
        <f>IF($F4574="","",AA4574-R4574)</f>
        <v/>
      </c>
      <c r="AE4574">
        <f>IF($F4574="","",IF($AK4574=1,0,IF($AJ4574=1,Settings!$C$6,Settings!$C$7))*100)</f>
        <v/>
      </c>
      <c r="AG4574">
        <f>IF($F4574="","",$F4574&amp;"|"&amp;$D4574&amp;"")</f>
        <v/>
      </c>
      <c r="AH4574">
        <f>IF($F4574="","",IF(COUNTIF($AG$2:$AG4574,$AG4574)=1,1,0))</f>
        <v/>
      </c>
      <c r="AI4574">
        <f>IF($AH4574=1,SUMPRODUCT(--($AL$2:$AL$8001&lt;$AL4574))+1,"")</f>
        <v/>
      </c>
      <c r="AJ4574">
        <f>IF($F4574="","",IF(OR($U4574=TRUE(),$U4574="TRUE"),1,0))</f>
        <v/>
      </c>
      <c r="AK4574">
        <f>IF($F4574="","",IF($AD4574="Yes",1,0))</f>
        <v/>
      </c>
      <c r="AL4574">
        <f>IF($AH4574=1,IFERROR(IF(VALUE($F4574)&lt;100000000,VALUE($F4574),1000000000),IFERROR(IF(VALUE(MID($F4574,2,20))&lt;100000000,VALUE(MID($F4574,2,20)),1000000000),1000000000))+ROW()/100000,"")</f>
        <v/>
      </c>
    </row>
    <row r="4575">
      <c r="A4575">
        <f>IF($F4575="","",IFERROR(IF(INDEX('Per Invoice'!$A$2:$A$2001,MATCH($F4575,'Per Invoice'!$B$2:$B$2001,0))=0,"",INDEX('Per Invoice'!$A$2:$A$2001,MATCH($F4575,'Per Invoice'!$B$2:$B$2001,0))),""))</f>
        <v/>
      </c>
      <c r="H4575" s="11" t="n"/>
      <c r="R4575" s="7">
        <f>IF($F4575="","",Q4575*Y4575/100)</f>
        <v/>
      </c>
      <c r="X4575" s="7" t="n"/>
      <c r="Y4575" s="7" t="n"/>
      <c r="Z4575" s="7">
        <f>IF($F4575="","",Y4575*AE4575/100)</f>
        <v/>
      </c>
      <c r="AA4575" s="7">
        <f>IF($F4575="","",Y4575-Z4575)</f>
        <v/>
      </c>
      <c r="AB4575" s="7">
        <f>IF($F4575="","",AA4575-R4575)</f>
        <v/>
      </c>
      <c r="AE4575">
        <f>IF($F4575="","",IF($AK4575=1,0,IF($AJ4575=1,Settings!$C$6,Settings!$C$7))*100)</f>
        <v/>
      </c>
      <c r="AG4575">
        <f>IF($F4575="","",$F4575&amp;"|"&amp;$D4575&amp;"")</f>
        <v/>
      </c>
      <c r="AH4575">
        <f>IF($F4575="","",IF(COUNTIF($AG$2:$AG4575,$AG4575)=1,1,0))</f>
        <v/>
      </c>
      <c r="AI4575">
        <f>IF($AH4575=1,SUMPRODUCT(--($AL$2:$AL$8001&lt;$AL4575))+1,"")</f>
        <v/>
      </c>
      <c r="AJ4575">
        <f>IF($F4575="","",IF(OR($U4575=TRUE(),$U4575="TRUE"),1,0))</f>
        <v/>
      </c>
      <c r="AK4575">
        <f>IF($F4575="","",IF($AD4575="Yes",1,0))</f>
        <v/>
      </c>
      <c r="AL4575">
        <f>IF($AH4575=1,IFERROR(IF(VALUE($F4575)&lt;100000000,VALUE($F4575),1000000000),IFERROR(IF(VALUE(MID($F4575,2,20))&lt;100000000,VALUE(MID($F4575,2,20)),1000000000),1000000000))+ROW()/100000,"")</f>
        <v/>
      </c>
    </row>
    <row r="4576">
      <c r="A4576">
        <f>IF($F4576="","",IFERROR(IF(INDEX('Per Invoice'!$A$2:$A$2001,MATCH($F4576,'Per Invoice'!$B$2:$B$2001,0))=0,"",INDEX('Per Invoice'!$A$2:$A$2001,MATCH($F4576,'Per Invoice'!$B$2:$B$2001,0))),""))</f>
        <v/>
      </c>
      <c r="H4576" s="11" t="n"/>
      <c r="R4576" s="7">
        <f>IF($F4576="","",Q4576*Y4576/100)</f>
        <v/>
      </c>
      <c r="X4576" s="7" t="n"/>
      <c r="Y4576" s="7" t="n"/>
      <c r="Z4576" s="7">
        <f>IF($F4576="","",Y4576*AE4576/100)</f>
        <v/>
      </c>
      <c r="AA4576" s="7">
        <f>IF($F4576="","",Y4576-Z4576)</f>
        <v/>
      </c>
      <c r="AB4576" s="7">
        <f>IF($F4576="","",AA4576-R4576)</f>
        <v/>
      </c>
      <c r="AE4576">
        <f>IF($F4576="","",IF($AK4576=1,0,IF($AJ4576=1,Settings!$C$6,Settings!$C$7))*100)</f>
        <v/>
      </c>
      <c r="AG4576">
        <f>IF($F4576="","",$F4576&amp;"|"&amp;$D4576&amp;"")</f>
        <v/>
      </c>
      <c r="AH4576">
        <f>IF($F4576="","",IF(COUNTIF($AG$2:$AG4576,$AG4576)=1,1,0))</f>
        <v/>
      </c>
      <c r="AI4576">
        <f>IF($AH4576=1,SUMPRODUCT(--($AL$2:$AL$8001&lt;$AL4576))+1,"")</f>
        <v/>
      </c>
      <c r="AJ4576">
        <f>IF($F4576="","",IF(OR($U4576=TRUE(),$U4576="TRUE"),1,0))</f>
        <v/>
      </c>
      <c r="AK4576">
        <f>IF($F4576="","",IF($AD4576="Yes",1,0))</f>
        <v/>
      </c>
      <c r="AL4576">
        <f>IF($AH4576=1,IFERROR(IF(VALUE($F4576)&lt;100000000,VALUE($F4576),1000000000),IFERROR(IF(VALUE(MID($F4576,2,20))&lt;100000000,VALUE(MID($F4576,2,20)),1000000000),1000000000))+ROW()/100000,"")</f>
        <v/>
      </c>
    </row>
    <row r="4577">
      <c r="A4577">
        <f>IF($F4577="","",IFERROR(IF(INDEX('Per Invoice'!$A$2:$A$2001,MATCH($F4577,'Per Invoice'!$B$2:$B$2001,0))=0,"",INDEX('Per Invoice'!$A$2:$A$2001,MATCH($F4577,'Per Invoice'!$B$2:$B$2001,0))),""))</f>
        <v/>
      </c>
      <c r="H4577" s="11" t="n"/>
      <c r="R4577" s="7">
        <f>IF($F4577="","",Q4577*Y4577/100)</f>
        <v/>
      </c>
      <c r="X4577" s="7" t="n"/>
      <c r="Y4577" s="7" t="n"/>
      <c r="Z4577" s="7">
        <f>IF($F4577="","",Y4577*AE4577/100)</f>
        <v/>
      </c>
      <c r="AA4577" s="7">
        <f>IF($F4577="","",Y4577-Z4577)</f>
        <v/>
      </c>
      <c r="AB4577" s="7">
        <f>IF($F4577="","",AA4577-R4577)</f>
        <v/>
      </c>
      <c r="AE4577">
        <f>IF($F4577="","",IF($AK4577=1,0,IF($AJ4577=1,Settings!$C$6,Settings!$C$7))*100)</f>
        <v/>
      </c>
      <c r="AG4577">
        <f>IF($F4577="","",$F4577&amp;"|"&amp;$D4577&amp;"")</f>
        <v/>
      </c>
      <c r="AH4577">
        <f>IF($F4577="","",IF(COUNTIF($AG$2:$AG4577,$AG4577)=1,1,0))</f>
        <v/>
      </c>
      <c r="AI4577">
        <f>IF($AH4577=1,SUMPRODUCT(--($AL$2:$AL$8001&lt;$AL4577))+1,"")</f>
        <v/>
      </c>
      <c r="AJ4577">
        <f>IF($F4577="","",IF(OR($U4577=TRUE(),$U4577="TRUE"),1,0))</f>
        <v/>
      </c>
      <c r="AK4577">
        <f>IF($F4577="","",IF($AD4577="Yes",1,0))</f>
        <v/>
      </c>
      <c r="AL4577">
        <f>IF($AH4577=1,IFERROR(IF(VALUE($F4577)&lt;100000000,VALUE($F4577),1000000000),IFERROR(IF(VALUE(MID($F4577,2,20))&lt;100000000,VALUE(MID($F4577,2,20)),1000000000),1000000000))+ROW()/100000,"")</f>
        <v/>
      </c>
    </row>
    <row r="4578">
      <c r="A4578">
        <f>IF($F4578="","",IFERROR(IF(INDEX('Per Invoice'!$A$2:$A$2001,MATCH($F4578,'Per Invoice'!$B$2:$B$2001,0))=0,"",INDEX('Per Invoice'!$A$2:$A$2001,MATCH($F4578,'Per Invoice'!$B$2:$B$2001,0))),""))</f>
        <v/>
      </c>
      <c r="H4578" s="11" t="n"/>
      <c r="R4578" s="7">
        <f>IF($F4578="","",Q4578*Y4578/100)</f>
        <v/>
      </c>
      <c r="X4578" s="7" t="n"/>
      <c r="Y4578" s="7" t="n"/>
      <c r="Z4578" s="7">
        <f>IF($F4578="","",Y4578*AE4578/100)</f>
        <v/>
      </c>
      <c r="AA4578" s="7">
        <f>IF($F4578="","",Y4578-Z4578)</f>
        <v/>
      </c>
      <c r="AB4578" s="7">
        <f>IF($F4578="","",AA4578-R4578)</f>
        <v/>
      </c>
      <c r="AE4578">
        <f>IF($F4578="","",IF($AK4578=1,0,IF($AJ4578=1,Settings!$C$6,Settings!$C$7))*100)</f>
        <v/>
      </c>
      <c r="AG4578">
        <f>IF($F4578="","",$F4578&amp;"|"&amp;$D4578&amp;"")</f>
        <v/>
      </c>
      <c r="AH4578">
        <f>IF($F4578="","",IF(COUNTIF($AG$2:$AG4578,$AG4578)=1,1,0))</f>
        <v/>
      </c>
      <c r="AI4578">
        <f>IF($AH4578=1,SUMPRODUCT(--($AL$2:$AL$8001&lt;$AL4578))+1,"")</f>
        <v/>
      </c>
      <c r="AJ4578">
        <f>IF($F4578="","",IF(OR($U4578=TRUE(),$U4578="TRUE"),1,0))</f>
        <v/>
      </c>
      <c r="AK4578">
        <f>IF($F4578="","",IF($AD4578="Yes",1,0))</f>
        <v/>
      </c>
      <c r="AL4578">
        <f>IF($AH4578=1,IFERROR(IF(VALUE($F4578)&lt;100000000,VALUE($F4578),1000000000),IFERROR(IF(VALUE(MID($F4578,2,20))&lt;100000000,VALUE(MID($F4578,2,20)),1000000000),1000000000))+ROW()/100000,"")</f>
        <v/>
      </c>
    </row>
    <row r="4579">
      <c r="A4579">
        <f>IF($F4579="","",IFERROR(IF(INDEX('Per Invoice'!$A$2:$A$2001,MATCH($F4579,'Per Invoice'!$B$2:$B$2001,0))=0,"",INDEX('Per Invoice'!$A$2:$A$2001,MATCH($F4579,'Per Invoice'!$B$2:$B$2001,0))),""))</f>
        <v/>
      </c>
      <c r="H4579" s="11" t="n"/>
      <c r="R4579" s="7">
        <f>IF($F4579="","",Q4579*Y4579/100)</f>
        <v/>
      </c>
      <c r="X4579" s="7" t="n"/>
      <c r="Y4579" s="7" t="n"/>
      <c r="Z4579" s="7">
        <f>IF($F4579="","",Y4579*AE4579/100)</f>
        <v/>
      </c>
      <c r="AA4579" s="7">
        <f>IF($F4579="","",Y4579-Z4579)</f>
        <v/>
      </c>
      <c r="AB4579" s="7">
        <f>IF($F4579="","",AA4579-R4579)</f>
        <v/>
      </c>
      <c r="AE4579">
        <f>IF($F4579="","",IF($AK4579=1,0,IF($AJ4579=1,Settings!$C$6,Settings!$C$7))*100)</f>
        <v/>
      </c>
      <c r="AG4579">
        <f>IF($F4579="","",$F4579&amp;"|"&amp;$D4579&amp;"")</f>
        <v/>
      </c>
      <c r="AH4579">
        <f>IF($F4579="","",IF(COUNTIF($AG$2:$AG4579,$AG4579)=1,1,0))</f>
        <v/>
      </c>
      <c r="AI4579">
        <f>IF($AH4579=1,SUMPRODUCT(--($AL$2:$AL$8001&lt;$AL4579))+1,"")</f>
        <v/>
      </c>
      <c r="AJ4579">
        <f>IF($F4579="","",IF(OR($U4579=TRUE(),$U4579="TRUE"),1,0))</f>
        <v/>
      </c>
      <c r="AK4579">
        <f>IF($F4579="","",IF($AD4579="Yes",1,0))</f>
        <v/>
      </c>
      <c r="AL4579">
        <f>IF($AH4579=1,IFERROR(IF(VALUE($F4579)&lt;100000000,VALUE($F4579),1000000000),IFERROR(IF(VALUE(MID($F4579,2,20))&lt;100000000,VALUE(MID($F4579,2,20)),1000000000),1000000000))+ROW()/100000,"")</f>
        <v/>
      </c>
    </row>
    <row r="4580">
      <c r="A4580">
        <f>IF($F4580="","",IFERROR(IF(INDEX('Per Invoice'!$A$2:$A$2001,MATCH($F4580,'Per Invoice'!$B$2:$B$2001,0))=0,"",INDEX('Per Invoice'!$A$2:$A$2001,MATCH($F4580,'Per Invoice'!$B$2:$B$2001,0))),""))</f>
        <v/>
      </c>
      <c r="H4580" s="11" t="n"/>
      <c r="R4580" s="7">
        <f>IF($F4580="","",Q4580*Y4580/100)</f>
        <v/>
      </c>
      <c r="X4580" s="7" t="n"/>
      <c r="Y4580" s="7" t="n"/>
      <c r="Z4580" s="7">
        <f>IF($F4580="","",Y4580*AE4580/100)</f>
        <v/>
      </c>
      <c r="AA4580" s="7">
        <f>IF($F4580="","",Y4580-Z4580)</f>
        <v/>
      </c>
      <c r="AB4580" s="7">
        <f>IF($F4580="","",AA4580-R4580)</f>
        <v/>
      </c>
      <c r="AE4580">
        <f>IF($F4580="","",IF($AK4580=1,0,IF($AJ4580=1,Settings!$C$6,Settings!$C$7))*100)</f>
        <v/>
      </c>
      <c r="AG4580">
        <f>IF($F4580="","",$F4580&amp;"|"&amp;$D4580&amp;"")</f>
        <v/>
      </c>
      <c r="AH4580">
        <f>IF($F4580="","",IF(COUNTIF($AG$2:$AG4580,$AG4580)=1,1,0))</f>
        <v/>
      </c>
      <c r="AI4580">
        <f>IF($AH4580=1,SUMPRODUCT(--($AL$2:$AL$8001&lt;$AL4580))+1,"")</f>
        <v/>
      </c>
      <c r="AJ4580">
        <f>IF($F4580="","",IF(OR($U4580=TRUE(),$U4580="TRUE"),1,0))</f>
        <v/>
      </c>
      <c r="AK4580">
        <f>IF($F4580="","",IF($AD4580="Yes",1,0))</f>
        <v/>
      </c>
      <c r="AL4580">
        <f>IF($AH4580=1,IFERROR(IF(VALUE($F4580)&lt;100000000,VALUE($F4580),1000000000),IFERROR(IF(VALUE(MID($F4580,2,20))&lt;100000000,VALUE(MID($F4580,2,20)),1000000000),1000000000))+ROW()/100000,"")</f>
        <v/>
      </c>
    </row>
    <row r="4581">
      <c r="A4581">
        <f>IF($F4581="","",IFERROR(IF(INDEX('Per Invoice'!$A$2:$A$2001,MATCH($F4581,'Per Invoice'!$B$2:$B$2001,0))=0,"",INDEX('Per Invoice'!$A$2:$A$2001,MATCH($F4581,'Per Invoice'!$B$2:$B$2001,0))),""))</f>
        <v/>
      </c>
      <c r="H4581" s="11" t="n"/>
      <c r="R4581" s="7">
        <f>IF($F4581="","",Q4581*Y4581/100)</f>
        <v/>
      </c>
      <c r="X4581" s="7" t="n"/>
      <c r="Y4581" s="7" t="n"/>
      <c r="Z4581" s="7">
        <f>IF($F4581="","",Y4581*AE4581/100)</f>
        <v/>
      </c>
      <c r="AA4581" s="7">
        <f>IF($F4581="","",Y4581-Z4581)</f>
        <v/>
      </c>
      <c r="AB4581" s="7">
        <f>IF($F4581="","",AA4581-R4581)</f>
        <v/>
      </c>
      <c r="AE4581">
        <f>IF($F4581="","",IF($AK4581=1,0,IF($AJ4581=1,Settings!$C$6,Settings!$C$7))*100)</f>
        <v/>
      </c>
      <c r="AG4581">
        <f>IF($F4581="","",$F4581&amp;"|"&amp;$D4581&amp;"")</f>
        <v/>
      </c>
      <c r="AH4581">
        <f>IF($F4581="","",IF(COUNTIF($AG$2:$AG4581,$AG4581)=1,1,0))</f>
        <v/>
      </c>
      <c r="AI4581">
        <f>IF($AH4581=1,SUMPRODUCT(--($AL$2:$AL$8001&lt;$AL4581))+1,"")</f>
        <v/>
      </c>
      <c r="AJ4581">
        <f>IF($F4581="","",IF(OR($U4581=TRUE(),$U4581="TRUE"),1,0))</f>
        <v/>
      </c>
      <c r="AK4581">
        <f>IF($F4581="","",IF($AD4581="Yes",1,0))</f>
        <v/>
      </c>
      <c r="AL4581">
        <f>IF($AH4581=1,IFERROR(IF(VALUE($F4581)&lt;100000000,VALUE($F4581),1000000000),IFERROR(IF(VALUE(MID($F4581,2,20))&lt;100000000,VALUE(MID($F4581,2,20)),1000000000),1000000000))+ROW()/100000,"")</f>
        <v/>
      </c>
    </row>
    <row r="4582">
      <c r="A4582">
        <f>IF($F4582="","",IFERROR(IF(INDEX('Per Invoice'!$A$2:$A$2001,MATCH($F4582,'Per Invoice'!$B$2:$B$2001,0))=0,"",INDEX('Per Invoice'!$A$2:$A$2001,MATCH($F4582,'Per Invoice'!$B$2:$B$2001,0))),""))</f>
        <v/>
      </c>
      <c r="H4582" s="11" t="n"/>
      <c r="R4582" s="7">
        <f>IF($F4582="","",Q4582*Y4582/100)</f>
        <v/>
      </c>
      <c r="X4582" s="7" t="n"/>
      <c r="Y4582" s="7" t="n"/>
      <c r="Z4582" s="7">
        <f>IF($F4582="","",Y4582*AE4582/100)</f>
        <v/>
      </c>
      <c r="AA4582" s="7">
        <f>IF($F4582="","",Y4582-Z4582)</f>
        <v/>
      </c>
      <c r="AB4582" s="7">
        <f>IF($F4582="","",AA4582-R4582)</f>
        <v/>
      </c>
      <c r="AE4582">
        <f>IF($F4582="","",IF($AK4582=1,0,IF($AJ4582=1,Settings!$C$6,Settings!$C$7))*100)</f>
        <v/>
      </c>
      <c r="AG4582">
        <f>IF($F4582="","",$F4582&amp;"|"&amp;$D4582&amp;"")</f>
        <v/>
      </c>
      <c r="AH4582">
        <f>IF($F4582="","",IF(COUNTIF($AG$2:$AG4582,$AG4582)=1,1,0))</f>
        <v/>
      </c>
      <c r="AI4582">
        <f>IF($AH4582=1,SUMPRODUCT(--($AL$2:$AL$8001&lt;$AL4582))+1,"")</f>
        <v/>
      </c>
      <c r="AJ4582">
        <f>IF($F4582="","",IF(OR($U4582=TRUE(),$U4582="TRUE"),1,0))</f>
        <v/>
      </c>
      <c r="AK4582">
        <f>IF($F4582="","",IF($AD4582="Yes",1,0))</f>
        <v/>
      </c>
      <c r="AL4582">
        <f>IF($AH4582=1,IFERROR(IF(VALUE($F4582)&lt;100000000,VALUE($F4582),1000000000),IFERROR(IF(VALUE(MID($F4582,2,20))&lt;100000000,VALUE(MID($F4582,2,20)),1000000000),1000000000))+ROW()/100000,"")</f>
        <v/>
      </c>
    </row>
    <row r="4583">
      <c r="A4583">
        <f>IF($F4583="","",IFERROR(IF(INDEX('Per Invoice'!$A$2:$A$2001,MATCH($F4583,'Per Invoice'!$B$2:$B$2001,0))=0,"",INDEX('Per Invoice'!$A$2:$A$2001,MATCH($F4583,'Per Invoice'!$B$2:$B$2001,0))),""))</f>
        <v/>
      </c>
      <c r="H4583" s="11" t="n"/>
      <c r="R4583" s="7">
        <f>IF($F4583="","",Q4583*Y4583/100)</f>
        <v/>
      </c>
      <c r="X4583" s="7" t="n"/>
      <c r="Y4583" s="7" t="n"/>
      <c r="Z4583" s="7">
        <f>IF($F4583="","",Y4583*AE4583/100)</f>
        <v/>
      </c>
      <c r="AA4583" s="7">
        <f>IF($F4583="","",Y4583-Z4583)</f>
        <v/>
      </c>
      <c r="AB4583" s="7">
        <f>IF($F4583="","",AA4583-R4583)</f>
        <v/>
      </c>
      <c r="AE4583">
        <f>IF($F4583="","",IF($AK4583=1,0,IF($AJ4583=1,Settings!$C$6,Settings!$C$7))*100)</f>
        <v/>
      </c>
      <c r="AG4583">
        <f>IF($F4583="","",$F4583&amp;"|"&amp;$D4583&amp;"")</f>
        <v/>
      </c>
      <c r="AH4583">
        <f>IF($F4583="","",IF(COUNTIF($AG$2:$AG4583,$AG4583)=1,1,0))</f>
        <v/>
      </c>
      <c r="AI4583">
        <f>IF($AH4583=1,SUMPRODUCT(--($AL$2:$AL$8001&lt;$AL4583))+1,"")</f>
        <v/>
      </c>
      <c r="AJ4583">
        <f>IF($F4583="","",IF(OR($U4583=TRUE(),$U4583="TRUE"),1,0))</f>
        <v/>
      </c>
      <c r="AK4583">
        <f>IF($F4583="","",IF($AD4583="Yes",1,0))</f>
        <v/>
      </c>
      <c r="AL4583">
        <f>IF($AH4583=1,IFERROR(IF(VALUE($F4583)&lt;100000000,VALUE($F4583),1000000000),IFERROR(IF(VALUE(MID($F4583,2,20))&lt;100000000,VALUE(MID($F4583,2,20)),1000000000),1000000000))+ROW()/100000,"")</f>
        <v/>
      </c>
    </row>
    <row r="4584">
      <c r="A4584">
        <f>IF($F4584="","",IFERROR(IF(INDEX('Per Invoice'!$A$2:$A$2001,MATCH($F4584,'Per Invoice'!$B$2:$B$2001,0))=0,"",INDEX('Per Invoice'!$A$2:$A$2001,MATCH($F4584,'Per Invoice'!$B$2:$B$2001,0))),""))</f>
        <v/>
      </c>
      <c r="H4584" s="11" t="n"/>
      <c r="R4584" s="7">
        <f>IF($F4584="","",Q4584*Y4584/100)</f>
        <v/>
      </c>
      <c r="X4584" s="7" t="n"/>
      <c r="Y4584" s="7" t="n"/>
      <c r="Z4584" s="7">
        <f>IF($F4584="","",Y4584*AE4584/100)</f>
        <v/>
      </c>
      <c r="AA4584" s="7">
        <f>IF($F4584="","",Y4584-Z4584)</f>
        <v/>
      </c>
      <c r="AB4584" s="7">
        <f>IF($F4584="","",AA4584-R4584)</f>
        <v/>
      </c>
      <c r="AE4584">
        <f>IF($F4584="","",IF($AK4584=1,0,IF($AJ4584=1,Settings!$C$6,Settings!$C$7))*100)</f>
        <v/>
      </c>
      <c r="AG4584">
        <f>IF($F4584="","",$F4584&amp;"|"&amp;$D4584&amp;"")</f>
        <v/>
      </c>
      <c r="AH4584">
        <f>IF($F4584="","",IF(COUNTIF($AG$2:$AG4584,$AG4584)=1,1,0))</f>
        <v/>
      </c>
      <c r="AI4584">
        <f>IF($AH4584=1,SUMPRODUCT(--($AL$2:$AL$8001&lt;$AL4584))+1,"")</f>
        <v/>
      </c>
      <c r="AJ4584">
        <f>IF($F4584="","",IF(OR($U4584=TRUE(),$U4584="TRUE"),1,0))</f>
        <v/>
      </c>
      <c r="AK4584">
        <f>IF($F4584="","",IF($AD4584="Yes",1,0))</f>
        <v/>
      </c>
      <c r="AL4584">
        <f>IF($AH4584=1,IFERROR(IF(VALUE($F4584)&lt;100000000,VALUE($F4584),1000000000),IFERROR(IF(VALUE(MID($F4584,2,20))&lt;100000000,VALUE(MID($F4584,2,20)),1000000000),1000000000))+ROW()/100000,"")</f>
        <v/>
      </c>
    </row>
    <row r="4585">
      <c r="A4585">
        <f>IF($F4585="","",IFERROR(IF(INDEX('Per Invoice'!$A$2:$A$2001,MATCH($F4585,'Per Invoice'!$B$2:$B$2001,0))=0,"",INDEX('Per Invoice'!$A$2:$A$2001,MATCH($F4585,'Per Invoice'!$B$2:$B$2001,0))),""))</f>
        <v/>
      </c>
      <c r="H4585" s="11" t="n"/>
      <c r="R4585" s="7">
        <f>IF($F4585="","",Q4585*Y4585/100)</f>
        <v/>
      </c>
      <c r="X4585" s="7" t="n"/>
      <c r="Y4585" s="7" t="n"/>
      <c r="Z4585" s="7">
        <f>IF($F4585="","",Y4585*AE4585/100)</f>
        <v/>
      </c>
      <c r="AA4585" s="7">
        <f>IF($F4585="","",Y4585-Z4585)</f>
        <v/>
      </c>
      <c r="AB4585" s="7">
        <f>IF($F4585="","",AA4585-R4585)</f>
        <v/>
      </c>
      <c r="AE4585">
        <f>IF($F4585="","",IF($AK4585=1,0,IF($AJ4585=1,Settings!$C$6,Settings!$C$7))*100)</f>
        <v/>
      </c>
      <c r="AG4585">
        <f>IF($F4585="","",$F4585&amp;"|"&amp;$D4585&amp;"")</f>
        <v/>
      </c>
      <c r="AH4585">
        <f>IF($F4585="","",IF(COUNTIF($AG$2:$AG4585,$AG4585)=1,1,0))</f>
        <v/>
      </c>
      <c r="AI4585">
        <f>IF($AH4585=1,SUMPRODUCT(--($AL$2:$AL$8001&lt;$AL4585))+1,"")</f>
        <v/>
      </c>
      <c r="AJ4585">
        <f>IF($F4585="","",IF(OR($U4585=TRUE(),$U4585="TRUE"),1,0))</f>
        <v/>
      </c>
      <c r="AK4585">
        <f>IF($F4585="","",IF($AD4585="Yes",1,0))</f>
        <v/>
      </c>
      <c r="AL4585">
        <f>IF($AH4585=1,IFERROR(IF(VALUE($F4585)&lt;100000000,VALUE($F4585),1000000000),IFERROR(IF(VALUE(MID($F4585,2,20))&lt;100000000,VALUE(MID($F4585,2,20)),1000000000),1000000000))+ROW()/100000,"")</f>
        <v/>
      </c>
    </row>
    <row r="4586">
      <c r="A4586">
        <f>IF($F4586="","",IFERROR(IF(INDEX('Per Invoice'!$A$2:$A$2001,MATCH($F4586,'Per Invoice'!$B$2:$B$2001,0))=0,"",INDEX('Per Invoice'!$A$2:$A$2001,MATCH($F4586,'Per Invoice'!$B$2:$B$2001,0))),""))</f>
        <v/>
      </c>
      <c r="H4586" s="11" t="n"/>
      <c r="R4586" s="7">
        <f>IF($F4586="","",Q4586*Y4586/100)</f>
        <v/>
      </c>
      <c r="X4586" s="7" t="n"/>
      <c r="Y4586" s="7" t="n"/>
      <c r="Z4586" s="7">
        <f>IF($F4586="","",Y4586*AE4586/100)</f>
        <v/>
      </c>
      <c r="AA4586" s="7">
        <f>IF($F4586="","",Y4586-Z4586)</f>
        <v/>
      </c>
      <c r="AB4586" s="7">
        <f>IF($F4586="","",AA4586-R4586)</f>
        <v/>
      </c>
      <c r="AE4586">
        <f>IF($F4586="","",IF($AK4586=1,0,IF($AJ4586=1,Settings!$C$6,Settings!$C$7))*100)</f>
        <v/>
      </c>
      <c r="AG4586">
        <f>IF($F4586="","",$F4586&amp;"|"&amp;$D4586&amp;"")</f>
        <v/>
      </c>
      <c r="AH4586">
        <f>IF($F4586="","",IF(COUNTIF($AG$2:$AG4586,$AG4586)=1,1,0))</f>
        <v/>
      </c>
      <c r="AI4586">
        <f>IF($AH4586=1,SUMPRODUCT(--($AL$2:$AL$8001&lt;$AL4586))+1,"")</f>
        <v/>
      </c>
      <c r="AJ4586">
        <f>IF($F4586="","",IF(OR($U4586=TRUE(),$U4586="TRUE"),1,0))</f>
        <v/>
      </c>
      <c r="AK4586">
        <f>IF($F4586="","",IF($AD4586="Yes",1,0))</f>
        <v/>
      </c>
      <c r="AL4586">
        <f>IF($AH4586=1,IFERROR(IF(VALUE($F4586)&lt;100000000,VALUE($F4586),1000000000),IFERROR(IF(VALUE(MID($F4586,2,20))&lt;100000000,VALUE(MID($F4586,2,20)),1000000000),1000000000))+ROW()/100000,"")</f>
        <v/>
      </c>
    </row>
    <row r="4587">
      <c r="A4587">
        <f>IF($F4587="","",IFERROR(IF(INDEX('Per Invoice'!$A$2:$A$2001,MATCH($F4587,'Per Invoice'!$B$2:$B$2001,0))=0,"",INDEX('Per Invoice'!$A$2:$A$2001,MATCH($F4587,'Per Invoice'!$B$2:$B$2001,0))),""))</f>
        <v/>
      </c>
      <c r="H4587" s="11" t="n"/>
      <c r="R4587" s="7">
        <f>IF($F4587="","",Q4587*Y4587/100)</f>
        <v/>
      </c>
      <c r="X4587" s="7" t="n"/>
      <c r="Y4587" s="7" t="n"/>
      <c r="Z4587" s="7">
        <f>IF($F4587="","",Y4587*AE4587/100)</f>
        <v/>
      </c>
      <c r="AA4587" s="7">
        <f>IF($F4587="","",Y4587-Z4587)</f>
        <v/>
      </c>
      <c r="AB4587" s="7">
        <f>IF($F4587="","",AA4587-R4587)</f>
        <v/>
      </c>
      <c r="AE4587">
        <f>IF($F4587="","",IF($AK4587=1,0,IF($AJ4587=1,Settings!$C$6,Settings!$C$7))*100)</f>
        <v/>
      </c>
      <c r="AG4587">
        <f>IF($F4587="","",$F4587&amp;"|"&amp;$D4587&amp;"")</f>
        <v/>
      </c>
      <c r="AH4587">
        <f>IF($F4587="","",IF(COUNTIF($AG$2:$AG4587,$AG4587)=1,1,0))</f>
        <v/>
      </c>
      <c r="AI4587">
        <f>IF($AH4587=1,SUMPRODUCT(--($AL$2:$AL$8001&lt;$AL4587))+1,"")</f>
        <v/>
      </c>
      <c r="AJ4587">
        <f>IF($F4587="","",IF(OR($U4587=TRUE(),$U4587="TRUE"),1,0))</f>
        <v/>
      </c>
      <c r="AK4587">
        <f>IF($F4587="","",IF($AD4587="Yes",1,0))</f>
        <v/>
      </c>
      <c r="AL4587">
        <f>IF($AH4587=1,IFERROR(IF(VALUE($F4587)&lt;100000000,VALUE($F4587),1000000000),IFERROR(IF(VALUE(MID($F4587,2,20))&lt;100000000,VALUE(MID($F4587,2,20)),1000000000),1000000000))+ROW()/100000,"")</f>
        <v/>
      </c>
    </row>
    <row r="4588">
      <c r="A4588">
        <f>IF($F4588="","",IFERROR(IF(INDEX('Per Invoice'!$A$2:$A$2001,MATCH($F4588,'Per Invoice'!$B$2:$B$2001,0))=0,"",INDEX('Per Invoice'!$A$2:$A$2001,MATCH($F4588,'Per Invoice'!$B$2:$B$2001,0))),""))</f>
        <v/>
      </c>
      <c r="H4588" s="11" t="n"/>
      <c r="R4588" s="7">
        <f>IF($F4588="","",Q4588*Y4588/100)</f>
        <v/>
      </c>
      <c r="X4588" s="7" t="n"/>
      <c r="Y4588" s="7" t="n"/>
      <c r="Z4588" s="7">
        <f>IF($F4588="","",Y4588*AE4588/100)</f>
        <v/>
      </c>
      <c r="AA4588" s="7">
        <f>IF($F4588="","",Y4588-Z4588)</f>
        <v/>
      </c>
      <c r="AB4588" s="7">
        <f>IF($F4588="","",AA4588-R4588)</f>
        <v/>
      </c>
      <c r="AE4588">
        <f>IF($F4588="","",IF($AK4588=1,0,IF($AJ4588=1,Settings!$C$6,Settings!$C$7))*100)</f>
        <v/>
      </c>
      <c r="AG4588">
        <f>IF($F4588="","",$F4588&amp;"|"&amp;$D4588&amp;"")</f>
        <v/>
      </c>
      <c r="AH4588">
        <f>IF($F4588="","",IF(COUNTIF($AG$2:$AG4588,$AG4588)=1,1,0))</f>
        <v/>
      </c>
      <c r="AI4588">
        <f>IF($AH4588=1,SUMPRODUCT(--($AL$2:$AL$8001&lt;$AL4588))+1,"")</f>
        <v/>
      </c>
      <c r="AJ4588">
        <f>IF($F4588="","",IF(OR($U4588=TRUE(),$U4588="TRUE"),1,0))</f>
        <v/>
      </c>
      <c r="AK4588">
        <f>IF($F4588="","",IF($AD4588="Yes",1,0))</f>
        <v/>
      </c>
      <c r="AL4588">
        <f>IF($AH4588=1,IFERROR(IF(VALUE($F4588)&lt;100000000,VALUE($F4588),1000000000),IFERROR(IF(VALUE(MID($F4588,2,20))&lt;100000000,VALUE(MID($F4588,2,20)),1000000000),1000000000))+ROW()/100000,"")</f>
        <v/>
      </c>
    </row>
    <row r="4589">
      <c r="A4589">
        <f>IF($F4589="","",IFERROR(IF(INDEX('Per Invoice'!$A$2:$A$2001,MATCH($F4589,'Per Invoice'!$B$2:$B$2001,0))=0,"",INDEX('Per Invoice'!$A$2:$A$2001,MATCH($F4589,'Per Invoice'!$B$2:$B$2001,0))),""))</f>
        <v/>
      </c>
      <c r="H4589" s="11" t="n"/>
      <c r="R4589" s="7">
        <f>IF($F4589="","",Q4589*Y4589/100)</f>
        <v/>
      </c>
      <c r="X4589" s="7" t="n"/>
      <c r="Y4589" s="7" t="n"/>
      <c r="Z4589" s="7">
        <f>IF($F4589="","",Y4589*AE4589/100)</f>
        <v/>
      </c>
      <c r="AA4589" s="7">
        <f>IF($F4589="","",Y4589-Z4589)</f>
        <v/>
      </c>
      <c r="AB4589" s="7">
        <f>IF($F4589="","",AA4589-R4589)</f>
        <v/>
      </c>
      <c r="AE4589">
        <f>IF($F4589="","",IF($AK4589=1,0,IF($AJ4589=1,Settings!$C$6,Settings!$C$7))*100)</f>
        <v/>
      </c>
      <c r="AG4589">
        <f>IF($F4589="","",$F4589&amp;"|"&amp;$D4589&amp;"")</f>
        <v/>
      </c>
      <c r="AH4589">
        <f>IF($F4589="","",IF(COUNTIF($AG$2:$AG4589,$AG4589)=1,1,0))</f>
        <v/>
      </c>
      <c r="AI4589">
        <f>IF($AH4589=1,SUMPRODUCT(--($AL$2:$AL$8001&lt;$AL4589))+1,"")</f>
        <v/>
      </c>
      <c r="AJ4589">
        <f>IF($F4589="","",IF(OR($U4589=TRUE(),$U4589="TRUE"),1,0))</f>
        <v/>
      </c>
      <c r="AK4589">
        <f>IF($F4589="","",IF($AD4589="Yes",1,0))</f>
        <v/>
      </c>
      <c r="AL4589">
        <f>IF($AH4589=1,IFERROR(IF(VALUE($F4589)&lt;100000000,VALUE($F4589),1000000000),IFERROR(IF(VALUE(MID($F4589,2,20))&lt;100000000,VALUE(MID($F4589,2,20)),1000000000),1000000000))+ROW()/100000,"")</f>
        <v/>
      </c>
    </row>
    <row r="4590">
      <c r="A4590">
        <f>IF($F4590="","",IFERROR(IF(INDEX('Per Invoice'!$A$2:$A$2001,MATCH($F4590,'Per Invoice'!$B$2:$B$2001,0))=0,"",INDEX('Per Invoice'!$A$2:$A$2001,MATCH($F4590,'Per Invoice'!$B$2:$B$2001,0))),""))</f>
        <v/>
      </c>
      <c r="H4590" s="11" t="n"/>
      <c r="R4590" s="7">
        <f>IF($F4590="","",Q4590*Y4590/100)</f>
        <v/>
      </c>
      <c r="X4590" s="7" t="n"/>
      <c r="Y4590" s="7" t="n"/>
      <c r="Z4590" s="7">
        <f>IF($F4590="","",Y4590*AE4590/100)</f>
        <v/>
      </c>
      <c r="AA4590" s="7">
        <f>IF($F4590="","",Y4590-Z4590)</f>
        <v/>
      </c>
      <c r="AB4590" s="7">
        <f>IF($F4590="","",AA4590-R4590)</f>
        <v/>
      </c>
      <c r="AE4590">
        <f>IF($F4590="","",IF($AK4590=1,0,IF($AJ4590=1,Settings!$C$6,Settings!$C$7))*100)</f>
        <v/>
      </c>
      <c r="AG4590">
        <f>IF($F4590="","",$F4590&amp;"|"&amp;$D4590&amp;"")</f>
        <v/>
      </c>
      <c r="AH4590">
        <f>IF($F4590="","",IF(COUNTIF($AG$2:$AG4590,$AG4590)=1,1,0))</f>
        <v/>
      </c>
      <c r="AI4590">
        <f>IF($AH4590=1,SUMPRODUCT(--($AL$2:$AL$8001&lt;$AL4590))+1,"")</f>
        <v/>
      </c>
      <c r="AJ4590">
        <f>IF($F4590="","",IF(OR($U4590=TRUE(),$U4590="TRUE"),1,0))</f>
        <v/>
      </c>
      <c r="AK4590">
        <f>IF($F4590="","",IF($AD4590="Yes",1,0))</f>
        <v/>
      </c>
      <c r="AL4590">
        <f>IF($AH4590=1,IFERROR(IF(VALUE($F4590)&lt;100000000,VALUE($F4590),1000000000),IFERROR(IF(VALUE(MID($F4590,2,20))&lt;100000000,VALUE(MID($F4590,2,20)),1000000000),1000000000))+ROW()/100000,"")</f>
        <v/>
      </c>
    </row>
    <row r="4591">
      <c r="A4591">
        <f>IF($F4591="","",IFERROR(IF(INDEX('Per Invoice'!$A$2:$A$2001,MATCH($F4591,'Per Invoice'!$B$2:$B$2001,0))=0,"",INDEX('Per Invoice'!$A$2:$A$2001,MATCH($F4591,'Per Invoice'!$B$2:$B$2001,0))),""))</f>
        <v/>
      </c>
      <c r="H4591" s="11" t="n"/>
      <c r="R4591" s="7">
        <f>IF($F4591="","",Q4591*Y4591/100)</f>
        <v/>
      </c>
      <c r="X4591" s="7" t="n"/>
      <c r="Y4591" s="7" t="n"/>
      <c r="Z4591" s="7">
        <f>IF($F4591="","",Y4591*AE4591/100)</f>
        <v/>
      </c>
      <c r="AA4591" s="7">
        <f>IF($F4591="","",Y4591-Z4591)</f>
        <v/>
      </c>
      <c r="AB4591" s="7">
        <f>IF($F4591="","",AA4591-R4591)</f>
        <v/>
      </c>
      <c r="AE4591">
        <f>IF($F4591="","",IF($AK4591=1,0,IF($AJ4591=1,Settings!$C$6,Settings!$C$7))*100)</f>
        <v/>
      </c>
      <c r="AG4591">
        <f>IF($F4591="","",$F4591&amp;"|"&amp;$D4591&amp;"")</f>
        <v/>
      </c>
      <c r="AH4591">
        <f>IF($F4591="","",IF(COUNTIF($AG$2:$AG4591,$AG4591)=1,1,0))</f>
        <v/>
      </c>
      <c r="AI4591">
        <f>IF($AH4591=1,SUMPRODUCT(--($AL$2:$AL$8001&lt;$AL4591))+1,"")</f>
        <v/>
      </c>
      <c r="AJ4591">
        <f>IF($F4591="","",IF(OR($U4591=TRUE(),$U4591="TRUE"),1,0))</f>
        <v/>
      </c>
      <c r="AK4591">
        <f>IF($F4591="","",IF($AD4591="Yes",1,0))</f>
        <v/>
      </c>
      <c r="AL4591">
        <f>IF($AH4591=1,IFERROR(IF(VALUE($F4591)&lt;100000000,VALUE($F4591),1000000000),IFERROR(IF(VALUE(MID($F4591,2,20))&lt;100000000,VALUE(MID($F4591,2,20)),1000000000),1000000000))+ROW()/100000,"")</f>
        <v/>
      </c>
    </row>
    <row r="4592">
      <c r="A4592">
        <f>IF($F4592="","",IFERROR(IF(INDEX('Per Invoice'!$A$2:$A$2001,MATCH($F4592,'Per Invoice'!$B$2:$B$2001,0))=0,"",INDEX('Per Invoice'!$A$2:$A$2001,MATCH($F4592,'Per Invoice'!$B$2:$B$2001,0))),""))</f>
        <v/>
      </c>
      <c r="H4592" s="11" t="n"/>
      <c r="R4592" s="7">
        <f>IF($F4592="","",Q4592*Y4592/100)</f>
        <v/>
      </c>
      <c r="X4592" s="7" t="n"/>
      <c r="Y4592" s="7" t="n"/>
      <c r="Z4592" s="7">
        <f>IF($F4592="","",Y4592*AE4592/100)</f>
        <v/>
      </c>
      <c r="AA4592" s="7">
        <f>IF($F4592="","",Y4592-Z4592)</f>
        <v/>
      </c>
      <c r="AB4592" s="7">
        <f>IF($F4592="","",AA4592-R4592)</f>
        <v/>
      </c>
      <c r="AE4592">
        <f>IF($F4592="","",IF($AK4592=1,0,IF($AJ4592=1,Settings!$C$6,Settings!$C$7))*100)</f>
        <v/>
      </c>
      <c r="AG4592">
        <f>IF($F4592="","",$F4592&amp;"|"&amp;$D4592&amp;"")</f>
        <v/>
      </c>
      <c r="AH4592">
        <f>IF($F4592="","",IF(COUNTIF($AG$2:$AG4592,$AG4592)=1,1,0))</f>
        <v/>
      </c>
      <c r="AI4592">
        <f>IF($AH4592=1,SUMPRODUCT(--($AL$2:$AL$8001&lt;$AL4592))+1,"")</f>
        <v/>
      </c>
      <c r="AJ4592">
        <f>IF($F4592="","",IF(OR($U4592=TRUE(),$U4592="TRUE"),1,0))</f>
        <v/>
      </c>
      <c r="AK4592">
        <f>IF($F4592="","",IF($AD4592="Yes",1,0))</f>
        <v/>
      </c>
      <c r="AL4592">
        <f>IF($AH4592=1,IFERROR(IF(VALUE($F4592)&lt;100000000,VALUE($F4592),1000000000),IFERROR(IF(VALUE(MID($F4592,2,20))&lt;100000000,VALUE(MID($F4592,2,20)),1000000000),1000000000))+ROW()/100000,"")</f>
        <v/>
      </c>
    </row>
    <row r="4593">
      <c r="A4593">
        <f>IF($F4593="","",IFERROR(IF(INDEX('Per Invoice'!$A$2:$A$2001,MATCH($F4593,'Per Invoice'!$B$2:$B$2001,0))=0,"",INDEX('Per Invoice'!$A$2:$A$2001,MATCH($F4593,'Per Invoice'!$B$2:$B$2001,0))),""))</f>
        <v/>
      </c>
      <c r="H4593" s="11" t="n"/>
      <c r="R4593" s="7">
        <f>IF($F4593="","",Q4593*Y4593/100)</f>
        <v/>
      </c>
      <c r="X4593" s="7" t="n"/>
      <c r="Y4593" s="7" t="n"/>
      <c r="Z4593" s="7">
        <f>IF($F4593="","",Y4593*AE4593/100)</f>
        <v/>
      </c>
      <c r="AA4593" s="7">
        <f>IF($F4593="","",Y4593-Z4593)</f>
        <v/>
      </c>
      <c r="AB4593" s="7">
        <f>IF($F4593="","",AA4593-R4593)</f>
        <v/>
      </c>
      <c r="AE4593">
        <f>IF($F4593="","",IF($AK4593=1,0,IF($AJ4593=1,Settings!$C$6,Settings!$C$7))*100)</f>
        <v/>
      </c>
      <c r="AG4593">
        <f>IF($F4593="","",$F4593&amp;"|"&amp;$D4593&amp;"")</f>
        <v/>
      </c>
      <c r="AH4593">
        <f>IF($F4593="","",IF(COUNTIF($AG$2:$AG4593,$AG4593)=1,1,0))</f>
        <v/>
      </c>
      <c r="AI4593">
        <f>IF($AH4593=1,SUMPRODUCT(--($AL$2:$AL$8001&lt;$AL4593))+1,"")</f>
        <v/>
      </c>
      <c r="AJ4593">
        <f>IF($F4593="","",IF(OR($U4593=TRUE(),$U4593="TRUE"),1,0))</f>
        <v/>
      </c>
      <c r="AK4593">
        <f>IF($F4593="","",IF($AD4593="Yes",1,0))</f>
        <v/>
      </c>
      <c r="AL4593">
        <f>IF($AH4593=1,IFERROR(IF(VALUE($F4593)&lt;100000000,VALUE($F4593),1000000000),IFERROR(IF(VALUE(MID($F4593,2,20))&lt;100000000,VALUE(MID($F4593,2,20)),1000000000),1000000000))+ROW()/100000,"")</f>
        <v/>
      </c>
    </row>
    <row r="4594">
      <c r="A4594">
        <f>IF($F4594="","",IFERROR(IF(INDEX('Per Invoice'!$A$2:$A$2001,MATCH($F4594,'Per Invoice'!$B$2:$B$2001,0))=0,"",INDEX('Per Invoice'!$A$2:$A$2001,MATCH($F4594,'Per Invoice'!$B$2:$B$2001,0))),""))</f>
        <v/>
      </c>
      <c r="H4594" s="11" t="n"/>
      <c r="R4594" s="7">
        <f>IF($F4594="","",Q4594*Y4594/100)</f>
        <v/>
      </c>
      <c r="X4594" s="7" t="n"/>
      <c r="Y4594" s="7" t="n"/>
      <c r="Z4594" s="7">
        <f>IF($F4594="","",Y4594*AE4594/100)</f>
        <v/>
      </c>
      <c r="AA4594" s="7">
        <f>IF($F4594="","",Y4594-Z4594)</f>
        <v/>
      </c>
      <c r="AB4594" s="7">
        <f>IF($F4594="","",AA4594-R4594)</f>
        <v/>
      </c>
      <c r="AE4594">
        <f>IF($F4594="","",IF($AK4594=1,0,IF($AJ4594=1,Settings!$C$6,Settings!$C$7))*100)</f>
        <v/>
      </c>
      <c r="AG4594">
        <f>IF($F4594="","",$F4594&amp;"|"&amp;$D4594&amp;"")</f>
        <v/>
      </c>
      <c r="AH4594">
        <f>IF($F4594="","",IF(COUNTIF($AG$2:$AG4594,$AG4594)=1,1,0))</f>
        <v/>
      </c>
      <c r="AI4594">
        <f>IF($AH4594=1,SUMPRODUCT(--($AL$2:$AL$8001&lt;$AL4594))+1,"")</f>
        <v/>
      </c>
      <c r="AJ4594">
        <f>IF($F4594="","",IF(OR($U4594=TRUE(),$U4594="TRUE"),1,0))</f>
        <v/>
      </c>
      <c r="AK4594">
        <f>IF($F4594="","",IF($AD4594="Yes",1,0))</f>
        <v/>
      </c>
      <c r="AL4594">
        <f>IF($AH4594=1,IFERROR(IF(VALUE($F4594)&lt;100000000,VALUE($F4594),1000000000),IFERROR(IF(VALUE(MID($F4594,2,20))&lt;100000000,VALUE(MID($F4594,2,20)),1000000000),1000000000))+ROW()/100000,"")</f>
        <v/>
      </c>
    </row>
    <row r="4595">
      <c r="A4595">
        <f>IF($F4595="","",IFERROR(IF(INDEX('Per Invoice'!$A$2:$A$2001,MATCH($F4595,'Per Invoice'!$B$2:$B$2001,0))=0,"",INDEX('Per Invoice'!$A$2:$A$2001,MATCH($F4595,'Per Invoice'!$B$2:$B$2001,0))),""))</f>
        <v/>
      </c>
      <c r="H4595" s="11" t="n"/>
      <c r="R4595" s="7">
        <f>IF($F4595="","",Q4595*Y4595/100)</f>
        <v/>
      </c>
      <c r="X4595" s="7" t="n"/>
      <c r="Y4595" s="7" t="n"/>
      <c r="Z4595" s="7">
        <f>IF($F4595="","",Y4595*AE4595/100)</f>
        <v/>
      </c>
      <c r="AA4595" s="7">
        <f>IF($F4595="","",Y4595-Z4595)</f>
        <v/>
      </c>
      <c r="AB4595" s="7">
        <f>IF($F4595="","",AA4595-R4595)</f>
        <v/>
      </c>
      <c r="AE4595">
        <f>IF($F4595="","",IF($AK4595=1,0,IF($AJ4595=1,Settings!$C$6,Settings!$C$7))*100)</f>
        <v/>
      </c>
      <c r="AG4595">
        <f>IF($F4595="","",$F4595&amp;"|"&amp;$D4595&amp;"")</f>
        <v/>
      </c>
      <c r="AH4595">
        <f>IF($F4595="","",IF(COUNTIF($AG$2:$AG4595,$AG4595)=1,1,0))</f>
        <v/>
      </c>
      <c r="AI4595">
        <f>IF($AH4595=1,SUMPRODUCT(--($AL$2:$AL$8001&lt;$AL4595))+1,"")</f>
        <v/>
      </c>
      <c r="AJ4595">
        <f>IF($F4595="","",IF(OR($U4595=TRUE(),$U4595="TRUE"),1,0))</f>
        <v/>
      </c>
      <c r="AK4595">
        <f>IF($F4595="","",IF($AD4595="Yes",1,0))</f>
        <v/>
      </c>
      <c r="AL4595">
        <f>IF($AH4595=1,IFERROR(IF(VALUE($F4595)&lt;100000000,VALUE($F4595),1000000000),IFERROR(IF(VALUE(MID($F4595,2,20))&lt;100000000,VALUE(MID($F4595,2,20)),1000000000),1000000000))+ROW()/100000,"")</f>
        <v/>
      </c>
    </row>
    <row r="4596">
      <c r="A4596">
        <f>IF($F4596="","",IFERROR(IF(INDEX('Per Invoice'!$A$2:$A$2001,MATCH($F4596,'Per Invoice'!$B$2:$B$2001,0))=0,"",INDEX('Per Invoice'!$A$2:$A$2001,MATCH($F4596,'Per Invoice'!$B$2:$B$2001,0))),""))</f>
        <v/>
      </c>
      <c r="H4596" s="11" t="n"/>
      <c r="R4596" s="7">
        <f>IF($F4596="","",Q4596*Y4596/100)</f>
        <v/>
      </c>
      <c r="X4596" s="7" t="n"/>
      <c r="Y4596" s="7" t="n"/>
      <c r="Z4596" s="7">
        <f>IF($F4596="","",Y4596*AE4596/100)</f>
        <v/>
      </c>
      <c r="AA4596" s="7">
        <f>IF($F4596="","",Y4596-Z4596)</f>
        <v/>
      </c>
      <c r="AB4596" s="7">
        <f>IF($F4596="","",AA4596-R4596)</f>
        <v/>
      </c>
      <c r="AE4596">
        <f>IF($F4596="","",IF($AK4596=1,0,IF($AJ4596=1,Settings!$C$6,Settings!$C$7))*100)</f>
        <v/>
      </c>
      <c r="AG4596">
        <f>IF($F4596="","",$F4596&amp;"|"&amp;$D4596&amp;"")</f>
        <v/>
      </c>
      <c r="AH4596">
        <f>IF($F4596="","",IF(COUNTIF($AG$2:$AG4596,$AG4596)=1,1,0))</f>
        <v/>
      </c>
      <c r="AI4596">
        <f>IF($AH4596=1,SUMPRODUCT(--($AL$2:$AL$8001&lt;$AL4596))+1,"")</f>
        <v/>
      </c>
      <c r="AJ4596">
        <f>IF($F4596="","",IF(OR($U4596=TRUE(),$U4596="TRUE"),1,0))</f>
        <v/>
      </c>
      <c r="AK4596">
        <f>IF($F4596="","",IF($AD4596="Yes",1,0))</f>
        <v/>
      </c>
      <c r="AL4596">
        <f>IF($AH4596=1,IFERROR(IF(VALUE($F4596)&lt;100000000,VALUE($F4596),1000000000),IFERROR(IF(VALUE(MID($F4596,2,20))&lt;100000000,VALUE(MID($F4596,2,20)),1000000000),1000000000))+ROW()/100000,"")</f>
        <v/>
      </c>
    </row>
    <row r="4597">
      <c r="A4597">
        <f>IF($F4597="","",IFERROR(IF(INDEX('Per Invoice'!$A$2:$A$2001,MATCH($F4597,'Per Invoice'!$B$2:$B$2001,0))=0,"",INDEX('Per Invoice'!$A$2:$A$2001,MATCH($F4597,'Per Invoice'!$B$2:$B$2001,0))),""))</f>
        <v/>
      </c>
      <c r="H4597" s="11" t="n"/>
      <c r="R4597" s="7">
        <f>IF($F4597="","",Q4597*Y4597/100)</f>
        <v/>
      </c>
      <c r="X4597" s="7" t="n"/>
      <c r="Y4597" s="7" t="n"/>
      <c r="Z4597" s="7">
        <f>IF($F4597="","",Y4597*AE4597/100)</f>
        <v/>
      </c>
      <c r="AA4597" s="7">
        <f>IF($F4597="","",Y4597-Z4597)</f>
        <v/>
      </c>
      <c r="AB4597" s="7">
        <f>IF($F4597="","",AA4597-R4597)</f>
        <v/>
      </c>
      <c r="AE4597">
        <f>IF($F4597="","",IF($AK4597=1,0,IF($AJ4597=1,Settings!$C$6,Settings!$C$7))*100)</f>
        <v/>
      </c>
      <c r="AG4597">
        <f>IF($F4597="","",$F4597&amp;"|"&amp;$D4597&amp;"")</f>
        <v/>
      </c>
      <c r="AH4597">
        <f>IF($F4597="","",IF(COUNTIF($AG$2:$AG4597,$AG4597)=1,1,0))</f>
        <v/>
      </c>
      <c r="AI4597">
        <f>IF($AH4597=1,SUMPRODUCT(--($AL$2:$AL$8001&lt;$AL4597))+1,"")</f>
        <v/>
      </c>
      <c r="AJ4597">
        <f>IF($F4597="","",IF(OR($U4597=TRUE(),$U4597="TRUE"),1,0))</f>
        <v/>
      </c>
      <c r="AK4597">
        <f>IF($F4597="","",IF($AD4597="Yes",1,0))</f>
        <v/>
      </c>
      <c r="AL4597">
        <f>IF($AH4597=1,IFERROR(IF(VALUE($F4597)&lt;100000000,VALUE($F4597),1000000000),IFERROR(IF(VALUE(MID($F4597,2,20))&lt;100000000,VALUE(MID($F4597,2,20)),1000000000),1000000000))+ROW()/100000,"")</f>
        <v/>
      </c>
    </row>
    <row r="4598">
      <c r="A4598">
        <f>IF($F4598="","",IFERROR(IF(INDEX('Per Invoice'!$A$2:$A$2001,MATCH($F4598,'Per Invoice'!$B$2:$B$2001,0))=0,"",INDEX('Per Invoice'!$A$2:$A$2001,MATCH($F4598,'Per Invoice'!$B$2:$B$2001,0))),""))</f>
        <v/>
      </c>
      <c r="H4598" s="11" t="n"/>
      <c r="R4598" s="7">
        <f>IF($F4598="","",Q4598*Y4598/100)</f>
        <v/>
      </c>
      <c r="X4598" s="7" t="n"/>
      <c r="Y4598" s="7" t="n"/>
      <c r="Z4598" s="7">
        <f>IF($F4598="","",Y4598*AE4598/100)</f>
        <v/>
      </c>
      <c r="AA4598" s="7">
        <f>IF($F4598="","",Y4598-Z4598)</f>
        <v/>
      </c>
      <c r="AB4598" s="7">
        <f>IF($F4598="","",AA4598-R4598)</f>
        <v/>
      </c>
      <c r="AE4598">
        <f>IF($F4598="","",IF($AK4598=1,0,IF($AJ4598=1,Settings!$C$6,Settings!$C$7))*100)</f>
        <v/>
      </c>
      <c r="AG4598">
        <f>IF($F4598="","",$F4598&amp;"|"&amp;$D4598&amp;"")</f>
        <v/>
      </c>
      <c r="AH4598">
        <f>IF($F4598="","",IF(COUNTIF($AG$2:$AG4598,$AG4598)=1,1,0))</f>
        <v/>
      </c>
      <c r="AI4598">
        <f>IF($AH4598=1,SUMPRODUCT(--($AL$2:$AL$8001&lt;$AL4598))+1,"")</f>
        <v/>
      </c>
      <c r="AJ4598">
        <f>IF($F4598="","",IF(OR($U4598=TRUE(),$U4598="TRUE"),1,0))</f>
        <v/>
      </c>
      <c r="AK4598">
        <f>IF($F4598="","",IF($AD4598="Yes",1,0))</f>
        <v/>
      </c>
      <c r="AL4598">
        <f>IF($AH4598=1,IFERROR(IF(VALUE($F4598)&lt;100000000,VALUE($F4598),1000000000),IFERROR(IF(VALUE(MID($F4598,2,20))&lt;100000000,VALUE(MID($F4598,2,20)),1000000000),1000000000))+ROW()/100000,"")</f>
        <v/>
      </c>
    </row>
    <row r="4599">
      <c r="A4599">
        <f>IF($F4599="","",IFERROR(IF(INDEX('Per Invoice'!$A$2:$A$2001,MATCH($F4599,'Per Invoice'!$B$2:$B$2001,0))=0,"",INDEX('Per Invoice'!$A$2:$A$2001,MATCH($F4599,'Per Invoice'!$B$2:$B$2001,0))),""))</f>
        <v/>
      </c>
      <c r="H4599" s="11" t="n"/>
      <c r="R4599" s="7">
        <f>IF($F4599="","",Q4599*Y4599/100)</f>
        <v/>
      </c>
      <c r="X4599" s="7" t="n"/>
      <c r="Y4599" s="7" t="n"/>
      <c r="Z4599" s="7">
        <f>IF($F4599="","",Y4599*AE4599/100)</f>
        <v/>
      </c>
      <c r="AA4599" s="7">
        <f>IF($F4599="","",Y4599-Z4599)</f>
        <v/>
      </c>
      <c r="AB4599" s="7">
        <f>IF($F4599="","",AA4599-R4599)</f>
        <v/>
      </c>
      <c r="AE4599">
        <f>IF($F4599="","",IF($AK4599=1,0,IF($AJ4599=1,Settings!$C$6,Settings!$C$7))*100)</f>
        <v/>
      </c>
      <c r="AG4599">
        <f>IF($F4599="","",$F4599&amp;"|"&amp;$D4599&amp;"")</f>
        <v/>
      </c>
      <c r="AH4599">
        <f>IF($F4599="","",IF(COUNTIF($AG$2:$AG4599,$AG4599)=1,1,0))</f>
        <v/>
      </c>
      <c r="AI4599">
        <f>IF($AH4599=1,SUMPRODUCT(--($AL$2:$AL$8001&lt;$AL4599))+1,"")</f>
        <v/>
      </c>
      <c r="AJ4599">
        <f>IF($F4599="","",IF(OR($U4599=TRUE(),$U4599="TRUE"),1,0))</f>
        <v/>
      </c>
      <c r="AK4599">
        <f>IF($F4599="","",IF($AD4599="Yes",1,0))</f>
        <v/>
      </c>
      <c r="AL4599">
        <f>IF($AH4599=1,IFERROR(IF(VALUE($F4599)&lt;100000000,VALUE($F4599),1000000000),IFERROR(IF(VALUE(MID($F4599,2,20))&lt;100000000,VALUE(MID($F4599,2,20)),1000000000),1000000000))+ROW()/100000,"")</f>
        <v/>
      </c>
    </row>
    <row r="4600">
      <c r="A4600">
        <f>IF($F4600="","",IFERROR(IF(INDEX('Per Invoice'!$A$2:$A$2001,MATCH($F4600,'Per Invoice'!$B$2:$B$2001,0))=0,"",INDEX('Per Invoice'!$A$2:$A$2001,MATCH($F4600,'Per Invoice'!$B$2:$B$2001,0))),""))</f>
        <v/>
      </c>
      <c r="H4600" s="11" t="n"/>
      <c r="R4600" s="7">
        <f>IF($F4600="","",Q4600*Y4600/100)</f>
        <v/>
      </c>
      <c r="X4600" s="7" t="n"/>
      <c r="Y4600" s="7" t="n"/>
      <c r="Z4600" s="7">
        <f>IF($F4600="","",Y4600*AE4600/100)</f>
        <v/>
      </c>
      <c r="AA4600" s="7">
        <f>IF($F4600="","",Y4600-Z4600)</f>
        <v/>
      </c>
      <c r="AB4600" s="7">
        <f>IF($F4600="","",AA4600-R4600)</f>
        <v/>
      </c>
      <c r="AE4600">
        <f>IF($F4600="","",IF($AK4600=1,0,IF($AJ4600=1,Settings!$C$6,Settings!$C$7))*100)</f>
        <v/>
      </c>
      <c r="AG4600">
        <f>IF($F4600="","",$F4600&amp;"|"&amp;$D4600&amp;"")</f>
        <v/>
      </c>
      <c r="AH4600">
        <f>IF($F4600="","",IF(COUNTIF($AG$2:$AG4600,$AG4600)=1,1,0))</f>
        <v/>
      </c>
      <c r="AI4600">
        <f>IF($AH4600=1,SUMPRODUCT(--($AL$2:$AL$8001&lt;$AL4600))+1,"")</f>
        <v/>
      </c>
      <c r="AJ4600">
        <f>IF($F4600="","",IF(OR($U4600=TRUE(),$U4600="TRUE"),1,0))</f>
        <v/>
      </c>
      <c r="AK4600">
        <f>IF($F4600="","",IF($AD4600="Yes",1,0))</f>
        <v/>
      </c>
      <c r="AL4600">
        <f>IF($AH4600=1,IFERROR(IF(VALUE($F4600)&lt;100000000,VALUE($F4600),1000000000),IFERROR(IF(VALUE(MID($F4600,2,20))&lt;100000000,VALUE(MID($F4600,2,20)),1000000000),1000000000))+ROW()/100000,"")</f>
        <v/>
      </c>
    </row>
    <row r="4601">
      <c r="A4601">
        <f>IF($F4601="","",IFERROR(IF(INDEX('Per Invoice'!$A$2:$A$2001,MATCH($F4601,'Per Invoice'!$B$2:$B$2001,0))=0,"",INDEX('Per Invoice'!$A$2:$A$2001,MATCH($F4601,'Per Invoice'!$B$2:$B$2001,0))),""))</f>
        <v/>
      </c>
      <c r="H4601" s="11" t="n"/>
      <c r="R4601" s="7">
        <f>IF($F4601="","",Q4601*Y4601/100)</f>
        <v/>
      </c>
      <c r="X4601" s="7" t="n"/>
      <c r="Y4601" s="7" t="n"/>
      <c r="Z4601" s="7">
        <f>IF($F4601="","",Y4601*AE4601/100)</f>
        <v/>
      </c>
      <c r="AA4601" s="7">
        <f>IF($F4601="","",Y4601-Z4601)</f>
        <v/>
      </c>
      <c r="AB4601" s="7">
        <f>IF($F4601="","",AA4601-R4601)</f>
        <v/>
      </c>
      <c r="AE4601">
        <f>IF($F4601="","",IF($AK4601=1,0,IF($AJ4601=1,Settings!$C$6,Settings!$C$7))*100)</f>
        <v/>
      </c>
      <c r="AG4601">
        <f>IF($F4601="","",$F4601&amp;"|"&amp;$D4601&amp;"")</f>
        <v/>
      </c>
      <c r="AH4601">
        <f>IF($F4601="","",IF(COUNTIF($AG$2:$AG4601,$AG4601)=1,1,0))</f>
        <v/>
      </c>
      <c r="AI4601">
        <f>IF($AH4601=1,SUMPRODUCT(--($AL$2:$AL$8001&lt;$AL4601))+1,"")</f>
        <v/>
      </c>
      <c r="AJ4601">
        <f>IF($F4601="","",IF(OR($U4601=TRUE(),$U4601="TRUE"),1,0))</f>
        <v/>
      </c>
      <c r="AK4601">
        <f>IF($F4601="","",IF($AD4601="Yes",1,0))</f>
        <v/>
      </c>
      <c r="AL4601">
        <f>IF($AH4601=1,IFERROR(IF(VALUE($F4601)&lt;100000000,VALUE($F4601),1000000000),IFERROR(IF(VALUE(MID($F4601,2,20))&lt;100000000,VALUE(MID($F4601,2,20)),1000000000),1000000000))+ROW()/100000,"")</f>
        <v/>
      </c>
    </row>
    <row r="4602">
      <c r="A4602">
        <f>IF($F4602="","",IFERROR(IF(INDEX('Per Invoice'!$A$2:$A$2001,MATCH($F4602,'Per Invoice'!$B$2:$B$2001,0))=0,"",INDEX('Per Invoice'!$A$2:$A$2001,MATCH($F4602,'Per Invoice'!$B$2:$B$2001,0))),""))</f>
        <v/>
      </c>
      <c r="H4602" s="11" t="n"/>
      <c r="R4602" s="7">
        <f>IF($F4602="","",Q4602*Y4602/100)</f>
        <v/>
      </c>
      <c r="X4602" s="7" t="n"/>
      <c r="Y4602" s="7" t="n"/>
      <c r="Z4602" s="7">
        <f>IF($F4602="","",Y4602*AE4602/100)</f>
        <v/>
      </c>
      <c r="AA4602" s="7">
        <f>IF($F4602="","",Y4602-Z4602)</f>
        <v/>
      </c>
      <c r="AB4602" s="7">
        <f>IF($F4602="","",AA4602-R4602)</f>
        <v/>
      </c>
      <c r="AE4602">
        <f>IF($F4602="","",IF($AK4602=1,0,IF($AJ4602=1,Settings!$C$6,Settings!$C$7))*100)</f>
        <v/>
      </c>
      <c r="AG4602">
        <f>IF($F4602="","",$F4602&amp;"|"&amp;$D4602&amp;"")</f>
        <v/>
      </c>
      <c r="AH4602">
        <f>IF($F4602="","",IF(COUNTIF($AG$2:$AG4602,$AG4602)=1,1,0))</f>
        <v/>
      </c>
      <c r="AI4602">
        <f>IF($AH4602=1,SUMPRODUCT(--($AL$2:$AL$8001&lt;$AL4602))+1,"")</f>
        <v/>
      </c>
      <c r="AJ4602">
        <f>IF($F4602="","",IF(OR($U4602=TRUE(),$U4602="TRUE"),1,0))</f>
        <v/>
      </c>
      <c r="AK4602">
        <f>IF($F4602="","",IF($AD4602="Yes",1,0))</f>
        <v/>
      </c>
      <c r="AL4602">
        <f>IF($AH4602=1,IFERROR(IF(VALUE($F4602)&lt;100000000,VALUE($F4602),1000000000),IFERROR(IF(VALUE(MID($F4602,2,20))&lt;100000000,VALUE(MID($F4602,2,20)),1000000000),1000000000))+ROW()/100000,"")</f>
        <v/>
      </c>
    </row>
    <row r="4603">
      <c r="A4603">
        <f>IF($F4603="","",IFERROR(IF(INDEX('Per Invoice'!$A$2:$A$2001,MATCH($F4603,'Per Invoice'!$B$2:$B$2001,0))=0,"",INDEX('Per Invoice'!$A$2:$A$2001,MATCH($F4603,'Per Invoice'!$B$2:$B$2001,0))),""))</f>
        <v/>
      </c>
      <c r="H4603" s="11" t="n"/>
      <c r="R4603" s="7">
        <f>IF($F4603="","",Q4603*Y4603/100)</f>
        <v/>
      </c>
      <c r="X4603" s="7" t="n"/>
      <c r="Y4603" s="7" t="n"/>
      <c r="Z4603" s="7">
        <f>IF($F4603="","",Y4603*AE4603/100)</f>
        <v/>
      </c>
      <c r="AA4603" s="7">
        <f>IF($F4603="","",Y4603-Z4603)</f>
        <v/>
      </c>
      <c r="AB4603" s="7">
        <f>IF($F4603="","",AA4603-R4603)</f>
        <v/>
      </c>
      <c r="AE4603">
        <f>IF($F4603="","",IF($AK4603=1,0,IF($AJ4603=1,Settings!$C$6,Settings!$C$7))*100)</f>
        <v/>
      </c>
      <c r="AG4603">
        <f>IF($F4603="","",$F4603&amp;"|"&amp;$D4603&amp;"")</f>
        <v/>
      </c>
      <c r="AH4603">
        <f>IF($F4603="","",IF(COUNTIF($AG$2:$AG4603,$AG4603)=1,1,0))</f>
        <v/>
      </c>
      <c r="AI4603">
        <f>IF($AH4603=1,SUMPRODUCT(--($AL$2:$AL$8001&lt;$AL4603))+1,"")</f>
        <v/>
      </c>
      <c r="AJ4603">
        <f>IF($F4603="","",IF(OR($U4603=TRUE(),$U4603="TRUE"),1,0))</f>
        <v/>
      </c>
      <c r="AK4603">
        <f>IF($F4603="","",IF($AD4603="Yes",1,0))</f>
        <v/>
      </c>
      <c r="AL4603">
        <f>IF($AH4603=1,IFERROR(IF(VALUE($F4603)&lt;100000000,VALUE($F4603),1000000000),IFERROR(IF(VALUE(MID($F4603,2,20))&lt;100000000,VALUE(MID($F4603,2,20)),1000000000),1000000000))+ROW()/100000,"")</f>
        <v/>
      </c>
    </row>
    <row r="4604">
      <c r="A4604">
        <f>IF($F4604="","",IFERROR(IF(INDEX('Per Invoice'!$A$2:$A$2001,MATCH($F4604,'Per Invoice'!$B$2:$B$2001,0))=0,"",INDEX('Per Invoice'!$A$2:$A$2001,MATCH($F4604,'Per Invoice'!$B$2:$B$2001,0))),""))</f>
        <v/>
      </c>
      <c r="H4604" s="11" t="n"/>
      <c r="R4604" s="7">
        <f>IF($F4604="","",Q4604*Y4604/100)</f>
        <v/>
      </c>
      <c r="X4604" s="7" t="n"/>
      <c r="Y4604" s="7" t="n"/>
      <c r="Z4604" s="7">
        <f>IF($F4604="","",Y4604*AE4604/100)</f>
        <v/>
      </c>
      <c r="AA4604" s="7">
        <f>IF($F4604="","",Y4604-Z4604)</f>
        <v/>
      </c>
      <c r="AB4604" s="7">
        <f>IF($F4604="","",AA4604-R4604)</f>
        <v/>
      </c>
      <c r="AE4604">
        <f>IF($F4604="","",IF($AK4604=1,0,IF($AJ4604=1,Settings!$C$6,Settings!$C$7))*100)</f>
        <v/>
      </c>
      <c r="AG4604">
        <f>IF($F4604="","",$F4604&amp;"|"&amp;$D4604&amp;"")</f>
        <v/>
      </c>
      <c r="AH4604">
        <f>IF($F4604="","",IF(COUNTIF($AG$2:$AG4604,$AG4604)=1,1,0))</f>
        <v/>
      </c>
      <c r="AI4604">
        <f>IF($AH4604=1,SUMPRODUCT(--($AL$2:$AL$8001&lt;$AL4604))+1,"")</f>
        <v/>
      </c>
      <c r="AJ4604">
        <f>IF($F4604="","",IF(OR($U4604=TRUE(),$U4604="TRUE"),1,0))</f>
        <v/>
      </c>
      <c r="AK4604">
        <f>IF($F4604="","",IF($AD4604="Yes",1,0))</f>
        <v/>
      </c>
      <c r="AL4604">
        <f>IF($AH4604=1,IFERROR(IF(VALUE($F4604)&lt;100000000,VALUE($F4604),1000000000),IFERROR(IF(VALUE(MID($F4604,2,20))&lt;100000000,VALUE(MID($F4604,2,20)),1000000000),1000000000))+ROW()/100000,"")</f>
        <v/>
      </c>
    </row>
    <row r="4605">
      <c r="A4605">
        <f>IF($F4605="","",IFERROR(IF(INDEX('Per Invoice'!$A$2:$A$2001,MATCH($F4605,'Per Invoice'!$B$2:$B$2001,0))=0,"",INDEX('Per Invoice'!$A$2:$A$2001,MATCH($F4605,'Per Invoice'!$B$2:$B$2001,0))),""))</f>
        <v/>
      </c>
      <c r="H4605" s="11" t="n"/>
      <c r="R4605" s="7">
        <f>IF($F4605="","",Q4605*Y4605/100)</f>
        <v/>
      </c>
      <c r="X4605" s="7" t="n"/>
      <c r="Y4605" s="7" t="n"/>
      <c r="Z4605" s="7">
        <f>IF($F4605="","",Y4605*AE4605/100)</f>
        <v/>
      </c>
      <c r="AA4605" s="7">
        <f>IF($F4605="","",Y4605-Z4605)</f>
        <v/>
      </c>
      <c r="AB4605" s="7">
        <f>IF($F4605="","",AA4605-R4605)</f>
        <v/>
      </c>
      <c r="AE4605">
        <f>IF($F4605="","",IF($AK4605=1,0,IF($AJ4605=1,Settings!$C$6,Settings!$C$7))*100)</f>
        <v/>
      </c>
      <c r="AG4605">
        <f>IF($F4605="","",$F4605&amp;"|"&amp;$D4605&amp;"")</f>
        <v/>
      </c>
      <c r="AH4605">
        <f>IF($F4605="","",IF(COUNTIF($AG$2:$AG4605,$AG4605)=1,1,0))</f>
        <v/>
      </c>
      <c r="AI4605">
        <f>IF($AH4605=1,SUMPRODUCT(--($AL$2:$AL$8001&lt;$AL4605))+1,"")</f>
        <v/>
      </c>
      <c r="AJ4605">
        <f>IF($F4605="","",IF(OR($U4605=TRUE(),$U4605="TRUE"),1,0))</f>
        <v/>
      </c>
      <c r="AK4605">
        <f>IF($F4605="","",IF($AD4605="Yes",1,0))</f>
        <v/>
      </c>
      <c r="AL4605">
        <f>IF($AH4605=1,IFERROR(IF(VALUE($F4605)&lt;100000000,VALUE($F4605),1000000000),IFERROR(IF(VALUE(MID($F4605,2,20))&lt;100000000,VALUE(MID($F4605,2,20)),1000000000),1000000000))+ROW()/100000,"")</f>
        <v/>
      </c>
    </row>
    <row r="4606">
      <c r="A4606">
        <f>IF($F4606="","",IFERROR(IF(INDEX('Per Invoice'!$A$2:$A$2001,MATCH($F4606,'Per Invoice'!$B$2:$B$2001,0))=0,"",INDEX('Per Invoice'!$A$2:$A$2001,MATCH($F4606,'Per Invoice'!$B$2:$B$2001,0))),""))</f>
        <v/>
      </c>
      <c r="H4606" s="11" t="n"/>
      <c r="R4606" s="7">
        <f>IF($F4606="","",Q4606*Y4606/100)</f>
        <v/>
      </c>
      <c r="X4606" s="7" t="n"/>
      <c r="Y4606" s="7" t="n"/>
      <c r="Z4606" s="7">
        <f>IF($F4606="","",Y4606*AE4606/100)</f>
        <v/>
      </c>
      <c r="AA4606" s="7">
        <f>IF($F4606="","",Y4606-Z4606)</f>
        <v/>
      </c>
      <c r="AB4606" s="7">
        <f>IF($F4606="","",AA4606-R4606)</f>
        <v/>
      </c>
      <c r="AE4606">
        <f>IF($F4606="","",IF($AK4606=1,0,IF($AJ4606=1,Settings!$C$6,Settings!$C$7))*100)</f>
        <v/>
      </c>
      <c r="AG4606">
        <f>IF($F4606="","",$F4606&amp;"|"&amp;$D4606&amp;"")</f>
        <v/>
      </c>
      <c r="AH4606">
        <f>IF($F4606="","",IF(COUNTIF($AG$2:$AG4606,$AG4606)=1,1,0))</f>
        <v/>
      </c>
      <c r="AI4606">
        <f>IF($AH4606=1,SUMPRODUCT(--($AL$2:$AL$8001&lt;$AL4606))+1,"")</f>
        <v/>
      </c>
      <c r="AJ4606">
        <f>IF($F4606="","",IF(OR($U4606=TRUE(),$U4606="TRUE"),1,0))</f>
        <v/>
      </c>
      <c r="AK4606">
        <f>IF($F4606="","",IF($AD4606="Yes",1,0))</f>
        <v/>
      </c>
      <c r="AL4606">
        <f>IF($AH4606=1,IFERROR(IF(VALUE($F4606)&lt;100000000,VALUE($F4606),1000000000),IFERROR(IF(VALUE(MID($F4606,2,20))&lt;100000000,VALUE(MID($F4606,2,20)),1000000000),1000000000))+ROW()/100000,"")</f>
        <v/>
      </c>
    </row>
    <row r="4607">
      <c r="A4607">
        <f>IF($F4607="","",IFERROR(IF(INDEX('Per Invoice'!$A$2:$A$2001,MATCH($F4607,'Per Invoice'!$B$2:$B$2001,0))=0,"",INDEX('Per Invoice'!$A$2:$A$2001,MATCH($F4607,'Per Invoice'!$B$2:$B$2001,0))),""))</f>
        <v/>
      </c>
      <c r="H4607" s="11" t="n"/>
      <c r="R4607" s="7">
        <f>IF($F4607="","",Q4607*Y4607/100)</f>
        <v/>
      </c>
      <c r="X4607" s="7" t="n"/>
      <c r="Y4607" s="7" t="n"/>
      <c r="Z4607" s="7">
        <f>IF($F4607="","",Y4607*AE4607/100)</f>
        <v/>
      </c>
      <c r="AA4607" s="7">
        <f>IF($F4607="","",Y4607-Z4607)</f>
        <v/>
      </c>
      <c r="AB4607" s="7">
        <f>IF($F4607="","",AA4607-R4607)</f>
        <v/>
      </c>
      <c r="AE4607">
        <f>IF($F4607="","",IF($AK4607=1,0,IF($AJ4607=1,Settings!$C$6,Settings!$C$7))*100)</f>
        <v/>
      </c>
      <c r="AG4607">
        <f>IF($F4607="","",$F4607&amp;"|"&amp;$D4607&amp;"")</f>
        <v/>
      </c>
      <c r="AH4607">
        <f>IF($F4607="","",IF(COUNTIF($AG$2:$AG4607,$AG4607)=1,1,0))</f>
        <v/>
      </c>
      <c r="AI4607">
        <f>IF($AH4607=1,SUMPRODUCT(--($AL$2:$AL$8001&lt;$AL4607))+1,"")</f>
        <v/>
      </c>
      <c r="AJ4607">
        <f>IF($F4607="","",IF(OR($U4607=TRUE(),$U4607="TRUE"),1,0))</f>
        <v/>
      </c>
      <c r="AK4607">
        <f>IF($F4607="","",IF($AD4607="Yes",1,0))</f>
        <v/>
      </c>
      <c r="AL4607">
        <f>IF($AH4607=1,IFERROR(IF(VALUE($F4607)&lt;100000000,VALUE($F4607),1000000000),IFERROR(IF(VALUE(MID($F4607,2,20))&lt;100000000,VALUE(MID($F4607,2,20)),1000000000),1000000000))+ROW()/100000,"")</f>
        <v/>
      </c>
    </row>
    <row r="4608">
      <c r="A4608">
        <f>IF($F4608="","",IFERROR(IF(INDEX('Per Invoice'!$A$2:$A$2001,MATCH($F4608,'Per Invoice'!$B$2:$B$2001,0))=0,"",INDEX('Per Invoice'!$A$2:$A$2001,MATCH($F4608,'Per Invoice'!$B$2:$B$2001,0))),""))</f>
        <v/>
      </c>
      <c r="H4608" s="11" t="n"/>
      <c r="R4608" s="7">
        <f>IF($F4608="","",Q4608*Y4608/100)</f>
        <v/>
      </c>
      <c r="X4608" s="7" t="n"/>
      <c r="Y4608" s="7" t="n"/>
      <c r="Z4608" s="7">
        <f>IF($F4608="","",Y4608*AE4608/100)</f>
        <v/>
      </c>
      <c r="AA4608" s="7">
        <f>IF($F4608="","",Y4608-Z4608)</f>
        <v/>
      </c>
      <c r="AB4608" s="7">
        <f>IF($F4608="","",AA4608-R4608)</f>
        <v/>
      </c>
      <c r="AE4608">
        <f>IF($F4608="","",IF($AK4608=1,0,IF($AJ4608=1,Settings!$C$6,Settings!$C$7))*100)</f>
        <v/>
      </c>
      <c r="AG4608">
        <f>IF($F4608="","",$F4608&amp;"|"&amp;$D4608&amp;"")</f>
        <v/>
      </c>
      <c r="AH4608">
        <f>IF($F4608="","",IF(COUNTIF($AG$2:$AG4608,$AG4608)=1,1,0))</f>
        <v/>
      </c>
      <c r="AI4608">
        <f>IF($AH4608=1,SUMPRODUCT(--($AL$2:$AL$8001&lt;$AL4608))+1,"")</f>
        <v/>
      </c>
      <c r="AJ4608">
        <f>IF($F4608="","",IF(OR($U4608=TRUE(),$U4608="TRUE"),1,0))</f>
        <v/>
      </c>
      <c r="AK4608">
        <f>IF($F4608="","",IF($AD4608="Yes",1,0))</f>
        <v/>
      </c>
      <c r="AL4608">
        <f>IF($AH4608=1,IFERROR(IF(VALUE($F4608)&lt;100000000,VALUE($F4608),1000000000),IFERROR(IF(VALUE(MID($F4608,2,20))&lt;100000000,VALUE(MID($F4608,2,20)),1000000000),1000000000))+ROW()/100000,"")</f>
        <v/>
      </c>
    </row>
    <row r="4609">
      <c r="A4609">
        <f>IF($F4609="","",IFERROR(IF(INDEX('Per Invoice'!$A$2:$A$2001,MATCH($F4609,'Per Invoice'!$B$2:$B$2001,0))=0,"",INDEX('Per Invoice'!$A$2:$A$2001,MATCH($F4609,'Per Invoice'!$B$2:$B$2001,0))),""))</f>
        <v/>
      </c>
      <c r="H4609" s="11" t="n"/>
      <c r="R4609" s="7">
        <f>IF($F4609="","",Q4609*Y4609/100)</f>
        <v/>
      </c>
      <c r="X4609" s="7" t="n"/>
      <c r="Y4609" s="7" t="n"/>
      <c r="Z4609" s="7">
        <f>IF($F4609="","",Y4609*AE4609/100)</f>
        <v/>
      </c>
      <c r="AA4609" s="7">
        <f>IF($F4609="","",Y4609-Z4609)</f>
        <v/>
      </c>
      <c r="AB4609" s="7">
        <f>IF($F4609="","",AA4609-R4609)</f>
        <v/>
      </c>
      <c r="AE4609">
        <f>IF($F4609="","",IF($AK4609=1,0,IF($AJ4609=1,Settings!$C$6,Settings!$C$7))*100)</f>
        <v/>
      </c>
      <c r="AG4609">
        <f>IF($F4609="","",$F4609&amp;"|"&amp;$D4609&amp;"")</f>
        <v/>
      </c>
      <c r="AH4609">
        <f>IF($F4609="","",IF(COUNTIF($AG$2:$AG4609,$AG4609)=1,1,0))</f>
        <v/>
      </c>
      <c r="AI4609">
        <f>IF($AH4609=1,SUMPRODUCT(--($AL$2:$AL$8001&lt;$AL4609))+1,"")</f>
        <v/>
      </c>
      <c r="AJ4609">
        <f>IF($F4609="","",IF(OR($U4609=TRUE(),$U4609="TRUE"),1,0))</f>
        <v/>
      </c>
      <c r="AK4609">
        <f>IF($F4609="","",IF($AD4609="Yes",1,0))</f>
        <v/>
      </c>
      <c r="AL4609">
        <f>IF($AH4609=1,IFERROR(IF(VALUE($F4609)&lt;100000000,VALUE($F4609),1000000000),IFERROR(IF(VALUE(MID($F4609,2,20))&lt;100000000,VALUE(MID($F4609,2,20)),1000000000),1000000000))+ROW()/100000,"")</f>
        <v/>
      </c>
    </row>
    <row r="4610">
      <c r="A4610">
        <f>IF($F4610="","",IFERROR(IF(INDEX('Per Invoice'!$A$2:$A$2001,MATCH($F4610,'Per Invoice'!$B$2:$B$2001,0))=0,"",INDEX('Per Invoice'!$A$2:$A$2001,MATCH($F4610,'Per Invoice'!$B$2:$B$2001,0))),""))</f>
        <v/>
      </c>
      <c r="H4610" s="11" t="n"/>
      <c r="R4610" s="7">
        <f>IF($F4610="","",Q4610*Y4610/100)</f>
        <v/>
      </c>
      <c r="X4610" s="7" t="n"/>
      <c r="Y4610" s="7" t="n"/>
      <c r="Z4610" s="7">
        <f>IF($F4610="","",Y4610*AE4610/100)</f>
        <v/>
      </c>
      <c r="AA4610" s="7">
        <f>IF($F4610="","",Y4610-Z4610)</f>
        <v/>
      </c>
      <c r="AB4610" s="7">
        <f>IF($F4610="","",AA4610-R4610)</f>
        <v/>
      </c>
      <c r="AE4610">
        <f>IF($F4610="","",IF($AK4610=1,0,IF($AJ4610=1,Settings!$C$6,Settings!$C$7))*100)</f>
        <v/>
      </c>
      <c r="AG4610">
        <f>IF($F4610="","",$F4610&amp;"|"&amp;$D4610&amp;"")</f>
        <v/>
      </c>
      <c r="AH4610">
        <f>IF($F4610="","",IF(COUNTIF($AG$2:$AG4610,$AG4610)=1,1,0))</f>
        <v/>
      </c>
      <c r="AI4610">
        <f>IF($AH4610=1,SUMPRODUCT(--($AL$2:$AL$8001&lt;$AL4610))+1,"")</f>
        <v/>
      </c>
      <c r="AJ4610">
        <f>IF($F4610="","",IF(OR($U4610=TRUE(),$U4610="TRUE"),1,0))</f>
        <v/>
      </c>
      <c r="AK4610">
        <f>IF($F4610="","",IF($AD4610="Yes",1,0))</f>
        <v/>
      </c>
      <c r="AL4610">
        <f>IF($AH4610=1,IFERROR(IF(VALUE($F4610)&lt;100000000,VALUE($F4610),1000000000),IFERROR(IF(VALUE(MID($F4610,2,20))&lt;100000000,VALUE(MID($F4610,2,20)),1000000000),1000000000))+ROW()/100000,"")</f>
        <v/>
      </c>
    </row>
    <row r="4611">
      <c r="A4611">
        <f>IF($F4611="","",IFERROR(IF(INDEX('Per Invoice'!$A$2:$A$2001,MATCH($F4611,'Per Invoice'!$B$2:$B$2001,0))=0,"",INDEX('Per Invoice'!$A$2:$A$2001,MATCH($F4611,'Per Invoice'!$B$2:$B$2001,0))),""))</f>
        <v/>
      </c>
      <c r="H4611" s="11" t="n"/>
      <c r="R4611" s="7">
        <f>IF($F4611="","",Q4611*Y4611/100)</f>
        <v/>
      </c>
      <c r="X4611" s="7" t="n"/>
      <c r="Y4611" s="7" t="n"/>
      <c r="Z4611" s="7">
        <f>IF($F4611="","",Y4611*AE4611/100)</f>
        <v/>
      </c>
      <c r="AA4611" s="7">
        <f>IF($F4611="","",Y4611-Z4611)</f>
        <v/>
      </c>
      <c r="AB4611" s="7">
        <f>IF($F4611="","",AA4611-R4611)</f>
        <v/>
      </c>
      <c r="AE4611">
        <f>IF($F4611="","",IF($AK4611=1,0,IF($AJ4611=1,Settings!$C$6,Settings!$C$7))*100)</f>
        <v/>
      </c>
      <c r="AG4611">
        <f>IF($F4611="","",$F4611&amp;"|"&amp;$D4611&amp;"")</f>
        <v/>
      </c>
      <c r="AH4611">
        <f>IF($F4611="","",IF(COUNTIF($AG$2:$AG4611,$AG4611)=1,1,0))</f>
        <v/>
      </c>
      <c r="AI4611">
        <f>IF($AH4611=1,SUMPRODUCT(--($AL$2:$AL$8001&lt;$AL4611))+1,"")</f>
        <v/>
      </c>
      <c r="AJ4611">
        <f>IF($F4611="","",IF(OR($U4611=TRUE(),$U4611="TRUE"),1,0))</f>
        <v/>
      </c>
      <c r="AK4611">
        <f>IF($F4611="","",IF($AD4611="Yes",1,0))</f>
        <v/>
      </c>
      <c r="AL4611">
        <f>IF($AH4611=1,IFERROR(IF(VALUE($F4611)&lt;100000000,VALUE($F4611),1000000000),IFERROR(IF(VALUE(MID($F4611,2,20))&lt;100000000,VALUE(MID($F4611,2,20)),1000000000),1000000000))+ROW()/100000,"")</f>
        <v/>
      </c>
    </row>
    <row r="4612">
      <c r="A4612">
        <f>IF($F4612="","",IFERROR(IF(INDEX('Per Invoice'!$A$2:$A$2001,MATCH($F4612,'Per Invoice'!$B$2:$B$2001,0))=0,"",INDEX('Per Invoice'!$A$2:$A$2001,MATCH($F4612,'Per Invoice'!$B$2:$B$2001,0))),""))</f>
        <v/>
      </c>
      <c r="H4612" s="11" t="n"/>
      <c r="R4612" s="7">
        <f>IF($F4612="","",Q4612*Y4612/100)</f>
        <v/>
      </c>
      <c r="X4612" s="7" t="n"/>
      <c r="Y4612" s="7" t="n"/>
      <c r="Z4612" s="7">
        <f>IF($F4612="","",Y4612*AE4612/100)</f>
        <v/>
      </c>
      <c r="AA4612" s="7">
        <f>IF($F4612="","",Y4612-Z4612)</f>
        <v/>
      </c>
      <c r="AB4612" s="7">
        <f>IF($F4612="","",AA4612-R4612)</f>
        <v/>
      </c>
      <c r="AE4612">
        <f>IF($F4612="","",IF($AK4612=1,0,IF($AJ4612=1,Settings!$C$6,Settings!$C$7))*100)</f>
        <v/>
      </c>
      <c r="AG4612">
        <f>IF($F4612="","",$F4612&amp;"|"&amp;$D4612&amp;"")</f>
        <v/>
      </c>
      <c r="AH4612">
        <f>IF($F4612="","",IF(COUNTIF($AG$2:$AG4612,$AG4612)=1,1,0))</f>
        <v/>
      </c>
      <c r="AI4612">
        <f>IF($AH4612=1,SUMPRODUCT(--($AL$2:$AL$8001&lt;$AL4612))+1,"")</f>
        <v/>
      </c>
      <c r="AJ4612">
        <f>IF($F4612="","",IF(OR($U4612=TRUE(),$U4612="TRUE"),1,0))</f>
        <v/>
      </c>
      <c r="AK4612">
        <f>IF($F4612="","",IF($AD4612="Yes",1,0))</f>
        <v/>
      </c>
      <c r="AL4612">
        <f>IF($AH4612=1,IFERROR(IF(VALUE($F4612)&lt;100000000,VALUE($F4612),1000000000),IFERROR(IF(VALUE(MID($F4612,2,20))&lt;100000000,VALUE(MID($F4612,2,20)),1000000000),1000000000))+ROW()/100000,"")</f>
        <v/>
      </c>
    </row>
    <row r="4613">
      <c r="A4613">
        <f>IF($F4613="","",IFERROR(IF(INDEX('Per Invoice'!$A$2:$A$2001,MATCH($F4613,'Per Invoice'!$B$2:$B$2001,0))=0,"",INDEX('Per Invoice'!$A$2:$A$2001,MATCH($F4613,'Per Invoice'!$B$2:$B$2001,0))),""))</f>
        <v/>
      </c>
      <c r="H4613" s="11" t="n"/>
      <c r="R4613" s="7">
        <f>IF($F4613="","",Q4613*Y4613/100)</f>
        <v/>
      </c>
      <c r="X4613" s="7" t="n"/>
      <c r="Y4613" s="7" t="n"/>
      <c r="Z4613" s="7">
        <f>IF($F4613="","",Y4613*AE4613/100)</f>
        <v/>
      </c>
      <c r="AA4613" s="7">
        <f>IF($F4613="","",Y4613-Z4613)</f>
        <v/>
      </c>
      <c r="AB4613" s="7">
        <f>IF($F4613="","",AA4613-R4613)</f>
        <v/>
      </c>
      <c r="AE4613">
        <f>IF($F4613="","",IF($AK4613=1,0,IF($AJ4613=1,Settings!$C$6,Settings!$C$7))*100)</f>
        <v/>
      </c>
      <c r="AG4613">
        <f>IF($F4613="","",$F4613&amp;"|"&amp;$D4613&amp;"")</f>
        <v/>
      </c>
      <c r="AH4613">
        <f>IF($F4613="","",IF(COUNTIF($AG$2:$AG4613,$AG4613)=1,1,0))</f>
        <v/>
      </c>
      <c r="AI4613">
        <f>IF($AH4613=1,SUMPRODUCT(--($AL$2:$AL$8001&lt;$AL4613))+1,"")</f>
        <v/>
      </c>
      <c r="AJ4613">
        <f>IF($F4613="","",IF(OR($U4613=TRUE(),$U4613="TRUE"),1,0))</f>
        <v/>
      </c>
      <c r="AK4613">
        <f>IF($F4613="","",IF($AD4613="Yes",1,0))</f>
        <v/>
      </c>
      <c r="AL4613">
        <f>IF($AH4613=1,IFERROR(IF(VALUE($F4613)&lt;100000000,VALUE($F4613),1000000000),IFERROR(IF(VALUE(MID($F4613,2,20))&lt;100000000,VALUE(MID($F4613,2,20)),1000000000),1000000000))+ROW()/100000,"")</f>
        <v/>
      </c>
    </row>
    <row r="4614">
      <c r="A4614">
        <f>IF($F4614="","",IFERROR(IF(INDEX('Per Invoice'!$A$2:$A$2001,MATCH($F4614,'Per Invoice'!$B$2:$B$2001,0))=0,"",INDEX('Per Invoice'!$A$2:$A$2001,MATCH($F4614,'Per Invoice'!$B$2:$B$2001,0))),""))</f>
        <v/>
      </c>
      <c r="H4614" s="11" t="n"/>
      <c r="R4614" s="7">
        <f>IF($F4614="","",Q4614*Y4614/100)</f>
        <v/>
      </c>
      <c r="X4614" s="7" t="n"/>
      <c r="Y4614" s="7" t="n"/>
      <c r="Z4614" s="7">
        <f>IF($F4614="","",Y4614*AE4614/100)</f>
        <v/>
      </c>
      <c r="AA4614" s="7">
        <f>IF($F4614="","",Y4614-Z4614)</f>
        <v/>
      </c>
      <c r="AB4614" s="7">
        <f>IF($F4614="","",AA4614-R4614)</f>
        <v/>
      </c>
      <c r="AE4614">
        <f>IF($F4614="","",IF($AK4614=1,0,IF($AJ4614=1,Settings!$C$6,Settings!$C$7))*100)</f>
        <v/>
      </c>
      <c r="AG4614">
        <f>IF($F4614="","",$F4614&amp;"|"&amp;$D4614&amp;"")</f>
        <v/>
      </c>
      <c r="AH4614">
        <f>IF($F4614="","",IF(COUNTIF($AG$2:$AG4614,$AG4614)=1,1,0))</f>
        <v/>
      </c>
      <c r="AI4614">
        <f>IF($AH4614=1,SUMPRODUCT(--($AL$2:$AL$8001&lt;$AL4614))+1,"")</f>
        <v/>
      </c>
      <c r="AJ4614">
        <f>IF($F4614="","",IF(OR($U4614=TRUE(),$U4614="TRUE"),1,0))</f>
        <v/>
      </c>
      <c r="AK4614">
        <f>IF($F4614="","",IF($AD4614="Yes",1,0))</f>
        <v/>
      </c>
      <c r="AL4614">
        <f>IF($AH4614=1,IFERROR(IF(VALUE($F4614)&lt;100000000,VALUE($F4614),1000000000),IFERROR(IF(VALUE(MID($F4614,2,20))&lt;100000000,VALUE(MID($F4614,2,20)),1000000000),1000000000))+ROW()/100000,"")</f>
        <v/>
      </c>
    </row>
    <row r="4615">
      <c r="A4615">
        <f>IF($F4615="","",IFERROR(IF(INDEX('Per Invoice'!$A$2:$A$2001,MATCH($F4615,'Per Invoice'!$B$2:$B$2001,0))=0,"",INDEX('Per Invoice'!$A$2:$A$2001,MATCH($F4615,'Per Invoice'!$B$2:$B$2001,0))),""))</f>
        <v/>
      </c>
      <c r="H4615" s="11" t="n"/>
      <c r="R4615" s="7">
        <f>IF($F4615="","",Q4615*Y4615/100)</f>
        <v/>
      </c>
      <c r="X4615" s="7" t="n"/>
      <c r="Y4615" s="7" t="n"/>
      <c r="Z4615" s="7">
        <f>IF($F4615="","",Y4615*AE4615/100)</f>
        <v/>
      </c>
      <c r="AA4615" s="7">
        <f>IF($F4615="","",Y4615-Z4615)</f>
        <v/>
      </c>
      <c r="AB4615" s="7">
        <f>IF($F4615="","",AA4615-R4615)</f>
        <v/>
      </c>
      <c r="AE4615">
        <f>IF($F4615="","",IF($AK4615=1,0,IF($AJ4615=1,Settings!$C$6,Settings!$C$7))*100)</f>
        <v/>
      </c>
      <c r="AG4615">
        <f>IF($F4615="","",$F4615&amp;"|"&amp;$D4615&amp;"")</f>
        <v/>
      </c>
      <c r="AH4615">
        <f>IF($F4615="","",IF(COUNTIF($AG$2:$AG4615,$AG4615)=1,1,0))</f>
        <v/>
      </c>
      <c r="AI4615">
        <f>IF($AH4615=1,SUMPRODUCT(--($AL$2:$AL$8001&lt;$AL4615))+1,"")</f>
        <v/>
      </c>
      <c r="AJ4615">
        <f>IF($F4615="","",IF(OR($U4615=TRUE(),$U4615="TRUE"),1,0))</f>
        <v/>
      </c>
      <c r="AK4615">
        <f>IF($F4615="","",IF($AD4615="Yes",1,0))</f>
        <v/>
      </c>
      <c r="AL4615">
        <f>IF($AH4615=1,IFERROR(IF(VALUE($F4615)&lt;100000000,VALUE($F4615),1000000000),IFERROR(IF(VALUE(MID($F4615,2,20))&lt;100000000,VALUE(MID($F4615,2,20)),1000000000),1000000000))+ROW()/100000,"")</f>
        <v/>
      </c>
    </row>
    <row r="4616">
      <c r="A4616">
        <f>IF($F4616="","",IFERROR(IF(INDEX('Per Invoice'!$A$2:$A$2001,MATCH($F4616,'Per Invoice'!$B$2:$B$2001,0))=0,"",INDEX('Per Invoice'!$A$2:$A$2001,MATCH($F4616,'Per Invoice'!$B$2:$B$2001,0))),""))</f>
        <v/>
      </c>
      <c r="H4616" s="11" t="n"/>
      <c r="R4616" s="7">
        <f>IF($F4616="","",Q4616*Y4616/100)</f>
        <v/>
      </c>
      <c r="X4616" s="7" t="n"/>
      <c r="Y4616" s="7" t="n"/>
      <c r="Z4616" s="7">
        <f>IF($F4616="","",Y4616*AE4616/100)</f>
        <v/>
      </c>
      <c r="AA4616" s="7">
        <f>IF($F4616="","",Y4616-Z4616)</f>
        <v/>
      </c>
      <c r="AB4616" s="7">
        <f>IF($F4616="","",AA4616-R4616)</f>
        <v/>
      </c>
      <c r="AE4616">
        <f>IF($F4616="","",IF($AK4616=1,0,IF($AJ4616=1,Settings!$C$6,Settings!$C$7))*100)</f>
        <v/>
      </c>
      <c r="AG4616">
        <f>IF($F4616="","",$F4616&amp;"|"&amp;$D4616&amp;"")</f>
        <v/>
      </c>
      <c r="AH4616">
        <f>IF($F4616="","",IF(COUNTIF($AG$2:$AG4616,$AG4616)=1,1,0))</f>
        <v/>
      </c>
      <c r="AI4616">
        <f>IF($AH4616=1,SUMPRODUCT(--($AL$2:$AL$8001&lt;$AL4616))+1,"")</f>
        <v/>
      </c>
      <c r="AJ4616">
        <f>IF($F4616="","",IF(OR($U4616=TRUE(),$U4616="TRUE"),1,0))</f>
        <v/>
      </c>
      <c r="AK4616">
        <f>IF($F4616="","",IF($AD4616="Yes",1,0))</f>
        <v/>
      </c>
      <c r="AL4616">
        <f>IF($AH4616=1,IFERROR(IF(VALUE($F4616)&lt;100000000,VALUE($F4616),1000000000),IFERROR(IF(VALUE(MID($F4616,2,20))&lt;100000000,VALUE(MID($F4616,2,20)),1000000000),1000000000))+ROW()/100000,"")</f>
        <v/>
      </c>
    </row>
    <row r="4617">
      <c r="A4617">
        <f>IF($F4617="","",IFERROR(IF(INDEX('Per Invoice'!$A$2:$A$2001,MATCH($F4617,'Per Invoice'!$B$2:$B$2001,0))=0,"",INDEX('Per Invoice'!$A$2:$A$2001,MATCH($F4617,'Per Invoice'!$B$2:$B$2001,0))),""))</f>
        <v/>
      </c>
      <c r="H4617" s="11" t="n"/>
      <c r="R4617" s="7">
        <f>IF($F4617="","",Q4617*Y4617/100)</f>
        <v/>
      </c>
      <c r="X4617" s="7" t="n"/>
      <c r="Y4617" s="7" t="n"/>
      <c r="Z4617" s="7">
        <f>IF($F4617="","",Y4617*AE4617/100)</f>
        <v/>
      </c>
      <c r="AA4617" s="7">
        <f>IF($F4617="","",Y4617-Z4617)</f>
        <v/>
      </c>
      <c r="AB4617" s="7">
        <f>IF($F4617="","",AA4617-R4617)</f>
        <v/>
      </c>
      <c r="AE4617">
        <f>IF($F4617="","",IF($AK4617=1,0,IF($AJ4617=1,Settings!$C$6,Settings!$C$7))*100)</f>
        <v/>
      </c>
      <c r="AG4617">
        <f>IF($F4617="","",$F4617&amp;"|"&amp;$D4617&amp;"")</f>
        <v/>
      </c>
      <c r="AH4617">
        <f>IF($F4617="","",IF(COUNTIF($AG$2:$AG4617,$AG4617)=1,1,0))</f>
        <v/>
      </c>
      <c r="AI4617">
        <f>IF($AH4617=1,SUMPRODUCT(--($AL$2:$AL$8001&lt;$AL4617))+1,"")</f>
        <v/>
      </c>
      <c r="AJ4617">
        <f>IF($F4617="","",IF(OR($U4617=TRUE(),$U4617="TRUE"),1,0))</f>
        <v/>
      </c>
      <c r="AK4617">
        <f>IF($F4617="","",IF($AD4617="Yes",1,0))</f>
        <v/>
      </c>
      <c r="AL4617">
        <f>IF($AH4617=1,IFERROR(IF(VALUE($F4617)&lt;100000000,VALUE($F4617),1000000000),IFERROR(IF(VALUE(MID($F4617,2,20))&lt;100000000,VALUE(MID($F4617,2,20)),1000000000),1000000000))+ROW()/100000,"")</f>
        <v/>
      </c>
    </row>
    <row r="4618">
      <c r="A4618">
        <f>IF($F4618="","",IFERROR(IF(INDEX('Per Invoice'!$A$2:$A$2001,MATCH($F4618,'Per Invoice'!$B$2:$B$2001,0))=0,"",INDEX('Per Invoice'!$A$2:$A$2001,MATCH($F4618,'Per Invoice'!$B$2:$B$2001,0))),""))</f>
        <v/>
      </c>
      <c r="H4618" s="11" t="n"/>
      <c r="R4618" s="7">
        <f>IF($F4618="","",Q4618*Y4618/100)</f>
        <v/>
      </c>
      <c r="X4618" s="7" t="n"/>
      <c r="Y4618" s="7" t="n"/>
      <c r="Z4618" s="7">
        <f>IF($F4618="","",Y4618*AE4618/100)</f>
        <v/>
      </c>
      <c r="AA4618" s="7">
        <f>IF($F4618="","",Y4618-Z4618)</f>
        <v/>
      </c>
      <c r="AB4618" s="7">
        <f>IF($F4618="","",AA4618-R4618)</f>
        <v/>
      </c>
      <c r="AE4618">
        <f>IF($F4618="","",IF($AK4618=1,0,IF($AJ4618=1,Settings!$C$6,Settings!$C$7))*100)</f>
        <v/>
      </c>
      <c r="AG4618">
        <f>IF($F4618="","",$F4618&amp;"|"&amp;$D4618&amp;"")</f>
        <v/>
      </c>
      <c r="AH4618">
        <f>IF($F4618="","",IF(COUNTIF($AG$2:$AG4618,$AG4618)=1,1,0))</f>
        <v/>
      </c>
      <c r="AI4618">
        <f>IF($AH4618=1,SUMPRODUCT(--($AL$2:$AL$8001&lt;$AL4618))+1,"")</f>
        <v/>
      </c>
      <c r="AJ4618">
        <f>IF($F4618="","",IF(OR($U4618=TRUE(),$U4618="TRUE"),1,0))</f>
        <v/>
      </c>
      <c r="AK4618">
        <f>IF($F4618="","",IF($AD4618="Yes",1,0))</f>
        <v/>
      </c>
      <c r="AL4618">
        <f>IF($AH4618=1,IFERROR(IF(VALUE($F4618)&lt;100000000,VALUE($F4618),1000000000),IFERROR(IF(VALUE(MID($F4618,2,20))&lt;100000000,VALUE(MID($F4618,2,20)),1000000000),1000000000))+ROW()/100000,"")</f>
        <v/>
      </c>
    </row>
    <row r="4619">
      <c r="A4619">
        <f>IF($F4619="","",IFERROR(IF(INDEX('Per Invoice'!$A$2:$A$2001,MATCH($F4619,'Per Invoice'!$B$2:$B$2001,0))=0,"",INDEX('Per Invoice'!$A$2:$A$2001,MATCH($F4619,'Per Invoice'!$B$2:$B$2001,0))),""))</f>
        <v/>
      </c>
      <c r="H4619" s="11" t="n"/>
      <c r="R4619" s="7">
        <f>IF($F4619="","",Q4619*Y4619/100)</f>
        <v/>
      </c>
      <c r="X4619" s="7" t="n"/>
      <c r="Y4619" s="7" t="n"/>
      <c r="Z4619" s="7">
        <f>IF($F4619="","",Y4619*AE4619/100)</f>
        <v/>
      </c>
      <c r="AA4619" s="7">
        <f>IF($F4619="","",Y4619-Z4619)</f>
        <v/>
      </c>
      <c r="AB4619" s="7">
        <f>IF($F4619="","",AA4619-R4619)</f>
        <v/>
      </c>
      <c r="AE4619">
        <f>IF($F4619="","",IF($AK4619=1,0,IF($AJ4619=1,Settings!$C$6,Settings!$C$7))*100)</f>
        <v/>
      </c>
      <c r="AG4619">
        <f>IF($F4619="","",$F4619&amp;"|"&amp;$D4619&amp;"")</f>
        <v/>
      </c>
      <c r="AH4619">
        <f>IF($F4619="","",IF(COUNTIF($AG$2:$AG4619,$AG4619)=1,1,0))</f>
        <v/>
      </c>
      <c r="AI4619">
        <f>IF($AH4619=1,SUMPRODUCT(--($AL$2:$AL$8001&lt;$AL4619))+1,"")</f>
        <v/>
      </c>
      <c r="AJ4619">
        <f>IF($F4619="","",IF(OR($U4619=TRUE(),$U4619="TRUE"),1,0))</f>
        <v/>
      </c>
      <c r="AK4619">
        <f>IF($F4619="","",IF($AD4619="Yes",1,0))</f>
        <v/>
      </c>
      <c r="AL4619">
        <f>IF($AH4619=1,IFERROR(IF(VALUE($F4619)&lt;100000000,VALUE($F4619),1000000000),IFERROR(IF(VALUE(MID($F4619,2,20))&lt;100000000,VALUE(MID($F4619,2,20)),1000000000),1000000000))+ROW()/100000,"")</f>
        <v/>
      </c>
    </row>
    <row r="4620">
      <c r="A4620">
        <f>IF($F4620="","",IFERROR(IF(INDEX('Per Invoice'!$A$2:$A$2001,MATCH($F4620,'Per Invoice'!$B$2:$B$2001,0))=0,"",INDEX('Per Invoice'!$A$2:$A$2001,MATCH($F4620,'Per Invoice'!$B$2:$B$2001,0))),""))</f>
        <v/>
      </c>
      <c r="H4620" s="11" t="n"/>
      <c r="R4620" s="7">
        <f>IF($F4620="","",Q4620*Y4620/100)</f>
        <v/>
      </c>
      <c r="X4620" s="7" t="n"/>
      <c r="Y4620" s="7" t="n"/>
      <c r="Z4620" s="7">
        <f>IF($F4620="","",Y4620*AE4620/100)</f>
        <v/>
      </c>
      <c r="AA4620" s="7">
        <f>IF($F4620="","",Y4620-Z4620)</f>
        <v/>
      </c>
      <c r="AB4620" s="7">
        <f>IF($F4620="","",AA4620-R4620)</f>
        <v/>
      </c>
      <c r="AE4620">
        <f>IF($F4620="","",IF($AK4620=1,0,IF($AJ4620=1,Settings!$C$6,Settings!$C$7))*100)</f>
        <v/>
      </c>
      <c r="AG4620">
        <f>IF($F4620="","",$F4620&amp;"|"&amp;$D4620&amp;"")</f>
        <v/>
      </c>
      <c r="AH4620">
        <f>IF($F4620="","",IF(COUNTIF($AG$2:$AG4620,$AG4620)=1,1,0))</f>
        <v/>
      </c>
      <c r="AI4620">
        <f>IF($AH4620=1,SUMPRODUCT(--($AL$2:$AL$8001&lt;$AL4620))+1,"")</f>
        <v/>
      </c>
      <c r="AJ4620">
        <f>IF($F4620="","",IF(OR($U4620=TRUE(),$U4620="TRUE"),1,0))</f>
        <v/>
      </c>
      <c r="AK4620">
        <f>IF($F4620="","",IF($AD4620="Yes",1,0))</f>
        <v/>
      </c>
      <c r="AL4620">
        <f>IF($AH4620=1,IFERROR(IF(VALUE($F4620)&lt;100000000,VALUE($F4620),1000000000),IFERROR(IF(VALUE(MID($F4620,2,20))&lt;100000000,VALUE(MID($F4620,2,20)),1000000000),1000000000))+ROW()/100000,"")</f>
        <v/>
      </c>
    </row>
    <row r="4621">
      <c r="A4621">
        <f>IF($F4621="","",IFERROR(IF(INDEX('Per Invoice'!$A$2:$A$2001,MATCH($F4621,'Per Invoice'!$B$2:$B$2001,0))=0,"",INDEX('Per Invoice'!$A$2:$A$2001,MATCH($F4621,'Per Invoice'!$B$2:$B$2001,0))),""))</f>
        <v/>
      </c>
      <c r="H4621" s="11" t="n"/>
      <c r="R4621" s="7">
        <f>IF($F4621="","",Q4621*Y4621/100)</f>
        <v/>
      </c>
      <c r="X4621" s="7" t="n"/>
      <c r="Y4621" s="7" t="n"/>
      <c r="Z4621" s="7">
        <f>IF($F4621="","",Y4621*AE4621/100)</f>
        <v/>
      </c>
      <c r="AA4621" s="7">
        <f>IF($F4621="","",Y4621-Z4621)</f>
        <v/>
      </c>
      <c r="AB4621" s="7">
        <f>IF($F4621="","",AA4621-R4621)</f>
        <v/>
      </c>
      <c r="AE4621">
        <f>IF($F4621="","",IF($AK4621=1,0,IF($AJ4621=1,Settings!$C$6,Settings!$C$7))*100)</f>
        <v/>
      </c>
      <c r="AG4621">
        <f>IF($F4621="","",$F4621&amp;"|"&amp;$D4621&amp;"")</f>
        <v/>
      </c>
      <c r="AH4621">
        <f>IF($F4621="","",IF(COUNTIF($AG$2:$AG4621,$AG4621)=1,1,0))</f>
        <v/>
      </c>
      <c r="AI4621">
        <f>IF($AH4621=1,SUMPRODUCT(--($AL$2:$AL$8001&lt;$AL4621))+1,"")</f>
        <v/>
      </c>
      <c r="AJ4621">
        <f>IF($F4621="","",IF(OR($U4621=TRUE(),$U4621="TRUE"),1,0))</f>
        <v/>
      </c>
      <c r="AK4621">
        <f>IF($F4621="","",IF($AD4621="Yes",1,0))</f>
        <v/>
      </c>
      <c r="AL4621">
        <f>IF($AH4621=1,IFERROR(IF(VALUE($F4621)&lt;100000000,VALUE($F4621),1000000000),IFERROR(IF(VALUE(MID($F4621,2,20))&lt;100000000,VALUE(MID($F4621,2,20)),1000000000),1000000000))+ROW()/100000,"")</f>
        <v/>
      </c>
    </row>
    <row r="4622">
      <c r="A4622">
        <f>IF($F4622="","",IFERROR(IF(INDEX('Per Invoice'!$A$2:$A$2001,MATCH($F4622,'Per Invoice'!$B$2:$B$2001,0))=0,"",INDEX('Per Invoice'!$A$2:$A$2001,MATCH($F4622,'Per Invoice'!$B$2:$B$2001,0))),""))</f>
        <v/>
      </c>
      <c r="H4622" s="11" t="n"/>
      <c r="R4622" s="7">
        <f>IF($F4622="","",Q4622*Y4622/100)</f>
        <v/>
      </c>
      <c r="X4622" s="7" t="n"/>
      <c r="Y4622" s="7" t="n"/>
      <c r="Z4622" s="7">
        <f>IF($F4622="","",Y4622*AE4622/100)</f>
        <v/>
      </c>
      <c r="AA4622" s="7">
        <f>IF($F4622="","",Y4622-Z4622)</f>
        <v/>
      </c>
      <c r="AB4622" s="7">
        <f>IF($F4622="","",AA4622-R4622)</f>
        <v/>
      </c>
      <c r="AE4622">
        <f>IF($F4622="","",IF($AK4622=1,0,IF($AJ4622=1,Settings!$C$6,Settings!$C$7))*100)</f>
        <v/>
      </c>
      <c r="AG4622">
        <f>IF($F4622="","",$F4622&amp;"|"&amp;$D4622&amp;"")</f>
        <v/>
      </c>
      <c r="AH4622">
        <f>IF($F4622="","",IF(COUNTIF($AG$2:$AG4622,$AG4622)=1,1,0))</f>
        <v/>
      </c>
      <c r="AI4622">
        <f>IF($AH4622=1,SUMPRODUCT(--($AL$2:$AL$8001&lt;$AL4622))+1,"")</f>
        <v/>
      </c>
      <c r="AJ4622">
        <f>IF($F4622="","",IF(OR($U4622=TRUE(),$U4622="TRUE"),1,0))</f>
        <v/>
      </c>
      <c r="AK4622">
        <f>IF($F4622="","",IF($AD4622="Yes",1,0))</f>
        <v/>
      </c>
      <c r="AL4622">
        <f>IF($AH4622=1,IFERROR(IF(VALUE($F4622)&lt;100000000,VALUE($F4622),1000000000),IFERROR(IF(VALUE(MID($F4622,2,20))&lt;100000000,VALUE(MID($F4622,2,20)),1000000000),1000000000))+ROW()/100000,"")</f>
        <v/>
      </c>
    </row>
    <row r="4623">
      <c r="A4623">
        <f>IF($F4623="","",IFERROR(IF(INDEX('Per Invoice'!$A$2:$A$2001,MATCH($F4623,'Per Invoice'!$B$2:$B$2001,0))=0,"",INDEX('Per Invoice'!$A$2:$A$2001,MATCH($F4623,'Per Invoice'!$B$2:$B$2001,0))),""))</f>
        <v/>
      </c>
      <c r="H4623" s="11" t="n"/>
      <c r="R4623" s="7">
        <f>IF($F4623="","",Q4623*Y4623/100)</f>
        <v/>
      </c>
      <c r="X4623" s="7" t="n"/>
      <c r="Y4623" s="7" t="n"/>
      <c r="Z4623" s="7">
        <f>IF($F4623="","",Y4623*AE4623/100)</f>
        <v/>
      </c>
      <c r="AA4623" s="7">
        <f>IF($F4623="","",Y4623-Z4623)</f>
        <v/>
      </c>
      <c r="AB4623" s="7">
        <f>IF($F4623="","",AA4623-R4623)</f>
        <v/>
      </c>
      <c r="AE4623">
        <f>IF($F4623="","",IF($AK4623=1,0,IF($AJ4623=1,Settings!$C$6,Settings!$C$7))*100)</f>
        <v/>
      </c>
      <c r="AG4623">
        <f>IF($F4623="","",$F4623&amp;"|"&amp;$D4623&amp;"")</f>
        <v/>
      </c>
      <c r="AH4623">
        <f>IF($F4623="","",IF(COUNTIF($AG$2:$AG4623,$AG4623)=1,1,0))</f>
        <v/>
      </c>
      <c r="AI4623">
        <f>IF($AH4623=1,SUMPRODUCT(--($AL$2:$AL$8001&lt;$AL4623))+1,"")</f>
        <v/>
      </c>
      <c r="AJ4623">
        <f>IF($F4623="","",IF(OR($U4623=TRUE(),$U4623="TRUE"),1,0))</f>
        <v/>
      </c>
      <c r="AK4623">
        <f>IF($F4623="","",IF($AD4623="Yes",1,0))</f>
        <v/>
      </c>
      <c r="AL4623">
        <f>IF($AH4623=1,IFERROR(IF(VALUE($F4623)&lt;100000000,VALUE($F4623),1000000000),IFERROR(IF(VALUE(MID($F4623,2,20))&lt;100000000,VALUE(MID($F4623,2,20)),1000000000),1000000000))+ROW()/100000,"")</f>
        <v/>
      </c>
    </row>
    <row r="4624">
      <c r="A4624">
        <f>IF($F4624="","",IFERROR(IF(INDEX('Per Invoice'!$A$2:$A$2001,MATCH($F4624,'Per Invoice'!$B$2:$B$2001,0))=0,"",INDEX('Per Invoice'!$A$2:$A$2001,MATCH($F4624,'Per Invoice'!$B$2:$B$2001,0))),""))</f>
        <v/>
      </c>
      <c r="H4624" s="11" t="n"/>
      <c r="R4624" s="7">
        <f>IF($F4624="","",Q4624*Y4624/100)</f>
        <v/>
      </c>
      <c r="X4624" s="7" t="n"/>
      <c r="Y4624" s="7" t="n"/>
      <c r="Z4624" s="7">
        <f>IF($F4624="","",Y4624*AE4624/100)</f>
        <v/>
      </c>
      <c r="AA4624" s="7">
        <f>IF($F4624="","",Y4624-Z4624)</f>
        <v/>
      </c>
      <c r="AB4624" s="7">
        <f>IF($F4624="","",AA4624-R4624)</f>
        <v/>
      </c>
      <c r="AE4624">
        <f>IF($F4624="","",IF($AK4624=1,0,IF($AJ4624=1,Settings!$C$6,Settings!$C$7))*100)</f>
        <v/>
      </c>
      <c r="AG4624">
        <f>IF($F4624="","",$F4624&amp;"|"&amp;$D4624&amp;"")</f>
        <v/>
      </c>
      <c r="AH4624">
        <f>IF($F4624="","",IF(COUNTIF($AG$2:$AG4624,$AG4624)=1,1,0))</f>
        <v/>
      </c>
      <c r="AI4624">
        <f>IF($AH4624=1,SUMPRODUCT(--($AL$2:$AL$8001&lt;$AL4624))+1,"")</f>
        <v/>
      </c>
      <c r="AJ4624">
        <f>IF($F4624="","",IF(OR($U4624=TRUE(),$U4624="TRUE"),1,0))</f>
        <v/>
      </c>
      <c r="AK4624">
        <f>IF($F4624="","",IF($AD4624="Yes",1,0))</f>
        <v/>
      </c>
      <c r="AL4624">
        <f>IF($AH4624=1,IFERROR(IF(VALUE($F4624)&lt;100000000,VALUE($F4624),1000000000),IFERROR(IF(VALUE(MID($F4624,2,20))&lt;100000000,VALUE(MID($F4624,2,20)),1000000000),1000000000))+ROW()/100000,"")</f>
        <v/>
      </c>
    </row>
    <row r="4625">
      <c r="A4625">
        <f>IF($F4625="","",IFERROR(IF(INDEX('Per Invoice'!$A$2:$A$2001,MATCH($F4625,'Per Invoice'!$B$2:$B$2001,0))=0,"",INDEX('Per Invoice'!$A$2:$A$2001,MATCH($F4625,'Per Invoice'!$B$2:$B$2001,0))),""))</f>
        <v/>
      </c>
      <c r="H4625" s="11" t="n"/>
      <c r="R4625" s="7">
        <f>IF($F4625="","",Q4625*Y4625/100)</f>
        <v/>
      </c>
      <c r="X4625" s="7" t="n"/>
      <c r="Y4625" s="7" t="n"/>
      <c r="Z4625" s="7">
        <f>IF($F4625="","",Y4625*AE4625/100)</f>
        <v/>
      </c>
      <c r="AA4625" s="7">
        <f>IF($F4625="","",Y4625-Z4625)</f>
        <v/>
      </c>
      <c r="AB4625" s="7">
        <f>IF($F4625="","",AA4625-R4625)</f>
        <v/>
      </c>
      <c r="AE4625">
        <f>IF($F4625="","",IF($AK4625=1,0,IF($AJ4625=1,Settings!$C$6,Settings!$C$7))*100)</f>
        <v/>
      </c>
      <c r="AG4625">
        <f>IF($F4625="","",$F4625&amp;"|"&amp;$D4625&amp;"")</f>
        <v/>
      </c>
      <c r="AH4625">
        <f>IF($F4625="","",IF(COUNTIF($AG$2:$AG4625,$AG4625)=1,1,0))</f>
        <v/>
      </c>
      <c r="AI4625">
        <f>IF($AH4625=1,SUMPRODUCT(--($AL$2:$AL$8001&lt;$AL4625))+1,"")</f>
        <v/>
      </c>
      <c r="AJ4625">
        <f>IF($F4625="","",IF(OR($U4625=TRUE(),$U4625="TRUE"),1,0))</f>
        <v/>
      </c>
      <c r="AK4625">
        <f>IF($F4625="","",IF($AD4625="Yes",1,0))</f>
        <v/>
      </c>
      <c r="AL4625">
        <f>IF($AH4625=1,IFERROR(IF(VALUE($F4625)&lt;100000000,VALUE($F4625),1000000000),IFERROR(IF(VALUE(MID($F4625,2,20))&lt;100000000,VALUE(MID($F4625,2,20)),1000000000),1000000000))+ROW()/100000,"")</f>
        <v/>
      </c>
    </row>
    <row r="4626">
      <c r="A4626">
        <f>IF($F4626="","",IFERROR(IF(INDEX('Per Invoice'!$A$2:$A$2001,MATCH($F4626,'Per Invoice'!$B$2:$B$2001,0))=0,"",INDEX('Per Invoice'!$A$2:$A$2001,MATCH($F4626,'Per Invoice'!$B$2:$B$2001,0))),""))</f>
        <v/>
      </c>
      <c r="H4626" s="11" t="n"/>
      <c r="R4626" s="7">
        <f>IF($F4626="","",Q4626*Y4626/100)</f>
        <v/>
      </c>
      <c r="X4626" s="7" t="n"/>
      <c r="Y4626" s="7" t="n"/>
      <c r="Z4626" s="7">
        <f>IF($F4626="","",Y4626*AE4626/100)</f>
        <v/>
      </c>
      <c r="AA4626" s="7">
        <f>IF($F4626="","",Y4626-Z4626)</f>
        <v/>
      </c>
      <c r="AB4626" s="7">
        <f>IF($F4626="","",AA4626-R4626)</f>
        <v/>
      </c>
      <c r="AE4626">
        <f>IF($F4626="","",IF($AK4626=1,0,IF($AJ4626=1,Settings!$C$6,Settings!$C$7))*100)</f>
        <v/>
      </c>
      <c r="AG4626">
        <f>IF($F4626="","",$F4626&amp;"|"&amp;$D4626&amp;"")</f>
        <v/>
      </c>
      <c r="AH4626">
        <f>IF($F4626="","",IF(COUNTIF($AG$2:$AG4626,$AG4626)=1,1,0))</f>
        <v/>
      </c>
      <c r="AI4626">
        <f>IF($AH4626=1,SUMPRODUCT(--($AL$2:$AL$8001&lt;$AL4626))+1,"")</f>
        <v/>
      </c>
      <c r="AJ4626">
        <f>IF($F4626="","",IF(OR($U4626=TRUE(),$U4626="TRUE"),1,0))</f>
        <v/>
      </c>
      <c r="AK4626">
        <f>IF($F4626="","",IF($AD4626="Yes",1,0))</f>
        <v/>
      </c>
      <c r="AL4626">
        <f>IF($AH4626=1,IFERROR(IF(VALUE($F4626)&lt;100000000,VALUE($F4626),1000000000),IFERROR(IF(VALUE(MID($F4626,2,20))&lt;100000000,VALUE(MID($F4626,2,20)),1000000000),1000000000))+ROW()/100000,"")</f>
        <v/>
      </c>
    </row>
    <row r="4627">
      <c r="A4627">
        <f>IF($F4627="","",IFERROR(IF(INDEX('Per Invoice'!$A$2:$A$2001,MATCH($F4627,'Per Invoice'!$B$2:$B$2001,0))=0,"",INDEX('Per Invoice'!$A$2:$A$2001,MATCH($F4627,'Per Invoice'!$B$2:$B$2001,0))),""))</f>
        <v/>
      </c>
      <c r="H4627" s="11" t="n"/>
      <c r="R4627" s="7">
        <f>IF($F4627="","",Q4627*Y4627/100)</f>
        <v/>
      </c>
      <c r="X4627" s="7" t="n"/>
      <c r="Y4627" s="7" t="n"/>
      <c r="Z4627" s="7">
        <f>IF($F4627="","",Y4627*AE4627/100)</f>
        <v/>
      </c>
      <c r="AA4627" s="7">
        <f>IF($F4627="","",Y4627-Z4627)</f>
        <v/>
      </c>
      <c r="AB4627" s="7">
        <f>IF($F4627="","",AA4627-R4627)</f>
        <v/>
      </c>
      <c r="AE4627">
        <f>IF($F4627="","",IF($AK4627=1,0,IF($AJ4627=1,Settings!$C$6,Settings!$C$7))*100)</f>
        <v/>
      </c>
      <c r="AG4627">
        <f>IF($F4627="","",$F4627&amp;"|"&amp;$D4627&amp;"")</f>
        <v/>
      </c>
      <c r="AH4627">
        <f>IF($F4627="","",IF(COUNTIF($AG$2:$AG4627,$AG4627)=1,1,0))</f>
        <v/>
      </c>
      <c r="AI4627">
        <f>IF($AH4627=1,SUMPRODUCT(--($AL$2:$AL$8001&lt;$AL4627))+1,"")</f>
        <v/>
      </c>
      <c r="AJ4627">
        <f>IF($F4627="","",IF(OR($U4627=TRUE(),$U4627="TRUE"),1,0))</f>
        <v/>
      </c>
      <c r="AK4627">
        <f>IF($F4627="","",IF($AD4627="Yes",1,0))</f>
        <v/>
      </c>
      <c r="AL4627">
        <f>IF($AH4627=1,IFERROR(IF(VALUE($F4627)&lt;100000000,VALUE($F4627),1000000000),IFERROR(IF(VALUE(MID($F4627,2,20))&lt;100000000,VALUE(MID($F4627,2,20)),1000000000),1000000000))+ROW()/100000,"")</f>
        <v/>
      </c>
    </row>
    <row r="4628">
      <c r="A4628">
        <f>IF($F4628="","",IFERROR(IF(INDEX('Per Invoice'!$A$2:$A$2001,MATCH($F4628,'Per Invoice'!$B$2:$B$2001,0))=0,"",INDEX('Per Invoice'!$A$2:$A$2001,MATCH($F4628,'Per Invoice'!$B$2:$B$2001,0))),""))</f>
        <v/>
      </c>
      <c r="H4628" s="11" t="n"/>
      <c r="R4628" s="7">
        <f>IF($F4628="","",Q4628*Y4628/100)</f>
        <v/>
      </c>
      <c r="X4628" s="7" t="n"/>
      <c r="Y4628" s="7" t="n"/>
      <c r="Z4628" s="7">
        <f>IF($F4628="","",Y4628*AE4628/100)</f>
        <v/>
      </c>
      <c r="AA4628" s="7">
        <f>IF($F4628="","",Y4628-Z4628)</f>
        <v/>
      </c>
      <c r="AB4628" s="7">
        <f>IF($F4628="","",AA4628-R4628)</f>
        <v/>
      </c>
      <c r="AE4628">
        <f>IF($F4628="","",IF($AK4628=1,0,IF($AJ4628=1,Settings!$C$6,Settings!$C$7))*100)</f>
        <v/>
      </c>
      <c r="AG4628">
        <f>IF($F4628="","",$F4628&amp;"|"&amp;$D4628&amp;"")</f>
        <v/>
      </c>
      <c r="AH4628">
        <f>IF($F4628="","",IF(COUNTIF($AG$2:$AG4628,$AG4628)=1,1,0))</f>
        <v/>
      </c>
      <c r="AI4628">
        <f>IF($AH4628=1,SUMPRODUCT(--($AL$2:$AL$8001&lt;$AL4628))+1,"")</f>
        <v/>
      </c>
      <c r="AJ4628">
        <f>IF($F4628="","",IF(OR($U4628=TRUE(),$U4628="TRUE"),1,0))</f>
        <v/>
      </c>
      <c r="AK4628">
        <f>IF($F4628="","",IF($AD4628="Yes",1,0))</f>
        <v/>
      </c>
      <c r="AL4628">
        <f>IF($AH4628=1,IFERROR(IF(VALUE($F4628)&lt;100000000,VALUE($F4628),1000000000),IFERROR(IF(VALUE(MID($F4628,2,20))&lt;100000000,VALUE(MID($F4628,2,20)),1000000000),1000000000))+ROW()/100000,"")</f>
        <v/>
      </c>
    </row>
    <row r="4629">
      <c r="A4629">
        <f>IF($F4629="","",IFERROR(IF(INDEX('Per Invoice'!$A$2:$A$2001,MATCH($F4629,'Per Invoice'!$B$2:$B$2001,0))=0,"",INDEX('Per Invoice'!$A$2:$A$2001,MATCH($F4629,'Per Invoice'!$B$2:$B$2001,0))),""))</f>
        <v/>
      </c>
      <c r="H4629" s="11" t="n"/>
      <c r="R4629" s="7">
        <f>IF($F4629="","",Q4629*Y4629/100)</f>
        <v/>
      </c>
      <c r="X4629" s="7" t="n"/>
      <c r="Y4629" s="7" t="n"/>
      <c r="Z4629" s="7">
        <f>IF($F4629="","",Y4629*AE4629/100)</f>
        <v/>
      </c>
      <c r="AA4629" s="7">
        <f>IF($F4629="","",Y4629-Z4629)</f>
        <v/>
      </c>
      <c r="AB4629" s="7">
        <f>IF($F4629="","",AA4629-R4629)</f>
        <v/>
      </c>
      <c r="AE4629">
        <f>IF($F4629="","",IF($AK4629=1,0,IF($AJ4629=1,Settings!$C$6,Settings!$C$7))*100)</f>
        <v/>
      </c>
      <c r="AG4629">
        <f>IF($F4629="","",$F4629&amp;"|"&amp;$D4629&amp;"")</f>
        <v/>
      </c>
      <c r="AH4629">
        <f>IF($F4629="","",IF(COUNTIF($AG$2:$AG4629,$AG4629)=1,1,0))</f>
        <v/>
      </c>
      <c r="AI4629">
        <f>IF($AH4629=1,SUMPRODUCT(--($AL$2:$AL$8001&lt;$AL4629))+1,"")</f>
        <v/>
      </c>
      <c r="AJ4629">
        <f>IF($F4629="","",IF(OR($U4629=TRUE(),$U4629="TRUE"),1,0))</f>
        <v/>
      </c>
      <c r="AK4629">
        <f>IF($F4629="","",IF($AD4629="Yes",1,0))</f>
        <v/>
      </c>
      <c r="AL4629">
        <f>IF($AH4629=1,IFERROR(IF(VALUE($F4629)&lt;100000000,VALUE($F4629),1000000000),IFERROR(IF(VALUE(MID($F4629,2,20))&lt;100000000,VALUE(MID($F4629,2,20)),1000000000),1000000000))+ROW()/100000,"")</f>
        <v/>
      </c>
    </row>
    <row r="4630">
      <c r="A4630">
        <f>IF($F4630="","",IFERROR(IF(INDEX('Per Invoice'!$A$2:$A$2001,MATCH($F4630,'Per Invoice'!$B$2:$B$2001,0))=0,"",INDEX('Per Invoice'!$A$2:$A$2001,MATCH($F4630,'Per Invoice'!$B$2:$B$2001,0))),""))</f>
        <v/>
      </c>
      <c r="H4630" s="11" t="n"/>
      <c r="R4630" s="7">
        <f>IF($F4630="","",Q4630*Y4630/100)</f>
        <v/>
      </c>
      <c r="X4630" s="7" t="n"/>
      <c r="Y4630" s="7" t="n"/>
      <c r="Z4630" s="7">
        <f>IF($F4630="","",Y4630*AE4630/100)</f>
        <v/>
      </c>
      <c r="AA4630" s="7">
        <f>IF($F4630="","",Y4630-Z4630)</f>
        <v/>
      </c>
      <c r="AB4630" s="7">
        <f>IF($F4630="","",AA4630-R4630)</f>
        <v/>
      </c>
      <c r="AE4630">
        <f>IF($F4630="","",IF($AK4630=1,0,IF($AJ4630=1,Settings!$C$6,Settings!$C$7))*100)</f>
        <v/>
      </c>
      <c r="AG4630">
        <f>IF($F4630="","",$F4630&amp;"|"&amp;$D4630&amp;"")</f>
        <v/>
      </c>
      <c r="AH4630">
        <f>IF($F4630="","",IF(COUNTIF($AG$2:$AG4630,$AG4630)=1,1,0))</f>
        <v/>
      </c>
      <c r="AI4630">
        <f>IF($AH4630=1,SUMPRODUCT(--($AL$2:$AL$8001&lt;$AL4630))+1,"")</f>
        <v/>
      </c>
      <c r="AJ4630">
        <f>IF($F4630="","",IF(OR($U4630=TRUE(),$U4630="TRUE"),1,0))</f>
        <v/>
      </c>
      <c r="AK4630">
        <f>IF($F4630="","",IF($AD4630="Yes",1,0))</f>
        <v/>
      </c>
      <c r="AL4630">
        <f>IF($AH4630=1,IFERROR(IF(VALUE($F4630)&lt;100000000,VALUE($F4630),1000000000),IFERROR(IF(VALUE(MID($F4630,2,20))&lt;100000000,VALUE(MID($F4630,2,20)),1000000000),1000000000))+ROW()/100000,"")</f>
        <v/>
      </c>
    </row>
    <row r="4631">
      <c r="A4631">
        <f>IF($F4631="","",IFERROR(IF(INDEX('Per Invoice'!$A$2:$A$2001,MATCH($F4631,'Per Invoice'!$B$2:$B$2001,0))=0,"",INDEX('Per Invoice'!$A$2:$A$2001,MATCH($F4631,'Per Invoice'!$B$2:$B$2001,0))),""))</f>
        <v/>
      </c>
      <c r="H4631" s="11" t="n"/>
      <c r="R4631" s="7">
        <f>IF($F4631="","",Q4631*Y4631/100)</f>
        <v/>
      </c>
      <c r="X4631" s="7" t="n"/>
      <c r="Y4631" s="7" t="n"/>
      <c r="Z4631" s="7">
        <f>IF($F4631="","",Y4631*AE4631/100)</f>
        <v/>
      </c>
      <c r="AA4631" s="7">
        <f>IF($F4631="","",Y4631-Z4631)</f>
        <v/>
      </c>
      <c r="AB4631" s="7">
        <f>IF($F4631="","",AA4631-R4631)</f>
        <v/>
      </c>
      <c r="AE4631">
        <f>IF($F4631="","",IF($AK4631=1,0,IF($AJ4631=1,Settings!$C$6,Settings!$C$7))*100)</f>
        <v/>
      </c>
      <c r="AG4631">
        <f>IF($F4631="","",$F4631&amp;"|"&amp;$D4631&amp;"")</f>
        <v/>
      </c>
      <c r="AH4631">
        <f>IF($F4631="","",IF(COUNTIF($AG$2:$AG4631,$AG4631)=1,1,0))</f>
        <v/>
      </c>
      <c r="AI4631">
        <f>IF($AH4631=1,SUMPRODUCT(--($AL$2:$AL$8001&lt;$AL4631))+1,"")</f>
        <v/>
      </c>
      <c r="AJ4631">
        <f>IF($F4631="","",IF(OR($U4631=TRUE(),$U4631="TRUE"),1,0))</f>
        <v/>
      </c>
      <c r="AK4631">
        <f>IF($F4631="","",IF($AD4631="Yes",1,0))</f>
        <v/>
      </c>
      <c r="AL4631">
        <f>IF($AH4631=1,IFERROR(IF(VALUE($F4631)&lt;100000000,VALUE($F4631),1000000000),IFERROR(IF(VALUE(MID($F4631,2,20))&lt;100000000,VALUE(MID($F4631,2,20)),1000000000),1000000000))+ROW()/100000,"")</f>
        <v/>
      </c>
    </row>
    <row r="4632">
      <c r="A4632">
        <f>IF($F4632="","",IFERROR(IF(INDEX('Per Invoice'!$A$2:$A$2001,MATCH($F4632,'Per Invoice'!$B$2:$B$2001,0))=0,"",INDEX('Per Invoice'!$A$2:$A$2001,MATCH($F4632,'Per Invoice'!$B$2:$B$2001,0))),""))</f>
        <v/>
      </c>
      <c r="H4632" s="11" t="n"/>
      <c r="R4632" s="7">
        <f>IF($F4632="","",Q4632*Y4632/100)</f>
        <v/>
      </c>
      <c r="X4632" s="7" t="n"/>
      <c r="Y4632" s="7" t="n"/>
      <c r="Z4632" s="7">
        <f>IF($F4632="","",Y4632*AE4632/100)</f>
        <v/>
      </c>
      <c r="AA4632" s="7">
        <f>IF($F4632="","",Y4632-Z4632)</f>
        <v/>
      </c>
      <c r="AB4632" s="7">
        <f>IF($F4632="","",AA4632-R4632)</f>
        <v/>
      </c>
      <c r="AE4632">
        <f>IF($F4632="","",IF($AK4632=1,0,IF($AJ4632=1,Settings!$C$6,Settings!$C$7))*100)</f>
        <v/>
      </c>
      <c r="AG4632">
        <f>IF($F4632="","",$F4632&amp;"|"&amp;$D4632&amp;"")</f>
        <v/>
      </c>
      <c r="AH4632">
        <f>IF($F4632="","",IF(COUNTIF($AG$2:$AG4632,$AG4632)=1,1,0))</f>
        <v/>
      </c>
      <c r="AI4632">
        <f>IF($AH4632=1,SUMPRODUCT(--($AL$2:$AL$8001&lt;$AL4632))+1,"")</f>
        <v/>
      </c>
      <c r="AJ4632">
        <f>IF($F4632="","",IF(OR($U4632=TRUE(),$U4632="TRUE"),1,0))</f>
        <v/>
      </c>
      <c r="AK4632">
        <f>IF($F4632="","",IF($AD4632="Yes",1,0))</f>
        <v/>
      </c>
      <c r="AL4632">
        <f>IF($AH4632=1,IFERROR(IF(VALUE($F4632)&lt;100000000,VALUE($F4632),1000000000),IFERROR(IF(VALUE(MID($F4632,2,20))&lt;100000000,VALUE(MID($F4632,2,20)),1000000000),1000000000))+ROW()/100000,"")</f>
        <v/>
      </c>
    </row>
    <row r="4633">
      <c r="A4633">
        <f>IF($F4633="","",IFERROR(IF(INDEX('Per Invoice'!$A$2:$A$2001,MATCH($F4633,'Per Invoice'!$B$2:$B$2001,0))=0,"",INDEX('Per Invoice'!$A$2:$A$2001,MATCH($F4633,'Per Invoice'!$B$2:$B$2001,0))),""))</f>
        <v/>
      </c>
      <c r="H4633" s="11" t="n"/>
      <c r="R4633" s="7">
        <f>IF($F4633="","",Q4633*Y4633/100)</f>
        <v/>
      </c>
      <c r="X4633" s="7" t="n"/>
      <c r="Y4633" s="7" t="n"/>
      <c r="Z4633" s="7">
        <f>IF($F4633="","",Y4633*AE4633/100)</f>
        <v/>
      </c>
      <c r="AA4633" s="7">
        <f>IF($F4633="","",Y4633-Z4633)</f>
        <v/>
      </c>
      <c r="AB4633" s="7">
        <f>IF($F4633="","",AA4633-R4633)</f>
        <v/>
      </c>
      <c r="AE4633">
        <f>IF($F4633="","",IF($AK4633=1,0,IF($AJ4633=1,Settings!$C$6,Settings!$C$7))*100)</f>
        <v/>
      </c>
      <c r="AG4633">
        <f>IF($F4633="","",$F4633&amp;"|"&amp;$D4633&amp;"")</f>
        <v/>
      </c>
      <c r="AH4633">
        <f>IF($F4633="","",IF(COUNTIF($AG$2:$AG4633,$AG4633)=1,1,0))</f>
        <v/>
      </c>
      <c r="AI4633">
        <f>IF($AH4633=1,SUMPRODUCT(--($AL$2:$AL$8001&lt;$AL4633))+1,"")</f>
        <v/>
      </c>
      <c r="AJ4633">
        <f>IF($F4633="","",IF(OR($U4633=TRUE(),$U4633="TRUE"),1,0))</f>
        <v/>
      </c>
      <c r="AK4633">
        <f>IF($F4633="","",IF($AD4633="Yes",1,0))</f>
        <v/>
      </c>
      <c r="AL4633">
        <f>IF($AH4633=1,IFERROR(IF(VALUE($F4633)&lt;100000000,VALUE($F4633),1000000000),IFERROR(IF(VALUE(MID($F4633,2,20))&lt;100000000,VALUE(MID($F4633,2,20)),1000000000),1000000000))+ROW()/100000,"")</f>
        <v/>
      </c>
    </row>
    <row r="4634">
      <c r="A4634">
        <f>IF($F4634="","",IFERROR(IF(INDEX('Per Invoice'!$A$2:$A$2001,MATCH($F4634,'Per Invoice'!$B$2:$B$2001,0))=0,"",INDEX('Per Invoice'!$A$2:$A$2001,MATCH($F4634,'Per Invoice'!$B$2:$B$2001,0))),""))</f>
        <v/>
      </c>
      <c r="H4634" s="11" t="n"/>
      <c r="R4634" s="7">
        <f>IF($F4634="","",Q4634*Y4634/100)</f>
        <v/>
      </c>
      <c r="X4634" s="7" t="n"/>
      <c r="Y4634" s="7" t="n"/>
      <c r="Z4634" s="7">
        <f>IF($F4634="","",Y4634*AE4634/100)</f>
        <v/>
      </c>
      <c r="AA4634" s="7">
        <f>IF($F4634="","",Y4634-Z4634)</f>
        <v/>
      </c>
      <c r="AB4634" s="7">
        <f>IF($F4634="","",AA4634-R4634)</f>
        <v/>
      </c>
      <c r="AE4634">
        <f>IF($F4634="","",IF($AK4634=1,0,IF($AJ4634=1,Settings!$C$6,Settings!$C$7))*100)</f>
        <v/>
      </c>
      <c r="AG4634">
        <f>IF($F4634="","",$F4634&amp;"|"&amp;$D4634&amp;"")</f>
        <v/>
      </c>
      <c r="AH4634">
        <f>IF($F4634="","",IF(COUNTIF($AG$2:$AG4634,$AG4634)=1,1,0))</f>
        <v/>
      </c>
      <c r="AI4634">
        <f>IF($AH4634=1,SUMPRODUCT(--($AL$2:$AL$8001&lt;$AL4634))+1,"")</f>
        <v/>
      </c>
      <c r="AJ4634">
        <f>IF($F4634="","",IF(OR($U4634=TRUE(),$U4634="TRUE"),1,0))</f>
        <v/>
      </c>
      <c r="AK4634">
        <f>IF($F4634="","",IF($AD4634="Yes",1,0))</f>
        <v/>
      </c>
      <c r="AL4634">
        <f>IF($AH4634=1,IFERROR(IF(VALUE($F4634)&lt;100000000,VALUE($F4634),1000000000),IFERROR(IF(VALUE(MID($F4634,2,20))&lt;100000000,VALUE(MID($F4634,2,20)),1000000000),1000000000))+ROW()/100000,"")</f>
        <v/>
      </c>
    </row>
    <row r="4635">
      <c r="A4635">
        <f>IF($F4635="","",IFERROR(IF(INDEX('Per Invoice'!$A$2:$A$2001,MATCH($F4635,'Per Invoice'!$B$2:$B$2001,0))=0,"",INDEX('Per Invoice'!$A$2:$A$2001,MATCH($F4635,'Per Invoice'!$B$2:$B$2001,0))),""))</f>
        <v/>
      </c>
      <c r="H4635" s="11" t="n"/>
      <c r="R4635" s="7">
        <f>IF($F4635="","",Q4635*Y4635/100)</f>
        <v/>
      </c>
      <c r="X4635" s="7" t="n"/>
      <c r="Y4635" s="7" t="n"/>
      <c r="Z4635" s="7">
        <f>IF($F4635="","",Y4635*AE4635/100)</f>
        <v/>
      </c>
      <c r="AA4635" s="7">
        <f>IF($F4635="","",Y4635-Z4635)</f>
        <v/>
      </c>
      <c r="AB4635" s="7">
        <f>IF($F4635="","",AA4635-R4635)</f>
        <v/>
      </c>
      <c r="AE4635">
        <f>IF($F4635="","",IF($AK4635=1,0,IF($AJ4635=1,Settings!$C$6,Settings!$C$7))*100)</f>
        <v/>
      </c>
      <c r="AG4635">
        <f>IF($F4635="","",$F4635&amp;"|"&amp;$D4635&amp;"")</f>
        <v/>
      </c>
      <c r="AH4635">
        <f>IF($F4635="","",IF(COUNTIF($AG$2:$AG4635,$AG4635)=1,1,0))</f>
        <v/>
      </c>
      <c r="AI4635">
        <f>IF($AH4635=1,SUMPRODUCT(--($AL$2:$AL$8001&lt;$AL4635))+1,"")</f>
        <v/>
      </c>
      <c r="AJ4635">
        <f>IF($F4635="","",IF(OR($U4635=TRUE(),$U4635="TRUE"),1,0))</f>
        <v/>
      </c>
      <c r="AK4635">
        <f>IF($F4635="","",IF($AD4635="Yes",1,0))</f>
        <v/>
      </c>
      <c r="AL4635">
        <f>IF($AH4635=1,IFERROR(IF(VALUE($F4635)&lt;100000000,VALUE($F4635),1000000000),IFERROR(IF(VALUE(MID($F4635,2,20))&lt;100000000,VALUE(MID($F4635,2,20)),1000000000),1000000000))+ROW()/100000,"")</f>
        <v/>
      </c>
    </row>
    <row r="4636">
      <c r="A4636">
        <f>IF($F4636="","",IFERROR(IF(INDEX('Per Invoice'!$A$2:$A$2001,MATCH($F4636,'Per Invoice'!$B$2:$B$2001,0))=0,"",INDEX('Per Invoice'!$A$2:$A$2001,MATCH($F4636,'Per Invoice'!$B$2:$B$2001,0))),""))</f>
        <v/>
      </c>
      <c r="H4636" s="11" t="n"/>
      <c r="R4636" s="7">
        <f>IF($F4636="","",Q4636*Y4636/100)</f>
        <v/>
      </c>
      <c r="X4636" s="7" t="n"/>
      <c r="Y4636" s="7" t="n"/>
      <c r="Z4636" s="7">
        <f>IF($F4636="","",Y4636*AE4636/100)</f>
        <v/>
      </c>
      <c r="AA4636" s="7">
        <f>IF($F4636="","",Y4636-Z4636)</f>
        <v/>
      </c>
      <c r="AB4636" s="7">
        <f>IF($F4636="","",AA4636-R4636)</f>
        <v/>
      </c>
      <c r="AE4636">
        <f>IF($F4636="","",IF($AK4636=1,0,IF($AJ4636=1,Settings!$C$6,Settings!$C$7))*100)</f>
        <v/>
      </c>
      <c r="AG4636">
        <f>IF($F4636="","",$F4636&amp;"|"&amp;$D4636&amp;"")</f>
        <v/>
      </c>
      <c r="AH4636">
        <f>IF($F4636="","",IF(COUNTIF($AG$2:$AG4636,$AG4636)=1,1,0))</f>
        <v/>
      </c>
      <c r="AI4636">
        <f>IF($AH4636=1,SUMPRODUCT(--($AL$2:$AL$8001&lt;$AL4636))+1,"")</f>
        <v/>
      </c>
      <c r="AJ4636">
        <f>IF($F4636="","",IF(OR($U4636=TRUE(),$U4636="TRUE"),1,0))</f>
        <v/>
      </c>
      <c r="AK4636">
        <f>IF($F4636="","",IF($AD4636="Yes",1,0))</f>
        <v/>
      </c>
      <c r="AL4636">
        <f>IF($AH4636=1,IFERROR(IF(VALUE($F4636)&lt;100000000,VALUE($F4636),1000000000),IFERROR(IF(VALUE(MID($F4636,2,20))&lt;100000000,VALUE(MID($F4636,2,20)),1000000000),1000000000))+ROW()/100000,"")</f>
        <v/>
      </c>
    </row>
    <row r="4637">
      <c r="A4637">
        <f>IF($F4637="","",IFERROR(IF(INDEX('Per Invoice'!$A$2:$A$2001,MATCH($F4637,'Per Invoice'!$B$2:$B$2001,0))=0,"",INDEX('Per Invoice'!$A$2:$A$2001,MATCH($F4637,'Per Invoice'!$B$2:$B$2001,0))),""))</f>
        <v/>
      </c>
      <c r="H4637" s="11" t="n"/>
      <c r="R4637" s="7">
        <f>IF($F4637="","",Q4637*Y4637/100)</f>
        <v/>
      </c>
      <c r="X4637" s="7" t="n"/>
      <c r="Y4637" s="7" t="n"/>
      <c r="Z4637" s="7">
        <f>IF($F4637="","",Y4637*AE4637/100)</f>
        <v/>
      </c>
      <c r="AA4637" s="7">
        <f>IF($F4637="","",Y4637-Z4637)</f>
        <v/>
      </c>
      <c r="AB4637" s="7">
        <f>IF($F4637="","",AA4637-R4637)</f>
        <v/>
      </c>
      <c r="AE4637">
        <f>IF($F4637="","",IF($AK4637=1,0,IF($AJ4637=1,Settings!$C$6,Settings!$C$7))*100)</f>
        <v/>
      </c>
      <c r="AG4637">
        <f>IF($F4637="","",$F4637&amp;"|"&amp;$D4637&amp;"")</f>
        <v/>
      </c>
      <c r="AH4637">
        <f>IF($F4637="","",IF(COUNTIF($AG$2:$AG4637,$AG4637)=1,1,0))</f>
        <v/>
      </c>
      <c r="AI4637">
        <f>IF($AH4637=1,SUMPRODUCT(--($AL$2:$AL$8001&lt;$AL4637))+1,"")</f>
        <v/>
      </c>
      <c r="AJ4637">
        <f>IF($F4637="","",IF(OR($U4637=TRUE(),$U4637="TRUE"),1,0))</f>
        <v/>
      </c>
      <c r="AK4637">
        <f>IF($F4637="","",IF($AD4637="Yes",1,0))</f>
        <v/>
      </c>
      <c r="AL4637">
        <f>IF($AH4637=1,IFERROR(IF(VALUE($F4637)&lt;100000000,VALUE($F4637),1000000000),IFERROR(IF(VALUE(MID($F4637,2,20))&lt;100000000,VALUE(MID($F4637,2,20)),1000000000),1000000000))+ROW()/100000,"")</f>
        <v/>
      </c>
    </row>
    <row r="4638">
      <c r="A4638">
        <f>IF($F4638="","",IFERROR(IF(INDEX('Per Invoice'!$A$2:$A$2001,MATCH($F4638,'Per Invoice'!$B$2:$B$2001,0))=0,"",INDEX('Per Invoice'!$A$2:$A$2001,MATCH($F4638,'Per Invoice'!$B$2:$B$2001,0))),""))</f>
        <v/>
      </c>
      <c r="H4638" s="11" t="n"/>
      <c r="R4638" s="7">
        <f>IF($F4638="","",Q4638*Y4638/100)</f>
        <v/>
      </c>
      <c r="X4638" s="7" t="n"/>
      <c r="Y4638" s="7" t="n"/>
      <c r="Z4638" s="7">
        <f>IF($F4638="","",Y4638*AE4638/100)</f>
        <v/>
      </c>
      <c r="AA4638" s="7">
        <f>IF($F4638="","",Y4638-Z4638)</f>
        <v/>
      </c>
      <c r="AB4638" s="7">
        <f>IF($F4638="","",AA4638-R4638)</f>
        <v/>
      </c>
      <c r="AE4638">
        <f>IF($F4638="","",IF($AK4638=1,0,IF($AJ4638=1,Settings!$C$6,Settings!$C$7))*100)</f>
        <v/>
      </c>
      <c r="AG4638">
        <f>IF($F4638="","",$F4638&amp;"|"&amp;$D4638&amp;"")</f>
        <v/>
      </c>
      <c r="AH4638">
        <f>IF($F4638="","",IF(COUNTIF($AG$2:$AG4638,$AG4638)=1,1,0))</f>
        <v/>
      </c>
      <c r="AI4638">
        <f>IF($AH4638=1,SUMPRODUCT(--($AL$2:$AL$8001&lt;$AL4638))+1,"")</f>
        <v/>
      </c>
      <c r="AJ4638">
        <f>IF($F4638="","",IF(OR($U4638=TRUE(),$U4638="TRUE"),1,0))</f>
        <v/>
      </c>
      <c r="AK4638">
        <f>IF($F4638="","",IF($AD4638="Yes",1,0))</f>
        <v/>
      </c>
      <c r="AL4638">
        <f>IF($AH4638=1,IFERROR(IF(VALUE($F4638)&lt;100000000,VALUE($F4638),1000000000),IFERROR(IF(VALUE(MID($F4638,2,20))&lt;100000000,VALUE(MID($F4638,2,20)),1000000000),1000000000))+ROW()/100000,"")</f>
        <v/>
      </c>
    </row>
    <row r="4639">
      <c r="A4639">
        <f>IF($F4639="","",IFERROR(IF(INDEX('Per Invoice'!$A$2:$A$2001,MATCH($F4639,'Per Invoice'!$B$2:$B$2001,0))=0,"",INDEX('Per Invoice'!$A$2:$A$2001,MATCH($F4639,'Per Invoice'!$B$2:$B$2001,0))),""))</f>
        <v/>
      </c>
      <c r="H4639" s="11" t="n"/>
      <c r="R4639" s="7">
        <f>IF($F4639="","",Q4639*Y4639/100)</f>
        <v/>
      </c>
      <c r="X4639" s="7" t="n"/>
      <c r="Y4639" s="7" t="n"/>
      <c r="Z4639" s="7">
        <f>IF($F4639="","",Y4639*AE4639/100)</f>
        <v/>
      </c>
      <c r="AA4639" s="7">
        <f>IF($F4639="","",Y4639-Z4639)</f>
        <v/>
      </c>
      <c r="AB4639" s="7">
        <f>IF($F4639="","",AA4639-R4639)</f>
        <v/>
      </c>
      <c r="AE4639">
        <f>IF($F4639="","",IF($AK4639=1,0,IF($AJ4639=1,Settings!$C$6,Settings!$C$7))*100)</f>
        <v/>
      </c>
      <c r="AG4639">
        <f>IF($F4639="","",$F4639&amp;"|"&amp;$D4639&amp;"")</f>
        <v/>
      </c>
      <c r="AH4639">
        <f>IF($F4639="","",IF(COUNTIF($AG$2:$AG4639,$AG4639)=1,1,0))</f>
        <v/>
      </c>
      <c r="AI4639">
        <f>IF($AH4639=1,SUMPRODUCT(--($AL$2:$AL$8001&lt;$AL4639))+1,"")</f>
        <v/>
      </c>
      <c r="AJ4639">
        <f>IF($F4639="","",IF(OR($U4639=TRUE(),$U4639="TRUE"),1,0))</f>
        <v/>
      </c>
      <c r="AK4639">
        <f>IF($F4639="","",IF($AD4639="Yes",1,0))</f>
        <v/>
      </c>
      <c r="AL4639">
        <f>IF($AH4639=1,IFERROR(IF(VALUE($F4639)&lt;100000000,VALUE($F4639),1000000000),IFERROR(IF(VALUE(MID($F4639,2,20))&lt;100000000,VALUE(MID($F4639,2,20)),1000000000),1000000000))+ROW()/100000,"")</f>
        <v/>
      </c>
    </row>
    <row r="4640">
      <c r="A4640">
        <f>IF($F4640="","",IFERROR(IF(INDEX('Per Invoice'!$A$2:$A$2001,MATCH($F4640,'Per Invoice'!$B$2:$B$2001,0))=0,"",INDEX('Per Invoice'!$A$2:$A$2001,MATCH($F4640,'Per Invoice'!$B$2:$B$2001,0))),""))</f>
        <v/>
      </c>
      <c r="H4640" s="11" t="n"/>
      <c r="R4640" s="7">
        <f>IF($F4640="","",Q4640*Y4640/100)</f>
        <v/>
      </c>
      <c r="X4640" s="7" t="n"/>
      <c r="Y4640" s="7" t="n"/>
      <c r="Z4640" s="7">
        <f>IF($F4640="","",Y4640*AE4640/100)</f>
        <v/>
      </c>
      <c r="AA4640" s="7">
        <f>IF($F4640="","",Y4640-Z4640)</f>
        <v/>
      </c>
      <c r="AB4640" s="7">
        <f>IF($F4640="","",AA4640-R4640)</f>
        <v/>
      </c>
      <c r="AE4640">
        <f>IF($F4640="","",IF($AK4640=1,0,IF($AJ4640=1,Settings!$C$6,Settings!$C$7))*100)</f>
        <v/>
      </c>
      <c r="AG4640">
        <f>IF($F4640="","",$F4640&amp;"|"&amp;$D4640&amp;"")</f>
        <v/>
      </c>
      <c r="AH4640">
        <f>IF($F4640="","",IF(COUNTIF($AG$2:$AG4640,$AG4640)=1,1,0))</f>
        <v/>
      </c>
      <c r="AI4640">
        <f>IF($AH4640=1,SUMPRODUCT(--($AL$2:$AL$8001&lt;$AL4640))+1,"")</f>
        <v/>
      </c>
      <c r="AJ4640">
        <f>IF($F4640="","",IF(OR($U4640=TRUE(),$U4640="TRUE"),1,0))</f>
        <v/>
      </c>
      <c r="AK4640">
        <f>IF($F4640="","",IF($AD4640="Yes",1,0))</f>
        <v/>
      </c>
      <c r="AL4640">
        <f>IF($AH4640=1,IFERROR(IF(VALUE($F4640)&lt;100000000,VALUE($F4640),1000000000),IFERROR(IF(VALUE(MID($F4640,2,20))&lt;100000000,VALUE(MID($F4640,2,20)),1000000000),1000000000))+ROW()/100000,"")</f>
        <v/>
      </c>
    </row>
    <row r="4641">
      <c r="A4641">
        <f>IF($F4641="","",IFERROR(IF(INDEX('Per Invoice'!$A$2:$A$2001,MATCH($F4641,'Per Invoice'!$B$2:$B$2001,0))=0,"",INDEX('Per Invoice'!$A$2:$A$2001,MATCH($F4641,'Per Invoice'!$B$2:$B$2001,0))),""))</f>
        <v/>
      </c>
      <c r="H4641" s="11" t="n"/>
      <c r="R4641" s="7">
        <f>IF($F4641="","",Q4641*Y4641/100)</f>
        <v/>
      </c>
      <c r="X4641" s="7" t="n"/>
      <c r="Y4641" s="7" t="n"/>
      <c r="Z4641" s="7">
        <f>IF($F4641="","",Y4641*AE4641/100)</f>
        <v/>
      </c>
      <c r="AA4641" s="7">
        <f>IF($F4641="","",Y4641-Z4641)</f>
        <v/>
      </c>
      <c r="AB4641" s="7">
        <f>IF($F4641="","",AA4641-R4641)</f>
        <v/>
      </c>
      <c r="AE4641">
        <f>IF($F4641="","",IF($AK4641=1,0,IF($AJ4641=1,Settings!$C$6,Settings!$C$7))*100)</f>
        <v/>
      </c>
      <c r="AG4641">
        <f>IF($F4641="","",$F4641&amp;"|"&amp;$D4641&amp;"")</f>
        <v/>
      </c>
      <c r="AH4641">
        <f>IF($F4641="","",IF(COUNTIF($AG$2:$AG4641,$AG4641)=1,1,0))</f>
        <v/>
      </c>
      <c r="AI4641">
        <f>IF($AH4641=1,SUMPRODUCT(--($AL$2:$AL$8001&lt;$AL4641))+1,"")</f>
        <v/>
      </c>
      <c r="AJ4641">
        <f>IF($F4641="","",IF(OR($U4641=TRUE(),$U4641="TRUE"),1,0))</f>
        <v/>
      </c>
      <c r="AK4641">
        <f>IF($F4641="","",IF($AD4641="Yes",1,0))</f>
        <v/>
      </c>
      <c r="AL4641">
        <f>IF($AH4641=1,IFERROR(IF(VALUE($F4641)&lt;100000000,VALUE($F4641),1000000000),IFERROR(IF(VALUE(MID($F4641,2,20))&lt;100000000,VALUE(MID($F4641,2,20)),1000000000),1000000000))+ROW()/100000,"")</f>
        <v/>
      </c>
    </row>
    <row r="4642">
      <c r="A4642">
        <f>IF($F4642="","",IFERROR(IF(INDEX('Per Invoice'!$A$2:$A$2001,MATCH($F4642,'Per Invoice'!$B$2:$B$2001,0))=0,"",INDEX('Per Invoice'!$A$2:$A$2001,MATCH($F4642,'Per Invoice'!$B$2:$B$2001,0))),""))</f>
        <v/>
      </c>
      <c r="H4642" s="11" t="n"/>
      <c r="R4642" s="7">
        <f>IF($F4642="","",Q4642*Y4642/100)</f>
        <v/>
      </c>
      <c r="X4642" s="7" t="n"/>
      <c r="Y4642" s="7" t="n"/>
      <c r="Z4642" s="7">
        <f>IF($F4642="","",Y4642*AE4642/100)</f>
        <v/>
      </c>
      <c r="AA4642" s="7">
        <f>IF($F4642="","",Y4642-Z4642)</f>
        <v/>
      </c>
      <c r="AB4642" s="7">
        <f>IF($F4642="","",AA4642-R4642)</f>
        <v/>
      </c>
      <c r="AE4642">
        <f>IF($F4642="","",IF($AK4642=1,0,IF($AJ4642=1,Settings!$C$6,Settings!$C$7))*100)</f>
        <v/>
      </c>
      <c r="AG4642">
        <f>IF($F4642="","",$F4642&amp;"|"&amp;$D4642&amp;"")</f>
        <v/>
      </c>
      <c r="AH4642">
        <f>IF($F4642="","",IF(COUNTIF($AG$2:$AG4642,$AG4642)=1,1,0))</f>
        <v/>
      </c>
      <c r="AI4642">
        <f>IF($AH4642=1,SUMPRODUCT(--($AL$2:$AL$8001&lt;$AL4642))+1,"")</f>
        <v/>
      </c>
      <c r="AJ4642">
        <f>IF($F4642="","",IF(OR($U4642=TRUE(),$U4642="TRUE"),1,0))</f>
        <v/>
      </c>
      <c r="AK4642">
        <f>IF($F4642="","",IF($AD4642="Yes",1,0))</f>
        <v/>
      </c>
      <c r="AL4642">
        <f>IF($AH4642=1,IFERROR(IF(VALUE($F4642)&lt;100000000,VALUE($F4642),1000000000),IFERROR(IF(VALUE(MID($F4642,2,20))&lt;100000000,VALUE(MID($F4642,2,20)),1000000000),1000000000))+ROW()/100000,"")</f>
        <v/>
      </c>
    </row>
    <row r="4643">
      <c r="A4643">
        <f>IF($F4643="","",IFERROR(IF(INDEX('Per Invoice'!$A$2:$A$2001,MATCH($F4643,'Per Invoice'!$B$2:$B$2001,0))=0,"",INDEX('Per Invoice'!$A$2:$A$2001,MATCH($F4643,'Per Invoice'!$B$2:$B$2001,0))),""))</f>
        <v/>
      </c>
      <c r="H4643" s="11" t="n"/>
      <c r="R4643" s="7">
        <f>IF($F4643="","",Q4643*Y4643/100)</f>
        <v/>
      </c>
      <c r="X4643" s="7" t="n"/>
      <c r="Y4643" s="7" t="n"/>
      <c r="Z4643" s="7">
        <f>IF($F4643="","",Y4643*AE4643/100)</f>
        <v/>
      </c>
      <c r="AA4643" s="7">
        <f>IF($F4643="","",Y4643-Z4643)</f>
        <v/>
      </c>
      <c r="AB4643" s="7">
        <f>IF($F4643="","",AA4643-R4643)</f>
        <v/>
      </c>
      <c r="AE4643">
        <f>IF($F4643="","",IF($AK4643=1,0,IF($AJ4643=1,Settings!$C$6,Settings!$C$7))*100)</f>
        <v/>
      </c>
      <c r="AG4643">
        <f>IF($F4643="","",$F4643&amp;"|"&amp;$D4643&amp;"")</f>
        <v/>
      </c>
      <c r="AH4643">
        <f>IF($F4643="","",IF(COUNTIF($AG$2:$AG4643,$AG4643)=1,1,0))</f>
        <v/>
      </c>
      <c r="AI4643">
        <f>IF($AH4643=1,SUMPRODUCT(--($AL$2:$AL$8001&lt;$AL4643))+1,"")</f>
        <v/>
      </c>
      <c r="AJ4643">
        <f>IF($F4643="","",IF(OR($U4643=TRUE(),$U4643="TRUE"),1,0))</f>
        <v/>
      </c>
      <c r="AK4643">
        <f>IF($F4643="","",IF($AD4643="Yes",1,0))</f>
        <v/>
      </c>
      <c r="AL4643">
        <f>IF($AH4643=1,IFERROR(IF(VALUE($F4643)&lt;100000000,VALUE($F4643),1000000000),IFERROR(IF(VALUE(MID($F4643,2,20))&lt;100000000,VALUE(MID($F4643,2,20)),1000000000),1000000000))+ROW()/100000,"")</f>
        <v/>
      </c>
    </row>
    <row r="4644">
      <c r="A4644">
        <f>IF($F4644="","",IFERROR(IF(INDEX('Per Invoice'!$A$2:$A$2001,MATCH($F4644,'Per Invoice'!$B$2:$B$2001,0))=0,"",INDEX('Per Invoice'!$A$2:$A$2001,MATCH($F4644,'Per Invoice'!$B$2:$B$2001,0))),""))</f>
        <v/>
      </c>
      <c r="H4644" s="11" t="n"/>
      <c r="R4644" s="7">
        <f>IF($F4644="","",Q4644*Y4644/100)</f>
        <v/>
      </c>
      <c r="X4644" s="7" t="n"/>
      <c r="Y4644" s="7" t="n"/>
      <c r="Z4644" s="7">
        <f>IF($F4644="","",Y4644*AE4644/100)</f>
        <v/>
      </c>
      <c r="AA4644" s="7">
        <f>IF($F4644="","",Y4644-Z4644)</f>
        <v/>
      </c>
      <c r="AB4644" s="7">
        <f>IF($F4644="","",AA4644-R4644)</f>
        <v/>
      </c>
      <c r="AE4644">
        <f>IF($F4644="","",IF($AK4644=1,0,IF($AJ4644=1,Settings!$C$6,Settings!$C$7))*100)</f>
        <v/>
      </c>
      <c r="AG4644">
        <f>IF($F4644="","",$F4644&amp;"|"&amp;$D4644&amp;"")</f>
        <v/>
      </c>
      <c r="AH4644">
        <f>IF($F4644="","",IF(COUNTIF($AG$2:$AG4644,$AG4644)=1,1,0))</f>
        <v/>
      </c>
      <c r="AI4644">
        <f>IF($AH4644=1,SUMPRODUCT(--($AL$2:$AL$8001&lt;$AL4644))+1,"")</f>
        <v/>
      </c>
      <c r="AJ4644">
        <f>IF($F4644="","",IF(OR($U4644=TRUE(),$U4644="TRUE"),1,0))</f>
        <v/>
      </c>
      <c r="AK4644">
        <f>IF($F4644="","",IF($AD4644="Yes",1,0))</f>
        <v/>
      </c>
      <c r="AL4644">
        <f>IF($AH4644=1,IFERROR(IF(VALUE($F4644)&lt;100000000,VALUE($F4644),1000000000),IFERROR(IF(VALUE(MID($F4644,2,20))&lt;100000000,VALUE(MID($F4644,2,20)),1000000000),1000000000))+ROW()/100000,"")</f>
        <v/>
      </c>
    </row>
    <row r="4645">
      <c r="A4645">
        <f>IF($F4645="","",IFERROR(IF(INDEX('Per Invoice'!$A$2:$A$2001,MATCH($F4645,'Per Invoice'!$B$2:$B$2001,0))=0,"",INDEX('Per Invoice'!$A$2:$A$2001,MATCH($F4645,'Per Invoice'!$B$2:$B$2001,0))),""))</f>
        <v/>
      </c>
      <c r="H4645" s="11" t="n"/>
      <c r="R4645" s="7">
        <f>IF($F4645="","",Q4645*Y4645/100)</f>
        <v/>
      </c>
      <c r="X4645" s="7" t="n"/>
      <c r="Y4645" s="7" t="n"/>
      <c r="Z4645" s="7">
        <f>IF($F4645="","",Y4645*AE4645/100)</f>
        <v/>
      </c>
      <c r="AA4645" s="7">
        <f>IF($F4645="","",Y4645-Z4645)</f>
        <v/>
      </c>
      <c r="AB4645" s="7">
        <f>IF($F4645="","",AA4645-R4645)</f>
        <v/>
      </c>
      <c r="AE4645">
        <f>IF($F4645="","",IF($AK4645=1,0,IF($AJ4645=1,Settings!$C$6,Settings!$C$7))*100)</f>
        <v/>
      </c>
      <c r="AG4645">
        <f>IF($F4645="","",$F4645&amp;"|"&amp;$D4645&amp;"")</f>
        <v/>
      </c>
      <c r="AH4645">
        <f>IF($F4645="","",IF(COUNTIF($AG$2:$AG4645,$AG4645)=1,1,0))</f>
        <v/>
      </c>
      <c r="AI4645">
        <f>IF($AH4645=1,SUMPRODUCT(--($AL$2:$AL$8001&lt;$AL4645))+1,"")</f>
        <v/>
      </c>
      <c r="AJ4645">
        <f>IF($F4645="","",IF(OR($U4645=TRUE(),$U4645="TRUE"),1,0))</f>
        <v/>
      </c>
      <c r="AK4645">
        <f>IF($F4645="","",IF($AD4645="Yes",1,0))</f>
        <v/>
      </c>
      <c r="AL4645">
        <f>IF($AH4645=1,IFERROR(IF(VALUE($F4645)&lt;100000000,VALUE($F4645),1000000000),IFERROR(IF(VALUE(MID($F4645,2,20))&lt;100000000,VALUE(MID($F4645,2,20)),1000000000),1000000000))+ROW()/100000,"")</f>
        <v/>
      </c>
    </row>
    <row r="4646">
      <c r="A4646">
        <f>IF($F4646="","",IFERROR(IF(INDEX('Per Invoice'!$A$2:$A$2001,MATCH($F4646,'Per Invoice'!$B$2:$B$2001,0))=0,"",INDEX('Per Invoice'!$A$2:$A$2001,MATCH($F4646,'Per Invoice'!$B$2:$B$2001,0))),""))</f>
        <v/>
      </c>
      <c r="H4646" s="11" t="n"/>
      <c r="R4646" s="7">
        <f>IF($F4646="","",Q4646*Y4646/100)</f>
        <v/>
      </c>
      <c r="X4646" s="7" t="n"/>
      <c r="Y4646" s="7" t="n"/>
      <c r="Z4646" s="7">
        <f>IF($F4646="","",Y4646*AE4646/100)</f>
        <v/>
      </c>
      <c r="AA4646" s="7">
        <f>IF($F4646="","",Y4646-Z4646)</f>
        <v/>
      </c>
      <c r="AB4646" s="7">
        <f>IF($F4646="","",AA4646-R4646)</f>
        <v/>
      </c>
      <c r="AE4646">
        <f>IF($F4646="","",IF($AK4646=1,0,IF($AJ4646=1,Settings!$C$6,Settings!$C$7))*100)</f>
        <v/>
      </c>
      <c r="AG4646">
        <f>IF($F4646="","",$F4646&amp;"|"&amp;$D4646&amp;"")</f>
        <v/>
      </c>
      <c r="AH4646">
        <f>IF($F4646="","",IF(COUNTIF($AG$2:$AG4646,$AG4646)=1,1,0))</f>
        <v/>
      </c>
      <c r="AI4646">
        <f>IF($AH4646=1,SUMPRODUCT(--($AL$2:$AL$8001&lt;$AL4646))+1,"")</f>
        <v/>
      </c>
      <c r="AJ4646">
        <f>IF($F4646="","",IF(OR($U4646=TRUE(),$U4646="TRUE"),1,0))</f>
        <v/>
      </c>
      <c r="AK4646">
        <f>IF($F4646="","",IF($AD4646="Yes",1,0))</f>
        <v/>
      </c>
      <c r="AL4646">
        <f>IF($AH4646=1,IFERROR(IF(VALUE($F4646)&lt;100000000,VALUE($F4646),1000000000),IFERROR(IF(VALUE(MID($F4646,2,20))&lt;100000000,VALUE(MID($F4646,2,20)),1000000000),1000000000))+ROW()/100000,"")</f>
        <v/>
      </c>
    </row>
    <row r="4647">
      <c r="A4647">
        <f>IF($F4647="","",IFERROR(IF(INDEX('Per Invoice'!$A$2:$A$2001,MATCH($F4647,'Per Invoice'!$B$2:$B$2001,0))=0,"",INDEX('Per Invoice'!$A$2:$A$2001,MATCH($F4647,'Per Invoice'!$B$2:$B$2001,0))),""))</f>
        <v/>
      </c>
      <c r="H4647" s="11" t="n"/>
      <c r="R4647" s="7">
        <f>IF($F4647="","",Q4647*Y4647/100)</f>
        <v/>
      </c>
      <c r="X4647" s="7" t="n"/>
      <c r="Y4647" s="7" t="n"/>
      <c r="Z4647" s="7">
        <f>IF($F4647="","",Y4647*AE4647/100)</f>
        <v/>
      </c>
      <c r="AA4647" s="7">
        <f>IF($F4647="","",Y4647-Z4647)</f>
        <v/>
      </c>
      <c r="AB4647" s="7">
        <f>IF($F4647="","",AA4647-R4647)</f>
        <v/>
      </c>
      <c r="AE4647">
        <f>IF($F4647="","",IF($AK4647=1,0,IF($AJ4647=1,Settings!$C$6,Settings!$C$7))*100)</f>
        <v/>
      </c>
      <c r="AG4647">
        <f>IF($F4647="","",$F4647&amp;"|"&amp;$D4647&amp;"")</f>
        <v/>
      </c>
      <c r="AH4647">
        <f>IF($F4647="","",IF(COUNTIF($AG$2:$AG4647,$AG4647)=1,1,0))</f>
        <v/>
      </c>
      <c r="AI4647">
        <f>IF($AH4647=1,SUMPRODUCT(--($AL$2:$AL$8001&lt;$AL4647))+1,"")</f>
        <v/>
      </c>
      <c r="AJ4647">
        <f>IF($F4647="","",IF(OR($U4647=TRUE(),$U4647="TRUE"),1,0))</f>
        <v/>
      </c>
      <c r="AK4647">
        <f>IF($F4647="","",IF($AD4647="Yes",1,0))</f>
        <v/>
      </c>
      <c r="AL4647">
        <f>IF($AH4647=1,IFERROR(IF(VALUE($F4647)&lt;100000000,VALUE($F4647),1000000000),IFERROR(IF(VALUE(MID($F4647,2,20))&lt;100000000,VALUE(MID($F4647,2,20)),1000000000),1000000000))+ROW()/100000,"")</f>
        <v/>
      </c>
    </row>
    <row r="4648">
      <c r="A4648">
        <f>IF($F4648="","",IFERROR(IF(INDEX('Per Invoice'!$A$2:$A$2001,MATCH($F4648,'Per Invoice'!$B$2:$B$2001,0))=0,"",INDEX('Per Invoice'!$A$2:$A$2001,MATCH($F4648,'Per Invoice'!$B$2:$B$2001,0))),""))</f>
        <v/>
      </c>
      <c r="H4648" s="11" t="n"/>
      <c r="R4648" s="7">
        <f>IF($F4648="","",Q4648*Y4648/100)</f>
        <v/>
      </c>
      <c r="X4648" s="7" t="n"/>
      <c r="Y4648" s="7" t="n"/>
      <c r="Z4648" s="7">
        <f>IF($F4648="","",Y4648*AE4648/100)</f>
        <v/>
      </c>
      <c r="AA4648" s="7">
        <f>IF($F4648="","",Y4648-Z4648)</f>
        <v/>
      </c>
      <c r="AB4648" s="7">
        <f>IF($F4648="","",AA4648-R4648)</f>
        <v/>
      </c>
      <c r="AE4648">
        <f>IF($F4648="","",IF($AK4648=1,0,IF($AJ4648=1,Settings!$C$6,Settings!$C$7))*100)</f>
        <v/>
      </c>
      <c r="AG4648">
        <f>IF($F4648="","",$F4648&amp;"|"&amp;$D4648&amp;"")</f>
        <v/>
      </c>
      <c r="AH4648">
        <f>IF($F4648="","",IF(COUNTIF($AG$2:$AG4648,$AG4648)=1,1,0))</f>
        <v/>
      </c>
      <c r="AI4648">
        <f>IF($AH4648=1,SUMPRODUCT(--($AL$2:$AL$8001&lt;$AL4648))+1,"")</f>
        <v/>
      </c>
      <c r="AJ4648">
        <f>IF($F4648="","",IF(OR($U4648=TRUE(),$U4648="TRUE"),1,0))</f>
        <v/>
      </c>
      <c r="AK4648">
        <f>IF($F4648="","",IF($AD4648="Yes",1,0))</f>
        <v/>
      </c>
      <c r="AL4648">
        <f>IF($AH4648=1,IFERROR(IF(VALUE($F4648)&lt;100000000,VALUE($F4648),1000000000),IFERROR(IF(VALUE(MID($F4648,2,20))&lt;100000000,VALUE(MID($F4648,2,20)),1000000000),1000000000))+ROW()/100000,"")</f>
        <v/>
      </c>
    </row>
    <row r="4649">
      <c r="A4649">
        <f>IF($F4649="","",IFERROR(IF(INDEX('Per Invoice'!$A$2:$A$2001,MATCH($F4649,'Per Invoice'!$B$2:$B$2001,0))=0,"",INDEX('Per Invoice'!$A$2:$A$2001,MATCH($F4649,'Per Invoice'!$B$2:$B$2001,0))),""))</f>
        <v/>
      </c>
      <c r="H4649" s="11" t="n"/>
      <c r="R4649" s="7">
        <f>IF($F4649="","",Q4649*Y4649/100)</f>
        <v/>
      </c>
      <c r="X4649" s="7" t="n"/>
      <c r="Y4649" s="7" t="n"/>
      <c r="Z4649" s="7">
        <f>IF($F4649="","",Y4649*AE4649/100)</f>
        <v/>
      </c>
      <c r="AA4649" s="7">
        <f>IF($F4649="","",Y4649-Z4649)</f>
        <v/>
      </c>
      <c r="AB4649" s="7">
        <f>IF($F4649="","",AA4649-R4649)</f>
        <v/>
      </c>
      <c r="AE4649">
        <f>IF($F4649="","",IF($AK4649=1,0,IF($AJ4649=1,Settings!$C$6,Settings!$C$7))*100)</f>
        <v/>
      </c>
      <c r="AG4649">
        <f>IF($F4649="","",$F4649&amp;"|"&amp;$D4649&amp;"")</f>
        <v/>
      </c>
      <c r="AH4649">
        <f>IF($F4649="","",IF(COUNTIF($AG$2:$AG4649,$AG4649)=1,1,0))</f>
        <v/>
      </c>
      <c r="AI4649">
        <f>IF($AH4649=1,SUMPRODUCT(--($AL$2:$AL$8001&lt;$AL4649))+1,"")</f>
        <v/>
      </c>
      <c r="AJ4649">
        <f>IF($F4649="","",IF(OR($U4649=TRUE(),$U4649="TRUE"),1,0))</f>
        <v/>
      </c>
      <c r="AK4649">
        <f>IF($F4649="","",IF($AD4649="Yes",1,0))</f>
        <v/>
      </c>
      <c r="AL4649">
        <f>IF($AH4649=1,IFERROR(IF(VALUE($F4649)&lt;100000000,VALUE($F4649),1000000000),IFERROR(IF(VALUE(MID($F4649,2,20))&lt;100000000,VALUE(MID($F4649,2,20)),1000000000),1000000000))+ROW()/100000,"")</f>
        <v/>
      </c>
    </row>
    <row r="4650">
      <c r="A4650">
        <f>IF($F4650="","",IFERROR(IF(INDEX('Per Invoice'!$A$2:$A$2001,MATCH($F4650,'Per Invoice'!$B$2:$B$2001,0))=0,"",INDEX('Per Invoice'!$A$2:$A$2001,MATCH($F4650,'Per Invoice'!$B$2:$B$2001,0))),""))</f>
        <v/>
      </c>
      <c r="H4650" s="11" t="n"/>
      <c r="R4650" s="7">
        <f>IF($F4650="","",Q4650*Y4650/100)</f>
        <v/>
      </c>
      <c r="X4650" s="7" t="n"/>
      <c r="Y4650" s="7" t="n"/>
      <c r="Z4650" s="7">
        <f>IF($F4650="","",Y4650*AE4650/100)</f>
        <v/>
      </c>
      <c r="AA4650" s="7">
        <f>IF($F4650="","",Y4650-Z4650)</f>
        <v/>
      </c>
      <c r="AB4650" s="7">
        <f>IF($F4650="","",AA4650-R4650)</f>
        <v/>
      </c>
      <c r="AE4650">
        <f>IF($F4650="","",IF($AK4650=1,0,IF($AJ4650=1,Settings!$C$6,Settings!$C$7))*100)</f>
        <v/>
      </c>
      <c r="AG4650">
        <f>IF($F4650="","",$F4650&amp;"|"&amp;$D4650&amp;"")</f>
        <v/>
      </c>
      <c r="AH4650">
        <f>IF($F4650="","",IF(COUNTIF($AG$2:$AG4650,$AG4650)=1,1,0))</f>
        <v/>
      </c>
      <c r="AI4650">
        <f>IF($AH4650=1,SUMPRODUCT(--($AL$2:$AL$8001&lt;$AL4650))+1,"")</f>
        <v/>
      </c>
      <c r="AJ4650">
        <f>IF($F4650="","",IF(OR($U4650=TRUE(),$U4650="TRUE"),1,0))</f>
        <v/>
      </c>
      <c r="AK4650">
        <f>IF($F4650="","",IF($AD4650="Yes",1,0))</f>
        <v/>
      </c>
      <c r="AL4650">
        <f>IF($AH4650=1,IFERROR(IF(VALUE($F4650)&lt;100000000,VALUE($F4650),1000000000),IFERROR(IF(VALUE(MID($F4650,2,20))&lt;100000000,VALUE(MID($F4650,2,20)),1000000000),1000000000))+ROW()/100000,"")</f>
        <v/>
      </c>
    </row>
    <row r="4651">
      <c r="A4651">
        <f>IF($F4651="","",IFERROR(IF(INDEX('Per Invoice'!$A$2:$A$2001,MATCH($F4651,'Per Invoice'!$B$2:$B$2001,0))=0,"",INDEX('Per Invoice'!$A$2:$A$2001,MATCH($F4651,'Per Invoice'!$B$2:$B$2001,0))),""))</f>
        <v/>
      </c>
      <c r="H4651" s="11" t="n"/>
      <c r="R4651" s="7">
        <f>IF($F4651="","",Q4651*Y4651/100)</f>
        <v/>
      </c>
      <c r="X4651" s="7" t="n"/>
      <c r="Y4651" s="7" t="n"/>
      <c r="Z4651" s="7">
        <f>IF($F4651="","",Y4651*AE4651/100)</f>
        <v/>
      </c>
      <c r="AA4651" s="7">
        <f>IF($F4651="","",Y4651-Z4651)</f>
        <v/>
      </c>
      <c r="AB4651" s="7">
        <f>IF($F4651="","",AA4651-R4651)</f>
        <v/>
      </c>
      <c r="AE4651">
        <f>IF($F4651="","",IF($AK4651=1,0,IF($AJ4651=1,Settings!$C$6,Settings!$C$7))*100)</f>
        <v/>
      </c>
      <c r="AG4651">
        <f>IF($F4651="","",$F4651&amp;"|"&amp;$D4651&amp;"")</f>
        <v/>
      </c>
      <c r="AH4651">
        <f>IF($F4651="","",IF(COUNTIF($AG$2:$AG4651,$AG4651)=1,1,0))</f>
        <v/>
      </c>
      <c r="AI4651">
        <f>IF($AH4651=1,SUMPRODUCT(--($AL$2:$AL$8001&lt;$AL4651))+1,"")</f>
        <v/>
      </c>
      <c r="AJ4651">
        <f>IF($F4651="","",IF(OR($U4651=TRUE(),$U4651="TRUE"),1,0))</f>
        <v/>
      </c>
      <c r="AK4651">
        <f>IF($F4651="","",IF($AD4651="Yes",1,0))</f>
        <v/>
      </c>
      <c r="AL4651">
        <f>IF($AH4651=1,IFERROR(IF(VALUE($F4651)&lt;100000000,VALUE($F4651),1000000000),IFERROR(IF(VALUE(MID($F4651,2,20))&lt;100000000,VALUE(MID($F4651,2,20)),1000000000),1000000000))+ROW()/100000,"")</f>
        <v/>
      </c>
    </row>
    <row r="4652">
      <c r="A4652">
        <f>IF($F4652="","",IFERROR(IF(INDEX('Per Invoice'!$A$2:$A$2001,MATCH($F4652,'Per Invoice'!$B$2:$B$2001,0))=0,"",INDEX('Per Invoice'!$A$2:$A$2001,MATCH($F4652,'Per Invoice'!$B$2:$B$2001,0))),""))</f>
        <v/>
      </c>
      <c r="H4652" s="11" t="n"/>
      <c r="R4652" s="7">
        <f>IF($F4652="","",Q4652*Y4652/100)</f>
        <v/>
      </c>
      <c r="X4652" s="7" t="n"/>
      <c r="Y4652" s="7" t="n"/>
      <c r="Z4652" s="7">
        <f>IF($F4652="","",Y4652*AE4652/100)</f>
        <v/>
      </c>
      <c r="AA4652" s="7">
        <f>IF($F4652="","",Y4652-Z4652)</f>
        <v/>
      </c>
      <c r="AB4652" s="7">
        <f>IF($F4652="","",AA4652-R4652)</f>
        <v/>
      </c>
      <c r="AE4652">
        <f>IF($F4652="","",IF($AK4652=1,0,IF($AJ4652=1,Settings!$C$6,Settings!$C$7))*100)</f>
        <v/>
      </c>
      <c r="AG4652">
        <f>IF($F4652="","",$F4652&amp;"|"&amp;$D4652&amp;"")</f>
        <v/>
      </c>
      <c r="AH4652">
        <f>IF($F4652="","",IF(COUNTIF($AG$2:$AG4652,$AG4652)=1,1,0))</f>
        <v/>
      </c>
      <c r="AI4652">
        <f>IF($AH4652=1,SUMPRODUCT(--($AL$2:$AL$8001&lt;$AL4652))+1,"")</f>
        <v/>
      </c>
      <c r="AJ4652">
        <f>IF($F4652="","",IF(OR($U4652=TRUE(),$U4652="TRUE"),1,0))</f>
        <v/>
      </c>
      <c r="AK4652">
        <f>IF($F4652="","",IF($AD4652="Yes",1,0))</f>
        <v/>
      </c>
      <c r="AL4652">
        <f>IF($AH4652=1,IFERROR(IF(VALUE($F4652)&lt;100000000,VALUE($F4652),1000000000),IFERROR(IF(VALUE(MID($F4652,2,20))&lt;100000000,VALUE(MID($F4652,2,20)),1000000000),1000000000))+ROW()/100000,"")</f>
        <v/>
      </c>
    </row>
    <row r="4653">
      <c r="A4653">
        <f>IF($F4653="","",IFERROR(IF(INDEX('Per Invoice'!$A$2:$A$2001,MATCH($F4653,'Per Invoice'!$B$2:$B$2001,0))=0,"",INDEX('Per Invoice'!$A$2:$A$2001,MATCH($F4653,'Per Invoice'!$B$2:$B$2001,0))),""))</f>
        <v/>
      </c>
      <c r="H4653" s="11" t="n"/>
      <c r="R4653" s="7">
        <f>IF($F4653="","",Q4653*Y4653/100)</f>
        <v/>
      </c>
      <c r="X4653" s="7" t="n"/>
      <c r="Y4653" s="7" t="n"/>
      <c r="Z4653" s="7">
        <f>IF($F4653="","",Y4653*AE4653/100)</f>
        <v/>
      </c>
      <c r="AA4653" s="7">
        <f>IF($F4653="","",Y4653-Z4653)</f>
        <v/>
      </c>
      <c r="AB4653" s="7">
        <f>IF($F4653="","",AA4653-R4653)</f>
        <v/>
      </c>
      <c r="AE4653">
        <f>IF($F4653="","",IF($AK4653=1,0,IF($AJ4653=1,Settings!$C$6,Settings!$C$7))*100)</f>
        <v/>
      </c>
      <c r="AG4653">
        <f>IF($F4653="","",$F4653&amp;"|"&amp;$D4653&amp;"")</f>
        <v/>
      </c>
      <c r="AH4653">
        <f>IF($F4653="","",IF(COUNTIF($AG$2:$AG4653,$AG4653)=1,1,0))</f>
        <v/>
      </c>
      <c r="AI4653">
        <f>IF($AH4653=1,SUMPRODUCT(--($AL$2:$AL$8001&lt;$AL4653))+1,"")</f>
        <v/>
      </c>
      <c r="AJ4653">
        <f>IF($F4653="","",IF(OR($U4653=TRUE(),$U4653="TRUE"),1,0))</f>
        <v/>
      </c>
      <c r="AK4653">
        <f>IF($F4653="","",IF($AD4653="Yes",1,0))</f>
        <v/>
      </c>
      <c r="AL4653">
        <f>IF($AH4653=1,IFERROR(IF(VALUE($F4653)&lt;100000000,VALUE($F4653),1000000000),IFERROR(IF(VALUE(MID($F4653,2,20))&lt;100000000,VALUE(MID($F4653,2,20)),1000000000),1000000000))+ROW()/100000,"")</f>
        <v/>
      </c>
    </row>
    <row r="4654">
      <c r="A4654">
        <f>IF($F4654="","",IFERROR(IF(INDEX('Per Invoice'!$A$2:$A$2001,MATCH($F4654,'Per Invoice'!$B$2:$B$2001,0))=0,"",INDEX('Per Invoice'!$A$2:$A$2001,MATCH($F4654,'Per Invoice'!$B$2:$B$2001,0))),""))</f>
        <v/>
      </c>
      <c r="H4654" s="11" t="n"/>
      <c r="R4654" s="7">
        <f>IF($F4654="","",Q4654*Y4654/100)</f>
        <v/>
      </c>
      <c r="X4654" s="7" t="n"/>
      <c r="Y4654" s="7" t="n"/>
      <c r="Z4654" s="7">
        <f>IF($F4654="","",Y4654*AE4654/100)</f>
        <v/>
      </c>
      <c r="AA4654" s="7">
        <f>IF($F4654="","",Y4654-Z4654)</f>
        <v/>
      </c>
      <c r="AB4654" s="7">
        <f>IF($F4654="","",AA4654-R4654)</f>
        <v/>
      </c>
      <c r="AE4654">
        <f>IF($F4654="","",IF($AK4654=1,0,IF($AJ4654=1,Settings!$C$6,Settings!$C$7))*100)</f>
        <v/>
      </c>
      <c r="AG4654">
        <f>IF($F4654="","",$F4654&amp;"|"&amp;$D4654&amp;"")</f>
        <v/>
      </c>
      <c r="AH4654">
        <f>IF($F4654="","",IF(COUNTIF($AG$2:$AG4654,$AG4654)=1,1,0))</f>
        <v/>
      </c>
      <c r="AI4654">
        <f>IF($AH4654=1,SUMPRODUCT(--($AL$2:$AL$8001&lt;$AL4654))+1,"")</f>
        <v/>
      </c>
      <c r="AJ4654">
        <f>IF($F4654="","",IF(OR($U4654=TRUE(),$U4654="TRUE"),1,0))</f>
        <v/>
      </c>
      <c r="AK4654">
        <f>IF($F4654="","",IF($AD4654="Yes",1,0))</f>
        <v/>
      </c>
      <c r="AL4654">
        <f>IF($AH4654=1,IFERROR(IF(VALUE($F4654)&lt;100000000,VALUE($F4654),1000000000),IFERROR(IF(VALUE(MID($F4654,2,20))&lt;100000000,VALUE(MID($F4654,2,20)),1000000000),1000000000))+ROW()/100000,"")</f>
        <v/>
      </c>
    </row>
    <row r="4655">
      <c r="A4655">
        <f>IF($F4655="","",IFERROR(IF(INDEX('Per Invoice'!$A$2:$A$2001,MATCH($F4655,'Per Invoice'!$B$2:$B$2001,0))=0,"",INDEX('Per Invoice'!$A$2:$A$2001,MATCH($F4655,'Per Invoice'!$B$2:$B$2001,0))),""))</f>
        <v/>
      </c>
      <c r="H4655" s="11" t="n"/>
      <c r="R4655" s="7">
        <f>IF($F4655="","",Q4655*Y4655/100)</f>
        <v/>
      </c>
      <c r="X4655" s="7" t="n"/>
      <c r="Y4655" s="7" t="n"/>
      <c r="Z4655" s="7">
        <f>IF($F4655="","",Y4655*AE4655/100)</f>
        <v/>
      </c>
      <c r="AA4655" s="7">
        <f>IF($F4655="","",Y4655-Z4655)</f>
        <v/>
      </c>
      <c r="AB4655" s="7">
        <f>IF($F4655="","",AA4655-R4655)</f>
        <v/>
      </c>
      <c r="AE4655">
        <f>IF($F4655="","",IF($AK4655=1,0,IF($AJ4655=1,Settings!$C$6,Settings!$C$7))*100)</f>
        <v/>
      </c>
      <c r="AG4655">
        <f>IF($F4655="","",$F4655&amp;"|"&amp;$D4655&amp;"")</f>
        <v/>
      </c>
      <c r="AH4655">
        <f>IF($F4655="","",IF(COUNTIF($AG$2:$AG4655,$AG4655)=1,1,0))</f>
        <v/>
      </c>
      <c r="AI4655">
        <f>IF($AH4655=1,SUMPRODUCT(--($AL$2:$AL$8001&lt;$AL4655))+1,"")</f>
        <v/>
      </c>
      <c r="AJ4655">
        <f>IF($F4655="","",IF(OR($U4655=TRUE(),$U4655="TRUE"),1,0))</f>
        <v/>
      </c>
      <c r="AK4655">
        <f>IF($F4655="","",IF($AD4655="Yes",1,0))</f>
        <v/>
      </c>
      <c r="AL4655">
        <f>IF($AH4655=1,IFERROR(IF(VALUE($F4655)&lt;100000000,VALUE($F4655),1000000000),IFERROR(IF(VALUE(MID($F4655,2,20))&lt;100000000,VALUE(MID($F4655,2,20)),1000000000),1000000000))+ROW()/100000,"")</f>
        <v/>
      </c>
    </row>
    <row r="4656">
      <c r="A4656">
        <f>IF($F4656="","",IFERROR(IF(INDEX('Per Invoice'!$A$2:$A$2001,MATCH($F4656,'Per Invoice'!$B$2:$B$2001,0))=0,"",INDEX('Per Invoice'!$A$2:$A$2001,MATCH($F4656,'Per Invoice'!$B$2:$B$2001,0))),""))</f>
        <v/>
      </c>
      <c r="H4656" s="11" t="n"/>
      <c r="R4656" s="7">
        <f>IF($F4656="","",Q4656*Y4656/100)</f>
        <v/>
      </c>
      <c r="X4656" s="7" t="n"/>
      <c r="Y4656" s="7" t="n"/>
      <c r="Z4656" s="7">
        <f>IF($F4656="","",Y4656*AE4656/100)</f>
        <v/>
      </c>
      <c r="AA4656" s="7">
        <f>IF($F4656="","",Y4656-Z4656)</f>
        <v/>
      </c>
      <c r="AB4656" s="7">
        <f>IF($F4656="","",AA4656-R4656)</f>
        <v/>
      </c>
      <c r="AE4656">
        <f>IF($F4656="","",IF($AK4656=1,0,IF($AJ4656=1,Settings!$C$6,Settings!$C$7))*100)</f>
        <v/>
      </c>
      <c r="AG4656">
        <f>IF($F4656="","",$F4656&amp;"|"&amp;$D4656&amp;"")</f>
        <v/>
      </c>
      <c r="AH4656">
        <f>IF($F4656="","",IF(COUNTIF($AG$2:$AG4656,$AG4656)=1,1,0))</f>
        <v/>
      </c>
      <c r="AI4656">
        <f>IF($AH4656=1,SUMPRODUCT(--($AL$2:$AL$8001&lt;$AL4656))+1,"")</f>
        <v/>
      </c>
      <c r="AJ4656">
        <f>IF($F4656="","",IF(OR($U4656=TRUE(),$U4656="TRUE"),1,0))</f>
        <v/>
      </c>
      <c r="AK4656">
        <f>IF($F4656="","",IF($AD4656="Yes",1,0))</f>
        <v/>
      </c>
      <c r="AL4656">
        <f>IF($AH4656=1,IFERROR(IF(VALUE($F4656)&lt;100000000,VALUE($F4656),1000000000),IFERROR(IF(VALUE(MID($F4656,2,20))&lt;100000000,VALUE(MID($F4656,2,20)),1000000000),1000000000))+ROW()/100000,"")</f>
        <v/>
      </c>
    </row>
    <row r="4657">
      <c r="A4657">
        <f>IF($F4657="","",IFERROR(IF(INDEX('Per Invoice'!$A$2:$A$2001,MATCH($F4657,'Per Invoice'!$B$2:$B$2001,0))=0,"",INDEX('Per Invoice'!$A$2:$A$2001,MATCH($F4657,'Per Invoice'!$B$2:$B$2001,0))),""))</f>
        <v/>
      </c>
      <c r="H4657" s="11" t="n"/>
      <c r="R4657" s="7">
        <f>IF($F4657="","",Q4657*Y4657/100)</f>
        <v/>
      </c>
      <c r="X4657" s="7" t="n"/>
      <c r="Y4657" s="7" t="n"/>
      <c r="Z4657" s="7">
        <f>IF($F4657="","",Y4657*AE4657/100)</f>
        <v/>
      </c>
      <c r="AA4657" s="7">
        <f>IF($F4657="","",Y4657-Z4657)</f>
        <v/>
      </c>
      <c r="AB4657" s="7">
        <f>IF($F4657="","",AA4657-R4657)</f>
        <v/>
      </c>
      <c r="AE4657">
        <f>IF($F4657="","",IF($AK4657=1,0,IF($AJ4657=1,Settings!$C$6,Settings!$C$7))*100)</f>
        <v/>
      </c>
      <c r="AG4657">
        <f>IF($F4657="","",$F4657&amp;"|"&amp;$D4657&amp;"")</f>
        <v/>
      </c>
      <c r="AH4657">
        <f>IF($F4657="","",IF(COUNTIF($AG$2:$AG4657,$AG4657)=1,1,0))</f>
        <v/>
      </c>
      <c r="AI4657">
        <f>IF($AH4657=1,SUMPRODUCT(--($AL$2:$AL$8001&lt;$AL4657))+1,"")</f>
        <v/>
      </c>
      <c r="AJ4657">
        <f>IF($F4657="","",IF(OR($U4657=TRUE(),$U4657="TRUE"),1,0))</f>
        <v/>
      </c>
      <c r="AK4657">
        <f>IF($F4657="","",IF($AD4657="Yes",1,0))</f>
        <v/>
      </c>
      <c r="AL4657">
        <f>IF($AH4657=1,IFERROR(IF(VALUE($F4657)&lt;100000000,VALUE($F4657),1000000000),IFERROR(IF(VALUE(MID($F4657,2,20))&lt;100000000,VALUE(MID($F4657,2,20)),1000000000),1000000000))+ROW()/100000,"")</f>
        <v/>
      </c>
    </row>
    <row r="4658">
      <c r="A4658">
        <f>IF($F4658="","",IFERROR(IF(INDEX('Per Invoice'!$A$2:$A$2001,MATCH($F4658,'Per Invoice'!$B$2:$B$2001,0))=0,"",INDEX('Per Invoice'!$A$2:$A$2001,MATCH($F4658,'Per Invoice'!$B$2:$B$2001,0))),""))</f>
        <v/>
      </c>
      <c r="H4658" s="11" t="n"/>
      <c r="R4658" s="7">
        <f>IF($F4658="","",Q4658*Y4658/100)</f>
        <v/>
      </c>
      <c r="X4658" s="7" t="n"/>
      <c r="Y4658" s="7" t="n"/>
      <c r="Z4658" s="7">
        <f>IF($F4658="","",Y4658*AE4658/100)</f>
        <v/>
      </c>
      <c r="AA4658" s="7">
        <f>IF($F4658="","",Y4658-Z4658)</f>
        <v/>
      </c>
      <c r="AB4658" s="7">
        <f>IF($F4658="","",AA4658-R4658)</f>
        <v/>
      </c>
      <c r="AE4658">
        <f>IF($F4658="","",IF($AK4658=1,0,IF($AJ4658=1,Settings!$C$6,Settings!$C$7))*100)</f>
        <v/>
      </c>
      <c r="AG4658">
        <f>IF($F4658="","",$F4658&amp;"|"&amp;$D4658&amp;"")</f>
        <v/>
      </c>
      <c r="AH4658">
        <f>IF($F4658="","",IF(COUNTIF($AG$2:$AG4658,$AG4658)=1,1,0))</f>
        <v/>
      </c>
      <c r="AI4658">
        <f>IF($AH4658=1,SUMPRODUCT(--($AL$2:$AL$8001&lt;$AL4658))+1,"")</f>
        <v/>
      </c>
      <c r="AJ4658">
        <f>IF($F4658="","",IF(OR($U4658=TRUE(),$U4658="TRUE"),1,0))</f>
        <v/>
      </c>
      <c r="AK4658">
        <f>IF($F4658="","",IF($AD4658="Yes",1,0))</f>
        <v/>
      </c>
      <c r="AL4658">
        <f>IF($AH4658=1,IFERROR(IF(VALUE($F4658)&lt;100000000,VALUE($F4658),1000000000),IFERROR(IF(VALUE(MID($F4658,2,20))&lt;100000000,VALUE(MID($F4658,2,20)),1000000000),1000000000))+ROW()/100000,"")</f>
        <v/>
      </c>
    </row>
    <row r="4659">
      <c r="A4659">
        <f>IF($F4659="","",IFERROR(IF(INDEX('Per Invoice'!$A$2:$A$2001,MATCH($F4659,'Per Invoice'!$B$2:$B$2001,0))=0,"",INDEX('Per Invoice'!$A$2:$A$2001,MATCH($F4659,'Per Invoice'!$B$2:$B$2001,0))),""))</f>
        <v/>
      </c>
      <c r="H4659" s="11" t="n"/>
      <c r="R4659" s="7">
        <f>IF($F4659="","",Q4659*Y4659/100)</f>
        <v/>
      </c>
      <c r="X4659" s="7" t="n"/>
      <c r="Y4659" s="7" t="n"/>
      <c r="Z4659" s="7">
        <f>IF($F4659="","",Y4659*AE4659/100)</f>
        <v/>
      </c>
      <c r="AA4659" s="7">
        <f>IF($F4659="","",Y4659-Z4659)</f>
        <v/>
      </c>
      <c r="AB4659" s="7">
        <f>IF($F4659="","",AA4659-R4659)</f>
        <v/>
      </c>
      <c r="AE4659">
        <f>IF($F4659="","",IF($AK4659=1,0,IF($AJ4659=1,Settings!$C$6,Settings!$C$7))*100)</f>
        <v/>
      </c>
      <c r="AG4659">
        <f>IF($F4659="","",$F4659&amp;"|"&amp;$D4659&amp;"")</f>
        <v/>
      </c>
      <c r="AH4659">
        <f>IF($F4659="","",IF(COUNTIF($AG$2:$AG4659,$AG4659)=1,1,0))</f>
        <v/>
      </c>
      <c r="AI4659">
        <f>IF($AH4659=1,SUMPRODUCT(--($AL$2:$AL$8001&lt;$AL4659))+1,"")</f>
        <v/>
      </c>
      <c r="AJ4659">
        <f>IF($F4659="","",IF(OR($U4659=TRUE(),$U4659="TRUE"),1,0))</f>
        <v/>
      </c>
      <c r="AK4659">
        <f>IF($F4659="","",IF($AD4659="Yes",1,0))</f>
        <v/>
      </c>
      <c r="AL4659">
        <f>IF($AH4659=1,IFERROR(IF(VALUE($F4659)&lt;100000000,VALUE($F4659),1000000000),IFERROR(IF(VALUE(MID($F4659,2,20))&lt;100000000,VALUE(MID($F4659,2,20)),1000000000),1000000000))+ROW()/100000,"")</f>
        <v/>
      </c>
    </row>
    <row r="4660">
      <c r="A4660">
        <f>IF($F4660="","",IFERROR(IF(INDEX('Per Invoice'!$A$2:$A$2001,MATCH($F4660,'Per Invoice'!$B$2:$B$2001,0))=0,"",INDEX('Per Invoice'!$A$2:$A$2001,MATCH($F4660,'Per Invoice'!$B$2:$B$2001,0))),""))</f>
        <v/>
      </c>
      <c r="H4660" s="11" t="n"/>
      <c r="R4660" s="7">
        <f>IF($F4660="","",Q4660*Y4660/100)</f>
        <v/>
      </c>
      <c r="X4660" s="7" t="n"/>
      <c r="Y4660" s="7" t="n"/>
      <c r="Z4660" s="7">
        <f>IF($F4660="","",Y4660*AE4660/100)</f>
        <v/>
      </c>
      <c r="AA4660" s="7">
        <f>IF($F4660="","",Y4660-Z4660)</f>
        <v/>
      </c>
      <c r="AB4660" s="7">
        <f>IF($F4660="","",AA4660-R4660)</f>
        <v/>
      </c>
      <c r="AE4660">
        <f>IF($F4660="","",IF($AK4660=1,0,IF($AJ4660=1,Settings!$C$6,Settings!$C$7))*100)</f>
        <v/>
      </c>
      <c r="AG4660">
        <f>IF($F4660="","",$F4660&amp;"|"&amp;$D4660&amp;"")</f>
        <v/>
      </c>
      <c r="AH4660">
        <f>IF($F4660="","",IF(COUNTIF($AG$2:$AG4660,$AG4660)=1,1,0))</f>
        <v/>
      </c>
      <c r="AI4660">
        <f>IF($AH4660=1,SUMPRODUCT(--($AL$2:$AL$8001&lt;$AL4660))+1,"")</f>
        <v/>
      </c>
      <c r="AJ4660">
        <f>IF($F4660="","",IF(OR($U4660=TRUE(),$U4660="TRUE"),1,0))</f>
        <v/>
      </c>
      <c r="AK4660">
        <f>IF($F4660="","",IF($AD4660="Yes",1,0))</f>
        <v/>
      </c>
      <c r="AL4660">
        <f>IF($AH4660=1,IFERROR(IF(VALUE($F4660)&lt;100000000,VALUE($F4660),1000000000),IFERROR(IF(VALUE(MID($F4660,2,20))&lt;100000000,VALUE(MID($F4660,2,20)),1000000000),1000000000))+ROW()/100000,"")</f>
        <v/>
      </c>
    </row>
    <row r="4661">
      <c r="A4661">
        <f>IF($F4661="","",IFERROR(IF(INDEX('Per Invoice'!$A$2:$A$2001,MATCH($F4661,'Per Invoice'!$B$2:$B$2001,0))=0,"",INDEX('Per Invoice'!$A$2:$A$2001,MATCH($F4661,'Per Invoice'!$B$2:$B$2001,0))),""))</f>
        <v/>
      </c>
      <c r="H4661" s="11" t="n"/>
      <c r="R4661" s="7">
        <f>IF($F4661="","",Q4661*Y4661/100)</f>
        <v/>
      </c>
      <c r="X4661" s="7" t="n"/>
      <c r="Y4661" s="7" t="n"/>
      <c r="Z4661" s="7">
        <f>IF($F4661="","",Y4661*AE4661/100)</f>
        <v/>
      </c>
      <c r="AA4661" s="7">
        <f>IF($F4661="","",Y4661-Z4661)</f>
        <v/>
      </c>
      <c r="AB4661" s="7">
        <f>IF($F4661="","",AA4661-R4661)</f>
        <v/>
      </c>
      <c r="AE4661">
        <f>IF($F4661="","",IF($AK4661=1,0,IF($AJ4661=1,Settings!$C$6,Settings!$C$7))*100)</f>
        <v/>
      </c>
      <c r="AG4661">
        <f>IF($F4661="","",$F4661&amp;"|"&amp;$D4661&amp;"")</f>
        <v/>
      </c>
      <c r="AH4661">
        <f>IF($F4661="","",IF(COUNTIF($AG$2:$AG4661,$AG4661)=1,1,0))</f>
        <v/>
      </c>
      <c r="AI4661">
        <f>IF($AH4661=1,SUMPRODUCT(--($AL$2:$AL$8001&lt;$AL4661))+1,"")</f>
        <v/>
      </c>
      <c r="AJ4661">
        <f>IF($F4661="","",IF(OR($U4661=TRUE(),$U4661="TRUE"),1,0))</f>
        <v/>
      </c>
      <c r="AK4661">
        <f>IF($F4661="","",IF($AD4661="Yes",1,0))</f>
        <v/>
      </c>
      <c r="AL4661">
        <f>IF($AH4661=1,IFERROR(IF(VALUE($F4661)&lt;100000000,VALUE($F4661),1000000000),IFERROR(IF(VALUE(MID($F4661,2,20))&lt;100000000,VALUE(MID($F4661,2,20)),1000000000),1000000000))+ROW()/100000,"")</f>
        <v/>
      </c>
    </row>
    <row r="4662">
      <c r="A4662">
        <f>IF($F4662="","",IFERROR(IF(INDEX('Per Invoice'!$A$2:$A$2001,MATCH($F4662,'Per Invoice'!$B$2:$B$2001,0))=0,"",INDEX('Per Invoice'!$A$2:$A$2001,MATCH($F4662,'Per Invoice'!$B$2:$B$2001,0))),""))</f>
        <v/>
      </c>
      <c r="H4662" s="11" t="n"/>
      <c r="R4662" s="7">
        <f>IF($F4662="","",Q4662*Y4662/100)</f>
        <v/>
      </c>
      <c r="X4662" s="7" t="n"/>
      <c r="Y4662" s="7" t="n"/>
      <c r="Z4662" s="7">
        <f>IF($F4662="","",Y4662*AE4662/100)</f>
        <v/>
      </c>
      <c r="AA4662" s="7">
        <f>IF($F4662="","",Y4662-Z4662)</f>
        <v/>
      </c>
      <c r="AB4662" s="7">
        <f>IF($F4662="","",AA4662-R4662)</f>
        <v/>
      </c>
      <c r="AE4662">
        <f>IF($F4662="","",IF($AK4662=1,0,IF($AJ4662=1,Settings!$C$6,Settings!$C$7))*100)</f>
        <v/>
      </c>
      <c r="AG4662">
        <f>IF($F4662="","",$F4662&amp;"|"&amp;$D4662&amp;"")</f>
        <v/>
      </c>
      <c r="AH4662">
        <f>IF($F4662="","",IF(COUNTIF($AG$2:$AG4662,$AG4662)=1,1,0))</f>
        <v/>
      </c>
      <c r="AI4662">
        <f>IF($AH4662=1,SUMPRODUCT(--($AL$2:$AL$8001&lt;$AL4662))+1,"")</f>
        <v/>
      </c>
      <c r="AJ4662">
        <f>IF($F4662="","",IF(OR($U4662=TRUE(),$U4662="TRUE"),1,0))</f>
        <v/>
      </c>
      <c r="AK4662">
        <f>IF($F4662="","",IF($AD4662="Yes",1,0))</f>
        <v/>
      </c>
      <c r="AL4662">
        <f>IF($AH4662=1,IFERROR(IF(VALUE($F4662)&lt;100000000,VALUE($F4662),1000000000),IFERROR(IF(VALUE(MID($F4662,2,20))&lt;100000000,VALUE(MID($F4662,2,20)),1000000000),1000000000))+ROW()/100000,"")</f>
        <v/>
      </c>
    </row>
    <row r="4663">
      <c r="A4663">
        <f>IF($F4663="","",IFERROR(IF(INDEX('Per Invoice'!$A$2:$A$2001,MATCH($F4663,'Per Invoice'!$B$2:$B$2001,0))=0,"",INDEX('Per Invoice'!$A$2:$A$2001,MATCH($F4663,'Per Invoice'!$B$2:$B$2001,0))),""))</f>
        <v/>
      </c>
      <c r="H4663" s="11" t="n"/>
      <c r="R4663" s="7">
        <f>IF($F4663="","",Q4663*Y4663/100)</f>
        <v/>
      </c>
      <c r="X4663" s="7" t="n"/>
      <c r="Y4663" s="7" t="n"/>
      <c r="Z4663" s="7">
        <f>IF($F4663="","",Y4663*AE4663/100)</f>
        <v/>
      </c>
      <c r="AA4663" s="7">
        <f>IF($F4663="","",Y4663-Z4663)</f>
        <v/>
      </c>
      <c r="AB4663" s="7">
        <f>IF($F4663="","",AA4663-R4663)</f>
        <v/>
      </c>
      <c r="AE4663">
        <f>IF($F4663="","",IF($AK4663=1,0,IF($AJ4663=1,Settings!$C$6,Settings!$C$7))*100)</f>
        <v/>
      </c>
      <c r="AG4663">
        <f>IF($F4663="","",$F4663&amp;"|"&amp;$D4663&amp;"")</f>
        <v/>
      </c>
      <c r="AH4663">
        <f>IF($F4663="","",IF(COUNTIF($AG$2:$AG4663,$AG4663)=1,1,0))</f>
        <v/>
      </c>
      <c r="AI4663">
        <f>IF($AH4663=1,SUMPRODUCT(--($AL$2:$AL$8001&lt;$AL4663))+1,"")</f>
        <v/>
      </c>
      <c r="AJ4663">
        <f>IF($F4663="","",IF(OR($U4663=TRUE(),$U4663="TRUE"),1,0))</f>
        <v/>
      </c>
      <c r="AK4663">
        <f>IF($F4663="","",IF($AD4663="Yes",1,0))</f>
        <v/>
      </c>
      <c r="AL4663">
        <f>IF($AH4663=1,IFERROR(IF(VALUE($F4663)&lt;100000000,VALUE($F4663),1000000000),IFERROR(IF(VALUE(MID($F4663,2,20))&lt;100000000,VALUE(MID($F4663,2,20)),1000000000),1000000000))+ROW()/100000,"")</f>
        <v/>
      </c>
    </row>
    <row r="4664">
      <c r="A4664">
        <f>IF($F4664="","",IFERROR(IF(INDEX('Per Invoice'!$A$2:$A$2001,MATCH($F4664,'Per Invoice'!$B$2:$B$2001,0))=0,"",INDEX('Per Invoice'!$A$2:$A$2001,MATCH($F4664,'Per Invoice'!$B$2:$B$2001,0))),""))</f>
        <v/>
      </c>
      <c r="H4664" s="11" t="n"/>
      <c r="R4664" s="7">
        <f>IF($F4664="","",Q4664*Y4664/100)</f>
        <v/>
      </c>
      <c r="X4664" s="7" t="n"/>
      <c r="Y4664" s="7" t="n"/>
      <c r="Z4664" s="7">
        <f>IF($F4664="","",Y4664*AE4664/100)</f>
        <v/>
      </c>
      <c r="AA4664" s="7">
        <f>IF($F4664="","",Y4664-Z4664)</f>
        <v/>
      </c>
      <c r="AB4664" s="7">
        <f>IF($F4664="","",AA4664-R4664)</f>
        <v/>
      </c>
      <c r="AE4664">
        <f>IF($F4664="","",IF($AK4664=1,0,IF($AJ4664=1,Settings!$C$6,Settings!$C$7))*100)</f>
        <v/>
      </c>
      <c r="AG4664">
        <f>IF($F4664="","",$F4664&amp;"|"&amp;$D4664&amp;"")</f>
        <v/>
      </c>
      <c r="AH4664">
        <f>IF($F4664="","",IF(COUNTIF($AG$2:$AG4664,$AG4664)=1,1,0))</f>
        <v/>
      </c>
      <c r="AI4664">
        <f>IF($AH4664=1,SUMPRODUCT(--($AL$2:$AL$8001&lt;$AL4664))+1,"")</f>
        <v/>
      </c>
      <c r="AJ4664">
        <f>IF($F4664="","",IF(OR($U4664=TRUE(),$U4664="TRUE"),1,0))</f>
        <v/>
      </c>
      <c r="AK4664">
        <f>IF($F4664="","",IF($AD4664="Yes",1,0))</f>
        <v/>
      </c>
      <c r="AL4664">
        <f>IF($AH4664=1,IFERROR(IF(VALUE($F4664)&lt;100000000,VALUE($F4664),1000000000),IFERROR(IF(VALUE(MID($F4664,2,20))&lt;100000000,VALUE(MID($F4664,2,20)),1000000000),1000000000))+ROW()/100000,"")</f>
        <v/>
      </c>
    </row>
    <row r="4665">
      <c r="A4665">
        <f>IF($F4665="","",IFERROR(IF(INDEX('Per Invoice'!$A$2:$A$2001,MATCH($F4665,'Per Invoice'!$B$2:$B$2001,0))=0,"",INDEX('Per Invoice'!$A$2:$A$2001,MATCH($F4665,'Per Invoice'!$B$2:$B$2001,0))),""))</f>
        <v/>
      </c>
      <c r="H4665" s="11" t="n"/>
      <c r="R4665" s="7">
        <f>IF($F4665="","",Q4665*Y4665/100)</f>
        <v/>
      </c>
      <c r="X4665" s="7" t="n"/>
      <c r="Y4665" s="7" t="n"/>
      <c r="Z4665" s="7">
        <f>IF($F4665="","",Y4665*AE4665/100)</f>
        <v/>
      </c>
      <c r="AA4665" s="7">
        <f>IF($F4665="","",Y4665-Z4665)</f>
        <v/>
      </c>
      <c r="AB4665" s="7">
        <f>IF($F4665="","",AA4665-R4665)</f>
        <v/>
      </c>
      <c r="AE4665">
        <f>IF($F4665="","",IF($AK4665=1,0,IF($AJ4665=1,Settings!$C$6,Settings!$C$7))*100)</f>
        <v/>
      </c>
      <c r="AG4665">
        <f>IF($F4665="","",$F4665&amp;"|"&amp;$D4665&amp;"")</f>
        <v/>
      </c>
      <c r="AH4665">
        <f>IF($F4665="","",IF(COUNTIF($AG$2:$AG4665,$AG4665)=1,1,0))</f>
        <v/>
      </c>
      <c r="AI4665">
        <f>IF($AH4665=1,SUMPRODUCT(--($AL$2:$AL$8001&lt;$AL4665))+1,"")</f>
        <v/>
      </c>
      <c r="AJ4665">
        <f>IF($F4665="","",IF(OR($U4665=TRUE(),$U4665="TRUE"),1,0))</f>
        <v/>
      </c>
      <c r="AK4665">
        <f>IF($F4665="","",IF($AD4665="Yes",1,0))</f>
        <v/>
      </c>
      <c r="AL4665">
        <f>IF($AH4665=1,IFERROR(IF(VALUE($F4665)&lt;100000000,VALUE($F4665),1000000000),IFERROR(IF(VALUE(MID($F4665,2,20))&lt;100000000,VALUE(MID($F4665,2,20)),1000000000),1000000000))+ROW()/100000,"")</f>
        <v/>
      </c>
    </row>
    <row r="4666">
      <c r="A4666">
        <f>IF($F4666="","",IFERROR(IF(INDEX('Per Invoice'!$A$2:$A$2001,MATCH($F4666,'Per Invoice'!$B$2:$B$2001,0))=0,"",INDEX('Per Invoice'!$A$2:$A$2001,MATCH($F4666,'Per Invoice'!$B$2:$B$2001,0))),""))</f>
        <v/>
      </c>
      <c r="H4666" s="11" t="n"/>
      <c r="R4666" s="7">
        <f>IF($F4666="","",Q4666*Y4666/100)</f>
        <v/>
      </c>
      <c r="X4666" s="7" t="n"/>
      <c r="Y4666" s="7" t="n"/>
      <c r="Z4666" s="7">
        <f>IF($F4666="","",Y4666*AE4666/100)</f>
        <v/>
      </c>
      <c r="AA4666" s="7">
        <f>IF($F4666="","",Y4666-Z4666)</f>
        <v/>
      </c>
      <c r="AB4666" s="7">
        <f>IF($F4666="","",AA4666-R4666)</f>
        <v/>
      </c>
      <c r="AE4666">
        <f>IF($F4666="","",IF($AK4666=1,0,IF($AJ4666=1,Settings!$C$6,Settings!$C$7))*100)</f>
        <v/>
      </c>
      <c r="AG4666">
        <f>IF($F4666="","",$F4666&amp;"|"&amp;$D4666&amp;"")</f>
        <v/>
      </c>
      <c r="AH4666">
        <f>IF($F4666="","",IF(COUNTIF($AG$2:$AG4666,$AG4666)=1,1,0))</f>
        <v/>
      </c>
      <c r="AI4666">
        <f>IF($AH4666=1,SUMPRODUCT(--($AL$2:$AL$8001&lt;$AL4666))+1,"")</f>
        <v/>
      </c>
      <c r="AJ4666">
        <f>IF($F4666="","",IF(OR($U4666=TRUE(),$U4666="TRUE"),1,0))</f>
        <v/>
      </c>
      <c r="AK4666">
        <f>IF($F4666="","",IF($AD4666="Yes",1,0))</f>
        <v/>
      </c>
      <c r="AL4666">
        <f>IF($AH4666=1,IFERROR(IF(VALUE($F4666)&lt;100000000,VALUE($F4666),1000000000),IFERROR(IF(VALUE(MID($F4666,2,20))&lt;100000000,VALUE(MID($F4666,2,20)),1000000000),1000000000))+ROW()/100000,"")</f>
        <v/>
      </c>
    </row>
    <row r="4667">
      <c r="A4667">
        <f>IF($F4667="","",IFERROR(IF(INDEX('Per Invoice'!$A$2:$A$2001,MATCH($F4667,'Per Invoice'!$B$2:$B$2001,0))=0,"",INDEX('Per Invoice'!$A$2:$A$2001,MATCH($F4667,'Per Invoice'!$B$2:$B$2001,0))),""))</f>
        <v/>
      </c>
      <c r="H4667" s="11" t="n"/>
      <c r="R4667" s="7">
        <f>IF($F4667="","",Q4667*Y4667/100)</f>
        <v/>
      </c>
      <c r="X4667" s="7" t="n"/>
      <c r="Y4667" s="7" t="n"/>
      <c r="Z4667" s="7">
        <f>IF($F4667="","",Y4667*AE4667/100)</f>
        <v/>
      </c>
      <c r="AA4667" s="7">
        <f>IF($F4667="","",Y4667-Z4667)</f>
        <v/>
      </c>
      <c r="AB4667" s="7">
        <f>IF($F4667="","",AA4667-R4667)</f>
        <v/>
      </c>
      <c r="AE4667">
        <f>IF($F4667="","",IF($AK4667=1,0,IF($AJ4667=1,Settings!$C$6,Settings!$C$7))*100)</f>
        <v/>
      </c>
      <c r="AG4667">
        <f>IF($F4667="","",$F4667&amp;"|"&amp;$D4667&amp;"")</f>
        <v/>
      </c>
      <c r="AH4667">
        <f>IF($F4667="","",IF(COUNTIF($AG$2:$AG4667,$AG4667)=1,1,0))</f>
        <v/>
      </c>
      <c r="AI4667">
        <f>IF($AH4667=1,SUMPRODUCT(--($AL$2:$AL$8001&lt;$AL4667))+1,"")</f>
        <v/>
      </c>
      <c r="AJ4667">
        <f>IF($F4667="","",IF(OR($U4667=TRUE(),$U4667="TRUE"),1,0))</f>
        <v/>
      </c>
      <c r="AK4667">
        <f>IF($F4667="","",IF($AD4667="Yes",1,0))</f>
        <v/>
      </c>
      <c r="AL4667">
        <f>IF($AH4667=1,IFERROR(IF(VALUE($F4667)&lt;100000000,VALUE($F4667),1000000000),IFERROR(IF(VALUE(MID($F4667,2,20))&lt;100000000,VALUE(MID($F4667,2,20)),1000000000),1000000000))+ROW()/100000,"")</f>
        <v/>
      </c>
    </row>
    <row r="4668">
      <c r="A4668">
        <f>IF($F4668="","",IFERROR(IF(INDEX('Per Invoice'!$A$2:$A$2001,MATCH($F4668,'Per Invoice'!$B$2:$B$2001,0))=0,"",INDEX('Per Invoice'!$A$2:$A$2001,MATCH($F4668,'Per Invoice'!$B$2:$B$2001,0))),""))</f>
        <v/>
      </c>
      <c r="H4668" s="11" t="n"/>
      <c r="R4668" s="7">
        <f>IF($F4668="","",Q4668*Y4668/100)</f>
        <v/>
      </c>
      <c r="X4668" s="7" t="n"/>
      <c r="Y4668" s="7" t="n"/>
      <c r="Z4668" s="7">
        <f>IF($F4668="","",Y4668*AE4668/100)</f>
        <v/>
      </c>
      <c r="AA4668" s="7">
        <f>IF($F4668="","",Y4668-Z4668)</f>
        <v/>
      </c>
      <c r="AB4668" s="7">
        <f>IF($F4668="","",AA4668-R4668)</f>
        <v/>
      </c>
      <c r="AE4668">
        <f>IF($F4668="","",IF($AK4668=1,0,IF($AJ4668=1,Settings!$C$6,Settings!$C$7))*100)</f>
        <v/>
      </c>
      <c r="AG4668">
        <f>IF($F4668="","",$F4668&amp;"|"&amp;$D4668&amp;"")</f>
        <v/>
      </c>
      <c r="AH4668">
        <f>IF($F4668="","",IF(COUNTIF($AG$2:$AG4668,$AG4668)=1,1,0))</f>
        <v/>
      </c>
      <c r="AI4668">
        <f>IF($AH4668=1,SUMPRODUCT(--($AL$2:$AL$8001&lt;$AL4668))+1,"")</f>
        <v/>
      </c>
      <c r="AJ4668">
        <f>IF($F4668="","",IF(OR($U4668=TRUE(),$U4668="TRUE"),1,0))</f>
        <v/>
      </c>
      <c r="AK4668">
        <f>IF($F4668="","",IF($AD4668="Yes",1,0))</f>
        <v/>
      </c>
      <c r="AL4668">
        <f>IF($AH4668=1,IFERROR(IF(VALUE($F4668)&lt;100000000,VALUE($F4668),1000000000),IFERROR(IF(VALUE(MID($F4668,2,20))&lt;100000000,VALUE(MID($F4668,2,20)),1000000000),1000000000))+ROW()/100000,"")</f>
        <v/>
      </c>
    </row>
    <row r="4669">
      <c r="A4669">
        <f>IF($F4669="","",IFERROR(IF(INDEX('Per Invoice'!$A$2:$A$2001,MATCH($F4669,'Per Invoice'!$B$2:$B$2001,0))=0,"",INDEX('Per Invoice'!$A$2:$A$2001,MATCH($F4669,'Per Invoice'!$B$2:$B$2001,0))),""))</f>
        <v/>
      </c>
      <c r="H4669" s="11" t="n"/>
      <c r="R4669" s="7">
        <f>IF($F4669="","",Q4669*Y4669/100)</f>
        <v/>
      </c>
      <c r="X4669" s="7" t="n"/>
      <c r="Y4669" s="7" t="n"/>
      <c r="Z4669" s="7">
        <f>IF($F4669="","",Y4669*AE4669/100)</f>
        <v/>
      </c>
      <c r="AA4669" s="7">
        <f>IF($F4669="","",Y4669-Z4669)</f>
        <v/>
      </c>
      <c r="AB4669" s="7">
        <f>IF($F4669="","",AA4669-R4669)</f>
        <v/>
      </c>
      <c r="AE4669">
        <f>IF($F4669="","",IF($AK4669=1,0,IF($AJ4669=1,Settings!$C$6,Settings!$C$7))*100)</f>
        <v/>
      </c>
      <c r="AG4669">
        <f>IF($F4669="","",$F4669&amp;"|"&amp;$D4669&amp;"")</f>
        <v/>
      </c>
      <c r="AH4669">
        <f>IF($F4669="","",IF(COUNTIF($AG$2:$AG4669,$AG4669)=1,1,0))</f>
        <v/>
      </c>
      <c r="AI4669">
        <f>IF($AH4669=1,SUMPRODUCT(--($AL$2:$AL$8001&lt;$AL4669))+1,"")</f>
        <v/>
      </c>
      <c r="AJ4669">
        <f>IF($F4669="","",IF(OR($U4669=TRUE(),$U4669="TRUE"),1,0))</f>
        <v/>
      </c>
      <c r="AK4669">
        <f>IF($F4669="","",IF($AD4669="Yes",1,0))</f>
        <v/>
      </c>
      <c r="AL4669">
        <f>IF($AH4669=1,IFERROR(IF(VALUE($F4669)&lt;100000000,VALUE($F4669),1000000000),IFERROR(IF(VALUE(MID($F4669,2,20))&lt;100000000,VALUE(MID($F4669,2,20)),1000000000),1000000000))+ROW()/100000,"")</f>
        <v/>
      </c>
    </row>
    <row r="4670">
      <c r="A4670">
        <f>IF($F4670="","",IFERROR(IF(INDEX('Per Invoice'!$A$2:$A$2001,MATCH($F4670,'Per Invoice'!$B$2:$B$2001,0))=0,"",INDEX('Per Invoice'!$A$2:$A$2001,MATCH($F4670,'Per Invoice'!$B$2:$B$2001,0))),""))</f>
        <v/>
      </c>
      <c r="H4670" s="11" t="n"/>
      <c r="R4670" s="7">
        <f>IF($F4670="","",Q4670*Y4670/100)</f>
        <v/>
      </c>
      <c r="X4670" s="7" t="n"/>
      <c r="Y4670" s="7" t="n"/>
      <c r="Z4670" s="7">
        <f>IF($F4670="","",Y4670*AE4670/100)</f>
        <v/>
      </c>
      <c r="AA4670" s="7">
        <f>IF($F4670="","",Y4670-Z4670)</f>
        <v/>
      </c>
      <c r="AB4670" s="7">
        <f>IF($F4670="","",AA4670-R4670)</f>
        <v/>
      </c>
      <c r="AE4670">
        <f>IF($F4670="","",IF($AK4670=1,0,IF($AJ4670=1,Settings!$C$6,Settings!$C$7))*100)</f>
        <v/>
      </c>
      <c r="AG4670">
        <f>IF($F4670="","",$F4670&amp;"|"&amp;$D4670&amp;"")</f>
        <v/>
      </c>
      <c r="AH4670">
        <f>IF($F4670="","",IF(COUNTIF($AG$2:$AG4670,$AG4670)=1,1,0))</f>
        <v/>
      </c>
      <c r="AI4670">
        <f>IF($AH4670=1,SUMPRODUCT(--($AL$2:$AL$8001&lt;$AL4670))+1,"")</f>
        <v/>
      </c>
      <c r="AJ4670">
        <f>IF($F4670="","",IF(OR($U4670=TRUE(),$U4670="TRUE"),1,0))</f>
        <v/>
      </c>
      <c r="AK4670">
        <f>IF($F4670="","",IF($AD4670="Yes",1,0))</f>
        <v/>
      </c>
      <c r="AL4670">
        <f>IF($AH4670=1,IFERROR(IF(VALUE($F4670)&lt;100000000,VALUE($F4670),1000000000),IFERROR(IF(VALUE(MID($F4670,2,20))&lt;100000000,VALUE(MID($F4670,2,20)),1000000000),1000000000))+ROW()/100000,"")</f>
        <v/>
      </c>
    </row>
    <row r="4671">
      <c r="A4671">
        <f>IF($F4671="","",IFERROR(IF(INDEX('Per Invoice'!$A$2:$A$2001,MATCH($F4671,'Per Invoice'!$B$2:$B$2001,0))=0,"",INDEX('Per Invoice'!$A$2:$A$2001,MATCH($F4671,'Per Invoice'!$B$2:$B$2001,0))),""))</f>
        <v/>
      </c>
      <c r="H4671" s="11" t="n"/>
      <c r="R4671" s="7">
        <f>IF($F4671="","",Q4671*Y4671/100)</f>
        <v/>
      </c>
      <c r="X4671" s="7" t="n"/>
      <c r="Y4671" s="7" t="n"/>
      <c r="Z4671" s="7">
        <f>IF($F4671="","",Y4671*AE4671/100)</f>
        <v/>
      </c>
      <c r="AA4671" s="7">
        <f>IF($F4671="","",Y4671-Z4671)</f>
        <v/>
      </c>
      <c r="AB4671" s="7">
        <f>IF($F4671="","",AA4671-R4671)</f>
        <v/>
      </c>
      <c r="AE4671">
        <f>IF($F4671="","",IF($AK4671=1,0,IF($AJ4671=1,Settings!$C$6,Settings!$C$7))*100)</f>
        <v/>
      </c>
      <c r="AG4671">
        <f>IF($F4671="","",$F4671&amp;"|"&amp;$D4671&amp;"")</f>
        <v/>
      </c>
      <c r="AH4671">
        <f>IF($F4671="","",IF(COUNTIF($AG$2:$AG4671,$AG4671)=1,1,0))</f>
        <v/>
      </c>
      <c r="AI4671">
        <f>IF($AH4671=1,SUMPRODUCT(--($AL$2:$AL$8001&lt;$AL4671))+1,"")</f>
        <v/>
      </c>
      <c r="AJ4671">
        <f>IF($F4671="","",IF(OR($U4671=TRUE(),$U4671="TRUE"),1,0))</f>
        <v/>
      </c>
      <c r="AK4671">
        <f>IF($F4671="","",IF($AD4671="Yes",1,0))</f>
        <v/>
      </c>
      <c r="AL4671">
        <f>IF($AH4671=1,IFERROR(IF(VALUE($F4671)&lt;100000000,VALUE($F4671),1000000000),IFERROR(IF(VALUE(MID($F4671,2,20))&lt;100000000,VALUE(MID($F4671,2,20)),1000000000),1000000000))+ROW()/100000,"")</f>
        <v/>
      </c>
    </row>
    <row r="4672">
      <c r="A4672">
        <f>IF($F4672="","",IFERROR(IF(INDEX('Per Invoice'!$A$2:$A$2001,MATCH($F4672,'Per Invoice'!$B$2:$B$2001,0))=0,"",INDEX('Per Invoice'!$A$2:$A$2001,MATCH($F4672,'Per Invoice'!$B$2:$B$2001,0))),""))</f>
        <v/>
      </c>
      <c r="H4672" s="11" t="n"/>
      <c r="R4672" s="7">
        <f>IF($F4672="","",Q4672*Y4672/100)</f>
        <v/>
      </c>
      <c r="X4672" s="7" t="n"/>
      <c r="Y4672" s="7" t="n"/>
      <c r="Z4672" s="7">
        <f>IF($F4672="","",Y4672*AE4672/100)</f>
        <v/>
      </c>
      <c r="AA4672" s="7">
        <f>IF($F4672="","",Y4672-Z4672)</f>
        <v/>
      </c>
      <c r="AB4672" s="7">
        <f>IF($F4672="","",AA4672-R4672)</f>
        <v/>
      </c>
      <c r="AE4672">
        <f>IF($F4672="","",IF($AK4672=1,0,IF($AJ4672=1,Settings!$C$6,Settings!$C$7))*100)</f>
        <v/>
      </c>
      <c r="AG4672">
        <f>IF($F4672="","",$F4672&amp;"|"&amp;$D4672&amp;"")</f>
        <v/>
      </c>
      <c r="AH4672">
        <f>IF($F4672="","",IF(COUNTIF($AG$2:$AG4672,$AG4672)=1,1,0))</f>
        <v/>
      </c>
      <c r="AI4672">
        <f>IF($AH4672=1,SUMPRODUCT(--($AL$2:$AL$8001&lt;$AL4672))+1,"")</f>
        <v/>
      </c>
      <c r="AJ4672">
        <f>IF($F4672="","",IF(OR($U4672=TRUE(),$U4672="TRUE"),1,0))</f>
        <v/>
      </c>
      <c r="AK4672">
        <f>IF($F4672="","",IF($AD4672="Yes",1,0))</f>
        <v/>
      </c>
      <c r="AL4672">
        <f>IF($AH4672=1,IFERROR(IF(VALUE($F4672)&lt;100000000,VALUE($F4672),1000000000),IFERROR(IF(VALUE(MID($F4672,2,20))&lt;100000000,VALUE(MID($F4672,2,20)),1000000000),1000000000))+ROW()/100000,"")</f>
        <v/>
      </c>
    </row>
    <row r="4673">
      <c r="A4673">
        <f>IF($F4673="","",IFERROR(IF(INDEX('Per Invoice'!$A$2:$A$2001,MATCH($F4673,'Per Invoice'!$B$2:$B$2001,0))=0,"",INDEX('Per Invoice'!$A$2:$A$2001,MATCH($F4673,'Per Invoice'!$B$2:$B$2001,0))),""))</f>
        <v/>
      </c>
      <c r="H4673" s="11" t="n"/>
      <c r="R4673" s="7">
        <f>IF($F4673="","",Q4673*Y4673/100)</f>
        <v/>
      </c>
      <c r="X4673" s="7" t="n"/>
      <c r="Y4673" s="7" t="n"/>
      <c r="Z4673" s="7">
        <f>IF($F4673="","",Y4673*AE4673/100)</f>
        <v/>
      </c>
      <c r="AA4673" s="7">
        <f>IF($F4673="","",Y4673-Z4673)</f>
        <v/>
      </c>
      <c r="AB4673" s="7">
        <f>IF($F4673="","",AA4673-R4673)</f>
        <v/>
      </c>
      <c r="AE4673">
        <f>IF($F4673="","",IF($AK4673=1,0,IF($AJ4673=1,Settings!$C$6,Settings!$C$7))*100)</f>
        <v/>
      </c>
      <c r="AG4673">
        <f>IF($F4673="","",$F4673&amp;"|"&amp;$D4673&amp;"")</f>
        <v/>
      </c>
      <c r="AH4673">
        <f>IF($F4673="","",IF(COUNTIF($AG$2:$AG4673,$AG4673)=1,1,0))</f>
        <v/>
      </c>
      <c r="AI4673">
        <f>IF($AH4673=1,SUMPRODUCT(--($AL$2:$AL$8001&lt;$AL4673))+1,"")</f>
        <v/>
      </c>
      <c r="AJ4673">
        <f>IF($F4673="","",IF(OR($U4673=TRUE(),$U4673="TRUE"),1,0))</f>
        <v/>
      </c>
      <c r="AK4673">
        <f>IF($F4673="","",IF($AD4673="Yes",1,0))</f>
        <v/>
      </c>
      <c r="AL4673">
        <f>IF($AH4673=1,IFERROR(IF(VALUE($F4673)&lt;100000000,VALUE($F4673),1000000000),IFERROR(IF(VALUE(MID($F4673,2,20))&lt;100000000,VALUE(MID($F4673,2,20)),1000000000),1000000000))+ROW()/100000,"")</f>
        <v/>
      </c>
    </row>
    <row r="4674">
      <c r="A4674">
        <f>IF($F4674="","",IFERROR(IF(INDEX('Per Invoice'!$A$2:$A$2001,MATCH($F4674,'Per Invoice'!$B$2:$B$2001,0))=0,"",INDEX('Per Invoice'!$A$2:$A$2001,MATCH($F4674,'Per Invoice'!$B$2:$B$2001,0))),""))</f>
        <v/>
      </c>
      <c r="H4674" s="11" t="n"/>
      <c r="R4674" s="7">
        <f>IF($F4674="","",Q4674*Y4674/100)</f>
        <v/>
      </c>
      <c r="X4674" s="7" t="n"/>
      <c r="Y4674" s="7" t="n"/>
      <c r="Z4674" s="7">
        <f>IF($F4674="","",Y4674*AE4674/100)</f>
        <v/>
      </c>
      <c r="AA4674" s="7">
        <f>IF($F4674="","",Y4674-Z4674)</f>
        <v/>
      </c>
      <c r="AB4674" s="7">
        <f>IF($F4674="","",AA4674-R4674)</f>
        <v/>
      </c>
      <c r="AE4674">
        <f>IF($F4674="","",IF($AK4674=1,0,IF($AJ4674=1,Settings!$C$6,Settings!$C$7))*100)</f>
        <v/>
      </c>
      <c r="AG4674">
        <f>IF($F4674="","",$F4674&amp;"|"&amp;$D4674&amp;"")</f>
        <v/>
      </c>
      <c r="AH4674">
        <f>IF($F4674="","",IF(COUNTIF($AG$2:$AG4674,$AG4674)=1,1,0))</f>
        <v/>
      </c>
      <c r="AI4674">
        <f>IF($AH4674=1,SUMPRODUCT(--($AL$2:$AL$8001&lt;$AL4674))+1,"")</f>
        <v/>
      </c>
      <c r="AJ4674">
        <f>IF($F4674="","",IF(OR($U4674=TRUE(),$U4674="TRUE"),1,0))</f>
        <v/>
      </c>
      <c r="AK4674">
        <f>IF($F4674="","",IF($AD4674="Yes",1,0))</f>
        <v/>
      </c>
      <c r="AL4674">
        <f>IF($AH4674=1,IFERROR(IF(VALUE($F4674)&lt;100000000,VALUE($F4674),1000000000),IFERROR(IF(VALUE(MID($F4674,2,20))&lt;100000000,VALUE(MID($F4674,2,20)),1000000000),1000000000))+ROW()/100000,"")</f>
        <v/>
      </c>
    </row>
    <row r="4675">
      <c r="A4675">
        <f>IF($F4675="","",IFERROR(IF(INDEX('Per Invoice'!$A$2:$A$2001,MATCH($F4675,'Per Invoice'!$B$2:$B$2001,0))=0,"",INDEX('Per Invoice'!$A$2:$A$2001,MATCH($F4675,'Per Invoice'!$B$2:$B$2001,0))),""))</f>
        <v/>
      </c>
      <c r="H4675" s="11" t="n"/>
      <c r="R4675" s="7">
        <f>IF($F4675="","",Q4675*Y4675/100)</f>
        <v/>
      </c>
      <c r="X4675" s="7" t="n"/>
      <c r="Y4675" s="7" t="n"/>
      <c r="Z4675" s="7">
        <f>IF($F4675="","",Y4675*AE4675/100)</f>
        <v/>
      </c>
      <c r="AA4675" s="7">
        <f>IF($F4675="","",Y4675-Z4675)</f>
        <v/>
      </c>
      <c r="AB4675" s="7">
        <f>IF($F4675="","",AA4675-R4675)</f>
        <v/>
      </c>
      <c r="AE4675">
        <f>IF($F4675="","",IF($AK4675=1,0,IF($AJ4675=1,Settings!$C$6,Settings!$C$7))*100)</f>
        <v/>
      </c>
      <c r="AG4675">
        <f>IF($F4675="","",$F4675&amp;"|"&amp;$D4675&amp;"")</f>
        <v/>
      </c>
      <c r="AH4675">
        <f>IF($F4675="","",IF(COUNTIF($AG$2:$AG4675,$AG4675)=1,1,0))</f>
        <v/>
      </c>
      <c r="AI4675">
        <f>IF($AH4675=1,SUMPRODUCT(--($AL$2:$AL$8001&lt;$AL4675))+1,"")</f>
        <v/>
      </c>
      <c r="AJ4675">
        <f>IF($F4675="","",IF(OR($U4675=TRUE(),$U4675="TRUE"),1,0))</f>
        <v/>
      </c>
      <c r="AK4675">
        <f>IF($F4675="","",IF($AD4675="Yes",1,0))</f>
        <v/>
      </c>
      <c r="AL4675">
        <f>IF($AH4675=1,IFERROR(IF(VALUE($F4675)&lt;100000000,VALUE($F4675),1000000000),IFERROR(IF(VALUE(MID($F4675,2,20))&lt;100000000,VALUE(MID($F4675,2,20)),1000000000),1000000000))+ROW()/100000,"")</f>
        <v/>
      </c>
    </row>
    <row r="4676">
      <c r="A4676">
        <f>IF($F4676="","",IFERROR(IF(INDEX('Per Invoice'!$A$2:$A$2001,MATCH($F4676,'Per Invoice'!$B$2:$B$2001,0))=0,"",INDEX('Per Invoice'!$A$2:$A$2001,MATCH($F4676,'Per Invoice'!$B$2:$B$2001,0))),""))</f>
        <v/>
      </c>
      <c r="H4676" s="11" t="n"/>
      <c r="R4676" s="7">
        <f>IF($F4676="","",Q4676*Y4676/100)</f>
        <v/>
      </c>
      <c r="X4676" s="7" t="n"/>
      <c r="Y4676" s="7" t="n"/>
      <c r="Z4676" s="7">
        <f>IF($F4676="","",Y4676*AE4676/100)</f>
        <v/>
      </c>
      <c r="AA4676" s="7">
        <f>IF($F4676="","",Y4676-Z4676)</f>
        <v/>
      </c>
      <c r="AB4676" s="7">
        <f>IF($F4676="","",AA4676-R4676)</f>
        <v/>
      </c>
      <c r="AE4676">
        <f>IF($F4676="","",IF($AK4676=1,0,IF($AJ4676=1,Settings!$C$6,Settings!$C$7))*100)</f>
        <v/>
      </c>
      <c r="AG4676">
        <f>IF($F4676="","",$F4676&amp;"|"&amp;$D4676&amp;"")</f>
        <v/>
      </c>
      <c r="AH4676">
        <f>IF($F4676="","",IF(COUNTIF($AG$2:$AG4676,$AG4676)=1,1,0))</f>
        <v/>
      </c>
      <c r="AI4676">
        <f>IF($AH4676=1,SUMPRODUCT(--($AL$2:$AL$8001&lt;$AL4676))+1,"")</f>
        <v/>
      </c>
      <c r="AJ4676">
        <f>IF($F4676="","",IF(OR($U4676=TRUE(),$U4676="TRUE"),1,0))</f>
        <v/>
      </c>
      <c r="AK4676">
        <f>IF($F4676="","",IF($AD4676="Yes",1,0))</f>
        <v/>
      </c>
      <c r="AL4676">
        <f>IF($AH4676=1,IFERROR(IF(VALUE($F4676)&lt;100000000,VALUE($F4676),1000000000),IFERROR(IF(VALUE(MID($F4676,2,20))&lt;100000000,VALUE(MID($F4676,2,20)),1000000000),1000000000))+ROW()/100000,"")</f>
        <v/>
      </c>
    </row>
    <row r="4677">
      <c r="A4677">
        <f>IF($F4677="","",IFERROR(IF(INDEX('Per Invoice'!$A$2:$A$2001,MATCH($F4677,'Per Invoice'!$B$2:$B$2001,0))=0,"",INDEX('Per Invoice'!$A$2:$A$2001,MATCH($F4677,'Per Invoice'!$B$2:$B$2001,0))),""))</f>
        <v/>
      </c>
      <c r="H4677" s="11" t="n"/>
      <c r="R4677" s="7">
        <f>IF($F4677="","",Q4677*Y4677/100)</f>
        <v/>
      </c>
      <c r="X4677" s="7" t="n"/>
      <c r="Y4677" s="7" t="n"/>
      <c r="Z4677" s="7">
        <f>IF($F4677="","",Y4677*AE4677/100)</f>
        <v/>
      </c>
      <c r="AA4677" s="7">
        <f>IF($F4677="","",Y4677-Z4677)</f>
        <v/>
      </c>
      <c r="AB4677" s="7">
        <f>IF($F4677="","",AA4677-R4677)</f>
        <v/>
      </c>
      <c r="AE4677">
        <f>IF($F4677="","",IF($AK4677=1,0,IF($AJ4677=1,Settings!$C$6,Settings!$C$7))*100)</f>
        <v/>
      </c>
      <c r="AG4677">
        <f>IF($F4677="","",$F4677&amp;"|"&amp;$D4677&amp;"")</f>
        <v/>
      </c>
      <c r="AH4677">
        <f>IF($F4677="","",IF(COUNTIF($AG$2:$AG4677,$AG4677)=1,1,0))</f>
        <v/>
      </c>
      <c r="AI4677">
        <f>IF($AH4677=1,SUMPRODUCT(--($AL$2:$AL$8001&lt;$AL4677))+1,"")</f>
        <v/>
      </c>
      <c r="AJ4677">
        <f>IF($F4677="","",IF(OR($U4677=TRUE(),$U4677="TRUE"),1,0))</f>
        <v/>
      </c>
      <c r="AK4677">
        <f>IF($F4677="","",IF($AD4677="Yes",1,0))</f>
        <v/>
      </c>
      <c r="AL4677">
        <f>IF($AH4677=1,IFERROR(IF(VALUE($F4677)&lt;100000000,VALUE($F4677),1000000000),IFERROR(IF(VALUE(MID($F4677,2,20))&lt;100000000,VALUE(MID($F4677,2,20)),1000000000),1000000000))+ROW()/100000,"")</f>
        <v/>
      </c>
    </row>
    <row r="4678">
      <c r="A4678">
        <f>IF($F4678="","",IFERROR(IF(INDEX('Per Invoice'!$A$2:$A$2001,MATCH($F4678,'Per Invoice'!$B$2:$B$2001,0))=0,"",INDEX('Per Invoice'!$A$2:$A$2001,MATCH($F4678,'Per Invoice'!$B$2:$B$2001,0))),""))</f>
        <v/>
      </c>
      <c r="H4678" s="11" t="n"/>
      <c r="R4678" s="7">
        <f>IF($F4678="","",Q4678*Y4678/100)</f>
        <v/>
      </c>
      <c r="X4678" s="7" t="n"/>
      <c r="Y4678" s="7" t="n"/>
      <c r="Z4678" s="7">
        <f>IF($F4678="","",Y4678*AE4678/100)</f>
        <v/>
      </c>
      <c r="AA4678" s="7">
        <f>IF($F4678="","",Y4678-Z4678)</f>
        <v/>
      </c>
      <c r="AB4678" s="7">
        <f>IF($F4678="","",AA4678-R4678)</f>
        <v/>
      </c>
      <c r="AE4678">
        <f>IF($F4678="","",IF($AK4678=1,0,IF($AJ4678=1,Settings!$C$6,Settings!$C$7))*100)</f>
        <v/>
      </c>
      <c r="AG4678">
        <f>IF($F4678="","",$F4678&amp;"|"&amp;$D4678&amp;"")</f>
        <v/>
      </c>
      <c r="AH4678">
        <f>IF($F4678="","",IF(COUNTIF($AG$2:$AG4678,$AG4678)=1,1,0))</f>
        <v/>
      </c>
      <c r="AI4678">
        <f>IF($AH4678=1,SUMPRODUCT(--($AL$2:$AL$8001&lt;$AL4678))+1,"")</f>
        <v/>
      </c>
      <c r="AJ4678">
        <f>IF($F4678="","",IF(OR($U4678=TRUE(),$U4678="TRUE"),1,0))</f>
        <v/>
      </c>
      <c r="AK4678">
        <f>IF($F4678="","",IF($AD4678="Yes",1,0))</f>
        <v/>
      </c>
      <c r="AL4678">
        <f>IF($AH4678=1,IFERROR(IF(VALUE($F4678)&lt;100000000,VALUE($F4678),1000000000),IFERROR(IF(VALUE(MID($F4678,2,20))&lt;100000000,VALUE(MID($F4678,2,20)),1000000000),1000000000))+ROW()/100000,"")</f>
        <v/>
      </c>
    </row>
    <row r="4679">
      <c r="A4679">
        <f>IF($F4679="","",IFERROR(IF(INDEX('Per Invoice'!$A$2:$A$2001,MATCH($F4679,'Per Invoice'!$B$2:$B$2001,0))=0,"",INDEX('Per Invoice'!$A$2:$A$2001,MATCH($F4679,'Per Invoice'!$B$2:$B$2001,0))),""))</f>
        <v/>
      </c>
      <c r="H4679" s="11" t="n"/>
      <c r="R4679" s="7">
        <f>IF($F4679="","",Q4679*Y4679/100)</f>
        <v/>
      </c>
      <c r="X4679" s="7" t="n"/>
      <c r="Y4679" s="7" t="n"/>
      <c r="Z4679" s="7">
        <f>IF($F4679="","",Y4679*AE4679/100)</f>
        <v/>
      </c>
      <c r="AA4679" s="7">
        <f>IF($F4679="","",Y4679-Z4679)</f>
        <v/>
      </c>
      <c r="AB4679" s="7">
        <f>IF($F4679="","",AA4679-R4679)</f>
        <v/>
      </c>
      <c r="AE4679">
        <f>IF($F4679="","",IF($AK4679=1,0,IF($AJ4679=1,Settings!$C$6,Settings!$C$7))*100)</f>
        <v/>
      </c>
      <c r="AG4679">
        <f>IF($F4679="","",$F4679&amp;"|"&amp;$D4679&amp;"")</f>
        <v/>
      </c>
      <c r="AH4679">
        <f>IF($F4679="","",IF(COUNTIF($AG$2:$AG4679,$AG4679)=1,1,0))</f>
        <v/>
      </c>
      <c r="AI4679">
        <f>IF($AH4679=1,SUMPRODUCT(--($AL$2:$AL$8001&lt;$AL4679))+1,"")</f>
        <v/>
      </c>
      <c r="AJ4679">
        <f>IF($F4679="","",IF(OR($U4679=TRUE(),$U4679="TRUE"),1,0))</f>
        <v/>
      </c>
      <c r="AK4679">
        <f>IF($F4679="","",IF($AD4679="Yes",1,0))</f>
        <v/>
      </c>
      <c r="AL4679">
        <f>IF($AH4679=1,IFERROR(IF(VALUE($F4679)&lt;100000000,VALUE($F4679),1000000000),IFERROR(IF(VALUE(MID($F4679,2,20))&lt;100000000,VALUE(MID($F4679,2,20)),1000000000),1000000000))+ROW()/100000,"")</f>
        <v/>
      </c>
    </row>
    <row r="4680">
      <c r="A4680">
        <f>IF($F4680="","",IFERROR(IF(INDEX('Per Invoice'!$A$2:$A$2001,MATCH($F4680,'Per Invoice'!$B$2:$B$2001,0))=0,"",INDEX('Per Invoice'!$A$2:$A$2001,MATCH($F4680,'Per Invoice'!$B$2:$B$2001,0))),""))</f>
        <v/>
      </c>
      <c r="H4680" s="11" t="n"/>
      <c r="R4680" s="7">
        <f>IF($F4680="","",Q4680*Y4680/100)</f>
        <v/>
      </c>
      <c r="X4680" s="7" t="n"/>
      <c r="Y4680" s="7" t="n"/>
      <c r="Z4680" s="7">
        <f>IF($F4680="","",Y4680*AE4680/100)</f>
        <v/>
      </c>
      <c r="AA4680" s="7">
        <f>IF($F4680="","",Y4680-Z4680)</f>
        <v/>
      </c>
      <c r="AB4680" s="7">
        <f>IF($F4680="","",AA4680-R4680)</f>
        <v/>
      </c>
      <c r="AE4680">
        <f>IF($F4680="","",IF($AK4680=1,0,IF($AJ4680=1,Settings!$C$6,Settings!$C$7))*100)</f>
        <v/>
      </c>
      <c r="AG4680">
        <f>IF($F4680="","",$F4680&amp;"|"&amp;$D4680&amp;"")</f>
        <v/>
      </c>
      <c r="AH4680">
        <f>IF($F4680="","",IF(COUNTIF($AG$2:$AG4680,$AG4680)=1,1,0))</f>
        <v/>
      </c>
      <c r="AI4680">
        <f>IF($AH4680=1,SUMPRODUCT(--($AL$2:$AL$8001&lt;$AL4680))+1,"")</f>
        <v/>
      </c>
      <c r="AJ4680">
        <f>IF($F4680="","",IF(OR($U4680=TRUE(),$U4680="TRUE"),1,0))</f>
        <v/>
      </c>
      <c r="AK4680">
        <f>IF($F4680="","",IF($AD4680="Yes",1,0))</f>
        <v/>
      </c>
      <c r="AL4680">
        <f>IF($AH4680=1,IFERROR(IF(VALUE($F4680)&lt;100000000,VALUE($F4680),1000000000),IFERROR(IF(VALUE(MID($F4680,2,20))&lt;100000000,VALUE(MID($F4680,2,20)),1000000000),1000000000))+ROW()/100000,"")</f>
        <v/>
      </c>
    </row>
    <row r="4681">
      <c r="A4681">
        <f>IF($F4681="","",IFERROR(IF(INDEX('Per Invoice'!$A$2:$A$2001,MATCH($F4681,'Per Invoice'!$B$2:$B$2001,0))=0,"",INDEX('Per Invoice'!$A$2:$A$2001,MATCH($F4681,'Per Invoice'!$B$2:$B$2001,0))),""))</f>
        <v/>
      </c>
      <c r="H4681" s="11" t="n"/>
      <c r="R4681" s="7">
        <f>IF($F4681="","",Q4681*Y4681/100)</f>
        <v/>
      </c>
      <c r="X4681" s="7" t="n"/>
      <c r="Y4681" s="7" t="n"/>
      <c r="Z4681" s="7">
        <f>IF($F4681="","",Y4681*AE4681/100)</f>
        <v/>
      </c>
      <c r="AA4681" s="7">
        <f>IF($F4681="","",Y4681-Z4681)</f>
        <v/>
      </c>
      <c r="AB4681" s="7">
        <f>IF($F4681="","",AA4681-R4681)</f>
        <v/>
      </c>
      <c r="AE4681">
        <f>IF($F4681="","",IF($AK4681=1,0,IF($AJ4681=1,Settings!$C$6,Settings!$C$7))*100)</f>
        <v/>
      </c>
      <c r="AG4681">
        <f>IF($F4681="","",$F4681&amp;"|"&amp;$D4681&amp;"")</f>
        <v/>
      </c>
      <c r="AH4681">
        <f>IF($F4681="","",IF(COUNTIF($AG$2:$AG4681,$AG4681)=1,1,0))</f>
        <v/>
      </c>
      <c r="AI4681">
        <f>IF($AH4681=1,SUMPRODUCT(--($AL$2:$AL$8001&lt;$AL4681))+1,"")</f>
        <v/>
      </c>
      <c r="AJ4681">
        <f>IF($F4681="","",IF(OR($U4681=TRUE(),$U4681="TRUE"),1,0))</f>
        <v/>
      </c>
      <c r="AK4681">
        <f>IF($F4681="","",IF($AD4681="Yes",1,0))</f>
        <v/>
      </c>
      <c r="AL4681">
        <f>IF($AH4681=1,IFERROR(IF(VALUE($F4681)&lt;100000000,VALUE($F4681),1000000000),IFERROR(IF(VALUE(MID($F4681,2,20))&lt;100000000,VALUE(MID($F4681,2,20)),1000000000),1000000000))+ROW()/100000,"")</f>
        <v/>
      </c>
    </row>
    <row r="4682">
      <c r="A4682">
        <f>IF($F4682="","",IFERROR(IF(INDEX('Per Invoice'!$A$2:$A$2001,MATCH($F4682,'Per Invoice'!$B$2:$B$2001,0))=0,"",INDEX('Per Invoice'!$A$2:$A$2001,MATCH($F4682,'Per Invoice'!$B$2:$B$2001,0))),""))</f>
        <v/>
      </c>
      <c r="H4682" s="11" t="n"/>
      <c r="R4682" s="7">
        <f>IF($F4682="","",Q4682*Y4682/100)</f>
        <v/>
      </c>
      <c r="X4682" s="7" t="n"/>
      <c r="Y4682" s="7" t="n"/>
      <c r="Z4682" s="7">
        <f>IF($F4682="","",Y4682*AE4682/100)</f>
        <v/>
      </c>
      <c r="AA4682" s="7">
        <f>IF($F4682="","",Y4682-Z4682)</f>
        <v/>
      </c>
      <c r="AB4682" s="7">
        <f>IF($F4682="","",AA4682-R4682)</f>
        <v/>
      </c>
      <c r="AE4682">
        <f>IF($F4682="","",IF($AK4682=1,0,IF($AJ4682=1,Settings!$C$6,Settings!$C$7))*100)</f>
        <v/>
      </c>
      <c r="AG4682">
        <f>IF($F4682="","",$F4682&amp;"|"&amp;$D4682&amp;"")</f>
        <v/>
      </c>
      <c r="AH4682">
        <f>IF($F4682="","",IF(COUNTIF($AG$2:$AG4682,$AG4682)=1,1,0))</f>
        <v/>
      </c>
      <c r="AI4682">
        <f>IF($AH4682=1,SUMPRODUCT(--($AL$2:$AL$8001&lt;$AL4682))+1,"")</f>
        <v/>
      </c>
      <c r="AJ4682">
        <f>IF($F4682="","",IF(OR($U4682=TRUE(),$U4682="TRUE"),1,0))</f>
        <v/>
      </c>
      <c r="AK4682">
        <f>IF($F4682="","",IF($AD4682="Yes",1,0))</f>
        <v/>
      </c>
      <c r="AL4682">
        <f>IF($AH4682=1,IFERROR(IF(VALUE($F4682)&lt;100000000,VALUE($F4682),1000000000),IFERROR(IF(VALUE(MID($F4682,2,20))&lt;100000000,VALUE(MID($F4682,2,20)),1000000000),1000000000))+ROW()/100000,"")</f>
        <v/>
      </c>
    </row>
    <row r="4683">
      <c r="A4683">
        <f>IF($F4683="","",IFERROR(IF(INDEX('Per Invoice'!$A$2:$A$2001,MATCH($F4683,'Per Invoice'!$B$2:$B$2001,0))=0,"",INDEX('Per Invoice'!$A$2:$A$2001,MATCH($F4683,'Per Invoice'!$B$2:$B$2001,0))),""))</f>
        <v/>
      </c>
      <c r="H4683" s="11" t="n"/>
      <c r="R4683" s="7">
        <f>IF($F4683="","",Q4683*Y4683/100)</f>
        <v/>
      </c>
      <c r="X4683" s="7" t="n"/>
      <c r="Y4683" s="7" t="n"/>
      <c r="Z4683" s="7">
        <f>IF($F4683="","",Y4683*AE4683/100)</f>
        <v/>
      </c>
      <c r="AA4683" s="7">
        <f>IF($F4683="","",Y4683-Z4683)</f>
        <v/>
      </c>
      <c r="AB4683" s="7">
        <f>IF($F4683="","",AA4683-R4683)</f>
        <v/>
      </c>
      <c r="AE4683">
        <f>IF($F4683="","",IF($AK4683=1,0,IF($AJ4683=1,Settings!$C$6,Settings!$C$7))*100)</f>
        <v/>
      </c>
      <c r="AG4683">
        <f>IF($F4683="","",$F4683&amp;"|"&amp;$D4683&amp;"")</f>
        <v/>
      </c>
      <c r="AH4683">
        <f>IF($F4683="","",IF(COUNTIF($AG$2:$AG4683,$AG4683)=1,1,0))</f>
        <v/>
      </c>
      <c r="AI4683">
        <f>IF($AH4683=1,SUMPRODUCT(--($AL$2:$AL$8001&lt;$AL4683))+1,"")</f>
        <v/>
      </c>
      <c r="AJ4683">
        <f>IF($F4683="","",IF(OR($U4683=TRUE(),$U4683="TRUE"),1,0))</f>
        <v/>
      </c>
      <c r="AK4683">
        <f>IF($F4683="","",IF($AD4683="Yes",1,0))</f>
        <v/>
      </c>
      <c r="AL4683">
        <f>IF($AH4683=1,IFERROR(IF(VALUE($F4683)&lt;100000000,VALUE($F4683),1000000000),IFERROR(IF(VALUE(MID($F4683,2,20))&lt;100000000,VALUE(MID($F4683,2,20)),1000000000),1000000000))+ROW()/100000,"")</f>
        <v/>
      </c>
    </row>
    <row r="4684">
      <c r="A4684">
        <f>IF($F4684="","",IFERROR(IF(INDEX('Per Invoice'!$A$2:$A$2001,MATCH($F4684,'Per Invoice'!$B$2:$B$2001,0))=0,"",INDEX('Per Invoice'!$A$2:$A$2001,MATCH($F4684,'Per Invoice'!$B$2:$B$2001,0))),""))</f>
        <v/>
      </c>
      <c r="H4684" s="11" t="n"/>
      <c r="R4684" s="7">
        <f>IF($F4684="","",Q4684*Y4684/100)</f>
        <v/>
      </c>
      <c r="X4684" s="7" t="n"/>
      <c r="Y4684" s="7" t="n"/>
      <c r="Z4684" s="7">
        <f>IF($F4684="","",Y4684*AE4684/100)</f>
        <v/>
      </c>
      <c r="AA4684" s="7">
        <f>IF($F4684="","",Y4684-Z4684)</f>
        <v/>
      </c>
      <c r="AB4684" s="7">
        <f>IF($F4684="","",AA4684-R4684)</f>
        <v/>
      </c>
      <c r="AE4684">
        <f>IF($F4684="","",IF($AK4684=1,0,IF($AJ4684=1,Settings!$C$6,Settings!$C$7))*100)</f>
        <v/>
      </c>
      <c r="AG4684">
        <f>IF($F4684="","",$F4684&amp;"|"&amp;$D4684&amp;"")</f>
        <v/>
      </c>
      <c r="AH4684">
        <f>IF($F4684="","",IF(COUNTIF($AG$2:$AG4684,$AG4684)=1,1,0))</f>
        <v/>
      </c>
      <c r="AI4684">
        <f>IF($AH4684=1,SUMPRODUCT(--($AL$2:$AL$8001&lt;$AL4684))+1,"")</f>
        <v/>
      </c>
      <c r="AJ4684">
        <f>IF($F4684="","",IF(OR($U4684=TRUE(),$U4684="TRUE"),1,0))</f>
        <v/>
      </c>
      <c r="AK4684">
        <f>IF($F4684="","",IF($AD4684="Yes",1,0))</f>
        <v/>
      </c>
      <c r="AL4684">
        <f>IF($AH4684=1,IFERROR(IF(VALUE($F4684)&lt;100000000,VALUE($F4684),1000000000),IFERROR(IF(VALUE(MID($F4684,2,20))&lt;100000000,VALUE(MID($F4684,2,20)),1000000000),1000000000))+ROW()/100000,"")</f>
        <v/>
      </c>
    </row>
    <row r="4685">
      <c r="A4685">
        <f>IF($F4685="","",IFERROR(IF(INDEX('Per Invoice'!$A$2:$A$2001,MATCH($F4685,'Per Invoice'!$B$2:$B$2001,0))=0,"",INDEX('Per Invoice'!$A$2:$A$2001,MATCH($F4685,'Per Invoice'!$B$2:$B$2001,0))),""))</f>
        <v/>
      </c>
      <c r="H4685" s="11" t="n"/>
      <c r="R4685" s="7">
        <f>IF($F4685="","",Q4685*Y4685/100)</f>
        <v/>
      </c>
      <c r="X4685" s="7" t="n"/>
      <c r="Y4685" s="7" t="n"/>
      <c r="Z4685" s="7">
        <f>IF($F4685="","",Y4685*AE4685/100)</f>
        <v/>
      </c>
      <c r="AA4685" s="7">
        <f>IF($F4685="","",Y4685-Z4685)</f>
        <v/>
      </c>
      <c r="AB4685" s="7">
        <f>IF($F4685="","",AA4685-R4685)</f>
        <v/>
      </c>
      <c r="AE4685">
        <f>IF($F4685="","",IF($AK4685=1,0,IF($AJ4685=1,Settings!$C$6,Settings!$C$7))*100)</f>
        <v/>
      </c>
      <c r="AG4685">
        <f>IF($F4685="","",$F4685&amp;"|"&amp;$D4685&amp;"")</f>
        <v/>
      </c>
      <c r="AH4685">
        <f>IF($F4685="","",IF(COUNTIF($AG$2:$AG4685,$AG4685)=1,1,0))</f>
        <v/>
      </c>
      <c r="AI4685">
        <f>IF($AH4685=1,SUMPRODUCT(--($AL$2:$AL$8001&lt;$AL4685))+1,"")</f>
        <v/>
      </c>
      <c r="AJ4685">
        <f>IF($F4685="","",IF(OR($U4685=TRUE(),$U4685="TRUE"),1,0))</f>
        <v/>
      </c>
      <c r="AK4685">
        <f>IF($F4685="","",IF($AD4685="Yes",1,0))</f>
        <v/>
      </c>
      <c r="AL4685">
        <f>IF($AH4685=1,IFERROR(IF(VALUE($F4685)&lt;100000000,VALUE($F4685),1000000000),IFERROR(IF(VALUE(MID($F4685,2,20))&lt;100000000,VALUE(MID($F4685,2,20)),1000000000),1000000000))+ROW()/100000,"")</f>
        <v/>
      </c>
    </row>
    <row r="4686">
      <c r="A4686">
        <f>IF($F4686="","",IFERROR(IF(INDEX('Per Invoice'!$A$2:$A$2001,MATCH($F4686,'Per Invoice'!$B$2:$B$2001,0))=0,"",INDEX('Per Invoice'!$A$2:$A$2001,MATCH($F4686,'Per Invoice'!$B$2:$B$2001,0))),""))</f>
        <v/>
      </c>
      <c r="H4686" s="11" t="n"/>
      <c r="R4686" s="7">
        <f>IF($F4686="","",Q4686*Y4686/100)</f>
        <v/>
      </c>
      <c r="X4686" s="7" t="n"/>
      <c r="Y4686" s="7" t="n"/>
      <c r="Z4686" s="7">
        <f>IF($F4686="","",Y4686*AE4686/100)</f>
        <v/>
      </c>
      <c r="AA4686" s="7">
        <f>IF($F4686="","",Y4686-Z4686)</f>
        <v/>
      </c>
      <c r="AB4686" s="7">
        <f>IF($F4686="","",AA4686-R4686)</f>
        <v/>
      </c>
      <c r="AE4686">
        <f>IF($F4686="","",IF($AK4686=1,0,IF($AJ4686=1,Settings!$C$6,Settings!$C$7))*100)</f>
        <v/>
      </c>
      <c r="AG4686">
        <f>IF($F4686="","",$F4686&amp;"|"&amp;$D4686&amp;"")</f>
        <v/>
      </c>
      <c r="AH4686">
        <f>IF($F4686="","",IF(COUNTIF($AG$2:$AG4686,$AG4686)=1,1,0))</f>
        <v/>
      </c>
      <c r="AI4686">
        <f>IF($AH4686=1,SUMPRODUCT(--($AL$2:$AL$8001&lt;$AL4686))+1,"")</f>
        <v/>
      </c>
      <c r="AJ4686">
        <f>IF($F4686="","",IF(OR($U4686=TRUE(),$U4686="TRUE"),1,0))</f>
        <v/>
      </c>
      <c r="AK4686">
        <f>IF($F4686="","",IF($AD4686="Yes",1,0))</f>
        <v/>
      </c>
      <c r="AL4686">
        <f>IF($AH4686=1,IFERROR(IF(VALUE($F4686)&lt;100000000,VALUE($F4686),1000000000),IFERROR(IF(VALUE(MID($F4686,2,20))&lt;100000000,VALUE(MID($F4686,2,20)),1000000000),1000000000))+ROW()/100000,"")</f>
        <v/>
      </c>
    </row>
    <row r="4687">
      <c r="A4687">
        <f>IF($F4687="","",IFERROR(IF(INDEX('Per Invoice'!$A$2:$A$2001,MATCH($F4687,'Per Invoice'!$B$2:$B$2001,0))=0,"",INDEX('Per Invoice'!$A$2:$A$2001,MATCH($F4687,'Per Invoice'!$B$2:$B$2001,0))),""))</f>
        <v/>
      </c>
      <c r="H4687" s="11" t="n"/>
      <c r="R4687" s="7">
        <f>IF($F4687="","",Q4687*Y4687/100)</f>
        <v/>
      </c>
      <c r="X4687" s="7" t="n"/>
      <c r="Y4687" s="7" t="n"/>
      <c r="Z4687" s="7">
        <f>IF($F4687="","",Y4687*AE4687/100)</f>
        <v/>
      </c>
      <c r="AA4687" s="7">
        <f>IF($F4687="","",Y4687-Z4687)</f>
        <v/>
      </c>
      <c r="AB4687" s="7">
        <f>IF($F4687="","",AA4687-R4687)</f>
        <v/>
      </c>
      <c r="AE4687">
        <f>IF($F4687="","",IF($AK4687=1,0,IF($AJ4687=1,Settings!$C$6,Settings!$C$7))*100)</f>
        <v/>
      </c>
      <c r="AG4687">
        <f>IF($F4687="","",$F4687&amp;"|"&amp;$D4687&amp;"")</f>
        <v/>
      </c>
      <c r="AH4687">
        <f>IF($F4687="","",IF(COUNTIF($AG$2:$AG4687,$AG4687)=1,1,0))</f>
        <v/>
      </c>
      <c r="AI4687">
        <f>IF($AH4687=1,SUMPRODUCT(--($AL$2:$AL$8001&lt;$AL4687))+1,"")</f>
        <v/>
      </c>
      <c r="AJ4687">
        <f>IF($F4687="","",IF(OR($U4687=TRUE(),$U4687="TRUE"),1,0))</f>
        <v/>
      </c>
      <c r="AK4687">
        <f>IF($F4687="","",IF($AD4687="Yes",1,0))</f>
        <v/>
      </c>
      <c r="AL4687">
        <f>IF($AH4687=1,IFERROR(IF(VALUE($F4687)&lt;100000000,VALUE($F4687),1000000000),IFERROR(IF(VALUE(MID($F4687,2,20))&lt;100000000,VALUE(MID($F4687,2,20)),1000000000),1000000000))+ROW()/100000,"")</f>
        <v/>
      </c>
    </row>
    <row r="4688">
      <c r="A4688">
        <f>IF($F4688="","",IFERROR(IF(INDEX('Per Invoice'!$A$2:$A$2001,MATCH($F4688,'Per Invoice'!$B$2:$B$2001,0))=0,"",INDEX('Per Invoice'!$A$2:$A$2001,MATCH($F4688,'Per Invoice'!$B$2:$B$2001,0))),""))</f>
        <v/>
      </c>
      <c r="H4688" s="11" t="n"/>
      <c r="R4688" s="7">
        <f>IF($F4688="","",Q4688*Y4688/100)</f>
        <v/>
      </c>
      <c r="X4688" s="7" t="n"/>
      <c r="Y4688" s="7" t="n"/>
      <c r="Z4688" s="7">
        <f>IF($F4688="","",Y4688*AE4688/100)</f>
        <v/>
      </c>
      <c r="AA4688" s="7">
        <f>IF($F4688="","",Y4688-Z4688)</f>
        <v/>
      </c>
      <c r="AB4688" s="7">
        <f>IF($F4688="","",AA4688-R4688)</f>
        <v/>
      </c>
      <c r="AE4688">
        <f>IF($F4688="","",IF($AK4688=1,0,IF($AJ4688=1,Settings!$C$6,Settings!$C$7))*100)</f>
        <v/>
      </c>
      <c r="AG4688">
        <f>IF($F4688="","",$F4688&amp;"|"&amp;$D4688&amp;"")</f>
        <v/>
      </c>
      <c r="AH4688">
        <f>IF($F4688="","",IF(COUNTIF($AG$2:$AG4688,$AG4688)=1,1,0))</f>
        <v/>
      </c>
      <c r="AI4688">
        <f>IF($AH4688=1,SUMPRODUCT(--($AL$2:$AL$8001&lt;$AL4688))+1,"")</f>
        <v/>
      </c>
      <c r="AJ4688">
        <f>IF($F4688="","",IF(OR($U4688=TRUE(),$U4688="TRUE"),1,0))</f>
        <v/>
      </c>
      <c r="AK4688">
        <f>IF($F4688="","",IF($AD4688="Yes",1,0))</f>
        <v/>
      </c>
      <c r="AL4688">
        <f>IF($AH4688=1,IFERROR(IF(VALUE($F4688)&lt;100000000,VALUE($F4688),1000000000),IFERROR(IF(VALUE(MID($F4688,2,20))&lt;100000000,VALUE(MID($F4688,2,20)),1000000000),1000000000))+ROW()/100000,"")</f>
        <v/>
      </c>
    </row>
    <row r="4689">
      <c r="A4689">
        <f>IF($F4689="","",IFERROR(IF(INDEX('Per Invoice'!$A$2:$A$2001,MATCH($F4689,'Per Invoice'!$B$2:$B$2001,0))=0,"",INDEX('Per Invoice'!$A$2:$A$2001,MATCH($F4689,'Per Invoice'!$B$2:$B$2001,0))),""))</f>
        <v/>
      </c>
      <c r="H4689" s="11" t="n"/>
      <c r="R4689" s="7">
        <f>IF($F4689="","",Q4689*Y4689/100)</f>
        <v/>
      </c>
      <c r="X4689" s="7" t="n"/>
      <c r="Y4689" s="7" t="n"/>
      <c r="Z4689" s="7">
        <f>IF($F4689="","",Y4689*AE4689/100)</f>
        <v/>
      </c>
      <c r="AA4689" s="7">
        <f>IF($F4689="","",Y4689-Z4689)</f>
        <v/>
      </c>
      <c r="AB4689" s="7">
        <f>IF($F4689="","",AA4689-R4689)</f>
        <v/>
      </c>
      <c r="AE4689">
        <f>IF($F4689="","",IF($AK4689=1,0,IF($AJ4689=1,Settings!$C$6,Settings!$C$7))*100)</f>
        <v/>
      </c>
      <c r="AG4689">
        <f>IF($F4689="","",$F4689&amp;"|"&amp;$D4689&amp;"")</f>
        <v/>
      </c>
      <c r="AH4689">
        <f>IF($F4689="","",IF(COUNTIF($AG$2:$AG4689,$AG4689)=1,1,0))</f>
        <v/>
      </c>
      <c r="AI4689">
        <f>IF($AH4689=1,SUMPRODUCT(--($AL$2:$AL$8001&lt;$AL4689))+1,"")</f>
        <v/>
      </c>
      <c r="AJ4689">
        <f>IF($F4689="","",IF(OR($U4689=TRUE(),$U4689="TRUE"),1,0))</f>
        <v/>
      </c>
      <c r="AK4689">
        <f>IF($F4689="","",IF($AD4689="Yes",1,0))</f>
        <v/>
      </c>
      <c r="AL4689">
        <f>IF($AH4689=1,IFERROR(IF(VALUE($F4689)&lt;100000000,VALUE($F4689),1000000000),IFERROR(IF(VALUE(MID($F4689,2,20))&lt;100000000,VALUE(MID($F4689,2,20)),1000000000),1000000000))+ROW()/100000,"")</f>
        <v/>
      </c>
    </row>
    <row r="4690">
      <c r="A4690">
        <f>IF($F4690="","",IFERROR(IF(INDEX('Per Invoice'!$A$2:$A$2001,MATCH($F4690,'Per Invoice'!$B$2:$B$2001,0))=0,"",INDEX('Per Invoice'!$A$2:$A$2001,MATCH($F4690,'Per Invoice'!$B$2:$B$2001,0))),""))</f>
        <v/>
      </c>
      <c r="H4690" s="11" t="n"/>
      <c r="R4690" s="7">
        <f>IF($F4690="","",Q4690*Y4690/100)</f>
        <v/>
      </c>
      <c r="X4690" s="7" t="n"/>
      <c r="Y4690" s="7" t="n"/>
      <c r="Z4690" s="7">
        <f>IF($F4690="","",Y4690*AE4690/100)</f>
        <v/>
      </c>
      <c r="AA4690" s="7">
        <f>IF($F4690="","",Y4690-Z4690)</f>
        <v/>
      </c>
      <c r="AB4690" s="7">
        <f>IF($F4690="","",AA4690-R4690)</f>
        <v/>
      </c>
      <c r="AE4690">
        <f>IF($F4690="","",IF($AK4690=1,0,IF($AJ4690=1,Settings!$C$6,Settings!$C$7))*100)</f>
        <v/>
      </c>
      <c r="AG4690">
        <f>IF($F4690="","",$F4690&amp;"|"&amp;$D4690&amp;"")</f>
        <v/>
      </c>
      <c r="AH4690">
        <f>IF($F4690="","",IF(COUNTIF($AG$2:$AG4690,$AG4690)=1,1,0))</f>
        <v/>
      </c>
      <c r="AI4690">
        <f>IF($AH4690=1,SUMPRODUCT(--($AL$2:$AL$8001&lt;$AL4690))+1,"")</f>
        <v/>
      </c>
      <c r="AJ4690">
        <f>IF($F4690="","",IF(OR($U4690=TRUE(),$U4690="TRUE"),1,0))</f>
        <v/>
      </c>
      <c r="AK4690">
        <f>IF($F4690="","",IF($AD4690="Yes",1,0))</f>
        <v/>
      </c>
      <c r="AL4690">
        <f>IF($AH4690=1,IFERROR(IF(VALUE($F4690)&lt;100000000,VALUE($F4690),1000000000),IFERROR(IF(VALUE(MID($F4690,2,20))&lt;100000000,VALUE(MID($F4690,2,20)),1000000000),1000000000))+ROW()/100000,"")</f>
        <v/>
      </c>
    </row>
    <row r="4691">
      <c r="A4691">
        <f>IF($F4691="","",IFERROR(IF(INDEX('Per Invoice'!$A$2:$A$2001,MATCH($F4691,'Per Invoice'!$B$2:$B$2001,0))=0,"",INDEX('Per Invoice'!$A$2:$A$2001,MATCH($F4691,'Per Invoice'!$B$2:$B$2001,0))),""))</f>
        <v/>
      </c>
      <c r="H4691" s="11" t="n"/>
      <c r="R4691" s="7">
        <f>IF($F4691="","",Q4691*Y4691/100)</f>
        <v/>
      </c>
      <c r="X4691" s="7" t="n"/>
      <c r="Y4691" s="7" t="n"/>
      <c r="Z4691" s="7">
        <f>IF($F4691="","",Y4691*AE4691/100)</f>
        <v/>
      </c>
      <c r="AA4691" s="7">
        <f>IF($F4691="","",Y4691-Z4691)</f>
        <v/>
      </c>
      <c r="AB4691" s="7">
        <f>IF($F4691="","",AA4691-R4691)</f>
        <v/>
      </c>
      <c r="AE4691">
        <f>IF($F4691="","",IF($AK4691=1,0,IF($AJ4691=1,Settings!$C$6,Settings!$C$7))*100)</f>
        <v/>
      </c>
      <c r="AG4691">
        <f>IF($F4691="","",$F4691&amp;"|"&amp;$D4691&amp;"")</f>
        <v/>
      </c>
      <c r="AH4691">
        <f>IF($F4691="","",IF(COUNTIF($AG$2:$AG4691,$AG4691)=1,1,0))</f>
        <v/>
      </c>
      <c r="AI4691">
        <f>IF($AH4691=1,SUMPRODUCT(--($AL$2:$AL$8001&lt;$AL4691))+1,"")</f>
        <v/>
      </c>
      <c r="AJ4691">
        <f>IF($F4691="","",IF(OR($U4691=TRUE(),$U4691="TRUE"),1,0))</f>
        <v/>
      </c>
      <c r="AK4691">
        <f>IF($F4691="","",IF($AD4691="Yes",1,0))</f>
        <v/>
      </c>
      <c r="AL4691">
        <f>IF($AH4691=1,IFERROR(IF(VALUE($F4691)&lt;100000000,VALUE($F4691),1000000000),IFERROR(IF(VALUE(MID($F4691,2,20))&lt;100000000,VALUE(MID($F4691,2,20)),1000000000),1000000000))+ROW()/100000,"")</f>
        <v/>
      </c>
    </row>
    <row r="4692">
      <c r="A4692">
        <f>IF($F4692="","",IFERROR(IF(INDEX('Per Invoice'!$A$2:$A$2001,MATCH($F4692,'Per Invoice'!$B$2:$B$2001,0))=0,"",INDEX('Per Invoice'!$A$2:$A$2001,MATCH($F4692,'Per Invoice'!$B$2:$B$2001,0))),""))</f>
        <v/>
      </c>
      <c r="H4692" s="11" t="n"/>
      <c r="R4692" s="7">
        <f>IF($F4692="","",Q4692*Y4692/100)</f>
        <v/>
      </c>
      <c r="X4692" s="7" t="n"/>
      <c r="Y4692" s="7" t="n"/>
      <c r="Z4692" s="7">
        <f>IF($F4692="","",Y4692*AE4692/100)</f>
        <v/>
      </c>
      <c r="AA4692" s="7">
        <f>IF($F4692="","",Y4692-Z4692)</f>
        <v/>
      </c>
      <c r="AB4692" s="7">
        <f>IF($F4692="","",AA4692-R4692)</f>
        <v/>
      </c>
      <c r="AE4692">
        <f>IF($F4692="","",IF($AK4692=1,0,IF($AJ4692=1,Settings!$C$6,Settings!$C$7))*100)</f>
        <v/>
      </c>
      <c r="AG4692">
        <f>IF($F4692="","",$F4692&amp;"|"&amp;$D4692&amp;"")</f>
        <v/>
      </c>
      <c r="AH4692">
        <f>IF($F4692="","",IF(COUNTIF($AG$2:$AG4692,$AG4692)=1,1,0))</f>
        <v/>
      </c>
      <c r="AI4692">
        <f>IF($AH4692=1,SUMPRODUCT(--($AL$2:$AL$8001&lt;$AL4692))+1,"")</f>
        <v/>
      </c>
      <c r="AJ4692">
        <f>IF($F4692="","",IF(OR($U4692=TRUE(),$U4692="TRUE"),1,0))</f>
        <v/>
      </c>
      <c r="AK4692">
        <f>IF($F4692="","",IF($AD4692="Yes",1,0))</f>
        <v/>
      </c>
      <c r="AL4692">
        <f>IF($AH4692=1,IFERROR(IF(VALUE($F4692)&lt;100000000,VALUE($F4692),1000000000),IFERROR(IF(VALUE(MID($F4692,2,20))&lt;100000000,VALUE(MID($F4692,2,20)),1000000000),1000000000))+ROW()/100000,"")</f>
        <v/>
      </c>
    </row>
    <row r="4693">
      <c r="A4693">
        <f>IF($F4693="","",IFERROR(IF(INDEX('Per Invoice'!$A$2:$A$2001,MATCH($F4693,'Per Invoice'!$B$2:$B$2001,0))=0,"",INDEX('Per Invoice'!$A$2:$A$2001,MATCH($F4693,'Per Invoice'!$B$2:$B$2001,0))),""))</f>
        <v/>
      </c>
      <c r="H4693" s="11" t="n"/>
      <c r="R4693" s="7">
        <f>IF($F4693="","",Q4693*Y4693/100)</f>
        <v/>
      </c>
      <c r="X4693" s="7" t="n"/>
      <c r="Y4693" s="7" t="n"/>
      <c r="Z4693" s="7">
        <f>IF($F4693="","",Y4693*AE4693/100)</f>
        <v/>
      </c>
      <c r="AA4693" s="7">
        <f>IF($F4693="","",Y4693-Z4693)</f>
        <v/>
      </c>
      <c r="AB4693" s="7">
        <f>IF($F4693="","",AA4693-R4693)</f>
        <v/>
      </c>
      <c r="AE4693">
        <f>IF($F4693="","",IF($AK4693=1,0,IF($AJ4693=1,Settings!$C$6,Settings!$C$7))*100)</f>
        <v/>
      </c>
      <c r="AG4693">
        <f>IF($F4693="","",$F4693&amp;"|"&amp;$D4693&amp;"")</f>
        <v/>
      </c>
      <c r="AH4693">
        <f>IF($F4693="","",IF(COUNTIF($AG$2:$AG4693,$AG4693)=1,1,0))</f>
        <v/>
      </c>
      <c r="AI4693">
        <f>IF($AH4693=1,SUMPRODUCT(--($AL$2:$AL$8001&lt;$AL4693))+1,"")</f>
        <v/>
      </c>
      <c r="AJ4693">
        <f>IF($F4693="","",IF(OR($U4693=TRUE(),$U4693="TRUE"),1,0))</f>
        <v/>
      </c>
      <c r="AK4693">
        <f>IF($F4693="","",IF($AD4693="Yes",1,0))</f>
        <v/>
      </c>
      <c r="AL4693">
        <f>IF($AH4693=1,IFERROR(IF(VALUE($F4693)&lt;100000000,VALUE($F4693),1000000000),IFERROR(IF(VALUE(MID($F4693,2,20))&lt;100000000,VALUE(MID($F4693,2,20)),1000000000),1000000000))+ROW()/100000,"")</f>
        <v/>
      </c>
    </row>
    <row r="4694">
      <c r="A4694">
        <f>IF($F4694="","",IFERROR(IF(INDEX('Per Invoice'!$A$2:$A$2001,MATCH($F4694,'Per Invoice'!$B$2:$B$2001,0))=0,"",INDEX('Per Invoice'!$A$2:$A$2001,MATCH($F4694,'Per Invoice'!$B$2:$B$2001,0))),""))</f>
        <v/>
      </c>
      <c r="H4694" s="11" t="n"/>
      <c r="R4694" s="7">
        <f>IF($F4694="","",Q4694*Y4694/100)</f>
        <v/>
      </c>
      <c r="X4694" s="7" t="n"/>
      <c r="Y4694" s="7" t="n"/>
      <c r="Z4694" s="7">
        <f>IF($F4694="","",Y4694*AE4694/100)</f>
        <v/>
      </c>
      <c r="AA4694" s="7">
        <f>IF($F4694="","",Y4694-Z4694)</f>
        <v/>
      </c>
      <c r="AB4694" s="7">
        <f>IF($F4694="","",AA4694-R4694)</f>
        <v/>
      </c>
      <c r="AE4694">
        <f>IF($F4694="","",IF($AK4694=1,0,IF($AJ4694=1,Settings!$C$6,Settings!$C$7))*100)</f>
        <v/>
      </c>
      <c r="AG4694">
        <f>IF($F4694="","",$F4694&amp;"|"&amp;$D4694&amp;"")</f>
        <v/>
      </c>
      <c r="AH4694">
        <f>IF($F4694="","",IF(COUNTIF($AG$2:$AG4694,$AG4694)=1,1,0))</f>
        <v/>
      </c>
      <c r="AI4694">
        <f>IF($AH4694=1,SUMPRODUCT(--($AL$2:$AL$8001&lt;$AL4694))+1,"")</f>
        <v/>
      </c>
      <c r="AJ4694">
        <f>IF($F4694="","",IF(OR($U4694=TRUE(),$U4694="TRUE"),1,0))</f>
        <v/>
      </c>
      <c r="AK4694">
        <f>IF($F4694="","",IF($AD4694="Yes",1,0))</f>
        <v/>
      </c>
      <c r="AL4694">
        <f>IF($AH4694=1,IFERROR(IF(VALUE($F4694)&lt;100000000,VALUE($F4694),1000000000),IFERROR(IF(VALUE(MID($F4694,2,20))&lt;100000000,VALUE(MID($F4694,2,20)),1000000000),1000000000))+ROW()/100000,"")</f>
        <v/>
      </c>
    </row>
    <row r="4695">
      <c r="A4695">
        <f>IF($F4695="","",IFERROR(IF(INDEX('Per Invoice'!$A$2:$A$2001,MATCH($F4695,'Per Invoice'!$B$2:$B$2001,0))=0,"",INDEX('Per Invoice'!$A$2:$A$2001,MATCH($F4695,'Per Invoice'!$B$2:$B$2001,0))),""))</f>
        <v/>
      </c>
      <c r="H4695" s="11" t="n"/>
      <c r="R4695" s="7">
        <f>IF($F4695="","",Q4695*Y4695/100)</f>
        <v/>
      </c>
      <c r="X4695" s="7" t="n"/>
      <c r="Y4695" s="7" t="n"/>
      <c r="Z4695" s="7">
        <f>IF($F4695="","",Y4695*AE4695/100)</f>
        <v/>
      </c>
      <c r="AA4695" s="7">
        <f>IF($F4695="","",Y4695-Z4695)</f>
        <v/>
      </c>
      <c r="AB4695" s="7">
        <f>IF($F4695="","",AA4695-R4695)</f>
        <v/>
      </c>
      <c r="AE4695">
        <f>IF($F4695="","",IF($AK4695=1,0,IF($AJ4695=1,Settings!$C$6,Settings!$C$7))*100)</f>
        <v/>
      </c>
      <c r="AG4695">
        <f>IF($F4695="","",$F4695&amp;"|"&amp;$D4695&amp;"")</f>
        <v/>
      </c>
      <c r="AH4695">
        <f>IF($F4695="","",IF(COUNTIF($AG$2:$AG4695,$AG4695)=1,1,0))</f>
        <v/>
      </c>
      <c r="AI4695">
        <f>IF($AH4695=1,SUMPRODUCT(--($AL$2:$AL$8001&lt;$AL4695))+1,"")</f>
        <v/>
      </c>
      <c r="AJ4695">
        <f>IF($F4695="","",IF(OR($U4695=TRUE(),$U4695="TRUE"),1,0))</f>
        <v/>
      </c>
      <c r="AK4695">
        <f>IF($F4695="","",IF($AD4695="Yes",1,0))</f>
        <v/>
      </c>
      <c r="AL4695">
        <f>IF($AH4695=1,IFERROR(IF(VALUE($F4695)&lt;100000000,VALUE($F4695),1000000000),IFERROR(IF(VALUE(MID($F4695,2,20))&lt;100000000,VALUE(MID($F4695,2,20)),1000000000),1000000000))+ROW()/100000,"")</f>
        <v/>
      </c>
    </row>
    <row r="4696">
      <c r="A4696">
        <f>IF($F4696="","",IFERROR(IF(INDEX('Per Invoice'!$A$2:$A$2001,MATCH($F4696,'Per Invoice'!$B$2:$B$2001,0))=0,"",INDEX('Per Invoice'!$A$2:$A$2001,MATCH($F4696,'Per Invoice'!$B$2:$B$2001,0))),""))</f>
        <v/>
      </c>
      <c r="H4696" s="11" t="n"/>
      <c r="R4696" s="7">
        <f>IF($F4696="","",Q4696*Y4696/100)</f>
        <v/>
      </c>
      <c r="X4696" s="7" t="n"/>
      <c r="Y4696" s="7" t="n"/>
      <c r="Z4696" s="7">
        <f>IF($F4696="","",Y4696*AE4696/100)</f>
        <v/>
      </c>
      <c r="AA4696" s="7">
        <f>IF($F4696="","",Y4696-Z4696)</f>
        <v/>
      </c>
      <c r="AB4696" s="7">
        <f>IF($F4696="","",AA4696-R4696)</f>
        <v/>
      </c>
      <c r="AE4696">
        <f>IF($F4696="","",IF($AK4696=1,0,IF($AJ4696=1,Settings!$C$6,Settings!$C$7))*100)</f>
        <v/>
      </c>
      <c r="AG4696">
        <f>IF($F4696="","",$F4696&amp;"|"&amp;$D4696&amp;"")</f>
        <v/>
      </c>
      <c r="AH4696">
        <f>IF($F4696="","",IF(COUNTIF($AG$2:$AG4696,$AG4696)=1,1,0))</f>
        <v/>
      </c>
      <c r="AI4696">
        <f>IF($AH4696=1,SUMPRODUCT(--($AL$2:$AL$8001&lt;$AL4696))+1,"")</f>
        <v/>
      </c>
      <c r="AJ4696">
        <f>IF($F4696="","",IF(OR($U4696=TRUE(),$U4696="TRUE"),1,0))</f>
        <v/>
      </c>
      <c r="AK4696">
        <f>IF($F4696="","",IF($AD4696="Yes",1,0))</f>
        <v/>
      </c>
      <c r="AL4696">
        <f>IF($AH4696=1,IFERROR(IF(VALUE($F4696)&lt;100000000,VALUE($F4696),1000000000),IFERROR(IF(VALUE(MID($F4696,2,20))&lt;100000000,VALUE(MID($F4696,2,20)),1000000000),1000000000))+ROW()/100000,"")</f>
        <v/>
      </c>
    </row>
    <row r="4697">
      <c r="A4697">
        <f>IF($F4697="","",IFERROR(IF(INDEX('Per Invoice'!$A$2:$A$2001,MATCH($F4697,'Per Invoice'!$B$2:$B$2001,0))=0,"",INDEX('Per Invoice'!$A$2:$A$2001,MATCH($F4697,'Per Invoice'!$B$2:$B$2001,0))),""))</f>
        <v/>
      </c>
      <c r="H4697" s="11" t="n"/>
      <c r="R4697" s="7">
        <f>IF($F4697="","",Q4697*Y4697/100)</f>
        <v/>
      </c>
      <c r="X4697" s="7" t="n"/>
      <c r="Y4697" s="7" t="n"/>
      <c r="Z4697" s="7">
        <f>IF($F4697="","",Y4697*AE4697/100)</f>
        <v/>
      </c>
      <c r="AA4697" s="7">
        <f>IF($F4697="","",Y4697-Z4697)</f>
        <v/>
      </c>
      <c r="AB4697" s="7">
        <f>IF($F4697="","",AA4697-R4697)</f>
        <v/>
      </c>
      <c r="AE4697">
        <f>IF($F4697="","",IF($AK4697=1,0,IF($AJ4697=1,Settings!$C$6,Settings!$C$7))*100)</f>
        <v/>
      </c>
      <c r="AG4697">
        <f>IF($F4697="","",$F4697&amp;"|"&amp;$D4697&amp;"")</f>
        <v/>
      </c>
      <c r="AH4697">
        <f>IF($F4697="","",IF(COUNTIF($AG$2:$AG4697,$AG4697)=1,1,0))</f>
        <v/>
      </c>
      <c r="AI4697">
        <f>IF($AH4697=1,SUMPRODUCT(--($AL$2:$AL$8001&lt;$AL4697))+1,"")</f>
        <v/>
      </c>
      <c r="AJ4697">
        <f>IF($F4697="","",IF(OR($U4697=TRUE(),$U4697="TRUE"),1,0))</f>
        <v/>
      </c>
      <c r="AK4697">
        <f>IF($F4697="","",IF($AD4697="Yes",1,0))</f>
        <v/>
      </c>
      <c r="AL4697">
        <f>IF($AH4697=1,IFERROR(IF(VALUE($F4697)&lt;100000000,VALUE($F4697),1000000000),IFERROR(IF(VALUE(MID($F4697,2,20))&lt;100000000,VALUE(MID($F4697,2,20)),1000000000),1000000000))+ROW()/100000,"")</f>
        <v/>
      </c>
    </row>
    <row r="4698">
      <c r="A4698">
        <f>IF($F4698="","",IFERROR(IF(INDEX('Per Invoice'!$A$2:$A$2001,MATCH($F4698,'Per Invoice'!$B$2:$B$2001,0))=0,"",INDEX('Per Invoice'!$A$2:$A$2001,MATCH($F4698,'Per Invoice'!$B$2:$B$2001,0))),""))</f>
        <v/>
      </c>
      <c r="H4698" s="11" t="n"/>
      <c r="R4698" s="7">
        <f>IF($F4698="","",Q4698*Y4698/100)</f>
        <v/>
      </c>
      <c r="X4698" s="7" t="n"/>
      <c r="Y4698" s="7" t="n"/>
      <c r="Z4698" s="7">
        <f>IF($F4698="","",Y4698*AE4698/100)</f>
        <v/>
      </c>
      <c r="AA4698" s="7">
        <f>IF($F4698="","",Y4698-Z4698)</f>
        <v/>
      </c>
      <c r="AB4698" s="7">
        <f>IF($F4698="","",AA4698-R4698)</f>
        <v/>
      </c>
      <c r="AE4698">
        <f>IF($F4698="","",IF($AK4698=1,0,IF($AJ4698=1,Settings!$C$6,Settings!$C$7))*100)</f>
        <v/>
      </c>
      <c r="AG4698">
        <f>IF($F4698="","",$F4698&amp;"|"&amp;$D4698&amp;"")</f>
        <v/>
      </c>
      <c r="AH4698">
        <f>IF($F4698="","",IF(COUNTIF($AG$2:$AG4698,$AG4698)=1,1,0))</f>
        <v/>
      </c>
      <c r="AI4698">
        <f>IF($AH4698=1,SUMPRODUCT(--($AL$2:$AL$8001&lt;$AL4698))+1,"")</f>
        <v/>
      </c>
      <c r="AJ4698">
        <f>IF($F4698="","",IF(OR($U4698=TRUE(),$U4698="TRUE"),1,0))</f>
        <v/>
      </c>
      <c r="AK4698">
        <f>IF($F4698="","",IF($AD4698="Yes",1,0))</f>
        <v/>
      </c>
      <c r="AL4698">
        <f>IF($AH4698=1,IFERROR(IF(VALUE($F4698)&lt;100000000,VALUE($F4698),1000000000),IFERROR(IF(VALUE(MID($F4698,2,20))&lt;100000000,VALUE(MID($F4698,2,20)),1000000000),1000000000))+ROW()/100000,"")</f>
        <v/>
      </c>
    </row>
    <row r="4699">
      <c r="A4699">
        <f>IF($F4699="","",IFERROR(IF(INDEX('Per Invoice'!$A$2:$A$2001,MATCH($F4699,'Per Invoice'!$B$2:$B$2001,0))=0,"",INDEX('Per Invoice'!$A$2:$A$2001,MATCH($F4699,'Per Invoice'!$B$2:$B$2001,0))),""))</f>
        <v/>
      </c>
      <c r="H4699" s="11" t="n"/>
      <c r="R4699" s="7">
        <f>IF($F4699="","",Q4699*Y4699/100)</f>
        <v/>
      </c>
      <c r="X4699" s="7" t="n"/>
      <c r="Y4699" s="7" t="n"/>
      <c r="Z4699" s="7">
        <f>IF($F4699="","",Y4699*AE4699/100)</f>
        <v/>
      </c>
      <c r="AA4699" s="7">
        <f>IF($F4699="","",Y4699-Z4699)</f>
        <v/>
      </c>
      <c r="AB4699" s="7">
        <f>IF($F4699="","",AA4699-R4699)</f>
        <v/>
      </c>
      <c r="AE4699">
        <f>IF($F4699="","",IF($AK4699=1,0,IF($AJ4699=1,Settings!$C$6,Settings!$C$7))*100)</f>
        <v/>
      </c>
      <c r="AG4699">
        <f>IF($F4699="","",$F4699&amp;"|"&amp;$D4699&amp;"")</f>
        <v/>
      </c>
      <c r="AH4699">
        <f>IF($F4699="","",IF(COUNTIF($AG$2:$AG4699,$AG4699)=1,1,0))</f>
        <v/>
      </c>
      <c r="AI4699">
        <f>IF($AH4699=1,SUMPRODUCT(--($AL$2:$AL$8001&lt;$AL4699))+1,"")</f>
        <v/>
      </c>
      <c r="AJ4699">
        <f>IF($F4699="","",IF(OR($U4699=TRUE(),$U4699="TRUE"),1,0))</f>
        <v/>
      </c>
      <c r="AK4699">
        <f>IF($F4699="","",IF($AD4699="Yes",1,0))</f>
        <v/>
      </c>
      <c r="AL4699">
        <f>IF($AH4699=1,IFERROR(IF(VALUE($F4699)&lt;100000000,VALUE($F4699),1000000000),IFERROR(IF(VALUE(MID($F4699,2,20))&lt;100000000,VALUE(MID($F4699,2,20)),1000000000),1000000000))+ROW()/100000,"")</f>
        <v/>
      </c>
    </row>
    <row r="4700">
      <c r="A4700">
        <f>IF($F4700="","",IFERROR(IF(INDEX('Per Invoice'!$A$2:$A$2001,MATCH($F4700,'Per Invoice'!$B$2:$B$2001,0))=0,"",INDEX('Per Invoice'!$A$2:$A$2001,MATCH($F4700,'Per Invoice'!$B$2:$B$2001,0))),""))</f>
        <v/>
      </c>
      <c r="H4700" s="11" t="n"/>
      <c r="R4700" s="7">
        <f>IF($F4700="","",Q4700*Y4700/100)</f>
        <v/>
      </c>
      <c r="X4700" s="7" t="n"/>
      <c r="Y4700" s="7" t="n"/>
      <c r="Z4700" s="7">
        <f>IF($F4700="","",Y4700*AE4700/100)</f>
        <v/>
      </c>
      <c r="AA4700" s="7">
        <f>IF($F4700="","",Y4700-Z4700)</f>
        <v/>
      </c>
      <c r="AB4700" s="7">
        <f>IF($F4700="","",AA4700-R4700)</f>
        <v/>
      </c>
      <c r="AE4700">
        <f>IF($F4700="","",IF($AK4700=1,0,IF($AJ4700=1,Settings!$C$6,Settings!$C$7))*100)</f>
        <v/>
      </c>
      <c r="AG4700">
        <f>IF($F4700="","",$F4700&amp;"|"&amp;$D4700&amp;"")</f>
        <v/>
      </c>
      <c r="AH4700">
        <f>IF($F4700="","",IF(COUNTIF($AG$2:$AG4700,$AG4700)=1,1,0))</f>
        <v/>
      </c>
      <c r="AI4700">
        <f>IF($AH4700=1,SUMPRODUCT(--($AL$2:$AL$8001&lt;$AL4700))+1,"")</f>
        <v/>
      </c>
      <c r="AJ4700">
        <f>IF($F4700="","",IF(OR($U4700=TRUE(),$U4700="TRUE"),1,0))</f>
        <v/>
      </c>
      <c r="AK4700">
        <f>IF($F4700="","",IF($AD4700="Yes",1,0))</f>
        <v/>
      </c>
      <c r="AL4700">
        <f>IF($AH4700=1,IFERROR(IF(VALUE($F4700)&lt;100000000,VALUE($F4700),1000000000),IFERROR(IF(VALUE(MID($F4700,2,20))&lt;100000000,VALUE(MID($F4700,2,20)),1000000000),1000000000))+ROW()/100000,"")</f>
        <v/>
      </c>
    </row>
    <row r="4701">
      <c r="A4701">
        <f>IF($F4701="","",IFERROR(IF(INDEX('Per Invoice'!$A$2:$A$2001,MATCH($F4701,'Per Invoice'!$B$2:$B$2001,0))=0,"",INDEX('Per Invoice'!$A$2:$A$2001,MATCH($F4701,'Per Invoice'!$B$2:$B$2001,0))),""))</f>
        <v/>
      </c>
      <c r="H4701" s="11" t="n"/>
      <c r="R4701" s="7">
        <f>IF($F4701="","",Q4701*Y4701/100)</f>
        <v/>
      </c>
      <c r="X4701" s="7" t="n"/>
      <c r="Y4701" s="7" t="n"/>
      <c r="Z4701" s="7">
        <f>IF($F4701="","",Y4701*AE4701/100)</f>
        <v/>
      </c>
      <c r="AA4701" s="7">
        <f>IF($F4701="","",Y4701-Z4701)</f>
        <v/>
      </c>
      <c r="AB4701" s="7">
        <f>IF($F4701="","",AA4701-R4701)</f>
        <v/>
      </c>
      <c r="AE4701">
        <f>IF($F4701="","",IF($AK4701=1,0,IF($AJ4701=1,Settings!$C$6,Settings!$C$7))*100)</f>
        <v/>
      </c>
      <c r="AG4701">
        <f>IF($F4701="","",$F4701&amp;"|"&amp;$D4701&amp;"")</f>
        <v/>
      </c>
      <c r="AH4701">
        <f>IF($F4701="","",IF(COUNTIF($AG$2:$AG4701,$AG4701)=1,1,0))</f>
        <v/>
      </c>
      <c r="AI4701">
        <f>IF($AH4701=1,SUMPRODUCT(--($AL$2:$AL$8001&lt;$AL4701))+1,"")</f>
        <v/>
      </c>
      <c r="AJ4701">
        <f>IF($F4701="","",IF(OR($U4701=TRUE(),$U4701="TRUE"),1,0))</f>
        <v/>
      </c>
      <c r="AK4701">
        <f>IF($F4701="","",IF($AD4701="Yes",1,0))</f>
        <v/>
      </c>
      <c r="AL4701">
        <f>IF($AH4701=1,IFERROR(IF(VALUE($F4701)&lt;100000000,VALUE($F4701),1000000000),IFERROR(IF(VALUE(MID($F4701,2,20))&lt;100000000,VALUE(MID($F4701,2,20)),1000000000),1000000000))+ROW()/100000,"")</f>
        <v/>
      </c>
    </row>
    <row r="4702">
      <c r="A4702">
        <f>IF($F4702="","",IFERROR(IF(INDEX('Per Invoice'!$A$2:$A$2001,MATCH($F4702,'Per Invoice'!$B$2:$B$2001,0))=0,"",INDEX('Per Invoice'!$A$2:$A$2001,MATCH($F4702,'Per Invoice'!$B$2:$B$2001,0))),""))</f>
        <v/>
      </c>
      <c r="H4702" s="11" t="n"/>
      <c r="R4702" s="7">
        <f>IF($F4702="","",Q4702*Y4702/100)</f>
        <v/>
      </c>
      <c r="X4702" s="7" t="n"/>
      <c r="Y4702" s="7" t="n"/>
      <c r="Z4702" s="7">
        <f>IF($F4702="","",Y4702*AE4702/100)</f>
        <v/>
      </c>
      <c r="AA4702" s="7">
        <f>IF($F4702="","",Y4702-Z4702)</f>
        <v/>
      </c>
      <c r="AB4702" s="7">
        <f>IF($F4702="","",AA4702-R4702)</f>
        <v/>
      </c>
      <c r="AE4702">
        <f>IF($F4702="","",IF($AK4702=1,0,IF($AJ4702=1,Settings!$C$6,Settings!$C$7))*100)</f>
        <v/>
      </c>
      <c r="AG4702">
        <f>IF($F4702="","",$F4702&amp;"|"&amp;$D4702&amp;"")</f>
        <v/>
      </c>
      <c r="AH4702">
        <f>IF($F4702="","",IF(COUNTIF($AG$2:$AG4702,$AG4702)=1,1,0))</f>
        <v/>
      </c>
      <c r="AI4702">
        <f>IF($AH4702=1,SUMPRODUCT(--($AL$2:$AL$8001&lt;$AL4702))+1,"")</f>
        <v/>
      </c>
      <c r="AJ4702">
        <f>IF($F4702="","",IF(OR($U4702=TRUE(),$U4702="TRUE"),1,0))</f>
        <v/>
      </c>
      <c r="AK4702">
        <f>IF($F4702="","",IF($AD4702="Yes",1,0))</f>
        <v/>
      </c>
      <c r="AL4702">
        <f>IF($AH4702=1,IFERROR(IF(VALUE($F4702)&lt;100000000,VALUE($F4702),1000000000),IFERROR(IF(VALUE(MID($F4702,2,20))&lt;100000000,VALUE(MID($F4702,2,20)),1000000000),1000000000))+ROW()/100000,"")</f>
        <v/>
      </c>
    </row>
    <row r="4703">
      <c r="A4703">
        <f>IF($F4703="","",IFERROR(IF(INDEX('Per Invoice'!$A$2:$A$2001,MATCH($F4703,'Per Invoice'!$B$2:$B$2001,0))=0,"",INDEX('Per Invoice'!$A$2:$A$2001,MATCH($F4703,'Per Invoice'!$B$2:$B$2001,0))),""))</f>
        <v/>
      </c>
      <c r="H4703" s="11" t="n"/>
      <c r="R4703" s="7">
        <f>IF($F4703="","",Q4703*Y4703/100)</f>
        <v/>
      </c>
      <c r="X4703" s="7" t="n"/>
      <c r="Y4703" s="7" t="n"/>
      <c r="Z4703" s="7">
        <f>IF($F4703="","",Y4703*AE4703/100)</f>
        <v/>
      </c>
      <c r="AA4703" s="7">
        <f>IF($F4703="","",Y4703-Z4703)</f>
        <v/>
      </c>
      <c r="AB4703" s="7">
        <f>IF($F4703="","",AA4703-R4703)</f>
        <v/>
      </c>
      <c r="AE4703">
        <f>IF($F4703="","",IF($AK4703=1,0,IF($AJ4703=1,Settings!$C$6,Settings!$C$7))*100)</f>
        <v/>
      </c>
      <c r="AG4703">
        <f>IF($F4703="","",$F4703&amp;"|"&amp;$D4703&amp;"")</f>
        <v/>
      </c>
      <c r="AH4703">
        <f>IF($F4703="","",IF(COUNTIF($AG$2:$AG4703,$AG4703)=1,1,0))</f>
        <v/>
      </c>
      <c r="AI4703">
        <f>IF($AH4703=1,SUMPRODUCT(--($AL$2:$AL$8001&lt;$AL4703))+1,"")</f>
        <v/>
      </c>
      <c r="AJ4703">
        <f>IF($F4703="","",IF(OR($U4703=TRUE(),$U4703="TRUE"),1,0))</f>
        <v/>
      </c>
      <c r="AK4703">
        <f>IF($F4703="","",IF($AD4703="Yes",1,0))</f>
        <v/>
      </c>
      <c r="AL4703">
        <f>IF($AH4703=1,IFERROR(IF(VALUE($F4703)&lt;100000000,VALUE($F4703),1000000000),IFERROR(IF(VALUE(MID($F4703,2,20))&lt;100000000,VALUE(MID($F4703,2,20)),1000000000),1000000000))+ROW()/100000,"")</f>
        <v/>
      </c>
    </row>
    <row r="4704">
      <c r="A4704">
        <f>IF($F4704="","",IFERROR(IF(INDEX('Per Invoice'!$A$2:$A$2001,MATCH($F4704,'Per Invoice'!$B$2:$B$2001,0))=0,"",INDEX('Per Invoice'!$A$2:$A$2001,MATCH($F4704,'Per Invoice'!$B$2:$B$2001,0))),""))</f>
        <v/>
      </c>
      <c r="H4704" s="11" t="n"/>
      <c r="R4704" s="7">
        <f>IF($F4704="","",Q4704*Y4704/100)</f>
        <v/>
      </c>
      <c r="X4704" s="7" t="n"/>
      <c r="Y4704" s="7" t="n"/>
      <c r="Z4704" s="7">
        <f>IF($F4704="","",Y4704*AE4704/100)</f>
        <v/>
      </c>
      <c r="AA4704" s="7">
        <f>IF($F4704="","",Y4704-Z4704)</f>
        <v/>
      </c>
      <c r="AB4704" s="7">
        <f>IF($F4704="","",AA4704-R4704)</f>
        <v/>
      </c>
      <c r="AE4704">
        <f>IF($F4704="","",IF($AK4704=1,0,IF($AJ4704=1,Settings!$C$6,Settings!$C$7))*100)</f>
        <v/>
      </c>
      <c r="AG4704">
        <f>IF($F4704="","",$F4704&amp;"|"&amp;$D4704&amp;"")</f>
        <v/>
      </c>
      <c r="AH4704">
        <f>IF($F4704="","",IF(COUNTIF($AG$2:$AG4704,$AG4704)=1,1,0))</f>
        <v/>
      </c>
      <c r="AI4704">
        <f>IF($AH4704=1,SUMPRODUCT(--($AL$2:$AL$8001&lt;$AL4704))+1,"")</f>
        <v/>
      </c>
      <c r="AJ4704">
        <f>IF($F4704="","",IF(OR($U4704=TRUE(),$U4704="TRUE"),1,0))</f>
        <v/>
      </c>
      <c r="AK4704">
        <f>IF($F4704="","",IF($AD4704="Yes",1,0))</f>
        <v/>
      </c>
      <c r="AL4704">
        <f>IF($AH4704=1,IFERROR(IF(VALUE($F4704)&lt;100000000,VALUE($F4704),1000000000),IFERROR(IF(VALUE(MID($F4704,2,20))&lt;100000000,VALUE(MID($F4704,2,20)),1000000000),1000000000))+ROW()/100000,"")</f>
        <v/>
      </c>
    </row>
    <row r="4705">
      <c r="A4705">
        <f>IF($F4705="","",IFERROR(IF(INDEX('Per Invoice'!$A$2:$A$2001,MATCH($F4705,'Per Invoice'!$B$2:$B$2001,0))=0,"",INDEX('Per Invoice'!$A$2:$A$2001,MATCH($F4705,'Per Invoice'!$B$2:$B$2001,0))),""))</f>
        <v/>
      </c>
      <c r="H4705" s="11" t="n"/>
      <c r="R4705" s="7">
        <f>IF($F4705="","",Q4705*Y4705/100)</f>
        <v/>
      </c>
      <c r="X4705" s="7" t="n"/>
      <c r="Y4705" s="7" t="n"/>
      <c r="Z4705" s="7">
        <f>IF($F4705="","",Y4705*AE4705/100)</f>
        <v/>
      </c>
      <c r="AA4705" s="7">
        <f>IF($F4705="","",Y4705-Z4705)</f>
        <v/>
      </c>
      <c r="AB4705" s="7">
        <f>IF($F4705="","",AA4705-R4705)</f>
        <v/>
      </c>
      <c r="AE4705">
        <f>IF($F4705="","",IF($AK4705=1,0,IF($AJ4705=1,Settings!$C$6,Settings!$C$7))*100)</f>
        <v/>
      </c>
      <c r="AG4705">
        <f>IF($F4705="","",$F4705&amp;"|"&amp;$D4705&amp;"")</f>
        <v/>
      </c>
      <c r="AH4705">
        <f>IF($F4705="","",IF(COUNTIF($AG$2:$AG4705,$AG4705)=1,1,0))</f>
        <v/>
      </c>
      <c r="AI4705">
        <f>IF($AH4705=1,SUMPRODUCT(--($AL$2:$AL$8001&lt;$AL4705))+1,"")</f>
        <v/>
      </c>
      <c r="AJ4705">
        <f>IF($F4705="","",IF(OR($U4705=TRUE(),$U4705="TRUE"),1,0))</f>
        <v/>
      </c>
      <c r="AK4705">
        <f>IF($F4705="","",IF($AD4705="Yes",1,0))</f>
        <v/>
      </c>
      <c r="AL4705">
        <f>IF($AH4705=1,IFERROR(IF(VALUE($F4705)&lt;100000000,VALUE($F4705),1000000000),IFERROR(IF(VALUE(MID($F4705,2,20))&lt;100000000,VALUE(MID($F4705,2,20)),1000000000),1000000000))+ROW()/100000,"")</f>
        <v/>
      </c>
    </row>
    <row r="4706">
      <c r="A4706">
        <f>IF($F4706="","",IFERROR(IF(INDEX('Per Invoice'!$A$2:$A$2001,MATCH($F4706,'Per Invoice'!$B$2:$B$2001,0))=0,"",INDEX('Per Invoice'!$A$2:$A$2001,MATCH($F4706,'Per Invoice'!$B$2:$B$2001,0))),""))</f>
        <v/>
      </c>
      <c r="H4706" s="11" t="n"/>
      <c r="R4706" s="7">
        <f>IF($F4706="","",Q4706*Y4706/100)</f>
        <v/>
      </c>
      <c r="X4706" s="7" t="n"/>
      <c r="Y4706" s="7" t="n"/>
      <c r="Z4706" s="7">
        <f>IF($F4706="","",Y4706*AE4706/100)</f>
        <v/>
      </c>
      <c r="AA4706" s="7">
        <f>IF($F4706="","",Y4706-Z4706)</f>
        <v/>
      </c>
      <c r="AB4706" s="7">
        <f>IF($F4706="","",AA4706-R4706)</f>
        <v/>
      </c>
      <c r="AE4706">
        <f>IF($F4706="","",IF($AK4706=1,0,IF($AJ4706=1,Settings!$C$6,Settings!$C$7))*100)</f>
        <v/>
      </c>
      <c r="AG4706">
        <f>IF($F4706="","",$F4706&amp;"|"&amp;$D4706&amp;"")</f>
        <v/>
      </c>
      <c r="AH4706">
        <f>IF($F4706="","",IF(COUNTIF($AG$2:$AG4706,$AG4706)=1,1,0))</f>
        <v/>
      </c>
      <c r="AI4706">
        <f>IF($AH4706=1,SUMPRODUCT(--($AL$2:$AL$8001&lt;$AL4706))+1,"")</f>
        <v/>
      </c>
      <c r="AJ4706">
        <f>IF($F4706="","",IF(OR($U4706=TRUE(),$U4706="TRUE"),1,0))</f>
        <v/>
      </c>
      <c r="AK4706">
        <f>IF($F4706="","",IF($AD4706="Yes",1,0))</f>
        <v/>
      </c>
      <c r="AL4706">
        <f>IF($AH4706=1,IFERROR(IF(VALUE($F4706)&lt;100000000,VALUE($F4706),1000000000),IFERROR(IF(VALUE(MID($F4706,2,20))&lt;100000000,VALUE(MID($F4706,2,20)),1000000000),1000000000))+ROW()/100000,"")</f>
        <v/>
      </c>
    </row>
    <row r="4707">
      <c r="A4707">
        <f>IF($F4707="","",IFERROR(IF(INDEX('Per Invoice'!$A$2:$A$2001,MATCH($F4707,'Per Invoice'!$B$2:$B$2001,0))=0,"",INDEX('Per Invoice'!$A$2:$A$2001,MATCH($F4707,'Per Invoice'!$B$2:$B$2001,0))),""))</f>
        <v/>
      </c>
      <c r="H4707" s="11" t="n"/>
      <c r="R4707" s="7">
        <f>IF($F4707="","",Q4707*Y4707/100)</f>
        <v/>
      </c>
      <c r="X4707" s="7" t="n"/>
      <c r="Y4707" s="7" t="n"/>
      <c r="Z4707" s="7">
        <f>IF($F4707="","",Y4707*AE4707/100)</f>
        <v/>
      </c>
      <c r="AA4707" s="7">
        <f>IF($F4707="","",Y4707-Z4707)</f>
        <v/>
      </c>
      <c r="AB4707" s="7">
        <f>IF($F4707="","",AA4707-R4707)</f>
        <v/>
      </c>
      <c r="AE4707">
        <f>IF($F4707="","",IF($AK4707=1,0,IF($AJ4707=1,Settings!$C$6,Settings!$C$7))*100)</f>
        <v/>
      </c>
      <c r="AG4707">
        <f>IF($F4707="","",$F4707&amp;"|"&amp;$D4707&amp;"")</f>
        <v/>
      </c>
      <c r="AH4707">
        <f>IF($F4707="","",IF(COUNTIF($AG$2:$AG4707,$AG4707)=1,1,0))</f>
        <v/>
      </c>
      <c r="AI4707">
        <f>IF($AH4707=1,SUMPRODUCT(--($AL$2:$AL$8001&lt;$AL4707))+1,"")</f>
        <v/>
      </c>
      <c r="AJ4707">
        <f>IF($F4707="","",IF(OR($U4707=TRUE(),$U4707="TRUE"),1,0))</f>
        <v/>
      </c>
      <c r="AK4707">
        <f>IF($F4707="","",IF($AD4707="Yes",1,0))</f>
        <v/>
      </c>
      <c r="AL4707">
        <f>IF($AH4707=1,IFERROR(IF(VALUE($F4707)&lt;100000000,VALUE($F4707),1000000000),IFERROR(IF(VALUE(MID($F4707,2,20))&lt;100000000,VALUE(MID($F4707,2,20)),1000000000),1000000000))+ROW()/100000,"")</f>
        <v/>
      </c>
    </row>
    <row r="4708">
      <c r="A4708">
        <f>IF($F4708="","",IFERROR(IF(INDEX('Per Invoice'!$A$2:$A$2001,MATCH($F4708,'Per Invoice'!$B$2:$B$2001,0))=0,"",INDEX('Per Invoice'!$A$2:$A$2001,MATCH($F4708,'Per Invoice'!$B$2:$B$2001,0))),""))</f>
        <v/>
      </c>
      <c r="H4708" s="11" t="n"/>
      <c r="R4708" s="7">
        <f>IF($F4708="","",Q4708*Y4708/100)</f>
        <v/>
      </c>
      <c r="X4708" s="7" t="n"/>
      <c r="Y4708" s="7" t="n"/>
      <c r="Z4708" s="7">
        <f>IF($F4708="","",Y4708*AE4708/100)</f>
        <v/>
      </c>
      <c r="AA4708" s="7">
        <f>IF($F4708="","",Y4708-Z4708)</f>
        <v/>
      </c>
      <c r="AB4708" s="7">
        <f>IF($F4708="","",AA4708-R4708)</f>
        <v/>
      </c>
      <c r="AE4708">
        <f>IF($F4708="","",IF($AK4708=1,0,IF($AJ4708=1,Settings!$C$6,Settings!$C$7))*100)</f>
        <v/>
      </c>
      <c r="AG4708">
        <f>IF($F4708="","",$F4708&amp;"|"&amp;$D4708&amp;"")</f>
        <v/>
      </c>
      <c r="AH4708">
        <f>IF($F4708="","",IF(COUNTIF($AG$2:$AG4708,$AG4708)=1,1,0))</f>
        <v/>
      </c>
      <c r="AI4708">
        <f>IF($AH4708=1,SUMPRODUCT(--($AL$2:$AL$8001&lt;$AL4708))+1,"")</f>
        <v/>
      </c>
      <c r="AJ4708">
        <f>IF($F4708="","",IF(OR($U4708=TRUE(),$U4708="TRUE"),1,0))</f>
        <v/>
      </c>
      <c r="AK4708">
        <f>IF($F4708="","",IF($AD4708="Yes",1,0))</f>
        <v/>
      </c>
      <c r="AL4708">
        <f>IF($AH4708=1,IFERROR(IF(VALUE($F4708)&lt;100000000,VALUE($F4708),1000000000),IFERROR(IF(VALUE(MID($F4708,2,20))&lt;100000000,VALUE(MID($F4708,2,20)),1000000000),1000000000))+ROW()/100000,"")</f>
        <v/>
      </c>
    </row>
    <row r="4709">
      <c r="A4709">
        <f>IF($F4709="","",IFERROR(IF(INDEX('Per Invoice'!$A$2:$A$2001,MATCH($F4709,'Per Invoice'!$B$2:$B$2001,0))=0,"",INDEX('Per Invoice'!$A$2:$A$2001,MATCH($F4709,'Per Invoice'!$B$2:$B$2001,0))),""))</f>
        <v/>
      </c>
      <c r="H4709" s="11" t="n"/>
      <c r="R4709" s="7">
        <f>IF($F4709="","",Q4709*Y4709/100)</f>
        <v/>
      </c>
      <c r="X4709" s="7" t="n"/>
      <c r="Y4709" s="7" t="n"/>
      <c r="Z4709" s="7">
        <f>IF($F4709="","",Y4709*AE4709/100)</f>
        <v/>
      </c>
      <c r="AA4709" s="7">
        <f>IF($F4709="","",Y4709-Z4709)</f>
        <v/>
      </c>
      <c r="AB4709" s="7">
        <f>IF($F4709="","",AA4709-R4709)</f>
        <v/>
      </c>
      <c r="AE4709">
        <f>IF($F4709="","",IF($AK4709=1,0,IF($AJ4709=1,Settings!$C$6,Settings!$C$7))*100)</f>
        <v/>
      </c>
      <c r="AG4709">
        <f>IF($F4709="","",$F4709&amp;"|"&amp;$D4709&amp;"")</f>
        <v/>
      </c>
      <c r="AH4709">
        <f>IF($F4709="","",IF(COUNTIF($AG$2:$AG4709,$AG4709)=1,1,0))</f>
        <v/>
      </c>
      <c r="AI4709">
        <f>IF($AH4709=1,SUMPRODUCT(--($AL$2:$AL$8001&lt;$AL4709))+1,"")</f>
        <v/>
      </c>
      <c r="AJ4709">
        <f>IF($F4709="","",IF(OR($U4709=TRUE(),$U4709="TRUE"),1,0))</f>
        <v/>
      </c>
      <c r="AK4709">
        <f>IF($F4709="","",IF($AD4709="Yes",1,0))</f>
        <v/>
      </c>
      <c r="AL4709">
        <f>IF($AH4709=1,IFERROR(IF(VALUE($F4709)&lt;100000000,VALUE($F4709),1000000000),IFERROR(IF(VALUE(MID($F4709,2,20))&lt;100000000,VALUE(MID($F4709,2,20)),1000000000),1000000000))+ROW()/100000,"")</f>
        <v/>
      </c>
    </row>
    <row r="4710">
      <c r="A4710">
        <f>IF($F4710="","",IFERROR(IF(INDEX('Per Invoice'!$A$2:$A$2001,MATCH($F4710,'Per Invoice'!$B$2:$B$2001,0))=0,"",INDEX('Per Invoice'!$A$2:$A$2001,MATCH($F4710,'Per Invoice'!$B$2:$B$2001,0))),""))</f>
        <v/>
      </c>
      <c r="H4710" s="11" t="n"/>
      <c r="R4710" s="7">
        <f>IF($F4710="","",Q4710*Y4710/100)</f>
        <v/>
      </c>
      <c r="X4710" s="7" t="n"/>
      <c r="Y4710" s="7" t="n"/>
      <c r="Z4710" s="7">
        <f>IF($F4710="","",Y4710*AE4710/100)</f>
        <v/>
      </c>
      <c r="AA4710" s="7">
        <f>IF($F4710="","",Y4710-Z4710)</f>
        <v/>
      </c>
      <c r="AB4710" s="7">
        <f>IF($F4710="","",AA4710-R4710)</f>
        <v/>
      </c>
      <c r="AE4710">
        <f>IF($F4710="","",IF($AK4710=1,0,IF($AJ4710=1,Settings!$C$6,Settings!$C$7))*100)</f>
        <v/>
      </c>
      <c r="AG4710">
        <f>IF($F4710="","",$F4710&amp;"|"&amp;$D4710&amp;"")</f>
        <v/>
      </c>
      <c r="AH4710">
        <f>IF($F4710="","",IF(COUNTIF($AG$2:$AG4710,$AG4710)=1,1,0))</f>
        <v/>
      </c>
      <c r="AI4710">
        <f>IF($AH4710=1,SUMPRODUCT(--($AL$2:$AL$8001&lt;$AL4710))+1,"")</f>
        <v/>
      </c>
      <c r="AJ4710">
        <f>IF($F4710="","",IF(OR($U4710=TRUE(),$U4710="TRUE"),1,0))</f>
        <v/>
      </c>
      <c r="AK4710">
        <f>IF($F4710="","",IF($AD4710="Yes",1,0))</f>
        <v/>
      </c>
      <c r="AL4710">
        <f>IF($AH4710=1,IFERROR(IF(VALUE($F4710)&lt;100000000,VALUE($F4710),1000000000),IFERROR(IF(VALUE(MID($F4710,2,20))&lt;100000000,VALUE(MID($F4710,2,20)),1000000000),1000000000))+ROW()/100000,"")</f>
        <v/>
      </c>
    </row>
    <row r="4711">
      <c r="A4711">
        <f>IF($F4711="","",IFERROR(IF(INDEX('Per Invoice'!$A$2:$A$2001,MATCH($F4711,'Per Invoice'!$B$2:$B$2001,0))=0,"",INDEX('Per Invoice'!$A$2:$A$2001,MATCH($F4711,'Per Invoice'!$B$2:$B$2001,0))),""))</f>
        <v/>
      </c>
      <c r="H4711" s="11" t="n"/>
      <c r="R4711" s="7">
        <f>IF($F4711="","",Q4711*Y4711/100)</f>
        <v/>
      </c>
      <c r="X4711" s="7" t="n"/>
      <c r="Y4711" s="7" t="n"/>
      <c r="Z4711" s="7">
        <f>IF($F4711="","",Y4711*AE4711/100)</f>
        <v/>
      </c>
      <c r="AA4711" s="7">
        <f>IF($F4711="","",Y4711-Z4711)</f>
        <v/>
      </c>
      <c r="AB4711" s="7">
        <f>IF($F4711="","",AA4711-R4711)</f>
        <v/>
      </c>
      <c r="AE4711">
        <f>IF($F4711="","",IF($AK4711=1,0,IF($AJ4711=1,Settings!$C$6,Settings!$C$7))*100)</f>
        <v/>
      </c>
      <c r="AG4711">
        <f>IF($F4711="","",$F4711&amp;"|"&amp;$D4711&amp;"")</f>
        <v/>
      </c>
      <c r="AH4711">
        <f>IF($F4711="","",IF(COUNTIF($AG$2:$AG4711,$AG4711)=1,1,0))</f>
        <v/>
      </c>
      <c r="AI4711">
        <f>IF($AH4711=1,SUMPRODUCT(--($AL$2:$AL$8001&lt;$AL4711))+1,"")</f>
        <v/>
      </c>
      <c r="AJ4711">
        <f>IF($F4711="","",IF(OR($U4711=TRUE(),$U4711="TRUE"),1,0))</f>
        <v/>
      </c>
      <c r="AK4711">
        <f>IF($F4711="","",IF($AD4711="Yes",1,0))</f>
        <v/>
      </c>
      <c r="AL4711">
        <f>IF($AH4711=1,IFERROR(IF(VALUE($F4711)&lt;100000000,VALUE($F4711),1000000000),IFERROR(IF(VALUE(MID($F4711,2,20))&lt;100000000,VALUE(MID($F4711,2,20)),1000000000),1000000000))+ROW()/100000,"")</f>
        <v/>
      </c>
    </row>
    <row r="4712">
      <c r="A4712">
        <f>IF($F4712="","",IFERROR(IF(INDEX('Per Invoice'!$A$2:$A$2001,MATCH($F4712,'Per Invoice'!$B$2:$B$2001,0))=0,"",INDEX('Per Invoice'!$A$2:$A$2001,MATCH($F4712,'Per Invoice'!$B$2:$B$2001,0))),""))</f>
        <v/>
      </c>
      <c r="H4712" s="11" t="n"/>
      <c r="R4712" s="7">
        <f>IF($F4712="","",Q4712*Y4712/100)</f>
        <v/>
      </c>
      <c r="X4712" s="7" t="n"/>
      <c r="Y4712" s="7" t="n"/>
      <c r="Z4712" s="7">
        <f>IF($F4712="","",Y4712*AE4712/100)</f>
        <v/>
      </c>
      <c r="AA4712" s="7">
        <f>IF($F4712="","",Y4712-Z4712)</f>
        <v/>
      </c>
      <c r="AB4712" s="7">
        <f>IF($F4712="","",AA4712-R4712)</f>
        <v/>
      </c>
      <c r="AE4712">
        <f>IF($F4712="","",IF($AK4712=1,0,IF($AJ4712=1,Settings!$C$6,Settings!$C$7))*100)</f>
        <v/>
      </c>
      <c r="AG4712">
        <f>IF($F4712="","",$F4712&amp;"|"&amp;$D4712&amp;"")</f>
        <v/>
      </c>
      <c r="AH4712">
        <f>IF($F4712="","",IF(COUNTIF($AG$2:$AG4712,$AG4712)=1,1,0))</f>
        <v/>
      </c>
      <c r="AI4712">
        <f>IF($AH4712=1,SUMPRODUCT(--($AL$2:$AL$8001&lt;$AL4712))+1,"")</f>
        <v/>
      </c>
      <c r="AJ4712">
        <f>IF($F4712="","",IF(OR($U4712=TRUE(),$U4712="TRUE"),1,0))</f>
        <v/>
      </c>
      <c r="AK4712">
        <f>IF($F4712="","",IF($AD4712="Yes",1,0))</f>
        <v/>
      </c>
      <c r="AL4712">
        <f>IF($AH4712=1,IFERROR(IF(VALUE($F4712)&lt;100000000,VALUE($F4712),1000000000),IFERROR(IF(VALUE(MID($F4712,2,20))&lt;100000000,VALUE(MID($F4712,2,20)),1000000000),1000000000))+ROW()/100000,"")</f>
        <v/>
      </c>
    </row>
    <row r="4713">
      <c r="A4713">
        <f>IF($F4713="","",IFERROR(IF(INDEX('Per Invoice'!$A$2:$A$2001,MATCH($F4713,'Per Invoice'!$B$2:$B$2001,0))=0,"",INDEX('Per Invoice'!$A$2:$A$2001,MATCH($F4713,'Per Invoice'!$B$2:$B$2001,0))),""))</f>
        <v/>
      </c>
      <c r="H4713" s="11" t="n"/>
      <c r="R4713" s="7">
        <f>IF($F4713="","",Q4713*Y4713/100)</f>
        <v/>
      </c>
      <c r="X4713" s="7" t="n"/>
      <c r="Y4713" s="7" t="n"/>
      <c r="Z4713" s="7">
        <f>IF($F4713="","",Y4713*AE4713/100)</f>
        <v/>
      </c>
      <c r="AA4713" s="7">
        <f>IF($F4713="","",Y4713-Z4713)</f>
        <v/>
      </c>
      <c r="AB4713" s="7">
        <f>IF($F4713="","",AA4713-R4713)</f>
        <v/>
      </c>
      <c r="AE4713">
        <f>IF($F4713="","",IF($AK4713=1,0,IF($AJ4713=1,Settings!$C$6,Settings!$C$7))*100)</f>
        <v/>
      </c>
      <c r="AG4713">
        <f>IF($F4713="","",$F4713&amp;"|"&amp;$D4713&amp;"")</f>
        <v/>
      </c>
      <c r="AH4713">
        <f>IF($F4713="","",IF(COUNTIF($AG$2:$AG4713,$AG4713)=1,1,0))</f>
        <v/>
      </c>
      <c r="AI4713">
        <f>IF($AH4713=1,SUMPRODUCT(--($AL$2:$AL$8001&lt;$AL4713))+1,"")</f>
        <v/>
      </c>
      <c r="AJ4713">
        <f>IF($F4713="","",IF(OR($U4713=TRUE(),$U4713="TRUE"),1,0))</f>
        <v/>
      </c>
      <c r="AK4713">
        <f>IF($F4713="","",IF($AD4713="Yes",1,0))</f>
        <v/>
      </c>
      <c r="AL4713">
        <f>IF($AH4713=1,IFERROR(IF(VALUE($F4713)&lt;100000000,VALUE($F4713),1000000000),IFERROR(IF(VALUE(MID($F4713,2,20))&lt;100000000,VALUE(MID($F4713,2,20)),1000000000),1000000000))+ROW()/100000,"")</f>
        <v/>
      </c>
    </row>
    <row r="4714">
      <c r="A4714">
        <f>IF($F4714="","",IFERROR(IF(INDEX('Per Invoice'!$A$2:$A$2001,MATCH($F4714,'Per Invoice'!$B$2:$B$2001,0))=0,"",INDEX('Per Invoice'!$A$2:$A$2001,MATCH($F4714,'Per Invoice'!$B$2:$B$2001,0))),""))</f>
        <v/>
      </c>
      <c r="H4714" s="11" t="n"/>
      <c r="R4714" s="7">
        <f>IF($F4714="","",Q4714*Y4714/100)</f>
        <v/>
      </c>
      <c r="X4714" s="7" t="n"/>
      <c r="Y4714" s="7" t="n"/>
      <c r="Z4714" s="7">
        <f>IF($F4714="","",Y4714*AE4714/100)</f>
        <v/>
      </c>
      <c r="AA4714" s="7">
        <f>IF($F4714="","",Y4714-Z4714)</f>
        <v/>
      </c>
      <c r="AB4714" s="7">
        <f>IF($F4714="","",AA4714-R4714)</f>
        <v/>
      </c>
      <c r="AE4714">
        <f>IF($F4714="","",IF($AK4714=1,0,IF($AJ4714=1,Settings!$C$6,Settings!$C$7))*100)</f>
        <v/>
      </c>
      <c r="AG4714">
        <f>IF($F4714="","",$F4714&amp;"|"&amp;$D4714&amp;"")</f>
        <v/>
      </c>
      <c r="AH4714">
        <f>IF($F4714="","",IF(COUNTIF($AG$2:$AG4714,$AG4714)=1,1,0))</f>
        <v/>
      </c>
      <c r="AI4714">
        <f>IF($AH4714=1,SUMPRODUCT(--($AL$2:$AL$8001&lt;$AL4714))+1,"")</f>
        <v/>
      </c>
      <c r="AJ4714">
        <f>IF($F4714="","",IF(OR($U4714=TRUE(),$U4714="TRUE"),1,0))</f>
        <v/>
      </c>
      <c r="AK4714">
        <f>IF($F4714="","",IF($AD4714="Yes",1,0))</f>
        <v/>
      </c>
      <c r="AL4714">
        <f>IF($AH4714=1,IFERROR(IF(VALUE($F4714)&lt;100000000,VALUE($F4714),1000000000),IFERROR(IF(VALUE(MID($F4714,2,20))&lt;100000000,VALUE(MID($F4714,2,20)),1000000000),1000000000))+ROW()/100000,"")</f>
        <v/>
      </c>
    </row>
    <row r="4715">
      <c r="A4715">
        <f>IF($F4715="","",IFERROR(IF(INDEX('Per Invoice'!$A$2:$A$2001,MATCH($F4715,'Per Invoice'!$B$2:$B$2001,0))=0,"",INDEX('Per Invoice'!$A$2:$A$2001,MATCH($F4715,'Per Invoice'!$B$2:$B$2001,0))),""))</f>
        <v/>
      </c>
      <c r="H4715" s="11" t="n"/>
      <c r="R4715" s="7">
        <f>IF($F4715="","",Q4715*Y4715/100)</f>
        <v/>
      </c>
      <c r="X4715" s="7" t="n"/>
      <c r="Y4715" s="7" t="n"/>
      <c r="Z4715" s="7">
        <f>IF($F4715="","",Y4715*AE4715/100)</f>
        <v/>
      </c>
      <c r="AA4715" s="7">
        <f>IF($F4715="","",Y4715-Z4715)</f>
        <v/>
      </c>
      <c r="AB4715" s="7">
        <f>IF($F4715="","",AA4715-R4715)</f>
        <v/>
      </c>
      <c r="AE4715">
        <f>IF($F4715="","",IF($AK4715=1,0,IF($AJ4715=1,Settings!$C$6,Settings!$C$7))*100)</f>
        <v/>
      </c>
      <c r="AG4715">
        <f>IF($F4715="","",$F4715&amp;"|"&amp;$D4715&amp;"")</f>
        <v/>
      </c>
      <c r="AH4715">
        <f>IF($F4715="","",IF(COUNTIF($AG$2:$AG4715,$AG4715)=1,1,0))</f>
        <v/>
      </c>
      <c r="AI4715">
        <f>IF($AH4715=1,SUMPRODUCT(--($AL$2:$AL$8001&lt;$AL4715))+1,"")</f>
        <v/>
      </c>
      <c r="AJ4715">
        <f>IF($F4715="","",IF(OR($U4715=TRUE(),$U4715="TRUE"),1,0))</f>
        <v/>
      </c>
      <c r="AK4715">
        <f>IF($F4715="","",IF($AD4715="Yes",1,0))</f>
        <v/>
      </c>
      <c r="AL4715">
        <f>IF($AH4715=1,IFERROR(IF(VALUE($F4715)&lt;100000000,VALUE($F4715),1000000000),IFERROR(IF(VALUE(MID($F4715,2,20))&lt;100000000,VALUE(MID($F4715,2,20)),1000000000),1000000000))+ROW()/100000,"")</f>
        <v/>
      </c>
    </row>
    <row r="4716">
      <c r="A4716">
        <f>IF($F4716="","",IFERROR(IF(INDEX('Per Invoice'!$A$2:$A$2001,MATCH($F4716,'Per Invoice'!$B$2:$B$2001,0))=0,"",INDEX('Per Invoice'!$A$2:$A$2001,MATCH($F4716,'Per Invoice'!$B$2:$B$2001,0))),""))</f>
        <v/>
      </c>
      <c r="H4716" s="11" t="n"/>
      <c r="R4716" s="7">
        <f>IF($F4716="","",Q4716*Y4716/100)</f>
        <v/>
      </c>
      <c r="X4716" s="7" t="n"/>
      <c r="Y4716" s="7" t="n"/>
      <c r="Z4716" s="7">
        <f>IF($F4716="","",Y4716*AE4716/100)</f>
        <v/>
      </c>
      <c r="AA4716" s="7">
        <f>IF($F4716="","",Y4716-Z4716)</f>
        <v/>
      </c>
      <c r="AB4716" s="7">
        <f>IF($F4716="","",AA4716-R4716)</f>
        <v/>
      </c>
      <c r="AE4716">
        <f>IF($F4716="","",IF($AK4716=1,0,IF($AJ4716=1,Settings!$C$6,Settings!$C$7))*100)</f>
        <v/>
      </c>
      <c r="AG4716">
        <f>IF($F4716="","",$F4716&amp;"|"&amp;$D4716&amp;"")</f>
        <v/>
      </c>
      <c r="AH4716">
        <f>IF($F4716="","",IF(COUNTIF($AG$2:$AG4716,$AG4716)=1,1,0))</f>
        <v/>
      </c>
      <c r="AI4716">
        <f>IF($AH4716=1,SUMPRODUCT(--($AL$2:$AL$8001&lt;$AL4716))+1,"")</f>
        <v/>
      </c>
      <c r="AJ4716">
        <f>IF($F4716="","",IF(OR($U4716=TRUE(),$U4716="TRUE"),1,0))</f>
        <v/>
      </c>
      <c r="AK4716">
        <f>IF($F4716="","",IF($AD4716="Yes",1,0))</f>
        <v/>
      </c>
      <c r="AL4716">
        <f>IF($AH4716=1,IFERROR(IF(VALUE($F4716)&lt;100000000,VALUE($F4716),1000000000),IFERROR(IF(VALUE(MID($F4716,2,20))&lt;100000000,VALUE(MID($F4716,2,20)),1000000000),1000000000))+ROW()/100000,"")</f>
        <v/>
      </c>
    </row>
    <row r="4717">
      <c r="A4717">
        <f>IF($F4717="","",IFERROR(IF(INDEX('Per Invoice'!$A$2:$A$2001,MATCH($F4717,'Per Invoice'!$B$2:$B$2001,0))=0,"",INDEX('Per Invoice'!$A$2:$A$2001,MATCH($F4717,'Per Invoice'!$B$2:$B$2001,0))),""))</f>
        <v/>
      </c>
      <c r="H4717" s="11" t="n"/>
      <c r="R4717" s="7">
        <f>IF($F4717="","",Q4717*Y4717/100)</f>
        <v/>
      </c>
      <c r="X4717" s="7" t="n"/>
      <c r="Y4717" s="7" t="n"/>
      <c r="Z4717" s="7">
        <f>IF($F4717="","",Y4717*AE4717/100)</f>
        <v/>
      </c>
      <c r="AA4717" s="7">
        <f>IF($F4717="","",Y4717-Z4717)</f>
        <v/>
      </c>
      <c r="AB4717" s="7">
        <f>IF($F4717="","",AA4717-R4717)</f>
        <v/>
      </c>
      <c r="AE4717">
        <f>IF($F4717="","",IF($AK4717=1,0,IF($AJ4717=1,Settings!$C$6,Settings!$C$7))*100)</f>
        <v/>
      </c>
      <c r="AG4717">
        <f>IF($F4717="","",$F4717&amp;"|"&amp;$D4717&amp;"")</f>
        <v/>
      </c>
      <c r="AH4717">
        <f>IF($F4717="","",IF(COUNTIF($AG$2:$AG4717,$AG4717)=1,1,0))</f>
        <v/>
      </c>
      <c r="AI4717">
        <f>IF($AH4717=1,SUMPRODUCT(--($AL$2:$AL$8001&lt;$AL4717))+1,"")</f>
        <v/>
      </c>
      <c r="AJ4717">
        <f>IF($F4717="","",IF(OR($U4717=TRUE(),$U4717="TRUE"),1,0))</f>
        <v/>
      </c>
      <c r="AK4717">
        <f>IF($F4717="","",IF($AD4717="Yes",1,0))</f>
        <v/>
      </c>
      <c r="AL4717">
        <f>IF($AH4717=1,IFERROR(IF(VALUE($F4717)&lt;100000000,VALUE($F4717),1000000000),IFERROR(IF(VALUE(MID($F4717,2,20))&lt;100000000,VALUE(MID($F4717,2,20)),1000000000),1000000000))+ROW()/100000,"")</f>
        <v/>
      </c>
    </row>
    <row r="4718">
      <c r="A4718">
        <f>IF($F4718="","",IFERROR(IF(INDEX('Per Invoice'!$A$2:$A$2001,MATCH($F4718,'Per Invoice'!$B$2:$B$2001,0))=0,"",INDEX('Per Invoice'!$A$2:$A$2001,MATCH($F4718,'Per Invoice'!$B$2:$B$2001,0))),""))</f>
        <v/>
      </c>
      <c r="H4718" s="11" t="n"/>
      <c r="R4718" s="7">
        <f>IF($F4718="","",Q4718*Y4718/100)</f>
        <v/>
      </c>
      <c r="X4718" s="7" t="n"/>
      <c r="Y4718" s="7" t="n"/>
      <c r="Z4718" s="7">
        <f>IF($F4718="","",Y4718*AE4718/100)</f>
        <v/>
      </c>
      <c r="AA4718" s="7">
        <f>IF($F4718="","",Y4718-Z4718)</f>
        <v/>
      </c>
      <c r="AB4718" s="7">
        <f>IF($F4718="","",AA4718-R4718)</f>
        <v/>
      </c>
      <c r="AE4718">
        <f>IF($F4718="","",IF($AK4718=1,0,IF($AJ4718=1,Settings!$C$6,Settings!$C$7))*100)</f>
        <v/>
      </c>
      <c r="AG4718">
        <f>IF($F4718="","",$F4718&amp;"|"&amp;$D4718&amp;"")</f>
        <v/>
      </c>
      <c r="AH4718">
        <f>IF($F4718="","",IF(COUNTIF($AG$2:$AG4718,$AG4718)=1,1,0))</f>
        <v/>
      </c>
      <c r="AI4718">
        <f>IF($AH4718=1,SUMPRODUCT(--($AL$2:$AL$8001&lt;$AL4718))+1,"")</f>
        <v/>
      </c>
      <c r="AJ4718">
        <f>IF($F4718="","",IF(OR($U4718=TRUE(),$U4718="TRUE"),1,0))</f>
        <v/>
      </c>
      <c r="AK4718">
        <f>IF($F4718="","",IF($AD4718="Yes",1,0))</f>
        <v/>
      </c>
      <c r="AL4718">
        <f>IF($AH4718=1,IFERROR(IF(VALUE($F4718)&lt;100000000,VALUE($F4718),1000000000),IFERROR(IF(VALUE(MID($F4718,2,20))&lt;100000000,VALUE(MID($F4718,2,20)),1000000000),1000000000))+ROW()/100000,"")</f>
        <v/>
      </c>
    </row>
    <row r="4719">
      <c r="A4719">
        <f>IF($F4719="","",IFERROR(IF(INDEX('Per Invoice'!$A$2:$A$2001,MATCH($F4719,'Per Invoice'!$B$2:$B$2001,0))=0,"",INDEX('Per Invoice'!$A$2:$A$2001,MATCH($F4719,'Per Invoice'!$B$2:$B$2001,0))),""))</f>
        <v/>
      </c>
      <c r="H4719" s="11" t="n"/>
      <c r="R4719" s="7">
        <f>IF($F4719="","",Q4719*Y4719/100)</f>
        <v/>
      </c>
      <c r="X4719" s="7" t="n"/>
      <c r="Y4719" s="7" t="n"/>
      <c r="Z4719" s="7">
        <f>IF($F4719="","",Y4719*AE4719/100)</f>
        <v/>
      </c>
      <c r="AA4719" s="7">
        <f>IF($F4719="","",Y4719-Z4719)</f>
        <v/>
      </c>
      <c r="AB4719" s="7">
        <f>IF($F4719="","",AA4719-R4719)</f>
        <v/>
      </c>
      <c r="AE4719">
        <f>IF($F4719="","",IF($AK4719=1,0,IF($AJ4719=1,Settings!$C$6,Settings!$C$7))*100)</f>
        <v/>
      </c>
      <c r="AG4719">
        <f>IF($F4719="","",$F4719&amp;"|"&amp;$D4719&amp;"")</f>
        <v/>
      </c>
      <c r="AH4719">
        <f>IF($F4719="","",IF(COUNTIF($AG$2:$AG4719,$AG4719)=1,1,0))</f>
        <v/>
      </c>
      <c r="AI4719">
        <f>IF($AH4719=1,SUMPRODUCT(--($AL$2:$AL$8001&lt;$AL4719))+1,"")</f>
        <v/>
      </c>
      <c r="AJ4719">
        <f>IF($F4719="","",IF(OR($U4719=TRUE(),$U4719="TRUE"),1,0))</f>
        <v/>
      </c>
      <c r="AK4719">
        <f>IF($F4719="","",IF($AD4719="Yes",1,0))</f>
        <v/>
      </c>
      <c r="AL4719">
        <f>IF($AH4719=1,IFERROR(IF(VALUE($F4719)&lt;100000000,VALUE($F4719),1000000000),IFERROR(IF(VALUE(MID($F4719,2,20))&lt;100000000,VALUE(MID($F4719,2,20)),1000000000),1000000000))+ROW()/100000,"")</f>
        <v/>
      </c>
    </row>
    <row r="4720">
      <c r="A4720">
        <f>IF($F4720="","",IFERROR(IF(INDEX('Per Invoice'!$A$2:$A$2001,MATCH($F4720,'Per Invoice'!$B$2:$B$2001,0))=0,"",INDEX('Per Invoice'!$A$2:$A$2001,MATCH($F4720,'Per Invoice'!$B$2:$B$2001,0))),""))</f>
        <v/>
      </c>
      <c r="H4720" s="11" t="n"/>
      <c r="R4720" s="7">
        <f>IF($F4720="","",Q4720*Y4720/100)</f>
        <v/>
      </c>
      <c r="X4720" s="7" t="n"/>
      <c r="Y4720" s="7" t="n"/>
      <c r="Z4720" s="7">
        <f>IF($F4720="","",Y4720*AE4720/100)</f>
        <v/>
      </c>
      <c r="AA4720" s="7">
        <f>IF($F4720="","",Y4720-Z4720)</f>
        <v/>
      </c>
      <c r="AB4720" s="7">
        <f>IF($F4720="","",AA4720-R4720)</f>
        <v/>
      </c>
      <c r="AE4720">
        <f>IF($F4720="","",IF($AK4720=1,0,IF($AJ4720=1,Settings!$C$6,Settings!$C$7))*100)</f>
        <v/>
      </c>
      <c r="AG4720">
        <f>IF($F4720="","",$F4720&amp;"|"&amp;$D4720&amp;"")</f>
        <v/>
      </c>
      <c r="AH4720">
        <f>IF($F4720="","",IF(COUNTIF($AG$2:$AG4720,$AG4720)=1,1,0))</f>
        <v/>
      </c>
      <c r="AI4720">
        <f>IF($AH4720=1,SUMPRODUCT(--($AL$2:$AL$8001&lt;$AL4720))+1,"")</f>
        <v/>
      </c>
      <c r="AJ4720">
        <f>IF($F4720="","",IF(OR($U4720=TRUE(),$U4720="TRUE"),1,0))</f>
        <v/>
      </c>
      <c r="AK4720">
        <f>IF($F4720="","",IF($AD4720="Yes",1,0))</f>
        <v/>
      </c>
      <c r="AL4720">
        <f>IF($AH4720=1,IFERROR(IF(VALUE($F4720)&lt;100000000,VALUE($F4720),1000000000),IFERROR(IF(VALUE(MID($F4720,2,20))&lt;100000000,VALUE(MID($F4720,2,20)),1000000000),1000000000))+ROW()/100000,"")</f>
        <v/>
      </c>
    </row>
    <row r="4721">
      <c r="A4721">
        <f>IF($F4721="","",IFERROR(IF(INDEX('Per Invoice'!$A$2:$A$2001,MATCH($F4721,'Per Invoice'!$B$2:$B$2001,0))=0,"",INDEX('Per Invoice'!$A$2:$A$2001,MATCH($F4721,'Per Invoice'!$B$2:$B$2001,0))),""))</f>
        <v/>
      </c>
      <c r="H4721" s="11" t="n"/>
      <c r="R4721" s="7">
        <f>IF($F4721="","",Q4721*Y4721/100)</f>
        <v/>
      </c>
      <c r="X4721" s="7" t="n"/>
      <c r="Y4721" s="7" t="n"/>
      <c r="Z4721" s="7">
        <f>IF($F4721="","",Y4721*AE4721/100)</f>
        <v/>
      </c>
      <c r="AA4721" s="7">
        <f>IF($F4721="","",Y4721-Z4721)</f>
        <v/>
      </c>
      <c r="AB4721" s="7">
        <f>IF($F4721="","",AA4721-R4721)</f>
        <v/>
      </c>
      <c r="AE4721">
        <f>IF($F4721="","",IF($AK4721=1,0,IF($AJ4721=1,Settings!$C$6,Settings!$C$7))*100)</f>
        <v/>
      </c>
      <c r="AG4721">
        <f>IF($F4721="","",$F4721&amp;"|"&amp;$D4721&amp;"")</f>
        <v/>
      </c>
      <c r="AH4721">
        <f>IF($F4721="","",IF(COUNTIF($AG$2:$AG4721,$AG4721)=1,1,0))</f>
        <v/>
      </c>
      <c r="AI4721">
        <f>IF($AH4721=1,SUMPRODUCT(--($AL$2:$AL$8001&lt;$AL4721))+1,"")</f>
        <v/>
      </c>
      <c r="AJ4721">
        <f>IF($F4721="","",IF(OR($U4721=TRUE(),$U4721="TRUE"),1,0))</f>
        <v/>
      </c>
      <c r="AK4721">
        <f>IF($F4721="","",IF($AD4721="Yes",1,0))</f>
        <v/>
      </c>
      <c r="AL4721">
        <f>IF($AH4721=1,IFERROR(IF(VALUE($F4721)&lt;100000000,VALUE($F4721),1000000000),IFERROR(IF(VALUE(MID($F4721,2,20))&lt;100000000,VALUE(MID($F4721,2,20)),1000000000),1000000000))+ROW()/100000,"")</f>
        <v/>
      </c>
    </row>
    <row r="4722">
      <c r="A4722">
        <f>IF($F4722="","",IFERROR(IF(INDEX('Per Invoice'!$A$2:$A$2001,MATCH($F4722,'Per Invoice'!$B$2:$B$2001,0))=0,"",INDEX('Per Invoice'!$A$2:$A$2001,MATCH($F4722,'Per Invoice'!$B$2:$B$2001,0))),""))</f>
        <v/>
      </c>
      <c r="H4722" s="11" t="n"/>
      <c r="R4722" s="7">
        <f>IF($F4722="","",Q4722*Y4722/100)</f>
        <v/>
      </c>
      <c r="X4722" s="7" t="n"/>
      <c r="Y4722" s="7" t="n"/>
      <c r="Z4722" s="7">
        <f>IF($F4722="","",Y4722*AE4722/100)</f>
        <v/>
      </c>
      <c r="AA4722" s="7">
        <f>IF($F4722="","",Y4722-Z4722)</f>
        <v/>
      </c>
      <c r="AB4722" s="7">
        <f>IF($F4722="","",AA4722-R4722)</f>
        <v/>
      </c>
      <c r="AE4722">
        <f>IF($F4722="","",IF($AK4722=1,0,IF($AJ4722=1,Settings!$C$6,Settings!$C$7))*100)</f>
        <v/>
      </c>
      <c r="AG4722">
        <f>IF($F4722="","",$F4722&amp;"|"&amp;$D4722&amp;"")</f>
        <v/>
      </c>
      <c r="AH4722">
        <f>IF($F4722="","",IF(COUNTIF($AG$2:$AG4722,$AG4722)=1,1,0))</f>
        <v/>
      </c>
      <c r="AI4722">
        <f>IF($AH4722=1,SUMPRODUCT(--($AL$2:$AL$8001&lt;$AL4722))+1,"")</f>
        <v/>
      </c>
      <c r="AJ4722">
        <f>IF($F4722="","",IF(OR($U4722=TRUE(),$U4722="TRUE"),1,0))</f>
        <v/>
      </c>
      <c r="AK4722">
        <f>IF($F4722="","",IF($AD4722="Yes",1,0))</f>
        <v/>
      </c>
      <c r="AL4722">
        <f>IF($AH4722=1,IFERROR(IF(VALUE($F4722)&lt;100000000,VALUE($F4722),1000000000),IFERROR(IF(VALUE(MID($F4722,2,20))&lt;100000000,VALUE(MID($F4722,2,20)),1000000000),1000000000))+ROW()/100000,"")</f>
        <v/>
      </c>
    </row>
    <row r="4723">
      <c r="A4723">
        <f>IF($F4723="","",IFERROR(IF(INDEX('Per Invoice'!$A$2:$A$2001,MATCH($F4723,'Per Invoice'!$B$2:$B$2001,0))=0,"",INDEX('Per Invoice'!$A$2:$A$2001,MATCH($F4723,'Per Invoice'!$B$2:$B$2001,0))),""))</f>
        <v/>
      </c>
      <c r="H4723" s="11" t="n"/>
      <c r="R4723" s="7">
        <f>IF($F4723="","",Q4723*Y4723/100)</f>
        <v/>
      </c>
      <c r="X4723" s="7" t="n"/>
      <c r="Y4723" s="7" t="n"/>
      <c r="Z4723" s="7">
        <f>IF($F4723="","",Y4723*AE4723/100)</f>
        <v/>
      </c>
      <c r="AA4723" s="7">
        <f>IF($F4723="","",Y4723-Z4723)</f>
        <v/>
      </c>
      <c r="AB4723" s="7">
        <f>IF($F4723="","",AA4723-R4723)</f>
        <v/>
      </c>
      <c r="AE4723">
        <f>IF($F4723="","",IF($AK4723=1,0,IF($AJ4723=1,Settings!$C$6,Settings!$C$7))*100)</f>
        <v/>
      </c>
      <c r="AG4723">
        <f>IF($F4723="","",$F4723&amp;"|"&amp;$D4723&amp;"")</f>
        <v/>
      </c>
      <c r="AH4723">
        <f>IF($F4723="","",IF(COUNTIF($AG$2:$AG4723,$AG4723)=1,1,0))</f>
        <v/>
      </c>
      <c r="AI4723">
        <f>IF($AH4723=1,SUMPRODUCT(--($AL$2:$AL$8001&lt;$AL4723))+1,"")</f>
        <v/>
      </c>
      <c r="AJ4723">
        <f>IF($F4723="","",IF(OR($U4723=TRUE(),$U4723="TRUE"),1,0))</f>
        <v/>
      </c>
      <c r="AK4723">
        <f>IF($F4723="","",IF($AD4723="Yes",1,0))</f>
        <v/>
      </c>
      <c r="AL4723">
        <f>IF($AH4723=1,IFERROR(IF(VALUE($F4723)&lt;100000000,VALUE($F4723),1000000000),IFERROR(IF(VALUE(MID($F4723,2,20))&lt;100000000,VALUE(MID($F4723,2,20)),1000000000),1000000000))+ROW()/100000,"")</f>
        <v/>
      </c>
    </row>
    <row r="4724">
      <c r="A4724">
        <f>IF($F4724="","",IFERROR(IF(INDEX('Per Invoice'!$A$2:$A$2001,MATCH($F4724,'Per Invoice'!$B$2:$B$2001,0))=0,"",INDEX('Per Invoice'!$A$2:$A$2001,MATCH($F4724,'Per Invoice'!$B$2:$B$2001,0))),""))</f>
        <v/>
      </c>
      <c r="H4724" s="11" t="n"/>
      <c r="R4724" s="7">
        <f>IF($F4724="","",Q4724*Y4724/100)</f>
        <v/>
      </c>
      <c r="X4724" s="7" t="n"/>
      <c r="Y4724" s="7" t="n"/>
      <c r="Z4724" s="7">
        <f>IF($F4724="","",Y4724*AE4724/100)</f>
        <v/>
      </c>
      <c r="AA4724" s="7">
        <f>IF($F4724="","",Y4724-Z4724)</f>
        <v/>
      </c>
      <c r="AB4724" s="7">
        <f>IF($F4724="","",AA4724-R4724)</f>
        <v/>
      </c>
      <c r="AE4724">
        <f>IF($F4724="","",IF($AK4724=1,0,IF($AJ4724=1,Settings!$C$6,Settings!$C$7))*100)</f>
        <v/>
      </c>
      <c r="AG4724">
        <f>IF($F4724="","",$F4724&amp;"|"&amp;$D4724&amp;"")</f>
        <v/>
      </c>
      <c r="AH4724">
        <f>IF($F4724="","",IF(COUNTIF($AG$2:$AG4724,$AG4724)=1,1,0))</f>
        <v/>
      </c>
      <c r="AI4724">
        <f>IF($AH4724=1,SUMPRODUCT(--($AL$2:$AL$8001&lt;$AL4724))+1,"")</f>
        <v/>
      </c>
      <c r="AJ4724">
        <f>IF($F4724="","",IF(OR($U4724=TRUE(),$U4724="TRUE"),1,0))</f>
        <v/>
      </c>
      <c r="AK4724">
        <f>IF($F4724="","",IF($AD4724="Yes",1,0))</f>
        <v/>
      </c>
      <c r="AL4724">
        <f>IF($AH4724=1,IFERROR(IF(VALUE($F4724)&lt;100000000,VALUE($F4724),1000000000),IFERROR(IF(VALUE(MID($F4724,2,20))&lt;100000000,VALUE(MID($F4724,2,20)),1000000000),1000000000))+ROW()/100000,"")</f>
        <v/>
      </c>
    </row>
    <row r="4725">
      <c r="A4725">
        <f>IF($F4725="","",IFERROR(IF(INDEX('Per Invoice'!$A$2:$A$2001,MATCH($F4725,'Per Invoice'!$B$2:$B$2001,0))=0,"",INDEX('Per Invoice'!$A$2:$A$2001,MATCH($F4725,'Per Invoice'!$B$2:$B$2001,0))),""))</f>
        <v/>
      </c>
      <c r="H4725" s="11" t="n"/>
      <c r="R4725" s="7">
        <f>IF($F4725="","",Q4725*Y4725/100)</f>
        <v/>
      </c>
      <c r="X4725" s="7" t="n"/>
      <c r="Y4725" s="7" t="n"/>
      <c r="Z4725" s="7">
        <f>IF($F4725="","",Y4725*AE4725/100)</f>
        <v/>
      </c>
      <c r="AA4725" s="7">
        <f>IF($F4725="","",Y4725-Z4725)</f>
        <v/>
      </c>
      <c r="AB4725" s="7">
        <f>IF($F4725="","",AA4725-R4725)</f>
        <v/>
      </c>
      <c r="AE4725">
        <f>IF($F4725="","",IF($AK4725=1,0,IF($AJ4725=1,Settings!$C$6,Settings!$C$7))*100)</f>
        <v/>
      </c>
      <c r="AG4725">
        <f>IF($F4725="","",$F4725&amp;"|"&amp;$D4725&amp;"")</f>
        <v/>
      </c>
      <c r="AH4725">
        <f>IF($F4725="","",IF(COUNTIF($AG$2:$AG4725,$AG4725)=1,1,0))</f>
        <v/>
      </c>
      <c r="AI4725">
        <f>IF($AH4725=1,SUMPRODUCT(--($AL$2:$AL$8001&lt;$AL4725))+1,"")</f>
        <v/>
      </c>
      <c r="AJ4725">
        <f>IF($F4725="","",IF(OR($U4725=TRUE(),$U4725="TRUE"),1,0))</f>
        <v/>
      </c>
      <c r="AK4725">
        <f>IF($F4725="","",IF($AD4725="Yes",1,0))</f>
        <v/>
      </c>
      <c r="AL4725">
        <f>IF($AH4725=1,IFERROR(IF(VALUE($F4725)&lt;100000000,VALUE($F4725),1000000000),IFERROR(IF(VALUE(MID($F4725,2,20))&lt;100000000,VALUE(MID($F4725,2,20)),1000000000),1000000000))+ROW()/100000,"")</f>
        <v/>
      </c>
    </row>
    <row r="4726">
      <c r="A4726">
        <f>IF($F4726="","",IFERROR(IF(INDEX('Per Invoice'!$A$2:$A$2001,MATCH($F4726,'Per Invoice'!$B$2:$B$2001,0))=0,"",INDEX('Per Invoice'!$A$2:$A$2001,MATCH($F4726,'Per Invoice'!$B$2:$B$2001,0))),""))</f>
        <v/>
      </c>
      <c r="H4726" s="11" t="n"/>
      <c r="R4726" s="7">
        <f>IF($F4726="","",Q4726*Y4726/100)</f>
        <v/>
      </c>
      <c r="X4726" s="7" t="n"/>
      <c r="Y4726" s="7" t="n"/>
      <c r="Z4726" s="7">
        <f>IF($F4726="","",Y4726*AE4726/100)</f>
        <v/>
      </c>
      <c r="AA4726" s="7">
        <f>IF($F4726="","",Y4726-Z4726)</f>
        <v/>
      </c>
      <c r="AB4726" s="7">
        <f>IF($F4726="","",AA4726-R4726)</f>
        <v/>
      </c>
      <c r="AE4726">
        <f>IF($F4726="","",IF($AK4726=1,0,IF($AJ4726=1,Settings!$C$6,Settings!$C$7))*100)</f>
        <v/>
      </c>
      <c r="AG4726">
        <f>IF($F4726="","",$F4726&amp;"|"&amp;$D4726&amp;"")</f>
        <v/>
      </c>
      <c r="AH4726">
        <f>IF($F4726="","",IF(COUNTIF($AG$2:$AG4726,$AG4726)=1,1,0))</f>
        <v/>
      </c>
      <c r="AI4726">
        <f>IF($AH4726=1,SUMPRODUCT(--($AL$2:$AL$8001&lt;$AL4726))+1,"")</f>
        <v/>
      </c>
      <c r="AJ4726">
        <f>IF($F4726="","",IF(OR($U4726=TRUE(),$U4726="TRUE"),1,0))</f>
        <v/>
      </c>
      <c r="AK4726">
        <f>IF($F4726="","",IF($AD4726="Yes",1,0))</f>
        <v/>
      </c>
      <c r="AL4726">
        <f>IF($AH4726=1,IFERROR(IF(VALUE($F4726)&lt;100000000,VALUE($F4726),1000000000),IFERROR(IF(VALUE(MID($F4726,2,20))&lt;100000000,VALUE(MID($F4726,2,20)),1000000000),1000000000))+ROW()/100000,"")</f>
        <v/>
      </c>
    </row>
    <row r="4727">
      <c r="A4727">
        <f>IF($F4727="","",IFERROR(IF(INDEX('Per Invoice'!$A$2:$A$2001,MATCH($F4727,'Per Invoice'!$B$2:$B$2001,0))=0,"",INDEX('Per Invoice'!$A$2:$A$2001,MATCH($F4727,'Per Invoice'!$B$2:$B$2001,0))),""))</f>
        <v/>
      </c>
      <c r="H4727" s="11" t="n"/>
      <c r="R4727" s="7">
        <f>IF($F4727="","",Q4727*Y4727/100)</f>
        <v/>
      </c>
      <c r="X4727" s="7" t="n"/>
      <c r="Y4727" s="7" t="n"/>
      <c r="Z4727" s="7">
        <f>IF($F4727="","",Y4727*AE4727/100)</f>
        <v/>
      </c>
      <c r="AA4727" s="7">
        <f>IF($F4727="","",Y4727-Z4727)</f>
        <v/>
      </c>
      <c r="AB4727" s="7">
        <f>IF($F4727="","",AA4727-R4727)</f>
        <v/>
      </c>
      <c r="AE4727">
        <f>IF($F4727="","",IF($AK4727=1,0,IF($AJ4727=1,Settings!$C$6,Settings!$C$7))*100)</f>
        <v/>
      </c>
      <c r="AG4727">
        <f>IF($F4727="","",$F4727&amp;"|"&amp;$D4727&amp;"")</f>
        <v/>
      </c>
      <c r="AH4727">
        <f>IF($F4727="","",IF(COUNTIF($AG$2:$AG4727,$AG4727)=1,1,0))</f>
        <v/>
      </c>
      <c r="AI4727">
        <f>IF($AH4727=1,SUMPRODUCT(--($AL$2:$AL$8001&lt;$AL4727))+1,"")</f>
        <v/>
      </c>
      <c r="AJ4727">
        <f>IF($F4727="","",IF(OR($U4727=TRUE(),$U4727="TRUE"),1,0))</f>
        <v/>
      </c>
      <c r="AK4727">
        <f>IF($F4727="","",IF($AD4727="Yes",1,0))</f>
        <v/>
      </c>
      <c r="AL4727">
        <f>IF($AH4727=1,IFERROR(IF(VALUE($F4727)&lt;100000000,VALUE($F4727),1000000000),IFERROR(IF(VALUE(MID($F4727,2,20))&lt;100000000,VALUE(MID($F4727,2,20)),1000000000),1000000000))+ROW()/100000,"")</f>
        <v/>
      </c>
    </row>
    <row r="4728">
      <c r="A4728">
        <f>IF($F4728="","",IFERROR(IF(INDEX('Per Invoice'!$A$2:$A$2001,MATCH($F4728,'Per Invoice'!$B$2:$B$2001,0))=0,"",INDEX('Per Invoice'!$A$2:$A$2001,MATCH($F4728,'Per Invoice'!$B$2:$B$2001,0))),""))</f>
        <v/>
      </c>
      <c r="H4728" s="11" t="n"/>
      <c r="R4728" s="7">
        <f>IF($F4728="","",Q4728*Y4728/100)</f>
        <v/>
      </c>
      <c r="X4728" s="7" t="n"/>
      <c r="Y4728" s="7" t="n"/>
      <c r="Z4728" s="7">
        <f>IF($F4728="","",Y4728*AE4728/100)</f>
        <v/>
      </c>
      <c r="AA4728" s="7">
        <f>IF($F4728="","",Y4728-Z4728)</f>
        <v/>
      </c>
      <c r="AB4728" s="7">
        <f>IF($F4728="","",AA4728-R4728)</f>
        <v/>
      </c>
      <c r="AE4728">
        <f>IF($F4728="","",IF($AK4728=1,0,IF($AJ4728=1,Settings!$C$6,Settings!$C$7))*100)</f>
        <v/>
      </c>
      <c r="AG4728">
        <f>IF($F4728="","",$F4728&amp;"|"&amp;$D4728&amp;"")</f>
        <v/>
      </c>
      <c r="AH4728">
        <f>IF($F4728="","",IF(COUNTIF($AG$2:$AG4728,$AG4728)=1,1,0))</f>
        <v/>
      </c>
      <c r="AI4728">
        <f>IF($AH4728=1,SUMPRODUCT(--($AL$2:$AL$8001&lt;$AL4728))+1,"")</f>
        <v/>
      </c>
      <c r="AJ4728">
        <f>IF($F4728="","",IF(OR($U4728=TRUE(),$U4728="TRUE"),1,0))</f>
        <v/>
      </c>
      <c r="AK4728">
        <f>IF($F4728="","",IF($AD4728="Yes",1,0))</f>
        <v/>
      </c>
      <c r="AL4728">
        <f>IF($AH4728=1,IFERROR(IF(VALUE($F4728)&lt;100000000,VALUE($F4728),1000000000),IFERROR(IF(VALUE(MID($F4728,2,20))&lt;100000000,VALUE(MID($F4728,2,20)),1000000000),1000000000))+ROW()/100000,"")</f>
        <v/>
      </c>
    </row>
    <row r="4729">
      <c r="A4729">
        <f>IF($F4729="","",IFERROR(IF(INDEX('Per Invoice'!$A$2:$A$2001,MATCH($F4729,'Per Invoice'!$B$2:$B$2001,0))=0,"",INDEX('Per Invoice'!$A$2:$A$2001,MATCH($F4729,'Per Invoice'!$B$2:$B$2001,0))),""))</f>
        <v/>
      </c>
      <c r="H4729" s="11" t="n"/>
      <c r="R4729" s="7">
        <f>IF($F4729="","",Q4729*Y4729/100)</f>
        <v/>
      </c>
      <c r="X4729" s="7" t="n"/>
      <c r="Y4729" s="7" t="n"/>
      <c r="Z4729" s="7">
        <f>IF($F4729="","",Y4729*AE4729/100)</f>
        <v/>
      </c>
      <c r="AA4729" s="7">
        <f>IF($F4729="","",Y4729-Z4729)</f>
        <v/>
      </c>
      <c r="AB4729" s="7">
        <f>IF($F4729="","",AA4729-R4729)</f>
        <v/>
      </c>
      <c r="AE4729">
        <f>IF($F4729="","",IF($AK4729=1,0,IF($AJ4729=1,Settings!$C$6,Settings!$C$7))*100)</f>
        <v/>
      </c>
      <c r="AG4729">
        <f>IF($F4729="","",$F4729&amp;"|"&amp;$D4729&amp;"")</f>
        <v/>
      </c>
      <c r="AH4729">
        <f>IF($F4729="","",IF(COUNTIF($AG$2:$AG4729,$AG4729)=1,1,0))</f>
        <v/>
      </c>
      <c r="AI4729">
        <f>IF($AH4729=1,SUMPRODUCT(--($AL$2:$AL$8001&lt;$AL4729))+1,"")</f>
        <v/>
      </c>
      <c r="AJ4729">
        <f>IF($F4729="","",IF(OR($U4729=TRUE(),$U4729="TRUE"),1,0))</f>
        <v/>
      </c>
      <c r="AK4729">
        <f>IF($F4729="","",IF($AD4729="Yes",1,0))</f>
        <v/>
      </c>
      <c r="AL4729">
        <f>IF($AH4729=1,IFERROR(IF(VALUE($F4729)&lt;100000000,VALUE($F4729),1000000000),IFERROR(IF(VALUE(MID($F4729,2,20))&lt;100000000,VALUE(MID($F4729,2,20)),1000000000),1000000000))+ROW()/100000,"")</f>
        <v/>
      </c>
    </row>
    <row r="4730">
      <c r="A4730">
        <f>IF($F4730="","",IFERROR(IF(INDEX('Per Invoice'!$A$2:$A$2001,MATCH($F4730,'Per Invoice'!$B$2:$B$2001,0))=0,"",INDEX('Per Invoice'!$A$2:$A$2001,MATCH($F4730,'Per Invoice'!$B$2:$B$2001,0))),""))</f>
        <v/>
      </c>
      <c r="H4730" s="11" t="n"/>
      <c r="R4730" s="7">
        <f>IF($F4730="","",Q4730*Y4730/100)</f>
        <v/>
      </c>
      <c r="X4730" s="7" t="n"/>
      <c r="Y4730" s="7" t="n"/>
      <c r="Z4730" s="7">
        <f>IF($F4730="","",Y4730*AE4730/100)</f>
        <v/>
      </c>
      <c r="AA4730" s="7">
        <f>IF($F4730="","",Y4730-Z4730)</f>
        <v/>
      </c>
      <c r="AB4730" s="7">
        <f>IF($F4730="","",AA4730-R4730)</f>
        <v/>
      </c>
      <c r="AE4730">
        <f>IF($F4730="","",IF($AK4730=1,0,IF($AJ4730=1,Settings!$C$6,Settings!$C$7))*100)</f>
        <v/>
      </c>
      <c r="AG4730">
        <f>IF($F4730="","",$F4730&amp;"|"&amp;$D4730&amp;"")</f>
        <v/>
      </c>
      <c r="AH4730">
        <f>IF($F4730="","",IF(COUNTIF($AG$2:$AG4730,$AG4730)=1,1,0))</f>
        <v/>
      </c>
      <c r="AI4730">
        <f>IF($AH4730=1,SUMPRODUCT(--($AL$2:$AL$8001&lt;$AL4730))+1,"")</f>
        <v/>
      </c>
      <c r="AJ4730">
        <f>IF($F4730="","",IF(OR($U4730=TRUE(),$U4730="TRUE"),1,0))</f>
        <v/>
      </c>
      <c r="AK4730">
        <f>IF($F4730="","",IF($AD4730="Yes",1,0))</f>
        <v/>
      </c>
      <c r="AL4730">
        <f>IF($AH4730=1,IFERROR(IF(VALUE($F4730)&lt;100000000,VALUE($F4730),1000000000),IFERROR(IF(VALUE(MID($F4730,2,20))&lt;100000000,VALUE(MID($F4730,2,20)),1000000000),1000000000))+ROW()/100000,"")</f>
        <v/>
      </c>
    </row>
    <row r="4731">
      <c r="A4731">
        <f>IF($F4731="","",IFERROR(IF(INDEX('Per Invoice'!$A$2:$A$2001,MATCH($F4731,'Per Invoice'!$B$2:$B$2001,0))=0,"",INDEX('Per Invoice'!$A$2:$A$2001,MATCH($F4731,'Per Invoice'!$B$2:$B$2001,0))),""))</f>
        <v/>
      </c>
      <c r="H4731" s="11" t="n"/>
      <c r="R4731" s="7">
        <f>IF($F4731="","",Q4731*Y4731/100)</f>
        <v/>
      </c>
      <c r="X4731" s="7" t="n"/>
      <c r="Y4731" s="7" t="n"/>
      <c r="Z4731" s="7">
        <f>IF($F4731="","",Y4731*AE4731/100)</f>
        <v/>
      </c>
      <c r="AA4731" s="7">
        <f>IF($F4731="","",Y4731-Z4731)</f>
        <v/>
      </c>
      <c r="AB4731" s="7">
        <f>IF($F4731="","",AA4731-R4731)</f>
        <v/>
      </c>
      <c r="AE4731">
        <f>IF($F4731="","",IF($AK4731=1,0,IF($AJ4731=1,Settings!$C$6,Settings!$C$7))*100)</f>
        <v/>
      </c>
      <c r="AG4731">
        <f>IF($F4731="","",$F4731&amp;"|"&amp;$D4731&amp;"")</f>
        <v/>
      </c>
      <c r="AH4731">
        <f>IF($F4731="","",IF(COUNTIF($AG$2:$AG4731,$AG4731)=1,1,0))</f>
        <v/>
      </c>
      <c r="AI4731">
        <f>IF($AH4731=1,SUMPRODUCT(--($AL$2:$AL$8001&lt;$AL4731))+1,"")</f>
        <v/>
      </c>
      <c r="AJ4731">
        <f>IF($F4731="","",IF(OR($U4731=TRUE(),$U4731="TRUE"),1,0))</f>
        <v/>
      </c>
      <c r="AK4731">
        <f>IF($F4731="","",IF($AD4731="Yes",1,0))</f>
        <v/>
      </c>
      <c r="AL4731">
        <f>IF($AH4731=1,IFERROR(IF(VALUE($F4731)&lt;100000000,VALUE($F4731),1000000000),IFERROR(IF(VALUE(MID($F4731,2,20))&lt;100000000,VALUE(MID($F4731,2,20)),1000000000),1000000000))+ROW()/100000,"")</f>
        <v/>
      </c>
    </row>
    <row r="4732">
      <c r="A4732">
        <f>IF($F4732="","",IFERROR(IF(INDEX('Per Invoice'!$A$2:$A$2001,MATCH($F4732,'Per Invoice'!$B$2:$B$2001,0))=0,"",INDEX('Per Invoice'!$A$2:$A$2001,MATCH($F4732,'Per Invoice'!$B$2:$B$2001,0))),""))</f>
        <v/>
      </c>
      <c r="H4732" s="11" t="n"/>
      <c r="R4732" s="7">
        <f>IF($F4732="","",Q4732*Y4732/100)</f>
        <v/>
      </c>
      <c r="X4732" s="7" t="n"/>
      <c r="Y4732" s="7" t="n"/>
      <c r="Z4732" s="7">
        <f>IF($F4732="","",Y4732*AE4732/100)</f>
        <v/>
      </c>
      <c r="AA4732" s="7">
        <f>IF($F4732="","",Y4732-Z4732)</f>
        <v/>
      </c>
      <c r="AB4732" s="7">
        <f>IF($F4732="","",AA4732-R4732)</f>
        <v/>
      </c>
      <c r="AE4732">
        <f>IF($F4732="","",IF($AK4732=1,0,IF($AJ4732=1,Settings!$C$6,Settings!$C$7))*100)</f>
        <v/>
      </c>
      <c r="AG4732">
        <f>IF($F4732="","",$F4732&amp;"|"&amp;$D4732&amp;"")</f>
        <v/>
      </c>
      <c r="AH4732">
        <f>IF($F4732="","",IF(COUNTIF($AG$2:$AG4732,$AG4732)=1,1,0))</f>
        <v/>
      </c>
      <c r="AI4732">
        <f>IF($AH4732=1,SUMPRODUCT(--($AL$2:$AL$8001&lt;$AL4732))+1,"")</f>
        <v/>
      </c>
      <c r="AJ4732">
        <f>IF($F4732="","",IF(OR($U4732=TRUE(),$U4732="TRUE"),1,0))</f>
        <v/>
      </c>
      <c r="AK4732">
        <f>IF($F4732="","",IF($AD4732="Yes",1,0))</f>
        <v/>
      </c>
      <c r="AL4732">
        <f>IF($AH4732=1,IFERROR(IF(VALUE($F4732)&lt;100000000,VALUE($F4732),1000000000),IFERROR(IF(VALUE(MID($F4732,2,20))&lt;100000000,VALUE(MID($F4732,2,20)),1000000000),1000000000))+ROW()/100000,"")</f>
        <v/>
      </c>
    </row>
    <row r="4733">
      <c r="A4733">
        <f>IF($F4733="","",IFERROR(IF(INDEX('Per Invoice'!$A$2:$A$2001,MATCH($F4733,'Per Invoice'!$B$2:$B$2001,0))=0,"",INDEX('Per Invoice'!$A$2:$A$2001,MATCH($F4733,'Per Invoice'!$B$2:$B$2001,0))),""))</f>
        <v/>
      </c>
      <c r="H4733" s="11" t="n"/>
      <c r="R4733" s="7">
        <f>IF($F4733="","",Q4733*Y4733/100)</f>
        <v/>
      </c>
      <c r="X4733" s="7" t="n"/>
      <c r="Y4733" s="7" t="n"/>
      <c r="Z4733" s="7">
        <f>IF($F4733="","",Y4733*AE4733/100)</f>
        <v/>
      </c>
      <c r="AA4733" s="7">
        <f>IF($F4733="","",Y4733-Z4733)</f>
        <v/>
      </c>
      <c r="AB4733" s="7">
        <f>IF($F4733="","",AA4733-R4733)</f>
        <v/>
      </c>
      <c r="AE4733">
        <f>IF($F4733="","",IF($AK4733=1,0,IF($AJ4733=1,Settings!$C$6,Settings!$C$7))*100)</f>
        <v/>
      </c>
      <c r="AG4733">
        <f>IF($F4733="","",$F4733&amp;"|"&amp;$D4733&amp;"")</f>
        <v/>
      </c>
      <c r="AH4733">
        <f>IF($F4733="","",IF(COUNTIF($AG$2:$AG4733,$AG4733)=1,1,0))</f>
        <v/>
      </c>
      <c r="AI4733">
        <f>IF($AH4733=1,SUMPRODUCT(--($AL$2:$AL$8001&lt;$AL4733))+1,"")</f>
        <v/>
      </c>
      <c r="AJ4733">
        <f>IF($F4733="","",IF(OR($U4733=TRUE(),$U4733="TRUE"),1,0))</f>
        <v/>
      </c>
      <c r="AK4733">
        <f>IF($F4733="","",IF($AD4733="Yes",1,0))</f>
        <v/>
      </c>
      <c r="AL4733">
        <f>IF($AH4733=1,IFERROR(IF(VALUE($F4733)&lt;100000000,VALUE($F4733),1000000000),IFERROR(IF(VALUE(MID($F4733,2,20))&lt;100000000,VALUE(MID($F4733,2,20)),1000000000),1000000000))+ROW()/100000,"")</f>
        <v/>
      </c>
    </row>
    <row r="4734">
      <c r="A4734">
        <f>IF($F4734="","",IFERROR(IF(INDEX('Per Invoice'!$A$2:$A$2001,MATCH($F4734,'Per Invoice'!$B$2:$B$2001,0))=0,"",INDEX('Per Invoice'!$A$2:$A$2001,MATCH($F4734,'Per Invoice'!$B$2:$B$2001,0))),""))</f>
        <v/>
      </c>
      <c r="H4734" s="11" t="n"/>
      <c r="R4734" s="7">
        <f>IF($F4734="","",Q4734*Y4734/100)</f>
        <v/>
      </c>
      <c r="X4734" s="7" t="n"/>
      <c r="Y4734" s="7" t="n"/>
      <c r="Z4734" s="7">
        <f>IF($F4734="","",Y4734*AE4734/100)</f>
        <v/>
      </c>
      <c r="AA4734" s="7">
        <f>IF($F4734="","",Y4734-Z4734)</f>
        <v/>
      </c>
      <c r="AB4734" s="7">
        <f>IF($F4734="","",AA4734-R4734)</f>
        <v/>
      </c>
      <c r="AE4734">
        <f>IF($F4734="","",IF($AK4734=1,0,IF($AJ4734=1,Settings!$C$6,Settings!$C$7))*100)</f>
        <v/>
      </c>
      <c r="AG4734">
        <f>IF($F4734="","",$F4734&amp;"|"&amp;$D4734&amp;"")</f>
        <v/>
      </c>
      <c r="AH4734">
        <f>IF($F4734="","",IF(COUNTIF($AG$2:$AG4734,$AG4734)=1,1,0))</f>
        <v/>
      </c>
      <c r="AI4734">
        <f>IF($AH4734=1,SUMPRODUCT(--($AL$2:$AL$8001&lt;$AL4734))+1,"")</f>
        <v/>
      </c>
      <c r="AJ4734">
        <f>IF($F4734="","",IF(OR($U4734=TRUE(),$U4734="TRUE"),1,0))</f>
        <v/>
      </c>
      <c r="AK4734">
        <f>IF($F4734="","",IF($AD4734="Yes",1,0))</f>
        <v/>
      </c>
      <c r="AL4734">
        <f>IF($AH4734=1,IFERROR(IF(VALUE($F4734)&lt;100000000,VALUE($F4734),1000000000),IFERROR(IF(VALUE(MID($F4734,2,20))&lt;100000000,VALUE(MID($F4734,2,20)),1000000000),1000000000))+ROW()/100000,"")</f>
        <v/>
      </c>
    </row>
    <row r="4735">
      <c r="A4735">
        <f>IF($F4735="","",IFERROR(IF(INDEX('Per Invoice'!$A$2:$A$2001,MATCH($F4735,'Per Invoice'!$B$2:$B$2001,0))=0,"",INDEX('Per Invoice'!$A$2:$A$2001,MATCH($F4735,'Per Invoice'!$B$2:$B$2001,0))),""))</f>
        <v/>
      </c>
      <c r="H4735" s="11" t="n"/>
      <c r="R4735" s="7">
        <f>IF($F4735="","",Q4735*Y4735/100)</f>
        <v/>
      </c>
      <c r="X4735" s="7" t="n"/>
      <c r="Y4735" s="7" t="n"/>
      <c r="Z4735" s="7">
        <f>IF($F4735="","",Y4735*AE4735/100)</f>
        <v/>
      </c>
      <c r="AA4735" s="7">
        <f>IF($F4735="","",Y4735-Z4735)</f>
        <v/>
      </c>
      <c r="AB4735" s="7">
        <f>IF($F4735="","",AA4735-R4735)</f>
        <v/>
      </c>
      <c r="AE4735">
        <f>IF($F4735="","",IF($AK4735=1,0,IF($AJ4735=1,Settings!$C$6,Settings!$C$7))*100)</f>
        <v/>
      </c>
      <c r="AG4735">
        <f>IF($F4735="","",$F4735&amp;"|"&amp;$D4735&amp;"")</f>
        <v/>
      </c>
      <c r="AH4735">
        <f>IF($F4735="","",IF(COUNTIF($AG$2:$AG4735,$AG4735)=1,1,0))</f>
        <v/>
      </c>
      <c r="AI4735">
        <f>IF($AH4735=1,SUMPRODUCT(--($AL$2:$AL$8001&lt;$AL4735))+1,"")</f>
        <v/>
      </c>
      <c r="AJ4735">
        <f>IF($F4735="","",IF(OR($U4735=TRUE(),$U4735="TRUE"),1,0))</f>
        <v/>
      </c>
      <c r="AK4735">
        <f>IF($F4735="","",IF($AD4735="Yes",1,0))</f>
        <v/>
      </c>
      <c r="AL4735">
        <f>IF($AH4735=1,IFERROR(IF(VALUE($F4735)&lt;100000000,VALUE($F4735),1000000000),IFERROR(IF(VALUE(MID($F4735,2,20))&lt;100000000,VALUE(MID($F4735,2,20)),1000000000),1000000000))+ROW()/100000,"")</f>
        <v/>
      </c>
    </row>
    <row r="4736">
      <c r="A4736">
        <f>IF($F4736="","",IFERROR(IF(INDEX('Per Invoice'!$A$2:$A$2001,MATCH($F4736,'Per Invoice'!$B$2:$B$2001,0))=0,"",INDEX('Per Invoice'!$A$2:$A$2001,MATCH($F4736,'Per Invoice'!$B$2:$B$2001,0))),""))</f>
        <v/>
      </c>
      <c r="H4736" s="11" t="n"/>
      <c r="R4736" s="7">
        <f>IF($F4736="","",Q4736*Y4736/100)</f>
        <v/>
      </c>
      <c r="X4736" s="7" t="n"/>
      <c r="Y4736" s="7" t="n"/>
      <c r="Z4736" s="7">
        <f>IF($F4736="","",Y4736*AE4736/100)</f>
        <v/>
      </c>
      <c r="AA4736" s="7">
        <f>IF($F4736="","",Y4736-Z4736)</f>
        <v/>
      </c>
      <c r="AB4736" s="7">
        <f>IF($F4736="","",AA4736-R4736)</f>
        <v/>
      </c>
      <c r="AE4736">
        <f>IF($F4736="","",IF($AK4736=1,0,IF($AJ4736=1,Settings!$C$6,Settings!$C$7))*100)</f>
        <v/>
      </c>
      <c r="AG4736">
        <f>IF($F4736="","",$F4736&amp;"|"&amp;$D4736&amp;"")</f>
        <v/>
      </c>
      <c r="AH4736">
        <f>IF($F4736="","",IF(COUNTIF($AG$2:$AG4736,$AG4736)=1,1,0))</f>
        <v/>
      </c>
      <c r="AI4736">
        <f>IF($AH4736=1,SUMPRODUCT(--($AL$2:$AL$8001&lt;$AL4736))+1,"")</f>
        <v/>
      </c>
      <c r="AJ4736">
        <f>IF($F4736="","",IF(OR($U4736=TRUE(),$U4736="TRUE"),1,0))</f>
        <v/>
      </c>
      <c r="AK4736">
        <f>IF($F4736="","",IF($AD4736="Yes",1,0))</f>
        <v/>
      </c>
      <c r="AL4736">
        <f>IF($AH4736=1,IFERROR(IF(VALUE($F4736)&lt;100000000,VALUE($F4736),1000000000),IFERROR(IF(VALUE(MID($F4736,2,20))&lt;100000000,VALUE(MID($F4736,2,20)),1000000000),1000000000))+ROW()/100000,"")</f>
        <v/>
      </c>
    </row>
    <row r="4737">
      <c r="A4737">
        <f>IF($F4737="","",IFERROR(IF(INDEX('Per Invoice'!$A$2:$A$2001,MATCH($F4737,'Per Invoice'!$B$2:$B$2001,0))=0,"",INDEX('Per Invoice'!$A$2:$A$2001,MATCH($F4737,'Per Invoice'!$B$2:$B$2001,0))),""))</f>
        <v/>
      </c>
      <c r="H4737" s="11" t="n"/>
      <c r="R4737" s="7">
        <f>IF($F4737="","",Q4737*Y4737/100)</f>
        <v/>
      </c>
      <c r="X4737" s="7" t="n"/>
      <c r="Y4737" s="7" t="n"/>
      <c r="Z4737" s="7">
        <f>IF($F4737="","",Y4737*AE4737/100)</f>
        <v/>
      </c>
      <c r="AA4737" s="7">
        <f>IF($F4737="","",Y4737-Z4737)</f>
        <v/>
      </c>
      <c r="AB4737" s="7">
        <f>IF($F4737="","",AA4737-R4737)</f>
        <v/>
      </c>
      <c r="AE4737">
        <f>IF($F4737="","",IF($AK4737=1,0,IF($AJ4737=1,Settings!$C$6,Settings!$C$7))*100)</f>
        <v/>
      </c>
      <c r="AG4737">
        <f>IF($F4737="","",$F4737&amp;"|"&amp;$D4737&amp;"")</f>
        <v/>
      </c>
      <c r="AH4737">
        <f>IF($F4737="","",IF(COUNTIF($AG$2:$AG4737,$AG4737)=1,1,0))</f>
        <v/>
      </c>
      <c r="AI4737">
        <f>IF($AH4737=1,SUMPRODUCT(--($AL$2:$AL$8001&lt;$AL4737))+1,"")</f>
        <v/>
      </c>
      <c r="AJ4737">
        <f>IF($F4737="","",IF(OR($U4737=TRUE(),$U4737="TRUE"),1,0))</f>
        <v/>
      </c>
      <c r="AK4737">
        <f>IF($F4737="","",IF($AD4737="Yes",1,0))</f>
        <v/>
      </c>
      <c r="AL4737">
        <f>IF($AH4737=1,IFERROR(IF(VALUE($F4737)&lt;100000000,VALUE($F4737),1000000000),IFERROR(IF(VALUE(MID($F4737,2,20))&lt;100000000,VALUE(MID($F4737,2,20)),1000000000),1000000000))+ROW()/100000,"")</f>
        <v/>
      </c>
    </row>
    <row r="4738">
      <c r="A4738">
        <f>IF($F4738="","",IFERROR(IF(INDEX('Per Invoice'!$A$2:$A$2001,MATCH($F4738,'Per Invoice'!$B$2:$B$2001,0))=0,"",INDEX('Per Invoice'!$A$2:$A$2001,MATCH($F4738,'Per Invoice'!$B$2:$B$2001,0))),""))</f>
        <v/>
      </c>
      <c r="H4738" s="11" t="n"/>
      <c r="R4738" s="7">
        <f>IF($F4738="","",Q4738*Y4738/100)</f>
        <v/>
      </c>
      <c r="X4738" s="7" t="n"/>
      <c r="Y4738" s="7" t="n"/>
      <c r="Z4738" s="7">
        <f>IF($F4738="","",Y4738*AE4738/100)</f>
        <v/>
      </c>
      <c r="AA4738" s="7">
        <f>IF($F4738="","",Y4738-Z4738)</f>
        <v/>
      </c>
      <c r="AB4738" s="7">
        <f>IF($F4738="","",AA4738-R4738)</f>
        <v/>
      </c>
      <c r="AE4738">
        <f>IF($F4738="","",IF($AK4738=1,0,IF($AJ4738=1,Settings!$C$6,Settings!$C$7))*100)</f>
        <v/>
      </c>
      <c r="AG4738">
        <f>IF($F4738="","",$F4738&amp;"|"&amp;$D4738&amp;"")</f>
        <v/>
      </c>
      <c r="AH4738">
        <f>IF($F4738="","",IF(COUNTIF($AG$2:$AG4738,$AG4738)=1,1,0))</f>
        <v/>
      </c>
      <c r="AI4738">
        <f>IF($AH4738=1,SUMPRODUCT(--($AL$2:$AL$8001&lt;$AL4738))+1,"")</f>
        <v/>
      </c>
      <c r="AJ4738">
        <f>IF($F4738="","",IF(OR($U4738=TRUE(),$U4738="TRUE"),1,0))</f>
        <v/>
      </c>
      <c r="AK4738">
        <f>IF($F4738="","",IF($AD4738="Yes",1,0))</f>
        <v/>
      </c>
      <c r="AL4738">
        <f>IF($AH4738=1,IFERROR(IF(VALUE($F4738)&lt;100000000,VALUE($F4738),1000000000),IFERROR(IF(VALUE(MID($F4738,2,20))&lt;100000000,VALUE(MID($F4738,2,20)),1000000000),1000000000))+ROW()/100000,"")</f>
        <v/>
      </c>
    </row>
    <row r="4739">
      <c r="A4739">
        <f>IF($F4739="","",IFERROR(IF(INDEX('Per Invoice'!$A$2:$A$2001,MATCH($F4739,'Per Invoice'!$B$2:$B$2001,0))=0,"",INDEX('Per Invoice'!$A$2:$A$2001,MATCH($F4739,'Per Invoice'!$B$2:$B$2001,0))),""))</f>
        <v/>
      </c>
      <c r="H4739" s="11" t="n"/>
      <c r="R4739" s="7">
        <f>IF($F4739="","",Q4739*Y4739/100)</f>
        <v/>
      </c>
      <c r="X4739" s="7" t="n"/>
      <c r="Y4739" s="7" t="n"/>
      <c r="Z4739" s="7">
        <f>IF($F4739="","",Y4739*AE4739/100)</f>
        <v/>
      </c>
      <c r="AA4739" s="7">
        <f>IF($F4739="","",Y4739-Z4739)</f>
        <v/>
      </c>
      <c r="AB4739" s="7">
        <f>IF($F4739="","",AA4739-R4739)</f>
        <v/>
      </c>
      <c r="AE4739">
        <f>IF($F4739="","",IF($AK4739=1,0,IF($AJ4739=1,Settings!$C$6,Settings!$C$7))*100)</f>
        <v/>
      </c>
      <c r="AG4739">
        <f>IF($F4739="","",$F4739&amp;"|"&amp;$D4739&amp;"")</f>
        <v/>
      </c>
      <c r="AH4739">
        <f>IF($F4739="","",IF(COUNTIF($AG$2:$AG4739,$AG4739)=1,1,0))</f>
        <v/>
      </c>
      <c r="AI4739">
        <f>IF($AH4739=1,SUMPRODUCT(--($AL$2:$AL$8001&lt;$AL4739))+1,"")</f>
        <v/>
      </c>
      <c r="AJ4739">
        <f>IF($F4739="","",IF(OR($U4739=TRUE(),$U4739="TRUE"),1,0))</f>
        <v/>
      </c>
      <c r="AK4739">
        <f>IF($F4739="","",IF($AD4739="Yes",1,0))</f>
        <v/>
      </c>
      <c r="AL4739">
        <f>IF($AH4739=1,IFERROR(IF(VALUE($F4739)&lt;100000000,VALUE($F4739),1000000000),IFERROR(IF(VALUE(MID($F4739,2,20))&lt;100000000,VALUE(MID($F4739,2,20)),1000000000),1000000000))+ROW()/100000,"")</f>
        <v/>
      </c>
    </row>
    <row r="4740">
      <c r="A4740">
        <f>IF($F4740="","",IFERROR(IF(INDEX('Per Invoice'!$A$2:$A$2001,MATCH($F4740,'Per Invoice'!$B$2:$B$2001,0))=0,"",INDEX('Per Invoice'!$A$2:$A$2001,MATCH($F4740,'Per Invoice'!$B$2:$B$2001,0))),""))</f>
        <v/>
      </c>
      <c r="H4740" s="11" t="n"/>
      <c r="R4740" s="7">
        <f>IF($F4740="","",Q4740*Y4740/100)</f>
        <v/>
      </c>
      <c r="X4740" s="7" t="n"/>
      <c r="Y4740" s="7" t="n"/>
      <c r="Z4740" s="7">
        <f>IF($F4740="","",Y4740*AE4740/100)</f>
        <v/>
      </c>
      <c r="AA4740" s="7">
        <f>IF($F4740="","",Y4740-Z4740)</f>
        <v/>
      </c>
      <c r="AB4740" s="7">
        <f>IF($F4740="","",AA4740-R4740)</f>
        <v/>
      </c>
      <c r="AE4740">
        <f>IF($F4740="","",IF($AK4740=1,0,IF($AJ4740=1,Settings!$C$6,Settings!$C$7))*100)</f>
        <v/>
      </c>
      <c r="AG4740">
        <f>IF($F4740="","",$F4740&amp;"|"&amp;$D4740&amp;"")</f>
        <v/>
      </c>
      <c r="AH4740">
        <f>IF($F4740="","",IF(COUNTIF($AG$2:$AG4740,$AG4740)=1,1,0))</f>
        <v/>
      </c>
      <c r="AI4740">
        <f>IF($AH4740=1,SUMPRODUCT(--($AL$2:$AL$8001&lt;$AL4740))+1,"")</f>
        <v/>
      </c>
      <c r="AJ4740">
        <f>IF($F4740="","",IF(OR($U4740=TRUE(),$U4740="TRUE"),1,0))</f>
        <v/>
      </c>
      <c r="AK4740">
        <f>IF($F4740="","",IF($AD4740="Yes",1,0))</f>
        <v/>
      </c>
      <c r="AL4740">
        <f>IF($AH4740=1,IFERROR(IF(VALUE($F4740)&lt;100000000,VALUE($F4740),1000000000),IFERROR(IF(VALUE(MID($F4740,2,20))&lt;100000000,VALUE(MID($F4740,2,20)),1000000000),1000000000))+ROW()/100000,"")</f>
        <v/>
      </c>
    </row>
    <row r="4741">
      <c r="A4741">
        <f>IF($F4741="","",IFERROR(IF(INDEX('Per Invoice'!$A$2:$A$2001,MATCH($F4741,'Per Invoice'!$B$2:$B$2001,0))=0,"",INDEX('Per Invoice'!$A$2:$A$2001,MATCH($F4741,'Per Invoice'!$B$2:$B$2001,0))),""))</f>
        <v/>
      </c>
      <c r="H4741" s="11" t="n"/>
      <c r="R4741" s="7">
        <f>IF($F4741="","",Q4741*Y4741/100)</f>
        <v/>
      </c>
      <c r="X4741" s="7" t="n"/>
      <c r="Y4741" s="7" t="n"/>
      <c r="Z4741" s="7">
        <f>IF($F4741="","",Y4741*AE4741/100)</f>
        <v/>
      </c>
      <c r="AA4741" s="7">
        <f>IF($F4741="","",Y4741-Z4741)</f>
        <v/>
      </c>
      <c r="AB4741" s="7">
        <f>IF($F4741="","",AA4741-R4741)</f>
        <v/>
      </c>
      <c r="AE4741">
        <f>IF($F4741="","",IF($AK4741=1,0,IF($AJ4741=1,Settings!$C$6,Settings!$C$7))*100)</f>
        <v/>
      </c>
      <c r="AG4741">
        <f>IF($F4741="","",$F4741&amp;"|"&amp;$D4741&amp;"")</f>
        <v/>
      </c>
      <c r="AH4741">
        <f>IF($F4741="","",IF(COUNTIF($AG$2:$AG4741,$AG4741)=1,1,0))</f>
        <v/>
      </c>
      <c r="AI4741">
        <f>IF($AH4741=1,SUMPRODUCT(--($AL$2:$AL$8001&lt;$AL4741))+1,"")</f>
        <v/>
      </c>
      <c r="AJ4741">
        <f>IF($F4741="","",IF(OR($U4741=TRUE(),$U4741="TRUE"),1,0))</f>
        <v/>
      </c>
      <c r="AK4741">
        <f>IF($F4741="","",IF($AD4741="Yes",1,0))</f>
        <v/>
      </c>
      <c r="AL4741">
        <f>IF($AH4741=1,IFERROR(IF(VALUE($F4741)&lt;100000000,VALUE($F4741),1000000000),IFERROR(IF(VALUE(MID($F4741,2,20))&lt;100000000,VALUE(MID($F4741,2,20)),1000000000),1000000000))+ROW()/100000,"")</f>
        <v/>
      </c>
    </row>
    <row r="4742">
      <c r="A4742">
        <f>IF($F4742="","",IFERROR(IF(INDEX('Per Invoice'!$A$2:$A$2001,MATCH($F4742,'Per Invoice'!$B$2:$B$2001,0))=0,"",INDEX('Per Invoice'!$A$2:$A$2001,MATCH($F4742,'Per Invoice'!$B$2:$B$2001,0))),""))</f>
        <v/>
      </c>
      <c r="H4742" s="11" t="n"/>
      <c r="R4742" s="7">
        <f>IF($F4742="","",Q4742*Y4742/100)</f>
        <v/>
      </c>
      <c r="X4742" s="7" t="n"/>
      <c r="Y4742" s="7" t="n"/>
      <c r="Z4742" s="7">
        <f>IF($F4742="","",Y4742*AE4742/100)</f>
        <v/>
      </c>
      <c r="AA4742" s="7">
        <f>IF($F4742="","",Y4742-Z4742)</f>
        <v/>
      </c>
      <c r="AB4742" s="7">
        <f>IF($F4742="","",AA4742-R4742)</f>
        <v/>
      </c>
      <c r="AE4742">
        <f>IF($F4742="","",IF($AK4742=1,0,IF($AJ4742=1,Settings!$C$6,Settings!$C$7))*100)</f>
        <v/>
      </c>
      <c r="AG4742">
        <f>IF($F4742="","",$F4742&amp;"|"&amp;$D4742&amp;"")</f>
        <v/>
      </c>
      <c r="AH4742">
        <f>IF($F4742="","",IF(COUNTIF($AG$2:$AG4742,$AG4742)=1,1,0))</f>
        <v/>
      </c>
      <c r="AI4742">
        <f>IF($AH4742=1,SUMPRODUCT(--($AL$2:$AL$8001&lt;$AL4742))+1,"")</f>
        <v/>
      </c>
      <c r="AJ4742">
        <f>IF($F4742="","",IF(OR($U4742=TRUE(),$U4742="TRUE"),1,0))</f>
        <v/>
      </c>
      <c r="AK4742">
        <f>IF($F4742="","",IF($AD4742="Yes",1,0))</f>
        <v/>
      </c>
      <c r="AL4742">
        <f>IF($AH4742=1,IFERROR(IF(VALUE($F4742)&lt;100000000,VALUE($F4742),1000000000),IFERROR(IF(VALUE(MID($F4742,2,20))&lt;100000000,VALUE(MID($F4742,2,20)),1000000000),1000000000))+ROW()/100000,"")</f>
        <v/>
      </c>
    </row>
    <row r="4743">
      <c r="A4743">
        <f>IF($F4743="","",IFERROR(IF(INDEX('Per Invoice'!$A$2:$A$2001,MATCH($F4743,'Per Invoice'!$B$2:$B$2001,0))=0,"",INDEX('Per Invoice'!$A$2:$A$2001,MATCH($F4743,'Per Invoice'!$B$2:$B$2001,0))),""))</f>
        <v/>
      </c>
      <c r="H4743" s="11" t="n"/>
      <c r="R4743" s="7">
        <f>IF($F4743="","",Q4743*Y4743/100)</f>
        <v/>
      </c>
      <c r="X4743" s="7" t="n"/>
      <c r="Y4743" s="7" t="n"/>
      <c r="Z4743" s="7">
        <f>IF($F4743="","",Y4743*AE4743/100)</f>
        <v/>
      </c>
      <c r="AA4743" s="7">
        <f>IF($F4743="","",Y4743-Z4743)</f>
        <v/>
      </c>
      <c r="AB4743" s="7">
        <f>IF($F4743="","",AA4743-R4743)</f>
        <v/>
      </c>
      <c r="AE4743">
        <f>IF($F4743="","",IF($AK4743=1,0,IF($AJ4743=1,Settings!$C$6,Settings!$C$7))*100)</f>
        <v/>
      </c>
      <c r="AG4743">
        <f>IF($F4743="","",$F4743&amp;"|"&amp;$D4743&amp;"")</f>
        <v/>
      </c>
      <c r="AH4743">
        <f>IF($F4743="","",IF(COUNTIF($AG$2:$AG4743,$AG4743)=1,1,0))</f>
        <v/>
      </c>
      <c r="AI4743">
        <f>IF($AH4743=1,SUMPRODUCT(--($AL$2:$AL$8001&lt;$AL4743))+1,"")</f>
        <v/>
      </c>
      <c r="AJ4743">
        <f>IF($F4743="","",IF(OR($U4743=TRUE(),$U4743="TRUE"),1,0))</f>
        <v/>
      </c>
      <c r="AK4743">
        <f>IF($F4743="","",IF($AD4743="Yes",1,0))</f>
        <v/>
      </c>
      <c r="AL4743">
        <f>IF($AH4743=1,IFERROR(IF(VALUE($F4743)&lt;100000000,VALUE($F4743),1000000000),IFERROR(IF(VALUE(MID($F4743,2,20))&lt;100000000,VALUE(MID($F4743,2,20)),1000000000),1000000000))+ROW()/100000,"")</f>
        <v/>
      </c>
    </row>
    <row r="4744">
      <c r="A4744">
        <f>IF($F4744="","",IFERROR(IF(INDEX('Per Invoice'!$A$2:$A$2001,MATCH($F4744,'Per Invoice'!$B$2:$B$2001,0))=0,"",INDEX('Per Invoice'!$A$2:$A$2001,MATCH($F4744,'Per Invoice'!$B$2:$B$2001,0))),""))</f>
        <v/>
      </c>
      <c r="H4744" s="11" t="n"/>
      <c r="R4744" s="7">
        <f>IF($F4744="","",Q4744*Y4744/100)</f>
        <v/>
      </c>
      <c r="X4744" s="7" t="n"/>
      <c r="Y4744" s="7" t="n"/>
      <c r="Z4744" s="7">
        <f>IF($F4744="","",Y4744*AE4744/100)</f>
        <v/>
      </c>
      <c r="AA4744" s="7">
        <f>IF($F4744="","",Y4744-Z4744)</f>
        <v/>
      </c>
      <c r="AB4744" s="7">
        <f>IF($F4744="","",AA4744-R4744)</f>
        <v/>
      </c>
      <c r="AE4744">
        <f>IF($F4744="","",IF($AK4744=1,0,IF($AJ4744=1,Settings!$C$6,Settings!$C$7))*100)</f>
        <v/>
      </c>
      <c r="AG4744">
        <f>IF($F4744="","",$F4744&amp;"|"&amp;$D4744&amp;"")</f>
        <v/>
      </c>
      <c r="AH4744">
        <f>IF($F4744="","",IF(COUNTIF($AG$2:$AG4744,$AG4744)=1,1,0))</f>
        <v/>
      </c>
      <c r="AI4744">
        <f>IF($AH4744=1,SUMPRODUCT(--($AL$2:$AL$8001&lt;$AL4744))+1,"")</f>
        <v/>
      </c>
      <c r="AJ4744">
        <f>IF($F4744="","",IF(OR($U4744=TRUE(),$U4744="TRUE"),1,0))</f>
        <v/>
      </c>
      <c r="AK4744">
        <f>IF($F4744="","",IF($AD4744="Yes",1,0))</f>
        <v/>
      </c>
      <c r="AL4744">
        <f>IF($AH4744=1,IFERROR(IF(VALUE($F4744)&lt;100000000,VALUE($F4744),1000000000),IFERROR(IF(VALUE(MID($F4744,2,20))&lt;100000000,VALUE(MID($F4744,2,20)),1000000000),1000000000))+ROW()/100000,"")</f>
        <v/>
      </c>
    </row>
    <row r="4745">
      <c r="A4745">
        <f>IF($F4745="","",IFERROR(IF(INDEX('Per Invoice'!$A$2:$A$2001,MATCH($F4745,'Per Invoice'!$B$2:$B$2001,0))=0,"",INDEX('Per Invoice'!$A$2:$A$2001,MATCH($F4745,'Per Invoice'!$B$2:$B$2001,0))),""))</f>
        <v/>
      </c>
      <c r="H4745" s="11" t="n"/>
      <c r="R4745" s="7">
        <f>IF($F4745="","",Q4745*Y4745/100)</f>
        <v/>
      </c>
      <c r="X4745" s="7" t="n"/>
      <c r="Y4745" s="7" t="n"/>
      <c r="Z4745" s="7">
        <f>IF($F4745="","",Y4745*AE4745/100)</f>
        <v/>
      </c>
      <c r="AA4745" s="7">
        <f>IF($F4745="","",Y4745-Z4745)</f>
        <v/>
      </c>
      <c r="AB4745" s="7">
        <f>IF($F4745="","",AA4745-R4745)</f>
        <v/>
      </c>
      <c r="AE4745">
        <f>IF($F4745="","",IF($AK4745=1,0,IF($AJ4745=1,Settings!$C$6,Settings!$C$7))*100)</f>
        <v/>
      </c>
      <c r="AG4745">
        <f>IF($F4745="","",$F4745&amp;"|"&amp;$D4745&amp;"")</f>
        <v/>
      </c>
      <c r="AH4745">
        <f>IF($F4745="","",IF(COUNTIF($AG$2:$AG4745,$AG4745)=1,1,0))</f>
        <v/>
      </c>
      <c r="AI4745">
        <f>IF($AH4745=1,SUMPRODUCT(--($AL$2:$AL$8001&lt;$AL4745))+1,"")</f>
        <v/>
      </c>
      <c r="AJ4745">
        <f>IF($F4745="","",IF(OR($U4745=TRUE(),$U4745="TRUE"),1,0))</f>
        <v/>
      </c>
      <c r="AK4745">
        <f>IF($F4745="","",IF($AD4745="Yes",1,0))</f>
        <v/>
      </c>
      <c r="AL4745">
        <f>IF($AH4745=1,IFERROR(IF(VALUE($F4745)&lt;100000000,VALUE($F4745),1000000000),IFERROR(IF(VALUE(MID($F4745,2,20))&lt;100000000,VALUE(MID($F4745,2,20)),1000000000),1000000000))+ROW()/100000,"")</f>
        <v/>
      </c>
    </row>
    <row r="4746">
      <c r="A4746">
        <f>IF($F4746="","",IFERROR(IF(INDEX('Per Invoice'!$A$2:$A$2001,MATCH($F4746,'Per Invoice'!$B$2:$B$2001,0))=0,"",INDEX('Per Invoice'!$A$2:$A$2001,MATCH($F4746,'Per Invoice'!$B$2:$B$2001,0))),""))</f>
        <v/>
      </c>
      <c r="H4746" s="11" t="n"/>
      <c r="R4746" s="7">
        <f>IF($F4746="","",Q4746*Y4746/100)</f>
        <v/>
      </c>
      <c r="X4746" s="7" t="n"/>
      <c r="Y4746" s="7" t="n"/>
      <c r="Z4746" s="7">
        <f>IF($F4746="","",Y4746*AE4746/100)</f>
        <v/>
      </c>
      <c r="AA4746" s="7">
        <f>IF($F4746="","",Y4746-Z4746)</f>
        <v/>
      </c>
      <c r="AB4746" s="7">
        <f>IF($F4746="","",AA4746-R4746)</f>
        <v/>
      </c>
      <c r="AE4746">
        <f>IF($F4746="","",IF($AK4746=1,0,IF($AJ4746=1,Settings!$C$6,Settings!$C$7))*100)</f>
        <v/>
      </c>
      <c r="AG4746">
        <f>IF($F4746="","",$F4746&amp;"|"&amp;$D4746&amp;"")</f>
        <v/>
      </c>
      <c r="AH4746">
        <f>IF($F4746="","",IF(COUNTIF($AG$2:$AG4746,$AG4746)=1,1,0))</f>
        <v/>
      </c>
      <c r="AI4746">
        <f>IF($AH4746=1,SUMPRODUCT(--($AL$2:$AL$8001&lt;$AL4746))+1,"")</f>
        <v/>
      </c>
      <c r="AJ4746">
        <f>IF($F4746="","",IF(OR($U4746=TRUE(),$U4746="TRUE"),1,0))</f>
        <v/>
      </c>
      <c r="AK4746">
        <f>IF($F4746="","",IF($AD4746="Yes",1,0))</f>
        <v/>
      </c>
      <c r="AL4746">
        <f>IF($AH4746=1,IFERROR(IF(VALUE($F4746)&lt;100000000,VALUE($F4746),1000000000),IFERROR(IF(VALUE(MID($F4746,2,20))&lt;100000000,VALUE(MID($F4746,2,20)),1000000000),1000000000))+ROW()/100000,"")</f>
        <v/>
      </c>
    </row>
    <row r="4747">
      <c r="A4747">
        <f>IF($F4747="","",IFERROR(IF(INDEX('Per Invoice'!$A$2:$A$2001,MATCH($F4747,'Per Invoice'!$B$2:$B$2001,0))=0,"",INDEX('Per Invoice'!$A$2:$A$2001,MATCH($F4747,'Per Invoice'!$B$2:$B$2001,0))),""))</f>
        <v/>
      </c>
      <c r="H4747" s="11" t="n"/>
      <c r="R4747" s="7">
        <f>IF($F4747="","",Q4747*Y4747/100)</f>
        <v/>
      </c>
      <c r="X4747" s="7" t="n"/>
      <c r="Y4747" s="7" t="n"/>
      <c r="Z4747" s="7">
        <f>IF($F4747="","",Y4747*AE4747/100)</f>
        <v/>
      </c>
      <c r="AA4747" s="7">
        <f>IF($F4747="","",Y4747-Z4747)</f>
        <v/>
      </c>
      <c r="AB4747" s="7">
        <f>IF($F4747="","",AA4747-R4747)</f>
        <v/>
      </c>
      <c r="AE4747">
        <f>IF($F4747="","",IF($AK4747=1,0,IF($AJ4747=1,Settings!$C$6,Settings!$C$7))*100)</f>
        <v/>
      </c>
      <c r="AG4747">
        <f>IF($F4747="","",$F4747&amp;"|"&amp;$D4747&amp;"")</f>
        <v/>
      </c>
      <c r="AH4747">
        <f>IF($F4747="","",IF(COUNTIF($AG$2:$AG4747,$AG4747)=1,1,0))</f>
        <v/>
      </c>
      <c r="AI4747">
        <f>IF($AH4747=1,SUMPRODUCT(--($AL$2:$AL$8001&lt;$AL4747))+1,"")</f>
        <v/>
      </c>
      <c r="AJ4747">
        <f>IF($F4747="","",IF(OR($U4747=TRUE(),$U4747="TRUE"),1,0))</f>
        <v/>
      </c>
      <c r="AK4747">
        <f>IF($F4747="","",IF($AD4747="Yes",1,0))</f>
        <v/>
      </c>
      <c r="AL4747">
        <f>IF($AH4747=1,IFERROR(IF(VALUE($F4747)&lt;100000000,VALUE($F4747),1000000000),IFERROR(IF(VALUE(MID($F4747,2,20))&lt;100000000,VALUE(MID($F4747,2,20)),1000000000),1000000000))+ROW()/100000,"")</f>
        <v/>
      </c>
    </row>
    <row r="4748">
      <c r="A4748">
        <f>IF($F4748="","",IFERROR(IF(INDEX('Per Invoice'!$A$2:$A$2001,MATCH($F4748,'Per Invoice'!$B$2:$B$2001,0))=0,"",INDEX('Per Invoice'!$A$2:$A$2001,MATCH($F4748,'Per Invoice'!$B$2:$B$2001,0))),""))</f>
        <v/>
      </c>
      <c r="H4748" s="11" t="n"/>
      <c r="R4748" s="7">
        <f>IF($F4748="","",Q4748*Y4748/100)</f>
        <v/>
      </c>
      <c r="X4748" s="7" t="n"/>
      <c r="Y4748" s="7" t="n"/>
      <c r="Z4748" s="7">
        <f>IF($F4748="","",Y4748*AE4748/100)</f>
        <v/>
      </c>
      <c r="AA4748" s="7">
        <f>IF($F4748="","",Y4748-Z4748)</f>
        <v/>
      </c>
      <c r="AB4748" s="7">
        <f>IF($F4748="","",AA4748-R4748)</f>
        <v/>
      </c>
      <c r="AE4748">
        <f>IF($F4748="","",IF($AK4748=1,0,IF($AJ4748=1,Settings!$C$6,Settings!$C$7))*100)</f>
        <v/>
      </c>
      <c r="AG4748">
        <f>IF($F4748="","",$F4748&amp;"|"&amp;$D4748&amp;"")</f>
        <v/>
      </c>
      <c r="AH4748">
        <f>IF($F4748="","",IF(COUNTIF($AG$2:$AG4748,$AG4748)=1,1,0))</f>
        <v/>
      </c>
      <c r="AI4748">
        <f>IF($AH4748=1,SUMPRODUCT(--($AL$2:$AL$8001&lt;$AL4748))+1,"")</f>
        <v/>
      </c>
      <c r="AJ4748">
        <f>IF($F4748="","",IF(OR($U4748=TRUE(),$U4748="TRUE"),1,0))</f>
        <v/>
      </c>
      <c r="AK4748">
        <f>IF($F4748="","",IF($AD4748="Yes",1,0))</f>
        <v/>
      </c>
      <c r="AL4748">
        <f>IF($AH4748=1,IFERROR(IF(VALUE($F4748)&lt;100000000,VALUE($F4748),1000000000),IFERROR(IF(VALUE(MID($F4748,2,20))&lt;100000000,VALUE(MID($F4748,2,20)),1000000000),1000000000))+ROW()/100000,"")</f>
        <v/>
      </c>
    </row>
    <row r="4749">
      <c r="A4749">
        <f>IF($F4749="","",IFERROR(IF(INDEX('Per Invoice'!$A$2:$A$2001,MATCH($F4749,'Per Invoice'!$B$2:$B$2001,0))=0,"",INDEX('Per Invoice'!$A$2:$A$2001,MATCH($F4749,'Per Invoice'!$B$2:$B$2001,0))),""))</f>
        <v/>
      </c>
      <c r="H4749" s="11" t="n"/>
      <c r="R4749" s="7">
        <f>IF($F4749="","",Q4749*Y4749/100)</f>
        <v/>
      </c>
      <c r="X4749" s="7" t="n"/>
      <c r="Y4749" s="7" t="n"/>
      <c r="Z4749" s="7">
        <f>IF($F4749="","",Y4749*AE4749/100)</f>
        <v/>
      </c>
      <c r="AA4749" s="7">
        <f>IF($F4749="","",Y4749-Z4749)</f>
        <v/>
      </c>
      <c r="AB4749" s="7">
        <f>IF($F4749="","",AA4749-R4749)</f>
        <v/>
      </c>
      <c r="AE4749">
        <f>IF($F4749="","",IF($AK4749=1,0,IF($AJ4749=1,Settings!$C$6,Settings!$C$7))*100)</f>
        <v/>
      </c>
      <c r="AG4749">
        <f>IF($F4749="","",$F4749&amp;"|"&amp;$D4749&amp;"")</f>
        <v/>
      </c>
      <c r="AH4749">
        <f>IF($F4749="","",IF(COUNTIF($AG$2:$AG4749,$AG4749)=1,1,0))</f>
        <v/>
      </c>
      <c r="AI4749">
        <f>IF($AH4749=1,SUMPRODUCT(--($AL$2:$AL$8001&lt;$AL4749))+1,"")</f>
        <v/>
      </c>
      <c r="AJ4749">
        <f>IF($F4749="","",IF(OR($U4749=TRUE(),$U4749="TRUE"),1,0))</f>
        <v/>
      </c>
      <c r="AK4749">
        <f>IF($F4749="","",IF($AD4749="Yes",1,0))</f>
        <v/>
      </c>
      <c r="AL4749">
        <f>IF($AH4749=1,IFERROR(IF(VALUE($F4749)&lt;100000000,VALUE($F4749),1000000000),IFERROR(IF(VALUE(MID($F4749,2,20))&lt;100000000,VALUE(MID($F4749,2,20)),1000000000),1000000000))+ROW()/100000,"")</f>
        <v/>
      </c>
    </row>
    <row r="4750">
      <c r="A4750">
        <f>IF($F4750="","",IFERROR(IF(INDEX('Per Invoice'!$A$2:$A$2001,MATCH($F4750,'Per Invoice'!$B$2:$B$2001,0))=0,"",INDEX('Per Invoice'!$A$2:$A$2001,MATCH($F4750,'Per Invoice'!$B$2:$B$2001,0))),""))</f>
        <v/>
      </c>
      <c r="H4750" s="11" t="n"/>
      <c r="R4750" s="7">
        <f>IF($F4750="","",Q4750*Y4750/100)</f>
        <v/>
      </c>
      <c r="X4750" s="7" t="n"/>
      <c r="Y4750" s="7" t="n"/>
      <c r="Z4750" s="7">
        <f>IF($F4750="","",Y4750*AE4750/100)</f>
        <v/>
      </c>
      <c r="AA4750" s="7">
        <f>IF($F4750="","",Y4750-Z4750)</f>
        <v/>
      </c>
      <c r="AB4750" s="7">
        <f>IF($F4750="","",AA4750-R4750)</f>
        <v/>
      </c>
      <c r="AE4750">
        <f>IF($F4750="","",IF($AK4750=1,0,IF($AJ4750=1,Settings!$C$6,Settings!$C$7))*100)</f>
        <v/>
      </c>
      <c r="AG4750">
        <f>IF($F4750="","",$F4750&amp;"|"&amp;$D4750&amp;"")</f>
        <v/>
      </c>
      <c r="AH4750">
        <f>IF($F4750="","",IF(COUNTIF($AG$2:$AG4750,$AG4750)=1,1,0))</f>
        <v/>
      </c>
      <c r="AI4750">
        <f>IF($AH4750=1,SUMPRODUCT(--($AL$2:$AL$8001&lt;$AL4750))+1,"")</f>
        <v/>
      </c>
      <c r="AJ4750">
        <f>IF($F4750="","",IF(OR($U4750=TRUE(),$U4750="TRUE"),1,0))</f>
        <v/>
      </c>
      <c r="AK4750">
        <f>IF($F4750="","",IF($AD4750="Yes",1,0))</f>
        <v/>
      </c>
      <c r="AL4750">
        <f>IF($AH4750=1,IFERROR(IF(VALUE($F4750)&lt;100000000,VALUE($F4750),1000000000),IFERROR(IF(VALUE(MID($F4750,2,20))&lt;100000000,VALUE(MID($F4750,2,20)),1000000000),1000000000))+ROW()/100000,"")</f>
        <v/>
      </c>
    </row>
    <row r="4751">
      <c r="A4751">
        <f>IF($F4751="","",IFERROR(IF(INDEX('Per Invoice'!$A$2:$A$2001,MATCH($F4751,'Per Invoice'!$B$2:$B$2001,0))=0,"",INDEX('Per Invoice'!$A$2:$A$2001,MATCH($F4751,'Per Invoice'!$B$2:$B$2001,0))),""))</f>
        <v/>
      </c>
      <c r="H4751" s="11" t="n"/>
      <c r="R4751" s="7">
        <f>IF($F4751="","",Q4751*Y4751/100)</f>
        <v/>
      </c>
      <c r="X4751" s="7" t="n"/>
      <c r="Y4751" s="7" t="n"/>
      <c r="Z4751" s="7">
        <f>IF($F4751="","",Y4751*AE4751/100)</f>
        <v/>
      </c>
      <c r="AA4751" s="7">
        <f>IF($F4751="","",Y4751-Z4751)</f>
        <v/>
      </c>
      <c r="AB4751" s="7">
        <f>IF($F4751="","",AA4751-R4751)</f>
        <v/>
      </c>
      <c r="AE4751">
        <f>IF($F4751="","",IF($AK4751=1,0,IF($AJ4751=1,Settings!$C$6,Settings!$C$7))*100)</f>
        <v/>
      </c>
      <c r="AG4751">
        <f>IF($F4751="","",$F4751&amp;"|"&amp;$D4751&amp;"")</f>
        <v/>
      </c>
      <c r="AH4751">
        <f>IF($F4751="","",IF(COUNTIF($AG$2:$AG4751,$AG4751)=1,1,0))</f>
        <v/>
      </c>
      <c r="AI4751">
        <f>IF($AH4751=1,SUMPRODUCT(--($AL$2:$AL$8001&lt;$AL4751))+1,"")</f>
        <v/>
      </c>
      <c r="AJ4751">
        <f>IF($F4751="","",IF(OR($U4751=TRUE(),$U4751="TRUE"),1,0))</f>
        <v/>
      </c>
      <c r="AK4751">
        <f>IF($F4751="","",IF($AD4751="Yes",1,0))</f>
        <v/>
      </c>
      <c r="AL4751">
        <f>IF($AH4751=1,IFERROR(IF(VALUE($F4751)&lt;100000000,VALUE($F4751),1000000000),IFERROR(IF(VALUE(MID($F4751,2,20))&lt;100000000,VALUE(MID($F4751,2,20)),1000000000),1000000000))+ROW()/100000,"")</f>
        <v/>
      </c>
    </row>
    <row r="4752">
      <c r="A4752">
        <f>IF($F4752="","",IFERROR(IF(INDEX('Per Invoice'!$A$2:$A$2001,MATCH($F4752,'Per Invoice'!$B$2:$B$2001,0))=0,"",INDEX('Per Invoice'!$A$2:$A$2001,MATCH($F4752,'Per Invoice'!$B$2:$B$2001,0))),""))</f>
        <v/>
      </c>
      <c r="H4752" s="11" t="n"/>
      <c r="R4752" s="7">
        <f>IF($F4752="","",Q4752*Y4752/100)</f>
        <v/>
      </c>
      <c r="X4752" s="7" t="n"/>
      <c r="Y4752" s="7" t="n"/>
      <c r="Z4752" s="7">
        <f>IF($F4752="","",Y4752*AE4752/100)</f>
        <v/>
      </c>
      <c r="AA4752" s="7">
        <f>IF($F4752="","",Y4752-Z4752)</f>
        <v/>
      </c>
      <c r="AB4752" s="7">
        <f>IF($F4752="","",AA4752-R4752)</f>
        <v/>
      </c>
      <c r="AE4752">
        <f>IF($F4752="","",IF($AK4752=1,0,IF($AJ4752=1,Settings!$C$6,Settings!$C$7))*100)</f>
        <v/>
      </c>
      <c r="AG4752">
        <f>IF($F4752="","",$F4752&amp;"|"&amp;$D4752&amp;"")</f>
        <v/>
      </c>
      <c r="AH4752">
        <f>IF($F4752="","",IF(COUNTIF($AG$2:$AG4752,$AG4752)=1,1,0))</f>
        <v/>
      </c>
      <c r="AI4752">
        <f>IF($AH4752=1,SUMPRODUCT(--($AL$2:$AL$8001&lt;$AL4752))+1,"")</f>
        <v/>
      </c>
      <c r="AJ4752">
        <f>IF($F4752="","",IF(OR($U4752=TRUE(),$U4752="TRUE"),1,0))</f>
        <v/>
      </c>
      <c r="AK4752">
        <f>IF($F4752="","",IF($AD4752="Yes",1,0))</f>
        <v/>
      </c>
      <c r="AL4752">
        <f>IF($AH4752=1,IFERROR(IF(VALUE($F4752)&lt;100000000,VALUE($F4752),1000000000),IFERROR(IF(VALUE(MID($F4752,2,20))&lt;100000000,VALUE(MID($F4752,2,20)),1000000000),1000000000))+ROW()/100000,"")</f>
        <v/>
      </c>
    </row>
    <row r="4753">
      <c r="A4753">
        <f>IF($F4753="","",IFERROR(IF(INDEX('Per Invoice'!$A$2:$A$2001,MATCH($F4753,'Per Invoice'!$B$2:$B$2001,0))=0,"",INDEX('Per Invoice'!$A$2:$A$2001,MATCH($F4753,'Per Invoice'!$B$2:$B$2001,0))),""))</f>
        <v/>
      </c>
      <c r="H4753" s="11" t="n"/>
      <c r="R4753" s="7">
        <f>IF($F4753="","",Q4753*Y4753/100)</f>
        <v/>
      </c>
      <c r="X4753" s="7" t="n"/>
      <c r="Y4753" s="7" t="n"/>
      <c r="Z4753" s="7">
        <f>IF($F4753="","",Y4753*AE4753/100)</f>
        <v/>
      </c>
      <c r="AA4753" s="7">
        <f>IF($F4753="","",Y4753-Z4753)</f>
        <v/>
      </c>
      <c r="AB4753" s="7">
        <f>IF($F4753="","",AA4753-R4753)</f>
        <v/>
      </c>
      <c r="AE4753">
        <f>IF($F4753="","",IF($AK4753=1,0,IF($AJ4753=1,Settings!$C$6,Settings!$C$7))*100)</f>
        <v/>
      </c>
      <c r="AG4753">
        <f>IF($F4753="","",$F4753&amp;"|"&amp;$D4753&amp;"")</f>
        <v/>
      </c>
      <c r="AH4753">
        <f>IF($F4753="","",IF(COUNTIF($AG$2:$AG4753,$AG4753)=1,1,0))</f>
        <v/>
      </c>
      <c r="AI4753">
        <f>IF($AH4753=1,SUMPRODUCT(--($AL$2:$AL$8001&lt;$AL4753))+1,"")</f>
        <v/>
      </c>
      <c r="AJ4753">
        <f>IF($F4753="","",IF(OR($U4753=TRUE(),$U4753="TRUE"),1,0))</f>
        <v/>
      </c>
      <c r="AK4753">
        <f>IF($F4753="","",IF($AD4753="Yes",1,0))</f>
        <v/>
      </c>
      <c r="AL4753">
        <f>IF($AH4753=1,IFERROR(IF(VALUE($F4753)&lt;100000000,VALUE($F4753),1000000000),IFERROR(IF(VALUE(MID($F4753,2,20))&lt;100000000,VALUE(MID($F4753,2,20)),1000000000),1000000000))+ROW()/100000,"")</f>
        <v/>
      </c>
    </row>
    <row r="4754">
      <c r="A4754">
        <f>IF($F4754="","",IFERROR(IF(INDEX('Per Invoice'!$A$2:$A$2001,MATCH($F4754,'Per Invoice'!$B$2:$B$2001,0))=0,"",INDEX('Per Invoice'!$A$2:$A$2001,MATCH($F4754,'Per Invoice'!$B$2:$B$2001,0))),""))</f>
        <v/>
      </c>
      <c r="H4754" s="11" t="n"/>
      <c r="R4754" s="7">
        <f>IF($F4754="","",Q4754*Y4754/100)</f>
        <v/>
      </c>
      <c r="X4754" s="7" t="n"/>
      <c r="Y4754" s="7" t="n"/>
      <c r="Z4754" s="7">
        <f>IF($F4754="","",Y4754*AE4754/100)</f>
        <v/>
      </c>
      <c r="AA4754" s="7">
        <f>IF($F4754="","",Y4754-Z4754)</f>
        <v/>
      </c>
      <c r="AB4754" s="7">
        <f>IF($F4754="","",AA4754-R4754)</f>
        <v/>
      </c>
      <c r="AE4754">
        <f>IF($F4754="","",IF($AK4754=1,0,IF($AJ4754=1,Settings!$C$6,Settings!$C$7))*100)</f>
        <v/>
      </c>
      <c r="AG4754">
        <f>IF($F4754="","",$F4754&amp;"|"&amp;$D4754&amp;"")</f>
        <v/>
      </c>
      <c r="AH4754">
        <f>IF($F4754="","",IF(COUNTIF($AG$2:$AG4754,$AG4754)=1,1,0))</f>
        <v/>
      </c>
      <c r="AI4754">
        <f>IF($AH4754=1,SUMPRODUCT(--($AL$2:$AL$8001&lt;$AL4754))+1,"")</f>
        <v/>
      </c>
      <c r="AJ4754">
        <f>IF($F4754="","",IF(OR($U4754=TRUE(),$U4754="TRUE"),1,0))</f>
        <v/>
      </c>
      <c r="AK4754">
        <f>IF($F4754="","",IF($AD4754="Yes",1,0))</f>
        <v/>
      </c>
      <c r="AL4754">
        <f>IF($AH4754=1,IFERROR(IF(VALUE($F4754)&lt;100000000,VALUE($F4754),1000000000),IFERROR(IF(VALUE(MID($F4754,2,20))&lt;100000000,VALUE(MID($F4754,2,20)),1000000000),1000000000))+ROW()/100000,"")</f>
        <v/>
      </c>
    </row>
    <row r="4755">
      <c r="A4755">
        <f>IF($F4755="","",IFERROR(IF(INDEX('Per Invoice'!$A$2:$A$2001,MATCH($F4755,'Per Invoice'!$B$2:$B$2001,0))=0,"",INDEX('Per Invoice'!$A$2:$A$2001,MATCH($F4755,'Per Invoice'!$B$2:$B$2001,0))),""))</f>
        <v/>
      </c>
      <c r="H4755" s="11" t="n"/>
      <c r="R4755" s="7">
        <f>IF($F4755="","",Q4755*Y4755/100)</f>
        <v/>
      </c>
      <c r="X4755" s="7" t="n"/>
      <c r="Y4755" s="7" t="n"/>
      <c r="Z4755" s="7">
        <f>IF($F4755="","",Y4755*AE4755/100)</f>
        <v/>
      </c>
      <c r="AA4755" s="7">
        <f>IF($F4755="","",Y4755-Z4755)</f>
        <v/>
      </c>
      <c r="AB4755" s="7">
        <f>IF($F4755="","",AA4755-R4755)</f>
        <v/>
      </c>
      <c r="AE4755">
        <f>IF($F4755="","",IF($AK4755=1,0,IF($AJ4755=1,Settings!$C$6,Settings!$C$7))*100)</f>
        <v/>
      </c>
      <c r="AG4755">
        <f>IF($F4755="","",$F4755&amp;"|"&amp;$D4755&amp;"")</f>
        <v/>
      </c>
      <c r="AH4755">
        <f>IF($F4755="","",IF(COUNTIF($AG$2:$AG4755,$AG4755)=1,1,0))</f>
        <v/>
      </c>
      <c r="AI4755">
        <f>IF($AH4755=1,SUMPRODUCT(--($AL$2:$AL$8001&lt;$AL4755))+1,"")</f>
        <v/>
      </c>
      <c r="AJ4755">
        <f>IF($F4755="","",IF(OR($U4755=TRUE(),$U4755="TRUE"),1,0))</f>
        <v/>
      </c>
      <c r="AK4755">
        <f>IF($F4755="","",IF($AD4755="Yes",1,0))</f>
        <v/>
      </c>
      <c r="AL4755">
        <f>IF($AH4755=1,IFERROR(IF(VALUE($F4755)&lt;100000000,VALUE($F4755),1000000000),IFERROR(IF(VALUE(MID($F4755,2,20))&lt;100000000,VALUE(MID($F4755,2,20)),1000000000),1000000000))+ROW()/100000,"")</f>
        <v/>
      </c>
    </row>
    <row r="4756">
      <c r="A4756">
        <f>IF($F4756="","",IFERROR(IF(INDEX('Per Invoice'!$A$2:$A$2001,MATCH($F4756,'Per Invoice'!$B$2:$B$2001,0))=0,"",INDEX('Per Invoice'!$A$2:$A$2001,MATCH($F4756,'Per Invoice'!$B$2:$B$2001,0))),""))</f>
        <v/>
      </c>
      <c r="H4756" s="11" t="n"/>
      <c r="R4756" s="7">
        <f>IF($F4756="","",Q4756*Y4756/100)</f>
        <v/>
      </c>
      <c r="X4756" s="7" t="n"/>
      <c r="Y4756" s="7" t="n"/>
      <c r="Z4756" s="7">
        <f>IF($F4756="","",Y4756*AE4756/100)</f>
        <v/>
      </c>
      <c r="AA4756" s="7">
        <f>IF($F4756="","",Y4756-Z4756)</f>
        <v/>
      </c>
      <c r="AB4756" s="7">
        <f>IF($F4756="","",AA4756-R4756)</f>
        <v/>
      </c>
      <c r="AE4756">
        <f>IF($F4756="","",IF($AK4756=1,0,IF($AJ4756=1,Settings!$C$6,Settings!$C$7))*100)</f>
        <v/>
      </c>
      <c r="AG4756">
        <f>IF($F4756="","",$F4756&amp;"|"&amp;$D4756&amp;"")</f>
        <v/>
      </c>
      <c r="AH4756">
        <f>IF($F4756="","",IF(COUNTIF($AG$2:$AG4756,$AG4756)=1,1,0))</f>
        <v/>
      </c>
      <c r="AI4756">
        <f>IF($AH4756=1,SUMPRODUCT(--($AL$2:$AL$8001&lt;$AL4756))+1,"")</f>
        <v/>
      </c>
      <c r="AJ4756">
        <f>IF($F4756="","",IF(OR($U4756=TRUE(),$U4756="TRUE"),1,0))</f>
        <v/>
      </c>
      <c r="AK4756">
        <f>IF($F4756="","",IF($AD4756="Yes",1,0))</f>
        <v/>
      </c>
      <c r="AL4756">
        <f>IF($AH4756=1,IFERROR(IF(VALUE($F4756)&lt;100000000,VALUE($F4756),1000000000),IFERROR(IF(VALUE(MID($F4756,2,20))&lt;100000000,VALUE(MID($F4756,2,20)),1000000000),1000000000))+ROW()/100000,"")</f>
        <v/>
      </c>
    </row>
    <row r="4757">
      <c r="A4757">
        <f>IF($F4757="","",IFERROR(IF(INDEX('Per Invoice'!$A$2:$A$2001,MATCH($F4757,'Per Invoice'!$B$2:$B$2001,0))=0,"",INDEX('Per Invoice'!$A$2:$A$2001,MATCH($F4757,'Per Invoice'!$B$2:$B$2001,0))),""))</f>
        <v/>
      </c>
      <c r="H4757" s="11" t="n"/>
      <c r="R4757" s="7">
        <f>IF($F4757="","",Q4757*Y4757/100)</f>
        <v/>
      </c>
      <c r="X4757" s="7" t="n"/>
      <c r="Y4757" s="7" t="n"/>
      <c r="Z4757" s="7">
        <f>IF($F4757="","",Y4757*AE4757/100)</f>
        <v/>
      </c>
      <c r="AA4757" s="7">
        <f>IF($F4757="","",Y4757-Z4757)</f>
        <v/>
      </c>
      <c r="AB4757" s="7">
        <f>IF($F4757="","",AA4757-R4757)</f>
        <v/>
      </c>
      <c r="AE4757">
        <f>IF($F4757="","",IF($AK4757=1,0,IF($AJ4757=1,Settings!$C$6,Settings!$C$7))*100)</f>
        <v/>
      </c>
      <c r="AG4757">
        <f>IF($F4757="","",$F4757&amp;"|"&amp;$D4757&amp;"")</f>
        <v/>
      </c>
      <c r="AH4757">
        <f>IF($F4757="","",IF(COUNTIF($AG$2:$AG4757,$AG4757)=1,1,0))</f>
        <v/>
      </c>
      <c r="AI4757">
        <f>IF($AH4757=1,SUMPRODUCT(--($AL$2:$AL$8001&lt;$AL4757))+1,"")</f>
        <v/>
      </c>
      <c r="AJ4757">
        <f>IF($F4757="","",IF(OR($U4757=TRUE(),$U4757="TRUE"),1,0))</f>
        <v/>
      </c>
      <c r="AK4757">
        <f>IF($F4757="","",IF($AD4757="Yes",1,0))</f>
        <v/>
      </c>
      <c r="AL4757">
        <f>IF($AH4757=1,IFERROR(IF(VALUE($F4757)&lt;100000000,VALUE($F4757),1000000000),IFERROR(IF(VALUE(MID($F4757,2,20))&lt;100000000,VALUE(MID($F4757,2,20)),1000000000),1000000000))+ROW()/100000,"")</f>
        <v/>
      </c>
    </row>
    <row r="4758">
      <c r="A4758">
        <f>IF($F4758="","",IFERROR(IF(INDEX('Per Invoice'!$A$2:$A$2001,MATCH($F4758,'Per Invoice'!$B$2:$B$2001,0))=0,"",INDEX('Per Invoice'!$A$2:$A$2001,MATCH($F4758,'Per Invoice'!$B$2:$B$2001,0))),""))</f>
        <v/>
      </c>
      <c r="H4758" s="11" t="n"/>
      <c r="R4758" s="7">
        <f>IF($F4758="","",Q4758*Y4758/100)</f>
        <v/>
      </c>
      <c r="X4758" s="7" t="n"/>
      <c r="Y4758" s="7" t="n"/>
      <c r="Z4758" s="7">
        <f>IF($F4758="","",Y4758*AE4758/100)</f>
        <v/>
      </c>
      <c r="AA4758" s="7">
        <f>IF($F4758="","",Y4758-Z4758)</f>
        <v/>
      </c>
      <c r="AB4758" s="7">
        <f>IF($F4758="","",AA4758-R4758)</f>
        <v/>
      </c>
      <c r="AE4758">
        <f>IF($F4758="","",IF($AK4758=1,0,IF($AJ4758=1,Settings!$C$6,Settings!$C$7))*100)</f>
        <v/>
      </c>
      <c r="AG4758">
        <f>IF($F4758="","",$F4758&amp;"|"&amp;$D4758&amp;"")</f>
        <v/>
      </c>
      <c r="AH4758">
        <f>IF($F4758="","",IF(COUNTIF($AG$2:$AG4758,$AG4758)=1,1,0))</f>
        <v/>
      </c>
      <c r="AI4758">
        <f>IF($AH4758=1,SUMPRODUCT(--($AL$2:$AL$8001&lt;$AL4758))+1,"")</f>
        <v/>
      </c>
      <c r="AJ4758">
        <f>IF($F4758="","",IF(OR($U4758=TRUE(),$U4758="TRUE"),1,0))</f>
        <v/>
      </c>
      <c r="AK4758">
        <f>IF($F4758="","",IF($AD4758="Yes",1,0))</f>
        <v/>
      </c>
      <c r="AL4758">
        <f>IF($AH4758=1,IFERROR(IF(VALUE($F4758)&lt;100000000,VALUE($F4758),1000000000),IFERROR(IF(VALUE(MID($F4758,2,20))&lt;100000000,VALUE(MID($F4758,2,20)),1000000000),1000000000))+ROW()/100000,"")</f>
        <v/>
      </c>
    </row>
    <row r="4759">
      <c r="A4759">
        <f>IF($F4759="","",IFERROR(IF(INDEX('Per Invoice'!$A$2:$A$2001,MATCH($F4759,'Per Invoice'!$B$2:$B$2001,0))=0,"",INDEX('Per Invoice'!$A$2:$A$2001,MATCH($F4759,'Per Invoice'!$B$2:$B$2001,0))),""))</f>
        <v/>
      </c>
      <c r="H4759" s="11" t="n"/>
      <c r="R4759" s="7">
        <f>IF($F4759="","",Q4759*Y4759/100)</f>
        <v/>
      </c>
      <c r="X4759" s="7" t="n"/>
      <c r="Y4759" s="7" t="n"/>
      <c r="Z4759" s="7">
        <f>IF($F4759="","",Y4759*AE4759/100)</f>
        <v/>
      </c>
      <c r="AA4759" s="7">
        <f>IF($F4759="","",Y4759-Z4759)</f>
        <v/>
      </c>
      <c r="AB4759" s="7">
        <f>IF($F4759="","",AA4759-R4759)</f>
        <v/>
      </c>
      <c r="AE4759">
        <f>IF($F4759="","",IF($AK4759=1,0,IF($AJ4759=1,Settings!$C$6,Settings!$C$7))*100)</f>
        <v/>
      </c>
      <c r="AG4759">
        <f>IF($F4759="","",$F4759&amp;"|"&amp;$D4759&amp;"")</f>
        <v/>
      </c>
      <c r="AH4759">
        <f>IF($F4759="","",IF(COUNTIF($AG$2:$AG4759,$AG4759)=1,1,0))</f>
        <v/>
      </c>
      <c r="AI4759">
        <f>IF($AH4759=1,SUMPRODUCT(--($AL$2:$AL$8001&lt;$AL4759))+1,"")</f>
        <v/>
      </c>
      <c r="AJ4759">
        <f>IF($F4759="","",IF(OR($U4759=TRUE(),$U4759="TRUE"),1,0))</f>
        <v/>
      </c>
      <c r="AK4759">
        <f>IF($F4759="","",IF($AD4759="Yes",1,0))</f>
        <v/>
      </c>
      <c r="AL4759">
        <f>IF($AH4759=1,IFERROR(IF(VALUE($F4759)&lt;100000000,VALUE($F4759),1000000000),IFERROR(IF(VALUE(MID($F4759,2,20))&lt;100000000,VALUE(MID($F4759,2,20)),1000000000),1000000000))+ROW()/100000,"")</f>
        <v/>
      </c>
    </row>
    <row r="4760">
      <c r="A4760">
        <f>IF($F4760="","",IFERROR(IF(INDEX('Per Invoice'!$A$2:$A$2001,MATCH($F4760,'Per Invoice'!$B$2:$B$2001,0))=0,"",INDEX('Per Invoice'!$A$2:$A$2001,MATCH($F4760,'Per Invoice'!$B$2:$B$2001,0))),""))</f>
        <v/>
      </c>
      <c r="H4760" s="11" t="n"/>
      <c r="R4760" s="7">
        <f>IF($F4760="","",Q4760*Y4760/100)</f>
        <v/>
      </c>
      <c r="X4760" s="7" t="n"/>
      <c r="Y4760" s="7" t="n"/>
      <c r="Z4760" s="7">
        <f>IF($F4760="","",Y4760*AE4760/100)</f>
        <v/>
      </c>
      <c r="AA4760" s="7">
        <f>IF($F4760="","",Y4760-Z4760)</f>
        <v/>
      </c>
      <c r="AB4760" s="7">
        <f>IF($F4760="","",AA4760-R4760)</f>
        <v/>
      </c>
      <c r="AE4760">
        <f>IF($F4760="","",IF($AK4760=1,0,IF($AJ4760=1,Settings!$C$6,Settings!$C$7))*100)</f>
        <v/>
      </c>
      <c r="AG4760">
        <f>IF($F4760="","",$F4760&amp;"|"&amp;$D4760&amp;"")</f>
        <v/>
      </c>
      <c r="AH4760">
        <f>IF($F4760="","",IF(COUNTIF($AG$2:$AG4760,$AG4760)=1,1,0))</f>
        <v/>
      </c>
      <c r="AI4760">
        <f>IF($AH4760=1,SUMPRODUCT(--($AL$2:$AL$8001&lt;$AL4760))+1,"")</f>
        <v/>
      </c>
      <c r="AJ4760">
        <f>IF($F4760="","",IF(OR($U4760=TRUE(),$U4760="TRUE"),1,0))</f>
        <v/>
      </c>
      <c r="AK4760">
        <f>IF($F4760="","",IF($AD4760="Yes",1,0))</f>
        <v/>
      </c>
      <c r="AL4760">
        <f>IF($AH4760=1,IFERROR(IF(VALUE($F4760)&lt;100000000,VALUE($F4760),1000000000),IFERROR(IF(VALUE(MID($F4760,2,20))&lt;100000000,VALUE(MID($F4760,2,20)),1000000000),1000000000))+ROW()/100000,"")</f>
        <v/>
      </c>
    </row>
    <row r="4761">
      <c r="A4761">
        <f>IF($F4761="","",IFERROR(IF(INDEX('Per Invoice'!$A$2:$A$2001,MATCH($F4761,'Per Invoice'!$B$2:$B$2001,0))=0,"",INDEX('Per Invoice'!$A$2:$A$2001,MATCH($F4761,'Per Invoice'!$B$2:$B$2001,0))),""))</f>
        <v/>
      </c>
      <c r="H4761" s="11" t="n"/>
      <c r="R4761" s="7">
        <f>IF($F4761="","",Q4761*Y4761/100)</f>
        <v/>
      </c>
      <c r="X4761" s="7" t="n"/>
      <c r="Y4761" s="7" t="n"/>
      <c r="Z4761" s="7">
        <f>IF($F4761="","",Y4761*AE4761/100)</f>
        <v/>
      </c>
      <c r="AA4761" s="7">
        <f>IF($F4761="","",Y4761-Z4761)</f>
        <v/>
      </c>
      <c r="AB4761" s="7">
        <f>IF($F4761="","",AA4761-R4761)</f>
        <v/>
      </c>
      <c r="AE4761">
        <f>IF($F4761="","",IF($AK4761=1,0,IF($AJ4761=1,Settings!$C$6,Settings!$C$7))*100)</f>
        <v/>
      </c>
      <c r="AG4761">
        <f>IF($F4761="","",$F4761&amp;"|"&amp;$D4761&amp;"")</f>
        <v/>
      </c>
      <c r="AH4761">
        <f>IF($F4761="","",IF(COUNTIF($AG$2:$AG4761,$AG4761)=1,1,0))</f>
        <v/>
      </c>
      <c r="AI4761">
        <f>IF($AH4761=1,SUMPRODUCT(--($AL$2:$AL$8001&lt;$AL4761))+1,"")</f>
        <v/>
      </c>
      <c r="AJ4761">
        <f>IF($F4761="","",IF(OR($U4761=TRUE(),$U4761="TRUE"),1,0))</f>
        <v/>
      </c>
      <c r="AK4761">
        <f>IF($F4761="","",IF($AD4761="Yes",1,0))</f>
        <v/>
      </c>
      <c r="AL4761">
        <f>IF($AH4761=1,IFERROR(IF(VALUE($F4761)&lt;100000000,VALUE($F4761),1000000000),IFERROR(IF(VALUE(MID($F4761,2,20))&lt;100000000,VALUE(MID($F4761,2,20)),1000000000),1000000000))+ROW()/100000,"")</f>
        <v/>
      </c>
    </row>
    <row r="4762">
      <c r="A4762">
        <f>IF($F4762="","",IFERROR(IF(INDEX('Per Invoice'!$A$2:$A$2001,MATCH($F4762,'Per Invoice'!$B$2:$B$2001,0))=0,"",INDEX('Per Invoice'!$A$2:$A$2001,MATCH($F4762,'Per Invoice'!$B$2:$B$2001,0))),""))</f>
        <v/>
      </c>
      <c r="H4762" s="11" t="n"/>
      <c r="R4762" s="7">
        <f>IF($F4762="","",Q4762*Y4762/100)</f>
        <v/>
      </c>
      <c r="X4762" s="7" t="n"/>
      <c r="Y4762" s="7" t="n"/>
      <c r="Z4762" s="7">
        <f>IF($F4762="","",Y4762*AE4762/100)</f>
        <v/>
      </c>
      <c r="AA4762" s="7">
        <f>IF($F4762="","",Y4762-Z4762)</f>
        <v/>
      </c>
      <c r="AB4762" s="7">
        <f>IF($F4762="","",AA4762-R4762)</f>
        <v/>
      </c>
      <c r="AE4762">
        <f>IF($F4762="","",IF($AK4762=1,0,IF($AJ4762=1,Settings!$C$6,Settings!$C$7))*100)</f>
        <v/>
      </c>
      <c r="AG4762">
        <f>IF($F4762="","",$F4762&amp;"|"&amp;$D4762&amp;"")</f>
        <v/>
      </c>
      <c r="AH4762">
        <f>IF($F4762="","",IF(COUNTIF($AG$2:$AG4762,$AG4762)=1,1,0))</f>
        <v/>
      </c>
      <c r="AI4762">
        <f>IF($AH4762=1,SUMPRODUCT(--($AL$2:$AL$8001&lt;$AL4762))+1,"")</f>
        <v/>
      </c>
      <c r="AJ4762">
        <f>IF($F4762="","",IF(OR($U4762=TRUE(),$U4762="TRUE"),1,0))</f>
        <v/>
      </c>
      <c r="AK4762">
        <f>IF($F4762="","",IF($AD4762="Yes",1,0))</f>
        <v/>
      </c>
      <c r="AL4762">
        <f>IF($AH4762=1,IFERROR(IF(VALUE($F4762)&lt;100000000,VALUE($F4762),1000000000),IFERROR(IF(VALUE(MID($F4762,2,20))&lt;100000000,VALUE(MID($F4762,2,20)),1000000000),1000000000))+ROW()/100000,"")</f>
        <v/>
      </c>
    </row>
    <row r="4763">
      <c r="A4763">
        <f>IF($F4763="","",IFERROR(IF(INDEX('Per Invoice'!$A$2:$A$2001,MATCH($F4763,'Per Invoice'!$B$2:$B$2001,0))=0,"",INDEX('Per Invoice'!$A$2:$A$2001,MATCH($F4763,'Per Invoice'!$B$2:$B$2001,0))),""))</f>
        <v/>
      </c>
      <c r="H4763" s="11" t="n"/>
      <c r="R4763" s="7">
        <f>IF($F4763="","",Q4763*Y4763/100)</f>
        <v/>
      </c>
      <c r="X4763" s="7" t="n"/>
      <c r="Y4763" s="7" t="n"/>
      <c r="Z4763" s="7">
        <f>IF($F4763="","",Y4763*AE4763/100)</f>
        <v/>
      </c>
      <c r="AA4763" s="7">
        <f>IF($F4763="","",Y4763-Z4763)</f>
        <v/>
      </c>
      <c r="AB4763" s="7">
        <f>IF($F4763="","",AA4763-R4763)</f>
        <v/>
      </c>
      <c r="AE4763">
        <f>IF($F4763="","",IF($AK4763=1,0,IF($AJ4763=1,Settings!$C$6,Settings!$C$7))*100)</f>
        <v/>
      </c>
      <c r="AG4763">
        <f>IF($F4763="","",$F4763&amp;"|"&amp;$D4763&amp;"")</f>
        <v/>
      </c>
      <c r="AH4763">
        <f>IF($F4763="","",IF(COUNTIF($AG$2:$AG4763,$AG4763)=1,1,0))</f>
        <v/>
      </c>
      <c r="AI4763">
        <f>IF($AH4763=1,SUMPRODUCT(--($AL$2:$AL$8001&lt;$AL4763))+1,"")</f>
        <v/>
      </c>
      <c r="AJ4763">
        <f>IF($F4763="","",IF(OR($U4763=TRUE(),$U4763="TRUE"),1,0))</f>
        <v/>
      </c>
      <c r="AK4763">
        <f>IF($F4763="","",IF($AD4763="Yes",1,0))</f>
        <v/>
      </c>
      <c r="AL4763">
        <f>IF($AH4763=1,IFERROR(IF(VALUE($F4763)&lt;100000000,VALUE($F4763),1000000000),IFERROR(IF(VALUE(MID($F4763,2,20))&lt;100000000,VALUE(MID($F4763,2,20)),1000000000),1000000000))+ROW()/100000,"")</f>
        <v/>
      </c>
    </row>
    <row r="4764">
      <c r="A4764">
        <f>IF($F4764="","",IFERROR(IF(INDEX('Per Invoice'!$A$2:$A$2001,MATCH($F4764,'Per Invoice'!$B$2:$B$2001,0))=0,"",INDEX('Per Invoice'!$A$2:$A$2001,MATCH($F4764,'Per Invoice'!$B$2:$B$2001,0))),""))</f>
        <v/>
      </c>
      <c r="H4764" s="11" t="n"/>
      <c r="R4764" s="7">
        <f>IF($F4764="","",Q4764*Y4764/100)</f>
        <v/>
      </c>
      <c r="X4764" s="7" t="n"/>
      <c r="Y4764" s="7" t="n"/>
      <c r="Z4764" s="7">
        <f>IF($F4764="","",Y4764*AE4764/100)</f>
        <v/>
      </c>
      <c r="AA4764" s="7">
        <f>IF($F4764="","",Y4764-Z4764)</f>
        <v/>
      </c>
      <c r="AB4764" s="7">
        <f>IF($F4764="","",AA4764-R4764)</f>
        <v/>
      </c>
      <c r="AE4764">
        <f>IF($F4764="","",IF($AK4764=1,0,IF($AJ4764=1,Settings!$C$6,Settings!$C$7))*100)</f>
        <v/>
      </c>
      <c r="AG4764">
        <f>IF($F4764="","",$F4764&amp;"|"&amp;$D4764&amp;"")</f>
        <v/>
      </c>
      <c r="AH4764">
        <f>IF($F4764="","",IF(COUNTIF($AG$2:$AG4764,$AG4764)=1,1,0))</f>
        <v/>
      </c>
      <c r="AI4764">
        <f>IF($AH4764=1,SUMPRODUCT(--($AL$2:$AL$8001&lt;$AL4764))+1,"")</f>
        <v/>
      </c>
      <c r="AJ4764">
        <f>IF($F4764="","",IF(OR($U4764=TRUE(),$U4764="TRUE"),1,0))</f>
        <v/>
      </c>
      <c r="AK4764">
        <f>IF($F4764="","",IF($AD4764="Yes",1,0))</f>
        <v/>
      </c>
      <c r="AL4764">
        <f>IF($AH4764=1,IFERROR(IF(VALUE($F4764)&lt;100000000,VALUE($F4764),1000000000),IFERROR(IF(VALUE(MID($F4764,2,20))&lt;100000000,VALUE(MID($F4764,2,20)),1000000000),1000000000))+ROW()/100000,"")</f>
        <v/>
      </c>
    </row>
    <row r="4765">
      <c r="A4765">
        <f>IF($F4765="","",IFERROR(IF(INDEX('Per Invoice'!$A$2:$A$2001,MATCH($F4765,'Per Invoice'!$B$2:$B$2001,0))=0,"",INDEX('Per Invoice'!$A$2:$A$2001,MATCH($F4765,'Per Invoice'!$B$2:$B$2001,0))),""))</f>
        <v/>
      </c>
      <c r="H4765" s="11" t="n"/>
      <c r="R4765" s="7">
        <f>IF($F4765="","",Q4765*Y4765/100)</f>
        <v/>
      </c>
      <c r="X4765" s="7" t="n"/>
      <c r="Y4765" s="7" t="n"/>
      <c r="Z4765" s="7">
        <f>IF($F4765="","",Y4765*AE4765/100)</f>
        <v/>
      </c>
      <c r="AA4765" s="7">
        <f>IF($F4765="","",Y4765-Z4765)</f>
        <v/>
      </c>
      <c r="AB4765" s="7">
        <f>IF($F4765="","",AA4765-R4765)</f>
        <v/>
      </c>
      <c r="AE4765">
        <f>IF($F4765="","",IF($AK4765=1,0,IF($AJ4765=1,Settings!$C$6,Settings!$C$7))*100)</f>
        <v/>
      </c>
      <c r="AG4765">
        <f>IF($F4765="","",$F4765&amp;"|"&amp;$D4765&amp;"")</f>
        <v/>
      </c>
      <c r="AH4765">
        <f>IF($F4765="","",IF(COUNTIF($AG$2:$AG4765,$AG4765)=1,1,0))</f>
        <v/>
      </c>
      <c r="AI4765">
        <f>IF($AH4765=1,SUMPRODUCT(--($AL$2:$AL$8001&lt;$AL4765))+1,"")</f>
        <v/>
      </c>
      <c r="AJ4765">
        <f>IF($F4765="","",IF(OR($U4765=TRUE(),$U4765="TRUE"),1,0))</f>
        <v/>
      </c>
      <c r="AK4765">
        <f>IF($F4765="","",IF($AD4765="Yes",1,0))</f>
        <v/>
      </c>
      <c r="AL4765">
        <f>IF($AH4765=1,IFERROR(IF(VALUE($F4765)&lt;100000000,VALUE($F4765),1000000000),IFERROR(IF(VALUE(MID($F4765,2,20))&lt;100000000,VALUE(MID($F4765,2,20)),1000000000),1000000000))+ROW()/100000,"")</f>
        <v/>
      </c>
    </row>
    <row r="4766">
      <c r="A4766">
        <f>IF($F4766="","",IFERROR(IF(INDEX('Per Invoice'!$A$2:$A$2001,MATCH($F4766,'Per Invoice'!$B$2:$B$2001,0))=0,"",INDEX('Per Invoice'!$A$2:$A$2001,MATCH($F4766,'Per Invoice'!$B$2:$B$2001,0))),""))</f>
        <v/>
      </c>
      <c r="H4766" s="11" t="n"/>
      <c r="R4766" s="7">
        <f>IF($F4766="","",Q4766*Y4766/100)</f>
        <v/>
      </c>
      <c r="X4766" s="7" t="n"/>
      <c r="Y4766" s="7" t="n"/>
      <c r="Z4766" s="7">
        <f>IF($F4766="","",Y4766*AE4766/100)</f>
        <v/>
      </c>
      <c r="AA4766" s="7">
        <f>IF($F4766="","",Y4766-Z4766)</f>
        <v/>
      </c>
      <c r="AB4766" s="7">
        <f>IF($F4766="","",AA4766-R4766)</f>
        <v/>
      </c>
      <c r="AE4766">
        <f>IF($F4766="","",IF($AK4766=1,0,IF($AJ4766=1,Settings!$C$6,Settings!$C$7))*100)</f>
        <v/>
      </c>
      <c r="AG4766">
        <f>IF($F4766="","",$F4766&amp;"|"&amp;$D4766&amp;"")</f>
        <v/>
      </c>
      <c r="AH4766">
        <f>IF($F4766="","",IF(COUNTIF($AG$2:$AG4766,$AG4766)=1,1,0))</f>
        <v/>
      </c>
      <c r="AI4766">
        <f>IF($AH4766=1,SUMPRODUCT(--($AL$2:$AL$8001&lt;$AL4766))+1,"")</f>
        <v/>
      </c>
      <c r="AJ4766">
        <f>IF($F4766="","",IF(OR($U4766=TRUE(),$U4766="TRUE"),1,0))</f>
        <v/>
      </c>
      <c r="AK4766">
        <f>IF($F4766="","",IF($AD4766="Yes",1,0))</f>
        <v/>
      </c>
      <c r="AL4766">
        <f>IF($AH4766=1,IFERROR(IF(VALUE($F4766)&lt;100000000,VALUE($F4766),1000000000),IFERROR(IF(VALUE(MID($F4766,2,20))&lt;100000000,VALUE(MID($F4766,2,20)),1000000000),1000000000))+ROW()/100000,"")</f>
        <v/>
      </c>
    </row>
    <row r="4767">
      <c r="A4767">
        <f>IF($F4767="","",IFERROR(IF(INDEX('Per Invoice'!$A$2:$A$2001,MATCH($F4767,'Per Invoice'!$B$2:$B$2001,0))=0,"",INDEX('Per Invoice'!$A$2:$A$2001,MATCH($F4767,'Per Invoice'!$B$2:$B$2001,0))),""))</f>
        <v/>
      </c>
      <c r="H4767" s="11" t="n"/>
      <c r="R4767" s="7">
        <f>IF($F4767="","",Q4767*Y4767/100)</f>
        <v/>
      </c>
      <c r="X4767" s="7" t="n"/>
      <c r="Y4767" s="7" t="n"/>
      <c r="Z4767" s="7">
        <f>IF($F4767="","",Y4767*AE4767/100)</f>
        <v/>
      </c>
      <c r="AA4767" s="7">
        <f>IF($F4767="","",Y4767-Z4767)</f>
        <v/>
      </c>
      <c r="AB4767" s="7">
        <f>IF($F4767="","",AA4767-R4767)</f>
        <v/>
      </c>
      <c r="AE4767">
        <f>IF($F4767="","",IF($AK4767=1,0,IF($AJ4767=1,Settings!$C$6,Settings!$C$7))*100)</f>
        <v/>
      </c>
      <c r="AG4767">
        <f>IF($F4767="","",$F4767&amp;"|"&amp;$D4767&amp;"")</f>
        <v/>
      </c>
      <c r="AH4767">
        <f>IF($F4767="","",IF(COUNTIF($AG$2:$AG4767,$AG4767)=1,1,0))</f>
        <v/>
      </c>
      <c r="AI4767">
        <f>IF($AH4767=1,SUMPRODUCT(--($AL$2:$AL$8001&lt;$AL4767))+1,"")</f>
        <v/>
      </c>
      <c r="AJ4767">
        <f>IF($F4767="","",IF(OR($U4767=TRUE(),$U4767="TRUE"),1,0))</f>
        <v/>
      </c>
      <c r="AK4767">
        <f>IF($F4767="","",IF($AD4767="Yes",1,0))</f>
        <v/>
      </c>
      <c r="AL4767">
        <f>IF($AH4767=1,IFERROR(IF(VALUE($F4767)&lt;100000000,VALUE($F4767),1000000000),IFERROR(IF(VALUE(MID($F4767,2,20))&lt;100000000,VALUE(MID($F4767,2,20)),1000000000),1000000000))+ROW()/100000,"")</f>
        <v/>
      </c>
    </row>
    <row r="4768">
      <c r="A4768">
        <f>IF($F4768="","",IFERROR(IF(INDEX('Per Invoice'!$A$2:$A$2001,MATCH($F4768,'Per Invoice'!$B$2:$B$2001,0))=0,"",INDEX('Per Invoice'!$A$2:$A$2001,MATCH($F4768,'Per Invoice'!$B$2:$B$2001,0))),""))</f>
        <v/>
      </c>
      <c r="H4768" s="11" t="n"/>
      <c r="R4768" s="7">
        <f>IF($F4768="","",Q4768*Y4768/100)</f>
        <v/>
      </c>
      <c r="X4768" s="7" t="n"/>
      <c r="Y4768" s="7" t="n"/>
      <c r="Z4768" s="7">
        <f>IF($F4768="","",Y4768*AE4768/100)</f>
        <v/>
      </c>
      <c r="AA4768" s="7">
        <f>IF($F4768="","",Y4768-Z4768)</f>
        <v/>
      </c>
      <c r="AB4768" s="7">
        <f>IF($F4768="","",AA4768-R4768)</f>
        <v/>
      </c>
      <c r="AE4768">
        <f>IF($F4768="","",IF($AK4768=1,0,IF($AJ4768=1,Settings!$C$6,Settings!$C$7))*100)</f>
        <v/>
      </c>
      <c r="AG4768">
        <f>IF($F4768="","",$F4768&amp;"|"&amp;$D4768&amp;"")</f>
        <v/>
      </c>
      <c r="AH4768">
        <f>IF($F4768="","",IF(COUNTIF($AG$2:$AG4768,$AG4768)=1,1,0))</f>
        <v/>
      </c>
      <c r="AI4768">
        <f>IF($AH4768=1,SUMPRODUCT(--($AL$2:$AL$8001&lt;$AL4768))+1,"")</f>
        <v/>
      </c>
      <c r="AJ4768">
        <f>IF($F4768="","",IF(OR($U4768=TRUE(),$U4768="TRUE"),1,0))</f>
        <v/>
      </c>
      <c r="AK4768">
        <f>IF($F4768="","",IF($AD4768="Yes",1,0))</f>
        <v/>
      </c>
      <c r="AL4768">
        <f>IF($AH4768=1,IFERROR(IF(VALUE($F4768)&lt;100000000,VALUE($F4768),1000000000),IFERROR(IF(VALUE(MID($F4768,2,20))&lt;100000000,VALUE(MID($F4768,2,20)),1000000000),1000000000))+ROW()/100000,"")</f>
        <v/>
      </c>
    </row>
    <row r="4769">
      <c r="A4769">
        <f>IF($F4769="","",IFERROR(IF(INDEX('Per Invoice'!$A$2:$A$2001,MATCH($F4769,'Per Invoice'!$B$2:$B$2001,0))=0,"",INDEX('Per Invoice'!$A$2:$A$2001,MATCH($F4769,'Per Invoice'!$B$2:$B$2001,0))),""))</f>
        <v/>
      </c>
      <c r="H4769" s="11" t="n"/>
      <c r="R4769" s="7">
        <f>IF($F4769="","",Q4769*Y4769/100)</f>
        <v/>
      </c>
      <c r="X4769" s="7" t="n"/>
      <c r="Y4769" s="7" t="n"/>
      <c r="Z4769" s="7">
        <f>IF($F4769="","",Y4769*AE4769/100)</f>
        <v/>
      </c>
      <c r="AA4769" s="7">
        <f>IF($F4769="","",Y4769-Z4769)</f>
        <v/>
      </c>
      <c r="AB4769" s="7">
        <f>IF($F4769="","",AA4769-R4769)</f>
        <v/>
      </c>
      <c r="AE4769">
        <f>IF($F4769="","",IF($AK4769=1,0,IF($AJ4769=1,Settings!$C$6,Settings!$C$7))*100)</f>
        <v/>
      </c>
      <c r="AG4769">
        <f>IF($F4769="","",$F4769&amp;"|"&amp;$D4769&amp;"")</f>
        <v/>
      </c>
      <c r="AH4769">
        <f>IF($F4769="","",IF(COUNTIF($AG$2:$AG4769,$AG4769)=1,1,0))</f>
        <v/>
      </c>
      <c r="AI4769">
        <f>IF($AH4769=1,SUMPRODUCT(--($AL$2:$AL$8001&lt;$AL4769))+1,"")</f>
        <v/>
      </c>
      <c r="AJ4769">
        <f>IF($F4769="","",IF(OR($U4769=TRUE(),$U4769="TRUE"),1,0))</f>
        <v/>
      </c>
      <c r="AK4769">
        <f>IF($F4769="","",IF($AD4769="Yes",1,0))</f>
        <v/>
      </c>
      <c r="AL4769">
        <f>IF($AH4769=1,IFERROR(IF(VALUE($F4769)&lt;100000000,VALUE($F4769),1000000000),IFERROR(IF(VALUE(MID($F4769,2,20))&lt;100000000,VALUE(MID($F4769,2,20)),1000000000),1000000000))+ROW()/100000,"")</f>
        <v/>
      </c>
    </row>
    <row r="4770">
      <c r="A4770">
        <f>IF($F4770="","",IFERROR(IF(INDEX('Per Invoice'!$A$2:$A$2001,MATCH($F4770,'Per Invoice'!$B$2:$B$2001,0))=0,"",INDEX('Per Invoice'!$A$2:$A$2001,MATCH($F4770,'Per Invoice'!$B$2:$B$2001,0))),""))</f>
        <v/>
      </c>
      <c r="H4770" s="11" t="n"/>
      <c r="R4770" s="7">
        <f>IF($F4770="","",Q4770*Y4770/100)</f>
        <v/>
      </c>
      <c r="X4770" s="7" t="n"/>
      <c r="Y4770" s="7" t="n"/>
      <c r="Z4770" s="7">
        <f>IF($F4770="","",Y4770*AE4770/100)</f>
        <v/>
      </c>
      <c r="AA4770" s="7">
        <f>IF($F4770="","",Y4770-Z4770)</f>
        <v/>
      </c>
      <c r="AB4770" s="7">
        <f>IF($F4770="","",AA4770-R4770)</f>
        <v/>
      </c>
      <c r="AE4770">
        <f>IF($F4770="","",IF($AK4770=1,0,IF($AJ4770=1,Settings!$C$6,Settings!$C$7))*100)</f>
        <v/>
      </c>
      <c r="AG4770">
        <f>IF($F4770="","",$F4770&amp;"|"&amp;$D4770&amp;"")</f>
        <v/>
      </c>
      <c r="AH4770">
        <f>IF($F4770="","",IF(COUNTIF($AG$2:$AG4770,$AG4770)=1,1,0))</f>
        <v/>
      </c>
      <c r="AI4770">
        <f>IF($AH4770=1,SUMPRODUCT(--($AL$2:$AL$8001&lt;$AL4770))+1,"")</f>
        <v/>
      </c>
      <c r="AJ4770">
        <f>IF($F4770="","",IF(OR($U4770=TRUE(),$U4770="TRUE"),1,0))</f>
        <v/>
      </c>
      <c r="AK4770">
        <f>IF($F4770="","",IF($AD4770="Yes",1,0))</f>
        <v/>
      </c>
      <c r="AL4770">
        <f>IF($AH4770=1,IFERROR(IF(VALUE($F4770)&lt;100000000,VALUE($F4770),1000000000),IFERROR(IF(VALUE(MID($F4770,2,20))&lt;100000000,VALUE(MID($F4770,2,20)),1000000000),1000000000))+ROW()/100000,"")</f>
        <v/>
      </c>
    </row>
    <row r="4771">
      <c r="A4771">
        <f>IF($F4771="","",IFERROR(IF(INDEX('Per Invoice'!$A$2:$A$2001,MATCH($F4771,'Per Invoice'!$B$2:$B$2001,0))=0,"",INDEX('Per Invoice'!$A$2:$A$2001,MATCH($F4771,'Per Invoice'!$B$2:$B$2001,0))),""))</f>
        <v/>
      </c>
      <c r="H4771" s="11" t="n"/>
      <c r="R4771" s="7">
        <f>IF($F4771="","",Q4771*Y4771/100)</f>
        <v/>
      </c>
      <c r="X4771" s="7" t="n"/>
      <c r="Y4771" s="7" t="n"/>
      <c r="Z4771" s="7">
        <f>IF($F4771="","",Y4771*AE4771/100)</f>
        <v/>
      </c>
      <c r="AA4771" s="7">
        <f>IF($F4771="","",Y4771-Z4771)</f>
        <v/>
      </c>
      <c r="AB4771" s="7">
        <f>IF($F4771="","",AA4771-R4771)</f>
        <v/>
      </c>
      <c r="AE4771">
        <f>IF($F4771="","",IF($AK4771=1,0,IF($AJ4771=1,Settings!$C$6,Settings!$C$7))*100)</f>
        <v/>
      </c>
      <c r="AG4771">
        <f>IF($F4771="","",$F4771&amp;"|"&amp;$D4771&amp;"")</f>
        <v/>
      </c>
      <c r="AH4771">
        <f>IF($F4771="","",IF(COUNTIF($AG$2:$AG4771,$AG4771)=1,1,0))</f>
        <v/>
      </c>
      <c r="AI4771">
        <f>IF($AH4771=1,SUMPRODUCT(--($AL$2:$AL$8001&lt;$AL4771))+1,"")</f>
        <v/>
      </c>
      <c r="AJ4771">
        <f>IF($F4771="","",IF(OR($U4771=TRUE(),$U4771="TRUE"),1,0))</f>
        <v/>
      </c>
      <c r="AK4771">
        <f>IF($F4771="","",IF($AD4771="Yes",1,0))</f>
        <v/>
      </c>
      <c r="AL4771">
        <f>IF($AH4771=1,IFERROR(IF(VALUE($F4771)&lt;100000000,VALUE($F4771),1000000000),IFERROR(IF(VALUE(MID($F4771,2,20))&lt;100000000,VALUE(MID($F4771,2,20)),1000000000),1000000000))+ROW()/100000,"")</f>
        <v/>
      </c>
    </row>
    <row r="4772">
      <c r="A4772">
        <f>IF($F4772="","",IFERROR(IF(INDEX('Per Invoice'!$A$2:$A$2001,MATCH($F4772,'Per Invoice'!$B$2:$B$2001,0))=0,"",INDEX('Per Invoice'!$A$2:$A$2001,MATCH($F4772,'Per Invoice'!$B$2:$B$2001,0))),""))</f>
        <v/>
      </c>
      <c r="H4772" s="11" t="n"/>
      <c r="R4772" s="7">
        <f>IF($F4772="","",Q4772*Y4772/100)</f>
        <v/>
      </c>
      <c r="X4772" s="7" t="n"/>
      <c r="Y4772" s="7" t="n"/>
      <c r="Z4772" s="7">
        <f>IF($F4772="","",Y4772*AE4772/100)</f>
        <v/>
      </c>
      <c r="AA4772" s="7">
        <f>IF($F4772="","",Y4772-Z4772)</f>
        <v/>
      </c>
      <c r="AB4772" s="7">
        <f>IF($F4772="","",AA4772-R4772)</f>
        <v/>
      </c>
      <c r="AE4772">
        <f>IF($F4772="","",IF($AK4772=1,0,IF($AJ4772=1,Settings!$C$6,Settings!$C$7))*100)</f>
        <v/>
      </c>
      <c r="AG4772">
        <f>IF($F4772="","",$F4772&amp;"|"&amp;$D4772&amp;"")</f>
        <v/>
      </c>
      <c r="AH4772">
        <f>IF($F4772="","",IF(COUNTIF($AG$2:$AG4772,$AG4772)=1,1,0))</f>
        <v/>
      </c>
      <c r="AI4772">
        <f>IF($AH4772=1,SUMPRODUCT(--($AL$2:$AL$8001&lt;$AL4772))+1,"")</f>
        <v/>
      </c>
      <c r="AJ4772">
        <f>IF($F4772="","",IF(OR($U4772=TRUE(),$U4772="TRUE"),1,0))</f>
        <v/>
      </c>
      <c r="AK4772">
        <f>IF($F4772="","",IF($AD4772="Yes",1,0))</f>
        <v/>
      </c>
      <c r="AL4772">
        <f>IF($AH4772=1,IFERROR(IF(VALUE($F4772)&lt;100000000,VALUE($F4772),1000000000),IFERROR(IF(VALUE(MID($F4772,2,20))&lt;100000000,VALUE(MID($F4772,2,20)),1000000000),1000000000))+ROW()/100000,"")</f>
        <v/>
      </c>
    </row>
    <row r="4773">
      <c r="A4773">
        <f>IF($F4773="","",IFERROR(IF(INDEX('Per Invoice'!$A$2:$A$2001,MATCH($F4773,'Per Invoice'!$B$2:$B$2001,0))=0,"",INDEX('Per Invoice'!$A$2:$A$2001,MATCH($F4773,'Per Invoice'!$B$2:$B$2001,0))),""))</f>
        <v/>
      </c>
      <c r="H4773" s="11" t="n"/>
      <c r="R4773" s="7">
        <f>IF($F4773="","",Q4773*Y4773/100)</f>
        <v/>
      </c>
      <c r="X4773" s="7" t="n"/>
      <c r="Y4773" s="7" t="n"/>
      <c r="Z4773" s="7">
        <f>IF($F4773="","",Y4773*AE4773/100)</f>
        <v/>
      </c>
      <c r="AA4773" s="7">
        <f>IF($F4773="","",Y4773-Z4773)</f>
        <v/>
      </c>
      <c r="AB4773" s="7">
        <f>IF($F4773="","",AA4773-R4773)</f>
        <v/>
      </c>
      <c r="AE4773">
        <f>IF($F4773="","",IF($AK4773=1,0,IF($AJ4773=1,Settings!$C$6,Settings!$C$7))*100)</f>
        <v/>
      </c>
      <c r="AG4773">
        <f>IF($F4773="","",$F4773&amp;"|"&amp;$D4773&amp;"")</f>
        <v/>
      </c>
      <c r="AH4773">
        <f>IF($F4773="","",IF(COUNTIF($AG$2:$AG4773,$AG4773)=1,1,0))</f>
        <v/>
      </c>
      <c r="AI4773">
        <f>IF($AH4773=1,SUMPRODUCT(--($AL$2:$AL$8001&lt;$AL4773))+1,"")</f>
        <v/>
      </c>
      <c r="AJ4773">
        <f>IF($F4773="","",IF(OR($U4773=TRUE(),$U4773="TRUE"),1,0))</f>
        <v/>
      </c>
      <c r="AK4773">
        <f>IF($F4773="","",IF($AD4773="Yes",1,0))</f>
        <v/>
      </c>
      <c r="AL4773">
        <f>IF($AH4773=1,IFERROR(IF(VALUE($F4773)&lt;100000000,VALUE($F4773),1000000000),IFERROR(IF(VALUE(MID($F4773,2,20))&lt;100000000,VALUE(MID($F4773,2,20)),1000000000),1000000000))+ROW()/100000,"")</f>
        <v/>
      </c>
    </row>
    <row r="4774">
      <c r="A4774">
        <f>IF($F4774="","",IFERROR(IF(INDEX('Per Invoice'!$A$2:$A$2001,MATCH($F4774,'Per Invoice'!$B$2:$B$2001,0))=0,"",INDEX('Per Invoice'!$A$2:$A$2001,MATCH($F4774,'Per Invoice'!$B$2:$B$2001,0))),""))</f>
        <v/>
      </c>
      <c r="H4774" s="11" t="n"/>
      <c r="R4774" s="7">
        <f>IF($F4774="","",Q4774*Y4774/100)</f>
        <v/>
      </c>
      <c r="X4774" s="7" t="n"/>
      <c r="Y4774" s="7" t="n"/>
      <c r="Z4774" s="7">
        <f>IF($F4774="","",Y4774*AE4774/100)</f>
        <v/>
      </c>
      <c r="AA4774" s="7">
        <f>IF($F4774="","",Y4774-Z4774)</f>
        <v/>
      </c>
      <c r="AB4774" s="7">
        <f>IF($F4774="","",AA4774-R4774)</f>
        <v/>
      </c>
      <c r="AE4774">
        <f>IF($F4774="","",IF($AK4774=1,0,IF($AJ4774=1,Settings!$C$6,Settings!$C$7))*100)</f>
        <v/>
      </c>
      <c r="AG4774">
        <f>IF($F4774="","",$F4774&amp;"|"&amp;$D4774&amp;"")</f>
        <v/>
      </c>
      <c r="AH4774">
        <f>IF($F4774="","",IF(COUNTIF($AG$2:$AG4774,$AG4774)=1,1,0))</f>
        <v/>
      </c>
      <c r="AI4774">
        <f>IF($AH4774=1,SUMPRODUCT(--($AL$2:$AL$8001&lt;$AL4774))+1,"")</f>
        <v/>
      </c>
      <c r="AJ4774">
        <f>IF($F4774="","",IF(OR($U4774=TRUE(),$U4774="TRUE"),1,0))</f>
        <v/>
      </c>
      <c r="AK4774">
        <f>IF($F4774="","",IF($AD4774="Yes",1,0))</f>
        <v/>
      </c>
      <c r="AL4774">
        <f>IF($AH4774=1,IFERROR(IF(VALUE($F4774)&lt;100000000,VALUE($F4774),1000000000),IFERROR(IF(VALUE(MID($F4774,2,20))&lt;100000000,VALUE(MID($F4774,2,20)),1000000000),1000000000))+ROW()/100000,"")</f>
        <v/>
      </c>
    </row>
    <row r="4775">
      <c r="A4775">
        <f>IF($F4775="","",IFERROR(IF(INDEX('Per Invoice'!$A$2:$A$2001,MATCH($F4775,'Per Invoice'!$B$2:$B$2001,0))=0,"",INDEX('Per Invoice'!$A$2:$A$2001,MATCH($F4775,'Per Invoice'!$B$2:$B$2001,0))),""))</f>
        <v/>
      </c>
      <c r="H4775" s="11" t="n"/>
      <c r="R4775" s="7">
        <f>IF($F4775="","",Q4775*Y4775/100)</f>
        <v/>
      </c>
      <c r="X4775" s="7" t="n"/>
      <c r="Y4775" s="7" t="n"/>
      <c r="Z4775" s="7">
        <f>IF($F4775="","",Y4775*AE4775/100)</f>
        <v/>
      </c>
      <c r="AA4775" s="7">
        <f>IF($F4775="","",Y4775-Z4775)</f>
        <v/>
      </c>
      <c r="AB4775" s="7">
        <f>IF($F4775="","",AA4775-R4775)</f>
        <v/>
      </c>
      <c r="AE4775">
        <f>IF($F4775="","",IF($AK4775=1,0,IF($AJ4775=1,Settings!$C$6,Settings!$C$7))*100)</f>
        <v/>
      </c>
      <c r="AG4775">
        <f>IF($F4775="","",$F4775&amp;"|"&amp;$D4775&amp;"")</f>
        <v/>
      </c>
      <c r="AH4775">
        <f>IF($F4775="","",IF(COUNTIF($AG$2:$AG4775,$AG4775)=1,1,0))</f>
        <v/>
      </c>
      <c r="AI4775">
        <f>IF($AH4775=1,SUMPRODUCT(--($AL$2:$AL$8001&lt;$AL4775))+1,"")</f>
        <v/>
      </c>
      <c r="AJ4775">
        <f>IF($F4775="","",IF(OR($U4775=TRUE(),$U4775="TRUE"),1,0))</f>
        <v/>
      </c>
      <c r="AK4775">
        <f>IF($F4775="","",IF($AD4775="Yes",1,0))</f>
        <v/>
      </c>
      <c r="AL4775">
        <f>IF($AH4775=1,IFERROR(IF(VALUE($F4775)&lt;100000000,VALUE($F4775),1000000000),IFERROR(IF(VALUE(MID($F4775,2,20))&lt;100000000,VALUE(MID($F4775,2,20)),1000000000),1000000000))+ROW()/100000,"")</f>
        <v/>
      </c>
    </row>
    <row r="4776">
      <c r="A4776">
        <f>IF($F4776="","",IFERROR(IF(INDEX('Per Invoice'!$A$2:$A$2001,MATCH($F4776,'Per Invoice'!$B$2:$B$2001,0))=0,"",INDEX('Per Invoice'!$A$2:$A$2001,MATCH($F4776,'Per Invoice'!$B$2:$B$2001,0))),""))</f>
        <v/>
      </c>
      <c r="H4776" s="11" t="n"/>
      <c r="R4776" s="7">
        <f>IF($F4776="","",Q4776*Y4776/100)</f>
        <v/>
      </c>
      <c r="X4776" s="7" t="n"/>
      <c r="Y4776" s="7" t="n"/>
      <c r="Z4776" s="7">
        <f>IF($F4776="","",Y4776*AE4776/100)</f>
        <v/>
      </c>
      <c r="AA4776" s="7">
        <f>IF($F4776="","",Y4776-Z4776)</f>
        <v/>
      </c>
      <c r="AB4776" s="7">
        <f>IF($F4776="","",AA4776-R4776)</f>
        <v/>
      </c>
      <c r="AE4776">
        <f>IF($F4776="","",IF($AK4776=1,0,IF($AJ4776=1,Settings!$C$6,Settings!$C$7))*100)</f>
        <v/>
      </c>
      <c r="AG4776">
        <f>IF($F4776="","",$F4776&amp;"|"&amp;$D4776&amp;"")</f>
        <v/>
      </c>
      <c r="AH4776">
        <f>IF($F4776="","",IF(COUNTIF($AG$2:$AG4776,$AG4776)=1,1,0))</f>
        <v/>
      </c>
      <c r="AI4776">
        <f>IF($AH4776=1,SUMPRODUCT(--($AL$2:$AL$8001&lt;$AL4776))+1,"")</f>
        <v/>
      </c>
      <c r="AJ4776">
        <f>IF($F4776="","",IF(OR($U4776=TRUE(),$U4776="TRUE"),1,0))</f>
        <v/>
      </c>
      <c r="AK4776">
        <f>IF($F4776="","",IF($AD4776="Yes",1,0))</f>
        <v/>
      </c>
      <c r="AL4776">
        <f>IF($AH4776=1,IFERROR(IF(VALUE($F4776)&lt;100000000,VALUE($F4776),1000000000),IFERROR(IF(VALUE(MID($F4776,2,20))&lt;100000000,VALUE(MID($F4776,2,20)),1000000000),1000000000))+ROW()/100000,"")</f>
        <v/>
      </c>
    </row>
    <row r="4777">
      <c r="A4777">
        <f>IF($F4777="","",IFERROR(IF(INDEX('Per Invoice'!$A$2:$A$2001,MATCH($F4777,'Per Invoice'!$B$2:$B$2001,0))=0,"",INDEX('Per Invoice'!$A$2:$A$2001,MATCH($F4777,'Per Invoice'!$B$2:$B$2001,0))),""))</f>
        <v/>
      </c>
      <c r="H4777" s="11" t="n"/>
      <c r="R4777" s="7">
        <f>IF($F4777="","",Q4777*Y4777/100)</f>
        <v/>
      </c>
      <c r="X4777" s="7" t="n"/>
      <c r="Y4777" s="7" t="n"/>
      <c r="Z4777" s="7">
        <f>IF($F4777="","",Y4777*AE4777/100)</f>
        <v/>
      </c>
      <c r="AA4777" s="7">
        <f>IF($F4777="","",Y4777-Z4777)</f>
        <v/>
      </c>
      <c r="AB4777" s="7">
        <f>IF($F4777="","",AA4777-R4777)</f>
        <v/>
      </c>
      <c r="AE4777">
        <f>IF($F4777="","",IF($AK4777=1,0,IF($AJ4777=1,Settings!$C$6,Settings!$C$7))*100)</f>
        <v/>
      </c>
      <c r="AG4777">
        <f>IF($F4777="","",$F4777&amp;"|"&amp;$D4777&amp;"")</f>
        <v/>
      </c>
      <c r="AH4777">
        <f>IF($F4777="","",IF(COUNTIF($AG$2:$AG4777,$AG4777)=1,1,0))</f>
        <v/>
      </c>
      <c r="AI4777">
        <f>IF($AH4777=1,SUMPRODUCT(--($AL$2:$AL$8001&lt;$AL4777))+1,"")</f>
        <v/>
      </c>
      <c r="AJ4777">
        <f>IF($F4777="","",IF(OR($U4777=TRUE(),$U4777="TRUE"),1,0))</f>
        <v/>
      </c>
      <c r="AK4777">
        <f>IF($F4777="","",IF($AD4777="Yes",1,0))</f>
        <v/>
      </c>
      <c r="AL4777">
        <f>IF($AH4777=1,IFERROR(IF(VALUE($F4777)&lt;100000000,VALUE($F4777),1000000000),IFERROR(IF(VALUE(MID($F4777,2,20))&lt;100000000,VALUE(MID($F4777,2,20)),1000000000),1000000000))+ROW()/100000,"")</f>
        <v/>
      </c>
    </row>
    <row r="4778">
      <c r="A4778">
        <f>IF($F4778="","",IFERROR(IF(INDEX('Per Invoice'!$A$2:$A$2001,MATCH($F4778,'Per Invoice'!$B$2:$B$2001,0))=0,"",INDEX('Per Invoice'!$A$2:$A$2001,MATCH($F4778,'Per Invoice'!$B$2:$B$2001,0))),""))</f>
        <v/>
      </c>
      <c r="H4778" s="11" t="n"/>
      <c r="R4778" s="7">
        <f>IF($F4778="","",Q4778*Y4778/100)</f>
        <v/>
      </c>
      <c r="X4778" s="7" t="n"/>
      <c r="Y4778" s="7" t="n"/>
      <c r="Z4778" s="7">
        <f>IF($F4778="","",Y4778*AE4778/100)</f>
        <v/>
      </c>
      <c r="AA4778" s="7">
        <f>IF($F4778="","",Y4778-Z4778)</f>
        <v/>
      </c>
      <c r="AB4778" s="7">
        <f>IF($F4778="","",AA4778-R4778)</f>
        <v/>
      </c>
      <c r="AE4778">
        <f>IF($F4778="","",IF($AK4778=1,0,IF($AJ4778=1,Settings!$C$6,Settings!$C$7))*100)</f>
        <v/>
      </c>
      <c r="AG4778">
        <f>IF($F4778="","",$F4778&amp;"|"&amp;$D4778&amp;"")</f>
        <v/>
      </c>
      <c r="AH4778">
        <f>IF($F4778="","",IF(COUNTIF($AG$2:$AG4778,$AG4778)=1,1,0))</f>
        <v/>
      </c>
      <c r="AI4778">
        <f>IF($AH4778=1,SUMPRODUCT(--($AL$2:$AL$8001&lt;$AL4778))+1,"")</f>
        <v/>
      </c>
      <c r="AJ4778">
        <f>IF($F4778="","",IF(OR($U4778=TRUE(),$U4778="TRUE"),1,0))</f>
        <v/>
      </c>
      <c r="AK4778">
        <f>IF($F4778="","",IF($AD4778="Yes",1,0))</f>
        <v/>
      </c>
      <c r="AL4778">
        <f>IF($AH4778=1,IFERROR(IF(VALUE($F4778)&lt;100000000,VALUE($F4778),1000000000),IFERROR(IF(VALUE(MID($F4778,2,20))&lt;100000000,VALUE(MID($F4778,2,20)),1000000000),1000000000))+ROW()/100000,"")</f>
        <v/>
      </c>
    </row>
    <row r="4779">
      <c r="A4779">
        <f>IF($F4779="","",IFERROR(IF(INDEX('Per Invoice'!$A$2:$A$2001,MATCH($F4779,'Per Invoice'!$B$2:$B$2001,0))=0,"",INDEX('Per Invoice'!$A$2:$A$2001,MATCH($F4779,'Per Invoice'!$B$2:$B$2001,0))),""))</f>
        <v/>
      </c>
      <c r="H4779" s="11" t="n"/>
      <c r="R4779" s="7">
        <f>IF($F4779="","",Q4779*Y4779/100)</f>
        <v/>
      </c>
      <c r="X4779" s="7" t="n"/>
      <c r="Y4779" s="7" t="n"/>
      <c r="Z4779" s="7">
        <f>IF($F4779="","",Y4779*AE4779/100)</f>
        <v/>
      </c>
      <c r="AA4779" s="7">
        <f>IF($F4779="","",Y4779-Z4779)</f>
        <v/>
      </c>
      <c r="AB4779" s="7">
        <f>IF($F4779="","",AA4779-R4779)</f>
        <v/>
      </c>
      <c r="AE4779">
        <f>IF($F4779="","",IF($AK4779=1,0,IF($AJ4779=1,Settings!$C$6,Settings!$C$7))*100)</f>
        <v/>
      </c>
      <c r="AG4779">
        <f>IF($F4779="","",$F4779&amp;"|"&amp;$D4779&amp;"")</f>
        <v/>
      </c>
      <c r="AH4779">
        <f>IF($F4779="","",IF(COUNTIF($AG$2:$AG4779,$AG4779)=1,1,0))</f>
        <v/>
      </c>
      <c r="AI4779">
        <f>IF($AH4779=1,SUMPRODUCT(--($AL$2:$AL$8001&lt;$AL4779))+1,"")</f>
        <v/>
      </c>
      <c r="AJ4779">
        <f>IF($F4779="","",IF(OR($U4779=TRUE(),$U4779="TRUE"),1,0))</f>
        <v/>
      </c>
      <c r="AK4779">
        <f>IF($F4779="","",IF($AD4779="Yes",1,0))</f>
        <v/>
      </c>
      <c r="AL4779">
        <f>IF($AH4779=1,IFERROR(IF(VALUE($F4779)&lt;100000000,VALUE($F4779),1000000000),IFERROR(IF(VALUE(MID($F4779,2,20))&lt;100000000,VALUE(MID($F4779,2,20)),1000000000),1000000000))+ROW()/100000,"")</f>
        <v/>
      </c>
    </row>
    <row r="4780">
      <c r="A4780">
        <f>IF($F4780="","",IFERROR(IF(INDEX('Per Invoice'!$A$2:$A$2001,MATCH($F4780,'Per Invoice'!$B$2:$B$2001,0))=0,"",INDEX('Per Invoice'!$A$2:$A$2001,MATCH($F4780,'Per Invoice'!$B$2:$B$2001,0))),""))</f>
        <v/>
      </c>
      <c r="H4780" s="11" t="n"/>
      <c r="R4780" s="7">
        <f>IF($F4780="","",Q4780*Y4780/100)</f>
        <v/>
      </c>
      <c r="X4780" s="7" t="n"/>
      <c r="Y4780" s="7" t="n"/>
      <c r="Z4780" s="7">
        <f>IF($F4780="","",Y4780*AE4780/100)</f>
        <v/>
      </c>
      <c r="AA4780" s="7">
        <f>IF($F4780="","",Y4780-Z4780)</f>
        <v/>
      </c>
      <c r="AB4780" s="7">
        <f>IF($F4780="","",AA4780-R4780)</f>
        <v/>
      </c>
      <c r="AE4780">
        <f>IF($F4780="","",IF($AK4780=1,0,IF($AJ4780=1,Settings!$C$6,Settings!$C$7))*100)</f>
        <v/>
      </c>
      <c r="AG4780">
        <f>IF($F4780="","",$F4780&amp;"|"&amp;$D4780&amp;"")</f>
        <v/>
      </c>
      <c r="AH4780">
        <f>IF($F4780="","",IF(COUNTIF($AG$2:$AG4780,$AG4780)=1,1,0))</f>
        <v/>
      </c>
      <c r="AI4780">
        <f>IF($AH4780=1,SUMPRODUCT(--($AL$2:$AL$8001&lt;$AL4780))+1,"")</f>
        <v/>
      </c>
      <c r="AJ4780">
        <f>IF($F4780="","",IF(OR($U4780=TRUE(),$U4780="TRUE"),1,0))</f>
        <v/>
      </c>
      <c r="AK4780">
        <f>IF($F4780="","",IF($AD4780="Yes",1,0))</f>
        <v/>
      </c>
      <c r="AL4780">
        <f>IF($AH4780=1,IFERROR(IF(VALUE($F4780)&lt;100000000,VALUE($F4780),1000000000),IFERROR(IF(VALUE(MID($F4780,2,20))&lt;100000000,VALUE(MID($F4780,2,20)),1000000000),1000000000))+ROW()/100000,"")</f>
        <v/>
      </c>
    </row>
    <row r="4781">
      <c r="A4781">
        <f>IF($F4781="","",IFERROR(IF(INDEX('Per Invoice'!$A$2:$A$2001,MATCH($F4781,'Per Invoice'!$B$2:$B$2001,0))=0,"",INDEX('Per Invoice'!$A$2:$A$2001,MATCH($F4781,'Per Invoice'!$B$2:$B$2001,0))),""))</f>
        <v/>
      </c>
      <c r="H4781" s="11" t="n"/>
      <c r="R4781" s="7">
        <f>IF($F4781="","",Q4781*Y4781/100)</f>
        <v/>
      </c>
      <c r="X4781" s="7" t="n"/>
      <c r="Y4781" s="7" t="n"/>
      <c r="Z4781" s="7">
        <f>IF($F4781="","",Y4781*AE4781/100)</f>
        <v/>
      </c>
      <c r="AA4781" s="7">
        <f>IF($F4781="","",Y4781-Z4781)</f>
        <v/>
      </c>
      <c r="AB4781" s="7">
        <f>IF($F4781="","",AA4781-R4781)</f>
        <v/>
      </c>
      <c r="AE4781">
        <f>IF($F4781="","",IF($AK4781=1,0,IF($AJ4781=1,Settings!$C$6,Settings!$C$7))*100)</f>
        <v/>
      </c>
      <c r="AG4781">
        <f>IF($F4781="","",$F4781&amp;"|"&amp;$D4781&amp;"")</f>
        <v/>
      </c>
      <c r="AH4781">
        <f>IF($F4781="","",IF(COUNTIF($AG$2:$AG4781,$AG4781)=1,1,0))</f>
        <v/>
      </c>
      <c r="AI4781">
        <f>IF($AH4781=1,SUMPRODUCT(--($AL$2:$AL$8001&lt;$AL4781))+1,"")</f>
        <v/>
      </c>
      <c r="AJ4781">
        <f>IF($F4781="","",IF(OR($U4781=TRUE(),$U4781="TRUE"),1,0))</f>
        <v/>
      </c>
      <c r="AK4781">
        <f>IF($F4781="","",IF($AD4781="Yes",1,0))</f>
        <v/>
      </c>
      <c r="AL4781">
        <f>IF($AH4781=1,IFERROR(IF(VALUE($F4781)&lt;100000000,VALUE($F4781),1000000000),IFERROR(IF(VALUE(MID($F4781,2,20))&lt;100000000,VALUE(MID($F4781,2,20)),1000000000),1000000000))+ROW()/100000,"")</f>
        <v/>
      </c>
    </row>
    <row r="4782">
      <c r="A4782">
        <f>IF($F4782="","",IFERROR(IF(INDEX('Per Invoice'!$A$2:$A$2001,MATCH($F4782,'Per Invoice'!$B$2:$B$2001,0))=0,"",INDEX('Per Invoice'!$A$2:$A$2001,MATCH($F4782,'Per Invoice'!$B$2:$B$2001,0))),""))</f>
        <v/>
      </c>
      <c r="H4782" s="11" t="n"/>
      <c r="R4782" s="7">
        <f>IF($F4782="","",Q4782*Y4782/100)</f>
        <v/>
      </c>
      <c r="X4782" s="7" t="n"/>
      <c r="Y4782" s="7" t="n"/>
      <c r="Z4782" s="7">
        <f>IF($F4782="","",Y4782*AE4782/100)</f>
        <v/>
      </c>
      <c r="AA4782" s="7">
        <f>IF($F4782="","",Y4782-Z4782)</f>
        <v/>
      </c>
      <c r="AB4782" s="7">
        <f>IF($F4782="","",AA4782-R4782)</f>
        <v/>
      </c>
      <c r="AE4782">
        <f>IF($F4782="","",IF($AK4782=1,0,IF($AJ4782=1,Settings!$C$6,Settings!$C$7))*100)</f>
        <v/>
      </c>
      <c r="AG4782">
        <f>IF($F4782="","",$F4782&amp;"|"&amp;$D4782&amp;"")</f>
        <v/>
      </c>
      <c r="AH4782">
        <f>IF($F4782="","",IF(COUNTIF($AG$2:$AG4782,$AG4782)=1,1,0))</f>
        <v/>
      </c>
      <c r="AI4782">
        <f>IF($AH4782=1,SUMPRODUCT(--($AL$2:$AL$8001&lt;$AL4782))+1,"")</f>
        <v/>
      </c>
      <c r="AJ4782">
        <f>IF($F4782="","",IF(OR($U4782=TRUE(),$U4782="TRUE"),1,0))</f>
        <v/>
      </c>
      <c r="AK4782">
        <f>IF($F4782="","",IF($AD4782="Yes",1,0))</f>
        <v/>
      </c>
      <c r="AL4782">
        <f>IF($AH4782=1,IFERROR(IF(VALUE($F4782)&lt;100000000,VALUE($F4782),1000000000),IFERROR(IF(VALUE(MID($F4782,2,20))&lt;100000000,VALUE(MID($F4782,2,20)),1000000000),1000000000))+ROW()/100000,"")</f>
        <v/>
      </c>
    </row>
    <row r="4783">
      <c r="A4783">
        <f>IF($F4783="","",IFERROR(IF(INDEX('Per Invoice'!$A$2:$A$2001,MATCH($F4783,'Per Invoice'!$B$2:$B$2001,0))=0,"",INDEX('Per Invoice'!$A$2:$A$2001,MATCH($F4783,'Per Invoice'!$B$2:$B$2001,0))),""))</f>
        <v/>
      </c>
      <c r="H4783" s="11" t="n"/>
      <c r="R4783" s="7">
        <f>IF($F4783="","",Q4783*Y4783/100)</f>
        <v/>
      </c>
      <c r="X4783" s="7" t="n"/>
      <c r="Y4783" s="7" t="n"/>
      <c r="Z4783" s="7">
        <f>IF($F4783="","",Y4783*AE4783/100)</f>
        <v/>
      </c>
      <c r="AA4783" s="7">
        <f>IF($F4783="","",Y4783-Z4783)</f>
        <v/>
      </c>
      <c r="AB4783" s="7">
        <f>IF($F4783="","",AA4783-R4783)</f>
        <v/>
      </c>
      <c r="AE4783">
        <f>IF($F4783="","",IF($AK4783=1,0,IF($AJ4783=1,Settings!$C$6,Settings!$C$7))*100)</f>
        <v/>
      </c>
      <c r="AG4783">
        <f>IF($F4783="","",$F4783&amp;"|"&amp;$D4783&amp;"")</f>
        <v/>
      </c>
      <c r="AH4783">
        <f>IF($F4783="","",IF(COUNTIF($AG$2:$AG4783,$AG4783)=1,1,0))</f>
        <v/>
      </c>
      <c r="AI4783">
        <f>IF($AH4783=1,SUMPRODUCT(--($AL$2:$AL$8001&lt;$AL4783))+1,"")</f>
        <v/>
      </c>
      <c r="AJ4783">
        <f>IF($F4783="","",IF(OR($U4783=TRUE(),$U4783="TRUE"),1,0))</f>
        <v/>
      </c>
      <c r="AK4783">
        <f>IF($F4783="","",IF($AD4783="Yes",1,0))</f>
        <v/>
      </c>
      <c r="AL4783">
        <f>IF($AH4783=1,IFERROR(IF(VALUE($F4783)&lt;100000000,VALUE($F4783),1000000000),IFERROR(IF(VALUE(MID($F4783,2,20))&lt;100000000,VALUE(MID($F4783,2,20)),1000000000),1000000000))+ROW()/100000,"")</f>
        <v/>
      </c>
    </row>
    <row r="4784">
      <c r="A4784">
        <f>IF($F4784="","",IFERROR(IF(INDEX('Per Invoice'!$A$2:$A$2001,MATCH($F4784,'Per Invoice'!$B$2:$B$2001,0))=0,"",INDEX('Per Invoice'!$A$2:$A$2001,MATCH($F4784,'Per Invoice'!$B$2:$B$2001,0))),""))</f>
        <v/>
      </c>
      <c r="H4784" s="11" t="n"/>
      <c r="R4784" s="7">
        <f>IF($F4784="","",Q4784*Y4784/100)</f>
        <v/>
      </c>
      <c r="X4784" s="7" t="n"/>
      <c r="Y4784" s="7" t="n"/>
      <c r="Z4784" s="7">
        <f>IF($F4784="","",Y4784*AE4784/100)</f>
        <v/>
      </c>
      <c r="AA4784" s="7">
        <f>IF($F4784="","",Y4784-Z4784)</f>
        <v/>
      </c>
      <c r="AB4784" s="7">
        <f>IF($F4784="","",AA4784-R4784)</f>
        <v/>
      </c>
      <c r="AE4784">
        <f>IF($F4784="","",IF($AK4784=1,0,IF($AJ4784=1,Settings!$C$6,Settings!$C$7))*100)</f>
        <v/>
      </c>
      <c r="AG4784">
        <f>IF($F4784="","",$F4784&amp;"|"&amp;$D4784&amp;"")</f>
        <v/>
      </c>
      <c r="AH4784">
        <f>IF($F4784="","",IF(COUNTIF($AG$2:$AG4784,$AG4784)=1,1,0))</f>
        <v/>
      </c>
      <c r="AI4784">
        <f>IF($AH4784=1,SUMPRODUCT(--($AL$2:$AL$8001&lt;$AL4784))+1,"")</f>
        <v/>
      </c>
      <c r="AJ4784">
        <f>IF($F4784="","",IF(OR($U4784=TRUE(),$U4784="TRUE"),1,0))</f>
        <v/>
      </c>
      <c r="AK4784">
        <f>IF($F4784="","",IF($AD4784="Yes",1,0))</f>
        <v/>
      </c>
      <c r="AL4784">
        <f>IF($AH4784=1,IFERROR(IF(VALUE($F4784)&lt;100000000,VALUE($F4784),1000000000),IFERROR(IF(VALUE(MID($F4784,2,20))&lt;100000000,VALUE(MID($F4784,2,20)),1000000000),1000000000))+ROW()/100000,"")</f>
        <v/>
      </c>
    </row>
    <row r="4785">
      <c r="A4785">
        <f>IF($F4785="","",IFERROR(IF(INDEX('Per Invoice'!$A$2:$A$2001,MATCH($F4785,'Per Invoice'!$B$2:$B$2001,0))=0,"",INDEX('Per Invoice'!$A$2:$A$2001,MATCH($F4785,'Per Invoice'!$B$2:$B$2001,0))),""))</f>
        <v/>
      </c>
      <c r="H4785" s="11" t="n"/>
      <c r="R4785" s="7">
        <f>IF($F4785="","",Q4785*Y4785/100)</f>
        <v/>
      </c>
      <c r="X4785" s="7" t="n"/>
      <c r="Y4785" s="7" t="n"/>
      <c r="Z4785" s="7">
        <f>IF($F4785="","",Y4785*AE4785/100)</f>
        <v/>
      </c>
      <c r="AA4785" s="7">
        <f>IF($F4785="","",Y4785-Z4785)</f>
        <v/>
      </c>
      <c r="AB4785" s="7">
        <f>IF($F4785="","",AA4785-R4785)</f>
        <v/>
      </c>
      <c r="AE4785">
        <f>IF($F4785="","",IF($AK4785=1,0,IF($AJ4785=1,Settings!$C$6,Settings!$C$7))*100)</f>
        <v/>
      </c>
      <c r="AG4785">
        <f>IF($F4785="","",$F4785&amp;"|"&amp;$D4785&amp;"")</f>
        <v/>
      </c>
      <c r="AH4785">
        <f>IF($F4785="","",IF(COUNTIF($AG$2:$AG4785,$AG4785)=1,1,0))</f>
        <v/>
      </c>
      <c r="AI4785">
        <f>IF($AH4785=1,SUMPRODUCT(--($AL$2:$AL$8001&lt;$AL4785))+1,"")</f>
        <v/>
      </c>
      <c r="AJ4785">
        <f>IF($F4785="","",IF(OR($U4785=TRUE(),$U4785="TRUE"),1,0))</f>
        <v/>
      </c>
      <c r="AK4785">
        <f>IF($F4785="","",IF($AD4785="Yes",1,0))</f>
        <v/>
      </c>
      <c r="AL4785">
        <f>IF($AH4785=1,IFERROR(IF(VALUE($F4785)&lt;100000000,VALUE($F4785),1000000000),IFERROR(IF(VALUE(MID($F4785,2,20))&lt;100000000,VALUE(MID($F4785,2,20)),1000000000),1000000000))+ROW()/100000,"")</f>
        <v/>
      </c>
    </row>
    <row r="4786">
      <c r="A4786">
        <f>IF($F4786="","",IFERROR(IF(INDEX('Per Invoice'!$A$2:$A$2001,MATCH($F4786,'Per Invoice'!$B$2:$B$2001,0))=0,"",INDEX('Per Invoice'!$A$2:$A$2001,MATCH($F4786,'Per Invoice'!$B$2:$B$2001,0))),""))</f>
        <v/>
      </c>
      <c r="H4786" s="11" t="n"/>
      <c r="R4786" s="7">
        <f>IF($F4786="","",Q4786*Y4786/100)</f>
        <v/>
      </c>
      <c r="X4786" s="7" t="n"/>
      <c r="Y4786" s="7" t="n"/>
      <c r="Z4786" s="7">
        <f>IF($F4786="","",Y4786*AE4786/100)</f>
        <v/>
      </c>
      <c r="AA4786" s="7">
        <f>IF($F4786="","",Y4786-Z4786)</f>
        <v/>
      </c>
      <c r="AB4786" s="7">
        <f>IF($F4786="","",AA4786-R4786)</f>
        <v/>
      </c>
      <c r="AE4786">
        <f>IF($F4786="","",IF($AK4786=1,0,IF($AJ4786=1,Settings!$C$6,Settings!$C$7))*100)</f>
        <v/>
      </c>
      <c r="AG4786">
        <f>IF($F4786="","",$F4786&amp;"|"&amp;$D4786&amp;"")</f>
        <v/>
      </c>
      <c r="AH4786">
        <f>IF($F4786="","",IF(COUNTIF($AG$2:$AG4786,$AG4786)=1,1,0))</f>
        <v/>
      </c>
      <c r="AI4786">
        <f>IF($AH4786=1,SUMPRODUCT(--($AL$2:$AL$8001&lt;$AL4786))+1,"")</f>
        <v/>
      </c>
      <c r="AJ4786">
        <f>IF($F4786="","",IF(OR($U4786=TRUE(),$U4786="TRUE"),1,0))</f>
        <v/>
      </c>
      <c r="AK4786">
        <f>IF($F4786="","",IF($AD4786="Yes",1,0))</f>
        <v/>
      </c>
      <c r="AL4786">
        <f>IF($AH4786=1,IFERROR(IF(VALUE($F4786)&lt;100000000,VALUE($F4786),1000000000),IFERROR(IF(VALUE(MID($F4786,2,20))&lt;100000000,VALUE(MID($F4786,2,20)),1000000000),1000000000))+ROW()/100000,"")</f>
        <v/>
      </c>
    </row>
    <row r="4787">
      <c r="A4787">
        <f>IF($F4787="","",IFERROR(IF(INDEX('Per Invoice'!$A$2:$A$2001,MATCH($F4787,'Per Invoice'!$B$2:$B$2001,0))=0,"",INDEX('Per Invoice'!$A$2:$A$2001,MATCH($F4787,'Per Invoice'!$B$2:$B$2001,0))),""))</f>
        <v/>
      </c>
      <c r="H4787" s="11" t="n"/>
      <c r="R4787" s="7">
        <f>IF($F4787="","",Q4787*Y4787/100)</f>
        <v/>
      </c>
      <c r="X4787" s="7" t="n"/>
      <c r="Y4787" s="7" t="n"/>
      <c r="Z4787" s="7">
        <f>IF($F4787="","",Y4787*AE4787/100)</f>
        <v/>
      </c>
      <c r="AA4787" s="7">
        <f>IF($F4787="","",Y4787-Z4787)</f>
        <v/>
      </c>
      <c r="AB4787" s="7">
        <f>IF($F4787="","",AA4787-R4787)</f>
        <v/>
      </c>
      <c r="AE4787">
        <f>IF($F4787="","",IF($AK4787=1,0,IF($AJ4787=1,Settings!$C$6,Settings!$C$7))*100)</f>
        <v/>
      </c>
      <c r="AG4787">
        <f>IF($F4787="","",$F4787&amp;"|"&amp;$D4787&amp;"")</f>
        <v/>
      </c>
      <c r="AH4787">
        <f>IF($F4787="","",IF(COUNTIF($AG$2:$AG4787,$AG4787)=1,1,0))</f>
        <v/>
      </c>
      <c r="AI4787">
        <f>IF($AH4787=1,SUMPRODUCT(--($AL$2:$AL$8001&lt;$AL4787))+1,"")</f>
        <v/>
      </c>
      <c r="AJ4787">
        <f>IF($F4787="","",IF(OR($U4787=TRUE(),$U4787="TRUE"),1,0))</f>
        <v/>
      </c>
      <c r="AK4787">
        <f>IF($F4787="","",IF($AD4787="Yes",1,0))</f>
        <v/>
      </c>
      <c r="AL4787">
        <f>IF($AH4787=1,IFERROR(IF(VALUE($F4787)&lt;100000000,VALUE($F4787),1000000000),IFERROR(IF(VALUE(MID($F4787,2,20))&lt;100000000,VALUE(MID($F4787,2,20)),1000000000),1000000000))+ROW()/100000,"")</f>
        <v/>
      </c>
    </row>
    <row r="4788">
      <c r="A4788">
        <f>IF($F4788="","",IFERROR(IF(INDEX('Per Invoice'!$A$2:$A$2001,MATCH($F4788,'Per Invoice'!$B$2:$B$2001,0))=0,"",INDEX('Per Invoice'!$A$2:$A$2001,MATCH($F4788,'Per Invoice'!$B$2:$B$2001,0))),""))</f>
        <v/>
      </c>
      <c r="H4788" s="11" t="n"/>
      <c r="R4788" s="7">
        <f>IF($F4788="","",Q4788*Y4788/100)</f>
        <v/>
      </c>
      <c r="X4788" s="7" t="n"/>
      <c r="Y4788" s="7" t="n"/>
      <c r="Z4788" s="7">
        <f>IF($F4788="","",Y4788*AE4788/100)</f>
        <v/>
      </c>
      <c r="AA4788" s="7">
        <f>IF($F4788="","",Y4788-Z4788)</f>
        <v/>
      </c>
      <c r="AB4788" s="7">
        <f>IF($F4788="","",AA4788-R4788)</f>
        <v/>
      </c>
      <c r="AE4788">
        <f>IF($F4788="","",IF($AK4788=1,0,IF($AJ4788=1,Settings!$C$6,Settings!$C$7))*100)</f>
        <v/>
      </c>
      <c r="AG4788">
        <f>IF($F4788="","",$F4788&amp;"|"&amp;$D4788&amp;"")</f>
        <v/>
      </c>
      <c r="AH4788">
        <f>IF($F4788="","",IF(COUNTIF($AG$2:$AG4788,$AG4788)=1,1,0))</f>
        <v/>
      </c>
      <c r="AI4788">
        <f>IF($AH4788=1,SUMPRODUCT(--($AL$2:$AL$8001&lt;$AL4788))+1,"")</f>
        <v/>
      </c>
      <c r="AJ4788">
        <f>IF($F4788="","",IF(OR($U4788=TRUE(),$U4788="TRUE"),1,0))</f>
        <v/>
      </c>
      <c r="AK4788">
        <f>IF($F4788="","",IF($AD4788="Yes",1,0))</f>
        <v/>
      </c>
      <c r="AL4788">
        <f>IF($AH4788=1,IFERROR(IF(VALUE($F4788)&lt;100000000,VALUE($F4788),1000000000),IFERROR(IF(VALUE(MID($F4788,2,20))&lt;100000000,VALUE(MID($F4788,2,20)),1000000000),1000000000))+ROW()/100000,"")</f>
        <v/>
      </c>
    </row>
    <row r="4789">
      <c r="A4789">
        <f>IF($F4789="","",IFERROR(IF(INDEX('Per Invoice'!$A$2:$A$2001,MATCH($F4789,'Per Invoice'!$B$2:$B$2001,0))=0,"",INDEX('Per Invoice'!$A$2:$A$2001,MATCH($F4789,'Per Invoice'!$B$2:$B$2001,0))),""))</f>
        <v/>
      </c>
      <c r="H4789" s="11" t="n"/>
      <c r="R4789" s="7">
        <f>IF($F4789="","",Q4789*Y4789/100)</f>
        <v/>
      </c>
      <c r="X4789" s="7" t="n"/>
      <c r="Y4789" s="7" t="n"/>
      <c r="Z4789" s="7">
        <f>IF($F4789="","",Y4789*AE4789/100)</f>
        <v/>
      </c>
      <c r="AA4789" s="7">
        <f>IF($F4789="","",Y4789-Z4789)</f>
        <v/>
      </c>
      <c r="AB4789" s="7">
        <f>IF($F4789="","",AA4789-R4789)</f>
        <v/>
      </c>
      <c r="AE4789">
        <f>IF($F4789="","",IF($AK4789=1,0,IF($AJ4789=1,Settings!$C$6,Settings!$C$7))*100)</f>
        <v/>
      </c>
      <c r="AG4789">
        <f>IF($F4789="","",$F4789&amp;"|"&amp;$D4789&amp;"")</f>
        <v/>
      </c>
      <c r="AH4789">
        <f>IF($F4789="","",IF(COUNTIF($AG$2:$AG4789,$AG4789)=1,1,0))</f>
        <v/>
      </c>
      <c r="AI4789">
        <f>IF($AH4789=1,SUMPRODUCT(--($AL$2:$AL$8001&lt;$AL4789))+1,"")</f>
        <v/>
      </c>
      <c r="AJ4789">
        <f>IF($F4789="","",IF(OR($U4789=TRUE(),$U4789="TRUE"),1,0))</f>
        <v/>
      </c>
      <c r="AK4789">
        <f>IF($F4789="","",IF($AD4789="Yes",1,0))</f>
        <v/>
      </c>
      <c r="AL4789">
        <f>IF($AH4789=1,IFERROR(IF(VALUE($F4789)&lt;100000000,VALUE($F4789),1000000000),IFERROR(IF(VALUE(MID($F4789,2,20))&lt;100000000,VALUE(MID($F4789,2,20)),1000000000),1000000000))+ROW()/100000,"")</f>
        <v/>
      </c>
    </row>
    <row r="4790">
      <c r="A4790">
        <f>IF($F4790="","",IFERROR(IF(INDEX('Per Invoice'!$A$2:$A$2001,MATCH($F4790,'Per Invoice'!$B$2:$B$2001,0))=0,"",INDEX('Per Invoice'!$A$2:$A$2001,MATCH($F4790,'Per Invoice'!$B$2:$B$2001,0))),""))</f>
        <v/>
      </c>
      <c r="H4790" s="11" t="n"/>
      <c r="R4790" s="7">
        <f>IF($F4790="","",Q4790*Y4790/100)</f>
        <v/>
      </c>
      <c r="X4790" s="7" t="n"/>
      <c r="Y4790" s="7" t="n"/>
      <c r="Z4790" s="7">
        <f>IF($F4790="","",Y4790*AE4790/100)</f>
        <v/>
      </c>
      <c r="AA4790" s="7">
        <f>IF($F4790="","",Y4790-Z4790)</f>
        <v/>
      </c>
      <c r="AB4790" s="7">
        <f>IF($F4790="","",AA4790-R4790)</f>
        <v/>
      </c>
      <c r="AE4790">
        <f>IF($F4790="","",IF($AK4790=1,0,IF($AJ4790=1,Settings!$C$6,Settings!$C$7))*100)</f>
        <v/>
      </c>
      <c r="AG4790">
        <f>IF($F4790="","",$F4790&amp;"|"&amp;$D4790&amp;"")</f>
        <v/>
      </c>
      <c r="AH4790">
        <f>IF($F4790="","",IF(COUNTIF($AG$2:$AG4790,$AG4790)=1,1,0))</f>
        <v/>
      </c>
      <c r="AI4790">
        <f>IF($AH4790=1,SUMPRODUCT(--($AL$2:$AL$8001&lt;$AL4790))+1,"")</f>
        <v/>
      </c>
      <c r="AJ4790">
        <f>IF($F4790="","",IF(OR($U4790=TRUE(),$U4790="TRUE"),1,0))</f>
        <v/>
      </c>
      <c r="AK4790">
        <f>IF($F4790="","",IF($AD4790="Yes",1,0))</f>
        <v/>
      </c>
      <c r="AL4790">
        <f>IF($AH4790=1,IFERROR(IF(VALUE($F4790)&lt;100000000,VALUE($F4790),1000000000),IFERROR(IF(VALUE(MID($F4790,2,20))&lt;100000000,VALUE(MID($F4790,2,20)),1000000000),1000000000))+ROW()/100000,"")</f>
        <v/>
      </c>
    </row>
    <row r="4791">
      <c r="A4791">
        <f>IF($F4791="","",IFERROR(IF(INDEX('Per Invoice'!$A$2:$A$2001,MATCH($F4791,'Per Invoice'!$B$2:$B$2001,0))=0,"",INDEX('Per Invoice'!$A$2:$A$2001,MATCH($F4791,'Per Invoice'!$B$2:$B$2001,0))),""))</f>
        <v/>
      </c>
      <c r="H4791" s="11" t="n"/>
      <c r="R4791" s="7">
        <f>IF($F4791="","",Q4791*Y4791/100)</f>
        <v/>
      </c>
      <c r="X4791" s="7" t="n"/>
      <c r="Y4791" s="7" t="n"/>
      <c r="Z4791" s="7">
        <f>IF($F4791="","",Y4791*AE4791/100)</f>
        <v/>
      </c>
      <c r="AA4791" s="7">
        <f>IF($F4791="","",Y4791-Z4791)</f>
        <v/>
      </c>
      <c r="AB4791" s="7">
        <f>IF($F4791="","",AA4791-R4791)</f>
        <v/>
      </c>
      <c r="AE4791">
        <f>IF($F4791="","",IF($AK4791=1,0,IF($AJ4791=1,Settings!$C$6,Settings!$C$7))*100)</f>
        <v/>
      </c>
      <c r="AG4791">
        <f>IF($F4791="","",$F4791&amp;"|"&amp;$D4791&amp;"")</f>
        <v/>
      </c>
      <c r="AH4791">
        <f>IF($F4791="","",IF(COUNTIF($AG$2:$AG4791,$AG4791)=1,1,0))</f>
        <v/>
      </c>
      <c r="AI4791">
        <f>IF($AH4791=1,SUMPRODUCT(--($AL$2:$AL$8001&lt;$AL4791))+1,"")</f>
        <v/>
      </c>
      <c r="AJ4791">
        <f>IF($F4791="","",IF(OR($U4791=TRUE(),$U4791="TRUE"),1,0))</f>
        <v/>
      </c>
      <c r="AK4791">
        <f>IF($F4791="","",IF($AD4791="Yes",1,0))</f>
        <v/>
      </c>
      <c r="AL4791">
        <f>IF($AH4791=1,IFERROR(IF(VALUE($F4791)&lt;100000000,VALUE($F4791),1000000000),IFERROR(IF(VALUE(MID($F4791,2,20))&lt;100000000,VALUE(MID($F4791,2,20)),1000000000),1000000000))+ROW()/100000,"")</f>
        <v/>
      </c>
    </row>
    <row r="4792">
      <c r="A4792">
        <f>IF($F4792="","",IFERROR(IF(INDEX('Per Invoice'!$A$2:$A$2001,MATCH($F4792,'Per Invoice'!$B$2:$B$2001,0))=0,"",INDEX('Per Invoice'!$A$2:$A$2001,MATCH($F4792,'Per Invoice'!$B$2:$B$2001,0))),""))</f>
        <v/>
      </c>
      <c r="H4792" s="11" t="n"/>
      <c r="R4792" s="7">
        <f>IF($F4792="","",Q4792*Y4792/100)</f>
        <v/>
      </c>
      <c r="X4792" s="7" t="n"/>
      <c r="Y4792" s="7" t="n"/>
      <c r="Z4792" s="7">
        <f>IF($F4792="","",Y4792*AE4792/100)</f>
        <v/>
      </c>
      <c r="AA4792" s="7">
        <f>IF($F4792="","",Y4792-Z4792)</f>
        <v/>
      </c>
      <c r="AB4792" s="7">
        <f>IF($F4792="","",AA4792-R4792)</f>
        <v/>
      </c>
      <c r="AE4792">
        <f>IF($F4792="","",IF($AK4792=1,0,IF($AJ4792=1,Settings!$C$6,Settings!$C$7))*100)</f>
        <v/>
      </c>
      <c r="AG4792">
        <f>IF($F4792="","",$F4792&amp;"|"&amp;$D4792&amp;"")</f>
        <v/>
      </c>
      <c r="AH4792">
        <f>IF($F4792="","",IF(COUNTIF($AG$2:$AG4792,$AG4792)=1,1,0))</f>
        <v/>
      </c>
      <c r="AI4792">
        <f>IF($AH4792=1,SUMPRODUCT(--($AL$2:$AL$8001&lt;$AL4792))+1,"")</f>
        <v/>
      </c>
      <c r="AJ4792">
        <f>IF($F4792="","",IF(OR($U4792=TRUE(),$U4792="TRUE"),1,0))</f>
        <v/>
      </c>
      <c r="AK4792">
        <f>IF($F4792="","",IF($AD4792="Yes",1,0))</f>
        <v/>
      </c>
      <c r="AL4792">
        <f>IF($AH4792=1,IFERROR(IF(VALUE($F4792)&lt;100000000,VALUE($F4792),1000000000),IFERROR(IF(VALUE(MID($F4792,2,20))&lt;100000000,VALUE(MID($F4792,2,20)),1000000000),1000000000))+ROW()/100000,"")</f>
        <v/>
      </c>
    </row>
    <row r="4793">
      <c r="A4793">
        <f>IF($F4793="","",IFERROR(IF(INDEX('Per Invoice'!$A$2:$A$2001,MATCH($F4793,'Per Invoice'!$B$2:$B$2001,0))=0,"",INDEX('Per Invoice'!$A$2:$A$2001,MATCH($F4793,'Per Invoice'!$B$2:$B$2001,0))),""))</f>
        <v/>
      </c>
      <c r="H4793" s="11" t="n"/>
      <c r="R4793" s="7">
        <f>IF($F4793="","",Q4793*Y4793/100)</f>
        <v/>
      </c>
      <c r="X4793" s="7" t="n"/>
      <c r="Y4793" s="7" t="n"/>
      <c r="Z4793" s="7">
        <f>IF($F4793="","",Y4793*AE4793/100)</f>
        <v/>
      </c>
      <c r="AA4793" s="7">
        <f>IF($F4793="","",Y4793-Z4793)</f>
        <v/>
      </c>
      <c r="AB4793" s="7">
        <f>IF($F4793="","",AA4793-R4793)</f>
        <v/>
      </c>
      <c r="AE4793">
        <f>IF($F4793="","",IF($AK4793=1,0,IF($AJ4793=1,Settings!$C$6,Settings!$C$7))*100)</f>
        <v/>
      </c>
      <c r="AG4793">
        <f>IF($F4793="","",$F4793&amp;"|"&amp;$D4793&amp;"")</f>
        <v/>
      </c>
      <c r="AH4793">
        <f>IF($F4793="","",IF(COUNTIF($AG$2:$AG4793,$AG4793)=1,1,0))</f>
        <v/>
      </c>
      <c r="AI4793">
        <f>IF($AH4793=1,SUMPRODUCT(--($AL$2:$AL$8001&lt;$AL4793))+1,"")</f>
        <v/>
      </c>
      <c r="AJ4793">
        <f>IF($F4793="","",IF(OR($U4793=TRUE(),$U4793="TRUE"),1,0))</f>
        <v/>
      </c>
      <c r="AK4793">
        <f>IF($F4793="","",IF($AD4793="Yes",1,0))</f>
        <v/>
      </c>
      <c r="AL4793">
        <f>IF($AH4793=1,IFERROR(IF(VALUE($F4793)&lt;100000000,VALUE($F4793),1000000000),IFERROR(IF(VALUE(MID($F4793,2,20))&lt;100000000,VALUE(MID($F4793,2,20)),1000000000),1000000000))+ROW()/100000,"")</f>
        <v/>
      </c>
    </row>
    <row r="4794">
      <c r="A4794">
        <f>IF($F4794="","",IFERROR(IF(INDEX('Per Invoice'!$A$2:$A$2001,MATCH($F4794,'Per Invoice'!$B$2:$B$2001,0))=0,"",INDEX('Per Invoice'!$A$2:$A$2001,MATCH($F4794,'Per Invoice'!$B$2:$B$2001,0))),""))</f>
        <v/>
      </c>
      <c r="H4794" s="11" t="n"/>
      <c r="R4794" s="7">
        <f>IF($F4794="","",Q4794*Y4794/100)</f>
        <v/>
      </c>
      <c r="X4794" s="7" t="n"/>
      <c r="Y4794" s="7" t="n"/>
      <c r="Z4794" s="7">
        <f>IF($F4794="","",Y4794*AE4794/100)</f>
        <v/>
      </c>
      <c r="AA4794" s="7">
        <f>IF($F4794="","",Y4794-Z4794)</f>
        <v/>
      </c>
      <c r="AB4794" s="7">
        <f>IF($F4794="","",AA4794-R4794)</f>
        <v/>
      </c>
      <c r="AE4794">
        <f>IF($F4794="","",IF($AK4794=1,0,IF($AJ4794=1,Settings!$C$6,Settings!$C$7))*100)</f>
        <v/>
      </c>
      <c r="AG4794">
        <f>IF($F4794="","",$F4794&amp;"|"&amp;$D4794&amp;"")</f>
        <v/>
      </c>
      <c r="AH4794">
        <f>IF($F4794="","",IF(COUNTIF($AG$2:$AG4794,$AG4794)=1,1,0))</f>
        <v/>
      </c>
      <c r="AI4794">
        <f>IF($AH4794=1,SUMPRODUCT(--($AL$2:$AL$8001&lt;$AL4794))+1,"")</f>
        <v/>
      </c>
      <c r="AJ4794">
        <f>IF($F4794="","",IF(OR($U4794=TRUE(),$U4794="TRUE"),1,0))</f>
        <v/>
      </c>
      <c r="AK4794">
        <f>IF($F4794="","",IF($AD4794="Yes",1,0))</f>
        <v/>
      </c>
      <c r="AL4794">
        <f>IF($AH4794=1,IFERROR(IF(VALUE($F4794)&lt;100000000,VALUE($F4794),1000000000),IFERROR(IF(VALUE(MID($F4794,2,20))&lt;100000000,VALUE(MID($F4794,2,20)),1000000000),1000000000))+ROW()/100000,"")</f>
        <v/>
      </c>
    </row>
    <row r="4795">
      <c r="A4795">
        <f>IF($F4795="","",IFERROR(IF(INDEX('Per Invoice'!$A$2:$A$2001,MATCH($F4795,'Per Invoice'!$B$2:$B$2001,0))=0,"",INDEX('Per Invoice'!$A$2:$A$2001,MATCH($F4795,'Per Invoice'!$B$2:$B$2001,0))),""))</f>
        <v/>
      </c>
      <c r="H4795" s="11" t="n"/>
      <c r="R4795" s="7">
        <f>IF($F4795="","",Q4795*Y4795/100)</f>
        <v/>
      </c>
      <c r="X4795" s="7" t="n"/>
      <c r="Y4795" s="7" t="n"/>
      <c r="Z4795" s="7">
        <f>IF($F4795="","",Y4795*AE4795/100)</f>
        <v/>
      </c>
      <c r="AA4795" s="7">
        <f>IF($F4795="","",Y4795-Z4795)</f>
        <v/>
      </c>
      <c r="AB4795" s="7">
        <f>IF($F4795="","",AA4795-R4795)</f>
        <v/>
      </c>
      <c r="AE4795">
        <f>IF($F4795="","",IF($AK4795=1,0,IF($AJ4795=1,Settings!$C$6,Settings!$C$7))*100)</f>
        <v/>
      </c>
      <c r="AG4795">
        <f>IF($F4795="","",$F4795&amp;"|"&amp;$D4795&amp;"")</f>
        <v/>
      </c>
      <c r="AH4795">
        <f>IF($F4795="","",IF(COUNTIF($AG$2:$AG4795,$AG4795)=1,1,0))</f>
        <v/>
      </c>
      <c r="AI4795">
        <f>IF($AH4795=1,SUMPRODUCT(--($AL$2:$AL$8001&lt;$AL4795))+1,"")</f>
        <v/>
      </c>
      <c r="AJ4795">
        <f>IF($F4795="","",IF(OR($U4795=TRUE(),$U4795="TRUE"),1,0))</f>
        <v/>
      </c>
      <c r="AK4795">
        <f>IF($F4795="","",IF($AD4795="Yes",1,0))</f>
        <v/>
      </c>
      <c r="AL4795">
        <f>IF($AH4795=1,IFERROR(IF(VALUE($F4795)&lt;100000000,VALUE($F4795),1000000000),IFERROR(IF(VALUE(MID($F4795,2,20))&lt;100000000,VALUE(MID($F4795,2,20)),1000000000),1000000000))+ROW()/100000,"")</f>
        <v/>
      </c>
    </row>
    <row r="4796">
      <c r="A4796">
        <f>IF($F4796="","",IFERROR(IF(INDEX('Per Invoice'!$A$2:$A$2001,MATCH($F4796,'Per Invoice'!$B$2:$B$2001,0))=0,"",INDEX('Per Invoice'!$A$2:$A$2001,MATCH($F4796,'Per Invoice'!$B$2:$B$2001,0))),""))</f>
        <v/>
      </c>
      <c r="H4796" s="11" t="n"/>
      <c r="R4796" s="7">
        <f>IF($F4796="","",Q4796*Y4796/100)</f>
        <v/>
      </c>
      <c r="X4796" s="7" t="n"/>
      <c r="Y4796" s="7" t="n"/>
      <c r="Z4796" s="7">
        <f>IF($F4796="","",Y4796*AE4796/100)</f>
        <v/>
      </c>
      <c r="AA4796" s="7">
        <f>IF($F4796="","",Y4796-Z4796)</f>
        <v/>
      </c>
      <c r="AB4796" s="7">
        <f>IF($F4796="","",AA4796-R4796)</f>
        <v/>
      </c>
      <c r="AE4796">
        <f>IF($F4796="","",IF($AK4796=1,0,IF($AJ4796=1,Settings!$C$6,Settings!$C$7))*100)</f>
        <v/>
      </c>
      <c r="AG4796">
        <f>IF($F4796="","",$F4796&amp;"|"&amp;$D4796&amp;"")</f>
        <v/>
      </c>
      <c r="AH4796">
        <f>IF($F4796="","",IF(COUNTIF($AG$2:$AG4796,$AG4796)=1,1,0))</f>
        <v/>
      </c>
      <c r="AI4796">
        <f>IF($AH4796=1,SUMPRODUCT(--($AL$2:$AL$8001&lt;$AL4796))+1,"")</f>
        <v/>
      </c>
      <c r="AJ4796">
        <f>IF($F4796="","",IF(OR($U4796=TRUE(),$U4796="TRUE"),1,0))</f>
        <v/>
      </c>
      <c r="AK4796">
        <f>IF($F4796="","",IF($AD4796="Yes",1,0))</f>
        <v/>
      </c>
      <c r="AL4796">
        <f>IF($AH4796=1,IFERROR(IF(VALUE($F4796)&lt;100000000,VALUE($F4796),1000000000),IFERROR(IF(VALUE(MID($F4796,2,20))&lt;100000000,VALUE(MID($F4796,2,20)),1000000000),1000000000))+ROW()/100000,"")</f>
        <v/>
      </c>
    </row>
    <row r="4797">
      <c r="A4797">
        <f>IF($F4797="","",IFERROR(IF(INDEX('Per Invoice'!$A$2:$A$2001,MATCH($F4797,'Per Invoice'!$B$2:$B$2001,0))=0,"",INDEX('Per Invoice'!$A$2:$A$2001,MATCH($F4797,'Per Invoice'!$B$2:$B$2001,0))),""))</f>
        <v/>
      </c>
      <c r="H4797" s="11" t="n"/>
      <c r="R4797" s="7">
        <f>IF($F4797="","",Q4797*Y4797/100)</f>
        <v/>
      </c>
      <c r="X4797" s="7" t="n"/>
      <c r="Y4797" s="7" t="n"/>
      <c r="Z4797" s="7">
        <f>IF($F4797="","",Y4797*AE4797/100)</f>
        <v/>
      </c>
      <c r="AA4797" s="7">
        <f>IF($F4797="","",Y4797-Z4797)</f>
        <v/>
      </c>
      <c r="AB4797" s="7">
        <f>IF($F4797="","",AA4797-R4797)</f>
        <v/>
      </c>
      <c r="AE4797">
        <f>IF($F4797="","",IF($AK4797=1,0,IF($AJ4797=1,Settings!$C$6,Settings!$C$7))*100)</f>
        <v/>
      </c>
      <c r="AG4797">
        <f>IF($F4797="","",$F4797&amp;"|"&amp;$D4797&amp;"")</f>
        <v/>
      </c>
      <c r="AH4797">
        <f>IF($F4797="","",IF(COUNTIF($AG$2:$AG4797,$AG4797)=1,1,0))</f>
        <v/>
      </c>
      <c r="AI4797">
        <f>IF($AH4797=1,SUMPRODUCT(--($AL$2:$AL$8001&lt;$AL4797))+1,"")</f>
        <v/>
      </c>
      <c r="AJ4797">
        <f>IF($F4797="","",IF(OR($U4797=TRUE(),$U4797="TRUE"),1,0))</f>
        <v/>
      </c>
      <c r="AK4797">
        <f>IF($F4797="","",IF($AD4797="Yes",1,0))</f>
        <v/>
      </c>
      <c r="AL4797">
        <f>IF($AH4797=1,IFERROR(IF(VALUE($F4797)&lt;100000000,VALUE($F4797),1000000000),IFERROR(IF(VALUE(MID($F4797,2,20))&lt;100000000,VALUE(MID($F4797,2,20)),1000000000),1000000000))+ROW()/100000,"")</f>
        <v/>
      </c>
    </row>
    <row r="4798">
      <c r="A4798">
        <f>IF($F4798="","",IFERROR(IF(INDEX('Per Invoice'!$A$2:$A$2001,MATCH($F4798,'Per Invoice'!$B$2:$B$2001,0))=0,"",INDEX('Per Invoice'!$A$2:$A$2001,MATCH($F4798,'Per Invoice'!$B$2:$B$2001,0))),""))</f>
        <v/>
      </c>
      <c r="H4798" s="11" t="n"/>
      <c r="R4798" s="7">
        <f>IF($F4798="","",Q4798*Y4798/100)</f>
        <v/>
      </c>
      <c r="X4798" s="7" t="n"/>
      <c r="Y4798" s="7" t="n"/>
      <c r="Z4798" s="7">
        <f>IF($F4798="","",Y4798*AE4798/100)</f>
        <v/>
      </c>
      <c r="AA4798" s="7">
        <f>IF($F4798="","",Y4798-Z4798)</f>
        <v/>
      </c>
      <c r="AB4798" s="7">
        <f>IF($F4798="","",AA4798-R4798)</f>
        <v/>
      </c>
      <c r="AE4798">
        <f>IF($F4798="","",IF($AK4798=1,0,IF($AJ4798=1,Settings!$C$6,Settings!$C$7))*100)</f>
        <v/>
      </c>
      <c r="AG4798">
        <f>IF($F4798="","",$F4798&amp;"|"&amp;$D4798&amp;"")</f>
        <v/>
      </c>
      <c r="AH4798">
        <f>IF($F4798="","",IF(COUNTIF($AG$2:$AG4798,$AG4798)=1,1,0))</f>
        <v/>
      </c>
      <c r="AI4798">
        <f>IF($AH4798=1,SUMPRODUCT(--($AL$2:$AL$8001&lt;$AL4798))+1,"")</f>
        <v/>
      </c>
      <c r="AJ4798">
        <f>IF($F4798="","",IF(OR($U4798=TRUE(),$U4798="TRUE"),1,0))</f>
        <v/>
      </c>
      <c r="AK4798">
        <f>IF($F4798="","",IF($AD4798="Yes",1,0))</f>
        <v/>
      </c>
      <c r="AL4798">
        <f>IF($AH4798=1,IFERROR(IF(VALUE($F4798)&lt;100000000,VALUE($F4798),1000000000),IFERROR(IF(VALUE(MID($F4798,2,20))&lt;100000000,VALUE(MID($F4798,2,20)),1000000000),1000000000))+ROW()/100000,"")</f>
        <v/>
      </c>
    </row>
    <row r="4799">
      <c r="A4799">
        <f>IF($F4799="","",IFERROR(IF(INDEX('Per Invoice'!$A$2:$A$2001,MATCH($F4799,'Per Invoice'!$B$2:$B$2001,0))=0,"",INDEX('Per Invoice'!$A$2:$A$2001,MATCH($F4799,'Per Invoice'!$B$2:$B$2001,0))),""))</f>
        <v/>
      </c>
      <c r="H4799" s="11" t="n"/>
      <c r="R4799" s="7">
        <f>IF($F4799="","",Q4799*Y4799/100)</f>
        <v/>
      </c>
      <c r="X4799" s="7" t="n"/>
      <c r="Y4799" s="7" t="n"/>
      <c r="Z4799" s="7">
        <f>IF($F4799="","",Y4799*AE4799/100)</f>
        <v/>
      </c>
      <c r="AA4799" s="7">
        <f>IF($F4799="","",Y4799-Z4799)</f>
        <v/>
      </c>
      <c r="AB4799" s="7">
        <f>IF($F4799="","",AA4799-R4799)</f>
        <v/>
      </c>
      <c r="AE4799">
        <f>IF($F4799="","",IF($AK4799=1,0,IF($AJ4799=1,Settings!$C$6,Settings!$C$7))*100)</f>
        <v/>
      </c>
      <c r="AG4799">
        <f>IF($F4799="","",$F4799&amp;"|"&amp;$D4799&amp;"")</f>
        <v/>
      </c>
      <c r="AH4799">
        <f>IF($F4799="","",IF(COUNTIF($AG$2:$AG4799,$AG4799)=1,1,0))</f>
        <v/>
      </c>
      <c r="AI4799">
        <f>IF($AH4799=1,SUMPRODUCT(--($AL$2:$AL$8001&lt;$AL4799))+1,"")</f>
        <v/>
      </c>
      <c r="AJ4799">
        <f>IF($F4799="","",IF(OR($U4799=TRUE(),$U4799="TRUE"),1,0))</f>
        <v/>
      </c>
      <c r="AK4799">
        <f>IF($F4799="","",IF($AD4799="Yes",1,0))</f>
        <v/>
      </c>
      <c r="AL4799">
        <f>IF($AH4799=1,IFERROR(IF(VALUE($F4799)&lt;100000000,VALUE($F4799),1000000000),IFERROR(IF(VALUE(MID($F4799,2,20))&lt;100000000,VALUE(MID($F4799,2,20)),1000000000),1000000000))+ROW()/100000,"")</f>
        <v/>
      </c>
    </row>
    <row r="4800">
      <c r="A4800">
        <f>IF($F4800="","",IFERROR(IF(INDEX('Per Invoice'!$A$2:$A$2001,MATCH($F4800,'Per Invoice'!$B$2:$B$2001,0))=0,"",INDEX('Per Invoice'!$A$2:$A$2001,MATCH($F4800,'Per Invoice'!$B$2:$B$2001,0))),""))</f>
        <v/>
      </c>
      <c r="H4800" s="11" t="n"/>
      <c r="R4800" s="7">
        <f>IF($F4800="","",Q4800*Y4800/100)</f>
        <v/>
      </c>
      <c r="X4800" s="7" t="n"/>
      <c r="Y4800" s="7" t="n"/>
      <c r="Z4800" s="7">
        <f>IF($F4800="","",Y4800*AE4800/100)</f>
        <v/>
      </c>
      <c r="AA4800" s="7">
        <f>IF($F4800="","",Y4800-Z4800)</f>
        <v/>
      </c>
      <c r="AB4800" s="7">
        <f>IF($F4800="","",AA4800-R4800)</f>
        <v/>
      </c>
      <c r="AE4800">
        <f>IF($F4800="","",IF($AK4800=1,0,IF($AJ4800=1,Settings!$C$6,Settings!$C$7))*100)</f>
        <v/>
      </c>
      <c r="AG4800">
        <f>IF($F4800="","",$F4800&amp;"|"&amp;$D4800&amp;"")</f>
        <v/>
      </c>
      <c r="AH4800">
        <f>IF($F4800="","",IF(COUNTIF($AG$2:$AG4800,$AG4800)=1,1,0))</f>
        <v/>
      </c>
      <c r="AI4800">
        <f>IF($AH4800=1,SUMPRODUCT(--($AL$2:$AL$8001&lt;$AL4800))+1,"")</f>
        <v/>
      </c>
      <c r="AJ4800">
        <f>IF($F4800="","",IF(OR($U4800=TRUE(),$U4800="TRUE"),1,0))</f>
        <v/>
      </c>
      <c r="AK4800">
        <f>IF($F4800="","",IF($AD4800="Yes",1,0))</f>
        <v/>
      </c>
      <c r="AL4800">
        <f>IF($AH4800=1,IFERROR(IF(VALUE($F4800)&lt;100000000,VALUE($F4800),1000000000),IFERROR(IF(VALUE(MID($F4800,2,20))&lt;100000000,VALUE(MID($F4800,2,20)),1000000000),1000000000))+ROW()/100000,"")</f>
        <v/>
      </c>
    </row>
    <row r="4801">
      <c r="A4801">
        <f>IF($F4801="","",IFERROR(IF(INDEX('Per Invoice'!$A$2:$A$2001,MATCH($F4801,'Per Invoice'!$B$2:$B$2001,0))=0,"",INDEX('Per Invoice'!$A$2:$A$2001,MATCH($F4801,'Per Invoice'!$B$2:$B$2001,0))),""))</f>
        <v/>
      </c>
      <c r="H4801" s="11" t="n"/>
      <c r="R4801" s="7">
        <f>IF($F4801="","",Q4801*Y4801/100)</f>
        <v/>
      </c>
      <c r="X4801" s="7" t="n"/>
      <c r="Y4801" s="7" t="n"/>
      <c r="Z4801" s="7">
        <f>IF($F4801="","",Y4801*AE4801/100)</f>
        <v/>
      </c>
      <c r="AA4801" s="7">
        <f>IF($F4801="","",Y4801-Z4801)</f>
        <v/>
      </c>
      <c r="AB4801" s="7">
        <f>IF($F4801="","",AA4801-R4801)</f>
        <v/>
      </c>
      <c r="AE4801">
        <f>IF($F4801="","",IF($AK4801=1,0,IF($AJ4801=1,Settings!$C$6,Settings!$C$7))*100)</f>
        <v/>
      </c>
      <c r="AG4801">
        <f>IF($F4801="","",$F4801&amp;"|"&amp;$D4801&amp;"")</f>
        <v/>
      </c>
      <c r="AH4801">
        <f>IF($F4801="","",IF(COUNTIF($AG$2:$AG4801,$AG4801)=1,1,0))</f>
        <v/>
      </c>
      <c r="AI4801">
        <f>IF($AH4801=1,SUMPRODUCT(--($AL$2:$AL$8001&lt;$AL4801))+1,"")</f>
        <v/>
      </c>
      <c r="AJ4801">
        <f>IF($F4801="","",IF(OR($U4801=TRUE(),$U4801="TRUE"),1,0))</f>
        <v/>
      </c>
      <c r="AK4801">
        <f>IF($F4801="","",IF($AD4801="Yes",1,0))</f>
        <v/>
      </c>
      <c r="AL4801">
        <f>IF($AH4801=1,IFERROR(IF(VALUE($F4801)&lt;100000000,VALUE($F4801),1000000000),IFERROR(IF(VALUE(MID($F4801,2,20))&lt;100000000,VALUE(MID($F4801,2,20)),1000000000),1000000000))+ROW()/100000,"")</f>
        <v/>
      </c>
    </row>
    <row r="4802">
      <c r="A4802">
        <f>IF($F4802="","",IFERROR(IF(INDEX('Per Invoice'!$A$2:$A$2001,MATCH($F4802,'Per Invoice'!$B$2:$B$2001,0))=0,"",INDEX('Per Invoice'!$A$2:$A$2001,MATCH($F4802,'Per Invoice'!$B$2:$B$2001,0))),""))</f>
        <v/>
      </c>
      <c r="H4802" s="11" t="n"/>
      <c r="R4802" s="7">
        <f>IF($F4802="","",Q4802*Y4802/100)</f>
        <v/>
      </c>
      <c r="X4802" s="7" t="n"/>
      <c r="Y4802" s="7" t="n"/>
      <c r="Z4802" s="7">
        <f>IF($F4802="","",Y4802*AE4802/100)</f>
        <v/>
      </c>
      <c r="AA4802" s="7">
        <f>IF($F4802="","",Y4802-Z4802)</f>
        <v/>
      </c>
      <c r="AB4802" s="7">
        <f>IF($F4802="","",AA4802-R4802)</f>
        <v/>
      </c>
      <c r="AE4802">
        <f>IF($F4802="","",IF($AK4802=1,0,IF($AJ4802=1,Settings!$C$6,Settings!$C$7))*100)</f>
        <v/>
      </c>
      <c r="AG4802">
        <f>IF($F4802="","",$F4802&amp;"|"&amp;$D4802&amp;"")</f>
        <v/>
      </c>
      <c r="AH4802">
        <f>IF($F4802="","",IF(COUNTIF($AG$2:$AG4802,$AG4802)=1,1,0))</f>
        <v/>
      </c>
      <c r="AI4802">
        <f>IF($AH4802=1,SUMPRODUCT(--($AL$2:$AL$8001&lt;$AL4802))+1,"")</f>
        <v/>
      </c>
      <c r="AJ4802">
        <f>IF($F4802="","",IF(OR($U4802=TRUE(),$U4802="TRUE"),1,0))</f>
        <v/>
      </c>
      <c r="AK4802">
        <f>IF($F4802="","",IF($AD4802="Yes",1,0))</f>
        <v/>
      </c>
      <c r="AL4802">
        <f>IF($AH4802=1,IFERROR(IF(VALUE($F4802)&lt;100000000,VALUE($F4802),1000000000),IFERROR(IF(VALUE(MID($F4802,2,20))&lt;100000000,VALUE(MID($F4802,2,20)),1000000000),1000000000))+ROW()/100000,"")</f>
        <v/>
      </c>
    </row>
    <row r="4803">
      <c r="A4803">
        <f>IF($F4803="","",IFERROR(IF(INDEX('Per Invoice'!$A$2:$A$2001,MATCH($F4803,'Per Invoice'!$B$2:$B$2001,0))=0,"",INDEX('Per Invoice'!$A$2:$A$2001,MATCH($F4803,'Per Invoice'!$B$2:$B$2001,0))),""))</f>
        <v/>
      </c>
      <c r="H4803" s="11" t="n"/>
      <c r="R4803" s="7">
        <f>IF($F4803="","",Q4803*Y4803/100)</f>
        <v/>
      </c>
      <c r="X4803" s="7" t="n"/>
      <c r="Y4803" s="7" t="n"/>
      <c r="Z4803" s="7">
        <f>IF($F4803="","",Y4803*AE4803/100)</f>
        <v/>
      </c>
      <c r="AA4803" s="7">
        <f>IF($F4803="","",Y4803-Z4803)</f>
        <v/>
      </c>
      <c r="AB4803" s="7">
        <f>IF($F4803="","",AA4803-R4803)</f>
        <v/>
      </c>
      <c r="AE4803">
        <f>IF($F4803="","",IF($AK4803=1,0,IF($AJ4803=1,Settings!$C$6,Settings!$C$7))*100)</f>
        <v/>
      </c>
      <c r="AG4803">
        <f>IF($F4803="","",$F4803&amp;"|"&amp;$D4803&amp;"")</f>
        <v/>
      </c>
      <c r="AH4803">
        <f>IF($F4803="","",IF(COUNTIF($AG$2:$AG4803,$AG4803)=1,1,0))</f>
        <v/>
      </c>
      <c r="AI4803">
        <f>IF($AH4803=1,SUMPRODUCT(--($AL$2:$AL$8001&lt;$AL4803))+1,"")</f>
        <v/>
      </c>
      <c r="AJ4803">
        <f>IF($F4803="","",IF(OR($U4803=TRUE(),$U4803="TRUE"),1,0))</f>
        <v/>
      </c>
      <c r="AK4803">
        <f>IF($F4803="","",IF($AD4803="Yes",1,0))</f>
        <v/>
      </c>
      <c r="AL4803">
        <f>IF($AH4803=1,IFERROR(IF(VALUE($F4803)&lt;100000000,VALUE($F4803),1000000000),IFERROR(IF(VALUE(MID($F4803,2,20))&lt;100000000,VALUE(MID($F4803,2,20)),1000000000),1000000000))+ROW()/100000,"")</f>
        <v/>
      </c>
    </row>
    <row r="4804">
      <c r="A4804">
        <f>IF($F4804="","",IFERROR(IF(INDEX('Per Invoice'!$A$2:$A$2001,MATCH($F4804,'Per Invoice'!$B$2:$B$2001,0))=0,"",INDEX('Per Invoice'!$A$2:$A$2001,MATCH($F4804,'Per Invoice'!$B$2:$B$2001,0))),""))</f>
        <v/>
      </c>
      <c r="H4804" s="11" t="n"/>
      <c r="R4804" s="7">
        <f>IF($F4804="","",Q4804*Y4804/100)</f>
        <v/>
      </c>
      <c r="X4804" s="7" t="n"/>
      <c r="Y4804" s="7" t="n"/>
      <c r="Z4804" s="7">
        <f>IF($F4804="","",Y4804*AE4804/100)</f>
        <v/>
      </c>
      <c r="AA4804" s="7">
        <f>IF($F4804="","",Y4804-Z4804)</f>
        <v/>
      </c>
      <c r="AB4804" s="7">
        <f>IF($F4804="","",AA4804-R4804)</f>
        <v/>
      </c>
      <c r="AE4804">
        <f>IF($F4804="","",IF($AK4804=1,0,IF($AJ4804=1,Settings!$C$6,Settings!$C$7))*100)</f>
        <v/>
      </c>
      <c r="AG4804">
        <f>IF($F4804="","",$F4804&amp;"|"&amp;$D4804&amp;"")</f>
        <v/>
      </c>
      <c r="AH4804">
        <f>IF($F4804="","",IF(COUNTIF($AG$2:$AG4804,$AG4804)=1,1,0))</f>
        <v/>
      </c>
      <c r="AI4804">
        <f>IF($AH4804=1,SUMPRODUCT(--($AL$2:$AL$8001&lt;$AL4804))+1,"")</f>
        <v/>
      </c>
      <c r="AJ4804">
        <f>IF($F4804="","",IF(OR($U4804=TRUE(),$U4804="TRUE"),1,0))</f>
        <v/>
      </c>
      <c r="AK4804">
        <f>IF($F4804="","",IF($AD4804="Yes",1,0))</f>
        <v/>
      </c>
      <c r="AL4804">
        <f>IF($AH4804=1,IFERROR(IF(VALUE($F4804)&lt;100000000,VALUE($F4804),1000000000),IFERROR(IF(VALUE(MID($F4804,2,20))&lt;100000000,VALUE(MID($F4804,2,20)),1000000000),1000000000))+ROW()/100000,"")</f>
        <v/>
      </c>
    </row>
    <row r="4805">
      <c r="A4805">
        <f>IF($F4805="","",IFERROR(IF(INDEX('Per Invoice'!$A$2:$A$2001,MATCH($F4805,'Per Invoice'!$B$2:$B$2001,0))=0,"",INDEX('Per Invoice'!$A$2:$A$2001,MATCH($F4805,'Per Invoice'!$B$2:$B$2001,0))),""))</f>
        <v/>
      </c>
      <c r="H4805" s="11" t="n"/>
      <c r="R4805" s="7">
        <f>IF($F4805="","",Q4805*Y4805/100)</f>
        <v/>
      </c>
      <c r="X4805" s="7" t="n"/>
      <c r="Y4805" s="7" t="n"/>
      <c r="Z4805" s="7">
        <f>IF($F4805="","",Y4805*AE4805/100)</f>
        <v/>
      </c>
      <c r="AA4805" s="7">
        <f>IF($F4805="","",Y4805-Z4805)</f>
        <v/>
      </c>
      <c r="AB4805" s="7">
        <f>IF($F4805="","",AA4805-R4805)</f>
        <v/>
      </c>
      <c r="AE4805">
        <f>IF($F4805="","",IF($AK4805=1,0,IF($AJ4805=1,Settings!$C$6,Settings!$C$7))*100)</f>
        <v/>
      </c>
      <c r="AG4805">
        <f>IF($F4805="","",$F4805&amp;"|"&amp;$D4805&amp;"")</f>
        <v/>
      </c>
      <c r="AH4805">
        <f>IF($F4805="","",IF(COUNTIF($AG$2:$AG4805,$AG4805)=1,1,0))</f>
        <v/>
      </c>
      <c r="AI4805">
        <f>IF($AH4805=1,SUMPRODUCT(--($AL$2:$AL$8001&lt;$AL4805))+1,"")</f>
        <v/>
      </c>
      <c r="AJ4805">
        <f>IF($F4805="","",IF(OR($U4805=TRUE(),$U4805="TRUE"),1,0))</f>
        <v/>
      </c>
      <c r="AK4805">
        <f>IF($F4805="","",IF($AD4805="Yes",1,0))</f>
        <v/>
      </c>
      <c r="AL4805">
        <f>IF($AH4805=1,IFERROR(IF(VALUE($F4805)&lt;100000000,VALUE($F4805),1000000000),IFERROR(IF(VALUE(MID($F4805,2,20))&lt;100000000,VALUE(MID($F4805,2,20)),1000000000),1000000000))+ROW()/100000,"")</f>
        <v/>
      </c>
    </row>
    <row r="4806">
      <c r="A4806">
        <f>IF($F4806="","",IFERROR(IF(INDEX('Per Invoice'!$A$2:$A$2001,MATCH($F4806,'Per Invoice'!$B$2:$B$2001,0))=0,"",INDEX('Per Invoice'!$A$2:$A$2001,MATCH($F4806,'Per Invoice'!$B$2:$B$2001,0))),""))</f>
        <v/>
      </c>
      <c r="H4806" s="11" t="n"/>
      <c r="R4806" s="7">
        <f>IF($F4806="","",Q4806*Y4806/100)</f>
        <v/>
      </c>
      <c r="X4806" s="7" t="n"/>
      <c r="Y4806" s="7" t="n"/>
      <c r="Z4806" s="7">
        <f>IF($F4806="","",Y4806*AE4806/100)</f>
        <v/>
      </c>
      <c r="AA4806" s="7">
        <f>IF($F4806="","",Y4806-Z4806)</f>
        <v/>
      </c>
      <c r="AB4806" s="7">
        <f>IF($F4806="","",AA4806-R4806)</f>
        <v/>
      </c>
      <c r="AE4806">
        <f>IF($F4806="","",IF($AK4806=1,0,IF($AJ4806=1,Settings!$C$6,Settings!$C$7))*100)</f>
        <v/>
      </c>
      <c r="AG4806">
        <f>IF($F4806="","",$F4806&amp;"|"&amp;$D4806&amp;"")</f>
        <v/>
      </c>
      <c r="AH4806">
        <f>IF($F4806="","",IF(COUNTIF($AG$2:$AG4806,$AG4806)=1,1,0))</f>
        <v/>
      </c>
      <c r="AI4806">
        <f>IF($AH4806=1,SUMPRODUCT(--($AL$2:$AL$8001&lt;$AL4806))+1,"")</f>
        <v/>
      </c>
      <c r="AJ4806">
        <f>IF($F4806="","",IF(OR($U4806=TRUE(),$U4806="TRUE"),1,0))</f>
        <v/>
      </c>
      <c r="AK4806">
        <f>IF($F4806="","",IF($AD4806="Yes",1,0))</f>
        <v/>
      </c>
      <c r="AL4806">
        <f>IF($AH4806=1,IFERROR(IF(VALUE($F4806)&lt;100000000,VALUE($F4806),1000000000),IFERROR(IF(VALUE(MID($F4806,2,20))&lt;100000000,VALUE(MID($F4806,2,20)),1000000000),1000000000))+ROW()/100000,"")</f>
        <v/>
      </c>
    </row>
    <row r="4807">
      <c r="A4807">
        <f>IF($F4807="","",IFERROR(IF(INDEX('Per Invoice'!$A$2:$A$2001,MATCH($F4807,'Per Invoice'!$B$2:$B$2001,0))=0,"",INDEX('Per Invoice'!$A$2:$A$2001,MATCH($F4807,'Per Invoice'!$B$2:$B$2001,0))),""))</f>
        <v/>
      </c>
      <c r="H4807" s="11" t="n"/>
      <c r="R4807" s="7">
        <f>IF($F4807="","",Q4807*Y4807/100)</f>
        <v/>
      </c>
      <c r="X4807" s="7" t="n"/>
      <c r="Y4807" s="7" t="n"/>
      <c r="Z4807" s="7">
        <f>IF($F4807="","",Y4807*AE4807/100)</f>
        <v/>
      </c>
      <c r="AA4807" s="7">
        <f>IF($F4807="","",Y4807-Z4807)</f>
        <v/>
      </c>
      <c r="AB4807" s="7">
        <f>IF($F4807="","",AA4807-R4807)</f>
        <v/>
      </c>
      <c r="AE4807">
        <f>IF($F4807="","",IF($AK4807=1,0,IF($AJ4807=1,Settings!$C$6,Settings!$C$7))*100)</f>
        <v/>
      </c>
      <c r="AG4807">
        <f>IF($F4807="","",$F4807&amp;"|"&amp;$D4807&amp;"")</f>
        <v/>
      </c>
      <c r="AH4807">
        <f>IF($F4807="","",IF(COUNTIF($AG$2:$AG4807,$AG4807)=1,1,0))</f>
        <v/>
      </c>
      <c r="AI4807">
        <f>IF($AH4807=1,SUMPRODUCT(--($AL$2:$AL$8001&lt;$AL4807))+1,"")</f>
        <v/>
      </c>
      <c r="AJ4807">
        <f>IF($F4807="","",IF(OR($U4807=TRUE(),$U4807="TRUE"),1,0))</f>
        <v/>
      </c>
      <c r="AK4807">
        <f>IF($F4807="","",IF($AD4807="Yes",1,0))</f>
        <v/>
      </c>
      <c r="AL4807">
        <f>IF($AH4807=1,IFERROR(IF(VALUE($F4807)&lt;100000000,VALUE($F4807),1000000000),IFERROR(IF(VALUE(MID($F4807,2,20))&lt;100000000,VALUE(MID($F4807,2,20)),1000000000),1000000000))+ROW()/100000,"")</f>
        <v/>
      </c>
    </row>
    <row r="4808">
      <c r="A4808">
        <f>IF($F4808="","",IFERROR(IF(INDEX('Per Invoice'!$A$2:$A$2001,MATCH($F4808,'Per Invoice'!$B$2:$B$2001,0))=0,"",INDEX('Per Invoice'!$A$2:$A$2001,MATCH($F4808,'Per Invoice'!$B$2:$B$2001,0))),""))</f>
        <v/>
      </c>
      <c r="H4808" s="11" t="n"/>
      <c r="R4808" s="7">
        <f>IF($F4808="","",Q4808*Y4808/100)</f>
        <v/>
      </c>
      <c r="X4808" s="7" t="n"/>
      <c r="Y4808" s="7" t="n"/>
      <c r="Z4808" s="7">
        <f>IF($F4808="","",Y4808*AE4808/100)</f>
        <v/>
      </c>
      <c r="AA4808" s="7">
        <f>IF($F4808="","",Y4808-Z4808)</f>
        <v/>
      </c>
      <c r="AB4808" s="7">
        <f>IF($F4808="","",AA4808-R4808)</f>
        <v/>
      </c>
      <c r="AE4808">
        <f>IF($F4808="","",IF($AK4808=1,0,IF($AJ4808=1,Settings!$C$6,Settings!$C$7))*100)</f>
        <v/>
      </c>
      <c r="AG4808">
        <f>IF($F4808="","",$F4808&amp;"|"&amp;$D4808&amp;"")</f>
        <v/>
      </c>
      <c r="AH4808">
        <f>IF($F4808="","",IF(COUNTIF($AG$2:$AG4808,$AG4808)=1,1,0))</f>
        <v/>
      </c>
      <c r="AI4808">
        <f>IF($AH4808=1,SUMPRODUCT(--($AL$2:$AL$8001&lt;$AL4808))+1,"")</f>
        <v/>
      </c>
      <c r="AJ4808">
        <f>IF($F4808="","",IF(OR($U4808=TRUE(),$U4808="TRUE"),1,0))</f>
        <v/>
      </c>
      <c r="AK4808">
        <f>IF($F4808="","",IF($AD4808="Yes",1,0))</f>
        <v/>
      </c>
      <c r="AL4808">
        <f>IF($AH4808=1,IFERROR(IF(VALUE($F4808)&lt;100000000,VALUE($F4808),1000000000),IFERROR(IF(VALUE(MID($F4808,2,20))&lt;100000000,VALUE(MID($F4808,2,20)),1000000000),1000000000))+ROW()/100000,"")</f>
        <v/>
      </c>
    </row>
    <row r="4809">
      <c r="A4809">
        <f>IF($F4809="","",IFERROR(IF(INDEX('Per Invoice'!$A$2:$A$2001,MATCH($F4809,'Per Invoice'!$B$2:$B$2001,0))=0,"",INDEX('Per Invoice'!$A$2:$A$2001,MATCH($F4809,'Per Invoice'!$B$2:$B$2001,0))),""))</f>
        <v/>
      </c>
      <c r="H4809" s="11" t="n"/>
      <c r="R4809" s="7">
        <f>IF($F4809="","",Q4809*Y4809/100)</f>
        <v/>
      </c>
      <c r="X4809" s="7" t="n"/>
      <c r="Y4809" s="7" t="n"/>
      <c r="Z4809" s="7">
        <f>IF($F4809="","",Y4809*AE4809/100)</f>
        <v/>
      </c>
      <c r="AA4809" s="7">
        <f>IF($F4809="","",Y4809-Z4809)</f>
        <v/>
      </c>
      <c r="AB4809" s="7">
        <f>IF($F4809="","",AA4809-R4809)</f>
        <v/>
      </c>
      <c r="AE4809">
        <f>IF($F4809="","",IF($AK4809=1,0,IF($AJ4809=1,Settings!$C$6,Settings!$C$7))*100)</f>
        <v/>
      </c>
      <c r="AG4809">
        <f>IF($F4809="","",$F4809&amp;"|"&amp;$D4809&amp;"")</f>
        <v/>
      </c>
      <c r="AH4809">
        <f>IF($F4809="","",IF(COUNTIF($AG$2:$AG4809,$AG4809)=1,1,0))</f>
        <v/>
      </c>
      <c r="AI4809">
        <f>IF($AH4809=1,SUMPRODUCT(--($AL$2:$AL$8001&lt;$AL4809))+1,"")</f>
        <v/>
      </c>
      <c r="AJ4809">
        <f>IF($F4809="","",IF(OR($U4809=TRUE(),$U4809="TRUE"),1,0))</f>
        <v/>
      </c>
      <c r="AK4809">
        <f>IF($F4809="","",IF($AD4809="Yes",1,0))</f>
        <v/>
      </c>
      <c r="AL4809">
        <f>IF($AH4809=1,IFERROR(IF(VALUE($F4809)&lt;100000000,VALUE($F4809),1000000000),IFERROR(IF(VALUE(MID($F4809,2,20))&lt;100000000,VALUE(MID($F4809,2,20)),1000000000),1000000000))+ROW()/100000,"")</f>
        <v/>
      </c>
    </row>
    <row r="4810">
      <c r="A4810">
        <f>IF($F4810="","",IFERROR(IF(INDEX('Per Invoice'!$A$2:$A$2001,MATCH($F4810,'Per Invoice'!$B$2:$B$2001,0))=0,"",INDEX('Per Invoice'!$A$2:$A$2001,MATCH($F4810,'Per Invoice'!$B$2:$B$2001,0))),""))</f>
        <v/>
      </c>
      <c r="H4810" s="11" t="n"/>
      <c r="R4810" s="7">
        <f>IF($F4810="","",Q4810*Y4810/100)</f>
        <v/>
      </c>
      <c r="X4810" s="7" t="n"/>
      <c r="Y4810" s="7" t="n"/>
      <c r="Z4810" s="7">
        <f>IF($F4810="","",Y4810*AE4810/100)</f>
        <v/>
      </c>
      <c r="AA4810" s="7">
        <f>IF($F4810="","",Y4810-Z4810)</f>
        <v/>
      </c>
      <c r="AB4810" s="7">
        <f>IF($F4810="","",AA4810-R4810)</f>
        <v/>
      </c>
      <c r="AE4810">
        <f>IF($F4810="","",IF($AK4810=1,0,IF($AJ4810=1,Settings!$C$6,Settings!$C$7))*100)</f>
        <v/>
      </c>
      <c r="AG4810">
        <f>IF($F4810="","",$F4810&amp;"|"&amp;$D4810&amp;"")</f>
        <v/>
      </c>
      <c r="AH4810">
        <f>IF($F4810="","",IF(COUNTIF($AG$2:$AG4810,$AG4810)=1,1,0))</f>
        <v/>
      </c>
      <c r="AI4810">
        <f>IF($AH4810=1,SUMPRODUCT(--($AL$2:$AL$8001&lt;$AL4810))+1,"")</f>
        <v/>
      </c>
      <c r="AJ4810">
        <f>IF($F4810="","",IF(OR($U4810=TRUE(),$U4810="TRUE"),1,0))</f>
        <v/>
      </c>
      <c r="AK4810">
        <f>IF($F4810="","",IF($AD4810="Yes",1,0))</f>
        <v/>
      </c>
      <c r="AL4810">
        <f>IF($AH4810=1,IFERROR(IF(VALUE($F4810)&lt;100000000,VALUE($F4810),1000000000),IFERROR(IF(VALUE(MID($F4810,2,20))&lt;100000000,VALUE(MID($F4810,2,20)),1000000000),1000000000))+ROW()/100000,"")</f>
        <v/>
      </c>
    </row>
    <row r="4811">
      <c r="A4811">
        <f>IF($F4811="","",IFERROR(IF(INDEX('Per Invoice'!$A$2:$A$2001,MATCH($F4811,'Per Invoice'!$B$2:$B$2001,0))=0,"",INDEX('Per Invoice'!$A$2:$A$2001,MATCH($F4811,'Per Invoice'!$B$2:$B$2001,0))),""))</f>
        <v/>
      </c>
      <c r="H4811" s="11" t="n"/>
      <c r="R4811" s="7">
        <f>IF($F4811="","",Q4811*Y4811/100)</f>
        <v/>
      </c>
      <c r="X4811" s="7" t="n"/>
      <c r="Y4811" s="7" t="n"/>
      <c r="Z4811" s="7">
        <f>IF($F4811="","",Y4811*AE4811/100)</f>
        <v/>
      </c>
      <c r="AA4811" s="7">
        <f>IF($F4811="","",Y4811-Z4811)</f>
        <v/>
      </c>
      <c r="AB4811" s="7">
        <f>IF($F4811="","",AA4811-R4811)</f>
        <v/>
      </c>
      <c r="AE4811">
        <f>IF($F4811="","",IF($AK4811=1,0,IF($AJ4811=1,Settings!$C$6,Settings!$C$7))*100)</f>
        <v/>
      </c>
      <c r="AG4811">
        <f>IF($F4811="","",$F4811&amp;"|"&amp;$D4811&amp;"")</f>
        <v/>
      </c>
      <c r="AH4811">
        <f>IF($F4811="","",IF(COUNTIF($AG$2:$AG4811,$AG4811)=1,1,0))</f>
        <v/>
      </c>
      <c r="AI4811">
        <f>IF($AH4811=1,SUMPRODUCT(--($AL$2:$AL$8001&lt;$AL4811))+1,"")</f>
        <v/>
      </c>
      <c r="AJ4811">
        <f>IF($F4811="","",IF(OR($U4811=TRUE(),$U4811="TRUE"),1,0))</f>
        <v/>
      </c>
      <c r="AK4811">
        <f>IF($F4811="","",IF($AD4811="Yes",1,0))</f>
        <v/>
      </c>
      <c r="AL4811">
        <f>IF($AH4811=1,IFERROR(IF(VALUE($F4811)&lt;100000000,VALUE($F4811),1000000000),IFERROR(IF(VALUE(MID($F4811,2,20))&lt;100000000,VALUE(MID($F4811,2,20)),1000000000),1000000000))+ROW()/100000,"")</f>
        <v/>
      </c>
    </row>
    <row r="4812">
      <c r="A4812">
        <f>IF($F4812="","",IFERROR(IF(INDEX('Per Invoice'!$A$2:$A$2001,MATCH($F4812,'Per Invoice'!$B$2:$B$2001,0))=0,"",INDEX('Per Invoice'!$A$2:$A$2001,MATCH($F4812,'Per Invoice'!$B$2:$B$2001,0))),""))</f>
        <v/>
      </c>
      <c r="H4812" s="11" t="n"/>
      <c r="R4812" s="7">
        <f>IF($F4812="","",Q4812*Y4812/100)</f>
        <v/>
      </c>
      <c r="X4812" s="7" t="n"/>
      <c r="Y4812" s="7" t="n"/>
      <c r="Z4812" s="7">
        <f>IF($F4812="","",Y4812*AE4812/100)</f>
        <v/>
      </c>
      <c r="AA4812" s="7">
        <f>IF($F4812="","",Y4812-Z4812)</f>
        <v/>
      </c>
      <c r="AB4812" s="7">
        <f>IF($F4812="","",AA4812-R4812)</f>
        <v/>
      </c>
      <c r="AE4812">
        <f>IF($F4812="","",IF($AK4812=1,0,IF($AJ4812=1,Settings!$C$6,Settings!$C$7))*100)</f>
        <v/>
      </c>
      <c r="AG4812">
        <f>IF($F4812="","",$F4812&amp;"|"&amp;$D4812&amp;"")</f>
        <v/>
      </c>
      <c r="AH4812">
        <f>IF($F4812="","",IF(COUNTIF($AG$2:$AG4812,$AG4812)=1,1,0))</f>
        <v/>
      </c>
      <c r="AI4812">
        <f>IF($AH4812=1,SUMPRODUCT(--($AL$2:$AL$8001&lt;$AL4812))+1,"")</f>
        <v/>
      </c>
      <c r="AJ4812">
        <f>IF($F4812="","",IF(OR($U4812=TRUE(),$U4812="TRUE"),1,0))</f>
        <v/>
      </c>
      <c r="AK4812">
        <f>IF($F4812="","",IF($AD4812="Yes",1,0))</f>
        <v/>
      </c>
      <c r="AL4812">
        <f>IF($AH4812=1,IFERROR(IF(VALUE($F4812)&lt;100000000,VALUE($F4812),1000000000),IFERROR(IF(VALUE(MID($F4812,2,20))&lt;100000000,VALUE(MID($F4812,2,20)),1000000000),1000000000))+ROW()/100000,"")</f>
        <v/>
      </c>
    </row>
    <row r="4813">
      <c r="A4813">
        <f>IF($F4813="","",IFERROR(IF(INDEX('Per Invoice'!$A$2:$A$2001,MATCH($F4813,'Per Invoice'!$B$2:$B$2001,0))=0,"",INDEX('Per Invoice'!$A$2:$A$2001,MATCH($F4813,'Per Invoice'!$B$2:$B$2001,0))),""))</f>
        <v/>
      </c>
      <c r="H4813" s="11" t="n"/>
      <c r="R4813" s="7">
        <f>IF($F4813="","",Q4813*Y4813/100)</f>
        <v/>
      </c>
      <c r="X4813" s="7" t="n"/>
      <c r="Y4813" s="7" t="n"/>
      <c r="Z4813" s="7">
        <f>IF($F4813="","",Y4813*AE4813/100)</f>
        <v/>
      </c>
      <c r="AA4813" s="7">
        <f>IF($F4813="","",Y4813-Z4813)</f>
        <v/>
      </c>
      <c r="AB4813" s="7">
        <f>IF($F4813="","",AA4813-R4813)</f>
        <v/>
      </c>
      <c r="AE4813">
        <f>IF($F4813="","",IF($AK4813=1,0,IF($AJ4813=1,Settings!$C$6,Settings!$C$7))*100)</f>
        <v/>
      </c>
      <c r="AG4813">
        <f>IF($F4813="","",$F4813&amp;"|"&amp;$D4813&amp;"")</f>
        <v/>
      </c>
      <c r="AH4813">
        <f>IF($F4813="","",IF(COUNTIF($AG$2:$AG4813,$AG4813)=1,1,0))</f>
        <v/>
      </c>
      <c r="AI4813">
        <f>IF($AH4813=1,SUMPRODUCT(--($AL$2:$AL$8001&lt;$AL4813))+1,"")</f>
        <v/>
      </c>
      <c r="AJ4813">
        <f>IF($F4813="","",IF(OR($U4813=TRUE(),$U4813="TRUE"),1,0))</f>
        <v/>
      </c>
      <c r="AK4813">
        <f>IF($F4813="","",IF($AD4813="Yes",1,0))</f>
        <v/>
      </c>
      <c r="AL4813">
        <f>IF($AH4813=1,IFERROR(IF(VALUE($F4813)&lt;100000000,VALUE($F4813),1000000000),IFERROR(IF(VALUE(MID($F4813,2,20))&lt;100000000,VALUE(MID($F4813,2,20)),1000000000),1000000000))+ROW()/100000,"")</f>
        <v/>
      </c>
    </row>
    <row r="4814">
      <c r="A4814">
        <f>IF($F4814="","",IFERROR(IF(INDEX('Per Invoice'!$A$2:$A$2001,MATCH($F4814,'Per Invoice'!$B$2:$B$2001,0))=0,"",INDEX('Per Invoice'!$A$2:$A$2001,MATCH($F4814,'Per Invoice'!$B$2:$B$2001,0))),""))</f>
        <v/>
      </c>
      <c r="H4814" s="11" t="n"/>
      <c r="R4814" s="7">
        <f>IF($F4814="","",Q4814*Y4814/100)</f>
        <v/>
      </c>
      <c r="X4814" s="7" t="n"/>
      <c r="Y4814" s="7" t="n"/>
      <c r="Z4814" s="7">
        <f>IF($F4814="","",Y4814*AE4814/100)</f>
        <v/>
      </c>
      <c r="AA4814" s="7">
        <f>IF($F4814="","",Y4814-Z4814)</f>
        <v/>
      </c>
      <c r="AB4814" s="7">
        <f>IF($F4814="","",AA4814-R4814)</f>
        <v/>
      </c>
      <c r="AE4814">
        <f>IF($F4814="","",IF($AK4814=1,0,IF($AJ4814=1,Settings!$C$6,Settings!$C$7))*100)</f>
        <v/>
      </c>
      <c r="AG4814">
        <f>IF($F4814="","",$F4814&amp;"|"&amp;$D4814&amp;"")</f>
        <v/>
      </c>
      <c r="AH4814">
        <f>IF($F4814="","",IF(COUNTIF($AG$2:$AG4814,$AG4814)=1,1,0))</f>
        <v/>
      </c>
      <c r="AI4814">
        <f>IF($AH4814=1,SUMPRODUCT(--($AL$2:$AL$8001&lt;$AL4814))+1,"")</f>
        <v/>
      </c>
      <c r="AJ4814">
        <f>IF($F4814="","",IF(OR($U4814=TRUE(),$U4814="TRUE"),1,0))</f>
        <v/>
      </c>
      <c r="AK4814">
        <f>IF($F4814="","",IF($AD4814="Yes",1,0))</f>
        <v/>
      </c>
      <c r="AL4814">
        <f>IF($AH4814=1,IFERROR(IF(VALUE($F4814)&lt;100000000,VALUE($F4814),1000000000),IFERROR(IF(VALUE(MID($F4814,2,20))&lt;100000000,VALUE(MID($F4814,2,20)),1000000000),1000000000))+ROW()/100000,"")</f>
        <v/>
      </c>
    </row>
    <row r="4815">
      <c r="A4815">
        <f>IF($F4815="","",IFERROR(IF(INDEX('Per Invoice'!$A$2:$A$2001,MATCH($F4815,'Per Invoice'!$B$2:$B$2001,0))=0,"",INDEX('Per Invoice'!$A$2:$A$2001,MATCH($F4815,'Per Invoice'!$B$2:$B$2001,0))),""))</f>
        <v/>
      </c>
      <c r="H4815" s="11" t="n"/>
      <c r="R4815" s="7">
        <f>IF($F4815="","",Q4815*Y4815/100)</f>
        <v/>
      </c>
      <c r="X4815" s="7" t="n"/>
      <c r="Y4815" s="7" t="n"/>
      <c r="Z4815" s="7">
        <f>IF($F4815="","",Y4815*AE4815/100)</f>
        <v/>
      </c>
      <c r="AA4815" s="7">
        <f>IF($F4815="","",Y4815-Z4815)</f>
        <v/>
      </c>
      <c r="AB4815" s="7">
        <f>IF($F4815="","",AA4815-R4815)</f>
        <v/>
      </c>
      <c r="AE4815">
        <f>IF($F4815="","",IF($AK4815=1,0,IF($AJ4815=1,Settings!$C$6,Settings!$C$7))*100)</f>
        <v/>
      </c>
      <c r="AG4815">
        <f>IF($F4815="","",$F4815&amp;"|"&amp;$D4815&amp;"")</f>
        <v/>
      </c>
      <c r="AH4815">
        <f>IF($F4815="","",IF(COUNTIF($AG$2:$AG4815,$AG4815)=1,1,0))</f>
        <v/>
      </c>
      <c r="AI4815">
        <f>IF($AH4815=1,SUMPRODUCT(--($AL$2:$AL$8001&lt;$AL4815))+1,"")</f>
        <v/>
      </c>
      <c r="AJ4815">
        <f>IF($F4815="","",IF(OR($U4815=TRUE(),$U4815="TRUE"),1,0))</f>
        <v/>
      </c>
      <c r="AK4815">
        <f>IF($F4815="","",IF($AD4815="Yes",1,0))</f>
        <v/>
      </c>
      <c r="AL4815">
        <f>IF($AH4815=1,IFERROR(IF(VALUE($F4815)&lt;100000000,VALUE($F4815),1000000000),IFERROR(IF(VALUE(MID($F4815,2,20))&lt;100000000,VALUE(MID($F4815,2,20)),1000000000),1000000000))+ROW()/100000,"")</f>
        <v/>
      </c>
    </row>
    <row r="4816">
      <c r="A4816">
        <f>IF($F4816="","",IFERROR(IF(INDEX('Per Invoice'!$A$2:$A$2001,MATCH($F4816,'Per Invoice'!$B$2:$B$2001,0))=0,"",INDEX('Per Invoice'!$A$2:$A$2001,MATCH($F4816,'Per Invoice'!$B$2:$B$2001,0))),""))</f>
        <v/>
      </c>
      <c r="H4816" s="11" t="n"/>
      <c r="R4816" s="7">
        <f>IF($F4816="","",Q4816*Y4816/100)</f>
        <v/>
      </c>
      <c r="X4816" s="7" t="n"/>
      <c r="Y4816" s="7" t="n"/>
      <c r="Z4816" s="7">
        <f>IF($F4816="","",Y4816*AE4816/100)</f>
        <v/>
      </c>
      <c r="AA4816" s="7">
        <f>IF($F4816="","",Y4816-Z4816)</f>
        <v/>
      </c>
      <c r="AB4816" s="7">
        <f>IF($F4816="","",AA4816-R4816)</f>
        <v/>
      </c>
      <c r="AE4816">
        <f>IF($F4816="","",IF($AK4816=1,0,IF($AJ4816=1,Settings!$C$6,Settings!$C$7))*100)</f>
        <v/>
      </c>
      <c r="AG4816">
        <f>IF($F4816="","",$F4816&amp;"|"&amp;$D4816&amp;"")</f>
        <v/>
      </c>
      <c r="AH4816">
        <f>IF($F4816="","",IF(COUNTIF($AG$2:$AG4816,$AG4816)=1,1,0))</f>
        <v/>
      </c>
      <c r="AI4816">
        <f>IF($AH4816=1,SUMPRODUCT(--($AL$2:$AL$8001&lt;$AL4816))+1,"")</f>
        <v/>
      </c>
      <c r="AJ4816">
        <f>IF($F4816="","",IF(OR($U4816=TRUE(),$U4816="TRUE"),1,0))</f>
        <v/>
      </c>
      <c r="AK4816">
        <f>IF($F4816="","",IF($AD4816="Yes",1,0))</f>
        <v/>
      </c>
      <c r="AL4816">
        <f>IF($AH4816=1,IFERROR(IF(VALUE($F4816)&lt;100000000,VALUE($F4816),1000000000),IFERROR(IF(VALUE(MID($F4816,2,20))&lt;100000000,VALUE(MID($F4816,2,20)),1000000000),1000000000))+ROW()/100000,"")</f>
        <v/>
      </c>
    </row>
    <row r="4817">
      <c r="A4817">
        <f>IF($F4817="","",IFERROR(IF(INDEX('Per Invoice'!$A$2:$A$2001,MATCH($F4817,'Per Invoice'!$B$2:$B$2001,0))=0,"",INDEX('Per Invoice'!$A$2:$A$2001,MATCH($F4817,'Per Invoice'!$B$2:$B$2001,0))),""))</f>
        <v/>
      </c>
      <c r="H4817" s="11" t="n"/>
      <c r="R4817" s="7">
        <f>IF($F4817="","",Q4817*Y4817/100)</f>
        <v/>
      </c>
      <c r="X4817" s="7" t="n"/>
      <c r="Y4817" s="7" t="n"/>
      <c r="Z4817" s="7">
        <f>IF($F4817="","",Y4817*AE4817/100)</f>
        <v/>
      </c>
      <c r="AA4817" s="7">
        <f>IF($F4817="","",Y4817-Z4817)</f>
        <v/>
      </c>
      <c r="AB4817" s="7">
        <f>IF($F4817="","",AA4817-R4817)</f>
        <v/>
      </c>
      <c r="AE4817">
        <f>IF($F4817="","",IF($AK4817=1,0,IF($AJ4817=1,Settings!$C$6,Settings!$C$7))*100)</f>
        <v/>
      </c>
      <c r="AG4817">
        <f>IF($F4817="","",$F4817&amp;"|"&amp;$D4817&amp;"")</f>
        <v/>
      </c>
      <c r="AH4817">
        <f>IF($F4817="","",IF(COUNTIF($AG$2:$AG4817,$AG4817)=1,1,0))</f>
        <v/>
      </c>
      <c r="AI4817">
        <f>IF($AH4817=1,SUMPRODUCT(--($AL$2:$AL$8001&lt;$AL4817))+1,"")</f>
        <v/>
      </c>
      <c r="AJ4817">
        <f>IF($F4817="","",IF(OR($U4817=TRUE(),$U4817="TRUE"),1,0))</f>
        <v/>
      </c>
      <c r="AK4817">
        <f>IF($F4817="","",IF($AD4817="Yes",1,0))</f>
        <v/>
      </c>
      <c r="AL4817">
        <f>IF($AH4817=1,IFERROR(IF(VALUE($F4817)&lt;100000000,VALUE($F4817),1000000000),IFERROR(IF(VALUE(MID($F4817,2,20))&lt;100000000,VALUE(MID($F4817,2,20)),1000000000),1000000000))+ROW()/100000,"")</f>
        <v/>
      </c>
    </row>
    <row r="4818">
      <c r="A4818">
        <f>IF($F4818="","",IFERROR(IF(INDEX('Per Invoice'!$A$2:$A$2001,MATCH($F4818,'Per Invoice'!$B$2:$B$2001,0))=0,"",INDEX('Per Invoice'!$A$2:$A$2001,MATCH($F4818,'Per Invoice'!$B$2:$B$2001,0))),""))</f>
        <v/>
      </c>
      <c r="H4818" s="11" t="n"/>
      <c r="R4818" s="7">
        <f>IF($F4818="","",Q4818*Y4818/100)</f>
        <v/>
      </c>
      <c r="X4818" s="7" t="n"/>
      <c r="Y4818" s="7" t="n"/>
      <c r="Z4818" s="7">
        <f>IF($F4818="","",Y4818*AE4818/100)</f>
        <v/>
      </c>
      <c r="AA4818" s="7">
        <f>IF($F4818="","",Y4818-Z4818)</f>
        <v/>
      </c>
      <c r="AB4818" s="7">
        <f>IF($F4818="","",AA4818-R4818)</f>
        <v/>
      </c>
      <c r="AE4818">
        <f>IF($F4818="","",IF($AK4818=1,0,IF($AJ4818=1,Settings!$C$6,Settings!$C$7))*100)</f>
        <v/>
      </c>
      <c r="AG4818">
        <f>IF($F4818="","",$F4818&amp;"|"&amp;$D4818&amp;"")</f>
        <v/>
      </c>
      <c r="AH4818">
        <f>IF($F4818="","",IF(COUNTIF($AG$2:$AG4818,$AG4818)=1,1,0))</f>
        <v/>
      </c>
      <c r="AI4818">
        <f>IF($AH4818=1,SUMPRODUCT(--($AL$2:$AL$8001&lt;$AL4818))+1,"")</f>
        <v/>
      </c>
      <c r="AJ4818">
        <f>IF($F4818="","",IF(OR($U4818=TRUE(),$U4818="TRUE"),1,0))</f>
        <v/>
      </c>
      <c r="AK4818">
        <f>IF($F4818="","",IF($AD4818="Yes",1,0))</f>
        <v/>
      </c>
      <c r="AL4818">
        <f>IF($AH4818=1,IFERROR(IF(VALUE($F4818)&lt;100000000,VALUE($F4818),1000000000),IFERROR(IF(VALUE(MID($F4818,2,20))&lt;100000000,VALUE(MID($F4818,2,20)),1000000000),1000000000))+ROW()/100000,"")</f>
        <v/>
      </c>
    </row>
    <row r="4819">
      <c r="A4819">
        <f>IF($F4819="","",IFERROR(IF(INDEX('Per Invoice'!$A$2:$A$2001,MATCH($F4819,'Per Invoice'!$B$2:$B$2001,0))=0,"",INDEX('Per Invoice'!$A$2:$A$2001,MATCH($F4819,'Per Invoice'!$B$2:$B$2001,0))),""))</f>
        <v/>
      </c>
      <c r="H4819" s="11" t="n"/>
      <c r="R4819" s="7">
        <f>IF($F4819="","",Q4819*Y4819/100)</f>
        <v/>
      </c>
      <c r="X4819" s="7" t="n"/>
      <c r="Y4819" s="7" t="n"/>
      <c r="Z4819" s="7">
        <f>IF($F4819="","",Y4819*AE4819/100)</f>
        <v/>
      </c>
      <c r="AA4819" s="7">
        <f>IF($F4819="","",Y4819-Z4819)</f>
        <v/>
      </c>
      <c r="AB4819" s="7">
        <f>IF($F4819="","",AA4819-R4819)</f>
        <v/>
      </c>
      <c r="AE4819">
        <f>IF($F4819="","",IF($AK4819=1,0,IF($AJ4819=1,Settings!$C$6,Settings!$C$7))*100)</f>
        <v/>
      </c>
      <c r="AG4819">
        <f>IF($F4819="","",$F4819&amp;"|"&amp;$D4819&amp;"")</f>
        <v/>
      </c>
      <c r="AH4819">
        <f>IF($F4819="","",IF(COUNTIF($AG$2:$AG4819,$AG4819)=1,1,0))</f>
        <v/>
      </c>
      <c r="AI4819">
        <f>IF($AH4819=1,SUMPRODUCT(--($AL$2:$AL$8001&lt;$AL4819))+1,"")</f>
        <v/>
      </c>
      <c r="AJ4819">
        <f>IF($F4819="","",IF(OR($U4819=TRUE(),$U4819="TRUE"),1,0))</f>
        <v/>
      </c>
      <c r="AK4819">
        <f>IF($F4819="","",IF($AD4819="Yes",1,0))</f>
        <v/>
      </c>
      <c r="AL4819">
        <f>IF($AH4819=1,IFERROR(IF(VALUE($F4819)&lt;100000000,VALUE($F4819),1000000000),IFERROR(IF(VALUE(MID($F4819,2,20))&lt;100000000,VALUE(MID($F4819,2,20)),1000000000),1000000000))+ROW()/100000,"")</f>
        <v/>
      </c>
    </row>
    <row r="4820">
      <c r="A4820">
        <f>IF($F4820="","",IFERROR(IF(INDEX('Per Invoice'!$A$2:$A$2001,MATCH($F4820,'Per Invoice'!$B$2:$B$2001,0))=0,"",INDEX('Per Invoice'!$A$2:$A$2001,MATCH($F4820,'Per Invoice'!$B$2:$B$2001,0))),""))</f>
        <v/>
      </c>
      <c r="H4820" s="11" t="n"/>
      <c r="R4820" s="7">
        <f>IF($F4820="","",Q4820*Y4820/100)</f>
        <v/>
      </c>
      <c r="X4820" s="7" t="n"/>
      <c r="Y4820" s="7" t="n"/>
      <c r="Z4820" s="7">
        <f>IF($F4820="","",Y4820*AE4820/100)</f>
        <v/>
      </c>
      <c r="AA4820" s="7">
        <f>IF($F4820="","",Y4820-Z4820)</f>
        <v/>
      </c>
      <c r="AB4820" s="7">
        <f>IF($F4820="","",AA4820-R4820)</f>
        <v/>
      </c>
      <c r="AE4820">
        <f>IF($F4820="","",IF($AK4820=1,0,IF($AJ4820=1,Settings!$C$6,Settings!$C$7))*100)</f>
        <v/>
      </c>
      <c r="AG4820">
        <f>IF($F4820="","",$F4820&amp;"|"&amp;$D4820&amp;"")</f>
        <v/>
      </c>
      <c r="AH4820">
        <f>IF($F4820="","",IF(COUNTIF($AG$2:$AG4820,$AG4820)=1,1,0))</f>
        <v/>
      </c>
      <c r="AI4820">
        <f>IF($AH4820=1,SUMPRODUCT(--($AL$2:$AL$8001&lt;$AL4820))+1,"")</f>
        <v/>
      </c>
      <c r="AJ4820">
        <f>IF($F4820="","",IF(OR($U4820=TRUE(),$U4820="TRUE"),1,0))</f>
        <v/>
      </c>
      <c r="AK4820">
        <f>IF($F4820="","",IF($AD4820="Yes",1,0))</f>
        <v/>
      </c>
      <c r="AL4820">
        <f>IF($AH4820=1,IFERROR(IF(VALUE($F4820)&lt;100000000,VALUE($F4820),1000000000),IFERROR(IF(VALUE(MID($F4820,2,20))&lt;100000000,VALUE(MID($F4820,2,20)),1000000000),1000000000))+ROW()/100000,"")</f>
        <v/>
      </c>
    </row>
    <row r="4821">
      <c r="A4821">
        <f>IF($F4821="","",IFERROR(IF(INDEX('Per Invoice'!$A$2:$A$2001,MATCH($F4821,'Per Invoice'!$B$2:$B$2001,0))=0,"",INDEX('Per Invoice'!$A$2:$A$2001,MATCH($F4821,'Per Invoice'!$B$2:$B$2001,0))),""))</f>
        <v/>
      </c>
      <c r="H4821" s="11" t="n"/>
      <c r="R4821" s="7">
        <f>IF($F4821="","",Q4821*Y4821/100)</f>
        <v/>
      </c>
      <c r="X4821" s="7" t="n"/>
      <c r="Y4821" s="7" t="n"/>
      <c r="Z4821" s="7">
        <f>IF($F4821="","",Y4821*AE4821/100)</f>
        <v/>
      </c>
      <c r="AA4821" s="7">
        <f>IF($F4821="","",Y4821-Z4821)</f>
        <v/>
      </c>
      <c r="AB4821" s="7">
        <f>IF($F4821="","",AA4821-R4821)</f>
        <v/>
      </c>
      <c r="AE4821">
        <f>IF($F4821="","",IF($AK4821=1,0,IF($AJ4821=1,Settings!$C$6,Settings!$C$7))*100)</f>
        <v/>
      </c>
      <c r="AG4821">
        <f>IF($F4821="","",$F4821&amp;"|"&amp;$D4821&amp;"")</f>
        <v/>
      </c>
      <c r="AH4821">
        <f>IF($F4821="","",IF(COUNTIF($AG$2:$AG4821,$AG4821)=1,1,0))</f>
        <v/>
      </c>
      <c r="AI4821">
        <f>IF($AH4821=1,SUMPRODUCT(--($AL$2:$AL$8001&lt;$AL4821))+1,"")</f>
        <v/>
      </c>
      <c r="AJ4821">
        <f>IF($F4821="","",IF(OR($U4821=TRUE(),$U4821="TRUE"),1,0))</f>
        <v/>
      </c>
      <c r="AK4821">
        <f>IF($F4821="","",IF($AD4821="Yes",1,0))</f>
        <v/>
      </c>
      <c r="AL4821">
        <f>IF($AH4821=1,IFERROR(IF(VALUE($F4821)&lt;100000000,VALUE($F4821),1000000000),IFERROR(IF(VALUE(MID($F4821,2,20))&lt;100000000,VALUE(MID($F4821,2,20)),1000000000),1000000000))+ROW()/100000,"")</f>
        <v/>
      </c>
    </row>
    <row r="4822">
      <c r="A4822">
        <f>IF($F4822="","",IFERROR(IF(INDEX('Per Invoice'!$A$2:$A$2001,MATCH($F4822,'Per Invoice'!$B$2:$B$2001,0))=0,"",INDEX('Per Invoice'!$A$2:$A$2001,MATCH($F4822,'Per Invoice'!$B$2:$B$2001,0))),""))</f>
        <v/>
      </c>
      <c r="H4822" s="11" t="n"/>
      <c r="R4822" s="7">
        <f>IF($F4822="","",Q4822*Y4822/100)</f>
        <v/>
      </c>
      <c r="X4822" s="7" t="n"/>
      <c r="Y4822" s="7" t="n"/>
      <c r="Z4822" s="7">
        <f>IF($F4822="","",Y4822*AE4822/100)</f>
        <v/>
      </c>
      <c r="AA4822" s="7">
        <f>IF($F4822="","",Y4822-Z4822)</f>
        <v/>
      </c>
      <c r="AB4822" s="7">
        <f>IF($F4822="","",AA4822-R4822)</f>
        <v/>
      </c>
      <c r="AE4822">
        <f>IF($F4822="","",IF($AK4822=1,0,IF($AJ4822=1,Settings!$C$6,Settings!$C$7))*100)</f>
        <v/>
      </c>
      <c r="AG4822">
        <f>IF($F4822="","",$F4822&amp;"|"&amp;$D4822&amp;"")</f>
        <v/>
      </c>
      <c r="AH4822">
        <f>IF($F4822="","",IF(COUNTIF($AG$2:$AG4822,$AG4822)=1,1,0))</f>
        <v/>
      </c>
      <c r="AI4822">
        <f>IF($AH4822=1,SUMPRODUCT(--($AL$2:$AL$8001&lt;$AL4822))+1,"")</f>
        <v/>
      </c>
      <c r="AJ4822">
        <f>IF($F4822="","",IF(OR($U4822=TRUE(),$U4822="TRUE"),1,0))</f>
        <v/>
      </c>
      <c r="AK4822">
        <f>IF($F4822="","",IF($AD4822="Yes",1,0))</f>
        <v/>
      </c>
      <c r="AL4822">
        <f>IF($AH4822=1,IFERROR(IF(VALUE($F4822)&lt;100000000,VALUE($F4822),1000000000),IFERROR(IF(VALUE(MID($F4822,2,20))&lt;100000000,VALUE(MID($F4822,2,20)),1000000000),1000000000))+ROW()/100000,"")</f>
        <v/>
      </c>
    </row>
    <row r="4823">
      <c r="A4823">
        <f>IF($F4823="","",IFERROR(IF(INDEX('Per Invoice'!$A$2:$A$2001,MATCH($F4823,'Per Invoice'!$B$2:$B$2001,0))=0,"",INDEX('Per Invoice'!$A$2:$A$2001,MATCH($F4823,'Per Invoice'!$B$2:$B$2001,0))),""))</f>
        <v/>
      </c>
      <c r="H4823" s="11" t="n"/>
      <c r="R4823" s="7">
        <f>IF($F4823="","",Q4823*Y4823/100)</f>
        <v/>
      </c>
      <c r="X4823" s="7" t="n"/>
      <c r="Y4823" s="7" t="n"/>
      <c r="Z4823" s="7">
        <f>IF($F4823="","",Y4823*AE4823/100)</f>
        <v/>
      </c>
      <c r="AA4823" s="7">
        <f>IF($F4823="","",Y4823-Z4823)</f>
        <v/>
      </c>
      <c r="AB4823" s="7">
        <f>IF($F4823="","",AA4823-R4823)</f>
        <v/>
      </c>
      <c r="AE4823">
        <f>IF($F4823="","",IF($AK4823=1,0,IF($AJ4823=1,Settings!$C$6,Settings!$C$7))*100)</f>
        <v/>
      </c>
      <c r="AG4823">
        <f>IF($F4823="","",$F4823&amp;"|"&amp;$D4823&amp;"")</f>
        <v/>
      </c>
      <c r="AH4823">
        <f>IF($F4823="","",IF(COUNTIF($AG$2:$AG4823,$AG4823)=1,1,0))</f>
        <v/>
      </c>
      <c r="AI4823">
        <f>IF($AH4823=1,SUMPRODUCT(--($AL$2:$AL$8001&lt;$AL4823))+1,"")</f>
        <v/>
      </c>
      <c r="AJ4823">
        <f>IF($F4823="","",IF(OR($U4823=TRUE(),$U4823="TRUE"),1,0))</f>
        <v/>
      </c>
      <c r="AK4823">
        <f>IF($F4823="","",IF($AD4823="Yes",1,0))</f>
        <v/>
      </c>
      <c r="AL4823">
        <f>IF($AH4823=1,IFERROR(IF(VALUE($F4823)&lt;100000000,VALUE($F4823),1000000000),IFERROR(IF(VALUE(MID($F4823,2,20))&lt;100000000,VALUE(MID($F4823,2,20)),1000000000),1000000000))+ROW()/100000,"")</f>
        <v/>
      </c>
    </row>
    <row r="4824">
      <c r="A4824">
        <f>IF($F4824="","",IFERROR(IF(INDEX('Per Invoice'!$A$2:$A$2001,MATCH($F4824,'Per Invoice'!$B$2:$B$2001,0))=0,"",INDEX('Per Invoice'!$A$2:$A$2001,MATCH($F4824,'Per Invoice'!$B$2:$B$2001,0))),""))</f>
        <v/>
      </c>
      <c r="H4824" s="11" t="n"/>
      <c r="R4824" s="7">
        <f>IF($F4824="","",Q4824*Y4824/100)</f>
        <v/>
      </c>
      <c r="X4824" s="7" t="n"/>
      <c r="Y4824" s="7" t="n"/>
      <c r="Z4824" s="7">
        <f>IF($F4824="","",Y4824*AE4824/100)</f>
        <v/>
      </c>
      <c r="AA4824" s="7">
        <f>IF($F4824="","",Y4824-Z4824)</f>
        <v/>
      </c>
      <c r="AB4824" s="7">
        <f>IF($F4824="","",AA4824-R4824)</f>
        <v/>
      </c>
      <c r="AE4824">
        <f>IF($F4824="","",IF($AK4824=1,0,IF($AJ4824=1,Settings!$C$6,Settings!$C$7))*100)</f>
        <v/>
      </c>
      <c r="AG4824">
        <f>IF($F4824="","",$F4824&amp;"|"&amp;$D4824&amp;"")</f>
        <v/>
      </c>
      <c r="AH4824">
        <f>IF($F4824="","",IF(COUNTIF($AG$2:$AG4824,$AG4824)=1,1,0))</f>
        <v/>
      </c>
      <c r="AI4824">
        <f>IF($AH4824=1,SUMPRODUCT(--($AL$2:$AL$8001&lt;$AL4824))+1,"")</f>
        <v/>
      </c>
      <c r="AJ4824">
        <f>IF($F4824="","",IF(OR($U4824=TRUE(),$U4824="TRUE"),1,0))</f>
        <v/>
      </c>
      <c r="AK4824">
        <f>IF($F4824="","",IF($AD4824="Yes",1,0))</f>
        <v/>
      </c>
      <c r="AL4824">
        <f>IF($AH4824=1,IFERROR(IF(VALUE($F4824)&lt;100000000,VALUE($F4824),1000000000),IFERROR(IF(VALUE(MID($F4824,2,20))&lt;100000000,VALUE(MID($F4824,2,20)),1000000000),1000000000))+ROW()/100000,"")</f>
        <v/>
      </c>
    </row>
    <row r="4825">
      <c r="A4825">
        <f>IF($F4825="","",IFERROR(IF(INDEX('Per Invoice'!$A$2:$A$2001,MATCH($F4825,'Per Invoice'!$B$2:$B$2001,0))=0,"",INDEX('Per Invoice'!$A$2:$A$2001,MATCH($F4825,'Per Invoice'!$B$2:$B$2001,0))),""))</f>
        <v/>
      </c>
      <c r="H4825" s="11" t="n"/>
      <c r="R4825" s="7">
        <f>IF($F4825="","",Q4825*Y4825/100)</f>
        <v/>
      </c>
      <c r="X4825" s="7" t="n"/>
      <c r="Y4825" s="7" t="n"/>
      <c r="Z4825" s="7">
        <f>IF($F4825="","",Y4825*AE4825/100)</f>
        <v/>
      </c>
      <c r="AA4825" s="7">
        <f>IF($F4825="","",Y4825-Z4825)</f>
        <v/>
      </c>
      <c r="AB4825" s="7">
        <f>IF($F4825="","",AA4825-R4825)</f>
        <v/>
      </c>
      <c r="AE4825">
        <f>IF($F4825="","",IF($AK4825=1,0,IF($AJ4825=1,Settings!$C$6,Settings!$C$7))*100)</f>
        <v/>
      </c>
      <c r="AG4825">
        <f>IF($F4825="","",$F4825&amp;"|"&amp;$D4825&amp;"")</f>
        <v/>
      </c>
      <c r="AH4825">
        <f>IF($F4825="","",IF(COUNTIF($AG$2:$AG4825,$AG4825)=1,1,0))</f>
        <v/>
      </c>
      <c r="AI4825">
        <f>IF($AH4825=1,SUMPRODUCT(--($AL$2:$AL$8001&lt;$AL4825))+1,"")</f>
        <v/>
      </c>
      <c r="AJ4825">
        <f>IF($F4825="","",IF(OR($U4825=TRUE(),$U4825="TRUE"),1,0))</f>
        <v/>
      </c>
      <c r="AK4825">
        <f>IF($F4825="","",IF($AD4825="Yes",1,0))</f>
        <v/>
      </c>
      <c r="AL4825">
        <f>IF($AH4825=1,IFERROR(IF(VALUE($F4825)&lt;100000000,VALUE($F4825),1000000000),IFERROR(IF(VALUE(MID($F4825,2,20))&lt;100000000,VALUE(MID($F4825,2,20)),1000000000),1000000000))+ROW()/100000,"")</f>
        <v/>
      </c>
    </row>
    <row r="4826">
      <c r="A4826">
        <f>IF($F4826="","",IFERROR(IF(INDEX('Per Invoice'!$A$2:$A$2001,MATCH($F4826,'Per Invoice'!$B$2:$B$2001,0))=0,"",INDEX('Per Invoice'!$A$2:$A$2001,MATCH($F4826,'Per Invoice'!$B$2:$B$2001,0))),""))</f>
        <v/>
      </c>
      <c r="H4826" s="11" t="n"/>
      <c r="R4826" s="7">
        <f>IF($F4826="","",Q4826*Y4826/100)</f>
        <v/>
      </c>
      <c r="X4826" s="7" t="n"/>
      <c r="Y4826" s="7" t="n"/>
      <c r="Z4826" s="7">
        <f>IF($F4826="","",Y4826*AE4826/100)</f>
        <v/>
      </c>
      <c r="AA4826" s="7">
        <f>IF($F4826="","",Y4826-Z4826)</f>
        <v/>
      </c>
      <c r="AB4826" s="7">
        <f>IF($F4826="","",AA4826-R4826)</f>
        <v/>
      </c>
      <c r="AE4826">
        <f>IF($F4826="","",IF($AK4826=1,0,IF($AJ4826=1,Settings!$C$6,Settings!$C$7))*100)</f>
        <v/>
      </c>
      <c r="AG4826">
        <f>IF($F4826="","",$F4826&amp;"|"&amp;$D4826&amp;"")</f>
        <v/>
      </c>
      <c r="AH4826">
        <f>IF($F4826="","",IF(COUNTIF($AG$2:$AG4826,$AG4826)=1,1,0))</f>
        <v/>
      </c>
      <c r="AI4826">
        <f>IF($AH4826=1,SUMPRODUCT(--($AL$2:$AL$8001&lt;$AL4826))+1,"")</f>
        <v/>
      </c>
      <c r="AJ4826">
        <f>IF($F4826="","",IF(OR($U4826=TRUE(),$U4826="TRUE"),1,0))</f>
        <v/>
      </c>
      <c r="AK4826">
        <f>IF($F4826="","",IF($AD4826="Yes",1,0))</f>
        <v/>
      </c>
      <c r="AL4826">
        <f>IF($AH4826=1,IFERROR(IF(VALUE($F4826)&lt;100000000,VALUE($F4826),1000000000),IFERROR(IF(VALUE(MID($F4826,2,20))&lt;100000000,VALUE(MID($F4826,2,20)),1000000000),1000000000))+ROW()/100000,"")</f>
        <v/>
      </c>
    </row>
    <row r="4827">
      <c r="A4827">
        <f>IF($F4827="","",IFERROR(IF(INDEX('Per Invoice'!$A$2:$A$2001,MATCH($F4827,'Per Invoice'!$B$2:$B$2001,0))=0,"",INDEX('Per Invoice'!$A$2:$A$2001,MATCH($F4827,'Per Invoice'!$B$2:$B$2001,0))),""))</f>
        <v/>
      </c>
      <c r="H4827" s="11" t="n"/>
      <c r="R4827" s="7">
        <f>IF($F4827="","",Q4827*Y4827/100)</f>
        <v/>
      </c>
      <c r="X4827" s="7" t="n"/>
      <c r="Y4827" s="7" t="n"/>
      <c r="Z4827" s="7">
        <f>IF($F4827="","",Y4827*AE4827/100)</f>
        <v/>
      </c>
      <c r="AA4827" s="7">
        <f>IF($F4827="","",Y4827-Z4827)</f>
        <v/>
      </c>
      <c r="AB4827" s="7">
        <f>IF($F4827="","",AA4827-R4827)</f>
        <v/>
      </c>
      <c r="AE4827">
        <f>IF($F4827="","",IF($AK4827=1,0,IF($AJ4827=1,Settings!$C$6,Settings!$C$7))*100)</f>
        <v/>
      </c>
      <c r="AG4827">
        <f>IF($F4827="","",$F4827&amp;"|"&amp;$D4827&amp;"")</f>
        <v/>
      </c>
      <c r="AH4827">
        <f>IF($F4827="","",IF(COUNTIF($AG$2:$AG4827,$AG4827)=1,1,0))</f>
        <v/>
      </c>
      <c r="AI4827">
        <f>IF($AH4827=1,SUMPRODUCT(--($AL$2:$AL$8001&lt;$AL4827))+1,"")</f>
        <v/>
      </c>
      <c r="AJ4827">
        <f>IF($F4827="","",IF(OR($U4827=TRUE(),$U4827="TRUE"),1,0))</f>
        <v/>
      </c>
      <c r="AK4827">
        <f>IF($F4827="","",IF($AD4827="Yes",1,0))</f>
        <v/>
      </c>
      <c r="AL4827">
        <f>IF($AH4827=1,IFERROR(IF(VALUE($F4827)&lt;100000000,VALUE($F4827),1000000000),IFERROR(IF(VALUE(MID($F4827,2,20))&lt;100000000,VALUE(MID($F4827,2,20)),1000000000),1000000000))+ROW()/100000,"")</f>
        <v/>
      </c>
    </row>
    <row r="4828">
      <c r="A4828">
        <f>IF($F4828="","",IFERROR(IF(INDEX('Per Invoice'!$A$2:$A$2001,MATCH($F4828,'Per Invoice'!$B$2:$B$2001,0))=0,"",INDEX('Per Invoice'!$A$2:$A$2001,MATCH($F4828,'Per Invoice'!$B$2:$B$2001,0))),""))</f>
        <v/>
      </c>
      <c r="H4828" s="11" t="n"/>
      <c r="R4828" s="7">
        <f>IF($F4828="","",Q4828*Y4828/100)</f>
        <v/>
      </c>
      <c r="X4828" s="7" t="n"/>
      <c r="Y4828" s="7" t="n"/>
      <c r="Z4828" s="7">
        <f>IF($F4828="","",Y4828*AE4828/100)</f>
        <v/>
      </c>
      <c r="AA4828" s="7">
        <f>IF($F4828="","",Y4828-Z4828)</f>
        <v/>
      </c>
      <c r="AB4828" s="7">
        <f>IF($F4828="","",AA4828-R4828)</f>
        <v/>
      </c>
      <c r="AE4828">
        <f>IF($F4828="","",IF($AK4828=1,0,IF($AJ4828=1,Settings!$C$6,Settings!$C$7))*100)</f>
        <v/>
      </c>
      <c r="AG4828">
        <f>IF($F4828="","",$F4828&amp;"|"&amp;$D4828&amp;"")</f>
        <v/>
      </c>
      <c r="AH4828">
        <f>IF($F4828="","",IF(COUNTIF($AG$2:$AG4828,$AG4828)=1,1,0))</f>
        <v/>
      </c>
      <c r="AI4828">
        <f>IF($AH4828=1,SUMPRODUCT(--($AL$2:$AL$8001&lt;$AL4828))+1,"")</f>
        <v/>
      </c>
      <c r="AJ4828">
        <f>IF($F4828="","",IF(OR($U4828=TRUE(),$U4828="TRUE"),1,0))</f>
        <v/>
      </c>
      <c r="AK4828">
        <f>IF($F4828="","",IF($AD4828="Yes",1,0))</f>
        <v/>
      </c>
      <c r="AL4828">
        <f>IF($AH4828=1,IFERROR(IF(VALUE($F4828)&lt;100000000,VALUE($F4828),1000000000),IFERROR(IF(VALUE(MID($F4828,2,20))&lt;100000000,VALUE(MID($F4828,2,20)),1000000000),1000000000))+ROW()/100000,"")</f>
        <v/>
      </c>
    </row>
    <row r="4829">
      <c r="A4829">
        <f>IF($F4829="","",IFERROR(IF(INDEX('Per Invoice'!$A$2:$A$2001,MATCH($F4829,'Per Invoice'!$B$2:$B$2001,0))=0,"",INDEX('Per Invoice'!$A$2:$A$2001,MATCH($F4829,'Per Invoice'!$B$2:$B$2001,0))),""))</f>
        <v/>
      </c>
      <c r="H4829" s="11" t="n"/>
      <c r="R4829" s="7">
        <f>IF($F4829="","",Q4829*Y4829/100)</f>
        <v/>
      </c>
      <c r="X4829" s="7" t="n"/>
      <c r="Y4829" s="7" t="n"/>
      <c r="Z4829" s="7">
        <f>IF($F4829="","",Y4829*AE4829/100)</f>
        <v/>
      </c>
      <c r="AA4829" s="7">
        <f>IF($F4829="","",Y4829-Z4829)</f>
        <v/>
      </c>
      <c r="AB4829" s="7">
        <f>IF($F4829="","",AA4829-R4829)</f>
        <v/>
      </c>
      <c r="AE4829">
        <f>IF($F4829="","",IF($AK4829=1,0,IF($AJ4829=1,Settings!$C$6,Settings!$C$7))*100)</f>
        <v/>
      </c>
      <c r="AG4829">
        <f>IF($F4829="","",$F4829&amp;"|"&amp;$D4829&amp;"")</f>
        <v/>
      </c>
      <c r="AH4829">
        <f>IF($F4829="","",IF(COUNTIF($AG$2:$AG4829,$AG4829)=1,1,0))</f>
        <v/>
      </c>
      <c r="AI4829">
        <f>IF($AH4829=1,SUMPRODUCT(--($AL$2:$AL$8001&lt;$AL4829))+1,"")</f>
        <v/>
      </c>
      <c r="AJ4829">
        <f>IF($F4829="","",IF(OR($U4829=TRUE(),$U4829="TRUE"),1,0))</f>
        <v/>
      </c>
      <c r="AK4829">
        <f>IF($F4829="","",IF($AD4829="Yes",1,0))</f>
        <v/>
      </c>
      <c r="AL4829">
        <f>IF($AH4829=1,IFERROR(IF(VALUE($F4829)&lt;100000000,VALUE($F4829),1000000000),IFERROR(IF(VALUE(MID($F4829,2,20))&lt;100000000,VALUE(MID($F4829,2,20)),1000000000),1000000000))+ROW()/100000,"")</f>
        <v/>
      </c>
    </row>
    <row r="4830">
      <c r="A4830">
        <f>IF($F4830="","",IFERROR(IF(INDEX('Per Invoice'!$A$2:$A$2001,MATCH($F4830,'Per Invoice'!$B$2:$B$2001,0))=0,"",INDEX('Per Invoice'!$A$2:$A$2001,MATCH($F4830,'Per Invoice'!$B$2:$B$2001,0))),""))</f>
        <v/>
      </c>
      <c r="H4830" s="11" t="n"/>
      <c r="R4830" s="7">
        <f>IF($F4830="","",Q4830*Y4830/100)</f>
        <v/>
      </c>
      <c r="X4830" s="7" t="n"/>
      <c r="Y4830" s="7" t="n"/>
      <c r="Z4830" s="7">
        <f>IF($F4830="","",Y4830*AE4830/100)</f>
        <v/>
      </c>
      <c r="AA4830" s="7">
        <f>IF($F4830="","",Y4830-Z4830)</f>
        <v/>
      </c>
      <c r="AB4830" s="7">
        <f>IF($F4830="","",AA4830-R4830)</f>
        <v/>
      </c>
      <c r="AE4830">
        <f>IF($F4830="","",IF($AK4830=1,0,IF($AJ4830=1,Settings!$C$6,Settings!$C$7))*100)</f>
        <v/>
      </c>
      <c r="AG4830">
        <f>IF($F4830="","",$F4830&amp;"|"&amp;$D4830&amp;"")</f>
        <v/>
      </c>
      <c r="AH4830">
        <f>IF($F4830="","",IF(COUNTIF($AG$2:$AG4830,$AG4830)=1,1,0))</f>
        <v/>
      </c>
      <c r="AI4830">
        <f>IF($AH4830=1,SUMPRODUCT(--($AL$2:$AL$8001&lt;$AL4830))+1,"")</f>
        <v/>
      </c>
      <c r="AJ4830">
        <f>IF($F4830="","",IF(OR($U4830=TRUE(),$U4830="TRUE"),1,0))</f>
        <v/>
      </c>
      <c r="AK4830">
        <f>IF($F4830="","",IF($AD4830="Yes",1,0))</f>
        <v/>
      </c>
      <c r="AL4830">
        <f>IF($AH4830=1,IFERROR(IF(VALUE($F4830)&lt;100000000,VALUE($F4830),1000000000),IFERROR(IF(VALUE(MID($F4830,2,20))&lt;100000000,VALUE(MID($F4830,2,20)),1000000000),1000000000))+ROW()/100000,"")</f>
        <v/>
      </c>
    </row>
    <row r="4831">
      <c r="A4831">
        <f>IF($F4831="","",IFERROR(IF(INDEX('Per Invoice'!$A$2:$A$2001,MATCH($F4831,'Per Invoice'!$B$2:$B$2001,0))=0,"",INDEX('Per Invoice'!$A$2:$A$2001,MATCH($F4831,'Per Invoice'!$B$2:$B$2001,0))),""))</f>
        <v/>
      </c>
      <c r="H4831" s="11" t="n"/>
      <c r="R4831" s="7">
        <f>IF($F4831="","",Q4831*Y4831/100)</f>
        <v/>
      </c>
      <c r="X4831" s="7" t="n"/>
      <c r="Y4831" s="7" t="n"/>
      <c r="Z4831" s="7">
        <f>IF($F4831="","",Y4831*AE4831/100)</f>
        <v/>
      </c>
      <c r="AA4831" s="7">
        <f>IF($F4831="","",Y4831-Z4831)</f>
        <v/>
      </c>
      <c r="AB4831" s="7">
        <f>IF($F4831="","",AA4831-R4831)</f>
        <v/>
      </c>
      <c r="AE4831">
        <f>IF($F4831="","",IF($AK4831=1,0,IF($AJ4831=1,Settings!$C$6,Settings!$C$7))*100)</f>
        <v/>
      </c>
      <c r="AG4831">
        <f>IF($F4831="","",$F4831&amp;"|"&amp;$D4831&amp;"")</f>
        <v/>
      </c>
      <c r="AH4831">
        <f>IF($F4831="","",IF(COUNTIF($AG$2:$AG4831,$AG4831)=1,1,0))</f>
        <v/>
      </c>
      <c r="AI4831">
        <f>IF($AH4831=1,SUMPRODUCT(--($AL$2:$AL$8001&lt;$AL4831))+1,"")</f>
        <v/>
      </c>
      <c r="AJ4831">
        <f>IF($F4831="","",IF(OR($U4831=TRUE(),$U4831="TRUE"),1,0))</f>
        <v/>
      </c>
      <c r="AK4831">
        <f>IF($F4831="","",IF($AD4831="Yes",1,0))</f>
        <v/>
      </c>
      <c r="AL4831">
        <f>IF($AH4831=1,IFERROR(IF(VALUE($F4831)&lt;100000000,VALUE($F4831),1000000000),IFERROR(IF(VALUE(MID($F4831,2,20))&lt;100000000,VALUE(MID($F4831,2,20)),1000000000),1000000000))+ROW()/100000,"")</f>
        <v/>
      </c>
    </row>
    <row r="4832">
      <c r="A4832">
        <f>IF($F4832="","",IFERROR(IF(INDEX('Per Invoice'!$A$2:$A$2001,MATCH($F4832,'Per Invoice'!$B$2:$B$2001,0))=0,"",INDEX('Per Invoice'!$A$2:$A$2001,MATCH($F4832,'Per Invoice'!$B$2:$B$2001,0))),""))</f>
        <v/>
      </c>
      <c r="H4832" s="11" t="n"/>
      <c r="R4832" s="7">
        <f>IF($F4832="","",Q4832*Y4832/100)</f>
        <v/>
      </c>
      <c r="X4832" s="7" t="n"/>
      <c r="Y4832" s="7" t="n"/>
      <c r="Z4832" s="7">
        <f>IF($F4832="","",Y4832*AE4832/100)</f>
        <v/>
      </c>
      <c r="AA4832" s="7">
        <f>IF($F4832="","",Y4832-Z4832)</f>
        <v/>
      </c>
      <c r="AB4832" s="7">
        <f>IF($F4832="","",AA4832-R4832)</f>
        <v/>
      </c>
      <c r="AE4832">
        <f>IF($F4832="","",IF($AK4832=1,0,IF($AJ4832=1,Settings!$C$6,Settings!$C$7))*100)</f>
        <v/>
      </c>
      <c r="AG4832">
        <f>IF($F4832="","",$F4832&amp;"|"&amp;$D4832&amp;"")</f>
        <v/>
      </c>
      <c r="AH4832">
        <f>IF($F4832="","",IF(COUNTIF($AG$2:$AG4832,$AG4832)=1,1,0))</f>
        <v/>
      </c>
      <c r="AI4832">
        <f>IF($AH4832=1,SUMPRODUCT(--($AL$2:$AL$8001&lt;$AL4832))+1,"")</f>
        <v/>
      </c>
      <c r="AJ4832">
        <f>IF($F4832="","",IF(OR($U4832=TRUE(),$U4832="TRUE"),1,0))</f>
        <v/>
      </c>
      <c r="AK4832">
        <f>IF($F4832="","",IF($AD4832="Yes",1,0))</f>
        <v/>
      </c>
      <c r="AL4832">
        <f>IF($AH4832=1,IFERROR(IF(VALUE($F4832)&lt;100000000,VALUE($F4832),1000000000),IFERROR(IF(VALUE(MID($F4832,2,20))&lt;100000000,VALUE(MID($F4832,2,20)),1000000000),1000000000))+ROW()/100000,"")</f>
        <v/>
      </c>
    </row>
    <row r="4833">
      <c r="A4833">
        <f>IF($F4833="","",IFERROR(IF(INDEX('Per Invoice'!$A$2:$A$2001,MATCH($F4833,'Per Invoice'!$B$2:$B$2001,0))=0,"",INDEX('Per Invoice'!$A$2:$A$2001,MATCH($F4833,'Per Invoice'!$B$2:$B$2001,0))),""))</f>
        <v/>
      </c>
      <c r="H4833" s="11" t="n"/>
      <c r="R4833" s="7">
        <f>IF($F4833="","",Q4833*Y4833/100)</f>
        <v/>
      </c>
      <c r="X4833" s="7" t="n"/>
      <c r="Y4833" s="7" t="n"/>
      <c r="Z4833" s="7">
        <f>IF($F4833="","",Y4833*AE4833/100)</f>
        <v/>
      </c>
      <c r="AA4833" s="7">
        <f>IF($F4833="","",Y4833-Z4833)</f>
        <v/>
      </c>
      <c r="AB4833" s="7">
        <f>IF($F4833="","",AA4833-R4833)</f>
        <v/>
      </c>
      <c r="AE4833">
        <f>IF($F4833="","",IF($AK4833=1,0,IF($AJ4833=1,Settings!$C$6,Settings!$C$7))*100)</f>
        <v/>
      </c>
      <c r="AG4833">
        <f>IF($F4833="","",$F4833&amp;"|"&amp;$D4833&amp;"")</f>
        <v/>
      </c>
      <c r="AH4833">
        <f>IF($F4833="","",IF(COUNTIF($AG$2:$AG4833,$AG4833)=1,1,0))</f>
        <v/>
      </c>
      <c r="AI4833">
        <f>IF($AH4833=1,SUMPRODUCT(--($AL$2:$AL$8001&lt;$AL4833))+1,"")</f>
        <v/>
      </c>
      <c r="AJ4833">
        <f>IF($F4833="","",IF(OR($U4833=TRUE(),$U4833="TRUE"),1,0))</f>
        <v/>
      </c>
      <c r="AK4833">
        <f>IF($F4833="","",IF($AD4833="Yes",1,0))</f>
        <v/>
      </c>
      <c r="AL4833">
        <f>IF($AH4833=1,IFERROR(IF(VALUE($F4833)&lt;100000000,VALUE($F4833),1000000000),IFERROR(IF(VALUE(MID($F4833,2,20))&lt;100000000,VALUE(MID($F4833,2,20)),1000000000),1000000000))+ROW()/100000,"")</f>
        <v/>
      </c>
    </row>
    <row r="4834">
      <c r="A4834">
        <f>IF($F4834="","",IFERROR(IF(INDEX('Per Invoice'!$A$2:$A$2001,MATCH($F4834,'Per Invoice'!$B$2:$B$2001,0))=0,"",INDEX('Per Invoice'!$A$2:$A$2001,MATCH($F4834,'Per Invoice'!$B$2:$B$2001,0))),""))</f>
        <v/>
      </c>
      <c r="H4834" s="11" t="n"/>
      <c r="R4834" s="7">
        <f>IF($F4834="","",Q4834*Y4834/100)</f>
        <v/>
      </c>
      <c r="X4834" s="7" t="n"/>
      <c r="Y4834" s="7" t="n"/>
      <c r="Z4834" s="7">
        <f>IF($F4834="","",Y4834*AE4834/100)</f>
        <v/>
      </c>
      <c r="AA4834" s="7">
        <f>IF($F4834="","",Y4834-Z4834)</f>
        <v/>
      </c>
      <c r="AB4834" s="7">
        <f>IF($F4834="","",AA4834-R4834)</f>
        <v/>
      </c>
      <c r="AE4834">
        <f>IF($F4834="","",IF($AK4834=1,0,IF($AJ4834=1,Settings!$C$6,Settings!$C$7))*100)</f>
        <v/>
      </c>
      <c r="AG4834">
        <f>IF($F4834="","",$F4834&amp;"|"&amp;$D4834&amp;"")</f>
        <v/>
      </c>
      <c r="AH4834">
        <f>IF($F4834="","",IF(COUNTIF($AG$2:$AG4834,$AG4834)=1,1,0))</f>
        <v/>
      </c>
      <c r="AI4834">
        <f>IF($AH4834=1,SUMPRODUCT(--($AL$2:$AL$8001&lt;$AL4834))+1,"")</f>
        <v/>
      </c>
      <c r="AJ4834">
        <f>IF($F4834="","",IF(OR($U4834=TRUE(),$U4834="TRUE"),1,0))</f>
        <v/>
      </c>
      <c r="AK4834">
        <f>IF($F4834="","",IF($AD4834="Yes",1,0))</f>
        <v/>
      </c>
      <c r="AL4834">
        <f>IF($AH4834=1,IFERROR(IF(VALUE($F4834)&lt;100000000,VALUE($F4834),1000000000),IFERROR(IF(VALUE(MID($F4834,2,20))&lt;100000000,VALUE(MID($F4834,2,20)),1000000000),1000000000))+ROW()/100000,"")</f>
        <v/>
      </c>
    </row>
    <row r="4835">
      <c r="A4835">
        <f>IF($F4835="","",IFERROR(IF(INDEX('Per Invoice'!$A$2:$A$2001,MATCH($F4835,'Per Invoice'!$B$2:$B$2001,0))=0,"",INDEX('Per Invoice'!$A$2:$A$2001,MATCH($F4835,'Per Invoice'!$B$2:$B$2001,0))),""))</f>
        <v/>
      </c>
      <c r="H4835" s="11" t="n"/>
      <c r="R4835" s="7">
        <f>IF($F4835="","",Q4835*Y4835/100)</f>
        <v/>
      </c>
      <c r="X4835" s="7" t="n"/>
      <c r="Y4835" s="7" t="n"/>
      <c r="Z4835" s="7">
        <f>IF($F4835="","",Y4835*AE4835/100)</f>
        <v/>
      </c>
      <c r="AA4835" s="7">
        <f>IF($F4835="","",Y4835-Z4835)</f>
        <v/>
      </c>
      <c r="AB4835" s="7">
        <f>IF($F4835="","",AA4835-R4835)</f>
        <v/>
      </c>
      <c r="AE4835">
        <f>IF($F4835="","",IF($AK4835=1,0,IF($AJ4835=1,Settings!$C$6,Settings!$C$7))*100)</f>
        <v/>
      </c>
      <c r="AG4835">
        <f>IF($F4835="","",$F4835&amp;"|"&amp;$D4835&amp;"")</f>
        <v/>
      </c>
      <c r="AH4835">
        <f>IF($F4835="","",IF(COUNTIF($AG$2:$AG4835,$AG4835)=1,1,0))</f>
        <v/>
      </c>
      <c r="AI4835">
        <f>IF($AH4835=1,SUMPRODUCT(--($AL$2:$AL$8001&lt;$AL4835))+1,"")</f>
        <v/>
      </c>
      <c r="AJ4835">
        <f>IF($F4835="","",IF(OR($U4835=TRUE(),$U4835="TRUE"),1,0))</f>
        <v/>
      </c>
      <c r="AK4835">
        <f>IF($F4835="","",IF($AD4835="Yes",1,0))</f>
        <v/>
      </c>
      <c r="AL4835">
        <f>IF($AH4835=1,IFERROR(IF(VALUE($F4835)&lt;100000000,VALUE($F4835),1000000000),IFERROR(IF(VALUE(MID($F4835,2,20))&lt;100000000,VALUE(MID($F4835,2,20)),1000000000),1000000000))+ROW()/100000,"")</f>
        <v/>
      </c>
    </row>
    <row r="4836">
      <c r="A4836">
        <f>IF($F4836="","",IFERROR(IF(INDEX('Per Invoice'!$A$2:$A$2001,MATCH($F4836,'Per Invoice'!$B$2:$B$2001,0))=0,"",INDEX('Per Invoice'!$A$2:$A$2001,MATCH($F4836,'Per Invoice'!$B$2:$B$2001,0))),""))</f>
        <v/>
      </c>
      <c r="H4836" s="11" t="n"/>
      <c r="R4836" s="7">
        <f>IF($F4836="","",Q4836*Y4836/100)</f>
        <v/>
      </c>
      <c r="X4836" s="7" t="n"/>
      <c r="Y4836" s="7" t="n"/>
      <c r="Z4836" s="7">
        <f>IF($F4836="","",Y4836*AE4836/100)</f>
        <v/>
      </c>
      <c r="AA4836" s="7">
        <f>IF($F4836="","",Y4836-Z4836)</f>
        <v/>
      </c>
      <c r="AB4836" s="7">
        <f>IF($F4836="","",AA4836-R4836)</f>
        <v/>
      </c>
      <c r="AE4836">
        <f>IF($F4836="","",IF($AK4836=1,0,IF($AJ4836=1,Settings!$C$6,Settings!$C$7))*100)</f>
        <v/>
      </c>
      <c r="AG4836">
        <f>IF($F4836="","",$F4836&amp;"|"&amp;$D4836&amp;"")</f>
        <v/>
      </c>
      <c r="AH4836">
        <f>IF($F4836="","",IF(COUNTIF($AG$2:$AG4836,$AG4836)=1,1,0))</f>
        <v/>
      </c>
      <c r="AI4836">
        <f>IF($AH4836=1,SUMPRODUCT(--($AL$2:$AL$8001&lt;$AL4836))+1,"")</f>
        <v/>
      </c>
      <c r="AJ4836">
        <f>IF($F4836="","",IF(OR($U4836=TRUE(),$U4836="TRUE"),1,0))</f>
        <v/>
      </c>
      <c r="AK4836">
        <f>IF($F4836="","",IF($AD4836="Yes",1,0))</f>
        <v/>
      </c>
      <c r="AL4836">
        <f>IF($AH4836=1,IFERROR(IF(VALUE($F4836)&lt;100000000,VALUE($F4836),1000000000),IFERROR(IF(VALUE(MID($F4836,2,20))&lt;100000000,VALUE(MID($F4836,2,20)),1000000000),1000000000))+ROW()/100000,"")</f>
        <v/>
      </c>
    </row>
    <row r="4837">
      <c r="A4837">
        <f>IF($F4837="","",IFERROR(IF(INDEX('Per Invoice'!$A$2:$A$2001,MATCH($F4837,'Per Invoice'!$B$2:$B$2001,0))=0,"",INDEX('Per Invoice'!$A$2:$A$2001,MATCH($F4837,'Per Invoice'!$B$2:$B$2001,0))),""))</f>
        <v/>
      </c>
      <c r="H4837" s="11" t="n"/>
      <c r="R4837" s="7">
        <f>IF($F4837="","",Q4837*Y4837/100)</f>
        <v/>
      </c>
      <c r="X4837" s="7" t="n"/>
      <c r="Y4837" s="7" t="n"/>
      <c r="Z4837" s="7">
        <f>IF($F4837="","",Y4837*AE4837/100)</f>
        <v/>
      </c>
      <c r="AA4837" s="7">
        <f>IF($F4837="","",Y4837-Z4837)</f>
        <v/>
      </c>
      <c r="AB4837" s="7">
        <f>IF($F4837="","",AA4837-R4837)</f>
        <v/>
      </c>
      <c r="AE4837">
        <f>IF($F4837="","",IF($AK4837=1,0,IF($AJ4837=1,Settings!$C$6,Settings!$C$7))*100)</f>
        <v/>
      </c>
      <c r="AG4837">
        <f>IF($F4837="","",$F4837&amp;"|"&amp;$D4837&amp;"")</f>
        <v/>
      </c>
      <c r="AH4837">
        <f>IF($F4837="","",IF(COUNTIF($AG$2:$AG4837,$AG4837)=1,1,0))</f>
        <v/>
      </c>
      <c r="AI4837">
        <f>IF($AH4837=1,SUMPRODUCT(--($AL$2:$AL$8001&lt;$AL4837))+1,"")</f>
        <v/>
      </c>
      <c r="AJ4837">
        <f>IF($F4837="","",IF(OR($U4837=TRUE(),$U4837="TRUE"),1,0))</f>
        <v/>
      </c>
      <c r="AK4837">
        <f>IF($F4837="","",IF($AD4837="Yes",1,0))</f>
        <v/>
      </c>
      <c r="AL4837">
        <f>IF($AH4837=1,IFERROR(IF(VALUE($F4837)&lt;100000000,VALUE($F4837),1000000000),IFERROR(IF(VALUE(MID($F4837,2,20))&lt;100000000,VALUE(MID($F4837,2,20)),1000000000),1000000000))+ROW()/100000,"")</f>
        <v/>
      </c>
    </row>
    <row r="4838">
      <c r="A4838">
        <f>IF($F4838="","",IFERROR(IF(INDEX('Per Invoice'!$A$2:$A$2001,MATCH($F4838,'Per Invoice'!$B$2:$B$2001,0))=0,"",INDEX('Per Invoice'!$A$2:$A$2001,MATCH($F4838,'Per Invoice'!$B$2:$B$2001,0))),""))</f>
        <v/>
      </c>
      <c r="H4838" s="11" t="n"/>
      <c r="R4838" s="7">
        <f>IF($F4838="","",Q4838*Y4838/100)</f>
        <v/>
      </c>
      <c r="X4838" s="7" t="n"/>
      <c r="Y4838" s="7" t="n"/>
      <c r="Z4838" s="7">
        <f>IF($F4838="","",Y4838*AE4838/100)</f>
        <v/>
      </c>
      <c r="AA4838" s="7">
        <f>IF($F4838="","",Y4838-Z4838)</f>
        <v/>
      </c>
      <c r="AB4838" s="7">
        <f>IF($F4838="","",AA4838-R4838)</f>
        <v/>
      </c>
      <c r="AE4838">
        <f>IF($F4838="","",IF($AK4838=1,0,IF($AJ4838=1,Settings!$C$6,Settings!$C$7))*100)</f>
        <v/>
      </c>
      <c r="AG4838">
        <f>IF($F4838="","",$F4838&amp;"|"&amp;$D4838&amp;"")</f>
        <v/>
      </c>
      <c r="AH4838">
        <f>IF($F4838="","",IF(COUNTIF($AG$2:$AG4838,$AG4838)=1,1,0))</f>
        <v/>
      </c>
      <c r="AI4838">
        <f>IF($AH4838=1,SUMPRODUCT(--($AL$2:$AL$8001&lt;$AL4838))+1,"")</f>
        <v/>
      </c>
      <c r="AJ4838">
        <f>IF($F4838="","",IF(OR($U4838=TRUE(),$U4838="TRUE"),1,0))</f>
        <v/>
      </c>
      <c r="AK4838">
        <f>IF($F4838="","",IF($AD4838="Yes",1,0))</f>
        <v/>
      </c>
      <c r="AL4838">
        <f>IF($AH4838=1,IFERROR(IF(VALUE($F4838)&lt;100000000,VALUE($F4838),1000000000),IFERROR(IF(VALUE(MID($F4838,2,20))&lt;100000000,VALUE(MID($F4838,2,20)),1000000000),1000000000))+ROW()/100000,"")</f>
        <v/>
      </c>
    </row>
    <row r="4839">
      <c r="A4839">
        <f>IF($F4839="","",IFERROR(IF(INDEX('Per Invoice'!$A$2:$A$2001,MATCH($F4839,'Per Invoice'!$B$2:$B$2001,0))=0,"",INDEX('Per Invoice'!$A$2:$A$2001,MATCH($F4839,'Per Invoice'!$B$2:$B$2001,0))),""))</f>
        <v/>
      </c>
      <c r="H4839" s="11" t="n"/>
      <c r="R4839" s="7">
        <f>IF($F4839="","",Q4839*Y4839/100)</f>
        <v/>
      </c>
      <c r="X4839" s="7" t="n"/>
      <c r="Y4839" s="7" t="n"/>
      <c r="Z4839" s="7">
        <f>IF($F4839="","",Y4839*AE4839/100)</f>
        <v/>
      </c>
      <c r="AA4839" s="7">
        <f>IF($F4839="","",Y4839-Z4839)</f>
        <v/>
      </c>
      <c r="AB4839" s="7">
        <f>IF($F4839="","",AA4839-R4839)</f>
        <v/>
      </c>
      <c r="AE4839">
        <f>IF($F4839="","",IF($AK4839=1,0,IF($AJ4839=1,Settings!$C$6,Settings!$C$7))*100)</f>
        <v/>
      </c>
      <c r="AG4839">
        <f>IF($F4839="","",$F4839&amp;"|"&amp;$D4839&amp;"")</f>
        <v/>
      </c>
      <c r="AH4839">
        <f>IF($F4839="","",IF(COUNTIF($AG$2:$AG4839,$AG4839)=1,1,0))</f>
        <v/>
      </c>
      <c r="AI4839">
        <f>IF($AH4839=1,SUMPRODUCT(--($AL$2:$AL$8001&lt;$AL4839))+1,"")</f>
        <v/>
      </c>
      <c r="AJ4839">
        <f>IF($F4839="","",IF(OR($U4839=TRUE(),$U4839="TRUE"),1,0))</f>
        <v/>
      </c>
      <c r="AK4839">
        <f>IF($F4839="","",IF($AD4839="Yes",1,0))</f>
        <v/>
      </c>
      <c r="AL4839">
        <f>IF($AH4839=1,IFERROR(IF(VALUE($F4839)&lt;100000000,VALUE($F4839),1000000000),IFERROR(IF(VALUE(MID($F4839,2,20))&lt;100000000,VALUE(MID($F4839,2,20)),1000000000),1000000000))+ROW()/100000,"")</f>
        <v/>
      </c>
    </row>
    <row r="4840">
      <c r="A4840">
        <f>IF($F4840="","",IFERROR(IF(INDEX('Per Invoice'!$A$2:$A$2001,MATCH($F4840,'Per Invoice'!$B$2:$B$2001,0))=0,"",INDEX('Per Invoice'!$A$2:$A$2001,MATCH($F4840,'Per Invoice'!$B$2:$B$2001,0))),""))</f>
        <v/>
      </c>
      <c r="H4840" s="11" t="n"/>
      <c r="R4840" s="7">
        <f>IF($F4840="","",Q4840*Y4840/100)</f>
        <v/>
      </c>
      <c r="X4840" s="7" t="n"/>
      <c r="Y4840" s="7" t="n"/>
      <c r="Z4840" s="7">
        <f>IF($F4840="","",Y4840*AE4840/100)</f>
        <v/>
      </c>
      <c r="AA4840" s="7">
        <f>IF($F4840="","",Y4840-Z4840)</f>
        <v/>
      </c>
      <c r="AB4840" s="7">
        <f>IF($F4840="","",AA4840-R4840)</f>
        <v/>
      </c>
      <c r="AE4840">
        <f>IF($F4840="","",IF($AK4840=1,0,IF($AJ4840=1,Settings!$C$6,Settings!$C$7))*100)</f>
        <v/>
      </c>
      <c r="AG4840">
        <f>IF($F4840="","",$F4840&amp;"|"&amp;$D4840&amp;"")</f>
        <v/>
      </c>
      <c r="AH4840">
        <f>IF($F4840="","",IF(COUNTIF($AG$2:$AG4840,$AG4840)=1,1,0))</f>
        <v/>
      </c>
      <c r="AI4840">
        <f>IF($AH4840=1,SUMPRODUCT(--($AL$2:$AL$8001&lt;$AL4840))+1,"")</f>
        <v/>
      </c>
      <c r="AJ4840">
        <f>IF($F4840="","",IF(OR($U4840=TRUE(),$U4840="TRUE"),1,0))</f>
        <v/>
      </c>
      <c r="AK4840">
        <f>IF($F4840="","",IF($AD4840="Yes",1,0))</f>
        <v/>
      </c>
      <c r="AL4840">
        <f>IF($AH4840=1,IFERROR(IF(VALUE($F4840)&lt;100000000,VALUE($F4840),1000000000),IFERROR(IF(VALUE(MID($F4840,2,20))&lt;100000000,VALUE(MID($F4840,2,20)),1000000000),1000000000))+ROW()/100000,"")</f>
        <v/>
      </c>
    </row>
    <row r="4841">
      <c r="A4841">
        <f>IF($F4841="","",IFERROR(IF(INDEX('Per Invoice'!$A$2:$A$2001,MATCH($F4841,'Per Invoice'!$B$2:$B$2001,0))=0,"",INDEX('Per Invoice'!$A$2:$A$2001,MATCH($F4841,'Per Invoice'!$B$2:$B$2001,0))),""))</f>
        <v/>
      </c>
      <c r="H4841" s="11" t="n"/>
      <c r="R4841" s="7">
        <f>IF($F4841="","",Q4841*Y4841/100)</f>
        <v/>
      </c>
      <c r="X4841" s="7" t="n"/>
      <c r="Y4841" s="7" t="n"/>
      <c r="Z4841" s="7">
        <f>IF($F4841="","",Y4841*AE4841/100)</f>
        <v/>
      </c>
      <c r="AA4841" s="7">
        <f>IF($F4841="","",Y4841-Z4841)</f>
        <v/>
      </c>
      <c r="AB4841" s="7">
        <f>IF($F4841="","",AA4841-R4841)</f>
        <v/>
      </c>
      <c r="AE4841">
        <f>IF($F4841="","",IF($AK4841=1,0,IF($AJ4841=1,Settings!$C$6,Settings!$C$7))*100)</f>
        <v/>
      </c>
      <c r="AG4841">
        <f>IF($F4841="","",$F4841&amp;"|"&amp;$D4841&amp;"")</f>
        <v/>
      </c>
      <c r="AH4841">
        <f>IF($F4841="","",IF(COUNTIF($AG$2:$AG4841,$AG4841)=1,1,0))</f>
        <v/>
      </c>
      <c r="AI4841">
        <f>IF($AH4841=1,SUMPRODUCT(--($AL$2:$AL$8001&lt;$AL4841))+1,"")</f>
        <v/>
      </c>
      <c r="AJ4841">
        <f>IF($F4841="","",IF(OR($U4841=TRUE(),$U4841="TRUE"),1,0))</f>
        <v/>
      </c>
      <c r="AK4841">
        <f>IF($F4841="","",IF($AD4841="Yes",1,0))</f>
        <v/>
      </c>
      <c r="AL4841">
        <f>IF($AH4841=1,IFERROR(IF(VALUE($F4841)&lt;100000000,VALUE($F4841),1000000000),IFERROR(IF(VALUE(MID($F4841,2,20))&lt;100000000,VALUE(MID($F4841,2,20)),1000000000),1000000000))+ROW()/100000,"")</f>
        <v/>
      </c>
    </row>
    <row r="4842">
      <c r="A4842">
        <f>IF($F4842="","",IFERROR(IF(INDEX('Per Invoice'!$A$2:$A$2001,MATCH($F4842,'Per Invoice'!$B$2:$B$2001,0))=0,"",INDEX('Per Invoice'!$A$2:$A$2001,MATCH($F4842,'Per Invoice'!$B$2:$B$2001,0))),""))</f>
        <v/>
      </c>
      <c r="H4842" s="11" t="n"/>
      <c r="R4842" s="7">
        <f>IF($F4842="","",Q4842*Y4842/100)</f>
        <v/>
      </c>
      <c r="X4842" s="7" t="n"/>
      <c r="Y4842" s="7" t="n"/>
      <c r="Z4842" s="7">
        <f>IF($F4842="","",Y4842*AE4842/100)</f>
        <v/>
      </c>
      <c r="AA4842" s="7">
        <f>IF($F4842="","",Y4842-Z4842)</f>
        <v/>
      </c>
      <c r="AB4842" s="7">
        <f>IF($F4842="","",AA4842-R4842)</f>
        <v/>
      </c>
      <c r="AE4842">
        <f>IF($F4842="","",IF($AK4842=1,0,IF($AJ4842=1,Settings!$C$6,Settings!$C$7))*100)</f>
        <v/>
      </c>
      <c r="AG4842">
        <f>IF($F4842="","",$F4842&amp;"|"&amp;$D4842&amp;"")</f>
        <v/>
      </c>
      <c r="AH4842">
        <f>IF($F4842="","",IF(COUNTIF($AG$2:$AG4842,$AG4842)=1,1,0))</f>
        <v/>
      </c>
      <c r="AI4842">
        <f>IF($AH4842=1,SUMPRODUCT(--($AL$2:$AL$8001&lt;$AL4842))+1,"")</f>
        <v/>
      </c>
      <c r="AJ4842">
        <f>IF($F4842="","",IF(OR($U4842=TRUE(),$U4842="TRUE"),1,0))</f>
        <v/>
      </c>
      <c r="AK4842">
        <f>IF($F4842="","",IF($AD4842="Yes",1,0))</f>
        <v/>
      </c>
      <c r="AL4842">
        <f>IF($AH4842=1,IFERROR(IF(VALUE($F4842)&lt;100000000,VALUE($F4842),1000000000),IFERROR(IF(VALUE(MID($F4842,2,20))&lt;100000000,VALUE(MID($F4842,2,20)),1000000000),1000000000))+ROW()/100000,"")</f>
        <v/>
      </c>
    </row>
    <row r="4843">
      <c r="A4843">
        <f>IF($F4843="","",IFERROR(IF(INDEX('Per Invoice'!$A$2:$A$2001,MATCH($F4843,'Per Invoice'!$B$2:$B$2001,0))=0,"",INDEX('Per Invoice'!$A$2:$A$2001,MATCH($F4843,'Per Invoice'!$B$2:$B$2001,0))),""))</f>
        <v/>
      </c>
      <c r="H4843" s="11" t="n"/>
      <c r="R4843" s="7">
        <f>IF($F4843="","",Q4843*Y4843/100)</f>
        <v/>
      </c>
      <c r="X4843" s="7" t="n"/>
      <c r="Y4843" s="7" t="n"/>
      <c r="Z4843" s="7">
        <f>IF($F4843="","",Y4843*AE4843/100)</f>
        <v/>
      </c>
      <c r="AA4843" s="7">
        <f>IF($F4843="","",Y4843-Z4843)</f>
        <v/>
      </c>
      <c r="AB4843" s="7">
        <f>IF($F4843="","",AA4843-R4843)</f>
        <v/>
      </c>
      <c r="AE4843">
        <f>IF($F4843="","",IF($AK4843=1,0,IF($AJ4843=1,Settings!$C$6,Settings!$C$7))*100)</f>
        <v/>
      </c>
      <c r="AG4843">
        <f>IF($F4843="","",$F4843&amp;"|"&amp;$D4843&amp;"")</f>
        <v/>
      </c>
      <c r="AH4843">
        <f>IF($F4843="","",IF(COUNTIF($AG$2:$AG4843,$AG4843)=1,1,0))</f>
        <v/>
      </c>
      <c r="AI4843">
        <f>IF($AH4843=1,SUMPRODUCT(--($AL$2:$AL$8001&lt;$AL4843))+1,"")</f>
        <v/>
      </c>
      <c r="AJ4843">
        <f>IF($F4843="","",IF(OR($U4843=TRUE(),$U4843="TRUE"),1,0))</f>
        <v/>
      </c>
      <c r="AK4843">
        <f>IF($F4843="","",IF($AD4843="Yes",1,0))</f>
        <v/>
      </c>
      <c r="AL4843">
        <f>IF($AH4843=1,IFERROR(IF(VALUE($F4843)&lt;100000000,VALUE($F4843),1000000000),IFERROR(IF(VALUE(MID($F4843,2,20))&lt;100000000,VALUE(MID($F4843,2,20)),1000000000),1000000000))+ROW()/100000,"")</f>
        <v/>
      </c>
    </row>
    <row r="4844">
      <c r="A4844">
        <f>IF($F4844="","",IFERROR(IF(INDEX('Per Invoice'!$A$2:$A$2001,MATCH($F4844,'Per Invoice'!$B$2:$B$2001,0))=0,"",INDEX('Per Invoice'!$A$2:$A$2001,MATCH($F4844,'Per Invoice'!$B$2:$B$2001,0))),""))</f>
        <v/>
      </c>
      <c r="H4844" s="11" t="n"/>
      <c r="R4844" s="7">
        <f>IF($F4844="","",Q4844*Y4844/100)</f>
        <v/>
      </c>
      <c r="X4844" s="7" t="n"/>
      <c r="Y4844" s="7" t="n"/>
      <c r="Z4844" s="7">
        <f>IF($F4844="","",Y4844*AE4844/100)</f>
        <v/>
      </c>
      <c r="AA4844" s="7">
        <f>IF($F4844="","",Y4844-Z4844)</f>
        <v/>
      </c>
      <c r="AB4844" s="7">
        <f>IF($F4844="","",AA4844-R4844)</f>
        <v/>
      </c>
      <c r="AE4844">
        <f>IF($F4844="","",IF($AK4844=1,0,IF($AJ4844=1,Settings!$C$6,Settings!$C$7))*100)</f>
        <v/>
      </c>
      <c r="AG4844">
        <f>IF($F4844="","",$F4844&amp;"|"&amp;$D4844&amp;"")</f>
        <v/>
      </c>
      <c r="AH4844">
        <f>IF($F4844="","",IF(COUNTIF($AG$2:$AG4844,$AG4844)=1,1,0))</f>
        <v/>
      </c>
      <c r="AI4844">
        <f>IF($AH4844=1,SUMPRODUCT(--($AL$2:$AL$8001&lt;$AL4844))+1,"")</f>
        <v/>
      </c>
      <c r="AJ4844">
        <f>IF($F4844="","",IF(OR($U4844=TRUE(),$U4844="TRUE"),1,0))</f>
        <v/>
      </c>
      <c r="AK4844">
        <f>IF($F4844="","",IF($AD4844="Yes",1,0))</f>
        <v/>
      </c>
      <c r="AL4844">
        <f>IF($AH4844=1,IFERROR(IF(VALUE($F4844)&lt;100000000,VALUE($F4844),1000000000),IFERROR(IF(VALUE(MID($F4844,2,20))&lt;100000000,VALUE(MID($F4844,2,20)),1000000000),1000000000))+ROW()/100000,"")</f>
        <v/>
      </c>
    </row>
    <row r="4845">
      <c r="A4845">
        <f>IF($F4845="","",IFERROR(IF(INDEX('Per Invoice'!$A$2:$A$2001,MATCH($F4845,'Per Invoice'!$B$2:$B$2001,0))=0,"",INDEX('Per Invoice'!$A$2:$A$2001,MATCH($F4845,'Per Invoice'!$B$2:$B$2001,0))),""))</f>
        <v/>
      </c>
      <c r="H4845" s="11" t="n"/>
      <c r="R4845" s="7">
        <f>IF($F4845="","",Q4845*Y4845/100)</f>
        <v/>
      </c>
      <c r="X4845" s="7" t="n"/>
      <c r="Y4845" s="7" t="n"/>
      <c r="Z4845" s="7">
        <f>IF($F4845="","",Y4845*AE4845/100)</f>
        <v/>
      </c>
      <c r="AA4845" s="7">
        <f>IF($F4845="","",Y4845-Z4845)</f>
        <v/>
      </c>
      <c r="AB4845" s="7">
        <f>IF($F4845="","",AA4845-R4845)</f>
        <v/>
      </c>
      <c r="AE4845">
        <f>IF($F4845="","",IF($AK4845=1,0,IF($AJ4845=1,Settings!$C$6,Settings!$C$7))*100)</f>
        <v/>
      </c>
      <c r="AG4845">
        <f>IF($F4845="","",$F4845&amp;"|"&amp;$D4845&amp;"")</f>
        <v/>
      </c>
      <c r="AH4845">
        <f>IF($F4845="","",IF(COUNTIF($AG$2:$AG4845,$AG4845)=1,1,0))</f>
        <v/>
      </c>
      <c r="AI4845">
        <f>IF($AH4845=1,SUMPRODUCT(--($AL$2:$AL$8001&lt;$AL4845))+1,"")</f>
        <v/>
      </c>
      <c r="AJ4845">
        <f>IF($F4845="","",IF(OR($U4845=TRUE(),$U4845="TRUE"),1,0))</f>
        <v/>
      </c>
      <c r="AK4845">
        <f>IF($F4845="","",IF($AD4845="Yes",1,0))</f>
        <v/>
      </c>
      <c r="AL4845">
        <f>IF($AH4845=1,IFERROR(IF(VALUE($F4845)&lt;100000000,VALUE($F4845),1000000000),IFERROR(IF(VALUE(MID($F4845,2,20))&lt;100000000,VALUE(MID($F4845,2,20)),1000000000),1000000000))+ROW()/100000,"")</f>
        <v/>
      </c>
    </row>
    <row r="4846">
      <c r="A4846">
        <f>IF($F4846="","",IFERROR(IF(INDEX('Per Invoice'!$A$2:$A$2001,MATCH($F4846,'Per Invoice'!$B$2:$B$2001,0))=0,"",INDEX('Per Invoice'!$A$2:$A$2001,MATCH($F4846,'Per Invoice'!$B$2:$B$2001,0))),""))</f>
        <v/>
      </c>
      <c r="H4846" s="11" t="n"/>
      <c r="R4846" s="7">
        <f>IF($F4846="","",Q4846*Y4846/100)</f>
        <v/>
      </c>
      <c r="X4846" s="7" t="n"/>
      <c r="Y4846" s="7" t="n"/>
      <c r="Z4846" s="7">
        <f>IF($F4846="","",Y4846*AE4846/100)</f>
        <v/>
      </c>
      <c r="AA4846" s="7">
        <f>IF($F4846="","",Y4846-Z4846)</f>
        <v/>
      </c>
      <c r="AB4846" s="7">
        <f>IF($F4846="","",AA4846-R4846)</f>
        <v/>
      </c>
      <c r="AE4846">
        <f>IF($F4846="","",IF($AK4846=1,0,IF($AJ4846=1,Settings!$C$6,Settings!$C$7))*100)</f>
        <v/>
      </c>
      <c r="AG4846">
        <f>IF($F4846="","",$F4846&amp;"|"&amp;$D4846&amp;"")</f>
        <v/>
      </c>
      <c r="AH4846">
        <f>IF($F4846="","",IF(COUNTIF($AG$2:$AG4846,$AG4846)=1,1,0))</f>
        <v/>
      </c>
      <c r="AI4846">
        <f>IF($AH4846=1,SUMPRODUCT(--($AL$2:$AL$8001&lt;$AL4846))+1,"")</f>
        <v/>
      </c>
      <c r="AJ4846">
        <f>IF($F4846="","",IF(OR($U4846=TRUE(),$U4846="TRUE"),1,0))</f>
        <v/>
      </c>
      <c r="AK4846">
        <f>IF($F4846="","",IF($AD4846="Yes",1,0))</f>
        <v/>
      </c>
      <c r="AL4846">
        <f>IF($AH4846=1,IFERROR(IF(VALUE($F4846)&lt;100000000,VALUE($F4846),1000000000),IFERROR(IF(VALUE(MID($F4846,2,20))&lt;100000000,VALUE(MID($F4846,2,20)),1000000000),1000000000))+ROW()/100000,"")</f>
        <v/>
      </c>
    </row>
    <row r="4847">
      <c r="A4847">
        <f>IF($F4847="","",IFERROR(IF(INDEX('Per Invoice'!$A$2:$A$2001,MATCH($F4847,'Per Invoice'!$B$2:$B$2001,0))=0,"",INDEX('Per Invoice'!$A$2:$A$2001,MATCH($F4847,'Per Invoice'!$B$2:$B$2001,0))),""))</f>
        <v/>
      </c>
      <c r="H4847" s="11" t="n"/>
      <c r="R4847" s="7">
        <f>IF($F4847="","",Q4847*Y4847/100)</f>
        <v/>
      </c>
      <c r="X4847" s="7" t="n"/>
      <c r="Y4847" s="7" t="n"/>
      <c r="Z4847" s="7">
        <f>IF($F4847="","",Y4847*AE4847/100)</f>
        <v/>
      </c>
      <c r="AA4847" s="7">
        <f>IF($F4847="","",Y4847-Z4847)</f>
        <v/>
      </c>
      <c r="AB4847" s="7">
        <f>IF($F4847="","",AA4847-R4847)</f>
        <v/>
      </c>
      <c r="AE4847">
        <f>IF($F4847="","",IF($AK4847=1,0,IF($AJ4847=1,Settings!$C$6,Settings!$C$7))*100)</f>
        <v/>
      </c>
      <c r="AG4847">
        <f>IF($F4847="","",$F4847&amp;"|"&amp;$D4847&amp;"")</f>
        <v/>
      </c>
      <c r="AH4847">
        <f>IF($F4847="","",IF(COUNTIF($AG$2:$AG4847,$AG4847)=1,1,0))</f>
        <v/>
      </c>
      <c r="AI4847">
        <f>IF($AH4847=1,SUMPRODUCT(--($AL$2:$AL$8001&lt;$AL4847))+1,"")</f>
        <v/>
      </c>
      <c r="AJ4847">
        <f>IF($F4847="","",IF(OR($U4847=TRUE(),$U4847="TRUE"),1,0))</f>
        <v/>
      </c>
      <c r="AK4847">
        <f>IF($F4847="","",IF($AD4847="Yes",1,0))</f>
        <v/>
      </c>
      <c r="AL4847">
        <f>IF($AH4847=1,IFERROR(IF(VALUE($F4847)&lt;100000000,VALUE($F4847),1000000000),IFERROR(IF(VALUE(MID($F4847,2,20))&lt;100000000,VALUE(MID($F4847,2,20)),1000000000),1000000000))+ROW()/100000,"")</f>
        <v/>
      </c>
    </row>
    <row r="4848">
      <c r="A4848">
        <f>IF($F4848="","",IFERROR(IF(INDEX('Per Invoice'!$A$2:$A$2001,MATCH($F4848,'Per Invoice'!$B$2:$B$2001,0))=0,"",INDEX('Per Invoice'!$A$2:$A$2001,MATCH($F4848,'Per Invoice'!$B$2:$B$2001,0))),""))</f>
        <v/>
      </c>
      <c r="H4848" s="11" t="n"/>
      <c r="R4848" s="7">
        <f>IF($F4848="","",Q4848*Y4848/100)</f>
        <v/>
      </c>
      <c r="X4848" s="7" t="n"/>
      <c r="Y4848" s="7" t="n"/>
      <c r="Z4848" s="7">
        <f>IF($F4848="","",Y4848*AE4848/100)</f>
        <v/>
      </c>
      <c r="AA4848" s="7">
        <f>IF($F4848="","",Y4848-Z4848)</f>
        <v/>
      </c>
      <c r="AB4848" s="7">
        <f>IF($F4848="","",AA4848-R4848)</f>
        <v/>
      </c>
      <c r="AE4848">
        <f>IF($F4848="","",IF($AK4848=1,0,IF($AJ4848=1,Settings!$C$6,Settings!$C$7))*100)</f>
        <v/>
      </c>
      <c r="AG4848">
        <f>IF($F4848="","",$F4848&amp;"|"&amp;$D4848&amp;"")</f>
        <v/>
      </c>
      <c r="AH4848">
        <f>IF($F4848="","",IF(COUNTIF($AG$2:$AG4848,$AG4848)=1,1,0))</f>
        <v/>
      </c>
      <c r="AI4848">
        <f>IF($AH4848=1,SUMPRODUCT(--($AL$2:$AL$8001&lt;$AL4848))+1,"")</f>
        <v/>
      </c>
      <c r="AJ4848">
        <f>IF($F4848="","",IF(OR($U4848=TRUE(),$U4848="TRUE"),1,0))</f>
        <v/>
      </c>
      <c r="AK4848">
        <f>IF($F4848="","",IF($AD4848="Yes",1,0))</f>
        <v/>
      </c>
      <c r="AL4848">
        <f>IF($AH4848=1,IFERROR(IF(VALUE($F4848)&lt;100000000,VALUE($F4848),1000000000),IFERROR(IF(VALUE(MID($F4848,2,20))&lt;100000000,VALUE(MID($F4848,2,20)),1000000000),1000000000))+ROW()/100000,"")</f>
        <v/>
      </c>
    </row>
    <row r="4849">
      <c r="A4849">
        <f>IF($F4849="","",IFERROR(IF(INDEX('Per Invoice'!$A$2:$A$2001,MATCH($F4849,'Per Invoice'!$B$2:$B$2001,0))=0,"",INDEX('Per Invoice'!$A$2:$A$2001,MATCH($F4849,'Per Invoice'!$B$2:$B$2001,0))),""))</f>
        <v/>
      </c>
      <c r="H4849" s="11" t="n"/>
      <c r="R4849" s="7">
        <f>IF($F4849="","",Q4849*Y4849/100)</f>
        <v/>
      </c>
      <c r="X4849" s="7" t="n"/>
      <c r="Y4849" s="7" t="n"/>
      <c r="Z4849" s="7">
        <f>IF($F4849="","",Y4849*AE4849/100)</f>
        <v/>
      </c>
      <c r="AA4849" s="7">
        <f>IF($F4849="","",Y4849-Z4849)</f>
        <v/>
      </c>
      <c r="AB4849" s="7">
        <f>IF($F4849="","",AA4849-R4849)</f>
        <v/>
      </c>
      <c r="AE4849">
        <f>IF($F4849="","",IF($AK4849=1,0,IF($AJ4849=1,Settings!$C$6,Settings!$C$7))*100)</f>
        <v/>
      </c>
      <c r="AG4849">
        <f>IF($F4849="","",$F4849&amp;"|"&amp;$D4849&amp;"")</f>
        <v/>
      </c>
      <c r="AH4849">
        <f>IF($F4849="","",IF(COUNTIF($AG$2:$AG4849,$AG4849)=1,1,0))</f>
        <v/>
      </c>
      <c r="AI4849">
        <f>IF($AH4849=1,SUMPRODUCT(--($AL$2:$AL$8001&lt;$AL4849))+1,"")</f>
        <v/>
      </c>
      <c r="AJ4849">
        <f>IF($F4849="","",IF(OR($U4849=TRUE(),$U4849="TRUE"),1,0))</f>
        <v/>
      </c>
      <c r="AK4849">
        <f>IF($F4849="","",IF($AD4849="Yes",1,0))</f>
        <v/>
      </c>
      <c r="AL4849">
        <f>IF($AH4849=1,IFERROR(IF(VALUE($F4849)&lt;100000000,VALUE($F4849),1000000000),IFERROR(IF(VALUE(MID($F4849,2,20))&lt;100000000,VALUE(MID($F4849,2,20)),1000000000),1000000000))+ROW()/100000,"")</f>
        <v/>
      </c>
    </row>
    <row r="4850">
      <c r="A4850">
        <f>IF($F4850="","",IFERROR(IF(INDEX('Per Invoice'!$A$2:$A$2001,MATCH($F4850,'Per Invoice'!$B$2:$B$2001,0))=0,"",INDEX('Per Invoice'!$A$2:$A$2001,MATCH($F4850,'Per Invoice'!$B$2:$B$2001,0))),""))</f>
        <v/>
      </c>
      <c r="H4850" s="11" t="n"/>
      <c r="R4850" s="7">
        <f>IF($F4850="","",Q4850*Y4850/100)</f>
        <v/>
      </c>
      <c r="X4850" s="7" t="n"/>
      <c r="Y4850" s="7" t="n"/>
      <c r="Z4850" s="7">
        <f>IF($F4850="","",Y4850*AE4850/100)</f>
        <v/>
      </c>
      <c r="AA4850" s="7">
        <f>IF($F4850="","",Y4850-Z4850)</f>
        <v/>
      </c>
      <c r="AB4850" s="7">
        <f>IF($F4850="","",AA4850-R4850)</f>
        <v/>
      </c>
      <c r="AE4850">
        <f>IF($F4850="","",IF($AK4850=1,0,IF($AJ4850=1,Settings!$C$6,Settings!$C$7))*100)</f>
        <v/>
      </c>
      <c r="AG4850">
        <f>IF($F4850="","",$F4850&amp;"|"&amp;$D4850&amp;"")</f>
        <v/>
      </c>
      <c r="AH4850">
        <f>IF($F4850="","",IF(COUNTIF($AG$2:$AG4850,$AG4850)=1,1,0))</f>
        <v/>
      </c>
      <c r="AI4850">
        <f>IF($AH4850=1,SUMPRODUCT(--($AL$2:$AL$8001&lt;$AL4850))+1,"")</f>
        <v/>
      </c>
      <c r="AJ4850">
        <f>IF($F4850="","",IF(OR($U4850=TRUE(),$U4850="TRUE"),1,0))</f>
        <v/>
      </c>
      <c r="AK4850">
        <f>IF($F4850="","",IF($AD4850="Yes",1,0))</f>
        <v/>
      </c>
      <c r="AL4850">
        <f>IF($AH4850=1,IFERROR(IF(VALUE($F4850)&lt;100000000,VALUE($F4850),1000000000),IFERROR(IF(VALUE(MID($F4850,2,20))&lt;100000000,VALUE(MID($F4850,2,20)),1000000000),1000000000))+ROW()/100000,"")</f>
        <v/>
      </c>
    </row>
    <row r="4851">
      <c r="A4851">
        <f>IF($F4851="","",IFERROR(IF(INDEX('Per Invoice'!$A$2:$A$2001,MATCH($F4851,'Per Invoice'!$B$2:$B$2001,0))=0,"",INDEX('Per Invoice'!$A$2:$A$2001,MATCH($F4851,'Per Invoice'!$B$2:$B$2001,0))),""))</f>
        <v/>
      </c>
      <c r="H4851" s="11" t="n"/>
      <c r="R4851" s="7">
        <f>IF($F4851="","",Q4851*Y4851/100)</f>
        <v/>
      </c>
      <c r="X4851" s="7" t="n"/>
      <c r="Y4851" s="7" t="n"/>
      <c r="Z4851" s="7">
        <f>IF($F4851="","",Y4851*AE4851/100)</f>
        <v/>
      </c>
      <c r="AA4851" s="7">
        <f>IF($F4851="","",Y4851-Z4851)</f>
        <v/>
      </c>
      <c r="AB4851" s="7">
        <f>IF($F4851="","",AA4851-R4851)</f>
        <v/>
      </c>
      <c r="AE4851">
        <f>IF($F4851="","",IF($AK4851=1,0,IF($AJ4851=1,Settings!$C$6,Settings!$C$7))*100)</f>
        <v/>
      </c>
      <c r="AG4851">
        <f>IF($F4851="","",$F4851&amp;"|"&amp;$D4851&amp;"")</f>
        <v/>
      </c>
      <c r="AH4851">
        <f>IF($F4851="","",IF(COUNTIF($AG$2:$AG4851,$AG4851)=1,1,0))</f>
        <v/>
      </c>
      <c r="AI4851">
        <f>IF($AH4851=1,SUMPRODUCT(--($AL$2:$AL$8001&lt;$AL4851))+1,"")</f>
        <v/>
      </c>
      <c r="AJ4851">
        <f>IF($F4851="","",IF(OR($U4851=TRUE(),$U4851="TRUE"),1,0))</f>
        <v/>
      </c>
      <c r="AK4851">
        <f>IF($F4851="","",IF($AD4851="Yes",1,0))</f>
        <v/>
      </c>
      <c r="AL4851">
        <f>IF($AH4851=1,IFERROR(IF(VALUE($F4851)&lt;100000000,VALUE($F4851),1000000000),IFERROR(IF(VALUE(MID($F4851,2,20))&lt;100000000,VALUE(MID($F4851,2,20)),1000000000),1000000000))+ROW()/100000,"")</f>
        <v/>
      </c>
    </row>
    <row r="4852">
      <c r="A4852">
        <f>IF($F4852="","",IFERROR(IF(INDEX('Per Invoice'!$A$2:$A$2001,MATCH($F4852,'Per Invoice'!$B$2:$B$2001,0))=0,"",INDEX('Per Invoice'!$A$2:$A$2001,MATCH($F4852,'Per Invoice'!$B$2:$B$2001,0))),""))</f>
        <v/>
      </c>
      <c r="H4852" s="11" t="n"/>
      <c r="R4852" s="7">
        <f>IF($F4852="","",Q4852*Y4852/100)</f>
        <v/>
      </c>
      <c r="X4852" s="7" t="n"/>
      <c r="Y4852" s="7" t="n"/>
      <c r="Z4852" s="7">
        <f>IF($F4852="","",Y4852*AE4852/100)</f>
        <v/>
      </c>
      <c r="AA4852" s="7">
        <f>IF($F4852="","",Y4852-Z4852)</f>
        <v/>
      </c>
      <c r="AB4852" s="7">
        <f>IF($F4852="","",AA4852-R4852)</f>
        <v/>
      </c>
      <c r="AE4852">
        <f>IF($F4852="","",IF($AK4852=1,0,IF($AJ4852=1,Settings!$C$6,Settings!$C$7))*100)</f>
        <v/>
      </c>
      <c r="AG4852">
        <f>IF($F4852="","",$F4852&amp;"|"&amp;$D4852&amp;"")</f>
        <v/>
      </c>
      <c r="AH4852">
        <f>IF($F4852="","",IF(COUNTIF($AG$2:$AG4852,$AG4852)=1,1,0))</f>
        <v/>
      </c>
      <c r="AI4852">
        <f>IF($AH4852=1,SUMPRODUCT(--($AL$2:$AL$8001&lt;$AL4852))+1,"")</f>
        <v/>
      </c>
      <c r="AJ4852">
        <f>IF($F4852="","",IF(OR($U4852=TRUE(),$U4852="TRUE"),1,0))</f>
        <v/>
      </c>
      <c r="AK4852">
        <f>IF($F4852="","",IF($AD4852="Yes",1,0))</f>
        <v/>
      </c>
      <c r="AL4852">
        <f>IF($AH4852=1,IFERROR(IF(VALUE($F4852)&lt;100000000,VALUE($F4852),1000000000),IFERROR(IF(VALUE(MID($F4852,2,20))&lt;100000000,VALUE(MID($F4852,2,20)),1000000000),1000000000))+ROW()/100000,"")</f>
        <v/>
      </c>
    </row>
    <row r="4853">
      <c r="A4853">
        <f>IF($F4853="","",IFERROR(IF(INDEX('Per Invoice'!$A$2:$A$2001,MATCH($F4853,'Per Invoice'!$B$2:$B$2001,0))=0,"",INDEX('Per Invoice'!$A$2:$A$2001,MATCH($F4853,'Per Invoice'!$B$2:$B$2001,0))),""))</f>
        <v/>
      </c>
      <c r="H4853" s="11" t="n"/>
      <c r="R4853" s="7">
        <f>IF($F4853="","",Q4853*Y4853/100)</f>
        <v/>
      </c>
      <c r="X4853" s="7" t="n"/>
      <c r="Y4853" s="7" t="n"/>
      <c r="Z4853" s="7">
        <f>IF($F4853="","",Y4853*AE4853/100)</f>
        <v/>
      </c>
      <c r="AA4853" s="7">
        <f>IF($F4853="","",Y4853-Z4853)</f>
        <v/>
      </c>
      <c r="AB4853" s="7">
        <f>IF($F4853="","",AA4853-R4853)</f>
        <v/>
      </c>
      <c r="AE4853">
        <f>IF($F4853="","",IF($AK4853=1,0,IF($AJ4853=1,Settings!$C$6,Settings!$C$7))*100)</f>
        <v/>
      </c>
      <c r="AG4853">
        <f>IF($F4853="","",$F4853&amp;"|"&amp;$D4853&amp;"")</f>
        <v/>
      </c>
      <c r="AH4853">
        <f>IF($F4853="","",IF(COUNTIF($AG$2:$AG4853,$AG4853)=1,1,0))</f>
        <v/>
      </c>
      <c r="AI4853">
        <f>IF($AH4853=1,SUMPRODUCT(--($AL$2:$AL$8001&lt;$AL4853))+1,"")</f>
        <v/>
      </c>
      <c r="AJ4853">
        <f>IF($F4853="","",IF(OR($U4853=TRUE(),$U4853="TRUE"),1,0))</f>
        <v/>
      </c>
      <c r="AK4853">
        <f>IF($F4853="","",IF($AD4853="Yes",1,0))</f>
        <v/>
      </c>
      <c r="AL4853">
        <f>IF($AH4853=1,IFERROR(IF(VALUE($F4853)&lt;100000000,VALUE($F4853),1000000000),IFERROR(IF(VALUE(MID($F4853,2,20))&lt;100000000,VALUE(MID($F4853,2,20)),1000000000),1000000000))+ROW()/100000,"")</f>
        <v/>
      </c>
    </row>
    <row r="4854">
      <c r="A4854">
        <f>IF($F4854="","",IFERROR(IF(INDEX('Per Invoice'!$A$2:$A$2001,MATCH($F4854,'Per Invoice'!$B$2:$B$2001,0))=0,"",INDEX('Per Invoice'!$A$2:$A$2001,MATCH($F4854,'Per Invoice'!$B$2:$B$2001,0))),""))</f>
        <v/>
      </c>
      <c r="H4854" s="11" t="n"/>
      <c r="R4854" s="7">
        <f>IF($F4854="","",Q4854*Y4854/100)</f>
        <v/>
      </c>
      <c r="X4854" s="7" t="n"/>
      <c r="Y4854" s="7" t="n"/>
      <c r="Z4854" s="7">
        <f>IF($F4854="","",Y4854*AE4854/100)</f>
        <v/>
      </c>
      <c r="AA4854" s="7">
        <f>IF($F4854="","",Y4854-Z4854)</f>
        <v/>
      </c>
      <c r="AB4854" s="7">
        <f>IF($F4854="","",AA4854-R4854)</f>
        <v/>
      </c>
      <c r="AE4854">
        <f>IF($F4854="","",IF($AK4854=1,0,IF($AJ4854=1,Settings!$C$6,Settings!$C$7))*100)</f>
        <v/>
      </c>
      <c r="AG4854">
        <f>IF($F4854="","",$F4854&amp;"|"&amp;$D4854&amp;"")</f>
        <v/>
      </c>
      <c r="AH4854">
        <f>IF($F4854="","",IF(COUNTIF($AG$2:$AG4854,$AG4854)=1,1,0))</f>
        <v/>
      </c>
      <c r="AI4854">
        <f>IF($AH4854=1,SUMPRODUCT(--($AL$2:$AL$8001&lt;$AL4854))+1,"")</f>
        <v/>
      </c>
      <c r="AJ4854">
        <f>IF($F4854="","",IF(OR($U4854=TRUE(),$U4854="TRUE"),1,0))</f>
        <v/>
      </c>
      <c r="AK4854">
        <f>IF($F4854="","",IF($AD4854="Yes",1,0))</f>
        <v/>
      </c>
      <c r="AL4854">
        <f>IF($AH4854=1,IFERROR(IF(VALUE($F4854)&lt;100000000,VALUE($F4854),1000000000),IFERROR(IF(VALUE(MID($F4854,2,20))&lt;100000000,VALUE(MID($F4854,2,20)),1000000000),1000000000))+ROW()/100000,"")</f>
        <v/>
      </c>
    </row>
    <row r="4855">
      <c r="A4855">
        <f>IF($F4855="","",IFERROR(IF(INDEX('Per Invoice'!$A$2:$A$2001,MATCH($F4855,'Per Invoice'!$B$2:$B$2001,0))=0,"",INDEX('Per Invoice'!$A$2:$A$2001,MATCH($F4855,'Per Invoice'!$B$2:$B$2001,0))),""))</f>
        <v/>
      </c>
      <c r="H4855" s="11" t="n"/>
      <c r="R4855" s="7">
        <f>IF($F4855="","",Q4855*Y4855/100)</f>
        <v/>
      </c>
      <c r="X4855" s="7" t="n"/>
      <c r="Y4855" s="7" t="n"/>
      <c r="Z4855" s="7">
        <f>IF($F4855="","",Y4855*AE4855/100)</f>
        <v/>
      </c>
      <c r="AA4855" s="7">
        <f>IF($F4855="","",Y4855-Z4855)</f>
        <v/>
      </c>
      <c r="AB4855" s="7">
        <f>IF($F4855="","",AA4855-R4855)</f>
        <v/>
      </c>
      <c r="AE4855">
        <f>IF($F4855="","",IF($AK4855=1,0,IF($AJ4855=1,Settings!$C$6,Settings!$C$7))*100)</f>
        <v/>
      </c>
      <c r="AG4855">
        <f>IF($F4855="","",$F4855&amp;"|"&amp;$D4855&amp;"")</f>
        <v/>
      </c>
      <c r="AH4855">
        <f>IF($F4855="","",IF(COUNTIF($AG$2:$AG4855,$AG4855)=1,1,0))</f>
        <v/>
      </c>
      <c r="AI4855">
        <f>IF($AH4855=1,SUMPRODUCT(--($AL$2:$AL$8001&lt;$AL4855))+1,"")</f>
        <v/>
      </c>
      <c r="AJ4855">
        <f>IF($F4855="","",IF(OR($U4855=TRUE(),$U4855="TRUE"),1,0))</f>
        <v/>
      </c>
      <c r="AK4855">
        <f>IF($F4855="","",IF($AD4855="Yes",1,0))</f>
        <v/>
      </c>
      <c r="AL4855">
        <f>IF($AH4855=1,IFERROR(IF(VALUE($F4855)&lt;100000000,VALUE($F4855),1000000000),IFERROR(IF(VALUE(MID($F4855,2,20))&lt;100000000,VALUE(MID($F4855,2,20)),1000000000),1000000000))+ROW()/100000,"")</f>
        <v/>
      </c>
    </row>
    <row r="4856">
      <c r="A4856">
        <f>IF($F4856="","",IFERROR(IF(INDEX('Per Invoice'!$A$2:$A$2001,MATCH($F4856,'Per Invoice'!$B$2:$B$2001,0))=0,"",INDEX('Per Invoice'!$A$2:$A$2001,MATCH($F4856,'Per Invoice'!$B$2:$B$2001,0))),""))</f>
        <v/>
      </c>
      <c r="H4856" s="11" t="n"/>
      <c r="R4856" s="7">
        <f>IF($F4856="","",Q4856*Y4856/100)</f>
        <v/>
      </c>
      <c r="X4856" s="7" t="n"/>
      <c r="Y4856" s="7" t="n"/>
      <c r="Z4856" s="7">
        <f>IF($F4856="","",Y4856*AE4856/100)</f>
        <v/>
      </c>
      <c r="AA4856" s="7">
        <f>IF($F4856="","",Y4856-Z4856)</f>
        <v/>
      </c>
      <c r="AB4856" s="7">
        <f>IF($F4856="","",AA4856-R4856)</f>
        <v/>
      </c>
      <c r="AE4856">
        <f>IF($F4856="","",IF($AK4856=1,0,IF($AJ4856=1,Settings!$C$6,Settings!$C$7))*100)</f>
        <v/>
      </c>
      <c r="AG4856">
        <f>IF($F4856="","",$F4856&amp;"|"&amp;$D4856&amp;"")</f>
        <v/>
      </c>
      <c r="AH4856">
        <f>IF($F4856="","",IF(COUNTIF($AG$2:$AG4856,$AG4856)=1,1,0))</f>
        <v/>
      </c>
      <c r="AI4856">
        <f>IF($AH4856=1,SUMPRODUCT(--($AL$2:$AL$8001&lt;$AL4856))+1,"")</f>
        <v/>
      </c>
      <c r="AJ4856">
        <f>IF($F4856="","",IF(OR($U4856=TRUE(),$U4856="TRUE"),1,0))</f>
        <v/>
      </c>
      <c r="AK4856">
        <f>IF($F4856="","",IF($AD4856="Yes",1,0))</f>
        <v/>
      </c>
      <c r="AL4856">
        <f>IF($AH4856=1,IFERROR(IF(VALUE($F4856)&lt;100000000,VALUE($F4856),1000000000),IFERROR(IF(VALUE(MID($F4856,2,20))&lt;100000000,VALUE(MID($F4856,2,20)),1000000000),1000000000))+ROW()/100000,"")</f>
        <v/>
      </c>
    </row>
    <row r="4857">
      <c r="A4857">
        <f>IF($F4857="","",IFERROR(IF(INDEX('Per Invoice'!$A$2:$A$2001,MATCH($F4857,'Per Invoice'!$B$2:$B$2001,0))=0,"",INDEX('Per Invoice'!$A$2:$A$2001,MATCH($F4857,'Per Invoice'!$B$2:$B$2001,0))),""))</f>
        <v/>
      </c>
      <c r="H4857" s="11" t="n"/>
      <c r="R4857" s="7">
        <f>IF($F4857="","",Q4857*Y4857/100)</f>
        <v/>
      </c>
      <c r="X4857" s="7" t="n"/>
      <c r="Y4857" s="7" t="n"/>
      <c r="Z4857" s="7">
        <f>IF($F4857="","",Y4857*AE4857/100)</f>
        <v/>
      </c>
      <c r="AA4857" s="7">
        <f>IF($F4857="","",Y4857-Z4857)</f>
        <v/>
      </c>
      <c r="AB4857" s="7">
        <f>IF($F4857="","",AA4857-R4857)</f>
        <v/>
      </c>
      <c r="AE4857">
        <f>IF($F4857="","",IF($AK4857=1,0,IF($AJ4857=1,Settings!$C$6,Settings!$C$7))*100)</f>
        <v/>
      </c>
      <c r="AG4857">
        <f>IF($F4857="","",$F4857&amp;"|"&amp;$D4857&amp;"")</f>
        <v/>
      </c>
      <c r="AH4857">
        <f>IF($F4857="","",IF(COUNTIF($AG$2:$AG4857,$AG4857)=1,1,0))</f>
        <v/>
      </c>
      <c r="AI4857">
        <f>IF($AH4857=1,SUMPRODUCT(--($AL$2:$AL$8001&lt;$AL4857))+1,"")</f>
        <v/>
      </c>
      <c r="AJ4857">
        <f>IF($F4857="","",IF(OR($U4857=TRUE(),$U4857="TRUE"),1,0))</f>
        <v/>
      </c>
      <c r="AK4857">
        <f>IF($F4857="","",IF($AD4857="Yes",1,0))</f>
        <v/>
      </c>
      <c r="AL4857">
        <f>IF($AH4857=1,IFERROR(IF(VALUE($F4857)&lt;100000000,VALUE($F4857),1000000000),IFERROR(IF(VALUE(MID($F4857,2,20))&lt;100000000,VALUE(MID($F4857,2,20)),1000000000),1000000000))+ROW()/100000,"")</f>
        <v/>
      </c>
    </row>
    <row r="4858">
      <c r="A4858">
        <f>IF($F4858="","",IFERROR(IF(INDEX('Per Invoice'!$A$2:$A$2001,MATCH($F4858,'Per Invoice'!$B$2:$B$2001,0))=0,"",INDEX('Per Invoice'!$A$2:$A$2001,MATCH($F4858,'Per Invoice'!$B$2:$B$2001,0))),""))</f>
        <v/>
      </c>
      <c r="H4858" s="11" t="n"/>
      <c r="R4858" s="7">
        <f>IF($F4858="","",Q4858*Y4858/100)</f>
        <v/>
      </c>
      <c r="X4858" s="7" t="n"/>
      <c r="Y4858" s="7" t="n"/>
      <c r="Z4858" s="7">
        <f>IF($F4858="","",Y4858*AE4858/100)</f>
        <v/>
      </c>
      <c r="AA4858" s="7">
        <f>IF($F4858="","",Y4858-Z4858)</f>
        <v/>
      </c>
      <c r="AB4858" s="7">
        <f>IF($F4858="","",AA4858-R4858)</f>
        <v/>
      </c>
      <c r="AE4858">
        <f>IF($F4858="","",IF($AK4858=1,0,IF($AJ4858=1,Settings!$C$6,Settings!$C$7))*100)</f>
        <v/>
      </c>
      <c r="AG4858">
        <f>IF($F4858="","",$F4858&amp;"|"&amp;$D4858&amp;"")</f>
        <v/>
      </c>
      <c r="AH4858">
        <f>IF($F4858="","",IF(COUNTIF($AG$2:$AG4858,$AG4858)=1,1,0))</f>
        <v/>
      </c>
      <c r="AI4858">
        <f>IF($AH4858=1,SUMPRODUCT(--($AL$2:$AL$8001&lt;$AL4858))+1,"")</f>
        <v/>
      </c>
      <c r="AJ4858">
        <f>IF($F4858="","",IF(OR($U4858=TRUE(),$U4858="TRUE"),1,0))</f>
        <v/>
      </c>
      <c r="AK4858">
        <f>IF($F4858="","",IF($AD4858="Yes",1,0))</f>
        <v/>
      </c>
      <c r="AL4858">
        <f>IF($AH4858=1,IFERROR(IF(VALUE($F4858)&lt;100000000,VALUE($F4858),1000000000),IFERROR(IF(VALUE(MID($F4858,2,20))&lt;100000000,VALUE(MID($F4858,2,20)),1000000000),1000000000))+ROW()/100000,"")</f>
        <v/>
      </c>
    </row>
    <row r="4859">
      <c r="A4859">
        <f>IF($F4859="","",IFERROR(IF(INDEX('Per Invoice'!$A$2:$A$2001,MATCH($F4859,'Per Invoice'!$B$2:$B$2001,0))=0,"",INDEX('Per Invoice'!$A$2:$A$2001,MATCH($F4859,'Per Invoice'!$B$2:$B$2001,0))),""))</f>
        <v/>
      </c>
      <c r="H4859" s="11" t="n"/>
      <c r="R4859" s="7">
        <f>IF($F4859="","",Q4859*Y4859/100)</f>
        <v/>
      </c>
      <c r="X4859" s="7" t="n"/>
      <c r="Y4859" s="7" t="n"/>
      <c r="Z4859" s="7">
        <f>IF($F4859="","",Y4859*AE4859/100)</f>
        <v/>
      </c>
      <c r="AA4859" s="7">
        <f>IF($F4859="","",Y4859-Z4859)</f>
        <v/>
      </c>
      <c r="AB4859" s="7">
        <f>IF($F4859="","",AA4859-R4859)</f>
        <v/>
      </c>
      <c r="AE4859">
        <f>IF($F4859="","",IF($AK4859=1,0,IF($AJ4859=1,Settings!$C$6,Settings!$C$7))*100)</f>
        <v/>
      </c>
      <c r="AG4859">
        <f>IF($F4859="","",$F4859&amp;"|"&amp;$D4859&amp;"")</f>
        <v/>
      </c>
      <c r="AH4859">
        <f>IF($F4859="","",IF(COUNTIF($AG$2:$AG4859,$AG4859)=1,1,0))</f>
        <v/>
      </c>
      <c r="AI4859">
        <f>IF($AH4859=1,SUMPRODUCT(--($AL$2:$AL$8001&lt;$AL4859))+1,"")</f>
        <v/>
      </c>
      <c r="AJ4859">
        <f>IF($F4859="","",IF(OR($U4859=TRUE(),$U4859="TRUE"),1,0))</f>
        <v/>
      </c>
      <c r="AK4859">
        <f>IF($F4859="","",IF($AD4859="Yes",1,0))</f>
        <v/>
      </c>
      <c r="AL4859">
        <f>IF($AH4859=1,IFERROR(IF(VALUE($F4859)&lt;100000000,VALUE($F4859),1000000000),IFERROR(IF(VALUE(MID($F4859,2,20))&lt;100000000,VALUE(MID($F4859,2,20)),1000000000),1000000000))+ROW()/100000,"")</f>
        <v/>
      </c>
    </row>
    <row r="4860">
      <c r="A4860">
        <f>IF($F4860="","",IFERROR(IF(INDEX('Per Invoice'!$A$2:$A$2001,MATCH($F4860,'Per Invoice'!$B$2:$B$2001,0))=0,"",INDEX('Per Invoice'!$A$2:$A$2001,MATCH($F4860,'Per Invoice'!$B$2:$B$2001,0))),""))</f>
        <v/>
      </c>
      <c r="H4860" s="11" t="n"/>
      <c r="R4860" s="7">
        <f>IF($F4860="","",Q4860*Y4860/100)</f>
        <v/>
      </c>
      <c r="X4860" s="7" t="n"/>
      <c r="Y4860" s="7" t="n"/>
      <c r="Z4860" s="7">
        <f>IF($F4860="","",Y4860*AE4860/100)</f>
        <v/>
      </c>
      <c r="AA4860" s="7">
        <f>IF($F4860="","",Y4860-Z4860)</f>
        <v/>
      </c>
      <c r="AB4860" s="7">
        <f>IF($F4860="","",AA4860-R4860)</f>
        <v/>
      </c>
      <c r="AE4860">
        <f>IF($F4860="","",IF($AK4860=1,0,IF($AJ4860=1,Settings!$C$6,Settings!$C$7))*100)</f>
        <v/>
      </c>
      <c r="AG4860">
        <f>IF($F4860="","",$F4860&amp;"|"&amp;$D4860&amp;"")</f>
        <v/>
      </c>
      <c r="AH4860">
        <f>IF($F4860="","",IF(COUNTIF($AG$2:$AG4860,$AG4860)=1,1,0))</f>
        <v/>
      </c>
      <c r="AI4860">
        <f>IF($AH4860=1,SUMPRODUCT(--($AL$2:$AL$8001&lt;$AL4860))+1,"")</f>
        <v/>
      </c>
      <c r="AJ4860">
        <f>IF($F4860="","",IF(OR($U4860=TRUE(),$U4860="TRUE"),1,0))</f>
        <v/>
      </c>
      <c r="AK4860">
        <f>IF($F4860="","",IF($AD4860="Yes",1,0))</f>
        <v/>
      </c>
      <c r="AL4860">
        <f>IF($AH4860=1,IFERROR(IF(VALUE($F4860)&lt;100000000,VALUE($F4860),1000000000),IFERROR(IF(VALUE(MID($F4860,2,20))&lt;100000000,VALUE(MID($F4860,2,20)),1000000000),1000000000))+ROW()/100000,"")</f>
        <v/>
      </c>
    </row>
    <row r="4861">
      <c r="A4861">
        <f>IF($F4861="","",IFERROR(IF(INDEX('Per Invoice'!$A$2:$A$2001,MATCH($F4861,'Per Invoice'!$B$2:$B$2001,0))=0,"",INDEX('Per Invoice'!$A$2:$A$2001,MATCH($F4861,'Per Invoice'!$B$2:$B$2001,0))),""))</f>
        <v/>
      </c>
      <c r="H4861" s="11" t="n"/>
      <c r="R4861" s="7">
        <f>IF($F4861="","",Q4861*Y4861/100)</f>
        <v/>
      </c>
      <c r="X4861" s="7" t="n"/>
      <c r="Y4861" s="7" t="n"/>
      <c r="Z4861" s="7">
        <f>IF($F4861="","",Y4861*AE4861/100)</f>
        <v/>
      </c>
      <c r="AA4861" s="7">
        <f>IF($F4861="","",Y4861-Z4861)</f>
        <v/>
      </c>
      <c r="AB4861" s="7">
        <f>IF($F4861="","",AA4861-R4861)</f>
        <v/>
      </c>
      <c r="AE4861">
        <f>IF($F4861="","",IF($AK4861=1,0,IF($AJ4861=1,Settings!$C$6,Settings!$C$7))*100)</f>
        <v/>
      </c>
      <c r="AG4861">
        <f>IF($F4861="","",$F4861&amp;"|"&amp;$D4861&amp;"")</f>
        <v/>
      </c>
      <c r="AH4861">
        <f>IF($F4861="","",IF(COUNTIF($AG$2:$AG4861,$AG4861)=1,1,0))</f>
        <v/>
      </c>
      <c r="AI4861">
        <f>IF($AH4861=1,SUMPRODUCT(--($AL$2:$AL$8001&lt;$AL4861))+1,"")</f>
        <v/>
      </c>
      <c r="AJ4861">
        <f>IF($F4861="","",IF(OR($U4861=TRUE(),$U4861="TRUE"),1,0))</f>
        <v/>
      </c>
      <c r="AK4861">
        <f>IF($F4861="","",IF($AD4861="Yes",1,0))</f>
        <v/>
      </c>
      <c r="AL4861">
        <f>IF($AH4861=1,IFERROR(IF(VALUE($F4861)&lt;100000000,VALUE($F4861),1000000000),IFERROR(IF(VALUE(MID($F4861,2,20))&lt;100000000,VALUE(MID($F4861,2,20)),1000000000),1000000000))+ROW()/100000,"")</f>
        <v/>
      </c>
    </row>
    <row r="4862">
      <c r="A4862">
        <f>IF($F4862="","",IFERROR(IF(INDEX('Per Invoice'!$A$2:$A$2001,MATCH($F4862,'Per Invoice'!$B$2:$B$2001,0))=0,"",INDEX('Per Invoice'!$A$2:$A$2001,MATCH($F4862,'Per Invoice'!$B$2:$B$2001,0))),""))</f>
        <v/>
      </c>
      <c r="H4862" s="11" t="n"/>
      <c r="R4862" s="7">
        <f>IF($F4862="","",Q4862*Y4862/100)</f>
        <v/>
      </c>
      <c r="X4862" s="7" t="n"/>
      <c r="Y4862" s="7" t="n"/>
      <c r="Z4862" s="7">
        <f>IF($F4862="","",Y4862*AE4862/100)</f>
        <v/>
      </c>
      <c r="AA4862" s="7">
        <f>IF($F4862="","",Y4862-Z4862)</f>
        <v/>
      </c>
      <c r="AB4862" s="7">
        <f>IF($F4862="","",AA4862-R4862)</f>
        <v/>
      </c>
      <c r="AE4862">
        <f>IF($F4862="","",IF($AK4862=1,0,IF($AJ4862=1,Settings!$C$6,Settings!$C$7))*100)</f>
        <v/>
      </c>
      <c r="AG4862">
        <f>IF($F4862="","",$F4862&amp;"|"&amp;$D4862&amp;"")</f>
        <v/>
      </c>
      <c r="AH4862">
        <f>IF($F4862="","",IF(COUNTIF($AG$2:$AG4862,$AG4862)=1,1,0))</f>
        <v/>
      </c>
      <c r="AI4862">
        <f>IF($AH4862=1,SUMPRODUCT(--($AL$2:$AL$8001&lt;$AL4862))+1,"")</f>
        <v/>
      </c>
      <c r="AJ4862">
        <f>IF($F4862="","",IF(OR($U4862=TRUE(),$U4862="TRUE"),1,0))</f>
        <v/>
      </c>
      <c r="AK4862">
        <f>IF($F4862="","",IF($AD4862="Yes",1,0))</f>
        <v/>
      </c>
      <c r="AL4862">
        <f>IF($AH4862=1,IFERROR(IF(VALUE($F4862)&lt;100000000,VALUE($F4862),1000000000),IFERROR(IF(VALUE(MID($F4862,2,20))&lt;100000000,VALUE(MID($F4862,2,20)),1000000000),1000000000))+ROW()/100000,"")</f>
        <v/>
      </c>
    </row>
    <row r="4863">
      <c r="A4863">
        <f>IF($F4863="","",IFERROR(IF(INDEX('Per Invoice'!$A$2:$A$2001,MATCH($F4863,'Per Invoice'!$B$2:$B$2001,0))=0,"",INDEX('Per Invoice'!$A$2:$A$2001,MATCH($F4863,'Per Invoice'!$B$2:$B$2001,0))),""))</f>
        <v/>
      </c>
      <c r="H4863" s="11" t="n"/>
      <c r="R4863" s="7">
        <f>IF($F4863="","",Q4863*Y4863/100)</f>
        <v/>
      </c>
      <c r="X4863" s="7" t="n"/>
      <c r="Y4863" s="7" t="n"/>
      <c r="Z4863" s="7">
        <f>IF($F4863="","",Y4863*AE4863/100)</f>
        <v/>
      </c>
      <c r="AA4863" s="7">
        <f>IF($F4863="","",Y4863-Z4863)</f>
        <v/>
      </c>
      <c r="AB4863" s="7">
        <f>IF($F4863="","",AA4863-R4863)</f>
        <v/>
      </c>
      <c r="AE4863">
        <f>IF($F4863="","",IF($AK4863=1,0,IF($AJ4863=1,Settings!$C$6,Settings!$C$7))*100)</f>
        <v/>
      </c>
      <c r="AG4863">
        <f>IF($F4863="","",$F4863&amp;"|"&amp;$D4863&amp;"")</f>
        <v/>
      </c>
      <c r="AH4863">
        <f>IF($F4863="","",IF(COUNTIF($AG$2:$AG4863,$AG4863)=1,1,0))</f>
        <v/>
      </c>
      <c r="AI4863">
        <f>IF($AH4863=1,SUMPRODUCT(--($AL$2:$AL$8001&lt;$AL4863))+1,"")</f>
        <v/>
      </c>
      <c r="AJ4863">
        <f>IF($F4863="","",IF(OR($U4863=TRUE(),$U4863="TRUE"),1,0))</f>
        <v/>
      </c>
      <c r="AK4863">
        <f>IF($F4863="","",IF($AD4863="Yes",1,0))</f>
        <v/>
      </c>
      <c r="AL4863">
        <f>IF($AH4863=1,IFERROR(IF(VALUE($F4863)&lt;100000000,VALUE($F4863),1000000000),IFERROR(IF(VALUE(MID($F4863,2,20))&lt;100000000,VALUE(MID($F4863,2,20)),1000000000),1000000000))+ROW()/100000,"")</f>
        <v/>
      </c>
    </row>
    <row r="4864">
      <c r="A4864">
        <f>IF($F4864="","",IFERROR(IF(INDEX('Per Invoice'!$A$2:$A$2001,MATCH($F4864,'Per Invoice'!$B$2:$B$2001,0))=0,"",INDEX('Per Invoice'!$A$2:$A$2001,MATCH($F4864,'Per Invoice'!$B$2:$B$2001,0))),""))</f>
        <v/>
      </c>
      <c r="H4864" s="11" t="n"/>
      <c r="R4864" s="7">
        <f>IF($F4864="","",Q4864*Y4864/100)</f>
        <v/>
      </c>
      <c r="X4864" s="7" t="n"/>
      <c r="Y4864" s="7" t="n"/>
      <c r="Z4864" s="7">
        <f>IF($F4864="","",Y4864*AE4864/100)</f>
        <v/>
      </c>
      <c r="AA4864" s="7">
        <f>IF($F4864="","",Y4864-Z4864)</f>
        <v/>
      </c>
      <c r="AB4864" s="7">
        <f>IF($F4864="","",AA4864-R4864)</f>
        <v/>
      </c>
      <c r="AE4864">
        <f>IF($F4864="","",IF($AK4864=1,0,IF($AJ4864=1,Settings!$C$6,Settings!$C$7))*100)</f>
        <v/>
      </c>
      <c r="AG4864">
        <f>IF($F4864="","",$F4864&amp;"|"&amp;$D4864&amp;"")</f>
        <v/>
      </c>
      <c r="AH4864">
        <f>IF($F4864="","",IF(COUNTIF($AG$2:$AG4864,$AG4864)=1,1,0))</f>
        <v/>
      </c>
      <c r="AI4864">
        <f>IF($AH4864=1,SUMPRODUCT(--($AL$2:$AL$8001&lt;$AL4864))+1,"")</f>
        <v/>
      </c>
      <c r="AJ4864">
        <f>IF($F4864="","",IF(OR($U4864=TRUE(),$U4864="TRUE"),1,0))</f>
        <v/>
      </c>
      <c r="AK4864">
        <f>IF($F4864="","",IF($AD4864="Yes",1,0))</f>
        <v/>
      </c>
      <c r="AL4864">
        <f>IF($AH4864=1,IFERROR(IF(VALUE($F4864)&lt;100000000,VALUE($F4864),1000000000),IFERROR(IF(VALUE(MID($F4864,2,20))&lt;100000000,VALUE(MID($F4864,2,20)),1000000000),1000000000))+ROW()/100000,"")</f>
        <v/>
      </c>
    </row>
    <row r="4865">
      <c r="A4865">
        <f>IF($F4865="","",IFERROR(IF(INDEX('Per Invoice'!$A$2:$A$2001,MATCH($F4865,'Per Invoice'!$B$2:$B$2001,0))=0,"",INDEX('Per Invoice'!$A$2:$A$2001,MATCH($F4865,'Per Invoice'!$B$2:$B$2001,0))),""))</f>
        <v/>
      </c>
      <c r="H4865" s="11" t="n"/>
      <c r="R4865" s="7">
        <f>IF($F4865="","",Q4865*Y4865/100)</f>
        <v/>
      </c>
      <c r="X4865" s="7" t="n"/>
      <c r="Y4865" s="7" t="n"/>
      <c r="Z4865" s="7">
        <f>IF($F4865="","",Y4865*AE4865/100)</f>
        <v/>
      </c>
      <c r="AA4865" s="7">
        <f>IF($F4865="","",Y4865-Z4865)</f>
        <v/>
      </c>
      <c r="AB4865" s="7">
        <f>IF($F4865="","",AA4865-R4865)</f>
        <v/>
      </c>
      <c r="AE4865">
        <f>IF($F4865="","",IF($AK4865=1,0,IF($AJ4865=1,Settings!$C$6,Settings!$C$7))*100)</f>
        <v/>
      </c>
      <c r="AG4865">
        <f>IF($F4865="","",$F4865&amp;"|"&amp;$D4865&amp;"")</f>
        <v/>
      </c>
      <c r="AH4865">
        <f>IF($F4865="","",IF(COUNTIF($AG$2:$AG4865,$AG4865)=1,1,0))</f>
        <v/>
      </c>
      <c r="AI4865">
        <f>IF($AH4865=1,SUMPRODUCT(--($AL$2:$AL$8001&lt;$AL4865))+1,"")</f>
        <v/>
      </c>
      <c r="AJ4865">
        <f>IF($F4865="","",IF(OR($U4865=TRUE(),$U4865="TRUE"),1,0))</f>
        <v/>
      </c>
      <c r="AK4865">
        <f>IF($F4865="","",IF($AD4865="Yes",1,0))</f>
        <v/>
      </c>
      <c r="AL4865">
        <f>IF($AH4865=1,IFERROR(IF(VALUE($F4865)&lt;100000000,VALUE($F4865),1000000000),IFERROR(IF(VALUE(MID($F4865,2,20))&lt;100000000,VALUE(MID($F4865,2,20)),1000000000),1000000000))+ROW()/100000,"")</f>
        <v/>
      </c>
    </row>
    <row r="4866">
      <c r="A4866">
        <f>IF($F4866="","",IFERROR(IF(INDEX('Per Invoice'!$A$2:$A$2001,MATCH($F4866,'Per Invoice'!$B$2:$B$2001,0))=0,"",INDEX('Per Invoice'!$A$2:$A$2001,MATCH($F4866,'Per Invoice'!$B$2:$B$2001,0))),""))</f>
        <v/>
      </c>
      <c r="H4866" s="11" t="n"/>
      <c r="R4866" s="7">
        <f>IF($F4866="","",Q4866*Y4866/100)</f>
        <v/>
      </c>
      <c r="X4866" s="7" t="n"/>
      <c r="Y4866" s="7" t="n"/>
      <c r="Z4866" s="7">
        <f>IF($F4866="","",Y4866*AE4866/100)</f>
        <v/>
      </c>
      <c r="AA4866" s="7">
        <f>IF($F4866="","",Y4866-Z4866)</f>
        <v/>
      </c>
      <c r="AB4866" s="7">
        <f>IF($F4866="","",AA4866-R4866)</f>
        <v/>
      </c>
      <c r="AE4866">
        <f>IF($F4866="","",IF($AK4866=1,0,IF($AJ4866=1,Settings!$C$6,Settings!$C$7))*100)</f>
        <v/>
      </c>
      <c r="AG4866">
        <f>IF($F4866="","",$F4866&amp;"|"&amp;$D4866&amp;"")</f>
        <v/>
      </c>
      <c r="AH4866">
        <f>IF($F4866="","",IF(COUNTIF($AG$2:$AG4866,$AG4866)=1,1,0))</f>
        <v/>
      </c>
      <c r="AI4866">
        <f>IF($AH4866=1,SUMPRODUCT(--($AL$2:$AL$8001&lt;$AL4866))+1,"")</f>
        <v/>
      </c>
      <c r="AJ4866">
        <f>IF($F4866="","",IF(OR($U4866=TRUE(),$U4866="TRUE"),1,0))</f>
        <v/>
      </c>
      <c r="AK4866">
        <f>IF($F4866="","",IF($AD4866="Yes",1,0))</f>
        <v/>
      </c>
      <c r="AL4866">
        <f>IF($AH4866=1,IFERROR(IF(VALUE($F4866)&lt;100000000,VALUE($F4866),1000000000),IFERROR(IF(VALUE(MID($F4866,2,20))&lt;100000000,VALUE(MID($F4866,2,20)),1000000000),1000000000))+ROW()/100000,"")</f>
        <v/>
      </c>
    </row>
    <row r="4867">
      <c r="A4867">
        <f>IF($F4867="","",IFERROR(IF(INDEX('Per Invoice'!$A$2:$A$2001,MATCH($F4867,'Per Invoice'!$B$2:$B$2001,0))=0,"",INDEX('Per Invoice'!$A$2:$A$2001,MATCH($F4867,'Per Invoice'!$B$2:$B$2001,0))),""))</f>
        <v/>
      </c>
      <c r="H4867" s="11" t="n"/>
      <c r="R4867" s="7">
        <f>IF($F4867="","",Q4867*Y4867/100)</f>
        <v/>
      </c>
      <c r="X4867" s="7" t="n"/>
      <c r="Y4867" s="7" t="n"/>
      <c r="Z4867" s="7">
        <f>IF($F4867="","",Y4867*AE4867/100)</f>
        <v/>
      </c>
      <c r="AA4867" s="7">
        <f>IF($F4867="","",Y4867-Z4867)</f>
        <v/>
      </c>
      <c r="AB4867" s="7">
        <f>IF($F4867="","",AA4867-R4867)</f>
        <v/>
      </c>
      <c r="AE4867">
        <f>IF($F4867="","",IF($AK4867=1,0,IF($AJ4867=1,Settings!$C$6,Settings!$C$7))*100)</f>
        <v/>
      </c>
      <c r="AG4867">
        <f>IF($F4867="","",$F4867&amp;"|"&amp;$D4867&amp;"")</f>
        <v/>
      </c>
      <c r="AH4867">
        <f>IF($F4867="","",IF(COUNTIF($AG$2:$AG4867,$AG4867)=1,1,0))</f>
        <v/>
      </c>
      <c r="AI4867">
        <f>IF($AH4867=1,SUMPRODUCT(--($AL$2:$AL$8001&lt;$AL4867))+1,"")</f>
        <v/>
      </c>
      <c r="AJ4867">
        <f>IF($F4867="","",IF(OR($U4867=TRUE(),$U4867="TRUE"),1,0))</f>
        <v/>
      </c>
      <c r="AK4867">
        <f>IF($F4867="","",IF($AD4867="Yes",1,0))</f>
        <v/>
      </c>
      <c r="AL4867">
        <f>IF($AH4867=1,IFERROR(IF(VALUE($F4867)&lt;100000000,VALUE($F4867),1000000000),IFERROR(IF(VALUE(MID($F4867,2,20))&lt;100000000,VALUE(MID($F4867,2,20)),1000000000),1000000000))+ROW()/100000,"")</f>
        <v/>
      </c>
    </row>
    <row r="4868">
      <c r="A4868">
        <f>IF($F4868="","",IFERROR(IF(INDEX('Per Invoice'!$A$2:$A$2001,MATCH($F4868,'Per Invoice'!$B$2:$B$2001,0))=0,"",INDEX('Per Invoice'!$A$2:$A$2001,MATCH($F4868,'Per Invoice'!$B$2:$B$2001,0))),""))</f>
        <v/>
      </c>
      <c r="H4868" s="11" t="n"/>
      <c r="R4868" s="7">
        <f>IF($F4868="","",Q4868*Y4868/100)</f>
        <v/>
      </c>
      <c r="X4868" s="7" t="n"/>
      <c r="Y4868" s="7" t="n"/>
      <c r="Z4868" s="7">
        <f>IF($F4868="","",Y4868*AE4868/100)</f>
        <v/>
      </c>
      <c r="AA4868" s="7">
        <f>IF($F4868="","",Y4868-Z4868)</f>
        <v/>
      </c>
      <c r="AB4868" s="7">
        <f>IF($F4868="","",AA4868-R4868)</f>
        <v/>
      </c>
      <c r="AE4868">
        <f>IF($F4868="","",IF($AK4868=1,0,IF($AJ4868=1,Settings!$C$6,Settings!$C$7))*100)</f>
        <v/>
      </c>
      <c r="AG4868">
        <f>IF($F4868="","",$F4868&amp;"|"&amp;$D4868&amp;"")</f>
        <v/>
      </c>
      <c r="AH4868">
        <f>IF($F4868="","",IF(COUNTIF($AG$2:$AG4868,$AG4868)=1,1,0))</f>
        <v/>
      </c>
      <c r="AI4868">
        <f>IF($AH4868=1,SUMPRODUCT(--($AL$2:$AL$8001&lt;$AL4868))+1,"")</f>
        <v/>
      </c>
      <c r="AJ4868">
        <f>IF($F4868="","",IF(OR($U4868=TRUE(),$U4868="TRUE"),1,0))</f>
        <v/>
      </c>
      <c r="AK4868">
        <f>IF($F4868="","",IF($AD4868="Yes",1,0))</f>
        <v/>
      </c>
      <c r="AL4868">
        <f>IF($AH4868=1,IFERROR(IF(VALUE($F4868)&lt;100000000,VALUE($F4868),1000000000),IFERROR(IF(VALUE(MID($F4868,2,20))&lt;100000000,VALUE(MID($F4868,2,20)),1000000000),1000000000))+ROW()/100000,"")</f>
        <v/>
      </c>
    </row>
    <row r="4869">
      <c r="A4869">
        <f>IF($F4869="","",IFERROR(IF(INDEX('Per Invoice'!$A$2:$A$2001,MATCH($F4869,'Per Invoice'!$B$2:$B$2001,0))=0,"",INDEX('Per Invoice'!$A$2:$A$2001,MATCH($F4869,'Per Invoice'!$B$2:$B$2001,0))),""))</f>
        <v/>
      </c>
      <c r="H4869" s="11" t="n"/>
      <c r="R4869" s="7">
        <f>IF($F4869="","",Q4869*Y4869/100)</f>
        <v/>
      </c>
      <c r="X4869" s="7" t="n"/>
      <c r="Y4869" s="7" t="n"/>
      <c r="Z4869" s="7">
        <f>IF($F4869="","",Y4869*AE4869/100)</f>
        <v/>
      </c>
      <c r="AA4869" s="7">
        <f>IF($F4869="","",Y4869-Z4869)</f>
        <v/>
      </c>
      <c r="AB4869" s="7">
        <f>IF($F4869="","",AA4869-R4869)</f>
        <v/>
      </c>
      <c r="AE4869">
        <f>IF($F4869="","",IF($AK4869=1,0,IF($AJ4869=1,Settings!$C$6,Settings!$C$7))*100)</f>
        <v/>
      </c>
      <c r="AG4869">
        <f>IF($F4869="","",$F4869&amp;"|"&amp;$D4869&amp;"")</f>
        <v/>
      </c>
      <c r="AH4869">
        <f>IF($F4869="","",IF(COUNTIF($AG$2:$AG4869,$AG4869)=1,1,0))</f>
        <v/>
      </c>
      <c r="AI4869">
        <f>IF($AH4869=1,SUMPRODUCT(--($AL$2:$AL$8001&lt;$AL4869))+1,"")</f>
        <v/>
      </c>
      <c r="AJ4869">
        <f>IF($F4869="","",IF(OR($U4869=TRUE(),$U4869="TRUE"),1,0))</f>
        <v/>
      </c>
      <c r="AK4869">
        <f>IF($F4869="","",IF($AD4869="Yes",1,0))</f>
        <v/>
      </c>
      <c r="AL4869">
        <f>IF($AH4869=1,IFERROR(IF(VALUE($F4869)&lt;100000000,VALUE($F4869),1000000000),IFERROR(IF(VALUE(MID($F4869,2,20))&lt;100000000,VALUE(MID($F4869,2,20)),1000000000),1000000000))+ROW()/100000,"")</f>
        <v/>
      </c>
    </row>
    <row r="4870">
      <c r="A4870">
        <f>IF($F4870="","",IFERROR(IF(INDEX('Per Invoice'!$A$2:$A$2001,MATCH($F4870,'Per Invoice'!$B$2:$B$2001,0))=0,"",INDEX('Per Invoice'!$A$2:$A$2001,MATCH($F4870,'Per Invoice'!$B$2:$B$2001,0))),""))</f>
        <v/>
      </c>
      <c r="H4870" s="11" t="n"/>
      <c r="R4870" s="7">
        <f>IF($F4870="","",Q4870*Y4870/100)</f>
        <v/>
      </c>
      <c r="X4870" s="7" t="n"/>
      <c r="Y4870" s="7" t="n"/>
      <c r="Z4870" s="7">
        <f>IF($F4870="","",Y4870*AE4870/100)</f>
        <v/>
      </c>
      <c r="AA4870" s="7">
        <f>IF($F4870="","",Y4870-Z4870)</f>
        <v/>
      </c>
      <c r="AB4870" s="7">
        <f>IF($F4870="","",AA4870-R4870)</f>
        <v/>
      </c>
      <c r="AE4870">
        <f>IF($F4870="","",IF($AK4870=1,0,IF($AJ4870=1,Settings!$C$6,Settings!$C$7))*100)</f>
        <v/>
      </c>
      <c r="AG4870">
        <f>IF($F4870="","",$F4870&amp;"|"&amp;$D4870&amp;"")</f>
        <v/>
      </c>
      <c r="AH4870">
        <f>IF($F4870="","",IF(COUNTIF($AG$2:$AG4870,$AG4870)=1,1,0))</f>
        <v/>
      </c>
      <c r="AI4870">
        <f>IF($AH4870=1,SUMPRODUCT(--($AL$2:$AL$8001&lt;$AL4870))+1,"")</f>
        <v/>
      </c>
      <c r="AJ4870">
        <f>IF($F4870="","",IF(OR($U4870=TRUE(),$U4870="TRUE"),1,0))</f>
        <v/>
      </c>
      <c r="AK4870">
        <f>IF($F4870="","",IF($AD4870="Yes",1,0))</f>
        <v/>
      </c>
      <c r="AL4870">
        <f>IF($AH4870=1,IFERROR(IF(VALUE($F4870)&lt;100000000,VALUE($F4870),1000000000),IFERROR(IF(VALUE(MID($F4870,2,20))&lt;100000000,VALUE(MID($F4870,2,20)),1000000000),1000000000))+ROW()/100000,"")</f>
        <v/>
      </c>
    </row>
    <row r="4871">
      <c r="A4871">
        <f>IF($F4871="","",IFERROR(IF(INDEX('Per Invoice'!$A$2:$A$2001,MATCH($F4871,'Per Invoice'!$B$2:$B$2001,0))=0,"",INDEX('Per Invoice'!$A$2:$A$2001,MATCH($F4871,'Per Invoice'!$B$2:$B$2001,0))),""))</f>
        <v/>
      </c>
      <c r="H4871" s="11" t="n"/>
      <c r="R4871" s="7">
        <f>IF($F4871="","",Q4871*Y4871/100)</f>
        <v/>
      </c>
      <c r="X4871" s="7" t="n"/>
      <c r="Y4871" s="7" t="n"/>
      <c r="Z4871" s="7">
        <f>IF($F4871="","",Y4871*AE4871/100)</f>
        <v/>
      </c>
      <c r="AA4871" s="7">
        <f>IF($F4871="","",Y4871-Z4871)</f>
        <v/>
      </c>
      <c r="AB4871" s="7">
        <f>IF($F4871="","",AA4871-R4871)</f>
        <v/>
      </c>
      <c r="AE4871">
        <f>IF($F4871="","",IF($AK4871=1,0,IF($AJ4871=1,Settings!$C$6,Settings!$C$7))*100)</f>
        <v/>
      </c>
      <c r="AG4871">
        <f>IF($F4871="","",$F4871&amp;"|"&amp;$D4871&amp;"")</f>
        <v/>
      </c>
      <c r="AH4871">
        <f>IF($F4871="","",IF(COUNTIF($AG$2:$AG4871,$AG4871)=1,1,0))</f>
        <v/>
      </c>
      <c r="AI4871">
        <f>IF($AH4871=1,SUMPRODUCT(--($AL$2:$AL$8001&lt;$AL4871))+1,"")</f>
        <v/>
      </c>
      <c r="AJ4871">
        <f>IF($F4871="","",IF(OR($U4871=TRUE(),$U4871="TRUE"),1,0))</f>
        <v/>
      </c>
      <c r="AK4871">
        <f>IF($F4871="","",IF($AD4871="Yes",1,0))</f>
        <v/>
      </c>
      <c r="AL4871">
        <f>IF($AH4871=1,IFERROR(IF(VALUE($F4871)&lt;100000000,VALUE($F4871),1000000000),IFERROR(IF(VALUE(MID($F4871,2,20))&lt;100000000,VALUE(MID($F4871,2,20)),1000000000),1000000000))+ROW()/100000,"")</f>
        <v/>
      </c>
    </row>
    <row r="4872">
      <c r="A4872">
        <f>IF($F4872="","",IFERROR(IF(INDEX('Per Invoice'!$A$2:$A$2001,MATCH($F4872,'Per Invoice'!$B$2:$B$2001,0))=0,"",INDEX('Per Invoice'!$A$2:$A$2001,MATCH($F4872,'Per Invoice'!$B$2:$B$2001,0))),""))</f>
        <v/>
      </c>
      <c r="H4872" s="11" t="n"/>
      <c r="R4872" s="7">
        <f>IF($F4872="","",Q4872*Y4872/100)</f>
        <v/>
      </c>
      <c r="X4872" s="7" t="n"/>
      <c r="Y4872" s="7" t="n"/>
      <c r="Z4872" s="7">
        <f>IF($F4872="","",Y4872*AE4872/100)</f>
        <v/>
      </c>
      <c r="AA4872" s="7">
        <f>IF($F4872="","",Y4872-Z4872)</f>
        <v/>
      </c>
      <c r="AB4872" s="7">
        <f>IF($F4872="","",AA4872-R4872)</f>
        <v/>
      </c>
      <c r="AE4872">
        <f>IF($F4872="","",IF($AK4872=1,0,IF($AJ4872=1,Settings!$C$6,Settings!$C$7))*100)</f>
        <v/>
      </c>
      <c r="AG4872">
        <f>IF($F4872="","",$F4872&amp;"|"&amp;$D4872&amp;"")</f>
        <v/>
      </c>
      <c r="AH4872">
        <f>IF($F4872="","",IF(COUNTIF($AG$2:$AG4872,$AG4872)=1,1,0))</f>
        <v/>
      </c>
      <c r="AI4872">
        <f>IF($AH4872=1,SUMPRODUCT(--($AL$2:$AL$8001&lt;$AL4872))+1,"")</f>
        <v/>
      </c>
      <c r="AJ4872">
        <f>IF($F4872="","",IF(OR($U4872=TRUE(),$U4872="TRUE"),1,0))</f>
        <v/>
      </c>
      <c r="AK4872">
        <f>IF($F4872="","",IF($AD4872="Yes",1,0))</f>
        <v/>
      </c>
      <c r="AL4872">
        <f>IF($AH4872=1,IFERROR(IF(VALUE($F4872)&lt;100000000,VALUE($F4872),1000000000),IFERROR(IF(VALUE(MID($F4872,2,20))&lt;100000000,VALUE(MID($F4872,2,20)),1000000000),1000000000))+ROW()/100000,"")</f>
        <v/>
      </c>
    </row>
    <row r="4873">
      <c r="A4873">
        <f>IF($F4873="","",IFERROR(IF(INDEX('Per Invoice'!$A$2:$A$2001,MATCH($F4873,'Per Invoice'!$B$2:$B$2001,0))=0,"",INDEX('Per Invoice'!$A$2:$A$2001,MATCH($F4873,'Per Invoice'!$B$2:$B$2001,0))),""))</f>
        <v/>
      </c>
      <c r="H4873" s="11" t="n"/>
      <c r="R4873" s="7">
        <f>IF($F4873="","",Q4873*Y4873/100)</f>
        <v/>
      </c>
      <c r="X4873" s="7" t="n"/>
      <c r="Y4873" s="7" t="n"/>
      <c r="Z4873" s="7">
        <f>IF($F4873="","",Y4873*AE4873/100)</f>
        <v/>
      </c>
      <c r="AA4873" s="7">
        <f>IF($F4873="","",Y4873-Z4873)</f>
        <v/>
      </c>
      <c r="AB4873" s="7">
        <f>IF($F4873="","",AA4873-R4873)</f>
        <v/>
      </c>
      <c r="AE4873">
        <f>IF($F4873="","",IF($AK4873=1,0,IF($AJ4873=1,Settings!$C$6,Settings!$C$7))*100)</f>
        <v/>
      </c>
      <c r="AG4873">
        <f>IF($F4873="","",$F4873&amp;"|"&amp;$D4873&amp;"")</f>
        <v/>
      </c>
      <c r="AH4873">
        <f>IF($F4873="","",IF(COUNTIF($AG$2:$AG4873,$AG4873)=1,1,0))</f>
        <v/>
      </c>
      <c r="AI4873">
        <f>IF($AH4873=1,SUMPRODUCT(--($AL$2:$AL$8001&lt;$AL4873))+1,"")</f>
        <v/>
      </c>
      <c r="AJ4873">
        <f>IF($F4873="","",IF(OR($U4873=TRUE(),$U4873="TRUE"),1,0))</f>
        <v/>
      </c>
      <c r="AK4873">
        <f>IF($F4873="","",IF($AD4873="Yes",1,0))</f>
        <v/>
      </c>
      <c r="AL4873">
        <f>IF($AH4873=1,IFERROR(IF(VALUE($F4873)&lt;100000000,VALUE($F4873),1000000000),IFERROR(IF(VALUE(MID($F4873,2,20))&lt;100000000,VALUE(MID($F4873,2,20)),1000000000),1000000000))+ROW()/100000,"")</f>
        <v/>
      </c>
    </row>
    <row r="4874">
      <c r="A4874">
        <f>IF($F4874="","",IFERROR(IF(INDEX('Per Invoice'!$A$2:$A$2001,MATCH($F4874,'Per Invoice'!$B$2:$B$2001,0))=0,"",INDEX('Per Invoice'!$A$2:$A$2001,MATCH($F4874,'Per Invoice'!$B$2:$B$2001,0))),""))</f>
        <v/>
      </c>
      <c r="H4874" s="11" t="n"/>
      <c r="R4874" s="7">
        <f>IF($F4874="","",Q4874*Y4874/100)</f>
        <v/>
      </c>
      <c r="X4874" s="7" t="n"/>
      <c r="Y4874" s="7" t="n"/>
      <c r="Z4874" s="7">
        <f>IF($F4874="","",Y4874*AE4874/100)</f>
        <v/>
      </c>
      <c r="AA4874" s="7">
        <f>IF($F4874="","",Y4874-Z4874)</f>
        <v/>
      </c>
      <c r="AB4874" s="7">
        <f>IF($F4874="","",AA4874-R4874)</f>
        <v/>
      </c>
      <c r="AE4874">
        <f>IF($F4874="","",IF($AK4874=1,0,IF($AJ4874=1,Settings!$C$6,Settings!$C$7))*100)</f>
        <v/>
      </c>
      <c r="AG4874">
        <f>IF($F4874="","",$F4874&amp;"|"&amp;$D4874&amp;"")</f>
        <v/>
      </c>
      <c r="AH4874">
        <f>IF($F4874="","",IF(COUNTIF($AG$2:$AG4874,$AG4874)=1,1,0))</f>
        <v/>
      </c>
      <c r="AI4874">
        <f>IF($AH4874=1,SUMPRODUCT(--($AL$2:$AL$8001&lt;$AL4874))+1,"")</f>
        <v/>
      </c>
      <c r="AJ4874">
        <f>IF($F4874="","",IF(OR($U4874=TRUE(),$U4874="TRUE"),1,0))</f>
        <v/>
      </c>
      <c r="AK4874">
        <f>IF($F4874="","",IF($AD4874="Yes",1,0))</f>
        <v/>
      </c>
      <c r="AL4874">
        <f>IF($AH4874=1,IFERROR(IF(VALUE($F4874)&lt;100000000,VALUE($F4874),1000000000),IFERROR(IF(VALUE(MID($F4874,2,20))&lt;100000000,VALUE(MID($F4874,2,20)),1000000000),1000000000))+ROW()/100000,"")</f>
        <v/>
      </c>
    </row>
    <row r="4875">
      <c r="A4875">
        <f>IF($F4875="","",IFERROR(IF(INDEX('Per Invoice'!$A$2:$A$2001,MATCH($F4875,'Per Invoice'!$B$2:$B$2001,0))=0,"",INDEX('Per Invoice'!$A$2:$A$2001,MATCH($F4875,'Per Invoice'!$B$2:$B$2001,0))),""))</f>
        <v/>
      </c>
      <c r="H4875" s="11" t="n"/>
      <c r="R4875" s="7">
        <f>IF($F4875="","",Q4875*Y4875/100)</f>
        <v/>
      </c>
      <c r="X4875" s="7" t="n"/>
      <c r="Y4875" s="7" t="n"/>
      <c r="Z4875" s="7">
        <f>IF($F4875="","",Y4875*AE4875/100)</f>
        <v/>
      </c>
      <c r="AA4875" s="7">
        <f>IF($F4875="","",Y4875-Z4875)</f>
        <v/>
      </c>
      <c r="AB4875" s="7">
        <f>IF($F4875="","",AA4875-R4875)</f>
        <v/>
      </c>
      <c r="AE4875">
        <f>IF($F4875="","",IF($AK4875=1,0,IF($AJ4875=1,Settings!$C$6,Settings!$C$7))*100)</f>
        <v/>
      </c>
      <c r="AG4875">
        <f>IF($F4875="","",$F4875&amp;"|"&amp;$D4875&amp;"")</f>
        <v/>
      </c>
      <c r="AH4875">
        <f>IF($F4875="","",IF(COUNTIF($AG$2:$AG4875,$AG4875)=1,1,0))</f>
        <v/>
      </c>
      <c r="AI4875">
        <f>IF($AH4875=1,SUMPRODUCT(--($AL$2:$AL$8001&lt;$AL4875))+1,"")</f>
        <v/>
      </c>
      <c r="AJ4875">
        <f>IF($F4875="","",IF(OR($U4875=TRUE(),$U4875="TRUE"),1,0))</f>
        <v/>
      </c>
      <c r="AK4875">
        <f>IF($F4875="","",IF($AD4875="Yes",1,0))</f>
        <v/>
      </c>
      <c r="AL4875">
        <f>IF($AH4875=1,IFERROR(IF(VALUE($F4875)&lt;100000000,VALUE($F4875),1000000000),IFERROR(IF(VALUE(MID($F4875,2,20))&lt;100000000,VALUE(MID($F4875,2,20)),1000000000),1000000000))+ROW()/100000,"")</f>
        <v/>
      </c>
    </row>
    <row r="4876">
      <c r="A4876">
        <f>IF($F4876="","",IFERROR(IF(INDEX('Per Invoice'!$A$2:$A$2001,MATCH($F4876,'Per Invoice'!$B$2:$B$2001,0))=0,"",INDEX('Per Invoice'!$A$2:$A$2001,MATCH($F4876,'Per Invoice'!$B$2:$B$2001,0))),""))</f>
        <v/>
      </c>
      <c r="H4876" s="11" t="n"/>
      <c r="R4876" s="7">
        <f>IF($F4876="","",Q4876*Y4876/100)</f>
        <v/>
      </c>
      <c r="X4876" s="7" t="n"/>
      <c r="Y4876" s="7" t="n"/>
      <c r="Z4876" s="7">
        <f>IF($F4876="","",Y4876*AE4876/100)</f>
        <v/>
      </c>
      <c r="AA4876" s="7">
        <f>IF($F4876="","",Y4876-Z4876)</f>
        <v/>
      </c>
      <c r="AB4876" s="7">
        <f>IF($F4876="","",AA4876-R4876)</f>
        <v/>
      </c>
      <c r="AE4876">
        <f>IF($F4876="","",IF($AK4876=1,0,IF($AJ4876=1,Settings!$C$6,Settings!$C$7))*100)</f>
        <v/>
      </c>
      <c r="AG4876">
        <f>IF($F4876="","",$F4876&amp;"|"&amp;$D4876&amp;"")</f>
        <v/>
      </c>
      <c r="AH4876">
        <f>IF($F4876="","",IF(COUNTIF($AG$2:$AG4876,$AG4876)=1,1,0))</f>
        <v/>
      </c>
      <c r="AI4876">
        <f>IF($AH4876=1,SUMPRODUCT(--($AL$2:$AL$8001&lt;$AL4876))+1,"")</f>
        <v/>
      </c>
      <c r="AJ4876">
        <f>IF($F4876="","",IF(OR($U4876=TRUE(),$U4876="TRUE"),1,0))</f>
        <v/>
      </c>
      <c r="AK4876">
        <f>IF($F4876="","",IF($AD4876="Yes",1,0))</f>
        <v/>
      </c>
      <c r="AL4876">
        <f>IF($AH4876=1,IFERROR(IF(VALUE($F4876)&lt;100000000,VALUE($F4876),1000000000),IFERROR(IF(VALUE(MID($F4876,2,20))&lt;100000000,VALUE(MID($F4876,2,20)),1000000000),1000000000))+ROW()/100000,"")</f>
        <v/>
      </c>
    </row>
    <row r="4877">
      <c r="A4877">
        <f>IF($F4877="","",IFERROR(IF(INDEX('Per Invoice'!$A$2:$A$2001,MATCH($F4877,'Per Invoice'!$B$2:$B$2001,0))=0,"",INDEX('Per Invoice'!$A$2:$A$2001,MATCH($F4877,'Per Invoice'!$B$2:$B$2001,0))),""))</f>
        <v/>
      </c>
      <c r="H4877" s="11" t="n"/>
      <c r="R4877" s="7">
        <f>IF($F4877="","",Q4877*Y4877/100)</f>
        <v/>
      </c>
      <c r="X4877" s="7" t="n"/>
      <c r="Y4877" s="7" t="n"/>
      <c r="Z4877" s="7">
        <f>IF($F4877="","",Y4877*AE4877/100)</f>
        <v/>
      </c>
      <c r="AA4877" s="7">
        <f>IF($F4877="","",Y4877-Z4877)</f>
        <v/>
      </c>
      <c r="AB4877" s="7">
        <f>IF($F4877="","",AA4877-R4877)</f>
        <v/>
      </c>
      <c r="AE4877">
        <f>IF($F4877="","",IF($AK4877=1,0,IF($AJ4877=1,Settings!$C$6,Settings!$C$7))*100)</f>
        <v/>
      </c>
      <c r="AG4877">
        <f>IF($F4877="","",$F4877&amp;"|"&amp;$D4877&amp;"")</f>
        <v/>
      </c>
      <c r="AH4877">
        <f>IF($F4877="","",IF(COUNTIF($AG$2:$AG4877,$AG4877)=1,1,0))</f>
        <v/>
      </c>
      <c r="AI4877">
        <f>IF($AH4877=1,SUMPRODUCT(--($AL$2:$AL$8001&lt;$AL4877))+1,"")</f>
        <v/>
      </c>
      <c r="AJ4877">
        <f>IF($F4877="","",IF(OR($U4877=TRUE(),$U4877="TRUE"),1,0))</f>
        <v/>
      </c>
      <c r="AK4877">
        <f>IF($F4877="","",IF($AD4877="Yes",1,0))</f>
        <v/>
      </c>
      <c r="AL4877">
        <f>IF($AH4877=1,IFERROR(IF(VALUE($F4877)&lt;100000000,VALUE($F4877),1000000000),IFERROR(IF(VALUE(MID($F4877,2,20))&lt;100000000,VALUE(MID($F4877,2,20)),1000000000),1000000000))+ROW()/100000,"")</f>
        <v/>
      </c>
    </row>
    <row r="4878">
      <c r="A4878">
        <f>IF($F4878="","",IFERROR(IF(INDEX('Per Invoice'!$A$2:$A$2001,MATCH($F4878,'Per Invoice'!$B$2:$B$2001,0))=0,"",INDEX('Per Invoice'!$A$2:$A$2001,MATCH($F4878,'Per Invoice'!$B$2:$B$2001,0))),""))</f>
        <v/>
      </c>
      <c r="H4878" s="11" t="n"/>
      <c r="R4878" s="7">
        <f>IF($F4878="","",Q4878*Y4878/100)</f>
        <v/>
      </c>
      <c r="X4878" s="7" t="n"/>
      <c r="Y4878" s="7" t="n"/>
      <c r="Z4878" s="7">
        <f>IF($F4878="","",Y4878*AE4878/100)</f>
        <v/>
      </c>
      <c r="AA4878" s="7">
        <f>IF($F4878="","",Y4878-Z4878)</f>
        <v/>
      </c>
      <c r="AB4878" s="7">
        <f>IF($F4878="","",AA4878-R4878)</f>
        <v/>
      </c>
      <c r="AE4878">
        <f>IF($F4878="","",IF($AK4878=1,0,IF($AJ4878=1,Settings!$C$6,Settings!$C$7))*100)</f>
        <v/>
      </c>
      <c r="AG4878">
        <f>IF($F4878="","",$F4878&amp;"|"&amp;$D4878&amp;"")</f>
        <v/>
      </c>
      <c r="AH4878">
        <f>IF($F4878="","",IF(COUNTIF($AG$2:$AG4878,$AG4878)=1,1,0))</f>
        <v/>
      </c>
      <c r="AI4878">
        <f>IF($AH4878=1,SUMPRODUCT(--($AL$2:$AL$8001&lt;$AL4878))+1,"")</f>
        <v/>
      </c>
      <c r="AJ4878">
        <f>IF($F4878="","",IF(OR($U4878=TRUE(),$U4878="TRUE"),1,0))</f>
        <v/>
      </c>
      <c r="AK4878">
        <f>IF($F4878="","",IF($AD4878="Yes",1,0))</f>
        <v/>
      </c>
      <c r="AL4878">
        <f>IF($AH4878=1,IFERROR(IF(VALUE($F4878)&lt;100000000,VALUE($F4878),1000000000),IFERROR(IF(VALUE(MID($F4878,2,20))&lt;100000000,VALUE(MID($F4878,2,20)),1000000000),1000000000))+ROW()/100000,"")</f>
        <v/>
      </c>
    </row>
    <row r="4879">
      <c r="A4879">
        <f>IF($F4879="","",IFERROR(IF(INDEX('Per Invoice'!$A$2:$A$2001,MATCH($F4879,'Per Invoice'!$B$2:$B$2001,0))=0,"",INDEX('Per Invoice'!$A$2:$A$2001,MATCH($F4879,'Per Invoice'!$B$2:$B$2001,0))),""))</f>
        <v/>
      </c>
      <c r="H4879" s="11" t="n"/>
      <c r="R4879" s="7">
        <f>IF($F4879="","",Q4879*Y4879/100)</f>
        <v/>
      </c>
      <c r="X4879" s="7" t="n"/>
      <c r="Y4879" s="7" t="n"/>
      <c r="Z4879" s="7">
        <f>IF($F4879="","",Y4879*AE4879/100)</f>
        <v/>
      </c>
      <c r="AA4879" s="7">
        <f>IF($F4879="","",Y4879-Z4879)</f>
        <v/>
      </c>
      <c r="AB4879" s="7">
        <f>IF($F4879="","",AA4879-R4879)</f>
        <v/>
      </c>
      <c r="AE4879">
        <f>IF($F4879="","",IF($AK4879=1,0,IF($AJ4879=1,Settings!$C$6,Settings!$C$7))*100)</f>
        <v/>
      </c>
      <c r="AG4879">
        <f>IF($F4879="","",$F4879&amp;"|"&amp;$D4879&amp;"")</f>
        <v/>
      </c>
      <c r="AH4879">
        <f>IF($F4879="","",IF(COUNTIF($AG$2:$AG4879,$AG4879)=1,1,0))</f>
        <v/>
      </c>
      <c r="AI4879">
        <f>IF($AH4879=1,SUMPRODUCT(--($AL$2:$AL$8001&lt;$AL4879))+1,"")</f>
        <v/>
      </c>
      <c r="AJ4879">
        <f>IF($F4879="","",IF(OR($U4879=TRUE(),$U4879="TRUE"),1,0))</f>
        <v/>
      </c>
      <c r="AK4879">
        <f>IF($F4879="","",IF($AD4879="Yes",1,0))</f>
        <v/>
      </c>
      <c r="AL4879">
        <f>IF($AH4879=1,IFERROR(IF(VALUE($F4879)&lt;100000000,VALUE($F4879),1000000000),IFERROR(IF(VALUE(MID($F4879,2,20))&lt;100000000,VALUE(MID($F4879,2,20)),1000000000),1000000000))+ROW()/100000,"")</f>
        <v/>
      </c>
    </row>
    <row r="4880">
      <c r="A4880">
        <f>IF($F4880="","",IFERROR(IF(INDEX('Per Invoice'!$A$2:$A$2001,MATCH($F4880,'Per Invoice'!$B$2:$B$2001,0))=0,"",INDEX('Per Invoice'!$A$2:$A$2001,MATCH($F4880,'Per Invoice'!$B$2:$B$2001,0))),""))</f>
        <v/>
      </c>
      <c r="H4880" s="11" t="n"/>
      <c r="R4880" s="7">
        <f>IF($F4880="","",Q4880*Y4880/100)</f>
        <v/>
      </c>
      <c r="X4880" s="7" t="n"/>
      <c r="Y4880" s="7" t="n"/>
      <c r="Z4880" s="7">
        <f>IF($F4880="","",Y4880*AE4880/100)</f>
        <v/>
      </c>
      <c r="AA4880" s="7">
        <f>IF($F4880="","",Y4880-Z4880)</f>
        <v/>
      </c>
      <c r="AB4880" s="7">
        <f>IF($F4880="","",AA4880-R4880)</f>
        <v/>
      </c>
      <c r="AE4880">
        <f>IF($F4880="","",IF($AK4880=1,0,IF($AJ4880=1,Settings!$C$6,Settings!$C$7))*100)</f>
        <v/>
      </c>
      <c r="AG4880">
        <f>IF($F4880="","",$F4880&amp;"|"&amp;$D4880&amp;"")</f>
        <v/>
      </c>
      <c r="AH4880">
        <f>IF($F4880="","",IF(COUNTIF($AG$2:$AG4880,$AG4880)=1,1,0))</f>
        <v/>
      </c>
      <c r="AI4880">
        <f>IF($AH4880=1,SUMPRODUCT(--($AL$2:$AL$8001&lt;$AL4880))+1,"")</f>
        <v/>
      </c>
      <c r="AJ4880">
        <f>IF($F4880="","",IF(OR($U4880=TRUE(),$U4880="TRUE"),1,0))</f>
        <v/>
      </c>
      <c r="AK4880">
        <f>IF($F4880="","",IF($AD4880="Yes",1,0))</f>
        <v/>
      </c>
      <c r="AL4880">
        <f>IF($AH4880=1,IFERROR(IF(VALUE($F4880)&lt;100000000,VALUE($F4880),1000000000),IFERROR(IF(VALUE(MID($F4880,2,20))&lt;100000000,VALUE(MID($F4880,2,20)),1000000000),1000000000))+ROW()/100000,"")</f>
        <v/>
      </c>
    </row>
    <row r="4881">
      <c r="A4881">
        <f>IF($F4881="","",IFERROR(IF(INDEX('Per Invoice'!$A$2:$A$2001,MATCH($F4881,'Per Invoice'!$B$2:$B$2001,0))=0,"",INDEX('Per Invoice'!$A$2:$A$2001,MATCH($F4881,'Per Invoice'!$B$2:$B$2001,0))),""))</f>
        <v/>
      </c>
      <c r="H4881" s="11" t="n"/>
      <c r="R4881" s="7">
        <f>IF($F4881="","",Q4881*Y4881/100)</f>
        <v/>
      </c>
      <c r="X4881" s="7" t="n"/>
      <c r="Y4881" s="7" t="n"/>
      <c r="Z4881" s="7">
        <f>IF($F4881="","",Y4881*AE4881/100)</f>
        <v/>
      </c>
      <c r="AA4881" s="7">
        <f>IF($F4881="","",Y4881-Z4881)</f>
        <v/>
      </c>
      <c r="AB4881" s="7">
        <f>IF($F4881="","",AA4881-R4881)</f>
        <v/>
      </c>
      <c r="AE4881">
        <f>IF($F4881="","",IF($AK4881=1,0,IF($AJ4881=1,Settings!$C$6,Settings!$C$7))*100)</f>
        <v/>
      </c>
      <c r="AG4881">
        <f>IF($F4881="","",$F4881&amp;"|"&amp;$D4881&amp;"")</f>
        <v/>
      </c>
      <c r="AH4881">
        <f>IF($F4881="","",IF(COUNTIF($AG$2:$AG4881,$AG4881)=1,1,0))</f>
        <v/>
      </c>
      <c r="AI4881">
        <f>IF($AH4881=1,SUMPRODUCT(--($AL$2:$AL$8001&lt;$AL4881))+1,"")</f>
        <v/>
      </c>
      <c r="AJ4881">
        <f>IF($F4881="","",IF(OR($U4881=TRUE(),$U4881="TRUE"),1,0))</f>
        <v/>
      </c>
      <c r="AK4881">
        <f>IF($F4881="","",IF($AD4881="Yes",1,0))</f>
        <v/>
      </c>
      <c r="AL4881">
        <f>IF($AH4881=1,IFERROR(IF(VALUE($F4881)&lt;100000000,VALUE($F4881),1000000000),IFERROR(IF(VALUE(MID($F4881,2,20))&lt;100000000,VALUE(MID($F4881,2,20)),1000000000),1000000000))+ROW()/100000,"")</f>
        <v/>
      </c>
    </row>
    <row r="4882">
      <c r="A4882">
        <f>IF($F4882="","",IFERROR(IF(INDEX('Per Invoice'!$A$2:$A$2001,MATCH($F4882,'Per Invoice'!$B$2:$B$2001,0))=0,"",INDEX('Per Invoice'!$A$2:$A$2001,MATCH($F4882,'Per Invoice'!$B$2:$B$2001,0))),""))</f>
        <v/>
      </c>
      <c r="H4882" s="11" t="n"/>
      <c r="R4882" s="7">
        <f>IF($F4882="","",Q4882*Y4882/100)</f>
        <v/>
      </c>
      <c r="X4882" s="7" t="n"/>
      <c r="Y4882" s="7" t="n"/>
      <c r="Z4882" s="7">
        <f>IF($F4882="","",Y4882*AE4882/100)</f>
        <v/>
      </c>
      <c r="AA4882" s="7">
        <f>IF($F4882="","",Y4882-Z4882)</f>
        <v/>
      </c>
      <c r="AB4882" s="7">
        <f>IF($F4882="","",AA4882-R4882)</f>
        <v/>
      </c>
      <c r="AE4882">
        <f>IF($F4882="","",IF($AK4882=1,0,IF($AJ4882=1,Settings!$C$6,Settings!$C$7))*100)</f>
        <v/>
      </c>
      <c r="AG4882">
        <f>IF($F4882="","",$F4882&amp;"|"&amp;$D4882&amp;"")</f>
        <v/>
      </c>
      <c r="AH4882">
        <f>IF($F4882="","",IF(COUNTIF($AG$2:$AG4882,$AG4882)=1,1,0))</f>
        <v/>
      </c>
      <c r="AI4882">
        <f>IF($AH4882=1,SUMPRODUCT(--($AL$2:$AL$8001&lt;$AL4882))+1,"")</f>
        <v/>
      </c>
      <c r="AJ4882">
        <f>IF($F4882="","",IF(OR($U4882=TRUE(),$U4882="TRUE"),1,0))</f>
        <v/>
      </c>
      <c r="AK4882">
        <f>IF($F4882="","",IF($AD4882="Yes",1,0))</f>
        <v/>
      </c>
      <c r="AL4882">
        <f>IF($AH4882=1,IFERROR(IF(VALUE($F4882)&lt;100000000,VALUE($F4882),1000000000),IFERROR(IF(VALUE(MID($F4882,2,20))&lt;100000000,VALUE(MID($F4882,2,20)),1000000000),1000000000))+ROW()/100000,"")</f>
        <v/>
      </c>
    </row>
    <row r="4883">
      <c r="A4883">
        <f>IF($F4883="","",IFERROR(IF(INDEX('Per Invoice'!$A$2:$A$2001,MATCH($F4883,'Per Invoice'!$B$2:$B$2001,0))=0,"",INDEX('Per Invoice'!$A$2:$A$2001,MATCH($F4883,'Per Invoice'!$B$2:$B$2001,0))),""))</f>
        <v/>
      </c>
      <c r="H4883" s="11" t="n"/>
      <c r="R4883" s="7">
        <f>IF($F4883="","",Q4883*Y4883/100)</f>
        <v/>
      </c>
      <c r="X4883" s="7" t="n"/>
      <c r="Y4883" s="7" t="n"/>
      <c r="Z4883" s="7">
        <f>IF($F4883="","",Y4883*AE4883/100)</f>
        <v/>
      </c>
      <c r="AA4883" s="7">
        <f>IF($F4883="","",Y4883-Z4883)</f>
        <v/>
      </c>
      <c r="AB4883" s="7">
        <f>IF($F4883="","",AA4883-R4883)</f>
        <v/>
      </c>
      <c r="AE4883">
        <f>IF($F4883="","",IF($AK4883=1,0,IF($AJ4883=1,Settings!$C$6,Settings!$C$7))*100)</f>
        <v/>
      </c>
      <c r="AG4883">
        <f>IF($F4883="","",$F4883&amp;"|"&amp;$D4883&amp;"")</f>
        <v/>
      </c>
      <c r="AH4883">
        <f>IF($F4883="","",IF(COUNTIF($AG$2:$AG4883,$AG4883)=1,1,0))</f>
        <v/>
      </c>
      <c r="AI4883">
        <f>IF($AH4883=1,SUMPRODUCT(--($AL$2:$AL$8001&lt;$AL4883))+1,"")</f>
        <v/>
      </c>
      <c r="AJ4883">
        <f>IF($F4883="","",IF(OR($U4883=TRUE(),$U4883="TRUE"),1,0))</f>
        <v/>
      </c>
      <c r="AK4883">
        <f>IF($F4883="","",IF($AD4883="Yes",1,0))</f>
        <v/>
      </c>
      <c r="AL4883">
        <f>IF($AH4883=1,IFERROR(IF(VALUE($F4883)&lt;100000000,VALUE($F4883),1000000000),IFERROR(IF(VALUE(MID($F4883,2,20))&lt;100000000,VALUE(MID($F4883,2,20)),1000000000),1000000000))+ROW()/100000,"")</f>
        <v/>
      </c>
    </row>
    <row r="4884">
      <c r="A4884">
        <f>IF($F4884="","",IFERROR(IF(INDEX('Per Invoice'!$A$2:$A$2001,MATCH($F4884,'Per Invoice'!$B$2:$B$2001,0))=0,"",INDEX('Per Invoice'!$A$2:$A$2001,MATCH($F4884,'Per Invoice'!$B$2:$B$2001,0))),""))</f>
        <v/>
      </c>
      <c r="H4884" s="11" t="n"/>
      <c r="R4884" s="7">
        <f>IF($F4884="","",Q4884*Y4884/100)</f>
        <v/>
      </c>
      <c r="X4884" s="7" t="n"/>
      <c r="Y4884" s="7" t="n"/>
      <c r="Z4884" s="7">
        <f>IF($F4884="","",Y4884*AE4884/100)</f>
        <v/>
      </c>
      <c r="AA4884" s="7">
        <f>IF($F4884="","",Y4884-Z4884)</f>
        <v/>
      </c>
      <c r="AB4884" s="7">
        <f>IF($F4884="","",AA4884-R4884)</f>
        <v/>
      </c>
      <c r="AE4884">
        <f>IF($F4884="","",IF($AK4884=1,0,IF($AJ4884=1,Settings!$C$6,Settings!$C$7))*100)</f>
        <v/>
      </c>
      <c r="AG4884">
        <f>IF($F4884="","",$F4884&amp;"|"&amp;$D4884&amp;"")</f>
        <v/>
      </c>
      <c r="AH4884">
        <f>IF($F4884="","",IF(COUNTIF($AG$2:$AG4884,$AG4884)=1,1,0))</f>
        <v/>
      </c>
      <c r="AI4884">
        <f>IF($AH4884=1,SUMPRODUCT(--($AL$2:$AL$8001&lt;$AL4884))+1,"")</f>
        <v/>
      </c>
      <c r="AJ4884">
        <f>IF($F4884="","",IF(OR($U4884=TRUE(),$U4884="TRUE"),1,0))</f>
        <v/>
      </c>
      <c r="AK4884">
        <f>IF($F4884="","",IF($AD4884="Yes",1,0))</f>
        <v/>
      </c>
      <c r="AL4884">
        <f>IF($AH4884=1,IFERROR(IF(VALUE($F4884)&lt;100000000,VALUE($F4884),1000000000),IFERROR(IF(VALUE(MID($F4884,2,20))&lt;100000000,VALUE(MID($F4884,2,20)),1000000000),1000000000))+ROW()/100000,"")</f>
        <v/>
      </c>
    </row>
    <row r="4885">
      <c r="A4885">
        <f>IF($F4885="","",IFERROR(IF(INDEX('Per Invoice'!$A$2:$A$2001,MATCH($F4885,'Per Invoice'!$B$2:$B$2001,0))=0,"",INDEX('Per Invoice'!$A$2:$A$2001,MATCH($F4885,'Per Invoice'!$B$2:$B$2001,0))),""))</f>
        <v/>
      </c>
      <c r="H4885" s="11" t="n"/>
      <c r="R4885" s="7">
        <f>IF($F4885="","",Q4885*Y4885/100)</f>
        <v/>
      </c>
      <c r="X4885" s="7" t="n"/>
      <c r="Y4885" s="7" t="n"/>
      <c r="Z4885" s="7">
        <f>IF($F4885="","",Y4885*AE4885/100)</f>
        <v/>
      </c>
      <c r="AA4885" s="7">
        <f>IF($F4885="","",Y4885-Z4885)</f>
        <v/>
      </c>
      <c r="AB4885" s="7">
        <f>IF($F4885="","",AA4885-R4885)</f>
        <v/>
      </c>
      <c r="AE4885">
        <f>IF($F4885="","",IF($AK4885=1,0,IF($AJ4885=1,Settings!$C$6,Settings!$C$7))*100)</f>
        <v/>
      </c>
      <c r="AG4885">
        <f>IF($F4885="","",$F4885&amp;"|"&amp;$D4885&amp;"")</f>
        <v/>
      </c>
      <c r="AH4885">
        <f>IF($F4885="","",IF(COUNTIF($AG$2:$AG4885,$AG4885)=1,1,0))</f>
        <v/>
      </c>
      <c r="AI4885">
        <f>IF($AH4885=1,SUMPRODUCT(--($AL$2:$AL$8001&lt;$AL4885))+1,"")</f>
        <v/>
      </c>
      <c r="AJ4885">
        <f>IF($F4885="","",IF(OR($U4885=TRUE(),$U4885="TRUE"),1,0))</f>
        <v/>
      </c>
      <c r="AK4885">
        <f>IF($F4885="","",IF($AD4885="Yes",1,0))</f>
        <v/>
      </c>
      <c r="AL4885">
        <f>IF($AH4885=1,IFERROR(IF(VALUE($F4885)&lt;100000000,VALUE($F4885),1000000000),IFERROR(IF(VALUE(MID($F4885,2,20))&lt;100000000,VALUE(MID($F4885,2,20)),1000000000),1000000000))+ROW()/100000,"")</f>
        <v/>
      </c>
    </row>
    <row r="4886">
      <c r="A4886">
        <f>IF($F4886="","",IFERROR(IF(INDEX('Per Invoice'!$A$2:$A$2001,MATCH($F4886,'Per Invoice'!$B$2:$B$2001,0))=0,"",INDEX('Per Invoice'!$A$2:$A$2001,MATCH($F4886,'Per Invoice'!$B$2:$B$2001,0))),""))</f>
        <v/>
      </c>
      <c r="H4886" s="11" t="n"/>
      <c r="R4886" s="7">
        <f>IF($F4886="","",Q4886*Y4886/100)</f>
        <v/>
      </c>
      <c r="X4886" s="7" t="n"/>
      <c r="Y4886" s="7" t="n"/>
      <c r="Z4886" s="7">
        <f>IF($F4886="","",Y4886*AE4886/100)</f>
        <v/>
      </c>
      <c r="AA4886" s="7">
        <f>IF($F4886="","",Y4886-Z4886)</f>
        <v/>
      </c>
      <c r="AB4886" s="7">
        <f>IF($F4886="","",AA4886-R4886)</f>
        <v/>
      </c>
      <c r="AE4886">
        <f>IF($F4886="","",IF($AK4886=1,0,IF($AJ4886=1,Settings!$C$6,Settings!$C$7))*100)</f>
        <v/>
      </c>
      <c r="AG4886">
        <f>IF($F4886="","",$F4886&amp;"|"&amp;$D4886&amp;"")</f>
        <v/>
      </c>
      <c r="AH4886">
        <f>IF($F4886="","",IF(COUNTIF($AG$2:$AG4886,$AG4886)=1,1,0))</f>
        <v/>
      </c>
      <c r="AI4886">
        <f>IF($AH4886=1,SUMPRODUCT(--($AL$2:$AL$8001&lt;$AL4886))+1,"")</f>
        <v/>
      </c>
      <c r="AJ4886">
        <f>IF($F4886="","",IF(OR($U4886=TRUE(),$U4886="TRUE"),1,0))</f>
        <v/>
      </c>
      <c r="AK4886">
        <f>IF($F4886="","",IF($AD4886="Yes",1,0))</f>
        <v/>
      </c>
      <c r="AL4886">
        <f>IF($AH4886=1,IFERROR(IF(VALUE($F4886)&lt;100000000,VALUE($F4886),1000000000),IFERROR(IF(VALUE(MID($F4886,2,20))&lt;100000000,VALUE(MID($F4886,2,20)),1000000000),1000000000))+ROW()/100000,"")</f>
        <v/>
      </c>
    </row>
    <row r="4887">
      <c r="A4887">
        <f>IF($F4887="","",IFERROR(IF(INDEX('Per Invoice'!$A$2:$A$2001,MATCH($F4887,'Per Invoice'!$B$2:$B$2001,0))=0,"",INDEX('Per Invoice'!$A$2:$A$2001,MATCH($F4887,'Per Invoice'!$B$2:$B$2001,0))),""))</f>
        <v/>
      </c>
      <c r="H4887" s="11" t="n"/>
      <c r="R4887" s="7">
        <f>IF($F4887="","",Q4887*Y4887/100)</f>
        <v/>
      </c>
      <c r="X4887" s="7" t="n"/>
      <c r="Y4887" s="7" t="n"/>
      <c r="Z4887" s="7">
        <f>IF($F4887="","",Y4887*AE4887/100)</f>
        <v/>
      </c>
      <c r="AA4887" s="7">
        <f>IF($F4887="","",Y4887-Z4887)</f>
        <v/>
      </c>
      <c r="AB4887" s="7">
        <f>IF($F4887="","",AA4887-R4887)</f>
        <v/>
      </c>
      <c r="AE4887">
        <f>IF($F4887="","",IF($AK4887=1,0,IF($AJ4887=1,Settings!$C$6,Settings!$C$7))*100)</f>
        <v/>
      </c>
      <c r="AG4887">
        <f>IF($F4887="","",$F4887&amp;"|"&amp;$D4887&amp;"")</f>
        <v/>
      </c>
      <c r="AH4887">
        <f>IF($F4887="","",IF(COUNTIF($AG$2:$AG4887,$AG4887)=1,1,0))</f>
        <v/>
      </c>
      <c r="AI4887">
        <f>IF($AH4887=1,SUMPRODUCT(--($AL$2:$AL$8001&lt;$AL4887))+1,"")</f>
        <v/>
      </c>
      <c r="AJ4887">
        <f>IF($F4887="","",IF(OR($U4887=TRUE(),$U4887="TRUE"),1,0))</f>
        <v/>
      </c>
      <c r="AK4887">
        <f>IF($F4887="","",IF($AD4887="Yes",1,0))</f>
        <v/>
      </c>
      <c r="AL4887">
        <f>IF($AH4887=1,IFERROR(IF(VALUE($F4887)&lt;100000000,VALUE($F4887),1000000000),IFERROR(IF(VALUE(MID($F4887,2,20))&lt;100000000,VALUE(MID($F4887,2,20)),1000000000),1000000000))+ROW()/100000,"")</f>
        <v/>
      </c>
    </row>
    <row r="4888">
      <c r="A4888">
        <f>IF($F4888="","",IFERROR(IF(INDEX('Per Invoice'!$A$2:$A$2001,MATCH($F4888,'Per Invoice'!$B$2:$B$2001,0))=0,"",INDEX('Per Invoice'!$A$2:$A$2001,MATCH($F4888,'Per Invoice'!$B$2:$B$2001,0))),""))</f>
        <v/>
      </c>
      <c r="H4888" s="11" t="n"/>
      <c r="R4888" s="7">
        <f>IF($F4888="","",Q4888*Y4888/100)</f>
        <v/>
      </c>
      <c r="X4888" s="7" t="n"/>
      <c r="Y4888" s="7" t="n"/>
      <c r="Z4888" s="7">
        <f>IF($F4888="","",Y4888*AE4888/100)</f>
        <v/>
      </c>
      <c r="AA4888" s="7">
        <f>IF($F4888="","",Y4888-Z4888)</f>
        <v/>
      </c>
      <c r="AB4888" s="7">
        <f>IF($F4888="","",AA4888-R4888)</f>
        <v/>
      </c>
      <c r="AE4888">
        <f>IF($F4888="","",IF($AK4888=1,0,IF($AJ4888=1,Settings!$C$6,Settings!$C$7))*100)</f>
        <v/>
      </c>
      <c r="AG4888">
        <f>IF($F4888="","",$F4888&amp;"|"&amp;$D4888&amp;"")</f>
        <v/>
      </c>
      <c r="AH4888">
        <f>IF($F4888="","",IF(COUNTIF($AG$2:$AG4888,$AG4888)=1,1,0))</f>
        <v/>
      </c>
      <c r="AI4888">
        <f>IF($AH4888=1,SUMPRODUCT(--($AL$2:$AL$8001&lt;$AL4888))+1,"")</f>
        <v/>
      </c>
      <c r="AJ4888">
        <f>IF($F4888="","",IF(OR($U4888=TRUE(),$U4888="TRUE"),1,0))</f>
        <v/>
      </c>
      <c r="AK4888">
        <f>IF($F4888="","",IF($AD4888="Yes",1,0))</f>
        <v/>
      </c>
      <c r="AL4888">
        <f>IF($AH4888=1,IFERROR(IF(VALUE($F4888)&lt;100000000,VALUE($F4888),1000000000),IFERROR(IF(VALUE(MID($F4888,2,20))&lt;100000000,VALUE(MID($F4888,2,20)),1000000000),1000000000))+ROW()/100000,"")</f>
        <v/>
      </c>
    </row>
    <row r="4889">
      <c r="A4889">
        <f>IF($F4889="","",IFERROR(IF(INDEX('Per Invoice'!$A$2:$A$2001,MATCH($F4889,'Per Invoice'!$B$2:$B$2001,0))=0,"",INDEX('Per Invoice'!$A$2:$A$2001,MATCH($F4889,'Per Invoice'!$B$2:$B$2001,0))),""))</f>
        <v/>
      </c>
      <c r="H4889" s="11" t="n"/>
      <c r="R4889" s="7">
        <f>IF($F4889="","",Q4889*Y4889/100)</f>
        <v/>
      </c>
      <c r="X4889" s="7" t="n"/>
      <c r="Y4889" s="7" t="n"/>
      <c r="Z4889" s="7">
        <f>IF($F4889="","",Y4889*AE4889/100)</f>
        <v/>
      </c>
      <c r="AA4889" s="7">
        <f>IF($F4889="","",Y4889-Z4889)</f>
        <v/>
      </c>
      <c r="AB4889" s="7">
        <f>IF($F4889="","",AA4889-R4889)</f>
        <v/>
      </c>
      <c r="AE4889">
        <f>IF($F4889="","",IF($AK4889=1,0,IF($AJ4889=1,Settings!$C$6,Settings!$C$7))*100)</f>
        <v/>
      </c>
      <c r="AG4889">
        <f>IF($F4889="","",$F4889&amp;"|"&amp;$D4889&amp;"")</f>
        <v/>
      </c>
      <c r="AH4889">
        <f>IF($F4889="","",IF(COUNTIF($AG$2:$AG4889,$AG4889)=1,1,0))</f>
        <v/>
      </c>
      <c r="AI4889">
        <f>IF($AH4889=1,SUMPRODUCT(--($AL$2:$AL$8001&lt;$AL4889))+1,"")</f>
        <v/>
      </c>
      <c r="AJ4889">
        <f>IF($F4889="","",IF(OR($U4889=TRUE(),$U4889="TRUE"),1,0))</f>
        <v/>
      </c>
      <c r="AK4889">
        <f>IF($F4889="","",IF($AD4889="Yes",1,0))</f>
        <v/>
      </c>
      <c r="AL4889">
        <f>IF($AH4889=1,IFERROR(IF(VALUE($F4889)&lt;100000000,VALUE($F4889),1000000000),IFERROR(IF(VALUE(MID($F4889,2,20))&lt;100000000,VALUE(MID($F4889,2,20)),1000000000),1000000000))+ROW()/100000,"")</f>
        <v/>
      </c>
    </row>
    <row r="4890">
      <c r="A4890">
        <f>IF($F4890="","",IFERROR(IF(INDEX('Per Invoice'!$A$2:$A$2001,MATCH($F4890,'Per Invoice'!$B$2:$B$2001,0))=0,"",INDEX('Per Invoice'!$A$2:$A$2001,MATCH($F4890,'Per Invoice'!$B$2:$B$2001,0))),""))</f>
        <v/>
      </c>
      <c r="H4890" s="11" t="n"/>
      <c r="R4890" s="7">
        <f>IF($F4890="","",Q4890*Y4890/100)</f>
        <v/>
      </c>
      <c r="X4890" s="7" t="n"/>
      <c r="Y4890" s="7" t="n"/>
      <c r="Z4890" s="7">
        <f>IF($F4890="","",Y4890*AE4890/100)</f>
        <v/>
      </c>
      <c r="AA4890" s="7">
        <f>IF($F4890="","",Y4890-Z4890)</f>
        <v/>
      </c>
      <c r="AB4890" s="7">
        <f>IF($F4890="","",AA4890-R4890)</f>
        <v/>
      </c>
      <c r="AE4890">
        <f>IF($F4890="","",IF($AK4890=1,0,IF($AJ4890=1,Settings!$C$6,Settings!$C$7))*100)</f>
        <v/>
      </c>
      <c r="AG4890">
        <f>IF($F4890="","",$F4890&amp;"|"&amp;$D4890&amp;"")</f>
        <v/>
      </c>
      <c r="AH4890">
        <f>IF($F4890="","",IF(COUNTIF($AG$2:$AG4890,$AG4890)=1,1,0))</f>
        <v/>
      </c>
      <c r="AI4890">
        <f>IF($AH4890=1,SUMPRODUCT(--($AL$2:$AL$8001&lt;$AL4890))+1,"")</f>
        <v/>
      </c>
      <c r="AJ4890">
        <f>IF($F4890="","",IF(OR($U4890=TRUE(),$U4890="TRUE"),1,0))</f>
        <v/>
      </c>
      <c r="AK4890">
        <f>IF($F4890="","",IF($AD4890="Yes",1,0))</f>
        <v/>
      </c>
      <c r="AL4890">
        <f>IF($AH4890=1,IFERROR(IF(VALUE($F4890)&lt;100000000,VALUE($F4890),1000000000),IFERROR(IF(VALUE(MID($F4890,2,20))&lt;100000000,VALUE(MID($F4890,2,20)),1000000000),1000000000))+ROW()/100000,"")</f>
        <v/>
      </c>
    </row>
    <row r="4891">
      <c r="A4891">
        <f>IF($F4891="","",IFERROR(IF(INDEX('Per Invoice'!$A$2:$A$2001,MATCH($F4891,'Per Invoice'!$B$2:$B$2001,0))=0,"",INDEX('Per Invoice'!$A$2:$A$2001,MATCH($F4891,'Per Invoice'!$B$2:$B$2001,0))),""))</f>
        <v/>
      </c>
      <c r="H4891" s="11" t="n"/>
      <c r="R4891" s="7">
        <f>IF($F4891="","",Q4891*Y4891/100)</f>
        <v/>
      </c>
      <c r="X4891" s="7" t="n"/>
      <c r="Y4891" s="7" t="n"/>
      <c r="Z4891" s="7">
        <f>IF($F4891="","",Y4891*AE4891/100)</f>
        <v/>
      </c>
      <c r="AA4891" s="7">
        <f>IF($F4891="","",Y4891-Z4891)</f>
        <v/>
      </c>
      <c r="AB4891" s="7">
        <f>IF($F4891="","",AA4891-R4891)</f>
        <v/>
      </c>
      <c r="AE4891">
        <f>IF($F4891="","",IF($AK4891=1,0,IF($AJ4891=1,Settings!$C$6,Settings!$C$7))*100)</f>
        <v/>
      </c>
      <c r="AG4891">
        <f>IF($F4891="","",$F4891&amp;"|"&amp;$D4891&amp;"")</f>
        <v/>
      </c>
      <c r="AH4891">
        <f>IF($F4891="","",IF(COUNTIF($AG$2:$AG4891,$AG4891)=1,1,0))</f>
        <v/>
      </c>
      <c r="AI4891">
        <f>IF($AH4891=1,SUMPRODUCT(--($AL$2:$AL$8001&lt;$AL4891))+1,"")</f>
        <v/>
      </c>
      <c r="AJ4891">
        <f>IF($F4891="","",IF(OR($U4891=TRUE(),$U4891="TRUE"),1,0))</f>
        <v/>
      </c>
      <c r="AK4891">
        <f>IF($F4891="","",IF($AD4891="Yes",1,0))</f>
        <v/>
      </c>
      <c r="AL4891">
        <f>IF($AH4891=1,IFERROR(IF(VALUE($F4891)&lt;100000000,VALUE($F4891),1000000000),IFERROR(IF(VALUE(MID($F4891,2,20))&lt;100000000,VALUE(MID($F4891,2,20)),1000000000),1000000000))+ROW()/100000,"")</f>
        <v/>
      </c>
    </row>
    <row r="4892">
      <c r="A4892">
        <f>IF($F4892="","",IFERROR(IF(INDEX('Per Invoice'!$A$2:$A$2001,MATCH($F4892,'Per Invoice'!$B$2:$B$2001,0))=0,"",INDEX('Per Invoice'!$A$2:$A$2001,MATCH($F4892,'Per Invoice'!$B$2:$B$2001,0))),""))</f>
        <v/>
      </c>
      <c r="H4892" s="11" t="n"/>
      <c r="R4892" s="7">
        <f>IF($F4892="","",Q4892*Y4892/100)</f>
        <v/>
      </c>
      <c r="X4892" s="7" t="n"/>
      <c r="Y4892" s="7" t="n"/>
      <c r="Z4892" s="7">
        <f>IF($F4892="","",Y4892*AE4892/100)</f>
        <v/>
      </c>
      <c r="AA4892" s="7">
        <f>IF($F4892="","",Y4892-Z4892)</f>
        <v/>
      </c>
      <c r="AB4892" s="7">
        <f>IF($F4892="","",AA4892-R4892)</f>
        <v/>
      </c>
      <c r="AE4892">
        <f>IF($F4892="","",IF($AK4892=1,0,IF($AJ4892=1,Settings!$C$6,Settings!$C$7))*100)</f>
        <v/>
      </c>
      <c r="AG4892">
        <f>IF($F4892="","",$F4892&amp;"|"&amp;$D4892&amp;"")</f>
        <v/>
      </c>
      <c r="AH4892">
        <f>IF($F4892="","",IF(COUNTIF($AG$2:$AG4892,$AG4892)=1,1,0))</f>
        <v/>
      </c>
      <c r="AI4892">
        <f>IF($AH4892=1,SUMPRODUCT(--($AL$2:$AL$8001&lt;$AL4892))+1,"")</f>
        <v/>
      </c>
      <c r="AJ4892">
        <f>IF($F4892="","",IF(OR($U4892=TRUE(),$U4892="TRUE"),1,0))</f>
        <v/>
      </c>
      <c r="AK4892">
        <f>IF($F4892="","",IF($AD4892="Yes",1,0))</f>
        <v/>
      </c>
      <c r="AL4892">
        <f>IF($AH4892=1,IFERROR(IF(VALUE($F4892)&lt;100000000,VALUE($F4892),1000000000),IFERROR(IF(VALUE(MID($F4892,2,20))&lt;100000000,VALUE(MID($F4892,2,20)),1000000000),1000000000))+ROW()/100000,"")</f>
        <v/>
      </c>
    </row>
    <row r="4893">
      <c r="A4893">
        <f>IF($F4893="","",IFERROR(IF(INDEX('Per Invoice'!$A$2:$A$2001,MATCH($F4893,'Per Invoice'!$B$2:$B$2001,0))=0,"",INDEX('Per Invoice'!$A$2:$A$2001,MATCH($F4893,'Per Invoice'!$B$2:$B$2001,0))),""))</f>
        <v/>
      </c>
      <c r="H4893" s="11" t="n"/>
      <c r="R4893" s="7">
        <f>IF($F4893="","",Q4893*Y4893/100)</f>
        <v/>
      </c>
      <c r="X4893" s="7" t="n"/>
      <c r="Y4893" s="7" t="n"/>
      <c r="Z4893" s="7">
        <f>IF($F4893="","",Y4893*AE4893/100)</f>
        <v/>
      </c>
      <c r="AA4893" s="7">
        <f>IF($F4893="","",Y4893-Z4893)</f>
        <v/>
      </c>
      <c r="AB4893" s="7">
        <f>IF($F4893="","",AA4893-R4893)</f>
        <v/>
      </c>
      <c r="AE4893">
        <f>IF($F4893="","",IF($AK4893=1,0,IF($AJ4893=1,Settings!$C$6,Settings!$C$7))*100)</f>
        <v/>
      </c>
      <c r="AG4893">
        <f>IF($F4893="","",$F4893&amp;"|"&amp;$D4893&amp;"")</f>
        <v/>
      </c>
      <c r="AH4893">
        <f>IF($F4893="","",IF(COUNTIF($AG$2:$AG4893,$AG4893)=1,1,0))</f>
        <v/>
      </c>
      <c r="AI4893">
        <f>IF($AH4893=1,SUMPRODUCT(--($AL$2:$AL$8001&lt;$AL4893))+1,"")</f>
        <v/>
      </c>
      <c r="AJ4893">
        <f>IF($F4893="","",IF(OR($U4893=TRUE(),$U4893="TRUE"),1,0))</f>
        <v/>
      </c>
      <c r="AK4893">
        <f>IF($F4893="","",IF($AD4893="Yes",1,0))</f>
        <v/>
      </c>
      <c r="AL4893">
        <f>IF($AH4893=1,IFERROR(IF(VALUE($F4893)&lt;100000000,VALUE($F4893),1000000000),IFERROR(IF(VALUE(MID($F4893,2,20))&lt;100000000,VALUE(MID($F4893,2,20)),1000000000),1000000000))+ROW()/100000,"")</f>
        <v/>
      </c>
    </row>
    <row r="4894">
      <c r="A4894">
        <f>IF($F4894="","",IFERROR(IF(INDEX('Per Invoice'!$A$2:$A$2001,MATCH($F4894,'Per Invoice'!$B$2:$B$2001,0))=0,"",INDEX('Per Invoice'!$A$2:$A$2001,MATCH($F4894,'Per Invoice'!$B$2:$B$2001,0))),""))</f>
        <v/>
      </c>
      <c r="H4894" s="11" t="n"/>
      <c r="R4894" s="7">
        <f>IF($F4894="","",Q4894*Y4894/100)</f>
        <v/>
      </c>
      <c r="X4894" s="7" t="n"/>
      <c r="Y4894" s="7" t="n"/>
      <c r="Z4894" s="7">
        <f>IF($F4894="","",Y4894*AE4894/100)</f>
        <v/>
      </c>
      <c r="AA4894" s="7">
        <f>IF($F4894="","",Y4894-Z4894)</f>
        <v/>
      </c>
      <c r="AB4894" s="7">
        <f>IF($F4894="","",AA4894-R4894)</f>
        <v/>
      </c>
      <c r="AE4894">
        <f>IF($F4894="","",IF($AK4894=1,0,IF($AJ4894=1,Settings!$C$6,Settings!$C$7))*100)</f>
        <v/>
      </c>
      <c r="AG4894">
        <f>IF($F4894="","",$F4894&amp;"|"&amp;$D4894&amp;"")</f>
        <v/>
      </c>
      <c r="AH4894">
        <f>IF($F4894="","",IF(COUNTIF($AG$2:$AG4894,$AG4894)=1,1,0))</f>
        <v/>
      </c>
      <c r="AI4894">
        <f>IF($AH4894=1,SUMPRODUCT(--($AL$2:$AL$8001&lt;$AL4894))+1,"")</f>
        <v/>
      </c>
      <c r="AJ4894">
        <f>IF($F4894="","",IF(OR($U4894=TRUE(),$U4894="TRUE"),1,0))</f>
        <v/>
      </c>
      <c r="AK4894">
        <f>IF($F4894="","",IF($AD4894="Yes",1,0))</f>
        <v/>
      </c>
      <c r="AL4894">
        <f>IF($AH4894=1,IFERROR(IF(VALUE($F4894)&lt;100000000,VALUE($F4894),1000000000),IFERROR(IF(VALUE(MID($F4894,2,20))&lt;100000000,VALUE(MID($F4894,2,20)),1000000000),1000000000))+ROW()/100000,"")</f>
        <v/>
      </c>
    </row>
    <row r="4895">
      <c r="A4895">
        <f>IF($F4895="","",IFERROR(IF(INDEX('Per Invoice'!$A$2:$A$2001,MATCH($F4895,'Per Invoice'!$B$2:$B$2001,0))=0,"",INDEX('Per Invoice'!$A$2:$A$2001,MATCH($F4895,'Per Invoice'!$B$2:$B$2001,0))),""))</f>
        <v/>
      </c>
      <c r="H4895" s="11" t="n"/>
      <c r="R4895" s="7">
        <f>IF($F4895="","",Q4895*Y4895/100)</f>
        <v/>
      </c>
      <c r="X4895" s="7" t="n"/>
      <c r="Y4895" s="7" t="n"/>
      <c r="Z4895" s="7">
        <f>IF($F4895="","",Y4895*AE4895/100)</f>
        <v/>
      </c>
      <c r="AA4895" s="7">
        <f>IF($F4895="","",Y4895-Z4895)</f>
        <v/>
      </c>
      <c r="AB4895" s="7">
        <f>IF($F4895="","",AA4895-R4895)</f>
        <v/>
      </c>
      <c r="AE4895">
        <f>IF($F4895="","",IF($AK4895=1,0,IF($AJ4895=1,Settings!$C$6,Settings!$C$7))*100)</f>
        <v/>
      </c>
      <c r="AG4895">
        <f>IF($F4895="","",$F4895&amp;"|"&amp;$D4895&amp;"")</f>
        <v/>
      </c>
      <c r="AH4895">
        <f>IF($F4895="","",IF(COUNTIF($AG$2:$AG4895,$AG4895)=1,1,0))</f>
        <v/>
      </c>
      <c r="AI4895">
        <f>IF($AH4895=1,SUMPRODUCT(--($AL$2:$AL$8001&lt;$AL4895))+1,"")</f>
        <v/>
      </c>
      <c r="AJ4895">
        <f>IF($F4895="","",IF(OR($U4895=TRUE(),$U4895="TRUE"),1,0))</f>
        <v/>
      </c>
      <c r="AK4895">
        <f>IF($F4895="","",IF($AD4895="Yes",1,0))</f>
        <v/>
      </c>
      <c r="AL4895">
        <f>IF($AH4895=1,IFERROR(IF(VALUE($F4895)&lt;100000000,VALUE($F4895),1000000000),IFERROR(IF(VALUE(MID($F4895,2,20))&lt;100000000,VALUE(MID($F4895,2,20)),1000000000),1000000000))+ROW()/100000,"")</f>
        <v/>
      </c>
    </row>
    <row r="4896">
      <c r="A4896">
        <f>IF($F4896="","",IFERROR(IF(INDEX('Per Invoice'!$A$2:$A$2001,MATCH($F4896,'Per Invoice'!$B$2:$B$2001,0))=0,"",INDEX('Per Invoice'!$A$2:$A$2001,MATCH($F4896,'Per Invoice'!$B$2:$B$2001,0))),""))</f>
        <v/>
      </c>
      <c r="H4896" s="11" t="n"/>
      <c r="R4896" s="7">
        <f>IF($F4896="","",Q4896*Y4896/100)</f>
        <v/>
      </c>
      <c r="X4896" s="7" t="n"/>
      <c r="Y4896" s="7" t="n"/>
      <c r="Z4896" s="7">
        <f>IF($F4896="","",Y4896*AE4896/100)</f>
        <v/>
      </c>
      <c r="AA4896" s="7">
        <f>IF($F4896="","",Y4896-Z4896)</f>
        <v/>
      </c>
      <c r="AB4896" s="7">
        <f>IF($F4896="","",AA4896-R4896)</f>
        <v/>
      </c>
      <c r="AE4896">
        <f>IF($F4896="","",IF($AK4896=1,0,IF($AJ4896=1,Settings!$C$6,Settings!$C$7))*100)</f>
        <v/>
      </c>
      <c r="AG4896">
        <f>IF($F4896="","",$F4896&amp;"|"&amp;$D4896&amp;"")</f>
        <v/>
      </c>
      <c r="AH4896">
        <f>IF($F4896="","",IF(COUNTIF($AG$2:$AG4896,$AG4896)=1,1,0))</f>
        <v/>
      </c>
      <c r="AI4896">
        <f>IF($AH4896=1,SUMPRODUCT(--($AL$2:$AL$8001&lt;$AL4896))+1,"")</f>
        <v/>
      </c>
      <c r="AJ4896">
        <f>IF($F4896="","",IF(OR($U4896=TRUE(),$U4896="TRUE"),1,0))</f>
        <v/>
      </c>
      <c r="AK4896">
        <f>IF($F4896="","",IF($AD4896="Yes",1,0))</f>
        <v/>
      </c>
      <c r="AL4896">
        <f>IF($AH4896=1,IFERROR(IF(VALUE($F4896)&lt;100000000,VALUE($F4896),1000000000),IFERROR(IF(VALUE(MID($F4896,2,20))&lt;100000000,VALUE(MID($F4896,2,20)),1000000000),1000000000))+ROW()/100000,"")</f>
        <v/>
      </c>
    </row>
    <row r="4897">
      <c r="A4897">
        <f>IF($F4897="","",IFERROR(IF(INDEX('Per Invoice'!$A$2:$A$2001,MATCH($F4897,'Per Invoice'!$B$2:$B$2001,0))=0,"",INDEX('Per Invoice'!$A$2:$A$2001,MATCH($F4897,'Per Invoice'!$B$2:$B$2001,0))),""))</f>
        <v/>
      </c>
      <c r="H4897" s="11" t="n"/>
      <c r="R4897" s="7">
        <f>IF($F4897="","",Q4897*Y4897/100)</f>
        <v/>
      </c>
      <c r="X4897" s="7" t="n"/>
      <c r="Y4897" s="7" t="n"/>
      <c r="Z4897" s="7">
        <f>IF($F4897="","",Y4897*AE4897/100)</f>
        <v/>
      </c>
      <c r="AA4897" s="7">
        <f>IF($F4897="","",Y4897-Z4897)</f>
        <v/>
      </c>
      <c r="AB4897" s="7">
        <f>IF($F4897="","",AA4897-R4897)</f>
        <v/>
      </c>
      <c r="AE4897">
        <f>IF($F4897="","",IF($AK4897=1,0,IF($AJ4897=1,Settings!$C$6,Settings!$C$7))*100)</f>
        <v/>
      </c>
      <c r="AG4897">
        <f>IF($F4897="","",$F4897&amp;"|"&amp;$D4897&amp;"")</f>
        <v/>
      </c>
      <c r="AH4897">
        <f>IF($F4897="","",IF(COUNTIF($AG$2:$AG4897,$AG4897)=1,1,0))</f>
        <v/>
      </c>
      <c r="AI4897">
        <f>IF($AH4897=1,SUMPRODUCT(--($AL$2:$AL$8001&lt;$AL4897))+1,"")</f>
        <v/>
      </c>
      <c r="AJ4897">
        <f>IF($F4897="","",IF(OR($U4897=TRUE(),$U4897="TRUE"),1,0))</f>
        <v/>
      </c>
      <c r="AK4897">
        <f>IF($F4897="","",IF($AD4897="Yes",1,0))</f>
        <v/>
      </c>
      <c r="AL4897">
        <f>IF($AH4897=1,IFERROR(IF(VALUE($F4897)&lt;100000000,VALUE($F4897),1000000000),IFERROR(IF(VALUE(MID($F4897,2,20))&lt;100000000,VALUE(MID($F4897,2,20)),1000000000),1000000000))+ROW()/100000,"")</f>
        <v/>
      </c>
    </row>
    <row r="4898">
      <c r="A4898">
        <f>IF($F4898="","",IFERROR(IF(INDEX('Per Invoice'!$A$2:$A$2001,MATCH($F4898,'Per Invoice'!$B$2:$B$2001,0))=0,"",INDEX('Per Invoice'!$A$2:$A$2001,MATCH($F4898,'Per Invoice'!$B$2:$B$2001,0))),""))</f>
        <v/>
      </c>
      <c r="H4898" s="11" t="n"/>
      <c r="R4898" s="7">
        <f>IF($F4898="","",Q4898*Y4898/100)</f>
        <v/>
      </c>
      <c r="X4898" s="7" t="n"/>
      <c r="Y4898" s="7" t="n"/>
      <c r="Z4898" s="7">
        <f>IF($F4898="","",Y4898*AE4898/100)</f>
        <v/>
      </c>
      <c r="AA4898" s="7">
        <f>IF($F4898="","",Y4898-Z4898)</f>
        <v/>
      </c>
      <c r="AB4898" s="7">
        <f>IF($F4898="","",AA4898-R4898)</f>
        <v/>
      </c>
      <c r="AE4898">
        <f>IF($F4898="","",IF($AK4898=1,0,IF($AJ4898=1,Settings!$C$6,Settings!$C$7))*100)</f>
        <v/>
      </c>
      <c r="AG4898">
        <f>IF($F4898="","",$F4898&amp;"|"&amp;$D4898&amp;"")</f>
        <v/>
      </c>
      <c r="AH4898">
        <f>IF($F4898="","",IF(COUNTIF($AG$2:$AG4898,$AG4898)=1,1,0))</f>
        <v/>
      </c>
      <c r="AI4898">
        <f>IF($AH4898=1,SUMPRODUCT(--($AL$2:$AL$8001&lt;$AL4898))+1,"")</f>
        <v/>
      </c>
      <c r="AJ4898">
        <f>IF($F4898="","",IF(OR($U4898=TRUE(),$U4898="TRUE"),1,0))</f>
        <v/>
      </c>
      <c r="AK4898">
        <f>IF($F4898="","",IF($AD4898="Yes",1,0))</f>
        <v/>
      </c>
      <c r="AL4898">
        <f>IF($AH4898=1,IFERROR(IF(VALUE($F4898)&lt;100000000,VALUE($F4898),1000000000),IFERROR(IF(VALUE(MID($F4898,2,20))&lt;100000000,VALUE(MID($F4898,2,20)),1000000000),1000000000))+ROW()/100000,"")</f>
        <v/>
      </c>
    </row>
    <row r="4899">
      <c r="A4899">
        <f>IF($F4899="","",IFERROR(IF(INDEX('Per Invoice'!$A$2:$A$2001,MATCH($F4899,'Per Invoice'!$B$2:$B$2001,0))=0,"",INDEX('Per Invoice'!$A$2:$A$2001,MATCH($F4899,'Per Invoice'!$B$2:$B$2001,0))),""))</f>
        <v/>
      </c>
      <c r="H4899" s="11" t="n"/>
      <c r="R4899" s="7">
        <f>IF($F4899="","",Q4899*Y4899/100)</f>
        <v/>
      </c>
      <c r="X4899" s="7" t="n"/>
      <c r="Y4899" s="7" t="n"/>
      <c r="Z4899" s="7">
        <f>IF($F4899="","",Y4899*AE4899/100)</f>
        <v/>
      </c>
      <c r="AA4899" s="7">
        <f>IF($F4899="","",Y4899-Z4899)</f>
        <v/>
      </c>
      <c r="AB4899" s="7">
        <f>IF($F4899="","",AA4899-R4899)</f>
        <v/>
      </c>
      <c r="AE4899">
        <f>IF($F4899="","",IF($AK4899=1,0,IF($AJ4899=1,Settings!$C$6,Settings!$C$7))*100)</f>
        <v/>
      </c>
      <c r="AG4899">
        <f>IF($F4899="","",$F4899&amp;"|"&amp;$D4899&amp;"")</f>
        <v/>
      </c>
      <c r="AH4899">
        <f>IF($F4899="","",IF(COUNTIF($AG$2:$AG4899,$AG4899)=1,1,0))</f>
        <v/>
      </c>
      <c r="AI4899">
        <f>IF($AH4899=1,SUMPRODUCT(--($AL$2:$AL$8001&lt;$AL4899))+1,"")</f>
        <v/>
      </c>
      <c r="AJ4899">
        <f>IF($F4899="","",IF(OR($U4899=TRUE(),$U4899="TRUE"),1,0))</f>
        <v/>
      </c>
      <c r="AK4899">
        <f>IF($F4899="","",IF($AD4899="Yes",1,0))</f>
        <v/>
      </c>
      <c r="AL4899">
        <f>IF($AH4899=1,IFERROR(IF(VALUE($F4899)&lt;100000000,VALUE($F4899),1000000000),IFERROR(IF(VALUE(MID($F4899,2,20))&lt;100000000,VALUE(MID($F4899,2,20)),1000000000),1000000000))+ROW()/100000,"")</f>
        <v/>
      </c>
    </row>
    <row r="4900">
      <c r="A4900">
        <f>IF($F4900="","",IFERROR(IF(INDEX('Per Invoice'!$A$2:$A$2001,MATCH($F4900,'Per Invoice'!$B$2:$B$2001,0))=0,"",INDEX('Per Invoice'!$A$2:$A$2001,MATCH($F4900,'Per Invoice'!$B$2:$B$2001,0))),""))</f>
        <v/>
      </c>
      <c r="H4900" s="11" t="n"/>
      <c r="R4900" s="7">
        <f>IF($F4900="","",Q4900*Y4900/100)</f>
        <v/>
      </c>
      <c r="X4900" s="7" t="n"/>
      <c r="Y4900" s="7" t="n"/>
      <c r="Z4900" s="7">
        <f>IF($F4900="","",Y4900*AE4900/100)</f>
        <v/>
      </c>
      <c r="AA4900" s="7">
        <f>IF($F4900="","",Y4900-Z4900)</f>
        <v/>
      </c>
      <c r="AB4900" s="7">
        <f>IF($F4900="","",AA4900-R4900)</f>
        <v/>
      </c>
      <c r="AE4900">
        <f>IF($F4900="","",IF($AK4900=1,0,IF($AJ4900=1,Settings!$C$6,Settings!$C$7))*100)</f>
        <v/>
      </c>
      <c r="AG4900">
        <f>IF($F4900="","",$F4900&amp;"|"&amp;$D4900&amp;"")</f>
        <v/>
      </c>
      <c r="AH4900">
        <f>IF($F4900="","",IF(COUNTIF($AG$2:$AG4900,$AG4900)=1,1,0))</f>
        <v/>
      </c>
      <c r="AI4900">
        <f>IF($AH4900=1,SUMPRODUCT(--($AL$2:$AL$8001&lt;$AL4900))+1,"")</f>
        <v/>
      </c>
      <c r="AJ4900">
        <f>IF($F4900="","",IF(OR($U4900=TRUE(),$U4900="TRUE"),1,0))</f>
        <v/>
      </c>
      <c r="AK4900">
        <f>IF($F4900="","",IF($AD4900="Yes",1,0))</f>
        <v/>
      </c>
      <c r="AL4900">
        <f>IF($AH4900=1,IFERROR(IF(VALUE($F4900)&lt;100000000,VALUE($F4900),1000000000),IFERROR(IF(VALUE(MID($F4900,2,20))&lt;100000000,VALUE(MID($F4900,2,20)),1000000000),1000000000))+ROW()/100000,"")</f>
        <v/>
      </c>
    </row>
    <row r="4901">
      <c r="A4901">
        <f>IF($F4901="","",IFERROR(IF(INDEX('Per Invoice'!$A$2:$A$2001,MATCH($F4901,'Per Invoice'!$B$2:$B$2001,0))=0,"",INDEX('Per Invoice'!$A$2:$A$2001,MATCH($F4901,'Per Invoice'!$B$2:$B$2001,0))),""))</f>
        <v/>
      </c>
      <c r="H4901" s="11" t="n"/>
      <c r="R4901" s="7">
        <f>IF($F4901="","",Q4901*Y4901/100)</f>
        <v/>
      </c>
      <c r="X4901" s="7" t="n"/>
      <c r="Y4901" s="7" t="n"/>
      <c r="Z4901" s="7">
        <f>IF($F4901="","",Y4901*AE4901/100)</f>
        <v/>
      </c>
      <c r="AA4901" s="7">
        <f>IF($F4901="","",Y4901-Z4901)</f>
        <v/>
      </c>
      <c r="AB4901" s="7">
        <f>IF($F4901="","",AA4901-R4901)</f>
        <v/>
      </c>
      <c r="AE4901">
        <f>IF($F4901="","",IF($AK4901=1,0,IF($AJ4901=1,Settings!$C$6,Settings!$C$7))*100)</f>
        <v/>
      </c>
      <c r="AG4901">
        <f>IF($F4901="","",$F4901&amp;"|"&amp;$D4901&amp;"")</f>
        <v/>
      </c>
      <c r="AH4901">
        <f>IF($F4901="","",IF(COUNTIF($AG$2:$AG4901,$AG4901)=1,1,0))</f>
        <v/>
      </c>
      <c r="AI4901">
        <f>IF($AH4901=1,SUMPRODUCT(--($AL$2:$AL$8001&lt;$AL4901))+1,"")</f>
        <v/>
      </c>
      <c r="AJ4901">
        <f>IF($F4901="","",IF(OR($U4901=TRUE(),$U4901="TRUE"),1,0))</f>
        <v/>
      </c>
      <c r="AK4901">
        <f>IF($F4901="","",IF($AD4901="Yes",1,0))</f>
        <v/>
      </c>
      <c r="AL4901">
        <f>IF($AH4901=1,IFERROR(IF(VALUE($F4901)&lt;100000000,VALUE($F4901),1000000000),IFERROR(IF(VALUE(MID($F4901,2,20))&lt;100000000,VALUE(MID($F4901,2,20)),1000000000),1000000000))+ROW()/100000,"")</f>
        <v/>
      </c>
    </row>
    <row r="4902">
      <c r="A4902">
        <f>IF($F4902="","",IFERROR(IF(INDEX('Per Invoice'!$A$2:$A$2001,MATCH($F4902,'Per Invoice'!$B$2:$B$2001,0))=0,"",INDEX('Per Invoice'!$A$2:$A$2001,MATCH($F4902,'Per Invoice'!$B$2:$B$2001,0))),""))</f>
        <v/>
      </c>
      <c r="H4902" s="11" t="n"/>
      <c r="R4902" s="7">
        <f>IF($F4902="","",Q4902*Y4902/100)</f>
        <v/>
      </c>
      <c r="X4902" s="7" t="n"/>
      <c r="Y4902" s="7" t="n"/>
      <c r="Z4902" s="7">
        <f>IF($F4902="","",Y4902*AE4902/100)</f>
        <v/>
      </c>
      <c r="AA4902" s="7">
        <f>IF($F4902="","",Y4902-Z4902)</f>
        <v/>
      </c>
      <c r="AB4902" s="7">
        <f>IF($F4902="","",AA4902-R4902)</f>
        <v/>
      </c>
      <c r="AE4902">
        <f>IF($F4902="","",IF($AK4902=1,0,IF($AJ4902=1,Settings!$C$6,Settings!$C$7))*100)</f>
        <v/>
      </c>
      <c r="AG4902">
        <f>IF($F4902="","",$F4902&amp;"|"&amp;$D4902&amp;"")</f>
        <v/>
      </c>
      <c r="AH4902">
        <f>IF($F4902="","",IF(COUNTIF($AG$2:$AG4902,$AG4902)=1,1,0))</f>
        <v/>
      </c>
      <c r="AI4902">
        <f>IF($AH4902=1,SUMPRODUCT(--($AL$2:$AL$8001&lt;$AL4902))+1,"")</f>
        <v/>
      </c>
      <c r="AJ4902">
        <f>IF($F4902="","",IF(OR($U4902=TRUE(),$U4902="TRUE"),1,0))</f>
        <v/>
      </c>
      <c r="AK4902">
        <f>IF($F4902="","",IF($AD4902="Yes",1,0))</f>
        <v/>
      </c>
      <c r="AL4902">
        <f>IF($AH4902=1,IFERROR(IF(VALUE($F4902)&lt;100000000,VALUE($F4902),1000000000),IFERROR(IF(VALUE(MID($F4902,2,20))&lt;100000000,VALUE(MID($F4902,2,20)),1000000000),1000000000))+ROW()/100000,"")</f>
        <v/>
      </c>
    </row>
    <row r="4903">
      <c r="A4903">
        <f>IF($F4903="","",IFERROR(IF(INDEX('Per Invoice'!$A$2:$A$2001,MATCH($F4903,'Per Invoice'!$B$2:$B$2001,0))=0,"",INDEX('Per Invoice'!$A$2:$A$2001,MATCH($F4903,'Per Invoice'!$B$2:$B$2001,0))),""))</f>
        <v/>
      </c>
      <c r="H4903" s="11" t="n"/>
      <c r="R4903" s="7">
        <f>IF($F4903="","",Q4903*Y4903/100)</f>
        <v/>
      </c>
      <c r="X4903" s="7" t="n"/>
      <c r="Y4903" s="7" t="n"/>
      <c r="Z4903" s="7">
        <f>IF($F4903="","",Y4903*AE4903/100)</f>
        <v/>
      </c>
      <c r="AA4903" s="7">
        <f>IF($F4903="","",Y4903-Z4903)</f>
        <v/>
      </c>
      <c r="AB4903" s="7">
        <f>IF($F4903="","",AA4903-R4903)</f>
        <v/>
      </c>
      <c r="AE4903">
        <f>IF($F4903="","",IF($AK4903=1,0,IF($AJ4903=1,Settings!$C$6,Settings!$C$7))*100)</f>
        <v/>
      </c>
      <c r="AG4903">
        <f>IF($F4903="","",$F4903&amp;"|"&amp;$D4903&amp;"")</f>
        <v/>
      </c>
      <c r="AH4903">
        <f>IF($F4903="","",IF(COUNTIF($AG$2:$AG4903,$AG4903)=1,1,0))</f>
        <v/>
      </c>
      <c r="AI4903">
        <f>IF($AH4903=1,SUMPRODUCT(--($AL$2:$AL$8001&lt;$AL4903))+1,"")</f>
        <v/>
      </c>
      <c r="AJ4903">
        <f>IF($F4903="","",IF(OR($U4903=TRUE(),$U4903="TRUE"),1,0))</f>
        <v/>
      </c>
      <c r="AK4903">
        <f>IF($F4903="","",IF($AD4903="Yes",1,0))</f>
        <v/>
      </c>
      <c r="AL4903">
        <f>IF($AH4903=1,IFERROR(IF(VALUE($F4903)&lt;100000000,VALUE($F4903),1000000000),IFERROR(IF(VALUE(MID($F4903,2,20))&lt;100000000,VALUE(MID($F4903,2,20)),1000000000),1000000000))+ROW()/100000,"")</f>
        <v/>
      </c>
    </row>
    <row r="4904">
      <c r="A4904">
        <f>IF($F4904="","",IFERROR(IF(INDEX('Per Invoice'!$A$2:$A$2001,MATCH($F4904,'Per Invoice'!$B$2:$B$2001,0))=0,"",INDEX('Per Invoice'!$A$2:$A$2001,MATCH($F4904,'Per Invoice'!$B$2:$B$2001,0))),""))</f>
        <v/>
      </c>
      <c r="H4904" s="11" t="n"/>
      <c r="R4904" s="7">
        <f>IF($F4904="","",Q4904*Y4904/100)</f>
        <v/>
      </c>
      <c r="X4904" s="7" t="n"/>
      <c r="Y4904" s="7" t="n"/>
      <c r="Z4904" s="7">
        <f>IF($F4904="","",Y4904*AE4904/100)</f>
        <v/>
      </c>
      <c r="AA4904" s="7">
        <f>IF($F4904="","",Y4904-Z4904)</f>
        <v/>
      </c>
      <c r="AB4904" s="7">
        <f>IF($F4904="","",AA4904-R4904)</f>
        <v/>
      </c>
      <c r="AE4904">
        <f>IF($F4904="","",IF($AK4904=1,0,IF($AJ4904=1,Settings!$C$6,Settings!$C$7))*100)</f>
        <v/>
      </c>
      <c r="AG4904">
        <f>IF($F4904="","",$F4904&amp;"|"&amp;$D4904&amp;"")</f>
        <v/>
      </c>
      <c r="AH4904">
        <f>IF($F4904="","",IF(COUNTIF($AG$2:$AG4904,$AG4904)=1,1,0))</f>
        <v/>
      </c>
      <c r="AI4904">
        <f>IF($AH4904=1,SUMPRODUCT(--($AL$2:$AL$8001&lt;$AL4904))+1,"")</f>
        <v/>
      </c>
      <c r="AJ4904">
        <f>IF($F4904="","",IF(OR($U4904=TRUE(),$U4904="TRUE"),1,0))</f>
        <v/>
      </c>
      <c r="AK4904">
        <f>IF($F4904="","",IF($AD4904="Yes",1,0))</f>
        <v/>
      </c>
      <c r="AL4904">
        <f>IF($AH4904=1,IFERROR(IF(VALUE($F4904)&lt;100000000,VALUE($F4904),1000000000),IFERROR(IF(VALUE(MID($F4904,2,20))&lt;100000000,VALUE(MID($F4904,2,20)),1000000000),1000000000))+ROW()/100000,"")</f>
        <v/>
      </c>
    </row>
    <row r="4905">
      <c r="A4905">
        <f>IF($F4905="","",IFERROR(IF(INDEX('Per Invoice'!$A$2:$A$2001,MATCH($F4905,'Per Invoice'!$B$2:$B$2001,0))=0,"",INDEX('Per Invoice'!$A$2:$A$2001,MATCH($F4905,'Per Invoice'!$B$2:$B$2001,0))),""))</f>
        <v/>
      </c>
      <c r="H4905" s="11" t="n"/>
      <c r="R4905" s="7">
        <f>IF($F4905="","",Q4905*Y4905/100)</f>
        <v/>
      </c>
      <c r="X4905" s="7" t="n"/>
      <c r="Y4905" s="7" t="n"/>
      <c r="Z4905" s="7">
        <f>IF($F4905="","",Y4905*AE4905/100)</f>
        <v/>
      </c>
      <c r="AA4905" s="7">
        <f>IF($F4905="","",Y4905-Z4905)</f>
        <v/>
      </c>
      <c r="AB4905" s="7">
        <f>IF($F4905="","",AA4905-R4905)</f>
        <v/>
      </c>
      <c r="AE4905">
        <f>IF($F4905="","",IF($AK4905=1,0,IF($AJ4905=1,Settings!$C$6,Settings!$C$7))*100)</f>
        <v/>
      </c>
      <c r="AG4905">
        <f>IF($F4905="","",$F4905&amp;"|"&amp;$D4905&amp;"")</f>
        <v/>
      </c>
      <c r="AH4905">
        <f>IF($F4905="","",IF(COUNTIF($AG$2:$AG4905,$AG4905)=1,1,0))</f>
        <v/>
      </c>
      <c r="AI4905">
        <f>IF($AH4905=1,SUMPRODUCT(--($AL$2:$AL$8001&lt;$AL4905))+1,"")</f>
        <v/>
      </c>
      <c r="AJ4905">
        <f>IF($F4905="","",IF(OR($U4905=TRUE(),$U4905="TRUE"),1,0))</f>
        <v/>
      </c>
      <c r="AK4905">
        <f>IF($F4905="","",IF($AD4905="Yes",1,0))</f>
        <v/>
      </c>
      <c r="AL4905">
        <f>IF($AH4905=1,IFERROR(IF(VALUE($F4905)&lt;100000000,VALUE($F4905),1000000000),IFERROR(IF(VALUE(MID($F4905,2,20))&lt;100000000,VALUE(MID($F4905,2,20)),1000000000),1000000000))+ROW()/100000,"")</f>
        <v/>
      </c>
    </row>
    <row r="4906">
      <c r="A4906">
        <f>IF($F4906="","",IFERROR(IF(INDEX('Per Invoice'!$A$2:$A$2001,MATCH($F4906,'Per Invoice'!$B$2:$B$2001,0))=0,"",INDEX('Per Invoice'!$A$2:$A$2001,MATCH($F4906,'Per Invoice'!$B$2:$B$2001,0))),""))</f>
        <v/>
      </c>
      <c r="H4906" s="11" t="n"/>
      <c r="R4906" s="7">
        <f>IF($F4906="","",Q4906*Y4906/100)</f>
        <v/>
      </c>
      <c r="X4906" s="7" t="n"/>
      <c r="Y4906" s="7" t="n"/>
      <c r="Z4906" s="7">
        <f>IF($F4906="","",Y4906*AE4906/100)</f>
        <v/>
      </c>
      <c r="AA4906" s="7">
        <f>IF($F4906="","",Y4906-Z4906)</f>
        <v/>
      </c>
      <c r="AB4906" s="7">
        <f>IF($F4906="","",AA4906-R4906)</f>
        <v/>
      </c>
      <c r="AE4906">
        <f>IF($F4906="","",IF($AK4906=1,0,IF($AJ4906=1,Settings!$C$6,Settings!$C$7))*100)</f>
        <v/>
      </c>
      <c r="AG4906">
        <f>IF($F4906="","",$F4906&amp;"|"&amp;$D4906&amp;"")</f>
        <v/>
      </c>
      <c r="AH4906">
        <f>IF($F4906="","",IF(COUNTIF($AG$2:$AG4906,$AG4906)=1,1,0))</f>
        <v/>
      </c>
      <c r="AI4906">
        <f>IF($AH4906=1,SUMPRODUCT(--($AL$2:$AL$8001&lt;$AL4906))+1,"")</f>
        <v/>
      </c>
      <c r="AJ4906">
        <f>IF($F4906="","",IF(OR($U4906=TRUE(),$U4906="TRUE"),1,0))</f>
        <v/>
      </c>
      <c r="AK4906">
        <f>IF($F4906="","",IF($AD4906="Yes",1,0))</f>
        <v/>
      </c>
      <c r="AL4906">
        <f>IF($AH4906=1,IFERROR(IF(VALUE($F4906)&lt;100000000,VALUE($F4906),1000000000),IFERROR(IF(VALUE(MID($F4906,2,20))&lt;100000000,VALUE(MID($F4906,2,20)),1000000000),1000000000))+ROW()/100000,"")</f>
        <v/>
      </c>
    </row>
    <row r="4907">
      <c r="A4907">
        <f>IF($F4907="","",IFERROR(IF(INDEX('Per Invoice'!$A$2:$A$2001,MATCH($F4907,'Per Invoice'!$B$2:$B$2001,0))=0,"",INDEX('Per Invoice'!$A$2:$A$2001,MATCH($F4907,'Per Invoice'!$B$2:$B$2001,0))),""))</f>
        <v/>
      </c>
      <c r="H4907" s="11" t="n"/>
      <c r="R4907" s="7">
        <f>IF($F4907="","",Q4907*Y4907/100)</f>
        <v/>
      </c>
      <c r="X4907" s="7" t="n"/>
      <c r="Y4907" s="7" t="n"/>
      <c r="Z4907" s="7">
        <f>IF($F4907="","",Y4907*AE4907/100)</f>
        <v/>
      </c>
      <c r="AA4907" s="7">
        <f>IF($F4907="","",Y4907-Z4907)</f>
        <v/>
      </c>
      <c r="AB4907" s="7">
        <f>IF($F4907="","",AA4907-R4907)</f>
        <v/>
      </c>
      <c r="AE4907">
        <f>IF($F4907="","",IF($AK4907=1,0,IF($AJ4907=1,Settings!$C$6,Settings!$C$7))*100)</f>
        <v/>
      </c>
      <c r="AG4907">
        <f>IF($F4907="","",$F4907&amp;"|"&amp;$D4907&amp;"")</f>
        <v/>
      </c>
      <c r="AH4907">
        <f>IF($F4907="","",IF(COUNTIF($AG$2:$AG4907,$AG4907)=1,1,0))</f>
        <v/>
      </c>
      <c r="AI4907">
        <f>IF($AH4907=1,SUMPRODUCT(--($AL$2:$AL$8001&lt;$AL4907))+1,"")</f>
        <v/>
      </c>
      <c r="AJ4907">
        <f>IF($F4907="","",IF(OR($U4907=TRUE(),$U4907="TRUE"),1,0))</f>
        <v/>
      </c>
      <c r="AK4907">
        <f>IF($F4907="","",IF($AD4907="Yes",1,0))</f>
        <v/>
      </c>
      <c r="AL4907">
        <f>IF($AH4907=1,IFERROR(IF(VALUE($F4907)&lt;100000000,VALUE($F4907),1000000000),IFERROR(IF(VALUE(MID($F4907,2,20))&lt;100000000,VALUE(MID($F4907,2,20)),1000000000),1000000000))+ROW()/100000,"")</f>
        <v/>
      </c>
    </row>
    <row r="4908">
      <c r="A4908">
        <f>IF($F4908="","",IFERROR(IF(INDEX('Per Invoice'!$A$2:$A$2001,MATCH($F4908,'Per Invoice'!$B$2:$B$2001,0))=0,"",INDEX('Per Invoice'!$A$2:$A$2001,MATCH($F4908,'Per Invoice'!$B$2:$B$2001,0))),""))</f>
        <v/>
      </c>
      <c r="H4908" s="11" t="n"/>
      <c r="R4908" s="7">
        <f>IF($F4908="","",Q4908*Y4908/100)</f>
        <v/>
      </c>
      <c r="X4908" s="7" t="n"/>
      <c r="Y4908" s="7" t="n"/>
      <c r="Z4908" s="7">
        <f>IF($F4908="","",Y4908*AE4908/100)</f>
        <v/>
      </c>
      <c r="AA4908" s="7">
        <f>IF($F4908="","",Y4908-Z4908)</f>
        <v/>
      </c>
      <c r="AB4908" s="7">
        <f>IF($F4908="","",AA4908-R4908)</f>
        <v/>
      </c>
      <c r="AE4908">
        <f>IF($F4908="","",IF($AK4908=1,0,IF($AJ4908=1,Settings!$C$6,Settings!$C$7))*100)</f>
        <v/>
      </c>
      <c r="AG4908">
        <f>IF($F4908="","",$F4908&amp;"|"&amp;$D4908&amp;"")</f>
        <v/>
      </c>
      <c r="AH4908">
        <f>IF($F4908="","",IF(COUNTIF($AG$2:$AG4908,$AG4908)=1,1,0))</f>
        <v/>
      </c>
      <c r="AI4908">
        <f>IF($AH4908=1,SUMPRODUCT(--($AL$2:$AL$8001&lt;$AL4908))+1,"")</f>
        <v/>
      </c>
      <c r="AJ4908">
        <f>IF($F4908="","",IF(OR($U4908=TRUE(),$U4908="TRUE"),1,0))</f>
        <v/>
      </c>
      <c r="AK4908">
        <f>IF($F4908="","",IF($AD4908="Yes",1,0))</f>
        <v/>
      </c>
      <c r="AL4908">
        <f>IF($AH4908=1,IFERROR(IF(VALUE($F4908)&lt;100000000,VALUE($F4908),1000000000),IFERROR(IF(VALUE(MID($F4908,2,20))&lt;100000000,VALUE(MID($F4908,2,20)),1000000000),1000000000))+ROW()/100000,"")</f>
        <v/>
      </c>
    </row>
    <row r="4909">
      <c r="A4909">
        <f>IF($F4909="","",IFERROR(IF(INDEX('Per Invoice'!$A$2:$A$2001,MATCH($F4909,'Per Invoice'!$B$2:$B$2001,0))=0,"",INDEX('Per Invoice'!$A$2:$A$2001,MATCH($F4909,'Per Invoice'!$B$2:$B$2001,0))),""))</f>
        <v/>
      </c>
      <c r="H4909" s="11" t="n"/>
      <c r="R4909" s="7">
        <f>IF($F4909="","",Q4909*Y4909/100)</f>
        <v/>
      </c>
      <c r="X4909" s="7" t="n"/>
      <c r="Y4909" s="7" t="n"/>
      <c r="Z4909" s="7">
        <f>IF($F4909="","",Y4909*AE4909/100)</f>
        <v/>
      </c>
      <c r="AA4909" s="7">
        <f>IF($F4909="","",Y4909-Z4909)</f>
        <v/>
      </c>
      <c r="AB4909" s="7">
        <f>IF($F4909="","",AA4909-R4909)</f>
        <v/>
      </c>
      <c r="AE4909">
        <f>IF($F4909="","",IF($AK4909=1,0,IF($AJ4909=1,Settings!$C$6,Settings!$C$7))*100)</f>
        <v/>
      </c>
      <c r="AG4909">
        <f>IF($F4909="","",$F4909&amp;"|"&amp;$D4909&amp;"")</f>
        <v/>
      </c>
      <c r="AH4909">
        <f>IF($F4909="","",IF(COUNTIF($AG$2:$AG4909,$AG4909)=1,1,0))</f>
        <v/>
      </c>
      <c r="AI4909">
        <f>IF($AH4909=1,SUMPRODUCT(--($AL$2:$AL$8001&lt;$AL4909))+1,"")</f>
        <v/>
      </c>
      <c r="AJ4909">
        <f>IF($F4909="","",IF(OR($U4909=TRUE(),$U4909="TRUE"),1,0))</f>
        <v/>
      </c>
      <c r="AK4909">
        <f>IF($F4909="","",IF($AD4909="Yes",1,0))</f>
        <v/>
      </c>
      <c r="AL4909">
        <f>IF($AH4909=1,IFERROR(IF(VALUE($F4909)&lt;100000000,VALUE($F4909),1000000000),IFERROR(IF(VALUE(MID($F4909,2,20))&lt;100000000,VALUE(MID($F4909,2,20)),1000000000),1000000000))+ROW()/100000,"")</f>
        <v/>
      </c>
    </row>
    <row r="4910">
      <c r="A4910">
        <f>IF($F4910="","",IFERROR(IF(INDEX('Per Invoice'!$A$2:$A$2001,MATCH($F4910,'Per Invoice'!$B$2:$B$2001,0))=0,"",INDEX('Per Invoice'!$A$2:$A$2001,MATCH($F4910,'Per Invoice'!$B$2:$B$2001,0))),""))</f>
        <v/>
      </c>
      <c r="H4910" s="11" t="n"/>
      <c r="R4910" s="7">
        <f>IF($F4910="","",Q4910*Y4910/100)</f>
        <v/>
      </c>
      <c r="X4910" s="7" t="n"/>
      <c r="Y4910" s="7" t="n"/>
      <c r="Z4910" s="7">
        <f>IF($F4910="","",Y4910*AE4910/100)</f>
        <v/>
      </c>
      <c r="AA4910" s="7">
        <f>IF($F4910="","",Y4910-Z4910)</f>
        <v/>
      </c>
      <c r="AB4910" s="7">
        <f>IF($F4910="","",AA4910-R4910)</f>
        <v/>
      </c>
      <c r="AE4910">
        <f>IF($F4910="","",IF($AK4910=1,0,IF($AJ4910=1,Settings!$C$6,Settings!$C$7))*100)</f>
        <v/>
      </c>
      <c r="AG4910">
        <f>IF($F4910="","",$F4910&amp;"|"&amp;$D4910&amp;"")</f>
        <v/>
      </c>
      <c r="AH4910">
        <f>IF($F4910="","",IF(COUNTIF($AG$2:$AG4910,$AG4910)=1,1,0))</f>
        <v/>
      </c>
      <c r="AI4910">
        <f>IF($AH4910=1,SUMPRODUCT(--($AL$2:$AL$8001&lt;$AL4910))+1,"")</f>
        <v/>
      </c>
      <c r="AJ4910">
        <f>IF($F4910="","",IF(OR($U4910=TRUE(),$U4910="TRUE"),1,0))</f>
        <v/>
      </c>
      <c r="AK4910">
        <f>IF($F4910="","",IF($AD4910="Yes",1,0))</f>
        <v/>
      </c>
      <c r="AL4910">
        <f>IF($AH4910=1,IFERROR(IF(VALUE($F4910)&lt;100000000,VALUE($F4910),1000000000),IFERROR(IF(VALUE(MID($F4910,2,20))&lt;100000000,VALUE(MID($F4910,2,20)),1000000000),1000000000))+ROW()/100000,"")</f>
        <v/>
      </c>
    </row>
    <row r="4911">
      <c r="A4911">
        <f>IF($F4911="","",IFERROR(IF(INDEX('Per Invoice'!$A$2:$A$2001,MATCH($F4911,'Per Invoice'!$B$2:$B$2001,0))=0,"",INDEX('Per Invoice'!$A$2:$A$2001,MATCH($F4911,'Per Invoice'!$B$2:$B$2001,0))),""))</f>
        <v/>
      </c>
      <c r="H4911" s="11" t="n"/>
      <c r="R4911" s="7">
        <f>IF($F4911="","",Q4911*Y4911/100)</f>
        <v/>
      </c>
      <c r="X4911" s="7" t="n"/>
      <c r="Y4911" s="7" t="n"/>
      <c r="Z4911" s="7">
        <f>IF($F4911="","",Y4911*AE4911/100)</f>
        <v/>
      </c>
      <c r="AA4911" s="7">
        <f>IF($F4911="","",Y4911-Z4911)</f>
        <v/>
      </c>
      <c r="AB4911" s="7">
        <f>IF($F4911="","",AA4911-R4911)</f>
        <v/>
      </c>
      <c r="AE4911">
        <f>IF($F4911="","",IF($AK4911=1,0,IF($AJ4911=1,Settings!$C$6,Settings!$C$7))*100)</f>
        <v/>
      </c>
      <c r="AG4911">
        <f>IF($F4911="","",$F4911&amp;"|"&amp;$D4911&amp;"")</f>
        <v/>
      </c>
      <c r="AH4911">
        <f>IF($F4911="","",IF(COUNTIF($AG$2:$AG4911,$AG4911)=1,1,0))</f>
        <v/>
      </c>
      <c r="AI4911">
        <f>IF($AH4911=1,SUMPRODUCT(--($AL$2:$AL$8001&lt;$AL4911))+1,"")</f>
        <v/>
      </c>
      <c r="AJ4911">
        <f>IF($F4911="","",IF(OR($U4911=TRUE(),$U4911="TRUE"),1,0))</f>
        <v/>
      </c>
      <c r="AK4911">
        <f>IF($F4911="","",IF($AD4911="Yes",1,0))</f>
        <v/>
      </c>
      <c r="AL4911">
        <f>IF($AH4911=1,IFERROR(IF(VALUE($F4911)&lt;100000000,VALUE($F4911),1000000000),IFERROR(IF(VALUE(MID($F4911,2,20))&lt;100000000,VALUE(MID($F4911,2,20)),1000000000),1000000000))+ROW()/100000,"")</f>
        <v/>
      </c>
    </row>
    <row r="4912">
      <c r="A4912">
        <f>IF($F4912="","",IFERROR(IF(INDEX('Per Invoice'!$A$2:$A$2001,MATCH($F4912,'Per Invoice'!$B$2:$B$2001,0))=0,"",INDEX('Per Invoice'!$A$2:$A$2001,MATCH($F4912,'Per Invoice'!$B$2:$B$2001,0))),""))</f>
        <v/>
      </c>
      <c r="H4912" s="11" t="n"/>
      <c r="R4912" s="7">
        <f>IF($F4912="","",Q4912*Y4912/100)</f>
        <v/>
      </c>
      <c r="X4912" s="7" t="n"/>
      <c r="Y4912" s="7" t="n"/>
      <c r="Z4912" s="7">
        <f>IF($F4912="","",Y4912*AE4912/100)</f>
        <v/>
      </c>
      <c r="AA4912" s="7">
        <f>IF($F4912="","",Y4912-Z4912)</f>
        <v/>
      </c>
      <c r="AB4912" s="7">
        <f>IF($F4912="","",AA4912-R4912)</f>
        <v/>
      </c>
      <c r="AE4912">
        <f>IF($F4912="","",IF($AK4912=1,0,IF($AJ4912=1,Settings!$C$6,Settings!$C$7))*100)</f>
        <v/>
      </c>
      <c r="AG4912">
        <f>IF($F4912="","",$F4912&amp;"|"&amp;$D4912&amp;"")</f>
        <v/>
      </c>
      <c r="AH4912">
        <f>IF($F4912="","",IF(COUNTIF($AG$2:$AG4912,$AG4912)=1,1,0))</f>
        <v/>
      </c>
      <c r="AI4912">
        <f>IF($AH4912=1,SUMPRODUCT(--($AL$2:$AL$8001&lt;$AL4912))+1,"")</f>
        <v/>
      </c>
      <c r="AJ4912">
        <f>IF($F4912="","",IF(OR($U4912=TRUE(),$U4912="TRUE"),1,0))</f>
        <v/>
      </c>
      <c r="AK4912">
        <f>IF($F4912="","",IF($AD4912="Yes",1,0))</f>
        <v/>
      </c>
      <c r="AL4912">
        <f>IF($AH4912=1,IFERROR(IF(VALUE($F4912)&lt;100000000,VALUE($F4912),1000000000),IFERROR(IF(VALUE(MID($F4912,2,20))&lt;100000000,VALUE(MID($F4912,2,20)),1000000000),1000000000))+ROW()/100000,"")</f>
        <v/>
      </c>
    </row>
    <row r="4913">
      <c r="A4913">
        <f>IF($F4913="","",IFERROR(IF(INDEX('Per Invoice'!$A$2:$A$2001,MATCH($F4913,'Per Invoice'!$B$2:$B$2001,0))=0,"",INDEX('Per Invoice'!$A$2:$A$2001,MATCH($F4913,'Per Invoice'!$B$2:$B$2001,0))),""))</f>
        <v/>
      </c>
      <c r="H4913" s="11" t="n"/>
      <c r="R4913" s="7">
        <f>IF($F4913="","",Q4913*Y4913/100)</f>
        <v/>
      </c>
      <c r="X4913" s="7" t="n"/>
      <c r="Y4913" s="7" t="n"/>
      <c r="Z4913" s="7">
        <f>IF($F4913="","",Y4913*AE4913/100)</f>
        <v/>
      </c>
      <c r="AA4913" s="7">
        <f>IF($F4913="","",Y4913-Z4913)</f>
        <v/>
      </c>
      <c r="AB4913" s="7">
        <f>IF($F4913="","",AA4913-R4913)</f>
        <v/>
      </c>
      <c r="AE4913">
        <f>IF($F4913="","",IF($AK4913=1,0,IF($AJ4913=1,Settings!$C$6,Settings!$C$7))*100)</f>
        <v/>
      </c>
      <c r="AG4913">
        <f>IF($F4913="","",$F4913&amp;"|"&amp;$D4913&amp;"")</f>
        <v/>
      </c>
      <c r="AH4913">
        <f>IF($F4913="","",IF(COUNTIF($AG$2:$AG4913,$AG4913)=1,1,0))</f>
        <v/>
      </c>
      <c r="AI4913">
        <f>IF($AH4913=1,SUMPRODUCT(--($AL$2:$AL$8001&lt;$AL4913))+1,"")</f>
        <v/>
      </c>
      <c r="AJ4913">
        <f>IF($F4913="","",IF(OR($U4913=TRUE(),$U4913="TRUE"),1,0))</f>
        <v/>
      </c>
      <c r="AK4913">
        <f>IF($F4913="","",IF($AD4913="Yes",1,0))</f>
        <v/>
      </c>
      <c r="AL4913">
        <f>IF($AH4913=1,IFERROR(IF(VALUE($F4913)&lt;100000000,VALUE($F4913),1000000000),IFERROR(IF(VALUE(MID($F4913,2,20))&lt;100000000,VALUE(MID($F4913,2,20)),1000000000),1000000000))+ROW()/100000,"")</f>
        <v/>
      </c>
    </row>
    <row r="4914">
      <c r="A4914">
        <f>IF($F4914="","",IFERROR(IF(INDEX('Per Invoice'!$A$2:$A$2001,MATCH($F4914,'Per Invoice'!$B$2:$B$2001,0))=0,"",INDEX('Per Invoice'!$A$2:$A$2001,MATCH($F4914,'Per Invoice'!$B$2:$B$2001,0))),""))</f>
        <v/>
      </c>
      <c r="H4914" s="11" t="n"/>
      <c r="R4914" s="7">
        <f>IF($F4914="","",Q4914*Y4914/100)</f>
        <v/>
      </c>
      <c r="X4914" s="7" t="n"/>
      <c r="Y4914" s="7" t="n"/>
      <c r="Z4914" s="7">
        <f>IF($F4914="","",Y4914*AE4914/100)</f>
        <v/>
      </c>
      <c r="AA4914" s="7">
        <f>IF($F4914="","",Y4914-Z4914)</f>
        <v/>
      </c>
      <c r="AB4914" s="7">
        <f>IF($F4914="","",AA4914-R4914)</f>
        <v/>
      </c>
      <c r="AE4914">
        <f>IF($F4914="","",IF($AK4914=1,0,IF($AJ4914=1,Settings!$C$6,Settings!$C$7))*100)</f>
        <v/>
      </c>
      <c r="AG4914">
        <f>IF($F4914="","",$F4914&amp;"|"&amp;$D4914&amp;"")</f>
        <v/>
      </c>
      <c r="AH4914">
        <f>IF($F4914="","",IF(COUNTIF($AG$2:$AG4914,$AG4914)=1,1,0))</f>
        <v/>
      </c>
      <c r="AI4914">
        <f>IF($AH4914=1,SUMPRODUCT(--($AL$2:$AL$8001&lt;$AL4914))+1,"")</f>
        <v/>
      </c>
      <c r="AJ4914">
        <f>IF($F4914="","",IF(OR($U4914=TRUE(),$U4914="TRUE"),1,0))</f>
        <v/>
      </c>
      <c r="AK4914">
        <f>IF($F4914="","",IF($AD4914="Yes",1,0))</f>
        <v/>
      </c>
      <c r="AL4914">
        <f>IF($AH4914=1,IFERROR(IF(VALUE($F4914)&lt;100000000,VALUE($F4914),1000000000),IFERROR(IF(VALUE(MID($F4914,2,20))&lt;100000000,VALUE(MID($F4914,2,20)),1000000000),1000000000))+ROW()/100000,"")</f>
        <v/>
      </c>
    </row>
    <row r="4915">
      <c r="A4915">
        <f>IF($F4915="","",IFERROR(IF(INDEX('Per Invoice'!$A$2:$A$2001,MATCH($F4915,'Per Invoice'!$B$2:$B$2001,0))=0,"",INDEX('Per Invoice'!$A$2:$A$2001,MATCH($F4915,'Per Invoice'!$B$2:$B$2001,0))),""))</f>
        <v/>
      </c>
      <c r="H4915" s="11" t="n"/>
      <c r="R4915" s="7">
        <f>IF($F4915="","",Q4915*Y4915/100)</f>
        <v/>
      </c>
      <c r="X4915" s="7" t="n"/>
      <c r="Y4915" s="7" t="n"/>
      <c r="Z4915" s="7">
        <f>IF($F4915="","",Y4915*AE4915/100)</f>
        <v/>
      </c>
      <c r="AA4915" s="7">
        <f>IF($F4915="","",Y4915-Z4915)</f>
        <v/>
      </c>
      <c r="AB4915" s="7">
        <f>IF($F4915="","",AA4915-R4915)</f>
        <v/>
      </c>
      <c r="AE4915">
        <f>IF($F4915="","",IF($AK4915=1,0,IF($AJ4915=1,Settings!$C$6,Settings!$C$7))*100)</f>
        <v/>
      </c>
      <c r="AG4915">
        <f>IF($F4915="","",$F4915&amp;"|"&amp;$D4915&amp;"")</f>
        <v/>
      </c>
      <c r="AH4915">
        <f>IF($F4915="","",IF(COUNTIF($AG$2:$AG4915,$AG4915)=1,1,0))</f>
        <v/>
      </c>
      <c r="AI4915">
        <f>IF($AH4915=1,SUMPRODUCT(--($AL$2:$AL$8001&lt;$AL4915))+1,"")</f>
        <v/>
      </c>
      <c r="AJ4915">
        <f>IF($F4915="","",IF(OR($U4915=TRUE(),$U4915="TRUE"),1,0))</f>
        <v/>
      </c>
      <c r="AK4915">
        <f>IF($F4915="","",IF($AD4915="Yes",1,0))</f>
        <v/>
      </c>
      <c r="AL4915">
        <f>IF($AH4915=1,IFERROR(IF(VALUE($F4915)&lt;100000000,VALUE($F4915),1000000000),IFERROR(IF(VALUE(MID($F4915,2,20))&lt;100000000,VALUE(MID($F4915,2,20)),1000000000),1000000000))+ROW()/100000,"")</f>
        <v/>
      </c>
    </row>
    <row r="4916">
      <c r="A4916">
        <f>IF($F4916="","",IFERROR(IF(INDEX('Per Invoice'!$A$2:$A$2001,MATCH($F4916,'Per Invoice'!$B$2:$B$2001,0))=0,"",INDEX('Per Invoice'!$A$2:$A$2001,MATCH($F4916,'Per Invoice'!$B$2:$B$2001,0))),""))</f>
        <v/>
      </c>
      <c r="H4916" s="11" t="n"/>
      <c r="R4916" s="7">
        <f>IF($F4916="","",Q4916*Y4916/100)</f>
        <v/>
      </c>
      <c r="X4916" s="7" t="n"/>
      <c r="Y4916" s="7" t="n"/>
      <c r="Z4916" s="7">
        <f>IF($F4916="","",Y4916*AE4916/100)</f>
        <v/>
      </c>
      <c r="AA4916" s="7">
        <f>IF($F4916="","",Y4916-Z4916)</f>
        <v/>
      </c>
      <c r="AB4916" s="7">
        <f>IF($F4916="","",AA4916-R4916)</f>
        <v/>
      </c>
      <c r="AE4916">
        <f>IF($F4916="","",IF($AK4916=1,0,IF($AJ4916=1,Settings!$C$6,Settings!$C$7))*100)</f>
        <v/>
      </c>
      <c r="AG4916">
        <f>IF($F4916="","",$F4916&amp;"|"&amp;$D4916&amp;"")</f>
        <v/>
      </c>
      <c r="AH4916">
        <f>IF($F4916="","",IF(COUNTIF($AG$2:$AG4916,$AG4916)=1,1,0))</f>
        <v/>
      </c>
      <c r="AI4916">
        <f>IF($AH4916=1,SUMPRODUCT(--($AL$2:$AL$8001&lt;$AL4916))+1,"")</f>
        <v/>
      </c>
      <c r="AJ4916">
        <f>IF($F4916="","",IF(OR($U4916=TRUE(),$U4916="TRUE"),1,0))</f>
        <v/>
      </c>
      <c r="AK4916">
        <f>IF($F4916="","",IF($AD4916="Yes",1,0))</f>
        <v/>
      </c>
      <c r="AL4916">
        <f>IF($AH4916=1,IFERROR(IF(VALUE($F4916)&lt;100000000,VALUE($F4916),1000000000),IFERROR(IF(VALUE(MID($F4916,2,20))&lt;100000000,VALUE(MID($F4916,2,20)),1000000000),1000000000))+ROW()/100000,"")</f>
        <v/>
      </c>
    </row>
    <row r="4917">
      <c r="A4917">
        <f>IF($F4917="","",IFERROR(IF(INDEX('Per Invoice'!$A$2:$A$2001,MATCH($F4917,'Per Invoice'!$B$2:$B$2001,0))=0,"",INDEX('Per Invoice'!$A$2:$A$2001,MATCH($F4917,'Per Invoice'!$B$2:$B$2001,0))),""))</f>
        <v/>
      </c>
      <c r="H4917" s="11" t="n"/>
      <c r="R4917" s="7">
        <f>IF($F4917="","",Q4917*Y4917/100)</f>
        <v/>
      </c>
      <c r="X4917" s="7" t="n"/>
      <c r="Y4917" s="7" t="n"/>
      <c r="Z4917" s="7">
        <f>IF($F4917="","",Y4917*AE4917/100)</f>
        <v/>
      </c>
      <c r="AA4917" s="7">
        <f>IF($F4917="","",Y4917-Z4917)</f>
        <v/>
      </c>
      <c r="AB4917" s="7">
        <f>IF($F4917="","",AA4917-R4917)</f>
        <v/>
      </c>
      <c r="AE4917">
        <f>IF($F4917="","",IF($AK4917=1,0,IF($AJ4917=1,Settings!$C$6,Settings!$C$7))*100)</f>
        <v/>
      </c>
      <c r="AG4917">
        <f>IF($F4917="","",$F4917&amp;"|"&amp;$D4917&amp;"")</f>
        <v/>
      </c>
      <c r="AH4917">
        <f>IF($F4917="","",IF(COUNTIF($AG$2:$AG4917,$AG4917)=1,1,0))</f>
        <v/>
      </c>
      <c r="AI4917">
        <f>IF($AH4917=1,SUMPRODUCT(--($AL$2:$AL$8001&lt;$AL4917))+1,"")</f>
        <v/>
      </c>
      <c r="AJ4917">
        <f>IF($F4917="","",IF(OR($U4917=TRUE(),$U4917="TRUE"),1,0))</f>
        <v/>
      </c>
      <c r="AK4917">
        <f>IF($F4917="","",IF($AD4917="Yes",1,0))</f>
        <v/>
      </c>
      <c r="AL4917">
        <f>IF($AH4917=1,IFERROR(IF(VALUE($F4917)&lt;100000000,VALUE($F4917),1000000000),IFERROR(IF(VALUE(MID($F4917,2,20))&lt;100000000,VALUE(MID($F4917,2,20)),1000000000),1000000000))+ROW()/100000,"")</f>
        <v/>
      </c>
    </row>
    <row r="4918">
      <c r="A4918">
        <f>IF($F4918="","",IFERROR(IF(INDEX('Per Invoice'!$A$2:$A$2001,MATCH($F4918,'Per Invoice'!$B$2:$B$2001,0))=0,"",INDEX('Per Invoice'!$A$2:$A$2001,MATCH($F4918,'Per Invoice'!$B$2:$B$2001,0))),""))</f>
        <v/>
      </c>
      <c r="H4918" s="11" t="n"/>
      <c r="R4918" s="7">
        <f>IF($F4918="","",Q4918*Y4918/100)</f>
        <v/>
      </c>
      <c r="X4918" s="7" t="n"/>
      <c r="Y4918" s="7" t="n"/>
      <c r="Z4918" s="7">
        <f>IF($F4918="","",Y4918*AE4918/100)</f>
        <v/>
      </c>
      <c r="AA4918" s="7">
        <f>IF($F4918="","",Y4918-Z4918)</f>
        <v/>
      </c>
      <c r="AB4918" s="7">
        <f>IF($F4918="","",AA4918-R4918)</f>
        <v/>
      </c>
      <c r="AE4918">
        <f>IF($F4918="","",IF($AK4918=1,0,IF($AJ4918=1,Settings!$C$6,Settings!$C$7))*100)</f>
        <v/>
      </c>
      <c r="AG4918">
        <f>IF($F4918="","",$F4918&amp;"|"&amp;$D4918&amp;"")</f>
        <v/>
      </c>
      <c r="AH4918">
        <f>IF($F4918="","",IF(COUNTIF($AG$2:$AG4918,$AG4918)=1,1,0))</f>
        <v/>
      </c>
      <c r="AI4918">
        <f>IF($AH4918=1,SUMPRODUCT(--($AL$2:$AL$8001&lt;$AL4918))+1,"")</f>
        <v/>
      </c>
      <c r="AJ4918">
        <f>IF($F4918="","",IF(OR($U4918=TRUE(),$U4918="TRUE"),1,0))</f>
        <v/>
      </c>
      <c r="AK4918">
        <f>IF($F4918="","",IF($AD4918="Yes",1,0))</f>
        <v/>
      </c>
      <c r="AL4918">
        <f>IF($AH4918=1,IFERROR(IF(VALUE($F4918)&lt;100000000,VALUE($F4918),1000000000),IFERROR(IF(VALUE(MID($F4918,2,20))&lt;100000000,VALUE(MID($F4918,2,20)),1000000000),1000000000))+ROW()/100000,"")</f>
        <v/>
      </c>
    </row>
    <row r="4919">
      <c r="A4919">
        <f>IF($F4919="","",IFERROR(IF(INDEX('Per Invoice'!$A$2:$A$2001,MATCH($F4919,'Per Invoice'!$B$2:$B$2001,0))=0,"",INDEX('Per Invoice'!$A$2:$A$2001,MATCH($F4919,'Per Invoice'!$B$2:$B$2001,0))),""))</f>
        <v/>
      </c>
      <c r="H4919" s="11" t="n"/>
      <c r="R4919" s="7">
        <f>IF($F4919="","",Q4919*Y4919/100)</f>
        <v/>
      </c>
      <c r="X4919" s="7" t="n"/>
      <c r="Y4919" s="7" t="n"/>
      <c r="Z4919" s="7">
        <f>IF($F4919="","",Y4919*AE4919/100)</f>
        <v/>
      </c>
      <c r="AA4919" s="7">
        <f>IF($F4919="","",Y4919-Z4919)</f>
        <v/>
      </c>
      <c r="AB4919" s="7">
        <f>IF($F4919="","",AA4919-R4919)</f>
        <v/>
      </c>
      <c r="AE4919">
        <f>IF($F4919="","",IF($AK4919=1,0,IF($AJ4919=1,Settings!$C$6,Settings!$C$7))*100)</f>
        <v/>
      </c>
      <c r="AG4919">
        <f>IF($F4919="","",$F4919&amp;"|"&amp;$D4919&amp;"")</f>
        <v/>
      </c>
      <c r="AH4919">
        <f>IF($F4919="","",IF(COUNTIF($AG$2:$AG4919,$AG4919)=1,1,0))</f>
        <v/>
      </c>
      <c r="AI4919">
        <f>IF($AH4919=1,SUMPRODUCT(--($AL$2:$AL$8001&lt;$AL4919))+1,"")</f>
        <v/>
      </c>
      <c r="AJ4919">
        <f>IF($F4919="","",IF(OR($U4919=TRUE(),$U4919="TRUE"),1,0))</f>
        <v/>
      </c>
      <c r="AK4919">
        <f>IF($F4919="","",IF($AD4919="Yes",1,0))</f>
        <v/>
      </c>
      <c r="AL4919">
        <f>IF($AH4919=1,IFERROR(IF(VALUE($F4919)&lt;100000000,VALUE($F4919),1000000000),IFERROR(IF(VALUE(MID($F4919,2,20))&lt;100000000,VALUE(MID($F4919,2,20)),1000000000),1000000000))+ROW()/100000,"")</f>
        <v/>
      </c>
    </row>
    <row r="4920">
      <c r="A4920">
        <f>IF($F4920="","",IFERROR(IF(INDEX('Per Invoice'!$A$2:$A$2001,MATCH($F4920,'Per Invoice'!$B$2:$B$2001,0))=0,"",INDEX('Per Invoice'!$A$2:$A$2001,MATCH($F4920,'Per Invoice'!$B$2:$B$2001,0))),""))</f>
        <v/>
      </c>
      <c r="H4920" s="11" t="n"/>
      <c r="R4920" s="7">
        <f>IF($F4920="","",Q4920*Y4920/100)</f>
        <v/>
      </c>
      <c r="X4920" s="7" t="n"/>
      <c r="Y4920" s="7" t="n"/>
      <c r="Z4920" s="7">
        <f>IF($F4920="","",Y4920*AE4920/100)</f>
        <v/>
      </c>
      <c r="AA4920" s="7">
        <f>IF($F4920="","",Y4920-Z4920)</f>
        <v/>
      </c>
      <c r="AB4920" s="7">
        <f>IF($F4920="","",AA4920-R4920)</f>
        <v/>
      </c>
      <c r="AE4920">
        <f>IF($F4920="","",IF($AK4920=1,0,IF($AJ4920=1,Settings!$C$6,Settings!$C$7))*100)</f>
        <v/>
      </c>
      <c r="AG4920">
        <f>IF($F4920="","",$F4920&amp;"|"&amp;$D4920&amp;"")</f>
        <v/>
      </c>
      <c r="AH4920">
        <f>IF($F4920="","",IF(COUNTIF($AG$2:$AG4920,$AG4920)=1,1,0))</f>
        <v/>
      </c>
      <c r="AI4920">
        <f>IF($AH4920=1,SUMPRODUCT(--($AL$2:$AL$8001&lt;$AL4920))+1,"")</f>
        <v/>
      </c>
      <c r="AJ4920">
        <f>IF($F4920="","",IF(OR($U4920=TRUE(),$U4920="TRUE"),1,0))</f>
        <v/>
      </c>
      <c r="AK4920">
        <f>IF($F4920="","",IF($AD4920="Yes",1,0))</f>
        <v/>
      </c>
      <c r="AL4920">
        <f>IF($AH4920=1,IFERROR(IF(VALUE($F4920)&lt;100000000,VALUE($F4920),1000000000),IFERROR(IF(VALUE(MID($F4920,2,20))&lt;100000000,VALUE(MID($F4920,2,20)),1000000000),1000000000))+ROW()/100000,"")</f>
        <v/>
      </c>
    </row>
    <row r="4921">
      <c r="A4921">
        <f>IF($F4921="","",IFERROR(IF(INDEX('Per Invoice'!$A$2:$A$2001,MATCH($F4921,'Per Invoice'!$B$2:$B$2001,0))=0,"",INDEX('Per Invoice'!$A$2:$A$2001,MATCH($F4921,'Per Invoice'!$B$2:$B$2001,0))),""))</f>
        <v/>
      </c>
      <c r="H4921" s="11" t="n"/>
      <c r="R4921" s="7">
        <f>IF($F4921="","",Q4921*Y4921/100)</f>
        <v/>
      </c>
      <c r="X4921" s="7" t="n"/>
      <c r="Y4921" s="7" t="n"/>
      <c r="Z4921" s="7">
        <f>IF($F4921="","",Y4921*AE4921/100)</f>
        <v/>
      </c>
      <c r="AA4921" s="7">
        <f>IF($F4921="","",Y4921-Z4921)</f>
        <v/>
      </c>
      <c r="AB4921" s="7">
        <f>IF($F4921="","",AA4921-R4921)</f>
        <v/>
      </c>
      <c r="AE4921">
        <f>IF($F4921="","",IF($AK4921=1,0,IF($AJ4921=1,Settings!$C$6,Settings!$C$7))*100)</f>
        <v/>
      </c>
      <c r="AG4921">
        <f>IF($F4921="","",$F4921&amp;"|"&amp;$D4921&amp;"")</f>
        <v/>
      </c>
      <c r="AH4921">
        <f>IF($F4921="","",IF(COUNTIF($AG$2:$AG4921,$AG4921)=1,1,0))</f>
        <v/>
      </c>
      <c r="AI4921">
        <f>IF($AH4921=1,SUMPRODUCT(--($AL$2:$AL$8001&lt;$AL4921))+1,"")</f>
        <v/>
      </c>
      <c r="AJ4921">
        <f>IF($F4921="","",IF(OR($U4921=TRUE(),$U4921="TRUE"),1,0))</f>
        <v/>
      </c>
      <c r="AK4921">
        <f>IF($F4921="","",IF($AD4921="Yes",1,0))</f>
        <v/>
      </c>
      <c r="AL4921">
        <f>IF($AH4921=1,IFERROR(IF(VALUE($F4921)&lt;100000000,VALUE($F4921),1000000000),IFERROR(IF(VALUE(MID($F4921,2,20))&lt;100000000,VALUE(MID($F4921,2,20)),1000000000),1000000000))+ROW()/100000,"")</f>
        <v/>
      </c>
    </row>
    <row r="4922">
      <c r="A4922">
        <f>IF($F4922="","",IFERROR(IF(INDEX('Per Invoice'!$A$2:$A$2001,MATCH($F4922,'Per Invoice'!$B$2:$B$2001,0))=0,"",INDEX('Per Invoice'!$A$2:$A$2001,MATCH($F4922,'Per Invoice'!$B$2:$B$2001,0))),""))</f>
        <v/>
      </c>
      <c r="H4922" s="11" t="n"/>
      <c r="R4922" s="7">
        <f>IF($F4922="","",Q4922*Y4922/100)</f>
        <v/>
      </c>
      <c r="X4922" s="7" t="n"/>
      <c r="Y4922" s="7" t="n"/>
      <c r="Z4922" s="7">
        <f>IF($F4922="","",Y4922*AE4922/100)</f>
        <v/>
      </c>
      <c r="AA4922" s="7">
        <f>IF($F4922="","",Y4922-Z4922)</f>
        <v/>
      </c>
      <c r="AB4922" s="7">
        <f>IF($F4922="","",AA4922-R4922)</f>
        <v/>
      </c>
      <c r="AE4922">
        <f>IF($F4922="","",IF($AK4922=1,0,IF($AJ4922=1,Settings!$C$6,Settings!$C$7))*100)</f>
        <v/>
      </c>
      <c r="AG4922">
        <f>IF($F4922="","",$F4922&amp;"|"&amp;$D4922&amp;"")</f>
        <v/>
      </c>
      <c r="AH4922">
        <f>IF($F4922="","",IF(COUNTIF($AG$2:$AG4922,$AG4922)=1,1,0))</f>
        <v/>
      </c>
      <c r="AI4922">
        <f>IF($AH4922=1,SUMPRODUCT(--($AL$2:$AL$8001&lt;$AL4922))+1,"")</f>
        <v/>
      </c>
      <c r="AJ4922">
        <f>IF($F4922="","",IF(OR($U4922=TRUE(),$U4922="TRUE"),1,0))</f>
        <v/>
      </c>
      <c r="AK4922">
        <f>IF($F4922="","",IF($AD4922="Yes",1,0))</f>
        <v/>
      </c>
      <c r="AL4922">
        <f>IF($AH4922=1,IFERROR(IF(VALUE($F4922)&lt;100000000,VALUE($F4922),1000000000),IFERROR(IF(VALUE(MID($F4922,2,20))&lt;100000000,VALUE(MID($F4922,2,20)),1000000000),1000000000))+ROW()/100000,"")</f>
        <v/>
      </c>
    </row>
    <row r="4923">
      <c r="A4923">
        <f>IF($F4923="","",IFERROR(IF(INDEX('Per Invoice'!$A$2:$A$2001,MATCH($F4923,'Per Invoice'!$B$2:$B$2001,0))=0,"",INDEX('Per Invoice'!$A$2:$A$2001,MATCH($F4923,'Per Invoice'!$B$2:$B$2001,0))),""))</f>
        <v/>
      </c>
      <c r="H4923" s="11" t="n"/>
      <c r="R4923" s="7">
        <f>IF($F4923="","",Q4923*Y4923/100)</f>
        <v/>
      </c>
      <c r="X4923" s="7" t="n"/>
      <c r="Y4923" s="7" t="n"/>
      <c r="Z4923" s="7">
        <f>IF($F4923="","",Y4923*AE4923/100)</f>
        <v/>
      </c>
      <c r="AA4923" s="7">
        <f>IF($F4923="","",Y4923-Z4923)</f>
        <v/>
      </c>
      <c r="AB4923" s="7">
        <f>IF($F4923="","",AA4923-R4923)</f>
        <v/>
      </c>
      <c r="AE4923">
        <f>IF($F4923="","",IF($AK4923=1,0,IF($AJ4923=1,Settings!$C$6,Settings!$C$7))*100)</f>
        <v/>
      </c>
      <c r="AG4923">
        <f>IF($F4923="","",$F4923&amp;"|"&amp;$D4923&amp;"")</f>
        <v/>
      </c>
      <c r="AH4923">
        <f>IF($F4923="","",IF(COUNTIF($AG$2:$AG4923,$AG4923)=1,1,0))</f>
        <v/>
      </c>
      <c r="AI4923">
        <f>IF($AH4923=1,SUMPRODUCT(--($AL$2:$AL$8001&lt;$AL4923))+1,"")</f>
        <v/>
      </c>
      <c r="AJ4923">
        <f>IF($F4923="","",IF(OR($U4923=TRUE(),$U4923="TRUE"),1,0))</f>
        <v/>
      </c>
      <c r="AK4923">
        <f>IF($F4923="","",IF($AD4923="Yes",1,0))</f>
        <v/>
      </c>
      <c r="AL4923">
        <f>IF($AH4923=1,IFERROR(IF(VALUE($F4923)&lt;100000000,VALUE($F4923),1000000000),IFERROR(IF(VALUE(MID($F4923,2,20))&lt;100000000,VALUE(MID($F4923,2,20)),1000000000),1000000000))+ROW()/100000,"")</f>
        <v/>
      </c>
    </row>
    <row r="4924">
      <c r="A4924">
        <f>IF($F4924="","",IFERROR(IF(INDEX('Per Invoice'!$A$2:$A$2001,MATCH($F4924,'Per Invoice'!$B$2:$B$2001,0))=0,"",INDEX('Per Invoice'!$A$2:$A$2001,MATCH($F4924,'Per Invoice'!$B$2:$B$2001,0))),""))</f>
        <v/>
      </c>
      <c r="H4924" s="11" t="n"/>
      <c r="R4924" s="7">
        <f>IF($F4924="","",Q4924*Y4924/100)</f>
        <v/>
      </c>
      <c r="X4924" s="7" t="n"/>
      <c r="Y4924" s="7" t="n"/>
      <c r="Z4924" s="7">
        <f>IF($F4924="","",Y4924*AE4924/100)</f>
        <v/>
      </c>
      <c r="AA4924" s="7">
        <f>IF($F4924="","",Y4924-Z4924)</f>
        <v/>
      </c>
      <c r="AB4924" s="7">
        <f>IF($F4924="","",AA4924-R4924)</f>
        <v/>
      </c>
      <c r="AE4924">
        <f>IF($F4924="","",IF($AK4924=1,0,IF($AJ4924=1,Settings!$C$6,Settings!$C$7))*100)</f>
        <v/>
      </c>
      <c r="AG4924">
        <f>IF($F4924="","",$F4924&amp;"|"&amp;$D4924&amp;"")</f>
        <v/>
      </c>
      <c r="AH4924">
        <f>IF($F4924="","",IF(COUNTIF($AG$2:$AG4924,$AG4924)=1,1,0))</f>
        <v/>
      </c>
      <c r="AI4924">
        <f>IF($AH4924=1,SUMPRODUCT(--($AL$2:$AL$8001&lt;$AL4924))+1,"")</f>
        <v/>
      </c>
      <c r="AJ4924">
        <f>IF($F4924="","",IF(OR($U4924=TRUE(),$U4924="TRUE"),1,0))</f>
        <v/>
      </c>
      <c r="AK4924">
        <f>IF($F4924="","",IF($AD4924="Yes",1,0))</f>
        <v/>
      </c>
      <c r="AL4924">
        <f>IF($AH4924=1,IFERROR(IF(VALUE($F4924)&lt;100000000,VALUE($F4924),1000000000),IFERROR(IF(VALUE(MID($F4924,2,20))&lt;100000000,VALUE(MID($F4924,2,20)),1000000000),1000000000))+ROW()/100000,"")</f>
        <v/>
      </c>
    </row>
    <row r="4925">
      <c r="A4925">
        <f>IF($F4925="","",IFERROR(IF(INDEX('Per Invoice'!$A$2:$A$2001,MATCH($F4925,'Per Invoice'!$B$2:$B$2001,0))=0,"",INDEX('Per Invoice'!$A$2:$A$2001,MATCH($F4925,'Per Invoice'!$B$2:$B$2001,0))),""))</f>
        <v/>
      </c>
      <c r="H4925" s="11" t="n"/>
      <c r="R4925" s="7">
        <f>IF($F4925="","",Q4925*Y4925/100)</f>
        <v/>
      </c>
      <c r="X4925" s="7" t="n"/>
      <c r="Y4925" s="7" t="n"/>
      <c r="Z4925" s="7">
        <f>IF($F4925="","",Y4925*AE4925/100)</f>
        <v/>
      </c>
      <c r="AA4925" s="7">
        <f>IF($F4925="","",Y4925-Z4925)</f>
        <v/>
      </c>
      <c r="AB4925" s="7">
        <f>IF($F4925="","",AA4925-R4925)</f>
        <v/>
      </c>
      <c r="AE4925">
        <f>IF($F4925="","",IF($AK4925=1,0,IF($AJ4925=1,Settings!$C$6,Settings!$C$7))*100)</f>
        <v/>
      </c>
      <c r="AG4925">
        <f>IF($F4925="","",$F4925&amp;"|"&amp;$D4925&amp;"")</f>
        <v/>
      </c>
      <c r="AH4925">
        <f>IF($F4925="","",IF(COUNTIF($AG$2:$AG4925,$AG4925)=1,1,0))</f>
        <v/>
      </c>
      <c r="AI4925">
        <f>IF($AH4925=1,SUMPRODUCT(--($AL$2:$AL$8001&lt;$AL4925))+1,"")</f>
        <v/>
      </c>
      <c r="AJ4925">
        <f>IF($F4925="","",IF(OR($U4925=TRUE(),$U4925="TRUE"),1,0))</f>
        <v/>
      </c>
      <c r="AK4925">
        <f>IF($F4925="","",IF($AD4925="Yes",1,0))</f>
        <v/>
      </c>
      <c r="AL4925">
        <f>IF($AH4925=1,IFERROR(IF(VALUE($F4925)&lt;100000000,VALUE($F4925),1000000000),IFERROR(IF(VALUE(MID($F4925,2,20))&lt;100000000,VALUE(MID($F4925,2,20)),1000000000),1000000000))+ROW()/100000,"")</f>
        <v/>
      </c>
    </row>
    <row r="4926">
      <c r="A4926">
        <f>IF($F4926="","",IFERROR(IF(INDEX('Per Invoice'!$A$2:$A$2001,MATCH($F4926,'Per Invoice'!$B$2:$B$2001,0))=0,"",INDEX('Per Invoice'!$A$2:$A$2001,MATCH($F4926,'Per Invoice'!$B$2:$B$2001,0))),""))</f>
        <v/>
      </c>
      <c r="H4926" s="11" t="n"/>
      <c r="R4926" s="7">
        <f>IF($F4926="","",Q4926*Y4926/100)</f>
        <v/>
      </c>
      <c r="X4926" s="7" t="n"/>
      <c r="Y4926" s="7" t="n"/>
      <c r="Z4926" s="7">
        <f>IF($F4926="","",Y4926*AE4926/100)</f>
        <v/>
      </c>
      <c r="AA4926" s="7">
        <f>IF($F4926="","",Y4926-Z4926)</f>
        <v/>
      </c>
      <c r="AB4926" s="7">
        <f>IF($F4926="","",AA4926-R4926)</f>
        <v/>
      </c>
      <c r="AE4926">
        <f>IF($F4926="","",IF($AK4926=1,0,IF($AJ4926=1,Settings!$C$6,Settings!$C$7))*100)</f>
        <v/>
      </c>
      <c r="AG4926">
        <f>IF($F4926="","",$F4926&amp;"|"&amp;$D4926&amp;"")</f>
        <v/>
      </c>
      <c r="AH4926">
        <f>IF($F4926="","",IF(COUNTIF($AG$2:$AG4926,$AG4926)=1,1,0))</f>
        <v/>
      </c>
      <c r="AI4926">
        <f>IF($AH4926=1,SUMPRODUCT(--($AL$2:$AL$8001&lt;$AL4926))+1,"")</f>
        <v/>
      </c>
      <c r="AJ4926">
        <f>IF($F4926="","",IF(OR($U4926=TRUE(),$U4926="TRUE"),1,0))</f>
        <v/>
      </c>
      <c r="AK4926">
        <f>IF($F4926="","",IF($AD4926="Yes",1,0))</f>
        <v/>
      </c>
      <c r="AL4926">
        <f>IF($AH4926=1,IFERROR(IF(VALUE($F4926)&lt;100000000,VALUE($F4926),1000000000),IFERROR(IF(VALUE(MID($F4926,2,20))&lt;100000000,VALUE(MID($F4926,2,20)),1000000000),1000000000))+ROW()/100000,"")</f>
        <v/>
      </c>
    </row>
    <row r="4927">
      <c r="A4927">
        <f>IF($F4927="","",IFERROR(IF(INDEX('Per Invoice'!$A$2:$A$2001,MATCH($F4927,'Per Invoice'!$B$2:$B$2001,0))=0,"",INDEX('Per Invoice'!$A$2:$A$2001,MATCH($F4927,'Per Invoice'!$B$2:$B$2001,0))),""))</f>
        <v/>
      </c>
      <c r="H4927" s="11" t="n"/>
      <c r="R4927" s="7">
        <f>IF($F4927="","",Q4927*Y4927/100)</f>
        <v/>
      </c>
      <c r="X4927" s="7" t="n"/>
      <c r="Y4927" s="7" t="n"/>
      <c r="Z4927" s="7">
        <f>IF($F4927="","",Y4927*AE4927/100)</f>
        <v/>
      </c>
      <c r="AA4927" s="7">
        <f>IF($F4927="","",Y4927-Z4927)</f>
        <v/>
      </c>
      <c r="AB4927" s="7">
        <f>IF($F4927="","",AA4927-R4927)</f>
        <v/>
      </c>
      <c r="AE4927">
        <f>IF($F4927="","",IF($AK4927=1,0,IF($AJ4927=1,Settings!$C$6,Settings!$C$7))*100)</f>
        <v/>
      </c>
      <c r="AG4927">
        <f>IF($F4927="","",$F4927&amp;"|"&amp;$D4927&amp;"")</f>
        <v/>
      </c>
      <c r="AH4927">
        <f>IF($F4927="","",IF(COUNTIF($AG$2:$AG4927,$AG4927)=1,1,0))</f>
        <v/>
      </c>
      <c r="AI4927">
        <f>IF($AH4927=1,SUMPRODUCT(--($AL$2:$AL$8001&lt;$AL4927))+1,"")</f>
        <v/>
      </c>
      <c r="AJ4927">
        <f>IF($F4927="","",IF(OR($U4927=TRUE(),$U4927="TRUE"),1,0))</f>
        <v/>
      </c>
      <c r="AK4927">
        <f>IF($F4927="","",IF($AD4927="Yes",1,0))</f>
        <v/>
      </c>
      <c r="AL4927">
        <f>IF($AH4927=1,IFERROR(IF(VALUE($F4927)&lt;100000000,VALUE($F4927),1000000000),IFERROR(IF(VALUE(MID($F4927,2,20))&lt;100000000,VALUE(MID($F4927,2,20)),1000000000),1000000000))+ROW()/100000,"")</f>
        <v/>
      </c>
    </row>
    <row r="4928">
      <c r="A4928">
        <f>IF($F4928="","",IFERROR(IF(INDEX('Per Invoice'!$A$2:$A$2001,MATCH($F4928,'Per Invoice'!$B$2:$B$2001,0))=0,"",INDEX('Per Invoice'!$A$2:$A$2001,MATCH($F4928,'Per Invoice'!$B$2:$B$2001,0))),""))</f>
        <v/>
      </c>
      <c r="H4928" s="11" t="n"/>
      <c r="R4928" s="7">
        <f>IF($F4928="","",Q4928*Y4928/100)</f>
        <v/>
      </c>
      <c r="X4928" s="7" t="n"/>
      <c r="Y4928" s="7" t="n"/>
      <c r="Z4928" s="7">
        <f>IF($F4928="","",Y4928*AE4928/100)</f>
        <v/>
      </c>
      <c r="AA4928" s="7">
        <f>IF($F4928="","",Y4928-Z4928)</f>
        <v/>
      </c>
      <c r="AB4928" s="7">
        <f>IF($F4928="","",AA4928-R4928)</f>
        <v/>
      </c>
      <c r="AE4928">
        <f>IF($F4928="","",IF($AK4928=1,0,IF($AJ4928=1,Settings!$C$6,Settings!$C$7))*100)</f>
        <v/>
      </c>
      <c r="AG4928">
        <f>IF($F4928="","",$F4928&amp;"|"&amp;$D4928&amp;"")</f>
        <v/>
      </c>
      <c r="AH4928">
        <f>IF($F4928="","",IF(COUNTIF($AG$2:$AG4928,$AG4928)=1,1,0))</f>
        <v/>
      </c>
      <c r="AI4928">
        <f>IF($AH4928=1,SUMPRODUCT(--($AL$2:$AL$8001&lt;$AL4928))+1,"")</f>
        <v/>
      </c>
      <c r="AJ4928">
        <f>IF($F4928="","",IF(OR($U4928=TRUE(),$U4928="TRUE"),1,0))</f>
        <v/>
      </c>
      <c r="AK4928">
        <f>IF($F4928="","",IF($AD4928="Yes",1,0))</f>
        <v/>
      </c>
      <c r="AL4928">
        <f>IF($AH4928=1,IFERROR(IF(VALUE($F4928)&lt;100000000,VALUE($F4928),1000000000),IFERROR(IF(VALUE(MID($F4928,2,20))&lt;100000000,VALUE(MID($F4928,2,20)),1000000000),1000000000))+ROW()/100000,"")</f>
        <v/>
      </c>
    </row>
    <row r="4929">
      <c r="A4929">
        <f>IF($F4929="","",IFERROR(IF(INDEX('Per Invoice'!$A$2:$A$2001,MATCH($F4929,'Per Invoice'!$B$2:$B$2001,0))=0,"",INDEX('Per Invoice'!$A$2:$A$2001,MATCH($F4929,'Per Invoice'!$B$2:$B$2001,0))),""))</f>
        <v/>
      </c>
      <c r="H4929" s="11" t="n"/>
      <c r="R4929" s="7">
        <f>IF($F4929="","",Q4929*Y4929/100)</f>
        <v/>
      </c>
      <c r="X4929" s="7" t="n"/>
      <c r="Y4929" s="7" t="n"/>
      <c r="Z4929" s="7">
        <f>IF($F4929="","",Y4929*AE4929/100)</f>
        <v/>
      </c>
      <c r="AA4929" s="7">
        <f>IF($F4929="","",Y4929-Z4929)</f>
        <v/>
      </c>
      <c r="AB4929" s="7">
        <f>IF($F4929="","",AA4929-R4929)</f>
        <v/>
      </c>
      <c r="AE4929">
        <f>IF($F4929="","",IF($AK4929=1,0,IF($AJ4929=1,Settings!$C$6,Settings!$C$7))*100)</f>
        <v/>
      </c>
      <c r="AG4929">
        <f>IF($F4929="","",$F4929&amp;"|"&amp;$D4929&amp;"")</f>
        <v/>
      </c>
      <c r="AH4929">
        <f>IF($F4929="","",IF(COUNTIF($AG$2:$AG4929,$AG4929)=1,1,0))</f>
        <v/>
      </c>
      <c r="AI4929">
        <f>IF($AH4929=1,SUMPRODUCT(--($AL$2:$AL$8001&lt;$AL4929))+1,"")</f>
        <v/>
      </c>
      <c r="AJ4929">
        <f>IF($F4929="","",IF(OR($U4929=TRUE(),$U4929="TRUE"),1,0))</f>
        <v/>
      </c>
      <c r="AK4929">
        <f>IF($F4929="","",IF($AD4929="Yes",1,0))</f>
        <v/>
      </c>
      <c r="AL4929">
        <f>IF($AH4929=1,IFERROR(IF(VALUE($F4929)&lt;100000000,VALUE($F4929),1000000000),IFERROR(IF(VALUE(MID($F4929,2,20))&lt;100000000,VALUE(MID($F4929,2,20)),1000000000),1000000000))+ROW()/100000,"")</f>
        <v/>
      </c>
    </row>
    <row r="4930">
      <c r="A4930">
        <f>IF($F4930="","",IFERROR(IF(INDEX('Per Invoice'!$A$2:$A$2001,MATCH($F4930,'Per Invoice'!$B$2:$B$2001,0))=0,"",INDEX('Per Invoice'!$A$2:$A$2001,MATCH($F4930,'Per Invoice'!$B$2:$B$2001,0))),""))</f>
        <v/>
      </c>
      <c r="H4930" s="11" t="n"/>
      <c r="R4930" s="7">
        <f>IF($F4930="","",Q4930*Y4930/100)</f>
        <v/>
      </c>
      <c r="X4930" s="7" t="n"/>
      <c r="Y4930" s="7" t="n"/>
      <c r="Z4930" s="7">
        <f>IF($F4930="","",Y4930*AE4930/100)</f>
        <v/>
      </c>
      <c r="AA4930" s="7">
        <f>IF($F4930="","",Y4930-Z4930)</f>
        <v/>
      </c>
      <c r="AB4930" s="7">
        <f>IF($F4930="","",AA4930-R4930)</f>
        <v/>
      </c>
      <c r="AE4930">
        <f>IF($F4930="","",IF($AK4930=1,0,IF($AJ4930=1,Settings!$C$6,Settings!$C$7))*100)</f>
        <v/>
      </c>
      <c r="AG4930">
        <f>IF($F4930="","",$F4930&amp;"|"&amp;$D4930&amp;"")</f>
        <v/>
      </c>
      <c r="AH4930">
        <f>IF($F4930="","",IF(COUNTIF($AG$2:$AG4930,$AG4930)=1,1,0))</f>
        <v/>
      </c>
      <c r="AI4930">
        <f>IF($AH4930=1,SUMPRODUCT(--($AL$2:$AL$8001&lt;$AL4930))+1,"")</f>
        <v/>
      </c>
      <c r="AJ4930">
        <f>IF($F4930="","",IF(OR($U4930=TRUE(),$U4930="TRUE"),1,0))</f>
        <v/>
      </c>
      <c r="AK4930">
        <f>IF($F4930="","",IF($AD4930="Yes",1,0))</f>
        <v/>
      </c>
      <c r="AL4930">
        <f>IF($AH4930=1,IFERROR(IF(VALUE($F4930)&lt;100000000,VALUE($F4930),1000000000),IFERROR(IF(VALUE(MID($F4930,2,20))&lt;100000000,VALUE(MID($F4930,2,20)),1000000000),1000000000))+ROW()/100000,"")</f>
        <v/>
      </c>
    </row>
    <row r="4931">
      <c r="A4931">
        <f>IF($F4931="","",IFERROR(IF(INDEX('Per Invoice'!$A$2:$A$2001,MATCH($F4931,'Per Invoice'!$B$2:$B$2001,0))=0,"",INDEX('Per Invoice'!$A$2:$A$2001,MATCH($F4931,'Per Invoice'!$B$2:$B$2001,0))),""))</f>
        <v/>
      </c>
      <c r="H4931" s="11" t="n"/>
      <c r="R4931" s="7">
        <f>IF($F4931="","",Q4931*Y4931/100)</f>
        <v/>
      </c>
      <c r="X4931" s="7" t="n"/>
      <c r="Y4931" s="7" t="n"/>
      <c r="Z4931" s="7">
        <f>IF($F4931="","",Y4931*AE4931/100)</f>
        <v/>
      </c>
      <c r="AA4931" s="7">
        <f>IF($F4931="","",Y4931-Z4931)</f>
        <v/>
      </c>
      <c r="AB4931" s="7">
        <f>IF($F4931="","",AA4931-R4931)</f>
        <v/>
      </c>
      <c r="AE4931">
        <f>IF($F4931="","",IF($AK4931=1,0,IF($AJ4931=1,Settings!$C$6,Settings!$C$7))*100)</f>
        <v/>
      </c>
      <c r="AG4931">
        <f>IF($F4931="","",$F4931&amp;"|"&amp;$D4931&amp;"")</f>
        <v/>
      </c>
      <c r="AH4931">
        <f>IF($F4931="","",IF(COUNTIF($AG$2:$AG4931,$AG4931)=1,1,0))</f>
        <v/>
      </c>
      <c r="AI4931">
        <f>IF($AH4931=1,SUMPRODUCT(--($AL$2:$AL$8001&lt;$AL4931))+1,"")</f>
        <v/>
      </c>
      <c r="AJ4931">
        <f>IF($F4931="","",IF(OR($U4931=TRUE(),$U4931="TRUE"),1,0))</f>
        <v/>
      </c>
      <c r="AK4931">
        <f>IF($F4931="","",IF($AD4931="Yes",1,0))</f>
        <v/>
      </c>
      <c r="AL4931">
        <f>IF($AH4931=1,IFERROR(IF(VALUE($F4931)&lt;100000000,VALUE($F4931),1000000000),IFERROR(IF(VALUE(MID($F4931,2,20))&lt;100000000,VALUE(MID($F4931,2,20)),1000000000),1000000000))+ROW()/100000,"")</f>
        <v/>
      </c>
    </row>
    <row r="4932">
      <c r="A4932">
        <f>IF($F4932="","",IFERROR(IF(INDEX('Per Invoice'!$A$2:$A$2001,MATCH($F4932,'Per Invoice'!$B$2:$B$2001,0))=0,"",INDEX('Per Invoice'!$A$2:$A$2001,MATCH($F4932,'Per Invoice'!$B$2:$B$2001,0))),""))</f>
        <v/>
      </c>
      <c r="H4932" s="11" t="n"/>
      <c r="R4932" s="7">
        <f>IF($F4932="","",Q4932*Y4932/100)</f>
        <v/>
      </c>
      <c r="X4932" s="7" t="n"/>
      <c r="Y4932" s="7" t="n"/>
      <c r="Z4932" s="7">
        <f>IF($F4932="","",Y4932*AE4932/100)</f>
        <v/>
      </c>
      <c r="AA4932" s="7">
        <f>IF($F4932="","",Y4932-Z4932)</f>
        <v/>
      </c>
      <c r="AB4932" s="7">
        <f>IF($F4932="","",AA4932-R4932)</f>
        <v/>
      </c>
      <c r="AE4932">
        <f>IF($F4932="","",IF($AK4932=1,0,IF($AJ4932=1,Settings!$C$6,Settings!$C$7))*100)</f>
        <v/>
      </c>
      <c r="AG4932">
        <f>IF($F4932="","",$F4932&amp;"|"&amp;$D4932&amp;"")</f>
        <v/>
      </c>
      <c r="AH4932">
        <f>IF($F4932="","",IF(COUNTIF($AG$2:$AG4932,$AG4932)=1,1,0))</f>
        <v/>
      </c>
      <c r="AI4932">
        <f>IF($AH4932=1,SUMPRODUCT(--($AL$2:$AL$8001&lt;$AL4932))+1,"")</f>
        <v/>
      </c>
      <c r="AJ4932">
        <f>IF($F4932="","",IF(OR($U4932=TRUE(),$U4932="TRUE"),1,0))</f>
        <v/>
      </c>
      <c r="AK4932">
        <f>IF($F4932="","",IF($AD4932="Yes",1,0))</f>
        <v/>
      </c>
      <c r="AL4932">
        <f>IF($AH4932=1,IFERROR(IF(VALUE($F4932)&lt;100000000,VALUE($F4932),1000000000),IFERROR(IF(VALUE(MID($F4932,2,20))&lt;100000000,VALUE(MID($F4932,2,20)),1000000000),1000000000))+ROW()/100000,"")</f>
        <v/>
      </c>
    </row>
    <row r="4933">
      <c r="A4933">
        <f>IF($F4933="","",IFERROR(IF(INDEX('Per Invoice'!$A$2:$A$2001,MATCH($F4933,'Per Invoice'!$B$2:$B$2001,0))=0,"",INDEX('Per Invoice'!$A$2:$A$2001,MATCH($F4933,'Per Invoice'!$B$2:$B$2001,0))),""))</f>
        <v/>
      </c>
      <c r="H4933" s="11" t="n"/>
      <c r="R4933" s="7">
        <f>IF($F4933="","",Q4933*Y4933/100)</f>
        <v/>
      </c>
      <c r="X4933" s="7" t="n"/>
      <c r="Y4933" s="7" t="n"/>
      <c r="Z4933" s="7">
        <f>IF($F4933="","",Y4933*AE4933/100)</f>
        <v/>
      </c>
      <c r="AA4933" s="7">
        <f>IF($F4933="","",Y4933-Z4933)</f>
        <v/>
      </c>
      <c r="AB4933" s="7">
        <f>IF($F4933="","",AA4933-R4933)</f>
        <v/>
      </c>
      <c r="AE4933">
        <f>IF($F4933="","",IF($AK4933=1,0,IF($AJ4933=1,Settings!$C$6,Settings!$C$7))*100)</f>
        <v/>
      </c>
      <c r="AG4933">
        <f>IF($F4933="","",$F4933&amp;"|"&amp;$D4933&amp;"")</f>
        <v/>
      </c>
      <c r="AH4933">
        <f>IF($F4933="","",IF(COUNTIF($AG$2:$AG4933,$AG4933)=1,1,0))</f>
        <v/>
      </c>
      <c r="AI4933">
        <f>IF($AH4933=1,SUMPRODUCT(--($AL$2:$AL$8001&lt;$AL4933))+1,"")</f>
        <v/>
      </c>
      <c r="AJ4933">
        <f>IF($F4933="","",IF(OR($U4933=TRUE(),$U4933="TRUE"),1,0))</f>
        <v/>
      </c>
      <c r="AK4933">
        <f>IF($F4933="","",IF($AD4933="Yes",1,0))</f>
        <v/>
      </c>
      <c r="AL4933">
        <f>IF($AH4933=1,IFERROR(IF(VALUE($F4933)&lt;100000000,VALUE($F4933),1000000000),IFERROR(IF(VALUE(MID($F4933,2,20))&lt;100000000,VALUE(MID($F4933,2,20)),1000000000),1000000000))+ROW()/100000,"")</f>
        <v/>
      </c>
    </row>
    <row r="4934">
      <c r="A4934">
        <f>IF($F4934="","",IFERROR(IF(INDEX('Per Invoice'!$A$2:$A$2001,MATCH($F4934,'Per Invoice'!$B$2:$B$2001,0))=0,"",INDEX('Per Invoice'!$A$2:$A$2001,MATCH($F4934,'Per Invoice'!$B$2:$B$2001,0))),""))</f>
        <v/>
      </c>
      <c r="H4934" s="11" t="n"/>
      <c r="R4934" s="7">
        <f>IF($F4934="","",Q4934*Y4934/100)</f>
        <v/>
      </c>
      <c r="X4934" s="7" t="n"/>
      <c r="Y4934" s="7" t="n"/>
      <c r="Z4934" s="7">
        <f>IF($F4934="","",Y4934*AE4934/100)</f>
        <v/>
      </c>
      <c r="AA4934" s="7">
        <f>IF($F4934="","",Y4934-Z4934)</f>
        <v/>
      </c>
      <c r="AB4934" s="7">
        <f>IF($F4934="","",AA4934-R4934)</f>
        <v/>
      </c>
      <c r="AE4934">
        <f>IF($F4934="","",IF($AK4934=1,0,IF($AJ4934=1,Settings!$C$6,Settings!$C$7))*100)</f>
        <v/>
      </c>
      <c r="AG4934">
        <f>IF($F4934="","",$F4934&amp;"|"&amp;$D4934&amp;"")</f>
        <v/>
      </c>
      <c r="AH4934">
        <f>IF($F4934="","",IF(COUNTIF($AG$2:$AG4934,$AG4934)=1,1,0))</f>
        <v/>
      </c>
      <c r="AI4934">
        <f>IF($AH4934=1,SUMPRODUCT(--($AL$2:$AL$8001&lt;$AL4934))+1,"")</f>
        <v/>
      </c>
      <c r="AJ4934">
        <f>IF($F4934="","",IF(OR($U4934=TRUE(),$U4934="TRUE"),1,0))</f>
        <v/>
      </c>
      <c r="AK4934">
        <f>IF($F4934="","",IF($AD4934="Yes",1,0))</f>
        <v/>
      </c>
      <c r="AL4934">
        <f>IF($AH4934=1,IFERROR(IF(VALUE($F4934)&lt;100000000,VALUE($F4934),1000000000),IFERROR(IF(VALUE(MID($F4934,2,20))&lt;100000000,VALUE(MID($F4934,2,20)),1000000000),1000000000))+ROW()/100000,"")</f>
        <v/>
      </c>
    </row>
    <row r="4935">
      <c r="A4935">
        <f>IF($F4935="","",IFERROR(IF(INDEX('Per Invoice'!$A$2:$A$2001,MATCH($F4935,'Per Invoice'!$B$2:$B$2001,0))=0,"",INDEX('Per Invoice'!$A$2:$A$2001,MATCH($F4935,'Per Invoice'!$B$2:$B$2001,0))),""))</f>
        <v/>
      </c>
      <c r="H4935" s="11" t="n"/>
      <c r="R4935" s="7">
        <f>IF($F4935="","",Q4935*Y4935/100)</f>
        <v/>
      </c>
      <c r="X4935" s="7" t="n"/>
      <c r="Y4935" s="7" t="n"/>
      <c r="Z4935" s="7">
        <f>IF($F4935="","",Y4935*AE4935/100)</f>
        <v/>
      </c>
      <c r="AA4935" s="7">
        <f>IF($F4935="","",Y4935-Z4935)</f>
        <v/>
      </c>
      <c r="AB4935" s="7">
        <f>IF($F4935="","",AA4935-R4935)</f>
        <v/>
      </c>
      <c r="AE4935">
        <f>IF($F4935="","",IF($AK4935=1,0,IF($AJ4935=1,Settings!$C$6,Settings!$C$7))*100)</f>
        <v/>
      </c>
      <c r="AG4935">
        <f>IF($F4935="","",$F4935&amp;"|"&amp;$D4935&amp;"")</f>
        <v/>
      </c>
      <c r="AH4935">
        <f>IF($F4935="","",IF(COUNTIF($AG$2:$AG4935,$AG4935)=1,1,0))</f>
        <v/>
      </c>
      <c r="AI4935">
        <f>IF($AH4935=1,SUMPRODUCT(--($AL$2:$AL$8001&lt;$AL4935))+1,"")</f>
        <v/>
      </c>
      <c r="AJ4935">
        <f>IF($F4935="","",IF(OR($U4935=TRUE(),$U4935="TRUE"),1,0))</f>
        <v/>
      </c>
      <c r="AK4935">
        <f>IF($F4935="","",IF($AD4935="Yes",1,0))</f>
        <v/>
      </c>
      <c r="AL4935">
        <f>IF($AH4935=1,IFERROR(IF(VALUE($F4935)&lt;100000000,VALUE($F4935),1000000000),IFERROR(IF(VALUE(MID($F4935,2,20))&lt;100000000,VALUE(MID($F4935,2,20)),1000000000),1000000000))+ROW()/100000,"")</f>
        <v/>
      </c>
    </row>
    <row r="4936">
      <c r="A4936">
        <f>IF($F4936="","",IFERROR(IF(INDEX('Per Invoice'!$A$2:$A$2001,MATCH($F4936,'Per Invoice'!$B$2:$B$2001,0))=0,"",INDEX('Per Invoice'!$A$2:$A$2001,MATCH($F4936,'Per Invoice'!$B$2:$B$2001,0))),""))</f>
        <v/>
      </c>
      <c r="H4936" s="11" t="n"/>
      <c r="R4936" s="7">
        <f>IF($F4936="","",Q4936*Y4936/100)</f>
        <v/>
      </c>
      <c r="X4936" s="7" t="n"/>
      <c r="Y4936" s="7" t="n"/>
      <c r="Z4936" s="7">
        <f>IF($F4936="","",Y4936*AE4936/100)</f>
        <v/>
      </c>
      <c r="AA4936" s="7">
        <f>IF($F4936="","",Y4936-Z4936)</f>
        <v/>
      </c>
      <c r="AB4936" s="7">
        <f>IF($F4936="","",AA4936-R4936)</f>
        <v/>
      </c>
      <c r="AE4936">
        <f>IF($F4936="","",IF($AK4936=1,0,IF($AJ4936=1,Settings!$C$6,Settings!$C$7))*100)</f>
        <v/>
      </c>
      <c r="AG4936">
        <f>IF($F4936="","",$F4936&amp;"|"&amp;$D4936&amp;"")</f>
        <v/>
      </c>
      <c r="AH4936">
        <f>IF($F4936="","",IF(COUNTIF($AG$2:$AG4936,$AG4936)=1,1,0))</f>
        <v/>
      </c>
      <c r="AI4936">
        <f>IF($AH4936=1,SUMPRODUCT(--($AL$2:$AL$8001&lt;$AL4936))+1,"")</f>
        <v/>
      </c>
      <c r="AJ4936">
        <f>IF($F4936="","",IF(OR($U4936=TRUE(),$U4936="TRUE"),1,0))</f>
        <v/>
      </c>
      <c r="AK4936">
        <f>IF($F4936="","",IF($AD4936="Yes",1,0))</f>
        <v/>
      </c>
      <c r="AL4936">
        <f>IF($AH4936=1,IFERROR(IF(VALUE($F4936)&lt;100000000,VALUE($F4936),1000000000),IFERROR(IF(VALUE(MID($F4936,2,20))&lt;100000000,VALUE(MID($F4936,2,20)),1000000000),1000000000))+ROW()/100000,"")</f>
        <v/>
      </c>
    </row>
    <row r="4937">
      <c r="A4937">
        <f>IF($F4937="","",IFERROR(IF(INDEX('Per Invoice'!$A$2:$A$2001,MATCH($F4937,'Per Invoice'!$B$2:$B$2001,0))=0,"",INDEX('Per Invoice'!$A$2:$A$2001,MATCH($F4937,'Per Invoice'!$B$2:$B$2001,0))),""))</f>
        <v/>
      </c>
      <c r="H4937" s="11" t="n"/>
      <c r="R4937" s="7">
        <f>IF($F4937="","",Q4937*Y4937/100)</f>
        <v/>
      </c>
      <c r="X4937" s="7" t="n"/>
      <c r="Y4937" s="7" t="n"/>
      <c r="Z4937" s="7">
        <f>IF($F4937="","",Y4937*AE4937/100)</f>
        <v/>
      </c>
      <c r="AA4937" s="7">
        <f>IF($F4937="","",Y4937-Z4937)</f>
        <v/>
      </c>
      <c r="AB4937" s="7">
        <f>IF($F4937="","",AA4937-R4937)</f>
        <v/>
      </c>
      <c r="AE4937">
        <f>IF($F4937="","",IF($AK4937=1,0,IF($AJ4937=1,Settings!$C$6,Settings!$C$7))*100)</f>
        <v/>
      </c>
      <c r="AG4937">
        <f>IF($F4937="","",$F4937&amp;"|"&amp;$D4937&amp;"")</f>
        <v/>
      </c>
      <c r="AH4937">
        <f>IF($F4937="","",IF(COUNTIF($AG$2:$AG4937,$AG4937)=1,1,0))</f>
        <v/>
      </c>
      <c r="AI4937">
        <f>IF($AH4937=1,SUMPRODUCT(--($AL$2:$AL$8001&lt;$AL4937))+1,"")</f>
        <v/>
      </c>
      <c r="AJ4937">
        <f>IF($F4937="","",IF(OR($U4937=TRUE(),$U4937="TRUE"),1,0))</f>
        <v/>
      </c>
      <c r="AK4937">
        <f>IF($F4937="","",IF($AD4937="Yes",1,0))</f>
        <v/>
      </c>
      <c r="AL4937">
        <f>IF($AH4937=1,IFERROR(IF(VALUE($F4937)&lt;100000000,VALUE($F4937),1000000000),IFERROR(IF(VALUE(MID($F4937,2,20))&lt;100000000,VALUE(MID($F4937,2,20)),1000000000),1000000000))+ROW()/100000,"")</f>
        <v/>
      </c>
    </row>
    <row r="4938">
      <c r="A4938">
        <f>IF($F4938="","",IFERROR(IF(INDEX('Per Invoice'!$A$2:$A$2001,MATCH($F4938,'Per Invoice'!$B$2:$B$2001,0))=0,"",INDEX('Per Invoice'!$A$2:$A$2001,MATCH($F4938,'Per Invoice'!$B$2:$B$2001,0))),""))</f>
        <v/>
      </c>
      <c r="H4938" s="11" t="n"/>
      <c r="R4938" s="7">
        <f>IF($F4938="","",Q4938*Y4938/100)</f>
        <v/>
      </c>
      <c r="X4938" s="7" t="n"/>
      <c r="Y4938" s="7" t="n"/>
      <c r="Z4938" s="7">
        <f>IF($F4938="","",Y4938*AE4938/100)</f>
        <v/>
      </c>
      <c r="AA4938" s="7">
        <f>IF($F4938="","",Y4938-Z4938)</f>
        <v/>
      </c>
      <c r="AB4938" s="7">
        <f>IF($F4938="","",AA4938-R4938)</f>
        <v/>
      </c>
      <c r="AE4938">
        <f>IF($F4938="","",IF($AK4938=1,0,IF($AJ4938=1,Settings!$C$6,Settings!$C$7))*100)</f>
        <v/>
      </c>
      <c r="AG4938">
        <f>IF($F4938="","",$F4938&amp;"|"&amp;$D4938&amp;"")</f>
        <v/>
      </c>
      <c r="AH4938">
        <f>IF($F4938="","",IF(COUNTIF($AG$2:$AG4938,$AG4938)=1,1,0))</f>
        <v/>
      </c>
      <c r="AI4938">
        <f>IF($AH4938=1,SUMPRODUCT(--($AL$2:$AL$8001&lt;$AL4938))+1,"")</f>
        <v/>
      </c>
      <c r="AJ4938">
        <f>IF($F4938="","",IF(OR($U4938=TRUE(),$U4938="TRUE"),1,0))</f>
        <v/>
      </c>
      <c r="AK4938">
        <f>IF($F4938="","",IF($AD4938="Yes",1,0))</f>
        <v/>
      </c>
      <c r="AL4938">
        <f>IF($AH4938=1,IFERROR(IF(VALUE($F4938)&lt;100000000,VALUE($F4938),1000000000),IFERROR(IF(VALUE(MID($F4938,2,20))&lt;100000000,VALUE(MID($F4938,2,20)),1000000000),1000000000))+ROW()/100000,"")</f>
        <v/>
      </c>
    </row>
    <row r="4939">
      <c r="A4939">
        <f>IF($F4939="","",IFERROR(IF(INDEX('Per Invoice'!$A$2:$A$2001,MATCH($F4939,'Per Invoice'!$B$2:$B$2001,0))=0,"",INDEX('Per Invoice'!$A$2:$A$2001,MATCH($F4939,'Per Invoice'!$B$2:$B$2001,0))),""))</f>
        <v/>
      </c>
      <c r="H4939" s="11" t="n"/>
      <c r="R4939" s="7">
        <f>IF($F4939="","",Q4939*Y4939/100)</f>
        <v/>
      </c>
      <c r="X4939" s="7" t="n"/>
      <c r="Y4939" s="7" t="n"/>
      <c r="Z4939" s="7">
        <f>IF($F4939="","",Y4939*AE4939/100)</f>
        <v/>
      </c>
      <c r="AA4939" s="7">
        <f>IF($F4939="","",Y4939-Z4939)</f>
        <v/>
      </c>
      <c r="AB4939" s="7">
        <f>IF($F4939="","",AA4939-R4939)</f>
        <v/>
      </c>
      <c r="AE4939">
        <f>IF($F4939="","",IF($AK4939=1,0,IF($AJ4939=1,Settings!$C$6,Settings!$C$7))*100)</f>
        <v/>
      </c>
      <c r="AG4939">
        <f>IF($F4939="","",$F4939&amp;"|"&amp;$D4939&amp;"")</f>
        <v/>
      </c>
      <c r="AH4939">
        <f>IF($F4939="","",IF(COUNTIF($AG$2:$AG4939,$AG4939)=1,1,0))</f>
        <v/>
      </c>
      <c r="AI4939">
        <f>IF($AH4939=1,SUMPRODUCT(--($AL$2:$AL$8001&lt;$AL4939))+1,"")</f>
        <v/>
      </c>
      <c r="AJ4939">
        <f>IF($F4939="","",IF(OR($U4939=TRUE(),$U4939="TRUE"),1,0))</f>
        <v/>
      </c>
      <c r="AK4939">
        <f>IF($F4939="","",IF($AD4939="Yes",1,0))</f>
        <v/>
      </c>
      <c r="AL4939">
        <f>IF($AH4939=1,IFERROR(IF(VALUE($F4939)&lt;100000000,VALUE($F4939),1000000000),IFERROR(IF(VALUE(MID($F4939,2,20))&lt;100000000,VALUE(MID($F4939,2,20)),1000000000),1000000000))+ROW()/100000,"")</f>
        <v/>
      </c>
    </row>
    <row r="4940">
      <c r="A4940">
        <f>IF($F4940="","",IFERROR(IF(INDEX('Per Invoice'!$A$2:$A$2001,MATCH($F4940,'Per Invoice'!$B$2:$B$2001,0))=0,"",INDEX('Per Invoice'!$A$2:$A$2001,MATCH($F4940,'Per Invoice'!$B$2:$B$2001,0))),""))</f>
        <v/>
      </c>
      <c r="H4940" s="11" t="n"/>
      <c r="R4940" s="7">
        <f>IF($F4940="","",Q4940*Y4940/100)</f>
        <v/>
      </c>
      <c r="X4940" s="7" t="n"/>
      <c r="Y4940" s="7" t="n"/>
      <c r="Z4940" s="7">
        <f>IF($F4940="","",Y4940*AE4940/100)</f>
        <v/>
      </c>
      <c r="AA4940" s="7">
        <f>IF($F4940="","",Y4940-Z4940)</f>
        <v/>
      </c>
      <c r="AB4940" s="7">
        <f>IF($F4940="","",AA4940-R4940)</f>
        <v/>
      </c>
      <c r="AE4940">
        <f>IF($F4940="","",IF($AK4940=1,0,IF($AJ4940=1,Settings!$C$6,Settings!$C$7))*100)</f>
        <v/>
      </c>
      <c r="AG4940">
        <f>IF($F4940="","",$F4940&amp;"|"&amp;$D4940&amp;"")</f>
        <v/>
      </c>
      <c r="AH4940">
        <f>IF($F4940="","",IF(COUNTIF($AG$2:$AG4940,$AG4940)=1,1,0))</f>
        <v/>
      </c>
      <c r="AI4940">
        <f>IF($AH4940=1,SUMPRODUCT(--($AL$2:$AL$8001&lt;$AL4940))+1,"")</f>
        <v/>
      </c>
      <c r="AJ4940">
        <f>IF($F4940="","",IF(OR($U4940=TRUE(),$U4940="TRUE"),1,0))</f>
        <v/>
      </c>
      <c r="AK4940">
        <f>IF($F4940="","",IF($AD4940="Yes",1,0))</f>
        <v/>
      </c>
      <c r="AL4940">
        <f>IF($AH4940=1,IFERROR(IF(VALUE($F4940)&lt;100000000,VALUE($F4940),1000000000),IFERROR(IF(VALUE(MID($F4940,2,20))&lt;100000000,VALUE(MID($F4940,2,20)),1000000000),1000000000))+ROW()/100000,"")</f>
        <v/>
      </c>
    </row>
    <row r="4941">
      <c r="A4941">
        <f>IF($F4941="","",IFERROR(IF(INDEX('Per Invoice'!$A$2:$A$2001,MATCH($F4941,'Per Invoice'!$B$2:$B$2001,0))=0,"",INDEX('Per Invoice'!$A$2:$A$2001,MATCH($F4941,'Per Invoice'!$B$2:$B$2001,0))),""))</f>
        <v/>
      </c>
      <c r="H4941" s="11" t="n"/>
      <c r="R4941" s="7">
        <f>IF($F4941="","",Q4941*Y4941/100)</f>
        <v/>
      </c>
      <c r="X4941" s="7" t="n"/>
      <c r="Y4941" s="7" t="n"/>
      <c r="Z4941" s="7">
        <f>IF($F4941="","",Y4941*AE4941/100)</f>
        <v/>
      </c>
      <c r="AA4941" s="7">
        <f>IF($F4941="","",Y4941-Z4941)</f>
        <v/>
      </c>
      <c r="AB4941" s="7">
        <f>IF($F4941="","",AA4941-R4941)</f>
        <v/>
      </c>
      <c r="AE4941">
        <f>IF($F4941="","",IF($AK4941=1,0,IF($AJ4941=1,Settings!$C$6,Settings!$C$7))*100)</f>
        <v/>
      </c>
      <c r="AG4941">
        <f>IF($F4941="","",$F4941&amp;"|"&amp;$D4941&amp;"")</f>
        <v/>
      </c>
      <c r="AH4941">
        <f>IF($F4941="","",IF(COUNTIF($AG$2:$AG4941,$AG4941)=1,1,0))</f>
        <v/>
      </c>
      <c r="AI4941">
        <f>IF($AH4941=1,SUMPRODUCT(--($AL$2:$AL$8001&lt;$AL4941))+1,"")</f>
        <v/>
      </c>
      <c r="AJ4941">
        <f>IF($F4941="","",IF(OR($U4941=TRUE(),$U4941="TRUE"),1,0))</f>
        <v/>
      </c>
      <c r="AK4941">
        <f>IF($F4941="","",IF($AD4941="Yes",1,0))</f>
        <v/>
      </c>
      <c r="AL4941">
        <f>IF($AH4941=1,IFERROR(IF(VALUE($F4941)&lt;100000000,VALUE($F4941),1000000000),IFERROR(IF(VALUE(MID($F4941,2,20))&lt;100000000,VALUE(MID($F4941,2,20)),1000000000),1000000000))+ROW()/100000,"")</f>
        <v/>
      </c>
    </row>
    <row r="4942">
      <c r="A4942">
        <f>IF($F4942="","",IFERROR(IF(INDEX('Per Invoice'!$A$2:$A$2001,MATCH($F4942,'Per Invoice'!$B$2:$B$2001,0))=0,"",INDEX('Per Invoice'!$A$2:$A$2001,MATCH($F4942,'Per Invoice'!$B$2:$B$2001,0))),""))</f>
        <v/>
      </c>
      <c r="H4942" s="11" t="n"/>
      <c r="R4942" s="7">
        <f>IF($F4942="","",Q4942*Y4942/100)</f>
        <v/>
      </c>
      <c r="X4942" s="7" t="n"/>
      <c r="Y4942" s="7" t="n"/>
      <c r="Z4942" s="7">
        <f>IF($F4942="","",Y4942*AE4942/100)</f>
        <v/>
      </c>
      <c r="AA4942" s="7">
        <f>IF($F4942="","",Y4942-Z4942)</f>
        <v/>
      </c>
      <c r="AB4942" s="7">
        <f>IF($F4942="","",AA4942-R4942)</f>
        <v/>
      </c>
      <c r="AE4942">
        <f>IF($F4942="","",IF($AK4942=1,0,IF($AJ4942=1,Settings!$C$6,Settings!$C$7))*100)</f>
        <v/>
      </c>
      <c r="AG4942">
        <f>IF($F4942="","",$F4942&amp;"|"&amp;$D4942&amp;"")</f>
        <v/>
      </c>
      <c r="AH4942">
        <f>IF($F4942="","",IF(COUNTIF($AG$2:$AG4942,$AG4942)=1,1,0))</f>
        <v/>
      </c>
      <c r="AI4942">
        <f>IF($AH4942=1,SUMPRODUCT(--($AL$2:$AL$8001&lt;$AL4942))+1,"")</f>
        <v/>
      </c>
      <c r="AJ4942">
        <f>IF($F4942="","",IF(OR($U4942=TRUE(),$U4942="TRUE"),1,0))</f>
        <v/>
      </c>
      <c r="AK4942">
        <f>IF($F4942="","",IF($AD4942="Yes",1,0))</f>
        <v/>
      </c>
      <c r="AL4942">
        <f>IF($AH4942=1,IFERROR(IF(VALUE($F4942)&lt;100000000,VALUE($F4942),1000000000),IFERROR(IF(VALUE(MID($F4942,2,20))&lt;100000000,VALUE(MID($F4942,2,20)),1000000000),1000000000))+ROW()/100000,"")</f>
        <v/>
      </c>
    </row>
    <row r="4943">
      <c r="A4943">
        <f>IF($F4943="","",IFERROR(IF(INDEX('Per Invoice'!$A$2:$A$2001,MATCH($F4943,'Per Invoice'!$B$2:$B$2001,0))=0,"",INDEX('Per Invoice'!$A$2:$A$2001,MATCH($F4943,'Per Invoice'!$B$2:$B$2001,0))),""))</f>
        <v/>
      </c>
      <c r="H4943" s="11" t="n"/>
      <c r="R4943" s="7">
        <f>IF($F4943="","",Q4943*Y4943/100)</f>
        <v/>
      </c>
      <c r="X4943" s="7" t="n"/>
      <c r="Y4943" s="7" t="n"/>
      <c r="Z4943" s="7">
        <f>IF($F4943="","",Y4943*AE4943/100)</f>
        <v/>
      </c>
      <c r="AA4943" s="7">
        <f>IF($F4943="","",Y4943-Z4943)</f>
        <v/>
      </c>
      <c r="AB4943" s="7">
        <f>IF($F4943="","",AA4943-R4943)</f>
        <v/>
      </c>
      <c r="AE4943">
        <f>IF($F4943="","",IF($AK4943=1,0,IF($AJ4943=1,Settings!$C$6,Settings!$C$7))*100)</f>
        <v/>
      </c>
      <c r="AG4943">
        <f>IF($F4943="","",$F4943&amp;"|"&amp;$D4943&amp;"")</f>
        <v/>
      </c>
      <c r="AH4943">
        <f>IF($F4943="","",IF(COUNTIF($AG$2:$AG4943,$AG4943)=1,1,0))</f>
        <v/>
      </c>
      <c r="AI4943">
        <f>IF($AH4943=1,SUMPRODUCT(--($AL$2:$AL$8001&lt;$AL4943))+1,"")</f>
        <v/>
      </c>
      <c r="AJ4943">
        <f>IF($F4943="","",IF(OR($U4943=TRUE(),$U4943="TRUE"),1,0))</f>
        <v/>
      </c>
      <c r="AK4943">
        <f>IF($F4943="","",IF($AD4943="Yes",1,0))</f>
        <v/>
      </c>
      <c r="AL4943">
        <f>IF($AH4943=1,IFERROR(IF(VALUE($F4943)&lt;100000000,VALUE($F4943),1000000000),IFERROR(IF(VALUE(MID($F4943,2,20))&lt;100000000,VALUE(MID($F4943,2,20)),1000000000),1000000000))+ROW()/100000,"")</f>
        <v/>
      </c>
    </row>
    <row r="4944">
      <c r="A4944">
        <f>IF($F4944="","",IFERROR(IF(INDEX('Per Invoice'!$A$2:$A$2001,MATCH($F4944,'Per Invoice'!$B$2:$B$2001,0))=0,"",INDEX('Per Invoice'!$A$2:$A$2001,MATCH($F4944,'Per Invoice'!$B$2:$B$2001,0))),""))</f>
        <v/>
      </c>
      <c r="H4944" s="11" t="n"/>
      <c r="R4944" s="7">
        <f>IF($F4944="","",Q4944*Y4944/100)</f>
        <v/>
      </c>
      <c r="X4944" s="7" t="n"/>
      <c r="Y4944" s="7" t="n"/>
      <c r="Z4944" s="7">
        <f>IF($F4944="","",Y4944*AE4944/100)</f>
        <v/>
      </c>
      <c r="AA4944" s="7">
        <f>IF($F4944="","",Y4944-Z4944)</f>
        <v/>
      </c>
      <c r="AB4944" s="7">
        <f>IF($F4944="","",AA4944-R4944)</f>
        <v/>
      </c>
      <c r="AE4944">
        <f>IF($F4944="","",IF($AK4944=1,0,IF($AJ4944=1,Settings!$C$6,Settings!$C$7))*100)</f>
        <v/>
      </c>
      <c r="AG4944">
        <f>IF($F4944="","",$F4944&amp;"|"&amp;$D4944&amp;"")</f>
        <v/>
      </c>
      <c r="AH4944">
        <f>IF($F4944="","",IF(COUNTIF($AG$2:$AG4944,$AG4944)=1,1,0))</f>
        <v/>
      </c>
      <c r="AI4944">
        <f>IF($AH4944=1,SUMPRODUCT(--($AL$2:$AL$8001&lt;$AL4944))+1,"")</f>
        <v/>
      </c>
      <c r="AJ4944">
        <f>IF($F4944="","",IF(OR($U4944=TRUE(),$U4944="TRUE"),1,0))</f>
        <v/>
      </c>
      <c r="AK4944">
        <f>IF($F4944="","",IF($AD4944="Yes",1,0))</f>
        <v/>
      </c>
      <c r="AL4944">
        <f>IF($AH4944=1,IFERROR(IF(VALUE($F4944)&lt;100000000,VALUE($F4944),1000000000),IFERROR(IF(VALUE(MID($F4944,2,20))&lt;100000000,VALUE(MID($F4944,2,20)),1000000000),1000000000))+ROW()/100000,"")</f>
        <v/>
      </c>
    </row>
    <row r="4945">
      <c r="A4945">
        <f>IF($F4945="","",IFERROR(IF(INDEX('Per Invoice'!$A$2:$A$2001,MATCH($F4945,'Per Invoice'!$B$2:$B$2001,0))=0,"",INDEX('Per Invoice'!$A$2:$A$2001,MATCH($F4945,'Per Invoice'!$B$2:$B$2001,0))),""))</f>
        <v/>
      </c>
      <c r="H4945" s="11" t="n"/>
      <c r="R4945" s="7">
        <f>IF($F4945="","",Q4945*Y4945/100)</f>
        <v/>
      </c>
      <c r="X4945" s="7" t="n"/>
      <c r="Y4945" s="7" t="n"/>
      <c r="Z4945" s="7">
        <f>IF($F4945="","",Y4945*AE4945/100)</f>
        <v/>
      </c>
      <c r="AA4945" s="7">
        <f>IF($F4945="","",Y4945-Z4945)</f>
        <v/>
      </c>
      <c r="AB4945" s="7">
        <f>IF($F4945="","",AA4945-R4945)</f>
        <v/>
      </c>
      <c r="AE4945">
        <f>IF($F4945="","",IF($AK4945=1,0,IF($AJ4945=1,Settings!$C$6,Settings!$C$7))*100)</f>
        <v/>
      </c>
      <c r="AG4945">
        <f>IF($F4945="","",$F4945&amp;"|"&amp;$D4945&amp;"")</f>
        <v/>
      </c>
      <c r="AH4945">
        <f>IF($F4945="","",IF(COUNTIF($AG$2:$AG4945,$AG4945)=1,1,0))</f>
        <v/>
      </c>
      <c r="AI4945">
        <f>IF($AH4945=1,SUMPRODUCT(--($AL$2:$AL$8001&lt;$AL4945))+1,"")</f>
        <v/>
      </c>
      <c r="AJ4945">
        <f>IF($F4945="","",IF(OR($U4945=TRUE(),$U4945="TRUE"),1,0))</f>
        <v/>
      </c>
      <c r="AK4945">
        <f>IF($F4945="","",IF($AD4945="Yes",1,0))</f>
        <v/>
      </c>
      <c r="AL4945">
        <f>IF($AH4945=1,IFERROR(IF(VALUE($F4945)&lt;100000000,VALUE($F4945),1000000000),IFERROR(IF(VALUE(MID($F4945,2,20))&lt;100000000,VALUE(MID($F4945,2,20)),1000000000),1000000000))+ROW()/100000,"")</f>
        <v/>
      </c>
    </row>
    <row r="4946">
      <c r="A4946">
        <f>IF($F4946="","",IFERROR(IF(INDEX('Per Invoice'!$A$2:$A$2001,MATCH($F4946,'Per Invoice'!$B$2:$B$2001,0))=0,"",INDEX('Per Invoice'!$A$2:$A$2001,MATCH($F4946,'Per Invoice'!$B$2:$B$2001,0))),""))</f>
        <v/>
      </c>
      <c r="H4946" s="11" t="n"/>
      <c r="R4946" s="7">
        <f>IF($F4946="","",Q4946*Y4946/100)</f>
        <v/>
      </c>
      <c r="X4946" s="7" t="n"/>
      <c r="Y4946" s="7" t="n"/>
      <c r="Z4946" s="7">
        <f>IF($F4946="","",Y4946*AE4946/100)</f>
        <v/>
      </c>
      <c r="AA4946" s="7">
        <f>IF($F4946="","",Y4946-Z4946)</f>
        <v/>
      </c>
      <c r="AB4946" s="7">
        <f>IF($F4946="","",AA4946-R4946)</f>
        <v/>
      </c>
      <c r="AE4946">
        <f>IF($F4946="","",IF($AK4946=1,0,IF($AJ4946=1,Settings!$C$6,Settings!$C$7))*100)</f>
        <v/>
      </c>
      <c r="AG4946">
        <f>IF($F4946="","",$F4946&amp;"|"&amp;$D4946&amp;"")</f>
        <v/>
      </c>
      <c r="AH4946">
        <f>IF($F4946="","",IF(COUNTIF($AG$2:$AG4946,$AG4946)=1,1,0))</f>
        <v/>
      </c>
      <c r="AI4946">
        <f>IF($AH4946=1,SUMPRODUCT(--($AL$2:$AL$8001&lt;$AL4946))+1,"")</f>
        <v/>
      </c>
      <c r="AJ4946">
        <f>IF($F4946="","",IF(OR($U4946=TRUE(),$U4946="TRUE"),1,0))</f>
        <v/>
      </c>
      <c r="AK4946">
        <f>IF($F4946="","",IF($AD4946="Yes",1,0))</f>
        <v/>
      </c>
      <c r="AL4946">
        <f>IF($AH4946=1,IFERROR(IF(VALUE($F4946)&lt;100000000,VALUE($F4946),1000000000),IFERROR(IF(VALUE(MID($F4946,2,20))&lt;100000000,VALUE(MID($F4946,2,20)),1000000000),1000000000))+ROW()/100000,"")</f>
        <v/>
      </c>
    </row>
    <row r="4947">
      <c r="A4947">
        <f>IF($F4947="","",IFERROR(IF(INDEX('Per Invoice'!$A$2:$A$2001,MATCH($F4947,'Per Invoice'!$B$2:$B$2001,0))=0,"",INDEX('Per Invoice'!$A$2:$A$2001,MATCH($F4947,'Per Invoice'!$B$2:$B$2001,0))),""))</f>
        <v/>
      </c>
      <c r="H4947" s="11" t="n"/>
      <c r="R4947" s="7">
        <f>IF($F4947="","",Q4947*Y4947/100)</f>
        <v/>
      </c>
      <c r="X4947" s="7" t="n"/>
      <c r="Y4947" s="7" t="n"/>
      <c r="Z4947" s="7">
        <f>IF($F4947="","",Y4947*AE4947/100)</f>
        <v/>
      </c>
      <c r="AA4947" s="7">
        <f>IF($F4947="","",Y4947-Z4947)</f>
        <v/>
      </c>
      <c r="AB4947" s="7">
        <f>IF($F4947="","",AA4947-R4947)</f>
        <v/>
      </c>
      <c r="AE4947">
        <f>IF($F4947="","",IF($AK4947=1,0,IF($AJ4947=1,Settings!$C$6,Settings!$C$7))*100)</f>
        <v/>
      </c>
      <c r="AG4947">
        <f>IF($F4947="","",$F4947&amp;"|"&amp;$D4947&amp;"")</f>
        <v/>
      </c>
      <c r="AH4947">
        <f>IF($F4947="","",IF(COUNTIF($AG$2:$AG4947,$AG4947)=1,1,0))</f>
        <v/>
      </c>
      <c r="AI4947">
        <f>IF($AH4947=1,SUMPRODUCT(--($AL$2:$AL$8001&lt;$AL4947))+1,"")</f>
        <v/>
      </c>
      <c r="AJ4947">
        <f>IF($F4947="","",IF(OR($U4947=TRUE(),$U4947="TRUE"),1,0))</f>
        <v/>
      </c>
      <c r="AK4947">
        <f>IF($F4947="","",IF($AD4947="Yes",1,0))</f>
        <v/>
      </c>
      <c r="AL4947">
        <f>IF($AH4947=1,IFERROR(IF(VALUE($F4947)&lt;100000000,VALUE($F4947),1000000000),IFERROR(IF(VALUE(MID($F4947,2,20))&lt;100000000,VALUE(MID($F4947,2,20)),1000000000),1000000000))+ROW()/100000,"")</f>
        <v/>
      </c>
    </row>
    <row r="4948">
      <c r="A4948">
        <f>IF($F4948="","",IFERROR(IF(INDEX('Per Invoice'!$A$2:$A$2001,MATCH($F4948,'Per Invoice'!$B$2:$B$2001,0))=0,"",INDEX('Per Invoice'!$A$2:$A$2001,MATCH($F4948,'Per Invoice'!$B$2:$B$2001,0))),""))</f>
        <v/>
      </c>
      <c r="H4948" s="11" t="n"/>
      <c r="R4948" s="7">
        <f>IF($F4948="","",Q4948*Y4948/100)</f>
        <v/>
      </c>
      <c r="X4948" s="7" t="n"/>
      <c r="Y4948" s="7" t="n"/>
      <c r="Z4948" s="7">
        <f>IF($F4948="","",Y4948*AE4948/100)</f>
        <v/>
      </c>
      <c r="AA4948" s="7">
        <f>IF($F4948="","",Y4948-Z4948)</f>
        <v/>
      </c>
      <c r="AB4948" s="7">
        <f>IF($F4948="","",AA4948-R4948)</f>
        <v/>
      </c>
      <c r="AE4948">
        <f>IF($F4948="","",IF($AK4948=1,0,IF($AJ4948=1,Settings!$C$6,Settings!$C$7))*100)</f>
        <v/>
      </c>
      <c r="AG4948">
        <f>IF($F4948="","",$F4948&amp;"|"&amp;$D4948&amp;"")</f>
        <v/>
      </c>
      <c r="AH4948">
        <f>IF($F4948="","",IF(COUNTIF($AG$2:$AG4948,$AG4948)=1,1,0))</f>
        <v/>
      </c>
      <c r="AI4948">
        <f>IF($AH4948=1,SUMPRODUCT(--($AL$2:$AL$8001&lt;$AL4948))+1,"")</f>
        <v/>
      </c>
      <c r="AJ4948">
        <f>IF($F4948="","",IF(OR($U4948=TRUE(),$U4948="TRUE"),1,0))</f>
        <v/>
      </c>
      <c r="AK4948">
        <f>IF($F4948="","",IF($AD4948="Yes",1,0))</f>
        <v/>
      </c>
      <c r="AL4948">
        <f>IF($AH4948=1,IFERROR(IF(VALUE($F4948)&lt;100000000,VALUE($F4948),1000000000),IFERROR(IF(VALUE(MID($F4948,2,20))&lt;100000000,VALUE(MID($F4948,2,20)),1000000000),1000000000))+ROW()/100000,"")</f>
        <v/>
      </c>
    </row>
    <row r="4949">
      <c r="A4949">
        <f>IF($F4949="","",IFERROR(IF(INDEX('Per Invoice'!$A$2:$A$2001,MATCH($F4949,'Per Invoice'!$B$2:$B$2001,0))=0,"",INDEX('Per Invoice'!$A$2:$A$2001,MATCH($F4949,'Per Invoice'!$B$2:$B$2001,0))),""))</f>
        <v/>
      </c>
      <c r="H4949" s="11" t="n"/>
      <c r="R4949" s="7">
        <f>IF($F4949="","",Q4949*Y4949/100)</f>
        <v/>
      </c>
      <c r="X4949" s="7" t="n"/>
      <c r="Y4949" s="7" t="n"/>
      <c r="Z4949" s="7">
        <f>IF($F4949="","",Y4949*AE4949/100)</f>
        <v/>
      </c>
      <c r="AA4949" s="7">
        <f>IF($F4949="","",Y4949-Z4949)</f>
        <v/>
      </c>
      <c r="AB4949" s="7">
        <f>IF($F4949="","",AA4949-R4949)</f>
        <v/>
      </c>
      <c r="AE4949">
        <f>IF($F4949="","",IF($AK4949=1,0,IF($AJ4949=1,Settings!$C$6,Settings!$C$7))*100)</f>
        <v/>
      </c>
      <c r="AG4949">
        <f>IF($F4949="","",$F4949&amp;"|"&amp;$D4949&amp;"")</f>
        <v/>
      </c>
      <c r="AH4949">
        <f>IF($F4949="","",IF(COUNTIF($AG$2:$AG4949,$AG4949)=1,1,0))</f>
        <v/>
      </c>
      <c r="AI4949">
        <f>IF($AH4949=1,SUMPRODUCT(--($AL$2:$AL$8001&lt;$AL4949))+1,"")</f>
        <v/>
      </c>
      <c r="AJ4949">
        <f>IF($F4949="","",IF(OR($U4949=TRUE(),$U4949="TRUE"),1,0))</f>
        <v/>
      </c>
      <c r="AK4949">
        <f>IF($F4949="","",IF($AD4949="Yes",1,0))</f>
        <v/>
      </c>
      <c r="AL4949">
        <f>IF($AH4949=1,IFERROR(IF(VALUE($F4949)&lt;100000000,VALUE($F4949),1000000000),IFERROR(IF(VALUE(MID($F4949,2,20))&lt;100000000,VALUE(MID($F4949,2,20)),1000000000),1000000000))+ROW()/100000,"")</f>
        <v/>
      </c>
    </row>
    <row r="4950">
      <c r="A4950">
        <f>IF($F4950="","",IFERROR(IF(INDEX('Per Invoice'!$A$2:$A$2001,MATCH($F4950,'Per Invoice'!$B$2:$B$2001,0))=0,"",INDEX('Per Invoice'!$A$2:$A$2001,MATCH($F4950,'Per Invoice'!$B$2:$B$2001,0))),""))</f>
        <v/>
      </c>
      <c r="H4950" s="11" t="n"/>
      <c r="R4950" s="7">
        <f>IF($F4950="","",Q4950*Y4950/100)</f>
        <v/>
      </c>
      <c r="X4950" s="7" t="n"/>
      <c r="Y4950" s="7" t="n"/>
      <c r="Z4950" s="7">
        <f>IF($F4950="","",Y4950*AE4950/100)</f>
        <v/>
      </c>
      <c r="AA4950" s="7">
        <f>IF($F4950="","",Y4950-Z4950)</f>
        <v/>
      </c>
      <c r="AB4950" s="7">
        <f>IF($F4950="","",AA4950-R4950)</f>
        <v/>
      </c>
      <c r="AE4950">
        <f>IF($F4950="","",IF($AK4950=1,0,IF($AJ4950=1,Settings!$C$6,Settings!$C$7))*100)</f>
        <v/>
      </c>
      <c r="AG4950">
        <f>IF($F4950="","",$F4950&amp;"|"&amp;$D4950&amp;"")</f>
        <v/>
      </c>
      <c r="AH4950">
        <f>IF($F4950="","",IF(COUNTIF($AG$2:$AG4950,$AG4950)=1,1,0))</f>
        <v/>
      </c>
      <c r="AI4950">
        <f>IF($AH4950=1,SUMPRODUCT(--($AL$2:$AL$8001&lt;$AL4950))+1,"")</f>
        <v/>
      </c>
      <c r="AJ4950">
        <f>IF($F4950="","",IF(OR($U4950=TRUE(),$U4950="TRUE"),1,0))</f>
        <v/>
      </c>
      <c r="AK4950">
        <f>IF($F4950="","",IF($AD4950="Yes",1,0))</f>
        <v/>
      </c>
      <c r="AL4950">
        <f>IF($AH4950=1,IFERROR(IF(VALUE($F4950)&lt;100000000,VALUE($F4950),1000000000),IFERROR(IF(VALUE(MID($F4950,2,20))&lt;100000000,VALUE(MID($F4950,2,20)),1000000000),1000000000))+ROW()/100000,"")</f>
        <v/>
      </c>
    </row>
    <row r="4951">
      <c r="A4951">
        <f>IF($F4951="","",IFERROR(IF(INDEX('Per Invoice'!$A$2:$A$2001,MATCH($F4951,'Per Invoice'!$B$2:$B$2001,0))=0,"",INDEX('Per Invoice'!$A$2:$A$2001,MATCH($F4951,'Per Invoice'!$B$2:$B$2001,0))),""))</f>
        <v/>
      </c>
      <c r="H4951" s="11" t="n"/>
      <c r="R4951" s="7">
        <f>IF($F4951="","",Q4951*Y4951/100)</f>
        <v/>
      </c>
      <c r="X4951" s="7" t="n"/>
      <c r="Y4951" s="7" t="n"/>
      <c r="Z4951" s="7">
        <f>IF($F4951="","",Y4951*AE4951/100)</f>
        <v/>
      </c>
      <c r="AA4951" s="7">
        <f>IF($F4951="","",Y4951-Z4951)</f>
        <v/>
      </c>
      <c r="AB4951" s="7">
        <f>IF($F4951="","",AA4951-R4951)</f>
        <v/>
      </c>
      <c r="AE4951">
        <f>IF($F4951="","",IF($AK4951=1,0,IF($AJ4951=1,Settings!$C$6,Settings!$C$7))*100)</f>
        <v/>
      </c>
      <c r="AG4951">
        <f>IF($F4951="","",$F4951&amp;"|"&amp;$D4951&amp;"")</f>
        <v/>
      </c>
      <c r="AH4951">
        <f>IF($F4951="","",IF(COUNTIF($AG$2:$AG4951,$AG4951)=1,1,0))</f>
        <v/>
      </c>
      <c r="AI4951">
        <f>IF($AH4951=1,SUMPRODUCT(--($AL$2:$AL$8001&lt;$AL4951))+1,"")</f>
        <v/>
      </c>
      <c r="AJ4951">
        <f>IF($F4951="","",IF(OR($U4951=TRUE(),$U4951="TRUE"),1,0))</f>
        <v/>
      </c>
      <c r="AK4951">
        <f>IF($F4951="","",IF($AD4951="Yes",1,0))</f>
        <v/>
      </c>
      <c r="AL4951">
        <f>IF($AH4951=1,IFERROR(IF(VALUE($F4951)&lt;100000000,VALUE($F4951),1000000000),IFERROR(IF(VALUE(MID($F4951,2,20))&lt;100000000,VALUE(MID($F4951,2,20)),1000000000),1000000000))+ROW()/100000,"")</f>
        <v/>
      </c>
    </row>
    <row r="4952">
      <c r="A4952">
        <f>IF($F4952="","",IFERROR(IF(INDEX('Per Invoice'!$A$2:$A$2001,MATCH($F4952,'Per Invoice'!$B$2:$B$2001,0))=0,"",INDEX('Per Invoice'!$A$2:$A$2001,MATCH($F4952,'Per Invoice'!$B$2:$B$2001,0))),""))</f>
        <v/>
      </c>
      <c r="H4952" s="11" t="n"/>
      <c r="R4952" s="7">
        <f>IF($F4952="","",Q4952*Y4952/100)</f>
        <v/>
      </c>
      <c r="X4952" s="7" t="n"/>
      <c r="Y4952" s="7" t="n"/>
      <c r="Z4952" s="7">
        <f>IF($F4952="","",Y4952*AE4952/100)</f>
        <v/>
      </c>
      <c r="AA4952" s="7">
        <f>IF($F4952="","",Y4952-Z4952)</f>
        <v/>
      </c>
      <c r="AB4952" s="7">
        <f>IF($F4952="","",AA4952-R4952)</f>
        <v/>
      </c>
      <c r="AE4952">
        <f>IF($F4952="","",IF($AK4952=1,0,IF($AJ4952=1,Settings!$C$6,Settings!$C$7))*100)</f>
        <v/>
      </c>
      <c r="AG4952">
        <f>IF($F4952="","",$F4952&amp;"|"&amp;$D4952&amp;"")</f>
        <v/>
      </c>
      <c r="AH4952">
        <f>IF($F4952="","",IF(COUNTIF($AG$2:$AG4952,$AG4952)=1,1,0))</f>
        <v/>
      </c>
      <c r="AI4952">
        <f>IF($AH4952=1,SUMPRODUCT(--($AL$2:$AL$8001&lt;$AL4952))+1,"")</f>
        <v/>
      </c>
      <c r="AJ4952">
        <f>IF($F4952="","",IF(OR($U4952=TRUE(),$U4952="TRUE"),1,0))</f>
        <v/>
      </c>
      <c r="AK4952">
        <f>IF($F4952="","",IF($AD4952="Yes",1,0))</f>
        <v/>
      </c>
      <c r="AL4952">
        <f>IF($AH4952=1,IFERROR(IF(VALUE($F4952)&lt;100000000,VALUE($F4952),1000000000),IFERROR(IF(VALUE(MID($F4952,2,20))&lt;100000000,VALUE(MID($F4952,2,20)),1000000000),1000000000))+ROW()/100000,"")</f>
        <v/>
      </c>
    </row>
    <row r="4953">
      <c r="A4953">
        <f>IF($F4953="","",IFERROR(IF(INDEX('Per Invoice'!$A$2:$A$2001,MATCH($F4953,'Per Invoice'!$B$2:$B$2001,0))=0,"",INDEX('Per Invoice'!$A$2:$A$2001,MATCH($F4953,'Per Invoice'!$B$2:$B$2001,0))),""))</f>
        <v/>
      </c>
      <c r="H4953" s="11" t="n"/>
      <c r="R4953" s="7">
        <f>IF($F4953="","",Q4953*Y4953/100)</f>
        <v/>
      </c>
      <c r="X4953" s="7" t="n"/>
      <c r="Y4953" s="7" t="n"/>
      <c r="Z4953" s="7">
        <f>IF($F4953="","",Y4953*AE4953/100)</f>
        <v/>
      </c>
      <c r="AA4953" s="7">
        <f>IF($F4953="","",Y4953-Z4953)</f>
        <v/>
      </c>
      <c r="AB4953" s="7">
        <f>IF($F4953="","",AA4953-R4953)</f>
        <v/>
      </c>
      <c r="AE4953">
        <f>IF($F4953="","",IF($AK4953=1,0,IF($AJ4953=1,Settings!$C$6,Settings!$C$7))*100)</f>
        <v/>
      </c>
      <c r="AG4953">
        <f>IF($F4953="","",$F4953&amp;"|"&amp;$D4953&amp;"")</f>
        <v/>
      </c>
      <c r="AH4953">
        <f>IF($F4953="","",IF(COUNTIF($AG$2:$AG4953,$AG4953)=1,1,0))</f>
        <v/>
      </c>
      <c r="AI4953">
        <f>IF($AH4953=1,SUMPRODUCT(--($AL$2:$AL$8001&lt;$AL4953))+1,"")</f>
        <v/>
      </c>
      <c r="AJ4953">
        <f>IF($F4953="","",IF(OR($U4953=TRUE(),$U4953="TRUE"),1,0))</f>
        <v/>
      </c>
      <c r="AK4953">
        <f>IF($F4953="","",IF($AD4953="Yes",1,0))</f>
        <v/>
      </c>
      <c r="AL4953">
        <f>IF($AH4953=1,IFERROR(IF(VALUE($F4953)&lt;100000000,VALUE($F4953),1000000000),IFERROR(IF(VALUE(MID($F4953,2,20))&lt;100000000,VALUE(MID($F4953,2,20)),1000000000),1000000000))+ROW()/100000,"")</f>
        <v/>
      </c>
    </row>
    <row r="4954">
      <c r="A4954">
        <f>IF($F4954="","",IFERROR(IF(INDEX('Per Invoice'!$A$2:$A$2001,MATCH($F4954,'Per Invoice'!$B$2:$B$2001,0))=0,"",INDEX('Per Invoice'!$A$2:$A$2001,MATCH($F4954,'Per Invoice'!$B$2:$B$2001,0))),""))</f>
        <v/>
      </c>
      <c r="H4954" s="11" t="n"/>
      <c r="R4954" s="7">
        <f>IF($F4954="","",Q4954*Y4954/100)</f>
        <v/>
      </c>
      <c r="X4954" s="7" t="n"/>
      <c r="Y4954" s="7" t="n"/>
      <c r="Z4954" s="7">
        <f>IF($F4954="","",Y4954*AE4954/100)</f>
        <v/>
      </c>
      <c r="AA4954" s="7">
        <f>IF($F4954="","",Y4954-Z4954)</f>
        <v/>
      </c>
      <c r="AB4954" s="7">
        <f>IF($F4954="","",AA4954-R4954)</f>
        <v/>
      </c>
      <c r="AE4954">
        <f>IF($F4954="","",IF($AK4954=1,0,IF($AJ4954=1,Settings!$C$6,Settings!$C$7))*100)</f>
        <v/>
      </c>
      <c r="AG4954">
        <f>IF($F4954="","",$F4954&amp;"|"&amp;$D4954&amp;"")</f>
        <v/>
      </c>
      <c r="AH4954">
        <f>IF($F4954="","",IF(COUNTIF($AG$2:$AG4954,$AG4954)=1,1,0))</f>
        <v/>
      </c>
      <c r="AI4954">
        <f>IF($AH4954=1,SUMPRODUCT(--($AL$2:$AL$8001&lt;$AL4954))+1,"")</f>
        <v/>
      </c>
      <c r="AJ4954">
        <f>IF($F4954="","",IF(OR($U4954=TRUE(),$U4954="TRUE"),1,0))</f>
        <v/>
      </c>
      <c r="AK4954">
        <f>IF($F4954="","",IF($AD4954="Yes",1,0))</f>
        <v/>
      </c>
      <c r="AL4954">
        <f>IF($AH4954=1,IFERROR(IF(VALUE($F4954)&lt;100000000,VALUE($F4954),1000000000),IFERROR(IF(VALUE(MID($F4954,2,20))&lt;100000000,VALUE(MID($F4954,2,20)),1000000000),1000000000))+ROW()/100000,"")</f>
        <v/>
      </c>
    </row>
    <row r="4955">
      <c r="A4955">
        <f>IF($F4955="","",IFERROR(IF(INDEX('Per Invoice'!$A$2:$A$2001,MATCH($F4955,'Per Invoice'!$B$2:$B$2001,0))=0,"",INDEX('Per Invoice'!$A$2:$A$2001,MATCH($F4955,'Per Invoice'!$B$2:$B$2001,0))),""))</f>
        <v/>
      </c>
      <c r="H4955" s="11" t="n"/>
      <c r="R4955" s="7">
        <f>IF($F4955="","",Q4955*Y4955/100)</f>
        <v/>
      </c>
      <c r="X4955" s="7" t="n"/>
      <c r="Y4955" s="7" t="n"/>
      <c r="Z4955" s="7">
        <f>IF($F4955="","",Y4955*AE4955/100)</f>
        <v/>
      </c>
      <c r="AA4955" s="7">
        <f>IF($F4955="","",Y4955-Z4955)</f>
        <v/>
      </c>
      <c r="AB4955" s="7">
        <f>IF($F4955="","",AA4955-R4955)</f>
        <v/>
      </c>
      <c r="AE4955">
        <f>IF($F4955="","",IF($AK4955=1,0,IF($AJ4955=1,Settings!$C$6,Settings!$C$7))*100)</f>
        <v/>
      </c>
      <c r="AG4955">
        <f>IF($F4955="","",$F4955&amp;"|"&amp;$D4955&amp;"")</f>
        <v/>
      </c>
      <c r="AH4955">
        <f>IF($F4955="","",IF(COUNTIF($AG$2:$AG4955,$AG4955)=1,1,0))</f>
        <v/>
      </c>
      <c r="AI4955">
        <f>IF($AH4955=1,SUMPRODUCT(--($AL$2:$AL$8001&lt;$AL4955))+1,"")</f>
        <v/>
      </c>
      <c r="AJ4955">
        <f>IF($F4955="","",IF(OR($U4955=TRUE(),$U4955="TRUE"),1,0))</f>
        <v/>
      </c>
      <c r="AK4955">
        <f>IF($F4955="","",IF($AD4955="Yes",1,0))</f>
        <v/>
      </c>
      <c r="AL4955">
        <f>IF($AH4955=1,IFERROR(IF(VALUE($F4955)&lt;100000000,VALUE($F4955),1000000000),IFERROR(IF(VALUE(MID($F4955,2,20))&lt;100000000,VALUE(MID($F4955,2,20)),1000000000),1000000000))+ROW()/100000,"")</f>
        <v/>
      </c>
    </row>
    <row r="4956">
      <c r="A4956">
        <f>IF($F4956="","",IFERROR(IF(INDEX('Per Invoice'!$A$2:$A$2001,MATCH($F4956,'Per Invoice'!$B$2:$B$2001,0))=0,"",INDEX('Per Invoice'!$A$2:$A$2001,MATCH($F4956,'Per Invoice'!$B$2:$B$2001,0))),""))</f>
        <v/>
      </c>
      <c r="H4956" s="11" t="n"/>
      <c r="R4956" s="7">
        <f>IF($F4956="","",Q4956*Y4956/100)</f>
        <v/>
      </c>
      <c r="X4956" s="7" t="n"/>
      <c r="Y4956" s="7" t="n"/>
      <c r="Z4956" s="7">
        <f>IF($F4956="","",Y4956*AE4956/100)</f>
        <v/>
      </c>
      <c r="AA4956" s="7">
        <f>IF($F4956="","",Y4956-Z4956)</f>
        <v/>
      </c>
      <c r="AB4956" s="7">
        <f>IF($F4956="","",AA4956-R4956)</f>
        <v/>
      </c>
      <c r="AE4956">
        <f>IF($F4956="","",IF($AK4956=1,0,IF($AJ4956=1,Settings!$C$6,Settings!$C$7))*100)</f>
        <v/>
      </c>
      <c r="AG4956">
        <f>IF($F4956="","",$F4956&amp;"|"&amp;$D4956&amp;"")</f>
        <v/>
      </c>
      <c r="AH4956">
        <f>IF($F4956="","",IF(COUNTIF($AG$2:$AG4956,$AG4956)=1,1,0))</f>
        <v/>
      </c>
      <c r="AI4956">
        <f>IF($AH4956=1,SUMPRODUCT(--($AL$2:$AL$8001&lt;$AL4956))+1,"")</f>
        <v/>
      </c>
      <c r="AJ4956">
        <f>IF($F4956="","",IF(OR($U4956=TRUE(),$U4956="TRUE"),1,0))</f>
        <v/>
      </c>
      <c r="AK4956">
        <f>IF($F4956="","",IF($AD4956="Yes",1,0))</f>
        <v/>
      </c>
      <c r="AL4956">
        <f>IF($AH4956=1,IFERROR(IF(VALUE($F4956)&lt;100000000,VALUE($F4956),1000000000),IFERROR(IF(VALUE(MID($F4956,2,20))&lt;100000000,VALUE(MID($F4956,2,20)),1000000000),1000000000))+ROW()/100000,"")</f>
        <v/>
      </c>
    </row>
    <row r="4957">
      <c r="A4957">
        <f>IF($F4957="","",IFERROR(IF(INDEX('Per Invoice'!$A$2:$A$2001,MATCH($F4957,'Per Invoice'!$B$2:$B$2001,0))=0,"",INDEX('Per Invoice'!$A$2:$A$2001,MATCH($F4957,'Per Invoice'!$B$2:$B$2001,0))),""))</f>
        <v/>
      </c>
      <c r="H4957" s="11" t="n"/>
      <c r="R4957" s="7">
        <f>IF($F4957="","",Q4957*Y4957/100)</f>
        <v/>
      </c>
      <c r="X4957" s="7" t="n"/>
      <c r="Y4957" s="7" t="n"/>
      <c r="Z4957" s="7">
        <f>IF($F4957="","",Y4957*AE4957/100)</f>
        <v/>
      </c>
      <c r="AA4957" s="7">
        <f>IF($F4957="","",Y4957-Z4957)</f>
        <v/>
      </c>
      <c r="AB4957" s="7">
        <f>IF($F4957="","",AA4957-R4957)</f>
        <v/>
      </c>
      <c r="AE4957">
        <f>IF($F4957="","",IF($AK4957=1,0,IF($AJ4957=1,Settings!$C$6,Settings!$C$7))*100)</f>
        <v/>
      </c>
      <c r="AG4957">
        <f>IF($F4957="","",$F4957&amp;"|"&amp;$D4957&amp;"")</f>
        <v/>
      </c>
      <c r="AH4957">
        <f>IF($F4957="","",IF(COUNTIF($AG$2:$AG4957,$AG4957)=1,1,0))</f>
        <v/>
      </c>
      <c r="AI4957">
        <f>IF($AH4957=1,SUMPRODUCT(--($AL$2:$AL$8001&lt;$AL4957))+1,"")</f>
        <v/>
      </c>
      <c r="AJ4957">
        <f>IF($F4957="","",IF(OR($U4957=TRUE(),$U4957="TRUE"),1,0))</f>
        <v/>
      </c>
      <c r="AK4957">
        <f>IF($F4957="","",IF($AD4957="Yes",1,0))</f>
        <v/>
      </c>
      <c r="AL4957">
        <f>IF($AH4957=1,IFERROR(IF(VALUE($F4957)&lt;100000000,VALUE($F4957),1000000000),IFERROR(IF(VALUE(MID($F4957,2,20))&lt;100000000,VALUE(MID($F4957,2,20)),1000000000),1000000000))+ROW()/100000,"")</f>
        <v/>
      </c>
    </row>
    <row r="4958">
      <c r="A4958">
        <f>IF($F4958="","",IFERROR(IF(INDEX('Per Invoice'!$A$2:$A$2001,MATCH($F4958,'Per Invoice'!$B$2:$B$2001,0))=0,"",INDEX('Per Invoice'!$A$2:$A$2001,MATCH($F4958,'Per Invoice'!$B$2:$B$2001,0))),""))</f>
        <v/>
      </c>
      <c r="H4958" s="11" t="n"/>
      <c r="R4958" s="7">
        <f>IF($F4958="","",Q4958*Y4958/100)</f>
        <v/>
      </c>
      <c r="X4958" s="7" t="n"/>
      <c r="Y4958" s="7" t="n"/>
      <c r="Z4958" s="7">
        <f>IF($F4958="","",Y4958*AE4958/100)</f>
        <v/>
      </c>
      <c r="AA4958" s="7">
        <f>IF($F4958="","",Y4958-Z4958)</f>
        <v/>
      </c>
      <c r="AB4958" s="7">
        <f>IF($F4958="","",AA4958-R4958)</f>
        <v/>
      </c>
      <c r="AE4958">
        <f>IF($F4958="","",IF($AK4958=1,0,IF($AJ4958=1,Settings!$C$6,Settings!$C$7))*100)</f>
        <v/>
      </c>
      <c r="AG4958">
        <f>IF($F4958="","",$F4958&amp;"|"&amp;$D4958&amp;"")</f>
        <v/>
      </c>
      <c r="AH4958">
        <f>IF($F4958="","",IF(COUNTIF($AG$2:$AG4958,$AG4958)=1,1,0))</f>
        <v/>
      </c>
      <c r="AI4958">
        <f>IF($AH4958=1,SUMPRODUCT(--($AL$2:$AL$8001&lt;$AL4958))+1,"")</f>
        <v/>
      </c>
      <c r="AJ4958">
        <f>IF($F4958="","",IF(OR($U4958=TRUE(),$U4958="TRUE"),1,0))</f>
        <v/>
      </c>
      <c r="AK4958">
        <f>IF($F4958="","",IF($AD4958="Yes",1,0))</f>
        <v/>
      </c>
      <c r="AL4958">
        <f>IF($AH4958=1,IFERROR(IF(VALUE($F4958)&lt;100000000,VALUE($F4958),1000000000),IFERROR(IF(VALUE(MID($F4958,2,20))&lt;100000000,VALUE(MID($F4958,2,20)),1000000000),1000000000))+ROW()/100000,"")</f>
        <v/>
      </c>
    </row>
    <row r="4959">
      <c r="A4959">
        <f>IF($F4959="","",IFERROR(IF(INDEX('Per Invoice'!$A$2:$A$2001,MATCH($F4959,'Per Invoice'!$B$2:$B$2001,0))=0,"",INDEX('Per Invoice'!$A$2:$A$2001,MATCH($F4959,'Per Invoice'!$B$2:$B$2001,0))),""))</f>
        <v/>
      </c>
      <c r="H4959" s="11" t="n"/>
      <c r="R4959" s="7">
        <f>IF($F4959="","",Q4959*Y4959/100)</f>
        <v/>
      </c>
      <c r="X4959" s="7" t="n"/>
      <c r="Y4959" s="7" t="n"/>
      <c r="Z4959" s="7">
        <f>IF($F4959="","",Y4959*AE4959/100)</f>
        <v/>
      </c>
      <c r="AA4959" s="7">
        <f>IF($F4959="","",Y4959-Z4959)</f>
        <v/>
      </c>
      <c r="AB4959" s="7">
        <f>IF($F4959="","",AA4959-R4959)</f>
        <v/>
      </c>
      <c r="AE4959">
        <f>IF($F4959="","",IF($AK4959=1,0,IF($AJ4959=1,Settings!$C$6,Settings!$C$7))*100)</f>
        <v/>
      </c>
      <c r="AG4959">
        <f>IF($F4959="","",$F4959&amp;"|"&amp;$D4959&amp;"")</f>
        <v/>
      </c>
      <c r="AH4959">
        <f>IF($F4959="","",IF(COUNTIF($AG$2:$AG4959,$AG4959)=1,1,0))</f>
        <v/>
      </c>
      <c r="AI4959">
        <f>IF($AH4959=1,SUMPRODUCT(--($AL$2:$AL$8001&lt;$AL4959))+1,"")</f>
        <v/>
      </c>
      <c r="AJ4959">
        <f>IF($F4959="","",IF(OR($U4959=TRUE(),$U4959="TRUE"),1,0))</f>
        <v/>
      </c>
      <c r="AK4959">
        <f>IF($F4959="","",IF($AD4959="Yes",1,0))</f>
        <v/>
      </c>
      <c r="AL4959">
        <f>IF($AH4959=1,IFERROR(IF(VALUE($F4959)&lt;100000000,VALUE($F4959),1000000000),IFERROR(IF(VALUE(MID($F4959,2,20))&lt;100000000,VALUE(MID($F4959,2,20)),1000000000),1000000000))+ROW()/100000,"")</f>
        <v/>
      </c>
    </row>
    <row r="4960">
      <c r="A4960">
        <f>IF($F4960="","",IFERROR(IF(INDEX('Per Invoice'!$A$2:$A$2001,MATCH($F4960,'Per Invoice'!$B$2:$B$2001,0))=0,"",INDEX('Per Invoice'!$A$2:$A$2001,MATCH($F4960,'Per Invoice'!$B$2:$B$2001,0))),""))</f>
        <v/>
      </c>
      <c r="H4960" s="11" t="n"/>
      <c r="R4960" s="7">
        <f>IF($F4960="","",Q4960*Y4960/100)</f>
        <v/>
      </c>
      <c r="X4960" s="7" t="n"/>
      <c r="Y4960" s="7" t="n"/>
      <c r="Z4960" s="7">
        <f>IF($F4960="","",Y4960*AE4960/100)</f>
        <v/>
      </c>
      <c r="AA4960" s="7">
        <f>IF($F4960="","",Y4960-Z4960)</f>
        <v/>
      </c>
      <c r="AB4960" s="7">
        <f>IF($F4960="","",AA4960-R4960)</f>
        <v/>
      </c>
      <c r="AE4960">
        <f>IF($F4960="","",IF($AK4960=1,0,IF($AJ4960=1,Settings!$C$6,Settings!$C$7))*100)</f>
        <v/>
      </c>
      <c r="AG4960">
        <f>IF($F4960="","",$F4960&amp;"|"&amp;$D4960&amp;"")</f>
        <v/>
      </c>
      <c r="AH4960">
        <f>IF($F4960="","",IF(COUNTIF($AG$2:$AG4960,$AG4960)=1,1,0))</f>
        <v/>
      </c>
      <c r="AI4960">
        <f>IF($AH4960=1,SUMPRODUCT(--($AL$2:$AL$8001&lt;$AL4960))+1,"")</f>
        <v/>
      </c>
      <c r="AJ4960">
        <f>IF($F4960="","",IF(OR($U4960=TRUE(),$U4960="TRUE"),1,0))</f>
        <v/>
      </c>
      <c r="AK4960">
        <f>IF($F4960="","",IF($AD4960="Yes",1,0))</f>
        <v/>
      </c>
      <c r="AL4960">
        <f>IF($AH4960=1,IFERROR(IF(VALUE($F4960)&lt;100000000,VALUE($F4960),1000000000),IFERROR(IF(VALUE(MID($F4960,2,20))&lt;100000000,VALUE(MID($F4960,2,20)),1000000000),1000000000))+ROW()/100000,"")</f>
        <v/>
      </c>
    </row>
    <row r="4961">
      <c r="A4961">
        <f>IF($F4961="","",IFERROR(IF(INDEX('Per Invoice'!$A$2:$A$2001,MATCH($F4961,'Per Invoice'!$B$2:$B$2001,0))=0,"",INDEX('Per Invoice'!$A$2:$A$2001,MATCH($F4961,'Per Invoice'!$B$2:$B$2001,0))),""))</f>
        <v/>
      </c>
      <c r="H4961" s="11" t="n"/>
      <c r="R4961" s="7">
        <f>IF($F4961="","",Q4961*Y4961/100)</f>
        <v/>
      </c>
      <c r="X4961" s="7" t="n"/>
      <c r="Y4961" s="7" t="n"/>
      <c r="Z4961" s="7">
        <f>IF($F4961="","",Y4961*AE4961/100)</f>
        <v/>
      </c>
      <c r="AA4961" s="7">
        <f>IF($F4961="","",Y4961-Z4961)</f>
        <v/>
      </c>
      <c r="AB4961" s="7">
        <f>IF($F4961="","",AA4961-R4961)</f>
        <v/>
      </c>
      <c r="AE4961">
        <f>IF($F4961="","",IF($AK4961=1,0,IF($AJ4961=1,Settings!$C$6,Settings!$C$7))*100)</f>
        <v/>
      </c>
      <c r="AG4961">
        <f>IF($F4961="","",$F4961&amp;"|"&amp;$D4961&amp;"")</f>
        <v/>
      </c>
      <c r="AH4961">
        <f>IF($F4961="","",IF(COUNTIF($AG$2:$AG4961,$AG4961)=1,1,0))</f>
        <v/>
      </c>
      <c r="AI4961">
        <f>IF($AH4961=1,SUMPRODUCT(--($AL$2:$AL$8001&lt;$AL4961))+1,"")</f>
        <v/>
      </c>
      <c r="AJ4961">
        <f>IF($F4961="","",IF(OR($U4961=TRUE(),$U4961="TRUE"),1,0))</f>
        <v/>
      </c>
      <c r="AK4961">
        <f>IF($F4961="","",IF($AD4961="Yes",1,0))</f>
        <v/>
      </c>
      <c r="AL4961">
        <f>IF($AH4961=1,IFERROR(IF(VALUE($F4961)&lt;100000000,VALUE($F4961),1000000000),IFERROR(IF(VALUE(MID($F4961,2,20))&lt;100000000,VALUE(MID($F4961,2,20)),1000000000),1000000000))+ROW()/100000,"")</f>
        <v/>
      </c>
    </row>
    <row r="4962">
      <c r="A4962">
        <f>IF($F4962="","",IFERROR(IF(INDEX('Per Invoice'!$A$2:$A$2001,MATCH($F4962,'Per Invoice'!$B$2:$B$2001,0))=0,"",INDEX('Per Invoice'!$A$2:$A$2001,MATCH($F4962,'Per Invoice'!$B$2:$B$2001,0))),""))</f>
        <v/>
      </c>
      <c r="H4962" s="11" t="n"/>
      <c r="R4962" s="7">
        <f>IF($F4962="","",Q4962*Y4962/100)</f>
        <v/>
      </c>
      <c r="X4962" s="7" t="n"/>
      <c r="Y4962" s="7" t="n"/>
      <c r="Z4962" s="7">
        <f>IF($F4962="","",Y4962*AE4962/100)</f>
        <v/>
      </c>
      <c r="AA4962" s="7">
        <f>IF($F4962="","",Y4962-Z4962)</f>
        <v/>
      </c>
      <c r="AB4962" s="7">
        <f>IF($F4962="","",AA4962-R4962)</f>
        <v/>
      </c>
      <c r="AE4962">
        <f>IF($F4962="","",IF($AK4962=1,0,IF($AJ4962=1,Settings!$C$6,Settings!$C$7))*100)</f>
        <v/>
      </c>
      <c r="AG4962">
        <f>IF($F4962="","",$F4962&amp;"|"&amp;$D4962&amp;"")</f>
        <v/>
      </c>
      <c r="AH4962">
        <f>IF($F4962="","",IF(COUNTIF($AG$2:$AG4962,$AG4962)=1,1,0))</f>
        <v/>
      </c>
      <c r="AI4962">
        <f>IF($AH4962=1,SUMPRODUCT(--($AL$2:$AL$8001&lt;$AL4962))+1,"")</f>
        <v/>
      </c>
      <c r="AJ4962">
        <f>IF($F4962="","",IF(OR($U4962=TRUE(),$U4962="TRUE"),1,0))</f>
        <v/>
      </c>
      <c r="AK4962">
        <f>IF($F4962="","",IF($AD4962="Yes",1,0))</f>
        <v/>
      </c>
      <c r="AL4962">
        <f>IF($AH4962=1,IFERROR(IF(VALUE($F4962)&lt;100000000,VALUE($F4962),1000000000),IFERROR(IF(VALUE(MID($F4962,2,20))&lt;100000000,VALUE(MID($F4962,2,20)),1000000000),1000000000))+ROW()/100000,"")</f>
        <v/>
      </c>
    </row>
    <row r="4963">
      <c r="A4963">
        <f>IF($F4963="","",IFERROR(IF(INDEX('Per Invoice'!$A$2:$A$2001,MATCH($F4963,'Per Invoice'!$B$2:$B$2001,0))=0,"",INDEX('Per Invoice'!$A$2:$A$2001,MATCH($F4963,'Per Invoice'!$B$2:$B$2001,0))),""))</f>
        <v/>
      </c>
      <c r="H4963" s="11" t="n"/>
      <c r="R4963" s="7">
        <f>IF($F4963="","",Q4963*Y4963/100)</f>
        <v/>
      </c>
      <c r="X4963" s="7" t="n"/>
      <c r="Y4963" s="7" t="n"/>
      <c r="Z4963" s="7">
        <f>IF($F4963="","",Y4963*AE4963/100)</f>
        <v/>
      </c>
      <c r="AA4963" s="7">
        <f>IF($F4963="","",Y4963-Z4963)</f>
        <v/>
      </c>
      <c r="AB4963" s="7">
        <f>IF($F4963="","",AA4963-R4963)</f>
        <v/>
      </c>
      <c r="AE4963">
        <f>IF($F4963="","",IF($AK4963=1,0,IF($AJ4963=1,Settings!$C$6,Settings!$C$7))*100)</f>
        <v/>
      </c>
      <c r="AG4963">
        <f>IF($F4963="","",$F4963&amp;"|"&amp;$D4963&amp;"")</f>
        <v/>
      </c>
      <c r="AH4963">
        <f>IF($F4963="","",IF(COUNTIF($AG$2:$AG4963,$AG4963)=1,1,0))</f>
        <v/>
      </c>
      <c r="AI4963">
        <f>IF($AH4963=1,SUMPRODUCT(--($AL$2:$AL$8001&lt;$AL4963))+1,"")</f>
        <v/>
      </c>
      <c r="AJ4963">
        <f>IF($F4963="","",IF(OR($U4963=TRUE(),$U4963="TRUE"),1,0))</f>
        <v/>
      </c>
      <c r="AK4963">
        <f>IF($F4963="","",IF($AD4963="Yes",1,0))</f>
        <v/>
      </c>
      <c r="AL4963">
        <f>IF($AH4963=1,IFERROR(IF(VALUE($F4963)&lt;100000000,VALUE($F4963),1000000000),IFERROR(IF(VALUE(MID($F4963,2,20))&lt;100000000,VALUE(MID($F4963,2,20)),1000000000),1000000000))+ROW()/100000,"")</f>
        <v/>
      </c>
    </row>
    <row r="4964">
      <c r="A4964">
        <f>IF($F4964="","",IFERROR(IF(INDEX('Per Invoice'!$A$2:$A$2001,MATCH($F4964,'Per Invoice'!$B$2:$B$2001,0))=0,"",INDEX('Per Invoice'!$A$2:$A$2001,MATCH($F4964,'Per Invoice'!$B$2:$B$2001,0))),""))</f>
        <v/>
      </c>
      <c r="H4964" s="11" t="n"/>
      <c r="R4964" s="7">
        <f>IF($F4964="","",Q4964*Y4964/100)</f>
        <v/>
      </c>
      <c r="X4964" s="7" t="n"/>
      <c r="Y4964" s="7" t="n"/>
      <c r="Z4964" s="7">
        <f>IF($F4964="","",Y4964*AE4964/100)</f>
        <v/>
      </c>
      <c r="AA4964" s="7">
        <f>IF($F4964="","",Y4964-Z4964)</f>
        <v/>
      </c>
      <c r="AB4964" s="7">
        <f>IF($F4964="","",AA4964-R4964)</f>
        <v/>
      </c>
      <c r="AE4964">
        <f>IF($F4964="","",IF($AK4964=1,0,IF($AJ4964=1,Settings!$C$6,Settings!$C$7))*100)</f>
        <v/>
      </c>
      <c r="AG4964">
        <f>IF($F4964="","",$F4964&amp;"|"&amp;$D4964&amp;"")</f>
        <v/>
      </c>
      <c r="AH4964">
        <f>IF($F4964="","",IF(COUNTIF($AG$2:$AG4964,$AG4964)=1,1,0))</f>
        <v/>
      </c>
      <c r="AI4964">
        <f>IF($AH4964=1,SUMPRODUCT(--($AL$2:$AL$8001&lt;$AL4964))+1,"")</f>
        <v/>
      </c>
      <c r="AJ4964">
        <f>IF($F4964="","",IF(OR($U4964=TRUE(),$U4964="TRUE"),1,0))</f>
        <v/>
      </c>
      <c r="AK4964">
        <f>IF($F4964="","",IF($AD4964="Yes",1,0))</f>
        <v/>
      </c>
      <c r="AL4964">
        <f>IF($AH4964=1,IFERROR(IF(VALUE($F4964)&lt;100000000,VALUE($F4964),1000000000),IFERROR(IF(VALUE(MID($F4964,2,20))&lt;100000000,VALUE(MID($F4964,2,20)),1000000000),1000000000))+ROW()/100000,"")</f>
        <v/>
      </c>
    </row>
    <row r="4965">
      <c r="A4965">
        <f>IF($F4965="","",IFERROR(IF(INDEX('Per Invoice'!$A$2:$A$2001,MATCH($F4965,'Per Invoice'!$B$2:$B$2001,0))=0,"",INDEX('Per Invoice'!$A$2:$A$2001,MATCH($F4965,'Per Invoice'!$B$2:$B$2001,0))),""))</f>
        <v/>
      </c>
      <c r="H4965" s="11" t="n"/>
      <c r="R4965" s="7">
        <f>IF($F4965="","",Q4965*Y4965/100)</f>
        <v/>
      </c>
      <c r="X4965" s="7" t="n"/>
      <c r="Y4965" s="7" t="n"/>
      <c r="Z4965" s="7">
        <f>IF($F4965="","",Y4965*AE4965/100)</f>
        <v/>
      </c>
      <c r="AA4965" s="7">
        <f>IF($F4965="","",Y4965-Z4965)</f>
        <v/>
      </c>
      <c r="AB4965" s="7">
        <f>IF($F4965="","",AA4965-R4965)</f>
        <v/>
      </c>
      <c r="AE4965">
        <f>IF($F4965="","",IF($AK4965=1,0,IF($AJ4965=1,Settings!$C$6,Settings!$C$7))*100)</f>
        <v/>
      </c>
      <c r="AG4965">
        <f>IF($F4965="","",$F4965&amp;"|"&amp;$D4965&amp;"")</f>
        <v/>
      </c>
      <c r="AH4965">
        <f>IF($F4965="","",IF(COUNTIF($AG$2:$AG4965,$AG4965)=1,1,0))</f>
        <v/>
      </c>
      <c r="AI4965">
        <f>IF($AH4965=1,SUMPRODUCT(--($AL$2:$AL$8001&lt;$AL4965))+1,"")</f>
        <v/>
      </c>
      <c r="AJ4965">
        <f>IF($F4965="","",IF(OR($U4965=TRUE(),$U4965="TRUE"),1,0))</f>
        <v/>
      </c>
      <c r="AK4965">
        <f>IF($F4965="","",IF($AD4965="Yes",1,0))</f>
        <v/>
      </c>
      <c r="AL4965">
        <f>IF($AH4965=1,IFERROR(IF(VALUE($F4965)&lt;100000000,VALUE($F4965),1000000000),IFERROR(IF(VALUE(MID($F4965,2,20))&lt;100000000,VALUE(MID($F4965,2,20)),1000000000),1000000000))+ROW()/100000,"")</f>
        <v/>
      </c>
    </row>
    <row r="4966">
      <c r="A4966">
        <f>IF($F4966="","",IFERROR(IF(INDEX('Per Invoice'!$A$2:$A$2001,MATCH($F4966,'Per Invoice'!$B$2:$B$2001,0))=0,"",INDEX('Per Invoice'!$A$2:$A$2001,MATCH($F4966,'Per Invoice'!$B$2:$B$2001,0))),""))</f>
        <v/>
      </c>
      <c r="H4966" s="11" t="n"/>
      <c r="R4966" s="7">
        <f>IF($F4966="","",Q4966*Y4966/100)</f>
        <v/>
      </c>
      <c r="X4966" s="7" t="n"/>
      <c r="Y4966" s="7" t="n"/>
      <c r="Z4966" s="7">
        <f>IF($F4966="","",Y4966*AE4966/100)</f>
        <v/>
      </c>
      <c r="AA4966" s="7">
        <f>IF($F4966="","",Y4966-Z4966)</f>
        <v/>
      </c>
      <c r="AB4966" s="7">
        <f>IF($F4966="","",AA4966-R4966)</f>
        <v/>
      </c>
      <c r="AE4966">
        <f>IF($F4966="","",IF($AK4966=1,0,IF($AJ4966=1,Settings!$C$6,Settings!$C$7))*100)</f>
        <v/>
      </c>
      <c r="AG4966">
        <f>IF($F4966="","",$F4966&amp;"|"&amp;$D4966&amp;"")</f>
        <v/>
      </c>
      <c r="AH4966">
        <f>IF($F4966="","",IF(COUNTIF($AG$2:$AG4966,$AG4966)=1,1,0))</f>
        <v/>
      </c>
      <c r="AI4966">
        <f>IF($AH4966=1,SUMPRODUCT(--($AL$2:$AL$8001&lt;$AL4966))+1,"")</f>
        <v/>
      </c>
      <c r="AJ4966">
        <f>IF($F4966="","",IF(OR($U4966=TRUE(),$U4966="TRUE"),1,0))</f>
        <v/>
      </c>
      <c r="AK4966">
        <f>IF($F4966="","",IF($AD4966="Yes",1,0))</f>
        <v/>
      </c>
      <c r="AL4966">
        <f>IF($AH4966=1,IFERROR(IF(VALUE($F4966)&lt;100000000,VALUE($F4966),1000000000),IFERROR(IF(VALUE(MID($F4966,2,20))&lt;100000000,VALUE(MID($F4966,2,20)),1000000000),1000000000))+ROW()/100000,"")</f>
        <v/>
      </c>
    </row>
    <row r="4967">
      <c r="A4967">
        <f>IF($F4967="","",IFERROR(IF(INDEX('Per Invoice'!$A$2:$A$2001,MATCH($F4967,'Per Invoice'!$B$2:$B$2001,0))=0,"",INDEX('Per Invoice'!$A$2:$A$2001,MATCH($F4967,'Per Invoice'!$B$2:$B$2001,0))),""))</f>
        <v/>
      </c>
      <c r="H4967" s="11" t="n"/>
      <c r="R4967" s="7">
        <f>IF($F4967="","",Q4967*Y4967/100)</f>
        <v/>
      </c>
      <c r="X4967" s="7" t="n"/>
      <c r="Y4967" s="7" t="n"/>
      <c r="Z4967" s="7">
        <f>IF($F4967="","",Y4967*AE4967/100)</f>
        <v/>
      </c>
      <c r="AA4967" s="7">
        <f>IF($F4967="","",Y4967-Z4967)</f>
        <v/>
      </c>
      <c r="AB4967" s="7">
        <f>IF($F4967="","",AA4967-R4967)</f>
        <v/>
      </c>
      <c r="AE4967">
        <f>IF($F4967="","",IF($AK4967=1,0,IF($AJ4967=1,Settings!$C$6,Settings!$C$7))*100)</f>
        <v/>
      </c>
      <c r="AG4967">
        <f>IF($F4967="","",$F4967&amp;"|"&amp;$D4967&amp;"")</f>
        <v/>
      </c>
      <c r="AH4967">
        <f>IF($F4967="","",IF(COUNTIF($AG$2:$AG4967,$AG4967)=1,1,0))</f>
        <v/>
      </c>
      <c r="AI4967">
        <f>IF($AH4967=1,SUMPRODUCT(--($AL$2:$AL$8001&lt;$AL4967))+1,"")</f>
        <v/>
      </c>
      <c r="AJ4967">
        <f>IF($F4967="","",IF(OR($U4967=TRUE(),$U4967="TRUE"),1,0))</f>
        <v/>
      </c>
      <c r="AK4967">
        <f>IF($F4967="","",IF($AD4967="Yes",1,0))</f>
        <v/>
      </c>
      <c r="AL4967">
        <f>IF($AH4967=1,IFERROR(IF(VALUE($F4967)&lt;100000000,VALUE($F4967),1000000000),IFERROR(IF(VALUE(MID($F4967,2,20))&lt;100000000,VALUE(MID($F4967,2,20)),1000000000),1000000000))+ROW()/100000,"")</f>
        <v/>
      </c>
    </row>
    <row r="4968">
      <c r="A4968">
        <f>IF($F4968="","",IFERROR(IF(INDEX('Per Invoice'!$A$2:$A$2001,MATCH($F4968,'Per Invoice'!$B$2:$B$2001,0))=0,"",INDEX('Per Invoice'!$A$2:$A$2001,MATCH($F4968,'Per Invoice'!$B$2:$B$2001,0))),""))</f>
        <v/>
      </c>
      <c r="H4968" s="11" t="n"/>
      <c r="R4968" s="7">
        <f>IF($F4968="","",Q4968*Y4968/100)</f>
        <v/>
      </c>
      <c r="X4968" s="7" t="n"/>
      <c r="Y4968" s="7" t="n"/>
      <c r="Z4968" s="7">
        <f>IF($F4968="","",Y4968*AE4968/100)</f>
        <v/>
      </c>
      <c r="AA4968" s="7">
        <f>IF($F4968="","",Y4968-Z4968)</f>
        <v/>
      </c>
      <c r="AB4968" s="7">
        <f>IF($F4968="","",AA4968-R4968)</f>
        <v/>
      </c>
      <c r="AE4968">
        <f>IF($F4968="","",IF($AK4968=1,0,IF($AJ4968=1,Settings!$C$6,Settings!$C$7))*100)</f>
        <v/>
      </c>
      <c r="AG4968">
        <f>IF($F4968="","",$F4968&amp;"|"&amp;$D4968&amp;"")</f>
        <v/>
      </c>
      <c r="AH4968">
        <f>IF($F4968="","",IF(COUNTIF($AG$2:$AG4968,$AG4968)=1,1,0))</f>
        <v/>
      </c>
      <c r="AI4968">
        <f>IF($AH4968=1,SUMPRODUCT(--($AL$2:$AL$8001&lt;$AL4968))+1,"")</f>
        <v/>
      </c>
      <c r="AJ4968">
        <f>IF($F4968="","",IF(OR($U4968=TRUE(),$U4968="TRUE"),1,0))</f>
        <v/>
      </c>
      <c r="AK4968">
        <f>IF($F4968="","",IF($AD4968="Yes",1,0))</f>
        <v/>
      </c>
      <c r="AL4968">
        <f>IF($AH4968=1,IFERROR(IF(VALUE($F4968)&lt;100000000,VALUE($F4968),1000000000),IFERROR(IF(VALUE(MID($F4968,2,20))&lt;100000000,VALUE(MID($F4968,2,20)),1000000000),1000000000))+ROW()/100000,"")</f>
        <v/>
      </c>
    </row>
    <row r="4969">
      <c r="A4969">
        <f>IF($F4969="","",IFERROR(IF(INDEX('Per Invoice'!$A$2:$A$2001,MATCH($F4969,'Per Invoice'!$B$2:$B$2001,0))=0,"",INDEX('Per Invoice'!$A$2:$A$2001,MATCH($F4969,'Per Invoice'!$B$2:$B$2001,0))),""))</f>
        <v/>
      </c>
      <c r="H4969" s="11" t="n"/>
      <c r="R4969" s="7">
        <f>IF($F4969="","",Q4969*Y4969/100)</f>
        <v/>
      </c>
      <c r="X4969" s="7" t="n"/>
      <c r="Y4969" s="7" t="n"/>
      <c r="Z4969" s="7">
        <f>IF($F4969="","",Y4969*AE4969/100)</f>
        <v/>
      </c>
      <c r="AA4969" s="7">
        <f>IF($F4969="","",Y4969-Z4969)</f>
        <v/>
      </c>
      <c r="AB4969" s="7">
        <f>IF($F4969="","",AA4969-R4969)</f>
        <v/>
      </c>
      <c r="AE4969">
        <f>IF($F4969="","",IF($AK4969=1,0,IF($AJ4969=1,Settings!$C$6,Settings!$C$7))*100)</f>
        <v/>
      </c>
      <c r="AG4969">
        <f>IF($F4969="","",$F4969&amp;"|"&amp;$D4969&amp;"")</f>
        <v/>
      </c>
      <c r="AH4969">
        <f>IF($F4969="","",IF(COUNTIF($AG$2:$AG4969,$AG4969)=1,1,0))</f>
        <v/>
      </c>
      <c r="AI4969">
        <f>IF($AH4969=1,SUMPRODUCT(--($AL$2:$AL$8001&lt;$AL4969))+1,"")</f>
        <v/>
      </c>
      <c r="AJ4969">
        <f>IF($F4969="","",IF(OR($U4969=TRUE(),$U4969="TRUE"),1,0))</f>
        <v/>
      </c>
      <c r="AK4969">
        <f>IF($F4969="","",IF($AD4969="Yes",1,0))</f>
        <v/>
      </c>
      <c r="AL4969">
        <f>IF($AH4969=1,IFERROR(IF(VALUE($F4969)&lt;100000000,VALUE($F4969),1000000000),IFERROR(IF(VALUE(MID($F4969,2,20))&lt;100000000,VALUE(MID($F4969,2,20)),1000000000),1000000000))+ROW()/100000,"")</f>
        <v/>
      </c>
    </row>
    <row r="4970">
      <c r="A4970">
        <f>IF($F4970="","",IFERROR(IF(INDEX('Per Invoice'!$A$2:$A$2001,MATCH($F4970,'Per Invoice'!$B$2:$B$2001,0))=0,"",INDEX('Per Invoice'!$A$2:$A$2001,MATCH($F4970,'Per Invoice'!$B$2:$B$2001,0))),""))</f>
        <v/>
      </c>
      <c r="H4970" s="11" t="n"/>
      <c r="R4970" s="7">
        <f>IF($F4970="","",Q4970*Y4970/100)</f>
        <v/>
      </c>
      <c r="X4970" s="7" t="n"/>
      <c r="Y4970" s="7" t="n"/>
      <c r="Z4970" s="7">
        <f>IF($F4970="","",Y4970*AE4970/100)</f>
        <v/>
      </c>
      <c r="AA4970" s="7">
        <f>IF($F4970="","",Y4970-Z4970)</f>
        <v/>
      </c>
      <c r="AB4970" s="7">
        <f>IF($F4970="","",AA4970-R4970)</f>
        <v/>
      </c>
      <c r="AE4970">
        <f>IF($F4970="","",IF($AK4970=1,0,IF($AJ4970=1,Settings!$C$6,Settings!$C$7))*100)</f>
        <v/>
      </c>
      <c r="AG4970">
        <f>IF($F4970="","",$F4970&amp;"|"&amp;$D4970&amp;"")</f>
        <v/>
      </c>
      <c r="AH4970">
        <f>IF($F4970="","",IF(COUNTIF($AG$2:$AG4970,$AG4970)=1,1,0))</f>
        <v/>
      </c>
      <c r="AI4970">
        <f>IF($AH4970=1,SUMPRODUCT(--($AL$2:$AL$8001&lt;$AL4970))+1,"")</f>
        <v/>
      </c>
      <c r="AJ4970">
        <f>IF($F4970="","",IF(OR($U4970=TRUE(),$U4970="TRUE"),1,0))</f>
        <v/>
      </c>
      <c r="AK4970">
        <f>IF($F4970="","",IF($AD4970="Yes",1,0))</f>
        <v/>
      </c>
      <c r="AL4970">
        <f>IF($AH4970=1,IFERROR(IF(VALUE($F4970)&lt;100000000,VALUE($F4970),1000000000),IFERROR(IF(VALUE(MID($F4970,2,20))&lt;100000000,VALUE(MID($F4970,2,20)),1000000000),1000000000))+ROW()/100000,"")</f>
        <v/>
      </c>
    </row>
    <row r="4971">
      <c r="A4971">
        <f>IF($F4971="","",IFERROR(IF(INDEX('Per Invoice'!$A$2:$A$2001,MATCH($F4971,'Per Invoice'!$B$2:$B$2001,0))=0,"",INDEX('Per Invoice'!$A$2:$A$2001,MATCH($F4971,'Per Invoice'!$B$2:$B$2001,0))),""))</f>
        <v/>
      </c>
      <c r="H4971" s="11" t="n"/>
      <c r="R4971" s="7">
        <f>IF($F4971="","",Q4971*Y4971/100)</f>
        <v/>
      </c>
      <c r="X4971" s="7" t="n"/>
      <c r="Y4971" s="7" t="n"/>
      <c r="Z4971" s="7">
        <f>IF($F4971="","",Y4971*AE4971/100)</f>
        <v/>
      </c>
      <c r="AA4971" s="7">
        <f>IF($F4971="","",Y4971-Z4971)</f>
        <v/>
      </c>
      <c r="AB4971" s="7">
        <f>IF($F4971="","",AA4971-R4971)</f>
        <v/>
      </c>
      <c r="AE4971">
        <f>IF($F4971="","",IF($AK4971=1,0,IF($AJ4971=1,Settings!$C$6,Settings!$C$7))*100)</f>
        <v/>
      </c>
      <c r="AG4971">
        <f>IF($F4971="","",$F4971&amp;"|"&amp;$D4971&amp;"")</f>
        <v/>
      </c>
      <c r="AH4971">
        <f>IF($F4971="","",IF(COUNTIF($AG$2:$AG4971,$AG4971)=1,1,0))</f>
        <v/>
      </c>
      <c r="AI4971">
        <f>IF($AH4971=1,SUMPRODUCT(--($AL$2:$AL$8001&lt;$AL4971))+1,"")</f>
        <v/>
      </c>
      <c r="AJ4971">
        <f>IF($F4971="","",IF(OR($U4971=TRUE(),$U4971="TRUE"),1,0))</f>
        <v/>
      </c>
      <c r="AK4971">
        <f>IF($F4971="","",IF($AD4971="Yes",1,0))</f>
        <v/>
      </c>
      <c r="AL4971">
        <f>IF($AH4971=1,IFERROR(IF(VALUE($F4971)&lt;100000000,VALUE($F4971),1000000000),IFERROR(IF(VALUE(MID($F4971,2,20))&lt;100000000,VALUE(MID($F4971,2,20)),1000000000),1000000000))+ROW()/100000,"")</f>
        <v/>
      </c>
    </row>
    <row r="4972">
      <c r="A4972">
        <f>IF($F4972="","",IFERROR(IF(INDEX('Per Invoice'!$A$2:$A$2001,MATCH($F4972,'Per Invoice'!$B$2:$B$2001,0))=0,"",INDEX('Per Invoice'!$A$2:$A$2001,MATCH($F4972,'Per Invoice'!$B$2:$B$2001,0))),""))</f>
        <v/>
      </c>
      <c r="H4972" s="11" t="n"/>
      <c r="R4972" s="7">
        <f>IF($F4972="","",Q4972*Y4972/100)</f>
        <v/>
      </c>
      <c r="X4972" s="7" t="n"/>
      <c r="Y4972" s="7" t="n"/>
      <c r="Z4972" s="7">
        <f>IF($F4972="","",Y4972*AE4972/100)</f>
        <v/>
      </c>
      <c r="AA4972" s="7">
        <f>IF($F4972="","",Y4972-Z4972)</f>
        <v/>
      </c>
      <c r="AB4972" s="7">
        <f>IF($F4972="","",AA4972-R4972)</f>
        <v/>
      </c>
      <c r="AE4972">
        <f>IF($F4972="","",IF($AK4972=1,0,IF($AJ4972=1,Settings!$C$6,Settings!$C$7))*100)</f>
        <v/>
      </c>
      <c r="AG4972">
        <f>IF($F4972="","",$F4972&amp;"|"&amp;$D4972&amp;"")</f>
        <v/>
      </c>
      <c r="AH4972">
        <f>IF($F4972="","",IF(COUNTIF($AG$2:$AG4972,$AG4972)=1,1,0))</f>
        <v/>
      </c>
      <c r="AI4972">
        <f>IF($AH4972=1,SUMPRODUCT(--($AL$2:$AL$8001&lt;$AL4972))+1,"")</f>
        <v/>
      </c>
      <c r="AJ4972">
        <f>IF($F4972="","",IF(OR($U4972=TRUE(),$U4972="TRUE"),1,0))</f>
        <v/>
      </c>
      <c r="AK4972">
        <f>IF($F4972="","",IF($AD4972="Yes",1,0))</f>
        <v/>
      </c>
      <c r="AL4972">
        <f>IF($AH4972=1,IFERROR(IF(VALUE($F4972)&lt;100000000,VALUE($F4972),1000000000),IFERROR(IF(VALUE(MID($F4972,2,20))&lt;100000000,VALUE(MID($F4972,2,20)),1000000000),1000000000))+ROW()/100000,"")</f>
        <v/>
      </c>
    </row>
    <row r="4973">
      <c r="A4973">
        <f>IF($F4973="","",IFERROR(IF(INDEX('Per Invoice'!$A$2:$A$2001,MATCH($F4973,'Per Invoice'!$B$2:$B$2001,0))=0,"",INDEX('Per Invoice'!$A$2:$A$2001,MATCH($F4973,'Per Invoice'!$B$2:$B$2001,0))),""))</f>
        <v/>
      </c>
      <c r="H4973" s="11" t="n"/>
      <c r="R4973" s="7">
        <f>IF($F4973="","",Q4973*Y4973/100)</f>
        <v/>
      </c>
      <c r="X4973" s="7" t="n"/>
      <c r="Y4973" s="7" t="n"/>
      <c r="Z4973" s="7">
        <f>IF($F4973="","",Y4973*AE4973/100)</f>
        <v/>
      </c>
      <c r="AA4973" s="7">
        <f>IF($F4973="","",Y4973-Z4973)</f>
        <v/>
      </c>
      <c r="AB4973" s="7">
        <f>IF($F4973="","",AA4973-R4973)</f>
        <v/>
      </c>
      <c r="AE4973">
        <f>IF($F4973="","",IF($AK4973=1,0,IF($AJ4973=1,Settings!$C$6,Settings!$C$7))*100)</f>
        <v/>
      </c>
      <c r="AG4973">
        <f>IF($F4973="","",$F4973&amp;"|"&amp;$D4973&amp;"")</f>
        <v/>
      </c>
      <c r="AH4973">
        <f>IF($F4973="","",IF(COUNTIF($AG$2:$AG4973,$AG4973)=1,1,0))</f>
        <v/>
      </c>
      <c r="AI4973">
        <f>IF($AH4973=1,SUMPRODUCT(--($AL$2:$AL$8001&lt;$AL4973))+1,"")</f>
        <v/>
      </c>
      <c r="AJ4973">
        <f>IF($F4973="","",IF(OR($U4973=TRUE(),$U4973="TRUE"),1,0))</f>
        <v/>
      </c>
      <c r="AK4973">
        <f>IF($F4973="","",IF($AD4973="Yes",1,0))</f>
        <v/>
      </c>
      <c r="AL4973">
        <f>IF($AH4973=1,IFERROR(IF(VALUE($F4973)&lt;100000000,VALUE($F4973),1000000000),IFERROR(IF(VALUE(MID($F4973,2,20))&lt;100000000,VALUE(MID($F4973,2,20)),1000000000),1000000000))+ROW()/100000,"")</f>
        <v/>
      </c>
    </row>
    <row r="4974">
      <c r="A4974">
        <f>IF($F4974="","",IFERROR(IF(INDEX('Per Invoice'!$A$2:$A$2001,MATCH($F4974,'Per Invoice'!$B$2:$B$2001,0))=0,"",INDEX('Per Invoice'!$A$2:$A$2001,MATCH($F4974,'Per Invoice'!$B$2:$B$2001,0))),""))</f>
        <v/>
      </c>
      <c r="H4974" s="11" t="n"/>
      <c r="R4974" s="7">
        <f>IF($F4974="","",Q4974*Y4974/100)</f>
        <v/>
      </c>
      <c r="X4974" s="7" t="n"/>
      <c r="Y4974" s="7" t="n"/>
      <c r="Z4974" s="7">
        <f>IF($F4974="","",Y4974*AE4974/100)</f>
        <v/>
      </c>
      <c r="AA4974" s="7">
        <f>IF($F4974="","",Y4974-Z4974)</f>
        <v/>
      </c>
      <c r="AB4974" s="7">
        <f>IF($F4974="","",AA4974-R4974)</f>
        <v/>
      </c>
      <c r="AE4974">
        <f>IF($F4974="","",IF($AK4974=1,0,IF($AJ4974=1,Settings!$C$6,Settings!$C$7))*100)</f>
        <v/>
      </c>
      <c r="AG4974">
        <f>IF($F4974="","",$F4974&amp;"|"&amp;$D4974&amp;"")</f>
        <v/>
      </c>
      <c r="AH4974">
        <f>IF($F4974="","",IF(COUNTIF($AG$2:$AG4974,$AG4974)=1,1,0))</f>
        <v/>
      </c>
      <c r="AI4974">
        <f>IF($AH4974=1,SUMPRODUCT(--($AL$2:$AL$8001&lt;$AL4974))+1,"")</f>
        <v/>
      </c>
      <c r="AJ4974">
        <f>IF($F4974="","",IF(OR($U4974=TRUE(),$U4974="TRUE"),1,0))</f>
        <v/>
      </c>
      <c r="AK4974">
        <f>IF($F4974="","",IF($AD4974="Yes",1,0))</f>
        <v/>
      </c>
      <c r="AL4974">
        <f>IF($AH4974=1,IFERROR(IF(VALUE($F4974)&lt;100000000,VALUE($F4974),1000000000),IFERROR(IF(VALUE(MID($F4974,2,20))&lt;100000000,VALUE(MID($F4974,2,20)),1000000000),1000000000))+ROW()/100000,"")</f>
        <v/>
      </c>
    </row>
    <row r="4975">
      <c r="A4975">
        <f>IF($F4975="","",IFERROR(IF(INDEX('Per Invoice'!$A$2:$A$2001,MATCH($F4975,'Per Invoice'!$B$2:$B$2001,0))=0,"",INDEX('Per Invoice'!$A$2:$A$2001,MATCH($F4975,'Per Invoice'!$B$2:$B$2001,0))),""))</f>
        <v/>
      </c>
      <c r="H4975" s="11" t="n"/>
      <c r="R4975" s="7">
        <f>IF($F4975="","",Q4975*Y4975/100)</f>
        <v/>
      </c>
      <c r="X4975" s="7" t="n"/>
      <c r="Y4975" s="7" t="n"/>
      <c r="Z4975" s="7">
        <f>IF($F4975="","",Y4975*AE4975/100)</f>
        <v/>
      </c>
      <c r="AA4975" s="7">
        <f>IF($F4975="","",Y4975-Z4975)</f>
        <v/>
      </c>
      <c r="AB4975" s="7">
        <f>IF($F4975="","",AA4975-R4975)</f>
        <v/>
      </c>
      <c r="AE4975">
        <f>IF($F4975="","",IF($AK4975=1,0,IF($AJ4975=1,Settings!$C$6,Settings!$C$7))*100)</f>
        <v/>
      </c>
      <c r="AG4975">
        <f>IF($F4975="","",$F4975&amp;"|"&amp;$D4975&amp;"")</f>
        <v/>
      </c>
      <c r="AH4975">
        <f>IF($F4975="","",IF(COUNTIF($AG$2:$AG4975,$AG4975)=1,1,0))</f>
        <v/>
      </c>
      <c r="AI4975">
        <f>IF($AH4975=1,SUMPRODUCT(--($AL$2:$AL$8001&lt;$AL4975))+1,"")</f>
        <v/>
      </c>
      <c r="AJ4975">
        <f>IF($F4975="","",IF(OR($U4975=TRUE(),$U4975="TRUE"),1,0))</f>
        <v/>
      </c>
      <c r="AK4975">
        <f>IF($F4975="","",IF($AD4975="Yes",1,0))</f>
        <v/>
      </c>
      <c r="AL4975">
        <f>IF($AH4975=1,IFERROR(IF(VALUE($F4975)&lt;100000000,VALUE($F4975),1000000000),IFERROR(IF(VALUE(MID($F4975,2,20))&lt;100000000,VALUE(MID($F4975,2,20)),1000000000),1000000000))+ROW()/100000,"")</f>
        <v/>
      </c>
    </row>
    <row r="4976">
      <c r="A4976">
        <f>IF($F4976="","",IFERROR(IF(INDEX('Per Invoice'!$A$2:$A$2001,MATCH($F4976,'Per Invoice'!$B$2:$B$2001,0))=0,"",INDEX('Per Invoice'!$A$2:$A$2001,MATCH($F4976,'Per Invoice'!$B$2:$B$2001,0))),""))</f>
        <v/>
      </c>
      <c r="H4976" s="11" t="n"/>
      <c r="R4976" s="7">
        <f>IF($F4976="","",Q4976*Y4976/100)</f>
        <v/>
      </c>
      <c r="X4976" s="7" t="n"/>
      <c r="Y4976" s="7" t="n"/>
      <c r="Z4976" s="7">
        <f>IF($F4976="","",Y4976*AE4976/100)</f>
        <v/>
      </c>
      <c r="AA4976" s="7">
        <f>IF($F4976="","",Y4976-Z4976)</f>
        <v/>
      </c>
      <c r="AB4976" s="7">
        <f>IF($F4976="","",AA4976-R4976)</f>
        <v/>
      </c>
      <c r="AE4976">
        <f>IF($F4976="","",IF($AK4976=1,0,IF($AJ4976=1,Settings!$C$6,Settings!$C$7))*100)</f>
        <v/>
      </c>
      <c r="AG4976">
        <f>IF($F4976="","",$F4976&amp;"|"&amp;$D4976&amp;"")</f>
        <v/>
      </c>
      <c r="AH4976">
        <f>IF($F4976="","",IF(COUNTIF($AG$2:$AG4976,$AG4976)=1,1,0))</f>
        <v/>
      </c>
      <c r="AI4976">
        <f>IF($AH4976=1,SUMPRODUCT(--($AL$2:$AL$8001&lt;$AL4976))+1,"")</f>
        <v/>
      </c>
      <c r="AJ4976">
        <f>IF($F4976="","",IF(OR($U4976=TRUE(),$U4976="TRUE"),1,0))</f>
        <v/>
      </c>
      <c r="AK4976">
        <f>IF($F4976="","",IF($AD4976="Yes",1,0))</f>
        <v/>
      </c>
      <c r="AL4976">
        <f>IF($AH4976=1,IFERROR(IF(VALUE($F4976)&lt;100000000,VALUE($F4976),1000000000),IFERROR(IF(VALUE(MID($F4976,2,20))&lt;100000000,VALUE(MID($F4976,2,20)),1000000000),1000000000))+ROW()/100000,"")</f>
        <v/>
      </c>
    </row>
    <row r="4977">
      <c r="A4977">
        <f>IF($F4977="","",IFERROR(IF(INDEX('Per Invoice'!$A$2:$A$2001,MATCH($F4977,'Per Invoice'!$B$2:$B$2001,0))=0,"",INDEX('Per Invoice'!$A$2:$A$2001,MATCH($F4977,'Per Invoice'!$B$2:$B$2001,0))),""))</f>
        <v/>
      </c>
      <c r="H4977" s="11" t="n"/>
      <c r="R4977" s="7">
        <f>IF($F4977="","",Q4977*Y4977/100)</f>
        <v/>
      </c>
      <c r="X4977" s="7" t="n"/>
      <c r="Y4977" s="7" t="n"/>
      <c r="Z4977" s="7">
        <f>IF($F4977="","",Y4977*AE4977/100)</f>
        <v/>
      </c>
      <c r="AA4977" s="7">
        <f>IF($F4977="","",Y4977-Z4977)</f>
        <v/>
      </c>
      <c r="AB4977" s="7">
        <f>IF($F4977="","",AA4977-R4977)</f>
        <v/>
      </c>
      <c r="AE4977">
        <f>IF($F4977="","",IF($AK4977=1,0,IF($AJ4977=1,Settings!$C$6,Settings!$C$7))*100)</f>
        <v/>
      </c>
      <c r="AG4977">
        <f>IF($F4977="","",$F4977&amp;"|"&amp;$D4977&amp;"")</f>
        <v/>
      </c>
      <c r="AH4977">
        <f>IF($F4977="","",IF(COUNTIF($AG$2:$AG4977,$AG4977)=1,1,0))</f>
        <v/>
      </c>
      <c r="AI4977">
        <f>IF($AH4977=1,SUMPRODUCT(--($AL$2:$AL$8001&lt;$AL4977))+1,"")</f>
        <v/>
      </c>
      <c r="AJ4977">
        <f>IF($F4977="","",IF(OR($U4977=TRUE(),$U4977="TRUE"),1,0))</f>
        <v/>
      </c>
      <c r="AK4977">
        <f>IF($F4977="","",IF($AD4977="Yes",1,0))</f>
        <v/>
      </c>
      <c r="AL4977">
        <f>IF($AH4977=1,IFERROR(IF(VALUE($F4977)&lt;100000000,VALUE($F4977),1000000000),IFERROR(IF(VALUE(MID($F4977,2,20))&lt;100000000,VALUE(MID($F4977,2,20)),1000000000),1000000000))+ROW()/100000,"")</f>
        <v/>
      </c>
    </row>
    <row r="4978">
      <c r="A4978">
        <f>IF($F4978="","",IFERROR(IF(INDEX('Per Invoice'!$A$2:$A$2001,MATCH($F4978,'Per Invoice'!$B$2:$B$2001,0))=0,"",INDEX('Per Invoice'!$A$2:$A$2001,MATCH($F4978,'Per Invoice'!$B$2:$B$2001,0))),""))</f>
        <v/>
      </c>
      <c r="H4978" s="11" t="n"/>
      <c r="R4978" s="7">
        <f>IF($F4978="","",Q4978*Y4978/100)</f>
        <v/>
      </c>
      <c r="X4978" s="7" t="n"/>
      <c r="Y4978" s="7" t="n"/>
      <c r="Z4978" s="7">
        <f>IF($F4978="","",Y4978*AE4978/100)</f>
        <v/>
      </c>
      <c r="AA4978" s="7">
        <f>IF($F4978="","",Y4978-Z4978)</f>
        <v/>
      </c>
      <c r="AB4978" s="7">
        <f>IF($F4978="","",AA4978-R4978)</f>
        <v/>
      </c>
      <c r="AE4978">
        <f>IF($F4978="","",IF($AK4978=1,0,IF($AJ4978=1,Settings!$C$6,Settings!$C$7))*100)</f>
        <v/>
      </c>
      <c r="AG4978">
        <f>IF($F4978="","",$F4978&amp;"|"&amp;$D4978&amp;"")</f>
        <v/>
      </c>
      <c r="AH4978">
        <f>IF($F4978="","",IF(COUNTIF($AG$2:$AG4978,$AG4978)=1,1,0))</f>
        <v/>
      </c>
      <c r="AI4978">
        <f>IF($AH4978=1,SUMPRODUCT(--($AL$2:$AL$8001&lt;$AL4978))+1,"")</f>
        <v/>
      </c>
      <c r="AJ4978">
        <f>IF($F4978="","",IF(OR($U4978=TRUE(),$U4978="TRUE"),1,0))</f>
        <v/>
      </c>
      <c r="AK4978">
        <f>IF($F4978="","",IF($AD4978="Yes",1,0))</f>
        <v/>
      </c>
      <c r="AL4978">
        <f>IF($AH4978=1,IFERROR(IF(VALUE($F4978)&lt;100000000,VALUE($F4978),1000000000),IFERROR(IF(VALUE(MID($F4978,2,20))&lt;100000000,VALUE(MID($F4978,2,20)),1000000000),1000000000))+ROW()/100000,"")</f>
        <v/>
      </c>
    </row>
    <row r="4979">
      <c r="A4979">
        <f>IF($F4979="","",IFERROR(IF(INDEX('Per Invoice'!$A$2:$A$2001,MATCH($F4979,'Per Invoice'!$B$2:$B$2001,0))=0,"",INDEX('Per Invoice'!$A$2:$A$2001,MATCH($F4979,'Per Invoice'!$B$2:$B$2001,0))),""))</f>
        <v/>
      </c>
      <c r="H4979" s="11" t="n"/>
      <c r="R4979" s="7">
        <f>IF($F4979="","",Q4979*Y4979/100)</f>
        <v/>
      </c>
      <c r="X4979" s="7" t="n"/>
      <c r="Y4979" s="7" t="n"/>
      <c r="Z4979" s="7">
        <f>IF($F4979="","",Y4979*AE4979/100)</f>
        <v/>
      </c>
      <c r="AA4979" s="7">
        <f>IF($F4979="","",Y4979-Z4979)</f>
        <v/>
      </c>
      <c r="AB4979" s="7">
        <f>IF($F4979="","",AA4979-R4979)</f>
        <v/>
      </c>
      <c r="AE4979">
        <f>IF($F4979="","",IF($AK4979=1,0,IF($AJ4979=1,Settings!$C$6,Settings!$C$7))*100)</f>
        <v/>
      </c>
      <c r="AG4979">
        <f>IF($F4979="","",$F4979&amp;"|"&amp;$D4979&amp;"")</f>
        <v/>
      </c>
      <c r="AH4979">
        <f>IF($F4979="","",IF(COUNTIF($AG$2:$AG4979,$AG4979)=1,1,0))</f>
        <v/>
      </c>
      <c r="AI4979">
        <f>IF($AH4979=1,SUMPRODUCT(--($AL$2:$AL$8001&lt;$AL4979))+1,"")</f>
        <v/>
      </c>
      <c r="AJ4979">
        <f>IF($F4979="","",IF(OR($U4979=TRUE(),$U4979="TRUE"),1,0))</f>
        <v/>
      </c>
      <c r="AK4979">
        <f>IF($F4979="","",IF($AD4979="Yes",1,0))</f>
        <v/>
      </c>
      <c r="AL4979">
        <f>IF($AH4979=1,IFERROR(IF(VALUE($F4979)&lt;100000000,VALUE($F4979),1000000000),IFERROR(IF(VALUE(MID($F4979,2,20))&lt;100000000,VALUE(MID($F4979,2,20)),1000000000),1000000000))+ROW()/100000,"")</f>
        <v/>
      </c>
    </row>
    <row r="4980">
      <c r="A4980">
        <f>IF($F4980="","",IFERROR(IF(INDEX('Per Invoice'!$A$2:$A$2001,MATCH($F4980,'Per Invoice'!$B$2:$B$2001,0))=0,"",INDEX('Per Invoice'!$A$2:$A$2001,MATCH($F4980,'Per Invoice'!$B$2:$B$2001,0))),""))</f>
        <v/>
      </c>
      <c r="H4980" s="11" t="n"/>
      <c r="R4980" s="7">
        <f>IF($F4980="","",Q4980*Y4980/100)</f>
        <v/>
      </c>
      <c r="X4980" s="7" t="n"/>
      <c r="Y4980" s="7" t="n"/>
      <c r="Z4980" s="7">
        <f>IF($F4980="","",Y4980*AE4980/100)</f>
        <v/>
      </c>
      <c r="AA4980" s="7">
        <f>IF($F4980="","",Y4980-Z4980)</f>
        <v/>
      </c>
      <c r="AB4980" s="7">
        <f>IF($F4980="","",AA4980-R4980)</f>
        <v/>
      </c>
      <c r="AE4980">
        <f>IF($F4980="","",IF($AK4980=1,0,IF($AJ4980=1,Settings!$C$6,Settings!$C$7))*100)</f>
        <v/>
      </c>
      <c r="AG4980">
        <f>IF($F4980="","",$F4980&amp;"|"&amp;$D4980&amp;"")</f>
        <v/>
      </c>
      <c r="AH4980">
        <f>IF($F4980="","",IF(COUNTIF($AG$2:$AG4980,$AG4980)=1,1,0))</f>
        <v/>
      </c>
      <c r="AI4980">
        <f>IF($AH4980=1,SUMPRODUCT(--($AL$2:$AL$8001&lt;$AL4980))+1,"")</f>
        <v/>
      </c>
      <c r="AJ4980">
        <f>IF($F4980="","",IF(OR($U4980=TRUE(),$U4980="TRUE"),1,0))</f>
        <v/>
      </c>
      <c r="AK4980">
        <f>IF($F4980="","",IF($AD4980="Yes",1,0))</f>
        <v/>
      </c>
      <c r="AL4980">
        <f>IF($AH4980=1,IFERROR(IF(VALUE($F4980)&lt;100000000,VALUE($F4980),1000000000),IFERROR(IF(VALUE(MID($F4980,2,20))&lt;100000000,VALUE(MID($F4980,2,20)),1000000000),1000000000))+ROW()/100000,"")</f>
        <v/>
      </c>
    </row>
    <row r="4981">
      <c r="A4981">
        <f>IF($F4981="","",IFERROR(IF(INDEX('Per Invoice'!$A$2:$A$2001,MATCH($F4981,'Per Invoice'!$B$2:$B$2001,0))=0,"",INDEX('Per Invoice'!$A$2:$A$2001,MATCH($F4981,'Per Invoice'!$B$2:$B$2001,0))),""))</f>
        <v/>
      </c>
      <c r="H4981" s="11" t="n"/>
      <c r="R4981" s="7">
        <f>IF($F4981="","",Q4981*Y4981/100)</f>
        <v/>
      </c>
      <c r="X4981" s="7" t="n"/>
      <c r="Y4981" s="7" t="n"/>
      <c r="Z4981" s="7">
        <f>IF($F4981="","",Y4981*AE4981/100)</f>
        <v/>
      </c>
      <c r="AA4981" s="7">
        <f>IF($F4981="","",Y4981-Z4981)</f>
        <v/>
      </c>
      <c r="AB4981" s="7">
        <f>IF($F4981="","",AA4981-R4981)</f>
        <v/>
      </c>
      <c r="AE4981">
        <f>IF($F4981="","",IF($AK4981=1,0,IF($AJ4981=1,Settings!$C$6,Settings!$C$7))*100)</f>
        <v/>
      </c>
      <c r="AG4981">
        <f>IF($F4981="","",$F4981&amp;"|"&amp;$D4981&amp;"")</f>
        <v/>
      </c>
      <c r="AH4981">
        <f>IF($F4981="","",IF(COUNTIF($AG$2:$AG4981,$AG4981)=1,1,0))</f>
        <v/>
      </c>
      <c r="AI4981">
        <f>IF($AH4981=1,SUMPRODUCT(--($AL$2:$AL$8001&lt;$AL4981))+1,"")</f>
        <v/>
      </c>
      <c r="AJ4981">
        <f>IF($F4981="","",IF(OR($U4981=TRUE(),$U4981="TRUE"),1,0))</f>
        <v/>
      </c>
      <c r="AK4981">
        <f>IF($F4981="","",IF($AD4981="Yes",1,0))</f>
        <v/>
      </c>
      <c r="AL4981">
        <f>IF($AH4981=1,IFERROR(IF(VALUE($F4981)&lt;100000000,VALUE($F4981),1000000000),IFERROR(IF(VALUE(MID($F4981,2,20))&lt;100000000,VALUE(MID($F4981,2,20)),1000000000),1000000000))+ROW()/100000,"")</f>
        <v/>
      </c>
    </row>
    <row r="4982">
      <c r="A4982">
        <f>IF($F4982="","",IFERROR(IF(INDEX('Per Invoice'!$A$2:$A$2001,MATCH($F4982,'Per Invoice'!$B$2:$B$2001,0))=0,"",INDEX('Per Invoice'!$A$2:$A$2001,MATCH($F4982,'Per Invoice'!$B$2:$B$2001,0))),""))</f>
        <v/>
      </c>
      <c r="H4982" s="11" t="n"/>
      <c r="R4982" s="7">
        <f>IF($F4982="","",Q4982*Y4982/100)</f>
        <v/>
      </c>
      <c r="X4982" s="7" t="n"/>
      <c r="Y4982" s="7" t="n"/>
      <c r="Z4982" s="7">
        <f>IF($F4982="","",Y4982*AE4982/100)</f>
        <v/>
      </c>
      <c r="AA4982" s="7">
        <f>IF($F4982="","",Y4982-Z4982)</f>
        <v/>
      </c>
      <c r="AB4982" s="7">
        <f>IF($F4982="","",AA4982-R4982)</f>
        <v/>
      </c>
      <c r="AE4982">
        <f>IF($F4982="","",IF($AK4982=1,0,IF($AJ4982=1,Settings!$C$6,Settings!$C$7))*100)</f>
        <v/>
      </c>
      <c r="AG4982">
        <f>IF($F4982="","",$F4982&amp;"|"&amp;$D4982&amp;"")</f>
        <v/>
      </c>
      <c r="AH4982">
        <f>IF($F4982="","",IF(COUNTIF($AG$2:$AG4982,$AG4982)=1,1,0))</f>
        <v/>
      </c>
      <c r="AI4982">
        <f>IF($AH4982=1,SUMPRODUCT(--($AL$2:$AL$8001&lt;$AL4982))+1,"")</f>
        <v/>
      </c>
      <c r="AJ4982">
        <f>IF($F4982="","",IF(OR($U4982=TRUE(),$U4982="TRUE"),1,0))</f>
        <v/>
      </c>
      <c r="AK4982">
        <f>IF($F4982="","",IF($AD4982="Yes",1,0))</f>
        <v/>
      </c>
      <c r="AL4982">
        <f>IF($AH4982=1,IFERROR(IF(VALUE($F4982)&lt;100000000,VALUE($F4982),1000000000),IFERROR(IF(VALUE(MID($F4982,2,20))&lt;100000000,VALUE(MID($F4982,2,20)),1000000000),1000000000))+ROW()/100000,"")</f>
        <v/>
      </c>
    </row>
    <row r="4983">
      <c r="A4983">
        <f>IF($F4983="","",IFERROR(IF(INDEX('Per Invoice'!$A$2:$A$2001,MATCH($F4983,'Per Invoice'!$B$2:$B$2001,0))=0,"",INDEX('Per Invoice'!$A$2:$A$2001,MATCH($F4983,'Per Invoice'!$B$2:$B$2001,0))),""))</f>
        <v/>
      </c>
      <c r="H4983" s="11" t="n"/>
      <c r="R4983" s="7">
        <f>IF($F4983="","",Q4983*Y4983/100)</f>
        <v/>
      </c>
      <c r="X4983" s="7" t="n"/>
      <c r="Y4983" s="7" t="n"/>
      <c r="Z4983" s="7">
        <f>IF($F4983="","",Y4983*AE4983/100)</f>
        <v/>
      </c>
      <c r="AA4983" s="7">
        <f>IF($F4983="","",Y4983-Z4983)</f>
        <v/>
      </c>
      <c r="AB4983" s="7">
        <f>IF($F4983="","",AA4983-R4983)</f>
        <v/>
      </c>
      <c r="AE4983">
        <f>IF($F4983="","",IF($AK4983=1,0,IF($AJ4983=1,Settings!$C$6,Settings!$C$7))*100)</f>
        <v/>
      </c>
      <c r="AG4983">
        <f>IF($F4983="","",$F4983&amp;"|"&amp;$D4983&amp;"")</f>
        <v/>
      </c>
      <c r="AH4983">
        <f>IF($F4983="","",IF(COUNTIF($AG$2:$AG4983,$AG4983)=1,1,0))</f>
        <v/>
      </c>
      <c r="AI4983">
        <f>IF($AH4983=1,SUMPRODUCT(--($AL$2:$AL$8001&lt;$AL4983))+1,"")</f>
        <v/>
      </c>
      <c r="AJ4983">
        <f>IF($F4983="","",IF(OR($U4983=TRUE(),$U4983="TRUE"),1,0))</f>
        <v/>
      </c>
      <c r="AK4983">
        <f>IF($F4983="","",IF($AD4983="Yes",1,0))</f>
        <v/>
      </c>
      <c r="AL4983">
        <f>IF($AH4983=1,IFERROR(IF(VALUE($F4983)&lt;100000000,VALUE($F4983),1000000000),IFERROR(IF(VALUE(MID($F4983,2,20))&lt;100000000,VALUE(MID($F4983,2,20)),1000000000),1000000000))+ROW()/100000,"")</f>
        <v/>
      </c>
    </row>
    <row r="4984">
      <c r="A4984">
        <f>IF($F4984="","",IFERROR(IF(INDEX('Per Invoice'!$A$2:$A$2001,MATCH($F4984,'Per Invoice'!$B$2:$B$2001,0))=0,"",INDEX('Per Invoice'!$A$2:$A$2001,MATCH($F4984,'Per Invoice'!$B$2:$B$2001,0))),""))</f>
        <v/>
      </c>
      <c r="H4984" s="11" t="n"/>
      <c r="R4984" s="7">
        <f>IF($F4984="","",Q4984*Y4984/100)</f>
        <v/>
      </c>
      <c r="X4984" s="7" t="n"/>
      <c r="Y4984" s="7" t="n"/>
      <c r="Z4984" s="7">
        <f>IF($F4984="","",Y4984*AE4984/100)</f>
        <v/>
      </c>
      <c r="AA4984" s="7">
        <f>IF($F4984="","",Y4984-Z4984)</f>
        <v/>
      </c>
      <c r="AB4984" s="7">
        <f>IF($F4984="","",AA4984-R4984)</f>
        <v/>
      </c>
      <c r="AE4984">
        <f>IF($F4984="","",IF($AK4984=1,0,IF($AJ4984=1,Settings!$C$6,Settings!$C$7))*100)</f>
        <v/>
      </c>
      <c r="AG4984">
        <f>IF($F4984="","",$F4984&amp;"|"&amp;$D4984&amp;"")</f>
        <v/>
      </c>
      <c r="AH4984">
        <f>IF($F4984="","",IF(COUNTIF($AG$2:$AG4984,$AG4984)=1,1,0))</f>
        <v/>
      </c>
      <c r="AI4984">
        <f>IF($AH4984=1,SUMPRODUCT(--($AL$2:$AL$8001&lt;$AL4984))+1,"")</f>
        <v/>
      </c>
      <c r="AJ4984">
        <f>IF($F4984="","",IF(OR($U4984=TRUE(),$U4984="TRUE"),1,0))</f>
        <v/>
      </c>
      <c r="AK4984">
        <f>IF($F4984="","",IF($AD4984="Yes",1,0))</f>
        <v/>
      </c>
      <c r="AL4984">
        <f>IF($AH4984=1,IFERROR(IF(VALUE($F4984)&lt;100000000,VALUE($F4984),1000000000),IFERROR(IF(VALUE(MID($F4984,2,20))&lt;100000000,VALUE(MID($F4984,2,20)),1000000000),1000000000))+ROW()/100000,"")</f>
        <v/>
      </c>
    </row>
    <row r="4985">
      <c r="A4985">
        <f>IF($F4985="","",IFERROR(IF(INDEX('Per Invoice'!$A$2:$A$2001,MATCH($F4985,'Per Invoice'!$B$2:$B$2001,0))=0,"",INDEX('Per Invoice'!$A$2:$A$2001,MATCH($F4985,'Per Invoice'!$B$2:$B$2001,0))),""))</f>
        <v/>
      </c>
      <c r="H4985" s="11" t="n"/>
      <c r="R4985" s="7">
        <f>IF($F4985="","",Q4985*Y4985/100)</f>
        <v/>
      </c>
      <c r="X4985" s="7" t="n"/>
      <c r="Y4985" s="7" t="n"/>
      <c r="Z4985" s="7">
        <f>IF($F4985="","",Y4985*AE4985/100)</f>
        <v/>
      </c>
      <c r="AA4985" s="7">
        <f>IF($F4985="","",Y4985-Z4985)</f>
        <v/>
      </c>
      <c r="AB4985" s="7">
        <f>IF($F4985="","",AA4985-R4985)</f>
        <v/>
      </c>
      <c r="AE4985">
        <f>IF($F4985="","",IF($AK4985=1,0,IF($AJ4985=1,Settings!$C$6,Settings!$C$7))*100)</f>
        <v/>
      </c>
      <c r="AG4985">
        <f>IF($F4985="","",$F4985&amp;"|"&amp;$D4985&amp;"")</f>
        <v/>
      </c>
      <c r="AH4985">
        <f>IF($F4985="","",IF(COUNTIF($AG$2:$AG4985,$AG4985)=1,1,0))</f>
        <v/>
      </c>
      <c r="AI4985">
        <f>IF($AH4985=1,SUMPRODUCT(--($AL$2:$AL$8001&lt;$AL4985))+1,"")</f>
        <v/>
      </c>
      <c r="AJ4985">
        <f>IF($F4985="","",IF(OR($U4985=TRUE(),$U4985="TRUE"),1,0))</f>
        <v/>
      </c>
      <c r="AK4985">
        <f>IF($F4985="","",IF($AD4985="Yes",1,0))</f>
        <v/>
      </c>
      <c r="AL4985">
        <f>IF($AH4985=1,IFERROR(IF(VALUE($F4985)&lt;100000000,VALUE($F4985),1000000000),IFERROR(IF(VALUE(MID($F4985,2,20))&lt;100000000,VALUE(MID($F4985,2,20)),1000000000),1000000000))+ROW()/100000,"")</f>
        <v/>
      </c>
    </row>
    <row r="4986">
      <c r="A4986">
        <f>IF($F4986="","",IFERROR(IF(INDEX('Per Invoice'!$A$2:$A$2001,MATCH($F4986,'Per Invoice'!$B$2:$B$2001,0))=0,"",INDEX('Per Invoice'!$A$2:$A$2001,MATCH($F4986,'Per Invoice'!$B$2:$B$2001,0))),""))</f>
        <v/>
      </c>
      <c r="H4986" s="11" t="n"/>
      <c r="R4986" s="7">
        <f>IF($F4986="","",Q4986*Y4986/100)</f>
        <v/>
      </c>
      <c r="X4986" s="7" t="n"/>
      <c r="Y4986" s="7" t="n"/>
      <c r="Z4986" s="7">
        <f>IF($F4986="","",Y4986*AE4986/100)</f>
        <v/>
      </c>
      <c r="AA4986" s="7">
        <f>IF($F4986="","",Y4986-Z4986)</f>
        <v/>
      </c>
      <c r="AB4986" s="7">
        <f>IF($F4986="","",AA4986-R4986)</f>
        <v/>
      </c>
      <c r="AE4986">
        <f>IF($F4986="","",IF($AK4986=1,0,IF($AJ4986=1,Settings!$C$6,Settings!$C$7))*100)</f>
        <v/>
      </c>
      <c r="AG4986">
        <f>IF($F4986="","",$F4986&amp;"|"&amp;$D4986&amp;"")</f>
        <v/>
      </c>
      <c r="AH4986">
        <f>IF($F4986="","",IF(COUNTIF($AG$2:$AG4986,$AG4986)=1,1,0))</f>
        <v/>
      </c>
      <c r="AI4986">
        <f>IF($AH4986=1,SUMPRODUCT(--($AL$2:$AL$8001&lt;$AL4986))+1,"")</f>
        <v/>
      </c>
      <c r="AJ4986">
        <f>IF($F4986="","",IF(OR($U4986=TRUE(),$U4986="TRUE"),1,0))</f>
        <v/>
      </c>
      <c r="AK4986">
        <f>IF($F4986="","",IF($AD4986="Yes",1,0))</f>
        <v/>
      </c>
      <c r="AL4986">
        <f>IF($AH4986=1,IFERROR(IF(VALUE($F4986)&lt;100000000,VALUE($F4986),1000000000),IFERROR(IF(VALUE(MID($F4986,2,20))&lt;100000000,VALUE(MID($F4986,2,20)),1000000000),1000000000))+ROW()/100000,"")</f>
        <v/>
      </c>
    </row>
    <row r="4987">
      <c r="A4987">
        <f>IF($F4987="","",IFERROR(IF(INDEX('Per Invoice'!$A$2:$A$2001,MATCH($F4987,'Per Invoice'!$B$2:$B$2001,0))=0,"",INDEX('Per Invoice'!$A$2:$A$2001,MATCH($F4987,'Per Invoice'!$B$2:$B$2001,0))),""))</f>
        <v/>
      </c>
      <c r="H4987" s="11" t="n"/>
      <c r="R4987" s="7">
        <f>IF($F4987="","",Q4987*Y4987/100)</f>
        <v/>
      </c>
      <c r="X4987" s="7" t="n"/>
      <c r="Y4987" s="7" t="n"/>
      <c r="Z4987" s="7">
        <f>IF($F4987="","",Y4987*AE4987/100)</f>
        <v/>
      </c>
      <c r="AA4987" s="7">
        <f>IF($F4987="","",Y4987-Z4987)</f>
        <v/>
      </c>
      <c r="AB4987" s="7">
        <f>IF($F4987="","",AA4987-R4987)</f>
        <v/>
      </c>
      <c r="AE4987">
        <f>IF($F4987="","",IF($AK4987=1,0,IF($AJ4987=1,Settings!$C$6,Settings!$C$7))*100)</f>
        <v/>
      </c>
      <c r="AG4987">
        <f>IF($F4987="","",$F4987&amp;"|"&amp;$D4987&amp;"")</f>
        <v/>
      </c>
      <c r="AH4987">
        <f>IF($F4987="","",IF(COUNTIF($AG$2:$AG4987,$AG4987)=1,1,0))</f>
        <v/>
      </c>
      <c r="AI4987">
        <f>IF($AH4987=1,SUMPRODUCT(--($AL$2:$AL$8001&lt;$AL4987))+1,"")</f>
        <v/>
      </c>
      <c r="AJ4987">
        <f>IF($F4987="","",IF(OR($U4987=TRUE(),$U4987="TRUE"),1,0))</f>
        <v/>
      </c>
      <c r="AK4987">
        <f>IF($F4987="","",IF($AD4987="Yes",1,0))</f>
        <v/>
      </c>
      <c r="AL4987">
        <f>IF($AH4987=1,IFERROR(IF(VALUE($F4987)&lt;100000000,VALUE($F4987),1000000000),IFERROR(IF(VALUE(MID($F4987,2,20))&lt;100000000,VALUE(MID($F4987,2,20)),1000000000),1000000000))+ROW()/100000,"")</f>
        <v/>
      </c>
    </row>
    <row r="4988">
      <c r="A4988">
        <f>IF($F4988="","",IFERROR(IF(INDEX('Per Invoice'!$A$2:$A$2001,MATCH($F4988,'Per Invoice'!$B$2:$B$2001,0))=0,"",INDEX('Per Invoice'!$A$2:$A$2001,MATCH($F4988,'Per Invoice'!$B$2:$B$2001,0))),""))</f>
        <v/>
      </c>
      <c r="H4988" s="11" t="n"/>
      <c r="R4988" s="7">
        <f>IF($F4988="","",Q4988*Y4988/100)</f>
        <v/>
      </c>
      <c r="X4988" s="7" t="n"/>
      <c r="Y4988" s="7" t="n"/>
      <c r="Z4988" s="7">
        <f>IF($F4988="","",Y4988*AE4988/100)</f>
        <v/>
      </c>
      <c r="AA4988" s="7">
        <f>IF($F4988="","",Y4988-Z4988)</f>
        <v/>
      </c>
      <c r="AB4988" s="7">
        <f>IF($F4988="","",AA4988-R4988)</f>
        <v/>
      </c>
      <c r="AE4988">
        <f>IF($F4988="","",IF($AK4988=1,0,IF($AJ4988=1,Settings!$C$6,Settings!$C$7))*100)</f>
        <v/>
      </c>
      <c r="AG4988">
        <f>IF($F4988="","",$F4988&amp;"|"&amp;$D4988&amp;"")</f>
        <v/>
      </c>
      <c r="AH4988">
        <f>IF($F4988="","",IF(COUNTIF($AG$2:$AG4988,$AG4988)=1,1,0))</f>
        <v/>
      </c>
      <c r="AI4988">
        <f>IF($AH4988=1,SUMPRODUCT(--($AL$2:$AL$8001&lt;$AL4988))+1,"")</f>
        <v/>
      </c>
      <c r="AJ4988">
        <f>IF($F4988="","",IF(OR($U4988=TRUE(),$U4988="TRUE"),1,0))</f>
        <v/>
      </c>
      <c r="AK4988">
        <f>IF($F4988="","",IF($AD4988="Yes",1,0))</f>
        <v/>
      </c>
      <c r="AL4988">
        <f>IF($AH4988=1,IFERROR(IF(VALUE($F4988)&lt;100000000,VALUE($F4988),1000000000),IFERROR(IF(VALUE(MID($F4988,2,20))&lt;100000000,VALUE(MID($F4988,2,20)),1000000000),1000000000))+ROW()/100000,"")</f>
        <v/>
      </c>
    </row>
    <row r="4989">
      <c r="A4989">
        <f>IF($F4989="","",IFERROR(IF(INDEX('Per Invoice'!$A$2:$A$2001,MATCH($F4989,'Per Invoice'!$B$2:$B$2001,0))=0,"",INDEX('Per Invoice'!$A$2:$A$2001,MATCH($F4989,'Per Invoice'!$B$2:$B$2001,0))),""))</f>
        <v/>
      </c>
      <c r="H4989" s="11" t="n"/>
      <c r="R4989" s="7">
        <f>IF($F4989="","",Q4989*Y4989/100)</f>
        <v/>
      </c>
      <c r="X4989" s="7" t="n"/>
      <c r="Y4989" s="7" t="n"/>
      <c r="Z4989" s="7">
        <f>IF($F4989="","",Y4989*AE4989/100)</f>
        <v/>
      </c>
      <c r="AA4989" s="7">
        <f>IF($F4989="","",Y4989-Z4989)</f>
        <v/>
      </c>
      <c r="AB4989" s="7">
        <f>IF($F4989="","",AA4989-R4989)</f>
        <v/>
      </c>
      <c r="AE4989">
        <f>IF($F4989="","",IF($AK4989=1,0,IF($AJ4989=1,Settings!$C$6,Settings!$C$7))*100)</f>
        <v/>
      </c>
      <c r="AG4989">
        <f>IF($F4989="","",$F4989&amp;"|"&amp;$D4989&amp;"")</f>
        <v/>
      </c>
      <c r="AH4989">
        <f>IF($F4989="","",IF(COUNTIF($AG$2:$AG4989,$AG4989)=1,1,0))</f>
        <v/>
      </c>
      <c r="AI4989">
        <f>IF($AH4989=1,SUMPRODUCT(--($AL$2:$AL$8001&lt;$AL4989))+1,"")</f>
        <v/>
      </c>
      <c r="AJ4989">
        <f>IF($F4989="","",IF(OR($U4989=TRUE(),$U4989="TRUE"),1,0))</f>
        <v/>
      </c>
      <c r="AK4989">
        <f>IF($F4989="","",IF($AD4989="Yes",1,0))</f>
        <v/>
      </c>
      <c r="AL4989">
        <f>IF($AH4989=1,IFERROR(IF(VALUE($F4989)&lt;100000000,VALUE($F4989),1000000000),IFERROR(IF(VALUE(MID($F4989,2,20))&lt;100000000,VALUE(MID($F4989,2,20)),1000000000),1000000000))+ROW()/100000,"")</f>
        <v/>
      </c>
    </row>
    <row r="4990">
      <c r="A4990">
        <f>IF($F4990="","",IFERROR(IF(INDEX('Per Invoice'!$A$2:$A$2001,MATCH($F4990,'Per Invoice'!$B$2:$B$2001,0))=0,"",INDEX('Per Invoice'!$A$2:$A$2001,MATCH($F4990,'Per Invoice'!$B$2:$B$2001,0))),""))</f>
        <v/>
      </c>
      <c r="H4990" s="11" t="n"/>
      <c r="R4990" s="7">
        <f>IF($F4990="","",Q4990*Y4990/100)</f>
        <v/>
      </c>
      <c r="X4990" s="7" t="n"/>
      <c r="Y4990" s="7" t="n"/>
      <c r="Z4990" s="7">
        <f>IF($F4990="","",Y4990*AE4990/100)</f>
        <v/>
      </c>
      <c r="AA4990" s="7">
        <f>IF($F4990="","",Y4990-Z4990)</f>
        <v/>
      </c>
      <c r="AB4990" s="7">
        <f>IF($F4990="","",AA4990-R4990)</f>
        <v/>
      </c>
      <c r="AE4990">
        <f>IF($F4990="","",IF($AK4990=1,0,IF($AJ4990=1,Settings!$C$6,Settings!$C$7))*100)</f>
        <v/>
      </c>
      <c r="AG4990">
        <f>IF($F4990="","",$F4990&amp;"|"&amp;$D4990&amp;"")</f>
        <v/>
      </c>
      <c r="AH4990">
        <f>IF($F4990="","",IF(COUNTIF($AG$2:$AG4990,$AG4990)=1,1,0))</f>
        <v/>
      </c>
      <c r="AI4990">
        <f>IF($AH4990=1,SUMPRODUCT(--($AL$2:$AL$8001&lt;$AL4990))+1,"")</f>
        <v/>
      </c>
      <c r="AJ4990">
        <f>IF($F4990="","",IF(OR($U4990=TRUE(),$U4990="TRUE"),1,0))</f>
        <v/>
      </c>
      <c r="AK4990">
        <f>IF($F4990="","",IF($AD4990="Yes",1,0))</f>
        <v/>
      </c>
      <c r="AL4990">
        <f>IF($AH4990=1,IFERROR(IF(VALUE($F4990)&lt;100000000,VALUE($F4990),1000000000),IFERROR(IF(VALUE(MID($F4990,2,20))&lt;100000000,VALUE(MID($F4990,2,20)),1000000000),1000000000))+ROW()/100000,"")</f>
        <v/>
      </c>
    </row>
    <row r="4991">
      <c r="A4991">
        <f>IF($F4991="","",IFERROR(IF(INDEX('Per Invoice'!$A$2:$A$2001,MATCH($F4991,'Per Invoice'!$B$2:$B$2001,0))=0,"",INDEX('Per Invoice'!$A$2:$A$2001,MATCH($F4991,'Per Invoice'!$B$2:$B$2001,0))),""))</f>
        <v/>
      </c>
      <c r="H4991" s="11" t="n"/>
      <c r="R4991" s="7">
        <f>IF($F4991="","",Q4991*Y4991/100)</f>
        <v/>
      </c>
      <c r="X4991" s="7" t="n"/>
      <c r="Y4991" s="7" t="n"/>
      <c r="Z4991" s="7">
        <f>IF($F4991="","",Y4991*AE4991/100)</f>
        <v/>
      </c>
      <c r="AA4991" s="7">
        <f>IF($F4991="","",Y4991-Z4991)</f>
        <v/>
      </c>
      <c r="AB4991" s="7">
        <f>IF($F4991="","",AA4991-R4991)</f>
        <v/>
      </c>
      <c r="AE4991">
        <f>IF($F4991="","",IF($AK4991=1,0,IF($AJ4991=1,Settings!$C$6,Settings!$C$7))*100)</f>
        <v/>
      </c>
      <c r="AG4991">
        <f>IF($F4991="","",$F4991&amp;"|"&amp;$D4991&amp;"")</f>
        <v/>
      </c>
      <c r="AH4991">
        <f>IF($F4991="","",IF(COUNTIF($AG$2:$AG4991,$AG4991)=1,1,0))</f>
        <v/>
      </c>
      <c r="AI4991">
        <f>IF($AH4991=1,SUMPRODUCT(--($AL$2:$AL$8001&lt;$AL4991))+1,"")</f>
        <v/>
      </c>
      <c r="AJ4991">
        <f>IF($F4991="","",IF(OR($U4991=TRUE(),$U4991="TRUE"),1,0))</f>
        <v/>
      </c>
      <c r="AK4991">
        <f>IF($F4991="","",IF($AD4991="Yes",1,0))</f>
        <v/>
      </c>
      <c r="AL4991">
        <f>IF($AH4991=1,IFERROR(IF(VALUE($F4991)&lt;100000000,VALUE($F4991),1000000000),IFERROR(IF(VALUE(MID($F4991,2,20))&lt;100000000,VALUE(MID($F4991,2,20)),1000000000),1000000000))+ROW()/100000,"")</f>
        <v/>
      </c>
    </row>
    <row r="4992">
      <c r="A4992">
        <f>IF($F4992="","",IFERROR(IF(INDEX('Per Invoice'!$A$2:$A$2001,MATCH($F4992,'Per Invoice'!$B$2:$B$2001,0))=0,"",INDEX('Per Invoice'!$A$2:$A$2001,MATCH($F4992,'Per Invoice'!$B$2:$B$2001,0))),""))</f>
        <v/>
      </c>
      <c r="H4992" s="11" t="n"/>
      <c r="R4992" s="7">
        <f>IF($F4992="","",Q4992*Y4992/100)</f>
        <v/>
      </c>
      <c r="X4992" s="7" t="n"/>
      <c r="Y4992" s="7" t="n"/>
      <c r="Z4992" s="7">
        <f>IF($F4992="","",Y4992*AE4992/100)</f>
        <v/>
      </c>
      <c r="AA4992" s="7">
        <f>IF($F4992="","",Y4992-Z4992)</f>
        <v/>
      </c>
      <c r="AB4992" s="7">
        <f>IF($F4992="","",AA4992-R4992)</f>
        <v/>
      </c>
      <c r="AE4992">
        <f>IF($F4992="","",IF($AK4992=1,0,IF($AJ4992=1,Settings!$C$6,Settings!$C$7))*100)</f>
        <v/>
      </c>
      <c r="AG4992">
        <f>IF($F4992="","",$F4992&amp;"|"&amp;$D4992&amp;"")</f>
        <v/>
      </c>
      <c r="AH4992">
        <f>IF($F4992="","",IF(COUNTIF($AG$2:$AG4992,$AG4992)=1,1,0))</f>
        <v/>
      </c>
      <c r="AI4992">
        <f>IF($AH4992=1,SUMPRODUCT(--($AL$2:$AL$8001&lt;$AL4992))+1,"")</f>
        <v/>
      </c>
      <c r="AJ4992">
        <f>IF($F4992="","",IF(OR($U4992=TRUE(),$U4992="TRUE"),1,0))</f>
        <v/>
      </c>
      <c r="AK4992">
        <f>IF($F4992="","",IF($AD4992="Yes",1,0))</f>
        <v/>
      </c>
      <c r="AL4992">
        <f>IF($AH4992=1,IFERROR(IF(VALUE($F4992)&lt;100000000,VALUE($F4992),1000000000),IFERROR(IF(VALUE(MID($F4992,2,20))&lt;100000000,VALUE(MID($F4992,2,20)),1000000000),1000000000))+ROW()/100000,"")</f>
        <v/>
      </c>
    </row>
    <row r="4993">
      <c r="A4993">
        <f>IF($F4993="","",IFERROR(IF(INDEX('Per Invoice'!$A$2:$A$2001,MATCH($F4993,'Per Invoice'!$B$2:$B$2001,0))=0,"",INDEX('Per Invoice'!$A$2:$A$2001,MATCH($F4993,'Per Invoice'!$B$2:$B$2001,0))),""))</f>
        <v/>
      </c>
      <c r="H4993" s="11" t="n"/>
      <c r="R4993" s="7">
        <f>IF($F4993="","",Q4993*Y4993/100)</f>
        <v/>
      </c>
      <c r="X4993" s="7" t="n"/>
      <c r="Y4993" s="7" t="n"/>
      <c r="Z4993" s="7">
        <f>IF($F4993="","",Y4993*AE4993/100)</f>
        <v/>
      </c>
      <c r="AA4993" s="7">
        <f>IF($F4993="","",Y4993-Z4993)</f>
        <v/>
      </c>
      <c r="AB4993" s="7">
        <f>IF($F4993="","",AA4993-R4993)</f>
        <v/>
      </c>
      <c r="AE4993">
        <f>IF($F4993="","",IF($AK4993=1,0,IF($AJ4993=1,Settings!$C$6,Settings!$C$7))*100)</f>
        <v/>
      </c>
      <c r="AG4993">
        <f>IF($F4993="","",$F4993&amp;"|"&amp;$D4993&amp;"")</f>
        <v/>
      </c>
      <c r="AH4993">
        <f>IF($F4993="","",IF(COUNTIF($AG$2:$AG4993,$AG4993)=1,1,0))</f>
        <v/>
      </c>
      <c r="AI4993">
        <f>IF($AH4993=1,SUMPRODUCT(--($AL$2:$AL$8001&lt;$AL4993))+1,"")</f>
        <v/>
      </c>
      <c r="AJ4993">
        <f>IF($F4993="","",IF(OR($U4993=TRUE(),$U4993="TRUE"),1,0))</f>
        <v/>
      </c>
      <c r="AK4993">
        <f>IF($F4993="","",IF($AD4993="Yes",1,0))</f>
        <v/>
      </c>
      <c r="AL4993">
        <f>IF($AH4993=1,IFERROR(IF(VALUE($F4993)&lt;100000000,VALUE($F4993),1000000000),IFERROR(IF(VALUE(MID($F4993,2,20))&lt;100000000,VALUE(MID($F4993,2,20)),1000000000),1000000000))+ROW()/100000,"")</f>
        <v/>
      </c>
    </row>
    <row r="4994">
      <c r="A4994">
        <f>IF($F4994="","",IFERROR(IF(INDEX('Per Invoice'!$A$2:$A$2001,MATCH($F4994,'Per Invoice'!$B$2:$B$2001,0))=0,"",INDEX('Per Invoice'!$A$2:$A$2001,MATCH($F4994,'Per Invoice'!$B$2:$B$2001,0))),""))</f>
        <v/>
      </c>
      <c r="H4994" s="11" t="n"/>
      <c r="R4994" s="7">
        <f>IF($F4994="","",Q4994*Y4994/100)</f>
        <v/>
      </c>
      <c r="X4994" s="7" t="n"/>
      <c r="Y4994" s="7" t="n"/>
      <c r="Z4994" s="7">
        <f>IF($F4994="","",Y4994*AE4994/100)</f>
        <v/>
      </c>
      <c r="AA4994" s="7">
        <f>IF($F4994="","",Y4994-Z4994)</f>
        <v/>
      </c>
      <c r="AB4994" s="7">
        <f>IF($F4994="","",AA4994-R4994)</f>
        <v/>
      </c>
      <c r="AE4994">
        <f>IF($F4994="","",IF($AK4994=1,0,IF($AJ4994=1,Settings!$C$6,Settings!$C$7))*100)</f>
        <v/>
      </c>
      <c r="AG4994">
        <f>IF($F4994="","",$F4994&amp;"|"&amp;$D4994&amp;"")</f>
        <v/>
      </c>
      <c r="AH4994">
        <f>IF($F4994="","",IF(COUNTIF($AG$2:$AG4994,$AG4994)=1,1,0))</f>
        <v/>
      </c>
      <c r="AI4994">
        <f>IF($AH4994=1,SUMPRODUCT(--($AL$2:$AL$8001&lt;$AL4994))+1,"")</f>
        <v/>
      </c>
      <c r="AJ4994">
        <f>IF($F4994="","",IF(OR($U4994=TRUE(),$U4994="TRUE"),1,0))</f>
        <v/>
      </c>
      <c r="AK4994">
        <f>IF($F4994="","",IF($AD4994="Yes",1,0))</f>
        <v/>
      </c>
      <c r="AL4994">
        <f>IF($AH4994=1,IFERROR(IF(VALUE($F4994)&lt;100000000,VALUE($F4994),1000000000),IFERROR(IF(VALUE(MID($F4994,2,20))&lt;100000000,VALUE(MID($F4994,2,20)),1000000000),1000000000))+ROW()/100000,"")</f>
        <v/>
      </c>
    </row>
    <row r="4995">
      <c r="A4995">
        <f>IF($F4995="","",IFERROR(IF(INDEX('Per Invoice'!$A$2:$A$2001,MATCH($F4995,'Per Invoice'!$B$2:$B$2001,0))=0,"",INDEX('Per Invoice'!$A$2:$A$2001,MATCH($F4995,'Per Invoice'!$B$2:$B$2001,0))),""))</f>
        <v/>
      </c>
      <c r="H4995" s="11" t="n"/>
      <c r="R4995" s="7">
        <f>IF($F4995="","",Q4995*Y4995/100)</f>
        <v/>
      </c>
      <c r="X4995" s="7" t="n"/>
      <c r="Y4995" s="7" t="n"/>
      <c r="Z4995" s="7">
        <f>IF($F4995="","",Y4995*AE4995/100)</f>
        <v/>
      </c>
      <c r="AA4995" s="7">
        <f>IF($F4995="","",Y4995-Z4995)</f>
        <v/>
      </c>
      <c r="AB4995" s="7">
        <f>IF($F4995="","",AA4995-R4995)</f>
        <v/>
      </c>
      <c r="AE4995">
        <f>IF($F4995="","",IF($AK4995=1,0,IF($AJ4995=1,Settings!$C$6,Settings!$C$7))*100)</f>
        <v/>
      </c>
      <c r="AG4995">
        <f>IF($F4995="","",$F4995&amp;"|"&amp;$D4995&amp;"")</f>
        <v/>
      </c>
      <c r="AH4995">
        <f>IF($F4995="","",IF(COUNTIF($AG$2:$AG4995,$AG4995)=1,1,0))</f>
        <v/>
      </c>
      <c r="AI4995">
        <f>IF($AH4995=1,SUMPRODUCT(--($AL$2:$AL$8001&lt;$AL4995))+1,"")</f>
        <v/>
      </c>
      <c r="AJ4995">
        <f>IF($F4995="","",IF(OR($U4995=TRUE(),$U4995="TRUE"),1,0))</f>
        <v/>
      </c>
      <c r="AK4995">
        <f>IF($F4995="","",IF($AD4995="Yes",1,0))</f>
        <v/>
      </c>
      <c r="AL4995">
        <f>IF($AH4995=1,IFERROR(IF(VALUE($F4995)&lt;100000000,VALUE($F4995),1000000000),IFERROR(IF(VALUE(MID($F4995,2,20))&lt;100000000,VALUE(MID($F4995,2,20)),1000000000),1000000000))+ROW()/100000,"")</f>
        <v/>
      </c>
    </row>
    <row r="4996">
      <c r="A4996">
        <f>IF($F4996="","",IFERROR(IF(INDEX('Per Invoice'!$A$2:$A$2001,MATCH($F4996,'Per Invoice'!$B$2:$B$2001,0))=0,"",INDEX('Per Invoice'!$A$2:$A$2001,MATCH($F4996,'Per Invoice'!$B$2:$B$2001,0))),""))</f>
        <v/>
      </c>
      <c r="H4996" s="11" t="n"/>
      <c r="R4996" s="7">
        <f>IF($F4996="","",Q4996*Y4996/100)</f>
        <v/>
      </c>
      <c r="X4996" s="7" t="n"/>
      <c r="Y4996" s="7" t="n"/>
      <c r="Z4996" s="7">
        <f>IF($F4996="","",Y4996*AE4996/100)</f>
        <v/>
      </c>
      <c r="AA4996" s="7">
        <f>IF($F4996="","",Y4996-Z4996)</f>
        <v/>
      </c>
      <c r="AB4996" s="7">
        <f>IF($F4996="","",AA4996-R4996)</f>
        <v/>
      </c>
      <c r="AE4996">
        <f>IF($F4996="","",IF($AK4996=1,0,IF($AJ4996=1,Settings!$C$6,Settings!$C$7))*100)</f>
        <v/>
      </c>
      <c r="AG4996">
        <f>IF($F4996="","",$F4996&amp;"|"&amp;$D4996&amp;"")</f>
        <v/>
      </c>
      <c r="AH4996">
        <f>IF($F4996="","",IF(COUNTIF($AG$2:$AG4996,$AG4996)=1,1,0))</f>
        <v/>
      </c>
      <c r="AI4996">
        <f>IF($AH4996=1,SUMPRODUCT(--($AL$2:$AL$8001&lt;$AL4996))+1,"")</f>
        <v/>
      </c>
      <c r="AJ4996">
        <f>IF($F4996="","",IF(OR($U4996=TRUE(),$U4996="TRUE"),1,0))</f>
        <v/>
      </c>
      <c r="AK4996">
        <f>IF($F4996="","",IF($AD4996="Yes",1,0))</f>
        <v/>
      </c>
      <c r="AL4996">
        <f>IF($AH4996=1,IFERROR(IF(VALUE($F4996)&lt;100000000,VALUE($F4996),1000000000),IFERROR(IF(VALUE(MID($F4996,2,20))&lt;100000000,VALUE(MID($F4996,2,20)),1000000000),1000000000))+ROW()/100000,"")</f>
        <v/>
      </c>
    </row>
    <row r="4997">
      <c r="A4997">
        <f>IF($F4997="","",IFERROR(IF(INDEX('Per Invoice'!$A$2:$A$2001,MATCH($F4997,'Per Invoice'!$B$2:$B$2001,0))=0,"",INDEX('Per Invoice'!$A$2:$A$2001,MATCH($F4997,'Per Invoice'!$B$2:$B$2001,0))),""))</f>
        <v/>
      </c>
      <c r="H4997" s="11" t="n"/>
      <c r="R4997" s="7">
        <f>IF($F4997="","",Q4997*Y4997/100)</f>
        <v/>
      </c>
      <c r="X4997" s="7" t="n"/>
      <c r="Y4997" s="7" t="n"/>
      <c r="Z4997" s="7">
        <f>IF($F4997="","",Y4997*AE4997/100)</f>
        <v/>
      </c>
      <c r="AA4997" s="7">
        <f>IF($F4997="","",Y4997-Z4997)</f>
        <v/>
      </c>
      <c r="AB4997" s="7">
        <f>IF($F4997="","",AA4997-R4997)</f>
        <v/>
      </c>
      <c r="AE4997">
        <f>IF($F4997="","",IF($AK4997=1,0,IF($AJ4997=1,Settings!$C$6,Settings!$C$7))*100)</f>
        <v/>
      </c>
      <c r="AG4997">
        <f>IF($F4997="","",$F4997&amp;"|"&amp;$D4997&amp;"")</f>
        <v/>
      </c>
      <c r="AH4997">
        <f>IF($F4997="","",IF(COUNTIF($AG$2:$AG4997,$AG4997)=1,1,0))</f>
        <v/>
      </c>
      <c r="AI4997">
        <f>IF($AH4997=1,SUMPRODUCT(--($AL$2:$AL$8001&lt;$AL4997))+1,"")</f>
        <v/>
      </c>
      <c r="AJ4997">
        <f>IF($F4997="","",IF(OR($U4997=TRUE(),$U4997="TRUE"),1,0))</f>
        <v/>
      </c>
      <c r="AK4997">
        <f>IF($F4997="","",IF($AD4997="Yes",1,0))</f>
        <v/>
      </c>
      <c r="AL4997">
        <f>IF($AH4997=1,IFERROR(IF(VALUE($F4997)&lt;100000000,VALUE($F4997),1000000000),IFERROR(IF(VALUE(MID($F4997,2,20))&lt;100000000,VALUE(MID($F4997,2,20)),1000000000),1000000000))+ROW()/100000,"")</f>
        <v/>
      </c>
    </row>
    <row r="4998">
      <c r="A4998">
        <f>IF($F4998="","",IFERROR(IF(INDEX('Per Invoice'!$A$2:$A$2001,MATCH($F4998,'Per Invoice'!$B$2:$B$2001,0))=0,"",INDEX('Per Invoice'!$A$2:$A$2001,MATCH($F4998,'Per Invoice'!$B$2:$B$2001,0))),""))</f>
        <v/>
      </c>
      <c r="H4998" s="11" t="n"/>
      <c r="R4998" s="7">
        <f>IF($F4998="","",Q4998*Y4998/100)</f>
        <v/>
      </c>
      <c r="X4998" s="7" t="n"/>
      <c r="Y4998" s="7" t="n"/>
      <c r="Z4998" s="7">
        <f>IF($F4998="","",Y4998*AE4998/100)</f>
        <v/>
      </c>
      <c r="AA4998" s="7">
        <f>IF($F4998="","",Y4998-Z4998)</f>
        <v/>
      </c>
      <c r="AB4998" s="7">
        <f>IF($F4998="","",AA4998-R4998)</f>
        <v/>
      </c>
      <c r="AE4998">
        <f>IF($F4998="","",IF($AK4998=1,0,IF($AJ4998=1,Settings!$C$6,Settings!$C$7))*100)</f>
        <v/>
      </c>
      <c r="AG4998">
        <f>IF($F4998="","",$F4998&amp;"|"&amp;$D4998&amp;"")</f>
        <v/>
      </c>
      <c r="AH4998">
        <f>IF($F4998="","",IF(COUNTIF($AG$2:$AG4998,$AG4998)=1,1,0))</f>
        <v/>
      </c>
      <c r="AI4998">
        <f>IF($AH4998=1,SUMPRODUCT(--($AL$2:$AL$8001&lt;$AL4998))+1,"")</f>
        <v/>
      </c>
      <c r="AJ4998">
        <f>IF($F4998="","",IF(OR($U4998=TRUE(),$U4998="TRUE"),1,0))</f>
        <v/>
      </c>
      <c r="AK4998">
        <f>IF($F4998="","",IF($AD4998="Yes",1,0))</f>
        <v/>
      </c>
      <c r="AL4998">
        <f>IF($AH4998=1,IFERROR(IF(VALUE($F4998)&lt;100000000,VALUE($F4998),1000000000),IFERROR(IF(VALUE(MID($F4998,2,20))&lt;100000000,VALUE(MID($F4998,2,20)),1000000000),1000000000))+ROW()/100000,"")</f>
        <v/>
      </c>
    </row>
    <row r="4999">
      <c r="A4999">
        <f>IF($F4999="","",IFERROR(IF(INDEX('Per Invoice'!$A$2:$A$2001,MATCH($F4999,'Per Invoice'!$B$2:$B$2001,0))=0,"",INDEX('Per Invoice'!$A$2:$A$2001,MATCH($F4999,'Per Invoice'!$B$2:$B$2001,0))),""))</f>
        <v/>
      </c>
      <c r="H4999" s="11" t="n"/>
      <c r="R4999" s="7">
        <f>IF($F4999="","",Q4999*Y4999/100)</f>
        <v/>
      </c>
      <c r="X4999" s="7" t="n"/>
      <c r="Y4999" s="7" t="n"/>
      <c r="Z4999" s="7">
        <f>IF($F4999="","",Y4999*AE4999/100)</f>
        <v/>
      </c>
      <c r="AA4999" s="7">
        <f>IF($F4999="","",Y4999-Z4999)</f>
        <v/>
      </c>
      <c r="AB4999" s="7">
        <f>IF($F4999="","",AA4999-R4999)</f>
        <v/>
      </c>
      <c r="AE4999">
        <f>IF($F4999="","",IF($AK4999=1,0,IF($AJ4999=1,Settings!$C$6,Settings!$C$7))*100)</f>
        <v/>
      </c>
      <c r="AG4999">
        <f>IF($F4999="","",$F4999&amp;"|"&amp;$D4999&amp;"")</f>
        <v/>
      </c>
      <c r="AH4999">
        <f>IF($F4999="","",IF(COUNTIF($AG$2:$AG4999,$AG4999)=1,1,0))</f>
        <v/>
      </c>
      <c r="AI4999">
        <f>IF($AH4999=1,SUMPRODUCT(--($AL$2:$AL$8001&lt;$AL4999))+1,"")</f>
        <v/>
      </c>
      <c r="AJ4999">
        <f>IF($F4999="","",IF(OR($U4999=TRUE(),$U4999="TRUE"),1,0))</f>
        <v/>
      </c>
      <c r="AK4999">
        <f>IF($F4999="","",IF($AD4999="Yes",1,0))</f>
        <v/>
      </c>
      <c r="AL4999">
        <f>IF($AH4999=1,IFERROR(IF(VALUE($F4999)&lt;100000000,VALUE($F4999),1000000000),IFERROR(IF(VALUE(MID($F4999,2,20))&lt;100000000,VALUE(MID($F4999,2,20)),1000000000),1000000000))+ROW()/100000,"")</f>
        <v/>
      </c>
    </row>
    <row r="5000">
      <c r="A5000">
        <f>IF($F5000="","",IFERROR(IF(INDEX('Per Invoice'!$A$2:$A$2001,MATCH($F5000,'Per Invoice'!$B$2:$B$2001,0))=0,"",INDEX('Per Invoice'!$A$2:$A$2001,MATCH($F5000,'Per Invoice'!$B$2:$B$2001,0))),""))</f>
        <v/>
      </c>
      <c r="H5000" s="11" t="n"/>
      <c r="R5000" s="7">
        <f>IF($F5000="","",Q5000*Y5000/100)</f>
        <v/>
      </c>
      <c r="X5000" s="7" t="n"/>
      <c r="Y5000" s="7" t="n"/>
      <c r="Z5000" s="7">
        <f>IF($F5000="","",Y5000*AE5000/100)</f>
        <v/>
      </c>
      <c r="AA5000" s="7">
        <f>IF($F5000="","",Y5000-Z5000)</f>
        <v/>
      </c>
      <c r="AB5000" s="7">
        <f>IF($F5000="","",AA5000-R5000)</f>
        <v/>
      </c>
      <c r="AE5000">
        <f>IF($F5000="","",IF($AK5000=1,0,IF($AJ5000=1,Settings!$C$6,Settings!$C$7))*100)</f>
        <v/>
      </c>
      <c r="AG5000">
        <f>IF($F5000="","",$F5000&amp;"|"&amp;$D5000&amp;"")</f>
        <v/>
      </c>
      <c r="AH5000">
        <f>IF($F5000="","",IF(COUNTIF($AG$2:$AG5000,$AG5000)=1,1,0))</f>
        <v/>
      </c>
      <c r="AI5000">
        <f>IF($AH5000=1,SUMPRODUCT(--($AL$2:$AL$8001&lt;$AL5000))+1,"")</f>
        <v/>
      </c>
      <c r="AJ5000">
        <f>IF($F5000="","",IF(OR($U5000=TRUE(),$U5000="TRUE"),1,0))</f>
        <v/>
      </c>
      <c r="AK5000">
        <f>IF($F5000="","",IF($AD5000="Yes",1,0))</f>
        <v/>
      </c>
      <c r="AL5000">
        <f>IF($AH5000=1,IFERROR(IF(VALUE($F5000)&lt;100000000,VALUE($F5000),1000000000),IFERROR(IF(VALUE(MID($F5000,2,20))&lt;100000000,VALUE(MID($F5000,2,20)),1000000000),1000000000))+ROW()/100000,"")</f>
        <v/>
      </c>
    </row>
    <row r="5001">
      <c r="A5001">
        <f>IF($F5001="","",IFERROR(IF(INDEX('Per Invoice'!$A$2:$A$2001,MATCH($F5001,'Per Invoice'!$B$2:$B$2001,0))=0,"",INDEX('Per Invoice'!$A$2:$A$2001,MATCH($F5001,'Per Invoice'!$B$2:$B$2001,0))),""))</f>
        <v/>
      </c>
      <c r="H5001" s="11" t="n"/>
      <c r="R5001" s="7">
        <f>IF($F5001="","",Q5001*Y5001/100)</f>
        <v/>
      </c>
      <c r="X5001" s="7" t="n"/>
      <c r="Y5001" s="7" t="n"/>
      <c r="Z5001" s="7">
        <f>IF($F5001="","",Y5001*AE5001/100)</f>
        <v/>
      </c>
      <c r="AA5001" s="7">
        <f>IF($F5001="","",Y5001-Z5001)</f>
        <v/>
      </c>
      <c r="AB5001" s="7">
        <f>IF($F5001="","",AA5001-R5001)</f>
        <v/>
      </c>
      <c r="AE5001">
        <f>IF($F5001="","",IF($AK5001=1,0,IF($AJ5001=1,Settings!$C$6,Settings!$C$7))*100)</f>
        <v/>
      </c>
      <c r="AG5001">
        <f>IF($F5001="","",$F5001&amp;"|"&amp;$D5001&amp;"")</f>
        <v/>
      </c>
      <c r="AH5001">
        <f>IF($F5001="","",IF(COUNTIF($AG$2:$AG5001,$AG5001)=1,1,0))</f>
        <v/>
      </c>
      <c r="AI5001">
        <f>IF($AH5001=1,SUMPRODUCT(--($AL$2:$AL$8001&lt;$AL5001))+1,"")</f>
        <v/>
      </c>
      <c r="AJ5001">
        <f>IF($F5001="","",IF(OR($U5001=TRUE(),$U5001="TRUE"),1,0))</f>
        <v/>
      </c>
      <c r="AK5001">
        <f>IF($F5001="","",IF($AD5001="Yes",1,0))</f>
        <v/>
      </c>
      <c r="AL5001">
        <f>IF($AH5001=1,IFERROR(IF(VALUE($F5001)&lt;100000000,VALUE($F5001),1000000000),IFERROR(IF(VALUE(MID($F5001,2,20))&lt;100000000,VALUE(MID($F5001,2,20)),1000000000),1000000000))+ROW()/100000,"")</f>
        <v/>
      </c>
    </row>
    <row r="5002">
      <c r="A5002">
        <f>IF($F5002="","",IFERROR(IF(INDEX('Per Invoice'!$A$2:$A$2001,MATCH($F5002,'Per Invoice'!$B$2:$B$2001,0))=0,"",INDEX('Per Invoice'!$A$2:$A$2001,MATCH($F5002,'Per Invoice'!$B$2:$B$2001,0))),""))</f>
        <v/>
      </c>
      <c r="H5002" s="11" t="n"/>
      <c r="R5002" s="7">
        <f>IF($F5002="","",Q5002*Y5002/100)</f>
        <v/>
      </c>
      <c r="X5002" s="7" t="n"/>
      <c r="Y5002" s="7" t="n"/>
      <c r="Z5002" s="7">
        <f>IF($F5002="","",Y5002*AE5002/100)</f>
        <v/>
      </c>
      <c r="AA5002" s="7">
        <f>IF($F5002="","",Y5002-Z5002)</f>
        <v/>
      </c>
      <c r="AB5002" s="7">
        <f>IF($F5002="","",AA5002-R5002)</f>
        <v/>
      </c>
      <c r="AE5002">
        <f>IF($F5002="","",IF($AK5002=1,0,IF($AJ5002=1,Settings!$C$6,Settings!$C$7))*100)</f>
        <v/>
      </c>
      <c r="AG5002">
        <f>IF($F5002="","",$F5002&amp;"|"&amp;$D5002&amp;"")</f>
        <v/>
      </c>
      <c r="AH5002">
        <f>IF($F5002="","",IF(COUNTIF($AG$2:$AG5002,$AG5002)=1,1,0))</f>
        <v/>
      </c>
      <c r="AI5002">
        <f>IF($AH5002=1,SUMPRODUCT(--($AL$2:$AL$8001&lt;$AL5002))+1,"")</f>
        <v/>
      </c>
      <c r="AJ5002">
        <f>IF($F5002="","",IF(OR($U5002=TRUE(),$U5002="TRUE"),1,0))</f>
        <v/>
      </c>
      <c r="AK5002">
        <f>IF($F5002="","",IF($AD5002="Yes",1,0))</f>
        <v/>
      </c>
      <c r="AL5002">
        <f>IF($AH5002=1,IFERROR(IF(VALUE($F5002)&lt;100000000,VALUE($F5002),1000000000),IFERROR(IF(VALUE(MID($F5002,2,20))&lt;100000000,VALUE(MID($F5002,2,20)),1000000000),1000000000))+ROW()/100000,"")</f>
        <v/>
      </c>
    </row>
    <row r="5003">
      <c r="A5003">
        <f>IF($F5003="","",IFERROR(IF(INDEX('Per Invoice'!$A$2:$A$2001,MATCH($F5003,'Per Invoice'!$B$2:$B$2001,0))=0,"",INDEX('Per Invoice'!$A$2:$A$2001,MATCH($F5003,'Per Invoice'!$B$2:$B$2001,0))),""))</f>
        <v/>
      </c>
      <c r="H5003" s="11" t="n"/>
      <c r="R5003" s="7">
        <f>IF($F5003="","",Q5003*Y5003/100)</f>
        <v/>
      </c>
      <c r="X5003" s="7" t="n"/>
      <c r="Y5003" s="7" t="n"/>
      <c r="Z5003" s="7">
        <f>IF($F5003="","",Y5003*AE5003/100)</f>
        <v/>
      </c>
      <c r="AA5003" s="7">
        <f>IF($F5003="","",Y5003-Z5003)</f>
        <v/>
      </c>
      <c r="AB5003" s="7">
        <f>IF($F5003="","",AA5003-R5003)</f>
        <v/>
      </c>
      <c r="AE5003">
        <f>IF($F5003="","",IF($AK5003=1,0,IF($AJ5003=1,Settings!$C$6,Settings!$C$7))*100)</f>
        <v/>
      </c>
      <c r="AG5003">
        <f>IF($F5003="","",$F5003&amp;"|"&amp;$D5003&amp;"")</f>
        <v/>
      </c>
      <c r="AH5003">
        <f>IF($F5003="","",IF(COUNTIF($AG$2:$AG5003,$AG5003)=1,1,0))</f>
        <v/>
      </c>
      <c r="AI5003">
        <f>IF($AH5003=1,SUMPRODUCT(--($AL$2:$AL$8001&lt;$AL5003))+1,"")</f>
        <v/>
      </c>
      <c r="AJ5003">
        <f>IF($F5003="","",IF(OR($U5003=TRUE(),$U5003="TRUE"),1,0))</f>
        <v/>
      </c>
      <c r="AK5003">
        <f>IF($F5003="","",IF($AD5003="Yes",1,0))</f>
        <v/>
      </c>
      <c r="AL5003">
        <f>IF($AH5003=1,IFERROR(IF(VALUE($F5003)&lt;100000000,VALUE($F5003),1000000000),IFERROR(IF(VALUE(MID($F5003,2,20))&lt;100000000,VALUE(MID($F5003,2,20)),1000000000),1000000000))+ROW()/100000,"")</f>
        <v/>
      </c>
    </row>
    <row r="5004">
      <c r="A5004">
        <f>IF($F5004="","",IFERROR(IF(INDEX('Per Invoice'!$A$2:$A$2001,MATCH($F5004,'Per Invoice'!$B$2:$B$2001,0))=0,"",INDEX('Per Invoice'!$A$2:$A$2001,MATCH($F5004,'Per Invoice'!$B$2:$B$2001,0))),""))</f>
        <v/>
      </c>
      <c r="H5004" s="11" t="n"/>
      <c r="R5004" s="7">
        <f>IF($F5004="","",Q5004*Y5004/100)</f>
        <v/>
      </c>
      <c r="X5004" s="7" t="n"/>
      <c r="Y5004" s="7" t="n"/>
      <c r="Z5004" s="7">
        <f>IF($F5004="","",Y5004*AE5004/100)</f>
        <v/>
      </c>
      <c r="AA5004" s="7">
        <f>IF($F5004="","",Y5004-Z5004)</f>
        <v/>
      </c>
      <c r="AB5004" s="7">
        <f>IF($F5004="","",AA5004-R5004)</f>
        <v/>
      </c>
      <c r="AE5004">
        <f>IF($F5004="","",IF($AK5004=1,0,IF($AJ5004=1,Settings!$C$6,Settings!$C$7))*100)</f>
        <v/>
      </c>
      <c r="AG5004">
        <f>IF($F5004="","",$F5004&amp;"|"&amp;$D5004&amp;"")</f>
        <v/>
      </c>
      <c r="AH5004">
        <f>IF($F5004="","",IF(COUNTIF($AG$2:$AG5004,$AG5004)=1,1,0))</f>
        <v/>
      </c>
      <c r="AI5004">
        <f>IF($AH5004=1,SUMPRODUCT(--($AL$2:$AL$8001&lt;$AL5004))+1,"")</f>
        <v/>
      </c>
      <c r="AJ5004">
        <f>IF($F5004="","",IF(OR($U5004=TRUE(),$U5004="TRUE"),1,0))</f>
        <v/>
      </c>
      <c r="AK5004">
        <f>IF($F5004="","",IF($AD5004="Yes",1,0))</f>
        <v/>
      </c>
      <c r="AL5004">
        <f>IF($AH5004=1,IFERROR(IF(VALUE($F5004)&lt;100000000,VALUE($F5004),1000000000),IFERROR(IF(VALUE(MID($F5004,2,20))&lt;100000000,VALUE(MID($F5004,2,20)),1000000000),1000000000))+ROW()/100000,"")</f>
        <v/>
      </c>
    </row>
    <row r="5005">
      <c r="A5005">
        <f>IF($F5005="","",IFERROR(IF(INDEX('Per Invoice'!$A$2:$A$2001,MATCH($F5005,'Per Invoice'!$B$2:$B$2001,0))=0,"",INDEX('Per Invoice'!$A$2:$A$2001,MATCH($F5005,'Per Invoice'!$B$2:$B$2001,0))),""))</f>
        <v/>
      </c>
      <c r="H5005" s="11" t="n"/>
      <c r="R5005" s="7">
        <f>IF($F5005="","",Q5005*Y5005/100)</f>
        <v/>
      </c>
      <c r="X5005" s="7" t="n"/>
      <c r="Y5005" s="7" t="n"/>
      <c r="Z5005" s="7">
        <f>IF($F5005="","",Y5005*AE5005/100)</f>
        <v/>
      </c>
      <c r="AA5005" s="7">
        <f>IF($F5005="","",Y5005-Z5005)</f>
        <v/>
      </c>
      <c r="AB5005" s="7">
        <f>IF($F5005="","",AA5005-R5005)</f>
        <v/>
      </c>
      <c r="AE5005">
        <f>IF($F5005="","",IF($AK5005=1,0,IF($AJ5005=1,Settings!$C$6,Settings!$C$7))*100)</f>
        <v/>
      </c>
      <c r="AG5005">
        <f>IF($F5005="","",$F5005&amp;"|"&amp;$D5005&amp;"")</f>
        <v/>
      </c>
      <c r="AH5005">
        <f>IF($F5005="","",IF(COUNTIF($AG$2:$AG5005,$AG5005)=1,1,0))</f>
        <v/>
      </c>
      <c r="AI5005">
        <f>IF($AH5005=1,SUMPRODUCT(--($AL$2:$AL$8001&lt;$AL5005))+1,"")</f>
        <v/>
      </c>
      <c r="AJ5005">
        <f>IF($F5005="","",IF(OR($U5005=TRUE(),$U5005="TRUE"),1,0))</f>
        <v/>
      </c>
      <c r="AK5005">
        <f>IF($F5005="","",IF($AD5005="Yes",1,0))</f>
        <v/>
      </c>
      <c r="AL5005">
        <f>IF($AH5005=1,IFERROR(IF(VALUE($F5005)&lt;100000000,VALUE($F5005),1000000000),IFERROR(IF(VALUE(MID($F5005,2,20))&lt;100000000,VALUE(MID($F5005,2,20)),1000000000),1000000000))+ROW()/100000,"")</f>
        <v/>
      </c>
    </row>
    <row r="5006">
      <c r="A5006">
        <f>IF($F5006="","",IFERROR(IF(INDEX('Per Invoice'!$A$2:$A$2001,MATCH($F5006,'Per Invoice'!$B$2:$B$2001,0))=0,"",INDEX('Per Invoice'!$A$2:$A$2001,MATCH($F5006,'Per Invoice'!$B$2:$B$2001,0))),""))</f>
        <v/>
      </c>
      <c r="H5006" s="11" t="n"/>
      <c r="R5006" s="7">
        <f>IF($F5006="","",Q5006*Y5006/100)</f>
        <v/>
      </c>
      <c r="X5006" s="7" t="n"/>
      <c r="Y5006" s="7" t="n"/>
      <c r="Z5006" s="7">
        <f>IF($F5006="","",Y5006*AE5006/100)</f>
        <v/>
      </c>
      <c r="AA5006" s="7">
        <f>IF($F5006="","",Y5006-Z5006)</f>
        <v/>
      </c>
      <c r="AB5006" s="7">
        <f>IF($F5006="","",AA5006-R5006)</f>
        <v/>
      </c>
      <c r="AE5006">
        <f>IF($F5006="","",IF($AK5006=1,0,IF($AJ5006=1,Settings!$C$6,Settings!$C$7))*100)</f>
        <v/>
      </c>
      <c r="AG5006">
        <f>IF($F5006="","",$F5006&amp;"|"&amp;$D5006&amp;"")</f>
        <v/>
      </c>
      <c r="AH5006">
        <f>IF($F5006="","",IF(COUNTIF($AG$2:$AG5006,$AG5006)=1,1,0))</f>
        <v/>
      </c>
      <c r="AI5006">
        <f>IF($AH5006=1,SUMPRODUCT(--($AL$2:$AL$8001&lt;$AL5006))+1,"")</f>
        <v/>
      </c>
      <c r="AJ5006">
        <f>IF($F5006="","",IF(OR($U5006=TRUE(),$U5006="TRUE"),1,0))</f>
        <v/>
      </c>
      <c r="AK5006">
        <f>IF($F5006="","",IF($AD5006="Yes",1,0))</f>
        <v/>
      </c>
      <c r="AL5006">
        <f>IF($AH5006=1,IFERROR(IF(VALUE($F5006)&lt;100000000,VALUE($F5006),1000000000),IFERROR(IF(VALUE(MID($F5006,2,20))&lt;100000000,VALUE(MID($F5006,2,20)),1000000000),1000000000))+ROW()/100000,"")</f>
        <v/>
      </c>
    </row>
    <row r="5007">
      <c r="A5007">
        <f>IF($F5007="","",IFERROR(IF(INDEX('Per Invoice'!$A$2:$A$2001,MATCH($F5007,'Per Invoice'!$B$2:$B$2001,0))=0,"",INDEX('Per Invoice'!$A$2:$A$2001,MATCH($F5007,'Per Invoice'!$B$2:$B$2001,0))),""))</f>
        <v/>
      </c>
      <c r="H5007" s="11" t="n"/>
      <c r="R5007" s="7">
        <f>IF($F5007="","",Q5007*Y5007/100)</f>
        <v/>
      </c>
      <c r="X5007" s="7" t="n"/>
      <c r="Y5007" s="7" t="n"/>
      <c r="Z5007" s="7">
        <f>IF($F5007="","",Y5007*AE5007/100)</f>
        <v/>
      </c>
      <c r="AA5007" s="7">
        <f>IF($F5007="","",Y5007-Z5007)</f>
        <v/>
      </c>
      <c r="AB5007" s="7">
        <f>IF($F5007="","",AA5007-R5007)</f>
        <v/>
      </c>
      <c r="AE5007">
        <f>IF($F5007="","",IF($AK5007=1,0,IF($AJ5007=1,Settings!$C$6,Settings!$C$7))*100)</f>
        <v/>
      </c>
      <c r="AG5007">
        <f>IF($F5007="","",$F5007&amp;"|"&amp;$D5007&amp;"")</f>
        <v/>
      </c>
      <c r="AH5007">
        <f>IF($F5007="","",IF(COUNTIF($AG$2:$AG5007,$AG5007)=1,1,0))</f>
        <v/>
      </c>
      <c r="AI5007">
        <f>IF($AH5007=1,SUMPRODUCT(--($AL$2:$AL$8001&lt;$AL5007))+1,"")</f>
        <v/>
      </c>
      <c r="AJ5007">
        <f>IF($F5007="","",IF(OR($U5007=TRUE(),$U5007="TRUE"),1,0))</f>
        <v/>
      </c>
      <c r="AK5007">
        <f>IF($F5007="","",IF($AD5007="Yes",1,0))</f>
        <v/>
      </c>
      <c r="AL5007">
        <f>IF($AH5007=1,IFERROR(IF(VALUE($F5007)&lt;100000000,VALUE($F5007),1000000000),IFERROR(IF(VALUE(MID($F5007,2,20))&lt;100000000,VALUE(MID($F5007,2,20)),1000000000),1000000000))+ROW()/100000,"")</f>
        <v/>
      </c>
    </row>
    <row r="5008">
      <c r="A5008">
        <f>IF($F5008="","",IFERROR(IF(INDEX('Per Invoice'!$A$2:$A$2001,MATCH($F5008,'Per Invoice'!$B$2:$B$2001,0))=0,"",INDEX('Per Invoice'!$A$2:$A$2001,MATCH($F5008,'Per Invoice'!$B$2:$B$2001,0))),""))</f>
        <v/>
      </c>
      <c r="H5008" s="11" t="n"/>
      <c r="R5008" s="7">
        <f>IF($F5008="","",Q5008*Y5008/100)</f>
        <v/>
      </c>
      <c r="X5008" s="7" t="n"/>
      <c r="Y5008" s="7" t="n"/>
      <c r="Z5008" s="7">
        <f>IF($F5008="","",Y5008*AE5008/100)</f>
        <v/>
      </c>
      <c r="AA5008" s="7">
        <f>IF($F5008="","",Y5008-Z5008)</f>
        <v/>
      </c>
      <c r="AB5008" s="7">
        <f>IF($F5008="","",AA5008-R5008)</f>
        <v/>
      </c>
      <c r="AE5008">
        <f>IF($F5008="","",IF($AK5008=1,0,IF($AJ5008=1,Settings!$C$6,Settings!$C$7))*100)</f>
        <v/>
      </c>
      <c r="AG5008">
        <f>IF($F5008="","",$F5008&amp;"|"&amp;$D5008&amp;"")</f>
        <v/>
      </c>
      <c r="AH5008">
        <f>IF($F5008="","",IF(COUNTIF($AG$2:$AG5008,$AG5008)=1,1,0))</f>
        <v/>
      </c>
      <c r="AI5008">
        <f>IF($AH5008=1,SUMPRODUCT(--($AL$2:$AL$8001&lt;$AL5008))+1,"")</f>
        <v/>
      </c>
      <c r="AJ5008">
        <f>IF($F5008="","",IF(OR($U5008=TRUE(),$U5008="TRUE"),1,0))</f>
        <v/>
      </c>
      <c r="AK5008">
        <f>IF($F5008="","",IF($AD5008="Yes",1,0))</f>
        <v/>
      </c>
      <c r="AL5008">
        <f>IF($AH5008=1,IFERROR(IF(VALUE($F5008)&lt;100000000,VALUE($F5008),1000000000),IFERROR(IF(VALUE(MID($F5008,2,20))&lt;100000000,VALUE(MID($F5008,2,20)),1000000000),1000000000))+ROW()/100000,"")</f>
        <v/>
      </c>
    </row>
    <row r="5009">
      <c r="A5009">
        <f>IF($F5009="","",IFERROR(IF(INDEX('Per Invoice'!$A$2:$A$2001,MATCH($F5009,'Per Invoice'!$B$2:$B$2001,0))=0,"",INDEX('Per Invoice'!$A$2:$A$2001,MATCH($F5009,'Per Invoice'!$B$2:$B$2001,0))),""))</f>
        <v/>
      </c>
      <c r="H5009" s="11" t="n"/>
      <c r="R5009" s="7">
        <f>IF($F5009="","",Q5009*Y5009/100)</f>
        <v/>
      </c>
      <c r="X5009" s="7" t="n"/>
      <c r="Y5009" s="7" t="n"/>
      <c r="Z5009" s="7">
        <f>IF($F5009="","",Y5009*AE5009/100)</f>
        <v/>
      </c>
      <c r="AA5009" s="7">
        <f>IF($F5009="","",Y5009-Z5009)</f>
        <v/>
      </c>
      <c r="AB5009" s="7">
        <f>IF($F5009="","",AA5009-R5009)</f>
        <v/>
      </c>
      <c r="AE5009">
        <f>IF($F5009="","",IF($AK5009=1,0,IF($AJ5009=1,Settings!$C$6,Settings!$C$7))*100)</f>
        <v/>
      </c>
      <c r="AG5009">
        <f>IF($F5009="","",$F5009&amp;"|"&amp;$D5009&amp;"")</f>
        <v/>
      </c>
      <c r="AH5009">
        <f>IF($F5009="","",IF(COUNTIF($AG$2:$AG5009,$AG5009)=1,1,0))</f>
        <v/>
      </c>
      <c r="AI5009">
        <f>IF($AH5009=1,SUMPRODUCT(--($AL$2:$AL$8001&lt;$AL5009))+1,"")</f>
        <v/>
      </c>
      <c r="AJ5009">
        <f>IF($F5009="","",IF(OR($U5009=TRUE(),$U5009="TRUE"),1,0))</f>
        <v/>
      </c>
      <c r="AK5009">
        <f>IF($F5009="","",IF($AD5009="Yes",1,0))</f>
        <v/>
      </c>
      <c r="AL5009">
        <f>IF($AH5009=1,IFERROR(IF(VALUE($F5009)&lt;100000000,VALUE($F5009),1000000000),IFERROR(IF(VALUE(MID($F5009,2,20))&lt;100000000,VALUE(MID($F5009,2,20)),1000000000),1000000000))+ROW()/100000,"")</f>
        <v/>
      </c>
    </row>
    <row r="5010">
      <c r="A5010">
        <f>IF($F5010="","",IFERROR(IF(INDEX('Per Invoice'!$A$2:$A$2001,MATCH($F5010,'Per Invoice'!$B$2:$B$2001,0))=0,"",INDEX('Per Invoice'!$A$2:$A$2001,MATCH($F5010,'Per Invoice'!$B$2:$B$2001,0))),""))</f>
        <v/>
      </c>
      <c r="H5010" s="11" t="n"/>
      <c r="R5010" s="7">
        <f>IF($F5010="","",Q5010*Y5010/100)</f>
        <v/>
      </c>
      <c r="X5010" s="7" t="n"/>
      <c r="Y5010" s="7" t="n"/>
      <c r="Z5010" s="7">
        <f>IF($F5010="","",Y5010*AE5010/100)</f>
        <v/>
      </c>
      <c r="AA5010" s="7">
        <f>IF($F5010="","",Y5010-Z5010)</f>
        <v/>
      </c>
      <c r="AB5010" s="7">
        <f>IF($F5010="","",AA5010-R5010)</f>
        <v/>
      </c>
      <c r="AE5010">
        <f>IF($F5010="","",IF($AK5010=1,0,IF($AJ5010=1,Settings!$C$6,Settings!$C$7))*100)</f>
        <v/>
      </c>
      <c r="AG5010">
        <f>IF($F5010="","",$F5010&amp;"|"&amp;$D5010&amp;"")</f>
        <v/>
      </c>
      <c r="AH5010">
        <f>IF($F5010="","",IF(COUNTIF($AG$2:$AG5010,$AG5010)=1,1,0))</f>
        <v/>
      </c>
      <c r="AI5010">
        <f>IF($AH5010=1,SUMPRODUCT(--($AL$2:$AL$8001&lt;$AL5010))+1,"")</f>
        <v/>
      </c>
      <c r="AJ5010">
        <f>IF($F5010="","",IF(OR($U5010=TRUE(),$U5010="TRUE"),1,0))</f>
        <v/>
      </c>
      <c r="AK5010">
        <f>IF($F5010="","",IF($AD5010="Yes",1,0))</f>
        <v/>
      </c>
      <c r="AL5010">
        <f>IF($AH5010=1,IFERROR(IF(VALUE($F5010)&lt;100000000,VALUE($F5010),1000000000),IFERROR(IF(VALUE(MID($F5010,2,20))&lt;100000000,VALUE(MID($F5010,2,20)),1000000000),1000000000))+ROW()/100000,"")</f>
        <v/>
      </c>
    </row>
    <row r="5011">
      <c r="A5011">
        <f>IF($F5011="","",IFERROR(IF(INDEX('Per Invoice'!$A$2:$A$2001,MATCH($F5011,'Per Invoice'!$B$2:$B$2001,0))=0,"",INDEX('Per Invoice'!$A$2:$A$2001,MATCH($F5011,'Per Invoice'!$B$2:$B$2001,0))),""))</f>
        <v/>
      </c>
      <c r="H5011" s="11" t="n"/>
      <c r="R5011" s="7">
        <f>IF($F5011="","",Q5011*Y5011/100)</f>
        <v/>
      </c>
      <c r="X5011" s="7" t="n"/>
      <c r="Y5011" s="7" t="n"/>
      <c r="Z5011" s="7">
        <f>IF($F5011="","",Y5011*AE5011/100)</f>
        <v/>
      </c>
      <c r="AA5011" s="7">
        <f>IF($F5011="","",Y5011-Z5011)</f>
        <v/>
      </c>
      <c r="AB5011" s="7">
        <f>IF($F5011="","",AA5011-R5011)</f>
        <v/>
      </c>
      <c r="AE5011">
        <f>IF($F5011="","",IF($AK5011=1,0,IF($AJ5011=1,Settings!$C$6,Settings!$C$7))*100)</f>
        <v/>
      </c>
      <c r="AG5011">
        <f>IF($F5011="","",$F5011&amp;"|"&amp;$D5011&amp;"")</f>
        <v/>
      </c>
      <c r="AH5011">
        <f>IF($F5011="","",IF(COUNTIF($AG$2:$AG5011,$AG5011)=1,1,0))</f>
        <v/>
      </c>
      <c r="AI5011">
        <f>IF($AH5011=1,SUMPRODUCT(--($AL$2:$AL$8001&lt;$AL5011))+1,"")</f>
        <v/>
      </c>
      <c r="AJ5011">
        <f>IF($F5011="","",IF(OR($U5011=TRUE(),$U5011="TRUE"),1,0))</f>
        <v/>
      </c>
      <c r="AK5011">
        <f>IF($F5011="","",IF($AD5011="Yes",1,0))</f>
        <v/>
      </c>
      <c r="AL5011">
        <f>IF($AH5011=1,IFERROR(IF(VALUE($F5011)&lt;100000000,VALUE($F5011),1000000000),IFERROR(IF(VALUE(MID($F5011,2,20))&lt;100000000,VALUE(MID($F5011,2,20)),1000000000),1000000000))+ROW()/100000,"")</f>
        <v/>
      </c>
    </row>
    <row r="5012">
      <c r="A5012">
        <f>IF($F5012="","",IFERROR(IF(INDEX('Per Invoice'!$A$2:$A$2001,MATCH($F5012,'Per Invoice'!$B$2:$B$2001,0))=0,"",INDEX('Per Invoice'!$A$2:$A$2001,MATCH($F5012,'Per Invoice'!$B$2:$B$2001,0))),""))</f>
        <v/>
      </c>
      <c r="H5012" s="11" t="n"/>
      <c r="R5012" s="7">
        <f>IF($F5012="","",Q5012*Y5012/100)</f>
        <v/>
      </c>
      <c r="X5012" s="7" t="n"/>
      <c r="Y5012" s="7" t="n"/>
      <c r="Z5012" s="7">
        <f>IF($F5012="","",Y5012*AE5012/100)</f>
        <v/>
      </c>
      <c r="AA5012" s="7">
        <f>IF($F5012="","",Y5012-Z5012)</f>
        <v/>
      </c>
      <c r="AB5012" s="7">
        <f>IF($F5012="","",AA5012-R5012)</f>
        <v/>
      </c>
      <c r="AE5012">
        <f>IF($F5012="","",IF($AK5012=1,0,IF($AJ5012=1,Settings!$C$6,Settings!$C$7))*100)</f>
        <v/>
      </c>
      <c r="AG5012">
        <f>IF($F5012="","",$F5012&amp;"|"&amp;$D5012&amp;"")</f>
        <v/>
      </c>
      <c r="AH5012">
        <f>IF($F5012="","",IF(COUNTIF($AG$2:$AG5012,$AG5012)=1,1,0))</f>
        <v/>
      </c>
      <c r="AI5012">
        <f>IF($AH5012=1,SUMPRODUCT(--($AL$2:$AL$8001&lt;$AL5012))+1,"")</f>
        <v/>
      </c>
      <c r="AJ5012">
        <f>IF($F5012="","",IF(OR($U5012=TRUE(),$U5012="TRUE"),1,0))</f>
        <v/>
      </c>
      <c r="AK5012">
        <f>IF($F5012="","",IF($AD5012="Yes",1,0))</f>
        <v/>
      </c>
      <c r="AL5012">
        <f>IF($AH5012=1,IFERROR(IF(VALUE($F5012)&lt;100000000,VALUE($F5012),1000000000),IFERROR(IF(VALUE(MID($F5012,2,20))&lt;100000000,VALUE(MID($F5012,2,20)),1000000000),1000000000))+ROW()/100000,"")</f>
        <v/>
      </c>
    </row>
    <row r="5013">
      <c r="A5013">
        <f>IF($F5013="","",IFERROR(IF(INDEX('Per Invoice'!$A$2:$A$2001,MATCH($F5013,'Per Invoice'!$B$2:$B$2001,0))=0,"",INDEX('Per Invoice'!$A$2:$A$2001,MATCH($F5013,'Per Invoice'!$B$2:$B$2001,0))),""))</f>
        <v/>
      </c>
      <c r="H5013" s="11" t="n"/>
      <c r="R5013" s="7">
        <f>IF($F5013="","",Q5013*Y5013/100)</f>
        <v/>
      </c>
      <c r="X5013" s="7" t="n"/>
      <c r="Y5013" s="7" t="n"/>
      <c r="Z5013" s="7">
        <f>IF($F5013="","",Y5013*AE5013/100)</f>
        <v/>
      </c>
      <c r="AA5013" s="7">
        <f>IF($F5013="","",Y5013-Z5013)</f>
        <v/>
      </c>
      <c r="AB5013" s="7">
        <f>IF($F5013="","",AA5013-R5013)</f>
        <v/>
      </c>
      <c r="AE5013">
        <f>IF($F5013="","",IF($AK5013=1,0,IF($AJ5013=1,Settings!$C$6,Settings!$C$7))*100)</f>
        <v/>
      </c>
      <c r="AG5013">
        <f>IF($F5013="","",$F5013&amp;"|"&amp;$D5013&amp;"")</f>
        <v/>
      </c>
      <c r="AH5013">
        <f>IF($F5013="","",IF(COUNTIF($AG$2:$AG5013,$AG5013)=1,1,0))</f>
        <v/>
      </c>
      <c r="AI5013">
        <f>IF($AH5013=1,SUMPRODUCT(--($AL$2:$AL$8001&lt;$AL5013))+1,"")</f>
        <v/>
      </c>
      <c r="AJ5013">
        <f>IF($F5013="","",IF(OR($U5013=TRUE(),$U5013="TRUE"),1,0))</f>
        <v/>
      </c>
      <c r="AK5013">
        <f>IF($F5013="","",IF($AD5013="Yes",1,0))</f>
        <v/>
      </c>
      <c r="AL5013">
        <f>IF($AH5013=1,IFERROR(IF(VALUE($F5013)&lt;100000000,VALUE($F5013),1000000000),IFERROR(IF(VALUE(MID($F5013,2,20))&lt;100000000,VALUE(MID($F5013,2,20)),1000000000),1000000000))+ROW()/100000,"")</f>
        <v/>
      </c>
    </row>
    <row r="5014">
      <c r="A5014">
        <f>IF($F5014="","",IFERROR(IF(INDEX('Per Invoice'!$A$2:$A$2001,MATCH($F5014,'Per Invoice'!$B$2:$B$2001,0))=0,"",INDEX('Per Invoice'!$A$2:$A$2001,MATCH($F5014,'Per Invoice'!$B$2:$B$2001,0))),""))</f>
        <v/>
      </c>
      <c r="H5014" s="11" t="n"/>
      <c r="R5014" s="7">
        <f>IF($F5014="","",Q5014*Y5014/100)</f>
        <v/>
      </c>
      <c r="X5014" s="7" t="n"/>
      <c r="Y5014" s="7" t="n"/>
      <c r="Z5014" s="7">
        <f>IF($F5014="","",Y5014*AE5014/100)</f>
        <v/>
      </c>
      <c r="AA5014" s="7">
        <f>IF($F5014="","",Y5014-Z5014)</f>
        <v/>
      </c>
      <c r="AB5014" s="7">
        <f>IF($F5014="","",AA5014-R5014)</f>
        <v/>
      </c>
      <c r="AE5014">
        <f>IF($F5014="","",IF($AK5014=1,0,IF($AJ5014=1,Settings!$C$6,Settings!$C$7))*100)</f>
        <v/>
      </c>
      <c r="AG5014">
        <f>IF($F5014="","",$F5014&amp;"|"&amp;$D5014&amp;"")</f>
        <v/>
      </c>
      <c r="AH5014">
        <f>IF($F5014="","",IF(COUNTIF($AG$2:$AG5014,$AG5014)=1,1,0))</f>
        <v/>
      </c>
      <c r="AI5014">
        <f>IF($AH5014=1,SUMPRODUCT(--($AL$2:$AL$8001&lt;$AL5014))+1,"")</f>
        <v/>
      </c>
      <c r="AJ5014">
        <f>IF($F5014="","",IF(OR($U5014=TRUE(),$U5014="TRUE"),1,0))</f>
        <v/>
      </c>
      <c r="AK5014">
        <f>IF($F5014="","",IF($AD5014="Yes",1,0))</f>
        <v/>
      </c>
      <c r="AL5014">
        <f>IF($AH5014=1,IFERROR(IF(VALUE($F5014)&lt;100000000,VALUE($F5014),1000000000),IFERROR(IF(VALUE(MID($F5014,2,20))&lt;100000000,VALUE(MID($F5014,2,20)),1000000000),1000000000))+ROW()/100000,"")</f>
        <v/>
      </c>
    </row>
    <row r="5015">
      <c r="A5015">
        <f>IF($F5015="","",IFERROR(IF(INDEX('Per Invoice'!$A$2:$A$2001,MATCH($F5015,'Per Invoice'!$B$2:$B$2001,0))=0,"",INDEX('Per Invoice'!$A$2:$A$2001,MATCH($F5015,'Per Invoice'!$B$2:$B$2001,0))),""))</f>
        <v/>
      </c>
      <c r="H5015" s="11" t="n"/>
      <c r="R5015" s="7">
        <f>IF($F5015="","",Q5015*Y5015/100)</f>
        <v/>
      </c>
      <c r="X5015" s="7" t="n"/>
      <c r="Y5015" s="7" t="n"/>
      <c r="Z5015" s="7">
        <f>IF($F5015="","",Y5015*AE5015/100)</f>
        <v/>
      </c>
      <c r="AA5015" s="7">
        <f>IF($F5015="","",Y5015-Z5015)</f>
        <v/>
      </c>
      <c r="AB5015" s="7">
        <f>IF($F5015="","",AA5015-R5015)</f>
        <v/>
      </c>
      <c r="AE5015">
        <f>IF($F5015="","",IF($AK5015=1,0,IF($AJ5015=1,Settings!$C$6,Settings!$C$7))*100)</f>
        <v/>
      </c>
      <c r="AG5015">
        <f>IF($F5015="","",$F5015&amp;"|"&amp;$D5015&amp;"")</f>
        <v/>
      </c>
      <c r="AH5015">
        <f>IF($F5015="","",IF(COUNTIF($AG$2:$AG5015,$AG5015)=1,1,0))</f>
        <v/>
      </c>
      <c r="AI5015">
        <f>IF($AH5015=1,SUMPRODUCT(--($AL$2:$AL$8001&lt;$AL5015))+1,"")</f>
        <v/>
      </c>
      <c r="AJ5015">
        <f>IF($F5015="","",IF(OR($U5015=TRUE(),$U5015="TRUE"),1,0))</f>
        <v/>
      </c>
      <c r="AK5015">
        <f>IF($F5015="","",IF($AD5015="Yes",1,0))</f>
        <v/>
      </c>
      <c r="AL5015">
        <f>IF($AH5015=1,IFERROR(IF(VALUE($F5015)&lt;100000000,VALUE($F5015),1000000000),IFERROR(IF(VALUE(MID($F5015,2,20))&lt;100000000,VALUE(MID($F5015,2,20)),1000000000),1000000000))+ROW()/100000,"")</f>
        <v/>
      </c>
    </row>
    <row r="5016">
      <c r="A5016">
        <f>IF($F5016="","",IFERROR(IF(INDEX('Per Invoice'!$A$2:$A$2001,MATCH($F5016,'Per Invoice'!$B$2:$B$2001,0))=0,"",INDEX('Per Invoice'!$A$2:$A$2001,MATCH($F5016,'Per Invoice'!$B$2:$B$2001,0))),""))</f>
        <v/>
      </c>
      <c r="H5016" s="11" t="n"/>
      <c r="R5016" s="7">
        <f>IF($F5016="","",Q5016*Y5016/100)</f>
        <v/>
      </c>
      <c r="X5016" s="7" t="n"/>
      <c r="Y5016" s="7" t="n"/>
      <c r="Z5016" s="7">
        <f>IF($F5016="","",Y5016*AE5016/100)</f>
        <v/>
      </c>
      <c r="AA5016" s="7">
        <f>IF($F5016="","",Y5016-Z5016)</f>
        <v/>
      </c>
      <c r="AB5016" s="7">
        <f>IF($F5016="","",AA5016-R5016)</f>
        <v/>
      </c>
      <c r="AE5016">
        <f>IF($F5016="","",IF($AK5016=1,0,IF($AJ5016=1,Settings!$C$6,Settings!$C$7))*100)</f>
        <v/>
      </c>
      <c r="AG5016">
        <f>IF($F5016="","",$F5016&amp;"|"&amp;$D5016&amp;"")</f>
        <v/>
      </c>
      <c r="AH5016">
        <f>IF($F5016="","",IF(COUNTIF($AG$2:$AG5016,$AG5016)=1,1,0))</f>
        <v/>
      </c>
      <c r="AI5016">
        <f>IF($AH5016=1,SUMPRODUCT(--($AL$2:$AL$8001&lt;$AL5016))+1,"")</f>
        <v/>
      </c>
      <c r="AJ5016">
        <f>IF($F5016="","",IF(OR($U5016=TRUE(),$U5016="TRUE"),1,0))</f>
        <v/>
      </c>
      <c r="AK5016">
        <f>IF($F5016="","",IF($AD5016="Yes",1,0))</f>
        <v/>
      </c>
      <c r="AL5016">
        <f>IF($AH5016=1,IFERROR(IF(VALUE($F5016)&lt;100000000,VALUE($F5016),1000000000),IFERROR(IF(VALUE(MID($F5016,2,20))&lt;100000000,VALUE(MID($F5016,2,20)),1000000000),1000000000))+ROW()/100000,"")</f>
        <v/>
      </c>
    </row>
    <row r="5017">
      <c r="A5017">
        <f>IF($F5017="","",IFERROR(IF(INDEX('Per Invoice'!$A$2:$A$2001,MATCH($F5017,'Per Invoice'!$B$2:$B$2001,0))=0,"",INDEX('Per Invoice'!$A$2:$A$2001,MATCH($F5017,'Per Invoice'!$B$2:$B$2001,0))),""))</f>
        <v/>
      </c>
      <c r="H5017" s="11" t="n"/>
      <c r="R5017" s="7">
        <f>IF($F5017="","",Q5017*Y5017/100)</f>
        <v/>
      </c>
      <c r="X5017" s="7" t="n"/>
      <c r="Y5017" s="7" t="n"/>
      <c r="Z5017" s="7">
        <f>IF($F5017="","",Y5017*AE5017/100)</f>
        <v/>
      </c>
      <c r="AA5017" s="7">
        <f>IF($F5017="","",Y5017-Z5017)</f>
        <v/>
      </c>
      <c r="AB5017" s="7">
        <f>IF($F5017="","",AA5017-R5017)</f>
        <v/>
      </c>
      <c r="AE5017">
        <f>IF($F5017="","",IF($AK5017=1,0,IF($AJ5017=1,Settings!$C$6,Settings!$C$7))*100)</f>
        <v/>
      </c>
      <c r="AG5017">
        <f>IF($F5017="","",$F5017&amp;"|"&amp;$D5017&amp;"")</f>
        <v/>
      </c>
      <c r="AH5017">
        <f>IF($F5017="","",IF(COUNTIF($AG$2:$AG5017,$AG5017)=1,1,0))</f>
        <v/>
      </c>
      <c r="AI5017">
        <f>IF($AH5017=1,SUMPRODUCT(--($AL$2:$AL$8001&lt;$AL5017))+1,"")</f>
        <v/>
      </c>
      <c r="AJ5017">
        <f>IF($F5017="","",IF(OR($U5017=TRUE(),$U5017="TRUE"),1,0))</f>
        <v/>
      </c>
      <c r="AK5017">
        <f>IF($F5017="","",IF($AD5017="Yes",1,0))</f>
        <v/>
      </c>
      <c r="AL5017">
        <f>IF($AH5017=1,IFERROR(IF(VALUE($F5017)&lt;100000000,VALUE($F5017),1000000000),IFERROR(IF(VALUE(MID($F5017,2,20))&lt;100000000,VALUE(MID($F5017,2,20)),1000000000),1000000000))+ROW()/100000,"")</f>
        <v/>
      </c>
    </row>
    <row r="5018">
      <c r="A5018">
        <f>IF($F5018="","",IFERROR(IF(INDEX('Per Invoice'!$A$2:$A$2001,MATCH($F5018,'Per Invoice'!$B$2:$B$2001,0))=0,"",INDEX('Per Invoice'!$A$2:$A$2001,MATCH($F5018,'Per Invoice'!$B$2:$B$2001,0))),""))</f>
        <v/>
      </c>
      <c r="H5018" s="11" t="n"/>
      <c r="R5018" s="7">
        <f>IF($F5018="","",Q5018*Y5018/100)</f>
        <v/>
      </c>
      <c r="X5018" s="7" t="n"/>
      <c r="Y5018" s="7" t="n"/>
      <c r="Z5018" s="7">
        <f>IF($F5018="","",Y5018*AE5018/100)</f>
        <v/>
      </c>
      <c r="AA5018" s="7">
        <f>IF($F5018="","",Y5018-Z5018)</f>
        <v/>
      </c>
      <c r="AB5018" s="7">
        <f>IF($F5018="","",AA5018-R5018)</f>
        <v/>
      </c>
      <c r="AE5018">
        <f>IF($F5018="","",IF($AK5018=1,0,IF($AJ5018=1,Settings!$C$6,Settings!$C$7))*100)</f>
        <v/>
      </c>
      <c r="AG5018">
        <f>IF($F5018="","",$F5018&amp;"|"&amp;$D5018&amp;"")</f>
        <v/>
      </c>
      <c r="AH5018">
        <f>IF($F5018="","",IF(COUNTIF($AG$2:$AG5018,$AG5018)=1,1,0))</f>
        <v/>
      </c>
      <c r="AI5018">
        <f>IF($AH5018=1,SUMPRODUCT(--($AL$2:$AL$8001&lt;$AL5018))+1,"")</f>
        <v/>
      </c>
      <c r="AJ5018">
        <f>IF($F5018="","",IF(OR($U5018=TRUE(),$U5018="TRUE"),1,0))</f>
        <v/>
      </c>
      <c r="AK5018">
        <f>IF($F5018="","",IF($AD5018="Yes",1,0))</f>
        <v/>
      </c>
      <c r="AL5018">
        <f>IF($AH5018=1,IFERROR(IF(VALUE($F5018)&lt;100000000,VALUE($F5018),1000000000),IFERROR(IF(VALUE(MID($F5018,2,20))&lt;100000000,VALUE(MID($F5018,2,20)),1000000000),1000000000))+ROW()/100000,"")</f>
        <v/>
      </c>
    </row>
    <row r="5019">
      <c r="A5019">
        <f>IF($F5019="","",IFERROR(IF(INDEX('Per Invoice'!$A$2:$A$2001,MATCH($F5019,'Per Invoice'!$B$2:$B$2001,0))=0,"",INDEX('Per Invoice'!$A$2:$A$2001,MATCH($F5019,'Per Invoice'!$B$2:$B$2001,0))),""))</f>
        <v/>
      </c>
      <c r="H5019" s="11" t="n"/>
      <c r="R5019" s="7">
        <f>IF($F5019="","",Q5019*Y5019/100)</f>
        <v/>
      </c>
      <c r="X5019" s="7" t="n"/>
      <c r="Y5019" s="7" t="n"/>
      <c r="Z5019" s="7">
        <f>IF($F5019="","",Y5019*AE5019/100)</f>
        <v/>
      </c>
      <c r="AA5019" s="7">
        <f>IF($F5019="","",Y5019-Z5019)</f>
        <v/>
      </c>
      <c r="AB5019" s="7">
        <f>IF($F5019="","",AA5019-R5019)</f>
        <v/>
      </c>
      <c r="AE5019">
        <f>IF($F5019="","",IF($AK5019=1,0,IF($AJ5019=1,Settings!$C$6,Settings!$C$7))*100)</f>
        <v/>
      </c>
      <c r="AG5019">
        <f>IF($F5019="","",$F5019&amp;"|"&amp;$D5019&amp;"")</f>
        <v/>
      </c>
      <c r="AH5019">
        <f>IF($F5019="","",IF(COUNTIF($AG$2:$AG5019,$AG5019)=1,1,0))</f>
        <v/>
      </c>
      <c r="AI5019">
        <f>IF($AH5019=1,SUMPRODUCT(--($AL$2:$AL$8001&lt;$AL5019))+1,"")</f>
        <v/>
      </c>
      <c r="AJ5019">
        <f>IF($F5019="","",IF(OR($U5019=TRUE(),$U5019="TRUE"),1,0))</f>
        <v/>
      </c>
      <c r="AK5019">
        <f>IF($F5019="","",IF($AD5019="Yes",1,0))</f>
        <v/>
      </c>
      <c r="AL5019">
        <f>IF($AH5019=1,IFERROR(IF(VALUE($F5019)&lt;100000000,VALUE($F5019),1000000000),IFERROR(IF(VALUE(MID($F5019,2,20))&lt;100000000,VALUE(MID($F5019,2,20)),1000000000),1000000000))+ROW()/100000,"")</f>
        <v/>
      </c>
    </row>
    <row r="5020">
      <c r="A5020">
        <f>IF($F5020="","",IFERROR(IF(INDEX('Per Invoice'!$A$2:$A$2001,MATCH($F5020,'Per Invoice'!$B$2:$B$2001,0))=0,"",INDEX('Per Invoice'!$A$2:$A$2001,MATCH($F5020,'Per Invoice'!$B$2:$B$2001,0))),""))</f>
        <v/>
      </c>
      <c r="H5020" s="11" t="n"/>
      <c r="R5020" s="7">
        <f>IF($F5020="","",Q5020*Y5020/100)</f>
        <v/>
      </c>
      <c r="X5020" s="7" t="n"/>
      <c r="Y5020" s="7" t="n"/>
      <c r="Z5020" s="7">
        <f>IF($F5020="","",Y5020*AE5020/100)</f>
        <v/>
      </c>
      <c r="AA5020" s="7">
        <f>IF($F5020="","",Y5020-Z5020)</f>
        <v/>
      </c>
      <c r="AB5020" s="7">
        <f>IF($F5020="","",AA5020-R5020)</f>
        <v/>
      </c>
      <c r="AE5020">
        <f>IF($F5020="","",IF($AK5020=1,0,IF($AJ5020=1,Settings!$C$6,Settings!$C$7))*100)</f>
        <v/>
      </c>
      <c r="AG5020">
        <f>IF($F5020="","",$F5020&amp;"|"&amp;$D5020&amp;"")</f>
        <v/>
      </c>
      <c r="AH5020">
        <f>IF($F5020="","",IF(COUNTIF($AG$2:$AG5020,$AG5020)=1,1,0))</f>
        <v/>
      </c>
      <c r="AI5020">
        <f>IF($AH5020=1,SUMPRODUCT(--($AL$2:$AL$8001&lt;$AL5020))+1,"")</f>
        <v/>
      </c>
      <c r="AJ5020">
        <f>IF($F5020="","",IF(OR($U5020=TRUE(),$U5020="TRUE"),1,0))</f>
        <v/>
      </c>
      <c r="AK5020">
        <f>IF($F5020="","",IF($AD5020="Yes",1,0))</f>
        <v/>
      </c>
      <c r="AL5020">
        <f>IF($AH5020=1,IFERROR(IF(VALUE($F5020)&lt;100000000,VALUE($F5020),1000000000),IFERROR(IF(VALUE(MID($F5020,2,20))&lt;100000000,VALUE(MID($F5020,2,20)),1000000000),1000000000))+ROW()/100000,"")</f>
        <v/>
      </c>
    </row>
    <row r="5021">
      <c r="A5021">
        <f>IF($F5021="","",IFERROR(IF(INDEX('Per Invoice'!$A$2:$A$2001,MATCH($F5021,'Per Invoice'!$B$2:$B$2001,0))=0,"",INDEX('Per Invoice'!$A$2:$A$2001,MATCH($F5021,'Per Invoice'!$B$2:$B$2001,0))),""))</f>
        <v/>
      </c>
      <c r="H5021" s="11" t="n"/>
      <c r="R5021" s="7">
        <f>IF($F5021="","",Q5021*Y5021/100)</f>
        <v/>
      </c>
      <c r="X5021" s="7" t="n"/>
      <c r="Y5021" s="7" t="n"/>
      <c r="Z5021" s="7">
        <f>IF($F5021="","",Y5021*AE5021/100)</f>
        <v/>
      </c>
      <c r="AA5021" s="7">
        <f>IF($F5021="","",Y5021-Z5021)</f>
        <v/>
      </c>
      <c r="AB5021" s="7">
        <f>IF($F5021="","",AA5021-R5021)</f>
        <v/>
      </c>
      <c r="AE5021">
        <f>IF($F5021="","",IF($AK5021=1,0,IF($AJ5021=1,Settings!$C$6,Settings!$C$7))*100)</f>
        <v/>
      </c>
      <c r="AG5021">
        <f>IF($F5021="","",$F5021&amp;"|"&amp;$D5021&amp;"")</f>
        <v/>
      </c>
      <c r="AH5021">
        <f>IF($F5021="","",IF(COUNTIF($AG$2:$AG5021,$AG5021)=1,1,0))</f>
        <v/>
      </c>
      <c r="AI5021">
        <f>IF($AH5021=1,SUMPRODUCT(--($AL$2:$AL$8001&lt;$AL5021))+1,"")</f>
        <v/>
      </c>
      <c r="AJ5021">
        <f>IF($F5021="","",IF(OR($U5021=TRUE(),$U5021="TRUE"),1,0))</f>
        <v/>
      </c>
      <c r="AK5021">
        <f>IF($F5021="","",IF($AD5021="Yes",1,0))</f>
        <v/>
      </c>
      <c r="AL5021">
        <f>IF($AH5021=1,IFERROR(IF(VALUE($F5021)&lt;100000000,VALUE($F5021),1000000000),IFERROR(IF(VALUE(MID($F5021,2,20))&lt;100000000,VALUE(MID($F5021,2,20)),1000000000),1000000000))+ROW()/100000,"")</f>
        <v/>
      </c>
    </row>
    <row r="5022">
      <c r="A5022">
        <f>IF($F5022="","",IFERROR(IF(INDEX('Per Invoice'!$A$2:$A$2001,MATCH($F5022,'Per Invoice'!$B$2:$B$2001,0))=0,"",INDEX('Per Invoice'!$A$2:$A$2001,MATCH($F5022,'Per Invoice'!$B$2:$B$2001,0))),""))</f>
        <v/>
      </c>
      <c r="H5022" s="11" t="n"/>
      <c r="R5022" s="7">
        <f>IF($F5022="","",Q5022*Y5022/100)</f>
        <v/>
      </c>
      <c r="X5022" s="7" t="n"/>
      <c r="Y5022" s="7" t="n"/>
      <c r="Z5022" s="7">
        <f>IF($F5022="","",Y5022*AE5022/100)</f>
        <v/>
      </c>
      <c r="AA5022" s="7">
        <f>IF($F5022="","",Y5022-Z5022)</f>
        <v/>
      </c>
      <c r="AB5022" s="7">
        <f>IF($F5022="","",AA5022-R5022)</f>
        <v/>
      </c>
      <c r="AE5022">
        <f>IF($F5022="","",IF($AK5022=1,0,IF($AJ5022=1,Settings!$C$6,Settings!$C$7))*100)</f>
        <v/>
      </c>
      <c r="AG5022">
        <f>IF($F5022="","",$F5022&amp;"|"&amp;$D5022&amp;"")</f>
        <v/>
      </c>
      <c r="AH5022">
        <f>IF($F5022="","",IF(COUNTIF($AG$2:$AG5022,$AG5022)=1,1,0))</f>
        <v/>
      </c>
      <c r="AI5022">
        <f>IF($AH5022=1,SUMPRODUCT(--($AL$2:$AL$8001&lt;$AL5022))+1,"")</f>
        <v/>
      </c>
      <c r="AJ5022">
        <f>IF($F5022="","",IF(OR($U5022=TRUE(),$U5022="TRUE"),1,0))</f>
        <v/>
      </c>
      <c r="AK5022">
        <f>IF($F5022="","",IF($AD5022="Yes",1,0))</f>
        <v/>
      </c>
      <c r="AL5022">
        <f>IF($AH5022=1,IFERROR(IF(VALUE($F5022)&lt;100000000,VALUE($F5022),1000000000),IFERROR(IF(VALUE(MID($F5022,2,20))&lt;100000000,VALUE(MID($F5022,2,20)),1000000000),1000000000))+ROW()/100000,"")</f>
        <v/>
      </c>
    </row>
    <row r="5023">
      <c r="A5023">
        <f>IF($F5023="","",IFERROR(IF(INDEX('Per Invoice'!$A$2:$A$2001,MATCH($F5023,'Per Invoice'!$B$2:$B$2001,0))=0,"",INDEX('Per Invoice'!$A$2:$A$2001,MATCH($F5023,'Per Invoice'!$B$2:$B$2001,0))),""))</f>
        <v/>
      </c>
      <c r="H5023" s="11" t="n"/>
      <c r="R5023" s="7">
        <f>IF($F5023="","",Q5023*Y5023/100)</f>
        <v/>
      </c>
      <c r="X5023" s="7" t="n"/>
      <c r="Y5023" s="7" t="n"/>
      <c r="Z5023" s="7">
        <f>IF($F5023="","",Y5023*AE5023/100)</f>
        <v/>
      </c>
      <c r="AA5023" s="7">
        <f>IF($F5023="","",Y5023-Z5023)</f>
        <v/>
      </c>
      <c r="AB5023" s="7">
        <f>IF($F5023="","",AA5023-R5023)</f>
        <v/>
      </c>
      <c r="AE5023">
        <f>IF($F5023="","",IF($AK5023=1,0,IF($AJ5023=1,Settings!$C$6,Settings!$C$7))*100)</f>
        <v/>
      </c>
      <c r="AG5023">
        <f>IF($F5023="","",$F5023&amp;"|"&amp;$D5023&amp;"")</f>
        <v/>
      </c>
      <c r="AH5023">
        <f>IF($F5023="","",IF(COUNTIF($AG$2:$AG5023,$AG5023)=1,1,0))</f>
        <v/>
      </c>
      <c r="AI5023">
        <f>IF($AH5023=1,SUMPRODUCT(--($AL$2:$AL$8001&lt;$AL5023))+1,"")</f>
        <v/>
      </c>
      <c r="AJ5023">
        <f>IF($F5023="","",IF(OR($U5023=TRUE(),$U5023="TRUE"),1,0))</f>
        <v/>
      </c>
      <c r="AK5023">
        <f>IF($F5023="","",IF($AD5023="Yes",1,0))</f>
        <v/>
      </c>
      <c r="AL5023">
        <f>IF($AH5023=1,IFERROR(IF(VALUE($F5023)&lt;100000000,VALUE($F5023),1000000000),IFERROR(IF(VALUE(MID($F5023,2,20))&lt;100000000,VALUE(MID($F5023,2,20)),1000000000),1000000000))+ROW()/100000,"")</f>
        <v/>
      </c>
    </row>
    <row r="5024">
      <c r="A5024">
        <f>IF($F5024="","",IFERROR(IF(INDEX('Per Invoice'!$A$2:$A$2001,MATCH($F5024,'Per Invoice'!$B$2:$B$2001,0))=0,"",INDEX('Per Invoice'!$A$2:$A$2001,MATCH($F5024,'Per Invoice'!$B$2:$B$2001,0))),""))</f>
        <v/>
      </c>
      <c r="H5024" s="11" t="n"/>
      <c r="R5024" s="7">
        <f>IF($F5024="","",Q5024*Y5024/100)</f>
        <v/>
      </c>
      <c r="X5024" s="7" t="n"/>
      <c r="Y5024" s="7" t="n"/>
      <c r="Z5024" s="7">
        <f>IF($F5024="","",Y5024*AE5024/100)</f>
        <v/>
      </c>
      <c r="AA5024" s="7">
        <f>IF($F5024="","",Y5024-Z5024)</f>
        <v/>
      </c>
      <c r="AB5024" s="7">
        <f>IF($F5024="","",AA5024-R5024)</f>
        <v/>
      </c>
      <c r="AE5024">
        <f>IF($F5024="","",IF($AK5024=1,0,IF($AJ5024=1,Settings!$C$6,Settings!$C$7))*100)</f>
        <v/>
      </c>
      <c r="AG5024">
        <f>IF($F5024="","",$F5024&amp;"|"&amp;$D5024&amp;"")</f>
        <v/>
      </c>
      <c r="AH5024">
        <f>IF($F5024="","",IF(COUNTIF($AG$2:$AG5024,$AG5024)=1,1,0))</f>
        <v/>
      </c>
      <c r="AI5024">
        <f>IF($AH5024=1,SUMPRODUCT(--($AL$2:$AL$8001&lt;$AL5024))+1,"")</f>
        <v/>
      </c>
      <c r="AJ5024">
        <f>IF($F5024="","",IF(OR($U5024=TRUE(),$U5024="TRUE"),1,0))</f>
        <v/>
      </c>
      <c r="AK5024">
        <f>IF($F5024="","",IF($AD5024="Yes",1,0))</f>
        <v/>
      </c>
      <c r="AL5024">
        <f>IF($AH5024=1,IFERROR(IF(VALUE($F5024)&lt;100000000,VALUE($F5024),1000000000),IFERROR(IF(VALUE(MID($F5024,2,20))&lt;100000000,VALUE(MID($F5024,2,20)),1000000000),1000000000))+ROW()/100000,"")</f>
        <v/>
      </c>
    </row>
    <row r="5025">
      <c r="A5025">
        <f>IF($F5025="","",IFERROR(IF(INDEX('Per Invoice'!$A$2:$A$2001,MATCH($F5025,'Per Invoice'!$B$2:$B$2001,0))=0,"",INDEX('Per Invoice'!$A$2:$A$2001,MATCH($F5025,'Per Invoice'!$B$2:$B$2001,0))),""))</f>
        <v/>
      </c>
      <c r="H5025" s="11" t="n"/>
      <c r="R5025" s="7">
        <f>IF($F5025="","",Q5025*Y5025/100)</f>
        <v/>
      </c>
      <c r="X5025" s="7" t="n"/>
      <c r="Y5025" s="7" t="n"/>
      <c r="Z5025" s="7">
        <f>IF($F5025="","",Y5025*AE5025/100)</f>
        <v/>
      </c>
      <c r="AA5025" s="7">
        <f>IF($F5025="","",Y5025-Z5025)</f>
        <v/>
      </c>
      <c r="AB5025" s="7">
        <f>IF($F5025="","",AA5025-R5025)</f>
        <v/>
      </c>
      <c r="AE5025">
        <f>IF($F5025="","",IF($AK5025=1,0,IF($AJ5025=1,Settings!$C$6,Settings!$C$7))*100)</f>
        <v/>
      </c>
      <c r="AG5025">
        <f>IF($F5025="","",$F5025&amp;"|"&amp;$D5025&amp;"")</f>
        <v/>
      </c>
      <c r="AH5025">
        <f>IF($F5025="","",IF(COUNTIF($AG$2:$AG5025,$AG5025)=1,1,0))</f>
        <v/>
      </c>
      <c r="AI5025">
        <f>IF($AH5025=1,SUMPRODUCT(--($AL$2:$AL$8001&lt;$AL5025))+1,"")</f>
        <v/>
      </c>
      <c r="AJ5025">
        <f>IF($F5025="","",IF(OR($U5025=TRUE(),$U5025="TRUE"),1,0))</f>
        <v/>
      </c>
      <c r="AK5025">
        <f>IF($F5025="","",IF($AD5025="Yes",1,0))</f>
        <v/>
      </c>
      <c r="AL5025">
        <f>IF($AH5025=1,IFERROR(IF(VALUE($F5025)&lt;100000000,VALUE($F5025),1000000000),IFERROR(IF(VALUE(MID($F5025,2,20))&lt;100000000,VALUE(MID($F5025,2,20)),1000000000),1000000000))+ROW()/100000,"")</f>
        <v/>
      </c>
    </row>
    <row r="5026">
      <c r="A5026">
        <f>IF($F5026="","",IFERROR(IF(INDEX('Per Invoice'!$A$2:$A$2001,MATCH($F5026,'Per Invoice'!$B$2:$B$2001,0))=0,"",INDEX('Per Invoice'!$A$2:$A$2001,MATCH($F5026,'Per Invoice'!$B$2:$B$2001,0))),""))</f>
        <v/>
      </c>
      <c r="H5026" s="11" t="n"/>
      <c r="R5026" s="7">
        <f>IF($F5026="","",Q5026*Y5026/100)</f>
        <v/>
      </c>
      <c r="X5026" s="7" t="n"/>
      <c r="Y5026" s="7" t="n"/>
      <c r="Z5026" s="7">
        <f>IF($F5026="","",Y5026*AE5026/100)</f>
        <v/>
      </c>
      <c r="AA5026" s="7">
        <f>IF($F5026="","",Y5026-Z5026)</f>
        <v/>
      </c>
      <c r="AB5026" s="7">
        <f>IF($F5026="","",AA5026-R5026)</f>
        <v/>
      </c>
      <c r="AE5026">
        <f>IF($F5026="","",IF($AK5026=1,0,IF($AJ5026=1,Settings!$C$6,Settings!$C$7))*100)</f>
        <v/>
      </c>
      <c r="AG5026">
        <f>IF($F5026="","",$F5026&amp;"|"&amp;$D5026&amp;"")</f>
        <v/>
      </c>
      <c r="AH5026">
        <f>IF($F5026="","",IF(COUNTIF($AG$2:$AG5026,$AG5026)=1,1,0))</f>
        <v/>
      </c>
      <c r="AI5026">
        <f>IF($AH5026=1,SUMPRODUCT(--($AL$2:$AL$8001&lt;$AL5026))+1,"")</f>
        <v/>
      </c>
      <c r="AJ5026">
        <f>IF($F5026="","",IF(OR($U5026=TRUE(),$U5026="TRUE"),1,0))</f>
        <v/>
      </c>
      <c r="AK5026">
        <f>IF($F5026="","",IF($AD5026="Yes",1,0))</f>
        <v/>
      </c>
      <c r="AL5026">
        <f>IF($AH5026=1,IFERROR(IF(VALUE($F5026)&lt;100000000,VALUE($F5026),1000000000),IFERROR(IF(VALUE(MID($F5026,2,20))&lt;100000000,VALUE(MID($F5026,2,20)),1000000000),1000000000))+ROW()/100000,"")</f>
        <v/>
      </c>
    </row>
    <row r="5027">
      <c r="A5027">
        <f>IF($F5027="","",IFERROR(IF(INDEX('Per Invoice'!$A$2:$A$2001,MATCH($F5027,'Per Invoice'!$B$2:$B$2001,0))=0,"",INDEX('Per Invoice'!$A$2:$A$2001,MATCH($F5027,'Per Invoice'!$B$2:$B$2001,0))),""))</f>
        <v/>
      </c>
      <c r="H5027" s="11" t="n"/>
      <c r="R5027" s="7">
        <f>IF($F5027="","",Q5027*Y5027/100)</f>
        <v/>
      </c>
      <c r="X5027" s="7" t="n"/>
      <c r="Y5027" s="7" t="n"/>
      <c r="Z5027" s="7">
        <f>IF($F5027="","",Y5027*AE5027/100)</f>
        <v/>
      </c>
      <c r="AA5027" s="7">
        <f>IF($F5027="","",Y5027-Z5027)</f>
        <v/>
      </c>
      <c r="AB5027" s="7">
        <f>IF($F5027="","",AA5027-R5027)</f>
        <v/>
      </c>
      <c r="AE5027">
        <f>IF($F5027="","",IF($AK5027=1,0,IF($AJ5027=1,Settings!$C$6,Settings!$C$7))*100)</f>
        <v/>
      </c>
      <c r="AG5027">
        <f>IF($F5027="","",$F5027&amp;"|"&amp;$D5027&amp;"")</f>
        <v/>
      </c>
      <c r="AH5027">
        <f>IF($F5027="","",IF(COUNTIF($AG$2:$AG5027,$AG5027)=1,1,0))</f>
        <v/>
      </c>
      <c r="AI5027">
        <f>IF($AH5027=1,SUMPRODUCT(--($AL$2:$AL$8001&lt;$AL5027))+1,"")</f>
        <v/>
      </c>
      <c r="AJ5027">
        <f>IF($F5027="","",IF(OR($U5027=TRUE(),$U5027="TRUE"),1,0))</f>
        <v/>
      </c>
      <c r="AK5027">
        <f>IF($F5027="","",IF($AD5027="Yes",1,0))</f>
        <v/>
      </c>
      <c r="AL5027">
        <f>IF($AH5027=1,IFERROR(IF(VALUE($F5027)&lt;100000000,VALUE($F5027),1000000000),IFERROR(IF(VALUE(MID($F5027,2,20))&lt;100000000,VALUE(MID($F5027,2,20)),1000000000),1000000000))+ROW()/100000,"")</f>
        <v/>
      </c>
    </row>
    <row r="5028">
      <c r="A5028">
        <f>IF($F5028="","",IFERROR(IF(INDEX('Per Invoice'!$A$2:$A$2001,MATCH($F5028,'Per Invoice'!$B$2:$B$2001,0))=0,"",INDEX('Per Invoice'!$A$2:$A$2001,MATCH($F5028,'Per Invoice'!$B$2:$B$2001,0))),""))</f>
        <v/>
      </c>
      <c r="H5028" s="11" t="n"/>
      <c r="R5028" s="7">
        <f>IF($F5028="","",Q5028*Y5028/100)</f>
        <v/>
      </c>
      <c r="X5028" s="7" t="n"/>
      <c r="Y5028" s="7" t="n"/>
      <c r="Z5028" s="7">
        <f>IF($F5028="","",Y5028*AE5028/100)</f>
        <v/>
      </c>
      <c r="AA5028" s="7">
        <f>IF($F5028="","",Y5028-Z5028)</f>
        <v/>
      </c>
      <c r="AB5028" s="7">
        <f>IF($F5028="","",AA5028-R5028)</f>
        <v/>
      </c>
      <c r="AE5028">
        <f>IF($F5028="","",IF($AK5028=1,0,IF($AJ5028=1,Settings!$C$6,Settings!$C$7))*100)</f>
        <v/>
      </c>
      <c r="AG5028">
        <f>IF($F5028="","",$F5028&amp;"|"&amp;$D5028&amp;"")</f>
        <v/>
      </c>
      <c r="AH5028">
        <f>IF($F5028="","",IF(COUNTIF($AG$2:$AG5028,$AG5028)=1,1,0))</f>
        <v/>
      </c>
      <c r="AI5028">
        <f>IF($AH5028=1,SUMPRODUCT(--($AL$2:$AL$8001&lt;$AL5028))+1,"")</f>
        <v/>
      </c>
      <c r="AJ5028">
        <f>IF($F5028="","",IF(OR($U5028=TRUE(),$U5028="TRUE"),1,0))</f>
        <v/>
      </c>
      <c r="AK5028">
        <f>IF($F5028="","",IF($AD5028="Yes",1,0))</f>
        <v/>
      </c>
      <c r="AL5028">
        <f>IF($AH5028=1,IFERROR(IF(VALUE($F5028)&lt;100000000,VALUE($F5028),1000000000),IFERROR(IF(VALUE(MID($F5028,2,20))&lt;100000000,VALUE(MID($F5028,2,20)),1000000000),1000000000))+ROW()/100000,"")</f>
        <v/>
      </c>
    </row>
    <row r="5029">
      <c r="A5029">
        <f>IF($F5029="","",IFERROR(IF(INDEX('Per Invoice'!$A$2:$A$2001,MATCH($F5029,'Per Invoice'!$B$2:$B$2001,0))=0,"",INDEX('Per Invoice'!$A$2:$A$2001,MATCH($F5029,'Per Invoice'!$B$2:$B$2001,0))),""))</f>
        <v/>
      </c>
      <c r="H5029" s="11" t="n"/>
      <c r="R5029" s="7">
        <f>IF($F5029="","",Q5029*Y5029/100)</f>
        <v/>
      </c>
      <c r="X5029" s="7" t="n"/>
      <c r="Y5029" s="7" t="n"/>
      <c r="Z5029" s="7">
        <f>IF($F5029="","",Y5029*AE5029/100)</f>
        <v/>
      </c>
      <c r="AA5029" s="7">
        <f>IF($F5029="","",Y5029-Z5029)</f>
        <v/>
      </c>
      <c r="AB5029" s="7">
        <f>IF($F5029="","",AA5029-R5029)</f>
        <v/>
      </c>
      <c r="AE5029">
        <f>IF($F5029="","",IF($AK5029=1,0,IF($AJ5029=1,Settings!$C$6,Settings!$C$7))*100)</f>
        <v/>
      </c>
      <c r="AG5029">
        <f>IF($F5029="","",$F5029&amp;"|"&amp;$D5029&amp;"")</f>
        <v/>
      </c>
      <c r="AH5029">
        <f>IF($F5029="","",IF(COUNTIF($AG$2:$AG5029,$AG5029)=1,1,0))</f>
        <v/>
      </c>
      <c r="AI5029">
        <f>IF($AH5029=1,SUMPRODUCT(--($AL$2:$AL$8001&lt;$AL5029))+1,"")</f>
        <v/>
      </c>
      <c r="AJ5029">
        <f>IF($F5029="","",IF(OR($U5029=TRUE(),$U5029="TRUE"),1,0))</f>
        <v/>
      </c>
      <c r="AK5029">
        <f>IF($F5029="","",IF($AD5029="Yes",1,0))</f>
        <v/>
      </c>
      <c r="AL5029">
        <f>IF($AH5029=1,IFERROR(IF(VALUE($F5029)&lt;100000000,VALUE($F5029),1000000000),IFERROR(IF(VALUE(MID($F5029,2,20))&lt;100000000,VALUE(MID($F5029,2,20)),1000000000),1000000000))+ROW()/100000,"")</f>
        <v/>
      </c>
    </row>
    <row r="5030">
      <c r="A5030">
        <f>IF($F5030="","",IFERROR(IF(INDEX('Per Invoice'!$A$2:$A$2001,MATCH($F5030,'Per Invoice'!$B$2:$B$2001,0))=0,"",INDEX('Per Invoice'!$A$2:$A$2001,MATCH($F5030,'Per Invoice'!$B$2:$B$2001,0))),""))</f>
        <v/>
      </c>
      <c r="H5030" s="11" t="n"/>
      <c r="R5030" s="7">
        <f>IF($F5030="","",Q5030*Y5030/100)</f>
        <v/>
      </c>
      <c r="X5030" s="7" t="n"/>
      <c r="Y5030" s="7" t="n"/>
      <c r="Z5030" s="7">
        <f>IF($F5030="","",Y5030*AE5030/100)</f>
        <v/>
      </c>
      <c r="AA5030" s="7">
        <f>IF($F5030="","",Y5030-Z5030)</f>
        <v/>
      </c>
      <c r="AB5030" s="7">
        <f>IF($F5030="","",AA5030-R5030)</f>
        <v/>
      </c>
      <c r="AE5030">
        <f>IF($F5030="","",IF($AK5030=1,0,IF($AJ5030=1,Settings!$C$6,Settings!$C$7))*100)</f>
        <v/>
      </c>
      <c r="AG5030">
        <f>IF($F5030="","",$F5030&amp;"|"&amp;$D5030&amp;"")</f>
        <v/>
      </c>
      <c r="AH5030">
        <f>IF($F5030="","",IF(COUNTIF($AG$2:$AG5030,$AG5030)=1,1,0))</f>
        <v/>
      </c>
      <c r="AI5030">
        <f>IF($AH5030=1,SUMPRODUCT(--($AL$2:$AL$8001&lt;$AL5030))+1,"")</f>
        <v/>
      </c>
      <c r="AJ5030">
        <f>IF($F5030="","",IF(OR($U5030=TRUE(),$U5030="TRUE"),1,0))</f>
        <v/>
      </c>
      <c r="AK5030">
        <f>IF($F5030="","",IF($AD5030="Yes",1,0))</f>
        <v/>
      </c>
      <c r="AL5030">
        <f>IF($AH5030=1,IFERROR(IF(VALUE($F5030)&lt;100000000,VALUE($F5030),1000000000),IFERROR(IF(VALUE(MID($F5030,2,20))&lt;100000000,VALUE(MID($F5030,2,20)),1000000000),1000000000))+ROW()/100000,"")</f>
        <v/>
      </c>
    </row>
    <row r="5031">
      <c r="A5031">
        <f>IF($F5031="","",IFERROR(IF(INDEX('Per Invoice'!$A$2:$A$2001,MATCH($F5031,'Per Invoice'!$B$2:$B$2001,0))=0,"",INDEX('Per Invoice'!$A$2:$A$2001,MATCH($F5031,'Per Invoice'!$B$2:$B$2001,0))),""))</f>
        <v/>
      </c>
      <c r="H5031" s="11" t="n"/>
      <c r="R5031" s="7">
        <f>IF($F5031="","",Q5031*Y5031/100)</f>
        <v/>
      </c>
      <c r="X5031" s="7" t="n"/>
      <c r="Y5031" s="7" t="n"/>
      <c r="Z5031" s="7">
        <f>IF($F5031="","",Y5031*AE5031/100)</f>
        <v/>
      </c>
      <c r="AA5031" s="7">
        <f>IF($F5031="","",Y5031-Z5031)</f>
        <v/>
      </c>
      <c r="AB5031" s="7">
        <f>IF($F5031="","",AA5031-R5031)</f>
        <v/>
      </c>
      <c r="AE5031">
        <f>IF($F5031="","",IF($AK5031=1,0,IF($AJ5031=1,Settings!$C$6,Settings!$C$7))*100)</f>
        <v/>
      </c>
      <c r="AG5031">
        <f>IF($F5031="","",$F5031&amp;"|"&amp;$D5031&amp;"")</f>
        <v/>
      </c>
      <c r="AH5031">
        <f>IF($F5031="","",IF(COUNTIF($AG$2:$AG5031,$AG5031)=1,1,0))</f>
        <v/>
      </c>
      <c r="AI5031">
        <f>IF($AH5031=1,SUMPRODUCT(--($AL$2:$AL$8001&lt;$AL5031))+1,"")</f>
        <v/>
      </c>
      <c r="AJ5031">
        <f>IF($F5031="","",IF(OR($U5031=TRUE(),$U5031="TRUE"),1,0))</f>
        <v/>
      </c>
      <c r="AK5031">
        <f>IF($F5031="","",IF($AD5031="Yes",1,0))</f>
        <v/>
      </c>
      <c r="AL5031">
        <f>IF($AH5031=1,IFERROR(IF(VALUE($F5031)&lt;100000000,VALUE($F5031),1000000000),IFERROR(IF(VALUE(MID($F5031,2,20))&lt;100000000,VALUE(MID($F5031,2,20)),1000000000),1000000000))+ROW()/100000,"")</f>
        <v/>
      </c>
    </row>
    <row r="5032">
      <c r="A5032">
        <f>IF($F5032="","",IFERROR(IF(INDEX('Per Invoice'!$A$2:$A$2001,MATCH($F5032,'Per Invoice'!$B$2:$B$2001,0))=0,"",INDEX('Per Invoice'!$A$2:$A$2001,MATCH($F5032,'Per Invoice'!$B$2:$B$2001,0))),""))</f>
        <v/>
      </c>
      <c r="H5032" s="11" t="n"/>
      <c r="R5032" s="7">
        <f>IF($F5032="","",Q5032*Y5032/100)</f>
        <v/>
      </c>
      <c r="X5032" s="7" t="n"/>
      <c r="Y5032" s="7" t="n"/>
      <c r="Z5032" s="7">
        <f>IF($F5032="","",Y5032*AE5032/100)</f>
        <v/>
      </c>
      <c r="AA5032" s="7">
        <f>IF($F5032="","",Y5032-Z5032)</f>
        <v/>
      </c>
      <c r="AB5032" s="7">
        <f>IF($F5032="","",AA5032-R5032)</f>
        <v/>
      </c>
      <c r="AE5032">
        <f>IF($F5032="","",IF($AK5032=1,0,IF($AJ5032=1,Settings!$C$6,Settings!$C$7))*100)</f>
        <v/>
      </c>
      <c r="AG5032">
        <f>IF($F5032="","",$F5032&amp;"|"&amp;$D5032&amp;"")</f>
        <v/>
      </c>
      <c r="AH5032">
        <f>IF($F5032="","",IF(COUNTIF($AG$2:$AG5032,$AG5032)=1,1,0))</f>
        <v/>
      </c>
      <c r="AI5032">
        <f>IF($AH5032=1,SUMPRODUCT(--($AL$2:$AL$8001&lt;$AL5032))+1,"")</f>
        <v/>
      </c>
      <c r="AJ5032">
        <f>IF($F5032="","",IF(OR($U5032=TRUE(),$U5032="TRUE"),1,0))</f>
        <v/>
      </c>
      <c r="AK5032">
        <f>IF($F5032="","",IF($AD5032="Yes",1,0))</f>
        <v/>
      </c>
      <c r="AL5032">
        <f>IF($AH5032=1,IFERROR(IF(VALUE($F5032)&lt;100000000,VALUE($F5032),1000000000),IFERROR(IF(VALUE(MID($F5032,2,20))&lt;100000000,VALUE(MID($F5032,2,20)),1000000000),1000000000))+ROW()/100000,"")</f>
        <v/>
      </c>
    </row>
    <row r="5033">
      <c r="A5033">
        <f>IF($F5033="","",IFERROR(IF(INDEX('Per Invoice'!$A$2:$A$2001,MATCH($F5033,'Per Invoice'!$B$2:$B$2001,0))=0,"",INDEX('Per Invoice'!$A$2:$A$2001,MATCH($F5033,'Per Invoice'!$B$2:$B$2001,0))),""))</f>
        <v/>
      </c>
      <c r="H5033" s="11" t="n"/>
      <c r="R5033" s="7">
        <f>IF($F5033="","",Q5033*Y5033/100)</f>
        <v/>
      </c>
      <c r="X5033" s="7" t="n"/>
      <c r="Y5033" s="7" t="n"/>
      <c r="Z5033" s="7">
        <f>IF($F5033="","",Y5033*AE5033/100)</f>
        <v/>
      </c>
      <c r="AA5033" s="7">
        <f>IF($F5033="","",Y5033-Z5033)</f>
        <v/>
      </c>
      <c r="AB5033" s="7">
        <f>IF($F5033="","",AA5033-R5033)</f>
        <v/>
      </c>
      <c r="AE5033">
        <f>IF($F5033="","",IF($AK5033=1,0,IF($AJ5033=1,Settings!$C$6,Settings!$C$7))*100)</f>
        <v/>
      </c>
      <c r="AG5033">
        <f>IF($F5033="","",$F5033&amp;"|"&amp;$D5033&amp;"")</f>
        <v/>
      </c>
      <c r="AH5033">
        <f>IF($F5033="","",IF(COUNTIF($AG$2:$AG5033,$AG5033)=1,1,0))</f>
        <v/>
      </c>
      <c r="AI5033">
        <f>IF($AH5033=1,SUMPRODUCT(--($AL$2:$AL$8001&lt;$AL5033))+1,"")</f>
        <v/>
      </c>
      <c r="AJ5033">
        <f>IF($F5033="","",IF(OR($U5033=TRUE(),$U5033="TRUE"),1,0))</f>
        <v/>
      </c>
      <c r="AK5033">
        <f>IF($F5033="","",IF($AD5033="Yes",1,0))</f>
        <v/>
      </c>
      <c r="AL5033">
        <f>IF($AH5033=1,IFERROR(IF(VALUE($F5033)&lt;100000000,VALUE($F5033),1000000000),IFERROR(IF(VALUE(MID($F5033,2,20))&lt;100000000,VALUE(MID($F5033,2,20)),1000000000),1000000000))+ROW()/100000,"")</f>
        <v/>
      </c>
    </row>
    <row r="5034">
      <c r="A5034">
        <f>IF($F5034="","",IFERROR(IF(INDEX('Per Invoice'!$A$2:$A$2001,MATCH($F5034,'Per Invoice'!$B$2:$B$2001,0))=0,"",INDEX('Per Invoice'!$A$2:$A$2001,MATCH($F5034,'Per Invoice'!$B$2:$B$2001,0))),""))</f>
        <v/>
      </c>
      <c r="H5034" s="11" t="n"/>
      <c r="R5034" s="7">
        <f>IF($F5034="","",Q5034*Y5034/100)</f>
        <v/>
      </c>
      <c r="X5034" s="7" t="n"/>
      <c r="Y5034" s="7" t="n"/>
      <c r="Z5034" s="7">
        <f>IF($F5034="","",Y5034*AE5034/100)</f>
        <v/>
      </c>
      <c r="AA5034" s="7">
        <f>IF($F5034="","",Y5034-Z5034)</f>
        <v/>
      </c>
      <c r="AB5034" s="7">
        <f>IF($F5034="","",AA5034-R5034)</f>
        <v/>
      </c>
      <c r="AE5034">
        <f>IF($F5034="","",IF($AK5034=1,0,IF($AJ5034=1,Settings!$C$6,Settings!$C$7))*100)</f>
        <v/>
      </c>
      <c r="AG5034">
        <f>IF($F5034="","",$F5034&amp;"|"&amp;$D5034&amp;"")</f>
        <v/>
      </c>
      <c r="AH5034">
        <f>IF($F5034="","",IF(COUNTIF($AG$2:$AG5034,$AG5034)=1,1,0))</f>
        <v/>
      </c>
      <c r="AI5034">
        <f>IF($AH5034=1,SUMPRODUCT(--($AL$2:$AL$8001&lt;$AL5034))+1,"")</f>
        <v/>
      </c>
      <c r="AJ5034">
        <f>IF($F5034="","",IF(OR($U5034=TRUE(),$U5034="TRUE"),1,0))</f>
        <v/>
      </c>
      <c r="AK5034">
        <f>IF($F5034="","",IF($AD5034="Yes",1,0))</f>
        <v/>
      </c>
      <c r="AL5034">
        <f>IF($AH5034=1,IFERROR(IF(VALUE($F5034)&lt;100000000,VALUE($F5034),1000000000),IFERROR(IF(VALUE(MID($F5034,2,20))&lt;100000000,VALUE(MID($F5034,2,20)),1000000000),1000000000))+ROW()/100000,"")</f>
        <v/>
      </c>
    </row>
    <row r="5035">
      <c r="A5035">
        <f>IF($F5035="","",IFERROR(IF(INDEX('Per Invoice'!$A$2:$A$2001,MATCH($F5035,'Per Invoice'!$B$2:$B$2001,0))=0,"",INDEX('Per Invoice'!$A$2:$A$2001,MATCH($F5035,'Per Invoice'!$B$2:$B$2001,0))),""))</f>
        <v/>
      </c>
      <c r="H5035" s="11" t="n"/>
      <c r="R5035" s="7">
        <f>IF($F5035="","",Q5035*Y5035/100)</f>
        <v/>
      </c>
      <c r="X5035" s="7" t="n"/>
      <c r="Y5035" s="7" t="n"/>
      <c r="Z5035" s="7">
        <f>IF($F5035="","",Y5035*AE5035/100)</f>
        <v/>
      </c>
      <c r="AA5035" s="7">
        <f>IF($F5035="","",Y5035-Z5035)</f>
        <v/>
      </c>
      <c r="AB5035" s="7">
        <f>IF($F5035="","",AA5035-R5035)</f>
        <v/>
      </c>
      <c r="AE5035">
        <f>IF($F5035="","",IF($AK5035=1,0,IF($AJ5035=1,Settings!$C$6,Settings!$C$7))*100)</f>
        <v/>
      </c>
      <c r="AG5035">
        <f>IF($F5035="","",$F5035&amp;"|"&amp;$D5035&amp;"")</f>
        <v/>
      </c>
      <c r="AH5035">
        <f>IF($F5035="","",IF(COUNTIF($AG$2:$AG5035,$AG5035)=1,1,0))</f>
        <v/>
      </c>
      <c r="AI5035">
        <f>IF($AH5035=1,SUMPRODUCT(--($AL$2:$AL$8001&lt;$AL5035))+1,"")</f>
        <v/>
      </c>
      <c r="AJ5035">
        <f>IF($F5035="","",IF(OR($U5035=TRUE(),$U5035="TRUE"),1,0))</f>
        <v/>
      </c>
      <c r="AK5035">
        <f>IF($F5035="","",IF($AD5035="Yes",1,0))</f>
        <v/>
      </c>
      <c r="AL5035">
        <f>IF($AH5035=1,IFERROR(IF(VALUE($F5035)&lt;100000000,VALUE($F5035),1000000000),IFERROR(IF(VALUE(MID($F5035,2,20))&lt;100000000,VALUE(MID($F5035,2,20)),1000000000),1000000000))+ROW()/100000,"")</f>
        <v/>
      </c>
    </row>
    <row r="5036">
      <c r="A5036">
        <f>IF($F5036="","",IFERROR(IF(INDEX('Per Invoice'!$A$2:$A$2001,MATCH($F5036,'Per Invoice'!$B$2:$B$2001,0))=0,"",INDEX('Per Invoice'!$A$2:$A$2001,MATCH($F5036,'Per Invoice'!$B$2:$B$2001,0))),""))</f>
        <v/>
      </c>
      <c r="H5036" s="11" t="n"/>
      <c r="R5036" s="7">
        <f>IF($F5036="","",Q5036*Y5036/100)</f>
        <v/>
      </c>
      <c r="X5036" s="7" t="n"/>
      <c r="Y5036" s="7" t="n"/>
      <c r="Z5036" s="7">
        <f>IF($F5036="","",Y5036*AE5036/100)</f>
        <v/>
      </c>
      <c r="AA5036" s="7">
        <f>IF($F5036="","",Y5036-Z5036)</f>
        <v/>
      </c>
      <c r="AB5036" s="7">
        <f>IF($F5036="","",AA5036-R5036)</f>
        <v/>
      </c>
      <c r="AE5036">
        <f>IF($F5036="","",IF($AK5036=1,0,IF($AJ5036=1,Settings!$C$6,Settings!$C$7))*100)</f>
        <v/>
      </c>
      <c r="AG5036">
        <f>IF($F5036="","",$F5036&amp;"|"&amp;$D5036&amp;"")</f>
        <v/>
      </c>
      <c r="AH5036">
        <f>IF($F5036="","",IF(COUNTIF($AG$2:$AG5036,$AG5036)=1,1,0))</f>
        <v/>
      </c>
      <c r="AI5036">
        <f>IF($AH5036=1,SUMPRODUCT(--($AL$2:$AL$8001&lt;$AL5036))+1,"")</f>
        <v/>
      </c>
      <c r="AJ5036">
        <f>IF($F5036="","",IF(OR($U5036=TRUE(),$U5036="TRUE"),1,0))</f>
        <v/>
      </c>
      <c r="AK5036">
        <f>IF($F5036="","",IF($AD5036="Yes",1,0))</f>
        <v/>
      </c>
      <c r="AL5036">
        <f>IF($AH5036=1,IFERROR(IF(VALUE($F5036)&lt;100000000,VALUE($F5036),1000000000),IFERROR(IF(VALUE(MID($F5036,2,20))&lt;100000000,VALUE(MID($F5036,2,20)),1000000000),1000000000))+ROW()/100000,"")</f>
        <v/>
      </c>
    </row>
    <row r="5037">
      <c r="A5037">
        <f>IF($F5037="","",IFERROR(IF(INDEX('Per Invoice'!$A$2:$A$2001,MATCH($F5037,'Per Invoice'!$B$2:$B$2001,0))=0,"",INDEX('Per Invoice'!$A$2:$A$2001,MATCH($F5037,'Per Invoice'!$B$2:$B$2001,0))),""))</f>
        <v/>
      </c>
      <c r="H5037" s="11" t="n"/>
      <c r="R5037" s="7">
        <f>IF($F5037="","",Q5037*Y5037/100)</f>
        <v/>
      </c>
      <c r="X5037" s="7" t="n"/>
      <c r="Y5037" s="7" t="n"/>
      <c r="Z5037" s="7">
        <f>IF($F5037="","",Y5037*AE5037/100)</f>
        <v/>
      </c>
      <c r="AA5037" s="7">
        <f>IF($F5037="","",Y5037-Z5037)</f>
        <v/>
      </c>
      <c r="AB5037" s="7">
        <f>IF($F5037="","",AA5037-R5037)</f>
        <v/>
      </c>
      <c r="AE5037">
        <f>IF($F5037="","",IF($AK5037=1,0,IF($AJ5037=1,Settings!$C$6,Settings!$C$7))*100)</f>
        <v/>
      </c>
      <c r="AG5037">
        <f>IF($F5037="","",$F5037&amp;"|"&amp;$D5037&amp;"")</f>
        <v/>
      </c>
      <c r="AH5037">
        <f>IF($F5037="","",IF(COUNTIF($AG$2:$AG5037,$AG5037)=1,1,0))</f>
        <v/>
      </c>
      <c r="AI5037">
        <f>IF($AH5037=1,SUMPRODUCT(--($AL$2:$AL$8001&lt;$AL5037))+1,"")</f>
        <v/>
      </c>
      <c r="AJ5037">
        <f>IF($F5037="","",IF(OR($U5037=TRUE(),$U5037="TRUE"),1,0))</f>
        <v/>
      </c>
      <c r="AK5037">
        <f>IF($F5037="","",IF($AD5037="Yes",1,0))</f>
        <v/>
      </c>
      <c r="AL5037">
        <f>IF($AH5037=1,IFERROR(IF(VALUE($F5037)&lt;100000000,VALUE($F5037),1000000000),IFERROR(IF(VALUE(MID($F5037,2,20))&lt;100000000,VALUE(MID($F5037,2,20)),1000000000),1000000000))+ROW()/100000,"")</f>
        <v/>
      </c>
    </row>
    <row r="5038">
      <c r="A5038">
        <f>IF($F5038="","",IFERROR(IF(INDEX('Per Invoice'!$A$2:$A$2001,MATCH($F5038,'Per Invoice'!$B$2:$B$2001,0))=0,"",INDEX('Per Invoice'!$A$2:$A$2001,MATCH($F5038,'Per Invoice'!$B$2:$B$2001,0))),""))</f>
        <v/>
      </c>
      <c r="H5038" s="11" t="n"/>
      <c r="R5038" s="7">
        <f>IF($F5038="","",Q5038*Y5038/100)</f>
        <v/>
      </c>
      <c r="X5038" s="7" t="n"/>
      <c r="Y5038" s="7" t="n"/>
      <c r="Z5038" s="7">
        <f>IF($F5038="","",Y5038*AE5038/100)</f>
        <v/>
      </c>
      <c r="AA5038" s="7">
        <f>IF($F5038="","",Y5038-Z5038)</f>
        <v/>
      </c>
      <c r="AB5038" s="7">
        <f>IF($F5038="","",AA5038-R5038)</f>
        <v/>
      </c>
      <c r="AE5038">
        <f>IF($F5038="","",IF($AK5038=1,0,IF($AJ5038=1,Settings!$C$6,Settings!$C$7))*100)</f>
        <v/>
      </c>
      <c r="AG5038">
        <f>IF($F5038="","",$F5038&amp;"|"&amp;$D5038&amp;"")</f>
        <v/>
      </c>
      <c r="AH5038">
        <f>IF($F5038="","",IF(COUNTIF($AG$2:$AG5038,$AG5038)=1,1,0))</f>
        <v/>
      </c>
      <c r="AI5038">
        <f>IF($AH5038=1,SUMPRODUCT(--($AL$2:$AL$8001&lt;$AL5038))+1,"")</f>
        <v/>
      </c>
      <c r="AJ5038">
        <f>IF($F5038="","",IF(OR($U5038=TRUE(),$U5038="TRUE"),1,0))</f>
        <v/>
      </c>
      <c r="AK5038">
        <f>IF($F5038="","",IF($AD5038="Yes",1,0))</f>
        <v/>
      </c>
      <c r="AL5038">
        <f>IF($AH5038=1,IFERROR(IF(VALUE($F5038)&lt;100000000,VALUE($F5038),1000000000),IFERROR(IF(VALUE(MID($F5038,2,20))&lt;100000000,VALUE(MID($F5038,2,20)),1000000000),1000000000))+ROW()/100000,"")</f>
        <v/>
      </c>
    </row>
    <row r="5039">
      <c r="A5039">
        <f>IF($F5039="","",IFERROR(IF(INDEX('Per Invoice'!$A$2:$A$2001,MATCH($F5039,'Per Invoice'!$B$2:$B$2001,0))=0,"",INDEX('Per Invoice'!$A$2:$A$2001,MATCH($F5039,'Per Invoice'!$B$2:$B$2001,0))),""))</f>
        <v/>
      </c>
      <c r="H5039" s="11" t="n"/>
      <c r="R5039" s="7">
        <f>IF($F5039="","",Q5039*Y5039/100)</f>
        <v/>
      </c>
      <c r="X5039" s="7" t="n"/>
      <c r="Y5039" s="7" t="n"/>
      <c r="Z5039" s="7">
        <f>IF($F5039="","",Y5039*AE5039/100)</f>
        <v/>
      </c>
      <c r="AA5039" s="7">
        <f>IF($F5039="","",Y5039-Z5039)</f>
        <v/>
      </c>
      <c r="AB5039" s="7">
        <f>IF($F5039="","",AA5039-R5039)</f>
        <v/>
      </c>
      <c r="AE5039">
        <f>IF($F5039="","",IF($AK5039=1,0,IF($AJ5039=1,Settings!$C$6,Settings!$C$7))*100)</f>
        <v/>
      </c>
      <c r="AG5039">
        <f>IF($F5039="","",$F5039&amp;"|"&amp;$D5039&amp;"")</f>
        <v/>
      </c>
      <c r="AH5039">
        <f>IF($F5039="","",IF(COUNTIF($AG$2:$AG5039,$AG5039)=1,1,0))</f>
        <v/>
      </c>
      <c r="AI5039">
        <f>IF($AH5039=1,SUMPRODUCT(--($AL$2:$AL$8001&lt;$AL5039))+1,"")</f>
        <v/>
      </c>
      <c r="AJ5039">
        <f>IF($F5039="","",IF(OR($U5039=TRUE(),$U5039="TRUE"),1,0))</f>
        <v/>
      </c>
      <c r="AK5039">
        <f>IF($F5039="","",IF($AD5039="Yes",1,0))</f>
        <v/>
      </c>
      <c r="AL5039">
        <f>IF($AH5039=1,IFERROR(IF(VALUE($F5039)&lt;100000000,VALUE($F5039),1000000000),IFERROR(IF(VALUE(MID($F5039,2,20))&lt;100000000,VALUE(MID($F5039,2,20)),1000000000),1000000000))+ROW()/100000,"")</f>
        <v/>
      </c>
    </row>
    <row r="5040">
      <c r="A5040">
        <f>IF($F5040="","",IFERROR(IF(INDEX('Per Invoice'!$A$2:$A$2001,MATCH($F5040,'Per Invoice'!$B$2:$B$2001,0))=0,"",INDEX('Per Invoice'!$A$2:$A$2001,MATCH($F5040,'Per Invoice'!$B$2:$B$2001,0))),""))</f>
        <v/>
      </c>
      <c r="H5040" s="11" t="n"/>
      <c r="R5040" s="7">
        <f>IF($F5040="","",Q5040*Y5040/100)</f>
        <v/>
      </c>
      <c r="X5040" s="7" t="n"/>
      <c r="Y5040" s="7" t="n"/>
      <c r="Z5040" s="7">
        <f>IF($F5040="","",Y5040*AE5040/100)</f>
        <v/>
      </c>
      <c r="AA5040" s="7">
        <f>IF($F5040="","",Y5040-Z5040)</f>
        <v/>
      </c>
      <c r="AB5040" s="7">
        <f>IF($F5040="","",AA5040-R5040)</f>
        <v/>
      </c>
      <c r="AE5040">
        <f>IF($F5040="","",IF($AK5040=1,0,IF($AJ5040=1,Settings!$C$6,Settings!$C$7))*100)</f>
        <v/>
      </c>
      <c r="AG5040">
        <f>IF($F5040="","",$F5040&amp;"|"&amp;$D5040&amp;"")</f>
        <v/>
      </c>
      <c r="AH5040">
        <f>IF($F5040="","",IF(COUNTIF($AG$2:$AG5040,$AG5040)=1,1,0))</f>
        <v/>
      </c>
      <c r="AI5040">
        <f>IF($AH5040=1,SUMPRODUCT(--($AL$2:$AL$8001&lt;$AL5040))+1,"")</f>
        <v/>
      </c>
      <c r="AJ5040">
        <f>IF($F5040="","",IF(OR($U5040=TRUE(),$U5040="TRUE"),1,0))</f>
        <v/>
      </c>
      <c r="AK5040">
        <f>IF($F5040="","",IF($AD5040="Yes",1,0))</f>
        <v/>
      </c>
      <c r="AL5040">
        <f>IF($AH5040=1,IFERROR(IF(VALUE($F5040)&lt;100000000,VALUE($F5040),1000000000),IFERROR(IF(VALUE(MID($F5040,2,20))&lt;100000000,VALUE(MID($F5040,2,20)),1000000000),1000000000))+ROW()/100000,"")</f>
        <v/>
      </c>
    </row>
    <row r="5041">
      <c r="A5041">
        <f>IF($F5041="","",IFERROR(IF(INDEX('Per Invoice'!$A$2:$A$2001,MATCH($F5041,'Per Invoice'!$B$2:$B$2001,0))=0,"",INDEX('Per Invoice'!$A$2:$A$2001,MATCH($F5041,'Per Invoice'!$B$2:$B$2001,0))),""))</f>
        <v/>
      </c>
      <c r="H5041" s="11" t="n"/>
      <c r="R5041" s="7">
        <f>IF($F5041="","",Q5041*Y5041/100)</f>
        <v/>
      </c>
      <c r="X5041" s="7" t="n"/>
      <c r="Y5041" s="7" t="n"/>
      <c r="Z5041" s="7">
        <f>IF($F5041="","",Y5041*AE5041/100)</f>
        <v/>
      </c>
      <c r="AA5041" s="7">
        <f>IF($F5041="","",Y5041-Z5041)</f>
        <v/>
      </c>
      <c r="AB5041" s="7">
        <f>IF($F5041="","",AA5041-R5041)</f>
        <v/>
      </c>
      <c r="AE5041">
        <f>IF($F5041="","",IF($AK5041=1,0,IF($AJ5041=1,Settings!$C$6,Settings!$C$7))*100)</f>
        <v/>
      </c>
      <c r="AG5041">
        <f>IF($F5041="","",$F5041&amp;"|"&amp;$D5041&amp;"")</f>
        <v/>
      </c>
      <c r="AH5041">
        <f>IF($F5041="","",IF(COUNTIF($AG$2:$AG5041,$AG5041)=1,1,0))</f>
        <v/>
      </c>
      <c r="AI5041">
        <f>IF($AH5041=1,SUMPRODUCT(--($AL$2:$AL$8001&lt;$AL5041))+1,"")</f>
        <v/>
      </c>
      <c r="AJ5041">
        <f>IF($F5041="","",IF(OR($U5041=TRUE(),$U5041="TRUE"),1,0))</f>
        <v/>
      </c>
      <c r="AK5041">
        <f>IF($F5041="","",IF($AD5041="Yes",1,0))</f>
        <v/>
      </c>
      <c r="AL5041">
        <f>IF($AH5041=1,IFERROR(IF(VALUE($F5041)&lt;100000000,VALUE($F5041),1000000000),IFERROR(IF(VALUE(MID($F5041,2,20))&lt;100000000,VALUE(MID($F5041,2,20)),1000000000),1000000000))+ROW()/100000,"")</f>
        <v/>
      </c>
    </row>
    <row r="5042">
      <c r="A5042">
        <f>IF($F5042="","",IFERROR(IF(INDEX('Per Invoice'!$A$2:$A$2001,MATCH($F5042,'Per Invoice'!$B$2:$B$2001,0))=0,"",INDEX('Per Invoice'!$A$2:$A$2001,MATCH($F5042,'Per Invoice'!$B$2:$B$2001,0))),""))</f>
        <v/>
      </c>
      <c r="H5042" s="11" t="n"/>
      <c r="R5042" s="7">
        <f>IF($F5042="","",Q5042*Y5042/100)</f>
        <v/>
      </c>
      <c r="X5042" s="7" t="n"/>
      <c r="Y5042" s="7" t="n"/>
      <c r="Z5042" s="7">
        <f>IF($F5042="","",Y5042*AE5042/100)</f>
        <v/>
      </c>
      <c r="AA5042" s="7">
        <f>IF($F5042="","",Y5042-Z5042)</f>
        <v/>
      </c>
      <c r="AB5042" s="7">
        <f>IF($F5042="","",AA5042-R5042)</f>
        <v/>
      </c>
      <c r="AE5042">
        <f>IF($F5042="","",IF($AK5042=1,0,IF($AJ5042=1,Settings!$C$6,Settings!$C$7))*100)</f>
        <v/>
      </c>
      <c r="AG5042">
        <f>IF($F5042="","",$F5042&amp;"|"&amp;$D5042&amp;"")</f>
        <v/>
      </c>
      <c r="AH5042">
        <f>IF($F5042="","",IF(COUNTIF($AG$2:$AG5042,$AG5042)=1,1,0))</f>
        <v/>
      </c>
      <c r="AI5042">
        <f>IF($AH5042=1,SUMPRODUCT(--($AL$2:$AL$8001&lt;$AL5042))+1,"")</f>
        <v/>
      </c>
      <c r="AJ5042">
        <f>IF($F5042="","",IF(OR($U5042=TRUE(),$U5042="TRUE"),1,0))</f>
        <v/>
      </c>
      <c r="AK5042">
        <f>IF($F5042="","",IF($AD5042="Yes",1,0))</f>
        <v/>
      </c>
      <c r="AL5042">
        <f>IF($AH5042=1,IFERROR(IF(VALUE($F5042)&lt;100000000,VALUE($F5042),1000000000),IFERROR(IF(VALUE(MID($F5042,2,20))&lt;100000000,VALUE(MID($F5042,2,20)),1000000000),1000000000))+ROW()/100000,"")</f>
        <v/>
      </c>
    </row>
    <row r="5043">
      <c r="A5043">
        <f>IF($F5043="","",IFERROR(IF(INDEX('Per Invoice'!$A$2:$A$2001,MATCH($F5043,'Per Invoice'!$B$2:$B$2001,0))=0,"",INDEX('Per Invoice'!$A$2:$A$2001,MATCH($F5043,'Per Invoice'!$B$2:$B$2001,0))),""))</f>
        <v/>
      </c>
      <c r="H5043" s="11" t="n"/>
      <c r="R5043" s="7">
        <f>IF($F5043="","",Q5043*Y5043/100)</f>
        <v/>
      </c>
      <c r="X5043" s="7" t="n"/>
      <c r="Y5043" s="7" t="n"/>
      <c r="Z5043" s="7">
        <f>IF($F5043="","",Y5043*AE5043/100)</f>
        <v/>
      </c>
      <c r="AA5043" s="7">
        <f>IF($F5043="","",Y5043-Z5043)</f>
        <v/>
      </c>
      <c r="AB5043" s="7">
        <f>IF($F5043="","",AA5043-R5043)</f>
        <v/>
      </c>
      <c r="AE5043">
        <f>IF($F5043="","",IF($AK5043=1,0,IF($AJ5043=1,Settings!$C$6,Settings!$C$7))*100)</f>
        <v/>
      </c>
      <c r="AG5043">
        <f>IF($F5043="","",$F5043&amp;"|"&amp;$D5043&amp;"")</f>
        <v/>
      </c>
      <c r="AH5043">
        <f>IF($F5043="","",IF(COUNTIF($AG$2:$AG5043,$AG5043)=1,1,0))</f>
        <v/>
      </c>
      <c r="AI5043">
        <f>IF($AH5043=1,SUMPRODUCT(--($AL$2:$AL$8001&lt;$AL5043))+1,"")</f>
        <v/>
      </c>
      <c r="AJ5043">
        <f>IF($F5043="","",IF(OR($U5043=TRUE(),$U5043="TRUE"),1,0))</f>
        <v/>
      </c>
      <c r="AK5043">
        <f>IF($F5043="","",IF($AD5043="Yes",1,0))</f>
        <v/>
      </c>
      <c r="AL5043">
        <f>IF($AH5043=1,IFERROR(IF(VALUE($F5043)&lt;100000000,VALUE($F5043),1000000000),IFERROR(IF(VALUE(MID($F5043,2,20))&lt;100000000,VALUE(MID($F5043,2,20)),1000000000),1000000000))+ROW()/100000,"")</f>
        <v/>
      </c>
    </row>
    <row r="5044">
      <c r="A5044">
        <f>IF($F5044="","",IFERROR(IF(INDEX('Per Invoice'!$A$2:$A$2001,MATCH($F5044,'Per Invoice'!$B$2:$B$2001,0))=0,"",INDEX('Per Invoice'!$A$2:$A$2001,MATCH($F5044,'Per Invoice'!$B$2:$B$2001,0))),""))</f>
        <v/>
      </c>
      <c r="H5044" s="11" t="n"/>
      <c r="R5044" s="7">
        <f>IF($F5044="","",Q5044*Y5044/100)</f>
        <v/>
      </c>
      <c r="X5044" s="7" t="n"/>
      <c r="Y5044" s="7" t="n"/>
      <c r="Z5044" s="7">
        <f>IF($F5044="","",Y5044*AE5044/100)</f>
        <v/>
      </c>
      <c r="AA5044" s="7">
        <f>IF($F5044="","",Y5044-Z5044)</f>
        <v/>
      </c>
      <c r="AB5044" s="7">
        <f>IF($F5044="","",AA5044-R5044)</f>
        <v/>
      </c>
      <c r="AE5044">
        <f>IF($F5044="","",IF($AK5044=1,0,IF($AJ5044=1,Settings!$C$6,Settings!$C$7))*100)</f>
        <v/>
      </c>
      <c r="AG5044">
        <f>IF($F5044="","",$F5044&amp;"|"&amp;$D5044&amp;"")</f>
        <v/>
      </c>
      <c r="AH5044">
        <f>IF($F5044="","",IF(COUNTIF($AG$2:$AG5044,$AG5044)=1,1,0))</f>
        <v/>
      </c>
      <c r="AI5044">
        <f>IF($AH5044=1,SUMPRODUCT(--($AL$2:$AL$8001&lt;$AL5044))+1,"")</f>
        <v/>
      </c>
      <c r="AJ5044">
        <f>IF($F5044="","",IF(OR($U5044=TRUE(),$U5044="TRUE"),1,0))</f>
        <v/>
      </c>
      <c r="AK5044">
        <f>IF($F5044="","",IF($AD5044="Yes",1,0))</f>
        <v/>
      </c>
      <c r="AL5044">
        <f>IF($AH5044=1,IFERROR(IF(VALUE($F5044)&lt;100000000,VALUE($F5044),1000000000),IFERROR(IF(VALUE(MID($F5044,2,20))&lt;100000000,VALUE(MID($F5044,2,20)),1000000000),1000000000))+ROW()/100000,"")</f>
        <v/>
      </c>
    </row>
    <row r="5045">
      <c r="A5045">
        <f>IF($F5045="","",IFERROR(IF(INDEX('Per Invoice'!$A$2:$A$2001,MATCH($F5045,'Per Invoice'!$B$2:$B$2001,0))=0,"",INDEX('Per Invoice'!$A$2:$A$2001,MATCH($F5045,'Per Invoice'!$B$2:$B$2001,0))),""))</f>
        <v/>
      </c>
      <c r="H5045" s="11" t="n"/>
      <c r="R5045" s="7">
        <f>IF($F5045="","",Q5045*Y5045/100)</f>
        <v/>
      </c>
      <c r="X5045" s="7" t="n"/>
      <c r="Y5045" s="7" t="n"/>
      <c r="Z5045" s="7">
        <f>IF($F5045="","",Y5045*AE5045/100)</f>
        <v/>
      </c>
      <c r="AA5045" s="7">
        <f>IF($F5045="","",Y5045-Z5045)</f>
        <v/>
      </c>
      <c r="AB5045" s="7">
        <f>IF($F5045="","",AA5045-R5045)</f>
        <v/>
      </c>
      <c r="AE5045">
        <f>IF($F5045="","",IF($AK5045=1,0,IF($AJ5045=1,Settings!$C$6,Settings!$C$7))*100)</f>
        <v/>
      </c>
      <c r="AG5045">
        <f>IF($F5045="","",$F5045&amp;"|"&amp;$D5045&amp;"")</f>
        <v/>
      </c>
      <c r="AH5045">
        <f>IF($F5045="","",IF(COUNTIF($AG$2:$AG5045,$AG5045)=1,1,0))</f>
        <v/>
      </c>
      <c r="AI5045">
        <f>IF($AH5045=1,SUMPRODUCT(--($AL$2:$AL$8001&lt;$AL5045))+1,"")</f>
        <v/>
      </c>
      <c r="AJ5045">
        <f>IF($F5045="","",IF(OR($U5045=TRUE(),$U5045="TRUE"),1,0))</f>
        <v/>
      </c>
      <c r="AK5045">
        <f>IF($F5045="","",IF($AD5045="Yes",1,0))</f>
        <v/>
      </c>
      <c r="AL5045">
        <f>IF($AH5045=1,IFERROR(IF(VALUE($F5045)&lt;100000000,VALUE($F5045),1000000000),IFERROR(IF(VALUE(MID($F5045,2,20))&lt;100000000,VALUE(MID($F5045,2,20)),1000000000),1000000000))+ROW()/100000,"")</f>
        <v/>
      </c>
    </row>
    <row r="5046">
      <c r="A5046">
        <f>IF($F5046="","",IFERROR(IF(INDEX('Per Invoice'!$A$2:$A$2001,MATCH($F5046,'Per Invoice'!$B$2:$B$2001,0))=0,"",INDEX('Per Invoice'!$A$2:$A$2001,MATCH($F5046,'Per Invoice'!$B$2:$B$2001,0))),""))</f>
        <v/>
      </c>
      <c r="H5046" s="11" t="n"/>
      <c r="R5046" s="7">
        <f>IF($F5046="","",Q5046*Y5046/100)</f>
        <v/>
      </c>
      <c r="X5046" s="7" t="n"/>
      <c r="Y5046" s="7" t="n"/>
      <c r="Z5046" s="7">
        <f>IF($F5046="","",Y5046*AE5046/100)</f>
        <v/>
      </c>
      <c r="AA5046" s="7">
        <f>IF($F5046="","",Y5046-Z5046)</f>
        <v/>
      </c>
      <c r="AB5046" s="7">
        <f>IF($F5046="","",AA5046-R5046)</f>
        <v/>
      </c>
      <c r="AE5046">
        <f>IF($F5046="","",IF($AK5046=1,0,IF($AJ5046=1,Settings!$C$6,Settings!$C$7))*100)</f>
        <v/>
      </c>
      <c r="AG5046">
        <f>IF($F5046="","",$F5046&amp;"|"&amp;$D5046&amp;"")</f>
        <v/>
      </c>
      <c r="AH5046">
        <f>IF($F5046="","",IF(COUNTIF($AG$2:$AG5046,$AG5046)=1,1,0))</f>
        <v/>
      </c>
      <c r="AI5046">
        <f>IF($AH5046=1,SUMPRODUCT(--($AL$2:$AL$8001&lt;$AL5046))+1,"")</f>
        <v/>
      </c>
      <c r="AJ5046">
        <f>IF($F5046="","",IF(OR($U5046=TRUE(),$U5046="TRUE"),1,0))</f>
        <v/>
      </c>
      <c r="AK5046">
        <f>IF($F5046="","",IF($AD5046="Yes",1,0))</f>
        <v/>
      </c>
      <c r="AL5046">
        <f>IF($AH5046=1,IFERROR(IF(VALUE($F5046)&lt;100000000,VALUE($F5046),1000000000),IFERROR(IF(VALUE(MID($F5046,2,20))&lt;100000000,VALUE(MID($F5046,2,20)),1000000000),1000000000))+ROW()/100000,"")</f>
        <v/>
      </c>
    </row>
    <row r="5047">
      <c r="A5047">
        <f>IF($F5047="","",IFERROR(IF(INDEX('Per Invoice'!$A$2:$A$2001,MATCH($F5047,'Per Invoice'!$B$2:$B$2001,0))=0,"",INDEX('Per Invoice'!$A$2:$A$2001,MATCH($F5047,'Per Invoice'!$B$2:$B$2001,0))),""))</f>
        <v/>
      </c>
      <c r="H5047" s="11" t="n"/>
      <c r="R5047" s="7">
        <f>IF($F5047="","",Q5047*Y5047/100)</f>
        <v/>
      </c>
      <c r="X5047" s="7" t="n"/>
      <c r="Y5047" s="7" t="n"/>
      <c r="Z5047" s="7">
        <f>IF($F5047="","",Y5047*AE5047/100)</f>
        <v/>
      </c>
      <c r="AA5047" s="7">
        <f>IF($F5047="","",Y5047-Z5047)</f>
        <v/>
      </c>
      <c r="AB5047" s="7">
        <f>IF($F5047="","",AA5047-R5047)</f>
        <v/>
      </c>
      <c r="AE5047">
        <f>IF($F5047="","",IF($AK5047=1,0,IF($AJ5047=1,Settings!$C$6,Settings!$C$7))*100)</f>
        <v/>
      </c>
      <c r="AG5047">
        <f>IF($F5047="","",$F5047&amp;"|"&amp;$D5047&amp;"")</f>
        <v/>
      </c>
      <c r="AH5047">
        <f>IF($F5047="","",IF(COUNTIF($AG$2:$AG5047,$AG5047)=1,1,0))</f>
        <v/>
      </c>
      <c r="AI5047">
        <f>IF($AH5047=1,SUMPRODUCT(--($AL$2:$AL$8001&lt;$AL5047))+1,"")</f>
        <v/>
      </c>
      <c r="AJ5047">
        <f>IF($F5047="","",IF(OR($U5047=TRUE(),$U5047="TRUE"),1,0))</f>
        <v/>
      </c>
      <c r="AK5047">
        <f>IF($F5047="","",IF($AD5047="Yes",1,0))</f>
        <v/>
      </c>
      <c r="AL5047">
        <f>IF($AH5047=1,IFERROR(IF(VALUE($F5047)&lt;100000000,VALUE($F5047),1000000000),IFERROR(IF(VALUE(MID($F5047,2,20))&lt;100000000,VALUE(MID($F5047,2,20)),1000000000),1000000000))+ROW()/100000,"")</f>
        <v/>
      </c>
    </row>
    <row r="5048">
      <c r="A5048">
        <f>IF($F5048="","",IFERROR(IF(INDEX('Per Invoice'!$A$2:$A$2001,MATCH($F5048,'Per Invoice'!$B$2:$B$2001,0))=0,"",INDEX('Per Invoice'!$A$2:$A$2001,MATCH($F5048,'Per Invoice'!$B$2:$B$2001,0))),""))</f>
        <v/>
      </c>
      <c r="H5048" s="11" t="n"/>
      <c r="R5048" s="7">
        <f>IF($F5048="","",Q5048*Y5048/100)</f>
        <v/>
      </c>
      <c r="X5048" s="7" t="n"/>
      <c r="Y5048" s="7" t="n"/>
      <c r="Z5048" s="7">
        <f>IF($F5048="","",Y5048*AE5048/100)</f>
        <v/>
      </c>
      <c r="AA5048" s="7">
        <f>IF($F5048="","",Y5048-Z5048)</f>
        <v/>
      </c>
      <c r="AB5048" s="7">
        <f>IF($F5048="","",AA5048-R5048)</f>
        <v/>
      </c>
      <c r="AE5048">
        <f>IF($F5048="","",IF($AK5048=1,0,IF($AJ5048=1,Settings!$C$6,Settings!$C$7))*100)</f>
        <v/>
      </c>
      <c r="AG5048">
        <f>IF($F5048="","",$F5048&amp;"|"&amp;$D5048&amp;"")</f>
        <v/>
      </c>
      <c r="AH5048">
        <f>IF($F5048="","",IF(COUNTIF($AG$2:$AG5048,$AG5048)=1,1,0))</f>
        <v/>
      </c>
      <c r="AI5048">
        <f>IF($AH5048=1,SUMPRODUCT(--($AL$2:$AL$8001&lt;$AL5048))+1,"")</f>
        <v/>
      </c>
      <c r="AJ5048">
        <f>IF($F5048="","",IF(OR($U5048=TRUE(),$U5048="TRUE"),1,0))</f>
        <v/>
      </c>
      <c r="AK5048">
        <f>IF($F5048="","",IF($AD5048="Yes",1,0))</f>
        <v/>
      </c>
      <c r="AL5048">
        <f>IF($AH5048=1,IFERROR(IF(VALUE($F5048)&lt;100000000,VALUE($F5048),1000000000),IFERROR(IF(VALUE(MID($F5048,2,20))&lt;100000000,VALUE(MID($F5048,2,20)),1000000000),1000000000))+ROW()/100000,"")</f>
        <v/>
      </c>
    </row>
    <row r="5049">
      <c r="A5049">
        <f>IF($F5049="","",IFERROR(IF(INDEX('Per Invoice'!$A$2:$A$2001,MATCH($F5049,'Per Invoice'!$B$2:$B$2001,0))=0,"",INDEX('Per Invoice'!$A$2:$A$2001,MATCH($F5049,'Per Invoice'!$B$2:$B$2001,0))),""))</f>
        <v/>
      </c>
      <c r="H5049" s="11" t="n"/>
      <c r="R5049" s="7">
        <f>IF($F5049="","",Q5049*Y5049/100)</f>
        <v/>
      </c>
      <c r="X5049" s="7" t="n"/>
      <c r="Y5049" s="7" t="n"/>
      <c r="Z5049" s="7">
        <f>IF($F5049="","",Y5049*AE5049/100)</f>
        <v/>
      </c>
      <c r="AA5049" s="7">
        <f>IF($F5049="","",Y5049-Z5049)</f>
        <v/>
      </c>
      <c r="AB5049" s="7">
        <f>IF($F5049="","",AA5049-R5049)</f>
        <v/>
      </c>
      <c r="AE5049">
        <f>IF($F5049="","",IF($AK5049=1,0,IF($AJ5049=1,Settings!$C$6,Settings!$C$7))*100)</f>
        <v/>
      </c>
      <c r="AG5049">
        <f>IF($F5049="","",$F5049&amp;"|"&amp;$D5049&amp;"")</f>
        <v/>
      </c>
      <c r="AH5049">
        <f>IF($F5049="","",IF(COUNTIF($AG$2:$AG5049,$AG5049)=1,1,0))</f>
        <v/>
      </c>
      <c r="AI5049">
        <f>IF($AH5049=1,SUMPRODUCT(--($AL$2:$AL$8001&lt;$AL5049))+1,"")</f>
        <v/>
      </c>
      <c r="AJ5049">
        <f>IF($F5049="","",IF(OR($U5049=TRUE(),$U5049="TRUE"),1,0))</f>
        <v/>
      </c>
      <c r="AK5049">
        <f>IF($F5049="","",IF($AD5049="Yes",1,0))</f>
        <v/>
      </c>
      <c r="AL5049">
        <f>IF($AH5049=1,IFERROR(IF(VALUE($F5049)&lt;100000000,VALUE($F5049),1000000000),IFERROR(IF(VALUE(MID($F5049,2,20))&lt;100000000,VALUE(MID($F5049,2,20)),1000000000),1000000000))+ROW()/100000,"")</f>
        <v/>
      </c>
    </row>
    <row r="5050">
      <c r="A5050">
        <f>IF($F5050="","",IFERROR(IF(INDEX('Per Invoice'!$A$2:$A$2001,MATCH($F5050,'Per Invoice'!$B$2:$B$2001,0))=0,"",INDEX('Per Invoice'!$A$2:$A$2001,MATCH($F5050,'Per Invoice'!$B$2:$B$2001,0))),""))</f>
        <v/>
      </c>
      <c r="H5050" s="11" t="n"/>
      <c r="R5050" s="7">
        <f>IF($F5050="","",Q5050*Y5050/100)</f>
        <v/>
      </c>
      <c r="X5050" s="7" t="n"/>
      <c r="Y5050" s="7" t="n"/>
      <c r="Z5050" s="7">
        <f>IF($F5050="","",Y5050*AE5050/100)</f>
        <v/>
      </c>
      <c r="AA5050" s="7">
        <f>IF($F5050="","",Y5050-Z5050)</f>
        <v/>
      </c>
      <c r="AB5050" s="7">
        <f>IF($F5050="","",AA5050-R5050)</f>
        <v/>
      </c>
      <c r="AE5050">
        <f>IF($F5050="","",IF($AK5050=1,0,IF($AJ5050=1,Settings!$C$6,Settings!$C$7))*100)</f>
        <v/>
      </c>
      <c r="AG5050">
        <f>IF($F5050="","",$F5050&amp;"|"&amp;$D5050&amp;"")</f>
        <v/>
      </c>
      <c r="AH5050">
        <f>IF($F5050="","",IF(COUNTIF($AG$2:$AG5050,$AG5050)=1,1,0))</f>
        <v/>
      </c>
      <c r="AI5050">
        <f>IF($AH5050=1,SUMPRODUCT(--($AL$2:$AL$8001&lt;$AL5050))+1,"")</f>
        <v/>
      </c>
      <c r="AJ5050">
        <f>IF($F5050="","",IF(OR($U5050=TRUE(),$U5050="TRUE"),1,0))</f>
        <v/>
      </c>
      <c r="AK5050">
        <f>IF($F5050="","",IF($AD5050="Yes",1,0))</f>
        <v/>
      </c>
      <c r="AL5050">
        <f>IF($AH5050=1,IFERROR(IF(VALUE($F5050)&lt;100000000,VALUE($F5050),1000000000),IFERROR(IF(VALUE(MID($F5050,2,20))&lt;100000000,VALUE(MID($F5050,2,20)),1000000000),1000000000))+ROW()/100000,"")</f>
        <v/>
      </c>
    </row>
    <row r="5051">
      <c r="A5051">
        <f>IF($F5051="","",IFERROR(IF(INDEX('Per Invoice'!$A$2:$A$2001,MATCH($F5051,'Per Invoice'!$B$2:$B$2001,0))=0,"",INDEX('Per Invoice'!$A$2:$A$2001,MATCH($F5051,'Per Invoice'!$B$2:$B$2001,0))),""))</f>
        <v/>
      </c>
      <c r="H5051" s="11" t="n"/>
      <c r="R5051" s="7">
        <f>IF($F5051="","",Q5051*Y5051/100)</f>
        <v/>
      </c>
      <c r="X5051" s="7" t="n"/>
      <c r="Y5051" s="7" t="n"/>
      <c r="Z5051" s="7">
        <f>IF($F5051="","",Y5051*AE5051/100)</f>
        <v/>
      </c>
      <c r="AA5051" s="7">
        <f>IF($F5051="","",Y5051-Z5051)</f>
        <v/>
      </c>
      <c r="AB5051" s="7">
        <f>IF($F5051="","",AA5051-R5051)</f>
        <v/>
      </c>
      <c r="AE5051">
        <f>IF($F5051="","",IF($AK5051=1,0,IF($AJ5051=1,Settings!$C$6,Settings!$C$7))*100)</f>
        <v/>
      </c>
      <c r="AG5051">
        <f>IF($F5051="","",$F5051&amp;"|"&amp;$D5051&amp;"")</f>
        <v/>
      </c>
      <c r="AH5051">
        <f>IF($F5051="","",IF(COUNTIF($AG$2:$AG5051,$AG5051)=1,1,0))</f>
        <v/>
      </c>
      <c r="AI5051">
        <f>IF($AH5051=1,SUMPRODUCT(--($AL$2:$AL$8001&lt;$AL5051))+1,"")</f>
        <v/>
      </c>
      <c r="AJ5051">
        <f>IF($F5051="","",IF(OR($U5051=TRUE(),$U5051="TRUE"),1,0))</f>
        <v/>
      </c>
      <c r="AK5051">
        <f>IF($F5051="","",IF($AD5051="Yes",1,0))</f>
        <v/>
      </c>
      <c r="AL5051">
        <f>IF($AH5051=1,IFERROR(IF(VALUE($F5051)&lt;100000000,VALUE($F5051),1000000000),IFERROR(IF(VALUE(MID($F5051,2,20))&lt;100000000,VALUE(MID($F5051,2,20)),1000000000),1000000000))+ROW()/100000,"")</f>
        <v/>
      </c>
    </row>
    <row r="5052">
      <c r="A5052">
        <f>IF($F5052="","",IFERROR(IF(INDEX('Per Invoice'!$A$2:$A$2001,MATCH($F5052,'Per Invoice'!$B$2:$B$2001,0))=0,"",INDEX('Per Invoice'!$A$2:$A$2001,MATCH($F5052,'Per Invoice'!$B$2:$B$2001,0))),""))</f>
        <v/>
      </c>
      <c r="H5052" s="11" t="n"/>
      <c r="R5052" s="7">
        <f>IF($F5052="","",Q5052*Y5052/100)</f>
        <v/>
      </c>
      <c r="X5052" s="7" t="n"/>
      <c r="Y5052" s="7" t="n"/>
      <c r="Z5052" s="7">
        <f>IF($F5052="","",Y5052*AE5052/100)</f>
        <v/>
      </c>
      <c r="AA5052" s="7">
        <f>IF($F5052="","",Y5052-Z5052)</f>
        <v/>
      </c>
      <c r="AB5052" s="7">
        <f>IF($F5052="","",AA5052-R5052)</f>
        <v/>
      </c>
      <c r="AE5052">
        <f>IF($F5052="","",IF($AK5052=1,0,IF($AJ5052=1,Settings!$C$6,Settings!$C$7))*100)</f>
        <v/>
      </c>
      <c r="AG5052">
        <f>IF($F5052="","",$F5052&amp;"|"&amp;$D5052&amp;"")</f>
        <v/>
      </c>
      <c r="AH5052">
        <f>IF($F5052="","",IF(COUNTIF($AG$2:$AG5052,$AG5052)=1,1,0))</f>
        <v/>
      </c>
      <c r="AI5052">
        <f>IF($AH5052=1,SUMPRODUCT(--($AL$2:$AL$8001&lt;$AL5052))+1,"")</f>
        <v/>
      </c>
      <c r="AJ5052">
        <f>IF($F5052="","",IF(OR($U5052=TRUE(),$U5052="TRUE"),1,0))</f>
        <v/>
      </c>
      <c r="AK5052">
        <f>IF($F5052="","",IF($AD5052="Yes",1,0))</f>
        <v/>
      </c>
      <c r="AL5052">
        <f>IF($AH5052=1,IFERROR(IF(VALUE($F5052)&lt;100000000,VALUE($F5052),1000000000),IFERROR(IF(VALUE(MID($F5052,2,20))&lt;100000000,VALUE(MID($F5052,2,20)),1000000000),1000000000))+ROW()/100000,"")</f>
        <v/>
      </c>
    </row>
    <row r="5053">
      <c r="A5053">
        <f>IF($F5053="","",IFERROR(IF(INDEX('Per Invoice'!$A$2:$A$2001,MATCH($F5053,'Per Invoice'!$B$2:$B$2001,0))=0,"",INDEX('Per Invoice'!$A$2:$A$2001,MATCH($F5053,'Per Invoice'!$B$2:$B$2001,0))),""))</f>
        <v/>
      </c>
      <c r="H5053" s="11" t="n"/>
      <c r="R5053" s="7">
        <f>IF($F5053="","",Q5053*Y5053/100)</f>
        <v/>
      </c>
      <c r="X5053" s="7" t="n"/>
      <c r="Y5053" s="7" t="n"/>
      <c r="Z5053" s="7">
        <f>IF($F5053="","",Y5053*AE5053/100)</f>
        <v/>
      </c>
      <c r="AA5053" s="7">
        <f>IF($F5053="","",Y5053-Z5053)</f>
        <v/>
      </c>
      <c r="AB5053" s="7">
        <f>IF($F5053="","",AA5053-R5053)</f>
        <v/>
      </c>
      <c r="AE5053">
        <f>IF($F5053="","",IF($AK5053=1,0,IF($AJ5053=1,Settings!$C$6,Settings!$C$7))*100)</f>
        <v/>
      </c>
      <c r="AG5053">
        <f>IF($F5053="","",$F5053&amp;"|"&amp;$D5053&amp;"")</f>
        <v/>
      </c>
      <c r="AH5053">
        <f>IF($F5053="","",IF(COUNTIF($AG$2:$AG5053,$AG5053)=1,1,0))</f>
        <v/>
      </c>
      <c r="AI5053">
        <f>IF($AH5053=1,SUMPRODUCT(--($AL$2:$AL$8001&lt;$AL5053))+1,"")</f>
        <v/>
      </c>
      <c r="AJ5053">
        <f>IF($F5053="","",IF(OR($U5053=TRUE(),$U5053="TRUE"),1,0))</f>
        <v/>
      </c>
      <c r="AK5053">
        <f>IF($F5053="","",IF($AD5053="Yes",1,0))</f>
        <v/>
      </c>
      <c r="AL5053">
        <f>IF($AH5053=1,IFERROR(IF(VALUE($F5053)&lt;100000000,VALUE($F5053),1000000000),IFERROR(IF(VALUE(MID($F5053,2,20))&lt;100000000,VALUE(MID($F5053,2,20)),1000000000),1000000000))+ROW()/100000,"")</f>
        <v/>
      </c>
    </row>
    <row r="5054">
      <c r="A5054">
        <f>IF($F5054="","",IFERROR(IF(INDEX('Per Invoice'!$A$2:$A$2001,MATCH($F5054,'Per Invoice'!$B$2:$B$2001,0))=0,"",INDEX('Per Invoice'!$A$2:$A$2001,MATCH($F5054,'Per Invoice'!$B$2:$B$2001,0))),""))</f>
        <v/>
      </c>
      <c r="H5054" s="11" t="n"/>
      <c r="R5054" s="7">
        <f>IF($F5054="","",Q5054*Y5054/100)</f>
        <v/>
      </c>
      <c r="X5054" s="7" t="n"/>
      <c r="Y5054" s="7" t="n"/>
      <c r="Z5054" s="7">
        <f>IF($F5054="","",Y5054*AE5054/100)</f>
        <v/>
      </c>
      <c r="AA5054" s="7">
        <f>IF($F5054="","",Y5054-Z5054)</f>
        <v/>
      </c>
      <c r="AB5054" s="7">
        <f>IF($F5054="","",AA5054-R5054)</f>
        <v/>
      </c>
      <c r="AE5054">
        <f>IF($F5054="","",IF($AK5054=1,0,IF($AJ5054=1,Settings!$C$6,Settings!$C$7))*100)</f>
        <v/>
      </c>
      <c r="AG5054">
        <f>IF($F5054="","",$F5054&amp;"|"&amp;$D5054&amp;"")</f>
        <v/>
      </c>
      <c r="AH5054">
        <f>IF($F5054="","",IF(COUNTIF($AG$2:$AG5054,$AG5054)=1,1,0))</f>
        <v/>
      </c>
      <c r="AI5054">
        <f>IF($AH5054=1,SUMPRODUCT(--($AL$2:$AL$8001&lt;$AL5054))+1,"")</f>
        <v/>
      </c>
      <c r="AJ5054">
        <f>IF($F5054="","",IF(OR($U5054=TRUE(),$U5054="TRUE"),1,0))</f>
        <v/>
      </c>
      <c r="AK5054">
        <f>IF($F5054="","",IF($AD5054="Yes",1,0))</f>
        <v/>
      </c>
      <c r="AL5054">
        <f>IF($AH5054=1,IFERROR(IF(VALUE($F5054)&lt;100000000,VALUE($F5054),1000000000),IFERROR(IF(VALUE(MID($F5054,2,20))&lt;100000000,VALUE(MID($F5054,2,20)),1000000000),1000000000))+ROW()/100000,"")</f>
        <v/>
      </c>
    </row>
    <row r="5055">
      <c r="A5055">
        <f>IF($F5055="","",IFERROR(IF(INDEX('Per Invoice'!$A$2:$A$2001,MATCH($F5055,'Per Invoice'!$B$2:$B$2001,0))=0,"",INDEX('Per Invoice'!$A$2:$A$2001,MATCH($F5055,'Per Invoice'!$B$2:$B$2001,0))),""))</f>
        <v/>
      </c>
      <c r="H5055" s="11" t="n"/>
      <c r="R5055" s="7">
        <f>IF($F5055="","",Q5055*Y5055/100)</f>
        <v/>
      </c>
      <c r="X5055" s="7" t="n"/>
      <c r="Y5055" s="7" t="n"/>
      <c r="Z5055" s="7">
        <f>IF($F5055="","",Y5055*AE5055/100)</f>
        <v/>
      </c>
      <c r="AA5055" s="7">
        <f>IF($F5055="","",Y5055-Z5055)</f>
        <v/>
      </c>
      <c r="AB5055" s="7">
        <f>IF($F5055="","",AA5055-R5055)</f>
        <v/>
      </c>
      <c r="AE5055">
        <f>IF($F5055="","",IF($AK5055=1,0,IF($AJ5055=1,Settings!$C$6,Settings!$C$7))*100)</f>
        <v/>
      </c>
      <c r="AG5055">
        <f>IF($F5055="","",$F5055&amp;"|"&amp;$D5055&amp;"")</f>
        <v/>
      </c>
      <c r="AH5055">
        <f>IF($F5055="","",IF(COUNTIF($AG$2:$AG5055,$AG5055)=1,1,0))</f>
        <v/>
      </c>
      <c r="AI5055">
        <f>IF($AH5055=1,SUMPRODUCT(--($AL$2:$AL$8001&lt;$AL5055))+1,"")</f>
        <v/>
      </c>
      <c r="AJ5055">
        <f>IF($F5055="","",IF(OR($U5055=TRUE(),$U5055="TRUE"),1,0))</f>
        <v/>
      </c>
      <c r="AK5055">
        <f>IF($F5055="","",IF($AD5055="Yes",1,0))</f>
        <v/>
      </c>
      <c r="AL5055">
        <f>IF($AH5055=1,IFERROR(IF(VALUE($F5055)&lt;100000000,VALUE($F5055),1000000000),IFERROR(IF(VALUE(MID($F5055,2,20))&lt;100000000,VALUE(MID($F5055,2,20)),1000000000),1000000000))+ROW()/100000,"")</f>
        <v/>
      </c>
    </row>
    <row r="5056">
      <c r="A5056">
        <f>IF($F5056="","",IFERROR(IF(INDEX('Per Invoice'!$A$2:$A$2001,MATCH($F5056,'Per Invoice'!$B$2:$B$2001,0))=0,"",INDEX('Per Invoice'!$A$2:$A$2001,MATCH($F5056,'Per Invoice'!$B$2:$B$2001,0))),""))</f>
        <v/>
      </c>
      <c r="H5056" s="11" t="n"/>
      <c r="R5056" s="7">
        <f>IF($F5056="","",Q5056*Y5056/100)</f>
        <v/>
      </c>
      <c r="X5056" s="7" t="n"/>
      <c r="Y5056" s="7" t="n"/>
      <c r="Z5056" s="7">
        <f>IF($F5056="","",Y5056*AE5056/100)</f>
        <v/>
      </c>
      <c r="AA5056" s="7">
        <f>IF($F5056="","",Y5056-Z5056)</f>
        <v/>
      </c>
      <c r="AB5056" s="7">
        <f>IF($F5056="","",AA5056-R5056)</f>
        <v/>
      </c>
      <c r="AE5056">
        <f>IF($F5056="","",IF($AK5056=1,0,IF($AJ5056=1,Settings!$C$6,Settings!$C$7))*100)</f>
        <v/>
      </c>
      <c r="AG5056">
        <f>IF($F5056="","",$F5056&amp;"|"&amp;$D5056&amp;"")</f>
        <v/>
      </c>
      <c r="AH5056">
        <f>IF($F5056="","",IF(COUNTIF($AG$2:$AG5056,$AG5056)=1,1,0))</f>
        <v/>
      </c>
      <c r="AI5056">
        <f>IF($AH5056=1,SUMPRODUCT(--($AL$2:$AL$8001&lt;$AL5056))+1,"")</f>
        <v/>
      </c>
      <c r="AJ5056">
        <f>IF($F5056="","",IF(OR($U5056=TRUE(),$U5056="TRUE"),1,0))</f>
        <v/>
      </c>
      <c r="AK5056">
        <f>IF($F5056="","",IF($AD5056="Yes",1,0))</f>
        <v/>
      </c>
      <c r="AL5056">
        <f>IF($AH5056=1,IFERROR(IF(VALUE($F5056)&lt;100000000,VALUE($F5056),1000000000),IFERROR(IF(VALUE(MID($F5056,2,20))&lt;100000000,VALUE(MID($F5056,2,20)),1000000000),1000000000))+ROW()/100000,"")</f>
        <v/>
      </c>
    </row>
    <row r="5057">
      <c r="A5057">
        <f>IF($F5057="","",IFERROR(IF(INDEX('Per Invoice'!$A$2:$A$2001,MATCH($F5057,'Per Invoice'!$B$2:$B$2001,0))=0,"",INDEX('Per Invoice'!$A$2:$A$2001,MATCH($F5057,'Per Invoice'!$B$2:$B$2001,0))),""))</f>
        <v/>
      </c>
      <c r="H5057" s="11" t="n"/>
      <c r="R5057" s="7">
        <f>IF($F5057="","",Q5057*Y5057/100)</f>
        <v/>
      </c>
      <c r="X5057" s="7" t="n"/>
      <c r="Y5057" s="7" t="n"/>
      <c r="Z5057" s="7">
        <f>IF($F5057="","",Y5057*AE5057/100)</f>
        <v/>
      </c>
      <c r="AA5057" s="7">
        <f>IF($F5057="","",Y5057-Z5057)</f>
        <v/>
      </c>
      <c r="AB5057" s="7">
        <f>IF($F5057="","",AA5057-R5057)</f>
        <v/>
      </c>
      <c r="AE5057">
        <f>IF($F5057="","",IF($AK5057=1,0,IF($AJ5057=1,Settings!$C$6,Settings!$C$7))*100)</f>
        <v/>
      </c>
      <c r="AG5057">
        <f>IF($F5057="","",$F5057&amp;"|"&amp;$D5057&amp;"")</f>
        <v/>
      </c>
      <c r="AH5057">
        <f>IF($F5057="","",IF(COUNTIF($AG$2:$AG5057,$AG5057)=1,1,0))</f>
        <v/>
      </c>
      <c r="AI5057">
        <f>IF($AH5057=1,SUMPRODUCT(--($AL$2:$AL$8001&lt;$AL5057))+1,"")</f>
        <v/>
      </c>
      <c r="AJ5057">
        <f>IF($F5057="","",IF(OR($U5057=TRUE(),$U5057="TRUE"),1,0))</f>
        <v/>
      </c>
      <c r="AK5057">
        <f>IF($F5057="","",IF($AD5057="Yes",1,0))</f>
        <v/>
      </c>
      <c r="AL5057">
        <f>IF($AH5057=1,IFERROR(IF(VALUE($F5057)&lt;100000000,VALUE($F5057),1000000000),IFERROR(IF(VALUE(MID($F5057,2,20))&lt;100000000,VALUE(MID($F5057,2,20)),1000000000),1000000000))+ROW()/100000,"")</f>
        <v/>
      </c>
    </row>
    <row r="5058">
      <c r="A5058">
        <f>IF($F5058="","",IFERROR(IF(INDEX('Per Invoice'!$A$2:$A$2001,MATCH($F5058,'Per Invoice'!$B$2:$B$2001,0))=0,"",INDEX('Per Invoice'!$A$2:$A$2001,MATCH($F5058,'Per Invoice'!$B$2:$B$2001,0))),""))</f>
        <v/>
      </c>
      <c r="H5058" s="11" t="n"/>
      <c r="R5058" s="7">
        <f>IF($F5058="","",Q5058*Y5058/100)</f>
        <v/>
      </c>
      <c r="X5058" s="7" t="n"/>
      <c r="Y5058" s="7" t="n"/>
      <c r="Z5058" s="7">
        <f>IF($F5058="","",Y5058*AE5058/100)</f>
        <v/>
      </c>
      <c r="AA5058" s="7">
        <f>IF($F5058="","",Y5058-Z5058)</f>
        <v/>
      </c>
      <c r="AB5058" s="7">
        <f>IF($F5058="","",AA5058-R5058)</f>
        <v/>
      </c>
      <c r="AE5058">
        <f>IF($F5058="","",IF($AK5058=1,0,IF($AJ5058=1,Settings!$C$6,Settings!$C$7))*100)</f>
        <v/>
      </c>
      <c r="AG5058">
        <f>IF($F5058="","",$F5058&amp;"|"&amp;$D5058&amp;"")</f>
        <v/>
      </c>
      <c r="AH5058">
        <f>IF($F5058="","",IF(COUNTIF($AG$2:$AG5058,$AG5058)=1,1,0))</f>
        <v/>
      </c>
      <c r="AI5058">
        <f>IF($AH5058=1,SUMPRODUCT(--($AL$2:$AL$8001&lt;$AL5058))+1,"")</f>
        <v/>
      </c>
      <c r="AJ5058">
        <f>IF($F5058="","",IF(OR($U5058=TRUE(),$U5058="TRUE"),1,0))</f>
        <v/>
      </c>
      <c r="AK5058">
        <f>IF($F5058="","",IF($AD5058="Yes",1,0))</f>
        <v/>
      </c>
      <c r="AL5058">
        <f>IF($AH5058=1,IFERROR(IF(VALUE($F5058)&lt;100000000,VALUE($F5058),1000000000),IFERROR(IF(VALUE(MID($F5058,2,20))&lt;100000000,VALUE(MID($F5058,2,20)),1000000000),1000000000))+ROW()/100000,"")</f>
        <v/>
      </c>
    </row>
    <row r="5059">
      <c r="A5059">
        <f>IF($F5059="","",IFERROR(IF(INDEX('Per Invoice'!$A$2:$A$2001,MATCH($F5059,'Per Invoice'!$B$2:$B$2001,0))=0,"",INDEX('Per Invoice'!$A$2:$A$2001,MATCH($F5059,'Per Invoice'!$B$2:$B$2001,0))),""))</f>
        <v/>
      </c>
      <c r="H5059" s="11" t="n"/>
      <c r="R5059" s="7">
        <f>IF($F5059="","",Q5059*Y5059/100)</f>
        <v/>
      </c>
      <c r="X5059" s="7" t="n"/>
      <c r="Y5059" s="7" t="n"/>
      <c r="Z5059" s="7">
        <f>IF($F5059="","",Y5059*AE5059/100)</f>
        <v/>
      </c>
      <c r="AA5059" s="7">
        <f>IF($F5059="","",Y5059-Z5059)</f>
        <v/>
      </c>
      <c r="AB5059" s="7">
        <f>IF($F5059="","",AA5059-R5059)</f>
        <v/>
      </c>
      <c r="AE5059">
        <f>IF($F5059="","",IF($AK5059=1,0,IF($AJ5059=1,Settings!$C$6,Settings!$C$7))*100)</f>
        <v/>
      </c>
      <c r="AG5059">
        <f>IF($F5059="","",$F5059&amp;"|"&amp;$D5059&amp;"")</f>
        <v/>
      </c>
      <c r="AH5059">
        <f>IF($F5059="","",IF(COUNTIF($AG$2:$AG5059,$AG5059)=1,1,0))</f>
        <v/>
      </c>
      <c r="AI5059">
        <f>IF($AH5059=1,SUMPRODUCT(--($AL$2:$AL$8001&lt;$AL5059))+1,"")</f>
        <v/>
      </c>
      <c r="AJ5059">
        <f>IF($F5059="","",IF(OR($U5059=TRUE(),$U5059="TRUE"),1,0))</f>
        <v/>
      </c>
      <c r="AK5059">
        <f>IF($F5059="","",IF($AD5059="Yes",1,0))</f>
        <v/>
      </c>
      <c r="AL5059">
        <f>IF($AH5059=1,IFERROR(IF(VALUE($F5059)&lt;100000000,VALUE($F5059),1000000000),IFERROR(IF(VALUE(MID($F5059,2,20))&lt;100000000,VALUE(MID($F5059,2,20)),1000000000),1000000000))+ROW()/100000,"")</f>
        <v/>
      </c>
    </row>
    <row r="5060">
      <c r="A5060">
        <f>IF($F5060="","",IFERROR(IF(INDEX('Per Invoice'!$A$2:$A$2001,MATCH($F5060,'Per Invoice'!$B$2:$B$2001,0))=0,"",INDEX('Per Invoice'!$A$2:$A$2001,MATCH($F5060,'Per Invoice'!$B$2:$B$2001,0))),""))</f>
        <v/>
      </c>
      <c r="H5060" s="11" t="n"/>
      <c r="R5060" s="7">
        <f>IF($F5060="","",Q5060*Y5060/100)</f>
        <v/>
      </c>
      <c r="X5060" s="7" t="n"/>
      <c r="Y5060" s="7" t="n"/>
      <c r="Z5060" s="7">
        <f>IF($F5060="","",Y5060*AE5060/100)</f>
        <v/>
      </c>
      <c r="AA5060" s="7">
        <f>IF($F5060="","",Y5060-Z5060)</f>
        <v/>
      </c>
      <c r="AB5060" s="7">
        <f>IF($F5060="","",AA5060-R5060)</f>
        <v/>
      </c>
      <c r="AE5060">
        <f>IF($F5060="","",IF($AK5060=1,0,IF($AJ5060=1,Settings!$C$6,Settings!$C$7))*100)</f>
        <v/>
      </c>
      <c r="AG5060">
        <f>IF($F5060="","",$F5060&amp;"|"&amp;$D5060&amp;"")</f>
        <v/>
      </c>
      <c r="AH5060">
        <f>IF($F5060="","",IF(COUNTIF($AG$2:$AG5060,$AG5060)=1,1,0))</f>
        <v/>
      </c>
      <c r="AI5060">
        <f>IF($AH5060=1,SUMPRODUCT(--($AL$2:$AL$8001&lt;$AL5060))+1,"")</f>
        <v/>
      </c>
      <c r="AJ5060">
        <f>IF($F5060="","",IF(OR($U5060=TRUE(),$U5060="TRUE"),1,0))</f>
        <v/>
      </c>
      <c r="AK5060">
        <f>IF($F5060="","",IF($AD5060="Yes",1,0))</f>
        <v/>
      </c>
      <c r="AL5060">
        <f>IF($AH5060=1,IFERROR(IF(VALUE($F5060)&lt;100000000,VALUE($F5060),1000000000),IFERROR(IF(VALUE(MID($F5060,2,20))&lt;100000000,VALUE(MID($F5060,2,20)),1000000000),1000000000))+ROW()/100000,"")</f>
        <v/>
      </c>
    </row>
    <row r="5061">
      <c r="A5061">
        <f>IF($F5061="","",IFERROR(IF(INDEX('Per Invoice'!$A$2:$A$2001,MATCH($F5061,'Per Invoice'!$B$2:$B$2001,0))=0,"",INDEX('Per Invoice'!$A$2:$A$2001,MATCH($F5061,'Per Invoice'!$B$2:$B$2001,0))),""))</f>
        <v/>
      </c>
      <c r="H5061" s="11" t="n"/>
      <c r="R5061" s="7">
        <f>IF($F5061="","",Q5061*Y5061/100)</f>
        <v/>
      </c>
      <c r="X5061" s="7" t="n"/>
      <c r="Y5061" s="7" t="n"/>
      <c r="Z5061" s="7">
        <f>IF($F5061="","",Y5061*AE5061/100)</f>
        <v/>
      </c>
      <c r="AA5061" s="7">
        <f>IF($F5061="","",Y5061-Z5061)</f>
        <v/>
      </c>
      <c r="AB5061" s="7">
        <f>IF($F5061="","",AA5061-R5061)</f>
        <v/>
      </c>
      <c r="AE5061">
        <f>IF($F5061="","",IF($AK5061=1,0,IF($AJ5061=1,Settings!$C$6,Settings!$C$7))*100)</f>
        <v/>
      </c>
      <c r="AG5061">
        <f>IF($F5061="","",$F5061&amp;"|"&amp;$D5061&amp;"")</f>
        <v/>
      </c>
      <c r="AH5061">
        <f>IF($F5061="","",IF(COUNTIF($AG$2:$AG5061,$AG5061)=1,1,0))</f>
        <v/>
      </c>
      <c r="AI5061">
        <f>IF($AH5061=1,SUMPRODUCT(--($AL$2:$AL$8001&lt;$AL5061))+1,"")</f>
        <v/>
      </c>
      <c r="AJ5061">
        <f>IF($F5061="","",IF(OR($U5061=TRUE(),$U5061="TRUE"),1,0))</f>
        <v/>
      </c>
      <c r="AK5061">
        <f>IF($F5061="","",IF($AD5061="Yes",1,0))</f>
        <v/>
      </c>
      <c r="AL5061">
        <f>IF($AH5061=1,IFERROR(IF(VALUE($F5061)&lt;100000000,VALUE($F5061),1000000000),IFERROR(IF(VALUE(MID($F5061,2,20))&lt;100000000,VALUE(MID($F5061,2,20)),1000000000),1000000000))+ROW()/100000,"")</f>
        <v/>
      </c>
    </row>
    <row r="5062">
      <c r="A5062">
        <f>IF($F5062="","",IFERROR(IF(INDEX('Per Invoice'!$A$2:$A$2001,MATCH($F5062,'Per Invoice'!$B$2:$B$2001,0))=0,"",INDEX('Per Invoice'!$A$2:$A$2001,MATCH($F5062,'Per Invoice'!$B$2:$B$2001,0))),""))</f>
        <v/>
      </c>
      <c r="H5062" s="11" t="n"/>
      <c r="R5062" s="7">
        <f>IF($F5062="","",Q5062*Y5062/100)</f>
        <v/>
      </c>
      <c r="X5062" s="7" t="n"/>
      <c r="Y5062" s="7" t="n"/>
      <c r="Z5062" s="7">
        <f>IF($F5062="","",Y5062*AE5062/100)</f>
        <v/>
      </c>
      <c r="AA5062" s="7">
        <f>IF($F5062="","",Y5062-Z5062)</f>
        <v/>
      </c>
      <c r="AB5062" s="7">
        <f>IF($F5062="","",AA5062-R5062)</f>
        <v/>
      </c>
      <c r="AE5062">
        <f>IF($F5062="","",IF($AK5062=1,0,IF($AJ5062=1,Settings!$C$6,Settings!$C$7))*100)</f>
        <v/>
      </c>
      <c r="AG5062">
        <f>IF($F5062="","",$F5062&amp;"|"&amp;$D5062&amp;"")</f>
        <v/>
      </c>
      <c r="AH5062">
        <f>IF($F5062="","",IF(COUNTIF($AG$2:$AG5062,$AG5062)=1,1,0))</f>
        <v/>
      </c>
      <c r="AI5062">
        <f>IF($AH5062=1,SUMPRODUCT(--($AL$2:$AL$8001&lt;$AL5062))+1,"")</f>
        <v/>
      </c>
      <c r="AJ5062">
        <f>IF($F5062="","",IF(OR($U5062=TRUE(),$U5062="TRUE"),1,0))</f>
        <v/>
      </c>
      <c r="AK5062">
        <f>IF($F5062="","",IF($AD5062="Yes",1,0))</f>
        <v/>
      </c>
      <c r="AL5062">
        <f>IF($AH5062=1,IFERROR(IF(VALUE($F5062)&lt;100000000,VALUE($F5062),1000000000),IFERROR(IF(VALUE(MID($F5062,2,20))&lt;100000000,VALUE(MID($F5062,2,20)),1000000000),1000000000))+ROW()/100000,"")</f>
        <v/>
      </c>
    </row>
    <row r="5063">
      <c r="A5063">
        <f>IF($F5063="","",IFERROR(IF(INDEX('Per Invoice'!$A$2:$A$2001,MATCH($F5063,'Per Invoice'!$B$2:$B$2001,0))=0,"",INDEX('Per Invoice'!$A$2:$A$2001,MATCH($F5063,'Per Invoice'!$B$2:$B$2001,0))),""))</f>
        <v/>
      </c>
      <c r="H5063" s="11" t="n"/>
      <c r="R5063" s="7">
        <f>IF($F5063="","",Q5063*Y5063/100)</f>
        <v/>
      </c>
      <c r="X5063" s="7" t="n"/>
      <c r="Y5063" s="7" t="n"/>
      <c r="Z5063" s="7">
        <f>IF($F5063="","",Y5063*AE5063/100)</f>
        <v/>
      </c>
      <c r="AA5063" s="7">
        <f>IF($F5063="","",Y5063-Z5063)</f>
        <v/>
      </c>
      <c r="AB5063" s="7">
        <f>IF($F5063="","",AA5063-R5063)</f>
        <v/>
      </c>
      <c r="AE5063">
        <f>IF($F5063="","",IF($AK5063=1,0,IF($AJ5063=1,Settings!$C$6,Settings!$C$7))*100)</f>
        <v/>
      </c>
      <c r="AG5063">
        <f>IF($F5063="","",$F5063&amp;"|"&amp;$D5063&amp;"")</f>
        <v/>
      </c>
      <c r="AH5063">
        <f>IF($F5063="","",IF(COUNTIF($AG$2:$AG5063,$AG5063)=1,1,0))</f>
        <v/>
      </c>
      <c r="AI5063">
        <f>IF($AH5063=1,SUMPRODUCT(--($AL$2:$AL$8001&lt;$AL5063))+1,"")</f>
        <v/>
      </c>
      <c r="AJ5063">
        <f>IF($F5063="","",IF(OR($U5063=TRUE(),$U5063="TRUE"),1,0))</f>
        <v/>
      </c>
      <c r="AK5063">
        <f>IF($F5063="","",IF($AD5063="Yes",1,0))</f>
        <v/>
      </c>
      <c r="AL5063">
        <f>IF($AH5063=1,IFERROR(IF(VALUE($F5063)&lt;100000000,VALUE($F5063),1000000000),IFERROR(IF(VALUE(MID($F5063,2,20))&lt;100000000,VALUE(MID($F5063,2,20)),1000000000),1000000000))+ROW()/100000,"")</f>
        <v/>
      </c>
    </row>
    <row r="5064">
      <c r="A5064">
        <f>IF($F5064="","",IFERROR(IF(INDEX('Per Invoice'!$A$2:$A$2001,MATCH($F5064,'Per Invoice'!$B$2:$B$2001,0))=0,"",INDEX('Per Invoice'!$A$2:$A$2001,MATCH($F5064,'Per Invoice'!$B$2:$B$2001,0))),""))</f>
        <v/>
      </c>
      <c r="H5064" s="11" t="n"/>
      <c r="R5064" s="7">
        <f>IF($F5064="","",Q5064*Y5064/100)</f>
        <v/>
      </c>
      <c r="X5064" s="7" t="n"/>
      <c r="Y5064" s="7" t="n"/>
      <c r="Z5064" s="7">
        <f>IF($F5064="","",Y5064*AE5064/100)</f>
        <v/>
      </c>
      <c r="AA5064" s="7">
        <f>IF($F5064="","",Y5064-Z5064)</f>
        <v/>
      </c>
      <c r="AB5064" s="7">
        <f>IF($F5064="","",AA5064-R5064)</f>
        <v/>
      </c>
      <c r="AE5064">
        <f>IF($F5064="","",IF($AK5064=1,0,IF($AJ5064=1,Settings!$C$6,Settings!$C$7))*100)</f>
        <v/>
      </c>
      <c r="AG5064">
        <f>IF($F5064="","",$F5064&amp;"|"&amp;$D5064&amp;"")</f>
        <v/>
      </c>
      <c r="AH5064">
        <f>IF($F5064="","",IF(COUNTIF($AG$2:$AG5064,$AG5064)=1,1,0))</f>
        <v/>
      </c>
      <c r="AI5064">
        <f>IF($AH5064=1,SUMPRODUCT(--($AL$2:$AL$8001&lt;$AL5064))+1,"")</f>
        <v/>
      </c>
      <c r="AJ5064">
        <f>IF($F5064="","",IF(OR($U5064=TRUE(),$U5064="TRUE"),1,0))</f>
        <v/>
      </c>
      <c r="AK5064">
        <f>IF($F5064="","",IF($AD5064="Yes",1,0))</f>
        <v/>
      </c>
      <c r="AL5064">
        <f>IF($AH5064=1,IFERROR(IF(VALUE($F5064)&lt;100000000,VALUE($F5064),1000000000),IFERROR(IF(VALUE(MID($F5064,2,20))&lt;100000000,VALUE(MID($F5064,2,20)),1000000000),1000000000))+ROW()/100000,"")</f>
        <v/>
      </c>
    </row>
    <row r="5065">
      <c r="A5065">
        <f>IF($F5065="","",IFERROR(IF(INDEX('Per Invoice'!$A$2:$A$2001,MATCH($F5065,'Per Invoice'!$B$2:$B$2001,0))=0,"",INDEX('Per Invoice'!$A$2:$A$2001,MATCH($F5065,'Per Invoice'!$B$2:$B$2001,0))),""))</f>
        <v/>
      </c>
      <c r="H5065" s="11" t="n"/>
      <c r="R5065" s="7">
        <f>IF($F5065="","",Q5065*Y5065/100)</f>
        <v/>
      </c>
      <c r="X5065" s="7" t="n"/>
      <c r="Y5065" s="7" t="n"/>
      <c r="Z5065" s="7">
        <f>IF($F5065="","",Y5065*AE5065/100)</f>
        <v/>
      </c>
      <c r="AA5065" s="7">
        <f>IF($F5065="","",Y5065-Z5065)</f>
        <v/>
      </c>
      <c r="AB5065" s="7">
        <f>IF($F5065="","",AA5065-R5065)</f>
        <v/>
      </c>
      <c r="AE5065">
        <f>IF($F5065="","",IF($AK5065=1,0,IF($AJ5065=1,Settings!$C$6,Settings!$C$7))*100)</f>
        <v/>
      </c>
      <c r="AG5065">
        <f>IF($F5065="","",$F5065&amp;"|"&amp;$D5065&amp;"")</f>
        <v/>
      </c>
      <c r="AH5065">
        <f>IF($F5065="","",IF(COUNTIF($AG$2:$AG5065,$AG5065)=1,1,0))</f>
        <v/>
      </c>
      <c r="AI5065">
        <f>IF($AH5065=1,SUMPRODUCT(--($AL$2:$AL$8001&lt;$AL5065))+1,"")</f>
        <v/>
      </c>
      <c r="AJ5065">
        <f>IF($F5065="","",IF(OR($U5065=TRUE(),$U5065="TRUE"),1,0))</f>
        <v/>
      </c>
      <c r="AK5065">
        <f>IF($F5065="","",IF($AD5065="Yes",1,0))</f>
        <v/>
      </c>
      <c r="AL5065">
        <f>IF($AH5065=1,IFERROR(IF(VALUE($F5065)&lt;100000000,VALUE($F5065),1000000000),IFERROR(IF(VALUE(MID($F5065,2,20))&lt;100000000,VALUE(MID($F5065,2,20)),1000000000),1000000000))+ROW()/100000,"")</f>
        <v/>
      </c>
    </row>
    <row r="5066">
      <c r="A5066">
        <f>IF($F5066="","",IFERROR(IF(INDEX('Per Invoice'!$A$2:$A$2001,MATCH($F5066,'Per Invoice'!$B$2:$B$2001,0))=0,"",INDEX('Per Invoice'!$A$2:$A$2001,MATCH($F5066,'Per Invoice'!$B$2:$B$2001,0))),""))</f>
        <v/>
      </c>
      <c r="H5066" s="11" t="n"/>
      <c r="R5066" s="7">
        <f>IF($F5066="","",Q5066*Y5066/100)</f>
        <v/>
      </c>
      <c r="X5066" s="7" t="n"/>
      <c r="Y5066" s="7" t="n"/>
      <c r="Z5066" s="7">
        <f>IF($F5066="","",Y5066*AE5066/100)</f>
        <v/>
      </c>
      <c r="AA5066" s="7">
        <f>IF($F5066="","",Y5066-Z5066)</f>
        <v/>
      </c>
      <c r="AB5066" s="7">
        <f>IF($F5066="","",AA5066-R5066)</f>
        <v/>
      </c>
      <c r="AE5066">
        <f>IF($F5066="","",IF($AK5066=1,0,IF($AJ5066=1,Settings!$C$6,Settings!$C$7))*100)</f>
        <v/>
      </c>
      <c r="AG5066">
        <f>IF($F5066="","",$F5066&amp;"|"&amp;$D5066&amp;"")</f>
        <v/>
      </c>
      <c r="AH5066">
        <f>IF($F5066="","",IF(COUNTIF($AG$2:$AG5066,$AG5066)=1,1,0))</f>
        <v/>
      </c>
      <c r="AI5066">
        <f>IF($AH5066=1,SUMPRODUCT(--($AL$2:$AL$8001&lt;$AL5066))+1,"")</f>
        <v/>
      </c>
      <c r="AJ5066">
        <f>IF($F5066="","",IF(OR($U5066=TRUE(),$U5066="TRUE"),1,0))</f>
        <v/>
      </c>
      <c r="AK5066">
        <f>IF($F5066="","",IF($AD5066="Yes",1,0))</f>
        <v/>
      </c>
      <c r="AL5066">
        <f>IF($AH5066=1,IFERROR(IF(VALUE($F5066)&lt;100000000,VALUE($F5066),1000000000),IFERROR(IF(VALUE(MID($F5066,2,20))&lt;100000000,VALUE(MID($F5066,2,20)),1000000000),1000000000))+ROW()/100000,"")</f>
        <v/>
      </c>
    </row>
    <row r="5067">
      <c r="A5067">
        <f>IF($F5067="","",IFERROR(IF(INDEX('Per Invoice'!$A$2:$A$2001,MATCH($F5067,'Per Invoice'!$B$2:$B$2001,0))=0,"",INDEX('Per Invoice'!$A$2:$A$2001,MATCH($F5067,'Per Invoice'!$B$2:$B$2001,0))),""))</f>
        <v/>
      </c>
      <c r="H5067" s="11" t="n"/>
      <c r="R5067" s="7">
        <f>IF($F5067="","",Q5067*Y5067/100)</f>
        <v/>
      </c>
      <c r="X5067" s="7" t="n"/>
      <c r="Y5067" s="7" t="n"/>
      <c r="Z5067" s="7">
        <f>IF($F5067="","",Y5067*AE5067/100)</f>
        <v/>
      </c>
      <c r="AA5067" s="7">
        <f>IF($F5067="","",Y5067-Z5067)</f>
        <v/>
      </c>
      <c r="AB5067" s="7">
        <f>IF($F5067="","",AA5067-R5067)</f>
        <v/>
      </c>
      <c r="AE5067">
        <f>IF($F5067="","",IF($AK5067=1,0,IF($AJ5067=1,Settings!$C$6,Settings!$C$7))*100)</f>
        <v/>
      </c>
      <c r="AG5067">
        <f>IF($F5067="","",$F5067&amp;"|"&amp;$D5067&amp;"")</f>
        <v/>
      </c>
      <c r="AH5067">
        <f>IF($F5067="","",IF(COUNTIF($AG$2:$AG5067,$AG5067)=1,1,0))</f>
        <v/>
      </c>
      <c r="AI5067">
        <f>IF($AH5067=1,SUMPRODUCT(--($AL$2:$AL$8001&lt;$AL5067))+1,"")</f>
        <v/>
      </c>
      <c r="AJ5067">
        <f>IF($F5067="","",IF(OR($U5067=TRUE(),$U5067="TRUE"),1,0))</f>
        <v/>
      </c>
      <c r="AK5067">
        <f>IF($F5067="","",IF($AD5067="Yes",1,0))</f>
        <v/>
      </c>
      <c r="AL5067">
        <f>IF($AH5067=1,IFERROR(IF(VALUE($F5067)&lt;100000000,VALUE($F5067),1000000000),IFERROR(IF(VALUE(MID($F5067,2,20))&lt;100000000,VALUE(MID($F5067,2,20)),1000000000),1000000000))+ROW()/100000,"")</f>
        <v/>
      </c>
    </row>
    <row r="5068">
      <c r="A5068">
        <f>IF($F5068="","",IFERROR(IF(INDEX('Per Invoice'!$A$2:$A$2001,MATCH($F5068,'Per Invoice'!$B$2:$B$2001,0))=0,"",INDEX('Per Invoice'!$A$2:$A$2001,MATCH($F5068,'Per Invoice'!$B$2:$B$2001,0))),""))</f>
        <v/>
      </c>
      <c r="H5068" s="11" t="n"/>
      <c r="R5068" s="7">
        <f>IF($F5068="","",Q5068*Y5068/100)</f>
        <v/>
      </c>
      <c r="X5068" s="7" t="n"/>
      <c r="Y5068" s="7" t="n"/>
      <c r="Z5068" s="7">
        <f>IF($F5068="","",Y5068*AE5068/100)</f>
        <v/>
      </c>
      <c r="AA5068" s="7">
        <f>IF($F5068="","",Y5068-Z5068)</f>
        <v/>
      </c>
      <c r="AB5068" s="7">
        <f>IF($F5068="","",AA5068-R5068)</f>
        <v/>
      </c>
      <c r="AE5068">
        <f>IF($F5068="","",IF($AK5068=1,0,IF($AJ5068=1,Settings!$C$6,Settings!$C$7))*100)</f>
        <v/>
      </c>
      <c r="AG5068">
        <f>IF($F5068="","",$F5068&amp;"|"&amp;$D5068&amp;"")</f>
        <v/>
      </c>
      <c r="AH5068">
        <f>IF($F5068="","",IF(COUNTIF($AG$2:$AG5068,$AG5068)=1,1,0))</f>
        <v/>
      </c>
      <c r="AI5068">
        <f>IF($AH5068=1,SUMPRODUCT(--($AL$2:$AL$8001&lt;$AL5068))+1,"")</f>
        <v/>
      </c>
      <c r="AJ5068">
        <f>IF($F5068="","",IF(OR($U5068=TRUE(),$U5068="TRUE"),1,0))</f>
        <v/>
      </c>
      <c r="AK5068">
        <f>IF($F5068="","",IF($AD5068="Yes",1,0))</f>
        <v/>
      </c>
      <c r="AL5068">
        <f>IF($AH5068=1,IFERROR(IF(VALUE($F5068)&lt;100000000,VALUE($F5068),1000000000),IFERROR(IF(VALUE(MID($F5068,2,20))&lt;100000000,VALUE(MID($F5068,2,20)),1000000000),1000000000))+ROW()/100000,"")</f>
        <v/>
      </c>
    </row>
    <row r="5069">
      <c r="A5069">
        <f>IF($F5069="","",IFERROR(IF(INDEX('Per Invoice'!$A$2:$A$2001,MATCH($F5069,'Per Invoice'!$B$2:$B$2001,0))=0,"",INDEX('Per Invoice'!$A$2:$A$2001,MATCH($F5069,'Per Invoice'!$B$2:$B$2001,0))),""))</f>
        <v/>
      </c>
      <c r="H5069" s="11" t="n"/>
      <c r="R5069" s="7">
        <f>IF($F5069="","",Q5069*Y5069/100)</f>
        <v/>
      </c>
      <c r="X5069" s="7" t="n"/>
      <c r="Y5069" s="7" t="n"/>
      <c r="Z5069" s="7">
        <f>IF($F5069="","",Y5069*AE5069/100)</f>
        <v/>
      </c>
      <c r="AA5069" s="7">
        <f>IF($F5069="","",Y5069-Z5069)</f>
        <v/>
      </c>
      <c r="AB5069" s="7">
        <f>IF($F5069="","",AA5069-R5069)</f>
        <v/>
      </c>
      <c r="AE5069">
        <f>IF($F5069="","",IF($AK5069=1,0,IF($AJ5069=1,Settings!$C$6,Settings!$C$7))*100)</f>
        <v/>
      </c>
      <c r="AG5069">
        <f>IF($F5069="","",$F5069&amp;"|"&amp;$D5069&amp;"")</f>
        <v/>
      </c>
      <c r="AH5069">
        <f>IF($F5069="","",IF(COUNTIF($AG$2:$AG5069,$AG5069)=1,1,0))</f>
        <v/>
      </c>
      <c r="AI5069">
        <f>IF($AH5069=1,SUMPRODUCT(--($AL$2:$AL$8001&lt;$AL5069))+1,"")</f>
        <v/>
      </c>
      <c r="AJ5069">
        <f>IF($F5069="","",IF(OR($U5069=TRUE(),$U5069="TRUE"),1,0))</f>
        <v/>
      </c>
      <c r="AK5069">
        <f>IF($F5069="","",IF($AD5069="Yes",1,0))</f>
        <v/>
      </c>
      <c r="AL5069">
        <f>IF($AH5069=1,IFERROR(IF(VALUE($F5069)&lt;100000000,VALUE($F5069),1000000000),IFERROR(IF(VALUE(MID($F5069,2,20))&lt;100000000,VALUE(MID($F5069,2,20)),1000000000),1000000000))+ROW()/100000,"")</f>
        <v/>
      </c>
    </row>
    <row r="5070">
      <c r="A5070">
        <f>IF($F5070="","",IFERROR(IF(INDEX('Per Invoice'!$A$2:$A$2001,MATCH($F5070,'Per Invoice'!$B$2:$B$2001,0))=0,"",INDEX('Per Invoice'!$A$2:$A$2001,MATCH($F5070,'Per Invoice'!$B$2:$B$2001,0))),""))</f>
        <v/>
      </c>
      <c r="H5070" s="11" t="n"/>
      <c r="R5070" s="7">
        <f>IF($F5070="","",Q5070*Y5070/100)</f>
        <v/>
      </c>
      <c r="X5070" s="7" t="n"/>
      <c r="Y5070" s="7" t="n"/>
      <c r="Z5070" s="7">
        <f>IF($F5070="","",Y5070*AE5070/100)</f>
        <v/>
      </c>
      <c r="AA5070" s="7">
        <f>IF($F5070="","",Y5070-Z5070)</f>
        <v/>
      </c>
      <c r="AB5070" s="7">
        <f>IF($F5070="","",AA5070-R5070)</f>
        <v/>
      </c>
      <c r="AE5070">
        <f>IF($F5070="","",IF($AK5070=1,0,IF($AJ5070=1,Settings!$C$6,Settings!$C$7))*100)</f>
        <v/>
      </c>
      <c r="AG5070">
        <f>IF($F5070="","",$F5070&amp;"|"&amp;$D5070&amp;"")</f>
        <v/>
      </c>
      <c r="AH5070">
        <f>IF($F5070="","",IF(COUNTIF($AG$2:$AG5070,$AG5070)=1,1,0))</f>
        <v/>
      </c>
      <c r="AI5070">
        <f>IF($AH5070=1,SUMPRODUCT(--($AL$2:$AL$8001&lt;$AL5070))+1,"")</f>
        <v/>
      </c>
      <c r="AJ5070">
        <f>IF($F5070="","",IF(OR($U5070=TRUE(),$U5070="TRUE"),1,0))</f>
        <v/>
      </c>
      <c r="AK5070">
        <f>IF($F5070="","",IF($AD5070="Yes",1,0))</f>
        <v/>
      </c>
      <c r="AL5070">
        <f>IF($AH5070=1,IFERROR(IF(VALUE($F5070)&lt;100000000,VALUE($F5070),1000000000),IFERROR(IF(VALUE(MID($F5070,2,20))&lt;100000000,VALUE(MID($F5070,2,20)),1000000000),1000000000))+ROW()/100000,"")</f>
        <v/>
      </c>
    </row>
    <row r="5071">
      <c r="A5071">
        <f>IF($F5071="","",IFERROR(IF(INDEX('Per Invoice'!$A$2:$A$2001,MATCH($F5071,'Per Invoice'!$B$2:$B$2001,0))=0,"",INDEX('Per Invoice'!$A$2:$A$2001,MATCH($F5071,'Per Invoice'!$B$2:$B$2001,0))),""))</f>
        <v/>
      </c>
      <c r="H5071" s="11" t="n"/>
      <c r="R5071" s="7">
        <f>IF($F5071="","",Q5071*Y5071/100)</f>
        <v/>
      </c>
      <c r="X5071" s="7" t="n"/>
      <c r="Y5071" s="7" t="n"/>
      <c r="Z5071" s="7">
        <f>IF($F5071="","",Y5071*AE5071/100)</f>
        <v/>
      </c>
      <c r="AA5071" s="7">
        <f>IF($F5071="","",Y5071-Z5071)</f>
        <v/>
      </c>
      <c r="AB5071" s="7">
        <f>IF($F5071="","",AA5071-R5071)</f>
        <v/>
      </c>
      <c r="AE5071">
        <f>IF($F5071="","",IF($AK5071=1,0,IF($AJ5071=1,Settings!$C$6,Settings!$C$7))*100)</f>
        <v/>
      </c>
      <c r="AG5071">
        <f>IF($F5071="","",$F5071&amp;"|"&amp;$D5071&amp;"")</f>
        <v/>
      </c>
      <c r="AH5071">
        <f>IF($F5071="","",IF(COUNTIF($AG$2:$AG5071,$AG5071)=1,1,0))</f>
        <v/>
      </c>
      <c r="AI5071">
        <f>IF($AH5071=1,SUMPRODUCT(--($AL$2:$AL$8001&lt;$AL5071))+1,"")</f>
        <v/>
      </c>
      <c r="AJ5071">
        <f>IF($F5071="","",IF(OR($U5071=TRUE(),$U5071="TRUE"),1,0))</f>
        <v/>
      </c>
      <c r="AK5071">
        <f>IF($F5071="","",IF($AD5071="Yes",1,0))</f>
        <v/>
      </c>
      <c r="AL5071">
        <f>IF($AH5071=1,IFERROR(IF(VALUE($F5071)&lt;100000000,VALUE($F5071),1000000000),IFERROR(IF(VALUE(MID($F5071,2,20))&lt;100000000,VALUE(MID($F5071,2,20)),1000000000),1000000000))+ROW()/100000,"")</f>
        <v/>
      </c>
    </row>
    <row r="5072">
      <c r="A5072">
        <f>IF($F5072="","",IFERROR(IF(INDEX('Per Invoice'!$A$2:$A$2001,MATCH($F5072,'Per Invoice'!$B$2:$B$2001,0))=0,"",INDEX('Per Invoice'!$A$2:$A$2001,MATCH($F5072,'Per Invoice'!$B$2:$B$2001,0))),""))</f>
        <v/>
      </c>
      <c r="H5072" s="11" t="n"/>
      <c r="R5072" s="7">
        <f>IF($F5072="","",Q5072*Y5072/100)</f>
        <v/>
      </c>
      <c r="X5072" s="7" t="n"/>
      <c r="Y5072" s="7" t="n"/>
      <c r="Z5072" s="7">
        <f>IF($F5072="","",Y5072*AE5072/100)</f>
        <v/>
      </c>
      <c r="AA5072" s="7">
        <f>IF($F5072="","",Y5072-Z5072)</f>
        <v/>
      </c>
      <c r="AB5072" s="7">
        <f>IF($F5072="","",AA5072-R5072)</f>
        <v/>
      </c>
      <c r="AE5072">
        <f>IF($F5072="","",IF($AK5072=1,0,IF($AJ5072=1,Settings!$C$6,Settings!$C$7))*100)</f>
        <v/>
      </c>
      <c r="AG5072">
        <f>IF($F5072="","",$F5072&amp;"|"&amp;$D5072&amp;"")</f>
        <v/>
      </c>
      <c r="AH5072">
        <f>IF($F5072="","",IF(COUNTIF($AG$2:$AG5072,$AG5072)=1,1,0))</f>
        <v/>
      </c>
      <c r="AI5072">
        <f>IF($AH5072=1,SUMPRODUCT(--($AL$2:$AL$8001&lt;$AL5072))+1,"")</f>
        <v/>
      </c>
      <c r="AJ5072">
        <f>IF($F5072="","",IF(OR($U5072=TRUE(),$U5072="TRUE"),1,0))</f>
        <v/>
      </c>
      <c r="AK5072">
        <f>IF($F5072="","",IF($AD5072="Yes",1,0))</f>
        <v/>
      </c>
      <c r="AL5072">
        <f>IF($AH5072=1,IFERROR(IF(VALUE($F5072)&lt;100000000,VALUE($F5072),1000000000),IFERROR(IF(VALUE(MID($F5072,2,20))&lt;100000000,VALUE(MID($F5072,2,20)),1000000000),1000000000))+ROW()/100000,"")</f>
        <v/>
      </c>
    </row>
    <row r="5073">
      <c r="A5073">
        <f>IF($F5073="","",IFERROR(IF(INDEX('Per Invoice'!$A$2:$A$2001,MATCH($F5073,'Per Invoice'!$B$2:$B$2001,0))=0,"",INDEX('Per Invoice'!$A$2:$A$2001,MATCH($F5073,'Per Invoice'!$B$2:$B$2001,0))),""))</f>
        <v/>
      </c>
      <c r="H5073" s="11" t="n"/>
      <c r="R5073" s="7">
        <f>IF($F5073="","",Q5073*Y5073/100)</f>
        <v/>
      </c>
      <c r="X5073" s="7" t="n"/>
      <c r="Y5073" s="7" t="n"/>
      <c r="Z5073" s="7">
        <f>IF($F5073="","",Y5073*AE5073/100)</f>
        <v/>
      </c>
      <c r="AA5073" s="7">
        <f>IF($F5073="","",Y5073-Z5073)</f>
        <v/>
      </c>
      <c r="AB5073" s="7">
        <f>IF($F5073="","",AA5073-R5073)</f>
        <v/>
      </c>
      <c r="AE5073">
        <f>IF($F5073="","",IF($AK5073=1,0,IF($AJ5073=1,Settings!$C$6,Settings!$C$7))*100)</f>
        <v/>
      </c>
      <c r="AG5073">
        <f>IF($F5073="","",$F5073&amp;"|"&amp;$D5073&amp;"")</f>
        <v/>
      </c>
      <c r="AH5073">
        <f>IF($F5073="","",IF(COUNTIF($AG$2:$AG5073,$AG5073)=1,1,0))</f>
        <v/>
      </c>
      <c r="AI5073">
        <f>IF($AH5073=1,SUMPRODUCT(--($AL$2:$AL$8001&lt;$AL5073))+1,"")</f>
        <v/>
      </c>
      <c r="AJ5073">
        <f>IF($F5073="","",IF(OR($U5073=TRUE(),$U5073="TRUE"),1,0))</f>
        <v/>
      </c>
      <c r="AK5073">
        <f>IF($F5073="","",IF($AD5073="Yes",1,0))</f>
        <v/>
      </c>
      <c r="AL5073">
        <f>IF($AH5073=1,IFERROR(IF(VALUE($F5073)&lt;100000000,VALUE($F5073),1000000000),IFERROR(IF(VALUE(MID($F5073,2,20))&lt;100000000,VALUE(MID($F5073,2,20)),1000000000),1000000000))+ROW()/100000,"")</f>
        <v/>
      </c>
    </row>
    <row r="5074">
      <c r="A5074">
        <f>IF($F5074="","",IFERROR(IF(INDEX('Per Invoice'!$A$2:$A$2001,MATCH($F5074,'Per Invoice'!$B$2:$B$2001,0))=0,"",INDEX('Per Invoice'!$A$2:$A$2001,MATCH($F5074,'Per Invoice'!$B$2:$B$2001,0))),""))</f>
        <v/>
      </c>
      <c r="H5074" s="11" t="n"/>
      <c r="R5074" s="7">
        <f>IF($F5074="","",Q5074*Y5074/100)</f>
        <v/>
      </c>
      <c r="X5074" s="7" t="n"/>
      <c r="Y5074" s="7" t="n"/>
      <c r="Z5074" s="7">
        <f>IF($F5074="","",Y5074*AE5074/100)</f>
        <v/>
      </c>
      <c r="AA5074" s="7">
        <f>IF($F5074="","",Y5074-Z5074)</f>
        <v/>
      </c>
      <c r="AB5074" s="7">
        <f>IF($F5074="","",AA5074-R5074)</f>
        <v/>
      </c>
      <c r="AE5074">
        <f>IF($F5074="","",IF($AK5074=1,0,IF($AJ5074=1,Settings!$C$6,Settings!$C$7))*100)</f>
        <v/>
      </c>
      <c r="AG5074">
        <f>IF($F5074="","",$F5074&amp;"|"&amp;$D5074&amp;"")</f>
        <v/>
      </c>
      <c r="AH5074">
        <f>IF($F5074="","",IF(COUNTIF($AG$2:$AG5074,$AG5074)=1,1,0))</f>
        <v/>
      </c>
      <c r="AI5074">
        <f>IF($AH5074=1,SUMPRODUCT(--($AL$2:$AL$8001&lt;$AL5074))+1,"")</f>
        <v/>
      </c>
      <c r="AJ5074">
        <f>IF($F5074="","",IF(OR($U5074=TRUE(),$U5074="TRUE"),1,0))</f>
        <v/>
      </c>
      <c r="AK5074">
        <f>IF($F5074="","",IF($AD5074="Yes",1,0))</f>
        <v/>
      </c>
      <c r="AL5074">
        <f>IF($AH5074=1,IFERROR(IF(VALUE($F5074)&lt;100000000,VALUE($F5074),1000000000),IFERROR(IF(VALUE(MID($F5074,2,20))&lt;100000000,VALUE(MID($F5074,2,20)),1000000000),1000000000))+ROW()/100000,"")</f>
        <v/>
      </c>
    </row>
    <row r="5075">
      <c r="A5075">
        <f>IF($F5075="","",IFERROR(IF(INDEX('Per Invoice'!$A$2:$A$2001,MATCH($F5075,'Per Invoice'!$B$2:$B$2001,0))=0,"",INDEX('Per Invoice'!$A$2:$A$2001,MATCH($F5075,'Per Invoice'!$B$2:$B$2001,0))),""))</f>
        <v/>
      </c>
      <c r="H5075" s="11" t="n"/>
      <c r="R5075" s="7">
        <f>IF($F5075="","",Q5075*Y5075/100)</f>
        <v/>
      </c>
      <c r="X5075" s="7" t="n"/>
      <c r="Y5075" s="7" t="n"/>
      <c r="Z5075" s="7">
        <f>IF($F5075="","",Y5075*AE5075/100)</f>
        <v/>
      </c>
      <c r="AA5075" s="7">
        <f>IF($F5075="","",Y5075-Z5075)</f>
        <v/>
      </c>
      <c r="AB5075" s="7">
        <f>IF($F5075="","",AA5075-R5075)</f>
        <v/>
      </c>
      <c r="AE5075">
        <f>IF($F5075="","",IF($AK5075=1,0,IF($AJ5075=1,Settings!$C$6,Settings!$C$7))*100)</f>
        <v/>
      </c>
      <c r="AG5075">
        <f>IF($F5075="","",$F5075&amp;"|"&amp;$D5075&amp;"")</f>
        <v/>
      </c>
      <c r="AH5075">
        <f>IF($F5075="","",IF(COUNTIF($AG$2:$AG5075,$AG5075)=1,1,0))</f>
        <v/>
      </c>
      <c r="AI5075">
        <f>IF($AH5075=1,SUMPRODUCT(--($AL$2:$AL$8001&lt;$AL5075))+1,"")</f>
        <v/>
      </c>
      <c r="AJ5075">
        <f>IF($F5075="","",IF(OR($U5075=TRUE(),$U5075="TRUE"),1,0))</f>
        <v/>
      </c>
      <c r="AK5075">
        <f>IF($F5075="","",IF($AD5075="Yes",1,0))</f>
        <v/>
      </c>
      <c r="AL5075">
        <f>IF($AH5075=1,IFERROR(IF(VALUE($F5075)&lt;100000000,VALUE($F5075),1000000000),IFERROR(IF(VALUE(MID($F5075,2,20))&lt;100000000,VALUE(MID($F5075,2,20)),1000000000),1000000000))+ROW()/100000,"")</f>
        <v/>
      </c>
    </row>
    <row r="5076">
      <c r="A5076">
        <f>IF($F5076="","",IFERROR(IF(INDEX('Per Invoice'!$A$2:$A$2001,MATCH($F5076,'Per Invoice'!$B$2:$B$2001,0))=0,"",INDEX('Per Invoice'!$A$2:$A$2001,MATCH($F5076,'Per Invoice'!$B$2:$B$2001,0))),""))</f>
        <v/>
      </c>
      <c r="H5076" s="11" t="n"/>
      <c r="R5076" s="7">
        <f>IF($F5076="","",Q5076*Y5076/100)</f>
        <v/>
      </c>
      <c r="X5076" s="7" t="n"/>
      <c r="Y5076" s="7" t="n"/>
      <c r="Z5076" s="7">
        <f>IF($F5076="","",Y5076*AE5076/100)</f>
        <v/>
      </c>
      <c r="AA5076" s="7">
        <f>IF($F5076="","",Y5076-Z5076)</f>
        <v/>
      </c>
      <c r="AB5076" s="7">
        <f>IF($F5076="","",AA5076-R5076)</f>
        <v/>
      </c>
      <c r="AE5076">
        <f>IF($F5076="","",IF($AK5076=1,0,IF($AJ5076=1,Settings!$C$6,Settings!$C$7))*100)</f>
        <v/>
      </c>
      <c r="AG5076">
        <f>IF($F5076="","",$F5076&amp;"|"&amp;$D5076&amp;"")</f>
        <v/>
      </c>
      <c r="AH5076">
        <f>IF($F5076="","",IF(COUNTIF($AG$2:$AG5076,$AG5076)=1,1,0))</f>
        <v/>
      </c>
      <c r="AI5076">
        <f>IF($AH5076=1,SUMPRODUCT(--($AL$2:$AL$8001&lt;$AL5076))+1,"")</f>
        <v/>
      </c>
      <c r="AJ5076">
        <f>IF($F5076="","",IF(OR($U5076=TRUE(),$U5076="TRUE"),1,0))</f>
        <v/>
      </c>
      <c r="AK5076">
        <f>IF($F5076="","",IF($AD5076="Yes",1,0))</f>
        <v/>
      </c>
      <c r="AL5076">
        <f>IF($AH5076=1,IFERROR(IF(VALUE($F5076)&lt;100000000,VALUE($F5076),1000000000),IFERROR(IF(VALUE(MID($F5076,2,20))&lt;100000000,VALUE(MID($F5076,2,20)),1000000000),1000000000))+ROW()/100000,"")</f>
        <v/>
      </c>
    </row>
    <row r="5077">
      <c r="A5077">
        <f>IF($F5077="","",IFERROR(IF(INDEX('Per Invoice'!$A$2:$A$2001,MATCH($F5077,'Per Invoice'!$B$2:$B$2001,0))=0,"",INDEX('Per Invoice'!$A$2:$A$2001,MATCH($F5077,'Per Invoice'!$B$2:$B$2001,0))),""))</f>
        <v/>
      </c>
      <c r="H5077" s="11" t="n"/>
      <c r="R5077" s="7">
        <f>IF($F5077="","",Q5077*Y5077/100)</f>
        <v/>
      </c>
      <c r="X5077" s="7" t="n"/>
      <c r="Y5077" s="7" t="n"/>
      <c r="Z5077" s="7">
        <f>IF($F5077="","",Y5077*AE5077/100)</f>
        <v/>
      </c>
      <c r="AA5077" s="7">
        <f>IF($F5077="","",Y5077-Z5077)</f>
        <v/>
      </c>
      <c r="AB5077" s="7">
        <f>IF($F5077="","",AA5077-R5077)</f>
        <v/>
      </c>
      <c r="AE5077">
        <f>IF($F5077="","",IF($AK5077=1,0,IF($AJ5077=1,Settings!$C$6,Settings!$C$7))*100)</f>
        <v/>
      </c>
      <c r="AG5077">
        <f>IF($F5077="","",$F5077&amp;"|"&amp;$D5077&amp;"")</f>
        <v/>
      </c>
      <c r="AH5077">
        <f>IF($F5077="","",IF(COUNTIF($AG$2:$AG5077,$AG5077)=1,1,0))</f>
        <v/>
      </c>
      <c r="AI5077">
        <f>IF($AH5077=1,SUMPRODUCT(--($AL$2:$AL$8001&lt;$AL5077))+1,"")</f>
        <v/>
      </c>
      <c r="AJ5077">
        <f>IF($F5077="","",IF(OR($U5077=TRUE(),$U5077="TRUE"),1,0))</f>
        <v/>
      </c>
      <c r="AK5077">
        <f>IF($F5077="","",IF($AD5077="Yes",1,0))</f>
        <v/>
      </c>
      <c r="AL5077">
        <f>IF($AH5077=1,IFERROR(IF(VALUE($F5077)&lt;100000000,VALUE($F5077),1000000000),IFERROR(IF(VALUE(MID($F5077,2,20))&lt;100000000,VALUE(MID($F5077,2,20)),1000000000),1000000000))+ROW()/100000,"")</f>
        <v/>
      </c>
    </row>
    <row r="5078">
      <c r="A5078">
        <f>IF($F5078="","",IFERROR(IF(INDEX('Per Invoice'!$A$2:$A$2001,MATCH($F5078,'Per Invoice'!$B$2:$B$2001,0))=0,"",INDEX('Per Invoice'!$A$2:$A$2001,MATCH($F5078,'Per Invoice'!$B$2:$B$2001,0))),""))</f>
        <v/>
      </c>
      <c r="H5078" s="11" t="n"/>
      <c r="R5078" s="7">
        <f>IF($F5078="","",Q5078*Y5078/100)</f>
        <v/>
      </c>
      <c r="X5078" s="7" t="n"/>
      <c r="Y5078" s="7" t="n"/>
      <c r="Z5078" s="7">
        <f>IF($F5078="","",Y5078*AE5078/100)</f>
        <v/>
      </c>
      <c r="AA5078" s="7">
        <f>IF($F5078="","",Y5078-Z5078)</f>
        <v/>
      </c>
      <c r="AB5078" s="7">
        <f>IF($F5078="","",AA5078-R5078)</f>
        <v/>
      </c>
      <c r="AE5078">
        <f>IF($F5078="","",IF($AK5078=1,0,IF($AJ5078=1,Settings!$C$6,Settings!$C$7))*100)</f>
        <v/>
      </c>
      <c r="AG5078">
        <f>IF($F5078="","",$F5078&amp;"|"&amp;$D5078&amp;"")</f>
        <v/>
      </c>
      <c r="AH5078">
        <f>IF($F5078="","",IF(COUNTIF($AG$2:$AG5078,$AG5078)=1,1,0))</f>
        <v/>
      </c>
      <c r="AI5078">
        <f>IF($AH5078=1,SUMPRODUCT(--($AL$2:$AL$8001&lt;$AL5078))+1,"")</f>
        <v/>
      </c>
      <c r="AJ5078">
        <f>IF($F5078="","",IF(OR($U5078=TRUE(),$U5078="TRUE"),1,0))</f>
        <v/>
      </c>
      <c r="AK5078">
        <f>IF($F5078="","",IF($AD5078="Yes",1,0))</f>
        <v/>
      </c>
      <c r="AL5078">
        <f>IF($AH5078=1,IFERROR(IF(VALUE($F5078)&lt;100000000,VALUE($F5078),1000000000),IFERROR(IF(VALUE(MID($F5078,2,20))&lt;100000000,VALUE(MID($F5078,2,20)),1000000000),1000000000))+ROW()/100000,"")</f>
        <v/>
      </c>
    </row>
    <row r="5079">
      <c r="A5079">
        <f>IF($F5079="","",IFERROR(IF(INDEX('Per Invoice'!$A$2:$A$2001,MATCH($F5079,'Per Invoice'!$B$2:$B$2001,0))=0,"",INDEX('Per Invoice'!$A$2:$A$2001,MATCH($F5079,'Per Invoice'!$B$2:$B$2001,0))),""))</f>
        <v/>
      </c>
      <c r="H5079" s="11" t="n"/>
      <c r="R5079" s="7">
        <f>IF($F5079="","",Q5079*Y5079/100)</f>
        <v/>
      </c>
      <c r="X5079" s="7" t="n"/>
      <c r="Y5079" s="7" t="n"/>
      <c r="Z5079" s="7">
        <f>IF($F5079="","",Y5079*AE5079/100)</f>
        <v/>
      </c>
      <c r="AA5079" s="7">
        <f>IF($F5079="","",Y5079-Z5079)</f>
        <v/>
      </c>
      <c r="AB5079" s="7">
        <f>IF($F5079="","",AA5079-R5079)</f>
        <v/>
      </c>
      <c r="AE5079">
        <f>IF($F5079="","",IF($AK5079=1,0,IF($AJ5079=1,Settings!$C$6,Settings!$C$7))*100)</f>
        <v/>
      </c>
      <c r="AG5079">
        <f>IF($F5079="","",$F5079&amp;"|"&amp;$D5079&amp;"")</f>
        <v/>
      </c>
      <c r="AH5079">
        <f>IF($F5079="","",IF(COUNTIF($AG$2:$AG5079,$AG5079)=1,1,0))</f>
        <v/>
      </c>
      <c r="AI5079">
        <f>IF($AH5079=1,SUMPRODUCT(--($AL$2:$AL$8001&lt;$AL5079))+1,"")</f>
        <v/>
      </c>
      <c r="AJ5079">
        <f>IF($F5079="","",IF(OR($U5079=TRUE(),$U5079="TRUE"),1,0))</f>
        <v/>
      </c>
      <c r="AK5079">
        <f>IF($F5079="","",IF($AD5079="Yes",1,0))</f>
        <v/>
      </c>
      <c r="AL5079">
        <f>IF($AH5079=1,IFERROR(IF(VALUE($F5079)&lt;100000000,VALUE($F5079),1000000000),IFERROR(IF(VALUE(MID($F5079,2,20))&lt;100000000,VALUE(MID($F5079,2,20)),1000000000),1000000000))+ROW()/100000,"")</f>
        <v/>
      </c>
    </row>
    <row r="5080">
      <c r="A5080">
        <f>IF($F5080="","",IFERROR(IF(INDEX('Per Invoice'!$A$2:$A$2001,MATCH($F5080,'Per Invoice'!$B$2:$B$2001,0))=0,"",INDEX('Per Invoice'!$A$2:$A$2001,MATCH($F5080,'Per Invoice'!$B$2:$B$2001,0))),""))</f>
        <v/>
      </c>
      <c r="H5080" s="11" t="n"/>
      <c r="R5080" s="7">
        <f>IF($F5080="","",Q5080*Y5080/100)</f>
        <v/>
      </c>
      <c r="X5080" s="7" t="n"/>
      <c r="Y5080" s="7" t="n"/>
      <c r="Z5080" s="7">
        <f>IF($F5080="","",Y5080*AE5080/100)</f>
        <v/>
      </c>
      <c r="AA5080" s="7">
        <f>IF($F5080="","",Y5080-Z5080)</f>
        <v/>
      </c>
      <c r="AB5080" s="7">
        <f>IF($F5080="","",AA5080-R5080)</f>
        <v/>
      </c>
      <c r="AE5080">
        <f>IF($F5080="","",IF($AK5080=1,0,IF($AJ5080=1,Settings!$C$6,Settings!$C$7))*100)</f>
        <v/>
      </c>
      <c r="AG5080">
        <f>IF($F5080="","",$F5080&amp;"|"&amp;$D5080&amp;"")</f>
        <v/>
      </c>
      <c r="AH5080">
        <f>IF($F5080="","",IF(COUNTIF($AG$2:$AG5080,$AG5080)=1,1,0))</f>
        <v/>
      </c>
      <c r="AI5080">
        <f>IF($AH5080=1,SUMPRODUCT(--($AL$2:$AL$8001&lt;$AL5080))+1,"")</f>
        <v/>
      </c>
      <c r="AJ5080">
        <f>IF($F5080="","",IF(OR($U5080=TRUE(),$U5080="TRUE"),1,0))</f>
        <v/>
      </c>
      <c r="AK5080">
        <f>IF($F5080="","",IF($AD5080="Yes",1,0))</f>
        <v/>
      </c>
      <c r="AL5080">
        <f>IF($AH5080=1,IFERROR(IF(VALUE($F5080)&lt;100000000,VALUE($F5080),1000000000),IFERROR(IF(VALUE(MID($F5080,2,20))&lt;100000000,VALUE(MID($F5080,2,20)),1000000000),1000000000))+ROW()/100000,"")</f>
        <v/>
      </c>
    </row>
    <row r="5081">
      <c r="A5081">
        <f>IF($F5081="","",IFERROR(IF(INDEX('Per Invoice'!$A$2:$A$2001,MATCH($F5081,'Per Invoice'!$B$2:$B$2001,0))=0,"",INDEX('Per Invoice'!$A$2:$A$2001,MATCH($F5081,'Per Invoice'!$B$2:$B$2001,0))),""))</f>
        <v/>
      </c>
      <c r="H5081" s="11" t="n"/>
      <c r="R5081" s="7">
        <f>IF($F5081="","",Q5081*Y5081/100)</f>
        <v/>
      </c>
      <c r="X5081" s="7" t="n"/>
      <c r="Y5081" s="7" t="n"/>
      <c r="Z5081" s="7">
        <f>IF($F5081="","",Y5081*AE5081/100)</f>
        <v/>
      </c>
      <c r="AA5081" s="7">
        <f>IF($F5081="","",Y5081-Z5081)</f>
        <v/>
      </c>
      <c r="AB5081" s="7">
        <f>IF($F5081="","",AA5081-R5081)</f>
        <v/>
      </c>
      <c r="AE5081">
        <f>IF($F5081="","",IF($AK5081=1,0,IF($AJ5081=1,Settings!$C$6,Settings!$C$7))*100)</f>
        <v/>
      </c>
      <c r="AG5081">
        <f>IF($F5081="","",$F5081&amp;"|"&amp;$D5081&amp;"")</f>
        <v/>
      </c>
      <c r="AH5081">
        <f>IF($F5081="","",IF(COUNTIF($AG$2:$AG5081,$AG5081)=1,1,0))</f>
        <v/>
      </c>
      <c r="AI5081">
        <f>IF($AH5081=1,SUMPRODUCT(--($AL$2:$AL$8001&lt;$AL5081))+1,"")</f>
        <v/>
      </c>
      <c r="AJ5081">
        <f>IF($F5081="","",IF(OR($U5081=TRUE(),$U5081="TRUE"),1,0))</f>
        <v/>
      </c>
      <c r="AK5081">
        <f>IF($F5081="","",IF($AD5081="Yes",1,0))</f>
        <v/>
      </c>
      <c r="AL5081">
        <f>IF($AH5081=1,IFERROR(IF(VALUE($F5081)&lt;100000000,VALUE($F5081),1000000000),IFERROR(IF(VALUE(MID($F5081,2,20))&lt;100000000,VALUE(MID($F5081,2,20)),1000000000),1000000000))+ROW()/100000,"")</f>
        <v/>
      </c>
    </row>
    <row r="5082">
      <c r="A5082">
        <f>IF($F5082="","",IFERROR(IF(INDEX('Per Invoice'!$A$2:$A$2001,MATCH($F5082,'Per Invoice'!$B$2:$B$2001,0))=0,"",INDEX('Per Invoice'!$A$2:$A$2001,MATCH($F5082,'Per Invoice'!$B$2:$B$2001,0))),""))</f>
        <v/>
      </c>
      <c r="H5082" s="11" t="n"/>
      <c r="R5082" s="7">
        <f>IF($F5082="","",Q5082*Y5082/100)</f>
        <v/>
      </c>
      <c r="X5082" s="7" t="n"/>
      <c r="Y5082" s="7" t="n"/>
      <c r="Z5082" s="7">
        <f>IF($F5082="","",Y5082*AE5082/100)</f>
        <v/>
      </c>
      <c r="AA5082" s="7">
        <f>IF($F5082="","",Y5082-Z5082)</f>
        <v/>
      </c>
      <c r="AB5082" s="7">
        <f>IF($F5082="","",AA5082-R5082)</f>
        <v/>
      </c>
      <c r="AE5082">
        <f>IF($F5082="","",IF($AK5082=1,0,IF($AJ5082=1,Settings!$C$6,Settings!$C$7))*100)</f>
        <v/>
      </c>
      <c r="AG5082">
        <f>IF($F5082="","",$F5082&amp;"|"&amp;$D5082&amp;"")</f>
        <v/>
      </c>
      <c r="AH5082">
        <f>IF($F5082="","",IF(COUNTIF($AG$2:$AG5082,$AG5082)=1,1,0))</f>
        <v/>
      </c>
      <c r="AI5082">
        <f>IF($AH5082=1,SUMPRODUCT(--($AL$2:$AL$8001&lt;$AL5082))+1,"")</f>
        <v/>
      </c>
      <c r="AJ5082">
        <f>IF($F5082="","",IF(OR($U5082=TRUE(),$U5082="TRUE"),1,0))</f>
        <v/>
      </c>
      <c r="AK5082">
        <f>IF($F5082="","",IF($AD5082="Yes",1,0))</f>
        <v/>
      </c>
      <c r="AL5082">
        <f>IF($AH5082=1,IFERROR(IF(VALUE($F5082)&lt;100000000,VALUE($F5082),1000000000),IFERROR(IF(VALUE(MID($F5082,2,20))&lt;100000000,VALUE(MID($F5082,2,20)),1000000000),1000000000))+ROW()/100000,"")</f>
        <v/>
      </c>
    </row>
    <row r="5083">
      <c r="A5083">
        <f>IF($F5083="","",IFERROR(IF(INDEX('Per Invoice'!$A$2:$A$2001,MATCH($F5083,'Per Invoice'!$B$2:$B$2001,0))=0,"",INDEX('Per Invoice'!$A$2:$A$2001,MATCH($F5083,'Per Invoice'!$B$2:$B$2001,0))),""))</f>
        <v/>
      </c>
      <c r="H5083" s="11" t="n"/>
      <c r="R5083" s="7">
        <f>IF($F5083="","",Q5083*Y5083/100)</f>
        <v/>
      </c>
      <c r="X5083" s="7" t="n"/>
      <c r="Y5083" s="7" t="n"/>
      <c r="Z5083" s="7">
        <f>IF($F5083="","",Y5083*AE5083/100)</f>
        <v/>
      </c>
      <c r="AA5083" s="7">
        <f>IF($F5083="","",Y5083-Z5083)</f>
        <v/>
      </c>
      <c r="AB5083" s="7">
        <f>IF($F5083="","",AA5083-R5083)</f>
        <v/>
      </c>
      <c r="AE5083">
        <f>IF($F5083="","",IF($AK5083=1,0,IF($AJ5083=1,Settings!$C$6,Settings!$C$7))*100)</f>
        <v/>
      </c>
      <c r="AG5083">
        <f>IF($F5083="","",$F5083&amp;"|"&amp;$D5083&amp;"")</f>
        <v/>
      </c>
      <c r="AH5083">
        <f>IF($F5083="","",IF(COUNTIF($AG$2:$AG5083,$AG5083)=1,1,0))</f>
        <v/>
      </c>
      <c r="AI5083">
        <f>IF($AH5083=1,SUMPRODUCT(--($AL$2:$AL$8001&lt;$AL5083))+1,"")</f>
        <v/>
      </c>
      <c r="AJ5083">
        <f>IF($F5083="","",IF(OR($U5083=TRUE(),$U5083="TRUE"),1,0))</f>
        <v/>
      </c>
      <c r="AK5083">
        <f>IF($F5083="","",IF($AD5083="Yes",1,0))</f>
        <v/>
      </c>
      <c r="AL5083">
        <f>IF($AH5083=1,IFERROR(IF(VALUE($F5083)&lt;100000000,VALUE($F5083),1000000000),IFERROR(IF(VALUE(MID($F5083,2,20))&lt;100000000,VALUE(MID($F5083,2,20)),1000000000),1000000000))+ROW()/100000,"")</f>
        <v/>
      </c>
    </row>
    <row r="5084">
      <c r="A5084">
        <f>IF($F5084="","",IFERROR(IF(INDEX('Per Invoice'!$A$2:$A$2001,MATCH($F5084,'Per Invoice'!$B$2:$B$2001,0))=0,"",INDEX('Per Invoice'!$A$2:$A$2001,MATCH($F5084,'Per Invoice'!$B$2:$B$2001,0))),""))</f>
        <v/>
      </c>
      <c r="H5084" s="11" t="n"/>
      <c r="R5084" s="7">
        <f>IF($F5084="","",Q5084*Y5084/100)</f>
        <v/>
      </c>
      <c r="X5084" s="7" t="n"/>
      <c r="Y5084" s="7" t="n"/>
      <c r="Z5084" s="7">
        <f>IF($F5084="","",Y5084*AE5084/100)</f>
        <v/>
      </c>
      <c r="AA5084" s="7">
        <f>IF($F5084="","",Y5084-Z5084)</f>
        <v/>
      </c>
      <c r="AB5084" s="7">
        <f>IF($F5084="","",AA5084-R5084)</f>
        <v/>
      </c>
      <c r="AE5084">
        <f>IF($F5084="","",IF($AK5084=1,0,IF($AJ5084=1,Settings!$C$6,Settings!$C$7))*100)</f>
        <v/>
      </c>
      <c r="AG5084">
        <f>IF($F5084="","",$F5084&amp;"|"&amp;$D5084&amp;"")</f>
        <v/>
      </c>
      <c r="AH5084">
        <f>IF($F5084="","",IF(COUNTIF($AG$2:$AG5084,$AG5084)=1,1,0))</f>
        <v/>
      </c>
      <c r="AI5084">
        <f>IF($AH5084=1,SUMPRODUCT(--($AL$2:$AL$8001&lt;$AL5084))+1,"")</f>
        <v/>
      </c>
      <c r="AJ5084">
        <f>IF($F5084="","",IF(OR($U5084=TRUE(),$U5084="TRUE"),1,0))</f>
        <v/>
      </c>
      <c r="AK5084">
        <f>IF($F5084="","",IF($AD5084="Yes",1,0))</f>
        <v/>
      </c>
      <c r="AL5084">
        <f>IF($AH5084=1,IFERROR(IF(VALUE($F5084)&lt;100000000,VALUE($F5084),1000000000),IFERROR(IF(VALUE(MID($F5084,2,20))&lt;100000000,VALUE(MID($F5084,2,20)),1000000000),1000000000))+ROW()/100000,"")</f>
        <v/>
      </c>
    </row>
    <row r="5085">
      <c r="A5085">
        <f>IF($F5085="","",IFERROR(IF(INDEX('Per Invoice'!$A$2:$A$2001,MATCH($F5085,'Per Invoice'!$B$2:$B$2001,0))=0,"",INDEX('Per Invoice'!$A$2:$A$2001,MATCH($F5085,'Per Invoice'!$B$2:$B$2001,0))),""))</f>
        <v/>
      </c>
      <c r="H5085" s="11" t="n"/>
      <c r="R5085" s="7">
        <f>IF($F5085="","",Q5085*Y5085/100)</f>
        <v/>
      </c>
      <c r="X5085" s="7" t="n"/>
      <c r="Y5085" s="7" t="n"/>
      <c r="Z5085" s="7">
        <f>IF($F5085="","",Y5085*AE5085/100)</f>
        <v/>
      </c>
      <c r="AA5085" s="7">
        <f>IF($F5085="","",Y5085-Z5085)</f>
        <v/>
      </c>
      <c r="AB5085" s="7">
        <f>IF($F5085="","",AA5085-R5085)</f>
        <v/>
      </c>
      <c r="AE5085">
        <f>IF($F5085="","",IF($AK5085=1,0,IF($AJ5085=1,Settings!$C$6,Settings!$C$7))*100)</f>
        <v/>
      </c>
      <c r="AG5085">
        <f>IF($F5085="","",$F5085&amp;"|"&amp;$D5085&amp;"")</f>
        <v/>
      </c>
      <c r="AH5085">
        <f>IF($F5085="","",IF(COUNTIF($AG$2:$AG5085,$AG5085)=1,1,0))</f>
        <v/>
      </c>
      <c r="AI5085">
        <f>IF($AH5085=1,SUMPRODUCT(--($AL$2:$AL$8001&lt;$AL5085))+1,"")</f>
        <v/>
      </c>
      <c r="AJ5085">
        <f>IF($F5085="","",IF(OR($U5085=TRUE(),$U5085="TRUE"),1,0))</f>
        <v/>
      </c>
      <c r="AK5085">
        <f>IF($F5085="","",IF($AD5085="Yes",1,0))</f>
        <v/>
      </c>
      <c r="AL5085">
        <f>IF($AH5085=1,IFERROR(IF(VALUE($F5085)&lt;100000000,VALUE($F5085),1000000000),IFERROR(IF(VALUE(MID($F5085,2,20))&lt;100000000,VALUE(MID($F5085,2,20)),1000000000),1000000000))+ROW()/100000,"")</f>
        <v/>
      </c>
    </row>
    <row r="5086">
      <c r="A5086">
        <f>IF($F5086="","",IFERROR(IF(INDEX('Per Invoice'!$A$2:$A$2001,MATCH($F5086,'Per Invoice'!$B$2:$B$2001,0))=0,"",INDEX('Per Invoice'!$A$2:$A$2001,MATCH($F5086,'Per Invoice'!$B$2:$B$2001,0))),""))</f>
        <v/>
      </c>
      <c r="H5086" s="11" t="n"/>
      <c r="R5086" s="7">
        <f>IF($F5086="","",Q5086*Y5086/100)</f>
        <v/>
      </c>
      <c r="X5086" s="7" t="n"/>
      <c r="Y5086" s="7" t="n"/>
      <c r="Z5086" s="7">
        <f>IF($F5086="","",Y5086*AE5086/100)</f>
        <v/>
      </c>
      <c r="AA5086" s="7">
        <f>IF($F5086="","",Y5086-Z5086)</f>
        <v/>
      </c>
      <c r="AB5086" s="7">
        <f>IF($F5086="","",AA5086-R5086)</f>
        <v/>
      </c>
      <c r="AE5086">
        <f>IF($F5086="","",IF($AK5086=1,0,IF($AJ5086=1,Settings!$C$6,Settings!$C$7))*100)</f>
        <v/>
      </c>
      <c r="AG5086">
        <f>IF($F5086="","",$F5086&amp;"|"&amp;$D5086&amp;"")</f>
        <v/>
      </c>
      <c r="AH5086">
        <f>IF($F5086="","",IF(COUNTIF($AG$2:$AG5086,$AG5086)=1,1,0))</f>
        <v/>
      </c>
      <c r="AI5086">
        <f>IF($AH5086=1,SUMPRODUCT(--($AL$2:$AL$8001&lt;$AL5086))+1,"")</f>
        <v/>
      </c>
      <c r="AJ5086">
        <f>IF($F5086="","",IF(OR($U5086=TRUE(),$U5086="TRUE"),1,0))</f>
        <v/>
      </c>
      <c r="AK5086">
        <f>IF($F5086="","",IF($AD5086="Yes",1,0))</f>
        <v/>
      </c>
      <c r="AL5086">
        <f>IF($AH5086=1,IFERROR(IF(VALUE($F5086)&lt;100000000,VALUE($F5086),1000000000),IFERROR(IF(VALUE(MID($F5086,2,20))&lt;100000000,VALUE(MID($F5086,2,20)),1000000000),1000000000))+ROW()/100000,"")</f>
        <v/>
      </c>
    </row>
    <row r="5087">
      <c r="A5087">
        <f>IF($F5087="","",IFERROR(IF(INDEX('Per Invoice'!$A$2:$A$2001,MATCH($F5087,'Per Invoice'!$B$2:$B$2001,0))=0,"",INDEX('Per Invoice'!$A$2:$A$2001,MATCH($F5087,'Per Invoice'!$B$2:$B$2001,0))),""))</f>
        <v/>
      </c>
      <c r="H5087" s="11" t="n"/>
      <c r="R5087" s="7">
        <f>IF($F5087="","",Q5087*Y5087/100)</f>
        <v/>
      </c>
      <c r="X5087" s="7" t="n"/>
      <c r="Y5087" s="7" t="n"/>
      <c r="Z5087" s="7">
        <f>IF($F5087="","",Y5087*AE5087/100)</f>
        <v/>
      </c>
      <c r="AA5087" s="7">
        <f>IF($F5087="","",Y5087-Z5087)</f>
        <v/>
      </c>
      <c r="AB5087" s="7">
        <f>IF($F5087="","",AA5087-R5087)</f>
        <v/>
      </c>
      <c r="AE5087">
        <f>IF($F5087="","",IF($AK5087=1,0,IF($AJ5087=1,Settings!$C$6,Settings!$C$7))*100)</f>
        <v/>
      </c>
      <c r="AG5087">
        <f>IF($F5087="","",$F5087&amp;"|"&amp;$D5087&amp;"")</f>
        <v/>
      </c>
      <c r="AH5087">
        <f>IF($F5087="","",IF(COUNTIF($AG$2:$AG5087,$AG5087)=1,1,0))</f>
        <v/>
      </c>
      <c r="AI5087">
        <f>IF($AH5087=1,SUMPRODUCT(--($AL$2:$AL$8001&lt;$AL5087))+1,"")</f>
        <v/>
      </c>
      <c r="AJ5087">
        <f>IF($F5087="","",IF(OR($U5087=TRUE(),$U5087="TRUE"),1,0))</f>
        <v/>
      </c>
      <c r="AK5087">
        <f>IF($F5087="","",IF($AD5087="Yes",1,0))</f>
        <v/>
      </c>
      <c r="AL5087">
        <f>IF($AH5087=1,IFERROR(IF(VALUE($F5087)&lt;100000000,VALUE($F5087),1000000000),IFERROR(IF(VALUE(MID($F5087,2,20))&lt;100000000,VALUE(MID($F5087,2,20)),1000000000),1000000000))+ROW()/100000,"")</f>
        <v/>
      </c>
    </row>
    <row r="5088">
      <c r="A5088">
        <f>IF($F5088="","",IFERROR(IF(INDEX('Per Invoice'!$A$2:$A$2001,MATCH($F5088,'Per Invoice'!$B$2:$B$2001,0))=0,"",INDEX('Per Invoice'!$A$2:$A$2001,MATCH($F5088,'Per Invoice'!$B$2:$B$2001,0))),""))</f>
        <v/>
      </c>
      <c r="H5088" s="11" t="n"/>
      <c r="R5088" s="7">
        <f>IF($F5088="","",Q5088*Y5088/100)</f>
        <v/>
      </c>
      <c r="X5088" s="7" t="n"/>
      <c r="Y5088" s="7" t="n"/>
      <c r="Z5088" s="7">
        <f>IF($F5088="","",Y5088*AE5088/100)</f>
        <v/>
      </c>
      <c r="AA5088" s="7">
        <f>IF($F5088="","",Y5088-Z5088)</f>
        <v/>
      </c>
      <c r="AB5088" s="7">
        <f>IF($F5088="","",AA5088-R5088)</f>
        <v/>
      </c>
      <c r="AE5088">
        <f>IF($F5088="","",IF($AK5088=1,0,IF($AJ5088=1,Settings!$C$6,Settings!$C$7))*100)</f>
        <v/>
      </c>
      <c r="AG5088">
        <f>IF($F5088="","",$F5088&amp;"|"&amp;$D5088&amp;"")</f>
        <v/>
      </c>
      <c r="AH5088">
        <f>IF($F5088="","",IF(COUNTIF($AG$2:$AG5088,$AG5088)=1,1,0))</f>
        <v/>
      </c>
      <c r="AI5088">
        <f>IF($AH5088=1,SUMPRODUCT(--($AL$2:$AL$8001&lt;$AL5088))+1,"")</f>
        <v/>
      </c>
      <c r="AJ5088">
        <f>IF($F5088="","",IF(OR($U5088=TRUE(),$U5088="TRUE"),1,0))</f>
        <v/>
      </c>
      <c r="AK5088">
        <f>IF($F5088="","",IF($AD5088="Yes",1,0))</f>
        <v/>
      </c>
      <c r="AL5088">
        <f>IF($AH5088=1,IFERROR(IF(VALUE($F5088)&lt;100000000,VALUE($F5088),1000000000),IFERROR(IF(VALUE(MID($F5088,2,20))&lt;100000000,VALUE(MID($F5088,2,20)),1000000000),1000000000))+ROW()/100000,"")</f>
        <v/>
      </c>
    </row>
    <row r="5089">
      <c r="A5089">
        <f>IF($F5089="","",IFERROR(IF(INDEX('Per Invoice'!$A$2:$A$2001,MATCH($F5089,'Per Invoice'!$B$2:$B$2001,0))=0,"",INDEX('Per Invoice'!$A$2:$A$2001,MATCH($F5089,'Per Invoice'!$B$2:$B$2001,0))),""))</f>
        <v/>
      </c>
      <c r="H5089" s="11" t="n"/>
      <c r="R5089" s="7">
        <f>IF($F5089="","",Q5089*Y5089/100)</f>
        <v/>
      </c>
      <c r="X5089" s="7" t="n"/>
      <c r="Y5089" s="7" t="n"/>
      <c r="Z5089" s="7">
        <f>IF($F5089="","",Y5089*AE5089/100)</f>
        <v/>
      </c>
      <c r="AA5089" s="7">
        <f>IF($F5089="","",Y5089-Z5089)</f>
        <v/>
      </c>
      <c r="AB5089" s="7">
        <f>IF($F5089="","",AA5089-R5089)</f>
        <v/>
      </c>
      <c r="AE5089">
        <f>IF($F5089="","",IF($AK5089=1,0,IF($AJ5089=1,Settings!$C$6,Settings!$C$7))*100)</f>
        <v/>
      </c>
      <c r="AG5089">
        <f>IF($F5089="","",$F5089&amp;"|"&amp;$D5089&amp;"")</f>
        <v/>
      </c>
      <c r="AH5089">
        <f>IF($F5089="","",IF(COUNTIF($AG$2:$AG5089,$AG5089)=1,1,0))</f>
        <v/>
      </c>
      <c r="AI5089">
        <f>IF($AH5089=1,SUMPRODUCT(--($AL$2:$AL$8001&lt;$AL5089))+1,"")</f>
        <v/>
      </c>
      <c r="AJ5089">
        <f>IF($F5089="","",IF(OR($U5089=TRUE(),$U5089="TRUE"),1,0))</f>
        <v/>
      </c>
      <c r="AK5089">
        <f>IF($F5089="","",IF($AD5089="Yes",1,0))</f>
        <v/>
      </c>
      <c r="AL5089">
        <f>IF($AH5089=1,IFERROR(IF(VALUE($F5089)&lt;100000000,VALUE($F5089),1000000000),IFERROR(IF(VALUE(MID($F5089,2,20))&lt;100000000,VALUE(MID($F5089,2,20)),1000000000),1000000000))+ROW()/100000,"")</f>
        <v/>
      </c>
    </row>
    <row r="5090">
      <c r="A5090">
        <f>IF($F5090="","",IFERROR(IF(INDEX('Per Invoice'!$A$2:$A$2001,MATCH($F5090,'Per Invoice'!$B$2:$B$2001,0))=0,"",INDEX('Per Invoice'!$A$2:$A$2001,MATCH($F5090,'Per Invoice'!$B$2:$B$2001,0))),""))</f>
        <v/>
      </c>
      <c r="H5090" s="11" t="n"/>
      <c r="R5090" s="7">
        <f>IF($F5090="","",Q5090*Y5090/100)</f>
        <v/>
      </c>
      <c r="X5090" s="7" t="n"/>
      <c r="Y5090" s="7" t="n"/>
      <c r="Z5090" s="7">
        <f>IF($F5090="","",Y5090*AE5090/100)</f>
        <v/>
      </c>
      <c r="AA5090" s="7">
        <f>IF($F5090="","",Y5090-Z5090)</f>
        <v/>
      </c>
      <c r="AB5090" s="7">
        <f>IF($F5090="","",AA5090-R5090)</f>
        <v/>
      </c>
      <c r="AE5090">
        <f>IF($F5090="","",IF($AK5090=1,0,IF($AJ5090=1,Settings!$C$6,Settings!$C$7))*100)</f>
        <v/>
      </c>
      <c r="AG5090">
        <f>IF($F5090="","",$F5090&amp;"|"&amp;$D5090&amp;"")</f>
        <v/>
      </c>
      <c r="AH5090">
        <f>IF($F5090="","",IF(COUNTIF($AG$2:$AG5090,$AG5090)=1,1,0))</f>
        <v/>
      </c>
      <c r="AI5090">
        <f>IF($AH5090=1,SUMPRODUCT(--($AL$2:$AL$8001&lt;$AL5090))+1,"")</f>
        <v/>
      </c>
      <c r="AJ5090">
        <f>IF($F5090="","",IF(OR($U5090=TRUE(),$U5090="TRUE"),1,0))</f>
        <v/>
      </c>
      <c r="AK5090">
        <f>IF($F5090="","",IF($AD5090="Yes",1,0))</f>
        <v/>
      </c>
      <c r="AL5090">
        <f>IF($AH5090=1,IFERROR(IF(VALUE($F5090)&lt;100000000,VALUE($F5090),1000000000),IFERROR(IF(VALUE(MID($F5090,2,20))&lt;100000000,VALUE(MID($F5090,2,20)),1000000000),1000000000))+ROW()/100000,"")</f>
        <v/>
      </c>
    </row>
    <row r="5091">
      <c r="A5091">
        <f>IF($F5091="","",IFERROR(IF(INDEX('Per Invoice'!$A$2:$A$2001,MATCH($F5091,'Per Invoice'!$B$2:$B$2001,0))=0,"",INDEX('Per Invoice'!$A$2:$A$2001,MATCH($F5091,'Per Invoice'!$B$2:$B$2001,0))),""))</f>
        <v/>
      </c>
      <c r="H5091" s="11" t="n"/>
      <c r="R5091" s="7">
        <f>IF($F5091="","",Q5091*Y5091/100)</f>
        <v/>
      </c>
      <c r="X5091" s="7" t="n"/>
      <c r="Y5091" s="7" t="n"/>
      <c r="Z5091" s="7">
        <f>IF($F5091="","",Y5091*AE5091/100)</f>
        <v/>
      </c>
      <c r="AA5091" s="7">
        <f>IF($F5091="","",Y5091-Z5091)</f>
        <v/>
      </c>
      <c r="AB5091" s="7">
        <f>IF($F5091="","",AA5091-R5091)</f>
        <v/>
      </c>
      <c r="AE5091">
        <f>IF($F5091="","",IF($AK5091=1,0,IF($AJ5091=1,Settings!$C$6,Settings!$C$7))*100)</f>
        <v/>
      </c>
      <c r="AG5091">
        <f>IF($F5091="","",$F5091&amp;"|"&amp;$D5091&amp;"")</f>
        <v/>
      </c>
      <c r="AH5091">
        <f>IF($F5091="","",IF(COUNTIF($AG$2:$AG5091,$AG5091)=1,1,0))</f>
        <v/>
      </c>
      <c r="AI5091">
        <f>IF($AH5091=1,SUMPRODUCT(--($AL$2:$AL$8001&lt;$AL5091))+1,"")</f>
        <v/>
      </c>
      <c r="AJ5091">
        <f>IF($F5091="","",IF(OR($U5091=TRUE(),$U5091="TRUE"),1,0))</f>
        <v/>
      </c>
      <c r="AK5091">
        <f>IF($F5091="","",IF($AD5091="Yes",1,0))</f>
        <v/>
      </c>
      <c r="AL5091">
        <f>IF($AH5091=1,IFERROR(IF(VALUE($F5091)&lt;100000000,VALUE($F5091),1000000000),IFERROR(IF(VALUE(MID($F5091,2,20))&lt;100000000,VALUE(MID($F5091,2,20)),1000000000),1000000000))+ROW()/100000,"")</f>
        <v/>
      </c>
    </row>
    <row r="5092">
      <c r="A5092">
        <f>IF($F5092="","",IFERROR(IF(INDEX('Per Invoice'!$A$2:$A$2001,MATCH($F5092,'Per Invoice'!$B$2:$B$2001,0))=0,"",INDEX('Per Invoice'!$A$2:$A$2001,MATCH($F5092,'Per Invoice'!$B$2:$B$2001,0))),""))</f>
        <v/>
      </c>
      <c r="H5092" s="11" t="n"/>
      <c r="R5092" s="7">
        <f>IF($F5092="","",Q5092*Y5092/100)</f>
        <v/>
      </c>
      <c r="X5092" s="7" t="n"/>
      <c r="Y5092" s="7" t="n"/>
      <c r="Z5092" s="7">
        <f>IF($F5092="","",Y5092*AE5092/100)</f>
        <v/>
      </c>
      <c r="AA5092" s="7">
        <f>IF($F5092="","",Y5092-Z5092)</f>
        <v/>
      </c>
      <c r="AB5092" s="7">
        <f>IF($F5092="","",AA5092-R5092)</f>
        <v/>
      </c>
      <c r="AE5092">
        <f>IF($F5092="","",IF($AK5092=1,0,IF($AJ5092=1,Settings!$C$6,Settings!$C$7))*100)</f>
        <v/>
      </c>
      <c r="AG5092">
        <f>IF($F5092="","",$F5092&amp;"|"&amp;$D5092&amp;"")</f>
        <v/>
      </c>
      <c r="AH5092">
        <f>IF($F5092="","",IF(COUNTIF($AG$2:$AG5092,$AG5092)=1,1,0))</f>
        <v/>
      </c>
      <c r="AI5092">
        <f>IF($AH5092=1,SUMPRODUCT(--($AL$2:$AL$8001&lt;$AL5092))+1,"")</f>
        <v/>
      </c>
      <c r="AJ5092">
        <f>IF($F5092="","",IF(OR($U5092=TRUE(),$U5092="TRUE"),1,0))</f>
        <v/>
      </c>
      <c r="AK5092">
        <f>IF($F5092="","",IF($AD5092="Yes",1,0))</f>
        <v/>
      </c>
      <c r="AL5092">
        <f>IF($AH5092=1,IFERROR(IF(VALUE($F5092)&lt;100000000,VALUE($F5092),1000000000),IFERROR(IF(VALUE(MID($F5092,2,20))&lt;100000000,VALUE(MID($F5092,2,20)),1000000000),1000000000))+ROW()/100000,"")</f>
        <v/>
      </c>
    </row>
    <row r="5093">
      <c r="A5093">
        <f>IF($F5093="","",IFERROR(IF(INDEX('Per Invoice'!$A$2:$A$2001,MATCH($F5093,'Per Invoice'!$B$2:$B$2001,0))=0,"",INDEX('Per Invoice'!$A$2:$A$2001,MATCH($F5093,'Per Invoice'!$B$2:$B$2001,0))),""))</f>
        <v/>
      </c>
      <c r="H5093" s="11" t="n"/>
      <c r="R5093" s="7">
        <f>IF($F5093="","",Q5093*Y5093/100)</f>
        <v/>
      </c>
      <c r="X5093" s="7" t="n"/>
      <c r="Y5093" s="7" t="n"/>
      <c r="Z5093" s="7">
        <f>IF($F5093="","",Y5093*AE5093/100)</f>
        <v/>
      </c>
      <c r="AA5093" s="7">
        <f>IF($F5093="","",Y5093-Z5093)</f>
        <v/>
      </c>
      <c r="AB5093" s="7">
        <f>IF($F5093="","",AA5093-R5093)</f>
        <v/>
      </c>
      <c r="AE5093">
        <f>IF($F5093="","",IF($AK5093=1,0,IF($AJ5093=1,Settings!$C$6,Settings!$C$7))*100)</f>
        <v/>
      </c>
      <c r="AG5093">
        <f>IF($F5093="","",$F5093&amp;"|"&amp;$D5093&amp;"")</f>
        <v/>
      </c>
      <c r="AH5093">
        <f>IF($F5093="","",IF(COUNTIF($AG$2:$AG5093,$AG5093)=1,1,0))</f>
        <v/>
      </c>
      <c r="AI5093">
        <f>IF($AH5093=1,SUMPRODUCT(--($AL$2:$AL$8001&lt;$AL5093))+1,"")</f>
        <v/>
      </c>
      <c r="AJ5093">
        <f>IF($F5093="","",IF(OR($U5093=TRUE(),$U5093="TRUE"),1,0))</f>
        <v/>
      </c>
      <c r="AK5093">
        <f>IF($F5093="","",IF($AD5093="Yes",1,0))</f>
        <v/>
      </c>
      <c r="AL5093">
        <f>IF($AH5093=1,IFERROR(IF(VALUE($F5093)&lt;100000000,VALUE($F5093),1000000000),IFERROR(IF(VALUE(MID($F5093,2,20))&lt;100000000,VALUE(MID($F5093,2,20)),1000000000),1000000000))+ROW()/100000,"")</f>
        <v/>
      </c>
    </row>
    <row r="5094">
      <c r="A5094">
        <f>IF($F5094="","",IFERROR(IF(INDEX('Per Invoice'!$A$2:$A$2001,MATCH($F5094,'Per Invoice'!$B$2:$B$2001,0))=0,"",INDEX('Per Invoice'!$A$2:$A$2001,MATCH($F5094,'Per Invoice'!$B$2:$B$2001,0))),""))</f>
        <v/>
      </c>
      <c r="H5094" s="11" t="n"/>
      <c r="R5094" s="7">
        <f>IF($F5094="","",Q5094*Y5094/100)</f>
        <v/>
      </c>
      <c r="X5094" s="7" t="n"/>
      <c r="Y5094" s="7" t="n"/>
      <c r="Z5094" s="7">
        <f>IF($F5094="","",Y5094*AE5094/100)</f>
        <v/>
      </c>
      <c r="AA5094" s="7">
        <f>IF($F5094="","",Y5094-Z5094)</f>
        <v/>
      </c>
      <c r="AB5094" s="7">
        <f>IF($F5094="","",AA5094-R5094)</f>
        <v/>
      </c>
      <c r="AE5094">
        <f>IF($F5094="","",IF($AK5094=1,0,IF($AJ5094=1,Settings!$C$6,Settings!$C$7))*100)</f>
        <v/>
      </c>
      <c r="AG5094">
        <f>IF($F5094="","",$F5094&amp;"|"&amp;$D5094&amp;"")</f>
        <v/>
      </c>
      <c r="AH5094">
        <f>IF($F5094="","",IF(COUNTIF($AG$2:$AG5094,$AG5094)=1,1,0))</f>
        <v/>
      </c>
      <c r="AI5094">
        <f>IF($AH5094=1,SUMPRODUCT(--($AL$2:$AL$8001&lt;$AL5094))+1,"")</f>
        <v/>
      </c>
      <c r="AJ5094">
        <f>IF($F5094="","",IF(OR($U5094=TRUE(),$U5094="TRUE"),1,0))</f>
        <v/>
      </c>
      <c r="AK5094">
        <f>IF($F5094="","",IF($AD5094="Yes",1,0))</f>
        <v/>
      </c>
      <c r="AL5094">
        <f>IF($AH5094=1,IFERROR(IF(VALUE($F5094)&lt;100000000,VALUE($F5094),1000000000),IFERROR(IF(VALUE(MID($F5094,2,20))&lt;100000000,VALUE(MID($F5094,2,20)),1000000000),1000000000))+ROW()/100000,"")</f>
        <v/>
      </c>
    </row>
    <row r="5095">
      <c r="A5095">
        <f>IF($F5095="","",IFERROR(IF(INDEX('Per Invoice'!$A$2:$A$2001,MATCH($F5095,'Per Invoice'!$B$2:$B$2001,0))=0,"",INDEX('Per Invoice'!$A$2:$A$2001,MATCH($F5095,'Per Invoice'!$B$2:$B$2001,0))),""))</f>
        <v/>
      </c>
      <c r="H5095" s="11" t="n"/>
      <c r="R5095" s="7">
        <f>IF($F5095="","",Q5095*Y5095/100)</f>
        <v/>
      </c>
      <c r="X5095" s="7" t="n"/>
      <c r="Y5095" s="7" t="n"/>
      <c r="Z5095" s="7">
        <f>IF($F5095="","",Y5095*AE5095/100)</f>
        <v/>
      </c>
      <c r="AA5095" s="7">
        <f>IF($F5095="","",Y5095-Z5095)</f>
        <v/>
      </c>
      <c r="AB5095" s="7">
        <f>IF($F5095="","",AA5095-R5095)</f>
        <v/>
      </c>
      <c r="AE5095">
        <f>IF($F5095="","",IF($AK5095=1,0,IF($AJ5095=1,Settings!$C$6,Settings!$C$7))*100)</f>
        <v/>
      </c>
      <c r="AG5095">
        <f>IF($F5095="","",$F5095&amp;"|"&amp;$D5095&amp;"")</f>
        <v/>
      </c>
      <c r="AH5095">
        <f>IF($F5095="","",IF(COUNTIF($AG$2:$AG5095,$AG5095)=1,1,0))</f>
        <v/>
      </c>
      <c r="AI5095">
        <f>IF($AH5095=1,SUMPRODUCT(--($AL$2:$AL$8001&lt;$AL5095))+1,"")</f>
        <v/>
      </c>
      <c r="AJ5095">
        <f>IF($F5095="","",IF(OR($U5095=TRUE(),$U5095="TRUE"),1,0))</f>
        <v/>
      </c>
      <c r="AK5095">
        <f>IF($F5095="","",IF($AD5095="Yes",1,0))</f>
        <v/>
      </c>
      <c r="AL5095">
        <f>IF($AH5095=1,IFERROR(IF(VALUE($F5095)&lt;100000000,VALUE($F5095),1000000000),IFERROR(IF(VALUE(MID($F5095,2,20))&lt;100000000,VALUE(MID($F5095,2,20)),1000000000),1000000000))+ROW()/100000,"")</f>
        <v/>
      </c>
    </row>
    <row r="5096">
      <c r="A5096">
        <f>IF($F5096="","",IFERROR(IF(INDEX('Per Invoice'!$A$2:$A$2001,MATCH($F5096,'Per Invoice'!$B$2:$B$2001,0))=0,"",INDEX('Per Invoice'!$A$2:$A$2001,MATCH($F5096,'Per Invoice'!$B$2:$B$2001,0))),""))</f>
        <v/>
      </c>
      <c r="H5096" s="11" t="n"/>
      <c r="R5096" s="7">
        <f>IF($F5096="","",Q5096*Y5096/100)</f>
        <v/>
      </c>
      <c r="X5096" s="7" t="n"/>
      <c r="Y5096" s="7" t="n"/>
      <c r="Z5096" s="7">
        <f>IF($F5096="","",Y5096*AE5096/100)</f>
        <v/>
      </c>
      <c r="AA5096" s="7">
        <f>IF($F5096="","",Y5096-Z5096)</f>
        <v/>
      </c>
      <c r="AB5096" s="7">
        <f>IF($F5096="","",AA5096-R5096)</f>
        <v/>
      </c>
      <c r="AE5096">
        <f>IF($F5096="","",IF($AK5096=1,0,IF($AJ5096=1,Settings!$C$6,Settings!$C$7))*100)</f>
        <v/>
      </c>
      <c r="AG5096">
        <f>IF($F5096="","",$F5096&amp;"|"&amp;$D5096&amp;"")</f>
        <v/>
      </c>
      <c r="AH5096">
        <f>IF($F5096="","",IF(COUNTIF($AG$2:$AG5096,$AG5096)=1,1,0))</f>
        <v/>
      </c>
      <c r="AI5096">
        <f>IF($AH5096=1,SUMPRODUCT(--($AL$2:$AL$8001&lt;$AL5096))+1,"")</f>
        <v/>
      </c>
      <c r="AJ5096">
        <f>IF($F5096="","",IF(OR($U5096=TRUE(),$U5096="TRUE"),1,0))</f>
        <v/>
      </c>
      <c r="AK5096">
        <f>IF($F5096="","",IF($AD5096="Yes",1,0))</f>
        <v/>
      </c>
      <c r="AL5096">
        <f>IF($AH5096=1,IFERROR(IF(VALUE($F5096)&lt;100000000,VALUE($F5096),1000000000),IFERROR(IF(VALUE(MID($F5096,2,20))&lt;100000000,VALUE(MID($F5096,2,20)),1000000000),1000000000))+ROW()/100000,"")</f>
        <v/>
      </c>
    </row>
    <row r="5097">
      <c r="A5097">
        <f>IF($F5097="","",IFERROR(IF(INDEX('Per Invoice'!$A$2:$A$2001,MATCH($F5097,'Per Invoice'!$B$2:$B$2001,0))=0,"",INDEX('Per Invoice'!$A$2:$A$2001,MATCH($F5097,'Per Invoice'!$B$2:$B$2001,0))),""))</f>
        <v/>
      </c>
      <c r="H5097" s="11" t="n"/>
      <c r="R5097" s="7">
        <f>IF($F5097="","",Q5097*Y5097/100)</f>
        <v/>
      </c>
      <c r="X5097" s="7" t="n"/>
      <c r="Y5097" s="7" t="n"/>
      <c r="Z5097" s="7">
        <f>IF($F5097="","",Y5097*AE5097/100)</f>
        <v/>
      </c>
      <c r="AA5097" s="7">
        <f>IF($F5097="","",Y5097-Z5097)</f>
        <v/>
      </c>
      <c r="AB5097" s="7">
        <f>IF($F5097="","",AA5097-R5097)</f>
        <v/>
      </c>
      <c r="AE5097">
        <f>IF($F5097="","",IF($AK5097=1,0,IF($AJ5097=1,Settings!$C$6,Settings!$C$7))*100)</f>
        <v/>
      </c>
      <c r="AG5097">
        <f>IF($F5097="","",$F5097&amp;"|"&amp;$D5097&amp;"")</f>
        <v/>
      </c>
      <c r="AH5097">
        <f>IF($F5097="","",IF(COUNTIF($AG$2:$AG5097,$AG5097)=1,1,0))</f>
        <v/>
      </c>
      <c r="AI5097">
        <f>IF($AH5097=1,SUMPRODUCT(--($AL$2:$AL$8001&lt;$AL5097))+1,"")</f>
        <v/>
      </c>
      <c r="AJ5097">
        <f>IF($F5097="","",IF(OR($U5097=TRUE(),$U5097="TRUE"),1,0))</f>
        <v/>
      </c>
      <c r="AK5097">
        <f>IF($F5097="","",IF($AD5097="Yes",1,0))</f>
        <v/>
      </c>
      <c r="AL5097">
        <f>IF($AH5097=1,IFERROR(IF(VALUE($F5097)&lt;100000000,VALUE($F5097),1000000000),IFERROR(IF(VALUE(MID($F5097,2,20))&lt;100000000,VALUE(MID($F5097,2,20)),1000000000),1000000000))+ROW()/100000,"")</f>
        <v/>
      </c>
    </row>
    <row r="5098">
      <c r="A5098">
        <f>IF($F5098="","",IFERROR(IF(INDEX('Per Invoice'!$A$2:$A$2001,MATCH($F5098,'Per Invoice'!$B$2:$B$2001,0))=0,"",INDEX('Per Invoice'!$A$2:$A$2001,MATCH($F5098,'Per Invoice'!$B$2:$B$2001,0))),""))</f>
        <v/>
      </c>
      <c r="H5098" s="11" t="n"/>
      <c r="R5098" s="7">
        <f>IF($F5098="","",Q5098*Y5098/100)</f>
        <v/>
      </c>
      <c r="X5098" s="7" t="n"/>
      <c r="Y5098" s="7" t="n"/>
      <c r="Z5098" s="7">
        <f>IF($F5098="","",Y5098*AE5098/100)</f>
        <v/>
      </c>
      <c r="AA5098" s="7">
        <f>IF($F5098="","",Y5098-Z5098)</f>
        <v/>
      </c>
      <c r="AB5098" s="7">
        <f>IF($F5098="","",AA5098-R5098)</f>
        <v/>
      </c>
      <c r="AE5098">
        <f>IF($F5098="","",IF($AK5098=1,0,IF($AJ5098=1,Settings!$C$6,Settings!$C$7))*100)</f>
        <v/>
      </c>
      <c r="AG5098">
        <f>IF($F5098="","",$F5098&amp;"|"&amp;$D5098&amp;"")</f>
        <v/>
      </c>
      <c r="AH5098">
        <f>IF($F5098="","",IF(COUNTIF($AG$2:$AG5098,$AG5098)=1,1,0))</f>
        <v/>
      </c>
      <c r="AI5098">
        <f>IF($AH5098=1,SUMPRODUCT(--($AL$2:$AL$8001&lt;$AL5098))+1,"")</f>
        <v/>
      </c>
      <c r="AJ5098">
        <f>IF($F5098="","",IF(OR($U5098=TRUE(),$U5098="TRUE"),1,0))</f>
        <v/>
      </c>
      <c r="AK5098">
        <f>IF($F5098="","",IF($AD5098="Yes",1,0))</f>
        <v/>
      </c>
      <c r="AL5098">
        <f>IF($AH5098=1,IFERROR(IF(VALUE($F5098)&lt;100000000,VALUE($F5098),1000000000),IFERROR(IF(VALUE(MID($F5098,2,20))&lt;100000000,VALUE(MID($F5098,2,20)),1000000000),1000000000))+ROW()/100000,"")</f>
        <v/>
      </c>
    </row>
    <row r="5099">
      <c r="A5099">
        <f>IF($F5099="","",IFERROR(IF(INDEX('Per Invoice'!$A$2:$A$2001,MATCH($F5099,'Per Invoice'!$B$2:$B$2001,0))=0,"",INDEX('Per Invoice'!$A$2:$A$2001,MATCH($F5099,'Per Invoice'!$B$2:$B$2001,0))),""))</f>
        <v/>
      </c>
      <c r="H5099" s="11" t="n"/>
      <c r="R5099" s="7">
        <f>IF($F5099="","",Q5099*Y5099/100)</f>
        <v/>
      </c>
      <c r="X5099" s="7" t="n"/>
      <c r="Y5099" s="7" t="n"/>
      <c r="Z5099" s="7">
        <f>IF($F5099="","",Y5099*AE5099/100)</f>
        <v/>
      </c>
      <c r="AA5099" s="7">
        <f>IF($F5099="","",Y5099-Z5099)</f>
        <v/>
      </c>
      <c r="AB5099" s="7">
        <f>IF($F5099="","",AA5099-R5099)</f>
        <v/>
      </c>
      <c r="AE5099">
        <f>IF($F5099="","",IF($AK5099=1,0,IF($AJ5099=1,Settings!$C$6,Settings!$C$7))*100)</f>
        <v/>
      </c>
      <c r="AG5099">
        <f>IF($F5099="","",$F5099&amp;"|"&amp;$D5099&amp;"")</f>
        <v/>
      </c>
      <c r="AH5099">
        <f>IF($F5099="","",IF(COUNTIF($AG$2:$AG5099,$AG5099)=1,1,0))</f>
        <v/>
      </c>
      <c r="AI5099">
        <f>IF($AH5099=1,SUMPRODUCT(--($AL$2:$AL$8001&lt;$AL5099))+1,"")</f>
        <v/>
      </c>
      <c r="AJ5099">
        <f>IF($F5099="","",IF(OR($U5099=TRUE(),$U5099="TRUE"),1,0))</f>
        <v/>
      </c>
      <c r="AK5099">
        <f>IF($F5099="","",IF($AD5099="Yes",1,0))</f>
        <v/>
      </c>
      <c r="AL5099">
        <f>IF($AH5099=1,IFERROR(IF(VALUE($F5099)&lt;100000000,VALUE($F5099),1000000000),IFERROR(IF(VALUE(MID($F5099,2,20))&lt;100000000,VALUE(MID($F5099,2,20)),1000000000),1000000000))+ROW()/100000,"")</f>
        <v/>
      </c>
    </row>
    <row r="5100">
      <c r="A5100">
        <f>IF($F5100="","",IFERROR(IF(INDEX('Per Invoice'!$A$2:$A$2001,MATCH($F5100,'Per Invoice'!$B$2:$B$2001,0))=0,"",INDEX('Per Invoice'!$A$2:$A$2001,MATCH($F5100,'Per Invoice'!$B$2:$B$2001,0))),""))</f>
        <v/>
      </c>
      <c r="H5100" s="11" t="n"/>
      <c r="R5100" s="7">
        <f>IF($F5100="","",Q5100*Y5100/100)</f>
        <v/>
      </c>
      <c r="X5100" s="7" t="n"/>
      <c r="Y5100" s="7" t="n"/>
      <c r="Z5100" s="7">
        <f>IF($F5100="","",Y5100*AE5100/100)</f>
        <v/>
      </c>
      <c r="AA5100" s="7">
        <f>IF($F5100="","",Y5100-Z5100)</f>
        <v/>
      </c>
      <c r="AB5100" s="7">
        <f>IF($F5100="","",AA5100-R5100)</f>
        <v/>
      </c>
      <c r="AE5100">
        <f>IF($F5100="","",IF($AK5100=1,0,IF($AJ5100=1,Settings!$C$6,Settings!$C$7))*100)</f>
        <v/>
      </c>
      <c r="AG5100">
        <f>IF($F5100="","",$F5100&amp;"|"&amp;$D5100&amp;"")</f>
        <v/>
      </c>
      <c r="AH5100">
        <f>IF($F5100="","",IF(COUNTIF($AG$2:$AG5100,$AG5100)=1,1,0))</f>
        <v/>
      </c>
      <c r="AI5100">
        <f>IF($AH5100=1,SUMPRODUCT(--($AL$2:$AL$8001&lt;$AL5100))+1,"")</f>
        <v/>
      </c>
      <c r="AJ5100">
        <f>IF($F5100="","",IF(OR($U5100=TRUE(),$U5100="TRUE"),1,0))</f>
        <v/>
      </c>
      <c r="AK5100">
        <f>IF($F5100="","",IF($AD5100="Yes",1,0))</f>
        <v/>
      </c>
      <c r="AL5100">
        <f>IF($AH5100=1,IFERROR(IF(VALUE($F5100)&lt;100000000,VALUE($F5100),1000000000),IFERROR(IF(VALUE(MID($F5100,2,20))&lt;100000000,VALUE(MID($F5100,2,20)),1000000000),1000000000))+ROW()/100000,"")</f>
        <v/>
      </c>
    </row>
    <row r="5101">
      <c r="A5101">
        <f>IF($F5101="","",IFERROR(IF(INDEX('Per Invoice'!$A$2:$A$2001,MATCH($F5101,'Per Invoice'!$B$2:$B$2001,0))=0,"",INDEX('Per Invoice'!$A$2:$A$2001,MATCH($F5101,'Per Invoice'!$B$2:$B$2001,0))),""))</f>
        <v/>
      </c>
      <c r="H5101" s="11" t="n"/>
      <c r="R5101" s="7">
        <f>IF($F5101="","",Q5101*Y5101/100)</f>
        <v/>
      </c>
      <c r="X5101" s="7" t="n"/>
      <c r="Y5101" s="7" t="n"/>
      <c r="Z5101" s="7">
        <f>IF($F5101="","",Y5101*AE5101/100)</f>
        <v/>
      </c>
      <c r="AA5101" s="7">
        <f>IF($F5101="","",Y5101-Z5101)</f>
        <v/>
      </c>
      <c r="AB5101" s="7">
        <f>IF($F5101="","",AA5101-R5101)</f>
        <v/>
      </c>
      <c r="AE5101">
        <f>IF($F5101="","",IF($AK5101=1,0,IF($AJ5101=1,Settings!$C$6,Settings!$C$7))*100)</f>
        <v/>
      </c>
      <c r="AG5101">
        <f>IF($F5101="","",$F5101&amp;"|"&amp;$D5101&amp;"")</f>
        <v/>
      </c>
      <c r="AH5101">
        <f>IF($F5101="","",IF(COUNTIF($AG$2:$AG5101,$AG5101)=1,1,0))</f>
        <v/>
      </c>
      <c r="AI5101">
        <f>IF($AH5101=1,SUMPRODUCT(--($AL$2:$AL$8001&lt;$AL5101))+1,"")</f>
        <v/>
      </c>
      <c r="AJ5101">
        <f>IF($F5101="","",IF(OR($U5101=TRUE(),$U5101="TRUE"),1,0))</f>
        <v/>
      </c>
      <c r="AK5101">
        <f>IF($F5101="","",IF($AD5101="Yes",1,0))</f>
        <v/>
      </c>
      <c r="AL5101">
        <f>IF($AH5101=1,IFERROR(IF(VALUE($F5101)&lt;100000000,VALUE($F5101),1000000000),IFERROR(IF(VALUE(MID($F5101,2,20))&lt;100000000,VALUE(MID($F5101,2,20)),1000000000),1000000000))+ROW()/100000,"")</f>
        <v/>
      </c>
    </row>
    <row r="5102">
      <c r="A5102">
        <f>IF($F5102="","",IFERROR(IF(INDEX('Per Invoice'!$A$2:$A$2001,MATCH($F5102,'Per Invoice'!$B$2:$B$2001,0))=0,"",INDEX('Per Invoice'!$A$2:$A$2001,MATCH($F5102,'Per Invoice'!$B$2:$B$2001,0))),""))</f>
        <v/>
      </c>
      <c r="H5102" s="11" t="n"/>
      <c r="R5102" s="7">
        <f>IF($F5102="","",Q5102*Y5102/100)</f>
        <v/>
      </c>
      <c r="X5102" s="7" t="n"/>
      <c r="Y5102" s="7" t="n"/>
      <c r="Z5102" s="7">
        <f>IF($F5102="","",Y5102*AE5102/100)</f>
        <v/>
      </c>
      <c r="AA5102" s="7">
        <f>IF($F5102="","",Y5102-Z5102)</f>
        <v/>
      </c>
      <c r="AB5102" s="7">
        <f>IF($F5102="","",AA5102-R5102)</f>
        <v/>
      </c>
      <c r="AE5102">
        <f>IF($F5102="","",IF($AK5102=1,0,IF($AJ5102=1,Settings!$C$6,Settings!$C$7))*100)</f>
        <v/>
      </c>
      <c r="AG5102">
        <f>IF($F5102="","",$F5102&amp;"|"&amp;$D5102&amp;"")</f>
        <v/>
      </c>
      <c r="AH5102">
        <f>IF($F5102="","",IF(COUNTIF($AG$2:$AG5102,$AG5102)=1,1,0))</f>
        <v/>
      </c>
      <c r="AI5102">
        <f>IF($AH5102=1,SUMPRODUCT(--($AL$2:$AL$8001&lt;$AL5102))+1,"")</f>
        <v/>
      </c>
      <c r="AJ5102">
        <f>IF($F5102="","",IF(OR($U5102=TRUE(),$U5102="TRUE"),1,0))</f>
        <v/>
      </c>
      <c r="AK5102">
        <f>IF($F5102="","",IF($AD5102="Yes",1,0))</f>
        <v/>
      </c>
      <c r="AL5102">
        <f>IF($AH5102=1,IFERROR(IF(VALUE($F5102)&lt;100000000,VALUE($F5102),1000000000),IFERROR(IF(VALUE(MID($F5102,2,20))&lt;100000000,VALUE(MID($F5102,2,20)),1000000000),1000000000))+ROW()/100000,"")</f>
        <v/>
      </c>
    </row>
    <row r="5103">
      <c r="A5103">
        <f>IF($F5103="","",IFERROR(IF(INDEX('Per Invoice'!$A$2:$A$2001,MATCH($F5103,'Per Invoice'!$B$2:$B$2001,0))=0,"",INDEX('Per Invoice'!$A$2:$A$2001,MATCH($F5103,'Per Invoice'!$B$2:$B$2001,0))),""))</f>
        <v/>
      </c>
      <c r="H5103" s="11" t="n"/>
      <c r="R5103" s="7">
        <f>IF($F5103="","",Q5103*Y5103/100)</f>
        <v/>
      </c>
      <c r="X5103" s="7" t="n"/>
      <c r="Y5103" s="7" t="n"/>
      <c r="Z5103" s="7">
        <f>IF($F5103="","",Y5103*AE5103/100)</f>
        <v/>
      </c>
      <c r="AA5103" s="7">
        <f>IF($F5103="","",Y5103-Z5103)</f>
        <v/>
      </c>
      <c r="AB5103" s="7">
        <f>IF($F5103="","",AA5103-R5103)</f>
        <v/>
      </c>
      <c r="AE5103">
        <f>IF($F5103="","",IF($AK5103=1,0,IF($AJ5103=1,Settings!$C$6,Settings!$C$7))*100)</f>
        <v/>
      </c>
      <c r="AG5103">
        <f>IF($F5103="","",$F5103&amp;"|"&amp;$D5103&amp;"")</f>
        <v/>
      </c>
      <c r="AH5103">
        <f>IF($F5103="","",IF(COUNTIF($AG$2:$AG5103,$AG5103)=1,1,0))</f>
        <v/>
      </c>
      <c r="AI5103">
        <f>IF($AH5103=1,SUMPRODUCT(--($AL$2:$AL$8001&lt;$AL5103))+1,"")</f>
        <v/>
      </c>
      <c r="AJ5103">
        <f>IF($F5103="","",IF(OR($U5103=TRUE(),$U5103="TRUE"),1,0))</f>
        <v/>
      </c>
      <c r="AK5103">
        <f>IF($F5103="","",IF($AD5103="Yes",1,0))</f>
        <v/>
      </c>
      <c r="AL5103">
        <f>IF($AH5103=1,IFERROR(IF(VALUE($F5103)&lt;100000000,VALUE($F5103),1000000000),IFERROR(IF(VALUE(MID($F5103,2,20))&lt;100000000,VALUE(MID($F5103,2,20)),1000000000),1000000000))+ROW()/100000,"")</f>
        <v/>
      </c>
    </row>
    <row r="5104">
      <c r="A5104">
        <f>IF($F5104="","",IFERROR(IF(INDEX('Per Invoice'!$A$2:$A$2001,MATCH($F5104,'Per Invoice'!$B$2:$B$2001,0))=0,"",INDEX('Per Invoice'!$A$2:$A$2001,MATCH($F5104,'Per Invoice'!$B$2:$B$2001,0))),""))</f>
        <v/>
      </c>
      <c r="H5104" s="11" t="n"/>
      <c r="R5104" s="7">
        <f>IF($F5104="","",Q5104*Y5104/100)</f>
        <v/>
      </c>
      <c r="X5104" s="7" t="n"/>
      <c r="Y5104" s="7" t="n"/>
      <c r="Z5104" s="7">
        <f>IF($F5104="","",Y5104*AE5104/100)</f>
        <v/>
      </c>
      <c r="AA5104" s="7">
        <f>IF($F5104="","",Y5104-Z5104)</f>
        <v/>
      </c>
      <c r="AB5104" s="7">
        <f>IF($F5104="","",AA5104-R5104)</f>
        <v/>
      </c>
      <c r="AE5104">
        <f>IF($F5104="","",IF($AK5104=1,0,IF($AJ5104=1,Settings!$C$6,Settings!$C$7))*100)</f>
        <v/>
      </c>
      <c r="AG5104">
        <f>IF($F5104="","",$F5104&amp;"|"&amp;$D5104&amp;"")</f>
        <v/>
      </c>
      <c r="AH5104">
        <f>IF($F5104="","",IF(COUNTIF($AG$2:$AG5104,$AG5104)=1,1,0))</f>
        <v/>
      </c>
      <c r="AI5104">
        <f>IF($AH5104=1,SUMPRODUCT(--($AL$2:$AL$8001&lt;$AL5104))+1,"")</f>
        <v/>
      </c>
      <c r="AJ5104">
        <f>IF($F5104="","",IF(OR($U5104=TRUE(),$U5104="TRUE"),1,0))</f>
        <v/>
      </c>
      <c r="AK5104">
        <f>IF($F5104="","",IF($AD5104="Yes",1,0))</f>
        <v/>
      </c>
      <c r="AL5104">
        <f>IF($AH5104=1,IFERROR(IF(VALUE($F5104)&lt;100000000,VALUE($F5104),1000000000),IFERROR(IF(VALUE(MID($F5104,2,20))&lt;100000000,VALUE(MID($F5104,2,20)),1000000000),1000000000))+ROW()/100000,"")</f>
        <v/>
      </c>
    </row>
    <row r="5105">
      <c r="A5105">
        <f>IF($F5105="","",IFERROR(IF(INDEX('Per Invoice'!$A$2:$A$2001,MATCH($F5105,'Per Invoice'!$B$2:$B$2001,0))=0,"",INDEX('Per Invoice'!$A$2:$A$2001,MATCH($F5105,'Per Invoice'!$B$2:$B$2001,0))),""))</f>
        <v/>
      </c>
      <c r="H5105" s="11" t="n"/>
      <c r="R5105" s="7">
        <f>IF($F5105="","",Q5105*Y5105/100)</f>
        <v/>
      </c>
      <c r="X5105" s="7" t="n"/>
      <c r="Y5105" s="7" t="n"/>
      <c r="Z5105" s="7">
        <f>IF($F5105="","",Y5105*AE5105/100)</f>
        <v/>
      </c>
      <c r="AA5105" s="7">
        <f>IF($F5105="","",Y5105-Z5105)</f>
        <v/>
      </c>
      <c r="AB5105" s="7">
        <f>IF($F5105="","",AA5105-R5105)</f>
        <v/>
      </c>
      <c r="AE5105">
        <f>IF($F5105="","",IF($AK5105=1,0,IF($AJ5105=1,Settings!$C$6,Settings!$C$7))*100)</f>
        <v/>
      </c>
      <c r="AG5105">
        <f>IF($F5105="","",$F5105&amp;"|"&amp;$D5105&amp;"")</f>
        <v/>
      </c>
      <c r="AH5105">
        <f>IF($F5105="","",IF(COUNTIF($AG$2:$AG5105,$AG5105)=1,1,0))</f>
        <v/>
      </c>
      <c r="AI5105">
        <f>IF($AH5105=1,SUMPRODUCT(--($AL$2:$AL$8001&lt;$AL5105))+1,"")</f>
        <v/>
      </c>
      <c r="AJ5105">
        <f>IF($F5105="","",IF(OR($U5105=TRUE(),$U5105="TRUE"),1,0))</f>
        <v/>
      </c>
      <c r="AK5105">
        <f>IF($F5105="","",IF($AD5105="Yes",1,0))</f>
        <v/>
      </c>
      <c r="AL5105">
        <f>IF($AH5105=1,IFERROR(IF(VALUE($F5105)&lt;100000000,VALUE($F5105),1000000000),IFERROR(IF(VALUE(MID($F5105,2,20))&lt;100000000,VALUE(MID($F5105,2,20)),1000000000),1000000000))+ROW()/100000,"")</f>
        <v/>
      </c>
    </row>
    <row r="5106">
      <c r="A5106">
        <f>IF($F5106="","",IFERROR(IF(INDEX('Per Invoice'!$A$2:$A$2001,MATCH($F5106,'Per Invoice'!$B$2:$B$2001,0))=0,"",INDEX('Per Invoice'!$A$2:$A$2001,MATCH($F5106,'Per Invoice'!$B$2:$B$2001,0))),""))</f>
        <v/>
      </c>
      <c r="H5106" s="11" t="n"/>
      <c r="R5106" s="7">
        <f>IF($F5106="","",Q5106*Y5106/100)</f>
        <v/>
      </c>
      <c r="X5106" s="7" t="n"/>
      <c r="Y5106" s="7" t="n"/>
      <c r="Z5106" s="7">
        <f>IF($F5106="","",Y5106*AE5106/100)</f>
        <v/>
      </c>
      <c r="AA5106" s="7">
        <f>IF($F5106="","",Y5106-Z5106)</f>
        <v/>
      </c>
      <c r="AB5106" s="7">
        <f>IF($F5106="","",AA5106-R5106)</f>
        <v/>
      </c>
      <c r="AE5106">
        <f>IF($F5106="","",IF($AK5106=1,0,IF($AJ5106=1,Settings!$C$6,Settings!$C$7))*100)</f>
        <v/>
      </c>
      <c r="AG5106">
        <f>IF($F5106="","",$F5106&amp;"|"&amp;$D5106&amp;"")</f>
        <v/>
      </c>
      <c r="AH5106">
        <f>IF($F5106="","",IF(COUNTIF($AG$2:$AG5106,$AG5106)=1,1,0))</f>
        <v/>
      </c>
      <c r="AI5106">
        <f>IF($AH5106=1,SUMPRODUCT(--($AL$2:$AL$8001&lt;$AL5106))+1,"")</f>
        <v/>
      </c>
      <c r="AJ5106">
        <f>IF($F5106="","",IF(OR($U5106=TRUE(),$U5106="TRUE"),1,0))</f>
        <v/>
      </c>
      <c r="AK5106">
        <f>IF($F5106="","",IF($AD5106="Yes",1,0))</f>
        <v/>
      </c>
      <c r="AL5106">
        <f>IF($AH5106=1,IFERROR(IF(VALUE($F5106)&lt;100000000,VALUE($F5106),1000000000),IFERROR(IF(VALUE(MID($F5106,2,20))&lt;100000000,VALUE(MID($F5106,2,20)),1000000000),1000000000))+ROW()/100000,"")</f>
        <v/>
      </c>
    </row>
    <row r="5107">
      <c r="A5107">
        <f>IF($F5107="","",IFERROR(IF(INDEX('Per Invoice'!$A$2:$A$2001,MATCH($F5107,'Per Invoice'!$B$2:$B$2001,0))=0,"",INDEX('Per Invoice'!$A$2:$A$2001,MATCH($F5107,'Per Invoice'!$B$2:$B$2001,0))),""))</f>
        <v/>
      </c>
      <c r="H5107" s="11" t="n"/>
      <c r="R5107" s="7">
        <f>IF($F5107="","",Q5107*Y5107/100)</f>
        <v/>
      </c>
      <c r="X5107" s="7" t="n"/>
      <c r="Y5107" s="7" t="n"/>
      <c r="Z5107" s="7">
        <f>IF($F5107="","",Y5107*AE5107/100)</f>
        <v/>
      </c>
      <c r="AA5107" s="7">
        <f>IF($F5107="","",Y5107-Z5107)</f>
        <v/>
      </c>
      <c r="AB5107" s="7">
        <f>IF($F5107="","",AA5107-R5107)</f>
        <v/>
      </c>
      <c r="AE5107">
        <f>IF($F5107="","",IF($AK5107=1,0,IF($AJ5107=1,Settings!$C$6,Settings!$C$7))*100)</f>
        <v/>
      </c>
      <c r="AG5107">
        <f>IF($F5107="","",$F5107&amp;"|"&amp;$D5107&amp;"")</f>
        <v/>
      </c>
      <c r="AH5107">
        <f>IF($F5107="","",IF(COUNTIF($AG$2:$AG5107,$AG5107)=1,1,0))</f>
        <v/>
      </c>
      <c r="AI5107">
        <f>IF($AH5107=1,SUMPRODUCT(--($AL$2:$AL$8001&lt;$AL5107))+1,"")</f>
        <v/>
      </c>
      <c r="AJ5107">
        <f>IF($F5107="","",IF(OR($U5107=TRUE(),$U5107="TRUE"),1,0))</f>
        <v/>
      </c>
      <c r="AK5107">
        <f>IF($F5107="","",IF($AD5107="Yes",1,0))</f>
        <v/>
      </c>
      <c r="AL5107">
        <f>IF($AH5107=1,IFERROR(IF(VALUE($F5107)&lt;100000000,VALUE($F5107),1000000000),IFERROR(IF(VALUE(MID($F5107,2,20))&lt;100000000,VALUE(MID($F5107,2,20)),1000000000),1000000000))+ROW()/100000,"")</f>
        <v/>
      </c>
    </row>
    <row r="5108">
      <c r="A5108">
        <f>IF($F5108="","",IFERROR(IF(INDEX('Per Invoice'!$A$2:$A$2001,MATCH($F5108,'Per Invoice'!$B$2:$B$2001,0))=0,"",INDEX('Per Invoice'!$A$2:$A$2001,MATCH($F5108,'Per Invoice'!$B$2:$B$2001,0))),""))</f>
        <v/>
      </c>
      <c r="H5108" s="11" t="n"/>
      <c r="R5108" s="7">
        <f>IF($F5108="","",Q5108*Y5108/100)</f>
        <v/>
      </c>
      <c r="X5108" s="7" t="n"/>
      <c r="Y5108" s="7" t="n"/>
      <c r="Z5108" s="7">
        <f>IF($F5108="","",Y5108*AE5108/100)</f>
        <v/>
      </c>
      <c r="AA5108" s="7">
        <f>IF($F5108="","",Y5108-Z5108)</f>
        <v/>
      </c>
      <c r="AB5108" s="7">
        <f>IF($F5108="","",AA5108-R5108)</f>
        <v/>
      </c>
      <c r="AE5108">
        <f>IF($F5108="","",IF($AK5108=1,0,IF($AJ5108=1,Settings!$C$6,Settings!$C$7))*100)</f>
        <v/>
      </c>
      <c r="AG5108">
        <f>IF($F5108="","",$F5108&amp;"|"&amp;$D5108&amp;"")</f>
        <v/>
      </c>
      <c r="AH5108">
        <f>IF($F5108="","",IF(COUNTIF($AG$2:$AG5108,$AG5108)=1,1,0))</f>
        <v/>
      </c>
      <c r="AI5108">
        <f>IF($AH5108=1,SUMPRODUCT(--($AL$2:$AL$8001&lt;$AL5108))+1,"")</f>
        <v/>
      </c>
      <c r="AJ5108">
        <f>IF($F5108="","",IF(OR($U5108=TRUE(),$U5108="TRUE"),1,0))</f>
        <v/>
      </c>
      <c r="AK5108">
        <f>IF($F5108="","",IF($AD5108="Yes",1,0))</f>
        <v/>
      </c>
      <c r="AL5108">
        <f>IF($AH5108=1,IFERROR(IF(VALUE($F5108)&lt;100000000,VALUE($F5108),1000000000),IFERROR(IF(VALUE(MID($F5108,2,20))&lt;100000000,VALUE(MID($F5108,2,20)),1000000000),1000000000))+ROW()/100000,"")</f>
        <v/>
      </c>
    </row>
    <row r="5109">
      <c r="A5109">
        <f>IF($F5109="","",IFERROR(IF(INDEX('Per Invoice'!$A$2:$A$2001,MATCH($F5109,'Per Invoice'!$B$2:$B$2001,0))=0,"",INDEX('Per Invoice'!$A$2:$A$2001,MATCH($F5109,'Per Invoice'!$B$2:$B$2001,0))),""))</f>
        <v/>
      </c>
      <c r="H5109" s="11" t="n"/>
      <c r="R5109" s="7">
        <f>IF($F5109="","",Q5109*Y5109/100)</f>
        <v/>
      </c>
      <c r="X5109" s="7" t="n"/>
      <c r="Y5109" s="7" t="n"/>
      <c r="Z5109" s="7">
        <f>IF($F5109="","",Y5109*AE5109/100)</f>
        <v/>
      </c>
      <c r="AA5109" s="7">
        <f>IF($F5109="","",Y5109-Z5109)</f>
        <v/>
      </c>
      <c r="AB5109" s="7">
        <f>IF($F5109="","",AA5109-R5109)</f>
        <v/>
      </c>
      <c r="AE5109">
        <f>IF($F5109="","",IF($AK5109=1,0,IF($AJ5109=1,Settings!$C$6,Settings!$C$7))*100)</f>
        <v/>
      </c>
      <c r="AG5109">
        <f>IF($F5109="","",$F5109&amp;"|"&amp;$D5109&amp;"")</f>
        <v/>
      </c>
      <c r="AH5109">
        <f>IF($F5109="","",IF(COUNTIF($AG$2:$AG5109,$AG5109)=1,1,0))</f>
        <v/>
      </c>
      <c r="AI5109">
        <f>IF($AH5109=1,SUMPRODUCT(--($AL$2:$AL$8001&lt;$AL5109))+1,"")</f>
        <v/>
      </c>
      <c r="AJ5109">
        <f>IF($F5109="","",IF(OR($U5109=TRUE(),$U5109="TRUE"),1,0))</f>
        <v/>
      </c>
      <c r="AK5109">
        <f>IF($F5109="","",IF($AD5109="Yes",1,0))</f>
        <v/>
      </c>
      <c r="AL5109">
        <f>IF($AH5109=1,IFERROR(IF(VALUE($F5109)&lt;100000000,VALUE($F5109),1000000000),IFERROR(IF(VALUE(MID($F5109,2,20))&lt;100000000,VALUE(MID($F5109,2,20)),1000000000),1000000000))+ROW()/100000,"")</f>
        <v/>
      </c>
    </row>
    <row r="5110">
      <c r="A5110">
        <f>IF($F5110="","",IFERROR(IF(INDEX('Per Invoice'!$A$2:$A$2001,MATCH($F5110,'Per Invoice'!$B$2:$B$2001,0))=0,"",INDEX('Per Invoice'!$A$2:$A$2001,MATCH($F5110,'Per Invoice'!$B$2:$B$2001,0))),""))</f>
        <v/>
      </c>
      <c r="H5110" s="11" t="n"/>
      <c r="R5110" s="7">
        <f>IF($F5110="","",Q5110*Y5110/100)</f>
        <v/>
      </c>
      <c r="X5110" s="7" t="n"/>
      <c r="Y5110" s="7" t="n"/>
      <c r="Z5110" s="7">
        <f>IF($F5110="","",Y5110*AE5110/100)</f>
        <v/>
      </c>
      <c r="AA5110" s="7">
        <f>IF($F5110="","",Y5110-Z5110)</f>
        <v/>
      </c>
      <c r="AB5110" s="7">
        <f>IF($F5110="","",AA5110-R5110)</f>
        <v/>
      </c>
      <c r="AE5110">
        <f>IF($F5110="","",IF($AK5110=1,0,IF($AJ5110=1,Settings!$C$6,Settings!$C$7))*100)</f>
        <v/>
      </c>
      <c r="AG5110">
        <f>IF($F5110="","",$F5110&amp;"|"&amp;$D5110&amp;"")</f>
        <v/>
      </c>
      <c r="AH5110">
        <f>IF($F5110="","",IF(COUNTIF($AG$2:$AG5110,$AG5110)=1,1,0))</f>
        <v/>
      </c>
      <c r="AI5110">
        <f>IF($AH5110=1,SUMPRODUCT(--($AL$2:$AL$8001&lt;$AL5110))+1,"")</f>
        <v/>
      </c>
      <c r="AJ5110">
        <f>IF($F5110="","",IF(OR($U5110=TRUE(),$U5110="TRUE"),1,0))</f>
        <v/>
      </c>
      <c r="AK5110">
        <f>IF($F5110="","",IF($AD5110="Yes",1,0))</f>
        <v/>
      </c>
      <c r="AL5110">
        <f>IF($AH5110=1,IFERROR(IF(VALUE($F5110)&lt;100000000,VALUE($F5110),1000000000),IFERROR(IF(VALUE(MID($F5110,2,20))&lt;100000000,VALUE(MID($F5110,2,20)),1000000000),1000000000))+ROW()/100000,"")</f>
        <v/>
      </c>
    </row>
    <row r="5111">
      <c r="A5111">
        <f>IF($F5111="","",IFERROR(IF(INDEX('Per Invoice'!$A$2:$A$2001,MATCH($F5111,'Per Invoice'!$B$2:$B$2001,0))=0,"",INDEX('Per Invoice'!$A$2:$A$2001,MATCH($F5111,'Per Invoice'!$B$2:$B$2001,0))),""))</f>
        <v/>
      </c>
      <c r="H5111" s="11" t="n"/>
      <c r="R5111" s="7">
        <f>IF($F5111="","",Q5111*Y5111/100)</f>
        <v/>
      </c>
      <c r="X5111" s="7" t="n"/>
      <c r="Y5111" s="7" t="n"/>
      <c r="Z5111" s="7">
        <f>IF($F5111="","",Y5111*AE5111/100)</f>
        <v/>
      </c>
      <c r="AA5111" s="7">
        <f>IF($F5111="","",Y5111-Z5111)</f>
        <v/>
      </c>
      <c r="AB5111" s="7">
        <f>IF($F5111="","",AA5111-R5111)</f>
        <v/>
      </c>
      <c r="AE5111">
        <f>IF($F5111="","",IF($AK5111=1,0,IF($AJ5111=1,Settings!$C$6,Settings!$C$7))*100)</f>
        <v/>
      </c>
      <c r="AG5111">
        <f>IF($F5111="","",$F5111&amp;"|"&amp;$D5111&amp;"")</f>
        <v/>
      </c>
      <c r="AH5111">
        <f>IF($F5111="","",IF(COUNTIF($AG$2:$AG5111,$AG5111)=1,1,0))</f>
        <v/>
      </c>
      <c r="AI5111">
        <f>IF($AH5111=1,SUMPRODUCT(--($AL$2:$AL$8001&lt;$AL5111))+1,"")</f>
        <v/>
      </c>
      <c r="AJ5111">
        <f>IF($F5111="","",IF(OR($U5111=TRUE(),$U5111="TRUE"),1,0))</f>
        <v/>
      </c>
      <c r="AK5111">
        <f>IF($F5111="","",IF($AD5111="Yes",1,0))</f>
        <v/>
      </c>
      <c r="AL5111">
        <f>IF($AH5111=1,IFERROR(IF(VALUE($F5111)&lt;100000000,VALUE($F5111),1000000000),IFERROR(IF(VALUE(MID($F5111,2,20))&lt;100000000,VALUE(MID($F5111,2,20)),1000000000),1000000000))+ROW()/100000,"")</f>
        <v/>
      </c>
    </row>
    <row r="5112">
      <c r="A5112">
        <f>IF($F5112="","",IFERROR(IF(INDEX('Per Invoice'!$A$2:$A$2001,MATCH($F5112,'Per Invoice'!$B$2:$B$2001,0))=0,"",INDEX('Per Invoice'!$A$2:$A$2001,MATCH($F5112,'Per Invoice'!$B$2:$B$2001,0))),""))</f>
        <v/>
      </c>
      <c r="H5112" s="11" t="n"/>
      <c r="R5112" s="7">
        <f>IF($F5112="","",Q5112*Y5112/100)</f>
        <v/>
      </c>
      <c r="X5112" s="7" t="n"/>
      <c r="Y5112" s="7" t="n"/>
      <c r="Z5112" s="7">
        <f>IF($F5112="","",Y5112*AE5112/100)</f>
        <v/>
      </c>
      <c r="AA5112" s="7">
        <f>IF($F5112="","",Y5112-Z5112)</f>
        <v/>
      </c>
      <c r="AB5112" s="7">
        <f>IF($F5112="","",AA5112-R5112)</f>
        <v/>
      </c>
      <c r="AE5112">
        <f>IF($F5112="","",IF($AK5112=1,0,IF($AJ5112=1,Settings!$C$6,Settings!$C$7))*100)</f>
        <v/>
      </c>
      <c r="AG5112">
        <f>IF($F5112="","",$F5112&amp;"|"&amp;$D5112&amp;"")</f>
        <v/>
      </c>
      <c r="AH5112">
        <f>IF($F5112="","",IF(COUNTIF($AG$2:$AG5112,$AG5112)=1,1,0))</f>
        <v/>
      </c>
      <c r="AI5112">
        <f>IF($AH5112=1,SUMPRODUCT(--($AL$2:$AL$8001&lt;$AL5112))+1,"")</f>
        <v/>
      </c>
      <c r="AJ5112">
        <f>IF($F5112="","",IF(OR($U5112=TRUE(),$U5112="TRUE"),1,0))</f>
        <v/>
      </c>
      <c r="AK5112">
        <f>IF($F5112="","",IF($AD5112="Yes",1,0))</f>
        <v/>
      </c>
      <c r="AL5112">
        <f>IF($AH5112=1,IFERROR(IF(VALUE($F5112)&lt;100000000,VALUE($F5112),1000000000),IFERROR(IF(VALUE(MID($F5112,2,20))&lt;100000000,VALUE(MID($F5112,2,20)),1000000000),1000000000))+ROW()/100000,"")</f>
        <v/>
      </c>
    </row>
    <row r="5113">
      <c r="A5113">
        <f>IF($F5113="","",IFERROR(IF(INDEX('Per Invoice'!$A$2:$A$2001,MATCH($F5113,'Per Invoice'!$B$2:$B$2001,0))=0,"",INDEX('Per Invoice'!$A$2:$A$2001,MATCH($F5113,'Per Invoice'!$B$2:$B$2001,0))),""))</f>
        <v/>
      </c>
      <c r="H5113" s="11" t="n"/>
      <c r="R5113" s="7">
        <f>IF($F5113="","",Q5113*Y5113/100)</f>
        <v/>
      </c>
      <c r="X5113" s="7" t="n"/>
      <c r="Y5113" s="7" t="n"/>
      <c r="Z5113" s="7">
        <f>IF($F5113="","",Y5113*AE5113/100)</f>
        <v/>
      </c>
      <c r="AA5113" s="7">
        <f>IF($F5113="","",Y5113-Z5113)</f>
        <v/>
      </c>
      <c r="AB5113" s="7">
        <f>IF($F5113="","",AA5113-R5113)</f>
        <v/>
      </c>
      <c r="AE5113">
        <f>IF($F5113="","",IF($AK5113=1,0,IF($AJ5113=1,Settings!$C$6,Settings!$C$7))*100)</f>
        <v/>
      </c>
      <c r="AG5113">
        <f>IF($F5113="","",$F5113&amp;"|"&amp;$D5113&amp;"")</f>
        <v/>
      </c>
      <c r="AH5113">
        <f>IF($F5113="","",IF(COUNTIF($AG$2:$AG5113,$AG5113)=1,1,0))</f>
        <v/>
      </c>
      <c r="AI5113">
        <f>IF($AH5113=1,SUMPRODUCT(--($AL$2:$AL$8001&lt;$AL5113))+1,"")</f>
        <v/>
      </c>
      <c r="AJ5113">
        <f>IF($F5113="","",IF(OR($U5113=TRUE(),$U5113="TRUE"),1,0))</f>
        <v/>
      </c>
      <c r="AK5113">
        <f>IF($F5113="","",IF($AD5113="Yes",1,0))</f>
        <v/>
      </c>
      <c r="AL5113">
        <f>IF($AH5113=1,IFERROR(IF(VALUE($F5113)&lt;100000000,VALUE($F5113),1000000000),IFERROR(IF(VALUE(MID($F5113,2,20))&lt;100000000,VALUE(MID($F5113,2,20)),1000000000),1000000000))+ROW()/100000,"")</f>
        <v/>
      </c>
    </row>
    <row r="5114">
      <c r="A5114">
        <f>IF($F5114="","",IFERROR(IF(INDEX('Per Invoice'!$A$2:$A$2001,MATCH($F5114,'Per Invoice'!$B$2:$B$2001,0))=0,"",INDEX('Per Invoice'!$A$2:$A$2001,MATCH($F5114,'Per Invoice'!$B$2:$B$2001,0))),""))</f>
        <v/>
      </c>
      <c r="H5114" s="11" t="n"/>
      <c r="R5114" s="7">
        <f>IF($F5114="","",Q5114*Y5114/100)</f>
        <v/>
      </c>
      <c r="X5114" s="7" t="n"/>
      <c r="Y5114" s="7" t="n"/>
      <c r="Z5114" s="7">
        <f>IF($F5114="","",Y5114*AE5114/100)</f>
        <v/>
      </c>
      <c r="AA5114" s="7">
        <f>IF($F5114="","",Y5114-Z5114)</f>
        <v/>
      </c>
      <c r="AB5114" s="7">
        <f>IF($F5114="","",AA5114-R5114)</f>
        <v/>
      </c>
      <c r="AE5114">
        <f>IF($F5114="","",IF($AK5114=1,0,IF($AJ5114=1,Settings!$C$6,Settings!$C$7))*100)</f>
        <v/>
      </c>
      <c r="AG5114">
        <f>IF($F5114="","",$F5114&amp;"|"&amp;$D5114&amp;"")</f>
        <v/>
      </c>
      <c r="AH5114">
        <f>IF($F5114="","",IF(COUNTIF($AG$2:$AG5114,$AG5114)=1,1,0))</f>
        <v/>
      </c>
      <c r="AI5114">
        <f>IF($AH5114=1,SUMPRODUCT(--($AL$2:$AL$8001&lt;$AL5114))+1,"")</f>
        <v/>
      </c>
      <c r="AJ5114">
        <f>IF($F5114="","",IF(OR($U5114=TRUE(),$U5114="TRUE"),1,0))</f>
        <v/>
      </c>
      <c r="AK5114">
        <f>IF($F5114="","",IF($AD5114="Yes",1,0))</f>
        <v/>
      </c>
      <c r="AL5114">
        <f>IF($AH5114=1,IFERROR(IF(VALUE($F5114)&lt;100000000,VALUE($F5114),1000000000),IFERROR(IF(VALUE(MID($F5114,2,20))&lt;100000000,VALUE(MID($F5114,2,20)),1000000000),1000000000))+ROW()/100000,"")</f>
        <v/>
      </c>
    </row>
    <row r="5115">
      <c r="A5115">
        <f>IF($F5115="","",IFERROR(IF(INDEX('Per Invoice'!$A$2:$A$2001,MATCH($F5115,'Per Invoice'!$B$2:$B$2001,0))=0,"",INDEX('Per Invoice'!$A$2:$A$2001,MATCH($F5115,'Per Invoice'!$B$2:$B$2001,0))),""))</f>
        <v/>
      </c>
      <c r="H5115" s="11" t="n"/>
      <c r="R5115" s="7">
        <f>IF($F5115="","",Q5115*Y5115/100)</f>
        <v/>
      </c>
      <c r="X5115" s="7" t="n"/>
      <c r="Y5115" s="7" t="n"/>
      <c r="Z5115" s="7">
        <f>IF($F5115="","",Y5115*AE5115/100)</f>
        <v/>
      </c>
      <c r="AA5115" s="7">
        <f>IF($F5115="","",Y5115-Z5115)</f>
        <v/>
      </c>
      <c r="AB5115" s="7">
        <f>IF($F5115="","",AA5115-R5115)</f>
        <v/>
      </c>
      <c r="AE5115">
        <f>IF($F5115="","",IF($AK5115=1,0,IF($AJ5115=1,Settings!$C$6,Settings!$C$7))*100)</f>
        <v/>
      </c>
      <c r="AG5115">
        <f>IF($F5115="","",$F5115&amp;"|"&amp;$D5115&amp;"")</f>
        <v/>
      </c>
      <c r="AH5115">
        <f>IF($F5115="","",IF(COUNTIF($AG$2:$AG5115,$AG5115)=1,1,0))</f>
        <v/>
      </c>
      <c r="AI5115">
        <f>IF($AH5115=1,SUMPRODUCT(--($AL$2:$AL$8001&lt;$AL5115))+1,"")</f>
        <v/>
      </c>
      <c r="AJ5115">
        <f>IF($F5115="","",IF(OR($U5115=TRUE(),$U5115="TRUE"),1,0))</f>
        <v/>
      </c>
      <c r="AK5115">
        <f>IF($F5115="","",IF($AD5115="Yes",1,0))</f>
        <v/>
      </c>
      <c r="AL5115">
        <f>IF($AH5115=1,IFERROR(IF(VALUE($F5115)&lt;100000000,VALUE($F5115),1000000000),IFERROR(IF(VALUE(MID($F5115,2,20))&lt;100000000,VALUE(MID($F5115,2,20)),1000000000),1000000000))+ROW()/100000,"")</f>
        <v/>
      </c>
    </row>
    <row r="5116">
      <c r="A5116">
        <f>IF($F5116="","",IFERROR(IF(INDEX('Per Invoice'!$A$2:$A$2001,MATCH($F5116,'Per Invoice'!$B$2:$B$2001,0))=0,"",INDEX('Per Invoice'!$A$2:$A$2001,MATCH($F5116,'Per Invoice'!$B$2:$B$2001,0))),""))</f>
        <v/>
      </c>
      <c r="H5116" s="11" t="n"/>
      <c r="R5116" s="7">
        <f>IF($F5116="","",Q5116*Y5116/100)</f>
        <v/>
      </c>
      <c r="X5116" s="7" t="n"/>
      <c r="Y5116" s="7" t="n"/>
      <c r="Z5116" s="7">
        <f>IF($F5116="","",Y5116*AE5116/100)</f>
        <v/>
      </c>
      <c r="AA5116" s="7">
        <f>IF($F5116="","",Y5116-Z5116)</f>
        <v/>
      </c>
      <c r="AB5116" s="7">
        <f>IF($F5116="","",AA5116-R5116)</f>
        <v/>
      </c>
      <c r="AE5116">
        <f>IF($F5116="","",IF($AK5116=1,0,IF($AJ5116=1,Settings!$C$6,Settings!$C$7))*100)</f>
        <v/>
      </c>
      <c r="AG5116">
        <f>IF($F5116="","",$F5116&amp;"|"&amp;$D5116&amp;"")</f>
        <v/>
      </c>
      <c r="AH5116">
        <f>IF($F5116="","",IF(COUNTIF($AG$2:$AG5116,$AG5116)=1,1,0))</f>
        <v/>
      </c>
      <c r="AI5116">
        <f>IF($AH5116=1,SUMPRODUCT(--($AL$2:$AL$8001&lt;$AL5116))+1,"")</f>
        <v/>
      </c>
      <c r="AJ5116">
        <f>IF($F5116="","",IF(OR($U5116=TRUE(),$U5116="TRUE"),1,0))</f>
        <v/>
      </c>
      <c r="AK5116">
        <f>IF($F5116="","",IF($AD5116="Yes",1,0))</f>
        <v/>
      </c>
      <c r="AL5116">
        <f>IF($AH5116=1,IFERROR(IF(VALUE($F5116)&lt;100000000,VALUE($F5116),1000000000),IFERROR(IF(VALUE(MID($F5116,2,20))&lt;100000000,VALUE(MID($F5116,2,20)),1000000000),1000000000))+ROW()/100000,"")</f>
        <v/>
      </c>
    </row>
    <row r="5117">
      <c r="A5117">
        <f>IF($F5117="","",IFERROR(IF(INDEX('Per Invoice'!$A$2:$A$2001,MATCH($F5117,'Per Invoice'!$B$2:$B$2001,0))=0,"",INDEX('Per Invoice'!$A$2:$A$2001,MATCH($F5117,'Per Invoice'!$B$2:$B$2001,0))),""))</f>
        <v/>
      </c>
      <c r="H5117" s="11" t="n"/>
      <c r="R5117" s="7">
        <f>IF($F5117="","",Q5117*Y5117/100)</f>
        <v/>
      </c>
      <c r="X5117" s="7" t="n"/>
      <c r="Y5117" s="7" t="n"/>
      <c r="Z5117" s="7">
        <f>IF($F5117="","",Y5117*AE5117/100)</f>
        <v/>
      </c>
      <c r="AA5117" s="7">
        <f>IF($F5117="","",Y5117-Z5117)</f>
        <v/>
      </c>
      <c r="AB5117" s="7">
        <f>IF($F5117="","",AA5117-R5117)</f>
        <v/>
      </c>
      <c r="AE5117">
        <f>IF($F5117="","",IF($AK5117=1,0,IF($AJ5117=1,Settings!$C$6,Settings!$C$7))*100)</f>
        <v/>
      </c>
      <c r="AG5117">
        <f>IF($F5117="","",$F5117&amp;"|"&amp;$D5117&amp;"")</f>
        <v/>
      </c>
      <c r="AH5117">
        <f>IF($F5117="","",IF(COUNTIF($AG$2:$AG5117,$AG5117)=1,1,0))</f>
        <v/>
      </c>
      <c r="AI5117">
        <f>IF($AH5117=1,SUMPRODUCT(--($AL$2:$AL$8001&lt;$AL5117))+1,"")</f>
        <v/>
      </c>
      <c r="AJ5117">
        <f>IF($F5117="","",IF(OR($U5117=TRUE(),$U5117="TRUE"),1,0))</f>
        <v/>
      </c>
      <c r="AK5117">
        <f>IF($F5117="","",IF($AD5117="Yes",1,0))</f>
        <v/>
      </c>
      <c r="AL5117">
        <f>IF($AH5117=1,IFERROR(IF(VALUE($F5117)&lt;100000000,VALUE($F5117),1000000000),IFERROR(IF(VALUE(MID($F5117,2,20))&lt;100000000,VALUE(MID($F5117,2,20)),1000000000),1000000000))+ROW()/100000,"")</f>
        <v/>
      </c>
    </row>
    <row r="5118">
      <c r="A5118">
        <f>IF($F5118="","",IFERROR(IF(INDEX('Per Invoice'!$A$2:$A$2001,MATCH($F5118,'Per Invoice'!$B$2:$B$2001,0))=0,"",INDEX('Per Invoice'!$A$2:$A$2001,MATCH($F5118,'Per Invoice'!$B$2:$B$2001,0))),""))</f>
        <v/>
      </c>
      <c r="H5118" s="11" t="n"/>
      <c r="R5118" s="7">
        <f>IF($F5118="","",Q5118*Y5118/100)</f>
        <v/>
      </c>
      <c r="X5118" s="7" t="n"/>
      <c r="Y5118" s="7" t="n"/>
      <c r="Z5118" s="7">
        <f>IF($F5118="","",Y5118*AE5118/100)</f>
        <v/>
      </c>
      <c r="AA5118" s="7">
        <f>IF($F5118="","",Y5118-Z5118)</f>
        <v/>
      </c>
      <c r="AB5118" s="7">
        <f>IF($F5118="","",AA5118-R5118)</f>
        <v/>
      </c>
      <c r="AE5118">
        <f>IF($F5118="","",IF($AK5118=1,0,IF($AJ5118=1,Settings!$C$6,Settings!$C$7))*100)</f>
        <v/>
      </c>
      <c r="AG5118">
        <f>IF($F5118="","",$F5118&amp;"|"&amp;$D5118&amp;"")</f>
        <v/>
      </c>
      <c r="AH5118">
        <f>IF($F5118="","",IF(COUNTIF($AG$2:$AG5118,$AG5118)=1,1,0))</f>
        <v/>
      </c>
      <c r="AI5118">
        <f>IF($AH5118=1,SUMPRODUCT(--($AL$2:$AL$8001&lt;$AL5118))+1,"")</f>
        <v/>
      </c>
      <c r="AJ5118">
        <f>IF($F5118="","",IF(OR($U5118=TRUE(),$U5118="TRUE"),1,0))</f>
        <v/>
      </c>
      <c r="AK5118">
        <f>IF($F5118="","",IF($AD5118="Yes",1,0))</f>
        <v/>
      </c>
      <c r="AL5118">
        <f>IF($AH5118=1,IFERROR(IF(VALUE($F5118)&lt;100000000,VALUE($F5118),1000000000),IFERROR(IF(VALUE(MID($F5118,2,20))&lt;100000000,VALUE(MID($F5118,2,20)),1000000000),1000000000))+ROW()/100000,"")</f>
        <v/>
      </c>
    </row>
    <row r="5119">
      <c r="A5119">
        <f>IF($F5119="","",IFERROR(IF(INDEX('Per Invoice'!$A$2:$A$2001,MATCH($F5119,'Per Invoice'!$B$2:$B$2001,0))=0,"",INDEX('Per Invoice'!$A$2:$A$2001,MATCH($F5119,'Per Invoice'!$B$2:$B$2001,0))),""))</f>
        <v/>
      </c>
      <c r="H5119" s="11" t="n"/>
      <c r="R5119" s="7">
        <f>IF($F5119="","",Q5119*Y5119/100)</f>
        <v/>
      </c>
      <c r="X5119" s="7" t="n"/>
      <c r="Y5119" s="7" t="n"/>
      <c r="Z5119" s="7">
        <f>IF($F5119="","",Y5119*AE5119/100)</f>
        <v/>
      </c>
      <c r="AA5119" s="7">
        <f>IF($F5119="","",Y5119-Z5119)</f>
        <v/>
      </c>
      <c r="AB5119" s="7">
        <f>IF($F5119="","",AA5119-R5119)</f>
        <v/>
      </c>
      <c r="AE5119">
        <f>IF($F5119="","",IF($AK5119=1,0,IF($AJ5119=1,Settings!$C$6,Settings!$C$7))*100)</f>
        <v/>
      </c>
      <c r="AG5119">
        <f>IF($F5119="","",$F5119&amp;"|"&amp;$D5119&amp;"")</f>
        <v/>
      </c>
      <c r="AH5119">
        <f>IF($F5119="","",IF(COUNTIF($AG$2:$AG5119,$AG5119)=1,1,0))</f>
        <v/>
      </c>
      <c r="AI5119">
        <f>IF($AH5119=1,SUMPRODUCT(--($AL$2:$AL$8001&lt;$AL5119))+1,"")</f>
        <v/>
      </c>
      <c r="AJ5119">
        <f>IF($F5119="","",IF(OR($U5119=TRUE(),$U5119="TRUE"),1,0))</f>
        <v/>
      </c>
      <c r="AK5119">
        <f>IF($F5119="","",IF($AD5119="Yes",1,0))</f>
        <v/>
      </c>
      <c r="AL5119">
        <f>IF($AH5119=1,IFERROR(IF(VALUE($F5119)&lt;100000000,VALUE($F5119),1000000000),IFERROR(IF(VALUE(MID($F5119,2,20))&lt;100000000,VALUE(MID($F5119,2,20)),1000000000),1000000000))+ROW()/100000,"")</f>
        <v/>
      </c>
    </row>
    <row r="5120">
      <c r="A5120">
        <f>IF($F5120="","",IFERROR(IF(INDEX('Per Invoice'!$A$2:$A$2001,MATCH($F5120,'Per Invoice'!$B$2:$B$2001,0))=0,"",INDEX('Per Invoice'!$A$2:$A$2001,MATCH($F5120,'Per Invoice'!$B$2:$B$2001,0))),""))</f>
        <v/>
      </c>
      <c r="H5120" s="11" t="n"/>
      <c r="R5120" s="7">
        <f>IF($F5120="","",Q5120*Y5120/100)</f>
        <v/>
      </c>
      <c r="X5120" s="7" t="n"/>
      <c r="Y5120" s="7" t="n"/>
      <c r="Z5120" s="7">
        <f>IF($F5120="","",Y5120*AE5120/100)</f>
        <v/>
      </c>
      <c r="AA5120" s="7">
        <f>IF($F5120="","",Y5120-Z5120)</f>
        <v/>
      </c>
      <c r="AB5120" s="7">
        <f>IF($F5120="","",AA5120-R5120)</f>
        <v/>
      </c>
      <c r="AE5120">
        <f>IF($F5120="","",IF($AK5120=1,0,IF($AJ5120=1,Settings!$C$6,Settings!$C$7))*100)</f>
        <v/>
      </c>
      <c r="AG5120">
        <f>IF($F5120="","",$F5120&amp;"|"&amp;$D5120&amp;"")</f>
        <v/>
      </c>
      <c r="AH5120">
        <f>IF($F5120="","",IF(COUNTIF($AG$2:$AG5120,$AG5120)=1,1,0))</f>
        <v/>
      </c>
      <c r="AI5120">
        <f>IF($AH5120=1,SUMPRODUCT(--($AL$2:$AL$8001&lt;$AL5120))+1,"")</f>
        <v/>
      </c>
      <c r="AJ5120">
        <f>IF($F5120="","",IF(OR($U5120=TRUE(),$U5120="TRUE"),1,0))</f>
        <v/>
      </c>
      <c r="AK5120">
        <f>IF($F5120="","",IF($AD5120="Yes",1,0))</f>
        <v/>
      </c>
      <c r="AL5120">
        <f>IF($AH5120=1,IFERROR(IF(VALUE($F5120)&lt;100000000,VALUE($F5120),1000000000),IFERROR(IF(VALUE(MID($F5120,2,20))&lt;100000000,VALUE(MID($F5120,2,20)),1000000000),1000000000))+ROW()/100000,"")</f>
        <v/>
      </c>
    </row>
    <row r="5121">
      <c r="A5121">
        <f>IF($F5121="","",IFERROR(IF(INDEX('Per Invoice'!$A$2:$A$2001,MATCH($F5121,'Per Invoice'!$B$2:$B$2001,0))=0,"",INDEX('Per Invoice'!$A$2:$A$2001,MATCH($F5121,'Per Invoice'!$B$2:$B$2001,0))),""))</f>
        <v/>
      </c>
      <c r="H5121" s="11" t="n"/>
      <c r="R5121" s="7">
        <f>IF($F5121="","",Q5121*Y5121/100)</f>
        <v/>
      </c>
      <c r="X5121" s="7" t="n"/>
      <c r="Y5121" s="7" t="n"/>
      <c r="Z5121" s="7">
        <f>IF($F5121="","",Y5121*AE5121/100)</f>
        <v/>
      </c>
      <c r="AA5121" s="7">
        <f>IF($F5121="","",Y5121-Z5121)</f>
        <v/>
      </c>
      <c r="AB5121" s="7">
        <f>IF($F5121="","",AA5121-R5121)</f>
        <v/>
      </c>
      <c r="AE5121">
        <f>IF($F5121="","",IF($AK5121=1,0,IF($AJ5121=1,Settings!$C$6,Settings!$C$7))*100)</f>
        <v/>
      </c>
      <c r="AG5121">
        <f>IF($F5121="","",$F5121&amp;"|"&amp;$D5121&amp;"")</f>
        <v/>
      </c>
      <c r="AH5121">
        <f>IF($F5121="","",IF(COUNTIF($AG$2:$AG5121,$AG5121)=1,1,0))</f>
        <v/>
      </c>
      <c r="AI5121">
        <f>IF($AH5121=1,SUMPRODUCT(--($AL$2:$AL$8001&lt;$AL5121))+1,"")</f>
        <v/>
      </c>
      <c r="AJ5121">
        <f>IF($F5121="","",IF(OR($U5121=TRUE(),$U5121="TRUE"),1,0))</f>
        <v/>
      </c>
      <c r="AK5121">
        <f>IF($F5121="","",IF($AD5121="Yes",1,0))</f>
        <v/>
      </c>
      <c r="AL5121">
        <f>IF($AH5121=1,IFERROR(IF(VALUE($F5121)&lt;100000000,VALUE($F5121),1000000000),IFERROR(IF(VALUE(MID($F5121,2,20))&lt;100000000,VALUE(MID($F5121,2,20)),1000000000),1000000000))+ROW()/100000,"")</f>
        <v/>
      </c>
    </row>
    <row r="5122">
      <c r="A5122">
        <f>IF($F5122="","",IFERROR(IF(INDEX('Per Invoice'!$A$2:$A$2001,MATCH($F5122,'Per Invoice'!$B$2:$B$2001,0))=0,"",INDEX('Per Invoice'!$A$2:$A$2001,MATCH($F5122,'Per Invoice'!$B$2:$B$2001,0))),""))</f>
        <v/>
      </c>
      <c r="H5122" s="11" t="n"/>
      <c r="R5122" s="7">
        <f>IF($F5122="","",Q5122*Y5122/100)</f>
        <v/>
      </c>
      <c r="X5122" s="7" t="n"/>
      <c r="Y5122" s="7" t="n"/>
      <c r="Z5122" s="7">
        <f>IF($F5122="","",Y5122*AE5122/100)</f>
        <v/>
      </c>
      <c r="AA5122" s="7">
        <f>IF($F5122="","",Y5122-Z5122)</f>
        <v/>
      </c>
      <c r="AB5122" s="7">
        <f>IF($F5122="","",AA5122-R5122)</f>
        <v/>
      </c>
      <c r="AE5122">
        <f>IF($F5122="","",IF($AK5122=1,0,IF($AJ5122=1,Settings!$C$6,Settings!$C$7))*100)</f>
        <v/>
      </c>
      <c r="AG5122">
        <f>IF($F5122="","",$F5122&amp;"|"&amp;$D5122&amp;"")</f>
        <v/>
      </c>
      <c r="AH5122">
        <f>IF($F5122="","",IF(COUNTIF($AG$2:$AG5122,$AG5122)=1,1,0))</f>
        <v/>
      </c>
      <c r="AI5122">
        <f>IF($AH5122=1,SUMPRODUCT(--($AL$2:$AL$8001&lt;$AL5122))+1,"")</f>
        <v/>
      </c>
      <c r="AJ5122">
        <f>IF($F5122="","",IF(OR($U5122=TRUE(),$U5122="TRUE"),1,0))</f>
        <v/>
      </c>
      <c r="AK5122">
        <f>IF($F5122="","",IF($AD5122="Yes",1,0))</f>
        <v/>
      </c>
      <c r="AL5122">
        <f>IF($AH5122=1,IFERROR(IF(VALUE($F5122)&lt;100000000,VALUE($F5122),1000000000),IFERROR(IF(VALUE(MID($F5122,2,20))&lt;100000000,VALUE(MID($F5122,2,20)),1000000000),1000000000))+ROW()/100000,"")</f>
        <v/>
      </c>
    </row>
    <row r="5123">
      <c r="A5123">
        <f>IF($F5123="","",IFERROR(IF(INDEX('Per Invoice'!$A$2:$A$2001,MATCH($F5123,'Per Invoice'!$B$2:$B$2001,0))=0,"",INDEX('Per Invoice'!$A$2:$A$2001,MATCH($F5123,'Per Invoice'!$B$2:$B$2001,0))),""))</f>
        <v/>
      </c>
      <c r="H5123" s="11" t="n"/>
      <c r="R5123" s="7">
        <f>IF($F5123="","",Q5123*Y5123/100)</f>
        <v/>
      </c>
      <c r="X5123" s="7" t="n"/>
      <c r="Y5123" s="7" t="n"/>
      <c r="Z5123" s="7">
        <f>IF($F5123="","",Y5123*AE5123/100)</f>
        <v/>
      </c>
      <c r="AA5123" s="7">
        <f>IF($F5123="","",Y5123-Z5123)</f>
        <v/>
      </c>
      <c r="AB5123" s="7">
        <f>IF($F5123="","",AA5123-R5123)</f>
        <v/>
      </c>
      <c r="AE5123">
        <f>IF($F5123="","",IF($AK5123=1,0,IF($AJ5123=1,Settings!$C$6,Settings!$C$7))*100)</f>
        <v/>
      </c>
      <c r="AG5123">
        <f>IF($F5123="","",$F5123&amp;"|"&amp;$D5123&amp;"")</f>
        <v/>
      </c>
      <c r="AH5123">
        <f>IF($F5123="","",IF(COUNTIF($AG$2:$AG5123,$AG5123)=1,1,0))</f>
        <v/>
      </c>
      <c r="AI5123">
        <f>IF($AH5123=1,SUMPRODUCT(--($AL$2:$AL$8001&lt;$AL5123))+1,"")</f>
        <v/>
      </c>
      <c r="AJ5123">
        <f>IF($F5123="","",IF(OR($U5123=TRUE(),$U5123="TRUE"),1,0))</f>
        <v/>
      </c>
      <c r="AK5123">
        <f>IF($F5123="","",IF($AD5123="Yes",1,0))</f>
        <v/>
      </c>
      <c r="AL5123">
        <f>IF($AH5123=1,IFERROR(IF(VALUE($F5123)&lt;100000000,VALUE($F5123),1000000000),IFERROR(IF(VALUE(MID($F5123,2,20))&lt;100000000,VALUE(MID($F5123,2,20)),1000000000),1000000000))+ROW()/100000,"")</f>
        <v/>
      </c>
    </row>
    <row r="5124">
      <c r="A5124">
        <f>IF($F5124="","",IFERROR(IF(INDEX('Per Invoice'!$A$2:$A$2001,MATCH($F5124,'Per Invoice'!$B$2:$B$2001,0))=0,"",INDEX('Per Invoice'!$A$2:$A$2001,MATCH($F5124,'Per Invoice'!$B$2:$B$2001,0))),""))</f>
        <v/>
      </c>
      <c r="H5124" s="11" t="n"/>
      <c r="R5124" s="7">
        <f>IF($F5124="","",Q5124*Y5124/100)</f>
        <v/>
      </c>
      <c r="X5124" s="7" t="n"/>
      <c r="Y5124" s="7" t="n"/>
      <c r="Z5124" s="7">
        <f>IF($F5124="","",Y5124*AE5124/100)</f>
        <v/>
      </c>
      <c r="AA5124" s="7">
        <f>IF($F5124="","",Y5124-Z5124)</f>
        <v/>
      </c>
      <c r="AB5124" s="7">
        <f>IF($F5124="","",AA5124-R5124)</f>
        <v/>
      </c>
      <c r="AE5124">
        <f>IF($F5124="","",IF($AK5124=1,0,IF($AJ5124=1,Settings!$C$6,Settings!$C$7))*100)</f>
        <v/>
      </c>
      <c r="AG5124">
        <f>IF($F5124="","",$F5124&amp;"|"&amp;$D5124&amp;"")</f>
        <v/>
      </c>
      <c r="AH5124">
        <f>IF($F5124="","",IF(COUNTIF($AG$2:$AG5124,$AG5124)=1,1,0))</f>
        <v/>
      </c>
      <c r="AI5124">
        <f>IF($AH5124=1,SUMPRODUCT(--($AL$2:$AL$8001&lt;$AL5124))+1,"")</f>
        <v/>
      </c>
      <c r="AJ5124">
        <f>IF($F5124="","",IF(OR($U5124=TRUE(),$U5124="TRUE"),1,0))</f>
        <v/>
      </c>
      <c r="AK5124">
        <f>IF($F5124="","",IF($AD5124="Yes",1,0))</f>
        <v/>
      </c>
      <c r="AL5124">
        <f>IF($AH5124=1,IFERROR(IF(VALUE($F5124)&lt;100000000,VALUE($F5124),1000000000),IFERROR(IF(VALUE(MID($F5124,2,20))&lt;100000000,VALUE(MID($F5124,2,20)),1000000000),1000000000))+ROW()/100000,"")</f>
        <v/>
      </c>
    </row>
    <row r="5125">
      <c r="A5125">
        <f>IF($F5125="","",IFERROR(IF(INDEX('Per Invoice'!$A$2:$A$2001,MATCH($F5125,'Per Invoice'!$B$2:$B$2001,0))=0,"",INDEX('Per Invoice'!$A$2:$A$2001,MATCH($F5125,'Per Invoice'!$B$2:$B$2001,0))),""))</f>
        <v/>
      </c>
      <c r="H5125" s="11" t="n"/>
      <c r="R5125" s="7">
        <f>IF($F5125="","",Q5125*Y5125/100)</f>
        <v/>
      </c>
      <c r="X5125" s="7" t="n"/>
      <c r="Y5125" s="7" t="n"/>
      <c r="Z5125" s="7">
        <f>IF($F5125="","",Y5125*AE5125/100)</f>
        <v/>
      </c>
      <c r="AA5125" s="7">
        <f>IF($F5125="","",Y5125-Z5125)</f>
        <v/>
      </c>
      <c r="AB5125" s="7">
        <f>IF($F5125="","",AA5125-R5125)</f>
        <v/>
      </c>
      <c r="AE5125">
        <f>IF($F5125="","",IF($AK5125=1,0,IF($AJ5125=1,Settings!$C$6,Settings!$C$7))*100)</f>
        <v/>
      </c>
      <c r="AG5125">
        <f>IF($F5125="","",$F5125&amp;"|"&amp;$D5125&amp;"")</f>
        <v/>
      </c>
      <c r="AH5125">
        <f>IF($F5125="","",IF(COUNTIF($AG$2:$AG5125,$AG5125)=1,1,0))</f>
        <v/>
      </c>
      <c r="AI5125">
        <f>IF($AH5125=1,SUMPRODUCT(--($AL$2:$AL$8001&lt;$AL5125))+1,"")</f>
        <v/>
      </c>
      <c r="AJ5125">
        <f>IF($F5125="","",IF(OR($U5125=TRUE(),$U5125="TRUE"),1,0))</f>
        <v/>
      </c>
      <c r="AK5125">
        <f>IF($F5125="","",IF($AD5125="Yes",1,0))</f>
        <v/>
      </c>
      <c r="AL5125">
        <f>IF($AH5125=1,IFERROR(IF(VALUE($F5125)&lt;100000000,VALUE($F5125),1000000000),IFERROR(IF(VALUE(MID($F5125,2,20))&lt;100000000,VALUE(MID($F5125,2,20)),1000000000),1000000000))+ROW()/100000,"")</f>
        <v/>
      </c>
    </row>
    <row r="5126">
      <c r="A5126">
        <f>IF($F5126="","",IFERROR(IF(INDEX('Per Invoice'!$A$2:$A$2001,MATCH($F5126,'Per Invoice'!$B$2:$B$2001,0))=0,"",INDEX('Per Invoice'!$A$2:$A$2001,MATCH($F5126,'Per Invoice'!$B$2:$B$2001,0))),""))</f>
        <v/>
      </c>
      <c r="H5126" s="11" t="n"/>
      <c r="R5126" s="7">
        <f>IF($F5126="","",Q5126*Y5126/100)</f>
        <v/>
      </c>
      <c r="X5126" s="7" t="n"/>
      <c r="Y5126" s="7" t="n"/>
      <c r="Z5126" s="7">
        <f>IF($F5126="","",Y5126*AE5126/100)</f>
        <v/>
      </c>
      <c r="AA5126" s="7">
        <f>IF($F5126="","",Y5126-Z5126)</f>
        <v/>
      </c>
      <c r="AB5126" s="7">
        <f>IF($F5126="","",AA5126-R5126)</f>
        <v/>
      </c>
      <c r="AE5126">
        <f>IF($F5126="","",IF($AK5126=1,0,IF($AJ5126=1,Settings!$C$6,Settings!$C$7))*100)</f>
        <v/>
      </c>
      <c r="AG5126">
        <f>IF($F5126="","",$F5126&amp;"|"&amp;$D5126&amp;"")</f>
        <v/>
      </c>
      <c r="AH5126">
        <f>IF($F5126="","",IF(COUNTIF($AG$2:$AG5126,$AG5126)=1,1,0))</f>
        <v/>
      </c>
      <c r="AI5126">
        <f>IF($AH5126=1,SUMPRODUCT(--($AL$2:$AL$8001&lt;$AL5126))+1,"")</f>
        <v/>
      </c>
      <c r="AJ5126">
        <f>IF($F5126="","",IF(OR($U5126=TRUE(),$U5126="TRUE"),1,0))</f>
        <v/>
      </c>
      <c r="AK5126">
        <f>IF($F5126="","",IF($AD5126="Yes",1,0))</f>
        <v/>
      </c>
      <c r="AL5126">
        <f>IF($AH5126=1,IFERROR(IF(VALUE($F5126)&lt;100000000,VALUE($F5126),1000000000),IFERROR(IF(VALUE(MID($F5126,2,20))&lt;100000000,VALUE(MID($F5126,2,20)),1000000000),1000000000))+ROW()/100000,"")</f>
        <v/>
      </c>
    </row>
    <row r="5127">
      <c r="A5127">
        <f>IF($F5127="","",IFERROR(IF(INDEX('Per Invoice'!$A$2:$A$2001,MATCH($F5127,'Per Invoice'!$B$2:$B$2001,0))=0,"",INDEX('Per Invoice'!$A$2:$A$2001,MATCH($F5127,'Per Invoice'!$B$2:$B$2001,0))),""))</f>
        <v/>
      </c>
      <c r="H5127" s="11" t="n"/>
      <c r="R5127" s="7">
        <f>IF($F5127="","",Q5127*Y5127/100)</f>
        <v/>
      </c>
      <c r="X5127" s="7" t="n"/>
      <c r="Y5127" s="7" t="n"/>
      <c r="Z5127" s="7">
        <f>IF($F5127="","",Y5127*AE5127/100)</f>
        <v/>
      </c>
      <c r="AA5127" s="7">
        <f>IF($F5127="","",Y5127-Z5127)</f>
        <v/>
      </c>
      <c r="AB5127" s="7">
        <f>IF($F5127="","",AA5127-R5127)</f>
        <v/>
      </c>
      <c r="AE5127">
        <f>IF($F5127="","",IF($AK5127=1,0,IF($AJ5127=1,Settings!$C$6,Settings!$C$7))*100)</f>
        <v/>
      </c>
      <c r="AG5127">
        <f>IF($F5127="","",$F5127&amp;"|"&amp;$D5127&amp;"")</f>
        <v/>
      </c>
      <c r="AH5127">
        <f>IF($F5127="","",IF(COUNTIF($AG$2:$AG5127,$AG5127)=1,1,0))</f>
        <v/>
      </c>
      <c r="AI5127">
        <f>IF($AH5127=1,SUMPRODUCT(--($AL$2:$AL$8001&lt;$AL5127))+1,"")</f>
        <v/>
      </c>
      <c r="AJ5127">
        <f>IF($F5127="","",IF(OR($U5127=TRUE(),$U5127="TRUE"),1,0))</f>
        <v/>
      </c>
      <c r="AK5127">
        <f>IF($F5127="","",IF($AD5127="Yes",1,0))</f>
        <v/>
      </c>
      <c r="AL5127">
        <f>IF($AH5127=1,IFERROR(IF(VALUE($F5127)&lt;100000000,VALUE($F5127),1000000000),IFERROR(IF(VALUE(MID($F5127,2,20))&lt;100000000,VALUE(MID($F5127,2,20)),1000000000),1000000000))+ROW()/100000,"")</f>
        <v/>
      </c>
    </row>
    <row r="5128">
      <c r="A5128">
        <f>IF($F5128="","",IFERROR(IF(INDEX('Per Invoice'!$A$2:$A$2001,MATCH($F5128,'Per Invoice'!$B$2:$B$2001,0))=0,"",INDEX('Per Invoice'!$A$2:$A$2001,MATCH($F5128,'Per Invoice'!$B$2:$B$2001,0))),""))</f>
        <v/>
      </c>
      <c r="H5128" s="11" t="n"/>
      <c r="R5128" s="7">
        <f>IF($F5128="","",Q5128*Y5128/100)</f>
        <v/>
      </c>
      <c r="X5128" s="7" t="n"/>
      <c r="Y5128" s="7" t="n"/>
      <c r="Z5128" s="7">
        <f>IF($F5128="","",Y5128*AE5128/100)</f>
        <v/>
      </c>
      <c r="AA5128" s="7">
        <f>IF($F5128="","",Y5128-Z5128)</f>
        <v/>
      </c>
      <c r="AB5128" s="7">
        <f>IF($F5128="","",AA5128-R5128)</f>
        <v/>
      </c>
      <c r="AE5128">
        <f>IF($F5128="","",IF($AK5128=1,0,IF($AJ5128=1,Settings!$C$6,Settings!$C$7))*100)</f>
        <v/>
      </c>
      <c r="AG5128">
        <f>IF($F5128="","",$F5128&amp;"|"&amp;$D5128&amp;"")</f>
        <v/>
      </c>
      <c r="AH5128">
        <f>IF($F5128="","",IF(COUNTIF($AG$2:$AG5128,$AG5128)=1,1,0))</f>
        <v/>
      </c>
      <c r="AI5128">
        <f>IF($AH5128=1,SUMPRODUCT(--($AL$2:$AL$8001&lt;$AL5128))+1,"")</f>
        <v/>
      </c>
      <c r="AJ5128">
        <f>IF($F5128="","",IF(OR($U5128=TRUE(),$U5128="TRUE"),1,0))</f>
        <v/>
      </c>
      <c r="AK5128">
        <f>IF($F5128="","",IF($AD5128="Yes",1,0))</f>
        <v/>
      </c>
      <c r="AL5128">
        <f>IF($AH5128=1,IFERROR(IF(VALUE($F5128)&lt;100000000,VALUE($F5128),1000000000),IFERROR(IF(VALUE(MID($F5128,2,20))&lt;100000000,VALUE(MID($F5128,2,20)),1000000000),1000000000))+ROW()/100000,"")</f>
        <v/>
      </c>
    </row>
    <row r="5129">
      <c r="A5129">
        <f>IF($F5129="","",IFERROR(IF(INDEX('Per Invoice'!$A$2:$A$2001,MATCH($F5129,'Per Invoice'!$B$2:$B$2001,0))=0,"",INDEX('Per Invoice'!$A$2:$A$2001,MATCH($F5129,'Per Invoice'!$B$2:$B$2001,0))),""))</f>
        <v/>
      </c>
      <c r="H5129" s="11" t="n"/>
      <c r="R5129" s="7">
        <f>IF($F5129="","",Q5129*Y5129/100)</f>
        <v/>
      </c>
      <c r="X5129" s="7" t="n"/>
      <c r="Y5129" s="7" t="n"/>
      <c r="Z5129" s="7">
        <f>IF($F5129="","",Y5129*AE5129/100)</f>
        <v/>
      </c>
      <c r="AA5129" s="7">
        <f>IF($F5129="","",Y5129-Z5129)</f>
        <v/>
      </c>
      <c r="AB5129" s="7">
        <f>IF($F5129="","",AA5129-R5129)</f>
        <v/>
      </c>
      <c r="AE5129">
        <f>IF($F5129="","",IF($AK5129=1,0,IF($AJ5129=1,Settings!$C$6,Settings!$C$7))*100)</f>
        <v/>
      </c>
      <c r="AG5129">
        <f>IF($F5129="","",$F5129&amp;"|"&amp;$D5129&amp;"")</f>
        <v/>
      </c>
      <c r="AH5129">
        <f>IF($F5129="","",IF(COUNTIF($AG$2:$AG5129,$AG5129)=1,1,0))</f>
        <v/>
      </c>
      <c r="AI5129">
        <f>IF($AH5129=1,SUMPRODUCT(--($AL$2:$AL$8001&lt;$AL5129))+1,"")</f>
        <v/>
      </c>
      <c r="AJ5129">
        <f>IF($F5129="","",IF(OR($U5129=TRUE(),$U5129="TRUE"),1,0))</f>
        <v/>
      </c>
      <c r="AK5129">
        <f>IF($F5129="","",IF($AD5129="Yes",1,0))</f>
        <v/>
      </c>
      <c r="AL5129">
        <f>IF($AH5129=1,IFERROR(IF(VALUE($F5129)&lt;100000000,VALUE($F5129),1000000000),IFERROR(IF(VALUE(MID($F5129,2,20))&lt;100000000,VALUE(MID($F5129,2,20)),1000000000),1000000000))+ROW()/100000,"")</f>
        <v/>
      </c>
    </row>
    <row r="5130">
      <c r="A5130">
        <f>IF($F5130="","",IFERROR(IF(INDEX('Per Invoice'!$A$2:$A$2001,MATCH($F5130,'Per Invoice'!$B$2:$B$2001,0))=0,"",INDEX('Per Invoice'!$A$2:$A$2001,MATCH($F5130,'Per Invoice'!$B$2:$B$2001,0))),""))</f>
        <v/>
      </c>
      <c r="H5130" s="11" t="n"/>
      <c r="R5130" s="7">
        <f>IF($F5130="","",Q5130*Y5130/100)</f>
        <v/>
      </c>
      <c r="X5130" s="7" t="n"/>
      <c r="Y5130" s="7" t="n"/>
      <c r="Z5130" s="7">
        <f>IF($F5130="","",Y5130*AE5130/100)</f>
        <v/>
      </c>
      <c r="AA5130" s="7">
        <f>IF($F5130="","",Y5130-Z5130)</f>
        <v/>
      </c>
      <c r="AB5130" s="7">
        <f>IF($F5130="","",AA5130-R5130)</f>
        <v/>
      </c>
      <c r="AE5130">
        <f>IF($F5130="","",IF($AK5130=1,0,IF($AJ5130=1,Settings!$C$6,Settings!$C$7))*100)</f>
        <v/>
      </c>
      <c r="AG5130">
        <f>IF($F5130="","",$F5130&amp;"|"&amp;$D5130&amp;"")</f>
        <v/>
      </c>
      <c r="AH5130">
        <f>IF($F5130="","",IF(COUNTIF($AG$2:$AG5130,$AG5130)=1,1,0))</f>
        <v/>
      </c>
      <c r="AI5130">
        <f>IF($AH5130=1,SUMPRODUCT(--($AL$2:$AL$8001&lt;$AL5130))+1,"")</f>
        <v/>
      </c>
      <c r="AJ5130">
        <f>IF($F5130="","",IF(OR($U5130=TRUE(),$U5130="TRUE"),1,0))</f>
        <v/>
      </c>
      <c r="AK5130">
        <f>IF($F5130="","",IF($AD5130="Yes",1,0))</f>
        <v/>
      </c>
      <c r="AL5130">
        <f>IF($AH5130=1,IFERROR(IF(VALUE($F5130)&lt;100000000,VALUE($F5130),1000000000),IFERROR(IF(VALUE(MID($F5130,2,20))&lt;100000000,VALUE(MID($F5130,2,20)),1000000000),1000000000))+ROW()/100000,"")</f>
        <v/>
      </c>
    </row>
    <row r="5131">
      <c r="A5131">
        <f>IF($F5131="","",IFERROR(IF(INDEX('Per Invoice'!$A$2:$A$2001,MATCH($F5131,'Per Invoice'!$B$2:$B$2001,0))=0,"",INDEX('Per Invoice'!$A$2:$A$2001,MATCH($F5131,'Per Invoice'!$B$2:$B$2001,0))),""))</f>
        <v/>
      </c>
      <c r="H5131" s="11" t="n"/>
      <c r="R5131" s="7">
        <f>IF($F5131="","",Q5131*Y5131/100)</f>
        <v/>
      </c>
      <c r="X5131" s="7" t="n"/>
      <c r="Y5131" s="7" t="n"/>
      <c r="Z5131" s="7">
        <f>IF($F5131="","",Y5131*AE5131/100)</f>
        <v/>
      </c>
      <c r="AA5131" s="7">
        <f>IF($F5131="","",Y5131-Z5131)</f>
        <v/>
      </c>
      <c r="AB5131" s="7">
        <f>IF($F5131="","",AA5131-R5131)</f>
        <v/>
      </c>
      <c r="AE5131">
        <f>IF($F5131="","",IF($AK5131=1,0,IF($AJ5131=1,Settings!$C$6,Settings!$C$7))*100)</f>
        <v/>
      </c>
      <c r="AG5131">
        <f>IF($F5131="","",$F5131&amp;"|"&amp;$D5131&amp;"")</f>
        <v/>
      </c>
      <c r="AH5131">
        <f>IF($F5131="","",IF(COUNTIF($AG$2:$AG5131,$AG5131)=1,1,0))</f>
        <v/>
      </c>
      <c r="AI5131">
        <f>IF($AH5131=1,SUMPRODUCT(--($AL$2:$AL$8001&lt;$AL5131))+1,"")</f>
        <v/>
      </c>
      <c r="AJ5131">
        <f>IF($F5131="","",IF(OR($U5131=TRUE(),$U5131="TRUE"),1,0))</f>
        <v/>
      </c>
      <c r="AK5131">
        <f>IF($F5131="","",IF($AD5131="Yes",1,0))</f>
        <v/>
      </c>
      <c r="AL5131">
        <f>IF($AH5131=1,IFERROR(IF(VALUE($F5131)&lt;100000000,VALUE($F5131),1000000000),IFERROR(IF(VALUE(MID($F5131,2,20))&lt;100000000,VALUE(MID($F5131,2,20)),1000000000),1000000000))+ROW()/100000,"")</f>
        <v/>
      </c>
    </row>
    <row r="5132">
      <c r="A5132">
        <f>IF($F5132="","",IFERROR(IF(INDEX('Per Invoice'!$A$2:$A$2001,MATCH($F5132,'Per Invoice'!$B$2:$B$2001,0))=0,"",INDEX('Per Invoice'!$A$2:$A$2001,MATCH($F5132,'Per Invoice'!$B$2:$B$2001,0))),""))</f>
        <v/>
      </c>
      <c r="H5132" s="11" t="n"/>
      <c r="R5132" s="7">
        <f>IF($F5132="","",Q5132*Y5132/100)</f>
        <v/>
      </c>
      <c r="X5132" s="7" t="n"/>
      <c r="Y5132" s="7" t="n"/>
      <c r="Z5132" s="7">
        <f>IF($F5132="","",Y5132*AE5132/100)</f>
        <v/>
      </c>
      <c r="AA5132" s="7">
        <f>IF($F5132="","",Y5132-Z5132)</f>
        <v/>
      </c>
      <c r="AB5132" s="7">
        <f>IF($F5132="","",AA5132-R5132)</f>
        <v/>
      </c>
      <c r="AE5132">
        <f>IF($F5132="","",IF($AK5132=1,0,IF($AJ5132=1,Settings!$C$6,Settings!$C$7))*100)</f>
        <v/>
      </c>
      <c r="AG5132">
        <f>IF($F5132="","",$F5132&amp;"|"&amp;$D5132&amp;"")</f>
        <v/>
      </c>
      <c r="AH5132">
        <f>IF($F5132="","",IF(COUNTIF($AG$2:$AG5132,$AG5132)=1,1,0))</f>
        <v/>
      </c>
      <c r="AI5132">
        <f>IF($AH5132=1,SUMPRODUCT(--($AL$2:$AL$8001&lt;$AL5132))+1,"")</f>
        <v/>
      </c>
      <c r="AJ5132">
        <f>IF($F5132="","",IF(OR($U5132=TRUE(),$U5132="TRUE"),1,0))</f>
        <v/>
      </c>
      <c r="AK5132">
        <f>IF($F5132="","",IF($AD5132="Yes",1,0))</f>
        <v/>
      </c>
      <c r="AL5132">
        <f>IF($AH5132=1,IFERROR(IF(VALUE($F5132)&lt;100000000,VALUE($F5132),1000000000),IFERROR(IF(VALUE(MID($F5132,2,20))&lt;100000000,VALUE(MID($F5132,2,20)),1000000000),1000000000))+ROW()/100000,"")</f>
        <v/>
      </c>
    </row>
    <row r="5133">
      <c r="A5133">
        <f>IF($F5133="","",IFERROR(IF(INDEX('Per Invoice'!$A$2:$A$2001,MATCH($F5133,'Per Invoice'!$B$2:$B$2001,0))=0,"",INDEX('Per Invoice'!$A$2:$A$2001,MATCH($F5133,'Per Invoice'!$B$2:$B$2001,0))),""))</f>
        <v/>
      </c>
      <c r="H5133" s="11" t="n"/>
      <c r="R5133" s="7">
        <f>IF($F5133="","",Q5133*Y5133/100)</f>
        <v/>
      </c>
      <c r="X5133" s="7" t="n"/>
      <c r="Y5133" s="7" t="n"/>
      <c r="Z5133" s="7">
        <f>IF($F5133="","",Y5133*AE5133/100)</f>
        <v/>
      </c>
      <c r="AA5133" s="7">
        <f>IF($F5133="","",Y5133-Z5133)</f>
        <v/>
      </c>
      <c r="AB5133" s="7">
        <f>IF($F5133="","",AA5133-R5133)</f>
        <v/>
      </c>
      <c r="AE5133">
        <f>IF($F5133="","",IF($AK5133=1,0,IF($AJ5133=1,Settings!$C$6,Settings!$C$7))*100)</f>
        <v/>
      </c>
      <c r="AG5133">
        <f>IF($F5133="","",$F5133&amp;"|"&amp;$D5133&amp;"")</f>
        <v/>
      </c>
      <c r="AH5133">
        <f>IF($F5133="","",IF(COUNTIF($AG$2:$AG5133,$AG5133)=1,1,0))</f>
        <v/>
      </c>
      <c r="AI5133">
        <f>IF($AH5133=1,SUMPRODUCT(--($AL$2:$AL$8001&lt;$AL5133))+1,"")</f>
        <v/>
      </c>
      <c r="AJ5133">
        <f>IF($F5133="","",IF(OR($U5133=TRUE(),$U5133="TRUE"),1,0))</f>
        <v/>
      </c>
      <c r="AK5133">
        <f>IF($F5133="","",IF($AD5133="Yes",1,0))</f>
        <v/>
      </c>
      <c r="AL5133">
        <f>IF($AH5133=1,IFERROR(IF(VALUE($F5133)&lt;100000000,VALUE($F5133),1000000000),IFERROR(IF(VALUE(MID($F5133,2,20))&lt;100000000,VALUE(MID($F5133,2,20)),1000000000),1000000000))+ROW()/100000,"")</f>
        <v/>
      </c>
    </row>
    <row r="5134">
      <c r="A5134">
        <f>IF($F5134="","",IFERROR(IF(INDEX('Per Invoice'!$A$2:$A$2001,MATCH($F5134,'Per Invoice'!$B$2:$B$2001,0))=0,"",INDEX('Per Invoice'!$A$2:$A$2001,MATCH($F5134,'Per Invoice'!$B$2:$B$2001,0))),""))</f>
        <v/>
      </c>
      <c r="H5134" s="11" t="n"/>
      <c r="R5134" s="7">
        <f>IF($F5134="","",Q5134*Y5134/100)</f>
        <v/>
      </c>
      <c r="X5134" s="7" t="n"/>
      <c r="Y5134" s="7" t="n"/>
      <c r="Z5134" s="7">
        <f>IF($F5134="","",Y5134*AE5134/100)</f>
        <v/>
      </c>
      <c r="AA5134" s="7">
        <f>IF($F5134="","",Y5134-Z5134)</f>
        <v/>
      </c>
      <c r="AB5134" s="7">
        <f>IF($F5134="","",AA5134-R5134)</f>
        <v/>
      </c>
      <c r="AE5134">
        <f>IF($F5134="","",IF($AK5134=1,0,IF($AJ5134=1,Settings!$C$6,Settings!$C$7))*100)</f>
        <v/>
      </c>
      <c r="AG5134">
        <f>IF($F5134="","",$F5134&amp;"|"&amp;$D5134&amp;"")</f>
        <v/>
      </c>
      <c r="AH5134">
        <f>IF($F5134="","",IF(COUNTIF($AG$2:$AG5134,$AG5134)=1,1,0))</f>
        <v/>
      </c>
      <c r="AI5134">
        <f>IF($AH5134=1,SUMPRODUCT(--($AL$2:$AL$8001&lt;$AL5134))+1,"")</f>
        <v/>
      </c>
      <c r="AJ5134">
        <f>IF($F5134="","",IF(OR($U5134=TRUE(),$U5134="TRUE"),1,0))</f>
        <v/>
      </c>
      <c r="AK5134">
        <f>IF($F5134="","",IF($AD5134="Yes",1,0))</f>
        <v/>
      </c>
      <c r="AL5134">
        <f>IF($AH5134=1,IFERROR(IF(VALUE($F5134)&lt;100000000,VALUE($F5134),1000000000),IFERROR(IF(VALUE(MID($F5134,2,20))&lt;100000000,VALUE(MID($F5134,2,20)),1000000000),1000000000))+ROW()/100000,"")</f>
        <v/>
      </c>
    </row>
    <row r="5135">
      <c r="A5135">
        <f>IF($F5135="","",IFERROR(IF(INDEX('Per Invoice'!$A$2:$A$2001,MATCH($F5135,'Per Invoice'!$B$2:$B$2001,0))=0,"",INDEX('Per Invoice'!$A$2:$A$2001,MATCH($F5135,'Per Invoice'!$B$2:$B$2001,0))),""))</f>
        <v/>
      </c>
      <c r="H5135" s="11" t="n"/>
      <c r="R5135" s="7">
        <f>IF($F5135="","",Q5135*Y5135/100)</f>
        <v/>
      </c>
      <c r="X5135" s="7" t="n"/>
      <c r="Y5135" s="7" t="n"/>
      <c r="Z5135" s="7">
        <f>IF($F5135="","",Y5135*AE5135/100)</f>
        <v/>
      </c>
      <c r="AA5135" s="7">
        <f>IF($F5135="","",Y5135-Z5135)</f>
        <v/>
      </c>
      <c r="AB5135" s="7">
        <f>IF($F5135="","",AA5135-R5135)</f>
        <v/>
      </c>
      <c r="AE5135">
        <f>IF($F5135="","",IF($AK5135=1,0,IF($AJ5135=1,Settings!$C$6,Settings!$C$7))*100)</f>
        <v/>
      </c>
      <c r="AG5135">
        <f>IF($F5135="","",$F5135&amp;"|"&amp;$D5135&amp;"")</f>
        <v/>
      </c>
      <c r="AH5135">
        <f>IF($F5135="","",IF(COUNTIF($AG$2:$AG5135,$AG5135)=1,1,0))</f>
        <v/>
      </c>
      <c r="AI5135">
        <f>IF($AH5135=1,SUMPRODUCT(--($AL$2:$AL$8001&lt;$AL5135))+1,"")</f>
        <v/>
      </c>
      <c r="AJ5135">
        <f>IF($F5135="","",IF(OR($U5135=TRUE(),$U5135="TRUE"),1,0))</f>
        <v/>
      </c>
      <c r="AK5135">
        <f>IF($F5135="","",IF($AD5135="Yes",1,0))</f>
        <v/>
      </c>
      <c r="AL5135">
        <f>IF($AH5135=1,IFERROR(IF(VALUE($F5135)&lt;100000000,VALUE($F5135),1000000000),IFERROR(IF(VALUE(MID($F5135,2,20))&lt;100000000,VALUE(MID($F5135,2,20)),1000000000),1000000000))+ROW()/100000,"")</f>
        <v/>
      </c>
    </row>
    <row r="5136">
      <c r="A5136">
        <f>IF($F5136="","",IFERROR(IF(INDEX('Per Invoice'!$A$2:$A$2001,MATCH($F5136,'Per Invoice'!$B$2:$B$2001,0))=0,"",INDEX('Per Invoice'!$A$2:$A$2001,MATCH($F5136,'Per Invoice'!$B$2:$B$2001,0))),""))</f>
        <v/>
      </c>
      <c r="H5136" s="11" t="n"/>
      <c r="R5136" s="7">
        <f>IF($F5136="","",Q5136*Y5136/100)</f>
        <v/>
      </c>
      <c r="X5136" s="7" t="n"/>
      <c r="Y5136" s="7" t="n"/>
      <c r="Z5136" s="7">
        <f>IF($F5136="","",Y5136*AE5136/100)</f>
        <v/>
      </c>
      <c r="AA5136" s="7">
        <f>IF($F5136="","",Y5136-Z5136)</f>
        <v/>
      </c>
      <c r="AB5136" s="7">
        <f>IF($F5136="","",AA5136-R5136)</f>
        <v/>
      </c>
      <c r="AE5136">
        <f>IF($F5136="","",IF($AK5136=1,0,IF($AJ5136=1,Settings!$C$6,Settings!$C$7))*100)</f>
        <v/>
      </c>
      <c r="AG5136">
        <f>IF($F5136="","",$F5136&amp;"|"&amp;$D5136&amp;"")</f>
        <v/>
      </c>
      <c r="AH5136">
        <f>IF($F5136="","",IF(COUNTIF($AG$2:$AG5136,$AG5136)=1,1,0))</f>
        <v/>
      </c>
      <c r="AI5136">
        <f>IF($AH5136=1,SUMPRODUCT(--($AL$2:$AL$8001&lt;$AL5136))+1,"")</f>
        <v/>
      </c>
      <c r="AJ5136">
        <f>IF($F5136="","",IF(OR($U5136=TRUE(),$U5136="TRUE"),1,0))</f>
        <v/>
      </c>
      <c r="AK5136">
        <f>IF($F5136="","",IF($AD5136="Yes",1,0))</f>
        <v/>
      </c>
      <c r="AL5136">
        <f>IF($AH5136=1,IFERROR(IF(VALUE($F5136)&lt;100000000,VALUE($F5136),1000000000),IFERROR(IF(VALUE(MID($F5136,2,20))&lt;100000000,VALUE(MID($F5136,2,20)),1000000000),1000000000))+ROW()/100000,"")</f>
        <v/>
      </c>
    </row>
    <row r="5137">
      <c r="A5137">
        <f>IF($F5137="","",IFERROR(IF(INDEX('Per Invoice'!$A$2:$A$2001,MATCH($F5137,'Per Invoice'!$B$2:$B$2001,0))=0,"",INDEX('Per Invoice'!$A$2:$A$2001,MATCH($F5137,'Per Invoice'!$B$2:$B$2001,0))),""))</f>
        <v/>
      </c>
      <c r="H5137" s="11" t="n"/>
      <c r="R5137" s="7">
        <f>IF($F5137="","",Q5137*Y5137/100)</f>
        <v/>
      </c>
      <c r="X5137" s="7" t="n"/>
      <c r="Y5137" s="7" t="n"/>
      <c r="Z5137" s="7">
        <f>IF($F5137="","",Y5137*AE5137/100)</f>
        <v/>
      </c>
      <c r="AA5137" s="7">
        <f>IF($F5137="","",Y5137-Z5137)</f>
        <v/>
      </c>
      <c r="AB5137" s="7">
        <f>IF($F5137="","",AA5137-R5137)</f>
        <v/>
      </c>
      <c r="AE5137">
        <f>IF($F5137="","",IF($AK5137=1,0,IF($AJ5137=1,Settings!$C$6,Settings!$C$7))*100)</f>
        <v/>
      </c>
      <c r="AG5137">
        <f>IF($F5137="","",$F5137&amp;"|"&amp;$D5137&amp;"")</f>
        <v/>
      </c>
      <c r="AH5137">
        <f>IF($F5137="","",IF(COUNTIF($AG$2:$AG5137,$AG5137)=1,1,0))</f>
        <v/>
      </c>
      <c r="AI5137">
        <f>IF($AH5137=1,SUMPRODUCT(--($AL$2:$AL$8001&lt;$AL5137))+1,"")</f>
        <v/>
      </c>
      <c r="AJ5137">
        <f>IF($F5137="","",IF(OR($U5137=TRUE(),$U5137="TRUE"),1,0))</f>
        <v/>
      </c>
      <c r="AK5137">
        <f>IF($F5137="","",IF($AD5137="Yes",1,0))</f>
        <v/>
      </c>
      <c r="AL5137">
        <f>IF($AH5137=1,IFERROR(IF(VALUE($F5137)&lt;100000000,VALUE($F5137),1000000000),IFERROR(IF(VALUE(MID($F5137,2,20))&lt;100000000,VALUE(MID($F5137,2,20)),1000000000),1000000000))+ROW()/100000,"")</f>
        <v/>
      </c>
    </row>
    <row r="5138">
      <c r="A5138">
        <f>IF($F5138="","",IFERROR(IF(INDEX('Per Invoice'!$A$2:$A$2001,MATCH($F5138,'Per Invoice'!$B$2:$B$2001,0))=0,"",INDEX('Per Invoice'!$A$2:$A$2001,MATCH($F5138,'Per Invoice'!$B$2:$B$2001,0))),""))</f>
        <v/>
      </c>
      <c r="H5138" s="11" t="n"/>
      <c r="R5138" s="7">
        <f>IF($F5138="","",Q5138*Y5138/100)</f>
        <v/>
      </c>
      <c r="X5138" s="7" t="n"/>
      <c r="Y5138" s="7" t="n"/>
      <c r="Z5138" s="7">
        <f>IF($F5138="","",Y5138*AE5138/100)</f>
        <v/>
      </c>
      <c r="AA5138" s="7">
        <f>IF($F5138="","",Y5138-Z5138)</f>
        <v/>
      </c>
      <c r="AB5138" s="7">
        <f>IF($F5138="","",AA5138-R5138)</f>
        <v/>
      </c>
      <c r="AE5138">
        <f>IF($F5138="","",IF($AK5138=1,0,IF($AJ5138=1,Settings!$C$6,Settings!$C$7))*100)</f>
        <v/>
      </c>
      <c r="AG5138">
        <f>IF($F5138="","",$F5138&amp;"|"&amp;$D5138&amp;"")</f>
        <v/>
      </c>
      <c r="AH5138">
        <f>IF($F5138="","",IF(COUNTIF($AG$2:$AG5138,$AG5138)=1,1,0))</f>
        <v/>
      </c>
      <c r="AI5138">
        <f>IF($AH5138=1,SUMPRODUCT(--($AL$2:$AL$8001&lt;$AL5138))+1,"")</f>
        <v/>
      </c>
      <c r="AJ5138">
        <f>IF($F5138="","",IF(OR($U5138=TRUE(),$U5138="TRUE"),1,0))</f>
        <v/>
      </c>
      <c r="AK5138">
        <f>IF($F5138="","",IF($AD5138="Yes",1,0))</f>
        <v/>
      </c>
      <c r="AL5138">
        <f>IF($AH5138=1,IFERROR(IF(VALUE($F5138)&lt;100000000,VALUE($F5138),1000000000),IFERROR(IF(VALUE(MID($F5138,2,20))&lt;100000000,VALUE(MID($F5138,2,20)),1000000000),1000000000))+ROW()/100000,"")</f>
        <v/>
      </c>
    </row>
    <row r="5139">
      <c r="A5139">
        <f>IF($F5139="","",IFERROR(IF(INDEX('Per Invoice'!$A$2:$A$2001,MATCH($F5139,'Per Invoice'!$B$2:$B$2001,0))=0,"",INDEX('Per Invoice'!$A$2:$A$2001,MATCH($F5139,'Per Invoice'!$B$2:$B$2001,0))),""))</f>
        <v/>
      </c>
      <c r="H5139" s="11" t="n"/>
      <c r="R5139" s="7">
        <f>IF($F5139="","",Q5139*Y5139/100)</f>
        <v/>
      </c>
      <c r="X5139" s="7" t="n"/>
      <c r="Y5139" s="7" t="n"/>
      <c r="Z5139" s="7">
        <f>IF($F5139="","",Y5139*AE5139/100)</f>
        <v/>
      </c>
      <c r="AA5139" s="7">
        <f>IF($F5139="","",Y5139-Z5139)</f>
        <v/>
      </c>
      <c r="AB5139" s="7">
        <f>IF($F5139="","",AA5139-R5139)</f>
        <v/>
      </c>
      <c r="AE5139">
        <f>IF($F5139="","",IF($AK5139=1,0,IF($AJ5139=1,Settings!$C$6,Settings!$C$7))*100)</f>
        <v/>
      </c>
      <c r="AG5139">
        <f>IF($F5139="","",$F5139&amp;"|"&amp;$D5139&amp;"")</f>
        <v/>
      </c>
      <c r="AH5139">
        <f>IF($F5139="","",IF(COUNTIF($AG$2:$AG5139,$AG5139)=1,1,0))</f>
        <v/>
      </c>
      <c r="AI5139">
        <f>IF($AH5139=1,SUMPRODUCT(--($AL$2:$AL$8001&lt;$AL5139))+1,"")</f>
        <v/>
      </c>
      <c r="AJ5139">
        <f>IF($F5139="","",IF(OR($U5139=TRUE(),$U5139="TRUE"),1,0))</f>
        <v/>
      </c>
      <c r="AK5139">
        <f>IF($F5139="","",IF($AD5139="Yes",1,0))</f>
        <v/>
      </c>
      <c r="AL5139">
        <f>IF($AH5139=1,IFERROR(IF(VALUE($F5139)&lt;100000000,VALUE($F5139),1000000000),IFERROR(IF(VALUE(MID($F5139,2,20))&lt;100000000,VALUE(MID($F5139,2,20)),1000000000),1000000000))+ROW()/100000,"")</f>
        <v/>
      </c>
    </row>
    <row r="5140">
      <c r="A5140">
        <f>IF($F5140="","",IFERROR(IF(INDEX('Per Invoice'!$A$2:$A$2001,MATCH($F5140,'Per Invoice'!$B$2:$B$2001,0))=0,"",INDEX('Per Invoice'!$A$2:$A$2001,MATCH($F5140,'Per Invoice'!$B$2:$B$2001,0))),""))</f>
        <v/>
      </c>
      <c r="H5140" s="11" t="n"/>
      <c r="R5140" s="7">
        <f>IF($F5140="","",Q5140*Y5140/100)</f>
        <v/>
      </c>
      <c r="X5140" s="7" t="n"/>
      <c r="Y5140" s="7" t="n"/>
      <c r="Z5140" s="7">
        <f>IF($F5140="","",Y5140*AE5140/100)</f>
        <v/>
      </c>
      <c r="AA5140" s="7">
        <f>IF($F5140="","",Y5140-Z5140)</f>
        <v/>
      </c>
      <c r="AB5140" s="7">
        <f>IF($F5140="","",AA5140-R5140)</f>
        <v/>
      </c>
      <c r="AE5140">
        <f>IF($F5140="","",IF($AK5140=1,0,IF($AJ5140=1,Settings!$C$6,Settings!$C$7))*100)</f>
        <v/>
      </c>
      <c r="AG5140">
        <f>IF($F5140="","",$F5140&amp;"|"&amp;$D5140&amp;"")</f>
        <v/>
      </c>
      <c r="AH5140">
        <f>IF($F5140="","",IF(COUNTIF($AG$2:$AG5140,$AG5140)=1,1,0))</f>
        <v/>
      </c>
      <c r="AI5140">
        <f>IF($AH5140=1,SUMPRODUCT(--($AL$2:$AL$8001&lt;$AL5140))+1,"")</f>
        <v/>
      </c>
      <c r="AJ5140">
        <f>IF($F5140="","",IF(OR($U5140=TRUE(),$U5140="TRUE"),1,0))</f>
        <v/>
      </c>
      <c r="AK5140">
        <f>IF($F5140="","",IF($AD5140="Yes",1,0))</f>
        <v/>
      </c>
      <c r="AL5140">
        <f>IF($AH5140=1,IFERROR(IF(VALUE($F5140)&lt;100000000,VALUE($F5140),1000000000),IFERROR(IF(VALUE(MID($F5140,2,20))&lt;100000000,VALUE(MID($F5140,2,20)),1000000000),1000000000))+ROW()/100000,"")</f>
        <v/>
      </c>
    </row>
    <row r="5141">
      <c r="A5141">
        <f>IF($F5141="","",IFERROR(IF(INDEX('Per Invoice'!$A$2:$A$2001,MATCH($F5141,'Per Invoice'!$B$2:$B$2001,0))=0,"",INDEX('Per Invoice'!$A$2:$A$2001,MATCH($F5141,'Per Invoice'!$B$2:$B$2001,0))),""))</f>
        <v/>
      </c>
      <c r="H5141" s="11" t="n"/>
      <c r="R5141" s="7">
        <f>IF($F5141="","",Q5141*Y5141/100)</f>
        <v/>
      </c>
      <c r="X5141" s="7" t="n"/>
      <c r="Y5141" s="7" t="n"/>
      <c r="Z5141" s="7">
        <f>IF($F5141="","",Y5141*AE5141/100)</f>
        <v/>
      </c>
      <c r="AA5141" s="7">
        <f>IF($F5141="","",Y5141-Z5141)</f>
        <v/>
      </c>
      <c r="AB5141" s="7">
        <f>IF($F5141="","",AA5141-R5141)</f>
        <v/>
      </c>
      <c r="AE5141">
        <f>IF($F5141="","",IF($AK5141=1,0,IF($AJ5141=1,Settings!$C$6,Settings!$C$7))*100)</f>
        <v/>
      </c>
      <c r="AG5141">
        <f>IF($F5141="","",$F5141&amp;"|"&amp;$D5141&amp;"")</f>
        <v/>
      </c>
      <c r="AH5141">
        <f>IF($F5141="","",IF(COUNTIF($AG$2:$AG5141,$AG5141)=1,1,0))</f>
        <v/>
      </c>
      <c r="AI5141">
        <f>IF($AH5141=1,SUMPRODUCT(--($AL$2:$AL$8001&lt;$AL5141))+1,"")</f>
        <v/>
      </c>
      <c r="AJ5141">
        <f>IF($F5141="","",IF(OR($U5141=TRUE(),$U5141="TRUE"),1,0))</f>
        <v/>
      </c>
      <c r="AK5141">
        <f>IF($F5141="","",IF($AD5141="Yes",1,0))</f>
        <v/>
      </c>
      <c r="AL5141">
        <f>IF($AH5141=1,IFERROR(IF(VALUE($F5141)&lt;100000000,VALUE($F5141),1000000000),IFERROR(IF(VALUE(MID($F5141,2,20))&lt;100000000,VALUE(MID($F5141,2,20)),1000000000),1000000000))+ROW()/100000,"")</f>
        <v/>
      </c>
    </row>
    <row r="5142">
      <c r="A5142">
        <f>IF($F5142="","",IFERROR(IF(INDEX('Per Invoice'!$A$2:$A$2001,MATCH($F5142,'Per Invoice'!$B$2:$B$2001,0))=0,"",INDEX('Per Invoice'!$A$2:$A$2001,MATCH($F5142,'Per Invoice'!$B$2:$B$2001,0))),""))</f>
        <v/>
      </c>
      <c r="H5142" s="11" t="n"/>
      <c r="R5142" s="7">
        <f>IF($F5142="","",Q5142*Y5142/100)</f>
        <v/>
      </c>
      <c r="X5142" s="7" t="n"/>
      <c r="Y5142" s="7" t="n"/>
      <c r="Z5142" s="7">
        <f>IF($F5142="","",Y5142*AE5142/100)</f>
        <v/>
      </c>
      <c r="AA5142" s="7">
        <f>IF($F5142="","",Y5142-Z5142)</f>
        <v/>
      </c>
      <c r="AB5142" s="7">
        <f>IF($F5142="","",AA5142-R5142)</f>
        <v/>
      </c>
      <c r="AE5142">
        <f>IF($F5142="","",IF($AK5142=1,0,IF($AJ5142=1,Settings!$C$6,Settings!$C$7))*100)</f>
        <v/>
      </c>
      <c r="AG5142">
        <f>IF($F5142="","",$F5142&amp;"|"&amp;$D5142&amp;"")</f>
        <v/>
      </c>
      <c r="AH5142">
        <f>IF($F5142="","",IF(COUNTIF($AG$2:$AG5142,$AG5142)=1,1,0))</f>
        <v/>
      </c>
      <c r="AI5142">
        <f>IF($AH5142=1,SUMPRODUCT(--($AL$2:$AL$8001&lt;$AL5142))+1,"")</f>
        <v/>
      </c>
      <c r="AJ5142">
        <f>IF($F5142="","",IF(OR($U5142=TRUE(),$U5142="TRUE"),1,0))</f>
        <v/>
      </c>
      <c r="AK5142">
        <f>IF($F5142="","",IF($AD5142="Yes",1,0))</f>
        <v/>
      </c>
      <c r="AL5142">
        <f>IF($AH5142=1,IFERROR(IF(VALUE($F5142)&lt;100000000,VALUE($F5142),1000000000),IFERROR(IF(VALUE(MID($F5142,2,20))&lt;100000000,VALUE(MID($F5142,2,20)),1000000000),1000000000))+ROW()/100000,"")</f>
        <v/>
      </c>
    </row>
    <row r="5143">
      <c r="A5143">
        <f>IF($F5143="","",IFERROR(IF(INDEX('Per Invoice'!$A$2:$A$2001,MATCH($F5143,'Per Invoice'!$B$2:$B$2001,0))=0,"",INDEX('Per Invoice'!$A$2:$A$2001,MATCH($F5143,'Per Invoice'!$B$2:$B$2001,0))),""))</f>
        <v/>
      </c>
      <c r="H5143" s="11" t="n"/>
      <c r="R5143" s="7">
        <f>IF($F5143="","",Q5143*Y5143/100)</f>
        <v/>
      </c>
      <c r="X5143" s="7" t="n"/>
      <c r="Y5143" s="7" t="n"/>
      <c r="Z5143" s="7">
        <f>IF($F5143="","",Y5143*AE5143/100)</f>
        <v/>
      </c>
      <c r="AA5143" s="7">
        <f>IF($F5143="","",Y5143-Z5143)</f>
        <v/>
      </c>
      <c r="AB5143" s="7">
        <f>IF($F5143="","",AA5143-R5143)</f>
        <v/>
      </c>
      <c r="AE5143">
        <f>IF($F5143="","",IF($AK5143=1,0,IF($AJ5143=1,Settings!$C$6,Settings!$C$7))*100)</f>
        <v/>
      </c>
      <c r="AG5143">
        <f>IF($F5143="","",$F5143&amp;"|"&amp;$D5143&amp;"")</f>
        <v/>
      </c>
      <c r="AH5143">
        <f>IF($F5143="","",IF(COUNTIF($AG$2:$AG5143,$AG5143)=1,1,0))</f>
        <v/>
      </c>
      <c r="AI5143">
        <f>IF($AH5143=1,SUMPRODUCT(--($AL$2:$AL$8001&lt;$AL5143))+1,"")</f>
        <v/>
      </c>
      <c r="AJ5143">
        <f>IF($F5143="","",IF(OR($U5143=TRUE(),$U5143="TRUE"),1,0))</f>
        <v/>
      </c>
      <c r="AK5143">
        <f>IF($F5143="","",IF($AD5143="Yes",1,0))</f>
        <v/>
      </c>
      <c r="AL5143">
        <f>IF($AH5143=1,IFERROR(IF(VALUE($F5143)&lt;100000000,VALUE($F5143),1000000000),IFERROR(IF(VALUE(MID($F5143,2,20))&lt;100000000,VALUE(MID($F5143,2,20)),1000000000),1000000000))+ROW()/100000,"")</f>
        <v/>
      </c>
    </row>
    <row r="5144">
      <c r="A5144">
        <f>IF($F5144="","",IFERROR(IF(INDEX('Per Invoice'!$A$2:$A$2001,MATCH($F5144,'Per Invoice'!$B$2:$B$2001,0))=0,"",INDEX('Per Invoice'!$A$2:$A$2001,MATCH($F5144,'Per Invoice'!$B$2:$B$2001,0))),""))</f>
        <v/>
      </c>
      <c r="H5144" s="11" t="n"/>
      <c r="R5144" s="7">
        <f>IF($F5144="","",Q5144*Y5144/100)</f>
        <v/>
      </c>
      <c r="X5144" s="7" t="n"/>
      <c r="Y5144" s="7" t="n"/>
      <c r="Z5144" s="7">
        <f>IF($F5144="","",Y5144*AE5144/100)</f>
        <v/>
      </c>
      <c r="AA5144" s="7">
        <f>IF($F5144="","",Y5144-Z5144)</f>
        <v/>
      </c>
      <c r="AB5144" s="7">
        <f>IF($F5144="","",AA5144-R5144)</f>
        <v/>
      </c>
      <c r="AE5144">
        <f>IF($F5144="","",IF($AK5144=1,0,IF($AJ5144=1,Settings!$C$6,Settings!$C$7))*100)</f>
        <v/>
      </c>
      <c r="AG5144">
        <f>IF($F5144="","",$F5144&amp;"|"&amp;$D5144&amp;"")</f>
        <v/>
      </c>
      <c r="AH5144">
        <f>IF($F5144="","",IF(COUNTIF($AG$2:$AG5144,$AG5144)=1,1,0))</f>
        <v/>
      </c>
      <c r="AI5144">
        <f>IF($AH5144=1,SUMPRODUCT(--($AL$2:$AL$8001&lt;$AL5144))+1,"")</f>
        <v/>
      </c>
      <c r="AJ5144">
        <f>IF($F5144="","",IF(OR($U5144=TRUE(),$U5144="TRUE"),1,0))</f>
        <v/>
      </c>
      <c r="AK5144">
        <f>IF($F5144="","",IF($AD5144="Yes",1,0))</f>
        <v/>
      </c>
      <c r="AL5144">
        <f>IF($AH5144=1,IFERROR(IF(VALUE($F5144)&lt;100000000,VALUE($F5144),1000000000),IFERROR(IF(VALUE(MID($F5144,2,20))&lt;100000000,VALUE(MID($F5144,2,20)),1000000000),1000000000))+ROW()/100000,"")</f>
        <v/>
      </c>
    </row>
    <row r="5145">
      <c r="A5145">
        <f>IF($F5145="","",IFERROR(IF(INDEX('Per Invoice'!$A$2:$A$2001,MATCH($F5145,'Per Invoice'!$B$2:$B$2001,0))=0,"",INDEX('Per Invoice'!$A$2:$A$2001,MATCH($F5145,'Per Invoice'!$B$2:$B$2001,0))),""))</f>
        <v/>
      </c>
      <c r="H5145" s="11" t="n"/>
      <c r="R5145" s="7">
        <f>IF($F5145="","",Q5145*Y5145/100)</f>
        <v/>
      </c>
      <c r="X5145" s="7" t="n"/>
      <c r="Y5145" s="7" t="n"/>
      <c r="Z5145" s="7">
        <f>IF($F5145="","",Y5145*AE5145/100)</f>
        <v/>
      </c>
      <c r="AA5145" s="7">
        <f>IF($F5145="","",Y5145-Z5145)</f>
        <v/>
      </c>
      <c r="AB5145" s="7">
        <f>IF($F5145="","",AA5145-R5145)</f>
        <v/>
      </c>
      <c r="AE5145">
        <f>IF($F5145="","",IF($AK5145=1,0,IF($AJ5145=1,Settings!$C$6,Settings!$C$7))*100)</f>
        <v/>
      </c>
      <c r="AG5145">
        <f>IF($F5145="","",$F5145&amp;"|"&amp;$D5145&amp;"")</f>
        <v/>
      </c>
      <c r="AH5145">
        <f>IF($F5145="","",IF(COUNTIF($AG$2:$AG5145,$AG5145)=1,1,0))</f>
        <v/>
      </c>
      <c r="AI5145">
        <f>IF($AH5145=1,SUMPRODUCT(--($AL$2:$AL$8001&lt;$AL5145))+1,"")</f>
        <v/>
      </c>
      <c r="AJ5145">
        <f>IF($F5145="","",IF(OR($U5145=TRUE(),$U5145="TRUE"),1,0))</f>
        <v/>
      </c>
      <c r="AK5145">
        <f>IF($F5145="","",IF($AD5145="Yes",1,0))</f>
        <v/>
      </c>
      <c r="AL5145">
        <f>IF($AH5145=1,IFERROR(IF(VALUE($F5145)&lt;100000000,VALUE($F5145),1000000000),IFERROR(IF(VALUE(MID($F5145,2,20))&lt;100000000,VALUE(MID($F5145,2,20)),1000000000),1000000000))+ROW()/100000,"")</f>
        <v/>
      </c>
    </row>
    <row r="5146">
      <c r="A5146">
        <f>IF($F5146="","",IFERROR(IF(INDEX('Per Invoice'!$A$2:$A$2001,MATCH($F5146,'Per Invoice'!$B$2:$B$2001,0))=0,"",INDEX('Per Invoice'!$A$2:$A$2001,MATCH($F5146,'Per Invoice'!$B$2:$B$2001,0))),""))</f>
        <v/>
      </c>
      <c r="H5146" s="11" t="n"/>
      <c r="R5146" s="7">
        <f>IF($F5146="","",Q5146*Y5146/100)</f>
        <v/>
      </c>
      <c r="X5146" s="7" t="n"/>
      <c r="Y5146" s="7" t="n"/>
      <c r="Z5146" s="7">
        <f>IF($F5146="","",Y5146*AE5146/100)</f>
        <v/>
      </c>
      <c r="AA5146" s="7">
        <f>IF($F5146="","",Y5146-Z5146)</f>
        <v/>
      </c>
      <c r="AB5146" s="7">
        <f>IF($F5146="","",AA5146-R5146)</f>
        <v/>
      </c>
      <c r="AE5146">
        <f>IF($F5146="","",IF($AK5146=1,0,IF($AJ5146=1,Settings!$C$6,Settings!$C$7))*100)</f>
        <v/>
      </c>
      <c r="AG5146">
        <f>IF($F5146="","",$F5146&amp;"|"&amp;$D5146&amp;"")</f>
        <v/>
      </c>
      <c r="AH5146">
        <f>IF($F5146="","",IF(COUNTIF($AG$2:$AG5146,$AG5146)=1,1,0))</f>
        <v/>
      </c>
      <c r="AI5146">
        <f>IF($AH5146=1,SUMPRODUCT(--($AL$2:$AL$8001&lt;$AL5146))+1,"")</f>
        <v/>
      </c>
      <c r="AJ5146">
        <f>IF($F5146="","",IF(OR($U5146=TRUE(),$U5146="TRUE"),1,0))</f>
        <v/>
      </c>
      <c r="AK5146">
        <f>IF($F5146="","",IF($AD5146="Yes",1,0))</f>
        <v/>
      </c>
      <c r="AL5146">
        <f>IF($AH5146=1,IFERROR(IF(VALUE($F5146)&lt;100000000,VALUE($F5146),1000000000),IFERROR(IF(VALUE(MID($F5146,2,20))&lt;100000000,VALUE(MID($F5146,2,20)),1000000000),1000000000))+ROW()/100000,"")</f>
        <v/>
      </c>
    </row>
    <row r="5147">
      <c r="A5147">
        <f>IF($F5147="","",IFERROR(IF(INDEX('Per Invoice'!$A$2:$A$2001,MATCH($F5147,'Per Invoice'!$B$2:$B$2001,0))=0,"",INDEX('Per Invoice'!$A$2:$A$2001,MATCH($F5147,'Per Invoice'!$B$2:$B$2001,0))),""))</f>
        <v/>
      </c>
      <c r="H5147" s="11" t="n"/>
      <c r="R5147" s="7">
        <f>IF($F5147="","",Q5147*Y5147/100)</f>
        <v/>
      </c>
      <c r="X5147" s="7" t="n"/>
      <c r="Y5147" s="7" t="n"/>
      <c r="Z5147" s="7">
        <f>IF($F5147="","",Y5147*AE5147/100)</f>
        <v/>
      </c>
      <c r="AA5147" s="7">
        <f>IF($F5147="","",Y5147-Z5147)</f>
        <v/>
      </c>
      <c r="AB5147" s="7">
        <f>IF($F5147="","",AA5147-R5147)</f>
        <v/>
      </c>
      <c r="AE5147">
        <f>IF($F5147="","",IF($AK5147=1,0,IF($AJ5147=1,Settings!$C$6,Settings!$C$7))*100)</f>
        <v/>
      </c>
      <c r="AG5147">
        <f>IF($F5147="","",$F5147&amp;"|"&amp;$D5147&amp;"")</f>
        <v/>
      </c>
      <c r="AH5147">
        <f>IF($F5147="","",IF(COUNTIF($AG$2:$AG5147,$AG5147)=1,1,0))</f>
        <v/>
      </c>
      <c r="AI5147">
        <f>IF($AH5147=1,SUMPRODUCT(--($AL$2:$AL$8001&lt;$AL5147))+1,"")</f>
        <v/>
      </c>
      <c r="AJ5147">
        <f>IF($F5147="","",IF(OR($U5147=TRUE(),$U5147="TRUE"),1,0))</f>
        <v/>
      </c>
      <c r="AK5147">
        <f>IF($F5147="","",IF($AD5147="Yes",1,0))</f>
        <v/>
      </c>
      <c r="AL5147">
        <f>IF($AH5147=1,IFERROR(IF(VALUE($F5147)&lt;100000000,VALUE($F5147),1000000000),IFERROR(IF(VALUE(MID($F5147,2,20))&lt;100000000,VALUE(MID($F5147,2,20)),1000000000),1000000000))+ROW()/100000,"")</f>
        <v/>
      </c>
    </row>
    <row r="5148">
      <c r="A5148">
        <f>IF($F5148="","",IFERROR(IF(INDEX('Per Invoice'!$A$2:$A$2001,MATCH($F5148,'Per Invoice'!$B$2:$B$2001,0))=0,"",INDEX('Per Invoice'!$A$2:$A$2001,MATCH($F5148,'Per Invoice'!$B$2:$B$2001,0))),""))</f>
        <v/>
      </c>
      <c r="H5148" s="11" t="n"/>
      <c r="R5148" s="7">
        <f>IF($F5148="","",Q5148*Y5148/100)</f>
        <v/>
      </c>
      <c r="X5148" s="7" t="n"/>
      <c r="Y5148" s="7" t="n"/>
      <c r="Z5148" s="7">
        <f>IF($F5148="","",Y5148*AE5148/100)</f>
        <v/>
      </c>
      <c r="AA5148" s="7">
        <f>IF($F5148="","",Y5148-Z5148)</f>
        <v/>
      </c>
      <c r="AB5148" s="7">
        <f>IF($F5148="","",AA5148-R5148)</f>
        <v/>
      </c>
      <c r="AE5148">
        <f>IF($F5148="","",IF($AK5148=1,0,IF($AJ5148=1,Settings!$C$6,Settings!$C$7))*100)</f>
        <v/>
      </c>
      <c r="AG5148">
        <f>IF($F5148="","",$F5148&amp;"|"&amp;$D5148&amp;"")</f>
        <v/>
      </c>
      <c r="AH5148">
        <f>IF($F5148="","",IF(COUNTIF($AG$2:$AG5148,$AG5148)=1,1,0))</f>
        <v/>
      </c>
      <c r="AI5148">
        <f>IF($AH5148=1,SUMPRODUCT(--($AL$2:$AL$8001&lt;$AL5148))+1,"")</f>
        <v/>
      </c>
      <c r="AJ5148">
        <f>IF($F5148="","",IF(OR($U5148=TRUE(),$U5148="TRUE"),1,0))</f>
        <v/>
      </c>
      <c r="AK5148">
        <f>IF($F5148="","",IF($AD5148="Yes",1,0))</f>
        <v/>
      </c>
      <c r="AL5148">
        <f>IF($AH5148=1,IFERROR(IF(VALUE($F5148)&lt;100000000,VALUE($F5148),1000000000),IFERROR(IF(VALUE(MID($F5148,2,20))&lt;100000000,VALUE(MID($F5148,2,20)),1000000000),1000000000))+ROW()/100000,"")</f>
        <v/>
      </c>
    </row>
    <row r="5149">
      <c r="A5149">
        <f>IF($F5149="","",IFERROR(IF(INDEX('Per Invoice'!$A$2:$A$2001,MATCH($F5149,'Per Invoice'!$B$2:$B$2001,0))=0,"",INDEX('Per Invoice'!$A$2:$A$2001,MATCH($F5149,'Per Invoice'!$B$2:$B$2001,0))),""))</f>
        <v/>
      </c>
      <c r="H5149" s="11" t="n"/>
      <c r="R5149" s="7">
        <f>IF($F5149="","",Q5149*Y5149/100)</f>
        <v/>
      </c>
      <c r="X5149" s="7" t="n"/>
      <c r="Y5149" s="7" t="n"/>
      <c r="Z5149" s="7">
        <f>IF($F5149="","",Y5149*AE5149/100)</f>
        <v/>
      </c>
      <c r="AA5149" s="7">
        <f>IF($F5149="","",Y5149-Z5149)</f>
        <v/>
      </c>
      <c r="AB5149" s="7">
        <f>IF($F5149="","",AA5149-R5149)</f>
        <v/>
      </c>
      <c r="AE5149">
        <f>IF($F5149="","",IF($AK5149=1,0,IF($AJ5149=1,Settings!$C$6,Settings!$C$7))*100)</f>
        <v/>
      </c>
      <c r="AG5149">
        <f>IF($F5149="","",$F5149&amp;"|"&amp;$D5149&amp;"")</f>
        <v/>
      </c>
      <c r="AH5149">
        <f>IF($F5149="","",IF(COUNTIF($AG$2:$AG5149,$AG5149)=1,1,0))</f>
        <v/>
      </c>
      <c r="AI5149">
        <f>IF($AH5149=1,SUMPRODUCT(--($AL$2:$AL$8001&lt;$AL5149))+1,"")</f>
        <v/>
      </c>
      <c r="AJ5149">
        <f>IF($F5149="","",IF(OR($U5149=TRUE(),$U5149="TRUE"),1,0))</f>
        <v/>
      </c>
      <c r="AK5149">
        <f>IF($F5149="","",IF($AD5149="Yes",1,0))</f>
        <v/>
      </c>
      <c r="AL5149">
        <f>IF($AH5149=1,IFERROR(IF(VALUE($F5149)&lt;100000000,VALUE($F5149),1000000000),IFERROR(IF(VALUE(MID($F5149,2,20))&lt;100000000,VALUE(MID($F5149,2,20)),1000000000),1000000000))+ROW()/100000,"")</f>
        <v/>
      </c>
    </row>
    <row r="5150">
      <c r="A5150">
        <f>IF($F5150="","",IFERROR(IF(INDEX('Per Invoice'!$A$2:$A$2001,MATCH($F5150,'Per Invoice'!$B$2:$B$2001,0))=0,"",INDEX('Per Invoice'!$A$2:$A$2001,MATCH($F5150,'Per Invoice'!$B$2:$B$2001,0))),""))</f>
        <v/>
      </c>
      <c r="H5150" s="11" t="n"/>
      <c r="R5150" s="7">
        <f>IF($F5150="","",Q5150*Y5150/100)</f>
        <v/>
      </c>
      <c r="X5150" s="7" t="n"/>
      <c r="Y5150" s="7" t="n"/>
      <c r="Z5150" s="7">
        <f>IF($F5150="","",Y5150*AE5150/100)</f>
        <v/>
      </c>
      <c r="AA5150" s="7">
        <f>IF($F5150="","",Y5150-Z5150)</f>
        <v/>
      </c>
      <c r="AB5150" s="7">
        <f>IF($F5150="","",AA5150-R5150)</f>
        <v/>
      </c>
      <c r="AE5150">
        <f>IF($F5150="","",IF($AK5150=1,0,IF($AJ5150=1,Settings!$C$6,Settings!$C$7))*100)</f>
        <v/>
      </c>
      <c r="AG5150">
        <f>IF($F5150="","",$F5150&amp;"|"&amp;$D5150&amp;"")</f>
        <v/>
      </c>
      <c r="AH5150">
        <f>IF($F5150="","",IF(COUNTIF($AG$2:$AG5150,$AG5150)=1,1,0))</f>
        <v/>
      </c>
      <c r="AI5150">
        <f>IF($AH5150=1,SUMPRODUCT(--($AL$2:$AL$8001&lt;$AL5150))+1,"")</f>
        <v/>
      </c>
      <c r="AJ5150">
        <f>IF($F5150="","",IF(OR($U5150=TRUE(),$U5150="TRUE"),1,0))</f>
        <v/>
      </c>
      <c r="AK5150">
        <f>IF($F5150="","",IF($AD5150="Yes",1,0))</f>
        <v/>
      </c>
      <c r="AL5150">
        <f>IF($AH5150=1,IFERROR(IF(VALUE($F5150)&lt;100000000,VALUE($F5150),1000000000),IFERROR(IF(VALUE(MID($F5150,2,20))&lt;100000000,VALUE(MID($F5150,2,20)),1000000000),1000000000))+ROW()/100000,"")</f>
        <v/>
      </c>
    </row>
    <row r="5151">
      <c r="A5151">
        <f>IF($F5151="","",IFERROR(IF(INDEX('Per Invoice'!$A$2:$A$2001,MATCH($F5151,'Per Invoice'!$B$2:$B$2001,0))=0,"",INDEX('Per Invoice'!$A$2:$A$2001,MATCH($F5151,'Per Invoice'!$B$2:$B$2001,0))),""))</f>
        <v/>
      </c>
      <c r="H5151" s="11" t="n"/>
      <c r="R5151" s="7">
        <f>IF($F5151="","",Q5151*Y5151/100)</f>
        <v/>
      </c>
      <c r="X5151" s="7" t="n"/>
      <c r="Y5151" s="7" t="n"/>
      <c r="Z5151" s="7">
        <f>IF($F5151="","",Y5151*AE5151/100)</f>
        <v/>
      </c>
      <c r="AA5151" s="7">
        <f>IF($F5151="","",Y5151-Z5151)</f>
        <v/>
      </c>
      <c r="AB5151" s="7">
        <f>IF($F5151="","",AA5151-R5151)</f>
        <v/>
      </c>
      <c r="AE5151">
        <f>IF($F5151="","",IF($AK5151=1,0,IF($AJ5151=1,Settings!$C$6,Settings!$C$7))*100)</f>
        <v/>
      </c>
      <c r="AG5151">
        <f>IF($F5151="","",$F5151&amp;"|"&amp;$D5151&amp;"")</f>
        <v/>
      </c>
      <c r="AH5151">
        <f>IF($F5151="","",IF(COUNTIF($AG$2:$AG5151,$AG5151)=1,1,0))</f>
        <v/>
      </c>
      <c r="AI5151">
        <f>IF($AH5151=1,SUMPRODUCT(--($AL$2:$AL$8001&lt;$AL5151))+1,"")</f>
        <v/>
      </c>
      <c r="AJ5151">
        <f>IF($F5151="","",IF(OR($U5151=TRUE(),$U5151="TRUE"),1,0))</f>
        <v/>
      </c>
      <c r="AK5151">
        <f>IF($F5151="","",IF($AD5151="Yes",1,0))</f>
        <v/>
      </c>
      <c r="AL5151">
        <f>IF($AH5151=1,IFERROR(IF(VALUE($F5151)&lt;100000000,VALUE($F5151),1000000000),IFERROR(IF(VALUE(MID($F5151,2,20))&lt;100000000,VALUE(MID($F5151,2,20)),1000000000),1000000000))+ROW()/100000,"")</f>
        <v/>
      </c>
    </row>
    <row r="5152">
      <c r="A5152">
        <f>IF($F5152="","",IFERROR(IF(INDEX('Per Invoice'!$A$2:$A$2001,MATCH($F5152,'Per Invoice'!$B$2:$B$2001,0))=0,"",INDEX('Per Invoice'!$A$2:$A$2001,MATCH($F5152,'Per Invoice'!$B$2:$B$2001,0))),""))</f>
        <v/>
      </c>
      <c r="H5152" s="11" t="n"/>
      <c r="R5152" s="7">
        <f>IF($F5152="","",Q5152*Y5152/100)</f>
        <v/>
      </c>
      <c r="X5152" s="7" t="n"/>
      <c r="Y5152" s="7" t="n"/>
      <c r="Z5152" s="7">
        <f>IF($F5152="","",Y5152*AE5152/100)</f>
        <v/>
      </c>
      <c r="AA5152" s="7">
        <f>IF($F5152="","",Y5152-Z5152)</f>
        <v/>
      </c>
      <c r="AB5152" s="7">
        <f>IF($F5152="","",AA5152-R5152)</f>
        <v/>
      </c>
      <c r="AE5152">
        <f>IF($F5152="","",IF($AK5152=1,0,IF($AJ5152=1,Settings!$C$6,Settings!$C$7))*100)</f>
        <v/>
      </c>
      <c r="AG5152">
        <f>IF($F5152="","",$F5152&amp;"|"&amp;$D5152&amp;"")</f>
        <v/>
      </c>
      <c r="AH5152">
        <f>IF($F5152="","",IF(COUNTIF($AG$2:$AG5152,$AG5152)=1,1,0))</f>
        <v/>
      </c>
      <c r="AI5152">
        <f>IF($AH5152=1,SUMPRODUCT(--($AL$2:$AL$8001&lt;$AL5152))+1,"")</f>
        <v/>
      </c>
      <c r="AJ5152">
        <f>IF($F5152="","",IF(OR($U5152=TRUE(),$U5152="TRUE"),1,0))</f>
        <v/>
      </c>
      <c r="AK5152">
        <f>IF($F5152="","",IF($AD5152="Yes",1,0))</f>
        <v/>
      </c>
      <c r="AL5152">
        <f>IF($AH5152=1,IFERROR(IF(VALUE($F5152)&lt;100000000,VALUE($F5152),1000000000),IFERROR(IF(VALUE(MID($F5152,2,20))&lt;100000000,VALUE(MID($F5152,2,20)),1000000000),1000000000))+ROW()/100000,"")</f>
        <v/>
      </c>
    </row>
    <row r="5153">
      <c r="A5153">
        <f>IF($F5153="","",IFERROR(IF(INDEX('Per Invoice'!$A$2:$A$2001,MATCH($F5153,'Per Invoice'!$B$2:$B$2001,0))=0,"",INDEX('Per Invoice'!$A$2:$A$2001,MATCH($F5153,'Per Invoice'!$B$2:$B$2001,0))),""))</f>
        <v/>
      </c>
      <c r="H5153" s="11" t="n"/>
      <c r="R5153" s="7">
        <f>IF($F5153="","",Q5153*Y5153/100)</f>
        <v/>
      </c>
      <c r="X5153" s="7" t="n"/>
      <c r="Y5153" s="7" t="n"/>
      <c r="Z5153" s="7">
        <f>IF($F5153="","",Y5153*AE5153/100)</f>
        <v/>
      </c>
      <c r="AA5153" s="7">
        <f>IF($F5153="","",Y5153-Z5153)</f>
        <v/>
      </c>
      <c r="AB5153" s="7">
        <f>IF($F5153="","",AA5153-R5153)</f>
        <v/>
      </c>
      <c r="AE5153">
        <f>IF($F5153="","",IF($AK5153=1,0,IF($AJ5153=1,Settings!$C$6,Settings!$C$7))*100)</f>
        <v/>
      </c>
      <c r="AG5153">
        <f>IF($F5153="","",$F5153&amp;"|"&amp;$D5153&amp;"")</f>
        <v/>
      </c>
      <c r="AH5153">
        <f>IF($F5153="","",IF(COUNTIF($AG$2:$AG5153,$AG5153)=1,1,0))</f>
        <v/>
      </c>
      <c r="AI5153">
        <f>IF($AH5153=1,SUMPRODUCT(--($AL$2:$AL$8001&lt;$AL5153))+1,"")</f>
        <v/>
      </c>
      <c r="AJ5153">
        <f>IF($F5153="","",IF(OR($U5153=TRUE(),$U5153="TRUE"),1,0))</f>
        <v/>
      </c>
      <c r="AK5153">
        <f>IF($F5153="","",IF($AD5153="Yes",1,0))</f>
        <v/>
      </c>
      <c r="AL5153">
        <f>IF($AH5153=1,IFERROR(IF(VALUE($F5153)&lt;100000000,VALUE($F5153),1000000000),IFERROR(IF(VALUE(MID($F5153,2,20))&lt;100000000,VALUE(MID($F5153,2,20)),1000000000),1000000000))+ROW()/100000,"")</f>
        <v/>
      </c>
    </row>
    <row r="5154">
      <c r="A5154">
        <f>IF($F5154="","",IFERROR(IF(INDEX('Per Invoice'!$A$2:$A$2001,MATCH($F5154,'Per Invoice'!$B$2:$B$2001,0))=0,"",INDEX('Per Invoice'!$A$2:$A$2001,MATCH($F5154,'Per Invoice'!$B$2:$B$2001,0))),""))</f>
        <v/>
      </c>
      <c r="H5154" s="11" t="n"/>
      <c r="R5154" s="7">
        <f>IF($F5154="","",Q5154*Y5154/100)</f>
        <v/>
      </c>
      <c r="X5154" s="7" t="n"/>
      <c r="Y5154" s="7" t="n"/>
      <c r="Z5154" s="7">
        <f>IF($F5154="","",Y5154*AE5154/100)</f>
        <v/>
      </c>
      <c r="AA5154" s="7">
        <f>IF($F5154="","",Y5154-Z5154)</f>
        <v/>
      </c>
      <c r="AB5154" s="7">
        <f>IF($F5154="","",AA5154-R5154)</f>
        <v/>
      </c>
      <c r="AE5154">
        <f>IF($F5154="","",IF($AK5154=1,0,IF($AJ5154=1,Settings!$C$6,Settings!$C$7))*100)</f>
        <v/>
      </c>
      <c r="AG5154">
        <f>IF($F5154="","",$F5154&amp;"|"&amp;$D5154&amp;"")</f>
        <v/>
      </c>
      <c r="AH5154">
        <f>IF($F5154="","",IF(COUNTIF($AG$2:$AG5154,$AG5154)=1,1,0))</f>
        <v/>
      </c>
      <c r="AI5154">
        <f>IF($AH5154=1,SUMPRODUCT(--($AL$2:$AL$8001&lt;$AL5154))+1,"")</f>
        <v/>
      </c>
      <c r="AJ5154">
        <f>IF($F5154="","",IF(OR($U5154=TRUE(),$U5154="TRUE"),1,0))</f>
        <v/>
      </c>
      <c r="AK5154">
        <f>IF($F5154="","",IF($AD5154="Yes",1,0))</f>
        <v/>
      </c>
      <c r="AL5154">
        <f>IF($AH5154=1,IFERROR(IF(VALUE($F5154)&lt;100000000,VALUE($F5154),1000000000),IFERROR(IF(VALUE(MID($F5154,2,20))&lt;100000000,VALUE(MID($F5154,2,20)),1000000000),1000000000))+ROW()/100000,"")</f>
        <v/>
      </c>
    </row>
    <row r="5155">
      <c r="A5155">
        <f>IF($F5155="","",IFERROR(IF(INDEX('Per Invoice'!$A$2:$A$2001,MATCH($F5155,'Per Invoice'!$B$2:$B$2001,0))=0,"",INDEX('Per Invoice'!$A$2:$A$2001,MATCH($F5155,'Per Invoice'!$B$2:$B$2001,0))),""))</f>
        <v/>
      </c>
      <c r="H5155" s="11" t="n"/>
      <c r="R5155" s="7">
        <f>IF($F5155="","",Q5155*Y5155/100)</f>
        <v/>
      </c>
      <c r="X5155" s="7" t="n"/>
      <c r="Y5155" s="7" t="n"/>
      <c r="Z5155" s="7">
        <f>IF($F5155="","",Y5155*AE5155/100)</f>
        <v/>
      </c>
      <c r="AA5155" s="7">
        <f>IF($F5155="","",Y5155-Z5155)</f>
        <v/>
      </c>
      <c r="AB5155" s="7">
        <f>IF($F5155="","",AA5155-R5155)</f>
        <v/>
      </c>
      <c r="AE5155">
        <f>IF($F5155="","",IF($AK5155=1,0,IF($AJ5155=1,Settings!$C$6,Settings!$C$7))*100)</f>
        <v/>
      </c>
      <c r="AG5155">
        <f>IF($F5155="","",$F5155&amp;"|"&amp;$D5155&amp;"")</f>
        <v/>
      </c>
      <c r="AH5155">
        <f>IF($F5155="","",IF(COUNTIF($AG$2:$AG5155,$AG5155)=1,1,0))</f>
        <v/>
      </c>
      <c r="AI5155">
        <f>IF($AH5155=1,SUMPRODUCT(--($AL$2:$AL$8001&lt;$AL5155))+1,"")</f>
        <v/>
      </c>
      <c r="AJ5155">
        <f>IF($F5155="","",IF(OR($U5155=TRUE(),$U5155="TRUE"),1,0))</f>
        <v/>
      </c>
      <c r="AK5155">
        <f>IF($F5155="","",IF($AD5155="Yes",1,0))</f>
        <v/>
      </c>
      <c r="AL5155">
        <f>IF($AH5155=1,IFERROR(IF(VALUE($F5155)&lt;100000000,VALUE($F5155),1000000000),IFERROR(IF(VALUE(MID($F5155,2,20))&lt;100000000,VALUE(MID($F5155,2,20)),1000000000),1000000000))+ROW()/100000,"")</f>
        <v/>
      </c>
    </row>
    <row r="5156">
      <c r="A5156">
        <f>IF($F5156="","",IFERROR(IF(INDEX('Per Invoice'!$A$2:$A$2001,MATCH($F5156,'Per Invoice'!$B$2:$B$2001,0))=0,"",INDEX('Per Invoice'!$A$2:$A$2001,MATCH($F5156,'Per Invoice'!$B$2:$B$2001,0))),""))</f>
        <v/>
      </c>
      <c r="H5156" s="11" t="n"/>
      <c r="R5156" s="7">
        <f>IF($F5156="","",Q5156*Y5156/100)</f>
        <v/>
      </c>
      <c r="X5156" s="7" t="n"/>
      <c r="Y5156" s="7" t="n"/>
      <c r="Z5156" s="7">
        <f>IF($F5156="","",Y5156*AE5156/100)</f>
        <v/>
      </c>
      <c r="AA5156" s="7">
        <f>IF($F5156="","",Y5156-Z5156)</f>
        <v/>
      </c>
      <c r="AB5156" s="7">
        <f>IF($F5156="","",AA5156-R5156)</f>
        <v/>
      </c>
      <c r="AE5156">
        <f>IF($F5156="","",IF($AK5156=1,0,IF($AJ5156=1,Settings!$C$6,Settings!$C$7))*100)</f>
        <v/>
      </c>
      <c r="AG5156">
        <f>IF($F5156="","",$F5156&amp;"|"&amp;$D5156&amp;"")</f>
        <v/>
      </c>
      <c r="AH5156">
        <f>IF($F5156="","",IF(COUNTIF($AG$2:$AG5156,$AG5156)=1,1,0))</f>
        <v/>
      </c>
      <c r="AI5156">
        <f>IF($AH5156=1,SUMPRODUCT(--($AL$2:$AL$8001&lt;$AL5156))+1,"")</f>
        <v/>
      </c>
      <c r="AJ5156">
        <f>IF($F5156="","",IF(OR($U5156=TRUE(),$U5156="TRUE"),1,0))</f>
        <v/>
      </c>
      <c r="AK5156">
        <f>IF($F5156="","",IF($AD5156="Yes",1,0))</f>
        <v/>
      </c>
      <c r="AL5156">
        <f>IF($AH5156=1,IFERROR(IF(VALUE($F5156)&lt;100000000,VALUE($F5156),1000000000),IFERROR(IF(VALUE(MID($F5156,2,20))&lt;100000000,VALUE(MID($F5156,2,20)),1000000000),1000000000))+ROW()/100000,"")</f>
        <v/>
      </c>
    </row>
    <row r="5157">
      <c r="A5157">
        <f>IF($F5157="","",IFERROR(IF(INDEX('Per Invoice'!$A$2:$A$2001,MATCH($F5157,'Per Invoice'!$B$2:$B$2001,0))=0,"",INDEX('Per Invoice'!$A$2:$A$2001,MATCH($F5157,'Per Invoice'!$B$2:$B$2001,0))),""))</f>
        <v/>
      </c>
      <c r="H5157" s="11" t="n"/>
      <c r="R5157" s="7">
        <f>IF($F5157="","",Q5157*Y5157/100)</f>
        <v/>
      </c>
      <c r="X5157" s="7" t="n"/>
      <c r="Y5157" s="7" t="n"/>
      <c r="Z5157" s="7">
        <f>IF($F5157="","",Y5157*AE5157/100)</f>
        <v/>
      </c>
      <c r="AA5157" s="7">
        <f>IF($F5157="","",Y5157-Z5157)</f>
        <v/>
      </c>
      <c r="AB5157" s="7">
        <f>IF($F5157="","",AA5157-R5157)</f>
        <v/>
      </c>
      <c r="AE5157">
        <f>IF($F5157="","",IF($AK5157=1,0,IF($AJ5157=1,Settings!$C$6,Settings!$C$7))*100)</f>
        <v/>
      </c>
      <c r="AG5157">
        <f>IF($F5157="","",$F5157&amp;"|"&amp;$D5157&amp;"")</f>
        <v/>
      </c>
      <c r="AH5157">
        <f>IF($F5157="","",IF(COUNTIF($AG$2:$AG5157,$AG5157)=1,1,0))</f>
        <v/>
      </c>
      <c r="AI5157">
        <f>IF($AH5157=1,SUMPRODUCT(--($AL$2:$AL$8001&lt;$AL5157))+1,"")</f>
        <v/>
      </c>
      <c r="AJ5157">
        <f>IF($F5157="","",IF(OR($U5157=TRUE(),$U5157="TRUE"),1,0))</f>
        <v/>
      </c>
      <c r="AK5157">
        <f>IF($F5157="","",IF($AD5157="Yes",1,0))</f>
        <v/>
      </c>
      <c r="AL5157">
        <f>IF($AH5157=1,IFERROR(IF(VALUE($F5157)&lt;100000000,VALUE($F5157),1000000000),IFERROR(IF(VALUE(MID($F5157,2,20))&lt;100000000,VALUE(MID($F5157,2,20)),1000000000),1000000000))+ROW()/100000,"")</f>
        <v/>
      </c>
    </row>
    <row r="5158">
      <c r="A5158">
        <f>IF($F5158="","",IFERROR(IF(INDEX('Per Invoice'!$A$2:$A$2001,MATCH($F5158,'Per Invoice'!$B$2:$B$2001,0))=0,"",INDEX('Per Invoice'!$A$2:$A$2001,MATCH($F5158,'Per Invoice'!$B$2:$B$2001,0))),""))</f>
        <v/>
      </c>
      <c r="H5158" s="11" t="n"/>
      <c r="R5158" s="7">
        <f>IF($F5158="","",Q5158*Y5158/100)</f>
        <v/>
      </c>
      <c r="X5158" s="7" t="n"/>
      <c r="Y5158" s="7" t="n"/>
      <c r="Z5158" s="7">
        <f>IF($F5158="","",Y5158*AE5158/100)</f>
        <v/>
      </c>
      <c r="AA5158" s="7">
        <f>IF($F5158="","",Y5158-Z5158)</f>
        <v/>
      </c>
      <c r="AB5158" s="7">
        <f>IF($F5158="","",AA5158-R5158)</f>
        <v/>
      </c>
      <c r="AE5158">
        <f>IF($F5158="","",IF($AK5158=1,0,IF($AJ5158=1,Settings!$C$6,Settings!$C$7))*100)</f>
        <v/>
      </c>
      <c r="AG5158">
        <f>IF($F5158="","",$F5158&amp;"|"&amp;$D5158&amp;"")</f>
        <v/>
      </c>
      <c r="AH5158">
        <f>IF($F5158="","",IF(COUNTIF($AG$2:$AG5158,$AG5158)=1,1,0))</f>
        <v/>
      </c>
      <c r="AI5158">
        <f>IF($AH5158=1,SUMPRODUCT(--($AL$2:$AL$8001&lt;$AL5158))+1,"")</f>
        <v/>
      </c>
      <c r="AJ5158">
        <f>IF($F5158="","",IF(OR($U5158=TRUE(),$U5158="TRUE"),1,0))</f>
        <v/>
      </c>
      <c r="AK5158">
        <f>IF($F5158="","",IF($AD5158="Yes",1,0))</f>
        <v/>
      </c>
      <c r="AL5158">
        <f>IF($AH5158=1,IFERROR(IF(VALUE($F5158)&lt;100000000,VALUE($F5158),1000000000),IFERROR(IF(VALUE(MID($F5158,2,20))&lt;100000000,VALUE(MID($F5158,2,20)),1000000000),1000000000))+ROW()/100000,"")</f>
        <v/>
      </c>
    </row>
    <row r="5159">
      <c r="A5159">
        <f>IF($F5159="","",IFERROR(IF(INDEX('Per Invoice'!$A$2:$A$2001,MATCH($F5159,'Per Invoice'!$B$2:$B$2001,0))=0,"",INDEX('Per Invoice'!$A$2:$A$2001,MATCH($F5159,'Per Invoice'!$B$2:$B$2001,0))),""))</f>
        <v/>
      </c>
      <c r="H5159" s="11" t="n"/>
      <c r="R5159" s="7">
        <f>IF($F5159="","",Q5159*Y5159/100)</f>
        <v/>
      </c>
      <c r="X5159" s="7" t="n"/>
      <c r="Y5159" s="7" t="n"/>
      <c r="Z5159" s="7">
        <f>IF($F5159="","",Y5159*AE5159/100)</f>
        <v/>
      </c>
      <c r="AA5159" s="7">
        <f>IF($F5159="","",Y5159-Z5159)</f>
        <v/>
      </c>
      <c r="AB5159" s="7">
        <f>IF($F5159="","",AA5159-R5159)</f>
        <v/>
      </c>
      <c r="AE5159">
        <f>IF($F5159="","",IF($AK5159=1,0,IF($AJ5159=1,Settings!$C$6,Settings!$C$7))*100)</f>
        <v/>
      </c>
      <c r="AG5159">
        <f>IF($F5159="","",$F5159&amp;"|"&amp;$D5159&amp;"")</f>
        <v/>
      </c>
      <c r="AH5159">
        <f>IF($F5159="","",IF(COUNTIF($AG$2:$AG5159,$AG5159)=1,1,0))</f>
        <v/>
      </c>
      <c r="AI5159">
        <f>IF($AH5159=1,SUMPRODUCT(--($AL$2:$AL$8001&lt;$AL5159))+1,"")</f>
        <v/>
      </c>
      <c r="AJ5159">
        <f>IF($F5159="","",IF(OR($U5159=TRUE(),$U5159="TRUE"),1,0))</f>
        <v/>
      </c>
      <c r="AK5159">
        <f>IF($F5159="","",IF($AD5159="Yes",1,0))</f>
        <v/>
      </c>
      <c r="AL5159">
        <f>IF($AH5159=1,IFERROR(IF(VALUE($F5159)&lt;100000000,VALUE($F5159),1000000000),IFERROR(IF(VALUE(MID($F5159,2,20))&lt;100000000,VALUE(MID($F5159,2,20)),1000000000),1000000000))+ROW()/100000,"")</f>
        <v/>
      </c>
    </row>
    <row r="5160">
      <c r="A5160">
        <f>IF($F5160="","",IFERROR(IF(INDEX('Per Invoice'!$A$2:$A$2001,MATCH($F5160,'Per Invoice'!$B$2:$B$2001,0))=0,"",INDEX('Per Invoice'!$A$2:$A$2001,MATCH($F5160,'Per Invoice'!$B$2:$B$2001,0))),""))</f>
        <v/>
      </c>
      <c r="H5160" s="11" t="n"/>
      <c r="R5160" s="7">
        <f>IF($F5160="","",Q5160*Y5160/100)</f>
        <v/>
      </c>
      <c r="X5160" s="7" t="n"/>
      <c r="Y5160" s="7" t="n"/>
      <c r="Z5160" s="7">
        <f>IF($F5160="","",Y5160*AE5160/100)</f>
        <v/>
      </c>
      <c r="AA5160" s="7">
        <f>IF($F5160="","",Y5160-Z5160)</f>
        <v/>
      </c>
      <c r="AB5160" s="7">
        <f>IF($F5160="","",AA5160-R5160)</f>
        <v/>
      </c>
      <c r="AE5160">
        <f>IF($F5160="","",IF($AK5160=1,0,IF($AJ5160=1,Settings!$C$6,Settings!$C$7))*100)</f>
        <v/>
      </c>
      <c r="AG5160">
        <f>IF($F5160="","",$F5160&amp;"|"&amp;$D5160&amp;"")</f>
        <v/>
      </c>
      <c r="AH5160">
        <f>IF($F5160="","",IF(COUNTIF($AG$2:$AG5160,$AG5160)=1,1,0))</f>
        <v/>
      </c>
      <c r="AI5160">
        <f>IF($AH5160=1,SUMPRODUCT(--($AL$2:$AL$8001&lt;$AL5160))+1,"")</f>
        <v/>
      </c>
      <c r="AJ5160">
        <f>IF($F5160="","",IF(OR($U5160=TRUE(),$U5160="TRUE"),1,0))</f>
        <v/>
      </c>
      <c r="AK5160">
        <f>IF($F5160="","",IF($AD5160="Yes",1,0))</f>
        <v/>
      </c>
      <c r="AL5160">
        <f>IF($AH5160=1,IFERROR(IF(VALUE($F5160)&lt;100000000,VALUE($F5160),1000000000),IFERROR(IF(VALUE(MID($F5160,2,20))&lt;100000000,VALUE(MID($F5160,2,20)),1000000000),1000000000))+ROW()/100000,"")</f>
        <v/>
      </c>
    </row>
    <row r="5161">
      <c r="A5161">
        <f>IF($F5161="","",IFERROR(IF(INDEX('Per Invoice'!$A$2:$A$2001,MATCH($F5161,'Per Invoice'!$B$2:$B$2001,0))=0,"",INDEX('Per Invoice'!$A$2:$A$2001,MATCH($F5161,'Per Invoice'!$B$2:$B$2001,0))),""))</f>
        <v/>
      </c>
      <c r="H5161" s="11" t="n"/>
      <c r="R5161" s="7">
        <f>IF($F5161="","",Q5161*Y5161/100)</f>
        <v/>
      </c>
      <c r="X5161" s="7" t="n"/>
      <c r="Y5161" s="7" t="n"/>
      <c r="Z5161" s="7">
        <f>IF($F5161="","",Y5161*AE5161/100)</f>
        <v/>
      </c>
      <c r="AA5161" s="7">
        <f>IF($F5161="","",Y5161-Z5161)</f>
        <v/>
      </c>
      <c r="AB5161" s="7">
        <f>IF($F5161="","",AA5161-R5161)</f>
        <v/>
      </c>
      <c r="AE5161">
        <f>IF($F5161="","",IF($AK5161=1,0,IF($AJ5161=1,Settings!$C$6,Settings!$C$7))*100)</f>
        <v/>
      </c>
      <c r="AG5161">
        <f>IF($F5161="","",$F5161&amp;"|"&amp;$D5161&amp;"")</f>
        <v/>
      </c>
      <c r="AH5161">
        <f>IF($F5161="","",IF(COUNTIF($AG$2:$AG5161,$AG5161)=1,1,0))</f>
        <v/>
      </c>
      <c r="AI5161">
        <f>IF($AH5161=1,SUMPRODUCT(--($AL$2:$AL$8001&lt;$AL5161))+1,"")</f>
        <v/>
      </c>
      <c r="AJ5161">
        <f>IF($F5161="","",IF(OR($U5161=TRUE(),$U5161="TRUE"),1,0))</f>
        <v/>
      </c>
      <c r="AK5161">
        <f>IF($F5161="","",IF($AD5161="Yes",1,0))</f>
        <v/>
      </c>
      <c r="AL5161">
        <f>IF($AH5161=1,IFERROR(IF(VALUE($F5161)&lt;100000000,VALUE($F5161),1000000000),IFERROR(IF(VALUE(MID($F5161,2,20))&lt;100000000,VALUE(MID($F5161,2,20)),1000000000),1000000000))+ROW()/100000,"")</f>
        <v/>
      </c>
    </row>
    <row r="5162">
      <c r="A5162">
        <f>IF($F5162="","",IFERROR(IF(INDEX('Per Invoice'!$A$2:$A$2001,MATCH($F5162,'Per Invoice'!$B$2:$B$2001,0))=0,"",INDEX('Per Invoice'!$A$2:$A$2001,MATCH($F5162,'Per Invoice'!$B$2:$B$2001,0))),""))</f>
        <v/>
      </c>
      <c r="H5162" s="11" t="n"/>
      <c r="R5162" s="7">
        <f>IF($F5162="","",Q5162*Y5162/100)</f>
        <v/>
      </c>
      <c r="X5162" s="7" t="n"/>
      <c r="Y5162" s="7" t="n"/>
      <c r="Z5162" s="7">
        <f>IF($F5162="","",Y5162*AE5162/100)</f>
        <v/>
      </c>
      <c r="AA5162" s="7">
        <f>IF($F5162="","",Y5162-Z5162)</f>
        <v/>
      </c>
      <c r="AB5162" s="7">
        <f>IF($F5162="","",AA5162-R5162)</f>
        <v/>
      </c>
      <c r="AE5162">
        <f>IF($F5162="","",IF($AK5162=1,0,IF($AJ5162=1,Settings!$C$6,Settings!$C$7))*100)</f>
        <v/>
      </c>
      <c r="AG5162">
        <f>IF($F5162="","",$F5162&amp;"|"&amp;$D5162&amp;"")</f>
        <v/>
      </c>
      <c r="AH5162">
        <f>IF($F5162="","",IF(COUNTIF($AG$2:$AG5162,$AG5162)=1,1,0))</f>
        <v/>
      </c>
      <c r="AI5162">
        <f>IF($AH5162=1,SUMPRODUCT(--($AL$2:$AL$8001&lt;$AL5162))+1,"")</f>
        <v/>
      </c>
      <c r="AJ5162">
        <f>IF($F5162="","",IF(OR($U5162=TRUE(),$U5162="TRUE"),1,0))</f>
        <v/>
      </c>
      <c r="AK5162">
        <f>IF($F5162="","",IF($AD5162="Yes",1,0))</f>
        <v/>
      </c>
      <c r="AL5162">
        <f>IF($AH5162=1,IFERROR(IF(VALUE($F5162)&lt;100000000,VALUE($F5162),1000000000),IFERROR(IF(VALUE(MID($F5162,2,20))&lt;100000000,VALUE(MID($F5162,2,20)),1000000000),1000000000))+ROW()/100000,"")</f>
        <v/>
      </c>
    </row>
    <row r="5163">
      <c r="A5163">
        <f>IF($F5163="","",IFERROR(IF(INDEX('Per Invoice'!$A$2:$A$2001,MATCH($F5163,'Per Invoice'!$B$2:$B$2001,0))=0,"",INDEX('Per Invoice'!$A$2:$A$2001,MATCH($F5163,'Per Invoice'!$B$2:$B$2001,0))),""))</f>
        <v/>
      </c>
      <c r="H5163" s="11" t="n"/>
      <c r="R5163" s="7">
        <f>IF($F5163="","",Q5163*Y5163/100)</f>
        <v/>
      </c>
      <c r="X5163" s="7" t="n"/>
      <c r="Y5163" s="7" t="n"/>
      <c r="Z5163" s="7">
        <f>IF($F5163="","",Y5163*AE5163/100)</f>
        <v/>
      </c>
      <c r="AA5163" s="7">
        <f>IF($F5163="","",Y5163-Z5163)</f>
        <v/>
      </c>
      <c r="AB5163" s="7">
        <f>IF($F5163="","",AA5163-R5163)</f>
        <v/>
      </c>
      <c r="AE5163">
        <f>IF($F5163="","",IF($AK5163=1,0,IF($AJ5163=1,Settings!$C$6,Settings!$C$7))*100)</f>
        <v/>
      </c>
      <c r="AG5163">
        <f>IF($F5163="","",$F5163&amp;"|"&amp;$D5163&amp;"")</f>
        <v/>
      </c>
      <c r="AH5163">
        <f>IF($F5163="","",IF(COUNTIF($AG$2:$AG5163,$AG5163)=1,1,0))</f>
        <v/>
      </c>
      <c r="AI5163">
        <f>IF($AH5163=1,SUMPRODUCT(--($AL$2:$AL$8001&lt;$AL5163))+1,"")</f>
        <v/>
      </c>
      <c r="AJ5163">
        <f>IF($F5163="","",IF(OR($U5163=TRUE(),$U5163="TRUE"),1,0))</f>
        <v/>
      </c>
      <c r="AK5163">
        <f>IF($F5163="","",IF($AD5163="Yes",1,0))</f>
        <v/>
      </c>
      <c r="AL5163">
        <f>IF($AH5163=1,IFERROR(IF(VALUE($F5163)&lt;100000000,VALUE($F5163),1000000000),IFERROR(IF(VALUE(MID($F5163,2,20))&lt;100000000,VALUE(MID($F5163,2,20)),1000000000),1000000000))+ROW()/100000,"")</f>
        <v/>
      </c>
    </row>
    <row r="5164">
      <c r="A5164">
        <f>IF($F5164="","",IFERROR(IF(INDEX('Per Invoice'!$A$2:$A$2001,MATCH($F5164,'Per Invoice'!$B$2:$B$2001,0))=0,"",INDEX('Per Invoice'!$A$2:$A$2001,MATCH($F5164,'Per Invoice'!$B$2:$B$2001,0))),""))</f>
        <v/>
      </c>
      <c r="H5164" s="11" t="n"/>
      <c r="R5164" s="7">
        <f>IF($F5164="","",Q5164*Y5164/100)</f>
        <v/>
      </c>
      <c r="X5164" s="7" t="n"/>
      <c r="Y5164" s="7" t="n"/>
      <c r="Z5164" s="7">
        <f>IF($F5164="","",Y5164*AE5164/100)</f>
        <v/>
      </c>
      <c r="AA5164" s="7">
        <f>IF($F5164="","",Y5164-Z5164)</f>
        <v/>
      </c>
      <c r="AB5164" s="7">
        <f>IF($F5164="","",AA5164-R5164)</f>
        <v/>
      </c>
      <c r="AE5164">
        <f>IF($F5164="","",IF($AK5164=1,0,IF($AJ5164=1,Settings!$C$6,Settings!$C$7))*100)</f>
        <v/>
      </c>
      <c r="AG5164">
        <f>IF($F5164="","",$F5164&amp;"|"&amp;$D5164&amp;"")</f>
        <v/>
      </c>
      <c r="AH5164">
        <f>IF($F5164="","",IF(COUNTIF($AG$2:$AG5164,$AG5164)=1,1,0))</f>
        <v/>
      </c>
      <c r="AI5164">
        <f>IF($AH5164=1,SUMPRODUCT(--($AL$2:$AL$8001&lt;$AL5164))+1,"")</f>
        <v/>
      </c>
      <c r="AJ5164">
        <f>IF($F5164="","",IF(OR($U5164=TRUE(),$U5164="TRUE"),1,0))</f>
        <v/>
      </c>
      <c r="AK5164">
        <f>IF($F5164="","",IF($AD5164="Yes",1,0))</f>
        <v/>
      </c>
      <c r="AL5164">
        <f>IF($AH5164=1,IFERROR(IF(VALUE($F5164)&lt;100000000,VALUE($F5164),1000000000),IFERROR(IF(VALUE(MID($F5164,2,20))&lt;100000000,VALUE(MID($F5164,2,20)),1000000000),1000000000))+ROW()/100000,"")</f>
        <v/>
      </c>
    </row>
    <row r="5165">
      <c r="A5165">
        <f>IF($F5165="","",IFERROR(IF(INDEX('Per Invoice'!$A$2:$A$2001,MATCH($F5165,'Per Invoice'!$B$2:$B$2001,0))=0,"",INDEX('Per Invoice'!$A$2:$A$2001,MATCH($F5165,'Per Invoice'!$B$2:$B$2001,0))),""))</f>
        <v/>
      </c>
      <c r="H5165" s="11" t="n"/>
      <c r="R5165" s="7">
        <f>IF($F5165="","",Q5165*Y5165/100)</f>
        <v/>
      </c>
      <c r="X5165" s="7" t="n"/>
      <c r="Y5165" s="7" t="n"/>
      <c r="Z5165" s="7">
        <f>IF($F5165="","",Y5165*AE5165/100)</f>
        <v/>
      </c>
      <c r="AA5165" s="7">
        <f>IF($F5165="","",Y5165-Z5165)</f>
        <v/>
      </c>
      <c r="AB5165" s="7">
        <f>IF($F5165="","",AA5165-R5165)</f>
        <v/>
      </c>
      <c r="AE5165">
        <f>IF($F5165="","",IF($AK5165=1,0,IF($AJ5165=1,Settings!$C$6,Settings!$C$7))*100)</f>
        <v/>
      </c>
      <c r="AG5165">
        <f>IF($F5165="","",$F5165&amp;"|"&amp;$D5165&amp;"")</f>
        <v/>
      </c>
      <c r="AH5165">
        <f>IF($F5165="","",IF(COUNTIF($AG$2:$AG5165,$AG5165)=1,1,0))</f>
        <v/>
      </c>
      <c r="AI5165">
        <f>IF($AH5165=1,SUMPRODUCT(--($AL$2:$AL$8001&lt;$AL5165))+1,"")</f>
        <v/>
      </c>
      <c r="AJ5165">
        <f>IF($F5165="","",IF(OR($U5165=TRUE(),$U5165="TRUE"),1,0))</f>
        <v/>
      </c>
      <c r="AK5165">
        <f>IF($F5165="","",IF($AD5165="Yes",1,0))</f>
        <v/>
      </c>
      <c r="AL5165">
        <f>IF($AH5165=1,IFERROR(IF(VALUE($F5165)&lt;100000000,VALUE($F5165),1000000000),IFERROR(IF(VALUE(MID($F5165,2,20))&lt;100000000,VALUE(MID($F5165,2,20)),1000000000),1000000000))+ROW()/100000,"")</f>
        <v/>
      </c>
    </row>
    <row r="5166">
      <c r="A5166">
        <f>IF($F5166="","",IFERROR(IF(INDEX('Per Invoice'!$A$2:$A$2001,MATCH($F5166,'Per Invoice'!$B$2:$B$2001,0))=0,"",INDEX('Per Invoice'!$A$2:$A$2001,MATCH($F5166,'Per Invoice'!$B$2:$B$2001,0))),""))</f>
        <v/>
      </c>
      <c r="H5166" s="11" t="n"/>
      <c r="R5166" s="7">
        <f>IF($F5166="","",Q5166*Y5166/100)</f>
        <v/>
      </c>
      <c r="X5166" s="7" t="n"/>
      <c r="Y5166" s="7" t="n"/>
      <c r="Z5166" s="7">
        <f>IF($F5166="","",Y5166*AE5166/100)</f>
        <v/>
      </c>
      <c r="AA5166" s="7">
        <f>IF($F5166="","",Y5166-Z5166)</f>
        <v/>
      </c>
      <c r="AB5166" s="7">
        <f>IF($F5166="","",AA5166-R5166)</f>
        <v/>
      </c>
      <c r="AE5166">
        <f>IF($F5166="","",IF($AK5166=1,0,IF($AJ5166=1,Settings!$C$6,Settings!$C$7))*100)</f>
        <v/>
      </c>
      <c r="AG5166">
        <f>IF($F5166="","",$F5166&amp;"|"&amp;$D5166&amp;"")</f>
        <v/>
      </c>
      <c r="AH5166">
        <f>IF($F5166="","",IF(COUNTIF($AG$2:$AG5166,$AG5166)=1,1,0))</f>
        <v/>
      </c>
      <c r="AI5166">
        <f>IF($AH5166=1,SUMPRODUCT(--($AL$2:$AL$8001&lt;$AL5166))+1,"")</f>
        <v/>
      </c>
      <c r="AJ5166">
        <f>IF($F5166="","",IF(OR($U5166=TRUE(),$U5166="TRUE"),1,0))</f>
        <v/>
      </c>
      <c r="AK5166">
        <f>IF($F5166="","",IF($AD5166="Yes",1,0))</f>
        <v/>
      </c>
      <c r="AL5166">
        <f>IF($AH5166=1,IFERROR(IF(VALUE($F5166)&lt;100000000,VALUE($F5166),1000000000),IFERROR(IF(VALUE(MID($F5166,2,20))&lt;100000000,VALUE(MID($F5166,2,20)),1000000000),1000000000))+ROW()/100000,"")</f>
        <v/>
      </c>
    </row>
    <row r="5167">
      <c r="A5167">
        <f>IF($F5167="","",IFERROR(IF(INDEX('Per Invoice'!$A$2:$A$2001,MATCH($F5167,'Per Invoice'!$B$2:$B$2001,0))=0,"",INDEX('Per Invoice'!$A$2:$A$2001,MATCH($F5167,'Per Invoice'!$B$2:$B$2001,0))),""))</f>
        <v/>
      </c>
      <c r="H5167" s="11" t="n"/>
      <c r="R5167" s="7">
        <f>IF($F5167="","",Q5167*Y5167/100)</f>
        <v/>
      </c>
      <c r="X5167" s="7" t="n"/>
      <c r="Y5167" s="7" t="n"/>
      <c r="Z5167" s="7">
        <f>IF($F5167="","",Y5167*AE5167/100)</f>
        <v/>
      </c>
      <c r="AA5167" s="7">
        <f>IF($F5167="","",Y5167-Z5167)</f>
        <v/>
      </c>
      <c r="AB5167" s="7">
        <f>IF($F5167="","",AA5167-R5167)</f>
        <v/>
      </c>
      <c r="AE5167">
        <f>IF($F5167="","",IF($AK5167=1,0,IF($AJ5167=1,Settings!$C$6,Settings!$C$7))*100)</f>
        <v/>
      </c>
      <c r="AG5167">
        <f>IF($F5167="","",$F5167&amp;"|"&amp;$D5167&amp;"")</f>
        <v/>
      </c>
      <c r="AH5167">
        <f>IF($F5167="","",IF(COUNTIF($AG$2:$AG5167,$AG5167)=1,1,0))</f>
        <v/>
      </c>
      <c r="AI5167">
        <f>IF($AH5167=1,SUMPRODUCT(--($AL$2:$AL$8001&lt;$AL5167))+1,"")</f>
        <v/>
      </c>
      <c r="AJ5167">
        <f>IF($F5167="","",IF(OR($U5167=TRUE(),$U5167="TRUE"),1,0))</f>
        <v/>
      </c>
      <c r="AK5167">
        <f>IF($F5167="","",IF($AD5167="Yes",1,0))</f>
        <v/>
      </c>
      <c r="AL5167">
        <f>IF($AH5167=1,IFERROR(IF(VALUE($F5167)&lt;100000000,VALUE($F5167),1000000000),IFERROR(IF(VALUE(MID($F5167,2,20))&lt;100000000,VALUE(MID($F5167,2,20)),1000000000),1000000000))+ROW()/100000,"")</f>
        <v/>
      </c>
    </row>
    <row r="5168">
      <c r="A5168">
        <f>IF($F5168="","",IFERROR(IF(INDEX('Per Invoice'!$A$2:$A$2001,MATCH($F5168,'Per Invoice'!$B$2:$B$2001,0))=0,"",INDEX('Per Invoice'!$A$2:$A$2001,MATCH($F5168,'Per Invoice'!$B$2:$B$2001,0))),""))</f>
        <v/>
      </c>
      <c r="H5168" s="11" t="n"/>
      <c r="R5168" s="7">
        <f>IF($F5168="","",Q5168*Y5168/100)</f>
        <v/>
      </c>
      <c r="X5168" s="7" t="n"/>
      <c r="Y5168" s="7" t="n"/>
      <c r="Z5168" s="7">
        <f>IF($F5168="","",Y5168*AE5168/100)</f>
        <v/>
      </c>
      <c r="AA5168" s="7">
        <f>IF($F5168="","",Y5168-Z5168)</f>
        <v/>
      </c>
      <c r="AB5168" s="7">
        <f>IF($F5168="","",AA5168-R5168)</f>
        <v/>
      </c>
      <c r="AE5168">
        <f>IF($F5168="","",IF($AK5168=1,0,IF($AJ5168=1,Settings!$C$6,Settings!$C$7))*100)</f>
        <v/>
      </c>
      <c r="AG5168">
        <f>IF($F5168="","",$F5168&amp;"|"&amp;$D5168&amp;"")</f>
        <v/>
      </c>
      <c r="AH5168">
        <f>IF($F5168="","",IF(COUNTIF($AG$2:$AG5168,$AG5168)=1,1,0))</f>
        <v/>
      </c>
      <c r="AI5168">
        <f>IF($AH5168=1,SUMPRODUCT(--($AL$2:$AL$8001&lt;$AL5168))+1,"")</f>
        <v/>
      </c>
      <c r="AJ5168">
        <f>IF($F5168="","",IF(OR($U5168=TRUE(),$U5168="TRUE"),1,0))</f>
        <v/>
      </c>
      <c r="AK5168">
        <f>IF($F5168="","",IF($AD5168="Yes",1,0))</f>
        <v/>
      </c>
      <c r="AL5168">
        <f>IF($AH5168=1,IFERROR(IF(VALUE($F5168)&lt;100000000,VALUE($F5168),1000000000),IFERROR(IF(VALUE(MID($F5168,2,20))&lt;100000000,VALUE(MID($F5168,2,20)),1000000000),1000000000))+ROW()/100000,"")</f>
        <v/>
      </c>
    </row>
    <row r="5169">
      <c r="A5169">
        <f>IF($F5169="","",IFERROR(IF(INDEX('Per Invoice'!$A$2:$A$2001,MATCH($F5169,'Per Invoice'!$B$2:$B$2001,0))=0,"",INDEX('Per Invoice'!$A$2:$A$2001,MATCH($F5169,'Per Invoice'!$B$2:$B$2001,0))),""))</f>
        <v/>
      </c>
      <c r="H5169" s="11" t="n"/>
      <c r="R5169" s="7">
        <f>IF($F5169="","",Q5169*Y5169/100)</f>
        <v/>
      </c>
      <c r="X5169" s="7" t="n"/>
      <c r="Y5169" s="7" t="n"/>
      <c r="Z5169" s="7">
        <f>IF($F5169="","",Y5169*AE5169/100)</f>
        <v/>
      </c>
      <c r="AA5169" s="7">
        <f>IF($F5169="","",Y5169-Z5169)</f>
        <v/>
      </c>
      <c r="AB5169" s="7">
        <f>IF($F5169="","",AA5169-R5169)</f>
        <v/>
      </c>
      <c r="AE5169">
        <f>IF($F5169="","",IF($AK5169=1,0,IF($AJ5169=1,Settings!$C$6,Settings!$C$7))*100)</f>
        <v/>
      </c>
      <c r="AG5169">
        <f>IF($F5169="","",$F5169&amp;"|"&amp;$D5169&amp;"")</f>
        <v/>
      </c>
      <c r="AH5169">
        <f>IF($F5169="","",IF(COUNTIF($AG$2:$AG5169,$AG5169)=1,1,0))</f>
        <v/>
      </c>
      <c r="AI5169">
        <f>IF($AH5169=1,SUMPRODUCT(--($AL$2:$AL$8001&lt;$AL5169))+1,"")</f>
        <v/>
      </c>
      <c r="AJ5169">
        <f>IF($F5169="","",IF(OR($U5169=TRUE(),$U5169="TRUE"),1,0))</f>
        <v/>
      </c>
      <c r="AK5169">
        <f>IF($F5169="","",IF($AD5169="Yes",1,0))</f>
        <v/>
      </c>
      <c r="AL5169">
        <f>IF($AH5169=1,IFERROR(IF(VALUE($F5169)&lt;100000000,VALUE($F5169),1000000000),IFERROR(IF(VALUE(MID($F5169,2,20))&lt;100000000,VALUE(MID($F5169,2,20)),1000000000),1000000000))+ROW()/100000,"")</f>
        <v/>
      </c>
    </row>
    <row r="5170">
      <c r="A5170">
        <f>IF($F5170="","",IFERROR(IF(INDEX('Per Invoice'!$A$2:$A$2001,MATCH($F5170,'Per Invoice'!$B$2:$B$2001,0))=0,"",INDEX('Per Invoice'!$A$2:$A$2001,MATCH($F5170,'Per Invoice'!$B$2:$B$2001,0))),""))</f>
        <v/>
      </c>
      <c r="H5170" s="11" t="n"/>
      <c r="R5170" s="7">
        <f>IF($F5170="","",Q5170*Y5170/100)</f>
        <v/>
      </c>
      <c r="X5170" s="7" t="n"/>
      <c r="Y5170" s="7" t="n"/>
      <c r="Z5170" s="7">
        <f>IF($F5170="","",Y5170*AE5170/100)</f>
        <v/>
      </c>
      <c r="AA5170" s="7">
        <f>IF($F5170="","",Y5170-Z5170)</f>
        <v/>
      </c>
      <c r="AB5170" s="7">
        <f>IF($F5170="","",AA5170-R5170)</f>
        <v/>
      </c>
      <c r="AE5170">
        <f>IF($F5170="","",IF($AK5170=1,0,IF($AJ5170=1,Settings!$C$6,Settings!$C$7))*100)</f>
        <v/>
      </c>
      <c r="AG5170">
        <f>IF($F5170="","",$F5170&amp;"|"&amp;$D5170&amp;"")</f>
        <v/>
      </c>
      <c r="AH5170">
        <f>IF($F5170="","",IF(COUNTIF($AG$2:$AG5170,$AG5170)=1,1,0))</f>
        <v/>
      </c>
      <c r="AI5170">
        <f>IF($AH5170=1,SUMPRODUCT(--($AL$2:$AL$8001&lt;$AL5170))+1,"")</f>
        <v/>
      </c>
      <c r="AJ5170">
        <f>IF($F5170="","",IF(OR($U5170=TRUE(),$U5170="TRUE"),1,0))</f>
        <v/>
      </c>
      <c r="AK5170">
        <f>IF($F5170="","",IF($AD5170="Yes",1,0))</f>
        <v/>
      </c>
      <c r="AL5170">
        <f>IF($AH5170=1,IFERROR(IF(VALUE($F5170)&lt;100000000,VALUE($F5170),1000000000),IFERROR(IF(VALUE(MID($F5170,2,20))&lt;100000000,VALUE(MID($F5170,2,20)),1000000000),1000000000))+ROW()/100000,"")</f>
        <v/>
      </c>
    </row>
    <row r="5171">
      <c r="A5171">
        <f>IF($F5171="","",IFERROR(IF(INDEX('Per Invoice'!$A$2:$A$2001,MATCH($F5171,'Per Invoice'!$B$2:$B$2001,0))=0,"",INDEX('Per Invoice'!$A$2:$A$2001,MATCH($F5171,'Per Invoice'!$B$2:$B$2001,0))),""))</f>
        <v/>
      </c>
      <c r="H5171" s="11" t="n"/>
      <c r="R5171" s="7">
        <f>IF($F5171="","",Q5171*Y5171/100)</f>
        <v/>
      </c>
      <c r="X5171" s="7" t="n"/>
      <c r="Y5171" s="7" t="n"/>
      <c r="Z5171" s="7">
        <f>IF($F5171="","",Y5171*AE5171/100)</f>
        <v/>
      </c>
      <c r="AA5171" s="7">
        <f>IF($F5171="","",Y5171-Z5171)</f>
        <v/>
      </c>
      <c r="AB5171" s="7">
        <f>IF($F5171="","",AA5171-R5171)</f>
        <v/>
      </c>
      <c r="AE5171">
        <f>IF($F5171="","",IF($AK5171=1,0,IF($AJ5171=1,Settings!$C$6,Settings!$C$7))*100)</f>
        <v/>
      </c>
      <c r="AG5171">
        <f>IF($F5171="","",$F5171&amp;"|"&amp;$D5171&amp;"")</f>
        <v/>
      </c>
      <c r="AH5171">
        <f>IF($F5171="","",IF(COUNTIF($AG$2:$AG5171,$AG5171)=1,1,0))</f>
        <v/>
      </c>
      <c r="AI5171">
        <f>IF($AH5171=1,SUMPRODUCT(--($AL$2:$AL$8001&lt;$AL5171))+1,"")</f>
        <v/>
      </c>
      <c r="AJ5171">
        <f>IF($F5171="","",IF(OR($U5171=TRUE(),$U5171="TRUE"),1,0))</f>
        <v/>
      </c>
      <c r="AK5171">
        <f>IF($F5171="","",IF($AD5171="Yes",1,0))</f>
        <v/>
      </c>
      <c r="AL5171">
        <f>IF($AH5171=1,IFERROR(IF(VALUE($F5171)&lt;100000000,VALUE($F5171),1000000000),IFERROR(IF(VALUE(MID($F5171,2,20))&lt;100000000,VALUE(MID($F5171,2,20)),1000000000),1000000000))+ROW()/100000,"")</f>
        <v/>
      </c>
    </row>
    <row r="5172">
      <c r="A5172">
        <f>IF($F5172="","",IFERROR(IF(INDEX('Per Invoice'!$A$2:$A$2001,MATCH($F5172,'Per Invoice'!$B$2:$B$2001,0))=0,"",INDEX('Per Invoice'!$A$2:$A$2001,MATCH($F5172,'Per Invoice'!$B$2:$B$2001,0))),""))</f>
        <v/>
      </c>
      <c r="H5172" s="11" t="n"/>
      <c r="R5172" s="7">
        <f>IF($F5172="","",Q5172*Y5172/100)</f>
        <v/>
      </c>
      <c r="X5172" s="7" t="n"/>
      <c r="Y5172" s="7" t="n"/>
      <c r="Z5172" s="7">
        <f>IF($F5172="","",Y5172*AE5172/100)</f>
        <v/>
      </c>
      <c r="AA5172" s="7">
        <f>IF($F5172="","",Y5172-Z5172)</f>
        <v/>
      </c>
      <c r="AB5172" s="7">
        <f>IF($F5172="","",AA5172-R5172)</f>
        <v/>
      </c>
      <c r="AE5172">
        <f>IF($F5172="","",IF($AK5172=1,0,IF($AJ5172=1,Settings!$C$6,Settings!$C$7))*100)</f>
        <v/>
      </c>
      <c r="AG5172">
        <f>IF($F5172="","",$F5172&amp;"|"&amp;$D5172&amp;"")</f>
        <v/>
      </c>
      <c r="AH5172">
        <f>IF($F5172="","",IF(COUNTIF($AG$2:$AG5172,$AG5172)=1,1,0))</f>
        <v/>
      </c>
      <c r="AI5172">
        <f>IF($AH5172=1,SUMPRODUCT(--($AL$2:$AL$8001&lt;$AL5172))+1,"")</f>
        <v/>
      </c>
      <c r="AJ5172">
        <f>IF($F5172="","",IF(OR($U5172=TRUE(),$U5172="TRUE"),1,0))</f>
        <v/>
      </c>
      <c r="AK5172">
        <f>IF($F5172="","",IF($AD5172="Yes",1,0))</f>
        <v/>
      </c>
      <c r="AL5172">
        <f>IF($AH5172=1,IFERROR(IF(VALUE($F5172)&lt;100000000,VALUE($F5172),1000000000),IFERROR(IF(VALUE(MID($F5172,2,20))&lt;100000000,VALUE(MID($F5172,2,20)),1000000000),1000000000))+ROW()/100000,"")</f>
        <v/>
      </c>
    </row>
    <row r="5173">
      <c r="A5173">
        <f>IF($F5173="","",IFERROR(IF(INDEX('Per Invoice'!$A$2:$A$2001,MATCH($F5173,'Per Invoice'!$B$2:$B$2001,0))=0,"",INDEX('Per Invoice'!$A$2:$A$2001,MATCH($F5173,'Per Invoice'!$B$2:$B$2001,0))),""))</f>
        <v/>
      </c>
      <c r="H5173" s="11" t="n"/>
      <c r="R5173" s="7">
        <f>IF($F5173="","",Q5173*Y5173/100)</f>
        <v/>
      </c>
      <c r="X5173" s="7" t="n"/>
      <c r="Y5173" s="7" t="n"/>
      <c r="Z5173" s="7">
        <f>IF($F5173="","",Y5173*AE5173/100)</f>
        <v/>
      </c>
      <c r="AA5173" s="7">
        <f>IF($F5173="","",Y5173-Z5173)</f>
        <v/>
      </c>
      <c r="AB5173" s="7">
        <f>IF($F5173="","",AA5173-R5173)</f>
        <v/>
      </c>
      <c r="AE5173">
        <f>IF($F5173="","",IF($AK5173=1,0,IF($AJ5173=1,Settings!$C$6,Settings!$C$7))*100)</f>
        <v/>
      </c>
      <c r="AG5173">
        <f>IF($F5173="","",$F5173&amp;"|"&amp;$D5173&amp;"")</f>
        <v/>
      </c>
      <c r="AH5173">
        <f>IF($F5173="","",IF(COUNTIF($AG$2:$AG5173,$AG5173)=1,1,0))</f>
        <v/>
      </c>
      <c r="AI5173">
        <f>IF($AH5173=1,SUMPRODUCT(--($AL$2:$AL$8001&lt;$AL5173))+1,"")</f>
        <v/>
      </c>
      <c r="AJ5173">
        <f>IF($F5173="","",IF(OR($U5173=TRUE(),$U5173="TRUE"),1,0))</f>
        <v/>
      </c>
      <c r="AK5173">
        <f>IF($F5173="","",IF($AD5173="Yes",1,0))</f>
        <v/>
      </c>
      <c r="AL5173">
        <f>IF($AH5173=1,IFERROR(IF(VALUE($F5173)&lt;100000000,VALUE($F5173),1000000000),IFERROR(IF(VALUE(MID($F5173,2,20))&lt;100000000,VALUE(MID($F5173,2,20)),1000000000),1000000000))+ROW()/100000,"")</f>
        <v/>
      </c>
    </row>
    <row r="5174">
      <c r="A5174">
        <f>IF($F5174="","",IFERROR(IF(INDEX('Per Invoice'!$A$2:$A$2001,MATCH($F5174,'Per Invoice'!$B$2:$B$2001,0))=0,"",INDEX('Per Invoice'!$A$2:$A$2001,MATCH($F5174,'Per Invoice'!$B$2:$B$2001,0))),""))</f>
        <v/>
      </c>
      <c r="H5174" s="11" t="n"/>
      <c r="R5174" s="7">
        <f>IF($F5174="","",Q5174*Y5174/100)</f>
        <v/>
      </c>
      <c r="X5174" s="7" t="n"/>
      <c r="Y5174" s="7" t="n"/>
      <c r="Z5174" s="7">
        <f>IF($F5174="","",Y5174*AE5174/100)</f>
        <v/>
      </c>
      <c r="AA5174" s="7">
        <f>IF($F5174="","",Y5174-Z5174)</f>
        <v/>
      </c>
      <c r="AB5174" s="7">
        <f>IF($F5174="","",AA5174-R5174)</f>
        <v/>
      </c>
      <c r="AE5174">
        <f>IF($F5174="","",IF($AK5174=1,0,IF($AJ5174=1,Settings!$C$6,Settings!$C$7))*100)</f>
        <v/>
      </c>
      <c r="AG5174">
        <f>IF($F5174="","",$F5174&amp;"|"&amp;$D5174&amp;"")</f>
        <v/>
      </c>
      <c r="AH5174">
        <f>IF($F5174="","",IF(COUNTIF($AG$2:$AG5174,$AG5174)=1,1,0))</f>
        <v/>
      </c>
      <c r="AI5174">
        <f>IF($AH5174=1,SUMPRODUCT(--($AL$2:$AL$8001&lt;$AL5174))+1,"")</f>
        <v/>
      </c>
      <c r="AJ5174">
        <f>IF($F5174="","",IF(OR($U5174=TRUE(),$U5174="TRUE"),1,0))</f>
        <v/>
      </c>
      <c r="AK5174">
        <f>IF($F5174="","",IF($AD5174="Yes",1,0))</f>
        <v/>
      </c>
      <c r="AL5174">
        <f>IF($AH5174=1,IFERROR(IF(VALUE($F5174)&lt;100000000,VALUE($F5174),1000000000),IFERROR(IF(VALUE(MID($F5174,2,20))&lt;100000000,VALUE(MID($F5174,2,20)),1000000000),1000000000))+ROW()/100000,"")</f>
        <v/>
      </c>
    </row>
    <row r="5175">
      <c r="A5175">
        <f>IF($F5175="","",IFERROR(IF(INDEX('Per Invoice'!$A$2:$A$2001,MATCH($F5175,'Per Invoice'!$B$2:$B$2001,0))=0,"",INDEX('Per Invoice'!$A$2:$A$2001,MATCH($F5175,'Per Invoice'!$B$2:$B$2001,0))),""))</f>
        <v/>
      </c>
      <c r="H5175" s="11" t="n"/>
      <c r="R5175" s="7">
        <f>IF($F5175="","",Q5175*Y5175/100)</f>
        <v/>
      </c>
      <c r="X5175" s="7" t="n"/>
      <c r="Y5175" s="7" t="n"/>
      <c r="Z5175" s="7">
        <f>IF($F5175="","",Y5175*AE5175/100)</f>
        <v/>
      </c>
      <c r="AA5175" s="7">
        <f>IF($F5175="","",Y5175-Z5175)</f>
        <v/>
      </c>
      <c r="AB5175" s="7">
        <f>IF($F5175="","",AA5175-R5175)</f>
        <v/>
      </c>
      <c r="AE5175">
        <f>IF($F5175="","",IF($AK5175=1,0,IF($AJ5175=1,Settings!$C$6,Settings!$C$7))*100)</f>
        <v/>
      </c>
      <c r="AG5175">
        <f>IF($F5175="","",$F5175&amp;"|"&amp;$D5175&amp;"")</f>
        <v/>
      </c>
      <c r="AH5175">
        <f>IF($F5175="","",IF(COUNTIF($AG$2:$AG5175,$AG5175)=1,1,0))</f>
        <v/>
      </c>
      <c r="AI5175">
        <f>IF($AH5175=1,SUMPRODUCT(--($AL$2:$AL$8001&lt;$AL5175))+1,"")</f>
        <v/>
      </c>
      <c r="AJ5175">
        <f>IF($F5175="","",IF(OR($U5175=TRUE(),$U5175="TRUE"),1,0))</f>
        <v/>
      </c>
      <c r="AK5175">
        <f>IF($F5175="","",IF($AD5175="Yes",1,0))</f>
        <v/>
      </c>
      <c r="AL5175">
        <f>IF($AH5175=1,IFERROR(IF(VALUE($F5175)&lt;100000000,VALUE($F5175),1000000000),IFERROR(IF(VALUE(MID($F5175,2,20))&lt;100000000,VALUE(MID($F5175,2,20)),1000000000),1000000000))+ROW()/100000,"")</f>
        <v/>
      </c>
    </row>
    <row r="5176">
      <c r="A5176">
        <f>IF($F5176="","",IFERROR(IF(INDEX('Per Invoice'!$A$2:$A$2001,MATCH($F5176,'Per Invoice'!$B$2:$B$2001,0))=0,"",INDEX('Per Invoice'!$A$2:$A$2001,MATCH($F5176,'Per Invoice'!$B$2:$B$2001,0))),""))</f>
        <v/>
      </c>
      <c r="H5176" s="11" t="n"/>
      <c r="R5176" s="7">
        <f>IF($F5176="","",Q5176*Y5176/100)</f>
        <v/>
      </c>
      <c r="X5176" s="7" t="n"/>
      <c r="Y5176" s="7" t="n"/>
      <c r="Z5176" s="7">
        <f>IF($F5176="","",Y5176*AE5176/100)</f>
        <v/>
      </c>
      <c r="AA5176" s="7">
        <f>IF($F5176="","",Y5176-Z5176)</f>
        <v/>
      </c>
      <c r="AB5176" s="7">
        <f>IF($F5176="","",AA5176-R5176)</f>
        <v/>
      </c>
      <c r="AE5176">
        <f>IF($F5176="","",IF($AK5176=1,0,IF($AJ5176=1,Settings!$C$6,Settings!$C$7))*100)</f>
        <v/>
      </c>
      <c r="AG5176">
        <f>IF($F5176="","",$F5176&amp;"|"&amp;$D5176&amp;"")</f>
        <v/>
      </c>
      <c r="AH5176">
        <f>IF($F5176="","",IF(COUNTIF($AG$2:$AG5176,$AG5176)=1,1,0))</f>
        <v/>
      </c>
      <c r="AI5176">
        <f>IF($AH5176=1,SUMPRODUCT(--($AL$2:$AL$8001&lt;$AL5176))+1,"")</f>
        <v/>
      </c>
      <c r="AJ5176">
        <f>IF($F5176="","",IF(OR($U5176=TRUE(),$U5176="TRUE"),1,0))</f>
        <v/>
      </c>
      <c r="AK5176">
        <f>IF($F5176="","",IF($AD5176="Yes",1,0))</f>
        <v/>
      </c>
      <c r="AL5176">
        <f>IF($AH5176=1,IFERROR(IF(VALUE($F5176)&lt;100000000,VALUE($F5176),1000000000),IFERROR(IF(VALUE(MID($F5176,2,20))&lt;100000000,VALUE(MID($F5176,2,20)),1000000000),1000000000))+ROW()/100000,"")</f>
        <v/>
      </c>
    </row>
    <row r="5177">
      <c r="A5177">
        <f>IF($F5177="","",IFERROR(IF(INDEX('Per Invoice'!$A$2:$A$2001,MATCH($F5177,'Per Invoice'!$B$2:$B$2001,0))=0,"",INDEX('Per Invoice'!$A$2:$A$2001,MATCH($F5177,'Per Invoice'!$B$2:$B$2001,0))),""))</f>
        <v/>
      </c>
      <c r="H5177" s="11" t="n"/>
      <c r="R5177" s="7">
        <f>IF($F5177="","",Q5177*Y5177/100)</f>
        <v/>
      </c>
      <c r="X5177" s="7" t="n"/>
      <c r="Y5177" s="7" t="n"/>
      <c r="Z5177" s="7">
        <f>IF($F5177="","",Y5177*AE5177/100)</f>
        <v/>
      </c>
      <c r="AA5177" s="7">
        <f>IF($F5177="","",Y5177-Z5177)</f>
        <v/>
      </c>
      <c r="AB5177" s="7">
        <f>IF($F5177="","",AA5177-R5177)</f>
        <v/>
      </c>
      <c r="AE5177">
        <f>IF($F5177="","",IF($AK5177=1,0,IF($AJ5177=1,Settings!$C$6,Settings!$C$7))*100)</f>
        <v/>
      </c>
      <c r="AG5177">
        <f>IF($F5177="","",$F5177&amp;"|"&amp;$D5177&amp;"")</f>
        <v/>
      </c>
      <c r="AH5177">
        <f>IF($F5177="","",IF(COUNTIF($AG$2:$AG5177,$AG5177)=1,1,0))</f>
        <v/>
      </c>
      <c r="AI5177">
        <f>IF($AH5177=1,SUMPRODUCT(--($AL$2:$AL$8001&lt;$AL5177))+1,"")</f>
        <v/>
      </c>
      <c r="AJ5177">
        <f>IF($F5177="","",IF(OR($U5177=TRUE(),$U5177="TRUE"),1,0))</f>
        <v/>
      </c>
      <c r="AK5177">
        <f>IF($F5177="","",IF($AD5177="Yes",1,0))</f>
        <v/>
      </c>
      <c r="AL5177">
        <f>IF($AH5177=1,IFERROR(IF(VALUE($F5177)&lt;100000000,VALUE($F5177),1000000000),IFERROR(IF(VALUE(MID($F5177,2,20))&lt;100000000,VALUE(MID($F5177,2,20)),1000000000),1000000000))+ROW()/100000,"")</f>
        <v/>
      </c>
    </row>
    <row r="5178">
      <c r="A5178">
        <f>IF($F5178="","",IFERROR(IF(INDEX('Per Invoice'!$A$2:$A$2001,MATCH($F5178,'Per Invoice'!$B$2:$B$2001,0))=0,"",INDEX('Per Invoice'!$A$2:$A$2001,MATCH($F5178,'Per Invoice'!$B$2:$B$2001,0))),""))</f>
        <v/>
      </c>
      <c r="H5178" s="11" t="n"/>
      <c r="R5178" s="7">
        <f>IF($F5178="","",Q5178*Y5178/100)</f>
        <v/>
      </c>
      <c r="X5178" s="7" t="n"/>
      <c r="Y5178" s="7" t="n"/>
      <c r="Z5178" s="7">
        <f>IF($F5178="","",Y5178*AE5178/100)</f>
        <v/>
      </c>
      <c r="AA5178" s="7">
        <f>IF($F5178="","",Y5178-Z5178)</f>
        <v/>
      </c>
      <c r="AB5178" s="7">
        <f>IF($F5178="","",AA5178-R5178)</f>
        <v/>
      </c>
      <c r="AE5178">
        <f>IF($F5178="","",IF($AK5178=1,0,IF($AJ5178=1,Settings!$C$6,Settings!$C$7))*100)</f>
        <v/>
      </c>
      <c r="AG5178">
        <f>IF($F5178="","",$F5178&amp;"|"&amp;$D5178&amp;"")</f>
        <v/>
      </c>
      <c r="AH5178">
        <f>IF($F5178="","",IF(COUNTIF($AG$2:$AG5178,$AG5178)=1,1,0))</f>
        <v/>
      </c>
      <c r="AI5178">
        <f>IF($AH5178=1,SUMPRODUCT(--($AL$2:$AL$8001&lt;$AL5178))+1,"")</f>
        <v/>
      </c>
      <c r="AJ5178">
        <f>IF($F5178="","",IF(OR($U5178=TRUE(),$U5178="TRUE"),1,0))</f>
        <v/>
      </c>
      <c r="AK5178">
        <f>IF($F5178="","",IF($AD5178="Yes",1,0))</f>
        <v/>
      </c>
      <c r="AL5178">
        <f>IF($AH5178=1,IFERROR(IF(VALUE($F5178)&lt;100000000,VALUE($F5178),1000000000),IFERROR(IF(VALUE(MID($F5178,2,20))&lt;100000000,VALUE(MID($F5178,2,20)),1000000000),1000000000))+ROW()/100000,"")</f>
        <v/>
      </c>
    </row>
    <row r="5179">
      <c r="A5179">
        <f>IF($F5179="","",IFERROR(IF(INDEX('Per Invoice'!$A$2:$A$2001,MATCH($F5179,'Per Invoice'!$B$2:$B$2001,0))=0,"",INDEX('Per Invoice'!$A$2:$A$2001,MATCH($F5179,'Per Invoice'!$B$2:$B$2001,0))),""))</f>
        <v/>
      </c>
      <c r="H5179" s="11" t="n"/>
      <c r="R5179" s="7">
        <f>IF($F5179="","",Q5179*Y5179/100)</f>
        <v/>
      </c>
      <c r="X5179" s="7" t="n"/>
      <c r="Y5179" s="7" t="n"/>
      <c r="Z5179" s="7">
        <f>IF($F5179="","",Y5179*AE5179/100)</f>
        <v/>
      </c>
      <c r="AA5179" s="7">
        <f>IF($F5179="","",Y5179-Z5179)</f>
        <v/>
      </c>
      <c r="AB5179" s="7">
        <f>IF($F5179="","",AA5179-R5179)</f>
        <v/>
      </c>
      <c r="AE5179">
        <f>IF($F5179="","",IF($AK5179=1,0,IF($AJ5179=1,Settings!$C$6,Settings!$C$7))*100)</f>
        <v/>
      </c>
      <c r="AG5179">
        <f>IF($F5179="","",$F5179&amp;"|"&amp;$D5179&amp;"")</f>
        <v/>
      </c>
      <c r="AH5179">
        <f>IF($F5179="","",IF(COUNTIF($AG$2:$AG5179,$AG5179)=1,1,0))</f>
        <v/>
      </c>
      <c r="AI5179">
        <f>IF($AH5179=1,SUMPRODUCT(--($AL$2:$AL$8001&lt;$AL5179))+1,"")</f>
        <v/>
      </c>
      <c r="AJ5179">
        <f>IF($F5179="","",IF(OR($U5179=TRUE(),$U5179="TRUE"),1,0))</f>
        <v/>
      </c>
      <c r="AK5179">
        <f>IF($F5179="","",IF($AD5179="Yes",1,0))</f>
        <v/>
      </c>
      <c r="AL5179">
        <f>IF($AH5179=1,IFERROR(IF(VALUE($F5179)&lt;100000000,VALUE($F5179),1000000000),IFERROR(IF(VALUE(MID($F5179,2,20))&lt;100000000,VALUE(MID($F5179,2,20)),1000000000),1000000000))+ROW()/100000,"")</f>
        <v/>
      </c>
    </row>
    <row r="5180">
      <c r="A5180">
        <f>IF($F5180="","",IFERROR(IF(INDEX('Per Invoice'!$A$2:$A$2001,MATCH($F5180,'Per Invoice'!$B$2:$B$2001,0))=0,"",INDEX('Per Invoice'!$A$2:$A$2001,MATCH($F5180,'Per Invoice'!$B$2:$B$2001,0))),""))</f>
        <v/>
      </c>
      <c r="H5180" s="11" t="n"/>
      <c r="R5180" s="7">
        <f>IF($F5180="","",Q5180*Y5180/100)</f>
        <v/>
      </c>
      <c r="X5180" s="7" t="n"/>
      <c r="Y5180" s="7" t="n"/>
      <c r="Z5180" s="7">
        <f>IF($F5180="","",Y5180*AE5180/100)</f>
        <v/>
      </c>
      <c r="AA5180" s="7">
        <f>IF($F5180="","",Y5180-Z5180)</f>
        <v/>
      </c>
      <c r="AB5180" s="7">
        <f>IF($F5180="","",AA5180-R5180)</f>
        <v/>
      </c>
      <c r="AE5180">
        <f>IF($F5180="","",IF($AK5180=1,0,IF($AJ5180=1,Settings!$C$6,Settings!$C$7))*100)</f>
        <v/>
      </c>
      <c r="AG5180">
        <f>IF($F5180="","",$F5180&amp;"|"&amp;$D5180&amp;"")</f>
        <v/>
      </c>
      <c r="AH5180">
        <f>IF($F5180="","",IF(COUNTIF($AG$2:$AG5180,$AG5180)=1,1,0))</f>
        <v/>
      </c>
      <c r="AI5180">
        <f>IF($AH5180=1,SUMPRODUCT(--($AL$2:$AL$8001&lt;$AL5180))+1,"")</f>
        <v/>
      </c>
      <c r="AJ5180">
        <f>IF($F5180="","",IF(OR($U5180=TRUE(),$U5180="TRUE"),1,0))</f>
        <v/>
      </c>
      <c r="AK5180">
        <f>IF($F5180="","",IF($AD5180="Yes",1,0))</f>
        <v/>
      </c>
      <c r="AL5180">
        <f>IF($AH5180=1,IFERROR(IF(VALUE($F5180)&lt;100000000,VALUE($F5180),1000000000),IFERROR(IF(VALUE(MID($F5180,2,20))&lt;100000000,VALUE(MID($F5180,2,20)),1000000000),1000000000))+ROW()/100000,"")</f>
        <v/>
      </c>
    </row>
    <row r="5181">
      <c r="A5181">
        <f>IF($F5181="","",IFERROR(IF(INDEX('Per Invoice'!$A$2:$A$2001,MATCH($F5181,'Per Invoice'!$B$2:$B$2001,0))=0,"",INDEX('Per Invoice'!$A$2:$A$2001,MATCH($F5181,'Per Invoice'!$B$2:$B$2001,0))),""))</f>
        <v/>
      </c>
      <c r="H5181" s="11" t="n"/>
      <c r="R5181" s="7">
        <f>IF($F5181="","",Q5181*Y5181/100)</f>
        <v/>
      </c>
      <c r="X5181" s="7" t="n"/>
      <c r="Y5181" s="7" t="n"/>
      <c r="Z5181" s="7">
        <f>IF($F5181="","",Y5181*AE5181/100)</f>
        <v/>
      </c>
      <c r="AA5181" s="7">
        <f>IF($F5181="","",Y5181-Z5181)</f>
        <v/>
      </c>
      <c r="AB5181" s="7">
        <f>IF($F5181="","",AA5181-R5181)</f>
        <v/>
      </c>
      <c r="AE5181">
        <f>IF($F5181="","",IF($AK5181=1,0,IF($AJ5181=1,Settings!$C$6,Settings!$C$7))*100)</f>
        <v/>
      </c>
      <c r="AG5181">
        <f>IF($F5181="","",$F5181&amp;"|"&amp;$D5181&amp;"")</f>
        <v/>
      </c>
      <c r="AH5181">
        <f>IF($F5181="","",IF(COUNTIF($AG$2:$AG5181,$AG5181)=1,1,0))</f>
        <v/>
      </c>
      <c r="AI5181">
        <f>IF($AH5181=1,SUMPRODUCT(--($AL$2:$AL$8001&lt;$AL5181))+1,"")</f>
        <v/>
      </c>
      <c r="AJ5181">
        <f>IF($F5181="","",IF(OR($U5181=TRUE(),$U5181="TRUE"),1,0))</f>
        <v/>
      </c>
      <c r="AK5181">
        <f>IF($F5181="","",IF($AD5181="Yes",1,0))</f>
        <v/>
      </c>
      <c r="AL5181">
        <f>IF($AH5181=1,IFERROR(IF(VALUE($F5181)&lt;100000000,VALUE($F5181),1000000000),IFERROR(IF(VALUE(MID($F5181,2,20))&lt;100000000,VALUE(MID($F5181,2,20)),1000000000),1000000000))+ROW()/100000,"")</f>
        <v/>
      </c>
    </row>
    <row r="5182">
      <c r="A5182">
        <f>IF($F5182="","",IFERROR(IF(INDEX('Per Invoice'!$A$2:$A$2001,MATCH($F5182,'Per Invoice'!$B$2:$B$2001,0))=0,"",INDEX('Per Invoice'!$A$2:$A$2001,MATCH($F5182,'Per Invoice'!$B$2:$B$2001,0))),""))</f>
        <v/>
      </c>
      <c r="H5182" s="11" t="n"/>
      <c r="R5182" s="7">
        <f>IF($F5182="","",Q5182*Y5182/100)</f>
        <v/>
      </c>
      <c r="X5182" s="7" t="n"/>
      <c r="Y5182" s="7" t="n"/>
      <c r="Z5182" s="7">
        <f>IF($F5182="","",Y5182*AE5182/100)</f>
        <v/>
      </c>
      <c r="AA5182" s="7">
        <f>IF($F5182="","",Y5182-Z5182)</f>
        <v/>
      </c>
      <c r="AB5182" s="7">
        <f>IF($F5182="","",AA5182-R5182)</f>
        <v/>
      </c>
      <c r="AE5182">
        <f>IF($F5182="","",IF($AK5182=1,0,IF($AJ5182=1,Settings!$C$6,Settings!$C$7))*100)</f>
        <v/>
      </c>
      <c r="AG5182">
        <f>IF($F5182="","",$F5182&amp;"|"&amp;$D5182&amp;"")</f>
        <v/>
      </c>
      <c r="AH5182">
        <f>IF($F5182="","",IF(COUNTIF($AG$2:$AG5182,$AG5182)=1,1,0))</f>
        <v/>
      </c>
      <c r="AI5182">
        <f>IF($AH5182=1,SUMPRODUCT(--($AL$2:$AL$8001&lt;$AL5182))+1,"")</f>
        <v/>
      </c>
      <c r="AJ5182">
        <f>IF($F5182="","",IF(OR($U5182=TRUE(),$U5182="TRUE"),1,0))</f>
        <v/>
      </c>
      <c r="AK5182">
        <f>IF($F5182="","",IF($AD5182="Yes",1,0))</f>
        <v/>
      </c>
      <c r="AL5182">
        <f>IF($AH5182=1,IFERROR(IF(VALUE($F5182)&lt;100000000,VALUE($F5182),1000000000),IFERROR(IF(VALUE(MID($F5182,2,20))&lt;100000000,VALUE(MID($F5182,2,20)),1000000000),1000000000))+ROW()/100000,"")</f>
        <v/>
      </c>
    </row>
    <row r="5183">
      <c r="A5183">
        <f>IF($F5183="","",IFERROR(IF(INDEX('Per Invoice'!$A$2:$A$2001,MATCH($F5183,'Per Invoice'!$B$2:$B$2001,0))=0,"",INDEX('Per Invoice'!$A$2:$A$2001,MATCH($F5183,'Per Invoice'!$B$2:$B$2001,0))),""))</f>
        <v/>
      </c>
      <c r="H5183" s="11" t="n"/>
      <c r="R5183" s="7">
        <f>IF($F5183="","",Q5183*Y5183/100)</f>
        <v/>
      </c>
      <c r="X5183" s="7" t="n"/>
      <c r="Y5183" s="7" t="n"/>
      <c r="Z5183" s="7">
        <f>IF($F5183="","",Y5183*AE5183/100)</f>
        <v/>
      </c>
      <c r="AA5183" s="7">
        <f>IF($F5183="","",Y5183-Z5183)</f>
        <v/>
      </c>
      <c r="AB5183" s="7">
        <f>IF($F5183="","",AA5183-R5183)</f>
        <v/>
      </c>
      <c r="AE5183">
        <f>IF($F5183="","",IF($AK5183=1,0,IF($AJ5183=1,Settings!$C$6,Settings!$C$7))*100)</f>
        <v/>
      </c>
      <c r="AG5183">
        <f>IF($F5183="","",$F5183&amp;"|"&amp;$D5183&amp;"")</f>
        <v/>
      </c>
      <c r="AH5183">
        <f>IF($F5183="","",IF(COUNTIF($AG$2:$AG5183,$AG5183)=1,1,0))</f>
        <v/>
      </c>
      <c r="AI5183">
        <f>IF($AH5183=1,SUMPRODUCT(--($AL$2:$AL$8001&lt;$AL5183))+1,"")</f>
        <v/>
      </c>
      <c r="AJ5183">
        <f>IF($F5183="","",IF(OR($U5183=TRUE(),$U5183="TRUE"),1,0))</f>
        <v/>
      </c>
      <c r="AK5183">
        <f>IF($F5183="","",IF($AD5183="Yes",1,0))</f>
        <v/>
      </c>
      <c r="AL5183">
        <f>IF($AH5183=1,IFERROR(IF(VALUE($F5183)&lt;100000000,VALUE($F5183),1000000000),IFERROR(IF(VALUE(MID($F5183,2,20))&lt;100000000,VALUE(MID($F5183,2,20)),1000000000),1000000000))+ROW()/100000,"")</f>
        <v/>
      </c>
    </row>
    <row r="5184">
      <c r="A5184">
        <f>IF($F5184="","",IFERROR(IF(INDEX('Per Invoice'!$A$2:$A$2001,MATCH($F5184,'Per Invoice'!$B$2:$B$2001,0))=0,"",INDEX('Per Invoice'!$A$2:$A$2001,MATCH($F5184,'Per Invoice'!$B$2:$B$2001,0))),""))</f>
        <v/>
      </c>
      <c r="H5184" s="11" t="n"/>
      <c r="R5184" s="7">
        <f>IF($F5184="","",Q5184*Y5184/100)</f>
        <v/>
      </c>
      <c r="X5184" s="7" t="n"/>
      <c r="Y5184" s="7" t="n"/>
      <c r="Z5184" s="7">
        <f>IF($F5184="","",Y5184*AE5184/100)</f>
        <v/>
      </c>
      <c r="AA5184" s="7">
        <f>IF($F5184="","",Y5184-Z5184)</f>
        <v/>
      </c>
      <c r="AB5184" s="7">
        <f>IF($F5184="","",AA5184-R5184)</f>
        <v/>
      </c>
      <c r="AE5184">
        <f>IF($F5184="","",IF($AK5184=1,0,IF($AJ5184=1,Settings!$C$6,Settings!$C$7))*100)</f>
        <v/>
      </c>
      <c r="AG5184">
        <f>IF($F5184="","",$F5184&amp;"|"&amp;$D5184&amp;"")</f>
        <v/>
      </c>
      <c r="AH5184">
        <f>IF($F5184="","",IF(COUNTIF($AG$2:$AG5184,$AG5184)=1,1,0))</f>
        <v/>
      </c>
      <c r="AI5184">
        <f>IF($AH5184=1,SUMPRODUCT(--($AL$2:$AL$8001&lt;$AL5184))+1,"")</f>
        <v/>
      </c>
      <c r="AJ5184">
        <f>IF($F5184="","",IF(OR($U5184=TRUE(),$U5184="TRUE"),1,0))</f>
        <v/>
      </c>
      <c r="AK5184">
        <f>IF($F5184="","",IF($AD5184="Yes",1,0))</f>
        <v/>
      </c>
      <c r="AL5184">
        <f>IF($AH5184=1,IFERROR(IF(VALUE($F5184)&lt;100000000,VALUE($F5184),1000000000),IFERROR(IF(VALUE(MID($F5184,2,20))&lt;100000000,VALUE(MID($F5184,2,20)),1000000000),1000000000))+ROW()/100000,"")</f>
        <v/>
      </c>
    </row>
    <row r="5185">
      <c r="A5185">
        <f>IF($F5185="","",IFERROR(IF(INDEX('Per Invoice'!$A$2:$A$2001,MATCH($F5185,'Per Invoice'!$B$2:$B$2001,0))=0,"",INDEX('Per Invoice'!$A$2:$A$2001,MATCH($F5185,'Per Invoice'!$B$2:$B$2001,0))),""))</f>
        <v/>
      </c>
      <c r="H5185" s="11" t="n"/>
      <c r="R5185" s="7">
        <f>IF($F5185="","",Q5185*Y5185/100)</f>
        <v/>
      </c>
      <c r="X5185" s="7" t="n"/>
      <c r="Y5185" s="7" t="n"/>
      <c r="Z5185" s="7">
        <f>IF($F5185="","",Y5185*AE5185/100)</f>
        <v/>
      </c>
      <c r="AA5185" s="7">
        <f>IF($F5185="","",Y5185-Z5185)</f>
        <v/>
      </c>
      <c r="AB5185" s="7">
        <f>IF($F5185="","",AA5185-R5185)</f>
        <v/>
      </c>
      <c r="AE5185">
        <f>IF($F5185="","",IF($AK5185=1,0,IF($AJ5185=1,Settings!$C$6,Settings!$C$7))*100)</f>
        <v/>
      </c>
      <c r="AG5185">
        <f>IF($F5185="","",$F5185&amp;"|"&amp;$D5185&amp;"")</f>
        <v/>
      </c>
      <c r="AH5185">
        <f>IF($F5185="","",IF(COUNTIF($AG$2:$AG5185,$AG5185)=1,1,0))</f>
        <v/>
      </c>
      <c r="AI5185">
        <f>IF($AH5185=1,SUMPRODUCT(--($AL$2:$AL$8001&lt;$AL5185))+1,"")</f>
        <v/>
      </c>
      <c r="AJ5185">
        <f>IF($F5185="","",IF(OR($U5185=TRUE(),$U5185="TRUE"),1,0))</f>
        <v/>
      </c>
      <c r="AK5185">
        <f>IF($F5185="","",IF($AD5185="Yes",1,0))</f>
        <v/>
      </c>
      <c r="AL5185">
        <f>IF($AH5185=1,IFERROR(IF(VALUE($F5185)&lt;100000000,VALUE($F5185),1000000000),IFERROR(IF(VALUE(MID($F5185,2,20))&lt;100000000,VALUE(MID($F5185,2,20)),1000000000),1000000000))+ROW()/100000,"")</f>
        <v/>
      </c>
    </row>
    <row r="5186">
      <c r="A5186">
        <f>IF($F5186="","",IFERROR(IF(INDEX('Per Invoice'!$A$2:$A$2001,MATCH($F5186,'Per Invoice'!$B$2:$B$2001,0))=0,"",INDEX('Per Invoice'!$A$2:$A$2001,MATCH($F5186,'Per Invoice'!$B$2:$B$2001,0))),""))</f>
        <v/>
      </c>
      <c r="H5186" s="11" t="n"/>
      <c r="R5186" s="7">
        <f>IF($F5186="","",Q5186*Y5186/100)</f>
        <v/>
      </c>
      <c r="X5186" s="7" t="n"/>
      <c r="Y5186" s="7" t="n"/>
      <c r="Z5186" s="7">
        <f>IF($F5186="","",Y5186*AE5186/100)</f>
        <v/>
      </c>
      <c r="AA5186" s="7">
        <f>IF($F5186="","",Y5186-Z5186)</f>
        <v/>
      </c>
      <c r="AB5186" s="7">
        <f>IF($F5186="","",AA5186-R5186)</f>
        <v/>
      </c>
      <c r="AE5186">
        <f>IF($F5186="","",IF($AK5186=1,0,IF($AJ5186=1,Settings!$C$6,Settings!$C$7))*100)</f>
        <v/>
      </c>
      <c r="AG5186">
        <f>IF($F5186="","",$F5186&amp;"|"&amp;$D5186&amp;"")</f>
        <v/>
      </c>
      <c r="AH5186">
        <f>IF($F5186="","",IF(COUNTIF($AG$2:$AG5186,$AG5186)=1,1,0))</f>
        <v/>
      </c>
      <c r="AI5186">
        <f>IF($AH5186=1,SUMPRODUCT(--($AL$2:$AL$8001&lt;$AL5186))+1,"")</f>
        <v/>
      </c>
      <c r="AJ5186">
        <f>IF($F5186="","",IF(OR($U5186=TRUE(),$U5186="TRUE"),1,0))</f>
        <v/>
      </c>
      <c r="AK5186">
        <f>IF($F5186="","",IF($AD5186="Yes",1,0))</f>
        <v/>
      </c>
      <c r="AL5186">
        <f>IF($AH5186=1,IFERROR(IF(VALUE($F5186)&lt;100000000,VALUE($F5186),1000000000),IFERROR(IF(VALUE(MID($F5186,2,20))&lt;100000000,VALUE(MID($F5186,2,20)),1000000000),1000000000))+ROW()/100000,"")</f>
        <v/>
      </c>
    </row>
    <row r="5187">
      <c r="A5187">
        <f>IF($F5187="","",IFERROR(IF(INDEX('Per Invoice'!$A$2:$A$2001,MATCH($F5187,'Per Invoice'!$B$2:$B$2001,0))=0,"",INDEX('Per Invoice'!$A$2:$A$2001,MATCH($F5187,'Per Invoice'!$B$2:$B$2001,0))),""))</f>
        <v/>
      </c>
      <c r="H5187" s="11" t="n"/>
      <c r="R5187" s="7">
        <f>IF($F5187="","",Q5187*Y5187/100)</f>
        <v/>
      </c>
      <c r="X5187" s="7" t="n"/>
      <c r="Y5187" s="7" t="n"/>
      <c r="Z5187" s="7">
        <f>IF($F5187="","",Y5187*AE5187/100)</f>
        <v/>
      </c>
      <c r="AA5187" s="7">
        <f>IF($F5187="","",Y5187-Z5187)</f>
        <v/>
      </c>
      <c r="AB5187" s="7">
        <f>IF($F5187="","",AA5187-R5187)</f>
        <v/>
      </c>
      <c r="AE5187">
        <f>IF($F5187="","",IF($AK5187=1,0,IF($AJ5187=1,Settings!$C$6,Settings!$C$7))*100)</f>
        <v/>
      </c>
      <c r="AG5187">
        <f>IF($F5187="","",$F5187&amp;"|"&amp;$D5187&amp;"")</f>
        <v/>
      </c>
      <c r="AH5187">
        <f>IF($F5187="","",IF(COUNTIF($AG$2:$AG5187,$AG5187)=1,1,0))</f>
        <v/>
      </c>
      <c r="AI5187">
        <f>IF($AH5187=1,SUMPRODUCT(--($AL$2:$AL$8001&lt;$AL5187))+1,"")</f>
        <v/>
      </c>
      <c r="AJ5187">
        <f>IF($F5187="","",IF(OR($U5187=TRUE(),$U5187="TRUE"),1,0))</f>
        <v/>
      </c>
      <c r="AK5187">
        <f>IF($F5187="","",IF($AD5187="Yes",1,0))</f>
        <v/>
      </c>
      <c r="AL5187">
        <f>IF($AH5187=1,IFERROR(IF(VALUE($F5187)&lt;100000000,VALUE($F5187),1000000000),IFERROR(IF(VALUE(MID($F5187,2,20))&lt;100000000,VALUE(MID($F5187,2,20)),1000000000),1000000000))+ROW()/100000,"")</f>
        <v/>
      </c>
    </row>
    <row r="5188">
      <c r="A5188">
        <f>IF($F5188="","",IFERROR(IF(INDEX('Per Invoice'!$A$2:$A$2001,MATCH($F5188,'Per Invoice'!$B$2:$B$2001,0))=0,"",INDEX('Per Invoice'!$A$2:$A$2001,MATCH($F5188,'Per Invoice'!$B$2:$B$2001,0))),""))</f>
        <v/>
      </c>
      <c r="H5188" s="11" t="n"/>
      <c r="R5188" s="7">
        <f>IF($F5188="","",Q5188*Y5188/100)</f>
        <v/>
      </c>
      <c r="X5188" s="7" t="n"/>
      <c r="Y5188" s="7" t="n"/>
      <c r="Z5188" s="7">
        <f>IF($F5188="","",Y5188*AE5188/100)</f>
        <v/>
      </c>
      <c r="AA5188" s="7">
        <f>IF($F5188="","",Y5188-Z5188)</f>
        <v/>
      </c>
      <c r="AB5188" s="7">
        <f>IF($F5188="","",AA5188-R5188)</f>
        <v/>
      </c>
      <c r="AE5188">
        <f>IF($F5188="","",IF($AK5188=1,0,IF($AJ5188=1,Settings!$C$6,Settings!$C$7))*100)</f>
        <v/>
      </c>
      <c r="AG5188">
        <f>IF($F5188="","",$F5188&amp;"|"&amp;$D5188&amp;"")</f>
        <v/>
      </c>
      <c r="AH5188">
        <f>IF($F5188="","",IF(COUNTIF($AG$2:$AG5188,$AG5188)=1,1,0))</f>
        <v/>
      </c>
      <c r="AI5188">
        <f>IF($AH5188=1,SUMPRODUCT(--($AL$2:$AL$8001&lt;$AL5188))+1,"")</f>
        <v/>
      </c>
      <c r="AJ5188">
        <f>IF($F5188="","",IF(OR($U5188=TRUE(),$U5188="TRUE"),1,0))</f>
        <v/>
      </c>
      <c r="AK5188">
        <f>IF($F5188="","",IF($AD5188="Yes",1,0))</f>
        <v/>
      </c>
      <c r="AL5188">
        <f>IF($AH5188=1,IFERROR(IF(VALUE($F5188)&lt;100000000,VALUE($F5188),1000000000),IFERROR(IF(VALUE(MID($F5188,2,20))&lt;100000000,VALUE(MID($F5188,2,20)),1000000000),1000000000))+ROW()/100000,"")</f>
        <v/>
      </c>
    </row>
    <row r="5189">
      <c r="A5189">
        <f>IF($F5189="","",IFERROR(IF(INDEX('Per Invoice'!$A$2:$A$2001,MATCH($F5189,'Per Invoice'!$B$2:$B$2001,0))=0,"",INDEX('Per Invoice'!$A$2:$A$2001,MATCH($F5189,'Per Invoice'!$B$2:$B$2001,0))),""))</f>
        <v/>
      </c>
      <c r="H5189" s="11" t="n"/>
      <c r="R5189" s="7">
        <f>IF($F5189="","",Q5189*Y5189/100)</f>
        <v/>
      </c>
      <c r="X5189" s="7" t="n"/>
      <c r="Y5189" s="7" t="n"/>
      <c r="Z5189" s="7">
        <f>IF($F5189="","",Y5189*AE5189/100)</f>
        <v/>
      </c>
      <c r="AA5189" s="7">
        <f>IF($F5189="","",Y5189-Z5189)</f>
        <v/>
      </c>
      <c r="AB5189" s="7">
        <f>IF($F5189="","",AA5189-R5189)</f>
        <v/>
      </c>
      <c r="AE5189">
        <f>IF($F5189="","",IF($AK5189=1,0,IF($AJ5189=1,Settings!$C$6,Settings!$C$7))*100)</f>
        <v/>
      </c>
      <c r="AG5189">
        <f>IF($F5189="","",$F5189&amp;"|"&amp;$D5189&amp;"")</f>
        <v/>
      </c>
      <c r="AH5189">
        <f>IF($F5189="","",IF(COUNTIF($AG$2:$AG5189,$AG5189)=1,1,0))</f>
        <v/>
      </c>
      <c r="AI5189">
        <f>IF($AH5189=1,SUMPRODUCT(--($AL$2:$AL$8001&lt;$AL5189))+1,"")</f>
        <v/>
      </c>
      <c r="AJ5189">
        <f>IF($F5189="","",IF(OR($U5189=TRUE(),$U5189="TRUE"),1,0))</f>
        <v/>
      </c>
      <c r="AK5189">
        <f>IF($F5189="","",IF($AD5189="Yes",1,0))</f>
        <v/>
      </c>
      <c r="AL5189">
        <f>IF($AH5189=1,IFERROR(IF(VALUE($F5189)&lt;100000000,VALUE($F5189),1000000000),IFERROR(IF(VALUE(MID($F5189,2,20))&lt;100000000,VALUE(MID($F5189,2,20)),1000000000),1000000000))+ROW()/100000,"")</f>
        <v/>
      </c>
    </row>
    <row r="5190">
      <c r="A5190">
        <f>IF($F5190="","",IFERROR(IF(INDEX('Per Invoice'!$A$2:$A$2001,MATCH($F5190,'Per Invoice'!$B$2:$B$2001,0))=0,"",INDEX('Per Invoice'!$A$2:$A$2001,MATCH($F5190,'Per Invoice'!$B$2:$B$2001,0))),""))</f>
        <v/>
      </c>
      <c r="H5190" s="11" t="n"/>
      <c r="R5190" s="7">
        <f>IF($F5190="","",Q5190*Y5190/100)</f>
        <v/>
      </c>
      <c r="X5190" s="7" t="n"/>
      <c r="Y5190" s="7" t="n"/>
      <c r="Z5190" s="7">
        <f>IF($F5190="","",Y5190*AE5190/100)</f>
        <v/>
      </c>
      <c r="AA5190" s="7">
        <f>IF($F5190="","",Y5190-Z5190)</f>
        <v/>
      </c>
      <c r="AB5190" s="7">
        <f>IF($F5190="","",AA5190-R5190)</f>
        <v/>
      </c>
      <c r="AE5190">
        <f>IF($F5190="","",IF($AK5190=1,0,IF($AJ5190=1,Settings!$C$6,Settings!$C$7))*100)</f>
        <v/>
      </c>
      <c r="AG5190">
        <f>IF($F5190="","",$F5190&amp;"|"&amp;$D5190&amp;"")</f>
        <v/>
      </c>
      <c r="AH5190">
        <f>IF($F5190="","",IF(COUNTIF($AG$2:$AG5190,$AG5190)=1,1,0))</f>
        <v/>
      </c>
      <c r="AI5190">
        <f>IF($AH5190=1,SUMPRODUCT(--($AL$2:$AL$8001&lt;$AL5190))+1,"")</f>
        <v/>
      </c>
      <c r="AJ5190">
        <f>IF($F5190="","",IF(OR($U5190=TRUE(),$U5190="TRUE"),1,0))</f>
        <v/>
      </c>
      <c r="AK5190">
        <f>IF($F5190="","",IF($AD5190="Yes",1,0))</f>
        <v/>
      </c>
      <c r="AL5190">
        <f>IF($AH5190=1,IFERROR(IF(VALUE($F5190)&lt;100000000,VALUE($F5190),1000000000),IFERROR(IF(VALUE(MID($F5190,2,20))&lt;100000000,VALUE(MID($F5190,2,20)),1000000000),1000000000))+ROW()/100000,"")</f>
        <v/>
      </c>
    </row>
    <row r="5191">
      <c r="A5191">
        <f>IF($F5191="","",IFERROR(IF(INDEX('Per Invoice'!$A$2:$A$2001,MATCH($F5191,'Per Invoice'!$B$2:$B$2001,0))=0,"",INDEX('Per Invoice'!$A$2:$A$2001,MATCH($F5191,'Per Invoice'!$B$2:$B$2001,0))),""))</f>
        <v/>
      </c>
      <c r="H5191" s="11" t="n"/>
      <c r="R5191" s="7">
        <f>IF($F5191="","",Q5191*Y5191/100)</f>
        <v/>
      </c>
      <c r="X5191" s="7" t="n"/>
      <c r="Y5191" s="7" t="n"/>
      <c r="Z5191" s="7">
        <f>IF($F5191="","",Y5191*AE5191/100)</f>
        <v/>
      </c>
      <c r="AA5191" s="7">
        <f>IF($F5191="","",Y5191-Z5191)</f>
        <v/>
      </c>
      <c r="AB5191" s="7">
        <f>IF($F5191="","",AA5191-R5191)</f>
        <v/>
      </c>
      <c r="AE5191">
        <f>IF($F5191="","",IF($AK5191=1,0,IF($AJ5191=1,Settings!$C$6,Settings!$C$7))*100)</f>
        <v/>
      </c>
      <c r="AG5191">
        <f>IF($F5191="","",$F5191&amp;"|"&amp;$D5191&amp;"")</f>
        <v/>
      </c>
      <c r="AH5191">
        <f>IF($F5191="","",IF(COUNTIF($AG$2:$AG5191,$AG5191)=1,1,0))</f>
        <v/>
      </c>
      <c r="AI5191">
        <f>IF($AH5191=1,SUMPRODUCT(--($AL$2:$AL$8001&lt;$AL5191))+1,"")</f>
        <v/>
      </c>
      <c r="AJ5191">
        <f>IF($F5191="","",IF(OR($U5191=TRUE(),$U5191="TRUE"),1,0))</f>
        <v/>
      </c>
      <c r="AK5191">
        <f>IF($F5191="","",IF($AD5191="Yes",1,0))</f>
        <v/>
      </c>
      <c r="AL5191">
        <f>IF($AH5191=1,IFERROR(IF(VALUE($F5191)&lt;100000000,VALUE($F5191),1000000000),IFERROR(IF(VALUE(MID($F5191,2,20))&lt;100000000,VALUE(MID($F5191,2,20)),1000000000),1000000000))+ROW()/100000,"")</f>
        <v/>
      </c>
    </row>
    <row r="5192">
      <c r="A5192">
        <f>IF($F5192="","",IFERROR(IF(INDEX('Per Invoice'!$A$2:$A$2001,MATCH($F5192,'Per Invoice'!$B$2:$B$2001,0))=0,"",INDEX('Per Invoice'!$A$2:$A$2001,MATCH($F5192,'Per Invoice'!$B$2:$B$2001,0))),""))</f>
        <v/>
      </c>
      <c r="H5192" s="11" t="n"/>
      <c r="R5192" s="7">
        <f>IF($F5192="","",Q5192*Y5192/100)</f>
        <v/>
      </c>
      <c r="X5192" s="7" t="n"/>
      <c r="Y5192" s="7" t="n"/>
      <c r="Z5192" s="7">
        <f>IF($F5192="","",Y5192*AE5192/100)</f>
        <v/>
      </c>
      <c r="AA5192" s="7">
        <f>IF($F5192="","",Y5192-Z5192)</f>
        <v/>
      </c>
      <c r="AB5192" s="7">
        <f>IF($F5192="","",AA5192-R5192)</f>
        <v/>
      </c>
      <c r="AE5192">
        <f>IF($F5192="","",IF($AK5192=1,0,IF($AJ5192=1,Settings!$C$6,Settings!$C$7))*100)</f>
        <v/>
      </c>
      <c r="AG5192">
        <f>IF($F5192="","",$F5192&amp;"|"&amp;$D5192&amp;"")</f>
        <v/>
      </c>
      <c r="AH5192">
        <f>IF($F5192="","",IF(COUNTIF($AG$2:$AG5192,$AG5192)=1,1,0))</f>
        <v/>
      </c>
      <c r="AI5192">
        <f>IF($AH5192=1,SUMPRODUCT(--($AL$2:$AL$8001&lt;$AL5192))+1,"")</f>
        <v/>
      </c>
      <c r="AJ5192">
        <f>IF($F5192="","",IF(OR($U5192=TRUE(),$U5192="TRUE"),1,0))</f>
        <v/>
      </c>
      <c r="AK5192">
        <f>IF($F5192="","",IF($AD5192="Yes",1,0))</f>
        <v/>
      </c>
      <c r="AL5192">
        <f>IF($AH5192=1,IFERROR(IF(VALUE($F5192)&lt;100000000,VALUE($F5192),1000000000),IFERROR(IF(VALUE(MID($F5192,2,20))&lt;100000000,VALUE(MID($F5192,2,20)),1000000000),1000000000))+ROW()/100000,"")</f>
        <v/>
      </c>
    </row>
    <row r="5193">
      <c r="A5193">
        <f>IF($F5193="","",IFERROR(IF(INDEX('Per Invoice'!$A$2:$A$2001,MATCH($F5193,'Per Invoice'!$B$2:$B$2001,0))=0,"",INDEX('Per Invoice'!$A$2:$A$2001,MATCH($F5193,'Per Invoice'!$B$2:$B$2001,0))),""))</f>
        <v/>
      </c>
      <c r="H5193" s="11" t="n"/>
      <c r="R5193" s="7">
        <f>IF($F5193="","",Q5193*Y5193/100)</f>
        <v/>
      </c>
      <c r="X5193" s="7" t="n"/>
      <c r="Y5193" s="7" t="n"/>
      <c r="Z5193" s="7">
        <f>IF($F5193="","",Y5193*AE5193/100)</f>
        <v/>
      </c>
      <c r="AA5193" s="7">
        <f>IF($F5193="","",Y5193-Z5193)</f>
        <v/>
      </c>
      <c r="AB5193" s="7">
        <f>IF($F5193="","",AA5193-R5193)</f>
        <v/>
      </c>
      <c r="AE5193">
        <f>IF($F5193="","",IF($AK5193=1,0,IF($AJ5193=1,Settings!$C$6,Settings!$C$7))*100)</f>
        <v/>
      </c>
      <c r="AG5193">
        <f>IF($F5193="","",$F5193&amp;"|"&amp;$D5193&amp;"")</f>
        <v/>
      </c>
      <c r="AH5193">
        <f>IF($F5193="","",IF(COUNTIF($AG$2:$AG5193,$AG5193)=1,1,0))</f>
        <v/>
      </c>
      <c r="AI5193">
        <f>IF($AH5193=1,SUMPRODUCT(--($AL$2:$AL$8001&lt;$AL5193))+1,"")</f>
        <v/>
      </c>
      <c r="AJ5193">
        <f>IF($F5193="","",IF(OR($U5193=TRUE(),$U5193="TRUE"),1,0))</f>
        <v/>
      </c>
      <c r="AK5193">
        <f>IF($F5193="","",IF($AD5193="Yes",1,0))</f>
        <v/>
      </c>
      <c r="AL5193">
        <f>IF($AH5193=1,IFERROR(IF(VALUE($F5193)&lt;100000000,VALUE($F5193),1000000000),IFERROR(IF(VALUE(MID($F5193,2,20))&lt;100000000,VALUE(MID($F5193,2,20)),1000000000),1000000000))+ROW()/100000,"")</f>
        <v/>
      </c>
    </row>
    <row r="5194">
      <c r="A5194">
        <f>IF($F5194="","",IFERROR(IF(INDEX('Per Invoice'!$A$2:$A$2001,MATCH($F5194,'Per Invoice'!$B$2:$B$2001,0))=0,"",INDEX('Per Invoice'!$A$2:$A$2001,MATCH($F5194,'Per Invoice'!$B$2:$B$2001,0))),""))</f>
        <v/>
      </c>
      <c r="H5194" s="11" t="n"/>
      <c r="R5194" s="7">
        <f>IF($F5194="","",Q5194*Y5194/100)</f>
        <v/>
      </c>
      <c r="X5194" s="7" t="n"/>
      <c r="Y5194" s="7" t="n"/>
      <c r="Z5194" s="7">
        <f>IF($F5194="","",Y5194*AE5194/100)</f>
        <v/>
      </c>
      <c r="AA5194" s="7">
        <f>IF($F5194="","",Y5194-Z5194)</f>
        <v/>
      </c>
      <c r="AB5194" s="7">
        <f>IF($F5194="","",AA5194-R5194)</f>
        <v/>
      </c>
      <c r="AE5194">
        <f>IF($F5194="","",IF($AK5194=1,0,IF($AJ5194=1,Settings!$C$6,Settings!$C$7))*100)</f>
        <v/>
      </c>
      <c r="AG5194">
        <f>IF($F5194="","",$F5194&amp;"|"&amp;$D5194&amp;"")</f>
        <v/>
      </c>
      <c r="AH5194">
        <f>IF($F5194="","",IF(COUNTIF($AG$2:$AG5194,$AG5194)=1,1,0))</f>
        <v/>
      </c>
      <c r="AI5194">
        <f>IF($AH5194=1,SUMPRODUCT(--($AL$2:$AL$8001&lt;$AL5194))+1,"")</f>
        <v/>
      </c>
      <c r="AJ5194">
        <f>IF($F5194="","",IF(OR($U5194=TRUE(),$U5194="TRUE"),1,0))</f>
        <v/>
      </c>
      <c r="AK5194">
        <f>IF($F5194="","",IF($AD5194="Yes",1,0))</f>
        <v/>
      </c>
      <c r="AL5194">
        <f>IF($AH5194=1,IFERROR(IF(VALUE($F5194)&lt;100000000,VALUE($F5194),1000000000),IFERROR(IF(VALUE(MID($F5194,2,20))&lt;100000000,VALUE(MID($F5194,2,20)),1000000000),1000000000))+ROW()/100000,"")</f>
        <v/>
      </c>
    </row>
    <row r="5195">
      <c r="A5195">
        <f>IF($F5195="","",IFERROR(IF(INDEX('Per Invoice'!$A$2:$A$2001,MATCH($F5195,'Per Invoice'!$B$2:$B$2001,0))=0,"",INDEX('Per Invoice'!$A$2:$A$2001,MATCH($F5195,'Per Invoice'!$B$2:$B$2001,0))),""))</f>
        <v/>
      </c>
      <c r="H5195" s="11" t="n"/>
      <c r="R5195" s="7">
        <f>IF($F5195="","",Q5195*Y5195/100)</f>
        <v/>
      </c>
      <c r="X5195" s="7" t="n"/>
      <c r="Y5195" s="7" t="n"/>
      <c r="Z5195" s="7">
        <f>IF($F5195="","",Y5195*AE5195/100)</f>
        <v/>
      </c>
      <c r="AA5195" s="7">
        <f>IF($F5195="","",Y5195-Z5195)</f>
        <v/>
      </c>
      <c r="AB5195" s="7">
        <f>IF($F5195="","",AA5195-R5195)</f>
        <v/>
      </c>
      <c r="AE5195">
        <f>IF($F5195="","",IF($AK5195=1,0,IF($AJ5195=1,Settings!$C$6,Settings!$C$7))*100)</f>
        <v/>
      </c>
      <c r="AG5195">
        <f>IF($F5195="","",$F5195&amp;"|"&amp;$D5195&amp;"")</f>
        <v/>
      </c>
      <c r="AH5195">
        <f>IF($F5195="","",IF(COUNTIF($AG$2:$AG5195,$AG5195)=1,1,0))</f>
        <v/>
      </c>
      <c r="AI5195">
        <f>IF($AH5195=1,SUMPRODUCT(--($AL$2:$AL$8001&lt;$AL5195))+1,"")</f>
        <v/>
      </c>
      <c r="AJ5195">
        <f>IF($F5195="","",IF(OR($U5195=TRUE(),$U5195="TRUE"),1,0))</f>
        <v/>
      </c>
      <c r="AK5195">
        <f>IF($F5195="","",IF($AD5195="Yes",1,0))</f>
        <v/>
      </c>
      <c r="AL5195">
        <f>IF($AH5195=1,IFERROR(IF(VALUE($F5195)&lt;100000000,VALUE($F5195),1000000000),IFERROR(IF(VALUE(MID($F5195,2,20))&lt;100000000,VALUE(MID($F5195,2,20)),1000000000),1000000000))+ROW()/100000,"")</f>
        <v/>
      </c>
    </row>
    <row r="5196">
      <c r="A5196">
        <f>IF($F5196="","",IFERROR(IF(INDEX('Per Invoice'!$A$2:$A$2001,MATCH($F5196,'Per Invoice'!$B$2:$B$2001,0))=0,"",INDEX('Per Invoice'!$A$2:$A$2001,MATCH($F5196,'Per Invoice'!$B$2:$B$2001,0))),""))</f>
        <v/>
      </c>
      <c r="H5196" s="11" t="n"/>
      <c r="R5196" s="7">
        <f>IF($F5196="","",Q5196*Y5196/100)</f>
        <v/>
      </c>
      <c r="X5196" s="7" t="n"/>
      <c r="Y5196" s="7" t="n"/>
      <c r="Z5196" s="7">
        <f>IF($F5196="","",Y5196*AE5196/100)</f>
        <v/>
      </c>
      <c r="AA5196" s="7">
        <f>IF($F5196="","",Y5196-Z5196)</f>
        <v/>
      </c>
      <c r="AB5196" s="7">
        <f>IF($F5196="","",AA5196-R5196)</f>
        <v/>
      </c>
      <c r="AE5196">
        <f>IF($F5196="","",IF($AK5196=1,0,IF($AJ5196=1,Settings!$C$6,Settings!$C$7))*100)</f>
        <v/>
      </c>
      <c r="AG5196">
        <f>IF($F5196="","",$F5196&amp;"|"&amp;$D5196&amp;"")</f>
        <v/>
      </c>
      <c r="AH5196">
        <f>IF($F5196="","",IF(COUNTIF($AG$2:$AG5196,$AG5196)=1,1,0))</f>
        <v/>
      </c>
      <c r="AI5196">
        <f>IF($AH5196=1,SUMPRODUCT(--($AL$2:$AL$8001&lt;$AL5196))+1,"")</f>
        <v/>
      </c>
      <c r="AJ5196">
        <f>IF($F5196="","",IF(OR($U5196=TRUE(),$U5196="TRUE"),1,0))</f>
        <v/>
      </c>
      <c r="AK5196">
        <f>IF($F5196="","",IF($AD5196="Yes",1,0))</f>
        <v/>
      </c>
      <c r="AL5196">
        <f>IF($AH5196=1,IFERROR(IF(VALUE($F5196)&lt;100000000,VALUE($F5196),1000000000),IFERROR(IF(VALUE(MID($F5196,2,20))&lt;100000000,VALUE(MID($F5196,2,20)),1000000000),1000000000))+ROW()/100000,"")</f>
        <v/>
      </c>
    </row>
    <row r="5197">
      <c r="A5197">
        <f>IF($F5197="","",IFERROR(IF(INDEX('Per Invoice'!$A$2:$A$2001,MATCH($F5197,'Per Invoice'!$B$2:$B$2001,0))=0,"",INDEX('Per Invoice'!$A$2:$A$2001,MATCH($F5197,'Per Invoice'!$B$2:$B$2001,0))),""))</f>
        <v/>
      </c>
      <c r="H5197" s="11" t="n"/>
      <c r="R5197" s="7">
        <f>IF($F5197="","",Q5197*Y5197/100)</f>
        <v/>
      </c>
      <c r="X5197" s="7" t="n"/>
      <c r="Y5197" s="7" t="n"/>
      <c r="Z5197" s="7">
        <f>IF($F5197="","",Y5197*AE5197/100)</f>
        <v/>
      </c>
      <c r="AA5197" s="7">
        <f>IF($F5197="","",Y5197-Z5197)</f>
        <v/>
      </c>
      <c r="AB5197" s="7">
        <f>IF($F5197="","",AA5197-R5197)</f>
        <v/>
      </c>
      <c r="AE5197">
        <f>IF($F5197="","",IF($AK5197=1,0,IF($AJ5197=1,Settings!$C$6,Settings!$C$7))*100)</f>
        <v/>
      </c>
      <c r="AG5197">
        <f>IF($F5197="","",$F5197&amp;"|"&amp;$D5197&amp;"")</f>
        <v/>
      </c>
      <c r="AH5197">
        <f>IF($F5197="","",IF(COUNTIF($AG$2:$AG5197,$AG5197)=1,1,0))</f>
        <v/>
      </c>
      <c r="AI5197">
        <f>IF($AH5197=1,SUMPRODUCT(--($AL$2:$AL$8001&lt;$AL5197))+1,"")</f>
        <v/>
      </c>
      <c r="AJ5197">
        <f>IF($F5197="","",IF(OR($U5197=TRUE(),$U5197="TRUE"),1,0))</f>
        <v/>
      </c>
      <c r="AK5197">
        <f>IF($F5197="","",IF($AD5197="Yes",1,0))</f>
        <v/>
      </c>
      <c r="AL5197">
        <f>IF($AH5197=1,IFERROR(IF(VALUE($F5197)&lt;100000000,VALUE($F5197),1000000000),IFERROR(IF(VALUE(MID($F5197,2,20))&lt;100000000,VALUE(MID($F5197,2,20)),1000000000),1000000000))+ROW()/100000,"")</f>
        <v/>
      </c>
    </row>
    <row r="5198">
      <c r="A5198">
        <f>IF($F5198="","",IFERROR(IF(INDEX('Per Invoice'!$A$2:$A$2001,MATCH($F5198,'Per Invoice'!$B$2:$B$2001,0))=0,"",INDEX('Per Invoice'!$A$2:$A$2001,MATCH($F5198,'Per Invoice'!$B$2:$B$2001,0))),""))</f>
        <v/>
      </c>
      <c r="H5198" s="11" t="n"/>
      <c r="R5198" s="7">
        <f>IF($F5198="","",Q5198*Y5198/100)</f>
        <v/>
      </c>
      <c r="X5198" s="7" t="n"/>
      <c r="Y5198" s="7" t="n"/>
      <c r="Z5198" s="7">
        <f>IF($F5198="","",Y5198*AE5198/100)</f>
        <v/>
      </c>
      <c r="AA5198" s="7">
        <f>IF($F5198="","",Y5198-Z5198)</f>
        <v/>
      </c>
      <c r="AB5198" s="7">
        <f>IF($F5198="","",AA5198-R5198)</f>
        <v/>
      </c>
      <c r="AE5198">
        <f>IF($F5198="","",IF($AK5198=1,0,IF($AJ5198=1,Settings!$C$6,Settings!$C$7))*100)</f>
        <v/>
      </c>
      <c r="AG5198">
        <f>IF($F5198="","",$F5198&amp;"|"&amp;$D5198&amp;"")</f>
        <v/>
      </c>
      <c r="AH5198">
        <f>IF($F5198="","",IF(COUNTIF($AG$2:$AG5198,$AG5198)=1,1,0))</f>
        <v/>
      </c>
      <c r="AI5198">
        <f>IF($AH5198=1,SUMPRODUCT(--($AL$2:$AL$8001&lt;$AL5198))+1,"")</f>
        <v/>
      </c>
      <c r="AJ5198">
        <f>IF($F5198="","",IF(OR($U5198=TRUE(),$U5198="TRUE"),1,0))</f>
        <v/>
      </c>
      <c r="AK5198">
        <f>IF($F5198="","",IF($AD5198="Yes",1,0))</f>
        <v/>
      </c>
      <c r="AL5198">
        <f>IF($AH5198=1,IFERROR(IF(VALUE($F5198)&lt;100000000,VALUE($F5198),1000000000),IFERROR(IF(VALUE(MID($F5198,2,20))&lt;100000000,VALUE(MID($F5198,2,20)),1000000000),1000000000))+ROW()/100000,"")</f>
        <v/>
      </c>
    </row>
    <row r="5199">
      <c r="A5199">
        <f>IF($F5199="","",IFERROR(IF(INDEX('Per Invoice'!$A$2:$A$2001,MATCH($F5199,'Per Invoice'!$B$2:$B$2001,0))=0,"",INDEX('Per Invoice'!$A$2:$A$2001,MATCH($F5199,'Per Invoice'!$B$2:$B$2001,0))),""))</f>
        <v/>
      </c>
      <c r="H5199" s="11" t="n"/>
      <c r="R5199" s="7">
        <f>IF($F5199="","",Q5199*Y5199/100)</f>
        <v/>
      </c>
      <c r="X5199" s="7" t="n"/>
      <c r="Y5199" s="7" t="n"/>
      <c r="Z5199" s="7">
        <f>IF($F5199="","",Y5199*AE5199/100)</f>
        <v/>
      </c>
      <c r="AA5199" s="7">
        <f>IF($F5199="","",Y5199-Z5199)</f>
        <v/>
      </c>
      <c r="AB5199" s="7">
        <f>IF($F5199="","",AA5199-R5199)</f>
        <v/>
      </c>
      <c r="AE5199">
        <f>IF($F5199="","",IF($AK5199=1,0,IF($AJ5199=1,Settings!$C$6,Settings!$C$7))*100)</f>
        <v/>
      </c>
      <c r="AG5199">
        <f>IF($F5199="","",$F5199&amp;"|"&amp;$D5199&amp;"")</f>
        <v/>
      </c>
      <c r="AH5199">
        <f>IF($F5199="","",IF(COUNTIF($AG$2:$AG5199,$AG5199)=1,1,0))</f>
        <v/>
      </c>
      <c r="AI5199">
        <f>IF($AH5199=1,SUMPRODUCT(--($AL$2:$AL$8001&lt;$AL5199))+1,"")</f>
        <v/>
      </c>
      <c r="AJ5199">
        <f>IF($F5199="","",IF(OR($U5199=TRUE(),$U5199="TRUE"),1,0))</f>
        <v/>
      </c>
      <c r="AK5199">
        <f>IF($F5199="","",IF($AD5199="Yes",1,0))</f>
        <v/>
      </c>
      <c r="AL5199">
        <f>IF($AH5199=1,IFERROR(IF(VALUE($F5199)&lt;100000000,VALUE($F5199),1000000000),IFERROR(IF(VALUE(MID($F5199,2,20))&lt;100000000,VALUE(MID($F5199,2,20)),1000000000),1000000000))+ROW()/100000,"")</f>
        <v/>
      </c>
    </row>
    <row r="5200">
      <c r="A5200">
        <f>IF($F5200="","",IFERROR(IF(INDEX('Per Invoice'!$A$2:$A$2001,MATCH($F5200,'Per Invoice'!$B$2:$B$2001,0))=0,"",INDEX('Per Invoice'!$A$2:$A$2001,MATCH($F5200,'Per Invoice'!$B$2:$B$2001,0))),""))</f>
        <v/>
      </c>
      <c r="H5200" s="11" t="n"/>
      <c r="R5200" s="7">
        <f>IF($F5200="","",Q5200*Y5200/100)</f>
        <v/>
      </c>
      <c r="X5200" s="7" t="n"/>
      <c r="Y5200" s="7" t="n"/>
      <c r="Z5200" s="7">
        <f>IF($F5200="","",Y5200*AE5200/100)</f>
        <v/>
      </c>
      <c r="AA5200" s="7">
        <f>IF($F5200="","",Y5200-Z5200)</f>
        <v/>
      </c>
      <c r="AB5200" s="7">
        <f>IF($F5200="","",AA5200-R5200)</f>
        <v/>
      </c>
      <c r="AE5200">
        <f>IF($F5200="","",IF($AK5200=1,0,IF($AJ5200=1,Settings!$C$6,Settings!$C$7))*100)</f>
        <v/>
      </c>
      <c r="AG5200">
        <f>IF($F5200="","",$F5200&amp;"|"&amp;$D5200&amp;"")</f>
        <v/>
      </c>
      <c r="AH5200">
        <f>IF($F5200="","",IF(COUNTIF($AG$2:$AG5200,$AG5200)=1,1,0))</f>
        <v/>
      </c>
      <c r="AI5200">
        <f>IF($AH5200=1,SUMPRODUCT(--($AL$2:$AL$8001&lt;$AL5200))+1,"")</f>
        <v/>
      </c>
      <c r="AJ5200">
        <f>IF($F5200="","",IF(OR($U5200=TRUE(),$U5200="TRUE"),1,0))</f>
        <v/>
      </c>
      <c r="AK5200">
        <f>IF($F5200="","",IF($AD5200="Yes",1,0))</f>
        <v/>
      </c>
      <c r="AL5200">
        <f>IF($AH5200=1,IFERROR(IF(VALUE($F5200)&lt;100000000,VALUE($F5200),1000000000),IFERROR(IF(VALUE(MID($F5200,2,20))&lt;100000000,VALUE(MID($F5200,2,20)),1000000000),1000000000))+ROW()/100000,"")</f>
        <v/>
      </c>
    </row>
    <row r="5201">
      <c r="A5201">
        <f>IF($F5201="","",IFERROR(IF(INDEX('Per Invoice'!$A$2:$A$2001,MATCH($F5201,'Per Invoice'!$B$2:$B$2001,0))=0,"",INDEX('Per Invoice'!$A$2:$A$2001,MATCH($F5201,'Per Invoice'!$B$2:$B$2001,0))),""))</f>
        <v/>
      </c>
      <c r="H5201" s="11" t="n"/>
      <c r="R5201" s="7">
        <f>IF($F5201="","",Q5201*Y5201/100)</f>
        <v/>
      </c>
      <c r="X5201" s="7" t="n"/>
      <c r="Y5201" s="7" t="n"/>
      <c r="Z5201" s="7">
        <f>IF($F5201="","",Y5201*AE5201/100)</f>
        <v/>
      </c>
      <c r="AA5201" s="7">
        <f>IF($F5201="","",Y5201-Z5201)</f>
        <v/>
      </c>
      <c r="AB5201" s="7">
        <f>IF($F5201="","",AA5201-R5201)</f>
        <v/>
      </c>
      <c r="AE5201">
        <f>IF($F5201="","",IF($AK5201=1,0,IF($AJ5201=1,Settings!$C$6,Settings!$C$7))*100)</f>
        <v/>
      </c>
      <c r="AG5201">
        <f>IF($F5201="","",$F5201&amp;"|"&amp;$D5201&amp;"")</f>
        <v/>
      </c>
      <c r="AH5201">
        <f>IF($F5201="","",IF(COUNTIF($AG$2:$AG5201,$AG5201)=1,1,0))</f>
        <v/>
      </c>
      <c r="AI5201">
        <f>IF($AH5201=1,SUMPRODUCT(--($AL$2:$AL$8001&lt;$AL5201))+1,"")</f>
        <v/>
      </c>
      <c r="AJ5201">
        <f>IF($F5201="","",IF(OR($U5201=TRUE(),$U5201="TRUE"),1,0))</f>
        <v/>
      </c>
      <c r="AK5201">
        <f>IF($F5201="","",IF($AD5201="Yes",1,0))</f>
        <v/>
      </c>
      <c r="AL5201">
        <f>IF($AH5201=1,IFERROR(IF(VALUE($F5201)&lt;100000000,VALUE($F5201),1000000000),IFERROR(IF(VALUE(MID($F5201,2,20))&lt;100000000,VALUE(MID($F5201,2,20)),1000000000),1000000000))+ROW()/100000,"")</f>
        <v/>
      </c>
    </row>
    <row r="5202">
      <c r="A5202">
        <f>IF($F5202="","",IFERROR(IF(INDEX('Per Invoice'!$A$2:$A$2001,MATCH($F5202,'Per Invoice'!$B$2:$B$2001,0))=0,"",INDEX('Per Invoice'!$A$2:$A$2001,MATCH($F5202,'Per Invoice'!$B$2:$B$2001,0))),""))</f>
        <v/>
      </c>
      <c r="H5202" s="11" t="n"/>
      <c r="R5202" s="7">
        <f>IF($F5202="","",Q5202*Y5202/100)</f>
        <v/>
      </c>
      <c r="X5202" s="7" t="n"/>
      <c r="Y5202" s="7" t="n"/>
      <c r="Z5202" s="7">
        <f>IF($F5202="","",Y5202*AE5202/100)</f>
        <v/>
      </c>
      <c r="AA5202" s="7">
        <f>IF($F5202="","",Y5202-Z5202)</f>
        <v/>
      </c>
      <c r="AB5202" s="7">
        <f>IF($F5202="","",AA5202-R5202)</f>
        <v/>
      </c>
      <c r="AE5202">
        <f>IF($F5202="","",IF($AK5202=1,0,IF($AJ5202=1,Settings!$C$6,Settings!$C$7))*100)</f>
        <v/>
      </c>
      <c r="AG5202">
        <f>IF($F5202="","",$F5202&amp;"|"&amp;$D5202&amp;"")</f>
        <v/>
      </c>
      <c r="AH5202">
        <f>IF($F5202="","",IF(COUNTIF($AG$2:$AG5202,$AG5202)=1,1,0))</f>
        <v/>
      </c>
      <c r="AI5202">
        <f>IF($AH5202=1,SUMPRODUCT(--($AL$2:$AL$8001&lt;$AL5202))+1,"")</f>
        <v/>
      </c>
      <c r="AJ5202">
        <f>IF($F5202="","",IF(OR($U5202=TRUE(),$U5202="TRUE"),1,0))</f>
        <v/>
      </c>
      <c r="AK5202">
        <f>IF($F5202="","",IF($AD5202="Yes",1,0))</f>
        <v/>
      </c>
      <c r="AL5202">
        <f>IF($AH5202=1,IFERROR(IF(VALUE($F5202)&lt;100000000,VALUE($F5202),1000000000),IFERROR(IF(VALUE(MID($F5202,2,20))&lt;100000000,VALUE(MID($F5202,2,20)),1000000000),1000000000))+ROW()/100000,"")</f>
        <v/>
      </c>
    </row>
    <row r="5203">
      <c r="A5203">
        <f>IF($F5203="","",IFERROR(IF(INDEX('Per Invoice'!$A$2:$A$2001,MATCH($F5203,'Per Invoice'!$B$2:$B$2001,0))=0,"",INDEX('Per Invoice'!$A$2:$A$2001,MATCH($F5203,'Per Invoice'!$B$2:$B$2001,0))),""))</f>
        <v/>
      </c>
      <c r="H5203" s="11" t="n"/>
      <c r="R5203" s="7">
        <f>IF($F5203="","",Q5203*Y5203/100)</f>
        <v/>
      </c>
      <c r="X5203" s="7" t="n"/>
      <c r="Y5203" s="7" t="n"/>
      <c r="Z5203" s="7">
        <f>IF($F5203="","",Y5203*AE5203/100)</f>
        <v/>
      </c>
      <c r="AA5203" s="7">
        <f>IF($F5203="","",Y5203-Z5203)</f>
        <v/>
      </c>
      <c r="AB5203" s="7">
        <f>IF($F5203="","",AA5203-R5203)</f>
        <v/>
      </c>
      <c r="AE5203">
        <f>IF($F5203="","",IF($AK5203=1,0,IF($AJ5203=1,Settings!$C$6,Settings!$C$7))*100)</f>
        <v/>
      </c>
      <c r="AG5203">
        <f>IF($F5203="","",$F5203&amp;"|"&amp;$D5203&amp;"")</f>
        <v/>
      </c>
      <c r="AH5203">
        <f>IF($F5203="","",IF(COUNTIF($AG$2:$AG5203,$AG5203)=1,1,0))</f>
        <v/>
      </c>
      <c r="AI5203">
        <f>IF($AH5203=1,SUMPRODUCT(--($AL$2:$AL$8001&lt;$AL5203))+1,"")</f>
        <v/>
      </c>
      <c r="AJ5203">
        <f>IF($F5203="","",IF(OR($U5203=TRUE(),$U5203="TRUE"),1,0))</f>
        <v/>
      </c>
      <c r="AK5203">
        <f>IF($F5203="","",IF($AD5203="Yes",1,0))</f>
        <v/>
      </c>
      <c r="AL5203">
        <f>IF($AH5203=1,IFERROR(IF(VALUE($F5203)&lt;100000000,VALUE($F5203),1000000000),IFERROR(IF(VALUE(MID($F5203,2,20))&lt;100000000,VALUE(MID($F5203,2,20)),1000000000),1000000000))+ROW()/100000,"")</f>
        <v/>
      </c>
    </row>
    <row r="5204">
      <c r="A5204">
        <f>IF($F5204="","",IFERROR(IF(INDEX('Per Invoice'!$A$2:$A$2001,MATCH($F5204,'Per Invoice'!$B$2:$B$2001,0))=0,"",INDEX('Per Invoice'!$A$2:$A$2001,MATCH($F5204,'Per Invoice'!$B$2:$B$2001,0))),""))</f>
        <v/>
      </c>
      <c r="H5204" s="11" t="n"/>
      <c r="R5204" s="7">
        <f>IF($F5204="","",Q5204*Y5204/100)</f>
        <v/>
      </c>
      <c r="X5204" s="7" t="n"/>
      <c r="Y5204" s="7" t="n"/>
      <c r="Z5204" s="7">
        <f>IF($F5204="","",Y5204*AE5204/100)</f>
        <v/>
      </c>
      <c r="AA5204" s="7">
        <f>IF($F5204="","",Y5204-Z5204)</f>
        <v/>
      </c>
      <c r="AB5204" s="7">
        <f>IF($F5204="","",AA5204-R5204)</f>
        <v/>
      </c>
      <c r="AE5204">
        <f>IF($F5204="","",IF($AK5204=1,0,IF($AJ5204=1,Settings!$C$6,Settings!$C$7))*100)</f>
        <v/>
      </c>
      <c r="AG5204">
        <f>IF($F5204="","",$F5204&amp;"|"&amp;$D5204&amp;"")</f>
        <v/>
      </c>
      <c r="AH5204">
        <f>IF($F5204="","",IF(COUNTIF($AG$2:$AG5204,$AG5204)=1,1,0))</f>
        <v/>
      </c>
      <c r="AI5204">
        <f>IF($AH5204=1,SUMPRODUCT(--($AL$2:$AL$8001&lt;$AL5204))+1,"")</f>
        <v/>
      </c>
      <c r="AJ5204">
        <f>IF($F5204="","",IF(OR($U5204=TRUE(),$U5204="TRUE"),1,0))</f>
        <v/>
      </c>
      <c r="AK5204">
        <f>IF($F5204="","",IF($AD5204="Yes",1,0))</f>
        <v/>
      </c>
      <c r="AL5204">
        <f>IF($AH5204=1,IFERROR(IF(VALUE($F5204)&lt;100000000,VALUE($F5204),1000000000),IFERROR(IF(VALUE(MID($F5204,2,20))&lt;100000000,VALUE(MID($F5204,2,20)),1000000000),1000000000))+ROW()/100000,"")</f>
        <v/>
      </c>
    </row>
    <row r="5205">
      <c r="A5205">
        <f>IF($F5205="","",IFERROR(IF(INDEX('Per Invoice'!$A$2:$A$2001,MATCH($F5205,'Per Invoice'!$B$2:$B$2001,0))=0,"",INDEX('Per Invoice'!$A$2:$A$2001,MATCH($F5205,'Per Invoice'!$B$2:$B$2001,0))),""))</f>
        <v/>
      </c>
      <c r="H5205" s="11" t="n"/>
      <c r="R5205" s="7">
        <f>IF($F5205="","",Q5205*Y5205/100)</f>
        <v/>
      </c>
      <c r="X5205" s="7" t="n"/>
      <c r="Y5205" s="7" t="n"/>
      <c r="Z5205" s="7">
        <f>IF($F5205="","",Y5205*AE5205/100)</f>
        <v/>
      </c>
      <c r="AA5205" s="7">
        <f>IF($F5205="","",Y5205-Z5205)</f>
        <v/>
      </c>
      <c r="AB5205" s="7">
        <f>IF($F5205="","",AA5205-R5205)</f>
        <v/>
      </c>
      <c r="AE5205">
        <f>IF($F5205="","",IF($AK5205=1,0,IF($AJ5205=1,Settings!$C$6,Settings!$C$7))*100)</f>
        <v/>
      </c>
      <c r="AG5205">
        <f>IF($F5205="","",$F5205&amp;"|"&amp;$D5205&amp;"")</f>
        <v/>
      </c>
      <c r="AH5205">
        <f>IF($F5205="","",IF(COUNTIF($AG$2:$AG5205,$AG5205)=1,1,0))</f>
        <v/>
      </c>
      <c r="AI5205">
        <f>IF($AH5205=1,SUMPRODUCT(--($AL$2:$AL$8001&lt;$AL5205))+1,"")</f>
        <v/>
      </c>
      <c r="AJ5205">
        <f>IF($F5205="","",IF(OR($U5205=TRUE(),$U5205="TRUE"),1,0))</f>
        <v/>
      </c>
      <c r="AK5205">
        <f>IF($F5205="","",IF($AD5205="Yes",1,0))</f>
        <v/>
      </c>
      <c r="AL5205">
        <f>IF($AH5205=1,IFERROR(IF(VALUE($F5205)&lt;100000000,VALUE($F5205),1000000000),IFERROR(IF(VALUE(MID($F5205,2,20))&lt;100000000,VALUE(MID($F5205,2,20)),1000000000),1000000000))+ROW()/100000,"")</f>
        <v/>
      </c>
    </row>
    <row r="5206">
      <c r="A5206">
        <f>IF($F5206="","",IFERROR(IF(INDEX('Per Invoice'!$A$2:$A$2001,MATCH($F5206,'Per Invoice'!$B$2:$B$2001,0))=0,"",INDEX('Per Invoice'!$A$2:$A$2001,MATCH($F5206,'Per Invoice'!$B$2:$B$2001,0))),""))</f>
        <v/>
      </c>
      <c r="H5206" s="11" t="n"/>
      <c r="R5206" s="7">
        <f>IF($F5206="","",Q5206*Y5206/100)</f>
        <v/>
      </c>
      <c r="X5206" s="7" t="n"/>
      <c r="Y5206" s="7" t="n"/>
      <c r="Z5206" s="7">
        <f>IF($F5206="","",Y5206*AE5206/100)</f>
        <v/>
      </c>
      <c r="AA5206" s="7">
        <f>IF($F5206="","",Y5206-Z5206)</f>
        <v/>
      </c>
      <c r="AB5206" s="7">
        <f>IF($F5206="","",AA5206-R5206)</f>
        <v/>
      </c>
      <c r="AE5206">
        <f>IF($F5206="","",IF($AK5206=1,0,IF($AJ5206=1,Settings!$C$6,Settings!$C$7))*100)</f>
        <v/>
      </c>
      <c r="AG5206">
        <f>IF($F5206="","",$F5206&amp;"|"&amp;$D5206&amp;"")</f>
        <v/>
      </c>
      <c r="AH5206">
        <f>IF($F5206="","",IF(COUNTIF($AG$2:$AG5206,$AG5206)=1,1,0))</f>
        <v/>
      </c>
      <c r="AI5206">
        <f>IF($AH5206=1,SUMPRODUCT(--($AL$2:$AL$8001&lt;$AL5206))+1,"")</f>
        <v/>
      </c>
      <c r="AJ5206">
        <f>IF($F5206="","",IF(OR($U5206=TRUE(),$U5206="TRUE"),1,0))</f>
        <v/>
      </c>
      <c r="AK5206">
        <f>IF($F5206="","",IF($AD5206="Yes",1,0))</f>
        <v/>
      </c>
      <c r="AL5206">
        <f>IF($AH5206=1,IFERROR(IF(VALUE($F5206)&lt;100000000,VALUE($F5206),1000000000),IFERROR(IF(VALUE(MID($F5206,2,20))&lt;100000000,VALUE(MID($F5206,2,20)),1000000000),1000000000))+ROW()/100000,"")</f>
        <v/>
      </c>
    </row>
    <row r="5207">
      <c r="A5207">
        <f>IF($F5207="","",IFERROR(IF(INDEX('Per Invoice'!$A$2:$A$2001,MATCH($F5207,'Per Invoice'!$B$2:$B$2001,0))=0,"",INDEX('Per Invoice'!$A$2:$A$2001,MATCH($F5207,'Per Invoice'!$B$2:$B$2001,0))),""))</f>
        <v/>
      </c>
      <c r="H5207" s="11" t="n"/>
      <c r="R5207" s="7">
        <f>IF($F5207="","",Q5207*Y5207/100)</f>
        <v/>
      </c>
      <c r="X5207" s="7" t="n"/>
      <c r="Y5207" s="7" t="n"/>
      <c r="Z5207" s="7">
        <f>IF($F5207="","",Y5207*AE5207/100)</f>
        <v/>
      </c>
      <c r="AA5207" s="7">
        <f>IF($F5207="","",Y5207-Z5207)</f>
        <v/>
      </c>
      <c r="AB5207" s="7">
        <f>IF($F5207="","",AA5207-R5207)</f>
        <v/>
      </c>
      <c r="AE5207">
        <f>IF($F5207="","",IF($AK5207=1,0,IF($AJ5207=1,Settings!$C$6,Settings!$C$7))*100)</f>
        <v/>
      </c>
      <c r="AG5207">
        <f>IF($F5207="","",$F5207&amp;"|"&amp;$D5207&amp;"")</f>
        <v/>
      </c>
      <c r="AH5207">
        <f>IF($F5207="","",IF(COUNTIF($AG$2:$AG5207,$AG5207)=1,1,0))</f>
        <v/>
      </c>
      <c r="AI5207">
        <f>IF($AH5207=1,SUMPRODUCT(--($AL$2:$AL$8001&lt;$AL5207))+1,"")</f>
        <v/>
      </c>
      <c r="AJ5207">
        <f>IF($F5207="","",IF(OR($U5207=TRUE(),$U5207="TRUE"),1,0))</f>
        <v/>
      </c>
      <c r="AK5207">
        <f>IF($F5207="","",IF($AD5207="Yes",1,0))</f>
        <v/>
      </c>
      <c r="AL5207">
        <f>IF($AH5207=1,IFERROR(IF(VALUE($F5207)&lt;100000000,VALUE($F5207),1000000000),IFERROR(IF(VALUE(MID($F5207,2,20))&lt;100000000,VALUE(MID($F5207,2,20)),1000000000),1000000000))+ROW()/100000,"")</f>
        <v/>
      </c>
    </row>
    <row r="5208">
      <c r="A5208">
        <f>IF($F5208="","",IFERROR(IF(INDEX('Per Invoice'!$A$2:$A$2001,MATCH($F5208,'Per Invoice'!$B$2:$B$2001,0))=0,"",INDEX('Per Invoice'!$A$2:$A$2001,MATCH($F5208,'Per Invoice'!$B$2:$B$2001,0))),""))</f>
        <v/>
      </c>
      <c r="H5208" s="11" t="n"/>
      <c r="R5208" s="7">
        <f>IF($F5208="","",Q5208*Y5208/100)</f>
        <v/>
      </c>
      <c r="X5208" s="7" t="n"/>
      <c r="Y5208" s="7" t="n"/>
      <c r="Z5208" s="7">
        <f>IF($F5208="","",Y5208*AE5208/100)</f>
        <v/>
      </c>
      <c r="AA5208" s="7">
        <f>IF($F5208="","",Y5208-Z5208)</f>
        <v/>
      </c>
      <c r="AB5208" s="7">
        <f>IF($F5208="","",AA5208-R5208)</f>
        <v/>
      </c>
      <c r="AE5208">
        <f>IF($F5208="","",IF($AK5208=1,0,IF($AJ5208=1,Settings!$C$6,Settings!$C$7))*100)</f>
        <v/>
      </c>
      <c r="AG5208">
        <f>IF($F5208="","",$F5208&amp;"|"&amp;$D5208&amp;"")</f>
        <v/>
      </c>
      <c r="AH5208">
        <f>IF($F5208="","",IF(COUNTIF($AG$2:$AG5208,$AG5208)=1,1,0))</f>
        <v/>
      </c>
      <c r="AI5208">
        <f>IF($AH5208=1,SUMPRODUCT(--($AL$2:$AL$8001&lt;$AL5208))+1,"")</f>
        <v/>
      </c>
      <c r="AJ5208">
        <f>IF($F5208="","",IF(OR($U5208=TRUE(),$U5208="TRUE"),1,0))</f>
        <v/>
      </c>
      <c r="AK5208">
        <f>IF($F5208="","",IF($AD5208="Yes",1,0))</f>
        <v/>
      </c>
      <c r="AL5208">
        <f>IF($AH5208=1,IFERROR(IF(VALUE($F5208)&lt;100000000,VALUE($F5208),1000000000),IFERROR(IF(VALUE(MID($F5208,2,20))&lt;100000000,VALUE(MID($F5208,2,20)),1000000000),1000000000))+ROW()/100000,"")</f>
        <v/>
      </c>
    </row>
    <row r="5209">
      <c r="A5209">
        <f>IF($F5209="","",IFERROR(IF(INDEX('Per Invoice'!$A$2:$A$2001,MATCH($F5209,'Per Invoice'!$B$2:$B$2001,0))=0,"",INDEX('Per Invoice'!$A$2:$A$2001,MATCH($F5209,'Per Invoice'!$B$2:$B$2001,0))),""))</f>
        <v/>
      </c>
      <c r="H5209" s="11" t="n"/>
      <c r="R5209" s="7">
        <f>IF($F5209="","",Q5209*Y5209/100)</f>
        <v/>
      </c>
      <c r="X5209" s="7" t="n"/>
      <c r="Y5209" s="7" t="n"/>
      <c r="Z5209" s="7">
        <f>IF($F5209="","",Y5209*AE5209/100)</f>
        <v/>
      </c>
      <c r="AA5209" s="7">
        <f>IF($F5209="","",Y5209-Z5209)</f>
        <v/>
      </c>
      <c r="AB5209" s="7">
        <f>IF($F5209="","",AA5209-R5209)</f>
        <v/>
      </c>
      <c r="AE5209">
        <f>IF($F5209="","",IF($AK5209=1,0,IF($AJ5209=1,Settings!$C$6,Settings!$C$7))*100)</f>
        <v/>
      </c>
      <c r="AG5209">
        <f>IF($F5209="","",$F5209&amp;"|"&amp;$D5209&amp;"")</f>
        <v/>
      </c>
      <c r="AH5209">
        <f>IF($F5209="","",IF(COUNTIF($AG$2:$AG5209,$AG5209)=1,1,0))</f>
        <v/>
      </c>
      <c r="AI5209">
        <f>IF($AH5209=1,SUMPRODUCT(--($AL$2:$AL$8001&lt;$AL5209))+1,"")</f>
        <v/>
      </c>
      <c r="AJ5209">
        <f>IF($F5209="","",IF(OR($U5209=TRUE(),$U5209="TRUE"),1,0))</f>
        <v/>
      </c>
      <c r="AK5209">
        <f>IF($F5209="","",IF($AD5209="Yes",1,0))</f>
        <v/>
      </c>
      <c r="AL5209">
        <f>IF($AH5209=1,IFERROR(IF(VALUE($F5209)&lt;100000000,VALUE($F5209),1000000000),IFERROR(IF(VALUE(MID($F5209,2,20))&lt;100000000,VALUE(MID($F5209,2,20)),1000000000),1000000000))+ROW()/100000,"")</f>
        <v/>
      </c>
    </row>
    <row r="5210">
      <c r="A5210">
        <f>IF($F5210="","",IFERROR(IF(INDEX('Per Invoice'!$A$2:$A$2001,MATCH($F5210,'Per Invoice'!$B$2:$B$2001,0))=0,"",INDEX('Per Invoice'!$A$2:$A$2001,MATCH($F5210,'Per Invoice'!$B$2:$B$2001,0))),""))</f>
        <v/>
      </c>
      <c r="H5210" s="11" t="n"/>
      <c r="R5210" s="7">
        <f>IF($F5210="","",Q5210*Y5210/100)</f>
        <v/>
      </c>
      <c r="X5210" s="7" t="n"/>
      <c r="Y5210" s="7" t="n"/>
      <c r="Z5210" s="7">
        <f>IF($F5210="","",Y5210*AE5210/100)</f>
        <v/>
      </c>
      <c r="AA5210" s="7">
        <f>IF($F5210="","",Y5210-Z5210)</f>
        <v/>
      </c>
      <c r="AB5210" s="7">
        <f>IF($F5210="","",AA5210-R5210)</f>
        <v/>
      </c>
      <c r="AE5210">
        <f>IF($F5210="","",IF($AK5210=1,0,IF($AJ5210=1,Settings!$C$6,Settings!$C$7))*100)</f>
        <v/>
      </c>
      <c r="AG5210">
        <f>IF($F5210="","",$F5210&amp;"|"&amp;$D5210&amp;"")</f>
        <v/>
      </c>
      <c r="AH5210">
        <f>IF($F5210="","",IF(COUNTIF($AG$2:$AG5210,$AG5210)=1,1,0))</f>
        <v/>
      </c>
      <c r="AI5210">
        <f>IF($AH5210=1,SUMPRODUCT(--($AL$2:$AL$8001&lt;$AL5210))+1,"")</f>
        <v/>
      </c>
      <c r="AJ5210">
        <f>IF($F5210="","",IF(OR($U5210=TRUE(),$U5210="TRUE"),1,0))</f>
        <v/>
      </c>
      <c r="AK5210">
        <f>IF($F5210="","",IF($AD5210="Yes",1,0))</f>
        <v/>
      </c>
      <c r="AL5210">
        <f>IF($AH5210=1,IFERROR(IF(VALUE($F5210)&lt;100000000,VALUE($F5210),1000000000),IFERROR(IF(VALUE(MID($F5210,2,20))&lt;100000000,VALUE(MID($F5210,2,20)),1000000000),1000000000))+ROW()/100000,"")</f>
        <v/>
      </c>
    </row>
    <row r="5211">
      <c r="A5211">
        <f>IF($F5211="","",IFERROR(IF(INDEX('Per Invoice'!$A$2:$A$2001,MATCH($F5211,'Per Invoice'!$B$2:$B$2001,0))=0,"",INDEX('Per Invoice'!$A$2:$A$2001,MATCH($F5211,'Per Invoice'!$B$2:$B$2001,0))),""))</f>
        <v/>
      </c>
      <c r="H5211" s="11" t="n"/>
      <c r="R5211" s="7">
        <f>IF($F5211="","",Q5211*Y5211/100)</f>
        <v/>
      </c>
      <c r="X5211" s="7" t="n"/>
      <c r="Y5211" s="7" t="n"/>
      <c r="Z5211" s="7">
        <f>IF($F5211="","",Y5211*AE5211/100)</f>
        <v/>
      </c>
      <c r="AA5211" s="7">
        <f>IF($F5211="","",Y5211-Z5211)</f>
        <v/>
      </c>
      <c r="AB5211" s="7">
        <f>IF($F5211="","",AA5211-R5211)</f>
        <v/>
      </c>
      <c r="AE5211">
        <f>IF($F5211="","",IF($AK5211=1,0,IF($AJ5211=1,Settings!$C$6,Settings!$C$7))*100)</f>
        <v/>
      </c>
      <c r="AG5211">
        <f>IF($F5211="","",$F5211&amp;"|"&amp;$D5211&amp;"")</f>
        <v/>
      </c>
      <c r="AH5211">
        <f>IF($F5211="","",IF(COUNTIF($AG$2:$AG5211,$AG5211)=1,1,0))</f>
        <v/>
      </c>
      <c r="AI5211">
        <f>IF($AH5211=1,SUMPRODUCT(--($AL$2:$AL$8001&lt;$AL5211))+1,"")</f>
        <v/>
      </c>
      <c r="AJ5211">
        <f>IF($F5211="","",IF(OR($U5211=TRUE(),$U5211="TRUE"),1,0))</f>
        <v/>
      </c>
      <c r="AK5211">
        <f>IF($F5211="","",IF($AD5211="Yes",1,0))</f>
        <v/>
      </c>
      <c r="AL5211">
        <f>IF($AH5211=1,IFERROR(IF(VALUE($F5211)&lt;100000000,VALUE($F5211),1000000000),IFERROR(IF(VALUE(MID($F5211,2,20))&lt;100000000,VALUE(MID($F5211,2,20)),1000000000),1000000000))+ROW()/100000,"")</f>
        <v/>
      </c>
    </row>
    <row r="5212">
      <c r="A5212">
        <f>IF($F5212="","",IFERROR(IF(INDEX('Per Invoice'!$A$2:$A$2001,MATCH($F5212,'Per Invoice'!$B$2:$B$2001,0))=0,"",INDEX('Per Invoice'!$A$2:$A$2001,MATCH($F5212,'Per Invoice'!$B$2:$B$2001,0))),""))</f>
        <v/>
      </c>
      <c r="H5212" s="11" t="n"/>
      <c r="R5212" s="7">
        <f>IF($F5212="","",Q5212*Y5212/100)</f>
        <v/>
      </c>
      <c r="X5212" s="7" t="n"/>
      <c r="Y5212" s="7" t="n"/>
      <c r="Z5212" s="7">
        <f>IF($F5212="","",Y5212*AE5212/100)</f>
        <v/>
      </c>
      <c r="AA5212" s="7">
        <f>IF($F5212="","",Y5212-Z5212)</f>
        <v/>
      </c>
      <c r="AB5212" s="7">
        <f>IF($F5212="","",AA5212-R5212)</f>
        <v/>
      </c>
      <c r="AE5212">
        <f>IF($F5212="","",IF($AK5212=1,0,IF($AJ5212=1,Settings!$C$6,Settings!$C$7))*100)</f>
        <v/>
      </c>
      <c r="AG5212">
        <f>IF($F5212="","",$F5212&amp;"|"&amp;$D5212&amp;"")</f>
        <v/>
      </c>
      <c r="AH5212">
        <f>IF($F5212="","",IF(COUNTIF($AG$2:$AG5212,$AG5212)=1,1,0))</f>
        <v/>
      </c>
      <c r="AI5212">
        <f>IF($AH5212=1,SUMPRODUCT(--($AL$2:$AL$8001&lt;$AL5212))+1,"")</f>
        <v/>
      </c>
      <c r="AJ5212">
        <f>IF($F5212="","",IF(OR($U5212=TRUE(),$U5212="TRUE"),1,0))</f>
        <v/>
      </c>
      <c r="AK5212">
        <f>IF($F5212="","",IF($AD5212="Yes",1,0))</f>
        <v/>
      </c>
      <c r="AL5212">
        <f>IF($AH5212=1,IFERROR(IF(VALUE($F5212)&lt;100000000,VALUE($F5212),1000000000),IFERROR(IF(VALUE(MID($F5212,2,20))&lt;100000000,VALUE(MID($F5212,2,20)),1000000000),1000000000))+ROW()/100000,"")</f>
        <v/>
      </c>
    </row>
    <row r="5213">
      <c r="A5213">
        <f>IF($F5213="","",IFERROR(IF(INDEX('Per Invoice'!$A$2:$A$2001,MATCH($F5213,'Per Invoice'!$B$2:$B$2001,0))=0,"",INDEX('Per Invoice'!$A$2:$A$2001,MATCH($F5213,'Per Invoice'!$B$2:$B$2001,0))),""))</f>
        <v/>
      </c>
      <c r="H5213" s="11" t="n"/>
      <c r="R5213" s="7">
        <f>IF($F5213="","",Q5213*Y5213/100)</f>
        <v/>
      </c>
      <c r="X5213" s="7" t="n"/>
      <c r="Y5213" s="7" t="n"/>
      <c r="Z5213" s="7">
        <f>IF($F5213="","",Y5213*AE5213/100)</f>
        <v/>
      </c>
      <c r="AA5213" s="7">
        <f>IF($F5213="","",Y5213-Z5213)</f>
        <v/>
      </c>
      <c r="AB5213" s="7">
        <f>IF($F5213="","",AA5213-R5213)</f>
        <v/>
      </c>
      <c r="AE5213">
        <f>IF($F5213="","",IF($AK5213=1,0,IF($AJ5213=1,Settings!$C$6,Settings!$C$7))*100)</f>
        <v/>
      </c>
      <c r="AG5213">
        <f>IF($F5213="","",$F5213&amp;"|"&amp;$D5213&amp;"")</f>
        <v/>
      </c>
      <c r="AH5213">
        <f>IF($F5213="","",IF(COUNTIF($AG$2:$AG5213,$AG5213)=1,1,0))</f>
        <v/>
      </c>
      <c r="AI5213">
        <f>IF($AH5213=1,SUMPRODUCT(--($AL$2:$AL$8001&lt;$AL5213))+1,"")</f>
        <v/>
      </c>
      <c r="AJ5213">
        <f>IF($F5213="","",IF(OR($U5213=TRUE(),$U5213="TRUE"),1,0))</f>
        <v/>
      </c>
      <c r="AK5213">
        <f>IF($F5213="","",IF($AD5213="Yes",1,0))</f>
        <v/>
      </c>
      <c r="AL5213">
        <f>IF($AH5213=1,IFERROR(IF(VALUE($F5213)&lt;100000000,VALUE($F5213),1000000000),IFERROR(IF(VALUE(MID($F5213,2,20))&lt;100000000,VALUE(MID($F5213,2,20)),1000000000),1000000000))+ROW()/100000,"")</f>
        <v/>
      </c>
    </row>
    <row r="5214">
      <c r="A5214">
        <f>IF($F5214="","",IFERROR(IF(INDEX('Per Invoice'!$A$2:$A$2001,MATCH($F5214,'Per Invoice'!$B$2:$B$2001,0))=0,"",INDEX('Per Invoice'!$A$2:$A$2001,MATCH($F5214,'Per Invoice'!$B$2:$B$2001,0))),""))</f>
        <v/>
      </c>
      <c r="H5214" s="11" t="n"/>
      <c r="R5214" s="7">
        <f>IF($F5214="","",Q5214*Y5214/100)</f>
        <v/>
      </c>
      <c r="X5214" s="7" t="n"/>
      <c r="Y5214" s="7" t="n"/>
      <c r="Z5214" s="7">
        <f>IF($F5214="","",Y5214*AE5214/100)</f>
        <v/>
      </c>
      <c r="AA5214" s="7">
        <f>IF($F5214="","",Y5214-Z5214)</f>
        <v/>
      </c>
      <c r="AB5214" s="7">
        <f>IF($F5214="","",AA5214-R5214)</f>
        <v/>
      </c>
      <c r="AE5214">
        <f>IF($F5214="","",IF($AK5214=1,0,IF($AJ5214=1,Settings!$C$6,Settings!$C$7))*100)</f>
        <v/>
      </c>
      <c r="AG5214">
        <f>IF($F5214="","",$F5214&amp;"|"&amp;$D5214&amp;"")</f>
        <v/>
      </c>
      <c r="AH5214">
        <f>IF($F5214="","",IF(COUNTIF($AG$2:$AG5214,$AG5214)=1,1,0))</f>
        <v/>
      </c>
      <c r="AI5214">
        <f>IF($AH5214=1,SUMPRODUCT(--($AL$2:$AL$8001&lt;$AL5214))+1,"")</f>
        <v/>
      </c>
      <c r="AJ5214">
        <f>IF($F5214="","",IF(OR($U5214=TRUE(),$U5214="TRUE"),1,0))</f>
        <v/>
      </c>
      <c r="AK5214">
        <f>IF($F5214="","",IF($AD5214="Yes",1,0))</f>
        <v/>
      </c>
      <c r="AL5214">
        <f>IF($AH5214=1,IFERROR(IF(VALUE($F5214)&lt;100000000,VALUE($F5214),1000000000),IFERROR(IF(VALUE(MID($F5214,2,20))&lt;100000000,VALUE(MID($F5214,2,20)),1000000000),1000000000))+ROW()/100000,"")</f>
        <v/>
      </c>
    </row>
    <row r="5215">
      <c r="A5215">
        <f>IF($F5215="","",IFERROR(IF(INDEX('Per Invoice'!$A$2:$A$2001,MATCH($F5215,'Per Invoice'!$B$2:$B$2001,0))=0,"",INDEX('Per Invoice'!$A$2:$A$2001,MATCH($F5215,'Per Invoice'!$B$2:$B$2001,0))),""))</f>
        <v/>
      </c>
      <c r="H5215" s="11" t="n"/>
      <c r="R5215" s="7">
        <f>IF($F5215="","",Q5215*Y5215/100)</f>
        <v/>
      </c>
      <c r="X5215" s="7" t="n"/>
      <c r="Y5215" s="7" t="n"/>
      <c r="Z5215" s="7">
        <f>IF($F5215="","",Y5215*AE5215/100)</f>
        <v/>
      </c>
      <c r="AA5215" s="7">
        <f>IF($F5215="","",Y5215-Z5215)</f>
        <v/>
      </c>
      <c r="AB5215" s="7">
        <f>IF($F5215="","",AA5215-R5215)</f>
        <v/>
      </c>
      <c r="AE5215">
        <f>IF($F5215="","",IF($AK5215=1,0,IF($AJ5215=1,Settings!$C$6,Settings!$C$7))*100)</f>
        <v/>
      </c>
      <c r="AG5215">
        <f>IF($F5215="","",$F5215&amp;"|"&amp;$D5215&amp;"")</f>
        <v/>
      </c>
      <c r="AH5215">
        <f>IF($F5215="","",IF(COUNTIF($AG$2:$AG5215,$AG5215)=1,1,0))</f>
        <v/>
      </c>
      <c r="AI5215">
        <f>IF($AH5215=1,SUMPRODUCT(--($AL$2:$AL$8001&lt;$AL5215))+1,"")</f>
        <v/>
      </c>
      <c r="AJ5215">
        <f>IF($F5215="","",IF(OR($U5215=TRUE(),$U5215="TRUE"),1,0))</f>
        <v/>
      </c>
      <c r="AK5215">
        <f>IF($F5215="","",IF($AD5215="Yes",1,0))</f>
        <v/>
      </c>
      <c r="AL5215">
        <f>IF($AH5215=1,IFERROR(IF(VALUE($F5215)&lt;100000000,VALUE($F5215),1000000000),IFERROR(IF(VALUE(MID($F5215,2,20))&lt;100000000,VALUE(MID($F5215,2,20)),1000000000),1000000000))+ROW()/100000,"")</f>
        <v/>
      </c>
    </row>
    <row r="5216">
      <c r="A5216">
        <f>IF($F5216="","",IFERROR(IF(INDEX('Per Invoice'!$A$2:$A$2001,MATCH($F5216,'Per Invoice'!$B$2:$B$2001,0))=0,"",INDEX('Per Invoice'!$A$2:$A$2001,MATCH($F5216,'Per Invoice'!$B$2:$B$2001,0))),""))</f>
        <v/>
      </c>
      <c r="H5216" s="11" t="n"/>
      <c r="R5216" s="7">
        <f>IF($F5216="","",Q5216*Y5216/100)</f>
        <v/>
      </c>
      <c r="X5216" s="7" t="n"/>
      <c r="Y5216" s="7" t="n"/>
      <c r="Z5216" s="7">
        <f>IF($F5216="","",Y5216*AE5216/100)</f>
        <v/>
      </c>
      <c r="AA5216" s="7">
        <f>IF($F5216="","",Y5216-Z5216)</f>
        <v/>
      </c>
      <c r="AB5216" s="7">
        <f>IF($F5216="","",AA5216-R5216)</f>
        <v/>
      </c>
      <c r="AE5216">
        <f>IF($F5216="","",IF($AK5216=1,0,IF($AJ5216=1,Settings!$C$6,Settings!$C$7))*100)</f>
        <v/>
      </c>
      <c r="AG5216">
        <f>IF($F5216="","",$F5216&amp;"|"&amp;$D5216&amp;"")</f>
        <v/>
      </c>
      <c r="AH5216">
        <f>IF($F5216="","",IF(COUNTIF($AG$2:$AG5216,$AG5216)=1,1,0))</f>
        <v/>
      </c>
      <c r="AI5216">
        <f>IF($AH5216=1,SUMPRODUCT(--($AL$2:$AL$8001&lt;$AL5216))+1,"")</f>
        <v/>
      </c>
      <c r="AJ5216">
        <f>IF($F5216="","",IF(OR($U5216=TRUE(),$U5216="TRUE"),1,0))</f>
        <v/>
      </c>
      <c r="AK5216">
        <f>IF($F5216="","",IF($AD5216="Yes",1,0))</f>
        <v/>
      </c>
      <c r="AL5216">
        <f>IF($AH5216=1,IFERROR(IF(VALUE($F5216)&lt;100000000,VALUE($F5216),1000000000),IFERROR(IF(VALUE(MID($F5216,2,20))&lt;100000000,VALUE(MID($F5216,2,20)),1000000000),1000000000))+ROW()/100000,"")</f>
        <v/>
      </c>
    </row>
    <row r="5217">
      <c r="A5217">
        <f>IF($F5217="","",IFERROR(IF(INDEX('Per Invoice'!$A$2:$A$2001,MATCH($F5217,'Per Invoice'!$B$2:$B$2001,0))=0,"",INDEX('Per Invoice'!$A$2:$A$2001,MATCH($F5217,'Per Invoice'!$B$2:$B$2001,0))),""))</f>
        <v/>
      </c>
      <c r="H5217" s="11" t="n"/>
      <c r="R5217" s="7">
        <f>IF($F5217="","",Q5217*Y5217/100)</f>
        <v/>
      </c>
      <c r="X5217" s="7" t="n"/>
      <c r="Y5217" s="7" t="n"/>
      <c r="Z5217" s="7">
        <f>IF($F5217="","",Y5217*AE5217/100)</f>
        <v/>
      </c>
      <c r="AA5217" s="7">
        <f>IF($F5217="","",Y5217-Z5217)</f>
        <v/>
      </c>
      <c r="AB5217" s="7">
        <f>IF($F5217="","",AA5217-R5217)</f>
        <v/>
      </c>
      <c r="AE5217">
        <f>IF($F5217="","",IF($AK5217=1,0,IF($AJ5217=1,Settings!$C$6,Settings!$C$7))*100)</f>
        <v/>
      </c>
      <c r="AG5217">
        <f>IF($F5217="","",$F5217&amp;"|"&amp;$D5217&amp;"")</f>
        <v/>
      </c>
      <c r="AH5217">
        <f>IF($F5217="","",IF(COUNTIF($AG$2:$AG5217,$AG5217)=1,1,0))</f>
        <v/>
      </c>
      <c r="AI5217">
        <f>IF($AH5217=1,SUMPRODUCT(--($AL$2:$AL$8001&lt;$AL5217))+1,"")</f>
        <v/>
      </c>
      <c r="AJ5217">
        <f>IF($F5217="","",IF(OR($U5217=TRUE(),$U5217="TRUE"),1,0))</f>
        <v/>
      </c>
      <c r="AK5217">
        <f>IF($F5217="","",IF($AD5217="Yes",1,0))</f>
        <v/>
      </c>
      <c r="AL5217">
        <f>IF($AH5217=1,IFERROR(IF(VALUE($F5217)&lt;100000000,VALUE($F5217),1000000000),IFERROR(IF(VALUE(MID($F5217,2,20))&lt;100000000,VALUE(MID($F5217,2,20)),1000000000),1000000000))+ROW()/100000,"")</f>
        <v/>
      </c>
    </row>
    <row r="5218">
      <c r="A5218">
        <f>IF($F5218="","",IFERROR(IF(INDEX('Per Invoice'!$A$2:$A$2001,MATCH($F5218,'Per Invoice'!$B$2:$B$2001,0))=0,"",INDEX('Per Invoice'!$A$2:$A$2001,MATCH($F5218,'Per Invoice'!$B$2:$B$2001,0))),""))</f>
        <v/>
      </c>
      <c r="H5218" s="11" t="n"/>
      <c r="R5218" s="7">
        <f>IF($F5218="","",Q5218*Y5218/100)</f>
        <v/>
      </c>
      <c r="X5218" s="7" t="n"/>
      <c r="Y5218" s="7" t="n"/>
      <c r="Z5218" s="7">
        <f>IF($F5218="","",Y5218*AE5218/100)</f>
        <v/>
      </c>
      <c r="AA5218" s="7">
        <f>IF($F5218="","",Y5218-Z5218)</f>
        <v/>
      </c>
      <c r="AB5218" s="7">
        <f>IF($F5218="","",AA5218-R5218)</f>
        <v/>
      </c>
      <c r="AE5218">
        <f>IF($F5218="","",IF($AK5218=1,0,IF($AJ5218=1,Settings!$C$6,Settings!$C$7))*100)</f>
        <v/>
      </c>
      <c r="AG5218">
        <f>IF($F5218="","",$F5218&amp;"|"&amp;$D5218&amp;"")</f>
        <v/>
      </c>
      <c r="AH5218">
        <f>IF($F5218="","",IF(COUNTIF($AG$2:$AG5218,$AG5218)=1,1,0))</f>
        <v/>
      </c>
      <c r="AI5218">
        <f>IF($AH5218=1,SUMPRODUCT(--($AL$2:$AL$8001&lt;$AL5218))+1,"")</f>
        <v/>
      </c>
      <c r="AJ5218">
        <f>IF($F5218="","",IF(OR($U5218=TRUE(),$U5218="TRUE"),1,0))</f>
        <v/>
      </c>
      <c r="AK5218">
        <f>IF($F5218="","",IF($AD5218="Yes",1,0))</f>
        <v/>
      </c>
      <c r="AL5218">
        <f>IF($AH5218=1,IFERROR(IF(VALUE($F5218)&lt;100000000,VALUE($F5218),1000000000),IFERROR(IF(VALUE(MID($F5218,2,20))&lt;100000000,VALUE(MID($F5218,2,20)),1000000000),1000000000))+ROW()/100000,"")</f>
        <v/>
      </c>
    </row>
    <row r="5219">
      <c r="A5219">
        <f>IF($F5219="","",IFERROR(IF(INDEX('Per Invoice'!$A$2:$A$2001,MATCH($F5219,'Per Invoice'!$B$2:$B$2001,0))=0,"",INDEX('Per Invoice'!$A$2:$A$2001,MATCH($F5219,'Per Invoice'!$B$2:$B$2001,0))),""))</f>
        <v/>
      </c>
      <c r="H5219" s="11" t="n"/>
      <c r="R5219" s="7">
        <f>IF($F5219="","",Q5219*Y5219/100)</f>
        <v/>
      </c>
      <c r="X5219" s="7" t="n"/>
      <c r="Y5219" s="7" t="n"/>
      <c r="Z5219" s="7">
        <f>IF($F5219="","",Y5219*AE5219/100)</f>
        <v/>
      </c>
      <c r="AA5219" s="7">
        <f>IF($F5219="","",Y5219-Z5219)</f>
        <v/>
      </c>
      <c r="AB5219" s="7">
        <f>IF($F5219="","",AA5219-R5219)</f>
        <v/>
      </c>
      <c r="AE5219">
        <f>IF($F5219="","",IF($AK5219=1,0,IF($AJ5219=1,Settings!$C$6,Settings!$C$7))*100)</f>
        <v/>
      </c>
      <c r="AG5219">
        <f>IF($F5219="","",$F5219&amp;"|"&amp;$D5219&amp;"")</f>
        <v/>
      </c>
      <c r="AH5219">
        <f>IF($F5219="","",IF(COUNTIF($AG$2:$AG5219,$AG5219)=1,1,0))</f>
        <v/>
      </c>
      <c r="AI5219">
        <f>IF($AH5219=1,SUMPRODUCT(--($AL$2:$AL$8001&lt;$AL5219))+1,"")</f>
        <v/>
      </c>
      <c r="AJ5219">
        <f>IF($F5219="","",IF(OR($U5219=TRUE(),$U5219="TRUE"),1,0))</f>
        <v/>
      </c>
      <c r="AK5219">
        <f>IF($F5219="","",IF($AD5219="Yes",1,0))</f>
        <v/>
      </c>
      <c r="AL5219">
        <f>IF($AH5219=1,IFERROR(IF(VALUE($F5219)&lt;100000000,VALUE($F5219),1000000000),IFERROR(IF(VALUE(MID($F5219,2,20))&lt;100000000,VALUE(MID($F5219,2,20)),1000000000),1000000000))+ROW()/100000,"")</f>
        <v/>
      </c>
    </row>
    <row r="5220">
      <c r="A5220">
        <f>IF($F5220="","",IFERROR(IF(INDEX('Per Invoice'!$A$2:$A$2001,MATCH($F5220,'Per Invoice'!$B$2:$B$2001,0))=0,"",INDEX('Per Invoice'!$A$2:$A$2001,MATCH($F5220,'Per Invoice'!$B$2:$B$2001,0))),""))</f>
        <v/>
      </c>
      <c r="H5220" s="11" t="n"/>
      <c r="R5220" s="7">
        <f>IF($F5220="","",Q5220*Y5220/100)</f>
        <v/>
      </c>
      <c r="X5220" s="7" t="n"/>
      <c r="Y5220" s="7" t="n"/>
      <c r="Z5220" s="7">
        <f>IF($F5220="","",Y5220*AE5220/100)</f>
        <v/>
      </c>
      <c r="AA5220" s="7">
        <f>IF($F5220="","",Y5220-Z5220)</f>
        <v/>
      </c>
      <c r="AB5220" s="7">
        <f>IF($F5220="","",AA5220-R5220)</f>
        <v/>
      </c>
      <c r="AE5220">
        <f>IF($F5220="","",IF($AK5220=1,0,IF($AJ5220=1,Settings!$C$6,Settings!$C$7))*100)</f>
        <v/>
      </c>
      <c r="AG5220">
        <f>IF($F5220="","",$F5220&amp;"|"&amp;$D5220&amp;"")</f>
        <v/>
      </c>
      <c r="AH5220">
        <f>IF($F5220="","",IF(COUNTIF($AG$2:$AG5220,$AG5220)=1,1,0))</f>
        <v/>
      </c>
      <c r="AI5220">
        <f>IF($AH5220=1,SUMPRODUCT(--($AL$2:$AL$8001&lt;$AL5220))+1,"")</f>
        <v/>
      </c>
      <c r="AJ5220">
        <f>IF($F5220="","",IF(OR($U5220=TRUE(),$U5220="TRUE"),1,0))</f>
        <v/>
      </c>
      <c r="AK5220">
        <f>IF($F5220="","",IF($AD5220="Yes",1,0))</f>
        <v/>
      </c>
      <c r="AL5220">
        <f>IF($AH5220=1,IFERROR(IF(VALUE($F5220)&lt;100000000,VALUE($F5220),1000000000),IFERROR(IF(VALUE(MID($F5220,2,20))&lt;100000000,VALUE(MID($F5220,2,20)),1000000000),1000000000))+ROW()/100000,"")</f>
        <v/>
      </c>
    </row>
    <row r="5221">
      <c r="A5221">
        <f>IF($F5221="","",IFERROR(IF(INDEX('Per Invoice'!$A$2:$A$2001,MATCH($F5221,'Per Invoice'!$B$2:$B$2001,0))=0,"",INDEX('Per Invoice'!$A$2:$A$2001,MATCH($F5221,'Per Invoice'!$B$2:$B$2001,0))),""))</f>
        <v/>
      </c>
      <c r="H5221" s="11" t="n"/>
      <c r="R5221" s="7">
        <f>IF($F5221="","",Q5221*Y5221/100)</f>
        <v/>
      </c>
      <c r="X5221" s="7" t="n"/>
      <c r="Y5221" s="7" t="n"/>
      <c r="Z5221" s="7">
        <f>IF($F5221="","",Y5221*AE5221/100)</f>
        <v/>
      </c>
      <c r="AA5221" s="7">
        <f>IF($F5221="","",Y5221-Z5221)</f>
        <v/>
      </c>
      <c r="AB5221" s="7">
        <f>IF($F5221="","",AA5221-R5221)</f>
        <v/>
      </c>
      <c r="AE5221">
        <f>IF($F5221="","",IF($AK5221=1,0,IF($AJ5221=1,Settings!$C$6,Settings!$C$7))*100)</f>
        <v/>
      </c>
      <c r="AG5221">
        <f>IF($F5221="","",$F5221&amp;"|"&amp;$D5221&amp;"")</f>
        <v/>
      </c>
      <c r="AH5221">
        <f>IF($F5221="","",IF(COUNTIF($AG$2:$AG5221,$AG5221)=1,1,0))</f>
        <v/>
      </c>
      <c r="AI5221">
        <f>IF($AH5221=1,SUMPRODUCT(--($AL$2:$AL$8001&lt;$AL5221))+1,"")</f>
        <v/>
      </c>
      <c r="AJ5221">
        <f>IF($F5221="","",IF(OR($U5221=TRUE(),$U5221="TRUE"),1,0))</f>
        <v/>
      </c>
      <c r="AK5221">
        <f>IF($F5221="","",IF($AD5221="Yes",1,0))</f>
        <v/>
      </c>
      <c r="AL5221">
        <f>IF($AH5221=1,IFERROR(IF(VALUE($F5221)&lt;100000000,VALUE($F5221),1000000000),IFERROR(IF(VALUE(MID($F5221,2,20))&lt;100000000,VALUE(MID($F5221,2,20)),1000000000),1000000000))+ROW()/100000,"")</f>
        <v/>
      </c>
    </row>
    <row r="5222">
      <c r="A5222">
        <f>IF($F5222="","",IFERROR(IF(INDEX('Per Invoice'!$A$2:$A$2001,MATCH($F5222,'Per Invoice'!$B$2:$B$2001,0))=0,"",INDEX('Per Invoice'!$A$2:$A$2001,MATCH($F5222,'Per Invoice'!$B$2:$B$2001,0))),""))</f>
        <v/>
      </c>
      <c r="H5222" s="11" t="n"/>
      <c r="R5222" s="7">
        <f>IF($F5222="","",Q5222*Y5222/100)</f>
        <v/>
      </c>
      <c r="X5222" s="7" t="n"/>
      <c r="Y5222" s="7" t="n"/>
      <c r="Z5222" s="7">
        <f>IF($F5222="","",Y5222*AE5222/100)</f>
        <v/>
      </c>
      <c r="AA5222" s="7">
        <f>IF($F5222="","",Y5222-Z5222)</f>
        <v/>
      </c>
      <c r="AB5222" s="7">
        <f>IF($F5222="","",AA5222-R5222)</f>
        <v/>
      </c>
      <c r="AE5222">
        <f>IF($F5222="","",IF($AK5222=1,0,IF($AJ5222=1,Settings!$C$6,Settings!$C$7))*100)</f>
        <v/>
      </c>
      <c r="AG5222">
        <f>IF($F5222="","",$F5222&amp;"|"&amp;$D5222&amp;"")</f>
        <v/>
      </c>
      <c r="AH5222">
        <f>IF($F5222="","",IF(COUNTIF($AG$2:$AG5222,$AG5222)=1,1,0))</f>
        <v/>
      </c>
      <c r="AI5222">
        <f>IF($AH5222=1,SUMPRODUCT(--($AL$2:$AL$8001&lt;$AL5222))+1,"")</f>
        <v/>
      </c>
      <c r="AJ5222">
        <f>IF($F5222="","",IF(OR($U5222=TRUE(),$U5222="TRUE"),1,0))</f>
        <v/>
      </c>
      <c r="AK5222">
        <f>IF($F5222="","",IF($AD5222="Yes",1,0))</f>
        <v/>
      </c>
      <c r="AL5222">
        <f>IF($AH5222=1,IFERROR(IF(VALUE($F5222)&lt;100000000,VALUE($F5222),1000000000),IFERROR(IF(VALUE(MID($F5222,2,20))&lt;100000000,VALUE(MID($F5222,2,20)),1000000000),1000000000))+ROW()/100000,"")</f>
        <v/>
      </c>
    </row>
    <row r="5223">
      <c r="A5223">
        <f>IF($F5223="","",IFERROR(IF(INDEX('Per Invoice'!$A$2:$A$2001,MATCH($F5223,'Per Invoice'!$B$2:$B$2001,0))=0,"",INDEX('Per Invoice'!$A$2:$A$2001,MATCH($F5223,'Per Invoice'!$B$2:$B$2001,0))),""))</f>
        <v/>
      </c>
      <c r="H5223" s="11" t="n"/>
      <c r="R5223" s="7">
        <f>IF($F5223="","",Q5223*Y5223/100)</f>
        <v/>
      </c>
      <c r="X5223" s="7" t="n"/>
      <c r="Y5223" s="7" t="n"/>
      <c r="Z5223" s="7">
        <f>IF($F5223="","",Y5223*AE5223/100)</f>
        <v/>
      </c>
      <c r="AA5223" s="7">
        <f>IF($F5223="","",Y5223-Z5223)</f>
        <v/>
      </c>
      <c r="AB5223" s="7">
        <f>IF($F5223="","",AA5223-R5223)</f>
        <v/>
      </c>
      <c r="AE5223">
        <f>IF($F5223="","",IF($AK5223=1,0,IF($AJ5223=1,Settings!$C$6,Settings!$C$7))*100)</f>
        <v/>
      </c>
      <c r="AG5223">
        <f>IF($F5223="","",$F5223&amp;"|"&amp;$D5223&amp;"")</f>
        <v/>
      </c>
      <c r="AH5223">
        <f>IF($F5223="","",IF(COUNTIF($AG$2:$AG5223,$AG5223)=1,1,0))</f>
        <v/>
      </c>
      <c r="AI5223">
        <f>IF($AH5223=1,SUMPRODUCT(--($AL$2:$AL$8001&lt;$AL5223))+1,"")</f>
        <v/>
      </c>
      <c r="AJ5223">
        <f>IF($F5223="","",IF(OR($U5223=TRUE(),$U5223="TRUE"),1,0))</f>
        <v/>
      </c>
      <c r="AK5223">
        <f>IF($F5223="","",IF($AD5223="Yes",1,0))</f>
        <v/>
      </c>
      <c r="AL5223">
        <f>IF($AH5223=1,IFERROR(IF(VALUE($F5223)&lt;100000000,VALUE($F5223),1000000000),IFERROR(IF(VALUE(MID($F5223,2,20))&lt;100000000,VALUE(MID($F5223,2,20)),1000000000),1000000000))+ROW()/100000,"")</f>
        <v/>
      </c>
    </row>
    <row r="5224">
      <c r="A5224">
        <f>IF($F5224="","",IFERROR(IF(INDEX('Per Invoice'!$A$2:$A$2001,MATCH($F5224,'Per Invoice'!$B$2:$B$2001,0))=0,"",INDEX('Per Invoice'!$A$2:$A$2001,MATCH($F5224,'Per Invoice'!$B$2:$B$2001,0))),""))</f>
        <v/>
      </c>
      <c r="H5224" s="11" t="n"/>
      <c r="R5224" s="7">
        <f>IF($F5224="","",Q5224*Y5224/100)</f>
        <v/>
      </c>
      <c r="X5224" s="7" t="n"/>
      <c r="Y5224" s="7" t="n"/>
      <c r="Z5224" s="7">
        <f>IF($F5224="","",Y5224*AE5224/100)</f>
        <v/>
      </c>
      <c r="AA5224" s="7">
        <f>IF($F5224="","",Y5224-Z5224)</f>
        <v/>
      </c>
      <c r="AB5224" s="7">
        <f>IF($F5224="","",AA5224-R5224)</f>
        <v/>
      </c>
      <c r="AE5224">
        <f>IF($F5224="","",IF($AK5224=1,0,IF($AJ5224=1,Settings!$C$6,Settings!$C$7))*100)</f>
        <v/>
      </c>
      <c r="AG5224">
        <f>IF($F5224="","",$F5224&amp;"|"&amp;$D5224&amp;"")</f>
        <v/>
      </c>
      <c r="AH5224">
        <f>IF($F5224="","",IF(COUNTIF($AG$2:$AG5224,$AG5224)=1,1,0))</f>
        <v/>
      </c>
      <c r="AI5224">
        <f>IF($AH5224=1,SUMPRODUCT(--($AL$2:$AL$8001&lt;$AL5224))+1,"")</f>
        <v/>
      </c>
      <c r="AJ5224">
        <f>IF($F5224="","",IF(OR($U5224=TRUE(),$U5224="TRUE"),1,0))</f>
        <v/>
      </c>
      <c r="AK5224">
        <f>IF($F5224="","",IF($AD5224="Yes",1,0))</f>
        <v/>
      </c>
      <c r="AL5224">
        <f>IF($AH5224=1,IFERROR(IF(VALUE($F5224)&lt;100000000,VALUE($F5224),1000000000),IFERROR(IF(VALUE(MID($F5224,2,20))&lt;100000000,VALUE(MID($F5224,2,20)),1000000000),1000000000))+ROW()/100000,"")</f>
        <v/>
      </c>
    </row>
    <row r="5225">
      <c r="A5225">
        <f>IF($F5225="","",IFERROR(IF(INDEX('Per Invoice'!$A$2:$A$2001,MATCH($F5225,'Per Invoice'!$B$2:$B$2001,0))=0,"",INDEX('Per Invoice'!$A$2:$A$2001,MATCH($F5225,'Per Invoice'!$B$2:$B$2001,0))),""))</f>
        <v/>
      </c>
      <c r="H5225" s="11" t="n"/>
      <c r="R5225" s="7">
        <f>IF($F5225="","",Q5225*Y5225/100)</f>
        <v/>
      </c>
      <c r="X5225" s="7" t="n"/>
      <c r="Y5225" s="7" t="n"/>
      <c r="Z5225" s="7">
        <f>IF($F5225="","",Y5225*AE5225/100)</f>
        <v/>
      </c>
      <c r="AA5225" s="7">
        <f>IF($F5225="","",Y5225-Z5225)</f>
        <v/>
      </c>
      <c r="AB5225" s="7">
        <f>IF($F5225="","",AA5225-R5225)</f>
        <v/>
      </c>
      <c r="AE5225">
        <f>IF($F5225="","",IF($AK5225=1,0,IF($AJ5225=1,Settings!$C$6,Settings!$C$7))*100)</f>
        <v/>
      </c>
      <c r="AG5225">
        <f>IF($F5225="","",$F5225&amp;"|"&amp;$D5225&amp;"")</f>
        <v/>
      </c>
      <c r="AH5225">
        <f>IF($F5225="","",IF(COUNTIF($AG$2:$AG5225,$AG5225)=1,1,0))</f>
        <v/>
      </c>
      <c r="AI5225">
        <f>IF($AH5225=1,SUMPRODUCT(--($AL$2:$AL$8001&lt;$AL5225))+1,"")</f>
        <v/>
      </c>
      <c r="AJ5225">
        <f>IF($F5225="","",IF(OR($U5225=TRUE(),$U5225="TRUE"),1,0))</f>
        <v/>
      </c>
      <c r="AK5225">
        <f>IF($F5225="","",IF($AD5225="Yes",1,0))</f>
        <v/>
      </c>
      <c r="AL5225">
        <f>IF($AH5225=1,IFERROR(IF(VALUE($F5225)&lt;100000000,VALUE($F5225),1000000000),IFERROR(IF(VALUE(MID($F5225,2,20))&lt;100000000,VALUE(MID($F5225,2,20)),1000000000),1000000000))+ROW()/100000,"")</f>
        <v/>
      </c>
    </row>
    <row r="5226">
      <c r="A5226">
        <f>IF($F5226="","",IFERROR(IF(INDEX('Per Invoice'!$A$2:$A$2001,MATCH($F5226,'Per Invoice'!$B$2:$B$2001,0))=0,"",INDEX('Per Invoice'!$A$2:$A$2001,MATCH($F5226,'Per Invoice'!$B$2:$B$2001,0))),""))</f>
        <v/>
      </c>
      <c r="H5226" s="11" t="n"/>
      <c r="R5226" s="7">
        <f>IF($F5226="","",Q5226*Y5226/100)</f>
        <v/>
      </c>
      <c r="X5226" s="7" t="n"/>
      <c r="Y5226" s="7" t="n"/>
      <c r="Z5226" s="7">
        <f>IF($F5226="","",Y5226*AE5226/100)</f>
        <v/>
      </c>
      <c r="AA5226" s="7">
        <f>IF($F5226="","",Y5226-Z5226)</f>
        <v/>
      </c>
      <c r="AB5226" s="7">
        <f>IF($F5226="","",AA5226-R5226)</f>
        <v/>
      </c>
      <c r="AE5226">
        <f>IF($F5226="","",IF($AK5226=1,0,IF($AJ5226=1,Settings!$C$6,Settings!$C$7))*100)</f>
        <v/>
      </c>
      <c r="AG5226">
        <f>IF($F5226="","",$F5226&amp;"|"&amp;$D5226&amp;"")</f>
        <v/>
      </c>
      <c r="AH5226">
        <f>IF($F5226="","",IF(COUNTIF($AG$2:$AG5226,$AG5226)=1,1,0))</f>
        <v/>
      </c>
      <c r="AI5226">
        <f>IF($AH5226=1,SUMPRODUCT(--($AL$2:$AL$8001&lt;$AL5226))+1,"")</f>
        <v/>
      </c>
      <c r="AJ5226">
        <f>IF($F5226="","",IF(OR($U5226=TRUE(),$U5226="TRUE"),1,0))</f>
        <v/>
      </c>
      <c r="AK5226">
        <f>IF($F5226="","",IF($AD5226="Yes",1,0))</f>
        <v/>
      </c>
      <c r="AL5226">
        <f>IF($AH5226=1,IFERROR(IF(VALUE($F5226)&lt;100000000,VALUE($F5226),1000000000),IFERROR(IF(VALUE(MID($F5226,2,20))&lt;100000000,VALUE(MID($F5226,2,20)),1000000000),1000000000))+ROW()/100000,"")</f>
        <v/>
      </c>
    </row>
    <row r="5227">
      <c r="A5227">
        <f>IF($F5227="","",IFERROR(IF(INDEX('Per Invoice'!$A$2:$A$2001,MATCH($F5227,'Per Invoice'!$B$2:$B$2001,0))=0,"",INDEX('Per Invoice'!$A$2:$A$2001,MATCH($F5227,'Per Invoice'!$B$2:$B$2001,0))),""))</f>
        <v/>
      </c>
      <c r="H5227" s="11" t="n"/>
      <c r="R5227" s="7">
        <f>IF($F5227="","",Q5227*Y5227/100)</f>
        <v/>
      </c>
      <c r="X5227" s="7" t="n"/>
      <c r="Y5227" s="7" t="n"/>
      <c r="Z5227" s="7">
        <f>IF($F5227="","",Y5227*AE5227/100)</f>
        <v/>
      </c>
      <c r="AA5227" s="7">
        <f>IF($F5227="","",Y5227-Z5227)</f>
        <v/>
      </c>
      <c r="AB5227" s="7">
        <f>IF($F5227="","",AA5227-R5227)</f>
        <v/>
      </c>
      <c r="AE5227">
        <f>IF($F5227="","",IF($AK5227=1,0,IF($AJ5227=1,Settings!$C$6,Settings!$C$7))*100)</f>
        <v/>
      </c>
      <c r="AG5227">
        <f>IF($F5227="","",$F5227&amp;"|"&amp;$D5227&amp;"")</f>
        <v/>
      </c>
      <c r="AH5227">
        <f>IF($F5227="","",IF(COUNTIF($AG$2:$AG5227,$AG5227)=1,1,0))</f>
        <v/>
      </c>
      <c r="AI5227">
        <f>IF($AH5227=1,SUMPRODUCT(--($AL$2:$AL$8001&lt;$AL5227))+1,"")</f>
        <v/>
      </c>
      <c r="AJ5227">
        <f>IF($F5227="","",IF(OR($U5227=TRUE(),$U5227="TRUE"),1,0))</f>
        <v/>
      </c>
      <c r="AK5227">
        <f>IF($F5227="","",IF($AD5227="Yes",1,0))</f>
        <v/>
      </c>
      <c r="AL5227">
        <f>IF($AH5227=1,IFERROR(IF(VALUE($F5227)&lt;100000000,VALUE($F5227),1000000000),IFERROR(IF(VALUE(MID($F5227,2,20))&lt;100000000,VALUE(MID($F5227,2,20)),1000000000),1000000000))+ROW()/100000,"")</f>
        <v/>
      </c>
    </row>
    <row r="5228">
      <c r="A5228">
        <f>IF($F5228="","",IFERROR(IF(INDEX('Per Invoice'!$A$2:$A$2001,MATCH($F5228,'Per Invoice'!$B$2:$B$2001,0))=0,"",INDEX('Per Invoice'!$A$2:$A$2001,MATCH($F5228,'Per Invoice'!$B$2:$B$2001,0))),""))</f>
        <v/>
      </c>
      <c r="H5228" s="11" t="n"/>
      <c r="R5228" s="7">
        <f>IF($F5228="","",Q5228*Y5228/100)</f>
        <v/>
      </c>
      <c r="X5228" s="7" t="n"/>
      <c r="Y5228" s="7" t="n"/>
      <c r="Z5228" s="7">
        <f>IF($F5228="","",Y5228*AE5228/100)</f>
        <v/>
      </c>
      <c r="AA5228" s="7">
        <f>IF($F5228="","",Y5228-Z5228)</f>
        <v/>
      </c>
      <c r="AB5228" s="7">
        <f>IF($F5228="","",AA5228-R5228)</f>
        <v/>
      </c>
      <c r="AE5228">
        <f>IF($F5228="","",IF($AK5228=1,0,IF($AJ5228=1,Settings!$C$6,Settings!$C$7))*100)</f>
        <v/>
      </c>
      <c r="AG5228">
        <f>IF($F5228="","",$F5228&amp;"|"&amp;$D5228&amp;"")</f>
        <v/>
      </c>
      <c r="AH5228">
        <f>IF($F5228="","",IF(COUNTIF($AG$2:$AG5228,$AG5228)=1,1,0))</f>
        <v/>
      </c>
      <c r="AI5228">
        <f>IF($AH5228=1,SUMPRODUCT(--($AL$2:$AL$8001&lt;$AL5228))+1,"")</f>
        <v/>
      </c>
      <c r="AJ5228">
        <f>IF($F5228="","",IF(OR($U5228=TRUE(),$U5228="TRUE"),1,0))</f>
        <v/>
      </c>
      <c r="AK5228">
        <f>IF($F5228="","",IF($AD5228="Yes",1,0))</f>
        <v/>
      </c>
      <c r="AL5228">
        <f>IF($AH5228=1,IFERROR(IF(VALUE($F5228)&lt;100000000,VALUE($F5228),1000000000),IFERROR(IF(VALUE(MID($F5228,2,20))&lt;100000000,VALUE(MID($F5228,2,20)),1000000000),1000000000))+ROW()/100000,"")</f>
        <v/>
      </c>
    </row>
    <row r="5229">
      <c r="A5229">
        <f>IF($F5229="","",IFERROR(IF(INDEX('Per Invoice'!$A$2:$A$2001,MATCH($F5229,'Per Invoice'!$B$2:$B$2001,0))=0,"",INDEX('Per Invoice'!$A$2:$A$2001,MATCH($F5229,'Per Invoice'!$B$2:$B$2001,0))),""))</f>
        <v/>
      </c>
      <c r="H5229" s="11" t="n"/>
      <c r="R5229" s="7">
        <f>IF($F5229="","",Q5229*Y5229/100)</f>
        <v/>
      </c>
      <c r="X5229" s="7" t="n"/>
      <c r="Y5229" s="7" t="n"/>
      <c r="Z5229" s="7">
        <f>IF($F5229="","",Y5229*AE5229/100)</f>
        <v/>
      </c>
      <c r="AA5229" s="7">
        <f>IF($F5229="","",Y5229-Z5229)</f>
        <v/>
      </c>
      <c r="AB5229" s="7">
        <f>IF($F5229="","",AA5229-R5229)</f>
        <v/>
      </c>
      <c r="AE5229">
        <f>IF($F5229="","",IF($AK5229=1,0,IF($AJ5229=1,Settings!$C$6,Settings!$C$7))*100)</f>
        <v/>
      </c>
      <c r="AG5229">
        <f>IF($F5229="","",$F5229&amp;"|"&amp;$D5229&amp;"")</f>
        <v/>
      </c>
      <c r="AH5229">
        <f>IF($F5229="","",IF(COUNTIF($AG$2:$AG5229,$AG5229)=1,1,0))</f>
        <v/>
      </c>
      <c r="AI5229">
        <f>IF($AH5229=1,SUMPRODUCT(--($AL$2:$AL$8001&lt;$AL5229))+1,"")</f>
        <v/>
      </c>
      <c r="AJ5229">
        <f>IF($F5229="","",IF(OR($U5229=TRUE(),$U5229="TRUE"),1,0))</f>
        <v/>
      </c>
      <c r="AK5229">
        <f>IF($F5229="","",IF($AD5229="Yes",1,0))</f>
        <v/>
      </c>
      <c r="AL5229">
        <f>IF($AH5229=1,IFERROR(IF(VALUE($F5229)&lt;100000000,VALUE($F5229),1000000000),IFERROR(IF(VALUE(MID($F5229,2,20))&lt;100000000,VALUE(MID($F5229,2,20)),1000000000),1000000000))+ROW()/100000,"")</f>
        <v/>
      </c>
    </row>
    <row r="5230">
      <c r="A5230">
        <f>IF($F5230="","",IFERROR(IF(INDEX('Per Invoice'!$A$2:$A$2001,MATCH($F5230,'Per Invoice'!$B$2:$B$2001,0))=0,"",INDEX('Per Invoice'!$A$2:$A$2001,MATCH($F5230,'Per Invoice'!$B$2:$B$2001,0))),""))</f>
        <v/>
      </c>
      <c r="H5230" s="11" t="n"/>
      <c r="R5230" s="7">
        <f>IF($F5230="","",Q5230*Y5230/100)</f>
        <v/>
      </c>
      <c r="X5230" s="7" t="n"/>
      <c r="Y5230" s="7" t="n"/>
      <c r="Z5230" s="7">
        <f>IF($F5230="","",Y5230*AE5230/100)</f>
        <v/>
      </c>
      <c r="AA5230" s="7">
        <f>IF($F5230="","",Y5230-Z5230)</f>
        <v/>
      </c>
      <c r="AB5230" s="7">
        <f>IF($F5230="","",AA5230-R5230)</f>
        <v/>
      </c>
      <c r="AE5230">
        <f>IF($F5230="","",IF($AK5230=1,0,IF($AJ5230=1,Settings!$C$6,Settings!$C$7))*100)</f>
        <v/>
      </c>
      <c r="AG5230">
        <f>IF($F5230="","",$F5230&amp;"|"&amp;$D5230&amp;"")</f>
        <v/>
      </c>
      <c r="AH5230">
        <f>IF($F5230="","",IF(COUNTIF($AG$2:$AG5230,$AG5230)=1,1,0))</f>
        <v/>
      </c>
      <c r="AI5230">
        <f>IF($AH5230=1,SUMPRODUCT(--($AL$2:$AL$8001&lt;$AL5230))+1,"")</f>
        <v/>
      </c>
      <c r="AJ5230">
        <f>IF($F5230="","",IF(OR($U5230=TRUE(),$U5230="TRUE"),1,0))</f>
        <v/>
      </c>
      <c r="AK5230">
        <f>IF($F5230="","",IF($AD5230="Yes",1,0))</f>
        <v/>
      </c>
      <c r="AL5230">
        <f>IF($AH5230=1,IFERROR(IF(VALUE($F5230)&lt;100000000,VALUE($F5230),1000000000),IFERROR(IF(VALUE(MID($F5230,2,20))&lt;100000000,VALUE(MID($F5230,2,20)),1000000000),1000000000))+ROW()/100000,"")</f>
        <v/>
      </c>
    </row>
    <row r="5231">
      <c r="A5231">
        <f>IF($F5231="","",IFERROR(IF(INDEX('Per Invoice'!$A$2:$A$2001,MATCH($F5231,'Per Invoice'!$B$2:$B$2001,0))=0,"",INDEX('Per Invoice'!$A$2:$A$2001,MATCH($F5231,'Per Invoice'!$B$2:$B$2001,0))),""))</f>
        <v/>
      </c>
      <c r="H5231" s="11" t="n"/>
      <c r="R5231" s="7">
        <f>IF($F5231="","",Q5231*Y5231/100)</f>
        <v/>
      </c>
      <c r="X5231" s="7" t="n"/>
      <c r="Y5231" s="7" t="n"/>
      <c r="Z5231" s="7">
        <f>IF($F5231="","",Y5231*AE5231/100)</f>
        <v/>
      </c>
      <c r="AA5231" s="7">
        <f>IF($F5231="","",Y5231-Z5231)</f>
        <v/>
      </c>
      <c r="AB5231" s="7">
        <f>IF($F5231="","",AA5231-R5231)</f>
        <v/>
      </c>
      <c r="AE5231">
        <f>IF($F5231="","",IF($AK5231=1,0,IF($AJ5231=1,Settings!$C$6,Settings!$C$7))*100)</f>
        <v/>
      </c>
      <c r="AG5231">
        <f>IF($F5231="","",$F5231&amp;"|"&amp;$D5231&amp;"")</f>
        <v/>
      </c>
      <c r="AH5231">
        <f>IF($F5231="","",IF(COUNTIF($AG$2:$AG5231,$AG5231)=1,1,0))</f>
        <v/>
      </c>
      <c r="AI5231">
        <f>IF($AH5231=1,SUMPRODUCT(--($AL$2:$AL$8001&lt;$AL5231))+1,"")</f>
        <v/>
      </c>
      <c r="AJ5231">
        <f>IF($F5231="","",IF(OR($U5231=TRUE(),$U5231="TRUE"),1,0))</f>
        <v/>
      </c>
      <c r="AK5231">
        <f>IF($F5231="","",IF($AD5231="Yes",1,0))</f>
        <v/>
      </c>
      <c r="AL5231">
        <f>IF($AH5231=1,IFERROR(IF(VALUE($F5231)&lt;100000000,VALUE($F5231),1000000000),IFERROR(IF(VALUE(MID($F5231,2,20))&lt;100000000,VALUE(MID($F5231,2,20)),1000000000),1000000000))+ROW()/100000,"")</f>
        <v/>
      </c>
    </row>
    <row r="5232">
      <c r="A5232">
        <f>IF($F5232="","",IFERROR(IF(INDEX('Per Invoice'!$A$2:$A$2001,MATCH($F5232,'Per Invoice'!$B$2:$B$2001,0))=0,"",INDEX('Per Invoice'!$A$2:$A$2001,MATCH($F5232,'Per Invoice'!$B$2:$B$2001,0))),""))</f>
        <v/>
      </c>
      <c r="H5232" s="11" t="n"/>
      <c r="R5232" s="7">
        <f>IF($F5232="","",Q5232*Y5232/100)</f>
        <v/>
      </c>
      <c r="X5232" s="7" t="n"/>
      <c r="Y5232" s="7" t="n"/>
      <c r="Z5232" s="7">
        <f>IF($F5232="","",Y5232*AE5232/100)</f>
        <v/>
      </c>
      <c r="AA5232" s="7">
        <f>IF($F5232="","",Y5232-Z5232)</f>
        <v/>
      </c>
      <c r="AB5232" s="7">
        <f>IF($F5232="","",AA5232-R5232)</f>
        <v/>
      </c>
      <c r="AE5232">
        <f>IF($F5232="","",IF($AK5232=1,0,IF($AJ5232=1,Settings!$C$6,Settings!$C$7))*100)</f>
        <v/>
      </c>
      <c r="AG5232">
        <f>IF($F5232="","",$F5232&amp;"|"&amp;$D5232&amp;"")</f>
        <v/>
      </c>
      <c r="AH5232">
        <f>IF($F5232="","",IF(COUNTIF($AG$2:$AG5232,$AG5232)=1,1,0))</f>
        <v/>
      </c>
      <c r="AI5232">
        <f>IF($AH5232=1,SUMPRODUCT(--($AL$2:$AL$8001&lt;$AL5232))+1,"")</f>
        <v/>
      </c>
      <c r="AJ5232">
        <f>IF($F5232="","",IF(OR($U5232=TRUE(),$U5232="TRUE"),1,0))</f>
        <v/>
      </c>
      <c r="AK5232">
        <f>IF($F5232="","",IF($AD5232="Yes",1,0))</f>
        <v/>
      </c>
      <c r="AL5232">
        <f>IF($AH5232=1,IFERROR(IF(VALUE($F5232)&lt;100000000,VALUE($F5232),1000000000),IFERROR(IF(VALUE(MID($F5232,2,20))&lt;100000000,VALUE(MID($F5232,2,20)),1000000000),1000000000))+ROW()/100000,"")</f>
        <v/>
      </c>
    </row>
    <row r="5233">
      <c r="A5233">
        <f>IF($F5233="","",IFERROR(IF(INDEX('Per Invoice'!$A$2:$A$2001,MATCH($F5233,'Per Invoice'!$B$2:$B$2001,0))=0,"",INDEX('Per Invoice'!$A$2:$A$2001,MATCH($F5233,'Per Invoice'!$B$2:$B$2001,0))),""))</f>
        <v/>
      </c>
      <c r="H5233" s="11" t="n"/>
      <c r="R5233" s="7">
        <f>IF($F5233="","",Q5233*Y5233/100)</f>
        <v/>
      </c>
      <c r="X5233" s="7" t="n"/>
      <c r="Y5233" s="7" t="n"/>
      <c r="Z5233" s="7">
        <f>IF($F5233="","",Y5233*AE5233/100)</f>
        <v/>
      </c>
      <c r="AA5233" s="7">
        <f>IF($F5233="","",Y5233-Z5233)</f>
        <v/>
      </c>
      <c r="AB5233" s="7">
        <f>IF($F5233="","",AA5233-R5233)</f>
        <v/>
      </c>
      <c r="AE5233">
        <f>IF($F5233="","",IF($AK5233=1,0,IF($AJ5233=1,Settings!$C$6,Settings!$C$7))*100)</f>
        <v/>
      </c>
      <c r="AG5233">
        <f>IF($F5233="","",$F5233&amp;"|"&amp;$D5233&amp;"")</f>
        <v/>
      </c>
      <c r="AH5233">
        <f>IF($F5233="","",IF(COUNTIF($AG$2:$AG5233,$AG5233)=1,1,0))</f>
        <v/>
      </c>
      <c r="AI5233">
        <f>IF($AH5233=1,SUMPRODUCT(--($AL$2:$AL$8001&lt;$AL5233))+1,"")</f>
        <v/>
      </c>
      <c r="AJ5233">
        <f>IF($F5233="","",IF(OR($U5233=TRUE(),$U5233="TRUE"),1,0))</f>
        <v/>
      </c>
      <c r="AK5233">
        <f>IF($F5233="","",IF($AD5233="Yes",1,0))</f>
        <v/>
      </c>
      <c r="AL5233">
        <f>IF($AH5233=1,IFERROR(IF(VALUE($F5233)&lt;100000000,VALUE($F5233),1000000000),IFERROR(IF(VALUE(MID($F5233,2,20))&lt;100000000,VALUE(MID($F5233,2,20)),1000000000),1000000000))+ROW()/100000,"")</f>
        <v/>
      </c>
    </row>
    <row r="5234">
      <c r="A5234">
        <f>IF($F5234="","",IFERROR(IF(INDEX('Per Invoice'!$A$2:$A$2001,MATCH($F5234,'Per Invoice'!$B$2:$B$2001,0))=0,"",INDEX('Per Invoice'!$A$2:$A$2001,MATCH($F5234,'Per Invoice'!$B$2:$B$2001,0))),""))</f>
        <v/>
      </c>
      <c r="H5234" s="11" t="n"/>
      <c r="R5234" s="7">
        <f>IF($F5234="","",Q5234*Y5234/100)</f>
        <v/>
      </c>
      <c r="X5234" s="7" t="n"/>
      <c r="Y5234" s="7" t="n"/>
      <c r="Z5234" s="7">
        <f>IF($F5234="","",Y5234*AE5234/100)</f>
        <v/>
      </c>
      <c r="AA5234" s="7">
        <f>IF($F5234="","",Y5234-Z5234)</f>
        <v/>
      </c>
      <c r="AB5234" s="7">
        <f>IF($F5234="","",AA5234-R5234)</f>
        <v/>
      </c>
      <c r="AE5234">
        <f>IF($F5234="","",IF($AK5234=1,0,IF($AJ5234=1,Settings!$C$6,Settings!$C$7))*100)</f>
        <v/>
      </c>
      <c r="AG5234">
        <f>IF($F5234="","",$F5234&amp;"|"&amp;$D5234&amp;"")</f>
        <v/>
      </c>
      <c r="AH5234">
        <f>IF($F5234="","",IF(COUNTIF($AG$2:$AG5234,$AG5234)=1,1,0))</f>
        <v/>
      </c>
      <c r="AI5234">
        <f>IF($AH5234=1,SUMPRODUCT(--($AL$2:$AL$8001&lt;$AL5234))+1,"")</f>
        <v/>
      </c>
      <c r="AJ5234">
        <f>IF($F5234="","",IF(OR($U5234=TRUE(),$U5234="TRUE"),1,0))</f>
        <v/>
      </c>
      <c r="AK5234">
        <f>IF($F5234="","",IF($AD5234="Yes",1,0))</f>
        <v/>
      </c>
      <c r="AL5234">
        <f>IF($AH5234=1,IFERROR(IF(VALUE($F5234)&lt;100000000,VALUE($F5234),1000000000),IFERROR(IF(VALUE(MID($F5234,2,20))&lt;100000000,VALUE(MID($F5234,2,20)),1000000000),1000000000))+ROW()/100000,"")</f>
        <v/>
      </c>
    </row>
    <row r="5235">
      <c r="A5235">
        <f>IF($F5235="","",IFERROR(IF(INDEX('Per Invoice'!$A$2:$A$2001,MATCH($F5235,'Per Invoice'!$B$2:$B$2001,0))=0,"",INDEX('Per Invoice'!$A$2:$A$2001,MATCH($F5235,'Per Invoice'!$B$2:$B$2001,0))),""))</f>
        <v/>
      </c>
      <c r="H5235" s="11" t="n"/>
      <c r="R5235" s="7">
        <f>IF($F5235="","",Q5235*Y5235/100)</f>
        <v/>
      </c>
      <c r="X5235" s="7" t="n"/>
      <c r="Y5235" s="7" t="n"/>
      <c r="Z5235" s="7">
        <f>IF($F5235="","",Y5235*AE5235/100)</f>
        <v/>
      </c>
      <c r="AA5235" s="7">
        <f>IF($F5235="","",Y5235-Z5235)</f>
        <v/>
      </c>
      <c r="AB5235" s="7">
        <f>IF($F5235="","",AA5235-R5235)</f>
        <v/>
      </c>
      <c r="AE5235">
        <f>IF($F5235="","",IF($AK5235=1,0,IF($AJ5235=1,Settings!$C$6,Settings!$C$7))*100)</f>
        <v/>
      </c>
      <c r="AG5235">
        <f>IF($F5235="","",$F5235&amp;"|"&amp;$D5235&amp;"")</f>
        <v/>
      </c>
      <c r="AH5235">
        <f>IF($F5235="","",IF(COUNTIF($AG$2:$AG5235,$AG5235)=1,1,0))</f>
        <v/>
      </c>
      <c r="AI5235">
        <f>IF($AH5235=1,SUMPRODUCT(--($AL$2:$AL$8001&lt;$AL5235))+1,"")</f>
        <v/>
      </c>
      <c r="AJ5235">
        <f>IF($F5235="","",IF(OR($U5235=TRUE(),$U5235="TRUE"),1,0))</f>
        <v/>
      </c>
      <c r="AK5235">
        <f>IF($F5235="","",IF($AD5235="Yes",1,0))</f>
        <v/>
      </c>
      <c r="AL5235">
        <f>IF($AH5235=1,IFERROR(IF(VALUE($F5235)&lt;100000000,VALUE($F5235),1000000000),IFERROR(IF(VALUE(MID($F5235,2,20))&lt;100000000,VALUE(MID($F5235,2,20)),1000000000),1000000000))+ROW()/100000,"")</f>
        <v/>
      </c>
    </row>
    <row r="5236">
      <c r="A5236">
        <f>IF($F5236="","",IFERROR(IF(INDEX('Per Invoice'!$A$2:$A$2001,MATCH($F5236,'Per Invoice'!$B$2:$B$2001,0))=0,"",INDEX('Per Invoice'!$A$2:$A$2001,MATCH($F5236,'Per Invoice'!$B$2:$B$2001,0))),""))</f>
        <v/>
      </c>
      <c r="H5236" s="11" t="n"/>
      <c r="R5236" s="7">
        <f>IF($F5236="","",Q5236*Y5236/100)</f>
        <v/>
      </c>
      <c r="X5236" s="7" t="n"/>
      <c r="Y5236" s="7" t="n"/>
      <c r="Z5236" s="7">
        <f>IF($F5236="","",Y5236*AE5236/100)</f>
        <v/>
      </c>
      <c r="AA5236" s="7">
        <f>IF($F5236="","",Y5236-Z5236)</f>
        <v/>
      </c>
      <c r="AB5236" s="7">
        <f>IF($F5236="","",AA5236-R5236)</f>
        <v/>
      </c>
      <c r="AE5236">
        <f>IF($F5236="","",IF($AK5236=1,0,IF($AJ5236=1,Settings!$C$6,Settings!$C$7))*100)</f>
        <v/>
      </c>
      <c r="AG5236">
        <f>IF($F5236="","",$F5236&amp;"|"&amp;$D5236&amp;"")</f>
        <v/>
      </c>
      <c r="AH5236">
        <f>IF($F5236="","",IF(COUNTIF($AG$2:$AG5236,$AG5236)=1,1,0))</f>
        <v/>
      </c>
      <c r="AI5236">
        <f>IF($AH5236=1,SUMPRODUCT(--($AL$2:$AL$8001&lt;$AL5236))+1,"")</f>
        <v/>
      </c>
      <c r="AJ5236">
        <f>IF($F5236="","",IF(OR($U5236=TRUE(),$U5236="TRUE"),1,0))</f>
        <v/>
      </c>
      <c r="AK5236">
        <f>IF($F5236="","",IF($AD5236="Yes",1,0))</f>
        <v/>
      </c>
      <c r="AL5236">
        <f>IF($AH5236=1,IFERROR(IF(VALUE($F5236)&lt;100000000,VALUE($F5236),1000000000),IFERROR(IF(VALUE(MID($F5236,2,20))&lt;100000000,VALUE(MID($F5236,2,20)),1000000000),1000000000))+ROW()/100000,"")</f>
        <v/>
      </c>
    </row>
    <row r="5237">
      <c r="A5237">
        <f>IF($F5237="","",IFERROR(IF(INDEX('Per Invoice'!$A$2:$A$2001,MATCH($F5237,'Per Invoice'!$B$2:$B$2001,0))=0,"",INDEX('Per Invoice'!$A$2:$A$2001,MATCH($F5237,'Per Invoice'!$B$2:$B$2001,0))),""))</f>
        <v/>
      </c>
      <c r="H5237" s="11" t="n"/>
      <c r="R5237" s="7">
        <f>IF($F5237="","",Q5237*Y5237/100)</f>
        <v/>
      </c>
      <c r="X5237" s="7" t="n"/>
      <c r="Y5237" s="7" t="n"/>
      <c r="Z5237" s="7">
        <f>IF($F5237="","",Y5237*AE5237/100)</f>
        <v/>
      </c>
      <c r="AA5237" s="7">
        <f>IF($F5237="","",Y5237-Z5237)</f>
        <v/>
      </c>
      <c r="AB5237" s="7">
        <f>IF($F5237="","",AA5237-R5237)</f>
        <v/>
      </c>
      <c r="AE5237">
        <f>IF($F5237="","",IF($AK5237=1,0,IF($AJ5237=1,Settings!$C$6,Settings!$C$7))*100)</f>
        <v/>
      </c>
      <c r="AG5237">
        <f>IF($F5237="","",$F5237&amp;"|"&amp;$D5237&amp;"")</f>
        <v/>
      </c>
      <c r="AH5237">
        <f>IF($F5237="","",IF(COUNTIF($AG$2:$AG5237,$AG5237)=1,1,0))</f>
        <v/>
      </c>
      <c r="AI5237">
        <f>IF($AH5237=1,SUMPRODUCT(--($AL$2:$AL$8001&lt;$AL5237))+1,"")</f>
        <v/>
      </c>
      <c r="AJ5237">
        <f>IF($F5237="","",IF(OR($U5237=TRUE(),$U5237="TRUE"),1,0))</f>
        <v/>
      </c>
      <c r="AK5237">
        <f>IF($F5237="","",IF($AD5237="Yes",1,0))</f>
        <v/>
      </c>
      <c r="AL5237">
        <f>IF($AH5237=1,IFERROR(IF(VALUE($F5237)&lt;100000000,VALUE($F5237),1000000000),IFERROR(IF(VALUE(MID($F5237,2,20))&lt;100000000,VALUE(MID($F5237,2,20)),1000000000),1000000000))+ROW()/100000,"")</f>
        <v/>
      </c>
    </row>
    <row r="5238">
      <c r="A5238">
        <f>IF($F5238="","",IFERROR(IF(INDEX('Per Invoice'!$A$2:$A$2001,MATCH($F5238,'Per Invoice'!$B$2:$B$2001,0))=0,"",INDEX('Per Invoice'!$A$2:$A$2001,MATCH($F5238,'Per Invoice'!$B$2:$B$2001,0))),""))</f>
        <v/>
      </c>
      <c r="H5238" s="11" t="n"/>
      <c r="R5238" s="7">
        <f>IF($F5238="","",Q5238*Y5238/100)</f>
        <v/>
      </c>
      <c r="X5238" s="7" t="n"/>
      <c r="Y5238" s="7" t="n"/>
      <c r="Z5238" s="7">
        <f>IF($F5238="","",Y5238*AE5238/100)</f>
        <v/>
      </c>
      <c r="AA5238" s="7">
        <f>IF($F5238="","",Y5238-Z5238)</f>
        <v/>
      </c>
      <c r="AB5238" s="7">
        <f>IF($F5238="","",AA5238-R5238)</f>
        <v/>
      </c>
      <c r="AE5238">
        <f>IF($F5238="","",IF($AK5238=1,0,IF($AJ5238=1,Settings!$C$6,Settings!$C$7))*100)</f>
        <v/>
      </c>
      <c r="AG5238">
        <f>IF($F5238="","",$F5238&amp;"|"&amp;$D5238&amp;"")</f>
        <v/>
      </c>
      <c r="AH5238">
        <f>IF($F5238="","",IF(COUNTIF($AG$2:$AG5238,$AG5238)=1,1,0))</f>
        <v/>
      </c>
      <c r="AI5238">
        <f>IF($AH5238=1,SUMPRODUCT(--($AL$2:$AL$8001&lt;$AL5238))+1,"")</f>
        <v/>
      </c>
      <c r="AJ5238">
        <f>IF($F5238="","",IF(OR($U5238=TRUE(),$U5238="TRUE"),1,0))</f>
        <v/>
      </c>
      <c r="AK5238">
        <f>IF($F5238="","",IF($AD5238="Yes",1,0))</f>
        <v/>
      </c>
      <c r="AL5238">
        <f>IF($AH5238=1,IFERROR(IF(VALUE($F5238)&lt;100000000,VALUE($F5238),1000000000),IFERROR(IF(VALUE(MID($F5238,2,20))&lt;100000000,VALUE(MID($F5238,2,20)),1000000000),1000000000))+ROW()/100000,"")</f>
        <v/>
      </c>
    </row>
    <row r="5239">
      <c r="A5239">
        <f>IF($F5239="","",IFERROR(IF(INDEX('Per Invoice'!$A$2:$A$2001,MATCH($F5239,'Per Invoice'!$B$2:$B$2001,0))=0,"",INDEX('Per Invoice'!$A$2:$A$2001,MATCH($F5239,'Per Invoice'!$B$2:$B$2001,0))),""))</f>
        <v/>
      </c>
      <c r="H5239" s="11" t="n"/>
      <c r="R5239" s="7">
        <f>IF($F5239="","",Q5239*Y5239/100)</f>
        <v/>
      </c>
      <c r="X5239" s="7" t="n"/>
      <c r="Y5239" s="7" t="n"/>
      <c r="Z5239" s="7">
        <f>IF($F5239="","",Y5239*AE5239/100)</f>
        <v/>
      </c>
      <c r="AA5239" s="7">
        <f>IF($F5239="","",Y5239-Z5239)</f>
        <v/>
      </c>
      <c r="AB5239" s="7">
        <f>IF($F5239="","",AA5239-R5239)</f>
        <v/>
      </c>
      <c r="AE5239">
        <f>IF($F5239="","",IF($AK5239=1,0,IF($AJ5239=1,Settings!$C$6,Settings!$C$7))*100)</f>
        <v/>
      </c>
      <c r="AG5239">
        <f>IF($F5239="","",$F5239&amp;"|"&amp;$D5239&amp;"")</f>
        <v/>
      </c>
      <c r="AH5239">
        <f>IF($F5239="","",IF(COUNTIF($AG$2:$AG5239,$AG5239)=1,1,0))</f>
        <v/>
      </c>
      <c r="AI5239">
        <f>IF($AH5239=1,SUMPRODUCT(--($AL$2:$AL$8001&lt;$AL5239))+1,"")</f>
        <v/>
      </c>
      <c r="AJ5239">
        <f>IF($F5239="","",IF(OR($U5239=TRUE(),$U5239="TRUE"),1,0))</f>
        <v/>
      </c>
      <c r="AK5239">
        <f>IF($F5239="","",IF($AD5239="Yes",1,0))</f>
        <v/>
      </c>
      <c r="AL5239">
        <f>IF($AH5239=1,IFERROR(IF(VALUE($F5239)&lt;100000000,VALUE($F5239),1000000000),IFERROR(IF(VALUE(MID($F5239,2,20))&lt;100000000,VALUE(MID($F5239,2,20)),1000000000),1000000000))+ROW()/100000,"")</f>
        <v/>
      </c>
    </row>
    <row r="5240">
      <c r="A5240">
        <f>IF($F5240="","",IFERROR(IF(INDEX('Per Invoice'!$A$2:$A$2001,MATCH($F5240,'Per Invoice'!$B$2:$B$2001,0))=0,"",INDEX('Per Invoice'!$A$2:$A$2001,MATCH($F5240,'Per Invoice'!$B$2:$B$2001,0))),""))</f>
        <v/>
      </c>
      <c r="H5240" s="11" t="n"/>
      <c r="R5240" s="7">
        <f>IF($F5240="","",Q5240*Y5240/100)</f>
        <v/>
      </c>
      <c r="X5240" s="7" t="n"/>
      <c r="Y5240" s="7" t="n"/>
      <c r="Z5240" s="7">
        <f>IF($F5240="","",Y5240*AE5240/100)</f>
        <v/>
      </c>
      <c r="AA5240" s="7">
        <f>IF($F5240="","",Y5240-Z5240)</f>
        <v/>
      </c>
      <c r="AB5240" s="7">
        <f>IF($F5240="","",AA5240-R5240)</f>
        <v/>
      </c>
      <c r="AE5240">
        <f>IF($F5240="","",IF($AK5240=1,0,IF($AJ5240=1,Settings!$C$6,Settings!$C$7))*100)</f>
        <v/>
      </c>
      <c r="AG5240">
        <f>IF($F5240="","",$F5240&amp;"|"&amp;$D5240&amp;"")</f>
        <v/>
      </c>
      <c r="AH5240">
        <f>IF($F5240="","",IF(COUNTIF($AG$2:$AG5240,$AG5240)=1,1,0))</f>
        <v/>
      </c>
      <c r="AI5240">
        <f>IF($AH5240=1,SUMPRODUCT(--($AL$2:$AL$8001&lt;$AL5240))+1,"")</f>
        <v/>
      </c>
      <c r="AJ5240">
        <f>IF($F5240="","",IF(OR($U5240=TRUE(),$U5240="TRUE"),1,0))</f>
        <v/>
      </c>
      <c r="AK5240">
        <f>IF($F5240="","",IF($AD5240="Yes",1,0))</f>
        <v/>
      </c>
      <c r="AL5240">
        <f>IF($AH5240=1,IFERROR(IF(VALUE($F5240)&lt;100000000,VALUE($F5240),1000000000),IFERROR(IF(VALUE(MID($F5240,2,20))&lt;100000000,VALUE(MID($F5240,2,20)),1000000000),1000000000))+ROW()/100000,"")</f>
        <v/>
      </c>
    </row>
    <row r="5241">
      <c r="A5241">
        <f>IF($F5241="","",IFERROR(IF(INDEX('Per Invoice'!$A$2:$A$2001,MATCH($F5241,'Per Invoice'!$B$2:$B$2001,0))=0,"",INDEX('Per Invoice'!$A$2:$A$2001,MATCH($F5241,'Per Invoice'!$B$2:$B$2001,0))),""))</f>
        <v/>
      </c>
      <c r="H5241" s="11" t="n"/>
      <c r="R5241" s="7">
        <f>IF($F5241="","",Q5241*Y5241/100)</f>
        <v/>
      </c>
      <c r="X5241" s="7" t="n"/>
      <c r="Y5241" s="7" t="n"/>
      <c r="Z5241" s="7">
        <f>IF($F5241="","",Y5241*AE5241/100)</f>
        <v/>
      </c>
      <c r="AA5241" s="7">
        <f>IF($F5241="","",Y5241-Z5241)</f>
        <v/>
      </c>
      <c r="AB5241" s="7">
        <f>IF($F5241="","",AA5241-R5241)</f>
        <v/>
      </c>
      <c r="AE5241">
        <f>IF($F5241="","",IF($AK5241=1,0,IF($AJ5241=1,Settings!$C$6,Settings!$C$7))*100)</f>
        <v/>
      </c>
      <c r="AG5241">
        <f>IF($F5241="","",$F5241&amp;"|"&amp;$D5241&amp;"")</f>
        <v/>
      </c>
      <c r="AH5241">
        <f>IF($F5241="","",IF(COUNTIF($AG$2:$AG5241,$AG5241)=1,1,0))</f>
        <v/>
      </c>
      <c r="AI5241">
        <f>IF($AH5241=1,SUMPRODUCT(--($AL$2:$AL$8001&lt;$AL5241))+1,"")</f>
        <v/>
      </c>
      <c r="AJ5241">
        <f>IF($F5241="","",IF(OR($U5241=TRUE(),$U5241="TRUE"),1,0))</f>
        <v/>
      </c>
      <c r="AK5241">
        <f>IF($F5241="","",IF($AD5241="Yes",1,0))</f>
        <v/>
      </c>
      <c r="AL5241">
        <f>IF($AH5241=1,IFERROR(IF(VALUE($F5241)&lt;100000000,VALUE($F5241),1000000000),IFERROR(IF(VALUE(MID($F5241,2,20))&lt;100000000,VALUE(MID($F5241,2,20)),1000000000),1000000000))+ROW()/100000,"")</f>
        <v/>
      </c>
    </row>
    <row r="5242">
      <c r="A5242">
        <f>IF($F5242="","",IFERROR(IF(INDEX('Per Invoice'!$A$2:$A$2001,MATCH($F5242,'Per Invoice'!$B$2:$B$2001,0))=0,"",INDEX('Per Invoice'!$A$2:$A$2001,MATCH($F5242,'Per Invoice'!$B$2:$B$2001,0))),""))</f>
        <v/>
      </c>
      <c r="H5242" s="11" t="n"/>
      <c r="R5242" s="7">
        <f>IF($F5242="","",Q5242*Y5242/100)</f>
        <v/>
      </c>
      <c r="X5242" s="7" t="n"/>
      <c r="Y5242" s="7" t="n"/>
      <c r="Z5242" s="7">
        <f>IF($F5242="","",Y5242*AE5242/100)</f>
        <v/>
      </c>
      <c r="AA5242" s="7">
        <f>IF($F5242="","",Y5242-Z5242)</f>
        <v/>
      </c>
      <c r="AB5242" s="7">
        <f>IF($F5242="","",AA5242-R5242)</f>
        <v/>
      </c>
      <c r="AE5242">
        <f>IF($F5242="","",IF($AK5242=1,0,IF($AJ5242=1,Settings!$C$6,Settings!$C$7))*100)</f>
        <v/>
      </c>
      <c r="AG5242">
        <f>IF($F5242="","",$F5242&amp;"|"&amp;$D5242&amp;"")</f>
        <v/>
      </c>
      <c r="AH5242">
        <f>IF($F5242="","",IF(COUNTIF($AG$2:$AG5242,$AG5242)=1,1,0))</f>
        <v/>
      </c>
      <c r="AI5242">
        <f>IF($AH5242=1,SUMPRODUCT(--($AL$2:$AL$8001&lt;$AL5242))+1,"")</f>
        <v/>
      </c>
      <c r="AJ5242">
        <f>IF($F5242="","",IF(OR($U5242=TRUE(),$U5242="TRUE"),1,0))</f>
        <v/>
      </c>
      <c r="AK5242">
        <f>IF($F5242="","",IF($AD5242="Yes",1,0))</f>
        <v/>
      </c>
      <c r="AL5242">
        <f>IF($AH5242=1,IFERROR(IF(VALUE($F5242)&lt;100000000,VALUE($F5242),1000000000),IFERROR(IF(VALUE(MID($F5242,2,20))&lt;100000000,VALUE(MID($F5242,2,20)),1000000000),1000000000))+ROW()/100000,"")</f>
        <v/>
      </c>
    </row>
    <row r="5243">
      <c r="A5243">
        <f>IF($F5243="","",IFERROR(IF(INDEX('Per Invoice'!$A$2:$A$2001,MATCH($F5243,'Per Invoice'!$B$2:$B$2001,0))=0,"",INDEX('Per Invoice'!$A$2:$A$2001,MATCH($F5243,'Per Invoice'!$B$2:$B$2001,0))),""))</f>
        <v/>
      </c>
      <c r="H5243" s="11" t="n"/>
      <c r="R5243" s="7">
        <f>IF($F5243="","",Q5243*Y5243/100)</f>
        <v/>
      </c>
      <c r="X5243" s="7" t="n"/>
      <c r="Y5243" s="7" t="n"/>
      <c r="Z5243" s="7">
        <f>IF($F5243="","",Y5243*AE5243/100)</f>
        <v/>
      </c>
      <c r="AA5243" s="7">
        <f>IF($F5243="","",Y5243-Z5243)</f>
        <v/>
      </c>
      <c r="AB5243" s="7">
        <f>IF($F5243="","",AA5243-R5243)</f>
        <v/>
      </c>
      <c r="AE5243">
        <f>IF($F5243="","",IF($AK5243=1,0,IF($AJ5243=1,Settings!$C$6,Settings!$C$7))*100)</f>
        <v/>
      </c>
      <c r="AG5243">
        <f>IF($F5243="","",$F5243&amp;"|"&amp;$D5243&amp;"")</f>
        <v/>
      </c>
      <c r="AH5243">
        <f>IF($F5243="","",IF(COUNTIF($AG$2:$AG5243,$AG5243)=1,1,0))</f>
        <v/>
      </c>
      <c r="AI5243">
        <f>IF($AH5243=1,SUMPRODUCT(--($AL$2:$AL$8001&lt;$AL5243))+1,"")</f>
        <v/>
      </c>
      <c r="AJ5243">
        <f>IF($F5243="","",IF(OR($U5243=TRUE(),$U5243="TRUE"),1,0))</f>
        <v/>
      </c>
      <c r="AK5243">
        <f>IF($F5243="","",IF($AD5243="Yes",1,0))</f>
        <v/>
      </c>
      <c r="AL5243">
        <f>IF($AH5243=1,IFERROR(IF(VALUE($F5243)&lt;100000000,VALUE($F5243),1000000000),IFERROR(IF(VALUE(MID($F5243,2,20))&lt;100000000,VALUE(MID($F5243,2,20)),1000000000),1000000000))+ROW()/100000,"")</f>
        <v/>
      </c>
    </row>
    <row r="5244">
      <c r="A5244">
        <f>IF($F5244="","",IFERROR(IF(INDEX('Per Invoice'!$A$2:$A$2001,MATCH($F5244,'Per Invoice'!$B$2:$B$2001,0))=0,"",INDEX('Per Invoice'!$A$2:$A$2001,MATCH($F5244,'Per Invoice'!$B$2:$B$2001,0))),""))</f>
        <v/>
      </c>
      <c r="H5244" s="11" t="n"/>
      <c r="R5244" s="7">
        <f>IF($F5244="","",Q5244*Y5244/100)</f>
        <v/>
      </c>
      <c r="X5244" s="7" t="n"/>
      <c r="Y5244" s="7" t="n"/>
      <c r="Z5244" s="7">
        <f>IF($F5244="","",Y5244*AE5244/100)</f>
        <v/>
      </c>
      <c r="AA5244" s="7">
        <f>IF($F5244="","",Y5244-Z5244)</f>
        <v/>
      </c>
      <c r="AB5244" s="7">
        <f>IF($F5244="","",AA5244-R5244)</f>
        <v/>
      </c>
      <c r="AE5244">
        <f>IF($F5244="","",IF($AK5244=1,0,IF($AJ5244=1,Settings!$C$6,Settings!$C$7))*100)</f>
        <v/>
      </c>
      <c r="AG5244">
        <f>IF($F5244="","",$F5244&amp;"|"&amp;$D5244&amp;"")</f>
        <v/>
      </c>
      <c r="AH5244">
        <f>IF($F5244="","",IF(COUNTIF($AG$2:$AG5244,$AG5244)=1,1,0))</f>
        <v/>
      </c>
      <c r="AI5244">
        <f>IF($AH5244=1,SUMPRODUCT(--($AL$2:$AL$8001&lt;$AL5244))+1,"")</f>
        <v/>
      </c>
      <c r="AJ5244">
        <f>IF($F5244="","",IF(OR($U5244=TRUE(),$U5244="TRUE"),1,0))</f>
        <v/>
      </c>
      <c r="AK5244">
        <f>IF($F5244="","",IF($AD5244="Yes",1,0))</f>
        <v/>
      </c>
      <c r="AL5244">
        <f>IF($AH5244=1,IFERROR(IF(VALUE($F5244)&lt;100000000,VALUE($F5244),1000000000),IFERROR(IF(VALUE(MID($F5244,2,20))&lt;100000000,VALUE(MID($F5244,2,20)),1000000000),1000000000))+ROW()/100000,"")</f>
        <v/>
      </c>
    </row>
    <row r="5245">
      <c r="A5245">
        <f>IF($F5245="","",IFERROR(IF(INDEX('Per Invoice'!$A$2:$A$2001,MATCH($F5245,'Per Invoice'!$B$2:$B$2001,0))=0,"",INDEX('Per Invoice'!$A$2:$A$2001,MATCH($F5245,'Per Invoice'!$B$2:$B$2001,0))),""))</f>
        <v/>
      </c>
      <c r="H5245" s="11" t="n"/>
      <c r="R5245" s="7">
        <f>IF($F5245="","",Q5245*Y5245/100)</f>
        <v/>
      </c>
      <c r="X5245" s="7" t="n"/>
      <c r="Y5245" s="7" t="n"/>
      <c r="Z5245" s="7">
        <f>IF($F5245="","",Y5245*AE5245/100)</f>
        <v/>
      </c>
      <c r="AA5245" s="7">
        <f>IF($F5245="","",Y5245-Z5245)</f>
        <v/>
      </c>
      <c r="AB5245" s="7">
        <f>IF($F5245="","",AA5245-R5245)</f>
        <v/>
      </c>
      <c r="AE5245">
        <f>IF($F5245="","",IF($AK5245=1,0,IF($AJ5245=1,Settings!$C$6,Settings!$C$7))*100)</f>
        <v/>
      </c>
      <c r="AG5245">
        <f>IF($F5245="","",$F5245&amp;"|"&amp;$D5245&amp;"")</f>
        <v/>
      </c>
      <c r="AH5245">
        <f>IF($F5245="","",IF(COUNTIF($AG$2:$AG5245,$AG5245)=1,1,0))</f>
        <v/>
      </c>
      <c r="AI5245">
        <f>IF($AH5245=1,SUMPRODUCT(--($AL$2:$AL$8001&lt;$AL5245))+1,"")</f>
        <v/>
      </c>
      <c r="AJ5245">
        <f>IF($F5245="","",IF(OR($U5245=TRUE(),$U5245="TRUE"),1,0))</f>
        <v/>
      </c>
      <c r="AK5245">
        <f>IF($F5245="","",IF($AD5245="Yes",1,0))</f>
        <v/>
      </c>
      <c r="AL5245">
        <f>IF($AH5245=1,IFERROR(IF(VALUE($F5245)&lt;100000000,VALUE($F5245),1000000000),IFERROR(IF(VALUE(MID($F5245,2,20))&lt;100000000,VALUE(MID($F5245,2,20)),1000000000),1000000000))+ROW()/100000,"")</f>
        <v/>
      </c>
    </row>
    <row r="5246">
      <c r="A5246">
        <f>IF($F5246="","",IFERROR(IF(INDEX('Per Invoice'!$A$2:$A$2001,MATCH($F5246,'Per Invoice'!$B$2:$B$2001,0))=0,"",INDEX('Per Invoice'!$A$2:$A$2001,MATCH($F5246,'Per Invoice'!$B$2:$B$2001,0))),""))</f>
        <v/>
      </c>
      <c r="H5246" s="11" t="n"/>
      <c r="R5246" s="7">
        <f>IF($F5246="","",Q5246*Y5246/100)</f>
        <v/>
      </c>
      <c r="X5246" s="7" t="n"/>
      <c r="Y5246" s="7" t="n"/>
      <c r="Z5246" s="7">
        <f>IF($F5246="","",Y5246*AE5246/100)</f>
        <v/>
      </c>
      <c r="AA5246" s="7">
        <f>IF($F5246="","",Y5246-Z5246)</f>
        <v/>
      </c>
      <c r="AB5246" s="7">
        <f>IF($F5246="","",AA5246-R5246)</f>
        <v/>
      </c>
      <c r="AE5246">
        <f>IF($F5246="","",IF($AK5246=1,0,IF($AJ5246=1,Settings!$C$6,Settings!$C$7))*100)</f>
        <v/>
      </c>
      <c r="AG5246">
        <f>IF($F5246="","",$F5246&amp;"|"&amp;$D5246&amp;"")</f>
        <v/>
      </c>
      <c r="AH5246">
        <f>IF($F5246="","",IF(COUNTIF($AG$2:$AG5246,$AG5246)=1,1,0))</f>
        <v/>
      </c>
      <c r="AI5246">
        <f>IF($AH5246=1,SUMPRODUCT(--($AL$2:$AL$8001&lt;$AL5246))+1,"")</f>
        <v/>
      </c>
      <c r="AJ5246">
        <f>IF($F5246="","",IF(OR($U5246=TRUE(),$U5246="TRUE"),1,0))</f>
        <v/>
      </c>
      <c r="AK5246">
        <f>IF($F5246="","",IF($AD5246="Yes",1,0))</f>
        <v/>
      </c>
      <c r="AL5246">
        <f>IF($AH5246=1,IFERROR(IF(VALUE($F5246)&lt;100000000,VALUE($F5246),1000000000),IFERROR(IF(VALUE(MID($F5246,2,20))&lt;100000000,VALUE(MID($F5246,2,20)),1000000000),1000000000))+ROW()/100000,"")</f>
        <v/>
      </c>
    </row>
    <row r="5247">
      <c r="A5247">
        <f>IF($F5247="","",IFERROR(IF(INDEX('Per Invoice'!$A$2:$A$2001,MATCH($F5247,'Per Invoice'!$B$2:$B$2001,0))=0,"",INDEX('Per Invoice'!$A$2:$A$2001,MATCH($F5247,'Per Invoice'!$B$2:$B$2001,0))),""))</f>
        <v/>
      </c>
      <c r="H5247" s="11" t="n"/>
      <c r="R5247" s="7">
        <f>IF($F5247="","",Q5247*Y5247/100)</f>
        <v/>
      </c>
      <c r="X5247" s="7" t="n"/>
      <c r="Y5247" s="7" t="n"/>
      <c r="Z5247" s="7">
        <f>IF($F5247="","",Y5247*AE5247/100)</f>
        <v/>
      </c>
      <c r="AA5247" s="7">
        <f>IF($F5247="","",Y5247-Z5247)</f>
        <v/>
      </c>
      <c r="AB5247" s="7">
        <f>IF($F5247="","",AA5247-R5247)</f>
        <v/>
      </c>
      <c r="AE5247">
        <f>IF($F5247="","",IF($AK5247=1,0,IF($AJ5247=1,Settings!$C$6,Settings!$C$7))*100)</f>
        <v/>
      </c>
      <c r="AG5247">
        <f>IF($F5247="","",$F5247&amp;"|"&amp;$D5247&amp;"")</f>
        <v/>
      </c>
      <c r="AH5247">
        <f>IF($F5247="","",IF(COUNTIF($AG$2:$AG5247,$AG5247)=1,1,0))</f>
        <v/>
      </c>
      <c r="AI5247">
        <f>IF($AH5247=1,SUMPRODUCT(--($AL$2:$AL$8001&lt;$AL5247))+1,"")</f>
        <v/>
      </c>
      <c r="AJ5247">
        <f>IF($F5247="","",IF(OR($U5247=TRUE(),$U5247="TRUE"),1,0))</f>
        <v/>
      </c>
      <c r="AK5247">
        <f>IF($F5247="","",IF($AD5247="Yes",1,0))</f>
        <v/>
      </c>
      <c r="AL5247">
        <f>IF($AH5247=1,IFERROR(IF(VALUE($F5247)&lt;100000000,VALUE($F5247),1000000000),IFERROR(IF(VALUE(MID($F5247,2,20))&lt;100000000,VALUE(MID($F5247,2,20)),1000000000),1000000000))+ROW()/100000,"")</f>
        <v/>
      </c>
    </row>
    <row r="5248">
      <c r="A5248">
        <f>IF($F5248="","",IFERROR(IF(INDEX('Per Invoice'!$A$2:$A$2001,MATCH($F5248,'Per Invoice'!$B$2:$B$2001,0))=0,"",INDEX('Per Invoice'!$A$2:$A$2001,MATCH($F5248,'Per Invoice'!$B$2:$B$2001,0))),""))</f>
        <v/>
      </c>
      <c r="H5248" s="11" t="n"/>
      <c r="R5248" s="7">
        <f>IF($F5248="","",Q5248*Y5248/100)</f>
        <v/>
      </c>
      <c r="X5248" s="7" t="n"/>
      <c r="Y5248" s="7" t="n"/>
      <c r="Z5248" s="7">
        <f>IF($F5248="","",Y5248*AE5248/100)</f>
        <v/>
      </c>
      <c r="AA5248" s="7">
        <f>IF($F5248="","",Y5248-Z5248)</f>
        <v/>
      </c>
      <c r="AB5248" s="7">
        <f>IF($F5248="","",AA5248-R5248)</f>
        <v/>
      </c>
      <c r="AE5248">
        <f>IF($F5248="","",IF($AK5248=1,0,IF($AJ5248=1,Settings!$C$6,Settings!$C$7))*100)</f>
        <v/>
      </c>
      <c r="AG5248">
        <f>IF($F5248="","",$F5248&amp;"|"&amp;$D5248&amp;"")</f>
        <v/>
      </c>
      <c r="AH5248">
        <f>IF($F5248="","",IF(COUNTIF($AG$2:$AG5248,$AG5248)=1,1,0))</f>
        <v/>
      </c>
      <c r="AI5248">
        <f>IF($AH5248=1,SUMPRODUCT(--($AL$2:$AL$8001&lt;$AL5248))+1,"")</f>
        <v/>
      </c>
      <c r="AJ5248">
        <f>IF($F5248="","",IF(OR($U5248=TRUE(),$U5248="TRUE"),1,0))</f>
        <v/>
      </c>
      <c r="AK5248">
        <f>IF($F5248="","",IF($AD5248="Yes",1,0))</f>
        <v/>
      </c>
      <c r="AL5248">
        <f>IF($AH5248=1,IFERROR(IF(VALUE($F5248)&lt;100000000,VALUE($F5248),1000000000),IFERROR(IF(VALUE(MID($F5248,2,20))&lt;100000000,VALUE(MID($F5248,2,20)),1000000000),1000000000))+ROW()/100000,"")</f>
        <v/>
      </c>
    </row>
    <row r="5249">
      <c r="A5249">
        <f>IF($F5249="","",IFERROR(IF(INDEX('Per Invoice'!$A$2:$A$2001,MATCH($F5249,'Per Invoice'!$B$2:$B$2001,0))=0,"",INDEX('Per Invoice'!$A$2:$A$2001,MATCH($F5249,'Per Invoice'!$B$2:$B$2001,0))),""))</f>
        <v/>
      </c>
      <c r="H5249" s="11" t="n"/>
      <c r="R5249" s="7">
        <f>IF($F5249="","",Q5249*Y5249/100)</f>
        <v/>
      </c>
      <c r="X5249" s="7" t="n"/>
      <c r="Y5249" s="7" t="n"/>
      <c r="Z5249" s="7">
        <f>IF($F5249="","",Y5249*AE5249/100)</f>
        <v/>
      </c>
      <c r="AA5249" s="7">
        <f>IF($F5249="","",Y5249-Z5249)</f>
        <v/>
      </c>
      <c r="AB5249" s="7">
        <f>IF($F5249="","",AA5249-R5249)</f>
        <v/>
      </c>
      <c r="AE5249">
        <f>IF($F5249="","",IF($AK5249=1,0,IF($AJ5249=1,Settings!$C$6,Settings!$C$7))*100)</f>
        <v/>
      </c>
      <c r="AG5249">
        <f>IF($F5249="","",$F5249&amp;"|"&amp;$D5249&amp;"")</f>
        <v/>
      </c>
      <c r="AH5249">
        <f>IF($F5249="","",IF(COUNTIF($AG$2:$AG5249,$AG5249)=1,1,0))</f>
        <v/>
      </c>
      <c r="AI5249">
        <f>IF($AH5249=1,SUMPRODUCT(--($AL$2:$AL$8001&lt;$AL5249))+1,"")</f>
        <v/>
      </c>
      <c r="AJ5249">
        <f>IF($F5249="","",IF(OR($U5249=TRUE(),$U5249="TRUE"),1,0))</f>
        <v/>
      </c>
      <c r="AK5249">
        <f>IF($F5249="","",IF($AD5249="Yes",1,0))</f>
        <v/>
      </c>
      <c r="AL5249">
        <f>IF($AH5249=1,IFERROR(IF(VALUE($F5249)&lt;100000000,VALUE($F5249),1000000000),IFERROR(IF(VALUE(MID($F5249,2,20))&lt;100000000,VALUE(MID($F5249,2,20)),1000000000),1000000000))+ROW()/100000,"")</f>
        <v/>
      </c>
    </row>
    <row r="5250">
      <c r="A5250">
        <f>IF($F5250="","",IFERROR(IF(INDEX('Per Invoice'!$A$2:$A$2001,MATCH($F5250,'Per Invoice'!$B$2:$B$2001,0))=0,"",INDEX('Per Invoice'!$A$2:$A$2001,MATCH($F5250,'Per Invoice'!$B$2:$B$2001,0))),""))</f>
        <v/>
      </c>
      <c r="H5250" s="11" t="n"/>
      <c r="R5250" s="7">
        <f>IF($F5250="","",Q5250*Y5250/100)</f>
        <v/>
      </c>
      <c r="X5250" s="7" t="n"/>
      <c r="Y5250" s="7" t="n"/>
      <c r="Z5250" s="7">
        <f>IF($F5250="","",Y5250*AE5250/100)</f>
        <v/>
      </c>
      <c r="AA5250" s="7">
        <f>IF($F5250="","",Y5250-Z5250)</f>
        <v/>
      </c>
      <c r="AB5250" s="7">
        <f>IF($F5250="","",AA5250-R5250)</f>
        <v/>
      </c>
      <c r="AE5250">
        <f>IF($F5250="","",IF($AK5250=1,0,IF($AJ5250=1,Settings!$C$6,Settings!$C$7))*100)</f>
        <v/>
      </c>
      <c r="AG5250">
        <f>IF($F5250="","",$F5250&amp;"|"&amp;$D5250&amp;"")</f>
        <v/>
      </c>
      <c r="AH5250">
        <f>IF($F5250="","",IF(COUNTIF($AG$2:$AG5250,$AG5250)=1,1,0))</f>
        <v/>
      </c>
      <c r="AI5250">
        <f>IF($AH5250=1,SUMPRODUCT(--($AL$2:$AL$8001&lt;$AL5250))+1,"")</f>
        <v/>
      </c>
      <c r="AJ5250">
        <f>IF($F5250="","",IF(OR($U5250=TRUE(),$U5250="TRUE"),1,0))</f>
        <v/>
      </c>
      <c r="AK5250">
        <f>IF($F5250="","",IF($AD5250="Yes",1,0))</f>
        <v/>
      </c>
      <c r="AL5250">
        <f>IF($AH5250=1,IFERROR(IF(VALUE($F5250)&lt;100000000,VALUE($F5250),1000000000),IFERROR(IF(VALUE(MID($F5250,2,20))&lt;100000000,VALUE(MID($F5250,2,20)),1000000000),1000000000))+ROW()/100000,"")</f>
        <v/>
      </c>
    </row>
    <row r="5251">
      <c r="A5251">
        <f>IF($F5251="","",IFERROR(IF(INDEX('Per Invoice'!$A$2:$A$2001,MATCH($F5251,'Per Invoice'!$B$2:$B$2001,0))=0,"",INDEX('Per Invoice'!$A$2:$A$2001,MATCH($F5251,'Per Invoice'!$B$2:$B$2001,0))),""))</f>
        <v/>
      </c>
      <c r="H5251" s="11" t="n"/>
      <c r="R5251" s="7">
        <f>IF($F5251="","",Q5251*Y5251/100)</f>
        <v/>
      </c>
      <c r="X5251" s="7" t="n"/>
      <c r="Y5251" s="7" t="n"/>
      <c r="Z5251" s="7">
        <f>IF($F5251="","",Y5251*AE5251/100)</f>
        <v/>
      </c>
      <c r="AA5251" s="7">
        <f>IF($F5251="","",Y5251-Z5251)</f>
        <v/>
      </c>
      <c r="AB5251" s="7">
        <f>IF($F5251="","",AA5251-R5251)</f>
        <v/>
      </c>
      <c r="AE5251">
        <f>IF($F5251="","",IF($AK5251=1,0,IF($AJ5251=1,Settings!$C$6,Settings!$C$7))*100)</f>
        <v/>
      </c>
      <c r="AG5251">
        <f>IF($F5251="","",$F5251&amp;"|"&amp;$D5251&amp;"")</f>
        <v/>
      </c>
      <c r="AH5251">
        <f>IF($F5251="","",IF(COUNTIF($AG$2:$AG5251,$AG5251)=1,1,0))</f>
        <v/>
      </c>
      <c r="AI5251">
        <f>IF($AH5251=1,SUMPRODUCT(--($AL$2:$AL$8001&lt;$AL5251))+1,"")</f>
        <v/>
      </c>
      <c r="AJ5251">
        <f>IF($F5251="","",IF(OR($U5251=TRUE(),$U5251="TRUE"),1,0))</f>
        <v/>
      </c>
      <c r="AK5251">
        <f>IF($F5251="","",IF($AD5251="Yes",1,0))</f>
        <v/>
      </c>
      <c r="AL5251">
        <f>IF($AH5251=1,IFERROR(IF(VALUE($F5251)&lt;100000000,VALUE($F5251),1000000000),IFERROR(IF(VALUE(MID($F5251,2,20))&lt;100000000,VALUE(MID($F5251,2,20)),1000000000),1000000000))+ROW()/100000,"")</f>
        <v/>
      </c>
    </row>
    <row r="5252">
      <c r="A5252">
        <f>IF($F5252="","",IFERROR(IF(INDEX('Per Invoice'!$A$2:$A$2001,MATCH($F5252,'Per Invoice'!$B$2:$B$2001,0))=0,"",INDEX('Per Invoice'!$A$2:$A$2001,MATCH($F5252,'Per Invoice'!$B$2:$B$2001,0))),""))</f>
        <v/>
      </c>
      <c r="H5252" s="11" t="n"/>
      <c r="R5252" s="7">
        <f>IF($F5252="","",Q5252*Y5252/100)</f>
        <v/>
      </c>
      <c r="X5252" s="7" t="n"/>
      <c r="Y5252" s="7" t="n"/>
      <c r="Z5252" s="7">
        <f>IF($F5252="","",Y5252*AE5252/100)</f>
        <v/>
      </c>
      <c r="AA5252" s="7">
        <f>IF($F5252="","",Y5252-Z5252)</f>
        <v/>
      </c>
      <c r="AB5252" s="7">
        <f>IF($F5252="","",AA5252-R5252)</f>
        <v/>
      </c>
      <c r="AE5252">
        <f>IF($F5252="","",IF($AK5252=1,0,IF($AJ5252=1,Settings!$C$6,Settings!$C$7))*100)</f>
        <v/>
      </c>
      <c r="AG5252">
        <f>IF($F5252="","",$F5252&amp;"|"&amp;$D5252&amp;"")</f>
        <v/>
      </c>
      <c r="AH5252">
        <f>IF($F5252="","",IF(COUNTIF($AG$2:$AG5252,$AG5252)=1,1,0))</f>
        <v/>
      </c>
      <c r="AI5252">
        <f>IF($AH5252=1,SUMPRODUCT(--($AL$2:$AL$8001&lt;$AL5252))+1,"")</f>
        <v/>
      </c>
      <c r="AJ5252">
        <f>IF($F5252="","",IF(OR($U5252=TRUE(),$U5252="TRUE"),1,0))</f>
        <v/>
      </c>
      <c r="AK5252">
        <f>IF($F5252="","",IF($AD5252="Yes",1,0))</f>
        <v/>
      </c>
      <c r="AL5252">
        <f>IF($AH5252=1,IFERROR(IF(VALUE($F5252)&lt;100000000,VALUE($F5252),1000000000),IFERROR(IF(VALUE(MID($F5252,2,20))&lt;100000000,VALUE(MID($F5252,2,20)),1000000000),1000000000))+ROW()/100000,"")</f>
        <v/>
      </c>
    </row>
    <row r="5253">
      <c r="A5253">
        <f>IF($F5253="","",IFERROR(IF(INDEX('Per Invoice'!$A$2:$A$2001,MATCH($F5253,'Per Invoice'!$B$2:$B$2001,0))=0,"",INDEX('Per Invoice'!$A$2:$A$2001,MATCH($F5253,'Per Invoice'!$B$2:$B$2001,0))),""))</f>
        <v/>
      </c>
      <c r="H5253" s="11" t="n"/>
      <c r="R5253" s="7">
        <f>IF($F5253="","",Q5253*Y5253/100)</f>
        <v/>
      </c>
      <c r="X5253" s="7" t="n"/>
      <c r="Y5253" s="7" t="n"/>
      <c r="Z5253" s="7">
        <f>IF($F5253="","",Y5253*AE5253/100)</f>
        <v/>
      </c>
      <c r="AA5253" s="7">
        <f>IF($F5253="","",Y5253-Z5253)</f>
        <v/>
      </c>
      <c r="AB5253" s="7">
        <f>IF($F5253="","",AA5253-R5253)</f>
        <v/>
      </c>
      <c r="AE5253">
        <f>IF($F5253="","",IF($AK5253=1,0,IF($AJ5253=1,Settings!$C$6,Settings!$C$7))*100)</f>
        <v/>
      </c>
      <c r="AG5253">
        <f>IF($F5253="","",$F5253&amp;"|"&amp;$D5253&amp;"")</f>
        <v/>
      </c>
      <c r="AH5253">
        <f>IF($F5253="","",IF(COUNTIF($AG$2:$AG5253,$AG5253)=1,1,0))</f>
        <v/>
      </c>
      <c r="AI5253">
        <f>IF($AH5253=1,SUMPRODUCT(--($AL$2:$AL$8001&lt;$AL5253))+1,"")</f>
        <v/>
      </c>
      <c r="AJ5253">
        <f>IF($F5253="","",IF(OR($U5253=TRUE(),$U5253="TRUE"),1,0))</f>
        <v/>
      </c>
      <c r="AK5253">
        <f>IF($F5253="","",IF($AD5253="Yes",1,0))</f>
        <v/>
      </c>
      <c r="AL5253">
        <f>IF($AH5253=1,IFERROR(IF(VALUE($F5253)&lt;100000000,VALUE($F5253),1000000000),IFERROR(IF(VALUE(MID($F5253,2,20))&lt;100000000,VALUE(MID($F5253,2,20)),1000000000),1000000000))+ROW()/100000,"")</f>
        <v/>
      </c>
    </row>
    <row r="5254">
      <c r="A5254">
        <f>IF($F5254="","",IFERROR(IF(INDEX('Per Invoice'!$A$2:$A$2001,MATCH($F5254,'Per Invoice'!$B$2:$B$2001,0))=0,"",INDEX('Per Invoice'!$A$2:$A$2001,MATCH($F5254,'Per Invoice'!$B$2:$B$2001,0))),""))</f>
        <v/>
      </c>
      <c r="H5254" s="11" t="n"/>
      <c r="R5254" s="7">
        <f>IF($F5254="","",Q5254*Y5254/100)</f>
        <v/>
      </c>
      <c r="X5254" s="7" t="n"/>
      <c r="Y5254" s="7" t="n"/>
      <c r="Z5254" s="7">
        <f>IF($F5254="","",Y5254*AE5254/100)</f>
        <v/>
      </c>
      <c r="AA5254" s="7">
        <f>IF($F5254="","",Y5254-Z5254)</f>
        <v/>
      </c>
      <c r="AB5254" s="7">
        <f>IF($F5254="","",AA5254-R5254)</f>
        <v/>
      </c>
      <c r="AE5254">
        <f>IF($F5254="","",IF($AK5254=1,0,IF($AJ5254=1,Settings!$C$6,Settings!$C$7))*100)</f>
        <v/>
      </c>
      <c r="AG5254">
        <f>IF($F5254="","",$F5254&amp;"|"&amp;$D5254&amp;"")</f>
        <v/>
      </c>
      <c r="AH5254">
        <f>IF($F5254="","",IF(COUNTIF($AG$2:$AG5254,$AG5254)=1,1,0))</f>
        <v/>
      </c>
      <c r="AI5254">
        <f>IF($AH5254=1,SUMPRODUCT(--($AL$2:$AL$8001&lt;$AL5254))+1,"")</f>
        <v/>
      </c>
      <c r="AJ5254">
        <f>IF($F5254="","",IF(OR($U5254=TRUE(),$U5254="TRUE"),1,0))</f>
        <v/>
      </c>
      <c r="AK5254">
        <f>IF($F5254="","",IF($AD5254="Yes",1,0))</f>
        <v/>
      </c>
      <c r="AL5254">
        <f>IF($AH5254=1,IFERROR(IF(VALUE($F5254)&lt;100000000,VALUE($F5254),1000000000),IFERROR(IF(VALUE(MID($F5254,2,20))&lt;100000000,VALUE(MID($F5254,2,20)),1000000000),1000000000))+ROW()/100000,"")</f>
        <v/>
      </c>
    </row>
    <row r="5255">
      <c r="A5255">
        <f>IF($F5255="","",IFERROR(IF(INDEX('Per Invoice'!$A$2:$A$2001,MATCH($F5255,'Per Invoice'!$B$2:$B$2001,0))=0,"",INDEX('Per Invoice'!$A$2:$A$2001,MATCH($F5255,'Per Invoice'!$B$2:$B$2001,0))),""))</f>
        <v/>
      </c>
      <c r="H5255" s="11" t="n"/>
      <c r="R5255" s="7">
        <f>IF($F5255="","",Q5255*Y5255/100)</f>
        <v/>
      </c>
      <c r="X5255" s="7" t="n"/>
      <c r="Y5255" s="7" t="n"/>
      <c r="Z5255" s="7">
        <f>IF($F5255="","",Y5255*AE5255/100)</f>
        <v/>
      </c>
      <c r="AA5255" s="7">
        <f>IF($F5255="","",Y5255-Z5255)</f>
        <v/>
      </c>
      <c r="AB5255" s="7">
        <f>IF($F5255="","",AA5255-R5255)</f>
        <v/>
      </c>
      <c r="AE5255">
        <f>IF($F5255="","",IF($AK5255=1,0,IF($AJ5255=1,Settings!$C$6,Settings!$C$7))*100)</f>
        <v/>
      </c>
      <c r="AG5255">
        <f>IF($F5255="","",$F5255&amp;"|"&amp;$D5255&amp;"")</f>
        <v/>
      </c>
      <c r="AH5255">
        <f>IF($F5255="","",IF(COUNTIF($AG$2:$AG5255,$AG5255)=1,1,0))</f>
        <v/>
      </c>
      <c r="AI5255">
        <f>IF($AH5255=1,SUMPRODUCT(--($AL$2:$AL$8001&lt;$AL5255))+1,"")</f>
        <v/>
      </c>
      <c r="AJ5255">
        <f>IF($F5255="","",IF(OR($U5255=TRUE(),$U5255="TRUE"),1,0))</f>
        <v/>
      </c>
      <c r="AK5255">
        <f>IF($F5255="","",IF($AD5255="Yes",1,0))</f>
        <v/>
      </c>
      <c r="AL5255">
        <f>IF($AH5255=1,IFERROR(IF(VALUE($F5255)&lt;100000000,VALUE($F5255),1000000000),IFERROR(IF(VALUE(MID($F5255,2,20))&lt;100000000,VALUE(MID($F5255,2,20)),1000000000),1000000000))+ROW()/100000,"")</f>
        <v/>
      </c>
    </row>
    <row r="5256">
      <c r="A5256">
        <f>IF($F5256="","",IFERROR(IF(INDEX('Per Invoice'!$A$2:$A$2001,MATCH($F5256,'Per Invoice'!$B$2:$B$2001,0))=0,"",INDEX('Per Invoice'!$A$2:$A$2001,MATCH($F5256,'Per Invoice'!$B$2:$B$2001,0))),""))</f>
        <v/>
      </c>
      <c r="H5256" s="11" t="n"/>
      <c r="R5256" s="7">
        <f>IF($F5256="","",Q5256*Y5256/100)</f>
        <v/>
      </c>
      <c r="X5256" s="7" t="n"/>
      <c r="Y5256" s="7" t="n"/>
      <c r="Z5256" s="7">
        <f>IF($F5256="","",Y5256*AE5256/100)</f>
        <v/>
      </c>
      <c r="AA5256" s="7">
        <f>IF($F5256="","",Y5256-Z5256)</f>
        <v/>
      </c>
      <c r="AB5256" s="7">
        <f>IF($F5256="","",AA5256-R5256)</f>
        <v/>
      </c>
      <c r="AE5256">
        <f>IF($F5256="","",IF($AK5256=1,0,IF($AJ5256=1,Settings!$C$6,Settings!$C$7))*100)</f>
        <v/>
      </c>
      <c r="AG5256">
        <f>IF($F5256="","",$F5256&amp;"|"&amp;$D5256&amp;"")</f>
        <v/>
      </c>
      <c r="AH5256">
        <f>IF($F5256="","",IF(COUNTIF($AG$2:$AG5256,$AG5256)=1,1,0))</f>
        <v/>
      </c>
      <c r="AI5256">
        <f>IF($AH5256=1,SUMPRODUCT(--($AL$2:$AL$8001&lt;$AL5256))+1,"")</f>
        <v/>
      </c>
      <c r="AJ5256">
        <f>IF($F5256="","",IF(OR($U5256=TRUE(),$U5256="TRUE"),1,0))</f>
        <v/>
      </c>
      <c r="AK5256">
        <f>IF($F5256="","",IF($AD5256="Yes",1,0))</f>
        <v/>
      </c>
      <c r="AL5256">
        <f>IF($AH5256=1,IFERROR(IF(VALUE($F5256)&lt;100000000,VALUE($F5256),1000000000),IFERROR(IF(VALUE(MID($F5256,2,20))&lt;100000000,VALUE(MID($F5256,2,20)),1000000000),1000000000))+ROW()/100000,"")</f>
        <v/>
      </c>
    </row>
    <row r="5257">
      <c r="A5257">
        <f>IF($F5257="","",IFERROR(IF(INDEX('Per Invoice'!$A$2:$A$2001,MATCH($F5257,'Per Invoice'!$B$2:$B$2001,0))=0,"",INDEX('Per Invoice'!$A$2:$A$2001,MATCH($F5257,'Per Invoice'!$B$2:$B$2001,0))),""))</f>
        <v/>
      </c>
      <c r="H5257" s="11" t="n"/>
      <c r="R5257" s="7">
        <f>IF($F5257="","",Q5257*Y5257/100)</f>
        <v/>
      </c>
      <c r="X5257" s="7" t="n"/>
      <c r="Y5257" s="7" t="n"/>
      <c r="Z5257" s="7">
        <f>IF($F5257="","",Y5257*AE5257/100)</f>
        <v/>
      </c>
      <c r="AA5257" s="7">
        <f>IF($F5257="","",Y5257-Z5257)</f>
        <v/>
      </c>
      <c r="AB5257" s="7">
        <f>IF($F5257="","",AA5257-R5257)</f>
        <v/>
      </c>
      <c r="AE5257">
        <f>IF($F5257="","",IF($AK5257=1,0,IF($AJ5257=1,Settings!$C$6,Settings!$C$7))*100)</f>
        <v/>
      </c>
      <c r="AG5257">
        <f>IF($F5257="","",$F5257&amp;"|"&amp;$D5257&amp;"")</f>
        <v/>
      </c>
      <c r="AH5257">
        <f>IF($F5257="","",IF(COUNTIF($AG$2:$AG5257,$AG5257)=1,1,0))</f>
        <v/>
      </c>
      <c r="AI5257">
        <f>IF($AH5257=1,SUMPRODUCT(--($AL$2:$AL$8001&lt;$AL5257))+1,"")</f>
        <v/>
      </c>
      <c r="AJ5257">
        <f>IF($F5257="","",IF(OR($U5257=TRUE(),$U5257="TRUE"),1,0))</f>
        <v/>
      </c>
      <c r="AK5257">
        <f>IF($F5257="","",IF($AD5257="Yes",1,0))</f>
        <v/>
      </c>
      <c r="AL5257">
        <f>IF($AH5257=1,IFERROR(IF(VALUE($F5257)&lt;100000000,VALUE($F5257),1000000000),IFERROR(IF(VALUE(MID($F5257,2,20))&lt;100000000,VALUE(MID($F5257,2,20)),1000000000),1000000000))+ROW()/100000,"")</f>
        <v/>
      </c>
    </row>
    <row r="5258">
      <c r="A5258">
        <f>IF($F5258="","",IFERROR(IF(INDEX('Per Invoice'!$A$2:$A$2001,MATCH($F5258,'Per Invoice'!$B$2:$B$2001,0))=0,"",INDEX('Per Invoice'!$A$2:$A$2001,MATCH($F5258,'Per Invoice'!$B$2:$B$2001,0))),""))</f>
        <v/>
      </c>
      <c r="H5258" s="11" t="n"/>
      <c r="R5258" s="7">
        <f>IF($F5258="","",Q5258*Y5258/100)</f>
        <v/>
      </c>
      <c r="X5258" s="7" t="n"/>
      <c r="Y5258" s="7" t="n"/>
      <c r="Z5258" s="7">
        <f>IF($F5258="","",Y5258*AE5258/100)</f>
        <v/>
      </c>
      <c r="AA5258" s="7">
        <f>IF($F5258="","",Y5258-Z5258)</f>
        <v/>
      </c>
      <c r="AB5258" s="7">
        <f>IF($F5258="","",AA5258-R5258)</f>
        <v/>
      </c>
      <c r="AE5258">
        <f>IF($F5258="","",IF($AK5258=1,0,IF($AJ5258=1,Settings!$C$6,Settings!$C$7))*100)</f>
        <v/>
      </c>
      <c r="AG5258">
        <f>IF($F5258="","",$F5258&amp;"|"&amp;$D5258&amp;"")</f>
        <v/>
      </c>
      <c r="AH5258">
        <f>IF($F5258="","",IF(COUNTIF($AG$2:$AG5258,$AG5258)=1,1,0))</f>
        <v/>
      </c>
      <c r="AI5258">
        <f>IF($AH5258=1,SUMPRODUCT(--($AL$2:$AL$8001&lt;$AL5258))+1,"")</f>
        <v/>
      </c>
      <c r="AJ5258">
        <f>IF($F5258="","",IF(OR($U5258=TRUE(),$U5258="TRUE"),1,0))</f>
        <v/>
      </c>
      <c r="AK5258">
        <f>IF($F5258="","",IF($AD5258="Yes",1,0))</f>
        <v/>
      </c>
      <c r="AL5258">
        <f>IF($AH5258=1,IFERROR(IF(VALUE($F5258)&lt;100000000,VALUE($F5258),1000000000),IFERROR(IF(VALUE(MID($F5258,2,20))&lt;100000000,VALUE(MID($F5258,2,20)),1000000000),1000000000))+ROW()/100000,"")</f>
        <v/>
      </c>
    </row>
    <row r="5259">
      <c r="A5259">
        <f>IF($F5259="","",IFERROR(IF(INDEX('Per Invoice'!$A$2:$A$2001,MATCH($F5259,'Per Invoice'!$B$2:$B$2001,0))=0,"",INDEX('Per Invoice'!$A$2:$A$2001,MATCH($F5259,'Per Invoice'!$B$2:$B$2001,0))),""))</f>
        <v/>
      </c>
      <c r="H5259" s="11" t="n"/>
      <c r="R5259" s="7">
        <f>IF($F5259="","",Q5259*Y5259/100)</f>
        <v/>
      </c>
      <c r="X5259" s="7" t="n"/>
      <c r="Y5259" s="7" t="n"/>
      <c r="Z5259" s="7">
        <f>IF($F5259="","",Y5259*AE5259/100)</f>
        <v/>
      </c>
      <c r="AA5259" s="7">
        <f>IF($F5259="","",Y5259-Z5259)</f>
        <v/>
      </c>
      <c r="AB5259" s="7">
        <f>IF($F5259="","",AA5259-R5259)</f>
        <v/>
      </c>
      <c r="AE5259">
        <f>IF($F5259="","",IF($AK5259=1,0,IF($AJ5259=1,Settings!$C$6,Settings!$C$7))*100)</f>
        <v/>
      </c>
      <c r="AG5259">
        <f>IF($F5259="","",$F5259&amp;"|"&amp;$D5259&amp;"")</f>
        <v/>
      </c>
      <c r="AH5259">
        <f>IF($F5259="","",IF(COUNTIF($AG$2:$AG5259,$AG5259)=1,1,0))</f>
        <v/>
      </c>
      <c r="AI5259">
        <f>IF($AH5259=1,SUMPRODUCT(--($AL$2:$AL$8001&lt;$AL5259))+1,"")</f>
        <v/>
      </c>
      <c r="AJ5259">
        <f>IF($F5259="","",IF(OR($U5259=TRUE(),$U5259="TRUE"),1,0))</f>
        <v/>
      </c>
      <c r="AK5259">
        <f>IF($F5259="","",IF($AD5259="Yes",1,0))</f>
        <v/>
      </c>
      <c r="AL5259">
        <f>IF($AH5259=1,IFERROR(IF(VALUE($F5259)&lt;100000000,VALUE($F5259),1000000000),IFERROR(IF(VALUE(MID($F5259,2,20))&lt;100000000,VALUE(MID($F5259,2,20)),1000000000),1000000000))+ROW()/100000,"")</f>
        <v/>
      </c>
    </row>
    <row r="5260">
      <c r="A5260">
        <f>IF($F5260="","",IFERROR(IF(INDEX('Per Invoice'!$A$2:$A$2001,MATCH($F5260,'Per Invoice'!$B$2:$B$2001,0))=0,"",INDEX('Per Invoice'!$A$2:$A$2001,MATCH($F5260,'Per Invoice'!$B$2:$B$2001,0))),""))</f>
        <v/>
      </c>
      <c r="H5260" s="11" t="n"/>
      <c r="R5260" s="7">
        <f>IF($F5260="","",Q5260*Y5260/100)</f>
        <v/>
      </c>
      <c r="X5260" s="7" t="n"/>
      <c r="Y5260" s="7" t="n"/>
      <c r="Z5260" s="7">
        <f>IF($F5260="","",Y5260*AE5260/100)</f>
        <v/>
      </c>
      <c r="AA5260" s="7">
        <f>IF($F5260="","",Y5260-Z5260)</f>
        <v/>
      </c>
      <c r="AB5260" s="7">
        <f>IF($F5260="","",AA5260-R5260)</f>
        <v/>
      </c>
      <c r="AE5260">
        <f>IF($F5260="","",IF($AK5260=1,0,IF($AJ5260=1,Settings!$C$6,Settings!$C$7))*100)</f>
        <v/>
      </c>
      <c r="AG5260">
        <f>IF($F5260="","",$F5260&amp;"|"&amp;$D5260&amp;"")</f>
        <v/>
      </c>
      <c r="AH5260">
        <f>IF($F5260="","",IF(COUNTIF($AG$2:$AG5260,$AG5260)=1,1,0))</f>
        <v/>
      </c>
      <c r="AI5260">
        <f>IF($AH5260=1,SUMPRODUCT(--($AL$2:$AL$8001&lt;$AL5260))+1,"")</f>
        <v/>
      </c>
      <c r="AJ5260">
        <f>IF($F5260="","",IF(OR($U5260=TRUE(),$U5260="TRUE"),1,0))</f>
        <v/>
      </c>
      <c r="AK5260">
        <f>IF($F5260="","",IF($AD5260="Yes",1,0))</f>
        <v/>
      </c>
      <c r="AL5260">
        <f>IF($AH5260=1,IFERROR(IF(VALUE($F5260)&lt;100000000,VALUE($F5260),1000000000),IFERROR(IF(VALUE(MID($F5260,2,20))&lt;100000000,VALUE(MID($F5260,2,20)),1000000000),1000000000))+ROW()/100000,"")</f>
        <v/>
      </c>
    </row>
    <row r="5261">
      <c r="A5261">
        <f>IF($F5261="","",IFERROR(IF(INDEX('Per Invoice'!$A$2:$A$2001,MATCH($F5261,'Per Invoice'!$B$2:$B$2001,0))=0,"",INDEX('Per Invoice'!$A$2:$A$2001,MATCH($F5261,'Per Invoice'!$B$2:$B$2001,0))),""))</f>
        <v/>
      </c>
      <c r="H5261" s="11" t="n"/>
      <c r="R5261" s="7">
        <f>IF($F5261="","",Q5261*Y5261/100)</f>
        <v/>
      </c>
      <c r="X5261" s="7" t="n"/>
      <c r="Y5261" s="7" t="n"/>
      <c r="Z5261" s="7">
        <f>IF($F5261="","",Y5261*AE5261/100)</f>
        <v/>
      </c>
      <c r="AA5261" s="7">
        <f>IF($F5261="","",Y5261-Z5261)</f>
        <v/>
      </c>
      <c r="AB5261" s="7">
        <f>IF($F5261="","",AA5261-R5261)</f>
        <v/>
      </c>
      <c r="AE5261">
        <f>IF($F5261="","",IF($AK5261=1,0,IF($AJ5261=1,Settings!$C$6,Settings!$C$7))*100)</f>
        <v/>
      </c>
      <c r="AG5261">
        <f>IF($F5261="","",$F5261&amp;"|"&amp;$D5261&amp;"")</f>
        <v/>
      </c>
      <c r="AH5261">
        <f>IF($F5261="","",IF(COUNTIF($AG$2:$AG5261,$AG5261)=1,1,0))</f>
        <v/>
      </c>
      <c r="AI5261">
        <f>IF($AH5261=1,SUMPRODUCT(--($AL$2:$AL$8001&lt;$AL5261))+1,"")</f>
        <v/>
      </c>
      <c r="AJ5261">
        <f>IF($F5261="","",IF(OR($U5261=TRUE(),$U5261="TRUE"),1,0))</f>
        <v/>
      </c>
      <c r="AK5261">
        <f>IF($F5261="","",IF($AD5261="Yes",1,0))</f>
        <v/>
      </c>
      <c r="AL5261">
        <f>IF($AH5261=1,IFERROR(IF(VALUE($F5261)&lt;100000000,VALUE($F5261),1000000000),IFERROR(IF(VALUE(MID($F5261,2,20))&lt;100000000,VALUE(MID($F5261,2,20)),1000000000),1000000000))+ROW()/100000,"")</f>
        <v/>
      </c>
    </row>
    <row r="5262">
      <c r="A5262">
        <f>IF($F5262="","",IFERROR(IF(INDEX('Per Invoice'!$A$2:$A$2001,MATCH($F5262,'Per Invoice'!$B$2:$B$2001,0))=0,"",INDEX('Per Invoice'!$A$2:$A$2001,MATCH($F5262,'Per Invoice'!$B$2:$B$2001,0))),""))</f>
        <v/>
      </c>
      <c r="H5262" s="11" t="n"/>
      <c r="R5262" s="7">
        <f>IF($F5262="","",Q5262*Y5262/100)</f>
        <v/>
      </c>
      <c r="X5262" s="7" t="n"/>
      <c r="Y5262" s="7" t="n"/>
      <c r="Z5262" s="7">
        <f>IF($F5262="","",Y5262*AE5262/100)</f>
        <v/>
      </c>
      <c r="AA5262" s="7">
        <f>IF($F5262="","",Y5262-Z5262)</f>
        <v/>
      </c>
      <c r="AB5262" s="7">
        <f>IF($F5262="","",AA5262-R5262)</f>
        <v/>
      </c>
      <c r="AE5262">
        <f>IF($F5262="","",IF($AK5262=1,0,IF($AJ5262=1,Settings!$C$6,Settings!$C$7))*100)</f>
        <v/>
      </c>
      <c r="AG5262">
        <f>IF($F5262="","",$F5262&amp;"|"&amp;$D5262&amp;"")</f>
        <v/>
      </c>
      <c r="AH5262">
        <f>IF($F5262="","",IF(COUNTIF($AG$2:$AG5262,$AG5262)=1,1,0))</f>
        <v/>
      </c>
      <c r="AI5262">
        <f>IF($AH5262=1,SUMPRODUCT(--($AL$2:$AL$8001&lt;$AL5262))+1,"")</f>
        <v/>
      </c>
      <c r="AJ5262">
        <f>IF($F5262="","",IF(OR($U5262=TRUE(),$U5262="TRUE"),1,0))</f>
        <v/>
      </c>
      <c r="AK5262">
        <f>IF($F5262="","",IF($AD5262="Yes",1,0))</f>
        <v/>
      </c>
      <c r="AL5262">
        <f>IF($AH5262=1,IFERROR(IF(VALUE($F5262)&lt;100000000,VALUE($F5262),1000000000),IFERROR(IF(VALUE(MID($F5262,2,20))&lt;100000000,VALUE(MID($F5262,2,20)),1000000000),1000000000))+ROW()/100000,"")</f>
        <v/>
      </c>
    </row>
    <row r="5263">
      <c r="A5263">
        <f>IF($F5263="","",IFERROR(IF(INDEX('Per Invoice'!$A$2:$A$2001,MATCH($F5263,'Per Invoice'!$B$2:$B$2001,0))=0,"",INDEX('Per Invoice'!$A$2:$A$2001,MATCH($F5263,'Per Invoice'!$B$2:$B$2001,0))),""))</f>
        <v/>
      </c>
      <c r="H5263" s="11" t="n"/>
      <c r="R5263" s="7">
        <f>IF($F5263="","",Q5263*Y5263/100)</f>
        <v/>
      </c>
      <c r="X5263" s="7" t="n"/>
      <c r="Y5263" s="7" t="n"/>
      <c r="Z5263" s="7">
        <f>IF($F5263="","",Y5263*AE5263/100)</f>
        <v/>
      </c>
      <c r="AA5263" s="7">
        <f>IF($F5263="","",Y5263-Z5263)</f>
        <v/>
      </c>
      <c r="AB5263" s="7">
        <f>IF($F5263="","",AA5263-R5263)</f>
        <v/>
      </c>
      <c r="AE5263">
        <f>IF($F5263="","",IF($AK5263=1,0,IF($AJ5263=1,Settings!$C$6,Settings!$C$7))*100)</f>
        <v/>
      </c>
      <c r="AG5263">
        <f>IF($F5263="","",$F5263&amp;"|"&amp;$D5263&amp;"")</f>
        <v/>
      </c>
      <c r="AH5263">
        <f>IF($F5263="","",IF(COUNTIF($AG$2:$AG5263,$AG5263)=1,1,0))</f>
        <v/>
      </c>
      <c r="AI5263">
        <f>IF($AH5263=1,SUMPRODUCT(--($AL$2:$AL$8001&lt;$AL5263))+1,"")</f>
        <v/>
      </c>
      <c r="AJ5263">
        <f>IF($F5263="","",IF(OR($U5263=TRUE(),$U5263="TRUE"),1,0))</f>
        <v/>
      </c>
      <c r="AK5263">
        <f>IF($F5263="","",IF($AD5263="Yes",1,0))</f>
        <v/>
      </c>
      <c r="AL5263">
        <f>IF($AH5263=1,IFERROR(IF(VALUE($F5263)&lt;100000000,VALUE($F5263),1000000000),IFERROR(IF(VALUE(MID($F5263,2,20))&lt;100000000,VALUE(MID($F5263,2,20)),1000000000),1000000000))+ROW()/100000,"")</f>
        <v/>
      </c>
    </row>
    <row r="5264">
      <c r="A5264">
        <f>IF($F5264="","",IFERROR(IF(INDEX('Per Invoice'!$A$2:$A$2001,MATCH($F5264,'Per Invoice'!$B$2:$B$2001,0))=0,"",INDEX('Per Invoice'!$A$2:$A$2001,MATCH($F5264,'Per Invoice'!$B$2:$B$2001,0))),""))</f>
        <v/>
      </c>
      <c r="H5264" s="11" t="n"/>
      <c r="R5264" s="7">
        <f>IF($F5264="","",Q5264*Y5264/100)</f>
        <v/>
      </c>
      <c r="X5264" s="7" t="n"/>
      <c r="Y5264" s="7" t="n"/>
      <c r="Z5264" s="7">
        <f>IF($F5264="","",Y5264*AE5264/100)</f>
        <v/>
      </c>
      <c r="AA5264" s="7">
        <f>IF($F5264="","",Y5264-Z5264)</f>
        <v/>
      </c>
      <c r="AB5264" s="7">
        <f>IF($F5264="","",AA5264-R5264)</f>
        <v/>
      </c>
      <c r="AE5264">
        <f>IF($F5264="","",IF($AK5264=1,0,IF($AJ5264=1,Settings!$C$6,Settings!$C$7))*100)</f>
        <v/>
      </c>
      <c r="AG5264">
        <f>IF($F5264="","",$F5264&amp;"|"&amp;$D5264&amp;"")</f>
        <v/>
      </c>
      <c r="AH5264">
        <f>IF($F5264="","",IF(COUNTIF($AG$2:$AG5264,$AG5264)=1,1,0))</f>
        <v/>
      </c>
      <c r="AI5264">
        <f>IF($AH5264=1,SUMPRODUCT(--($AL$2:$AL$8001&lt;$AL5264))+1,"")</f>
        <v/>
      </c>
      <c r="AJ5264">
        <f>IF($F5264="","",IF(OR($U5264=TRUE(),$U5264="TRUE"),1,0))</f>
        <v/>
      </c>
      <c r="AK5264">
        <f>IF($F5264="","",IF($AD5264="Yes",1,0))</f>
        <v/>
      </c>
      <c r="AL5264">
        <f>IF($AH5264=1,IFERROR(IF(VALUE($F5264)&lt;100000000,VALUE($F5264),1000000000),IFERROR(IF(VALUE(MID($F5264,2,20))&lt;100000000,VALUE(MID($F5264,2,20)),1000000000),1000000000))+ROW()/100000,"")</f>
        <v/>
      </c>
    </row>
    <row r="5265">
      <c r="A5265">
        <f>IF($F5265="","",IFERROR(IF(INDEX('Per Invoice'!$A$2:$A$2001,MATCH($F5265,'Per Invoice'!$B$2:$B$2001,0))=0,"",INDEX('Per Invoice'!$A$2:$A$2001,MATCH($F5265,'Per Invoice'!$B$2:$B$2001,0))),""))</f>
        <v/>
      </c>
      <c r="H5265" s="11" t="n"/>
      <c r="R5265" s="7">
        <f>IF($F5265="","",Q5265*Y5265/100)</f>
        <v/>
      </c>
      <c r="X5265" s="7" t="n"/>
      <c r="Y5265" s="7" t="n"/>
      <c r="Z5265" s="7">
        <f>IF($F5265="","",Y5265*AE5265/100)</f>
        <v/>
      </c>
      <c r="AA5265" s="7">
        <f>IF($F5265="","",Y5265-Z5265)</f>
        <v/>
      </c>
      <c r="AB5265" s="7">
        <f>IF($F5265="","",AA5265-R5265)</f>
        <v/>
      </c>
      <c r="AE5265">
        <f>IF($F5265="","",IF($AK5265=1,0,IF($AJ5265=1,Settings!$C$6,Settings!$C$7))*100)</f>
        <v/>
      </c>
      <c r="AG5265">
        <f>IF($F5265="","",$F5265&amp;"|"&amp;$D5265&amp;"")</f>
        <v/>
      </c>
      <c r="AH5265">
        <f>IF($F5265="","",IF(COUNTIF($AG$2:$AG5265,$AG5265)=1,1,0))</f>
        <v/>
      </c>
      <c r="AI5265">
        <f>IF($AH5265=1,SUMPRODUCT(--($AL$2:$AL$8001&lt;$AL5265))+1,"")</f>
        <v/>
      </c>
      <c r="AJ5265">
        <f>IF($F5265="","",IF(OR($U5265=TRUE(),$U5265="TRUE"),1,0))</f>
        <v/>
      </c>
      <c r="AK5265">
        <f>IF($F5265="","",IF($AD5265="Yes",1,0))</f>
        <v/>
      </c>
      <c r="AL5265">
        <f>IF($AH5265=1,IFERROR(IF(VALUE($F5265)&lt;100000000,VALUE($F5265),1000000000),IFERROR(IF(VALUE(MID($F5265,2,20))&lt;100000000,VALUE(MID($F5265,2,20)),1000000000),1000000000))+ROW()/100000,"")</f>
        <v/>
      </c>
    </row>
    <row r="5266">
      <c r="A5266">
        <f>IF($F5266="","",IFERROR(IF(INDEX('Per Invoice'!$A$2:$A$2001,MATCH($F5266,'Per Invoice'!$B$2:$B$2001,0))=0,"",INDEX('Per Invoice'!$A$2:$A$2001,MATCH($F5266,'Per Invoice'!$B$2:$B$2001,0))),""))</f>
        <v/>
      </c>
      <c r="H5266" s="11" t="n"/>
      <c r="R5266" s="7">
        <f>IF($F5266="","",Q5266*Y5266/100)</f>
        <v/>
      </c>
      <c r="X5266" s="7" t="n"/>
      <c r="Y5266" s="7" t="n"/>
      <c r="Z5266" s="7">
        <f>IF($F5266="","",Y5266*AE5266/100)</f>
        <v/>
      </c>
      <c r="AA5266" s="7">
        <f>IF($F5266="","",Y5266-Z5266)</f>
        <v/>
      </c>
      <c r="AB5266" s="7">
        <f>IF($F5266="","",AA5266-R5266)</f>
        <v/>
      </c>
      <c r="AE5266">
        <f>IF($F5266="","",IF($AK5266=1,0,IF($AJ5266=1,Settings!$C$6,Settings!$C$7))*100)</f>
        <v/>
      </c>
      <c r="AG5266">
        <f>IF($F5266="","",$F5266&amp;"|"&amp;$D5266&amp;"")</f>
        <v/>
      </c>
      <c r="AH5266">
        <f>IF($F5266="","",IF(COUNTIF($AG$2:$AG5266,$AG5266)=1,1,0))</f>
        <v/>
      </c>
      <c r="AI5266">
        <f>IF($AH5266=1,SUMPRODUCT(--($AL$2:$AL$8001&lt;$AL5266))+1,"")</f>
        <v/>
      </c>
      <c r="AJ5266">
        <f>IF($F5266="","",IF(OR($U5266=TRUE(),$U5266="TRUE"),1,0))</f>
        <v/>
      </c>
      <c r="AK5266">
        <f>IF($F5266="","",IF($AD5266="Yes",1,0))</f>
        <v/>
      </c>
      <c r="AL5266">
        <f>IF($AH5266=1,IFERROR(IF(VALUE($F5266)&lt;100000000,VALUE($F5266),1000000000),IFERROR(IF(VALUE(MID($F5266,2,20))&lt;100000000,VALUE(MID($F5266,2,20)),1000000000),1000000000))+ROW()/100000,"")</f>
        <v/>
      </c>
    </row>
    <row r="5267">
      <c r="A5267">
        <f>IF($F5267="","",IFERROR(IF(INDEX('Per Invoice'!$A$2:$A$2001,MATCH($F5267,'Per Invoice'!$B$2:$B$2001,0))=0,"",INDEX('Per Invoice'!$A$2:$A$2001,MATCH($F5267,'Per Invoice'!$B$2:$B$2001,0))),""))</f>
        <v/>
      </c>
      <c r="H5267" s="11" t="n"/>
      <c r="R5267" s="7">
        <f>IF($F5267="","",Q5267*Y5267/100)</f>
        <v/>
      </c>
      <c r="X5267" s="7" t="n"/>
      <c r="Y5267" s="7" t="n"/>
      <c r="Z5267" s="7">
        <f>IF($F5267="","",Y5267*AE5267/100)</f>
        <v/>
      </c>
      <c r="AA5267" s="7">
        <f>IF($F5267="","",Y5267-Z5267)</f>
        <v/>
      </c>
      <c r="AB5267" s="7">
        <f>IF($F5267="","",AA5267-R5267)</f>
        <v/>
      </c>
      <c r="AE5267">
        <f>IF($F5267="","",IF($AK5267=1,0,IF($AJ5267=1,Settings!$C$6,Settings!$C$7))*100)</f>
        <v/>
      </c>
      <c r="AG5267">
        <f>IF($F5267="","",$F5267&amp;"|"&amp;$D5267&amp;"")</f>
        <v/>
      </c>
      <c r="AH5267">
        <f>IF($F5267="","",IF(COUNTIF($AG$2:$AG5267,$AG5267)=1,1,0))</f>
        <v/>
      </c>
      <c r="AI5267">
        <f>IF($AH5267=1,SUMPRODUCT(--($AL$2:$AL$8001&lt;$AL5267))+1,"")</f>
        <v/>
      </c>
      <c r="AJ5267">
        <f>IF($F5267="","",IF(OR($U5267=TRUE(),$U5267="TRUE"),1,0))</f>
        <v/>
      </c>
      <c r="AK5267">
        <f>IF($F5267="","",IF($AD5267="Yes",1,0))</f>
        <v/>
      </c>
      <c r="AL5267">
        <f>IF($AH5267=1,IFERROR(IF(VALUE($F5267)&lt;100000000,VALUE($F5267),1000000000),IFERROR(IF(VALUE(MID($F5267,2,20))&lt;100000000,VALUE(MID($F5267,2,20)),1000000000),1000000000))+ROW()/100000,"")</f>
        <v/>
      </c>
    </row>
    <row r="5268">
      <c r="A5268">
        <f>IF($F5268="","",IFERROR(IF(INDEX('Per Invoice'!$A$2:$A$2001,MATCH($F5268,'Per Invoice'!$B$2:$B$2001,0))=0,"",INDEX('Per Invoice'!$A$2:$A$2001,MATCH($F5268,'Per Invoice'!$B$2:$B$2001,0))),""))</f>
        <v/>
      </c>
      <c r="H5268" s="11" t="n"/>
      <c r="R5268" s="7">
        <f>IF($F5268="","",Q5268*Y5268/100)</f>
        <v/>
      </c>
      <c r="X5268" s="7" t="n"/>
      <c r="Y5268" s="7" t="n"/>
      <c r="Z5268" s="7">
        <f>IF($F5268="","",Y5268*AE5268/100)</f>
        <v/>
      </c>
      <c r="AA5268" s="7">
        <f>IF($F5268="","",Y5268-Z5268)</f>
        <v/>
      </c>
      <c r="AB5268" s="7">
        <f>IF($F5268="","",AA5268-R5268)</f>
        <v/>
      </c>
      <c r="AE5268">
        <f>IF($F5268="","",IF($AK5268=1,0,IF($AJ5268=1,Settings!$C$6,Settings!$C$7))*100)</f>
        <v/>
      </c>
      <c r="AG5268">
        <f>IF($F5268="","",$F5268&amp;"|"&amp;$D5268&amp;"")</f>
        <v/>
      </c>
      <c r="AH5268">
        <f>IF($F5268="","",IF(COUNTIF($AG$2:$AG5268,$AG5268)=1,1,0))</f>
        <v/>
      </c>
      <c r="AI5268">
        <f>IF($AH5268=1,SUMPRODUCT(--($AL$2:$AL$8001&lt;$AL5268))+1,"")</f>
        <v/>
      </c>
      <c r="AJ5268">
        <f>IF($F5268="","",IF(OR($U5268=TRUE(),$U5268="TRUE"),1,0))</f>
        <v/>
      </c>
      <c r="AK5268">
        <f>IF($F5268="","",IF($AD5268="Yes",1,0))</f>
        <v/>
      </c>
      <c r="AL5268">
        <f>IF($AH5268=1,IFERROR(IF(VALUE($F5268)&lt;100000000,VALUE($F5268),1000000000),IFERROR(IF(VALUE(MID($F5268,2,20))&lt;100000000,VALUE(MID($F5268,2,20)),1000000000),1000000000))+ROW()/100000,"")</f>
        <v/>
      </c>
    </row>
    <row r="5269">
      <c r="A5269">
        <f>IF($F5269="","",IFERROR(IF(INDEX('Per Invoice'!$A$2:$A$2001,MATCH($F5269,'Per Invoice'!$B$2:$B$2001,0))=0,"",INDEX('Per Invoice'!$A$2:$A$2001,MATCH($F5269,'Per Invoice'!$B$2:$B$2001,0))),""))</f>
        <v/>
      </c>
      <c r="H5269" s="11" t="n"/>
      <c r="R5269" s="7">
        <f>IF($F5269="","",Q5269*Y5269/100)</f>
        <v/>
      </c>
      <c r="X5269" s="7" t="n"/>
      <c r="Y5269" s="7" t="n"/>
      <c r="Z5269" s="7">
        <f>IF($F5269="","",Y5269*AE5269/100)</f>
        <v/>
      </c>
      <c r="AA5269" s="7">
        <f>IF($F5269="","",Y5269-Z5269)</f>
        <v/>
      </c>
      <c r="AB5269" s="7">
        <f>IF($F5269="","",AA5269-R5269)</f>
        <v/>
      </c>
      <c r="AE5269">
        <f>IF($F5269="","",IF($AK5269=1,0,IF($AJ5269=1,Settings!$C$6,Settings!$C$7))*100)</f>
        <v/>
      </c>
      <c r="AG5269">
        <f>IF($F5269="","",$F5269&amp;"|"&amp;$D5269&amp;"")</f>
        <v/>
      </c>
      <c r="AH5269">
        <f>IF($F5269="","",IF(COUNTIF($AG$2:$AG5269,$AG5269)=1,1,0))</f>
        <v/>
      </c>
      <c r="AI5269">
        <f>IF($AH5269=1,SUMPRODUCT(--($AL$2:$AL$8001&lt;$AL5269))+1,"")</f>
        <v/>
      </c>
      <c r="AJ5269">
        <f>IF($F5269="","",IF(OR($U5269=TRUE(),$U5269="TRUE"),1,0))</f>
        <v/>
      </c>
      <c r="AK5269">
        <f>IF($F5269="","",IF($AD5269="Yes",1,0))</f>
        <v/>
      </c>
      <c r="AL5269">
        <f>IF($AH5269=1,IFERROR(IF(VALUE($F5269)&lt;100000000,VALUE($F5269),1000000000),IFERROR(IF(VALUE(MID($F5269,2,20))&lt;100000000,VALUE(MID($F5269,2,20)),1000000000),1000000000))+ROW()/100000,"")</f>
        <v/>
      </c>
    </row>
    <row r="5270">
      <c r="A5270">
        <f>IF($F5270="","",IFERROR(IF(INDEX('Per Invoice'!$A$2:$A$2001,MATCH($F5270,'Per Invoice'!$B$2:$B$2001,0))=0,"",INDEX('Per Invoice'!$A$2:$A$2001,MATCH($F5270,'Per Invoice'!$B$2:$B$2001,0))),""))</f>
        <v/>
      </c>
      <c r="H5270" s="11" t="n"/>
      <c r="R5270" s="7">
        <f>IF($F5270="","",Q5270*Y5270/100)</f>
        <v/>
      </c>
      <c r="X5270" s="7" t="n"/>
      <c r="Y5270" s="7" t="n"/>
      <c r="Z5270" s="7">
        <f>IF($F5270="","",Y5270*AE5270/100)</f>
        <v/>
      </c>
      <c r="AA5270" s="7">
        <f>IF($F5270="","",Y5270-Z5270)</f>
        <v/>
      </c>
      <c r="AB5270" s="7">
        <f>IF($F5270="","",AA5270-R5270)</f>
        <v/>
      </c>
      <c r="AE5270">
        <f>IF($F5270="","",IF($AK5270=1,0,IF($AJ5270=1,Settings!$C$6,Settings!$C$7))*100)</f>
        <v/>
      </c>
      <c r="AG5270">
        <f>IF($F5270="","",$F5270&amp;"|"&amp;$D5270&amp;"")</f>
        <v/>
      </c>
      <c r="AH5270">
        <f>IF($F5270="","",IF(COUNTIF($AG$2:$AG5270,$AG5270)=1,1,0))</f>
        <v/>
      </c>
      <c r="AI5270">
        <f>IF($AH5270=1,SUMPRODUCT(--($AL$2:$AL$8001&lt;$AL5270))+1,"")</f>
        <v/>
      </c>
      <c r="AJ5270">
        <f>IF($F5270="","",IF(OR($U5270=TRUE(),$U5270="TRUE"),1,0))</f>
        <v/>
      </c>
      <c r="AK5270">
        <f>IF($F5270="","",IF($AD5270="Yes",1,0))</f>
        <v/>
      </c>
      <c r="AL5270">
        <f>IF($AH5270=1,IFERROR(IF(VALUE($F5270)&lt;100000000,VALUE($F5270),1000000000),IFERROR(IF(VALUE(MID($F5270,2,20))&lt;100000000,VALUE(MID($F5270,2,20)),1000000000),1000000000))+ROW()/100000,"")</f>
        <v/>
      </c>
    </row>
    <row r="5271">
      <c r="A5271">
        <f>IF($F5271="","",IFERROR(IF(INDEX('Per Invoice'!$A$2:$A$2001,MATCH($F5271,'Per Invoice'!$B$2:$B$2001,0))=0,"",INDEX('Per Invoice'!$A$2:$A$2001,MATCH($F5271,'Per Invoice'!$B$2:$B$2001,0))),""))</f>
        <v/>
      </c>
      <c r="H5271" s="11" t="n"/>
      <c r="R5271" s="7">
        <f>IF($F5271="","",Q5271*Y5271/100)</f>
        <v/>
      </c>
      <c r="X5271" s="7" t="n"/>
      <c r="Y5271" s="7" t="n"/>
      <c r="Z5271" s="7">
        <f>IF($F5271="","",Y5271*AE5271/100)</f>
        <v/>
      </c>
      <c r="AA5271" s="7">
        <f>IF($F5271="","",Y5271-Z5271)</f>
        <v/>
      </c>
      <c r="AB5271" s="7">
        <f>IF($F5271="","",AA5271-R5271)</f>
        <v/>
      </c>
      <c r="AE5271">
        <f>IF($F5271="","",IF($AK5271=1,0,IF($AJ5271=1,Settings!$C$6,Settings!$C$7))*100)</f>
        <v/>
      </c>
      <c r="AG5271">
        <f>IF($F5271="","",$F5271&amp;"|"&amp;$D5271&amp;"")</f>
        <v/>
      </c>
      <c r="AH5271">
        <f>IF($F5271="","",IF(COUNTIF($AG$2:$AG5271,$AG5271)=1,1,0))</f>
        <v/>
      </c>
      <c r="AI5271">
        <f>IF($AH5271=1,SUMPRODUCT(--($AL$2:$AL$8001&lt;$AL5271))+1,"")</f>
        <v/>
      </c>
      <c r="AJ5271">
        <f>IF($F5271="","",IF(OR($U5271=TRUE(),$U5271="TRUE"),1,0))</f>
        <v/>
      </c>
      <c r="AK5271">
        <f>IF($F5271="","",IF($AD5271="Yes",1,0))</f>
        <v/>
      </c>
      <c r="AL5271">
        <f>IF($AH5271=1,IFERROR(IF(VALUE($F5271)&lt;100000000,VALUE($F5271),1000000000),IFERROR(IF(VALUE(MID($F5271,2,20))&lt;100000000,VALUE(MID($F5271,2,20)),1000000000),1000000000))+ROW()/100000,"")</f>
        <v/>
      </c>
    </row>
    <row r="5272">
      <c r="A5272">
        <f>IF($F5272="","",IFERROR(IF(INDEX('Per Invoice'!$A$2:$A$2001,MATCH($F5272,'Per Invoice'!$B$2:$B$2001,0))=0,"",INDEX('Per Invoice'!$A$2:$A$2001,MATCH($F5272,'Per Invoice'!$B$2:$B$2001,0))),""))</f>
        <v/>
      </c>
      <c r="H5272" s="11" t="n"/>
      <c r="R5272" s="7">
        <f>IF($F5272="","",Q5272*Y5272/100)</f>
        <v/>
      </c>
      <c r="X5272" s="7" t="n"/>
      <c r="Y5272" s="7" t="n"/>
      <c r="Z5272" s="7">
        <f>IF($F5272="","",Y5272*AE5272/100)</f>
        <v/>
      </c>
      <c r="AA5272" s="7">
        <f>IF($F5272="","",Y5272-Z5272)</f>
        <v/>
      </c>
      <c r="AB5272" s="7">
        <f>IF($F5272="","",AA5272-R5272)</f>
        <v/>
      </c>
      <c r="AE5272">
        <f>IF($F5272="","",IF($AK5272=1,0,IF($AJ5272=1,Settings!$C$6,Settings!$C$7))*100)</f>
        <v/>
      </c>
      <c r="AG5272">
        <f>IF($F5272="","",$F5272&amp;"|"&amp;$D5272&amp;"")</f>
        <v/>
      </c>
      <c r="AH5272">
        <f>IF($F5272="","",IF(COUNTIF($AG$2:$AG5272,$AG5272)=1,1,0))</f>
        <v/>
      </c>
      <c r="AI5272">
        <f>IF($AH5272=1,SUMPRODUCT(--($AL$2:$AL$8001&lt;$AL5272))+1,"")</f>
        <v/>
      </c>
      <c r="AJ5272">
        <f>IF($F5272="","",IF(OR($U5272=TRUE(),$U5272="TRUE"),1,0))</f>
        <v/>
      </c>
      <c r="AK5272">
        <f>IF($F5272="","",IF($AD5272="Yes",1,0))</f>
        <v/>
      </c>
      <c r="AL5272">
        <f>IF($AH5272=1,IFERROR(IF(VALUE($F5272)&lt;100000000,VALUE($F5272),1000000000),IFERROR(IF(VALUE(MID($F5272,2,20))&lt;100000000,VALUE(MID($F5272,2,20)),1000000000),1000000000))+ROW()/100000,"")</f>
        <v/>
      </c>
    </row>
    <row r="5273">
      <c r="A5273">
        <f>IF($F5273="","",IFERROR(IF(INDEX('Per Invoice'!$A$2:$A$2001,MATCH($F5273,'Per Invoice'!$B$2:$B$2001,0))=0,"",INDEX('Per Invoice'!$A$2:$A$2001,MATCH($F5273,'Per Invoice'!$B$2:$B$2001,0))),""))</f>
        <v/>
      </c>
      <c r="H5273" s="11" t="n"/>
      <c r="R5273" s="7">
        <f>IF($F5273="","",Q5273*Y5273/100)</f>
        <v/>
      </c>
      <c r="X5273" s="7" t="n"/>
      <c r="Y5273" s="7" t="n"/>
      <c r="Z5273" s="7">
        <f>IF($F5273="","",Y5273*AE5273/100)</f>
        <v/>
      </c>
      <c r="AA5273" s="7">
        <f>IF($F5273="","",Y5273-Z5273)</f>
        <v/>
      </c>
      <c r="AB5273" s="7">
        <f>IF($F5273="","",AA5273-R5273)</f>
        <v/>
      </c>
      <c r="AE5273">
        <f>IF($F5273="","",IF($AK5273=1,0,IF($AJ5273=1,Settings!$C$6,Settings!$C$7))*100)</f>
        <v/>
      </c>
      <c r="AG5273">
        <f>IF($F5273="","",$F5273&amp;"|"&amp;$D5273&amp;"")</f>
        <v/>
      </c>
      <c r="AH5273">
        <f>IF($F5273="","",IF(COUNTIF($AG$2:$AG5273,$AG5273)=1,1,0))</f>
        <v/>
      </c>
      <c r="AI5273">
        <f>IF($AH5273=1,SUMPRODUCT(--($AL$2:$AL$8001&lt;$AL5273))+1,"")</f>
        <v/>
      </c>
      <c r="AJ5273">
        <f>IF($F5273="","",IF(OR($U5273=TRUE(),$U5273="TRUE"),1,0))</f>
        <v/>
      </c>
      <c r="AK5273">
        <f>IF($F5273="","",IF($AD5273="Yes",1,0))</f>
        <v/>
      </c>
      <c r="AL5273">
        <f>IF($AH5273=1,IFERROR(IF(VALUE($F5273)&lt;100000000,VALUE($F5273),1000000000),IFERROR(IF(VALUE(MID($F5273,2,20))&lt;100000000,VALUE(MID($F5273,2,20)),1000000000),1000000000))+ROW()/100000,"")</f>
        <v/>
      </c>
    </row>
    <row r="5274">
      <c r="A5274">
        <f>IF($F5274="","",IFERROR(IF(INDEX('Per Invoice'!$A$2:$A$2001,MATCH($F5274,'Per Invoice'!$B$2:$B$2001,0))=0,"",INDEX('Per Invoice'!$A$2:$A$2001,MATCH($F5274,'Per Invoice'!$B$2:$B$2001,0))),""))</f>
        <v/>
      </c>
      <c r="H5274" s="11" t="n"/>
      <c r="R5274" s="7">
        <f>IF($F5274="","",Q5274*Y5274/100)</f>
        <v/>
      </c>
      <c r="X5274" s="7" t="n"/>
      <c r="Y5274" s="7" t="n"/>
      <c r="Z5274" s="7">
        <f>IF($F5274="","",Y5274*AE5274/100)</f>
        <v/>
      </c>
      <c r="AA5274" s="7">
        <f>IF($F5274="","",Y5274-Z5274)</f>
        <v/>
      </c>
      <c r="AB5274" s="7">
        <f>IF($F5274="","",AA5274-R5274)</f>
        <v/>
      </c>
      <c r="AE5274">
        <f>IF($F5274="","",IF($AK5274=1,0,IF($AJ5274=1,Settings!$C$6,Settings!$C$7))*100)</f>
        <v/>
      </c>
      <c r="AG5274">
        <f>IF($F5274="","",$F5274&amp;"|"&amp;$D5274&amp;"")</f>
        <v/>
      </c>
      <c r="AH5274">
        <f>IF($F5274="","",IF(COUNTIF($AG$2:$AG5274,$AG5274)=1,1,0))</f>
        <v/>
      </c>
      <c r="AI5274">
        <f>IF($AH5274=1,SUMPRODUCT(--($AL$2:$AL$8001&lt;$AL5274))+1,"")</f>
        <v/>
      </c>
      <c r="AJ5274">
        <f>IF($F5274="","",IF(OR($U5274=TRUE(),$U5274="TRUE"),1,0))</f>
        <v/>
      </c>
      <c r="AK5274">
        <f>IF($F5274="","",IF($AD5274="Yes",1,0))</f>
        <v/>
      </c>
      <c r="AL5274">
        <f>IF($AH5274=1,IFERROR(IF(VALUE($F5274)&lt;100000000,VALUE($F5274),1000000000),IFERROR(IF(VALUE(MID($F5274,2,20))&lt;100000000,VALUE(MID($F5274,2,20)),1000000000),1000000000))+ROW()/100000,"")</f>
        <v/>
      </c>
    </row>
    <row r="5275">
      <c r="A5275">
        <f>IF($F5275="","",IFERROR(IF(INDEX('Per Invoice'!$A$2:$A$2001,MATCH($F5275,'Per Invoice'!$B$2:$B$2001,0))=0,"",INDEX('Per Invoice'!$A$2:$A$2001,MATCH($F5275,'Per Invoice'!$B$2:$B$2001,0))),""))</f>
        <v/>
      </c>
      <c r="H5275" s="11" t="n"/>
      <c r="R5275" s="7">
        <f>IF($F5275="","",Q5275*Y5275/100)</f>
        <v/>
      </c>
      <c r="X5275" s="7" t="n"/>
      <c r="Y5275" s="7" t="n"/>
      <c r="Z5275" s="7">
        <f>IF($F5275="","",Y5275*AE5275/100)</f>
        <v/>
      </c>
      <c r="AA5275" s="7">
        <f>IF($F5275="","",Y5275-Z5275)</f>
        <v/>
      </c>
      <c r="AB5275" s="7">
        <f>IF($F5275="","",AA5275-R5275)</f>
        <v/>
      </c>
      <c r="AE5275">
        <f>IF($F5275="","",IF($AK5275=1,0,IF($AJ5275=1,Settings!$C$6,Settings!$C$7))*100)</f>
        <v/>
      </c>
      <c r="AG5275">
        <f>IF($F5275="","",$F5275&amp;"|"&amp;$D5275&amp;"")</f>
        <v/>
      </c>
      <c r="AH5275">
        <f>IF($F5275="","",IF(COUNTIF($AG$2:$AG5275,$AG5275)=1,1,0))</f>
        <v/>
      </c>
      <c r="AI5275">
        <f>IF($AH5275=1,SUMPRODUCT(--($AL$2:$AL$8001&lt;$AL5275))+1,"")</f>
        <v/>
      </c>
      <c r="AJ5275">
        <f>IF($F5275="","",IF(OR($U5275=TRUE(),$U5275="TRUE"),1,0))</f>
        <v/>
      </c>
      <c r="AK5275">
        <f>IF($F5275="","",IF($AD5275="Yes",1,0))</f>
        <v/>
      </c>
      <c r="AL5275">
        <f>IF($AH5275=1,IFERROR(IF(VALUE($F5275)&lt;100000000,VALUE($F5275),1000000000),IFERROR(IF(VALUE(MID($F5275,2,20))&lt;100000000,VALUE(MID($F5275,2,20)),1000000000),1000000000))+ROW()/100000,"")</f>
        <v/>
      </c>
    </row>
    <row r="5276">
      <c r="A5276">
        <f>IF($F5276="","",IFERROR(IF(INDEX('Per Invoice'!$A$2:$A$2001,MATCH($F5276,'Per Invoice'!$B$2:$B$2001,0))=0,"",INDEX('Per Invoice'!$A$2:$A$2001,MATCH($F5276,'Per Invoice'!$B$2:$B$2001,0))),""))</f>
        <v/>
      </c>
      <c r="H5276" s="11" t="n"/>
      <c r="R5276" s="7">
        <f>IF($F5276="","",Q5276*Y5276/100)</f>
        <v/>
      </c>
      <c r="X5276" s="7" t="n"/>
      <c r="Y5276" s="7" t="n"/>
      <c r="Z5276" s="7">
        <f>IF($F5276="","",Y5276*AE5276/100)</f>
        <v/>
      </c>
      <c r="AA5276" s="7">
        <f>IF($F5276="","",Y5276-Z5276)</f>
        <v/>
      </c>
      <c r="AB5276" s="7">
        <f>IF($F5276="","",AA5276-R5276)</f>
        <v/>
      </c>
      <c r="AE5276">
        <f>IF($F5276="","",IF($AK5276=1,0,IF($AJ5276=1,Settings!$C$6,Settings!$C$7))*100)</f>
        <v/>
      </c>
      <c r="AG5276">
        <f>IF($F5276="","",$F5276&amp;"|"&amp;$D5276&amp;"")</f>
        <v/>
      </c>
      <c r="AH5276">
        <f>IF($F5276="","",IF(COUNTIF($AG$2:$AG5276,$AG5276)=1,1,0))</f>
        <v/>
      </c>
      <c r="AI5276">
        <f>IF($AH5276=1,SUMPRODUCT(--($AL$2:$AL$8001&lt;$AL5276))+1,"")</f>
        <v/>
      </c>
      <c r="AJ5276">
        <f>IF($F5276="","",IF(OR($U5276=TRUE(),$U5276="TRUE"),1,0))</f>
        <v/>
      </c>
      <c r="AK5276">
        <f>IF($F5276="","",IF($AD5276="Yes",1,0))</f>
        <v/>
      </c>
      <c r="AL5276">
        <f>IF($AH5276=1,IFERROR(IF(VALUE($F5276)&lt;100000000,VALUE($F5276),1000000000),IFERROR(IF(VALUE(MID($F5276,2,20))&lt;100000000,VALUE(MID($F5276,2,20)),1000000000),1000000000))+ROW()/100000,"")</f>
        <v/>
      </c>
    </row>
    <row r="5277">
      <c r="A5277">
        <f>IF($F5277="","",IFERROR(IF(INDEX('Per Invoice'!$A$2:$A$2001,MATCH($F5277,'Per Invoice'!$B$2:$B$2001,0))=0,"",INDEX('Per Invoice'!$A$2:$A$2001,MATCH($F5277,'Per Invoice'!$B$2:$B$2001,0))),""))</f>
        <v/>
      </c>
      <c r="H5277" s="11" t="n"/>
      <c r="R5277" s="7">
        <f>IF($F5277="","",Q5277*Y5277/100)</f>
        <v/>
      </c>
      <c r="X5277" s="7" t="n"/>
      <c r="Y5277" s="7" t="n"/>
      <c r="Z5277" s="7">
        <f>IF($F5277="","",Y5277*AE5277/100)</f>
        <v/>
      </c>
      <c r="AA5277" s="7">
        <f>IF($F5277="","",Y5277-Z5277)</f>
        <v/>
      </c>
      <c r="AB5277" s="7">
        <f>IF($F5277="","",AA5277-R5277)</f>
        <v/>
      </c>
      <c r="AE5277">
        <f>IF($F5277="","",IF($AK5277=1,0,IF($AJ5277=1,Settings!$C$6,Settings!$C$7))*100)</f>
        <v/>
      </c>
      <c r="AG5277">
        <f>IF($F5277="","",$F5277&amp;"|"&amp;$D5277&amp;"")</f>
        <v/>
      </c>
      <c r="AH5277">
        <f>IF($F5277="","",IF(COUNTIF($AG$2:$AG5277,$AG5277)=1,1,0))</f>
        <v/>
      </c>
      <c r="AI5277">
        <f>IF($AH5277=1,SUMPRODUCT(--($AL$2:$AL$8001&lt;$AL5277))+1,"")</f>
        <v/>
      </c>
      <c r="AJ5277">
        <f>IF($F5277="","",IF(OR($U5277=TRUE(),$U5277="TRUE"),1,0))</f>
        <v/>
      </c>
      <c r="AK5277">
        <f>IF($F5277="","",IF($AD5277="Yes",1,0))</f>
        <v/>
      </c>
      <c r="AL5277">
        <f>IF($AH5277=1,IFERROR(IF(VALUE($F5277)&lt;100000000,VALUE($F5277),1000000000),IFERROR(IF(VALUE(MID($F5277,2,20))&lt;100000000,VALUE(MID($F5277,2,20)),1000000000),1000000000))+ROW()/100000,"")</f>
        <v/>
      </c>
    </row>
    <row r="5278">
      <c r="A5278">
        <f>IF($F5278="","",IFERROR(IF(INDEX('Per Invoice'!$A$2:$A$2001,MATCH($F5278,'Per Invoice'!$B$2:$B$2001,0))=0,"",INDEX('Per Invoice'!$A$2:$A$2001,MATCH($F5278,'Per Invoice'!$B$2:$B$2001,0))),""))</f>
        <v/>
      </c>
      <c r="H5278" s="11" t="n"/>
      <c r="R5278" s="7">
        <f>IF($F5278="","",Q5278*Y5278/100)</f>
        <v/>
      </c>
      <c r="X5278" s="7" t="n"/>
      <c r="Y5278" s="7" t="n"/>
      <c r="Z5278" s="7">
        <f>IF($F5278="","",Y5278*AE5278/100)</f>
        <v/>
      </c>
      <c r="AA5278" s="7">
        <f>IF($F5278="","",Y5278-Z5278)</f>
        <v/>
      </c>
      <c r="AB5278" s="7">
        <f>IF($F5278="","",AA5278-R5278)</f>
        <v/>
      </c>
      <c r="AE5278">
        <f>IF($F5278="","",IF($AK5278=1,0,IF($AJ5278=1,Settings!$C$6,Settings!$C$7))*100)</f>
        <v/>
      </c>
      <c r="AG5278">
        <f>IF($F5278="","",$F5278&amp;"|"&amp;$D5278&amp;"")</f>
        <v/>
      </c>
      <c r="AH5278">
        <f>IF($F5278="","",IF(COUNTIF($AG$2:$AG5278,$AG5278)=1,1,0))</f>
        <v/>
      </c>
      <c r="AI5278">
        <f>IF($AH5278=1,SUMPRODUCT(--($AL$2:$AL$8001&lt;$AL5278))+1,"")</f>
        <v/>
      </c>
      <c r="AJ5278">
        <f>IF($F5278="","",IF(OR($U5278=TRUE(),$U5278="TRUE"),1,0))</f>
        <v/>
      </c>
      <c r="AK5278">
        <f>IF($F5278="","",IF($AD5278="Yes",1,0))</f>
        <v/>
      </c>
      <c r="AL5278">
        <f>IF($AH5278=1,IFERROR(IF(VALUE($F5278)&lt;100000000,VALUE($F5278),1000000000),IFERROR(IF(VALUE(MID($F5278,2,20))&lt;100000000,VALUE(MID($F5278,2,20)),1000000000),1000000000))+ROW()/100000,"")</f>
        <v/>
      </c>
    </row>
    <row r="5279">
      <c r="A5279">
        <f>IF($F5279="","",IFERROR(IF(INDEX('Per Invoice'!$A$2:$A$2001,MATCH($F5279,'Per Invoice'!$B$2:$B$2001,0))=0,"",INDEX('Per Invoice'!$A$2:$A$2001,MATCH($F5279,'Per Invoice'!$B$2:$B$2001,0))),""))</f>
        <v/>
      </c>
      <c r="H5279" s="11" t="n"/>
      <c r="R5279" s="7">
        <f>IF($F5279="","",Q5279*Y5279/100)</f>
        <v/>
      </c>
      <c r="X5279" s="7" t="n"/>
      <c r="Y5279" s="7" t="n"/>
      <c r="Z5279" s="7">
        <f>IF($F5279="","",Y5279*AE5279/100)</f>
        <v/>
      </c>
      <c r="AA5279" s="7">
        <f>IF($F5279="","",Y5279-Z5279)</f>
        <v/>
      </c>
      <c r="AB5279" s="7">
        <f>IF($F5279="","",AA5279-R5279)</f>
        <v/>
      </c>
      <c r="AE5279">
        <f>IF($F5279="","",IF($AK5279=1,0,IF($AJ5279=1,Settings!$C$6,Settings!$C$7))*100)</f>
        <v/>
      </c>
      <c r="AG5279">
        <f>IF($F5279="","",$F5279&amp;"|"&amp;$D5279&amp;"")</f>
        <v/>
      </c>
      <c r="AH5279">
        <f>IF($F5279="","",IF(COUNTIF($AG$2:$AG5279,$AG5279)=1,1,0))</f>
        <v/>
      </c>
      <c r="AI5279">
        <f>IF($AH5279=1,SUMPRODUCT(--($AL$2:$AL$8001&lt;$AL5279))+1,"")</f>
        <v/>
      </c>
      <c r="AJ5279">
        <f>IF($F5279="","",IF(OR($U5279=TRUE(),$U5279="TRUE"),1,0))</f>
        <v/>
      </c>
      <c r="AK5279">
        <f>IF($F5279="","",IF($AD5279="Yes",1,0))</f>
        <v/>
      </c>
      <c r="AL5279">
        <f>IF($AH5279=1,IFERROR(IF(VALUE($F5279)&lt;100000000,VALUE($F5279),1000000000),IFERROR(IF(VALUE(MID($F5279,2,20))&lt;100000000,VALUE(MID($F5279,2,20)),1000000000),1000000000))+ROW()/100000,"")</f>
        <v/>
      </c>
    </row>
    <row r="5280">
      <c r="A5280">
        <f>IF($F5280="","",IFERROR(IF(INDEX('Per Invoice'!$A$2:$A$2001,MATCH($F5280,'Per Invoice'!$B$2:$B$2001,0))=0,"",INDEX('Per Invoice'!$A$2:$A$2001,MATCH($F5280,'Per Invoice'!$B$2:$B$2001,0))),""))</f>
        <v/>
      </c>
      <c r="H5280" s="11" t="n"/>
      <c r="R5280" s="7">
        <f>IF($F5280="","",Q5280*Y5280/100)</f>
        <v/>
      </c>
      <c r="X5280" s="7" t="n"/>
      <c r="Y5280" s="7" t="n"/>
      <c r="Z5280" s="7">
        <f>IF($F5280="","",Y5280*AE5280/100)</f>
        <v/>
      </c>
      <c r="AA5280" s="7">
        <f>IF($F5280="","",Y5280-Z5280)</f>
        <v/>
      </c>
      <c r="AB5280" s="7">
        <f>IF($F5280="","",AA5280-R5280)</f>
        <v/>
      </c>
      <c r="AE5280">
        <f>IF($F5280="","",IF($AK5280=1,0,IF($AJ5280=1,Settings!$C$6,Settings!$C$7))*100)</f>
        <v/>
      </c>
      <c r="AG5280">
        <f>IF($F5280="","",$F5280&amp;"|"&amp;$D5280&amp;"")</f>
        <v/>
      </c>
      <c r="AH5280">
        <f>IF($F5280="","",IF(COUNTIF($AG$2:$AG5280,$AG5280)=1,1,0))</f>
        <v/>
      </c>
      <c r="AI5280">
        <f>IF($AH5280=1,SUMPRODUCT(--($AL$2:$AL$8001&lt;$AL5280))+1,"")</f>
        <v/>
      </c>
      <c r="AJ5280">
        <f>IF($F5280="","",IF(OR($U5280=TRUE(),$U5280="TRUE"),1,0))</f>
        <v/>
      </c>
      <c r="AK5280">
        <f>IF($F5280="","",IF($AD5280="Yes",1,0))</f>
        <v/>
      </c>
      <c r="AL5280">
        <f>IF($AH5280=1,IFERROR(IF(VALUE($F5280)&lt;100000000,VALUE($F5280),1000000000),IFERROR(IF(VALUE(MID($F5280,2,20))&lt;100000000,VALUE(MID($F5280,2,20)),1000000000),1000000000))+ROW()/100000,"")</f>
        <v/>
      </c>
    </row>
    <row r="5281">
      <c r="A5281">
        <f>IF($F5281="","",IFERROR(IF(INDEX('Per Invoice'!$A$2:$A$2001,MATCH($F5281,'Per Invoice'!$B$2:$B$2001,0))=0,"",INDEX('Per Invoice'!$A$2:$A$2001,MATCH($F5281,'Per Invoice'!$B$2:$B$2001,0))),""))</f>
        <v/>
      </c>
      <c r="H5281" s="11" t="n"/>
      <c r="R5281" s="7">
        <f>IF($F5281="","",Q5281*Y5281/100)</f>
        <v/>
      </c>
      <c r="X5281" s="7" t="n"/>
      <c r="Y5281" s="7" t="n"/>
      <c r="Z5281" s="7">
        <f>IF($F5281="","",Y5281*AE5281/100)</f>
        <v/>
      </c>
      <c r="AA5281" s="7">
        <f>IF($F5281="","",Y5281-Z5281)</f>
        <v/>
      </c>
      <c r="AB5281" s="7">
        <f>IF($F5281="","",AA5281-R5281)</f>
        <v/>
      </c>
      <c r="AE5281">
        <f>IF($F5281="","",IF($AK5281=1,0,IF($AJ5281=1,Settings!$C$6,Settings!$C$7))*100)</f>
        <v/>
      </c>
      <c r="AG5281">
        <f>IF($F5281="","",$F5281&amp;"|"&amp;$D5281&amp;"")</f>
        <v/>
      </c>
      <c r="AH5281">
        <f>IF($F5281="","",IF(COUNTIF($AG$2:$AG5281,$AG5281)=1,1,0))</f>
        <v/>
      </c>
      <c r="AI5281">
        <f>IF($AH5281=1,SUMPRODUCT(--($AL$2:$AL$8001&lt;$AL5281))+1,"")</f>
        <v/>
      </c>
      <c r="AJ5281">
        <f>IF($F5281="","",IF(OR($U5281=TRUE(),$U5281="TRUE"),1,0))</f>
        <v/>
      </c>
      <c r="AK5281">
        <f>IF($F5281="","",IF($AD5281="Yes",1,0))</f>
        <v/>
      </c>
      <c r="AL5281">
        <f>IF($AH5281=1,IFERROR(IF(VALUE($F5281)&lt;100000000,VALUE($F5281),1000000000),IFERROR(IF(VALUE(MID($F5281,2,20))&lt;100000000,VALUE(MID($F5281,2,20)),1000000000),1000000000))+ROW()/100000,"")</f>
        <v/>
      </c>
    </row>
    <row r="5282">
      <c r="A5282">
        <f>IF($F5282="","",IFERROR(IF(INDEX('Per Invoice'!$A$2:$A$2001,MATCH($F5282,'Per Invoice'!$B$2:$B$2001,0))=0,"",INDEX('Per Invoice'!$A$2:$A$2001,MATCH($F5282,'Per Invoice'!$B$2:$B$2001,0))),""))</f>
        <v/>
      </c>
      <c r="H5282" s="11" t="n"/>
      <c r="R5282" s="7">
        <f>IF($F5282="","",Q5282*Y5282/100)</f>
        <v/>
      </c>
      <c r="X5282" s="7" t="n"/>
      <c r="Y5282" s="7" t="n"/>
      <c r="Z5282" s="7">
        <f>IF($F5282="","",Y5282*AE5282/100)</f>
        <v/>
      </c>
      <c r="AA5282" s="7">
        <f>IF($F5282="","",Y5282-Z5282)</f>
        <v/>
      </c>
      <c r="AB5282" s="7">
        <f>IF($F5282="","",AA5282-R5282)</f>
        <v/>
      </c>
      <c r="AE5282">
        <f>IF($F5282="","",IF($AK5282=1,0,IF($AJ5282=1,Settings!$C$6,Settings!$C$7))*100)</f>
        <v/>
      </c>
      <c r="AG5282">
        <f>IF($F5282="","",$F5282&amp;"|"&amp;$D5282&amp;"")</f>
        <v/>
      </c>
      <c r="AH5282">
        <f>IF($F5282="","",IF(COUNTIF($AG$2:$AG5282,$AG5282)=1,1,0))</f>
        <v/>
      </c>
      <c r="AI5282">
        <f>IF($AH5282=1,SUMPRODUCT(--($AL$2:$AL$8001&lt;$AL5282))+1,"")</f>
        <v/>
      </c>
      <c r="AJ5282">
        <f>IF($F5282="","",IF(OR($U5282=TRUE(),$U5282="TRUE"),1,0))</f>
        <v/>
      </c>
      <c r="AK5282">
        <f>IF($F5282="","",IF($AD5282="Yes",1,0))</f>
        <v/>
      </c>
      <c r="AL5282">
        <f>IF($AH5282=1,IFERROR(IF(VALUE($F5282)&lt;100000000,VALUE($F5282),1000000000),IFERROR(IF(VALUE(MID($F5282,2,20))&lt;100000000,VALUE(MID($F5282,2,20)),1000000000),1000000000))+ROW()/100000,"")</f>
        <v/>
      </c>
    </row>
    <row r="5283">
      <c r="A5283">
        <f>IF($F5283="","",IFERROR(IF(INDEX('Per Invoice'!$A$2:$A$2001,MATCH($F5283,'Per Invoice'!$B$2:$B$2001,0))=0,"",INDEX('Per Invoice'!$A$2:$A$2001,MATCH($F5283,'Per Invoice'!$B$2:$B$2001,0))),""))</f>
        <v/>
      </c>
      <c r="H5283" s="11" t="n"/>
      <c r="R5283" s="7">
        <f>IF($F5283="","",Q5283*Y5283/100)</f>
        <v/>
      </c>
      <c r="X5283" s="7" t="n"/>
      <c r="Y5283" s="7" t="n"/>
      <c r="Z5283" s="7">
        <f>IF($F5283="","",Y5283*AE5283/100)</f>
        <v/>
      </c>
      <c r="AA5283" s="7">
        <f>IF($F5283="","",Y5283-Z5283)</f>
        <v/>
      </c>
      <c r="AB5283" s="7">
        <f>IF($F5283="","",AA5283-R5283)</f>
        <v/>
      </c>
      <c r="AE5283">
        <f>IF($F5283="","",IF($AK5283=1,0,IF($AJ5283=1,Settings!$C$6,Settings!$C$7))*100)</f>
        <v/>
      </c>
      <c r="AG5283">
        <f>IF($F5283="","",$F5283&amp;"|"&amp;$D5283&amp;"")</f>
        <v/>
      </c>
      <c r="AH5283">
        <f>IF($F5283="","",IF(COUNTIF($AG$2:$AG5283,$AG5283)=1,1,0))</f>
        <v/>
      </c>
      <c r="AI5283">
        <f>IF($AH5283=1,SUMPRODUCT(--($AL$2:$AL$8001&lt;$AL5283))+1,"")</f>
        <v/>
      </c>
      <c r="AJ5283">
        <f>IF($F5283="","",IF(OR($U5283=TRUE(),$U5283="TRUE"),1,0))</f>
        <v/>
      </c>
      <c r="AK5283">
        <f>IF($F5283="","",IF($AD5283="Yes",1,0))</f>
        <v/>
      </c>
      <c r="AL5283">
        <f>IF($AH5283=1,IFERROR(IF(VALUE($F5283)&lt;100000000,VALUE($F5283),1000000000),IFERROR(IF(VALUE(MID($F5283,2,20))&lt;100000000,VALUE(MID($F5283,2,20)),1000000000),1000000000))+ROW()/100000,"")</f>
        <v/>
      </c>
    </row>
    <row r="5284">
      <c r="A5284">
        <f>IF($F5284="","",IFERROR(IF(INDEX('Per Invoice'!$A$2:$A$2001,MATCH($F5284,'Per Invoice'!$B$2:$B$2001,0))=0,"",INDEX('Per Invoice'!$A$2:$A$2001,MATCH($F5284,'Per Invoice'!$B$2:$B$2001,0))),""))</f>
        <v/>
      </c>
      <c r="H5284" s="11" t="n"/>
      <c r="R5284" s="7">
        <f>IF($F5284="","",Q5284*Y5284/100)</f>
        <v/>
      </c>
      <c r="X5284" s="7" t="n"/>
      <c r="Y5284" s="7" t="n"/>
      <c r="Z5284" s="7">
        <f>IF($F5284="","",Y5284*AE5284/100)</f>
        <v/>
      </c>
      <c r="AA5284" s="7">
        <f>IF($F5284="","",Y5284-Z5284)</f>
        <v/>
      </c>
      <c r="AB5284" s="7">
        <f>IF($F5284="","",AA5284-R5284)</f>
        <v/>
      </c>
      <c r="AE5284">
        <f>IF($F5284="","",IF($AK5284=1,0,IF($AJ5284=1,Settings!$C$6,Settings!$C$7))*100)</f>
        <v/>
      </c>
      <c r="AG5284">
        <f>IF($F5284="","",$F5284&amp;"|"&amp;$D5284&amp;"")</f>
        <v/>
      </c>
      <c r="AH5284">
        <f>IF($F5284="","",IF(COUNTIF($AG$2:$AG5284,$AG5284)=1,1,0))</f>
        <v/>
      </c>
      <c r="AI5284">
        <f>IF($AH5284=1,SUMPRODUCT(--($AL$2:$AL$8001&lt;$AL5284))+1,"")</f>
        <v/>
      </c>
      <c r="AJ5284">
        <f>IF($F5284="","",IF(OR($U5284=TRUE(),$U5284="TRUE"),1,0))</f>
        <v/>
      </c>
      <c r="AK5284">
        <f>IF($F5284="","",IF($AD5284="Yes",1,0))</f>
        <v/>
      </c>
      <c r="AL5284">
        <f>IF($AH5284=1,IFERROR(IF(VALUE($F5284)&lt;100000000,VALUE($F5284),1000000000),IFERROR(IF(VALUE(MID($F5284,2,20))&lt;100000000,VALUE(MID($F5284,2,20)),1000000000),1000000000))+ROW()/100000,"")</f>
        <v/>
      </c>
    </row>
    <row r="5285">
      <c r="A5285">
        <f>IF($F5285="","",IFERROR(IF(INDEX('Per Invoice'!$A$2:$A$2001,MATCH($F5285,'Per Invoice'!$B$2:$B$2001,0))=0,"",INDEX('Per Invoice'!$A$2:$A$2001,MATCH($F5285,'Per Invoice'!$B$2:$B$2001,0))),""))</f>
        <v/>
      </c>
      <c r="H5285" s="11" t="n"/>
      <c r="R5285" s="7">
        <f>IF($F5285="","",Q5285*Y5285/100)</f>
        <v/>
      </c>
      <c r="X5285" s="7" t="n"/>
      <c r="Y5285" s="7" t="n"/>
      <c r="Z5285" s="7">
        <f>IF($F5285="","",Y5285*AE5285/100)</f>
        <v/>
      </c>
      <c r="AA5285" s="7">
        <f>IF($F5285="","",Y5285-Z5285)</f>
        <v/>
      </c>
      <c r="AB5285" s="7">
        <f>IF($F5285="","",AA5285-R5285)</f>
        <v/>
      </c>
      <c r="AE5285">
        <f>IF($F5285="","",IF($AK5285=1,0,IF($AJ5285=1,Settings!$C$6,Settings!$C$7))*100)</f>
        <v/>
      </c>
      <c r="AG5285">
        <f>IF($F5285="","",$F5285&amp;"|"&amp;$D5285&amp;"")</f>
        <v/>
      </c>
      <c r="AH5285">
        <f>IF($F5285="","",IF(COUNTIF($AG$2:$AG5285,$AG5285)=1,1,0))</f>
        <v/>
      </c>
      <c r="AI5285">
        <f>IF($AH5285=1,SUMPRODUCT(--($AL$2:$AL$8001&lt;$AL5285))+1,"")</f>
        <v/>
      </c>
      <c r="AJ5285">
        <f>IF($F5285="","",IF(OR($U5285=TRUE(),$U5285="TRUE"),1,0))</f>
        <v/>
      </c>
      <c r="AK5285">
        <f>IF($F5285="","",IF($AD5285="Yes",1,0))</f>
        <v/>
      </c>
      <c r="AL5285">
        <f>IF($AH5285=1,IFERROR(IF(VALUE($F5285)&lt;100000000,VALUE($F5285),1000000000),IFERROR(IF(VALUE(MID($F5285,2,20))&lt;100000000,VALUE(MID($F5285,2,20)),1000000000),1000000000))+ROW()/100000,"")</f>
        <v/>
      </c>
    </row>
    <row r="5286">
      <c r="A5286">
        <f>IF($F5286="","",IFERROR(IF(INDEX('Per Invoice'!$A$2:$A$2001,MATCH($F5286,'Per Invoice'!$B$2:$B$2001,0))=0,"",INDEX('Per Invoice'!$A$2:$A$2001,MATCH($F5286,'Per Invoice'!$B$2:$B$2001,0))),""))</f>
        <v/>
      </c>
      <c r="H5286" s="11" t="n"/>
      <c r="R5286" s="7">
        <f>IF($F5286="","",Q5286*Y5286/100)</f>
        <v/>
      </c>
      <c r="X5286" s="7" t="n"/>
      <c r="Y5286" s="7" t="n"/>
      <c r="Z5286" s="7">
        <f>IF($F5286="","",Y5286*AE5286/100)</f>
        <v/>
      </c>
      <c r="AA5286" s="7">
        <f>IF($F5286="","",Y5286-Z5286)</f>
        <v/>
      </c>
      <c r="AB5286" s="7">
        <f>IF($F5286="","",AA5286-R5286)</f>
        <v/>
      </c>
      <c r="AE5286">
        <f>IF($F5286="","",IF($AK5286=1,0,IF($AJ5286=1,Settings!$C$6,Settings!$C$7))*100)</f>
        <v/>
      </c>
      <c r="AG5286">
        <f>IF($F5286="","",$F5286&amp;"|"&amp;$D5286&amp;"")</f>
        <v/>
      </c>
      <c r="AH5286">
        <f>IF($F5286="","",IF(COUNTIF($AG$2:$AG5286,$AG5286)=1,1,0))</f>
        <v/>
      </c>
      <c r="AI5286">
        <f>IF($AH5286=1,SUMPRODUCT(--($AL$2:$AL$8001&lt;$AL5286))+1,"")</f>
        <v/>
      </c>
      <c r="AJ5286">
        <f>IF($F5286="","",IF(OR($U5286=TRUE(),$U5286="TRUE"),1,0))</f>
        <v/>
      </c>
      <c r="AK5286">
        <f>IF($F5286="","",IF($AD5286="Yes",1,0))</f>
        <v/>
      </c>
      <c r="AL5286">
        <f>IF($AH5286=1,IFERROR(IF(VALUE($F5286)&lt;100000000,VALUE($F5286),1000000000),IFERROR(IF(VALUE(MID($F5286,2,20))&lt;100000000,VALUE(MID($F5286,2,20)),1000000000),1000000000))+ROW()/100000,"")</f>
        <v/>
      </c>
    </row>
    <row r="5287">
      <c r="A5287">
        <f>IF($F5287="","",IFERROR(IF(INDEX('Per Invoice'!$A$2:$A$2001,MATCH($F5287,'Per Invoice'!$B$2:$B$2001,0))=0,"",INDEX('Per Invoice'!$A$2:$A$2001,MATCH($F5287,'Per Invoice'!$B$2:$B$2001,0))),""))</f>
        <v/>
      </c>
      <c r="H5287" s="11" t="n"/>
      <c r="R5287" s="7">
        <f>IF($F5287="","",Q5287*Y5287/100)</f>
        <v/>
      </c>
      <c r="X5287" s="7" t="n"/>
      <c r="Y5287" s="7" t="n"/>
      <c r="Z5287" s="7">
        <f>IF($F5287="","",Y5287*AE5287/100)</f>
        <v/>
      </c>
      <c r="AA5287" s="7">
        <f>IF($F5287="","",Y5287-Z5287)</f>
        <v/>
      </c>
      <c r="AB5287" s="7">
        <f>IF($F5287="","",AA5287-R5287)</f>
        <v/>
      </c>
      <c r="AE5287">
        <f>IF($F5287="","",IF($AK5287=1,0,IF($AJ5287=1,Settings!$C$6,Settings!$C$7))*100)</f>
        <v/>
      </c>
      <c r="AG5287">
        <f>IF($F5287="","",$F5287&amp;"|"&amp;$D5287&amp;"")</f>
        <v/>
      </c>
      <c r="AH5287">
        <f>IF($F5287="","",IF(COUNTIF($AG$2:$AG5287,$AG5287)=1,1,0))</f>
        <v/>
      </c>
      <c r="AI5287">
        <f>IF($AH5287=1,SUMPRODUCT(--($AL$2:$AL$8001&lt;$AL5287))+1,"")</f>
        <v/>
      </c>
      <c r="AJ5287">
        <f>IF($F5287="","",IF(OR($U5287=TRUE(),$U5287="TRUE"),1,0))</f>
        <v/>
      </c>
      <c r="AK5287">
        <f>IF($F5287="","",IF($AD5287="Yes",1,0))</f>
        <v/>
      </c>
      <c r="AL5287">
        <f>IF($AH5287=1,IFERROR(IF(VALUE($F5287)&lt;100000000,VALUE($F5287),1000000000),IFERROR(IF(VALUE(MID($F5287,2,20))&lt;100000000,VALUE(MID($F5287,2,20)),1000000000),1000000000))+ROW()/100000,"")</f>
        <v/>
      </c>
    </row>
    <row r="5288">
      <c r="A5288">
        <f>IF($F5288="","",IFERROR(IF(INDEX('Per Invoice'!$A$2:$A$2001,MATCH($F5288,'Per Invoice'!$B$2:$B$2001,0))=0,"",INDEX('Per Invoice'!$A$2:$A$2001,MATCH($F5288,'Per Invoice'!$B$2:$B$2001,0))),""))</f>
        <v/>
      </c>
      <c r="H5288" s="11" t="n"/>
      <c r="R5288" s="7">
        <f>IF($F5288="","",Q5288*Y5288/100)</f>
        <v/>
      </c>
      <c r="X5288" s="7" t="n"/>
      <c r="Y5288" s="7" t="n"/>
      <c r="Z5288" s="7">
        <f>IF($F5288="","",Y5288*AE5288/100)</f>
        <v/>
      </c>
      <c r="AA5288" s="7">
        <f>IF($F5288="","",Y5288-Z5288)</f>
        <v/>
      </c>
      <c r="AB5288" s="7">
        <f>IF($F5288="","",AA5288-R5288)</f>
        <v/>
      </c>
      <c r="AE5288">
        <f>IF($F5288="","",IF($AK5288=1,0,IF($AJ5288=1,Settings!$C$6,Settings!$C$7))*100)</f>
        <v/>
      </c>
      <c r="AG5288">
        <f>IF($F5288="","",$F5288&amp;"|"&amp;$D5288&amp;"")</f>
        <v/>
      </c>
      <c r="AH5288">
        <f>IF($F5288="","",IF(COUNTIF($AG$2:$AG5288,$AG5288)=1,1,0))</f>
        <v/>
      </c>
      <c r="AI5288">
        <f>IF($AH5288=1,SUMPRODUCT(--($AL$2:$AL$8001&lt;$AL5288))+1,"")</f>
        <v/>
      </c>
      <c r="AJ5288">
        <f>IF($F5288="","",IF(OR($U5288=TRUE(),$U5288="TRUE"),1,0))</f>
        <v/>
      </c>
      <c r="AK5288">
        <f>IF($F5288="","",IF($AD5288="Yes",1,0))</f>
        <v/>
      </c>
      <c r="AL5288">
        <f>IF($AH5288=1,IFERROR(IF(VALUE($F5288)&lt;100000000,VALUE($F5288),1000000000),IFERROR(IF(VALUE(MID($F5288,2,20))&lt;100000000,VALUE(MID($F5288,2,20)),1000000000),1000000000))+ROW()/100000,"")</f>
        <v/>
      </c>
    </row>
    <row r="5289">
      <c r="A5289">
        <f>IF($F5289="","",IFERROR(IF(INDEX('Per Invoice'!$A$2:$A$2001,MATCH($F5289,'Per Invoice'!$B$2:$B$2001,0))=0,"",INDEX('Per Invoice'!$A$2:$A$2001,MATCH($F5289,'Per Invoice'!$B$2:$B$2001,0))),""))</f>
        <v/>
      </c>
      <c r="H5289" s="11" t="n"/>
      <c r="R5289" s="7">
        <f>IF($F5289="","",Q5289*Y5289/100)</f>
        <v/>
      </c>
      <c r="X5289" s="7" t="n"/>
      <c r="Y5289" s="7" t="n"/>
      <c r="Z5289" s="7">
        <f>IF($F5289="","",Y5289*AE5289/100)</f>
        <v/>
      </c>
      <c r="AA5289" s="7">
        <f>IF($F5289="","",Y5289-Z5289)</f>
        <v/>
      </c>
      <c r="AB5289" s="7">
        <f>IF($F5289="","",AA5289-R5289)</f>
        <v/>
      </c>
      <c r="AE5289">
        <f>IF($F5289="","",IF($AK5289=1,0,IF($AJ5289=1,Settings!$C$6,Settings!$C$7))*100)</f>
        <v/>
      </c>
      <c r="AG5289">
        <f>IF($F5289="","",$F5289&amp;"|"&amp;$D5289&amp;"")</f>
        <v/>
      </c>
      <c r="AH5289">
        <f>IF($F5289="","",IF(COUNTIF($AG$2:$AG5289,$AG5289)=1,1,0))</f>
        <v/>
      </c>
      <c r="AI5289">
        <f>IF($AH5289=1,SUMPRODUCT(--($AL$2:$AL$8001&lt;$AL5289))+1,"")</f>
        <v/>
      </c>
      <c r="AJ5289">
        <f>IF($F5289="","",IF(OR($U5289=TRUE(),$U5289="TRUE"),1,0))</f>
        <v/>
      </c>
      <c r="AK5289">
        <f>IF($F5289="","",IF($AD5289="Yes",1,0))</f>
        <v/>
      </c>
      <c r="AL5289">
        <f>IF($AH5289=1,IFERROR(IF(VALUE($F5289)&lt;100000000,VALUE($F5289),1000000000),IFERROR(IF(VALUE(MID($F5289,2,20))&lt;100000000,VALUE(MID($F5289,2,20)),1000000000),1000000000))+ROW()/100000,"")</f>
        <v/>
      </c>
    </row>
    <row r="5290">
      <c r="A5290">
        <f>IF($F5290="","",IFERROR(IF(INDEX('Per Invoice'!$A$2:$A$2001,MATCH($F5290,'Per Invoice'!$B$2:$B$2001,0))=0,"",INDEX('Per Invoice'!$A$2:$A$2001,MATCH($F5290,'Per Invoice'!$B$2:$B$2001,0))),""))</f>
        <v/>
      </c>
      <c r="H5290" s="11" t="n"/>
      <c r="R5290" s="7">
        <f>IF($F5290="","",Q5290*Y5290/100)</f>
        <v/>
      </c>
      <c r="X5290" s="7" t="n"/>
      <c r="Y5290" s="7" t="n"/>
      <c r="Z5290" s="7">
        <f>IF($F5290="","",Y5290*AE5290/100)</f>
        <v/>
      </c>
      <c r="AA5290" s="7">
        <f>IF($F5290="","",Y5290-Z5290)</f>
        <v/>
      </c>
      <c r="AB5290" s="7">
        <f>IF($F5290="","",AA5290-R5290)</f>
        <v/>
      </c>
      <c r="AE5290">
        <f>IF($F5290="","",IF($AK5290=1,0,IF($AJ5290=1,Settings!$C$6,Settings!$C$7))*100)</f>
        <v/>
      </c>
      <c r="AG5290">
        <f>IF($F5290="","",$F5290&amp;"|"&amp;$D5290&amp;"")</f>
        <v/>
      </c>
      <c r="AH5290">
        <f>IF($F5290="","",IF(COUNTIF($AG$2:$AG5290,$AG5290)=1,1,0))</f>
        <v/>
      </c>
      <c r="AI5290">
        <f>IF($AH5290=1,SUMPRODUCT(--($AL$2:$AL$8001&lt;$AL5290))+1,"")</f>
        <v/>
      </c>
      <c r="AJ5290">
        <f>IF($F5290="","",IF(OR($U5290=TRUE(),$U5290="TRUE"),1,0))</f>
        <v/>
      </c>
      <c r="AK5290">
        <f>IF($F5290="","",IF($AD5290="Yes",1,0))</f>
        <v/>
      </c>
      <c r="AL5290">
        <f>IF($AH5290=1,IFERROR(IF(VALUE($F5290)&lt;100000000,VALUE($F5290),1000000000),IFERROR(IF(VALUE(MID($F5290,2,20))&lt;100000000,VALUE(MID($F5290,2,20)),1000000000),1000000000))+ROW()/100000,"")</f>
        <v/>
      </c>
    </row>
    <row r="5291">
      <c r="A5291">
        <f>IF($F5291="","",IFERROR(IF(INDEX('Per Invoice'!$A$2:$A$2001,MATCH($F5291,'Per Invoice'!$B$2:$B$2001,0))=0,"",INDEX('Per Invoice'!$A$2:$A$2001,MATCH($F5291,'Per Invoice'!$B$2:$B$2001,0))),""))</f>
        <v/>
      </c>
      <c r="H5291" s="11" t="n"/>
      <c r="R5291" s="7">
        <f>IF($F5291="","",Q5291*Y5291/100)</f>
        <v/>
      </c>
      <c r="X5291" s="7" t="n"/>
      <c r="Y5291" s="7" t="n"/>
      <c r="Z5291" s="7">
        <f>IF($F5291="","",Y5291*AE5291/100)</f>
        <v/>
      </c>
      <c r="AA5291" s="7">
        <f>IF($F5291="","",Y5291-Z5291)</f>
        <v/>
      </c>
      <c r="AB5291" s="7">
        <f>IF($F5291="","",AA5291-R5291)</f>
        <v/>
      </c>
      <c r="AE5291">
        <f>IF($F5291="","",IF($AK5291=1,0,IF($AJ5291=1,Settings!$C$6,Settings!$C$7))*100)</f>
        <v/>
      </c>
      <c r="AG5291">
        <f>IF($F5291="","",$F5291&amp;"|"&amp;$D5291&amp;"")</f>
        <v/>
      </c>
      <c r="AH5291">
        <f>IF($F5291="","",IF(COUNTIF($AG$2:$AG5291,$AG5291)=1,1,0))</f>
        <v/>
      </c>
      <c r="AI5291">
        <f>IF($AH5291=1,SUMPRODUCT(--($AL$2:$AL$8001&lt;$AL5291))+1,"")</f>
        <v/>
      </c>
      <c r="AJ5291">
        <f>IF($F5291="","",IF(OR($U5291=TRUE(),$U5291="TRUE"),1,0))</f>
        <v/>
      </c>
      <c r="AK5291">
        <f>IF($F5291="","",IF($AD5291="Yes",1,0))</f>
        <v/>
      </c>
      <c r="AL5291">
        <f>IF($AH5291=1,IFERROR(IF(VALUE($F5291)&lt;100000000,VALUE($F5291),1000000000),IFERROR(IF(VALUE(MID($F5291,2,20))&lt;100000000,VALUE(MID($F5291,2,20)),1000000000),1000000000))+ROW()/100000,"")</f>
        <v/>
      </c>
    </row>
    <row r="5292">
      <c r="A5292">
        <f>IF($F5292="","",IFERROR(IF(INDEX('Per Invoice'!$A$2:$A$2001,MATCH($F5292,'Per Invoice'!$B$2:$B$2001,0))=0,"",INDEX('Per Invoice'!$A$2:$A$2001,MATCH($F5292,'Per Invoice'!$B$2:$B$2001,0))),""))</f>
        <v/>
      </c>
      <c r="H5292" s="11" t="n"/>
      <c r="R5292" s="7">
        <f>IF($F5292="","",Q5292*Y5292/100)</f>
        <v/>
      </c>
      <c r="X5292" s="7" t="n"/>
      <c r="Y5292" s="7" t="n"/>
      <c r="Z5292" s="7">
        <f>IF($F5292="","",Y5292*AE5292/100)</f>
        <v/>
      </c>
      <c r="AA5292" s="7">
        <f>IF($F5292="","",Y5292-Z5292)</f>
        <v/>
      </c>
      <c r="AB5292" s="7">
        <f>IF($F5292="","",AA5292-R5292)</f>
        <v/>
      </c>
      <c r="AE5292">
        <f>IF($F5292="","",IF($AK5292=1,0,IF($AJ5292=1,Settings!$C$6,Settings!$C$7))*100)</f>
        <v/>
      </c>
      <c r="AG5292">
        <f>IF($F5292="","",$F5292&amp;"|"&amp;$D5292&amp;"")</f>
        <v/>
      </c>
      <c r="AH5292">
        <f>IF($F5292="","",IF(COUNTIF($AG$2:$AG5292,$AG5292)=1,1,0))</f>
        <v/>
      </c>
      <c r="AI5292">
        <f>IF($AH5292=1,SUMPRODUCT(--($AL$2:$AL$8001&lt;$AL5292))+1,"")</f>
        <v/>
      </c>
      <c r="AJ5292">
        <f>IF($F5292="","",IF(OR($U5292=TRUE(),$U5292="TRUE"),1,0))</f>
        <v/>
      </c>
      <c r="AK5292">
        <f>IF($F5292="","",IF($AD5292="Yes",1,0))</f>
        <v/>
      </c>
      <c r="AL5292">
        <f>IF($AH5292=1,IFERROR(IF(VALUE($F5292)&lt;100000000,VALUE($F5292),1000000000),IFERROR(IF(VALUE(MID($F5292,2,20))&lt;100000000,VALUE(MID($F5292,2,20)),1000000000),1000000000))+ROW()/100000,"")</f>
        <v/>
      </c>
    </row>
    <row r="5293">
      <c r="A5293">
        <f>IF($F5293="","",IFERROR(IF(INDEX('Per Invoice'!$A$2:$A$2001,MATCH($F5293,'Per Invoice'!$B$2:$B$2001,0))=0,"",INDEX('Per Invoice'!$A$2:$A$2001,MATCH($F5293,'Per Invoice'!$B$2:$B$2001,0))),""))</f>
        <v/>
      </c>
      <c r="H5293" s="11" t="n"/>
      <c r="R5293" s="7">
        <f>IF($F5293="","",Q5293*Y5293/100)</f>
        <v/>
      </c>
      <c r="X5293" s="7" t="n"/>
      <c r="Y5293" s="7" t="n"/>
      <c r="Z5293" s="7">
        <f>IF($F5293="","",Y5293*AE5293/100)</f>
        <v/>
      </c>
      <c r="AA5293" s="7">
        <f>IF($F5293="","",Y5293-Z5293)</f>
        <v/>
      </c>
      <c r="AB5293" s="7">
        <f>IF($F5293="","",AA5293-R5293)</f>
        <v/>
      </c>
      <c r="AE5293">
        <f>IF($F5293="","",IF($AK5293=1,0,IF($AJ5293=1,Settings!$C$6,Settings!$C$7))*100)</f>
        <v/>
      </c>
      <c r="AG5293">
        <f>IF($F5293="","",$F5293&amp;"|"&amp;$D5293&amp;"")</f>
        <v/>
      </c>
      <c r="AH5293">
        <f>IF($F5293="","",IF(COUNTIF($AG$2:$AG5293,$AG5293)=1,1,0))</f>
        <v/>
      </c>
      <c r="AI5293">
        <f>IF($AH5293=1,SUMPRODUCT(--($AL$2:$AL$8001&lt;$AL5293))+1,"")</f>
        <v/>
      </c>
      <c r="AJ5293">
        <f>IF($F5293="","",IF(OR($U5293=TRUE(),$U5293="TRUE"),1,0))</f>
        <v/>
      </c>
      <c r="AK5293">
        <f>IF($F5293="","",IF($AD5293="Yes",1,0))</f>
        <v/>
      </c>
      <c r="AL5293">
        <f>IF($AH5293=1,IFERROR(IF(VALUE($F5293)&lt;100000000,VALUE($F5293),1000000000),IFERROR(IF(VALUE(MID($F5293,2,20))&lt;100000000,VALUE(MID($F5293,2,20)),1000000000),1000000000))+ROW()/100000,"")</f>
        <v/>
      </c>
    </row>
    <row r="5294">
      <c r="A5294">
        <f>IF($F5294="","",IFERROR(IF(INDEX('Per Invoice'!$A$2:$A$2001,MATCH($F5294,'Per Invoice'!$B$2:$B$2001,0))=0,"",INDEX('Per Invoice'!$A$2:$A$2001,MATCH($F5294,'Per Invoice'!$B$2:$B$2001,0))),""))</f>
        <v/>
      </c>
      <c r="H5294" s="11" t="n"/>
      <c r="R5294" s="7">
        <f>IF($F5294="","",Q5294*Y5294/100)</f>
        <v/>
      </c>
      <c r="X5294" s="7" t="n"/>
      <c r="Y5294" s="7" t="n"/>
      <c r="Z5294" s="7">
        <f>IF($F5294="","",Y5294*AE5294/100)</f>
        <v/>
      </c>
      <c r="AA5294" s="7">
        <f>IF($F5294="","",Y5294-Z5294)</f>
        <v/>
      </c>
      <c r="AB5294" s="7">
        <f>IF($F5294="","",AA5294-R5294)</f>
        <v/>
      </c>
      <c r="AE5294">
        <f>IF($F5294="","",IF($AK5294=1,0,IF($AJ5294=1,Settings!$C$6,Settings!$C$7))*100)</f>
        <v/>
      </c>
      <c r="AG5294">
        <f>IF($F5294="","",$F5294&amp;"|"&amp;$D5294&amp;"")</f>
        <v/>
      </c>
      <c r="AH5294">
        <f>IF($F5294="","",IF(COUNTIF($AG$2:$AG5294,$AG5294)=1,1,0))</f>
        <v/>
      </c>
      <c r="AI5294">
        <f>IF($AH5294=1,SUMPRODUCT(--($AL$2:$AL$8001&lt;$AL5294))+1,"")</f>
        <v/>
      </c>
      <c r="AJ5294">
        <f>IF($F5294="","",IF(OR($U5294=TRUE(),$U5294="TRUE"),1,0))</f>
        <v/>
      </c>
      <c r="AK5294">
        <f>IF($F5294="","",IF($AD5294="Yes",1,0))</f>
        <v/>
      </c>
      <c r="AL5294">
        <f>IF($AH5294=1,IFERROR(IF(VALUE($F5294)&lt;100000000,VALUE($F5294),1000000000),IFERROR(IF(VALUE(MID($F5294,2,20))&lt;100000000,VALUE(MID($F5294,2,20)),1000000000),1000000000))+ROW()/100000,"")</f>
        <v/>
      </c>
    </row>
    <row r="5295">
      <c r="A5295">
        <f>IF($F5295="","",IFERROR(IF(INDEX('Per Invoice'!$A$2:$A$2001,MATCH($F5295,'Per Invoice'!$B$2:$B$2001,0))=0,"",INDEX('Per Invoice'!$A$2:$A$2001,MATCH($F5295,'Per Invoice'!$B$2:$B$2001,0))),""))</f>
        <v/>
      </c>
      <c r="H5295" s="11" t="n"/>
      <c r="R5295" s="7">
        <f>IF($F5295="","",Q5295*Y5295/100)</f>
        <v/>
      </c>
      <c r="X5295" s="7" t="n"/>
      <c r="Y5295" s="7" t="n"/>
      <c r="Z5295" s="7">
        <f>IF($F5295="","",Y5295*AE5295/100)</f>
        <v/>
      </c>
      <c r="AA5295" s="7">
        <f>IF($F5295="","",Y5295-Z5295)</f>
        <v/>
      </c>
      <c r="AB5295" s="7">
        <f>IF($F5295="","",AA5295-R5295)</f>
        <v/>
      </c>
      <c r="AE5295">
        <f>IF($F5295="","",IF($AK5295=1,0,IF($AJ5295=1,Settings!$C$6,Settings!$C$7))*100)</f>
        <v/>
      </c>
      <c r="AG5295">
        <f>IF($F5295="","",$F5295&amp;"|"&amp;$D5295&amp;"")</f>
        <v/>
      </c>
      <c r="AH5295">
        <f>IF($F5295="","",IF(COUNTIF($AG$2:$AG5295,$AG5295)=1,1,0))</f>
        <v/>
      </c>
      <c r="AI5295">
        <f>IF($AH5295=1,SUMPRODUCT(--($AL$2:$AL$8001&lt;$AL5295))+1,"")</f>
        <v/>
      </c>
      <c r="AJ5295">
        <f>IF($F5295="","",IF(OR($U5295=TRUE(),$U5295="TRUE"),1,0))</f>
        <v/>
      </c>
      <c r="AK5295">
        <f>IF($F5295="","",IF($AD5295="Yes",1,0))</f>
        <v/>
      </c>
      <c r="AL5295">
        <f>IF($AH5295=1,IFERROR(IF(VALUE($F5295)&lt;100000000,VALUE($F5295),1000000000),IFERROR(IF(VALUE(MID($F5295,2,20))&lt;100000000,VALUE(MID($F5295,2,20)),1000000000),1000000000))+ROW()/100000,"")</f>
        <v/>
      </c>
    </row>
    <row r="5296">
      <c r="A5296">
        <f>IF($F5296="","",IFERROR(IF(INDEX('Per Invoice'!$A$2:$A$2001,MATCH($F5296,'Per Invoice'!$B$2:$B$2001,0))=0,"",INDEX('Per Invoice'!$A$2:$A$2001,MATCH($F5296,'Per Invoice'!$B$2:$B$2001,0))),""))</f>
        <v/>
      </c>
      <c r="H5296" s="11" t="n"/>
      <c r="R5296" s="7">
        <f>IF($F5296="","",Q5296*Y5296/100)</f>
        <v/>
      </c>
      <c r="X5296" s="7" t="n"/>
      <c r="Y5296" s="7" t="n"/>
      <c r="Z5296" s="7">
        <f>IF($F5296="","",Y5296*AE5296/100)</f>
        <v/>
      </c>
      <c r="AA5296" s="7">
        <f>IF($F5296="","",Y5296-Z5296)</f>
        <v/>
      </c>
      <c r="AB5296" s="7">
        <f>IF($F5296="","",AA5296-R5296)</f>
        <v/>
      </c>
      <c r="AE5296">
        <f>IF($F5296="","",IF($AK5296=1,0,IF($AJ5296=1,Settings!$C$6,Settings!$C$7))*100)</f>
        <v/>
      </c>
      <c r="AG5296">
        <f>IF($F5296="","",$F5296&amp;"|"&amp;$D5296&amp;"")</f>
        <v/>
      </c>
      <c r="AH5296">
        <f>IF($F5296="","",IF(COUNTIF($AG$2:$AG5296,$AG5296)=1,1,0))</f>
        <v/>
      </c>
      <c r="AI5296">
        <f>IF($AH5296=1,SUMPRODUCT(--($AL$2:$AL$8001&lt;$AL5296))+1,"")</f>
        <v/>
      </c>
      <c r="AJ5296">
        <f>IF($F5296="","",IF(OR($U5296=TRUE(),$U5296="TRUE"),1,0))</f>
        <v/>
      </c>
      <c r="AK5296">
        <f>IF($F5296="","",IF($AD5296="Yes",1,0))</f>
        <v/>
      </c>
      <c r="AL5296">
        <f>IF($AH5296=1,IFERROR(IF(VALUE($F5296)&lt;100000000,VALUE($F5296),1000000000),IFERROR(IF(VALUE(MID($F5296,2,20))&lt;100000000,VALUE(MID($F5296,2,20)),1000000000),1000000000))+ROW()/100000,"")</f>
        <v/>
      </c>
    </row>
    <row r="5297">
      <c r="A5297">
        <f>IF($F5297="","",IFERROR(IF(INDEX('Per Invoice'!$A$2:$A$2001,MATCH($F5297,'Per Invoice'!$B$2:$B$2001,0))=0,"",INDEX('Per Invoice'!$A$2:$A$2001,MATCH($F5297,'Per Invoice'!$B$2:$B$2001,0))),""))</f>
        <v/>
      </c>
      <c r="H5297" s="11" t="n"/>
      <c r="R5297" s="7">
        <f>IF($F5297="","",Q5297*Y5297/100)</f>
        <v/>
      </c>
      <c r="X5297" s="7" t="n"/>
      <c r="Y5297" s="7" t="n"/>
      <c r="Z5297" s="7">
        <f>IF($F5297="","",Y5297*AE5297/100)</f>
        <v/>
      </c>
      <c r="AA5297" s="7">
        <f>IF($F5297="","",Y5297-Z5297)</f>
        <v/>
      </c>
      <c r="AB5297" s="7">
        <f>IF($F5297="","",AA5297-R5297)</f>
        <v/>
      </c>
      <c r="AE5297">
        <f>IF($F5297="","",IF($AK5297=1,0,IF($AJ5297=1,Settings!$C$6,Settings!$C$7))*100)</f>
        <v/>
      </c>
      <c r="AG5297">
        <f>IF($F5297="","",$F5297&amp;"|"&amp;$D5297&amp;"")</f>
        <v/>
      </c>
      <c r="AH5297">
        <f>IF($F5297="","",IF(COUNTIF($AG$2:$AG5297,$AG5297)=1,1,0))</f>
        <v/>
      </c>
      <c r="AI5297">
        <f>IF($AH5297=1,SUMPRODUCT(--($AL$2:$AL$8001&lt;$AL5297))+1,"")</f>
        <v/>
      </c>
      <c r="AJ5297">
        <f>IF($F5297="","",IF(OR($U5297=TRUE(),$U5297="TRUE"),1,0))</f>
        <v/>
      </c>
      <c r="AK5297">
        <f>IF($F5297="","",IF($AD5297="Yes",1,0))</f>
        <v/>
      </c>
      <c r="AL5297">
        <f>IF($AH5297=1,IFERROR(IF(VALUE($F5297)&lt;100000000,VALUE($F5297),1000000000),IFERROR(IF(VALUE(MID($F5297,2,20))&lt;100000000,VALUE(MID($F5297,2,20)),1000000000),1000000000))+ROW()/100000,"")</f>
        <v/>
      </c>
    </row>
    <row r="5298">
      <c r="A5298">
        <f>IF($F5298="","",IFERROR(IF(INDEX('Per Invoice'!$A$2:$A$2001,MATCH($F5298,'Per Invoice'!$B$2:$B$2001,0))=0,"",INDEX('Per Invoice'!$A$2:$A$2001,MATCH($F5298,'Per Invoice'!$B$2:$B$2001,0))),""))</f>
        <v/>
      </c>
      <c r="H5298" s="11" t="n"/>
      <c r="R5298" s="7">
        <f>IF($F5298="","",Q5298*Y5298/100)</f>
        <v/>
      </c>
      <c r="X5298" s="7" t="n"/>
      <c r="Y5298" s="7" t="n"/>
      <c r="Z5298" s="7">
        <f>IF($F5298="","",Y5298*AE5298/100)</f>
        <v/>
      </c>
      <c r="AA5298" s="7">
        <f>IF($F5298="","",Y5298-Z5298)</f>
        <v/>
      </c>
      <c r="AB5298" s="7">
        <f>IF($F5298="","",AA5298-R5298)</f>
        <v/>
      </c>
      <c r="AE5298">
        <f>IF($F5298="","",IF($AK5298=1,0,IF($AJ5298=1,Settings!$C$6,Settings!$C$7))*100)</f>
        <v/>
      </c>
      <c r="AG5298">
        <f>IF($F5298="","",$F5298&amp;"|"&amp;$D5298&amp;"")</f>
        <v/>
      </c>
      <c r="AH5298">
        <f>IF($F5298="","",IF(COUNTIF($AG$2:$AG5298,$AG5298)=1,1,0))</f>
        <v/>
      </c>
      <c r="AI5298">
        <f>IF($AH5298=1,SUMPRODUCT(--($AL$2:$AL$8001&lt;$AL5298))+1,"")</f>
        <v/>
      </c>
      <c r="AJ5298">
        <f>IF($F5298="","",IF(OR($U5298=TRUE(),$U5298="TRUE"),1,0))</f>
        <v/>
      </c>
      <c r="AK5298">
        <f>IF($F5298="","",IF($AD5298="Yes",1,0))</f>
        <v/>
      </c>
      <c r="AL5298">
        <f>IF($AH5298=1,IFERROR(IF(VALUE($F5298)&lt;100000000,VALUE($F5298),1000000000),IFERROR(IF(VALUE(MID($F5298,2,20))&lt;100000000,VALUE(MID($F5298,2,20)),1000000000),1000000000))+ROW()/100000,"")</f>
        <v/>
      </c>
    </row>
    <row r="5299">
      <c r="A5299">
        <f>IF($F5299="","",IFERROR(IF(INDEX('Per Invoice'!$A$2:$A$2001,MATCH($F5299,'Per Invoice'!$B$2:$B$2001,0))=0,"",INDEX('Per Invoice'!$A$2:$A$2001,MATCH($F5299,'Per Invoice'!$B$2:$B$2001,0))),""))</f>
        <v/>
      </c>
      <c r="H5299" s="11" t="n"/>
      <c r="R5299" s="7">
        <f>IF($F5299="","",Q5299*Y5299/100)</f>
        <v/>
      </c>
      <c r="X5299" s="7" t="n"/>
      <c r="Y5299" s="7" t="n"/>
      <c r="Z5299" s="7">
        <f>IF($F5299="","",Y5299*AE5299/100)</f>
        <v/>
      </c>
      <c r="AA5299" s="7">
        <f>IF($F5299="","",Y5299-Z5299)</f>
        <v/>
      </c>
      <c r="AB5299" s="7">
        <f>IF($F5299="","",AA5299-R5299)</f>
        <v/>
      </c>
      <c r="AE5299">
        <f>IF($F5299="","",IF($AK5299=1,0,IF($AJ5299=1,Settings!$C$6,Settings!$C$7))*100)</f>
        <v/>
      </c>
      <c r="AG5299">
        <f>IF($F5299="","",$F5299&amp;"|"&amp;$D5299&amp;"")</f>
        <v/>
      </c>
      <c r="AH5299">
        <f>IF($F5299="","",IF(COUNTIF($AG$2:$AG5299,$AG5299)=1,1,0))</f>
        <v/>
      </c>
      <c r="AI5299">
        <f>IF($AH5299=1,SUMPRODUCT(--($AL$2:$AL$8001&lt;$AL5299))+1,"")</f>
        <v/>
      </c>
      <c r="AJ5299">
        <f>IF($F5299="","",IF(OR($U5299=TRUE(),$U5299="TRUE"),1,0))</f>
        <v/>
      </c>
      <c r="AK5299">
        <f>IF($F5299="","",IF($AD5299="Yes",1,0))</f>
        <v/>
      </c>
      <c r="AL5299">
        <f>IF($AH5299=1,IFERROR(IF(VALUE($F5299)&lt;100000000,VALUE($F5299),1000000000),IFERROR(IF(VALUE(MID($F5299,2,20))&lt;100000000,VALUE(MID($F5299,2,20)),1000000000),1000000000))+ROW()/100000,"")</f>
        <v/>
      </c>
    </row>
    <row r="5300">
      <c r="A5300">
        <f>IF($F5300="","",IFERROR(IF(INDEX('Per Invoice'!$A$2:$A$2001,MATCH($F5300,'Per Invoice'!$B$2:$B$2001,0))=0,"",INDEX('Per Invoice'!$A$2:$A$2001,MATCH($F5300,'Per Invoice'!$B$2:$B$2001,0))),""))</f>
        <v/>
      </c>
      <c r="H5300" s="11" t="n"/>
      <c r="R5300" s="7">
        <f>IF($F5300="","",Q5300*Y5300/100)</f>
        <v/>
      </c>
      <c r="X5300" s="7" t="n"/>
      <c r="Y5300" s="7" t="n"/>
      <c r="Z5300" s="7">
        <f>IF($F5300="","",Y5300*AE5300/100)</f>
        <v/>
      </c>
      <c r="AA5300" s="7">
        <f>IF($F5300="","",Y5300-Z5300)</f>
        <v/>
      </c>
      <c r="AB5300" s="7">
        <f>IF($F5300="","",AA5300-R5300)</f>
        <v/>
      </c>
      <c r="AE5300">
        <f>IF($F5300="","",IF($AK5300=1,0,IF($AJ5300=1,Settings!$C$6,Settings!$C$7))*100)</f>
        <v/>
      </c>
      <c r="AG5300">
        <f>IF($F5300="","",$F5300&amp;"|"&amp;$D5300&amp;"")</f>
        <v/>
      </c>
      <c r="AH5300">
        <f>IF($F5300="","",IF(COUNTIF($AG$2:$AG5300,$AG5300)=1,1,0))</f>
        <v/>
      </c>
      <c r="AI5300">
        <f>IF($AH5300=1,SUMPRODUCT(--($AL$2:$AL$8001&lt;$AL5300))+1,"")</f>
        <v/>
      </c>
      <c r="AJ5300">
        <f>IF($F5300="","",IF(OR($U5300=TRUE(),$U5300="TRUE"),1,0))</f>
        <v/>
      </c>
      <c r="AK5300">
        <f>IF($F5300="","",IF($AD5300="Yes",1,0))</f>
        <v/>
      </c>
      <c r="AL5300">
        <f>IF($AH5300=1,IFERROR(IF(VALUE($F5300)&lt;100000000,VALUE($F5300),1000000000),IFERROR(IF(VALUE(MID($F5300,2,20))&lt;100000000,VALUE(MID($F5300,2,20)),1000000000),1000000000))+ROW()/100000,"")</f>
        <v/>
      </c>
    </row>
    <row r="5301">
      <c r="A5301">
        <f>IF($F5301="","",IFERROR(IF(INDEX('Per Invoice'!$A$2:$A$2001,MATCH($F5301,'Per Invoice'!$B$2:$B$2001,0))=0,"",INDEX('Per Invoice'!$A$2:$A$2001,MATCH($F5301,'Per Invoice'!$B$2:$B$2001,0))),""))</f>
        <v/>
      </c>
      <c r="H5301" s="11" t="n"/>
      <c r="R5301" s="7">
        <f>IF($F5301="","",Q5301*Y5301/100)</f>
        <v/>
      </c>
      <c r="X5301" s="7" t="n"/>
      <c r="Y5301" s="7" t="n"/>
      <c r="Z5301" s="7">
        <f>IF($F5301="","",Y5301*AE5301/100)</f>
        <v/>
      </c>
      <c r="AA5301" s="7">
        <f>IF($F5301="","",Y5301-Z5301)</f>
        <v/>
      </c>
      <c r="AB5301" s="7">
        <f>IF($F5301="","",AA5301-R5301)</f>
        <v/>
      </c>
      <c r="AE5301">
        <f>IF($F5301="","",IF($AK5301=1,0,IF($AJ5301=1,Settings!$C$6,Settings!$C$7))*100)</f>
        <v/>
      </c>
      <c r="AG5301">
        <f>IF($F5301="","",$F5301&amp;"|"&amp;$D5301&amp;"")</f>
        <v/>
      </c>
      <c r="AH5301">
        <f>IF($F5301="","",IF(COUNTIF($AG$2:$AG5301,$AG5301)=1,1,0))</f>
        <v/>
      </c>
      <c r="AI5301">
        <f>IF($AH5301=1,SUMPRODUCT(--($AL$2:$AL$8001&lt;$AL5301))+1,"")</f>
        <v/>
      </c>
      <c r="AJ5301">
        <f>IF($F5301="","",IF(OR($U5301=TRUE(),$U5301="TRUE"),1,0))</f>
        <v/>
      </c>
      <c r="AK5301">
        <f>IF($F5301="","",IF($AD5301="Yes",1,0))</f>
        <v/>
      </c>
      <c r="AL5301">
        <f>IF($AH5301=1,IFERROR(IF(VALUE($F5301)&lt;100000000,VALUE($F5301),1000000000),IFERROR(IF(VALUE(MID($F5301,2,20))&lt;100000000,VALUE(MID($F5301,2,20)),1000000000),1000000000))+ROW()/100000,"")</f>
        <v/>
      </c>
    </row>
    <row r="5302">
      <c r="A5302">
        <f>IF($F5302="","",IFERROR(IF(INDEX('Per Invoice'!$A$2:$A$2001,MATCH($F5302,'Per Invoice'!$B$2:$B$2001,0))=0,"",INDEX('Per Invoice'!$A$2:$A$2001,MATCH($F5302,'Per Invoice'!$B$2:$B$2001,0))),""))</f>
        <v/>
      </c>
      <c r="H5302" s="11" t="n"/>
      <c r="R5302" s="7">
        <f>IF($F5302="","",Q5302*Y5302/100)</f>
        <v/>
      </c>
      <c r="X5302" s="7" t="n"/>
      <c r="Y5302" s="7" t="n"/>
      <c r="Z5302" s="7">
        <f>IF($F5302="","",Y5302*AE5302/100)</f>
        <v/>
      </c>
      <c r="AA5302" s="7">
        <f>IF($F5302="","",Y5302-Z5302)</f>
        <v/>
      </c>
      <c r="AB5302" s="7">
        <f>IF($F5302="","",AA5302-R5302)</f>
        <v/>
      </c>
      <c r="AE5302">
        <f>IF($F5302="","",IF($AK5302=1,0,IF($AJ5302=1,Settings!$C$6,Settings!$C$7))*100)</f>
        <v/>
      </c>
      <c r="AG5302">
        <f>IF($F5302="","",$F5302&amp;"|"&amp;$D5302&amp;"")</f>
        <v/>
      </c>
      <c r="AH5302">
        <f>IF($F5302="","",IF(COUNTIF($AG$2:$AG5302,$AG5302)=1,1,0))</f>
        <v/>
      </c>
      <c r="AI5302">
        <f>IF($AH5302=1,SUMPRODUCT(--($AL$2:$AL$8001&lt;$AL5302))+1,"")</f>
        <v/>
      </c>
      <c r="AJ5302">
        <f>IF($F5302="","",IF(OR($U5302=TRUE(),$U5302="TRUE"),1,0))</f>
        <v/>
      </c>
      <c r="AK5302">
        <f>IF($F5302="","",IF($AD5302="Yes",1,0))</f>
        <v/>
      </c>
      <c r="AL5302">
        <f>IF($AH5302=1,IFERROR(IF(VALUE($F5302)&lt;100000000,VALUE($F5302),1000000000),IFERROR(IF(VALUE(MID($F5302,2,20))&lt;100000000,VALUE(MID($F5302,2,20)),1000000000),1000000000))+ROW()/100000,"")</f>
        <v/>
      </c>
    </row>
    <row r="5303">
      <c r="A5303">
        <f>IF($F5303="","",IFERROR(IF(INDEX('Per Invoice'!$A$2:$A$2001,MATCH($F5303,'Per Invoice'!$B$2:$B$2001,0))=0,"",INDEX('Per Invoice'!$A$2:$A$2001,MATCH($F5303,'Per Invoice'!$B$2:$B$2001,0))),""))</f>
        <v/>
      </c>
      <c r="H5303" s="11" t="n"/>
      <c r="R5303" s="7">
        <f>IF($F5303="","",Q5303*Y5303/100)</f>
        <v/>
      </c>
      <c r="X5303" s="7" t="n"/>
      <c r="Y5303" s="7" t="n"/>
      <c r="Z5303" s="7">
        <f>IF($F5303="","",Y5303*AE5303/100)</f>
        <v/>
      </c>
      <c r="AA5303" s="7">
        <f>IF($F5303="","",Y5303-Z5303)</f>
        <v/>
      </c>
      <c r="AB5303" s="7">
        <f>IF($F5303="","",AA5303-R5303)</f>
        <v/>
      </c>
      <c r="AE5303">
        <f>IF($F5303="","",IF($AK5303=1,0,IF($AJ5303=1,Settings!$C$6,Settings!$C$7))*100)</f>
        <v/>
      </c>
      <c r="AG5303">
        <f>IF($F5303="","",$F5303&amp;"|"&amp;$D5303&amp;"")</f>
        <v/>
      </c>
      <c r="AH5303">
        <f>IF($F5303="","",IF(COUNTIF($AG$2:$AG5303,$AG5303)=1,1,0))</f>
        <v/>
      </c>
      <c r="AI5303">
        <f>IF($AH5303=1,SUMPRODUCT(--($AL$2:$AL$8001&lt;$AL5303))+1,"")</f>
        <v/>
      </c>
      <c r="AJ5303">
        <f>IF($F5303="","",IF(OR($U5303=TRUE(),$U5303="TRUE"),1,0))</f>
        <v/>
      </c>
      <c r="AK5303">
        <f>IF($F5303="","",IF($AD5303="Yes",1,0))</f>
        <v/>
      </c>
      <c r="AL5303">
        <f>IF($AH5303=1,IFERROR(IF(VALUE($F5303)&lt;100000000,VALUE($F5303),1000000000),IFERROR(IF(VALUE(MID($F5303,2,20))&lt;100000000,VALUE(MID($F5303,2,20)),1000000000),1000000000))+ROW()/100000,"")</f>
        <v/>
      </c>
    </row>
    <row r="5304">
      <c r="A5304">
        <f>IF($F5304="","",IFERROR(IF(INDEX('Per Invoice'!$A$2:$A$2001,MATCH($F5304,'Per Invoice'!$B$2:$B$2001,0))=0,"",INDEX('Per Invoice'!$A$2:$A$2001,MATCH($F5304,'Per Invoice'!$B$2:$B$2001,0))),""))</f>
        <v/>
      </c>
      <c r="H5304" s="11" t="n"/>
      <c r="R5304" s="7">
        <f>IF($F5304="","",Q5304*Y5304/100)</f>
        <v/>
      </c>
      <c r="X5304" s="7" t="n"/>
      <c r="Y5304" s="7" t="n"/>
      <c r="Z5304" s="7">
        <f>IF($F5304="","",Y5304*AE5304/100)</f>
        <v/>
      </c>
      <c r="AA5304" s="7">
        <f>IF($F5304="","",Y5304-Z5304)</f>
        <v/>
      </c>
      <c r="AB5304" s="7">
        <f>IF($F5304="","",AA5304-R5304)</f>
        <v/>
      </c>
      <c r="AE5304">
        <f>IF($F5304="","",IF($AK5304=1,0,IF($AJ5304=1,Settings!$C$6,Settings!$C$7))*100)</f>
        <v/>
      </c>
      <c r="AG5304">
        <f>IF($F5304="","",$F5304&amp;"|"&amp;$D5304&amp;"")</f>
        <v/>
      </c>
      <c r="AH5304">
        <f>IF($F5304="","",IF(COUNTIF($AG$2:$AG5304,$AG5304)=1,1,0))</f>
        <v/>
      </c>
      <c r="AI5304">
        <f>IF($AH5304=1,SUMPRODUCT(--($AL$2:$AL$8001&lt;$AL5304))+1,"")</f>
        <v/>
      </c>
      <c r="AJ5304">
        <f>IF($F5304="","",IF(OR($U5304=TRUE(),$U5304="TRUE"),1,0))</f>
        <v/>
      </c>
      <c r="AK5304">
        <f>IF($F5304="","",IF($AD5304="Yes",1,0))</f>
        <v/>
      </c>
      <c r="AL5304">
        <f>IF($AH5304=1,IFERROR(IF(VALUE($F5304)&lt;100000000,VALUE($F5304),1000000000),IFERROR(IF(VALUE(MID($F5304,2,20))&lt;100000000,VALUE(MID($F5304,2,20)),1000000000),1000000000))+ROW()/100000,"")</f>
        <v/>
      </c>
    </row>
    <row r="5305">
      <c r="A5305">
        <f>IF($F5305="","",IFERROR(IF(INDEX('Per Invoice'!$A$2:$A$2001,MATCH($F5305,'Per Invoice'!$B$2:$B$2001,0))=0,"",INDEX('Per Invoice'!$A$2:$A$2001,MATCH($F5305,'Per Invoice'!$B$2:$B$2001,0))),""))</f>
        <v/>
      </c>
      <c r="H5305" s="11" t="n"/>
      <c r="R5305" s="7">
        <f>IF($F5305="","",Q5305*Y5305/100)</f>
        <v/>
      </c>
      <c r="X5305" s="7" t="n"/>
      <c r="Y5305" s="7" t="n"/>
      <c r="Z5305" s="7">
        <f>IF($F5305="","",Y5305*AE5305/100)</f>
        <v/>
      </c>
      <c r="AA5305" s="7">
        <f>IF($F5305="","",Y5305-Z5305)</f>
        <v/>
      </c>
      <c r="AB5305" s="7">
        <f>IF($F5305="","",AA5305-R5305)</f>
        <v/>
      </c>
      <c r="AE5305">
        <f>IF($F5305="","",IF($AK5305=1,0,IF($AJ5305=1,Settings!$C$6,Settings!$C$7))*100)</f>
        <v/>
      </c>
      <c r="AG5305">
        <f>IF($F5305="","",$F5305&amp;"|"&amp;$D5305&amp;"")</f>
        <v/>
      </c>
      <c r="AH5305">
        <f>IF($F5305="","",IF(COUNTIF($AG$2:$AG5305,$AG5305)=1,1,0))</f>
        <v/>
      </c>
      <c r="AI5305">
        <f>IF($AH5305=1,SUMPRODUCT(--($AL$2:$AL$8001&lt;$AL5305))+1,"")</f>
        <v/>
      </c>
      <c r="AJ5305">
        <f>IF($F5305="","",IF(OR($U5305=TRUE(),$U5305="TRUE"),1,0))</f>
        <v/>
      </c>
      <c r="AK5305">
        <f>IF($F5305="","",IF($AD5305="Yes",1,0))</f>
        <v/>
      </c>
      <c r="AL5305">
        <f>IF($AH5305=1,IFERROR(IF(VALUE($F5305)&lt;100000000,VALUE($F5305),1000000000),IFERROR(IF(VALUE(MID($F5305,2,20))&lt;100000000,VALUE(MID($F5305,2,20)),1000000000),1000000000))+ROW()/100000,"")</f>
        <v/>
      </c>
    </row>
    <row r="5306">
      <c r="A5306">
        <f>IF($F5306="","",IFERROR(IF(INDEX('Per Invoice'!$A$2:$A$2001,MATCH($F5306,'Per Invoice'!$B$2:$B$2001,0))=0,"",INDEX('Per Invoice'!$A$2:$A$2001,MATCH($F5306,'Per Invoice'!$B$2:$B$2001,0))),""))</f>
        <v/>
      </c>
      <c r="H5306" s="11" t="n"/>
      <c r="R5306" s="7">
        <f>IF($F5306="","",Q5306*Y5306/100)</f>
        <v/>
      </c>
      <c r="X5306" s="7" t="n"/>
      <c r="Y5306" s="7" t="n"/>
      <c r="Z5306" s="7">
        <f>IF($F5306="","",Y5306*AE5306/100)</f>
        <v/>
      </c>
      <c r="AA5306" s="7">
        <f>IF($F5306="","",Y5306-Z5306)</f>
        <v/>
      </c>
      <c r="AB5306" s="7">
        <f>IF($F5306="","",AA5306-R5306)</f>
        <v/>
      </c>
      <c r="AE5306">
        <f>IF($F5306="","",IF($AK5306=1,0,IF($AJ5306=1,Settings!$C$6,Settings!$C$7))*100)</f>
        <v/>
      </c>
      <c r="AG5306">
        <f>IF($F5306="","",$F5306&amp;"|"&amp;$D5306&amp;"")</f>
        <v/>
      </c>
      <c r="AH5306">
        <f>IF($F5306="","",IF(COUNTIF($AG$2:$AG5306,$AG5306)=1,1,0))</f>
        <v/>
      </c>
      <c r="AI5306">
        <f>IF($AH5306=1,SUMPRODUCT(--($AL$2:$AL$8001&lt;$AL5306))+1,"")</f>
        <v/>
      </c>
      <c r="AJ5306">
        <f>IF($F5306="","",IF(OR($U5306=TRUE(),$U5306="TRUE"),1,0))</f>
        <v/>
      </c>
      <c r="AK5306">
        <f>IF($F5306="","",IF($AD5306="Yes",1,0))</f>
        <v/>
      </c>
      <c r="AL5306">
        <f>IF($AH5306=1,IFERROR(IF(VALUE($F5306)&lt;100000000,VALUE($F5306),1000000000),IFERROR(IF(VALUE(MID($F5306,2,20))&lt;100000000,VALUE(MID($F5306,2,20)),1000000000),1000000000))+ROW()/100000,"")</f>
        <v/>
      </c>
    </row>
    <row r="5307">
      <c r="A5307">
        <f>IF($F5307="","",IFERROR(IF(INDEX('Per Invoice'!$A$2:$A$2001,MATCH($F5307,'Per Invoice'!$B$2:$B$2001,0))=0,"",INDEX('Per Invoice'!$A$2:$A$2001,MATCH($F5307,'Per Invoice'!$B$2:$B$2001,0))),""))</f>
        <v/>
      </c>
      <c r="H5307" s="11" t="n"/>
      <c r="R5307" s="7">
        <f>IF($F5307="","",Q5307*Y5307/100)</f>
        <v/>
      </c>
      <c r="X5307" s="7" t="n"/>
      <c r="Y5307" s="7" t="n"/>
      <c r="Z5307" s="7">
        <f>IF($F5307="","",Y5307*AE5307/100)</f>
        <v/>
      </c>
      <c r="AA5307" s="7">
        <f>IF($F5307="","",Y5307-Z5307)</f>
        <v/>
      </c>
      <c r="AB5307" s="7">
        <f>IF($F5307="","",AA5307-R5307)</f>
        <v/>
      </c>
      <c r="AE5307">
        <f>IF($F5307="","",IF($AK5307=1,0,IF($AJ5307=1,Settings!$C$6,Settings!$C$7))*100)</f>
        <v/>
      </c>
      <c r="AG5307">
        <f>IF($F5307="","",$F5307&amp;"|"&amp;$D5307&amp;"")</f>
        <v/>
      </c>
      <c r="AH5307">
        <f>IF($F5307="","",IF(COUNTIF($AG$2:$AG5307,$AG5307)=1,1,0))</f>
        <v/>
      </c>
      <c r="AI5307">
        <f>IF($AH5307=1,SUMPRODUCT(--($AL$2:$AL$8001&lt;$AL5307))+1,"")</f>
        <v/>
      </c>
      <c r="AJ5307">
        <f>IF($F5307="","",IF(OR($U5307=TRUE(),$U5307="TRUE"),1,0))</f>
        <v/>
      </c>
      <c r="AK5307">
        <f>IF($F5307="","",IF($AD5307="Yes",1,0))</f>
        <v/>
      </c>
      <c r="AL5307">
        <f>IF($AH5307=1,IFERROR(IF(VALUE($F5307)&lt;100000000,VALUE($F5307),1000000000),IFERROR(IF(VALUE(MID($F5307,2,20))&lt;100000000,VALUE(MID($F5307,2,20)),1000000000),1000000000))+ROW()/100000,"")</f>
        <v/>
      </c>
    </row>
    <row r="5308">
      <c r="A5308">
        <f>IF($F5308="","",IFERROR(IF(INDEX('Per Invoice'!$A$2:$A$2001,MATCH($F5308,'Per Invoice'!$B$2:$B$2001,0))=0,"",INDEX('Per Invoice'!$A$2:$A$2001,MATCH($F5308,'Per Invoice'!$B$2:$B$2001,0))),""))</f>
        <v/>
      </c>
      <c r="H5308" s="11" t="n"/>
      <c r="R5308" s="7">
        <f>IF($F5308="","",Q5308*Y5308/100)</f>
        <v/>
      </c>
      <c r="X5308" s="7" t="n"/>
      <c r="Y5308" s="7" t="n"/>
      <c r="Z5308" s="7">
        <f>IF($F5308="","",Y5308*AE5308/100)</f>
        <v/>
      </c>
      <c r="AA5308" s="7">
        <f>IF($F5308="","",Y5308-Z5308)</f>
        <v/>
      </c>
      <c r="AB5308" s="7">
        <f>IF($F5308="","",AA5308-R5308)</f>
        <v/>
      </c>
      <c r="AE5308">
        <f>IF($F5308="","",IF($AK5308=1,0,IF($AJ5308=1,Settings!$C$6,Settings!$C$7))*100)</f>
        <v/>
      </c>
      <c r="AG5308">
        <f>IF($F5308="","",$F5308&amp;"|"&amp;$D5308&amp;"")</f>
        <v/>
      </c>
      <c r="AH5308">
        <f>IF($F5308="","",IF(COUNTIF($AG$2:$AG5308,$AG5308)=1,1,0))</f>
        <v/>
      </c>
      <c r="AI5308">
        <f>IF($AH5308=1,SUMPRODUCT(--($AL$2:$AL$8001&lt;$AL5308))+1,"")</f>
        <v/>
      </c>
      <c r="AJ5308">
        <f>IF($F5308="","",IF(OR($U5308=TRUE(),$U5308="TRUE"),1,0))</f>
        <v/>
      </c>
      <c r="AK5308">
        <f>IF($F5308="","",IF($AD5308="Yes",1,0))</f>
        <v/>
      </c>
      <c r="AL5308">
        <f>IF($AH5308=1,IFERROR(IF(VALUE($F5308)&lt;100000000,VALUE($F5308),1000000000),IFERROR(IF(VALUE(MID($F5308,2,20))&lt;100000000,VALUE(MID($F5308,2,20)),1000000000),1000000000))+ROW()/100000,"")</f>
        <v/>
      </c>
    </row>
    <row r="5309">
      <c r="A5309">
        <f>IF($F5309="","",IFERROR(IF(INDEX('Per Invoice'!$A$2:$A$2001,MATCH($F5309,'Per Invoice'!$B$2:$B$2001,0))=0,"",INDEX('Per Invoice'!$A$2:$A$2001,MATCH($F5309,'Per Invoice'!$B$2:$B$2001,0))),""))</f>
        <v/>
      </c>
      <c r="H5309" s="11" t="n"/>
      <c r="R5309" s="7">
        <f>IF($F5309="","",Q5309*Y5309/100)</f>
        <v/>
      </c>
      <c r="X5309" s="7" t="n"/>
      <c r="Y5309" s="7" t="n"/>
      <c r="Z5309" s="7">
        <f>IF($F5309="","",Y5309*AE5309/100)</f>
        <v/>
      </c>
      <c r="AA5309" s="7">
        <f>IF($F5309="","",Y5309-Z5309)</f>
        <v/>
      </c>
      <c r="AB5309" s="7">
        <f>IF($F5309="","",AA5309-R5309)</f>
        <v/>
      </c>
      <c r="AE5309">
        <f>IF($F5309="","",IF($AK5309=1,0,IF($AJ5309=1,Settings!$C$6,Settings!$C$7))*100)</f>
        <v/>
      </c>
      <c r="AG5309">
        <f>IF($F5309="","",$F5309&amp;"|"&amp;$D5309&amp;"")</f>
        <v/>
      </c>
      <c r="AH5309">
        <f>IF($F5309="","",IF(COUNTIF($AG$2:$AG5309,$AG5309)=1,1,0))</f>
        <v/>
      </c>
      <c r="AI5309">
        <f>IF($AH5309=1,SUMPRODUCT(--($AL$2:$AL$8001&lt;$AL5309))+1,"")</f>
        <v/>
      </c>
      <c r="AJ5309">
        <f>IF($F5309="","",IF(OR($U5309=TRUE(),$U5309="TRUE"),1,0))</f>
        <v/>
      </c>
      <c r="AK5309">
        <f>IF($F5309="","",IF($AD5309="Yes",1,0))</f>
        <v/>
      </c>
      <c r="AL5309">
        <f>IF($AH5309=1,IFERROR(IF(VALUE($F5309)&lt;100000000,VALUE($F5309),1000000000),IFERROR(IF(VALUE(MID($F5309,2,20))&lt;100000000,VALUE(MID($F5309,2,20)),1000000000),1000000000))+ROW()/100000,"")</f>
        <v/>
      </c>
    </row>
    <row r="5310">
      <c r="A5310">
        <f>IF($F5310="","",IFERROR(IF(INDEX('Per Invoice'!$A$2:$A$2001,MATCH($F5310,'Per Invoice'!$B$2:$B$2001,0))=0,"",INDEX('Per Invoice'!$A$2:$A$2001,MATCH($F5310,'Per Invoice'!$B$2:$B$2001,0))),""))</f>
        <v/>
      </c>
      <c r="H5310" s="11" t="n"/>
      <c r="R5310" s="7">
        <f>IF($F5310="","",Q5310*Y5310/100)</f>
        <v/>
      </c>
      <c r="X5310" s="7" t="n"/>
      <c r="Y5310" s="7" t="n"/>
      <c r="Z5310" s="7">
        <f>IF($F5310="","",Y5310*AE5310/100)</f>
        <v/>
      </c>
      <c r="AA5310" s="7">
        <f>IF($F5310="","",Y5310-Z5310)</f>
        <v/>
      </c>
      <c r="AB5310" s="7">
        <f>IF($F5310="","",AA5310-R5310)</f>
        <v/>
      </c>
      <c r="AE5310">
        <f>IF($F5310="","",IF($AK5310=1,0,IF($AJ5310=1,Settings!$C$6,Settings!$C$7))*100)</f>
        <v/>
      </c>
      <c r="AG5310">
        <f>IF($F5310="","",$F5310&amp;"|"&amp;$D5310&amp;"")</f>
        <v/>
      </c>
      <c r="AH5310">
        <f>IF($F5310="","",IF(COUNTIF($AG$2:$AG5310,$AG5310)=1,1,0))</f>
        <v/>
      </c>
      <c r="AI5310">
        <f>IF($AH5310=1,SUMPRODUCT(--($AL$2:$AL$8001&lt;$AL5310))+1,"")</f>
        <v/>
      </c>
      <c r="AJ5310">
        <f>IF($F5310="","",IF(OR($U5310=TRUE(),$U5310="TRUE"),1,0))</f>
        <v/>
      </c>
      <c r="AK5310">
        <f>IF($F5310="","",IF($AD5310="Yes",1,0))</f>
        <v/>
      </c>
      <c r="AL5310">
        <f>IF($AH5310=1,IFERROR(IF(VALUE($F5310)&lt;100000000,VALUE($F5310),1000000000),IFERROR(IF(VALUE(MID($F5310,2,20))&lt;100000000,VALUE(MID($F5310,2,20)),1000000000),1000000000))+ROW()/100000,"")</f>
        <v/>
      </c>
    </row>
    <row r="5311">
      <c r="A5311">
        <f>IF($F5311="","",IFERROR(IF(INDEX('Per Invoice'!$A$2:$A$2001,MATCH($F5311,'Per Invoice'!$B$2:$B$2001,0))=0,"",INDEX('Per Invoice'!$A$2:$A$2001,MATCH($F5311,'Per Invoice'!$B$2:$B$2001,0))),""))</f>
        <v/>
      </c>
      <c r="H5311" s="11" t="n"/>
      <c r="R5311" s="7">
        <f>IF($F5311="","",Q5311*Y5311/100)</f>
        <v/>
      </c>
      <c r="X5311" s="7" t="n"/>
      <c r="Y5311" s="7" t="n"/>
      <c r="Z5311" s="7">
        <f>IF($F5311="","",Y5311*AE5311/100)</f>
        <v/>
      </c>
      <c r="AA5311" s="7">
        <f>IF($F5311="","",Y5311-Z5311)</f>
        <v/>
      </c>
      <c r="AB5311" s="7">
        <f>IF($F5311="","",AA5311-R5311)</f>
        <v/>
      </c>
      <c r="AE5311">
        <f>IF($F5311="","",IF($AK5311=1,0,IF($AJ5311=1,Settings!$C$6,Settings!$C$7))*100)</f>
        <v/>
      </c>
      <c r="AG5311">
        <f>IF($F5311="","",$F5311&amp;"|"&amp;$D5311&amp;"")</f>
        <v/>
      </c>
      <c r="AH5311">
        <f>IF($F5311="","",IF(COUNTIF($AG$2:$AG5311,$AG5311)=1,1,0))</f>
        <v/>
      </c>
      <c r="AI5311">
        <f>IF($AH5311=1,SUMPRODUCT(--($AL$2:$AL$8001&lt;$AL5311))+1,"")</f>
        <v/>
      </c>
      <c r="AJ5311">
        <f>IF($F5311="","",IF(OR($U5311=TRUE(),$U5311="TRUE"),1,0))</f>
        <v/>
      </c>
      <c r="AK5311">
        <f>IF($F5311="","",IF($AD5311="Yes",1,0))</f>
        <v/>
      </c>
      <c r="AL5311">
        <f>IF($AH5311=1,IFERROR(IF(VALUE($F5311)&lt;100000000,VALUE($F5311),1000000000),IFERROR(IF(VALUE(MID($F5311,2,20))&lt;100000000,VALUE(MID($F5311,2,20)),1000000000),1000000000))+ROW()/100000,"")</f>
        <v/>
      </c>
    </row>
    <row r="5312">
      <c r="A5312">
        <f>IF($F5312="","",IFERROR(IF(INDEX('Per Invoice'!$A$2:$A$2001,MATCH($F5312,'Per Invoice'!$B$2:$B$2001,0))=0,"",INDEX('Per Invoice'!$A$2:$A$2001,MATCH($F5312,'Per Invoice'!$B$2:$B$2001,0))),""))</f>
        <v/>
      </c>
      <c r="H5312" s="11" t="n"/>
      <c r="R5312" s="7">
        <f>IF($F5312="","",Q5312*Y5312/100)</f>
        <v/>
      </c>
      <c r="X5312" s="7" t="n"/>
      <c r="Y5312" s="7" t="n"/>
      <c r="Z5312" s="7">
        <f>IF($F5312="","",Y5312*AE5312/100)</f>
        <v/>
      </c>
      <c r="AA5312" s="7">
        <f>IF($F5312="","",Y5312-Z5312)</f>
        <v/>
      </c>
      <c r="AB5312" s="7">
        <f>IF($F5312="","",AA5312-R5312)</f>
        <v/>
      </c>
      <c r="AE5312">
        <f>IF($F5312="","",IF($AK5312=1,0,IF($AJ5312=1,Settings!$C$6,Settings!$C$7))*100)</f>
        <v/>
      </c>
      <c r="AG5312">
        <f>IF($F5312="","",$F5312&amp;"|"&amp;$D5312&amp;"")</f>
        <v/>
      </c>
      <c r="AH5312">
        <f>IF($F5312="","",IF(COUNTIF($AG$2:$AG5312,$AG5312)=1,1,0))</f>
        <v/>
      </c>
      <c r="AI5312">
        <f>IF($AH5312=1,SUMPRODUCT(--($AL$2:$AL$8001&lt;$AL5312))+1,"")</f>
        <v/>
      </c>
      <c r="AJ5312">
        <f>IF($F5312="","",IF(OR($U5312=TRUE(),$U5312="TRUE"),1,0))</f>
        <v/>
      </c>
      <c r="AK5312">
        <f>IF($F5312="","",IF($AD5312="Yes",1,0))</f>
        <v/>
      </c>
      <c r="AL5312">
        <f>IF($AH5312=1,IFERROR(IF(VALUE($F5312)&lt;100000000,VALUE($F5312),1000000000),IFERROR(IF(VALUE(MID($F5312,2,20))&lt;100000000,VALUE(MID($F5312,2,20)),1000000000),1000000000))+ROW()/100000,"")</f>
        <v/>
      </c>
    </row>
    <row r="5313">
      <c r="A5313">
        <f>IF($F5313="","",IFERROR(IF(INDEX('Per Invoice'!$A$2:$A$2001,MATCH($F5313,'Per Invoice'!$B$2:$B$2001,0))=0,"",INDEX('Per Invoice'!$A$2:$A$2001,MATCH($F5313,'Per Invoice'!$B$2:$B$2001,0))),""))</f>
        <v/>
      </c>
      <c r="H5313" s="11" t="n"/>
      <c r="R5313" s="7">
        <f>IF($F5313="","",Q5313*Y5313/100)</f>
        <v/>
      </c>
      <c r="X5313" s="7" t="n"/>
      <c r="Y5313" s="7" t="n"/>
      <c r="Z5313" s="7">
        <f>IF($F5313="","",Y5313*AE5313/100)</f>
        <v/>
      </c>
      <c r="AA5313" s="7">
        <f>IF($F5313="","",Y5313-Z5313)</f>
        <v/>
      </c>
      <c r="AB5313" s="7">
        <f>IF($F5313="","",AA5313-R5313)</f>
        <v/>
      </c>
      <c r="AE5313">
        <f>IF($F5313="","",IF($AK5313=1,0,IF($AJ5313=1,Settings!$C$6,Settings!$C$7))*100)</f>
        <v/>
      </c>
      <c r="AG5313">
        <f>IF($F5313="","",$F5313&amp;"|"&amp;$D5313&amp;"")</f>
        <v/>
      </c>
      <c r="AH5313">
        <f>IF($F5313="","",IF(COUNTIF($AG$2:$AG5313,$AG5313)=1,1,0))</f>
        <v/>
      </c>
      <c r="AI5313">
        <f>IF($AH5313=1,SUMPRODUCT(--($AL$2:$AL$8001&lt;$AL5313))+1,"")</f>
        <v/>
      </c>
      <c r="AJ5313">
        <f>IF($F5313="","",IF(OR($U5313=TRUE(),$U5313="TRUE"),1,0))</f>
        <v/>
      </c>
      <c r="AK5313">
        <f>IF($F5313="","",IF($AD5313="Yes",1,0))</f>
        <v/>
      </c>
      <c r="AL5313">
        <f>IF($AH5313=1,IFERROR(IF(VALUE($F5313)&lt;100000000,VALUE($F5313),1000000000),IFERROR(IF(VALUE(MID($F5313,2,20))&lt;100000000,VALUE(MID($F5313,2,20)),1000000000),1000000000))+ROW()/100000,"")</f>
        <v/>
      </c>
    </row>
    <row r="5314">
      <c r="A5314">
        <f>IF($F5314="","",IFERROR(IF(INDEX('Per Invoice'!$A$2:$A$2001,MATCH($F5314,'Per Invoice'!$B$2:$B$2001,0))=0,"",INDEX('Per Invoice'!$A$2:$A$2001,MATCH($F5314,'Per Invoice'!$B$2:$B$2001,0))),""))</f>
        <v/>
      </c>
      <c r="H5314" s="11" t="n"/>
      <c r="R5314" s="7">
        <f>IF($F5314="","",Q5314*Y5314/100)</f>
        <v/>
      </c>
      <c r="X5314" s="7" t="n"/>
      <c r="Y5314" s="7" t="n"/>
      <c r="Z5314" s="7">
        <f>IF($F5314="","",Y5314*AE5314/100)</f>
        <v/>
      </c>
      <c r="AA5314" s="7">
        <f>IF($F5314="","",Y5314-Z5314)</f>
        <v/>
      </c>
      <c r="AB5314" s="7">
        <f>IF($F5314="","",AA5314-R5314)</f>
        <v/>
      </c>
      <c r="AE5314">
        <f>IF($F5314="","",IF($AK5314=1,0,IF($AJ5314=1,Settings!$C$6,Settings!$C$7))*100)</f>
        <v/>
      </c>
      <c r="AG5314">
        <f>IF($F5314="","",$F5314&amp;"|"&amp;$D5314&amp;"")</f>
        <v/>
      </c>
      <c r="AH5314">
        <f>IF($F5314="","",IF(COUNTIF($AG$2:$AG5314,$AG5314)=1,1,0))</f>
        <v/>
      </c>
      <c r="AI5314">
        <f>IF($AH5314=1,SUMPRODUCT(--($AL$2:$AL$8001&lt;$AL5314))+1,"")</f>
        <v/>
      </c>
      <c r="AJ5314">
        <f>IF($F5314="","",IF(OR($U5314=TRUE(),$U5314="TRUE"),1,0))</f>
        <v/>
      </c>
      <c r="AK5314">
        <f>IF($F5314="","",IF($AD5314="Yes",1,0))</f>
        <v/>
      </c>
      <c r="AL5314">
        <f>IF($AH5314=1,IFERROR(IF(VALUE($F5314)&lt;100000000,VALUE($F5314),1000000000),IFERROR(IF(VALUE(MID($F5314,2,20))&lt;100000000,VALUE(MID($F5314,2,20)),1000000000),1000000000))+ROW()/100000,"")</f>
        <v/>
      </c>
    </row>
    <row r="5315">
      <c r="A5315">
        <f>IF($F5315="","",IFERROR(IF(INDEX('Per Invoice'!$A$2:$A$2001,MATCH($F5315,'Per Invoice'!$B$2:$B$2001,0))=0,"",INDEX('Per Invoice'!$A$2:$A$2001,MATCH($F5315,'Per Invoice'!$B$2:$B$2001,0))),""))</f>
        <v/>
      </c>
      <c r="H5315" s="11" t="n"/>
      <c r="R5315" s="7">
        <f>IF($F5315="","",Q5315*Y5315/100)</f>
        <v/>
      </c>
      <c r="X5315" s="7" t="n"/>
      <c r="Y5315" s="7" t="n"/>
      <c r="Z5315" s="7">
        <f>IF($F5315="","",Y5315*AE5315/100)</f>
        <v/>
      </c>
      <c r="AA5315" s="7">
        <f>IF($F5315="","",Y5315-Z5315)</f>
        <v/>
      </c>
      <c r="AB5315" s="7">
        <f>IF($F5315="","",AA5315-R5315)</f>
        <v/>
      </c>
      <c r="AE5315">
        <f>IF($F5315="","",IF($AK5315=1,0,IF($AJ5315=1,Settings!$C$6,Settings!$C$7))*100)</f>
        <v/>
      </c>
      <c r="AG5315">
        <f>IF($F5315="","",$F5315&amp;"|"&amp;$D5315&amp;"")</f>
        <v/>
      </c>
      <c r="AH5315">
        <f>IF($F5315="","",IF(COUNTIF($AG$2:$AG5315,$AG5315)=1,1,0))</f>
        <v/>
      </c>
      <c r="AI5315">
        <f>IF($AH5315=1,SUMPRODUCT(--($AL$2:$AL$8001&lt;$AL5315))+1,"")</f>
        <v/>
      </c>
      <c r="AJ5315">
        <f>IF($F5315="","",IF(OR($U5315=TRUE(),$U5315="TRUE"),1,0))</f>
        <v/>
      </c>
      <c r="AK5315">
        <f>IF($F5315="","",IF($AD5315="Yes",1,0))</f>
        <v/>
      </c>
      <c r="AL5315">
        <f>IF($AH5315=1,IFERROR(IF(VALUE($F5315)&lt;100000000,VALUE($F5315),1000000000),IFERROR(IF(VALUE(MID($F5315,2,20))&lt;100000000,VALUE(MID($F5315,2,20)),1000000000),1000000000))+ROW()/100000,"")</f>
        <v/>
      </c>
    </row>
    <row r="5316">
      <c r="A5316">
        <f>IF($F5316="","",IFERROR(IF(INDEX('Per Invoice'!$A$2:$A$2001,MATCH($F5316,'Per Invoice'!$B$2:$B$2001,0))=0,"",INDEX('Per Invoice'!$A$2:$A$2001,MATCH($F5316,'Per Invoice'!$B$2:$B$2001,0))),""))</f>
        <v/>
      </c>
      <c r="H5316" s="11" t="n"/>
      <c r="R5316" s="7">
        <f>IF($F5316="","",Q5316*Y5316/100)</f>
        <v/>
      </c>
      <c r="X5316" s="7" t="n"/>
      <c r="Y5316" s="7" t="n"/>
      <c r="Z5316" s="7">
        <f>IF($F5316="","",Y5316*AE5316/100)</f>
        <v/>
      </c>
      <c r="AA5316" s="7">
        <f>IF($F5316="","",Y5316-Z5316)</f>
        <v/>
      </c>
      <c r="AB5316" s="7">
        <f>IF($F5316="","",AA5316-R5316)</f>
        <v/>
      </c>
      <c r="AE5316">
        <f>IF($F5316="","",IF($AK5316=1,0,IF($AJ5316=1,Settings!$C$6,Settings!$C$7))*100)</f>
        <v/>
      </c>
      <c r="AG5316">
        <f>IF($F5316="","",$F5316&amp;"|"&amp;$D5316&amp;"")</f>
        <v/>
      </c>
      <c r="AH5316">
        <f>IF($F5316="","",IF(COUNTIF($AG$2:$AG5316,$AG5316)=1,1,0))</f>
        <v/>
      </c>
      <c r="AI5316">
        <f>IF($AH5316=1,SUMPRODUCT(--($AL$2:$AL$8001&lt;$AL5316))+1,"")</f>
        <v/>
      </c>
      <c r="AJ5316">
        <f>IF($F5316="","",IF(OR($U5316=TRUE(),$U5316="TRUE"),1,0))</f>
        <v/>
      </c>
      <c r="AK5316">
        <f>IF($F5316="","",IF($AD5316="Yes",1,0))</f>
        <v/>
      </c>
      <c r="AL5316">
        <f>IF($AH5316=1,IFERROR(IF(VALUE($F5316)&lt;100000000,VALUE($F5316),1000000000),IFERROR(IF(VALUE(MID($F5316,2,20))&lt;100000000,VALUE(MID($F5316,2,20)),1000000000),1000000000))+ROW()/100000,"")</f>
        <v/>
      </c>
    </row>
    <row r="5317">
      <c r="A5317">
        <f>IF($F5317="","",IFERROR(IF(INDEX('Per Invoice'!$A$2:$A$2001,MATCH($F5317,'Per Invoice'!$B$2:$B$2001,0))=0,"",INDEX('Per Invoice'!$A$2:$A$2001,MATCH($F5317,'Per Invoice'!$B$2:$B$2001,0))),""))</f>
        <v/>
      </c>
      <c r="H5317" s="11" t="n"/>
      <c r="R5317" s="7">
        <f>IF($F5317="","",Q5317*Y5317/100)</f>
        <v/>
      </c>
      <c r="X5317" s="7" t="n"/>
      <c r="Y5317" s="7" t="n"/>
      <c r="Z5317" s="7">
        <f>IF($F5317="","",Y5317*AE5317/100)</f>
        <v/>
      </c>
      <c r="AA5317" s="7">
        <f>IF($F5317="","",Y5317-Z5317)</f>
        <v/>
      </c>
      <c r="AB5317" s="7">
        <f>IF($F5317="","",AA5317-R5317)</f>
        <v/>
      </c>
      <c r="AE5317">
        <f>IF($F5317="","",IF($AK5317=1,0,IF($AJ5317=1,Settings!$C$6,Settings!$C$7))*100)</f>
        <v/>
      </c>
      <c r="AG5317">
        <f>IF($F5317="","",$F5317&amp;"|"&amp;$D5317&amp;"")</f>
        <v/>
      </c>
      <c r="AH5317">
        <f>IF($F5317="","",IF(COUNTIF($AG$2:$AG5317,$AG5317)=1,1,0))</f>
        <v/>
      </c>
      <c r="AI5317">
        <f>IF($AH5317=1,SUMPRODUCT(--($AL$2:$AL$8001&lt;$AL5317))+1,"")</f>
        <v/>
      </c>
      <c r="AJ5317">
        <f>IF($F5317="","",IF(OR($U5317=TRUE(),$U5317="TRUE"),1,0))</f>
        <v/>
      </c>
      <c r="AK5317">
        <f>IF($F5317="","",IF($AD5317="Yes",1,0))</f>
        <v/>
      </c>
      <c r="AL5317">
        <f>IF($AH5317=1,IFERROR(IF(VALUE($F5317)&lt;100000000,VALUE($F5317),1000000000),IFERROR(IF(VALUE(MID($F5317,2,20))&lt;100000000,VALUE(MID($F5317,2,20)),1000000000),1000000000))+ROW()/100000,"")</f>
        <v/>
      </c>
    </row>
    <row r="5318">
      <c r="A5318">
        <f>IF($F5318="","",IFERROR(IF(INDEX('Per Invoice'!$A$2:$A$2001,MATCH($F5318,'Per Invoice'!$B$2:$B$2001,0))=0,"",INDEX('Per Invoice'!$A$2:$A$2001,MATCH($F5318,'Per Invoice'!$B$2:$B$2001,0))),""))</f>
        <v/>
      </c>
      <c r="H5318" s="11" t="n"/>
      <c r="R5318" s="7">
        <f>IF($F5318="","",Q5318*Y5318/100)</f>
        <v/>
      </c>
      <c r="X5318" s="7" t="n"/>
      <c r="Y5318" s="7" t="n"/>
      <c r="Z5318" s="7">
        <f>IF($F5318="","",Y5318*AE5318/100)</f>
        <v/>
      </c>
      <c r="AA5318" s="7">
        <f>IF($F5318="","",Y5318-Z5318)</f>
        <v/>
      </c>
      <c r="AB5318" s="7">
        <f>IF($F5318="","",AA5318-R5318)</f>
        <v/>
      </c>
      <c r="AE5318">
        <f>IF($F5318="","",IF($AK5318=1,0,IF($AJ5318=1,Settings!$C$6,Settings!$C$7))*100)</f>
        <v/>
      </c>
      <c r="AG5318">
        <f>IF($F5318="","",$F5318&amp;"|"&amp;$D5318&amp;"")</f>
        <v/>
      </c>
      <c r="AH5318">
        <f>IF($F5318="","",IF(COUNTIF($AG$2:$AG5318,$AG5318)=1,1,0))</f>
        <v/>
      </c>
      <c r="AI5318">
        <f>IF($AH5318=1,SUMPRODUCT(--($AL$2:$AL$8001&lt;$AL5318))+1,"")</f>
        <v/>
      </c>
      <c r="AJ5318">
        <f>IF($F5318="","",IF(OR($U5318=TRUE(),$U5318="TRUE"),1,0))</f>
        <v/>
      </c>
      <c r="AK5318">
        <f>IF($F5318="","",IF($AD5318="Yes",1,0))</f>
        <v/>
      </c>
      <c r="AL5318">
        <f>IF($AH5318=1,IFERROR(IF(VALUE($F5318)&lt;100000000,VALUE($F5318),1000000000),IFERROR(IF(VALUE(MID($F5318,2,20))&lt;100000000,VALUE(MID($F5318,2,20)),1000000000),1000000000))+ROW()/100000,"")</f>
        <v/>
      </c>
    </row>
    <row r="5319">
      <c r="A5319">
        <f>IF($F5319="","",IFERROR(IF(INDEX('Per Invoice'!$A$2:$A$2001,MATCH($F5319,'Per Invoice'!$B$2:$B$2001,0))=0,"",INDEX('Per Invoice'!$A$2:$A$2001,MATCH($F5319,'Per Invoice'!$B$2:$B$2001,0))),""))</f>
        <v/>
      </c>
      <c r="H5319" s="11" t="n"/>
      <c r="R5319" s="7">
        <f>IF($F5319="","",Q5319*Y5319/100)</f>
        <v/>
      </c>
      <c r="X5319" s="7" t="n"/>
      <c r="Y5319" s="7" t="n"/>
      <c r="Z5319" s="7">
        <f>IF($F5319="","",Y5319*AE5319/100)</f>
        <v/>
      </c>
      <c r="AA5319" s="7">
        <f>IF($F5319="","",Y5319-Z5319)</f>
        <v/>
      </c>
      <c r="AB5319" s="7">
        <f>IF($F5319="","",AA5319-R5319)</f>
        <v/>
      </c>
      <c r="AE5319">
        <f>IF($F5319="","",IF($AK5319=1,0,IF($AJ5319=1,Settings!$C$6,Settings!$C$7))*100)</f>
        <v/>
      </c>
      <c r="AG5319">
        <f>IF($F5319="","",$F5319&amp;"|"&amp;$D5319&amp;"")</f>
        <v/>
      </c>
      <c r="AH5319">
        <f>IF($F5319="","",IF(COUNTIF($AG$2:$AG5319,$AG5319)=1,1,0))</f>
        <v/>
      </c>
      <c r="AI5319">
        <f>IF($AH5319=1,SUMPRODUCT(--($AL$2:$AL$8001&lt;$AL5319))+1,"")</f>
        <v/>
      </c>
      <c r="AJ5319">
        <f>IF($F5319="","",IF(OR($U5319=TRUE(),$U5319="TRUE"),1,0))</f>
        <v/>
      </c>
      <c r="AK5319">
        <f>IF($F5319="","",IF($AD5319="Yes",1,0))</f>
        <v/>
      </c>
      <c r="AL5319">
        <f>IF($AH5319=1,IFERROR(IF(VALUE($F5319)&lt;100000000,VALUE($F5319),1000000000),IFERROR(IF(VALUE(MID($F5319,2,20))&lt;100000000,VALUE(MID($F5319,2,20)),1000000000),1000000000))+ROW()/100000,"")</f>
        <v/>
      </c>
    </row>
    <row r="5320">
      <c r="A5320">
        <f>IF($F5320="","",IFERROR(IF(INDEX('Per Invoice'!$A$2:$A$2001,MATCH($F5320,'Per Invoice'!$B$2:$B$2001,0))=0,"",INDEX('Per Invoice'!$A$2:$A$2001,MATCH($F5320,'Per Invoice'!$B$2:$B$2001,0))),""))</f>
        <v/>
      </c>
      <c r="H5320" s="11" t="n"/>
      <c r="R5320" s="7">
        <f>IF($F5320="","",Q5320*Y5320/100)</f>
        <v/>
      </c>
      <c r="X5320" s="7" t="n"/>
      <c r="Y5320" s="7" t="n"/>
      <c r="Z5320" s="7">
        <f>IF($F5320="","",Y5320*AE5320/100)</f>
        <v/>
      </c>
      <c r="AA5320" s="7">
        <f>IF($F5320="","",Y5320-Z5320)</f>
        <v/>
      </c>
      <c r="AB5320" s="7">
        <f>IF($F5320="","",AA5320-R5320)</f>
        <v/>
      </c>
      <c r="AE5320">
        <f>IF($F5320="","",IF($AK5320=1,0,IF($AJ5320=1,Settings!$C$6,Settings!$C$7))*100)</f>
        <v/>
      </c>
      <c r="AG5320">
        <f>IF($F5320="","",$F5320&amp;"|"&amp;$D5320&amp;"")</f>
        <v/>
      </c>
      <c r="AH5320">
        <f>IF($F5320="","",IF(COUNTIF($AG$2:$AG5320,$AG5320)=1,1,0))</f>
        <v/>
      </c>
      <c r="AI5320">
        <f>IF($AH5320=1,SUMPRODUCT(--($AL$2:$AL$8001&lt;$AL5320))+1,"")</f>
        <v/>
      </c>
      <c r="AJ5320">
        <f>IF($F5320="","",IF(OR($U5320=TRUE(),$U5320="TRUE"),1,0))</f>
        <v/>
      </c>
      <c r="AK5320">
        <f>IF($F5320="","",IF($AD5320="Yes",1,0))</f>
        <v/>
      </c>
      <c r="AL5320">
        <f>IF($AH5320=1,IFERROR(IF(VALUE($F5320)&lt;100000000,VALUE($F5320),1000000000),IFERROR(IF(VALUE(MID($F5320,2,20))&lt;100000000,VALUE(MID($F5320,2,20)),1000000000),1000000000))+ROW()/100000,"")</f>
        <v/>
      </c>
    </row>
    <row r="5321">
      <c r="A5321">
        <f>IF($F5321="","",IFERROR(IF(INDEX('Per Invoice'!$A$2:$A$2001,MATCH($F5321,'Per Invoice'!$B$2:$B$2001,0))=0,"",INDEX('Per Invoice'!$A$2:$A$2001,MATCH($F5321,'Per Invoice'!$B$2:$B$2001,0))),""))</f>
        <v/>
      </c>
      <c r="H5321" s="11" t="n"/>
      <c r="R5321" s="7">
        <f>IF($F5321="","",Q5321*Y5321/100)</f>
        <v/>
      </c>
      <c r="X5321" s="7" t="n"/>
      <c r="Y5321" s="7" t="n"/>
      <c r="Z5321" s="7">
        <f>IF($F5321="","",Y5321*AE5321/100)</f>
        <v/>
      </c>
      <c r="AA5321" s="7">
        <f>IF($F5321="","",Y5321-Z5321)</f>
        <v/>
      </c>
      <c r="AB5321" s="7">
        <f>IF($F5321="","",AA5321-R5321)</f>
        <v/>
      </c>
      <c r="AE5321">
        <f>IF($F5321="","",IF($AK5321=1,0,IF($AJ5321=1,Settings!$C$6,Settings!$C$7))*100)</f>
        <v/>
      </c>
      <c r="AG5321">
        <f>IF($F5321="","",$F5321&amp;"|"&amp;$D5321&amp;"")</f>
        <v/>
      </c>
      <c r="AH5321">
        <f>IF($F5321="","",IF(COUNTIF($AG$2:$AG5321,$AG5321)=1,1,0))</f>
        <v/>
      </c>
      <c r="AI5321">
        <f>IF($AH5321=1,SUMPRODUCT(--($AL$2:$AL$8001&lt;$AL5321))+1,"")</f>
        <v/>
      </c>
      <c r="AJ5321">
        <f>IF($F5321="","",IF(OR($U5321=TRUE(),$U5321="TRUE"),1,0))</f>
        <v/>
      </c>
      <c r="AK5321">
        <f>IF($F5321="","",IF($AD5321="Yes",1,0))</f>
        <v/>
      </c>
      <c r="AL5321">
        <f>IF($AH5321=1,IFERROR(IF(VALUE($F5321)&lt;100000000,VALUE($F5321),1000000000),IFERROR(IF(VALUE(MID($F5321,2,20))&lt;100000000,VALUE(MID($F5321,2,20)),1000000000),1000000000))+ROW()/100000,"")</f>
        <v/>
      </c>
    </row>
    <row r="5322">
      <c r="A5322">
        <f>IF($F5322="","",IFERROR(IF(INDEX('Per Invoice'!$A$2:$A$2001,MATCH($F5322,'Per Invoice'!$B$2:$B$2001,0))=0,"",INDEX('Per Invoice'!$A$2:$A$2001,MATCH($F5322,'Per Invoice'!$B$2:$B$2001,0))),""))</f>
        <v/>
      </c>
      <c r="H5322" s="11" t="n"/>
      <c r="R5322" s="7">
        <f>IF($F5322="","",Q5322*Y5322/100)</f>
        <v/>
      </c>
      <c r="X5322" s="7" t="n"/>
      <c r="Y5322" s="7" t="n"/>
      <c r="Z5322" s="7">
        <f>IF($F5322="","",Y5322*AE5322/100)</f>
        <v/>
      </c>
      <c r="AA5322" s="7">
        <f>IF($F5322="","",Y5322-Z5322)</f>
        <v/>
      </c>
      <c r="AB5322" s="7">
        <f>IF($F5322="","",AA5322-R5322)</f>
        <v/>
      </c>
      <c r="AE5322">
        <f>IF($F5322="","",IF($AK5322=1,0,IF($AJ5322=1,Settings!$C$6,Settings!$C$7))*100)</f>
        <v/>
      </c>
      <c r="AG5322">
        <f>IF($F5322="","",$F5322&amp;"|"&amp;$D5322&amp;"")</f>
        <v/>
      </c>
      <c r="AH5322">
        <f>IF($F5322="","",IF(COUNTIF($AG$2:$AG5322,$AG5322)=1,1,0))</f>
        <v/>
      </c>
      <c r="AI5322">
        <f>IF($AH5322=1,SUMPRODUCT(--($AL$2:$AL$8001&lt;$AL5322))+1,"")</f>
        <v/>
      </c>
      <c r="AJ5322">
        <f>IF($F5322="","",IF(OR($U5322=TRUE(),$U5322="TRUE"),1,0))</f>
        <v/>
      </c>
      <c r="AK5322">
        <f>IF($F5322="","",IF($AD5322="Yes",1,0))</f>
        <v/>
      </c>
      <c r="AL5322">
        <f>IF($AH5322=1,IFERROR(IF(VALUE($F5322)&lt;100000000,VALUE($F5322),1000000000),IFERROR(IF(VALUE(MID($F5322,2,20))&lt;100000000,VALUE(MID($F5322,2,20)),1000000000),1000000000))+ROW()/100000,"")</f>
        <v/>
      </c>
    </row>
    <row r="5323">
      <c r="A5323">
        <f>IF($F5323="","",IFERROR(IF(INDEX('Per Invoice'!$A$2:$A$2001,MATCH($F5323,'Per Invoice'!$B$2:$B$2001,0))=0,"",INDEX('Per Invoice'!$A$2:$A$2001,MATCH($F5323,'Per Invoice'!$B$2:$B$2001,0))),""))</f>
        <v/>
      </c>
      <c r="H5323" s="11" t="n"/>
      <c r="R5323" s="7">
        <f>IF($F5323="","",Q5323*Y5323/100)</f>
        <v/>
      </c>
      <c r="X5323" s="7" t="n"/>
      <c r="Y5323" s="7" t="n"/>
      <c r="Z5323" s="7">
        <f>IF($F5323="","",Y5323*AE5323/100)</f>
        <v/>
      </c>
      <c r="AA5323" s="7">
        <f>IF($F5323="","",Y5323-Z5323)</f>
        <v/>
      </c>
      <c r="AB5323" s="7">
        <f>IF($F5323="","",AA5323-R5323)</f>
        <v/>
      </c>
      <c r="AE5323">
        <f>IF($F5323="","",IF($AK5323=1,0,IF($AJ5323=1,Settings!$C$6,Settings!$C$7))*100)</f>
        <v/>
      </c>
      <c r="AG5323">
        <f>IF($F5323="","",$F5323&amp;"|"&amp;$D5323&amp;"")</f>
        <v/>
      </c>
      <c r="AH5323">
        <f>IF($F5323="","",IF(COUNTIF($AG$2:$AG5323,$AG5323)=1,1,0))</f>
        <v/>
      </c>
      <c r="AI5323">
        <f>IF($AH5323=1,SUMPRODUCT(--($AL$2:$AL$8001&lt;$AL5323))+1,"")</f>
        <v/>
      </c>
      <c r="AJ5323">
        <f>IF($F5323="","",IF(OR($U5323=TRUE(),$U5323="TRUE"),1,0))</f>
        <v/>
      </c>
      <c r="AK5323">
        <f>IF($F5323="","",IF($AD5323="Yes",1,0))</f>
        <v/>
      </c>
      <c r="AL5323">
        <f>IF($AH5323=1,IFERROR(IF(VALUE($F5323)&lt;100000000,VALUE($F5323),1000000000),IFERROR(IF(VALUE(MID($F5323,2,20))&lt;100000000,VALUE(MID($F5323,2,20)),1000000000),1000000000))+ROW()/100000,"")</f>
        <v/>
      </c>
    </row>
    <row r="5324">
      <c r="A5324">
        <f>IF($F5324="","",IFERROR(IF(INDEX('Per Invoice'!$A$2:$A$2001,MATCH($F5324,'Per Invoice'!$B$2:$B$2001,0))=0,"",INDEX('Per Invoice'!$A$2:$A$2001,MATCH($F5324,'Per Invoice'!$B$2:$B$2001,0))),""))</f>
        <v/>
      </c>
      <c r="H5324" s="11" t="n"/>
      <c r="R5324" s="7">
        <f>IF($F5324="","",Q5324*Y5324/100)</f>
        <v/>
      </c>
      <c r="X5324" s="7" t="n"/>
      <c r="Y5324" s="7" t="n"/>
      <c r="Z5324" s="7">
        <f>IF($F5324="","",Y5324*AE5324/100)</f>
        <v/>
      </c>
      <c r="AA5324" s="7">
        <f>IF($F5324="","",Y5324-Z5324)</f>
        <v/>
      </c>
      <c r="AB5324" s="7">
        <f>IF($F5324="","",AA5324-R5324)</f>
        <v/>
      </c>
      <c r="AE5324">
        <f>IF($F5324="","",IF($AK5324=1,0,IF($AJ5324=1,Settings!$C$6,Settings!$C$7))*100)</f>
        <v/>
      </c>
      <c r="AG5324">
        <f>IF($F5324="","",$F5324&amp;"|"&amp;$D5324&amp;"")</f>
        <v/>
      </c>
      <c r="AH5324">
        <f>IF($F5324="","",IF(COUNTIF($AG$2:$AG5324,$AG5324)=1,1,0))</f>
        <v/>
      </c>
      <c r="AI5324">
        <f>IF($AH5324=1,SUMPRODUCT(--($AL$2:$AL$8001&lt;$AL5324))+1,"")</f>
        <v/>
      </c>
      <c r="AJ5324">
        <f>IF($F5324="","",IF(OR($U5324=TRUE(),$U5324="TRUE"),1,0))</f>
        <v/>
      </c>
      <c r="AK5324">
        <f>IF($F5324="","",IF($AD5324="Yes",1,0))</f>
        <v/>
      </c>
      <c r="AL5324">
        <f>IF($AH5324=1,IFERROR(IF(VALUE($F5324)&lt;100000000,VALUE($F5324),1000000000),IFERROR(IF(VALUE(MID($F5324,2,20))&lt;100000000,VALUE(MID($F5324,2,20)),1000000000),1000000000))+ROW()/100000,"")</f>
        <v/>
      </c>
    </row>
    <row r="5325">
      <c r="A5325">
        <f>IF($F5325="","",IFERROR(IF(INDEX('Per Invoice'!$A$2:$A$2001,MATCH($F5325,'Per Invoice'!$B$2:$B$2001,0))=0,"",INDEX('Per Invoice'!$A$2:$A$2001,MATCH($F5325,'Per Invoice'!$B$2:$B$2001,0))),""))</f>
        <v/>
      </c>
      <c r="H5325" s="11" t="n"/>
      <c r="R5325" s="7">
        <f>IF($F5325="","",Q5325*Y5325/100)</f>
        <v/>
      </c>
      <c r="X5325" s="7" t="n"/>
      <c r="Y5325" s="7" t="n"/>
      <c r="Z5325" s="7">
        <f>IF($F5325="","",Y5325*AE5325/100)</f>
        <v/>
      </c>
      <c r="AA5325" s="7">
        <f>IF($F5325="","",Y5325-Z5325)</f>
        <v/>
      </c>
      <c r="AB5325" s="7">
        <f>IF($F5325="","",AA5325-R5325)</f>
        <v/>
      </c>
      <c r="AE5325">
        <f>IF($F5325="","",IF($AK5325=1,0,IF($AJ5325=1,Settings!$C$6,Settings!$C$7))*100)</f>
        <v/>
      </c>
      <c r="AG5325">
        <f>IF($F5325="","",$F5325&amp;"|"&amp;$D5325&amp;"")</f>
        <v/>
      </c>
      <c r="AH5325">
        <f>IF($F5325="","",IF(COUNTIF($AG$2:$AG5325,$AG5325)=1,1,0))</f>
        <v/>
      </c>
      <c r="AI5325">
        <f>IF($AH5325=1,SUMPRODUCT(--($AL$2:$AL$8001&lt;$AL5325))+1,"")</f>
        <v/>
      </c>
      <c r="AJ5325">
        <f>IF($F5325="","",IF(OR($U5325=TRUE(),$U5325="TRUE"),1,0))</f>
        <v/>
      </c>
      <c r="AK5325">
        <f>IF($F5325="","",IF($AD5325="Yes",1,0))</f>
        <v/>
      </c>
      <c r="AL5325">
        <f>IF($AH5325=1,IFERROR(IF(VALUE($F5325)&lt;100000000,VALUE($F5325),1000000000),IFERROR(IF(VALUE(MID($F5325,2,20))&lt;100000000,VALUE(MID($F5325,2,20)),1000000000),1000000000))+ROW()/100000,"")</f>
        <v/>
      </c>
    </row>
    <row r="5326">
      <c r="A5326">
        <f>IF($F5326="","",IFERROR(IF(INDEX('Per Invoice'!$A$2:$A$2001,MATCH($F5326,'Per Invoice'!$B$2:$B$2001,0))=0,"",INDEX('Per Invoice'!$A$2:$A$2001,MATCH($F5326,'Per Invoice'!$B$2:$B$2001,0))),""))</f>
        <v/>
      </c>
      <c r="H5326" s="11" t="n"/>
      <c r="R5326" s="7">
        <f>IF($F5326="","",Q5326*Y5326/100)</f>
        <v/>
      </c>
      <c r="X5326" s="7" t="n"/>
      <c r="Y5326" s="7" t="n"/>
      <c r="Z5326" s="7">
        <f>IF($F5326="","",Y5326*AE5326/100)</f>
        <v/>
      </c>
      <c r="AA5326" s="7">
        <f>IF($F5326="","",Y5326-Z5326)</f>
        <v/>
      </c>
      <c r="AB5326" s="7">
        <f>IF($F5326="","",AA5326-R5326)</f>
        <v/>
      </c>
      <c r="AE5326">
        <f>IF($F5326="","",IF($AK5326=1,0,IF($AJ5326=1,Settings!$C$6,Settings!$C$7))*100)</f>
        <v/>
      </c>
      <c r="AG5326">
        <f>IF($F5326="","",$F5326&amp;"|"&amp;$D5326&amp;"")</f>
        <v/>
      </c>
      <c r="AH5326">
        <f>IF($F5326="","",IF(COUNTIF($AG$2:$AG5326,$AG5326)=1,1,0))</f>
        <v/>
      </c>
      <c r="AI5326">
        <f>IF($AH5326=1,SUMPRODUCT(--($AL$2:$AL$8001&lt;$AL5326))+1,"")</f>
        <v/>
      </c>
      <c r="AJ5326">
        <f>IF($F5326="","",IF(OR($U5326=TRUE(),$U5326="TRUE"),1,0))</f>
        <v/>
      </c>
      <c r="AK5326">
        <f>IF($F5326="","",IF($AD5326="Yes",1,0))</f>
        <v/>
      </c>
      <c r="AL5326">
        <f>IF($AH5326=1,IFERROR(IF(VALUE($F5326)&lt;100000000,VALUE($F5326),1000000000),IFERROR(IF(VALUE(MID($F5326,2,20))&lt;100000000,VALUE(MID($F5326,2,20)),1000000000),1000000000))+ROW()/100000,"")</f>
        <v/>
      </c>
    </row>
    <row r="5327">
      <c r="A5327">
        <f>IF($F5327="","",IFERROR(IF(INDEX('Per Invoice'!$A$2:$A$2001,MATCH($F5327,'Per Invoice'!$B$2:$B$2001,0))=0,"",INDEX('Per Invoice'!$A$2:$A$2001,MATCH($F5327,'Per Invoice'!$B$2:$B$2001,0))),""))</f>
        <v/>
      </c>
      <c r="H5327" s="11" t="n"/>
      <c r="R5327" s="7">
        <f>IF($F5327="","",Q5327*Y5327/100)</f>
        <v/>
      </c>
      <c r="X5327" s="7" t="n"/>
      <c r="Y5327" s="7" t="n"/>
      <c r="Z5327" s="7">
        <f>IF($F5327="","",Y5327*AE5327/100)</f>
        <v/>
      </c>
      <c r="AA5327" s="7">
        <f>IF($F5327="","",Y5327-Z5327)</f>
        <v/>
      </c>
      <c r="AB5327" s="7">
        <f>IF($F5327="","",AA5327-R5327)</f>
        <v/>
      </c>
      <c r="AE5327">
        <f>IF($F5327="","",IF($AK5327=1,0,IF($AJ5327=1,Settings!$C$6,Settings!$C$7))*100)</f>
        <v/>
      </c>
      <c r="AG5327">
        <f>IF($F5327="","",$F5327&amp;"|"&amp;$D5327&amp;"")</f>
        <v/>
      </c>
      <c r="AH5327">
        <f>IF($F5327="","",IF(COUNTIF($AG$2:$AG5327,$AG5327)=1,1,0))</f>
        <v/>
      </c>
      <c r="AI5327">
        <f>IF($AH5327=1,SUMPRODUCT(--($AL$2:$AL$8001&lt;$AL5327))+1,"")</f>
        <v/>
      </c>
      <c r="AJ5327">
        <f>IF($F5327="","",IF(OR($U5327=TRUE(),$U5327="TRUE"),1,0))</f>
        <v/>
      </c>
      <c r="AK5327">
        <f>IF($F5327="","",IF($AD5327="Yes",1,0))</f>
        <v/>
      </c>
      <c r="AL5327">
        <f>IF($AH5327=1,IFERROR(IF(VALUE($F5327)&lt;100000000,VALUE($F5327),1000000000),IFERROR(IF(VALUE(MID($F5327,2,20))&lt;100000000,VALUE(MID($F5327,2,20)),1000000000),1000000000))+ROW()/100000,"")</f>
        <v/>
      </c>
    </row>
    <row r="5328">
      <c r="A5328">
        <f>IF($F5328="","",IFERROR(IF(INDEX('Per Invoice'!$A$2:$A$2001,MATCH($F5328,'Per Invoice'!$B$2:$B$2001,0))=0,"",INDEX('Per Invoice'!$A$2:$A$2001,MATCH($F5328,'Per Invoice'!$B$2:$B$2001,0))),""))</f>
        <v/>
      </c>
      <c r="H5328" s="11" t="n"/>
      <c r="R5328" s="7">
        <f>IF($F5328="","",Q5328*Y5328/100)</f>
        <v/>
      </c>
      <c r="X5328" s="7" t="n"/>
      <c r="Y5328" s="7" t="n"/>
      <c r="Z5328" s="7">
        <f>IF($F5328="","",Y5328*AE5328/100)</f>
        <v/>
      </c>
      <c r="AA5328" s="7">
        <f>IF($F5328="","",Y5328-Z5328)</f>
        <v/>
      </c>
      <c r="AB5328" s="7">
        <f>IF($F5328="","",AA5328-R5328)</f>
        <v/>
      </c>
      <c r="AE5328">
        <f>IF($F5328="","",IF($AK5328=1,0,IF($AJ5328=1,Settings!$C$6,Settings!$C$7))*100)</f>
        <v/>
      </c>
      <c r="AG5328">
        <f>IF($F5328="","",$F5328&amp;"|"&amp;$D5328&amp;"")</f>
        <v/>
      </c>
      <c r="AH5328">
        <f>IF($F5328="","",IF(COUNTIF($AG$2:$AG5328,$AG5328)=1,1,0))</f>
        <v/>
      </c>
      <c r="AI5328">
        <f>IF($AH5328=1,SUMPRODUCT(--($AL$2:$AL$8001&lt;$AL5328))+1,"")</f>
        <v/>
      </c>
      <c r="AJ5328">
        <f>IF($F5328="","",IF(OR($U5328=TRUE(),$U5328="TRUE"),1,0))</f>
        <v/>
      </c>
      <c r="AK5328">
        <f>IF($F5328="","",IF($AD5328="Yes",1,0))</f>
        <v/>
      </c>
      <c r="AL5328">
        <f>IF($AH5328=1,IFERROR(IF(VALUE($F5328)&lt;100000000,VALUE($F5328),1000000000),IFERROR(IF(VALUE(MID($F5328,2,20))&lt;100000000,VALUE(MID($F5328,2,20)),1000000000),1000000000))+ROW()/100000,"")</f>
        <v/>
      </c>
    </row>
    <row r="5329">
      <c r="A5329">
        <f>IF($F5329="","",IFERROR(IF(INDEX('Per Invoice'!$A$2:$A$2001,MATCH($F5329,'Per Invoice'!$B$2:$B$2001,0))=0,"",INDEX('Per Invoice'!$A$2:$A$2001,MATCH($F5329,'Per Invoice'!$B$2:$B$2001,0))),""))</f>
        <v/>
      </c>
      <c r="H5329" s="11" t="n"/>
      <c r="R5329" s="7">
        <f>IF($F5329="","",Q5329*Y5329/100)</f>
        <v/>
      </c>
      <c r="X5329" s="7" t="n"/>
      <c r="Y5329" s="7" t="n"/>
      <c r="Z5329" s="7">
        <f>IF($F5329="","",Y5329*AE5329/100)</f>
        <v/>
      </c>
      <c r="AA5329" s="7">
        <f>IF($F5329="","",Y5329-Z5329)</f>
        <v/>
      </c>
      <c r="AB5329" s="7">
        <f>IF($F5329="","",AA5329-R5329)</f>
        <v/>
      </c>
      <c r="AE5329">
        <f>IF($F5329="","",IF($AK5329=1,0,IF($AJ5329=1,Settings!$C$6,Settings!$C$7))*100)</f>
        <v/>
      </c>
      <c r="AG5329">
        <f>IF($F5329="","",$F5329&amp;"|"&amp;$D5329&amp;"")</f>
        <v/>
      </c>
      <c r="AH5329">
        <f>IF($F5329="","",IF(COUNTIF($AG$2:$AG5329,$AG5329)=1,1,0))</f>
        <v/>
      </c>
      <c r="AI5329">
        <f>IF($AH5329=1,SUMPRODUCT(--($AL$2:$AL$8001&lt;$AL5329))+1,"")</f>
        <v/>
      </c>
      <c r="AJ5329">
        <f>IF($F5329="","",IF(OR($U5329=TRUE(),$U5329="TRUE"),1,0))</f>
        <v/>
      </c>
      <c r="AK5329">
        <f>IF($F5329="","",IF($AD5329="Yes",1,0))</f>
        <v/>
      </c>
      <c r="AL5329">
        <f>IF($AH5329=1,IFERROR(IF(VALUE($F5329)&lt;100000000,VALUE($F5329),1000000000),IFERROR(IF(VALUE(MID($F5329,2,20))&lt;100000000,VALUE(MID($F5329,2,20)),1000000000),1000000000))+ROW()/100000,"")</f>
        <v/>
      </c>
    </row>
    <row r="5330">
      <c r="A5330">
        <f>IF($F5330="","",IFERROR(IF(INDEX('Per Invoice'!$A$2:$A$2001,MATCH($F5330,'Per Invoice'!$B$2:$B$2001,0))=0,"",INDEX('Per Invoice'!$A$2:$A$2001,MATCH($F5330,'Per Invoice'!$B$2:$B$2001,0))),""))</f>
        <v/>
      </c>
      <c r="H5330" s="11" t="n"/>
      <c r="R5330" s="7">
        <f>IF($F5330="","",Q5330*Y5330/100)</f>
        <v/>
      </c>
      <c r="X5330" s="7" t="n"/>
      <c r="Y5330" s="7" t="n"/>
      <c r="Z5330" s="7">
        <f>IF($F5330="","",Y5330*AE5330/100)</f>
        <v/>
      </c>
      <c r="AA5330" s="7">
        <f>IF($F5330="","",Y5330-Z5330)</f>
        <v/>
      </c>
      <c r="AB5330" s="7">
        <f>IF($F5330="","",AA5330-R5330)</f>
        <v/>
      </c>
      <c r="AE5330">
        <f>IF($F5330="","",IF($AK5330=1,0,IF($AJ5330=1,Settings!$C$6,Settings!$C$7))*100)</f>
        <v/>
      </c>
      <c r="AG5330">
        <f>IF($F5330="","",$F5330&amp;"|"&amp;$D5330&amp;"")</f>
        <v/>
      </c>
      <c r="AH5330">
        <f>IF($F5330="","",IF(COUNTIF($AG$2:$AG5330,$AG5330)=1,1,0))</f>
        <v/>
      </c>
      <c r="AI5330">
        <f>IF($AH5330=1,SUMPRODUCT(--($AL$2:$AL$8001&lt;$AL5330))+1,"")</f>
        <v/>
      </c>
      <c r="AJ5330">
        <f>IF($F5330="","",IF(OR($U5330=TRUE(),$U5330="TRUE"),1,0))</f>
        <v/>
      </c>
      <c r="AK5330">
        <f>IF($F5330="","",IF($AD5330="Yes",1,0))</f>
        <v/>
      </c>
      <c r="AL5330">
        <f>IF($AH5330=1,IFERROR(IF(VALUE($F5330)&lt;100000000,VALUE($F5330),1000000000),IFERROR(IF(VALUE(MID($F5330,2,20))&lt;100000000,VALUE(MID($F5330,2,20)),1000000000),1000000000))+ROW()/100000,"")</f>
        <v/>
      </c>
    </row>
    <row r="5331">
      <c r="A5331">
        <f>IF($F5331="","",IFERROR(IF(INDEX('Per Invoice'!$A$2:$A$2001,MATCH($F5331,'Per Invoice'!$B$2:$B$2001,0))=0,"",INDEX('Per Invoice'!$A$2:$A$2001,MATCH($F5331,'Per Invoice'!$B$2:$B$2001,0))),""))</f>
        <v/>
      </c>
      <c r="H5331" s="11" t="n"/>
      <c r="R5331" s="7">
        <f>IF($F5331="","",Q5331*Y5331/100)</f>
        <v/>
      </c>
      <c r="X5331" s="7" t="n"/>
      <c r="Y5331" s="7" t="n"/>
      <c r="Z5331" s="7">
        <f>IF($F5331="","",Y5331*AE5331/100)</f>
        <v/>
      </c>
      <c r="AA5331" s="7">
        <f>IF($F5331="","",Y5331-Z5331)</f>
        <v/>
      </c>
      <c r="AB5331" s="7">
        <f>IF($F5331="","",AA5331-R5331)</f>
        <v/>
      </c>
      <c r="AE5331">
        <f>IF($F5331="","",IF($AK5331=1,0,IF($AJ5331=1,Settings!$C$6,Settings!$C$7))*100)</f>
        <v/>
      </c>
      <c r="AG5331">
        <f>IF($F5331="","",$F5331&amp;"|"&amp;$D5331&amp;"")</f>
        <v/>
      </c>
      <c r="AH5331">
        <f>IF($F5331="","",IF(COUNTIF($AG$2:$AG5331,$AG5331)=1,1,0))</f>
        <v/>
      </c>
      <c r="AI5331">
        <f>IF($AH5331=1,SUMPRODUCT(--($AL$2:$AL$8001&lt;$AL5331))+1,"")</f>
        <v/>
      </c>
      <c r="AJ5331">
        <f>IF($F5331="","",IF(OR($U5331=TRUE(),$U5331="TRUE"),1,0))</f>
        <v/>
      </c>
      <c r="AK5331">
        <f>IF($F5331="","",IF($AD5331="Yes",1,0))</f>
        <v/>
      </c>
      <c r="AL5331">
        <f>IF($AH5331=1,IFERROR(IF(VALUE($F5331)&lt;100000000,VALUE($F5331),1000000000),IFERROR(IF(VALUE(MID($F5331,2,20))&lt;100000000,VALUE(MID($F5331,2,20)),1000000000),1000000000))+ROW()/100000,"")</f>
        <v/>
      </c>
    </row>
    <row r="5332">
      <c r="A5332">
        <f>IF($F5332="","",IFERROR(IF(INDEX('Per Invoice'!$A$2:$A$2001,MATCH($F5332,'Per Invoice'!$B$2:$B$2001,0))=0,"",INDEX('Per Invoice'!$A$2:$A$2001,MATCH($F5332,'Per Invoice'!$B$2:$B$2001,0))),""))</f>
        <v/>
      </c>
      <c r="H5332" s="11" t="n"/>
      <c r="R5332" s="7">
        <f>IF($F5332="","",Q5332*Y5332/100)</f>
        <v/>
      </c>
      <c r="X5332" s="7" t="n"/>
      <c r="Y5332" s="7" t="n"/>
      <c r="Z5332" s="7">
        <f>IF($F5332="","",Y5332*AE5332/100)</f>
        <v/>
      </c>
      <c r="AA5332" s="7">
        <f>IF($F5332="","",Y5332-Z5332)</f>
        <v/>
      </c>
      <c r="AB5332" s="7">
        <f>IF($F5332="","",AA5332-R5332)</f>
        <v/>
      </c>
      <c r="AE5332">
        <f>IF($F5332="","",IF($AK5332=1,0,IF($AJ5332=1,Settings!$C$6,Settings!$C$7))*100)</f>
        <v/>
      </c>
      <c r="AG5332">
        <f>IF($F5332="","",$F5332&amp;"|"&amp;$D5332&amp;"")</f>
        <v/>
      </c>
      <c r="AH5332">
        <f>IF($F5332="","",IF(COUNTIF($AG$2:$AG5332,$AG5332)=1,1,0))</f>
        <v/>
      </c>
      <c r="AI5332">
        <f>IF($AH5332=1,SUMPRODUCT(--($AL$2:$AL$8001&lt;$AL5332))+1,"")</f>
        <v/>
      </c>
      <c r="AJ5332">
        <f>IF($F5332="","",IF(OR($U5332=TRUE(),$U5332="TRUE"),1,0))</f>
        <v/>
      </c>
      <c r="AK5332">
        <f>IF($F5332="","",IF($AD5332="Yes",1,0))</f>
        <v/>
      </c>
      <c r="AL5332">
        <f>IF($AH5332=1,IFERROR(IF(VALUE($F5332)&lt;100000000,VALUE($F5332),1000000000),IFERROR(IF(VALUE(MID($F5332,2,20))&lt;100000000,VALUE(MID($F5332,2,20)),1000000000),1000000000))+ROW()/100000,"")</f>
        <v/>
      </c>
    </row>
    <row r="5333">
      <c r="A5333">
        <f>IF($F5333="","",IFERROR(IF(INDEX('Per Invoice'!$A$2:$A$2001,MATCH($F5333,'Per Invoice'!$B$2:$B$2001,0))=0,"",INDEX('Per Invoice'!$A$2:$A$2001,MATCH($F5333,'Per Invoice'!$B$2:$B$2001,0))),""))</f>
        <v/>
      </c>
      <c r="H5333" s="11" t="n"/>
      <c r="R5333" s="7">
        <f>IF($F5333="","",Q5333*Y5333/100)</f>
        <v/>
      </c>
      <c r="X5333" s="7" t="n"/>
      <c r="Y5333" s="7" t="n"/>
      <c r="Z5333" s="7">
        <f>IF($F5333="","",Y5333*AE5333/100)</f>
        <v/>
      </c>
      <c r="AA5333" s="7">
        <f>IF($F5333="","",Y5333-Z5333)</f>
        <v/>
      </c>
      <c r="AB5333" s="7">
        <f>IF($F5333="","",AA5333-R5333)</f>
        <v/>
      </c>
      <c r="AE5333">
        <f>IF($F5333="","",IF($AK5333=1,0,IF($AJ5333=1,Settings!$C$6,Settings!$C$7))*100)</f>
        <v/>
      </c>
      <c r="AG5333">
        <f>IF($F5333="","",$F5333&amp;"|"&amp;$D5333&amp;"")</f>
        <v/>
      </c>
      <c r="AH5333">
        <f>IF($F5333="","",IF(COUNTIF($AG$2:$AG5333,$AG5333)=1,1,0))</f>
        <v/>
      </c>
      <c r="AI5333">
        <f>IF($AH5333=1,SUMPRODUCT(--($AL$2:$AL$8001&lt;$AL5333))+1,"")</f>
        <v/>
      </c>
      <c r="AJ5333">
        <f>IF($F5333="","",IF(OR($U5333=TRUE(),$U5333="TRUE"),1,0))</f>
        <v/>
      </c>
      <c r="AK5333">
        <f>IF($F5333="","",IF($AD5333="Yes",1,0))</f>
        <v/>
      </c>
      <c r="AL5333">
        <f>IF($AH5333=1,IFERROR(IF(VALUE($F5333)&lt;100000000,VALUE($F5333),1000000000),IFERROR(IF(VALUE(MID($F5333,2,20))&lt;100000000,VALUE(MID($F5333,2,20)),1000000000),1000000000))+ROW()/100000,"")</f>
        <v/>
      </c>
    </row>
    <row r="5334">
      <c r="A5334">
        <f>IF($F5334="","",IFERROR(IF(INDEX('Per Invoice'!$A$2:$A$2001,MATCH($F5334,'Per Invoice'!$B$2:$B$2001,0))=0,"",INDEX('Per Invoice'!$A$2:$A$2001,MATCH($F5334,'Per Invoice'!$B$2:$B$2001,0))),""))</f>
        <v/>
      </c>
      <c r="H5334" s="11" t="n"/>
      <c r="R5334" s="7">
        <f>IF($F5334="","",Q5334*Y5334/100)</f>
        <v/>
      </c>
      <c r="X5334" s="7" t="n"/>
      <c r="Y5334" s="7" t="n"/>
      <c r="Z5334" s="7">
        <f>IF($F5334="","",Y5334*AE5334/100)</f>
        <v/>
      </c>
      <c r="AA5334" s="7">
        <f>IF($F5334="","",Y5334-Z5334)</f>
        <v/>
      </c>
      <c r="AB5334" s="7">
        <f>IF($F5334="","",AA5334-R5334)</f>
        <v/>
      </c>
      <c r="AE5334">
        <f>IF($F5334="","",IF($AK5334=1,0,IF($AJ5334=1,Settings!$C$6,Settings!$C$7))*100)</f>
        <v/>
      </c>
      <c r="AG5334">
        <f>IF($F5334="","",$F5334&amp;"|"&amp;$D5334&amp;"")</f>
        <v/>
      </c>
      <c r="AH5334">
        <f>IF($F5334="","",IF(COUNTIF($AG$2:$AG5334,$AG5334)=1,1,0))</f>
        <v/>
      </c>
      <c r="AI5334">
        <f>IF($AH5334=1,SUMPRODUCT(--($AL$2:$AL$8001&lt;$AL5334))+1,"")</f>
        <v/>
      </c>
      <c r="AJ5334">
        <f>IF($F5334="","",IF(OR($U5334=TRUE(),$U5334="TRUE"),1,0))</f>
        <v/>
      </c>
      <c r="AK5334">
        <f>IF($F5334="","",IF($AD5334="Yes",1,0))</f>
        <v/>
      </c>
      <c r="AL5334">
        <f>IF($AH5334=1,IFERROR(IF(VALUE($F5334)&lt;100000000,VALUE($F5334),1000000000),IFERROR(IF(VALUE(MID($F5334,2,20))&lt;100000000,VALUE(MID($F5334,2,20)),1000000000),1000000000))+ROW()/100000,"")</f>
        <v/>
      </c>
    </row>
    <row r="5335">
      <c r="A5335">
        <f>IF($F5335="","",IFERROR(IF(INDEX('Per Invoice'!$A$2:$A$2001,MATCH($F5335,'Per Invoice'!$B$2:$B$2001,0))=0,"",INDEX('Per Invoice'!$A$2:$A$2001,MATCH($F5335,'Per Invoice'!$B$2:$B$2001,0))),""))</f>
        <v/>
      </c>
      <c r="H5335" s="11" t="n"/>
      <c r="R5335" s="7">
        <f>IF($F5335="","",Q5335*Y5335/100)</f>
        <v/>
      </c>
      <c r="X5335" s="7" t="n"/>
      <c r="Y5335" s="7" t="n"/>
      <c r="Z5335" s="7">
        <f>IF($F5335="","",Y5335*AE5335/100)</f>
        <v/>
      </c>
      <c r="AA5335" s="7">
        <f>IF($F5335="","",Y5335-Z5335)</f>
        <v/>
      </c>
      <c r="AB5335" s="7">
        <f>IF($F5335="","",AA5335-R5335)</f>
        <v/>
      </c>
      <c r="AE5335">
        <f>IF($F5335="","",IF($AK5335=1,0,IF($AJ5335=1,Settings!$C$6,Settings!$C$7))*100)</f>
        <v/>
      </c>
      <c r="AG5335">
        <f>IF($F5335="","",$F5335&amp;"|"&amp;$D5335&amp;"")</f>
        <v/>
      </c>
      <c r="AH5335">
        <f>IF($F5335="","",IF(COUNTIF($AG$2:$AG5335,$AG5335)=1,1,0))</f>
        <v/>
      </c>
      <c r="AI5335">
        <f>IF($AH5335=1,SUMPRODUCT(--($AL$2:$AL$8001&lt;$AL5335))+1,"")</f>
        <v/>
      </c>
      <c r="AJ5335">
        <f>IF($F5335="","",IF(OR($U5335=TRUE(),$U5335="TRUE"),1,0))</f>
        <v/>
      </c>
      <c r="AK5335">
        <f>IF($F5335="","",IF($AD5335="Yes",1,0))</f>
        <v/>
      </c>
      <c r="AL5335">
        <f>IF($AH5335=1,IFERROR(IF(VALUE($F5335)&lt;100000000,VALUE($F5335),1000000000),IFERROR(IF(VALUE(MID($F5335,2,20))&lt;100000000,VALUE(MID($F5335,2,20)),1000000000),1000000000))+ROW()/100000,"")</f>
        <v/>
      </c>
    </row>
    <row r="5336">
      <c r="A5336">
        <f>IF($F5336="","",IFERROR(IF(INDEX('Per Invoice'!$A$2:$A$2001,MATCH($F5336,'Per Invoice'!$B$2:$B$2001,0))=0,"",INDEX('Per Invoice'!$A$2:$A$2001,MATCH($F5336,'Per Invoice'!$B$2:$B$2001,0))),""))</f>
        <v/>
      </c>
      <c r="H5336" s="11" t="n"/>
      <c r="R5336" s="7">
        <f>IF($F5336="","",Q5336*Y5336/100)</f>
        <v/>
      </c>
      <c r="X5336" s="7" t="n"/>
      <c r="Y5336" s="7" t="n"/>
      <c r="Z5336" s="7">
        <f>IF($F5336="","",Y5336*AE5336/100)</f>
        <v/>
      </c>
      <c r="AA5336" s="7">
        <f>IF($F5336="","",Y5336-Z5336)</f>
        <v/>
      </c>
      <c r="AB5336" s="7">
        <f>IF($F5336="","",AA5336-R5336)</f>
        <v/>
      </c>
      <c r="AE5336">
        <f>IF($F5336="","",IF($AK5336=1,0,IF($AJ5336=1,Settings!$C$6,Settings!$C$7))*100)</f>
        <v/>
      </c>
      <c r="AG5336">
        <f>IF($F5336="","",$F5336&amp;"|"&amp;$D5336&amp;"")</f>
        <v/>
      </c>
      <c r="AH5336">
        <f>IF($F5336="","",IF(COUNTIF($AG$2:$AG5336,$AG5336)=1,1,0))</f>
        <v/>
      </c>
      <c r="AI5336">
        <f>IF($AH5336=1,SUMPRODUCT(--($AL$2:$AL$8001&lt;$AL5336))+1,"")</f>
        <v/>
      </c>
      <c r="AJ5336">
        <f>IF($F5336="","",IF(OR($U5336=TRUE(),$U5336="TRUE"),1,0))</f>
        <v/>
      </c>
      <c r="AK5336">
        <f>IF($F5336="","",IF($AD5336="Yes",1,0))</f>
        <v/>
      </c>
      <c r="AL5336">
        <f>IF($AH5336=1,IFERROR(IF(VALUE($F5336)&lt;100000000,VALUE($F5336),1000000000),IFERROR(IF(VALUE(MID($F5336,2,20))&lt;100000000,VALUE(MID($F5336,2,20)),1000000000),1000000000))+ROW()/100000,"")</f>
        <v/>
      </c>
    </row>
    <row r="5337">
      <c r="A5337">
        <f>IF($F5337="","",IFERROR(IF(INDEX('Per Invoice'!$A$2:$A$2001,MATCH($F5337,'Per Invoice'!$B$2:$B$2001,0))=0,"",INDEX('Per Invoice'!$A$2:$A$2001,MATCH($F5337,'Per Invoice'!$B$2:$B$2001,0))),""))</f>
        <v/>
      </c>
      <c r="H5337" s="11" t="n"/>
      <c r="R5337" s="7">
        <f>IF($F5337="","",Q5337*Y5337/100)</f>
        <v/>
      </c>
      <c r="X5337" s="7" t="n"/>
      <c r="Y5337" s="7" t="n"/>
      <c r="Z5337" s="7">
        <f>IF($F5337="","",Y5337*AE5337/100)</f>
        <v/>
      </c>
      <c r="AA5337" s="7">
        <f>IF($F5337="","",Y5337-Z5337)</f>
        <v/>
      </c>
      <c r="AB5337" s="7">
        <f>IF($F5337="","",AA5337-R5337)</f>
        <v/>
      </c>
      <c r="AE5337">
        <f>IF($F5337="","",IF($AK5337=1,0,IF($AJ5337=1,Settings!$C$6,Settings!$C$7))*100)</f>
        <v/>
      </c>
      <c r="AG5337">
        <f>IF($F5337="","",$F5337&amp;"|"&amp;$D5337&amp;"")</f>
        <v/>
      </c>
      <c r="AH5337">
        <f>IF($F5337="","",IF(COUNTIF($AG$2:$AG5337,$AG5337)=1,1,0))</f>
        <v/>
      </c>
      <c r="AI5337">
        <f>IF($AH5337=1,SUMPRODUCT(--($AL$2:$AL$8001&lt;$AL5337))+1,"")</f>
        <v/>
      </c>
      <c r="AJ5337">
        <f>IF($F5337="","",IF(OR($U5337=TRUE(),$U5337="TRUE"),1,0))</f>
        <v/>
      </c>
      <c r="AK5337">
        <f>IF($F5337="","",IF($AD5337="Yes",1,0))</f>
        <v/>
      </c>
      <c r="AL5337">
        <f>IF($AH5337=1,IFERROR(IF(VALUE($F5337)&lt;100000000,VALUE($F5337),1000000000),IFERROR(IF(VALUE(MID($F5337,2,20))&lt;100000000,VALUE(MID($F5337,2,20)),1000000000),1000000000))+ROW()/100000,"")</f>
        <v/>
      </c>
    </row>
    <row r="5338">
      <c r="A5338">
        <f>IF($F5338="","",IFERROR(IF(INDEX('Per Invoice'!$A$2:$A$2001,MATCH($F5338,'Per Invoice'!$B$2:$B$2001,0))=0,"",INDEX('Per Invoice'!$A$2:$A$2001,MATCH($F5338,'Per Invoice'!$B$2:$B$2001,0))),""))</f>
        <v/>
      </c>
      <c r="H5338" s="11" t="n"/>
      <c r="R5338" s="7">
        <f>IF($F5338="","",Q5338*Y5338/100)</f>
        <v/>
      </c>
      <c r="X5338" s="7" t="n"/>
      <c r="Y5338" s="7" t="n"/>
      <c r="Z5338" s="7">
        <f>IF($F5338="","",Y5338*AE5338/100)</f>
        <v/>
      </c>
      <c r="AA5338" s="7">
        <f>IF($F5338="","",Y5338-Z5338)</f>
        <v/>
      </c>
      <c r="AB5338" s="7">
        <f>IF($F5338="","",AA5338-R5338)</f>
        <v/>
      </c>
      <c r="AE5338">
        <f>IF($F5338="","",IF($AK5338=1,0,IF($AJ5338=1,Settings!$C$6,Settings!$C$7))*100)</f>
        <v/>
      </c>
      <c r="AG5338">
        <f>IF($F5338="","",$F5338&amp;"|"&amp;$D5338&amp;"")</f>
        <v/>
      </c>
      <c r="AH5338">
        <f>IF($F5338="","",IF(COUNTIF($AG$2:$AG5338,$AG5338)=1,1,0))</f>
        <v/>
      </c>
      <c r="AI5338">
        <f>IF($AH5338=1,SUMPRODUCT(--($AL$2:$AL$8001&lt;$AL5338))+1,"")</f>
        <v/>
      </c>
      <c r="AJ5338">
        <f>IF($F5338="","",IF(OR($U5338=TRUE(),$U5338="TRUE"),1,0))</f>
        <v/>
      </c>
      <c r="AK5338">
        <f>IF($F5338="","",IF($AD5338="Yes",1,0))</f>
        <v/>
      </c>
      <c r="AL5338">
        <f>IF($AH5338=1,IFERROR(IF(VALUE($F5338)&lt;100000000,VALUE($F5338),1000000000),IFERROR(IF(VALUE(MID($F5338,2,20))&lt;100000000,VALUE(MID($F5338,2,20)),1000000000),1000000000))+ROW()/100000,"")</f>
        <v/>
      </c>
    </row>
    <row r="5339">
      <c r="A5339">
        <f>IF($F5339="","",IFERROR(IF(INDEX('Per Invoice'!$A$2:$A$2001,MATCH($F5339,'Per Invoice'!$B$2:$B$2001,0))=0,"",INDEX('Per Invoice'!$A$2:$A$2001,MATCH($F5339,'Per Invoice'!$B$2:$B$2001,0))),""))</f>
        <v/>
      </c>
      <c r="H5339" s="11" t="n"/>
      <c r="R5339" s="7">
        <f>IF($F5339="","",Q5339*Y5339/100)</f>
        <v/>
      </c>
      <c r="X5339" s="7" t="n"/>
      <c r="Y5339" s="7" t="n"/>
      <c r="Z5339" s="7">
        <f>IF($F5339="","",Y5339*AE5339/100)</f>
        <v/>
      </c>
      <c r="AA5339" s="7">
        <f>IF($F5339="","",Y5339-Z5339)</f>
        <v/>
      </c>
      <c r="AB5339" s="7">
        <f>IF($F5339="","",AA5339-R5339)</f>
        <v/>
      </c>
      <c r="AE5339">
        <f>IF($F5339="","",IF($AK5339=1,0,IF($AJ5339=1,Settings!$C$6,Settings!$C$7))*100)</f>
        <v/>
      </c>
      <c r="AG5339">
        <f>IF($F5339="","",$F5339&amp;"|"&amp;$D5339&amp;"")</f>
        <v/>
      </c>
      <c r="AH5339">
        <f>IF($F5339="","",IF(COUNTIF($AG$2:$AG5339,$AG5339)=1,1,0))</f>
        <v/>
      </c>
      <c r="AI5339">
        <f>IF($AH5339=1,SUMPRODUCT(--($AL$2:$AL$8001&lt;$AL5339))+1,"")</f>
        <v/>
      </c>
      <c r="AJ5339">
        <f>IF($F5339="","",IF(OR($U5339=TRUE(),$U5339="TRUE"),1,0))</f>
        <v/>
      </c>
      <c r="AK5339">
        <f>IF($F5339="","",IF($AD5339="Yes",1,0))</f>
        <v/>
      </c>
      <c r="AL5339">
        <f>IF($AH5339=1,IFERROR(IF(VALUE($F5339)&lt;100000000,VALUE($F5339),1000000000),IFERROR(IF(VALUE(MID($F5339,2,20))&lt;100000000,VALUE(MID($F5339,2,20)),1000000000),1000000000))+ROW()/100000,"")</f>
        <v/>
      </c>
    </row>
    <row r="5340">
      <c r="A5340">
        <f>IF($F5340="","",IFERROR(IF(INDEX('Per Invoice'!$A$2:$A$2001,MATCH($F5340,'Per Invoice'!$B$2:$B$2001,0))=0,"",INDEX('Per Invoice'!$A$2:$A$2001,MATCH($F5340,'Per Invoice'!$B$2:$B$2001,0))),""))</f>
        <v/>
      </c>
      <c r="H5340" s="11" t="n"/>
      <c r="R5340" s="7">
        <f>IF($F5340="","",Q5340*Y5340/100)</f>
        <v/>
      </c>
      <c r="X5340" s="7" t="n"/>
      <c r="Y5340" s="7" t="n"/>
      <c r="Z5340" s="7">
        <f>IF($F5340="","",Y5340*AE5340/100)</f>
        <v/>
      </c>
      <c r="AA5340" s="7">
        <f>IF($F5340="","",Y5340-Z5340)</f>
        <v/>
      </c>
      <c r="AB5340" s="7">
        <f>IF($F5340="","",AA5340-R5340)</f>
        <v/>
      </c>
      <c r="AE5340">
        <f>IF($F5340="","",IF($AK5340=1,0,IF($AJ5340=1,Settings!$C$6,Settings!$C$7))*100)</f>
        <v/>
      </c>
      <c r="AG5340">
        <f>IF($F5340="","",$F5340&amp;"|"&amp;$D5340&amp;"")</f>
        <v/>
      </c>
      <c r="AH5340">
        <f>IF($F5340="","",IF(COUNTIF($AG$2:$AG5340,$AG5340)=1,1,0))</f>
        <v/>
      </c>
      <c r="AI5340">
        <f>IF($AH5340=1,SUMPRODUCT(--($AL$2:$AL$8001&lt;$AL5340))+1,"")</f>
        <v/>
      </c>
      <c r="AJ5340">
        <f>IF($F5340="","",IF(OR($U5340=TRUE(),$U5340="TRUE"),1,0))</f>
        <v/>
      </c>
      <c r="AK5340">
        <f>IF($F5340="","",IF($AD5340="Yes",1,0))</f>
        <v/>
      </c>
      <c r="AL5340">
        <f>IF($AH5340=1,IFERROR(IF(VALUE($F5340)&lt;100000000,VALUE($F5340),1000000000),IFERROR(IF(VALUE(MID($F5340,2,20))&lt;100000000,VALUE(MID($F5340,2,20)),1000000000),1000000000))+ROW()/100000,"")</f>
        <v/>
      </c>
    </row>
    <row r="5341">
      <c r="A5341">
        <f>IF($F5341="","",IFERROR(IF(INDEX('Per Invoice'!$A$2:$A$2001,MATCH($F5341,'Per Invoice'!$B$2:$B$2001,0))=0,"",INDEX('Per Invoice'!$A$2:$A$2001,MATCH($F5341,'Per Invoice'!$B$2:$B$2001,0))),""))</f>
        <v/>
      </c>
      <c r="H5341" s="11" t="n"/>
      <c r="R5341" s="7">
        <f>IF($F5341="","",Q5341*Y5341/100)</f>
        <v/>
      </c>
      <c r="X5341" s="7" t="n"/>
      <c r="Y5341" s="7" t="n"/>
      <c r="Z5341" s="7">
        <f>IF($F5341="","",Y5341*AE5341/100)</f>
        <v/>
      </c>
      <c r="AA5341" s="7">
        <f>IF($F5341="","",Y5341-Z5341)</f>
        <v/>
      </c>
      <c r="AB5341" s="7">
        <f>IF($F5341="","",AA5341-R5341)</f>
        <v/>
      </c>
      <c r="AE5341">
        <f>IF($F5341="","",IF($AK5341=1,0,IF($AJ5341=1,Settings!$C$6,Settings!$C$7))*100)</f>
        <v/>
      </c>
      <c r="AG5341">
        <f>IF($F5341="","",$F5341&amp;"|"&amp;$D5341&amp;"")</f>
        <v/>
      </c>
      <c r="AH5341">
        <f>IF($F5341="","",IF(COUNTIF($AG$2:$AG5341,$AG5341)=1,1,0))</f>
        <v/>
      </c>
      <c r="AI5341">
        <f>IF($AH5341=1,SUMPRODUCT(--($AL$2:$AL$8001&lt;$AL5341))+1,"")</f>
        <v/>
      </c>
      <c r="AJ5341">
        <f>IF($F5341="","",IF(OR($U5341=TRUE(),$U5341="TRUE"),1,0))</f>
        <v/>
      </c>
      <c r="AK5341">
        <f>IF($F5341="","",IF($AD5341="Yes",1,0))</f>
        <v/>
      </c>
      <c r="AL5341">
        <f>IF($AH5341=1,IFERROR(IF(VALUE($F5341)&lt;100000000,VALUE($F5341),1000000000),IFERROR(IF(VALUE(MID($F5341,2,20))&lt;100000000,VALUE(MID($F5341,2,20)),1000000000),1000000000))+ROW()/100000,"")</f>
        <v/>
      </c>
    </row>
    <row r="5342">
      <c r="A5342">
        <f>IF($F5342="","",IFERROR(IF(INDEX('Per Invoice'!$A$2:$A$2001,MATCH($F5342,'Per Invoice'!$B$2:$B$2001,0))=0,"",INDEX('Per Invoice'!$A$2:$A$2001,MATCH($F5342,'Per Invoice'!$B$2:$B$2001,0))),""))</f>
        <v/>
      </c>
      <c r="H5342" s="11" t="n"/>
      <c r="R5342" s="7">
        <f>IF($F5342="","",Q5342*Y5342/100)</f>
        <v/>
      </c>
      <c r="X5342" s="7" t="n"/>
      <c r="Y5342" s="7" t="n"/>
      <c r="Z5342" s="7">
        <f>IF($F5342="","",Y5342*AE5342/100)</f>
        <v/>
      </c>
      <c r="AA5342" s="7">
        <f>IF($F5342="","",Y5342-Z5342)</f>
        <v/>
      </c>
      <c r="AB5342" s="7">
        <f>IF($F5342="","",AA5342-R5342)</f>
        <v/>
      </c>
      <c r="AE5342">
        <f>IF($F5342="","",IF($AK5342=1,0,IF($AJ5342=1,Settings!$C$6,Settings!$C$7))*100)</f>
        <v/>
      </c>
      <c r="AG5342">
        <f>IF($F5342="","",$F5342&amp;"|"&amp;$D5342&amp;"")</f>
        <v/>
      </c>
      <c r="AH5342">
        <f>IF($F5342="","",IF(COUNTIF($AG$2:$AG5342,$AG5342)=1,1,0))</f>
        <v/>
      </c>
      <c r="AI5342">
        <f>IF($AH5342=1,SUMPRODUCT(--($AL$2:$AL$8001&lt;$AL5342))+1,"")</f>
        <v/>
      </c>
      <c r="AJ5342">
        <f>IF($F5342="","",IF(OR($U5342=TRUE(),$U5342="TRUE"),1,0))</f>
        <v/>
      </c>
      <c r="AK5342">
        <f>IF($F5342="","",IF($AD5342="Yes",1,0))</f>
        <v/>
      </c>
      <c r="AL5342">
        <f>IF($AH5342=1,IFERROR(IF(VALUE($F5342)&lt;100000000,VALUE($F5342),1000000000),IFERROR(IF(VALUE(MID($F5342,2,20))&lt;100000000,VALUE(MID($F5342,2,20)),1000000000),1000000000))+ROW()/100000,"")</f>
        <v/>
      </c>
    </row>
    <row r="5343">
      <c r="A5343">
        <f>IF($F5343="","",IFERROR(IF(INDEX('Per Invoice'!$A$2:$A$2001,MATCH($F5343,'Per Invoice'!$B$2:$B$2001,0))=0,"",INDEX('Per Invoice'!$A$2:$A$2001,MATCH($F5343,'Per Invoice'!$B$2:$B$2001,0))),""))</f>
        <v/>
      </c>
      <c r="H5343" s="11" t="n"/>
      <c r="R5343" s="7">
        <f>IF($F5343="","",Q5343*Y5343/100)</f>
        <v/>
      </c>
      <c r="X5343" s="7" t="n"/>
      <c r="Y5343" s="7" t="n"/>
      <c r="Z5343" s="7">
        <f>IF($F5343="","",Y5343*AE5343/100)</f>
        <v/>
      </c>
      <c r="AA5343" s="7">
        <f>IF($F5343="","",Y5343-Z5343)</f>
        <v/>
      </c>
      <c r="AB5343" s="7">
        <f>IF($F5343="","",AA5343-R5343)</f>
        <v/>
      </c>
      <c r="AE5343">
        <f>IF($F5343="","",IF($AK5343=1,0,IF($AJ5343=1,Settings!$C$6,Settings!$C$7))*100)</f>
        <v/>
      </c>
      <c r="AG5343">
        <f>IF($F5343="","",$F5343&amp;"|"&amp;$D5343&amp;"")</f>
        <v/>
      </c>
      <c r="AH5343">
        <f>IF($F5343="","",IF(COUNTIF($AG$2:$AG5343,$AG5343)=1,1,0))</f>
        <v/>
      </c>
      <c r="AI5343">
        <f>IF($AH5343=1,SUMPRODUCT(--($AL$2:$AL$8001&lt;$AL5343))+1,"")</f>
        <v/>
      </c>
      <c r="AJ5343">
        <f>IF($F5343="","",IF(OR($U5343=TRUE(),$U5343="TRUE"),1,0))</f>
        <v/>
      </c>
      <c r="AK5343">
        <f>IF($F5343="","",IF($AD5343="Yes",1,0))</f>
        <v/>
      </c>
      <c r="AL5343">
        <f>IF($AH5343=1,IFERROR(IF(VALUE($F5343)&lt;100000000,VALUE($F5343),1000000000),IFERROR(IF(VALUE(MID($F5343,2,20))&lt;100000000,VALUE(MID($F5343,2,20)),1000000000),1000000000))+ROW()/100000,"")</f>
        <v/>
      </c>
    </row>
    <row r="5344">
      <c r="A5344">
        <f>IF($F5344="","",IFERROR(IF(INDEX('Per Invoice'!$A$2:$A$2001,MATCH($F5344,'Per Invoice'!$B$2:$B$2001,0))=0,"",INDEX('Per Invoice'!$A$2:$A$2001,MATCH($F5344,'Per Invoice'!$B$2:$B$2001,0))),""))</f>
        <v/>
      </c>
      <c r="H5344" s="11" t="n"/>
      <c r="R5344" s="7">
        <f>IF($F5344="","",Q5344*Y5344/100)</f>
        <v/>
      </c>
      <c r="X5344" s="7" t="n"/>
      <c r="Y5344" s="7" t="n"/>
      <c r="Z5344" s="7">
        <f>IF($F5344="","",Y5344*AE5344/100)</f>
        <v/>
      </c>
      <c r="AA5344" s="7">
        <f>IF($F5344="","",Y5344-Z5344)</f>
        <v/>
      </c>
      <c r="AB5344" s="7">
        <f>IF($F5344="","",AA5344-R5344)</f>
        <v/>
      </c>
      <c r="AE5344">
        <f>IF($F5344="","",IF($AK5344=1,0,IF($AJ5344=1,Settings!$C$6,Settings!$C$7))*100)</f>
        <v/>
      </c>
      <c r="AG5344">
        <f>IF($F5344="","",$F5344&amp;"|"&amp;$D5344&amp;"")</f>
        <v/>
      </c>
      <c r="AH5344">
        <f>IF($F5344="","",IF(COUNTIF($AG$2:$AG5344,$AG5344)=1,1,0))</f>
        <v/>
      </c>
      <c r="AI5344">
        <f>IF($AH5344=1,SUMPRODUCT(--($AL$2:$AL$8001&lt;$AL5344))+1,"")</f>
        <v/>
      </c>
      <c r="AJ5344">
        <f>IF($F5344="","",IF(OR($U5344=TRUE(),$U5344="TRUE"),1,0))</f>
        <v/>
      </c>
      <c r="AK5344">
        <f>IF($F5344="","",IF($AD5344="Yes",1,0))</f>
        <v/>
      </c>
      <c r="AL5344">
        <f>IF($AH5344=1,IFERROR(IF(VALUE($F5344)&lt;100000000,VALUE($F5344),1000000000),IFERROR(IF(VALUE(MID($F5344,2,20))&lt;100000000,VALUE(MID($F5344,2,20)),1000000000),1000000000))+ROW()/100000,"")</f>
        <v/>
      </c>
    </row>
    <row r="5345">
      <c r="A5345">
        <f>IF($F5345="","",IFERROR(IF(INDEX('Per Invoice'!$A$2:$A$2001,MATCH($F5345,'Per Invoice'!$B$2:$B$2001,0))=0,"",INDEX('Per Invoice'!$A$2:$A$2001,MATCH($F5345,'Per Invoice'!$B$2:$B$2001,0))),""))</f>
        <v/>
      </c>
      <c r="H5345" s="11" t="n"/>
      <c r="R5345" s="7">
        <f>IF($F5345="","",Q5345*Y5345/100)</f>
        <v/>
      </c>
      <c r="X5345" s="7" t="n"/>
      <c r="Y5345" s="7" t="n"/>
      <c r="Z5345" s="7">
        <f>IF($F5345="","",Y5345*AE5345/100)</f>
        <v/>
      </c>
      <c r="AA5345" s="7">
        <f>IF($F5345="","",Y5345-Z5345)</f>
        <v/>
      </c>
      <c r="AB5345" s="7">
        <f>IF($F5345="","",AA5345-R5345)</f>
        <v/>
      </c>
      <c r="AE5345">
        <f>IF($F5345="","",IF($AK5345=1,0,IF($AJ5345=1,Settings!$C$6,Settings!$C$7))*100)</f>
        <v/>
      </c>
      <c r="AG5345">
        <f>IF($F5345="","",$F5345&amp;"|"&amp;$D5345&amp;"")</f>
        <v/>
      </c>
      <c r="AH5345">
        <f>IF($F5345="","",IF(COUNTIF($AG$2:$AG5345,$AG5345)=1,1,0))</f>
        <v/>
      </c>
      <c r="AI5345">
        <f>IF($AH5345=1,SUMPRODUCT(--($AL$2:$AL$8001&lt;$AL5345))+1,"")</f>
        <v/>
      </c>
      <c r="AJ5345">
        <f>IF($F5345="","",IF(OR($U5345=TRUE(),$U5345="TRUE"),1,0))</f>
        <v/>
      </c>
      <c r="AK5345">
        <f>IF($F5345="","",IF($AD5345="Yes",1,0))</f>
        <v/>
      </c>
      <c r="AL5345">
        <f>IF($AH5345=1,IFERROR(IF(VALUE($F5345)&lt;100000000,VALUE($F5345),1000000000),IFERROR(IF(VALUE(MID($F5345,2,20))&lt;100000000,VALUE(MID($F5345,2,20)),1000000000),1000000000))+ROW()/100000,"")</f>
        <v/>
      </c>
    </row>
    <row r="5346">
      <c r="A5346">
        <f>IF($F5346="","",IFERROR(IF(INDEX('Per Invoice'!$A$2:$A$2001,MATCH($F5346,'Per Invoice'!$B$2:$B$2001,0))=0,"",INDEX('Per Invoice'!$A$2:$A$2001,MATCH($F5346,'Per Invoice'!$B$2:$B$2001,0))),""))</f>
        <v/>
      </c>
      <c r="H5346" s="11" t="n"/>
      <c r="R5346" s="7">
        <f>IF($F5346="","",Q5346*Y5346/100)</f>
        <v/>
      </c>
      <c r="X5346" s="7" t="n"/>
      <c r="Y5346" s="7" t="n"/>
      <c r="Z5346" s="7">
        <f>IF($F5346="","",Y5346*AE5346/100)</f>
        <v/>
      </c>
      <c r="AA5346" s="7">
        <f>IF($F5346="","",Y5346-Z5346)</f>
        <v/>
      </c>
      <c r="AB5346" s="7">
        <f>IF($F5346="","",AA5346-R5346)</f>
        <v/>
      </c>
      <c r="AE5346">
        <f>IF($F5346="","",IF($AK5346=1,0,IF($AJ5346=1,Settings!$C$6,Settings!$C$7))*100)</f>
        <v/>
      </c>
      <c r="AG5346">
        <f>IF($F5346="","",$F5346&amp;"|"&amp;$D5346&amp;"")</f>
        <v/>
      </c>
      <c r="AH5346">
        <f>IF($F5346="","",IF(COUNTIF($AG$2:$AG5346,$AG5346)=1,1,0))</f>
        <v/>
      </c>
      <c r="AI5346">
        <f>IF($AH5346=1,SUMPRODUCT(--($AL$2:$AL$8001&lt;$AL5346))+1,"")</f>
        <v/>
      </c>
      <c r="AJ5346">
        <f>IF($F5346="","",IF(OR($U5346=TRUE(),$U5346="TRUE"),1,0))</f>
        <v/>
      </c>
      <c r="AK5346">
        <f>IF($F5346="","",IF($AD5346="Yes",1,0))</f>
        <v/>
      </c>
      <c r="AL5346">
        <f>IF($AH5346=1,IFERROR(IF(VALUE($F5346)&lt;100000000,VALUE($F5346),1000000000),IFERROR(IF(VALUE(MID($F5346,2,20))&lt;100000000,VALUE(MID($F5346,2,20)),1000000000),1000000000))+ROW()/100000,"")</f>
        <v/>
      </c>
    </row>
    <row r="5347">
      <c r="A5347">
        <f>IF($F5347="","",IFERROR(IF(INDEX('Per Invoice'!$A$2:$A$2001,MATCH($F5347,'Per Invoice'!$B$2:$B$2001,0))=0,"",INDEX('Per Invoice'!$A$2:$A$2001,MATCH($F5347,'Per Invoice'!$B$2:$B$2001,0))),""))</f>
        <v/>
      </c>
      <c r="H5347" s="11" t="n"/>
      <c r="R5347" s="7">
        <f>IF($F5347="","",Q5347*Y5347/100)</f>
        <v/>
      </c>
      <c r="X5347" s="7" t="n"/>
      <c r="Y5347" s="7" t="n"/>
      <c r="Z5347" s="7">
        <f>IF($F5347="","",Y5347*AE5347/100)</f>
        <v/>
      </c>
      <c r="AA5347" s="7">
        <f>IF($F5347="","",Y5347-Z5347)</f>
        <v/>
      </c>
      <c r="AB5347" s="7">
        <f>IF($F5347="","",AA5347-R5347)</f>
        <v/>
      </c>
      <c r="AE5347">
        <f>IF($F5347="","",IF($AK5347=1,0,IF($AJ5347=1,Settings!$C$6,Settings!$C$7))*100)</f>
        <v/>
      </c>
      <c r="AG5347">
        <f>IF($F5347="","",$F5347&amp;"|"&amp;$D5347&amp;"")</f>
        <v/>
      </c>
      <c r="AH5347">
        <f>IF($F5347="","",IF(COUNTIF($AG$2:$AG5347,$AG5347)=1,1,0))</f>
        <v/>
      </c>
      <c r="AI5347">
        <f>IF($AH5347=1,SUMPRODUCT(--($AL$2:$AL$8001&lt;$AL5347))+1,"")</f>
        <v/>
      </c>
      <c r="AJ5347">
        <f>IF($F5347="","",IF(OR($U5347=TRUE(),$U5347="TRUE"),1,0))</f>
        <v/>
      </c>
      <c r="AK5347">
        <f>IF($F5347="","",IF($AD5347="Yes",1,0))</f>
        <v/>
      </c>
      <c r="AL5347">
        <f>IF($AH5347=1,IFERROR(IF(VALUE($F5347)&lt;100000000,VALUE($F5347),1000000000),IFERROR(IF(VALUE(MID($F5347,2,20))&lt;100000000,VALUE(MID($F5347,2,20)),1000000000),1000000000))+ROW()/100000,"")</f>
        <v/>
      </c>
    </row>
    <row r="5348">
      <c r="A5348">
        <f>IF($F5348="","",IFERROR(IF(INDEX('Per Invoice'!$A$2:$A$2001,MATCH($F5348,'Per Invoice'!$B$2:$B$2001,0))=0,"",INDEX('Per Invoice'!$A$2:$A$2001,MATCH($F5348,'Per Invoice'!$B$2:$B$2001,0))),""))</f>
        <v/>
      </c>
      <c r="H5348" s="11" t="n"/>
      <c r="R5348" s="7">
        <f>IF($F5348="","",Q5348*Y5348/100)</f>
        <v/>
      </c>
      <c r="X5348" s="7" t="n"/>
      <c r="Y5348" s="7" t="n"/>
      <c r="Z5348" s="7">
        <f>IF($F5348="","",Y5348*AE5348/100)</f>
        <v/>
      </c>
      <c r="AA5348" s="7">
        <f>IF($F5348="","",Y5348-Z5348)</f>
        <v/>
      </c>
      <c r="AB5348" s="7">
        <f>IF($F5348="","",AA5348-R5348)</f>
        <v/>
      </c>
      <c r="AE5348">
        <f>IF($F5348="","",IF($AK5348=1,0,IF($AJ5348=1,Settings!$C$6,Settings!$C$7))*100)</f>
        <v/>
      </c>
      <c r="AG5348">
        <f>IF($F5348="","",$F5348&amp;"|"&amp;$D5348&amp;"")</f>
        <v/>
      </c>
      <c r="AH5348">
        <f>IF($F5348="","",IF(COUNTIF($AG$2:$AG5348,$AG5348)=1,1,0))</f>
        <v/>
      </c>
      <c r="AI5348">
        <f>IF($AH5348=1,SUMPRODUCT(--($AL$2:$AL$8001&lt;$AL5348))+1,"")</f>
        <v/>
      </c>
      <c r="AJ5348">
        <f>IF($F5348="","",IF(OR($U5348=TRUE(),$U5348="TRUE"),1,0))</f>
        <v/>
      </c>
      <c r="AK5348">
        <f>IF($F5348="","",IF($AD5348="Yes",1,0))</f>
        <v/>
      </c>
      <c r="AL5348">
        <f>IF($AH5348=1,IFERROR(IF(VALUE($F5348)&lt;100000000,VALUE($F5348),1000000000),IFERROR(IF(VALUE(MID($F5348,2,20))&lt;100000000,VALUE(MID($F5348,2,20)),1000000000),1000000000))+ROW()/100000,"")</f>
        <v/>
      </c>
    </row>
    <row r="5349">
      <c r="A5349">
        <f>IF($F5349="","",IFERROR(IF(INDEX('Per Invoice'!$A$2:$A$2001,MATCH($F5349,'Per Invoice'!$B$2:$B$2001,0))=0,"",INDEX('Per Invoice'!$A$2:$A$2001,MATCH($F5349,'Per Invoice'!$B$2:$B$2001,0))),""))</f>
        <v/>
      </c>
      <c r="H5349" s="11" t="n"/>
      <c r="R5349" s="7">
        <f>IF($F5349="","",Q5349*Y5349/100)</f>
        <v/>
      </c>
      <c r="X5349" s="7" t="n"/>
      <c r="Y5349" s="7" t="n"/>
      <c r="Z5349" s="7">
        <f>IF($F5349="","",Y5349*AE5349/100)</f>
        <v/>
      </c>
      <c r="AA5349" s="7">
        <f>IF($F5349="","",Y5349-Z5349)</f>
        <v/>
      </c>
      <c r="AB5349" s="7">
        <f>IF($F5349="","",AA5349-R5349)</f>
        <v/>
      </c>
      <c r="AE5349">
        <f>IF($F5349="","",IF($AK5349=1,0,IF($AJ5349=1,Settings!$C$6,Settings!$C$7))*100)</f>
        <v/>
      </c>
      <c r="AG5349">
        <f>IF($F5349="","",$F5349&amp;"|"&amp;$D5349&amp;"")</f>
        <v/>
      </c>
      <c r="AH5349">
        <f>IF($F5349="","",IF(COUNTIF($AG$2:$AG5349,$AG5349)=1,1,0))</f>
        <v/>
      </c>
      <c r="AI5349">
        <f>IF($AH5349=1,SUMPRODUCT(--($AL$2:$AL$8001&lt;$AL5349))+1,"")</f>
        <v/>
      </c>
      <c r="AJ5349">
        <f>IF($F5349="","",IF(OR($U5349=TRUE(),$U5349="TRUE"),1,0))</f>
        <v/>
      </c>
      <c r="AK5349">
        <f>IF($F5349="","",IF($AD5349="Yes",1,0))</f>
        <v/>
      </c>
      <c r="AL5349">
        <f>IF($AH5349=1,IFERROR(IF(VALUE($F5349)&lt;100000000,VALUE($F5349),1000000000),IFERROR(IF(VALUE(MID($F5349,2,20))&lt;100000000,VALUE(MID($F5349,2,20)),1000000000),1000000000))+ROW()/100000,"")</f>
        <v/>
      </c>
    </row>
    <row r="5350">
      <c r="A5350">
        <f>IF($F5350="","",IFERROR(IF(INDEX('Per Invoice'!$A$2:$A$2001,MATCH($F5350,'Per Invoice'!$B$2:$B$2001,0))=0,"",INDEX('Per Invoice'!$A$2:$A$2001,MATCH($F5350,'Per Invoice'!$B$2:$B$2001,0))),""))</f>
        <v/>
      </c>
      <c r="H5350" s="11" t="n"/>
      <c r="R5350" s="7">
        <f>IF($F5350="","",Q5350*Y5350/100)</f>
        <v/>
      </c>
      <c r="X5350" s="7" t="n"/>
      <c r="Y5350" s="7" t="n"/>
      <c r="Z5350" s="7">
        <f>IF($F5350="","",Y5350*AE5350/100)</f>
        <v/>
      </c>
      <c r="AA5350" s="7">
        <f>IF($F5350="","",Y5350-Z5350)</f>
        <v/>
      </c>
      <c r="AB5350" s="7">
        <f>IF($F5350="","",AA5350-R5350)</f>
        <v/>
      </c>
      <c r="AE5350">
        <f>IF($F5350="","",IF($AK5350=1,0,IF($AJ5350=1,Settings!$C$6,Settings!$C$7))*100)</f>
        <v/>
      </c>
      <c r="AG5350">
        <f>IF($F5350="","",$F5350&amp;"|"&amp;$D5350&amp;"")</f>
        <v/>
      </c>
      <c r="AH5350">
        <f>IF($F5350="","",IF(COUNTIF($AG$2:$AG5350,$AG5350)=1,1,0))</f>
        <v/>
      </c>
      <c r="AI5350">
        <f>IF($AH5350=1,SUMPRODUCT(--($AL$2:$AL$8001&lt;$AL5350))+1,"")</f>
        <v/>
      </c>
      <c r="AJ5350">
        <f>IF($F5350="","",IF(OR($U5350=TRUE(),$U5350="TRUE"),1,0))</f>
        <v/>
      </c>
      <c r="AK5350">
        <f>IF($F5350="","",IF($AD5350="Yes",1,0))</f>
        <v/>
      </c>
      <c r="AL5350">
        <f>IF($AH5350=1,IFERROR(IF(VALUE($F5350)&lt;100000000,VALUE($F5350),1000000000),IFERROR(IF(VALUE(MID($F5350,2,20))&lt;100000000,VALUE(MID($F5350,2,20)),1000000000),1000000000))+ROW()/100000,"")</f>
        <v/>
      </c>
    </row>
    <row r="5351">
      <c r="A5351">
        <f>IF($F5351="","",IFERROR(IF(INDEX('Per Invoice'!$A$2:$A$2001,MATCH($F5351,'Per Invoice'!$B$2:$B$2001,0))=0,"",INDEX('Per Invoice'!$A$2:$A$2001,MATCH($F5351,'Per Invoice'!$B$2:$B$2001,0))),""))</f>
        <v/>
      </c>
      <c r="H5351" s="11" t="n"/>
      <c r="R5351" s="7">
        <f>IF($F5351="","",Q5351*Y5351/100)</f>
        <v/>
      </c>
      <c r="X5351" s="7" t="n"/>
      <c r="Y5351" s="7" t="n"/>
      <c r="Z5351" s="7">
        <f>IF($F5351="","",Y5351*AE5351/100)</f>
        <v/>
      </c>
      <c r="AA5351" s="7">
        <f>IF($F5351="","",Y5351-Z5351)</f>
        <v/>
      </c>
      <c r="AB5351" s="7">
        <f>IF($F5351="","",AA5351-R5351)</f>
        <v/>
      </c>
      <c r="AE5351">
        <f>IF($F5351="","",IF($AK5351=1,0,IF($AJ5351=1,Settings!$C$6,Settings!$C$7))*100)</f>
        <v/>
      </c>
      <c r="AG5351">
        <f>IF($F5351="","",$F5351&amp;"|"&amp;$D5351&amp;"")</f>
        <v/>
      </c>
      <c r="AH5351">
        <f>IF($F5351="","",IF(COUNTIF($AG$2:$AG5351,$AG5351)=1,1,0))</f>
        <v/>
      </c>
      <c r="AI5351">
        <f>IF($AH5351=1,SUMPRODUCT(--($AL$2:$AL$8001&lt;$AL5351))+1,"")</f>
        <v/>
      </c>
      <c r="AJ5351">
        <f>IF($F5351="","",IF(OR($U5351=TRUE(),$U5351="TRUE"),1,0))</f>
        <v/>
      </c>
      <c r="AK5351">
        <f>IF($F5351="","",IF($AD5351="Yes",1,0))</f>
        <v/>
      </c>
      <c r="AL5351">
        <f>IF($AH5351=1,IFERROR(IF(VALUE($F5351)&lt;100000000,VALUE($F5351),1000000000),IFERROR(IF(VALUE(MID($F5351,2,20))&lt;100000000,VALUE(MID($F5351,2,20)),1000000000),1000000000))+ROW()/100000,"")</f>
        <v/>
      </c>
    </row>
    <row r="5352">
      <c r="A5352">
        <f>IF($F5352="","",IFERROR(IF(INDEX('Per Invoice'!$A$2:$A$2001,MATCH($F5352,'Per Invoice'!$B$2:$B$2001,0))=0,"",INDEX('Per Invoice'!$A$2:$A$2001,MATCH($F5352,'Per Invoice'!$B$2:$B$2001,0))),""))</f>
        <v/>
      </c>
      <c r="H5352" s="11" t="n"/>
      <c r="R5352" s="7">
        <f>IF($F5352="","",Q5352*Y5352/100)</f>
        <v/>
      </c>
      <c r="X5352" s="7" t="n"/>
      <c r="Y5352" s="7" t="n"/>
      <c r="Z5352" s="7">
        <f>IF($F5352="","",Y5352*AE5352/100)</f>
        <v/>
      </c>
      <c r="AA5352" s="7">
        <f>IF($F5352="","",Y5352-Z5352)</f>
        <v/>
      </c>
      <c r="AB5352" s="7">
        <f>IF($F5352="","",AA5352-R5352)</f>
        <v/>
      </c>
      <c r="AE5352">
        <f>IF($F5352="","",IF($AK5352=1,0,IF($AJ5352=1,Settings!$C$6,Settings!$C$7))*100)</f>
        <v/>
      </c>
      <c r="AG5352">
        <f>IF($F5352="","",$F5352&amp;"|"&amp;$D5352&amp;"")</f>
        <v/>
      </c>
      <c r="AH5352">
        <f>IF($F5352="","",IF(COUNTIF($AG$2:$AG5352,$AG5352)=1,1,0))</f>
        <v/>
      </c>
      <c r="AI5352">
        <f>IF($AH5352=1,SUMPRODUCT(--($AL$2:$AL$8001&lt;$AL5352))+1,"")</f>
        <v/>
      </c>
      <c r="AJ5352">
        <f>IF($F5352="","",IF(OR($U5352=TRUE(),$U5352="TRUE"),1,0))</f>
        <v/>
      </c>
      <c r="AK5352">
        <f>IF($F5352="","",IF($AD5352="Yes",1,0))</f>
        <v/>
      </c>
      <c r="AL5352">
        <f>IF($AH5352=1,IFERROR(IF(VALUE($F5352)&lt;100000000,VALUE($F5352),1000000000),IFERROR(IF(VALUE(MID($F5352,2,20))&lt;100000000,VALUE(MID($F5352,2,20)),1000000000),1000000000))+ROW()/100000,"")</f>
        <v/>
      </c>
    </row>
    <row r="5353">
      <c r="A5353">
        <f>IF($F5353="","",IFERROR(IF(INDEX('Per Invoice'!$A$2:$A$2001,MATCH($F5353,'Per Invoice'!$B$2:$B$2001,0))=0,"",INDEX('Per Invoice'!$A$2:$A$2001,MATCH($F5353,'Per Invoice'!$B$2:$B$2001,0))),""))</f>
        <v/>
      </c>
      <c r="H5353" s="11" t="n"/>
      <c r="R5353" s="7">
        <f>IF($F5353="","",Q5353*Y5353/100)</f>
        <v/>
      </c>
      <c r="X5353" s="7" t="n"/>
      <c r="Y5353" s="7" t="n"/>
      <c r="Z5353" s="7">
        <f>IF($F5353="","",Y5353*AE5353/100)</f>
        <v/>
      </c>
      <c r="AA5353" s="7">
        <f>IF($F5353="","",Y5353-Z5353)</f>
        <v/>
      </c>
      <c r="AB5353" s="7">
        <f>IF($F5353="","",AA5353-R5353)</f>
        <v/>
      </c>
      <c r="AE5353">
        <f>IF($F5353="","",IF($AK5353=1,0,IF($AJ5353=1,Settings!$C$6,Settings!$C$7))*100)</f>
        <v/>
      </c>
      <c r="AG5353">
        <f>IF($F5353="","",$F5353&amp;"|"&amp;$D5353&amp;"")</f>
        <v/>
      </c>
      <c r="AH5353">
        <f>IF($F5353="","",IF(COUNTIF($AG$2:$AG5353,$AG5353)=1,1,0))</f>
        <v/>
      </c>
      <c r="AI5353">
        <f>IF($AH5353=1,SUMPRODUCT(--($AL$2:$AL$8001&lt;$AL5353))+1,"")</f>
        <v/>
      </c>
      <c r="AJ5353">
        <f>IF($F5353="","",IF(OR($U5353=TRUE(),$U5353="TRUE"),1,0))</f>
        <v/>
      </c>
      <c r="AK5353">
        <f>IF($F5353="","",IF($AD5353="Yes",1,0))</f>
        <v/>
      </c>
      <c r="AL5353">
        <f>IF($AH5353=1,IFERROR(IF(VALUE($F5353)&lt;100000000,VALUE($F5353),1000000000),IFERROR(IF(VALUE(MID($F5353,2,20))&lt;100000000,VALUE(MID($F5353,2,20)),1000000000),1000000000))+ROW()/100000,"")</f>
        <v/>
      </c>
    </row>
    <row r="5354">
      <c r="A5354">
        <f>IF($F5354="","",IFERROR(IF(INDEX('Per Invoice'!$A$2:$A$2001,MATCH($F5354,'Per Invoice'!$B$2:$B$2001,0))=0,"",INDEX('Per Invoice'!$A$2:$A$2001,MATCH($F5354,'Per Invoice'!$B$2:$B$2001,0))),""))</f>
        <v/>
      </c>
      <c r="H5354" s="11" t="n"/>
      <c r="R5354" s="7">
        <f>IF($F5354="","",Q5354*Y5354/100)</f>
        <v/>
      </c>
      <c r="X5354" s="7" t="n"/>
      <c r="Y5354" s="7" t="n"/>
      <c r="Z5354" s="7">
        <f>IF($F5354="","",Y5354*AE5354/100)</f>
        <v/>
      </c>
      <c r="AA5354" s="7">
        <f>IF($F5354="","",Y5354-Z5354)</f>
        <v/>
      </c>
      <c r="AB5354" s="7">
        <f>IF($F5354="","",AA5354-R5354)</f>
        <v/>
      </c>
      <c r="AE5354">
        <f>IF($F5354="","",IF($AK5354=1,0,IF($AJ5354=1,Settings!$C$6,Settings!$C$7))*100)</f>
        <v/>
      </c>
      <c r="AG5354">
        <f>IF($F5354="","",$F5354&amp;"|"&amp;$D5354&amp;"")</f>
        <v/>
      </c>
      <c r="AH5354">
        <f>IF($F5354="","",IF(COUNTIF($AG$2:$AG5354,$AG5354)=1,1,0))</f>
        <v/>
      </c>
      <c r="AI5354">
        <f>IF($AH5354=1,SUMPRODUCT(--($AL$2:$AL$8001&lt;$AL5354))+1,"")</f>
        <v/>
      </c>
      <c r="AJ5354">
        <f>IF($F5354="","",IF(OR($U5354=TRUE(),$U5354="TRUE"),1,0))</f>
        <v/>
      </c>
      <c r="AK5354">
        <f>IF($F5354="","",IF($AD5354="Yes",1,0))</f>
        <v/>
      </c>
      <c r="AL5354">
        <f>IF($AH5354=1,IFERROR(IF(VALUE($F5354)&lt;100000000,VALUE($F5354),1000000000),IFERROR(IF(VALUE(MID($F5354,2,20))&lt;100000000,VALUE(MID($F5354,2,20)),1000000000),1000000000))+ROW()/100000,"")</f>
        <v/>
      </c>
    </row>
    <row r="5355">
      <c r="A5355">
        <f>IF($F5355="","",IFERROR(IF(INDEX('Per Invoice'!$A$2:$A$2001,MATCH($F5355,'Per Invoice'!$B$2:$B$2001,0))=0,"",INDEX('Per Invoice'!$A$2:$A$2001,MATCH($F5355,'Per Invoice'!$B$2:$B$2001,0))),""))</f>
        <v/>
      </c>
      <c r="H5355" s="11" t="n"/>
      <c r="R5355" s="7">
        <f>IF($F5355="","",Q5355*Y5355/100)</f>
        <v/>
      </c>
      <c r="X5355" s="7" t="n"/>
      <c r="Y5355" s="7" t="n"/>
      <c r="Z5355" s="7">
        <f>IF($F5355="","",Y5355*AE5355/100)</f>
        <v/>
      </c>
      <c r="AA5355" s="7">
        <f>IF($F5355="","",Y5355-Z5355)</f>
        <v/>
      </c>
      <c r="AB5355" s="7">
        <f>IF($F5355="","",AA5355-R5355)</f>
        <v/>
      </c>
      <c r="AE5355">
        <f>IF($F5355="","",IF($AK5355=1,0,IF($AJ5355=1,Settings!$C$6,Settings!$C$7))*100)</f>
        <v/>
      </c>
      <c r="AG5355">
        <f>IF($F5355="","",$F5355&amp;"|"&amp;$D5355&amp;"")</f>
        <v/>
      </c>
      <c r="AH5355">
        <f>IF($F5355="","",IF(COUNTIF($AG$2:$AG5355,$AG5355)=1,1,0))</f>
        <v/>
      </c>
      <c r="AI5355">
        <f>IF($AH5355=1,SUMPRODUCT(--($AL$2:$AL$8001&lt;$AL5355))+1,"")</f>
        <v/>
      </c>
      <c r="AJ5355">
        <f>IF($F5355="","",IF(OR($U5355=TRUE(),$U5355="TRUE"),1,0))</f>
        <v/>
      </c>
      <c r="AK5355">
        <f>IF($F5355="","",IF($AD5355="Yes",1,0))</f>
        <v/>
      </c>
      <c r="AL5355">
        <f>IF($AH5355=1,IFERROR(IF(VALUE($F5355)&lt;100000000,VALUE($F5355),1000000000),IFERROR(IF(VALUE(MID($F5355,2,20))&lt;100000000,VALUE(MID($F5355,2,20)),1000000000),1000000000))+ROW()/100000,"")</f>
        <v/>
      </c>
    </row>
    <row r="5356">
      <c r="A5356">
        <f>IF($F5356="","",IFERROR(IF(INDEX('Per Invoice'!$A$2:$A$2001,MATCH($F5356,'Per Invoice'!$B$2:$B$2001,0))=0,"",INDEX('Per Invoice'!$A$2:$A$2001,MATCH($F5356,'Per Invoice'!$B$2:$B$2001,0))),""))</f>
        <v/>
      </c>
      <c r="H5356" s="11" t="n"/>
      <c r="R5356" s="7">
        <f>IF($F5356="","",Q5356*Y5356/100)</f>
        <v/>
      </c>
      <c r="X5356" s="7" t="n"/>
      <c r="Y5356" s="7" t="n"/>
      <c r="Z5356" s="7">
        <f>IF($F5356="","",Y5356*AE5356/100)</f>
        <v/>
      </c>
      <c r="AA5356" s="7">
        <f>IF($F5356="","",Y5356-Z5356)</f>
        <v/>
      </c>
      <c r="AB5356" s="7">
        <f>IF($F5356="","",AA5356-R5356)</f>
        <v/>
      </c>
      <c r="AE5356">
        <f>IF($F5356="","",IF($AK5356=1,0,IF($AJ5356=1,Settings!$C$6,Settings!$C$7))*100)</f>
        <v/>
      </c>
      <c r="AG5356">
        <f>IF($F5356="","",$F5356&amp;"|"&amp;$D5356&amp;"")</f>
        <v/>
      </c>
      <c r="AH5356">
        <f>IF($F5356="","",IF(COUNTIF($AG$2:$AG5356,$AG5356)=1,1,0))</f>
        <v/>
      </c>
      <c r="AI5356">
        <f>IF($AH5356=1,SUMPRODUCT(--($AL$2:$AL$8001&lt;$AL5356))+1,"")</f>
        <v/>
      </c>
      <c r="AJ5356">
        <f>IF($F5356="","",IF(OR($U5356=TRUE(),$U5356="TRUE"),1,0))</f>
        <v/>
      </c>
      <c r="AK5356">
        <f>IF($F5356="","",IF($AD5356="Yes",1,0))</f>
        <v/>
      </c>
      <c r="AL5356">
        <f>IF($AH5356=1,IFERROR(IF(VALUE($F5356)&lt;100000000,VALUE($F5356),1000000000),IFERROR(IF(VALUE(MID($F5356,2,20))&lt;100000000,VALUE(MID($F5356,2,20)),1000000000),1000000000))+ROW()/100000,"")</f>
        <v/>
      </c>
    </row>
    <row r="5357">
      <c r="A5357">
        <f>IF($F5357="","",IFERROR(IF(INDEX('Per Invoice'!$A$2:$A$2001,MATCH($F5357,'Per Invoice'!$B$2:$B$2001,0))=0,"",INDEX('Per Invoice'!$A$2:$A$2001,MATCH($F5357,'Per Invoice'!$B$2:$B$2001,0))),""))</f>
        <v/>
      </c>
      <c r="H5357" s="11" t="n"/>
      <c r="R5357" s="7">
        <f>IF($F5357="","",Q5357*Y5357/100)</f>
        <v/>
      </c>
      <c r="X5357" s="7" t="n"/>
      <c r="Y5357" s="7" t="n"/>
      <c r="Z5357" s="7">
        <f>IF($F5357="","",Y5357*AE5357/100)</f>
        <v/>
      </c>
      <c r="AA5357" s="7">
        <f>IF($F5357="","",Y5357-Z5357)</f>
        <v/>
      </c>
      <c r="AB5357" s="7">
        <f>IF($F5357="","",AA5357-R5357)</f>
        <v/>
      </c>
      <c r="AE5357">
        <f>IF($F5357="","",IF($AK5357=1,0,IF($AJ5357=1,Settings!$C$6,Settings!$C$7))*100)</f>
        <v/>
      </c>
      <c r="AG5357">
        <f>IF($F5357="","",$F5357&amp;"|"&amp;$D5357&amp;"")</f>
        <v/>
      </c>
      <c r="AH5357">
        <f>IF($F5357="","",IF(COUNTIF($AG$2:$AG5357,$AG5357)=1,1,0))</f>
        <v/>
      </c>
      <c r="AI5357">
        <f>IF($AH5357=1,SUMPRODUCT(--($AL$2:$AL$8001&lt;$AL5357))+1,"")</f>
        <v/>
      </c>
      <c r="AJ5357">
        <f>IF($F5357="","",IF(OR($U5357=TRUE(),$U5357="TRUE"),1,0))</f>
        <v/>
      </c>
      <c r="AK5357">
        <f>IF($F5357="","",IF($AD5357="Yes",1,0))</f>
        <v/>
      </c>
      <c r="AL5357">
        <f>IF($AH5357=1,IFERROR(IF(VALUE($F5357)&lt;100000000,VALUE($F5357),1000000000),IFERROR(IF(VALUE(MID($F5357,2,20))&lt;100000000,VALUE(MID($F5357,2,20)),1000000000),1000000000))+ROW()/100000,"")</f>
        <v/>
      </c>
    </row>
    <row r="5358">
      <c r="A5358">
        <f>IF($F5358="","",IFERROR(IF(INDEX('Per Invoice'!$A$2:$A$2001,MATCH($F5358,'Per Invoice'!$B$2:$B$2001,0))=0,"",INDEX('Per Invoice'!$A$2:$A$2001,MATCH($F5358,'Per Invoice'!$B$2:$B$2001,0))),""))</f>
        <v/>
      </c>
      <c r="H5358" s="11" t="n"/>
      <c r="R5358" s="7">
        <f>IF($F5358="","",Q5358*Y5358/100)</f>
        <v/>
      </c>
      <c r="X5358" s="7" t="n"/>
      <c r="Y5358" s="7" t="n"/>
      <c r="Z5358" s="7">
        <f>IF($F5358="","",Y5358*AE5358/100)</f>
        <v/>
      </c>
      <c r="AA5358" s="7">
        <f>IF($F5358="","",Y5358-Z5358)</f>
        <v/>
      </c>
      <c r="AB5358" s="7">
        <f>IF($F5358="","",AA5358-R5358)</f>
        <v/>
      </c>
      <c r="AE5358">
        <f>IF($F5358="","",IF($AK5358=1,0,IF($AJ5358=1,Settings!$C$6,Settings!$C$7))*100)</f>
        <v/>
      </c>
      <c r="AG5358">
        <f>IF($F5358="","",$F5358&amp;"|"&amp;$D5358&amp;"")</f>
        <v/>
      </c>
      <c r="AH5358">
        <f>IF($F5358="","",IF(COUNTIF($AG$2:$AG5358,$AG5358)=1,1,0))</f>
        <v/>
      </c>
      <c r="AI5358">
        <f>IF($AH5358=1,SUMPRODUCT(--($AL$2:$AL$8001&lt;$AL5358))+1,"")</f>
        <v/>
      </c>
      <c r="AJ5358">
        <f>IF($F5358="","",IF(OR($U5358=TRUE(),$U5358="TRUE"),1,0))</f>
        <v/>
      </c>
      <c r="AK5358">
        <f>IF($F5358="","",IF($AD5358="Yes",1,0))</f>
        <v/>
      </c>
      <c r="AL5358">
        <f>IF($AH5358=1,IFERROR(IF(VALUE($F5358)&lt;100000000,VALUE($F5358),1000000000),IFERROR(IF(VALUE(MID($F5358,2,20))&lt;100000000,VALUE(MID($F5358,2,20)),1000000000),1000000000))+ROW()/100000,"")</f>
        <v/>
      </c>
    </row>
    <row r="5359">
      <c r="A5359">
        <f>IF($F5359="","",IFERROR(IF(INDEX('Per Invoice'!$A$2:$A$2001,MATCH($F5359,'Per Invoice'!$B$2:$B$2001,0))=0,"",INDEX('Per Invoice'!$A$2:$A$2001,MATCH($F5359,'Per Invoice'!$B$2:$B$2001,0))),""))</f>
        <v/>
      </c>
      <c r="H5359" s="11" t="n"/>
      <c r="R5359" s="7">
        <f>IF($F5359="","",Q5359*Y5359/100)</f>
        <v/>
      </c>
      <c r="X5359" s="7" t="n"/>
      <c r="Y5359" s="7" t="n"/>
      <c r="Z5359" s="7">
        <f>IF($F5359="","",Y5359*AE5359/100)</f>
        <v/>
      </c>
      <c r="AA5359" s="7">
        <f>IF($F5359="","",Y5359-Z5359)</f>
        <v/>
      </c>
      <c r="AB5359" s="7">
        <f>IF($F5359="","",AA5359-R5359)</f>
        <v/>
      </c>
      <c r="AE5359">
        <f>IF($F5359="","",IF($AK5359=1,0,IF($AJ5359=1,Settings!$C$6,Settings!$C$7))*100)</f>
        <v/>
      </c>
      <c r="AG5359">
        <f>IF($F5359="","",$F5359&amp;"|"&amp;$D5359&amp;"")</f>
        <v/>
      </c>
      <c r="AH5359">
        <f>IF($F5359="","",IF(COUNTIF($AG$2:$AG5359,$AG5359)=1,1,0))</f>
        <v/>
      </c>
      <c r="AI5359">
        <f>IF($AH5359=1,SUMPRODUCT(--($AL$2:$AL$8001&lt;$AL5359))+1,"")</f>
        <v/>
      </c>
      <c r="AJ5359">
        <f>IF($F5359="","",IF(OR($U5359=TRUE(),$U5359="TRUE"),1,0))</f>
        <v/>
      </c>
      <c r="AK5359">
        <f>IF($F5359="","",IF($AD5359="Yes",1,0))</f>
        <v/>
      </c>
      <c r="AL5359">
        <f>IF($AH5359=1,IFERROR(IF(VALUE($F5359)&lt;100000000,VALUE($F5359),1000000000),IFERROR(IF(VALUE(MID($F5359,2,20))&lt;100000000,VALUE(MID($F5359,2,20)),1000000000),1000000000))+ROW()/100000,"")</f>
        <v/>
      </c>
    </row>
    <row r="5360">
      <c r="A5360">
        <f>IF($F5360="","",IFERROR(IF(INDEX('Per Invoice'!$A$2:$A$2001,MATCH($F5360,'Per Invoice'!$B$2:$B$2001,0))=0,"",INDEX('Per Invoice'!$A$2:$A$2001,MATCH($F5360,'Per Invoice'!$B$2:$B$2001,0))),""))</f>
        <v/>
      </c>
      <c r="H5360" s="11" t="n"/>
      <c r="R5360" s="7">
        <f>IF($F5360="","",Q5360*Y5360/100)</f>
        <v/>
      </c>
      <c r="X5360" s="7" t="n"/>
      <c r="Y5360" s="7" t="n"/>
      <c r="Z5360" s="7">
        <f>IF($F5360="","",Y5360*AE5360/100)</f>
        <v/>
      </c>
      <c r="AA5360" s="7">
        <f>IF($F5360="","",Y5360-Z5360)</f>
        <v/>
      </c>
      <c r="AB5360" s="7">
        <f>IF($F5360="","",AA5360-R5360)</f>
        <v/>
      </c>
      <c r="AE5360">
        <f>IF($F5360="","",IF($AK5360=1,0,IF($AJ5360=1,Settings!$C$6,Settings!$C$7))*100)</f>
        <v/>
      </c>
      <c r="AG5360">
        <f>IF($F5360="","",$F5360&amp;"|"&amp;$D5360&amp;"")</f>
        <v/>
      </c>
      <c r="AH5360">
        <f>IF($F5360="","",IF(COUNTIF($AG$2:$AG5360,$AG5360)=1,1,0))</f>
        <v/>
      </c>
      <c r="AI5360">
        <f>IF($AH5360=1,SUMPRODUCT(--($AL$2:$AL$8001&lt;$AL5360))+1,"")</f>
        <v/>
      </c>
      <c r="AJ5360">
        <f>IF($F5360="","",IF(OR($U5360=TRUE(),$U5360="TRUE"),1,0))</f>
        <v/>
      </c>
      <c r="AK5360">
        <f>IF($F5360="","",IF($AD5360="Yes",1,0))</f>
        <v/>
      </c>
      <c r="AL5360">
        <f>IF($AH5360=1,IFERROR(IF(VALUE($F5360)&lt;100000000,VALUE($F5360),1000000000),IFERROR(IF(VALUE(MID($F5360,2,20))&lt;100000000,VALUE(MID($F5360,2,20)),1000000000),1000000000))+ROW()/100000,"")</f>
        <v/>
      </c>
    </row>
    <row r="5361">
      <c r="A5361">
        <f>IF($F5361="","",IFERROR(IF(INDEX('Per Invoice'!$A$2:$A$2001,MATCH($F5361,'Per Invoice'!$B$2:$B$2001,0))=0,"",INDEX('Per Invoice'!$A$2:$A$2001,MATCH($F5361,'Per Invoice'!$B$2:$B$2001,0))),""))</f>
        <v/>
      </c>
      <c r="H5361" s="11" t="n"/>
      <c r="R5361" s="7">
        <f>IF($F5361="","",Q5361*Y5361/100)</f>
        <v/>
      </c>
      <c r="X5361" s="7" t="n"/>
      <c r="Y5361" s="7" t="n"/>
      <c r="Z5361" s="7">
        <f>IF($F5361="","",Y5361*AE5361/100)</f>
        <v/>
      </c>
      <c r="AA5361" s="7">
        <f>IF($F5361="","",Y5361-Z5361)</f>
        <v/>
      </c>
      <c r="AB5361" s="7">
        <f>IF($F5361="","",AA5361-R5361)</f>
        <v/>
      </c>
      <c r="AE5361">
        <f>IF($F5361="","",IF($AK5361=1,0,IF($AJ5361=1,Settings!$C$6,Settings!$C$7))*100)</f>
        <v/>
      </c>
      <c r="AG5361">
        <f>IF($F5361="","",$F5361&amp;"|"&amp;$D5361&amp;"")</f>
        <v/>
      </c>
      <c r="AH5361">
        <f>IF($F5361="","",IF(COUNTIF($AG$2:$AG5361,$AG5361)=1,1,0))</f>
        <v/>
      </c>
      <c r="AI5361">
        <f>IF($AH5361=1,SUMPRODUCT(--($AL$2:$AL$8001&lt;$AL5361))+1,"")</f>
        <v/>
      </c>
      <c r="AJ5361">
        <f>IF($F5361="","",IF(OR($U5361=TRUE(),$U5361="TRUE"),1,0))</f>
        <v/>
      </c>
      <c r="AK5361">
        <f>IF($F5361="","",IF($AD5361="Yes",1,0))</f>
        <v/>
      </c>
      <c r="AL5361">
        <f>IF($AH5361=1,IFERROR(IF(VALUE($F5361)&lt;100000000,VALUE($F5361),1000000000),IFERROR(IF(VALUE(MID($F5361,2,20))&lt;100000000,VALUE(MID($F5361,2,20)),1000000000),1000000000))+ROW()/100000,"")</f>
        <v/>
      </c>
    </row>
    <row r="5362">
      <c r="A5362">
        <f>IF($F5362="","",IFERROR(IF(INDEX('Per Invoice'!$A$2:$A$2001,MATCH($F5362,'Per Invoice'!$B$2:$B$2001,0))=0,"",INDEX('Per Invoice'!$A$2:$A$2001,MATCH($F5362,'Per Invoice'!$B$2:$B$2001,0))),""))</f>
        <v/>
      </c>
      <c r="H5362" s="11" t="n"/>
      <c r="R5362" s="7">
        <f>IF($F5362="","",Q5362*Y5362/100)</f>
        <v/>
      </c>
      <c r="X5362" s="7" t="n"/>
      <c r="Y5362" s="7" t="n"/>
      <c r="Z5362" s="7">
        <f>IF($F5362="","",Y5362*AE5362/100)</f>
        <v/>
      </c>
      <c r="AA5362" s="7">
        <f>IF($F5362="","",Y5362-Z5362)</f>
        <v/>
      </c>
      <c r="AB5362" s="7">
        <f>IF($F5362="","",AA5362-R5362)</f>
        <v/>
      </c>
      <c r="AE5362">
        <f>IF($F5362="","",IF($AK5362=1,0,IF($AJ5362=1,Settings!$C$6,Settings!$C$7))*100)</f>
        <v/>
      </c>
      <c r="AG5362">
        <f>IF($F5362="","",$F5362&amp;"|"&amp;$D5362&amp;"")</f>
        <v/>
      </c>
      <c r="AH5362">
        <f>IF($F5362="","",IF(COUNTIF($AG$2:$AG5362,$AG5362)=1,1,0))</f>
        <v/>
      </c>
      <c r="AI5362">
        <f>IF($AH5362=1,SUMPRODUCT(--($AL$2:$AL$8001&lt;$AL5362))+1,"")</f>
        <v/>
      </c>
      <c r="AJ5362">
        <f>IF($F5362="","",IF(OR($U5362=TRUE(),$U5362="TRUE"),1,0))</f>
        <v/>
      </c>
      <c r="AK5362">
        <f>IF($F5362="","",IF($AD5362="Yes",1,0))</f>
        <v/>
      </c>
      <c r="AL5362">
        <f>IF($AH5362=1,IFERROR(IF(VALUE($F5362)&lt;100000000,VALUE($F5362),1000000000),IFERROR(IF(VALUE(MID($F5362,2,20))&lt;100000000,VALUE(MID($F5362,2,20)),1000000000),1000000000))+ROW()/100000,"")</f>
        <v/>
      </c>
    </row>
    <row r="5363">
      <c r="A5363">
        <f>IF($F5363="","",IFERROR(IF(INDEX('Per Invoice'!$A$2:$A$2001,MATCH($F5363,'Per Invoice'!$B$2:$B$2001,0))=0,"",INDEX('Per Invoice'!$A$2:$A$2001,MATCH($F5363,'Per Invoice'!$B$2:$B$2001,0))),""))</f>
        <v/>
      </c>
      <c r="H5363" s="11" t="n"/>
      <c r="R5363" s="7">
        <f>IF($F5363="","",Q5363*Y5363/100)</f>
        <v/>
      </c>
      <c r="X5363" s="7" t="n"/>
      <c r="Y5363" s="7" t="n"/>
      <c r="Z5363" s="7">
        <f>IF($F5363="","",Y5363*AE5363/100)</f>
        <v/>
      </c>
      <c r="AA5363" s="7">
        <f>IF($F5363="","",Y5363-Z5363)</f>
        <v/>
      </c>
      <c r="AB5363" s="7">
        <f>IF($F5363="","",AA5363-R5363)</f>
        <v/>
      </c>
      <c r="AE5363">
        <f>IF($F5363="","",IF($AK5363=1,0,IF($AJ5363=1,Settings!$C$6,Settings!$C$7))*100)</f>
        <v/>
      </c>
      <c r="AG5363">
        <f>IF($F5363="","",$F5363&amp;"|"&amp;$D5363&amp;"")</f>
        <v/>
      </c>
      <c r="AH5363">
        <f>IF($F5363="","",IF(COUNTIF($AG$2:$AG5363,$AG5363)=1,1,0))</f>
        <v/>
      </c>
      <c r="AI5363">
        <f>IF($AH5363=1,SUMPRODUCT(--($AL$2:$AL$8001&lt;$AL5363))+1,"")</f>
        <v/>
      </c>
      <c r="AJ5363">
        <f>IF($F5363="","",IF(OR($U5363=TRUE(),$U5363="TRUE"),1,0))</f>
        <v/>
      </c>
      <c r="AK5363">
        <f>IF($F5363="","",IF($AD5363="Yes",1,0))</f>
        <v/>
      </c>
      <c r="AL5363">
        <f>IF($AH5363=1,IFERROR(IF(VALUE($F5363)&lt;100000000,VALUE($F5363),1000000000),IFERROR(IF(VALUE(MID($F5363,2,20))&lt;100000000,VALUE(MID($F5363,2,20)),1000000000),1000000000))+ROW()/100000,"")</f>
        <v/>
      </c>
    </row>
    <row r="5364">
      <c r="A5364">
        <f>IF($F5364="","",IFERROR(IF(INDEX('Per Invoice'!$A$2:$A$2001,MATCH($F5364,'Per Invoice'!$B$2:$B$2001,0))=0,"",INDEX('Per Invoice'!$A$2:$A$2001,MATCH($F5364,'Per Invoice'!$B$2:$B$2001,0))),""))</f>
        <v/>
      </c>
      <c r="H5364" s="11" t="n"/>
      <c r="R5364" s="7">
        <f>IF($F5364="","",Q5364*Y5364/100)</f>
        <v/>
      </c>
      <c r="X5364" s="7" t="n"/>
      <c r="Y5364" s="7" t="n"/>
      <c r="Z5364" s="7">
        <f>IF($F5364="","",Y5364*AE5364/100)</f>
        <v/>
      </c>
      <c r="AA5364" s="7">
        <f>IF($F5364="","",Y5364-Z5364)</f>
        <v/>
      </c>
      <c r="AB5364" s="7">
        <f>IF($F5364="","",AA5364-R5364)</f>
        <v/>
      </c>
      <c r="AE5364">
        <f>IF($F5364="","",IF($AK5364=1,0,IF($AJ5364=1,Settings!$C$6,Settings!$C$7))*100)</f>
        <v/>
      </c>
      <c r="AG5364">
        <f>IF($F5364="","",$F5364&amp;"|"&amp;$D5364&amp;"")</f>
        <v/>
      </c>
      <c r="AH5364">
        <f>IF($F5364="","",IF(COUNTIF($AG$2:$AG5364,$AG5364)=1,1,0))</f>
        <v/>
      </c>
      <c r="AI5364">
        <f>IF($AH5364=1,SUMPRODUCT(--($AL$2:$AL$8001&lt;$AL5364))+1,"")</f>
        <v/>
      </c>
      <c r="AJ5364">
        <f>IF($F5364="","",IF(OR($U5364=TRUE(),$U5364="TRUE"),1,0))</f>
        <v/>
      </c>
      <c r="AK5364">
        <f>IF($F5364="","",IF($AD5364="Yes",1,0))</f>
        <v/>
      </c>
      <c r="AL5364">
        <f>IF($AH5364=1,IFERROR(IF(VALUE($F5364)&lt;100000000,VALUE($F5364),1000000000),IFERROR(IF(VALUE(MID($F5364,2,20))&lt;100000000,VALUE(MID($F5364,2,20)),1000000000),1000000000))+ROW()/100000,"")</f>
        <v/>
      </c>
    </row>
    <row r="5365">
      <c r="A5365">
        <f>IF($F5365="","",IFERROR(IF(INDEX('Per Invoice'!$A$2:$A$2001,MATCH($F5365,'Per Invoice'!$B$2:$B$2001,0))=0,"",INDEX('Per Invoice'!$A$2:$A$2001,MATCH($F5365,'Per Invoice'!$B$2:$B$2001,0))),""))</f>
        <v/>
      </c>
      <c r="H5365" s="11" t="n"/>
      <c r="R5365" s="7">
        <f>IF($F5365="","",Q5365*Y5365/100)</f>
        <v/>
      </c>
      <c r="X5365" s="7" t="n"/>
      <c r="Y5365" s="7" t="n"/>
      <c r="Z5365" s="7">
        <f>IF($F5365="","",Y5365*AE5365/100)</f>
        <v/>
      </c>
      <c r="AA5365" s="7">
        <f>IF($F5365="","",Y5365-Z5365)</f>
        <v/>
      </c>
      <c r="AB5365" s="7">
        <f>IF($F5365="","",AA5365-R5365)</f>
        <v/>
      </c>
      <c r="AE5365">
        <f>IF($F5365="","",IF($AK5365=1,0,IF($AJ5365=1,Settings!$C$6,Settings!$C$7))*100)</f>
        <v/>
      </c>
      <c r="AG5365">
        <f>IF($F5365="","",$F5365&amp;"|"&amp;$D5365&amp;"")</f>
        <v/>
      </c>
      <c r="AH5365">
        <f>IF($F5365="","",IF(COUNTIF($AG$2:$AG5365,$AG5365)=1,1,0))</f>
        <v/>
      </c>
      <c r="AI5365">
        <f>IF($AH5365=1,SUMPRODUCT(--($AL$2:$AL$8001&lt;$AL5365))+1,"")</f>
        <v/>
      </c>
      <c r="AJ5365">
        <f>IF($F5365="","",IF(OR($U5365=TRUE(),$U5365="TRUE"),1,0))</f>
        <v/>
      </c>
      <c r="AK5365">
        <f>IF($F5365="","",IF($AD5365="Yes",1,0))</f>
        <v/>
      </c>
      <c r="AL5365">
        <f>IF($AH5365=1,IFERROR(IF(VALUE($F5365)&lt;100000000,VALUE($F5365),1000000000),IFERROR(IF(VALUE(MID($F5365,2,20))&lt;100000000,VALUE(MID($F5365,2,20)),1000000000),1000000000))+ROW()/100000,"")</f>
        <v/>
      </c>
    </row>
    <row r="5366">
      <c r="A5366">
        <f>IF($F5366="","",IFERROR(IF(INDEX('Per Invoice'!$A$2:$A$2001,MATCH($F5366,'Per Invoice'!$B$2:$B$2001,0))=0,"",INDEX('Per Invoice'!$A$2:$A$2001,MATCH($F5366,'Per Invoice'!$B$2:$B$2001,0))),""))</f>
        <v/>
      </c>
      <c r="H5366" s="11" t="n"/>
      <c r="R5366" s="7">
        <f>IF($F5366="","",Q5366*Y5366/100)</f>
        <v/>
      </c>
      <c r="X5366" s="7" t="n"/>
      <c r="Y5366" s="7" t="n"/>
      <c r="Z5366" s="7">
        <f>IF($F5366="","",Y5366*AE5366/100)</f>
        <v/>
      </c>
      <c r="AA5366" s="7">
        <f>IF($F5366="","",Y5366-Z5366)</f>
        <v/>
      </c>
      <c r="AB5366" s="7">
        <f>IF($F5366="","",AA5366-R5366)</f>
        <v/>
      </c>
      <c r="AE5366">
        <f>IF($F5366="","",IF($AK5366=1,0,IF($AJ5366=1,Settings!$C$6,Settings!$C$7))*100)</f>
        <v/>
      </c>
      <c r="AG5366">
        <f>IF($F5366="","",$F5366&amp;"|"&amp;$D5366&amp;"")</f>
        <v/>
      </c>
      <c r="AH5366">
        <f>IF($F5366="","",IF(COUNTIF($AG$2:$AG5366,$AG5366)=1,1,0))</f>
        <v/>
      </c>
      <c r="AI5366">
        <f>IF($AH5366=1,SUMPRODUCT(--($AL$2:$AL$8001&lt;$AL5366))+1,"")</f>
        <v/>
      </c>
      <c r="AJ5366">
        <f>IF($F5366="","",IF(OR($U5366=TRUE(),$U5366="TRUE"),1,0))</f>
        <v/>
      </c>
      <c r="AK5366">
        <f>IF($F5366="","",IF($AD5366="Yes",1,0))</f>
        <v/>
      </c>
      <c r="AL5366">
        <f>IF($AH5366=1,IFERROR(IF(VALUE($F5366)&lt;100000000,VALUE($F5366),1000000000),IFERROR(IF(VALUE(MID($F5366,2,20))&lt;100000000,VALUE(MID($F5366,2,20)),1000000000),1000000000))+ROW()/100000,"")</f>
        <v/>
      </c>
    </row>
    <row r="5367">
      <c r="A5367">
        <f>IF($F5367="","",IFERROR(IF(INDEX('Per Invoice'!$A$2:$A$2001,MATCH($F5367,'Per Invoice'!$B$2:$B$2001,0))=0,"",INDEX('Per Invoice'!$A$2:$A$2001,MATCH($F5367,'Per Invoice'!$B$2:$B$2001,0))),""))</f>
        <v/>
      </c>
      <c r="H5367" s="11" t="n"/>
      <c r="R5367" s="7">
        <f>IF($F5367="","",Q5367*Y5367/100)</f>
        <v/>
      </c>
      <c r="X5367" s="7" t="n"/>
      <c r="Y5367" s="7" t="n"/>
      <c r="Z5367" s="7">
        <f>IF($F5367="","",Y5367*AE5367/100)</f>
        <v/>
      </c>
      <c r="AA5367" s="7">
        <f>IF($F5367="","",Y5367-Z5367)</f>
        <v/>
      </c>
      <c r="AB5367" s="7">
        <f>IF($F5367="","",AA5367-R5367)</f>
        <v/>
      </c>
      <c r="AE5367">
        <f>IF($F5367="","",IF($AK5367=1,0,IF($AJ5367=1,Settings!$C$6,Settings!$C$7))*100)</f>
        <v/>
      </c>
      <c r="AG5367">
        <f>IF($F5367="","",$F5367&amp;"|"&amp;$D5367&amp;"")</f>
        <v/>
      </c>
      <c r="AH5367">
        <f>IF($F5367="","",IF(COUNTIF($AG$2:$AG5367,$AG5367)=1,1,0))</f>
        <v/>
      </c>
      <c r="AI5367">
        <f>IF($AH5367=1,SUMPRODUCT(--($AL$2:$AL$8001&lt;$AL5367))+1,"")</f>
        <v/>
      </c>
      <c r="AJ5367">
        <f>IF($F5367="","",IF(OR($U5367=TRUE(),$U5367="TRUE"),1,0))</f>
        <v/>
      </c>
      <c r="AK5367">
        <f>IF($F5367="","",IF($AD5367="Yes",1,0))</f>
        <v/>
      </c>
      <c r="AL5367">
        <f>IF($AH5367=1,IFERROR(IF(VALUE($F5367)&lt;100000000,VALUE($F5367),1000000000),IFERROR(IF(VALUE(MID($F5367,2,20))&lt;100000000,VALUE(MID($F5367,2,20)),1000000000),1000000000))+ROW()/100000,"")</f>
        <v/>
      </c>
    </row>
    <row r="5368">
      <c r="A5368">
        <f>IF($F5368="","",IFERROR(IF(INDEX('Per Invoice'!$A$2:$A$2001,MATCH($F5368,'Per Invoice'!$B$2:$B$2001,0))=0,"",INDEX('Per Invoice'!$A$2:$A$2001,MATCH($F5368,'Per Invoice'!$B$2:$B$2001,0))),""))</f>
        <v/>
      </c>
      <c r="H5368" s="11" t="n"/>
      <c r="R5368" s="7">
        <f>IF($F5368="","",Q5368*Y5368/100)</f>
        <v/>
      </c>
      <c r="X5368" s="7" t="n"/>
      <c r="Y5368" s="7" t="n"/>
      <c r="Z5368" s="7">
        <f>IF($F5368="","",Y5368*AE5368/100)</f>
        <v/>
      </c>
      <c r="AA5368" s="7">
        <f>IF($F5368="","",Y5368-Z5368)</f>
        <v/>
      </c>
      <c r="AB5368" s="7">
        <f>IF($F5368="","",AA5368-R5368)</f>
        <v/>
      </c>
      <c r="AE5368">
        <f>IF($F5368="","",IF($AK5368=1,0,IF($AJ5368=1,Settings!$C$6,Settings!$C$7))*100)</f>
        <v/>
      </c>
      <c r="AG5368">
        <f>IF($F5368="","",$F5368&amp;"|"&amp;$D5368&amp;"")</f>
        <v/>
      </c>
      <c r="AH5368">
        <f>IF($F5368="","",IF(COUNTIF($AG$2:$AG5368,$AG5368)=1,1,0))</f>
        <v/>
      </c>
      <c r="AI5368">
        <f>IF($AH5368=1,SUMPRODUCT(--($AL$2:$AL$8001&lt;$AL5368))+1,"")</f>
        <v/>
      </c>
      <c r="AJ5368">
        <f>IF($F5368="","",IF(OR($U5368=TRUE(),$U5368="TRUE"),1,0))</f>
        <v/>
      </c>
      <c r="AK5368">
        <f>IF($F5368="","",IF($AD5368="Yes",1,0))</f>
        <v/>
      </c>
      <c r="AL5368">
        <f>IF($AH5368=1,IFERROR(IF(VALUE($F5368)&lt;100000000,VALUE($F5368),1000000000),IFERROR(IF(VALUE(MID($F5368,2,20))&lt;100000000,VALUE(MID($F5368,2,20)),1000000000),1000000000))+ROW()/100000,"")</f>
        <v/>
      </c>
    </row>
    <row r="5369">
      <c r="A5369">
        <f>IF($F5369="","",IFERROR(IF(INDEX('Per Invoice'!$A$2:$A$2001,MATCH($F5369,'Per Invoice'!$B$2:$B$2001,0))=0,"",INDEX('Per Invoice'!$A$2:$A$2001,MATCH($F5369,'Per Invoice'!$B$2:$B$2001,0))),""))</f>
        <v/>
      </c>
      <c r="H5369" s="11" t="n"/>
      <c r="R5369" s="7">
        <f>IF($F5369="","",Q5369*Y5369/100)</f>
        <v/>
      </c>
      <c r="X5369" s="7" t="n"/>
      <c r="Y5369" s="7" t="n"/>
      <c r="Z5369" s="7">
        <f>IF($F5369="","",Y5369*AE5369/100)</f>
        <v/>
      </c>
      <c r="AA5369" s="7">
        <f>IF($F5369="","",Y5369-Z5369)</f>
        <v/>
      </c>
      <c r="AB5369" s="7">
        <f>IF($F5369="","",AA5369-R5369)</f>
        <v/>
      </c>
      <c r="AE5369">
        <f>IF($F5369="","",IF($AK5369=1,0,IF($AJ5369=1,Settings!$C$6,Settings!$C$7))*100)</f>
        <v/>
      </c>
      <c r="AG5369">
        <f>IF($F5369="","",$F5369&amp;"|"&amp;$D5369&amp;"")</f>
        <v/>
      </c>
      <c r="AH5369">
        <f>IF($F5369="","",IF(COUNTIF($AG$2:$AG5369,$AG5369)=1,1,0))</f>
        <v/>
      </c>
      <c r="AI5369">
        <f>IF($AH5369=1,SUMPRODUCT(--($AL$2:$AL$8001&lt;$AL5369))+1,"")</f>
        <v/>
      </c>
      <c r="AJ5369">
        <f>IF($F5369="","",IF(OR($U5369=TRUE(),$U5369="TRUE"),1,0))</f>
        <v/>
      </c>
      <c r="AK5369">
        <f>IF($F5369="","",IF($AD5369="Yes",1,0))</f>
        <v/>
      </c>
      <c r="AL5369">
        <f>IF($AH5369=1,IFERROR(IF(VALUE($F5369)&lt;100000000,VALUE($F5369),1000000000),IFERROR(IF(VALUE(MID($F5369,2,20))&lt;100000000,VALUE(MID($F5369,2,20)),1000000000),1000000000))+ROW()/100000,"")</f>
        <v/>
      </c>
    </row>
    <row r="5370">
      <c r="A5370">
        <f>IF($F5370="","",IFERROR(IF(INDEX('Per Invoice'!$A$2:$A$2001,MATCH($F5370,'Per Invoice'!$B$2:$B$2001,0))=0,"",INDEX('Per Invoice'!$A$2:$A$2001,MATCH($F5370,'Per Invoice'!$B$2:$B$2001,0))),""))</f>
        <v/>
      </c>
      <c r="H5370" s="11" t="n"/>
      <c r="R5370" s="7">
        <f>IF($F5370="","",Q5370*Y5370/100)</f>
        <v/>
      </c>
      <c r="X5370" s="7" t="n"/>
      <c r="Y5370" s="7" t="n"/>
      <c r="Z5370" s="7">
        <f>IF($F5370="","",Y5370*AE5370/100)</f>
        <v/>
      </c>
      <c r="AA5370" s="7">
        <f>IF($F5370="","",Y5370-Z5370)</f>
        <v/>
      </c>
      <c r="AB5370" s="7">
        <f>IF($F5370="","",AA5370-R5370)</f>
        <v/>
      </c>
      <c r="AE5370">
        <f>IF($F5370="","",IF($AK5370=1,0,IF($AJ5370=1,Settings!$C$6,Settings!$C$7))*100)</f>
        <v/>
      </c>
      <c r="AG5370">
        <f>IF($F5370="","",$F5370&amp;"|"&amp;$D5370&amp;"")</f>
        <v/>
      </c>
      <c r="AH5370">
        <f>IF($F5370="","",IF(COUNTIF($AG$2:$AG5370,$AG5370)=1,1,0))</f>
        <v/>
      </c>
      <c r="AI5370">
        <f>IF($AH5370=1,SUMPRODUCT(--($AL$2:$AL$8001&lt;$AL5370))+1,"")</f>
        <v/>
      </c>
      <c r="AJ5370">
        <f>IF($F5370="","",IF(OR($U5370=TRUE(),$U5370="TRUE"),1,0))</f>
        <v/>
      </c>
      <c r="AK5370">
        <f>IF($F5370="","",IF($AD5370="Yes",1,0))</f>
        <v/>
      </c>
      <c r="AL5370">
        <f>IF($AH5370=1,IFERROR(IF(VALUE($F5370)&lt;100000000,VALUE($F5370),1000000000),IFERROR(IF(VALUE(MID($F5370,2,20))&lt;100000000,VALUE(MID($F5370,2,20)),1000000000),1000000000))+ROW()/100000,"")</f>
        <v/>
      </c>
    </row>
    <row r="5371">
      <c r="A5371">
        <f>IF($F5371="","",IFERROR(IF(INDEX('Per Invoice'!$A$2:$A$2001,MATCH($F5371,'Per Invoice'!$B$2:$B$2001,0))=0,"",INDEX('Per Invoice'!$A$2:$A$2001,MATCH($F5371,'Per Invoice'!$B$2:$B$2001,0))),""))</f>
        <v/>
      </c>
      <c r="H5371" s="11" t="n"/>
      <c r="R5371" s="7">
        <f>IF($F5371="","",Q5371*Y5371/100)</f>
        <v/>
      </c>
      <c r="X5371" s="7" t="n"/>
      <c r="Y5371" s="7" t="n"/>
      <c r="Z5371" s="7">
        <f>IF($F5371="","",Y5371*AE5371/100)</f>
        <v/>
      </c>
      <c r="AA5371" s="7">
        <f>IF($F5371="","",Y5371-Z5371)</f>
        <v/>
      </c>
      <c r="AB5371" s="7">
        <f>IF($F5371="","",AA5371-R5371)</f>
        <v/>
      </c>
      <c r="AE5371">
        <f>IF($F5371="","",IF($AK5371=1,0,IF($AJ5371=1,Settings!$C$6,Settings!$C$7))*100)</f>
        <v/>
      </c>
      <c r="AG5371">
        <f>IF($F5371="","",$F5371&amp;"|"&amp;$D5371&amp;"")</f>
        <v/>
      </c>
      <c r="AH5371">
        <f>IF($F5371="","",IF(COUNTIF($AG$2:$AG5371,$AG5371)=1,1,0))</f>
        <v/>
      </c>
      <c r="AI5371">
        <f>IF($AH5371=1,SUMPRODUCT(--($AL$2:$AL$8001&lt;$AL5371))+1,"")</f>
        <v/>
      </c>
      <c r="AJ5371">
        <f>IF($F5371="","",IF(OR($U5371=TRUE(),$U5371="TRUE"),1,0))</f>
        <v/>
      </c>
      <c r="AK5371">
        <f>IF($F5371="","",IF($AD5371="Yes",1,0))</f>
        <v/>
      </c>
      <c r="AL5371">
        <f>IF($AH5371=1,IFERROR(IF(VALUE($F5371)&lt;100000000,VALUE($F5371),1000000000),IFERROR(IF(VALUE(MID($F5371,2,20))&lt;100000000,VALUE(MID($F5371,2,20)),1000000000),1000000000))+ROW()/100000,"")</f>
        <v/>
      </c>
    </row>
    <row r="5372">
      <c r="A5372">
        <f>IF($F5372="","",IFERROR(IF(INDEX('Per Invoice'!$A$2:$A$2001,MATCH($F5372,'Per Invoice'!$B$2:$B$2001,0))=0,"",INDEX('Per Invoice'!$A$2:$A$2001,MATCH($F5372,'Per Invoice'!$B$2:$B$2001,0))),""))</f>
        <v/>
      </c>
      <c r="H5372" s="11" t="n"/>
      <c r="R5372" s="7">
        <f>IF($F5372="","",Q5372*Y5372/100)</f>
        <v/>
      </c>
      <c r="X5372" s="7" t="n"/>
      <c r="Y5372" s="7" t="n"/>
      <c r="Z5372" s="7">
        <f>IF($F5372="","",Y5372*AE5372/100)</f>
        <v/>
      </c>
      <c r="AA5372" s="7">
        <f>IF($F5372="","",Y5372-Z5372)</f>
        <v/>
      </c>
      <c r="AB5372" s="7">
        <f>IF($F5372="","",AA5372-R5372)</f>
        <v/>
      </c>
      <c r="AE5372">
        <f>IF($F5372="","",IF($AK5372=1,0,IF($AJ5372=1,Settings!$C$6,Settings!$C$7))*100)</f>
        <v/>
      </c>
      <c r="AG5372">
        <f>IF($F5372="","",$F5372&amp;"|"&amp;$D5372&amp;"")</f>
        <v/>
      </c>
      <c r="AH5372">
        <f>IF($F5372="","",IF(COUNTIF($AG$2:$AG5372,$AG5372)=1,1,0))</f>
        <v/>
      </c>
      <c r="AI5372">
        <f>IF($AH5372=1,SUMPRODUCT(--($AL$2:$AL$8001&lt;$AL5372))+1,"")</f>
        <v/>
      </c>
      <c r="AJ5372">
        <f>IF($F5372="","",IF(OR($U5372=TRUE(),$U5372="TRUE"),1,0))</f>
        <v/>
      </c>
      <c r="AK5372">
        <f>IF($F5372="","",IF($AD5372="Yes",1,0))</f>
        <v/>
      </c>
      <c r="AL5372">
        <f>IF($AH5372=1,IFERROR(IF(VALUE($F5372)&lt;100000000,VALUE($F5372),1000000000),IFERROR(IF(VALUE(MID($F5372,2,20))&lt;100000000,VALUE(MID($F5372,2,20)),1000000000),1000000000))+ROW()/100000,"")</f>
        <v/>
      </c>
    </row>
    <row r="5373">
      <c r="A5373">
        <f>IF($F5373="","",IFERROR(IF(INDEX('Per Invoice'!$A$2:$A$2001,MATCH($F5373,'Per Invoice'!$B$2:$B$2001,0))=0,"",INDEX('Per Invoice'!$A$2:$A$2001,MATCH($F5373,'Per Invoice'!$B$2:$B$2001,0))),""))</f>
        <v/>
      </c>
      <c r="H5373" s="11" t="n"/>
      <c r="R5373" s="7">
        <f>IF($F5373="","",Q5373*Y5373/100)</f>
        <v/>
      </c>
      <c r="X5373" s="7" t="n"/>
      <c r="Y5373" s="7" t="n"/>
      <c r="Z5373" s="7">
        <f>IF($F5373="","",Y5373*AE5373/100)</f>
        <v/>
      </c>
      <c r="AA5373" s="7">
        <f>IF($F5373="","",Y5373-Z5373)</f>
        <v/>
      </c>
      <c r="AB5373" s="7">
        <f>IF($F5373="","",AA5373-R5373)</f>
        <v/>
      </c>
      <c r="AE5373">
        <f>IF($F5373="","",IF($AK5373=1,0,IF($AJ5373=1,Settings!$C$6,Settings!$C$7))*100)</f>
        <v/>
      </c>
      <c r="AG5373">
        <f>IF($F5373="","",$F5373&amp;"|"&amp;$D5373&amp;"")</f>
        <v/>
      </c>
      <c r="AH5373">
        <f>IF($F5373="","",IF(COUNTIF($AG$2:$AG5373,$AG5373)=1,1,0))</f>
        <v/>
      </c>
      <c r="AI5373">
        <f>IF($AH5373=1,SUMPRODUCT(--($AL$2:$AL$8001&lt;$AL5373))+1,"")</f>
        <v/>
      </c>
      <c r="AJ5373">
        <f>IF($F5373="","",IF(OR($U5373=TRUE(),$U5373="TRUE"),1,0))</f>
        <v/>
      </c>
      <c r="AK5373">
        <f>IF($F5373="","",IF($AD5373="Yes",1,0))</f>
        <v/>
      </c>
      <c r="AL5373">
        <f>IF($AH5373=1,IFERROR(IF(VALUE($F5373)&lt;100000000,VALUE($F5373),1000000000),IFERROR(IF(VALUE(MID($F5373,2,20))&lt;100000000,VALUE(MID($F5373,2,20)),1000000000),1000000000))+ROW()/100000,"")</f>
        <v/>
      </c>
    </row>
    <row r="5374">
      <c r="A5374">
        <f>IF($F5374="","",IFERROR(IF(INDEX('Per Invoice'!$A$2:$A$2001,MATCH($F5374,'Per Invoice'!$B$2:$B$2001,0))=0,"",INDEX('Per Invoice'!$A$2:$A$2001,MATCH($F5374,'Per Invoice'!$B$2:$B$2001,0))),""))</f>
        <v/>
      </c>
      <c r="H5374" s="11" t="n"/>
      <c r="R5374" s="7">
        <f>IF($F5374="","",Q5374*Y5374/100)</f>
        <v/>
      </c>
      <c r="X5374" s="7" t="n"/>
      <c r="Y5374" s="7" t="n"/>
      <c r="Z5374" s="7">
        <f>IF($F5374="","",Y5374*AE5374/100)</f>
        <v/>
      </c>
      <c r="AA5374" s="7">
        <f>IF($F5374="","",Y5374-Z5374)</f>
        <v/>
      </c>
      <c r="AB5374" s="7">
        <f>IF($F5374="","",AA5374-R5374)</f>
        <v/>
      </c>
      <c r="AE5374">
        <f>IF($F5374="","",IF($AK5374=1,0,IF($AJ5374=1,Settings!$C$6,Settings!$C$7))*100)</f>
        <v/>
      </c>
      <c r="AG5374">
        <f>IF($F5374="","",$F5374&amp;"|"&amp;$D5374&amp;"")</f>
        <v/>
      </c>
      <c r="AH5374">
        <f>IF($F5374="","",IF(COUNTIF($AG$2:$AG5374,$AG5374)=1,1,0))</f>
        <v/>
      </c>
      <c r="AI5374">
        <f>IF($AH5374=1,SUMPRODUCT(--($AL$2:$AL$8001&lt;$AL5374))+1,"")</f>
        <v/>
      </c>
      <c r="AJ5374">
        <f>IF($F5374="","",IF(OR($U5374=TRUE(),$U5374="TRUE"),1,0))</f>
        <v/>
      </c>
      <c r="AK5374">
        <f>IF($F5374="","",IF($AD5374="Yes",1,0))</f>
        <v/>
      </c>
      <c r="AL5374">
        <f>IF($AH5374=1,IFERROR(IF(VALUE($F5374)&lt;100000000,VALUE($F5374),1000000000),IFERROR(IF(VALUE(MID($F5374,2,20))&lt;100000000,VALUE(MID($F5374,2,20)),1000000000),1000000000))+ROW()/100000,"")</f>
        <v/>
      </c>
    </row>
    <row r="5375">
      <c r="A5375">
        <f>IF($F5375="","",IFERROR(IF(INDEX('Per Invoice'!$A$2:$A$2001,MATCH($F5375,'Per Invoice'!$B$2:$B$2001,0))=0,"",INDEX('Per Invoice'!$A$2:$A$2001,MATCH($F5375,'Per Invoice'!$B$2:$B$2001,0))),""))</f>
        <v/>
      </c>
      <c r="H5375" s="11" t="n"/>
      <c r="R5375" s="7">
        <f>IF($F5375="","",Q5375*Y5375/100)</f>
        <v/>
      </c>
      <c r="X5375" s="7" t="n"/>
      <c r="Y5375" s="7" t="n"/>
      <c r="Z5375" s="7">
        <f>IF($F5375="","",Y5375*AE5375/100)</f>
        <v/>
      </c>
      <c r="AA5375" s="7">
        <f>IF($F5375="","",Y5375-Z5375)</f>
        <v/>
      </c>
      <c r="AB5375" s="7">
        <f>IF($F5375="","",AA5375-R5375)</f>
        <v/>
      </c>
      <c r="AE5375">
        <f>IF($F5375="","",IF($AK5375=1,0,IF($AJ5375=1,Settings!$C$6,Settings!$C$7))*100)</f>
        <v/>
      </c>
      <c r="AG5375">
        <f>IF($F5375="","",$F5375&amp;"|"&amp;$D5375&amp;"")</f>
        <v/>
      </c>
      <c r="AH5375">
        <f>IF($F5375="","",IF(COUNTIF($AG$2:$AG5375,$AG5375)=1,1,0))</f>
        <v/>
      </c>
      <c r="AI5375">
        <f>IF($AH5375=1,SUMPRODUCT(--($AL$2:$AL$8001&lt;$AL5375))+1,"")</f>
        <v/>
      </c>
      <c r="AJ5375">
        <f>IF($F5375="","",IF(OR($U5375=TRUE(),$U5375="TRUE"),1,0))</f>
        <v/>
      </c>
      <c r="AK5375">
        <f>IF($F5375="","",IF($AD5375="Yes",1,0))</f>
        <v/>
      </c>
      <c r="AL5375">
        <f>IF($AH5375=1,IFERROR(IF(VALUE($F5375)&lt;100000000,VALUE($F5375),1000000000),IFERROR(IF(VALUE(MID($F5375,2,20))&lt;100000000,VALUE(MID($F5375,2,20)),1000000000),1000000000))+ROW()/100000,"")</f>
        <v/>
      </c>
    </row>
    <row r="5376">
      <c r="A5376">
        <f>IF($F5376="","",IFERROR(IF(INDEX('Per Invoice'!$A$2:$A$2001,MATCH($F5376,'Per Invoice'!$B$2:$B$2001,0))=0,"",INDEX('Per Invoice'!$A$2:$A$2001,MATCH($F5376,'Per Invoice'!$B$2:$B$2001,0))),""))</f>
        <v/>
      </c>
      <c r="H5376" s="11" t="n"/>
      <c r="R5376" s="7">
        <f>IF($F5376="","",Q5376*Y5376/100)</f>
        <v/>
      </c>
      <c r="X5376" s="7" t="n"/>
      <c r="Y5376" s="7" t="n"/>
      <c r="Z5376" s="7">
        <f>IF($F5376="","",Y5376*AE5376/100)</f>
        <v/>
      </c>
      <c r="AA5376" s="7">
        <f>IF($F5376="","",Y5376-Z5376)</f>
        <v/>
      </c>
      <c r="AB5376" s="7">
        <f>IF($F5376="","",AA5376-R5376)</f>
        <v/>
      </c>
      <c r="AE5376">
        <f>IF($F5376="","",IF($AK5376=1,0,IF($AJ5376=1,Settings!$C$6,Settings!$C$7))*100)</f>
        <v/>
      </c>
      <c r="AG5376">
        <f>IF($F5376="","",$F5376&amp;"|"&amp;$D5376&amp;"")</f>
        <v/>
      </c>
      <c r="AH5376">
        <f>IF($F5376="","",IF(COUNTIF($AG$2:$AG5376,$AG5376)=1,1,0))</f>
        <v/>
      </c>
      <c r="AI5376">
        <f>IF($AH5376=1,SUMPRODUCT(--($AL$2:$AL$8001&lt;$AL5376))+1,"")</f>
        <v/>
      </c>
      <c r="AJ5376">
        <f>IF($F5376="","",IF(OR($U5376=TRUE(),$U5376="TRUE"),1,0))</f>
        <v/>
      </c>
      <c r="AK5376">
        <f>IF($F5376="","",IF($AD5376="Yes",1,0))</f>
        <v/>
      </c>
      <c r="AL5376">
        <f>IF($AH5376=1,IFERROR(IF(VALUE($F5376)&lt;100000000,VALUE($F5376),1000000000),IFERROR(IF(VALUE(MID($F5376,2,20))&lt;100000000,VALUE(MID($F5376,2,20)),1000000000),1000000000))+ROW()/100000,"")</f>
        <v/>
      </c>
    </row>
    <row r="5377">
      <c r="A5377">
        <f>IF($F5377="","",IFERROR(IF(INDEX('Per Invoice'!$A$2:$A$2001,MATCH($F5377,'Per Invoice'!$B$2:$B$2001,0))=0,"",INDEX('Per Invoice'!$A$2:$A$2001,MATCH($F5377,'Per Invoice'!$B$2:$B$2001,0))),""))</f>
        <v/>
      </c>
      <c r="H5377" s="11" t="n"/>
      <c r="R5377" s="7">
        <f>IF($F5377="","",Q5377*Y5377/100)</f>
        <v/>
      </c>
      <c r="X5377" s="7" t="n"/>
      <c r="Y5377" s="7" t="n"/>
      <c r="Z5377" s="7">
        <f>IF($F5377="","",Y5377*AE5377/100)</f>
        <v/>
      </c>
      <c r="AA5377" s="7">
        <f>IF($F5377="","",Y5377-Z5377)</f>
        <v/>
      </c>
      <c r="AB5377" s="7">
        <f>IF($F5377="","",AA5377-R5377)</f>
        <v/>
      </c>
      <c r="AE5377">
        <f>IF($F5377="","",IF($AK5377=1,0,IF($AJ5377=1,Settings!$C$6,Settings!$C$7))*100)</f>
        <v/>
      </c>
      <c r="AG5377">
        <f>IF($F5377="","",$F5377&amp;"|"&amp;$D5377&amp;"")</f>
        <v/>
      </c>
      <c r="AH5377">
        <f>IF($F5377="","",IF(COUNTIF($AG$2:$AG5377,$AG5377)=1,1,0))</f>
        <v/>
      </c>
      <c r="AI5377">
        <f>IF($AH5377=1,SUMPRODUCT(--($AL$2:$AL$8001&lt;$AL5377))+1,"")</f>
        <v/>
      </c>
      <c r="AJ5377">
        <f>IF($F5377="","",IF(OR($U5377=TRUE(),$U5377="TRUE"),1,0))</f>
        <v/>
      </c>
      <c r="AK5377">
        <f>IF($F5377="","",IF($AD5377="Yes",1,0))</f>
        <v/>
      </c>
      <c r="AL5377">
        <f>IF($AH5377=1,IFERROR(IF(VALUE($F5377)&lt;100000000,VALUE($F5377),1000000000),IFERROR(IF(VALUE(MID($F5377,2,20))&lt;100000000,VALUE(MID($F5377,2,20)),1000000000),1000000000))+ROW()/100000,"")</f>
        <v/>
      </c>
    </row>
    <row r="5378">
      <c r="A5378">
        <f>IF($F5378="","",IFERROR(IF(INDEX('Per Invoice'!$A$2:$A$2001,MATCH($F5378,'Per Invoice'!$B$2:$B$2001,0))=0,"",INDEX('Per Invoice'!$A$2:$A$2001,MATCH($F5378,'Per Invoice'!$B$2:$B$2001,0))),""))</f>
        <v/>
      </c>
      <c r="H5378" s="11" t="n"/>
      <c r="R5378" s="7">
        <f>IF($F5378="","",Q5378*Y5378/100)</f>
        <v/>
      </c>
      <c r="X5378" s="7" t="n"/>
      <c r="Y5378" s="7" t="n"/>
      <c r="Z5378" s="7">
        <f>IF($F5378="","",Y5378*AE5378/100)</f>
        <v/>
      </c>
      <c r="AA5378" s="7">
        <f>IF($F5378="","",Y5378-Z5378)</f>
        <v/>
      </c>
      <c r="AB5378" s="7">
        <f>IF($F5378="","",AA5378-R5378)</f>
        <v/>
      </c>
      <c r="AE5378">
        <f>IF($F5378="","",IF($AK5378=1,0,IF($AJ5378=1,Settings!$C$6,Settings!$C$7))*100)</f>
        <v/>
      </c>
      <c r="AG5378">
        <f>IF($F5378="","",$F5378&amp;"|"&amp;$D5378&amp;"")</f>
        <v/>
      </c>
      <c r="AH5378">
        <f>IF($F5378="","",IF(COUNTIF($AG$2:$AG5378,$AG5378)=1,1,0))</f>
        <v/>
      </c>
      <c r="AI5378">
        <f>IF($AH5378=1,SUMPRODUCT(--($AL$2:$AL$8001&lt;$AL5378))+1,"")</f>
        <v/>
      </c>
      <c r="AJ5378">
        <f>IF($F5378="","",IF(OR($U5378=TRUE(),$U5378="TRUE"),1,0))</f>
        <v/>
      </c>
      <c r="AK5378">
        <f>IF($F5378="","",IF($AD5378="Yes",1,0))</f>
        <v/>
      </c>
      <c r="AL5378">
        <f>IF($AH5378=1,IFERROR(IF(VALUE($F5378)&lt;100000000,VALUE($F5378),1000000000),IFERROR(IF(VALUE(MID($F5378,2,20))&lt;100000000,VALUE(MID($F5378,2,20)),1000000000),1000000000))+ROW()/100000,"")</f>
        <v/>
      </c>
    </row>
    <row r="5379">
      <c r="A5379">
        <f>IF($F5379="","",IFERROR(IF(INDEX('Per Invoice'!$A$2:$A$2001,MATCH($F5379,'Per Invoice'!$B$2:$B$2001,0))=0,"",INDEX('Per Invoice'!$A$2:$A$2001,MATCH($F5379,'Per Invoice'!$B$2:$B$2001,0))),""))</f>
        <v/>
      </c>
      <c r="H5379" s="11" t="n"/>
      <c r="R5379" s="7">
        <f>IF($F5379="","",Q5379*Y5379/100)</f>
        <v/>
      </c>
      <c r="X5379" s="7" t="n"/>
      <c r="Y5379" s="7" t="n"/>
      <c r="Z5379" s="7">
        <f>IF($F5379="","",Y5379*AE5379/100)</f>
        <v/>
      </c>
      <c r="AA5379" s="7">
        <f>IF($F5379="","",Y5379-Z5379)</f>
        <v/>
      </c>
      <c r="AB5379" s="7">
        <f>IF($F5379="","",AA5379-R5379)</f>
        <v/>
      </c>
      <c r="AE5379">
        <f>IF($F5379="","",IF($AK5379=1,0,IF($AJ5379=1,Settings!$C$6,Settings!$C$7))*100)</f>
        <v/>
      </c>
      <c r="AG5379">
        <f>IF($F5379="","",$F5379&amp;"|"&amp;$D5379&amp;"")</f>
        <v/>
      </c>
      <c r="AH5379">
        <f>IF($F5379="","",IF(COUNTIF($AG$2:$AG5379,$AG5379)=1,1,0))</f>
        <v/>
      </c>
      <c r="AI5379">
        <f>IF($AH5379=1,SUMPRODUCT(--($AL$2:$AL$8001&lt;$AL5379))+1,"")</f>
        <v/>
      </c>
      <c r="AJ5379">
        <f>IF($F5379="","",IF(OR($U5379=TRUE(),$U5379="TRUE"),1,0))</f>
        <v/>
      </c>
      <c r="AK5379">
        <f>IF($F5379="","",IF($AD5379="Yes",1,0))</f>
        <v/>
      </c>
      <c r="AL5379">
        <f>IF($AH5379=1,IFERROR(IF(VALUE($F5379)&lt;100000000,VALUE($F5379),1000000000),IFERROR(IF(VALUE(MID($F5379,2,20))&lt;100000000,VALUE(MID($F5379,2,20)),1000000000),1000000000))+ROW()/100000,"")</f>
        <v/>
      </c>
    </row>
    <row r="5380">
      <c r="A5380">
        <f>IF($F5380="","",IFERROR(IF(INDEX('Per Invoice'!$A$2:$A$2001,MATCH($F5380,'Per Invoice'!$B$2:$B$2001,0))=0,"",INDEX('Per Invoice'!$A$2:$A$2001,MATCH($F5380,'Per Invoice'!$B$2:$B$2001,0))),""))</f>
        <v/>
      </c>
      <c r="H5380" s="11" t="n"/>
      <c r="R5380" s="7">
        <f>IF($F5380="","",Q5380*Y5380/100)</f>
        <v/>
      </c>
      <c r="X5380" s="7" t="n"/>
      <c r="Y5380" s="7" t="n"/>
      <c r="Z5380" s="7">
        <f>IF($F5380="","",Y5380*AE5380/100)</f>
        <v/>
      </c>
      <c r="AA5380" s="7">
        <f>IF($F5380="","",Y5380-Z5380)</f>
        <v/>
      </c>
      <c r="AB5380" s="7">
        <f>IF($F5380="","",AA5380-R5380)</f>
        <v/>
      </c>
      <c r="AE5380">
        <f>IF($F5380="","",IF($AK5380=1,0,IF($AJ5380=1,Settings!$C$6,Settings!$C$7))*100)</f>
        <v/>
      </c>
      <c r="AG5380">
        <f>IF($F5380="","",$F5380&amp;"|"&amp;$D5380&amp;"")</f>
        <v/>
      </c>
      <c r="AH5380">
        <f>IF($F5380="","",IF(COUNTIF($AG$2:$AG5380,$AG5380)=1,1,0))</f>
        <v/>
      </c>
      <c r="AI5380">
        <f>IF($AH5380=1,SUMPRODUCT(--($AL$2:$AL$8001&lt;$AL5380))+1,"")</f>
        <v/>
      </c>
      <c r="AJ5380">
        <f>IF($F5380="","",IF(OR($U5380=TRUE(),$U5380="TRUE"),1,0))</f>
        <v/>
      </c>
      <c r="AK5380">
        <f>IF($F5380="","",IF($AD5380="Yes",1,0))</f>
        <v/>
      </c>
      <c r="AL5380">
        <f>IF($AH5380=1,IFERROR(IF(VALUE($F5380)&lt;100000000,VALUE($F5380),1000000000),IFERROR(IF(VALUE(MID($F5380,2,20))&lt;100000000,VALUE(MID($F5380,2,20)),1000000000),1000000000))+ROW()/100000,"")</f>
        <v/>
      </c>
    </row>
    <row r="5381">
      <c r="A5381">
        <f>IF($F5381="","",IFERROR(IF(INDEX('Per Invoice'!$A$2:$A$2001,MATCH($F5381,'Per Invoice'!$B$2:$B$2001,0))=0,"",INDEX('Per Invoice'!$A$2:$A$2001,MATCH($F5381,'Per Invoice'!$B$2:$B$2001,0))),""))</f>
        <v/>
      </c>
      <c r="H5381" s="11" t="n"/>
      <c r="R5381" s="7">
        <f>IF($F5381="","",Q5381*Y5381/100)</f>
        <v/>
      </c>
      <c r="X5381" s="7" t="n"/>
      <c r="Y5381" s="7" t="n"/>
      <c r="Z5381" s="7">
        <f>IF($F5381="","",Y5381*AE5381/100)</f>
        <v/>
      </c>
      <c r="AA5381" s="7">
        <f>IF($F5381="","",Y5381-Z5381)</f>
        <v/>
      </c>
      <c r="AB5381" s="7">
        <f>IF($F5381="","",AA5381-R5381)</f>
        <v/>
      </c>
      <c r="AE5381">
        <f>IF($F5381="","",IF($AK5381=1,0,IF($AJ5381=1,Settings!$C$6,Settings!$C$7))*100)</f>
        <v/>
      </c>
      <c r="AG5381">
        <f>IF($F5381="","",$F5381&amp;"|"&amp;$D5381&amp;"")</f>
        <v/>
      </c>
      <c r="AH5381">
        <f>IF($F5381="","",IF(COUNTIF($AG$2:$AG5381,$AG5381)=1,1,0))</f>
        <v/>
      </c>
      <c r="AI5381">
        <f>IF($AH5381=1,SUMPRODUCT(--($AL$2:$AL$8001&lt;$AL5381))+1,"")</f>
        <v/>
      </c>
      <c r="AJ5381">
        <f>IF($F5381="","",IF(OR($U5381=TRUE(),$U5381="TRUE"),1,0))</f>
        <v/>
      </c>
      <c r="AK5381">
        <f>IF($F5381="","",IF($AD5381="Yes",1,0))</f>
        <v/>
      </c>
      <c r="AL5381">
        <f>IF($AH5381=1,IFERROR(IF(VALUE($F5381)&lt;100000000,VALUE($F5381),1000000000),IFERROR(IF(VALUE(MID($F5381,2,20))&lt;100000000,VALUE(MID($F5381,2,20)),1000000000),1000000000))+ROW()/100000,"")</f>
        <v/>
      </c>
    </row>
    <row r="5382">
      <c r="A5382">
        <f>IF($F5382="","",IFERROR(IF(INDEX('Per Invoice'!$A$2:$A$2001,MATCH($F5382,'Per Invoice'!$B$2:$B$2001,0))=0,"",INDEX('Per Invoice'!$A$2:$A$2001,MATCH($F5382,'Per Invoice'!$B$2:$B$2001,0))),""))</f>
        <v/>
      </c>
      <c r="H5382" s="11" t="n"/>
      <c r="R5382" s="7">
        <f>IF($F5382="","",Q5382*Y5382/100)</f>
        <v/>
      </c>
      <c r="X5382" s="7" t="n"/>
      <c r="Y5382" s="7" t="n"/>
      <c r="Z5382" s="7">
        <f>IF($F5382="","",Y5382*AE5382/100)</f>
        <v/>
      </c>
      <c r="AA5382" s="7">
        <f>IF($F5382="","",Y5382-Z5382)</f>
        <v/>
      </c>
      <c r="AB5382" s="7">
        <f>IF($F5382="","",AA5382-R5382)</f>
        <v/>
      </c>
      <c r="AE5382">
        <f>IF($F5382="","",IF($AK5382=1,0,IF($AJ5382=1,Settings!$C$6,Settings!$C$7))*100)</f>
        <v/>
      </c>
      <c r="AG5382">
        <f>IF($F5382="","",$F5382&amp;"|"&amp;$D5382&amp;"")</f>
        <v/>
      </c>
      <c r="AH5382">
        <f>IF($F5382="","",IF(COUNTIF($AG$2:$AG5382,$AG5382)=1,1,0))</f>
        <v/>
      </c>
      <c r="AI5382">
        <f>IF($AH5382=1,SUMPRODUCT(--($AL$2:$AL$8001&lt;$AL5382))+1,"")</f>
        <v/>
      </c>
      <c r="AJ5382">
        <f>IF($F5382="","",IF(OR($U5382=TRUE(),$U5382="TRUE"),1,0))</f>
        <v/>
      </c>
      <c r="AK5382">
        <f>IF($F5382="","",IF($AD5382="Yes",1,0))</f>
        <v/>
      </c>
      <c r="AL5382">
        <f>IF($AH5382=1,IFERROR(IF(VALUE($F5382)&lt;100000000,VALUE($F5382),1000000000),IFERROR(IF(VALUE(MID($F5382,2,20))&lt;100000000,VALUE(MID($F5382,2,20)),1000000000),1000000000))+ROW()/100000,"")</f>
        <v/>
      </c>
    </row>
    <row r="5383">
      <c r="A5383">
        <f>IF($F5383="","",IFERROR(IF(INDEX('Per Invoice'!$A$2:$A$2001,MATCH($F5383,'Per Invoice'!$B$2:$B$2001,0))=0,"",INDEX('Per Invoice'!$A$2:$A$2001,MATCH($F5383,'Per Invoice'!$B$2:$B$2001,0))),""))</f>
        <v/>
      </c>
      <c r="H5383" s="11" t="n"/>
      <c r="R5383" s="7">
        <f>IF($F5383="","",Q5383*Y5383/100)</f>
        <v/>
      </c>
      <c r="X5383" s="7" t="n"/>
      <c r="Y5383" s="7" t="n"/>
      <c r="Z5383" s="7">
        <f>IF($F5383="","",Y5383*AE5383/100)</f>
        <v/>
      </c>
      <c r="AA5383" s="7">
        <f>IF($F5383="","",Y5383-Z5383)</f>
        <v/>
      </c>
      <c r="AB5383" s="7">
        <f>IF($F5383="","",AA5383-R5383)</f>
        <v/>
      </c>
      <c r="AE5383">
        <f>IF($F5383="","",IF($AK5383=1,0,IF($AJ5383=1,Settings!$C$6,Settings!$C$7))*100)</f>
        <v/>
      </c>
      <c r="AG5383">
        <f>IF($F5383="","",$F5383&amp;"|"&amp;$D5383&amp;"")</f>
        <v/>
      </c>
      <c r="AH5383">
        <f>IF($F5383="","",IF(COUNTIF($AG$2:$AG5383,$AG5383)=1,1,0))</f>
        <v/>
      </c>
      <c r="AI5383">
        <f>IF($AH5383=1,SUMPRODUCT(--($AL$2:$AL$8001&lt;$AL5383))+1,"")</f>
        <v/>
      </c>
      <c r="AJ5383">
        <f>IF($F5383="","",IF(OR($U5383=TRUE(),$U5383="TRUE"),1,0))</f>
        <v/>
      </c>
      <c r="AK5383">
        <f>IF($F5383="","",IF($AD5383="Yes",1,0))</f>
        <v/>
      </c>
      <c r="AL5383">
        <f>IF($AH5383=1,IFERROR(IF(VALUE($F5383)&lt;100000000,VALUE($F5383),1000000000),IFERROR(IF(VALUE(MID($F5383,2,20))&lt;100000000,VALUE(MID($F5383,2,20)),1000000000),1000000000))+ROW()/100000,"")</f>
        <v/>
      </c>
    </row>
    <row r="5384">
      <c r="A5384">
        <f>IF($F5384="","",IFERROR(IF(INDEX('Per Invoice'!$A$2:$A$2001,MATCH($F5384,'Per Invoice'!$B$2:$B$2001,0))=0,"",INDEX('Per Invoice'!$A$2:$A$2001,MATCH($F5384,'Per Invoice'!$B$2:$B$2001,0))),""))</f>
        <v/>
      </c>
      <c r="H5384" s="11" t="n"/>
      <c r="R5384" s="7">
        <f>IF($F5384="","",Q5384*Y5384/100)</f>
        <v/>
      </c>
      <c r="X5384" s="7" t="n"/>
      <c r="Y5384" s="7" t="n"/>
      <c r="Z5384" s="7">
        <f>IF($F5384="","",Y5384*AE5384/100)</f>
        <v/>
      </c>
      <c r="AA5384" s="7">
        <f>IF($F5384="","",Y5384-Z5384)</f>
        <v/>
      </c>
      <c r="AB5384" s="7">
        <f>IF($F5384="","",AA5384-R5384)</f>
        <v/>
      </c>
      <c r="AE5384">
        <f>IF($F5384="","",IF($AK5384=1,0,IF($AJ5384=1,Settings!$C$6,Settings!$C$7))*100)</f>
        <v/>
      </c>
      <c r="AG5384">
        <f>IF($F5384="","",$F5384&amp;"|"&amp;$D5384&amp;"")</f>
        <v/>
      </c>
      <c r="AH5384">
        <f>IF($F5384="","",IF(COUNTIF($AG$2:$AG5384,$AG5384)=1,1,0))</f>
        <v/>
      </c>
      <c r="AI5384">
        <f>IF($AH5384=1,SUMPRODUCT(--($AL$2:$AL$8001&lt;$AL5384))+1,"")</f>
        <v/>
      </c>
      <c r="AJ5384">
        <f>IF($F5384="","",IF(OR($U5384=TRUE(),$U5384="TRUE"),1,0))</f>
        <v/>
      </c>
      <c r="AK5384">
        <f>IF($F5384="","",IF($AD5384="Yes",1,0))</f>
        <v/>
      </c>
      <c r="AL5384">
        <f>IF($AH5384=1,IFERROR(IF(VALUE($F5384)&lt;100000000,VALUE($F5384),1000000000),IFERROR(IF(VALUE(MID($F5384,2,20))&lt;100000000,VALUE(MID($F5384,2,20)),1000000000),1000000000))+ROW()/100000,"")</f>
        <v/>
      </c>
    </row>
    <row r="5385">
      <c r="A5385">
        <f>IF($F5385="","",IFERROR(IF(INDEX('Per Invoice'!$A$2:$A$2001,MATCH($F5385,'Per Invoice'!$B$2:$B$2001,0))=0,"",INDEX('Per Invoice'!$A$2:$A$2001,MATCH($F5385,'Per Invoice'!$B$2:$B$2001,0))),""))</f>
        <v/>
      </c>
      <c r="H5385" s="11" t="n"/>
      <c r="R5385" s="7">
        <f>IF($F5385="","",Q5385*Y5385/100)</f>
        <v/>
      </c>
      <c r="X5385" s="7" t="n"/>
      <c r="Y5385" s="7" t="n"/>
      <c r="Z5385" s="7">
        <f>IF($F5385="","",Y5385*AE5385/100)</f>
        <v/>
      </c>
      <c r="AA5385" s="7">
        <f>IF($F5385="","",Y5385-Z5385)</f>
        <v/>
      </c>
      <c r="AB5385" s="7">
        <f>IF($F5385="","",AA5385-R5385)</f>
        <v/>
      </c>
      <c r="AE5385">
        <f>IF($F5385="","",IF($AK5385=1,0,IF($AJ5385=1,Settings!$C$6,Settings!$C$7))*100)</f>
        <v/>
      </c>
      <c r="AG5385">
        <f>IF($F5385="","",$F5385&amp;"|"&amp;$D5385&amp;"")</f>
        <v/>
      </c>
      <c r="AH5385">
        <f>IF($F5385="","",IF(COUNTIF($AG$2:$AG5385,$AG5385)=1,1,0))</f>
        <v/>
      </c>
      <c r="AI5385">
        <f>IF($AH5385=1,SUMPRODUCT(--($AL$2:$AL$8001&lt;$AL5385))+1,"")</f>
        <v/>
      </c>
      <c r="AJ5385">
        <f>IF($F5385="","",IF(OR($U5385=TRUE(),$U5385="TRUE"),1,0))</f>
        <v/>
      </c>
      <c r="AK5385">
        <f>IF($F5385="","",IF($AD5385="Yes",1,0))</f>
        <v/>
      </c>
      <c r="AL5385">
        <f>IF($AH5385=1,IFERROR(IF(VALUE($F5385)&lt;100000000,VALUE($F5385),1000000000),IFERROR(IF(VALUE(MID($F5385,2,20))&lt;100000000,VALUE(MID($F5385,2,20)),1000000000),1000000000))+ROW()/100000,"")</f>
        <v/>
      </c>
    </row>
    <row r="5386">
      <c r="A5386">
        <f>IF($F5386="","",IFERROR(IF(INDEX('Per Invoice'!$A$2:$A$2001,MATCH($F5386,'Per Invoice'!$B$2:$B$2001,0))=0,"",INDEX('Per Invoice'!$A$2:$A$2001,MATCH($F5386,'Per Invoice'!$B$2:$B$2001,0))),""))</f>
        <v/>
      </c>
      <c r="H5386" s="11" t="n"/>
      <c r="R5386" s="7">
        <f>IF($F5386="","",Q5386*Y5386/100)</f>
        <v/>
      </c>
      <c r="X5386" s="7" t="n"/>
      <c r="Y5386" s="7" t="n"/>
      <c r="Z5386" s="7">
        <f>IF($F5386="","",Y5386*AE5386/100)</f>
        <v/>
      </c>
      <c r="AA5386" s="7">
        <f>IF($F5386="","",Y5386-Z5386)</f>
        <v/>
      </c>
      <c r="AB5386" s="7">
        <f>IF($F5386="","",AA5386-R5386)</f>
        <v/>
      </c>
      <c r="AE5386">
        <f>IF($F5386="","",IF($AK5386=1,0,IF($AJ5386=1,Settings!$C$6,Settings!$C$7))*100)</f>
        <v/>
      </c>
      <c r="AG5386">
        <f>IF($F5386="","",$F5386&amp;"|"&amp;$D5386&amp;"")</f>
        <v/>
      </c>
      <c r="AH5386">
        <f>IF($F5386="","",IF(COUNTIF($AG$2:$AG5386,$AG5386)=1,1,0))</f>
        <v/>
      </c>
      <c r="AI5386">
        <f>IF($AH5386=1,SUMPRODUCT(--($AL$2:$AL$8001&lt;$AL5386))+1,"")</f>
        <v/>
      </c>
      <c r="AJ5386">
        <f>IF($F5386="","",IF(OR($U5386=TRUE(),$U5386="TRUE"),1,0))</f>
        <v/>
      </c>
      <c r="AK5386">
        <f>IF($F5386="","",IF($AD5386="Yes",1,0))</f>
        <v/>
      </c>
      <c r="AL5386">
        <f>IF($AH5386=1,IFERROR(IF(VALUE($F5386)&lt;100000000,VALUE($F5386),1000000000),IFERROR(IF(VALUE(MID($F5386,2,20))&lt;100000000,VALUE(MID($F5386,2,20)),1000000000),1000000000))+ROW()/100000,"")</f>
        <v/>
      </c>
    </row>
    <row r="5387">
      <c r="A5387">
        <f>IF($F5387="","",IFERROR(IF(INDEX('Per Invoice'!$A$2:$A$2001,MATCH($F5387,'Per Invoice'!$B$2:$B$2001,0))=0,"",INDEX('Per Invoice'!$A$2:$A$2001,MATCH($F5387,'Per Invoice'!$B$2:$B$2001,0))),""))</f>
        <v/>
      </c>
      <c r="H5387" s="11" t="n"/>
      <c r="R5387" s="7">
        <f>IF($F5387="","",Q5387*Y5387/100)</f>
        <v/>
      </c>
      <c r="X5387" s="7" t="n"/>
      <c r="Y5387" s="7" t="n"/>
      <c r="Z5387" s="7">
        <f>IF($F5387="","",Y5387*AE5387/100)</f>
        <v/>
      </c>
      <c r="AA5387" s="7">
        <f>IF($F5387="","",Y5387-Z5387)</f>
        <v/>
      </c>
      <c r="AB5387" s="7">
        <f>IF($F5387="","",AA5387-R5387)</f>
        <v/>
      </c>
      <c r="AE5387">
        <f>IF($F5387="","",IF($AK5387=1,0,IF($AJ5387=1,Settings!$C$6,Settings!$C$7))*100)</f>
        <v/>
      </c>
      <c r="AG5387">
        <f>IF($F5387="","",$F5387&amp;"|"&amp;$D5387&amp;"")</f>
        <v/>
      </c>
      <c r="AH5387">
        <f>IF($F5387="","",IF(COUNTIF($AG$2:$AG5387,$AG5387)=1,1,0))</f>
        <v/>
      </c>
      <c r="AI5387">
        <f>IF($AH5387=1,SUMPRODUCT(--($AL$2:$AL$8001&lt;$AL5387))+1,"")</f>
        <v/>
      </c>
      <c r="AJ5387">
        <f>IF($F5387="","",IF(OR($U5387=TRUE(),$U5387="TRUE"),1,0))</f>
        <v/>
      </c>
      <c r="AK5387">
        <f>IF($F5387="","",IF($AD5387="Yes",1,0))</f>
        <v/>
      </c>
      <c r="AL5387">
        <f>IF($AH5387=1,IFERROR(IF(VALUE($F5387)&lt;100000000,VALUE($F5387),1000000000),IFERROR(IF(VALUE(MID($F5387,2,20))&lt;100000000,VALUE(MID($F5387,2,20)),1000000000),1000000000))+ROW()/100000,"")</f>
        <v/>
      </c>
    </row>
    <row r="5388">
      <c r="A5388">
        <f>IF($F5388="","",IFERROR(IF(INDEX('Per Invoice'!$A$2:$A$2001,MATCH($F5388,'Per Invoice'!$B$2:$B$2001,0))=0,"",INDEX('Per Invoice'!$A$2:$A$2001,MATCH($F5388,'Per Invoice'!$B$2:$B$2001,0))),""))</f>
        <v/>
      </c>
      <c r="H5388" s="11" t="n"/>
      <c r="R5388" s="7">
        <f>IF($F5388="","",Q5388*Y5388/100)</f>
        <v/>
      </c>
      <c r="X5388" s="7" t="n"/>
      <c r="Y5388" s="7" t="n"/>
      <c r="Z5388" s="7">
        <f>IF($F5388="","",Y5388*AE5388/100)</f>
        <v/>
      </c>
      <c r="AA5388" s="7">
        <f>IF($F5388="","",Y5388-Z5388)</f>
        <v/>
      </c>
      <c r="AB5388" s="7">
        <f>IF($F5388="","",AA5388-R5388)</f>
        <v/>
      </c>
      <c r="AE5388">
        <f>IF($F5388="","",IF($AK5388=1,0,IF($AJ5388=1,Settings!$C$6,Settings!$C$7))*100)</f>
        <v/>
      </c>
      <c r="AG5388">
        <f>IF($F5388="","",$F5388&amp;"|"&amp;$D5388&amp;"")</f>
        <v/>
      </c>
      <c r="AH5388">
        <f>IF($F5388="","",IF(COUNTIF($AG$2:$AG5388,$AG5388)=1,1,0))</f>
        <v/>
      </c>
      <c r="AI5388">
        <f>IF($AH5388=1,SUMPRODUCT(--($AL$2:$AL$8001&lt;$AL5388))+1,"")</f>
        <v/>
      </c>
      <c r="AJ5388">
        <f>IF($F5388="","",IF(OR($U5388=TRUE(),$U5388="TRUE"),1,0))</f>
        <v/>
      </c>
      <c r="AK5388">
        <f>IF($F5388="","",IF($AD5388="Yes",1,0))</f>
        <v/>
      </c>
      <c r="AL5388">
        <f>IF($AH5388=1,IFERROR(IF(VALUE($F5388)&lt;100000000,VALUE($F5388),1000000000),IFERROR(IF(VALUE(MID($F5388,2,20))&lt;100000000,VALUE(MID($F5388,2,20)),1000000000),1000000000))+ROW()/100000,"")</f>
        <v/>
      </c>
    </row>
    <row r="5389">
      <c r="A5389">
        <f>IF($F5389="","",IFERROR(IF(INDEX('Per Invoice'!$A$2:$A$2001,MATCH($F5389,'Per Invoice'!$B$2:$B$2001,0))=0,"",INDEX('Per Invoice'!$A$2:$A$2001,MATCH($F5389,'Per Invoice'!$B$2:$B$2001,0))),""))</f>
        <v/>
      </c>
      <c r="H5389" s="11" t="n"/>
      <c r="R5389" s="7">
        <f>IF($F5389="","",Q5389*Y5389/100)</f>
        <v/>
      </c>
      <c r="X5389" s="7" t="n"/>
      <c r="Y5389" s="7" t="n"/>
      <c r="Z5389" s="7">
        <f>IF($F5389="","",Y5389*AE5389/100)</f>
        <v/>
      </c>
      <c r="AA5389" s="7">
        <f>IF($F5389="","",Y5389-Z5389)</f>
        <v/>
      </c>
      <c r="AB5389" s="7">
        <f>IF($F5389="","",AA5389-R5389)</f>
        <v/>
      </c>
      <c r="AE5389">
        <f>IF($F5389="","",IF($AK5389=1,0,IF($AJ5389=1,Settings!$C$6,Settings!$C$7))*100)</f>
        <v/>
      </c>
      <c r="AG5389">
        <f>IF($F5389="","",$F5389&amp;"|"&amp;$D5389&amp;"")</f>
        <v/>
      </c>
      <c r="AH5389">
        <f>IF($F5389="","",IF(COUNTIF($AG$2:$AG5389,$AG5389)=1,1,0))</f>
        <v/>
      </c>
      <c r="AI5389">
        <f>IF($AH5389=1,SUMPRODUCT(--($AL$2:$AL$8001&lt;$AL5389))+1,"")</f>
        <v/>
      </c>
      <c r="AJ5389">
        <f>IF($F5389="","",IF(OR($U5389=TRUE(),$U5389="TRUE"),1,0))</f>
        <v/>
      </c>
      <c r="AK5389">
        <f>IF($F5389="","",IF($AD5389="Yes",1,0))</f>
        <v/>
      </c>
      <c r="AL5389">
        <f>IF($AH5389=1,IFERROR(IF(VALUE($F5389)&lt;100000000,VALUE($F5389),1000000000),IFERROR(IF(VALUE(MID($F5389,2,20))&lt;100000000,VALUE(MID($F5389,2,20)),1000000000),1000000000))+ROW()/100000,"")</f>
        <v/>
      </c>
    </row>
    <row r="5390">
      <c r="A5390">
        <f>IF($F5390="","",IFERROR(IF(INDEX('Per Invoice'!$A$2:$A$2001,MATCH($F5390,'Per Invoice'!$B$2:$B$2001,0))=0,"",INDEX('Per Invoice'!$A$2:$A$2001,MATCH($F5390,'Per Invoice'!$B$2:$B$2001,0))),""))</f>
        <v/>
      </c>
      <c r="H5390" s="11" t="n"/>
      <c r="R5390" s="7">
        <f>IF($F5390="","",Q5390*Y5390/100)</f>
        <v/>
      </c>
      <c r="X5390" s="7" t="n"/>
      <c r="Y5390" s="7" t="n"/>
      <c r="Z5390" s="7">
        <f>IF($F5390="","",Y5390*AE5390/100)</f>
        <v/>
      </c>
      <c r="AA5390" s="7">
        <f>IF($F5390="","",Y5390-Z5390)</f>
        <v/>
      </c>
      <c r="AB5390" s="7">
        <f>IF($F5390="","",AA5390-R5390)</f>
        <v/>
      </c>
      <c r="AE5390">
        <f>IF($F5390="","",IF($AK5390=1,0,IF($AJ5390=1,Settings!$C$6,Settings!$C$7))*100)</f>
        <v/>
      </c>
      <c r="AG5390">
        <f>IF($F5390="","",$F5390&amp;"|"&amp;$D5390&amp;"")</f>
        <v/>
      </c>
      <c r="AH5390">
        <f>IF($F5390="","",IF(COUNTIF($AG$2:$AG5390,$AG5390)=1,1,0))</f>
        <v/>
      </c>
      <c r="AI5390">
        <f>IF($AH5390=1,SUMPRODUCT(--($AL$2:$AL$8001&lt;$AL5390))+1,"")</f>
        <v/>
      </c>
      <c r="AJ5390">
        <f>IF($F5390="","",IF(OR($U5390=TRUE(),$U5390="TRUE"),1,0))</f>
        <v/>
      </c>
      <c r="AK5390">
        <f>IF($F5390="","",IF($AD5390="Yes",1,0))</f>
        <v/>
      </c>
      <c r="AL5390">
        <f>IF($AH5390=1,IFERROR(IF(VALUE($F5390)&lt;100000000,VALUE($F5390),1000000000),IFERROR(IF(VALUE(MID($F5390,2,20))&lt;100000000,VALUE(MID($F5390,2,20)),1000000000),1000000000))+ROW()/100000,"")</f>
        <v/>
      </c>
    </row>
    <row r="5391">
      <c r="A5391">
        <f>IF($F5391="","",IFERROR(IF(INDEX('Per Invoice'!$A$2:$A$2001,MATCH($F5391,'Per Invoice'!$B$2:$B$2001,0))=0,"",INDEX('Per Invoice'!$A$2:$A$2001,MATCH($F5391,'Per Invoice'!$B$2:$B$2001,0))),""))</f>
        <v/>
      </c>
      <c r="H5391" s="11" t="n"/>
      <c r="R5391" s="7">
        <f>IF($F5391="","",Q5391*Y5391/100)</f>
        <v/>
      </c>
      <c r="X5391" s="7" t="n"/>
      <c r="Y5391" s="7" t="n"/>
      <c r="Z5391" s="7">
        <f>IF($F5391="","",Y5391*AE5391/100)</f>
        <v/>
      </c>
      <c r="AA5391" s="7">
        <f>IF($F5391="","",Y5391-Z5391)</f>
        <v/>
      </c>
      <c r="AB5391" s="7">
        <f>IF($F5391="","",AA5391-R5391)</f>
        <v/>
      </c>
      <c r="AE5391">
        <f>IF($F5391="","",IF($AK5391=1,0,IF($AJ5391=1,Settings!$C$6,Settings!$C$7))*100)</f>
        <v/>
      </c>
      <c r="AG5391">
        <f>IF($F5391="","",$F5391&amp;"|"&amp;$D5391&amp;"")</f>
        <v/>
      </c>
      <c r="AH5391">
        <f>IF($F5391="","",IF(COUNTIF($AG$2:$AG5391,$AG5391)=1,1,0))</f>
        <v/>
      </c>
      <c r="AI5391">
        <f>IF($AH5391=1,SUMPRODUCT(--($AL$2:$AL$8001&lt;$AL5391))+1,"")</f>
        <v/>
      </c>
      <c r="AJ5391">
        <f>IF($F5391="","",IF(OR($U5391=TRUE(),$U5391="TRUE"),1,0))</f>
        <v/>
      </c>
      <c r="AK5391">
        <f>IF($F5391="","",IF($AD5391="Yes",1,0))</f>
        <v/>
      </c>
      <c r="AL5391">
        <f>IF($AH5391=1,IFERROR(IF(VALUE($F5391)&lt;100000000,VALUE($F5391),1000000000),IFERROR(IF(VALUE(MID($F5391,2,20))&lt;100000000,VALUE(MID($F5391,2,20)),1000000000),1000000000))+ROW()/100000,"")</f>
        <v/>
      </c>
    </row>
    <row r="5392">
      <c r="A5392">
        <f>IF($F5392="","",IFERROR(IF(INDEX('Per Invoice'!$A$2:$A$2001,MATCH($F5392,'Per Invoice'!$B$2:$B$2001,0))=0,"",INDEX('Per Invoice'!$A$2:$A$2001,MATCH($F5392,'Per Invoice'!$B$2:$B$2001,0))),""))</f>
        <v/>
      </c>
      <c r="H5392" s="11" t="n"/>
      <c r="R5392" s="7">
        <f>IF($F5392="","",Q5392*Y5392/100)</f>
        <v/>
      </c>
      <c r="X5392" s="7" t="n"/>
      <c r="Y5392" s="7" t="n"/>
      <c r="Z5392" s="7">
        <f>IF($F5392="","",Y5392*AE5392/100)</f>
        <v/>
      </c>
      <c r="AA5392" s="7">
        <f>IF($F5392="","",Y5392-Z5392)</f>
        <v/>
      </c>
      <c r="AB5392" s="7">
        <f>IF($F5392="","",AA5392-R5392)</f>
        <v/>
      </c>
      <c r="AE5392">
        <f>IF($F5392="","",IF($AK5392=1,0,IF($AJ5392=1,Settings!$C$6,Settings!$C$7))*100)</f>
        <v/>
      </c>
      <c r="AG5392">
        <f>IF($F5392="","",$F5392&amp;"|"&amp;$D5392&amp;"")</f>
        <v/>
      </c>
      <c r="AH5392">
        <f>IF($F5392="","",IF(COUNTIF($AG$2:$AG5392,$AG5392)=1,1,0))</f>
        <v/>
      </c>
      <c r="AI5392">
        <f>IF($AH5392=1,SUMPRODUCT(--($AL$2:$AL$8001&lt;$AL5392))+1,"")</f>
        <v/>
      </c>
      <c r="AJ5392">
        <f>IF($F5392="","",IF(OR($U5392=TRUE(),$U5392="TRUE"),1,0))</f>
        <v/>
      </c>
      <c r="AK5392">
        <f>IF($F5392="","",IF($AD5392="Yes",1,0))</f>
        <v/>
      </c>
      <c r="AL5392">
        <f>IF($AH5392=1,IFERROR(IF(VALUE($F5392)&lt;100000000,VALUE($F5392),1000000000),IFERROR(IF(VALUE(MID($F5392,2,20))&lt;100000000,VALUE(MID($F5392,2,20)),1000000000),1000000000))+ROW()/100000,"")</f>
        <v/>
      </c>
    </row>
    <row r="5393">
      <c r="A5393">
        <f>IF($F5393="","",IFERROR(IF(INDEX('Per Invoice'!$A$2:$A$2001,MATCH($F5393,'Per Invoice'!$B$2:$B$2001,0))=0,"",INDEX('Per Invoice'!$A$2:$A$2001,MATCH($F5393,'Per Invoice'!$B$2:$B$2001,0))),""))</f>
        <v/>
      </c>
      <c r="H5393" s="11" t="n"/>
      <c r="R5393" s="7">
        <f>IF($F5393="","",Q5393*Y5393/100)</f>
        <v/>
      </c>
      <c r="X5393" s="7" t="n"/>
      <c r="Y5393" s="7" t="n"/>
      <c r="Z5393" s="7">
        <f>IF($F5393="","",Y5393*AE5393/100)</f>
        <v/>
      </c>
      <c r="AA5393" s="7">
        <f>IF($F5393="","",Y5393-Z5393)</f>
        <v/>
      </c>
      <c r="AB5393" s="7">
        <f>IF($F5393="","",AA5393-R5393)</f>
        <v/>
      </c>
      <c r="AE5393">
        <f>IF($F5393="","",IF($AK5393=1,0,IF($AJ5393=1,Settings!$C$6,Settings!$C$7))*100)</f>
        <v/>
      </c>
      <c r="AG5393">
        <f>IF($F5393="","",$F5393&amp;"|"&amp;$D5393&amp;"")</f>
        <v/>
      </c>
      <c r="AH5393">
        <f>IF($F5393="","",IF(COUNTIF($AG$2:$AG5393,$AG5393)=1,1,0))</f>
        <v/>
      </c>
      <c r="AI5393">
        <f>IF($AH5393=1,SUMPRODUCT(--($AL$2:$AL$8001&lt;$AL5393))+1,"")</f>
        <v/>
      </c>
      <c r="AJ5393">
        <f>IF($F5393="","",IF(OR($U5393=TRUE(),$U5393="TRUE"),1,0))</f>
        <v/>
      </c>
      <c r="AK5393">
        <f>IF($F5393="","",IF($AD5393="Yes",1,0))</f>
        <v/>
      </c>
      <c r="AL5393">
        <f>IF($AH5393=1,IFERROR(IF(VALUE($F5393)&lt;100000000,VALUE($F5393),1000000000),IFERROR(IF(VALUE(MID($F5393,2,20))&lt;100000000,VALUE(MID($F5393,2,20)),1000000000),1000000000))+ROW()/100000,"")</f>
        <v/>
      </c>
    </row>
    <row r="5394">
      <c r="A5394">
        <f>IF($F5394="","",IFERROR(IF(INDEX('Per Invoice'!$A$2:$A$2001,MATCH($F5394,'Per Invoice'!$B$2:$B$2001,0))=0,"",INDEX('Per Invoice'!$A$2:$A$2001,MATCH($F5394,'Per Invoice'!$B$2:$B$2001,0))),""))</f>
        <v/>
      </c>
      <c r="H5394" s="11" t="n"/>
      <c r="R5394" s="7">
        <f>IF($F5394="","",Q5394*Y5394/100)</f>
        <v/>
      </c>
      <c r="X5394" s="7" t="n"/>
      <c r="Y5394" s="7" t="n"/>
      <c r="Z5394" s="7">
        <f>IF($F5394="","",Y5394*AE5394/100)</f>
        <v/>
      </c>
      <c r="AA5394" s="7">
        <f>IF($F5394="","",Y5394-Z5394)</f>
        <v/>
      </c>
      <c r="AB5394" s="7">
        <f>IF($F5394="","",AA5394-R5394)</f>
        <v/>
      </c>
      <c r="AE5394">
        <f>IF($F5394="","",IF($AK5394=1,0,IF($AJ5394=1,Settings!$C$6,Settings!$C$7))*100)</f>
        <v/>
      </c>
      <c r="AG5394">
        <f>IF($F5394="","",$F5394&amp;"|"&amp;$D5394&amp;"")</f>
        <v/>
      </c>
      <c r="AH5394">
        <f>IF($F5394="","",IF(COUNTIF($AG$2:$AG5394,$AG5394)=1,1,0))</f>
        <v/>
      </c>
      <c r="AI5394">
        <f>IF($AH5394=1,SUMPRODUCT(--($AL$2:$AL$8001&lt;$AL5394))+1,"")</f>
        <v/>
      </c>
      <c r="AJ5394">
        <f>IF($F5394="","",IF(OR($U5394=TRUE(),$U5394="TRUE"),1,0))</f>
        <v/>
      </c>
      <c r="AK5394">
        <f>IF($F5394="","",IF($AD5394="Yes",1,0))</f>
        <v/>
      </c>
      <c r="AL5394">
        <f>IF($AH5394=1,IFERROR(IF(VALUE($F5394)&lt;100000000,VALUE($F5394),1000000000),IFERROR(IF(VALUE(MID($F5394,2,20))&lt;100000000,VALUE(MID($F5394,2,20)),1000000000),1000000000))+ROW()/100000,"")</f>
        <v/>
      </c>
    </row>
    <row r="5395">
      <c r="A5395">
        <f>IF($F5395="","",IFERROR(IF(INDEX('Per Invoice'!$A$2:$A$2001,MATCH($F5395,'Per Invoice'!$B$2:$B$2001,0))=0,"",INDEX('Per Invoice'!$A$2:$A$2001,MATCH($F5395,'Per Invoice'!$B$2:$B$2001,0))),""))</f>
        <v/>
      </c>
      <c r="H5395" s="11" t="n"/>
      <c r="R5395" s="7">
        <f>IF($F5395="","",Q5395*Y5395/100)</f>
        <v/>
      </c>
      <c r="X5395" s="7" t="n"/>
      <c r="Y5395" s="7" t="n"/>
      <c r="Z5395" s="7">
        <f>IF($F5395="","",Y5395*AE5395/100)</f>
        <v/>
      </c>
      <c r="AA5395" s="7">
        <f>IF($F5395="","",Y5395-Z5395)</f>
        <v/>
      </c>
      <c r="AB5395" s="7">
        <f>IF($F5395="","",AA5395-R5395)</f>
        <v/>
      </c>
      <c r="AE5395">
        <f>IF($F5395="","",IF($AK5395=1,0,IF($AJ5395=1,Settings!$C$6,Settings!$C$7))*100)</f>
        <v/>
      </c>
      <c r="AG5395">
        <f>IF($F5395="","",$F5395&amp;"|"&amp;$D5395&amp;"")</f>
        <v/>
      </c>
      <c r="AH5395">
        <f>IF($F5395="","",IF(COUNTIF($AG$2:$AG5395,$AG5395)=1,1,0))</f>
        <v/>
      </c>
      <c r="AI5395">
        <f>IF($AH5395=1,SUMPRODUCT(--($AL$2:$AL$8001&lt;$AL5395))+1,"")</f>
        <v/>
      </c>
      <c r="AJ5395">
        <f>IF($F5395="","",IF(OR($U5395=TRUE(),$U5395="TRUE"),1,0))</f>
        <v/>
      </c>
      <c r="AK5395">
        <f>IF($F5395="","",IF($AD5395="Yes",1,0))</f>
        <v/>
      </c>
      <c r="AL5395">
        <f>IF($AH5395=1,IFERROR(IF(VALUE($F5395)&lt;100000000,VALUE($F5395),1000000000),IFERROR(IF(VALUE(MID($F5395,2,20))&lt;100000000,VALUE(MID($F5395,2,20)),1000000000),1000000000))+ROW()/100000,"")</f>
        <v/>
      </c>
    </row>
    <row r="5396">
      <c r="A5396">
        <f>IF($F5396="","",IFERROR(IF(INDEX('Per Invoice'!$A$2:$A$2001,MATCH($F5396,'Per Invoice'!$B$2:$B$2001,0))=0,"",INDEX('Per Invoice'!$A$2:$A$2001,MATCH($F5396,'Per Invoice'!$B$2:$B$2001,0))),""))</f>
        <v/>
      </c>
      <c r="H5396" s="11" t="n"/>
      <c r="R5396" s="7">
        <f>IF($F5396="","",Q5396*Y5396/100)</f>
        <v/>
      </c>
      <c r="X5396" s="7" t="n"/>
      <c r="Y5396" s="7" t="n"/>
      <c r="Z5396" s="7">
        <f>IF($F5396="","",Y5396*AE5396/100)</f>
        <v/>
      </c>
      <c r="AA5396" s="7">
        <f>IF($F5396="","",Y5396-Z5396)</f>
        <v/>
      </c>
      <c r="AB5396" s="7">
        <f>IF($F5396="","",AA5396-R5396)</f>
        <v/>
      </c>
      <c r="AE5396">
        <f>IF($F5396="","",IF($AK5396=1,0,IF($AJ5396=1,Settings!$C$6,Settings!$C$7))*100)</f>
        <v/>
      </c>
      <c r="AG5396">
        <f>IF($F5396="","",$F5396&amp;"|"&amp;$D5396&amp;"")</f>
        <v/>
      </c>
      <c r="AH5396">
        <f>IF($F5396="","",IF(COUNTIF($AG$2:$AG5396,$AG5396)=1,1,0))</f>
        <v/>
      </c>
      <c r="AI5396">
        <f>IF($AH5396=1,SUMPRODUCT(--($AL$2:$AL$8001&lt;$AL5396))+1,"")</f>
        <v/>
      </c>
      <c r="AJ5396">
        <f>IF($F5396="","",IF(OR($U5396=TRUE(),$U5396="TRUE"),1,0))</f>
        <v/>
      </c>
      <c r="AK5396">
        <f>IF($F5396="","",IF($AD5396="Yes",1,0))</f>
        <v/>
      </c>
      <c r="AL5396">
        <f>IF($AH5396=1,IFERROR(IF(VALUE($F5396)&lt;100000000,VALUE($F5396),1000000000),IFERROR(IF(VALUE(MID($F5396,2,20))&lt;100000000,VALUE(MID($F5396,2,20)),1000000000),1000000000))+ROW()/100000,"")</f>
        <v/>
      </c>
    </row>
    <row r="5397">
      <c r="A5397">
        <f>IF($F5397="","",IFERROR(IF(INDEX('Per Invoice'!$A$2:$A$2001,MATCH($F5397,'Per Invoice'!$B$2:$B$2001,0))=0,"",INDEX('Per Invoice'!$A$2:$A$2001,MATCH($F5397,'Per Invoice'!$B$2:$B$2001,0))),""))</f>
        <v/>
      </c>
      <c r="H5397" s="11" t="n"/>
      <c r="R5397" s="7">
        <f>IF($F5397="","",Q5397*Y5397/100)</f>
        <v/>
      </c>
      <c r="X5397" s="7" t="n"/>
      <c r="Y5397" s="7" t="n"/>
      <c r="Z5397" s="7">
        <f>IF($F5397="","",Y5397*AE5397/100)</f>
        <v/>
      </c>
      <c r="AA5397" s="7">
        <f>IF($F5397="","",Y5397-Z5397)</f>
        <v/>
      </c>
      <c r="AB5397" s="7">
        <f>IF($F5397="","",AA5397-R5397)</f>
        <v/>
      </c>
      <c r="AE5397">
        <f>IF($F5397="","",IF($AK5397=1,0,IF($AJ5397=1,Settings!$C$6,Settings!$C$7))*100)</f>
        <v/>
      </c>
      <c r="AG5397">
        <f>IF($F5397="","",$F5397&amp;"|"&amp;$D5397&amp;"")</f>
        <v/>
      </c>
      <c r="AH5397">
        <f>IF($F5397="","",IF(COUNTIF($AG$2:$AG5397,$AG5397)=1,1,0))</f>
        <v/>
      </c>
      <c r="AI5397">
        <f>IF($AH5397=1,SUMPRODUCT(--($AL$2:$AL$8001&lt;$AL5397))+1,"")</f>
        <v/>
      </c>
      <c r="AJ5397">
        <f>IF($F5397="","",IF(OR($U5397=TRUE(),$U5397="TRUE"),1,0))</f>
        <v/>
      </c>
      <c r="AK5397">
        <f>IF($F5397="","",IF($AD5397="Yes",1,0))</f>
        <v/>
      </c>
      <c r="AL5397">
        <f>IF($AH5397=1,IFERROR(IF(VALUE($F5397)&lt;100000000,VALUE($F5397),1000000000),IFERROR(IF(VALUE(MID($F5397,2,20))&lt;100000000,VALUE(MID($F5397,2,20)),1000000000),1000000000))+ROW()/100000,"")</f>
        <v/>
      </c>
    </row>
    <row r="5398">
      <c r="A5398">
        <f>IF($F5398="","",IFERROR(IF(INDEX('Per Invoice'!$A$2:$A$2001,MATCH($F5398,'Per Invoice'!$B$2:$B$2001,0))=0,"",INDEX('Per Invoice'!$A$2:$A$2001,MATCH($F5398,'Per Invoice'!$B$2:$B$2001,0))),""))</f>
        <v/>
      </c>
      <c r="H5398" s="11" t="n"/>
      <c r="R5398" s="7">
        <f>IF($F5398="","",Q5398*Y5398/100)</f>
        <v/>
      </c>
      <c r="X5398" s="7" t="n"/>
      <c r="Y5398" s="7" t="n"/>
      <c r="Z5398" s="7">
        <f>IF($F5398="","",Y5398*AE5398/100)</f>
        <v/>
      </c>
      <c r="AA5398" s="7">
        <f>IF($F5398="","",Y5398-Z5398)</f>
        <v/>
      </c>
      <c r="AB5398" s="7">
        <f>IF($F5398="","",AA5398-R5398)</f>
        <v/>
      </c>
      <c r="AE5398">
        <f>IF($F5398="","",IF($AK5398=1,0,IF($AJ5398=1,Settings!$C$6,Settings!$C$7))*100)</f>
        <v/>
      </c>
      <c r="AG5398">
        <f>IF($F5398="","",$F5398&amp;"|"&amp;$D5398&amp;"")</f>
        <v/>
      </c>
      <c r="AH5398">
        <f>IF($F5398="","",IF(COUNTIF($AG$2:$AG5398,$AG5398)=1,1,0))</f>
        <v/>
      </c>
      <c r="AI5398">
        <f>IF($AH5398=1,SUMPRODUCT(--($AL$2:$AL$8001&lt;$AL5398))+1,"")</f>
        <v/>
      </c>
      <c r="AJ5398">
        <f>IF($F5398="","",IF(OR($U5398=TRUE(),$U5398="TRUE"),1,0))</f>
        <v/>
      </c>
      <c r="AK5398">
        <f>IF($F5398="","",IF($AD5398="Yes",1,0))</f>
        <v/>
      </c>
      <c r="AL5398">
        <f>IF($AH5398=1,IFERROR(IF(VALUE($F5398)&lt;100000000,VALUE($F5398),1000000000),IFERROR(IF(VALUE(MID($F5398,2,20))&lt;100000000,VALUE(MID($F5398,2,20)),1000000000),1000000000))+ROW()/100000,"")</f>
        <v/>
      </c>
    </row>
    <row r="5399">
      <c r="A5399">
        <f>IF($F5399="","",IFERROR(IF(INDEX('Per Invoice'!$A$2:$A$2001,MATCH($F5399,'Per Invoice'!$B$2:$B$2001,0))=0,"",INDEX('Per Invoice'!$A$2:$A$2001,MATCH($F5399,'Per Invoice'!$B$2:$B$2001,0))),""))</f>
        <v/>
      </c>
      <c r="H5399" s="11" t="n"/>
      <c r="R5399" s="7">
        <f>IF($F5399="","",Q5399*Y5399/100)</f>
        <v/>
      </c>
      <c r="X5399" s="7" t="n"/>
      <c r="Y5399" s="7" t="n"/>
      <c r="Z5399" s="7">
        <f>IF($F5399="","",Y5399*AE5399/100)</f>
        <v/>
      </c>
      <c r="AA5399" s="7">
        <f>IF($F5399="","",Y5399-Z5399)</f>
        <v/>
      </c>
      <c r="AB5399" s="7">
        <f>IF($F5399="","",AA5399-R5399)</f>
        <v/>
      </c>
      <c r="AE5399">
        <f>IF($F5399="","",IF($AK5399=1,0,IF($AJ5399=1,Settings!$C$6,Settings!$C$7))*100)</f>
        <v/>
      </c>
      <c r="AG5399">
        <f>IF($F5399="","",$F5399&amp;"|"&amp;$D5399&amp;"")</f>
        <v/>
      </c>
      <c r="AH5399">
        <f>IF($F5399="","",IF(COUNTIF($AG$2:$AG5399,$AG5399)=1,1,0))</f>
        <v/>
      </c>
      <c r="AI5399">
        <f>IF($AH5399=1,SUMPRODUCT(--($AL$2:$AL$8001&lt;$AL5399))+1,"")</f>
        <v/>
      </c>
      <c r="AJ5399">
        <f>IF($F5399="","",IF(OR($U5399=TRUE(),$U5399="TRUE"),1,0))</f>
        <v/>
      </c>
      <c r="AK5399">
        <f>IF($F5399="","",IF($AD5399="Yes",1,0))</f>
        <v/>
      </c>
      <c r="AL5399">
        <f>IF($AH5399=1,IFERROR(IF(VALUE($F5399)&lt;100000000,VALUE($F5399),1000000000),IFERROR(IF(VALUE(MID($F5399,2,20))&lt;100000000,VALUE(MID($F5399,2,20)),1000000000),1000000000))+ROW()/100000,"")</f>
        <v/>
      </c>
    </row>
    <row r="5400">
      <c r="A5400">
        <f>IF($F5400="","",IFERROR(IF(INDEX('Per Invoice'!$A$2:$A$2001,MATCH($F5400,'Per Invoice'!$B$2:$B$2001,0))=0,"",INDEX('Per Invoice'!$A$2:$A$2001,MATCH($F5400,'Per Invoice'!$B$2:$B$2001,0))),""))</f>
        <v/>
      </c>
      <c r="H5400" s="11" t="n"/>
      <c r="R5400" s="7">
        <f>IF($F5400="","",Q5400*Y5400/100)</f>
        <v/>
      </c>
      <c r="X5400" s="7" t="n"/>
      <c r="Y5400" s="7" t="n"/>
      <c r="Z5400" s="7">
        <f>IF($F5400="","",Y5400*AE5400/100)</f>
        <v/>
      </c>
      <c r="AA5400" s="7">
        <f>IF($F5400="","",Y5400-Z5400)</f>
        <v/>
      </c>
      <c r="AB5400" s="7">
        <f>IF($F5400="","",AA5400-R5400)</f>
        <v/>
      </c>
      <c r="AE5400">
        <f>IF($F5400="","",IF($AK5400=1,0,IF($AJ5400=1,Settings!$C$6,Settings!$C$7))*100)</f>
        <v/>
      </c>
      <c r="AG5400">
        <f>IF($F5400="","",$F5400&amp;"|"&amp;$D5400&amp;"")</f>
        <v/>
      </c>
      <c r="AH5400">
        <f>IF($F5400="","",IF(COUNTIF($AG$2:$AG5400,$AG5400)=1,1,0))</f>
        <v/>
      </c>
      <c r="AI5400">
        <f>IF($AH5400=1,SUMPRODUCT(--($AL$2:$AL$8001&lt;$AL5400))+1,"")</f>
        <v/>
      </c>
      <c r="AJ5400">
        <f>IF($F5400="","",IF(OR($U5400=TRUE(),$U5400="TRUE"),1,0))</f>
        <v/>
      </c>
      <c r="AK5400">
        <f>IF($F5400="","",IF($AD5400="Yes",1,0))</f>
        <v/>
      </c>
      <c r="AL5400">
        <f>IF($AH5400=1,IFERROR(IF(VALUE($F5400)&lt;100000000,VALUE($F5400),1000000000),IFERROR(IF(VALUE(MID($F5400,2,20))&lt;100000000,VALUE(MID($F5400,2,20)),1000000000),1000000000))+ROW()/100000,"")</f>
        <v/>
      </c>
    </row>
    <row r="5401">
      <c r="A5401">
        <f>IF($F5401="","",IFERROR(IF(INDEX('Per Invoice'!$A$2:$A$2001,MATCH($F5401,'Per Invoice'!$B$2:$B$2001,0))=0,"",INDEX('Per Invoice'!$A$2:$A$2001,MATCH($F5401,'Per Invoice'!$B$2:$B$2001,0))),""))</f>
        <v/>
      </c>
      <c r="H5401" s="11" t="n"/>
      <c r="R5401" s="7">
        <f>IF($F5401="","",Q5401*Y5401/100)</f>
        <v/>
      </c>
      <c r="X5401" s="7" t="n"/>
      <c r="Y5401" s="7" t="n"/>
      <c r="Z5401" s="7">
        <f>IF($F5401="","",Y5401*AE5401/100)</f>
        <v/>
      </c>
      <c r="AA5401" s="7">
        <f>IF($F5401="","",Y5401-Z5401)</f>
        <v/>
      </c>
      <c r="AB5401" s="7">
        <f>IF($F5401="","",AA5401-R5401)</f>
        <v/>
      </c>
      <c r="AE5401">
        <f>IF($F5401="","",IF($AK5401=1,0,IF($AJ5401=1,Settings!$C$6,Settings!$C$7))*100)</f>
        <v/>
      </c>
      <c r="AG5401">
        <f>IF($F5401="","",$F5401&amp;"|"&amp;$D5401&amp;"")</f>
        <v/>
      </c>
      <c r="AH5401">
        <f>IF($F5401="","",IF(COUNTIF($AG$2:$AG5401,$AG5401)=1,1,0))</f>
        <v/>
      </c>
      <c r="AI5401">
        <f>IF($AH5401=1,SUMPRODUCT(--($AL$2:$AL$8001&lt;$AL5401))+1,"")</f>
        <v/>
      </c>
      <c r="AJ5401">
        <f>IF($F5401="","",IF(OR($U5401=TRUE(),$U5401="TRUE"),1,0))</f>
        <v/>
      </c>
      <c r="AK5401">
        <f>IF($F5401="","",IF($AD5401="Yes",1,0))</f>
        <v/>
      </c>
      <c r="AL5401">
        <f>IF($AH5401=1,IFERROR(IF(VALUE($F5401)&lt;100000000,VALUE($F5401),1000000000),IFERROR(IF(VALUE(MID($F5401,2,20))&lt;100000000,VALUE(MID($F5401,2,20)),1000000000),1000000000))+ROW()/100000,"")</f>
        <v/>
      </c>
    </row>
    <row r="5402">
      <c r="A5402">
        <f>IF($F5402="","",IFERROR(IF(INDEX('Per Invoice'!$A$2:$A$2001,MATCH($F5402,'Per Invoice'!$B$2:$B$2001,0))=0,"",INDEX('Per Invoice'!$A$2:$A$2001,MATCH($F5402,'Per Invoice'!$B$2:$B$2001,0))),""))</f>
        <v/>
      </c>
      <c r="H5402" s="11" t="n"/>
      <c r="R5402" s="7">
        <f>IF($F5402="","",Q5402*Y5402/100)</f>
        <v/>
      </c>
      <c r="X5402" s="7" t="n"/>
      <c r="Y5402" s="7" t="n"/>
      <c r="Z5402" s="7">
        <f>IF($F5402="","",Y5402*AE5402/100)</f>
        <v/>
      </c>
      <c r="AA5402" s="7">
        <f>IF($F5402="","",Y5402-Z5402)</f>
        <v/>
      </c>
      <c r="AB5402" s="7">
        <f>IF($F5402="","",AA5402-R5402)</f>
        <v/>
      </c>
      <c r="AE5402">
        <f>IF($F5402="","",IF($AK5402=1,0,IF($AJ5402=1,Settings!$C$6,Settings!$C$7))*100)</f>
        <v/>
      </c>
      <c r="AG5402">
        <f>IF($F5402="","",$F5402&amp;"|"&amp;$D5402&amp;"")</f>
        <v/>
      </c>
      <c r="AH5402">
        <f>IF($F5402="","",IF(COUNTIF($AG$2:$AG5402,$AG5402)=1,1,0))</f>
        <v/>
      </c>
      <c r="AI5402">
        <f>IF($AH5402=1,SUMPRODUCT(--($AL$2:$AL$8001&lt;$AL5402))+1,"")</f>
        <v/>
      </c>
      <c r="AJ5402">
        <f>IF($F5402="","",IF(OR($U5402=TRUE(),$U5402="TRUE"),1,0))</f>
        <v/>
      </c>
      <c r="AK5402">
        <f>IF($F5402="","",IF($AD5402="Yes",1,0))</f>
        <v/>
      </c>
      <c r="AL5402">
        <f>IF($AH5402=1,IFERROR(IF(VALUE($F5402)&lt;100000000,VALUE($F5402),1000000000),IFERROR(IF(VALUE(MID($F5402,2,20))&lt;100000000,VALUE(MID($F5402,2,20)),1000000000),1000000000))+ROW()/100000,"")</f>
        <v/>
      </c>
    </row>
    <row r="5403">
      <c r="A5403">
        <f>IF($F5403="","",IFERROR(IF(INDEX('Per Invoice'!$A$2:$A$2001,MATCH($F5403,'Per Invoice'!$B$2:$B$2001,0))=0,"",INDEX('Per Invoice'!$A$2:$A$2001,MATCH($F5403,'Per Invoice'!$B$2:$B$2001,0))),""))</f>
        <v/>
      </c>
      <c r="H5403" s="11" t="n"/>
      <c r="R5403" s="7">
        <f>IF($F5403="","",Q5403*Y5403/100)</f>
        <v/>
      </c>
      <c r="X5403" s="7" t="n"/>
      <c r="Y5403" s="7" t="n"/>
      <c r="Z5403" s="7">
        <f>IF($F5403="","",Y5403*AE5403/100)</f>
        <v/>
      </c>
      <c r="AA5403" s="7">
        <f>IF($F5403="","",Y5403-Z5403)</f>
        <v/>
      </c>
      <c r="AB5403" s="7">
        <f>IF($F5403="","",AA5403-R5403)</f>
        <v/>
      </c>
      <c r="AE5403">
        <f>IF($F5403="","",IF($AK5403=1,0,IF($AJ5403=1,Settings!$C$6,Settings!$C$7))*100)</f>
        <v/>
      </c>
      <c r="AG5403">
        <f>IF($F5403="","",$F5403&amp;"|"&amp;$D5403&amp;"")</f>
        <v/>
      </c>
      <c r="AH5403">
        <f>IF($F5403="","",IF(COUNTIF($AG$2:$AG5403,$AG5403)=1,1,0))</f>
        <v/>
      </c>
      <c r="AI5403">
        <f>IF($AH5403=1,SUMPRODUCT(--($AL$2:$AL$8001&lt;$AL5403))+1,"")</f>
        <v/>
      </c>
      <c r="AJ5403">
        <f>IF($F5403="","",IF(OR($U5403=TRUE(),$U5403="TRUE"),1,0))</f>
        <v/>
      </c>
      <c r="AK5403">
        <f>IF($F5403="","",IF($AD5403="Yes",1,0))</f>
        <v/>
      </c>
      <c r="AL5403">
        <f>IF($AH5403=1,IFERROR(IF(VALUE($F5403)&lt;100000000,VALUE($F5403),1000000000),IFERROR(IF(VALUE(MID($F5403,2,20))&lt;100000000,VALUE(MID($F5403,2,20)),1000000000),1000000000))+ROW()/100000,"")</f>
        <v/>
      </c>
    </row>
    <row r="5404">
      <c r="A5404">
        <f>IF($F5404="","",IFERROR(IF(INDEX('Per Invoice'!$A$2:$A$2001,MATCH($F5404,'Per Invoice'!$B$2:$B$2001,0))=0,"",INDEX('Per Invoice'!$A$2:$A$2001,MATCH($F5404,'Per Invoice'!$B$2:$B$2001,0))),""))</f>
        <v/>
      </c>
      <c r="H5404" s="11" t="n"/>
      <c r="R5404" s="7">
        <f>IF($F5404="","",Q5404*Y5404/100)</f>
        <v/>
      </c>
      <c r="X5404" s="7" t="n"/>
      <c r="Y5404" s="7" t="n"/>
      <c r="Z5404" s="7">
        <f>IF($F5404="","",Y5404*AE5404/100)</f>
        <v/>
      </c>
      <c r="AA5404" s="7">
        <f>IF($F5404="","",Y5404-Z5404)</f>
        <v/>
      </c>
      <c r="AB5404" s="7">
        <f>IF($F5404="","",AA5404-R5404)</f>
        <v/>
      </c>
      <c r="AE5404">
        <f>IF($F5404="","",IF($AK5404=1,0,IF($AJ5404=1,Settings!$C$6,Settings!$C$7))*100)</f>
        <v/>
      </c>
      <c r="AG5404">
        <f>IF($F5404="","",$F5404&amp;"|"&amp;$D5404&amp;"")</f>
        <v/>
      </c>
      <c r="AH5404">
        <f>IF($F5404="","",IF(COUNTIF($AG$2:$AG5404,$AG5404)=1,1,0))</f>
        <v/>
      </c>
      <c r="AI5404">
        <f>IF($AH5404=1,SUMPRODUCT(--($AL$2:$AL$8001&lt;$AL5404))+1,"")</f>
        <v/>
      </c>
      <c r="AJ5404">
        <f>IF($F5404="","",IF(OR($U5404=TRUE(),$U5404="TRUE"),1,0))</f>
        <v/>
      </c>
      <c r="AK5404">
        <f>IF($F5404="","",IF($AD5404="Yes",1,0))</f>
        <v/>
      </c>
      <c r="AL5404">
        <f>IF($AH5404=1,IFERROR(IF(VALUE($F5404)&lt;100000000,VALUE($F5404),1000000000),IFERROR(IF(VALUE(MID($F5404,2,20))&lt;100000000,VALUE(MID($F5404,2,20)),1000000000),1000000000))+ROW()/100000,"")</f>
        <v/>
      </c>
    </row>
    <row r="5405">
      <c r="A5405">
        <f>IF($F5405="","",IFERROR(IF(INDEX('Per Invoice'!$A$2:$A$2001,MATCH($F5405,'Per Invoice'!$B$2:$B$2001,0))=0,"",INDEX('Per Invoice'!$A$2:$A$2001,MATCH($F5405,'Per Invoice'!$B$2:$B$2001,0))),""))</f>
        <v/>
      </c>
      <c r="H5405" s="11" t="n"/>
      <c r="R5405" s="7">
        <f>IF($F5405="","",Q5405*Y5405/100)</f>
        <v/>
      </c>
      <c r="X5405" s="7" t="n"/>
      <c r="Y5405" s="7" t="n"/>
      <c r="Z5405" s="7">
        <f>IF($F5405="","",Y5405*AE5405/100)</f>
        <v/>
      </c>
      <c r="AA5405" s="7">
        <f>IF($F5405="","",Y5405-Z5405)</f>
        <v/>
      </c>
      <c r="AB5405" s="7">
        <f>IF($F5405="","",AA5405-R5405)</f>
        <v/>
      </c>
      <c r="AE5405">
        <f>IF($F5405="","",IF($AK5405=1,0,IF($AJ5405=1,Settings!$C$6,Settings!$C$7))*100)</f>
        <v/>
      </c>
      <c r="AG5405">
        <f>IF($F5405="","",$F5405&amp;"|"&amp;$D5405&amp;"")</f>
        <v/>
      </c>
      <c r="AH5405">
        <f>IF($F5405="","",IF(COUNTIF($AG$2:$AG5405,$AG5405)=1,1,0))</f>
        <v/>
      </c>
      <c r="AI5405">
        <f>IF($AH5405=1,SUMPRODUCT(--($AL$2:$AL$8001&lt;$AL5405))+1,"")</f>
        <v/>
      </c>
      <c r="AJ5405">
        <f>IF($F5405="","",IF(OR($U5405=TRUE(),$U5405="TRUE"),1,0))</f>
        <v/>
      </c>
      <c r="AK5405">
        <f>IF($F5405="","",IF($AD5405="Yes",1,0))</f>
        <v/>
      </c>
      <c r="AL5405">
        <f>IF($AH5405=1,IFERROR(IF(VALUE($F5405)&lt;100000000,VALUE($F5405),1000000000),IFERROR(IF(VALUE(MID($F5405,2,20))&lt;100000000,VALUE(MID($F5405,2,20)),1000000000),1000000000))+ROW()/100000,"")</f>
        <v/>
      </c>
    </row>
    <row r="5406">
      <c r="A5406">
        <f>IF($F5406="","",IFERROR(IF(INDEX('Per Invoice'!$A$2:$A$2001,MATCH($F5406,'Per Invoice'!$B$2:$B$2001,0))=0,"",INDEX('Per Invoice'!$A$2:$A$2001,MATCH($F5406,'Per Invoice'!$B$2:$B$2001,0))),""))</f>
        <v/>
      </c>
      <c r="H5406" s="11" t="n"/>
      <c r="R5406" s="7">
        <f>IF($F5406="","",Q5406*Y5406/100)</f>
        <v/>
      </c>
      <c r="X5406" s="7" t="n"/>
      <c r="Y5406" s="7" t="n"/>
      <c r="Z5406" s="7">
        <f>IF($F5406="","",Y5406*AE5406/100)</f>
        <v/>
      </c>
      <c r="AA5406" s="7">
        <f>IF($F5406="","",Y5406-Z5406)</f>
        <v/>
      </c>
      <c r="AB5406" s="7">
        <f>IF($F5406="","",AA5406-R5406)</f>
        <v/>
      </c>
      <c r="AE5406">
        <f>IF($F5406="","",IF($AK5406=1,0,IF($AJ5406=1,Settings!$C$6,Settings!$C$7))*100)</f>
        <v/>
      </c>
      <c r="AG5406">
        <f>IF($F5406="","",$F5406&amp;"|"&amp;$D5406&amp;"")</f>
        <v/>
      </c>
      <c r="AH5406">
        <f>IF($F5406="","",IF(COUNTIF($AG$2:$AG5406,$AG5406)=1,1,0))</f>
        <v/>
      </c>
      <c r="AI5406">
        <f>IF($AH5406=1,SUMPRODUCT(--($AL$2:$AL$8001&lt;$AL5406))+1,"")</f>
        <v/>
      </c>
      <c r="AJ5406">
        <f>IF($F5406="","",IF(OR($U5406=TRUE(),$U5406="TRUE"),1,0))</f>
        <v/>
      </c>
      <c r="AK5406">
        <f>IF($F5406="","",IF($AD5406="Yes",1,0))</f>
        <v/>
      </c>
      <c r="AL5406">
        <f>IF($AH5406=1,IFERROR(IF(VALUE($F5406)&lt;100000000,VALUE($F5406),1000000000),IFERROR(IF(VALUE(MID($F5406,2,20))&lt;100000000,VALUE(MID($F5406,2,20)),1000000000),1000000000))+ROW()/100000,"")</f>
        <v/>
      </c>
    </row>
    <row r="5407">
      <c r="A5407">
        <f>IF($F5407="","",IFERROR(IF(INDEX('Per Invoice'!$A$2:$A$2001,MATCH($F5407,'Per Invoice'!$B$2:$B$2001,0))=0,"",INDEX('Per Invoice'!$A$2:$A$2001,MATCH($F5407,'Per Invoice'!$B$2:$B$2001,0))),""))</f>
        <v/>
      </c>
      <c r="H5407" s="11" t="n"/>
      <c r="R5407" s="7">
        <f>IF($F5407="","",Q5407*Y5407/100)</f>
        <v/>
      </c>
      <c r="X5407" s="7" t="n"/>
      <c r="Y5407" s="7" t="n"/>
      <c r="Z5407" s="7">
        <f>IF($F5407="","",Y5407*AE5407/100)</f>
        <v/>
      </c>
      <c r="AA5407" s="7">
        <f>IF($F5407="","",Y5407-Z5407)</f>
        <v/>
      </c>
      <c r="AB5407" s="7">
        <f>IF($F5407="","",AA5407-R5407)</f>
        <v/>
      </c>
      <c r="AE5407">
        <f>IF($F5407="","",IF($AK5407=1,0,IF($AJ5407=1,Settings!$C$6,Settings!$C$7))*100)</f>
        <v/>
      </c>
      <c r="AG5407">
        <f>IF($F5407="","",$F5407&amp;"|"&amp;$D5407&amp;"")</f>
        <v/>
      </c>
      <c r="AH5407">
        <f>IF($F5407="","",IF(COUNTIF($AG$2:$AG5407,$AG5407)=1,1,0))</f>
        <v/>
      </c>
      <c r="AI5407">
        <f>IF($AH5407=1,SUMPRODUCT(--($AL$2:$AL$8001&lt;$AL5407))+1,"")</f>
        <v/>
      </c>
      <c r="AJ5407">
        <f>IF($F5407="","",IF(OR($U5407=TRUE(),$U5407="TRUE"),1,0))</f>
        <v/>
      </c>
      <c r="AK5407">
        <f>IF($F5407="","",IF($AD5407="Yes",1,0))</f>
        <v/>
      </c>
      <c r="AL5407">
        <f>IF($AH5407=1,IFERROR(IF(VALUE($F5407)&lt;100000000,VALUE($F5407),1000000000),IFERROR(IF(VALUE(MID($F5407,2,20))&lt;100000000,VALUE(MID($F5407,2,20)),1000000000),1000000000))+ROW()/100000,"")</f>
        <v/>
      </c>
    </row>
    <row r="5408">
      <c r="A5408">
        <f>IF($F5408="","",IFERROR(IF(INDEX('Per Invoice'!$A$2:$A$2001,MATCH($F5408,'Per Invoice'!$B$2:$B$2001,0))=0,"",INDEX('Per Invoice'!$A$2:$A$2001,MATCH($F5408,'Per Invoice'!$B$2:$B$2001,0))),""))</f>
        <v/>
      </c>
      <c r="H5408" s="11" t="n"/>
      <c r="R5408" s="7">
        <f>IF($F5408="","",Q5408*Y5408/100)</f>
        <v/>
      </c>
      <c r="X5408" s="7" t="n"/>
      <c r="Y5408" s="7" t="n"/>
      <c r="Z5408" s="7">
        <f>IF($F5408="","",Y5408*AE5408/100)</f>
        <v/>
      </c>
      <c r="AA5408" s="7">
        <f>IF($F5408="","",Y5408-Z5408)</f>
        <v/>
      </c>
      <c r="AB5408" s="7">
        <f>IF($F5408="","",AA5408-R5408)</f>
        <v/>
      </c>
      <c r="AE5408">
        <f>IF($F5408="","",IF($AK5408=1,0,IF($AJ5408=1,Settings!$C$6,Settings!$C$7))*100)</f>
        <v/>
      </c>
      <c r="AG5408">
        <f>IF($F5408="","",$F5408&amp;"|"&amp;$D5408&amp;"")</f>
        <v/>
      </c>
      <c r="AH5408">
        <f>IF($F5408="","",IF(COUNTIF($AG$2:$AG5408,$AG5408)=1,1,0))</f>
        <v/>
      </c>
      <c r="AI5408">
        <f>IF($AH5408=1,SUMPRODUCT(--($AL$2:$AL$8001&lt;$AL5408))+1,"")</f>
        <v/>
      </c>
      <c r="AJ5408">
        <f>IF($F5408="","",IF(OR($U5408=TRUE(),$U5408="TRUE"),1,0))</f>
        <v/>
      </c>
      <c r="AK5408">
        <f>IF($F5408="","",IF($AD5408="Yes",1,0))</f>
        <v/>
      </c>
      <c r="AL5408">
        <f>IF($AH5408=1,IFERROR(IF(VALUE($F5408)&lt;100000000,VALUE($F5408),1000000000),IFERROR(IF(VALUE(MID($F5408,2,20))&lt;100000000,VALUE(MID($F5408,2,20)),1000000000),1000000000))+ROW()/100000,"")</f>
        <v/>
      </c>
    </row>
    <row r="5409">
      <c r="A5409">
        <f>IF($F5409="","",IFERROR(IF(INDEX('Per Invoice'!$A$2:$A$2001,MATCH($F5409,'Per Invoice'!$B$2:$B$2001,0))=0,"",INDEX('Per Invoice'!$A$2:$A$2001,MATCH($F5409,'Per Invoice'!$B$2:$B$2001,0))),""))</f>
        <v/>
      </c>
      <c r="H5409" s="11" t="n"/>
      <c r="R5409" s="7">
        <f>IF($F5409="","",Q5409*Y5409/100)</f>
        <v/>
      </c>
      <c r="X5409" s="7" t="n"/>
      <c r="Y5409" s="7" t="n"/>
      <c r="Z5409" s="7">
        <f>IF($F5409="","",Y5409*AE5409/100)</f>
        <v/>
      </c>
      <c r="AA5409" s="7">
        <f>IF($F5409="","",Y5409-Z5409)</f>
        <v/>
      </c>
      <c r="AB5409" s="7">
        <f>IF($F5409="","",AA5409-R5409)</f>
        <v/>
      </c>
      <c r="AE5409">
        <f>IF($F5409="","",IF($AK5409=1,0,IF($AJ5409=1,Settings!$C$6,Settings!$C$7))*100)</f>
        <v/>
      </c>
      <c r="AG5409">
        <f>IF($F5409="","",$F5409&amp;"|"&amp;$D5409&amp;"")</f>
        <v/>
      </c>
      <c r="AH5409">
        <f>IF($F5409="","",IF(COUNTIF($AG$2:$AG5409,$AG5409)=1,1,0))</f>
        <v/>
      </c>
      <c r="AI5409">
        <f>IF($AH5409=1,SUMPRODUCT(--($AL$2:$AL$8001&lt;$AL5409))+1,"")</f>
        <v/>
      </c>
      <c r="AJ5409">
        <f>IF($F5409="","",IF(OR($U5409=TRUE(),$U5409="TRUE"),1,0))</f>
        <v/>
      </c>
      <c r="AK5409">
        <f>IF($F5409="","",IF($AD5409="Yes",1,0))</f>
        <v/>
      </c>
      <c r="AL5409">
        <f>IF($AH5409=1,IFERROR(IF(VALUE($F5409)&lt;100000000,VALUE($F5409),1000000000),IFERROR(IF(VALUE(MID($F5409,2,20))&lt;100000000,VALUE(MID($F5409,2,20)),1000000000),1000000000))+ROW()/100000,"")</f>
        <v/>
      </c>
    </row>
    <row r="5410">
      <c r="A5410">
        <f>IF($F5410="","",IFERROR(IF(INDEX('Per Invoice'!$A$2:$A$2001,MATCH($F5410,'Per Invoice'!$B$2:$B$2001,0))=0,"",INDEX('Per Invoice'!$A$2:$A$2001,MATCH($F5410,'Per Invoice'!$B$2:$B$2001,0))),""))</f>
        <v/>
      </c>
      <c r="H5410" s="11" t="n"/>
      <c r="R5410" s="7">
        <f>IF($F5410="","",Q5410*Y5410/100)</f>
        <v/>
      </c>
      <c r="X5410" s="7" t="n"/>
      <c r="Y5410" s="7" t="n"/>
      <c r="Z5410" s="7">
        <f>IF($F5410="","",Y5410*AE5410/100)</f>
        <v/>
      </c>
      <c r="AA5410" s="7">
        <f>IF($F5410="","",Y5410-Z5410)</f>
        <v/>
      </c>
      <c r="AB5410" s="7">
        <f>IF($F5410="","",AA5410-R5410)</f>
        <v/>
      </c>
      <c r="AE5410">
        <f>IF($F5410="","",IF($AK5410=1,0,IF($AJ5410=1,Settings!$C$6,Settings!$C$7))*100)</f>
        <v/>
      </c>
      <c r="AG5410">
        <f>IF($F5410="","",$F5410&amp;"|"&amp;$D5410&amp;"")</f>
        <v/>
      </c>
      <c r="AH5410">
        <f>IF($F5410="","",IF(COUNTIF($AG$2:$AG5410,$AG5410)=1,1,0))</f>
        <v/>
      </c>
      <c r="AI5410">
        <f>IF($AH5410=1,SUMPRODUCT(--($AL$2:$AL$8001&lt;$AL5410))+1,"")</f>
        <v/>
      </c>
      <c r="AJ5410">
        <f>IF($F5410="","",IF(OR($U5410=TRUE(),$U5410="TRUE"),1,0))</f>
        <v/>
      </c>
      <c r="AK5410">
        <f>IF($F5410="","",IF($AD5410="Yes",1,0))</f>
        <v/>
      </c>
      <c r="AL5410">
        <f>IF($AH5410=1,IFERROR(IF(VALUE($F5410)&lt;100000000,VALUE($F5410),1000000000),IFERROR(IF(VALUE(MID($F5410,2,20))&lt;100000000,VALUE(MID($F5410,2,20)),1000000000),1000000000))+ROW()/100000,"")</f>
        <v/>
      </c>
    </row>
    <row r="5411">
      <c r="A5411">
        <f>IF($F5411="","",IFERROR(IF(INDEX('Per Invoice'!$A$2:$A$2001,MATCH($F5411,'Per Invoice'!$B$2:$B$2001,0))=0,"",INDEX('Per Invoice'!$A$2:$A$2001,MATCH($F5411,'Per Invoice'!$B$2:$B$2001,0))),""))</f>
        <v/>
      </c>
      <c r="H5411" s="11" t="n"/>
      <c r="R5411" s="7">
        <f>IF($F5411="","",Q5411*Y5411/100)</f>
        <v/>
      </c>
      <c r="X5411" s="7" t="n"/>
      <c r="Y5411" s="7" t="n"/>
      <c r="Z5411" s="7">
        <f>IF($F5411="","",Y5411*AE5411/100)</f>
        <v/>
      </c>
      <c r="AA5411" s="7">
        <f>IF($F5411="","",Y5411-Z5411)</f>
        <v/>
      </c>
      <c r="AB5411" s="7">
        <f>IF($F5411="","",AA5411-R5411)</f>
        <v/>
      </c>
      <c r="AE5411">
        <f>IF($F5411="","",IF($AK5411=1,0,IF($AJ5411=1,Settings!$C$6,Settings!$C$7))*100)</f>
        <v/>
      </c>
      <c r="AG5411">
        <f>IF($F5411="","",$F5411&amp;"|"&amp;$D5411&amp;"")</f>
        <v/>
      </c>
      <c r="AH5411">
        <f>IF($F5411="","",IF(COUNTIF($AG$2:$AG5411,$AG5411)=1,1,0))</f>
        <v/>
      </c>
      <c r="AI5411">
        <f>IF($AH5411=1,SUMPRODUCT(--($AL$2:$AL$8001&lt;$AL5411))+1,"")</f>
        <v/>
      </c>
      <c r="AJ5411">
        <f>IF($F5411="","",IF(OR($U5411=TRUE(),$U5411="TRUE"),1,0))</f>
        <v/>
      </c>
      <c r="AK5411">
        <f>IF($F5411="","",IF($AD5411="Yes",1,0))</f>
        <v/>
      </c>
      <c r="AL5411">
        <f>IF($AH5411=1,IFERROR(IF(VALUE($F5411)&lt;100000000,VALUE($F5411),1000000000),IFERROR(IF(VALUE(MID($F5411,2,20))&lt;100000000,VALUE(MID($F5411,2,20)),1000000000),1000000000))+ROW()/100000,"")</f>
        <v/>
      </c>
    </row>
    <row r="5412">
      <c r="A5412">
        <f>IF($F5412="","",IFERROR(IF(INDEX('Per Invoice'!$A$2:$A$2001,MATCH($F5412,'Per Invoice'!$B$2:$B$2001,0))=0,"",INDEX('Per Invoice'!$A$2:$A$2001,MATCH($F5412,'Per Invoice'!$B$2:$B$2001,0))),""))</f>
        <v/>
      </c>
      <c r="H5412" s="11" t="n"/>
      <c r="R5412" s="7">
        <f>IF($F5412="","",Q5412*Y5412/100)</f>
        <v/>
      </c>
      <c r="X5412" s="7" t="n"/>
      <c r="Y5412" s="7" t="n"/>
      <c r="Z5412" s="7">
        <f>IF($F5412="","",Y5412*AE5412/100)</f>
        <v/>
      </c>
      <c r="AA5412" s="7">
        <f>IF($F5412="","",Y5412-Z5412)</f>
        <v/>
      </c>
      <c r="AB5412" s="7">
        <f>IF($F5412="","",AA5412-R5412)</f>
        <v/>
      </c>
      <c r="AE5412">
        <f>IF($F5412="","",IF($AK5412=1,0,IF($AJ5412=1,Settings!$C$6,Settings!$C$7))*100)</f>
        <v/>
      </c>
      <c r="AG5412">
        <f>IF($F5412="","",$F5412&amp;"|"&amp;$D5412&amp;"")</f>
        <v/>
      </c>
      <c r="AH5412">
        <f>IF($F5412="","",IF(COUNTIF($AG$2:$AG5412,$AG5412)=1,1,0))</f>
        <v/>
      </c>
      <c r="AI5412">
        <f>IF($AH5412=1,SUMPRODUCT(--($AL$2:$AL$8001&lt;$AL5412))+1,"")</f>
        <v/>
      </c>
      <c r="AJ5412">
        <f>IF($F5412="","",IF(OR($U5412=TRUE(),$U5412="TRUE"),1,0))</f>
        <v/>
      </c>
      <c r="AK5412">
        <f>IF($F5412="","",IF($AD5412="Yes",1,0))</f>
        <v/>
      </c>
      <c r="AL5412">
        <f>IF($AH5412=1,IFERROR(IF(VALUE($F5412)&lt;100000000,VALUE($F5412),1000000000),IFERROR(IF(VALUE(MID($F5412,2,20))&lt;100000000,VALUE(MID($F5412,2,20)),1000000000),1000000000))+ROW()/100000,"")</f>
        <v/>
      </c>
    </row>
    <row r="5413">
      <c r="A5413">
        <f>IF($F5413="","",IFERROR(IF(INDEX('Per Invoice'!$A$2:$A$2001,MATCH($F5413,'Per Invoice'!$B$2:$B$2001,0))=0,"",INDEX('Per Invoice'!$A$2:$A$2001,MATCH($F5413,'Per Invoice'!$B$2:$B$2001,0))),""))</f>
        <v/>
      </c>
      <c r="H5413" s="11" t="n"/>
      <c r="R5413" s="7">
        <f>IF($F5413="","",Q5413*Y5413/100)</f>
        <v/>
      </c>
      <c r="X5413" s="7" t="n"/>
      <c r="Y5413" s="7" t="n"/>
      <c r="Z5413" s="7">
        <f>IF($F5413="","",Y5413*AE5413/100)</f>
        <v/>
      </c>
      <c r="AA5413" s="7">
        <f>IF($F5413="","",Y5413-Z5413)</f>
        <v/>
      </c>
      <c r="AB5413" s="7">
        <f>IF($F5413="","",AA5413-R5413)</f>
        <v/>
      </c>
      <c r="AE5413">
        <f>IF($F5413="","",IF($AK5413=1,0,IF($AJ5413=1,Settings!$C$6,Settings!$C$7))*100)</f>
        <v/>
      </c>
      <c r="AG5413">
        <f>IF($F5413="","",$F5413&amp;"|"&amp;$D5413&amp;"")</f>
        <v/>
      </c>
      <c r="AH5413">
        <f>IF($F5413="","",IF(COUNTIF($AG$2:$AG5413,$AG5413)=1,1,0))</f>
        <v/>
      </c>
      <c r="AI5413">
        <f>IF($AH5413=1,SUMPRODUCT(--($AL$2:$AL$8001&lt;$AL5413))+1,"")</f>
        <v/>
      </c>
      <c r="AJ5413">
        <f>IF($F5413="","",IF(OR($U5413=TRUE(),$U5413="TRUE"),1,0))</f>
        <v/>
      </c>
      <c r="AK5413">
        <f>IF($F5413="","",IF($AD5413="Yes",1,0))</f>
        <v/>
      </c>
      <c r="AL5413">
        <f>IF($AH5413=1,IFERROR(IF(VALUE($F5413)&lt;100000000,VALUE($F5413),1000000000),IFERROR(IF(VALUE(MID($F5413,2,20))&lt;100000000,VALUE(MID($F5413,2,20)),1000000000),1000000000))+ROW()/100000,"")</f>
        <v/>
      </c>
    </row>
    <row r="5414">
      <c r="A5414">
        <f>IF($F5414="","",IFERROR(IF(INDEX('Per Invoice'!$A$2:$A$2001,MATCH($F5414,'Per Invoice'!$B$2:$B$2001,0))=0,"",INDEX('Per Invoice'!$A$2:$A$2001,MATCH($F5414,'Per Invoice'!$B$2:$B$2001,0))),""))</f>
        <v/>
      </c>
      <c r="H5414" s="11" t="n"/>
      <c r="R5414" s="7">
        <f>IF($F5414="","",Q5414*Y5414/100)</f>
        <v/>
      </c>
      <c r="X5414" s="7" t="n"/>
      <c r="Y5414" s="7" t="n"/>
      <c r="Z5414" s="7">
        <f>IF($F5414="","",Y5414*AE5414/100)</f>
        <v/>
      </c>
      <c r="AA5414" s="7">
        <f>IF($F5414="","",Y5414-Z5414)</f>
        <v/>
      </c>
      <c r="AB5414" s="7">
        <f>IF($F5414="","",AA5414-R5414)</f>
        <v/>
      </c>
      <c r="AE5414">
        <f>IF($F5414="","",IF($AK5414=1,0,IF($AJ5414=1,Settings!$C$6,Settings!$C$7))*100)</f>
        <v/>
      </c>
      <c r="AG5414">
        <f>IF($F5414="","",$F5414&amp;"|"&amp;$D5414&amp;"")</f>
        <v/>
      </c>
      <c r="AH5414">
        <f>IF($F5414="","",IF(COUNTIF($AG$2:$AG5414,$AG5414)=1,1,0))</f>
        <v/>
      </c>
      <c r="AI5414">
        <f>IF($AH5414=1,SUMPRODUCT(--($AL$2:$AL$8001&lt;$AL5414))+1,"")</f>
        <v/>
      </c>
      <c r="AJ5414">
        <f>IF($F5414="","",IF(OR($U5414=TRUE(),$U5414="TRUE"),1,0))</f>
        <v/>
      </c>
      <c r="AK5414">
        <f>IF($F5414="","",IF($AD5414="Yes",1,0))</f>
        <v/>
      </c>
      <c r="AL5414">
        <f>IF($AH5414=1,IFERROR(IF(VALUE($F5414)&lt;100000000,VALUE($F5414),1000000000),IFERROR(IF(VALUE(MID($F5414,2,20))&lt;100000000,VALUE(MID($F5414,2,20)),1000000000),1000000000))+ROW()/100000,"")</f>
        <v/>
      </c>
    </row>
    <row r="5415">
      <c r="A5415">
        <f>IF($F5415="","",IFERROR(IF(INDEX('Per Invoice'!$A$2:$A$2001,MATCH($F5415,'Per Invoice'!$B$2:$B$2001,0))=0,"",INDEX('Per Invoice'!$A$2:$A$2001,MATCH($F5415,'Per Invoice'!$B$2:$B$2001,0))),""))</f>
        <v/>
      </c>
      <c r="H5415" s="11" t="n"/>
      <c r="R5415" s="7">
        <f>IF($F5415="","",Q5415*Y5415/100)</f>
        <v/>
      </c>
      <c r="X5415" s="7" t="n"/>
      <c r="Y5415" s="7" t="n"/>
      <c r="Z5415" s="7">
        <f>IF($F5415="","",Y5415*AE5415/100)</f>
        <v/>
      </c>
      <c r="AA5415" s="7">
        <f>IF($F5415="","",Y5415-Z5415)</f>
        <v/>
      </c>
      <c r="AB5415" s="7">
        <f>IF($F5415="","",AA5415-R5415)</f>
        <v/>
      </c>
      <c r="AE5415">
        <f>IF($F5415="","",IF($AK5415=1,0,IF($AJ5415=1,Settings!$C$6,Settings!$C$7))*100)</f>
        <v/>
      </c>
      <c r="AG5415">
        <f>IF($F5415="","",$F5415&amp;"|"&amp;$D5415&amp;"")</f>
        <v/>
      </c>
      <c r="AH5415">
        <f>IF($F5415="","",IF(COUNTIF($AG$2:$AG5415,$AG5415)=1,1,0))</f>
        <v/>
      </c>
      <c r="AI5415">
        <f>IF($AH5415=1,SUMPRODUCT(--($AL$2:$AL$8001&lt;$AL5415))+1,"")</f>
        <v/>
      </c>
      <c r="AJ5415">
        <f>IF($F5415="","",IF(OR($U5415=TRUE(),$U5415="TRUE"),1,0))</f>
        <v/>
      </c>
      <c r="AK5415">
        <f>IF($F5415="","",IF($AD5415="Yes",1,0))</f>
        <v/>
      </c>
      <c r="AL5415">
        <f>IF($AH5415=1,IFERROR(IF(VALUE($F5415)&lt;100000000,VALUE($F5415),1000000000),IFERROR(IF(VALUE(MID($F5415,2,20))&lt;100000000,VALUE(MID($F5415,2,20)),1000000000),1000000000))+ROW()/100000,"")</f>
        <v/>
      </c>
    </row>
    <row r="5416">
      <c r="A5416">
        <f>IF($F5416="","",IFERROR(IF(INDEX('Per Invoice'!$A$2:$A$2001,MATCH($F5416,'Per Invoice'!$B$2:$B$2001,0))=0,"",INDEX('Per Invoice'!$A$2:$A$2001,MATCH($F5416,'Per Invoice'!$B$2:$B$2001,0))),""))</f>
        <v/>
      </c>
      <c r="H5416" s="11" t="n"/>
      <c r="R5416" s="7">
        <f>IF($F5416="","",Q5416*Y5416/100)</f>
        <v/>
      </c>
      <c r="X5416" s="7" t="n"/>
      <c r="Y5416" s="7" t="n"/>
      <c r="Z5416" s="7">
        <f>IF($F5416="","",Y5416*AE5416/100)</f>
        <v/>
      </c>
      <c r="AA5416" s="7">
        <f>IF($F5416="","",Y5416-Z5416)</f>
        <v/>
      </c>
      <c r="AB5416" s="7">
        <f>IF($F5416="","",AA5416-R5416)</f>
        <v/>
      </c>
      <c r="AE5416">
        <f>IF($F5416="","",IF($AK5416=1,0,IF($AJ5416=1,Settings!$C$6,Settings!$C$7))*100)</f>
        <v/>
      </c>
      <c r="AG5416">
        <f>IF($F5416="","",$F5416&amp;"|"&amp;$D5416&amp;"")</f>
        <v/>
      </c>
      <c r="AH5416">
        <f>IF($F5416="","",IF(COUNTIF($AG$2:$AG5416,$AG5416)=1,1,0))</f>
        <v/>
      </c>
      <c r="AI5416">
        <f>IF($AH5416=1,SUMPRODUCT(--($AL$2:$AL$8001&lt;$AL5416))+1,"")</f>
        <v/>
      </c>
      <c r="AJ5416">
        <f>IF($F5416="","",IF(OR($U5416=TRUE(),$U5416="TRUE"),1,0))</f>
        <v/>
      </c>
      <c r="AK5416">
        <f>IF($F5416="","",IF($AD5416="Yes",1,0))</f>
        <v/>
      </c>
      <c r="AL5416">
        <f>IF($AH5416=1,IFERROR(IF(VALUE($F5416)&lt;100000000,VALUE($F5416),1000000000),IFERROR(IF(VALUE(MID($F5416,2,20))&lt;100000000,VALUE(MID($F5416,2,20)),1000000000),1000000000))+ROW()/100000,"")</f>
        <v/>
      </c>
    </row>
    <row r="5417">
      <c r="A5417">
        <f>IF($F5417="","",IFERROR(IF(INDEX('Per Invoice'!$A$2:$A$2001,MATCH($F5417,'Per Invoice'!$B$2:$B$2001,0))=0,"",INDEX('Per Invoice'!$A$2:$A$2001,MATCH($F5417,'Per Invoice'!$B$2:$B$2001,0))),""))</f>
        <v/>
      </c>
      <c r="H5417" s="11" t="n"/>
      <c r="R5417" s="7">
        <f>IF($F5417="","",Q5417*Y5417/100)</f>
        <v/>
      </c>
      <c r="X5417" s="7" t="n"/>
      <c r="Y5417" s="7" t="n"/>
      <c r="Z5417" s="7">
        <f>IF($F5417="","",Y5417*AE5417/100)</f>
        <v/>
      </c>
      <c r="AA5417" s="7">
        <f>IF($F5417="","",Y5417-Z5417)</f>
        <v/>
      </c>
      <c r="AB5417" s="7">
        <f>IF($F5417="","",AA5417-R5417)</f>
        <v/>
      </c>
      <c r="AE5417">
        <f>IF($F5417="","",IF($AK5417=1,0,IF($AJ5417=1,Settings!$C$6,Settings!$C$7))*100)</f>
        <v/>
      </c>
      <c r="AG5417">
        <f>IF($F5417="","",$F5417&amp;"|"&amp;$D5417&amp;"")</f>
        <v/>
      </c>
      <c r="AH5417">
        <f>IF($F5417="","",IF(COUNTIF($AG$2:$AG5417,$AG5417)=1,1,0))</f>
        <v/>
      </c>
      <c r="AI5417">
        <f>IF($AH5417=1,SUMPRODUCT(--($AL$2:$AL$8001&lt;$AL5417))+1,"")</f>
        <v/>
      </c>
      <c r="AJ5417">
        <f>IF($F5417="","",IF(OR($U5417=TRUE(),$U5417="TRUE"),1,0))</f>
        <v/>
      </c>
      <c r="AK5417">
        <f>IF($F5417="","",IF($AD5417="Yes",1,0))</f>
        <v/>
      </c>
      <c r="AL5417">
        <f>IF($AH5417=1,IFERROR(IF(VALUE($F5417)&lt;100000000,VALUE($F5417),1000000000),IFERROR(IF(VALUE(MID($F5417,2,20))&lt;100000000,VALUE(MID($F5417,2,20)),1000000000),1000000000))+ROW()/100000,"")</f>
        <v/>
      </c>
    </row>
    <row r="5418">
      <c r="A5418">
        <f>IF($F5418="","",IFERROR(IF(INDEX('Per Invoice'!$A$2:$A$2001,MATCH($F5418,'Per Invoice'!$B$2:$B$2001,0))=0,"",INDEX('Per Invoice'!$A$2:$A$2001,MATCH($F5418,'Per Invoice'!$B$2:$B$2001,0))),""))</f>
        <v/>
      </c>
      <c r="H5418" s="11" t="n"/>
      <c r="R5418" s="7">
        <f>IF($F5418="","",Q5418*Y5418/100)</f>
        <v/>
      </c>
      <c r="X5418" s="7" t="n"/>
      <c r="Y5418" s="7" t="n"/>
      <c r="Z5418" s="7">
        <f>IF($F5418="","",Y5418*AE5418/100)</f>
        <v/>
      </c>
      <c r="AA5418" s="7">
        <f>IF($F5418="","",Y5418-Z5418)</f>
        <v/>
      </c>
      <c r="AB5418" s="7">
        <f>IF($F5418="","",AA5418-R5418)</f>
        <v/>
      </c>
      <c r="AE5418">
        <f>IF($F5418="","",IF($AK5418=1,0,IF($AJ5418=1,Settings!$C$6,Settings!$C$7))*100)</f>
        <v/>
      </c>
      <c r="AG5418">
        <f>IF($F5418="","",$F5418&amp;"|"&amp;$D5418&amp;"")</f>
        <v/>
      </c>
      <c r="AH5418">
        <f>IF($F5418="","",IF(COUNTIF($AG$2:$AG5418,$AG5418)=1,1,0))</f>
        <v/>
      </c>
      <c r="AI5418">
        <f>IF($AH5418=1,SUMPRODUCT(--($AL$2:$AL$8001&lt;$AL5418))+1,"")</f>
        <v/>
      </c>
      <c r="AJ5418">
        <f>IF($F5418="","",IF(OR($U5418=TRUE(),$U5418="TRUE"),1,0))</f>
        <v/>
      </c>
      <c r="AK5418">
        <f>IF($F5418="","",IF($AD5418="Yes",1,0))</f>
        <v/>
      </c>
      <c r="AL5418">
        <f>IF($AH5418=1,IFERROR(IF(VALUE($F5418)&lt;100000000,VALUE($F5418),1000000000),IFERROR(IF(VALUE(MID($F5418,2,20))&lt;100000000,VALUE(MID($F5418,2,20)),1000000000),1000000000))+ROW()/100000,"")</f>
        <v/>
      </c>
    </row>
    <row r="5419">
      <c r="A5419">
        <f>IF($F5419="","",IFERROR(IF(INDEX('Per Invoice'!$A$2:$A$2001,MATCH($F5419,'Per Invoice'!$B$2:$B$2001,0))=0,"",INDEX('Per Invoice'!$A$2:$A$2001,MATCH($F5419,'Per Invoice'!$B$2:$B$2001,0))),""))</f>
        <v/>
      </c>
      <c r="H5419" s="11" t="n"/>
      <c r="R5419" s="7">
        <f>IF($F5419="","",Q5419*Y5419/100)</f>
        <v/>
      </c>
      <c r="X5419" s="7" t="n"/>
      <c r="Y5419" s="7" t="n"/>
      <c r="Z5419" s="7">
        <f>IF($F5419="","",Y5419*AE5419/100)</f>
        <v/>
      </c>
      <c r="AA5419" s="7">
        <f>IF($F5419="","",Y5419-Z5419)</f>
        <v/>
      </c>
      <c r="AB5419" s="7">
        <f>IF($F5419="","",AA5419-R5419)</f>
        <v/>
      </c>
      <c r="AE5419">
        <f>IF($F5419="","",IF($AK5419=1,0,IF($AJ5419=1,Settings!$C$6,Settings!$C$7))*100)</f>
        <v/>
      </c>
      <c r="AG5419">
        <f>IF($F5419="","",$F5419&amp;"|"&amp;$D5419&amp;"")</f>
        <v/>
      </c>
      <c r="AH5419">
        <f>IF($F5419="","",IF(COUNTIF($AG$2:$AG5419,$AG5419)=1,1,0))</f>
        <v/>
      </c>
      <c r="AI5419">
        <f>IF($AH5419=1,SUMPRODUCT(--($AL$2:$AL$8001&lt;$AL5419))+1,"")</f>
        <v/>
      </c>
      <c r="AJ5419">
        <f>IF($F5419="","",IF(OR($U5419=TRUE(),$U5419="TRUE"),1,0))</f>
        <v/>
      </c>
      <c r="AK5419">
        <f>IF($F5419="","",IF($AD5419="Yes",1,0))</f>
        <v/>
      </c>
      <c r="AL5419">
        <f>IF($AH5419=1,IFERROR(IF(VALUE($F5419)&lt;100000000,VALUE($F5419),1000000000),IFERROR(IF(VALUE(MID($F5419,2,20))&lt;100000000,VALUE(MID($F5419,2,20)),1000000000),1000000000))+ROW()/100000,"")</f>
        <v/>
      </c>
    </row>
    <row r="5420">
      <c r="A5420">
        <f>IF($F5420="","",IFERROR(IF(INDEX('Per Invoice'!$A$2:$A$2001,MATCH($F5420,'Per Invoice'!$B$2:$B$2001,0))=0,"",INDEX('Per Invoice'!$A$2:$A$2001,MATCH($F5420,'Per Invoice'!$B$2:$B$2001,0))),""))</f>
        <v/>
      </c>
      <c r="H5420" s="11" t="n"/>
      <c r="R5420" s="7">
        <f>IF($F5420="","",Q5420*Y5420/100)</f>
        <v/>
      </c>
      <c r="X5420" s="7" t="n"/>
      <c r="Y5420" s="7" t="n"/>
      <c r="Z5420" s="7">
        <f>IF($F5420="","",Y5420*AE5420/100)</f>
        <v/>
      </c>
      <c r="AA5420" s="7">
        <f>IF($F5420="","",Y5420-Z5420)</f>
        <v/>
      </c>
      <c r="AB5420" s="7">
        <f>IF($F5420="","",AA5420-R5420)</f>
        <v/>
      </c>
      <c r="AE5420">
        <f>IF($F5420="","",IF($AK5420=1,0,IF($AJ5420=1,Settings!$C$6,Settings!$C$7))*100)</f>
        <v/>
      </c>
      <c r="AG5420">
        <f>IF($F5420="","",$F5420&amp;"|"&amp;$D5420&amp;"")</f>
        <v/>
      </c>
      <c r="AH5420">
        <f>IF($F5420="","",IF(COUNTIF($AG$2:$AG5420,$AG5420)=1,1,0))</f>
        <v/>
      </c>
      <c r="AI5420">
        <f>IF($AH5420=1,SUMPRODUCT(--($AL$2:$AL$8001&lt;$AL5420))+1,"")</f>
        <v/>
      </c>
      <c r="AJ5420">
        <f>IF($F5420="","",IF(OR($U5420=TRUE(),$U5420="TRUE"),1,0))</f>
        <v/>
      </c>
      <c r="AK5420">
        <f>IF($F5420="","",IF($AD5420="Yes",1,0))</f>
        <v/>
      </c>
      <c r="AL5420">
        <f>IF($AH5420=1,IFERROR(IF(VALUE($F5420)&lt;100000000,VALUE($F5420),1000000000),IFERROR(IF(VALUE(MID($F5420,2,20))&lt;100000000,VALUE(MID($F5420,2,20)),1000000000),1000000000))+ROW()/100000,"")</f>
        <v/>
      </c>
    </row>
    <row r="5421">
      <c r="A5421">
        <f>IF($F5421="","",IFERROR(IF(INDEX('Per Invoice'!$A$2:$A$2001,MATCH($F5421,'Per Invoice'!$B$2:$B$2001,0))=0,"",INDEX('Per Invoice'!$A$2:$A$2001,MATCH($F5421,'Per Invoice'!$B$2:$B$2001,0))),""))</f>
        <v/>
      </c>
      <c r="H5421" s="11" t="n"/>
      <c r="R5421" s="7">
        <f>IF($F5421="","",Q5421*Y5421/100)</f>
        <v/>
      </c>
      <c r="X5421" s="7" t="n"/>
      <c r="Y5421" s="7" t="n"/>
      <c r="Z5421" s="7">
        <f>IF($F5421="","",Y5421*AE5421/100)</f>
        <v/>
      </c>
      <c r="AA5421" s="7">
        <f>IF($F5421="","",Y5421-Z5421)</f>
        <v/>
      </c>
      <c r="AB5421" s="7">
        <f>IF($F5421="","",AA5421-R5421)</f>
        <v/>
      </c>
      <c r="AE5421">
        <f>IF($F5421="","",IF($AK5421=1,0,IF($AJ5421=1,Settings!$C$6,Settings!$C$7))*100)</f>
        <v/>
      </c>
      <c r="AG5421">
        <f>IF($F5421="","",$F5421&amp;"|"&amp;$D5421&amp;"")</f>
        <v/>
      </c>
      <c r="AH5421">
        <f>IF($F5421="","",IF(COUNTIF($AG$2:$AG5421,$AG5421)=1,1,0))</f>
        <v/>
      </c>
      <c r="AI5421">
        <f>IF($AH5421=1,SUMPRODUCT(--($AL$2:$AL$8001&lt;$AL5421))+1,"")</f>
        <v/>
      </c>
      <c r="AJ5421">
        <f>IF($F5421="","",IF(OR($U5421=TRUE(),$U5421="TRUE"),1,0))</f>
        <v/>
      </c>
      <c r="AK5421">
        <f>IF($F5421="","",IF($AD5421="Yes",1,0))</f>
        <v/>
      </c>
      <c r="AL5421">
        <f>IF($AH5421=1,IFERROR(IF(VALUE($F5421)&lt;100000000,VALUE($F5421),1000000000),IFERROR(IF(VALUE(MID($F5421,2,20))&lt;100000000,VALUE(MID($F5421,2,20)),1000000000),1000000000))+ROW()/100000,"")</f>
        <v/>
      </c>
    </row>
    <row r="5422">
      <c r="A5422">
        <f>IF($F5422="","",IFERROR(IF(INDEX('Per Invoice'!$A$2:$A$2001,MATCH($F5422,'Per Invoice'!$B$2:$B$2001,0))=0,"",INDEX('Per Invoice'!$A$2:$A$2001,MATCH($F5422,'Per Invoice'!$B$2:$B$2001,0))),""))</f>
        <v/>
      </c>
      <c r="H5422" s="11" t="n"/>
      <c r="R5422" s="7">
        <f>IF($F5422="","",Q5422*Y5422/100)</f>
        <v/>
      </c>
      <c r="X5422" s="7" t="n"/>
      <c r="Y5422" s="7" t="n"/>
      <c r="Z5422" s="7">
        <f>IF($F5422="","",Y5422*AE5422/100)</f>
        <v/>
      </c>
      <c r="AA5422" s="7">
        <f>IF($F5422="","",Y5422-Z5422)</f>
        <v/>
      </c>
      <c r="AB5422" s="7">
        <f>IF($F5422="","",AA5422-R5422)</f>
        <v/>
      </c>
      <c r="AE5422">
        <f>IF($F5422="","",IF($AK5422=1,0,IF($AJ5422=1,Settings!$C$6,Settings!$C$7))*100)</f>
        <v/>
      </c>
      <c r="AG5422">
        <f>IF($F5422="","",$F5422&amp;"|"&amp;$D5422&amp;"")</f>
        <v/>
      </c>
      <c r="AH5422">
        <f>IF($F5422="","",IF(COUNTIF($AG$2:$AG5422,$AG5422)=1,1,0))</f>
        <v/>
      </c>
      <c r="AI5422">
        <f>IF($AH5422=1,SUMPRODUCT(--($AL$2:$AL$8001&lt;$AL5422))+1,"")</f>
        <v/>
      </c>
      <c r="AJ5422">
        <f>IF($F5422="","",IF(OR($U5422=TRUE(),$U5422="TRUE"),1,0))</f>
        <v/>
      </c>
      <c r="AK5422">
        <f>IF($F5422="","",IF($AD5422="Yes",1,0))</f>
        <v/>
      </c>
      <c r="AL5422">
        <f>IF($AH5422=1,IFERROR(IF(VALUE($F5422)&lt;100000000,VALUE($F5422),1000000000),IFERROR(IF(VALUE(MID($F5422,2,20))&lt;100000000,VALUE(MID($F5422,2,20)),1000000000),1000000000))+ROW()/100000,"")</f>
        <v/>
      </c>
    </row>
    <row r="5423">
      <c r="A5423">
        <f>IF($F5423="","",IFERROR(IF(INDEX('Per Invoice'!$A$2:$A$2001,MATCH($F5423,'Per Invoice'!$B$2:$B$2001,0))=0,"",INDEX('Per Invoice'!$A$2:$A$2001,MATCH($F5423,'Per Invoice'!$B$2:$B$2001,0))),""))</f>
        <v/>
      </c>
      <c r="H5423" s="11" t="n"/>
      <c r="R5423" s="7">
        <f>IF($F5423="","",Q5423*Y5423/100)</f>
        <v/>
      </c>
      <c r="X5423" s="7" t="n"/>
      <c r="Y5423" s="7" t="n"/>
      <c r="Z5423" s="7">
        <f>IF($F5423="","",Y5423*AE5423/100)</f>
        <v/>
      </c>
      <c r="AA5423" s="7">
        <f>IF($F5423="","",Y5423-Z5423)</f>
        <v/>
      </c>
      <c r="AB5423" s="7">
        <f>IF($F5423="","",AA5423-R5423)</f>
        <v/>
      </c>
      <c r="AE5423">
        <f>IF($F5423="","",IF($AK5423=1,0,IF($AJ5423=1,Settings!$C$6,Settings!$C$7))*100)</f>
        <v/>
      </c>
      <c r="AG5423">
        <f>IF($F5423="","",$F5423&amp;"|"&amp;$D5423&amp;"")</f>
        <v/>
      </c>
      <c r="AH5423">
        <f>IF($F5423="","",IF(COUNTIF($AG$2:$AG5423,$AG5423)=1,1,0))</f>
        <v/>
      </c>
      <c r="AI5423">
        <f>IF($AH5423=1,SUMPRODUCT(--($AL$2:$AL$8001&lt;$AL5423))+1,"")</f>
        <v/>
      </c>
      <c r="AJ5423">
        <f>IF($F5423="","",IF(OR($U5423=TRUE(),$U5423="TRUE"),1,0))</f>
        <v/>
      </c>
      <c r="AK5423">
        <f>IF($F5423="","",IF($AD5423="Yes",1,0))</f>
        <v/>
      </c>
      <c r="AL5423">
        <f>IF($AH5423=1,IFERROR(IF(VALUE($F5423)&lt;100000000,VALUE($F5423),1000000000),IFERROR(IF(VALUE(MID($F5423,2,20))&lt;100000000,VALUE(MID($F5423,2,20)),1000000000),1000000000))+ROW()/100000,"")</f>
        <v/>
      </c>
    </row>
    <row r="5424">
      <c r="A5424">
        <f>IF($F5424="","",IFERROR(IF(INDEX('Per Invoice'!$A$2:$A$2001,MATCH($F5424,'Per Invoice'!$B$2:$B$2001,0))=0,"",INDEX('Per Invoice'!$A$2:$A$2001,MATCH($F5424,'Per Invoice'!$B$2:$B$2001,0))),""))</f>
        <v/>
      </c>
      <c r="H5424" s="11" t="n"/>
      <c r="R5424" s="7">
        <f>IF($F5424="","",Q5424*Y5424/100)</f>
        <v/>
      </c>
      <c r="X5424" s="7" t="n"/>
      <c r="Y5424" s="7" t="n"/>
      <c r="Z5424" s="7">
        <f>IF($F5424="","",Y5424*AE5424/100)</f>
        <v/>
      </c>
      <c r="AA5424" s="7">
        <f>IF($F5424="","",Y5424-Z5424)</f>
        <v/>
      </c>
      <c r="AB5424" s="7">
        <f>IF($F5424="","",AA5424-R5424)</f>
        <v/>
      </c>
      <c r="AE5424">
        <f>IF($F5424="","",IF($AK5424=1,0,IF($AJ5424=1,Settings!$C$6,Settings!$C$7))*100)</f>
        <v/>
      </c>
      <c r="AG5424">
        <f>IF($F5424="","",$F5424&amp;"|"&amp;$D5424&amp;"")</f>
        <v/>
      </c>
      <c r="AH5424">
        <f>IF($F5424="","",IF(COUNTIF($AG$2:$AG5424,$AG5424)=1,1,0))</f>
        <v/>
      </c>
      <c r="AI5424">
        <f>IF($AH5424=1,SUMPRODUCT(--($AL$2:$AL$8001&lt;$AL5424))+1,"")</f>
        <v/>
      </c>
      <c r="AJ5424">
        <f>IF($F5424="","",IF(OR($U5424=TRUE(),$U5424="TRUE"),1,0))</f>
        <v/>
      </c>
      <c r="AK5424">
        <f>IF($F5424="","",IF($AD5424="Yes",1,0))</f>
        <v/>
      </c>
      <c r="AL5424">
        <f>IF($AH5424=1,IFERROR(IF(VALUE($F5424)&lt;100000000,VALUE($F5424),1000000000),IFERROR(IF(VALUE(MID($F5424,2,20))&lt;100000000,VALUE(MID($F5424,2,20)),1000000000),1000000000))+ROW()/100000,"")</f>
        <v/>
      </c>
    </row>
    <row r="5425">
      <c r="A5425">
        <f>IF($F5425="","",IFERROR(IF(INDEX('Per Invoice'!$A$2:$A$2001,MATCH($F5425,'Per Invoice'!$B$2:$B$2001,0))=0,"",INDEX('Per Invoice'!$A$2:$A$2001,MATCH($F5425,'Per Invoice'!$B$2:$B$2001,0))),""))</f>
        <v/>
      </c>
      <c r="H5425" s="11" t="n"/>
      <c r="R5425" s="7">
        <f>IF($F5425="","",Q5425*Y5425/100)</f>
        <v/>
      </c>
      <c r="X5425" s="7" t="n"/>
      <c r="Y5425" s="7" t="n"/>
      <c r="Z5425" s="7">
        <f>IF($F5425="","",Y5425*AE5425/100)</f>
        <v/>
      </c>
      <c r="AA5425" s="7">
        <f>IF($F5425="","",Y5425-Z5425)</f>
        <v/>
      </c>
      <c r="AB5425" s="7">
        <f>IF($F5425="","",AA5425-R5425)</f>
        <v/>
      </c>
      <c r="AE5425">
        <f>IF($F5425="","",IF($AK5425=1,0,IF($AJ5425=1,Settings!$C$6,Settings!$C$7))*100)</f>
        <v/>
      </c>
      <c r="AG5425">
        <f>IF($F5425="","",$F5425&amp;"|"&amp;$D5425&amp;"")</f>
        <v/>
      </c>
      <c r="AH5425">
        <f>IF($F5425="","",IF(COUNTIF($AG$2:$AG5425,$AG5425)=1,1,0))</f>
        <v/>
      </c>
      <c r="AI5425">
        <f>IF($AH5425=1,SUMPRODUCT(--($AL$2:$AL$8001&lt;$AL5425))+1,"")</f>
        <v/>
      </c>
      <c r="AJ5425">
        <f>IF($F5425="","",IF(OR($U5425=TRUE(),$U5425="TRUE"),1,0))</f>
        <v/>
      </c>
      <c r="AK5425">
        <f>IF($F5425="","",IF($AD5425="Yes",1,0))</f>
        <v/>
      </c>
      <c r="AL5425">
        <f>IF($AH5425=1,IFERROR(IF(VALUE($F5425)&lt;100000000,VALUE($F5425),1000000000),IFERROR(IF(VALUE(MID($F5425,2,20))&lt;100000000,VALUE(MID($F5425,2,20)),1000000000),1000000000))+ROW()/100000,"")</f>
        <v/>
      </c>
    </row>
    <row r="5426">
      <c r="A5426">
        <f>IF($F5426="","",IFERROR(IF(INDEX('Per Invoice'!$A$2:$A$2001,MATCH($F5426,'Per Invoice'!$B$2:$B$2001,0))=0,"",INDEX('Per Invoice'!$A$2:$A$2001,MATCH($F5426,'Per Invoice'!$B$2:$B$2001,0))),""))</f>
        <v/>
      </c>
      <c r="H5426" s="11" t="n"/>
      <c r="R5426" s="7">
        <f>IF($F5426="","",Q5426*Y5426/100)</f>
        <v/>
      </c>
      <c r="X5426" s="7" t="n"/>
      <c r="Y5426" s="7" t="n"/>
      <c r="Z5426" s="7">
        <f>IF($F5426="","",Y5426*AE5426/100)</f>
        <v/>
      </c>
      <c r="AA5426" s="7">
        <f>IF($F5426="","",Y5426-Z5426)</f>
        <v/>
      </c>
      <c r="AB5426" s="7">
        <f>IF($F5426="","",AA5426-R5426)</f>
        <v/>
      </c>
      <c r="AE5426">
        <f>IF($F5426="","",IF($AK5426=1,0,IF($AJ5426=1,Settings!$C$6,Settings!$C$7))*100)</f>
        <v/>
      </c>
      <c r="AG5426">
        <f>IF($F5426="","",$F5426&amp;"|"&amp;$D5426&amp;"")</f>
        <v/>
      </c>
      <c r="AH5426">
        <f>IF($F5426="","",IF(COUNTIF($AG$2:$AG5426,$AG5426)=1,1,0))</f>
        <v/>
      </c>
      <c r="AI5426">
        <f>IF($AH5426=1,SUMPRODUCT(--($AL$2:$AL$8001&lt;$AL5426))+1,"")</f>
        <v/>
      </c>
      <c r="AJ5426">
        <f>IF($F5426="","",IF(OR($U5426=TRUE(),$U5426="TRUE"),1,0))</f>
        <v/>
      </c>
      <c r="AK5426">
        <f>IF($F5426="","",IF($AD5426="Yes",1,0))</f>
        <v/>
      </c>
      <c r="AL5426">
        <f>IF($AH5426=1,IFERROR(IF(VALUE($F5426)&lt;100000000,VALUE($F5426),1000000000),IFERROR(IF(VALUE(MID($F5426,2,20))&lt;100000000,VALUE(MID($F5426,2,20)),1000000000),1000000000))+ROW()/100000,"")</f>
        <v/>
      </c>
    </row>
    <row r="5427">
      <c r="A5427">
        <f>IF($F5427="","",IFERROR(IF(INDEX('Per Invoice'!$A$2:$A$2001,MATCH($F5427,'Per Invoice'!$B$2:$B$2001,0))=0,"",INDEX('Per Invoice'!$A$2:$A$2001,MATCH($F5427,'Per Invoice'!$B$2:$B$2001,0))),""))</f>
        <v/>
      </c>
      <c r="H5427" s="11" t="n"/>
      <c r="R5427" s="7">
        <f>IF($F5427="","",Q5427*Y5427/100)</f>
        <v/>
      </c>
      <c r="X5427" s="7" t="n"/>
      <c r="Y5427" s="7" t="n"/>
      <c r="Z5427" s="7">
        <f>IF($F5427="","",Y5427*AE5427/100)</f>
        <v/>
      </c>
      <c r="AA5427" s="7">
        <f>IF($F5427="","",Y5427-Z5427)</f>
        <v/>
      </c>
      <c r="AB5427" s="7">
        <f>IF($F5427="","",AA5427-R5427)</f>
        <v/>
      </c>
      <c r="AE5427">
        <f>IF($F5427="","",IF($AK5427=1,0,IF($AJ5427=1,Settings!$C$6,Settings!$C$7))*100)</f>
        <v/>
      </c>
      <c r="AG5427">
        <f>IF($F5427="","",$F5427&amp;"|"&amp;$D5427&amp;"")</f>
        <v/>
      </c>
      <c r="AH5427">
        <f>IF($F5427="","",IF(COUNTIF($AG$2:$AG5427,$AG5427)=1,1,0))</f>
        <v/>
      </c>
      <c r="AI5427">
        <f>IF($AH5427=1,SUMPRODUCT(--($AL$2:$AL$8001&lt;$AL5427))+1,"")</f>
        <v/>
      </c>
      <c r="AJ5427">
        <f>IF($F5427="","",IF(OR($U5427=TRUE(),$U5427="TRUE"),1,0))</f>
        <v/>
      </c>
      <c r="AK5427">
        <f>IF($F5427="","",IF($AD5427="Yes",1,0))</f>
        <v/>
      </c>
      <c r="AL5427">
        <f>IF($AH5427=1,IFERROR(IF(VALUE($F5427)&lt;100000000,VALUE($F5427),1000000000),IFERROR(IF(VALUE(MID($F5427,2,20))&lt;100000000,VALUE(MID($F5427,2,20)),1000000000),1000000000))+ROW()/100000,"")</f>
        <v/>
      </c>
    </row>
    <row r="5428">
      <c r="A5428">
        <f>IF($F5428="","",IFERROR(IF(INDEX('Per Invoice'!$A$2:$A$2001,MATCH($F5428,'Per Invoice'!$B$2:$B$2001,0))=0,"",INDEX('Per Invoice'!$A$2:$A$2001,MATCH($F5428,'Per Invoice'!$B$2:$B$2001,0))),""))</f>
        <v/>
      </c>
      <c r="H5428" s="11" t="n"/>
      <c r="R5428" s="7">
        <f>IF($F5428="","",Q5428*Y5428/100)</f>
        <v/>
      </c>
      <c r="X5428" s="7" t="n"/>
      <c r="Y5428" s="7" t="n"/>
      <c r="Z5428" s="7">
        <f>IF($F5428="","",Y5428*AE5428/100)</f>
        <v/>
      </c>
      <c r="AA5428" s="7">
        <f>IF($F5428="","",Y5428-Z5428)</f>
        <v/>
      </c>
      <c r="AB5428" s="7">
        <f>IF($F5428="","",AA5428-R5428)</f>
        <v/>
      </c>
      <c r="AE5428">
        <f>IF($F5428="","",IF($AK5428=1,0,IF($AJ5428=1,Settings!$C$6,Settings!$C$7))*100)</f>
        <v/>
      </c>
      <c r="AG5428">
        <f>IF($F5428="","",$F5428&amp;"|"&amp;$D5428&amp;"")</f>
        <v/>
      </c>
      <c r="AH5428">
        <f>IF($F5428="","",IF(COUNTIF($AG$2:$AG5428,$AG5428)=1,1,0))</f>
        <v/>
      </c>
      <c r="AI5428">
        <f>IF($AH5428=1,SUMPRODUCT(--($AL$2:$AL$8001&lt;$AL5428))+1,"")</f>
        <v/>
      </c>
      <c r="AJ5428">
        <f>IF($F5428="","",IF(OR($U5428=TRUE(),$U5428="TRUE"),1,0))</f>
        <v/>
      </c>
      <c r="AK5428">
        <f>IF($F5428="","",IF($AD5428="Yes",1,0))</f>
        <v/>
      </c>
      <c r="AL5428">
        <f>IF($AH5428=1,IFERROR(IF(VALUE($F5428)&lt;100000000,VALUE($F5428),1000000000),IFERROR(IF(VALUE(MID($F5428,2,20))&lt;100000000,VALUE(MID($F5428,2,20)),1000000000),1000000000))+ROW()/100000,"")</f>
        <v/>
      </c>
    </row>
    <row r="5429">
      <c r="A5429">
        <f>IF($F5429="","",IFERROR(IF(INDEX('Per Invoice'!$A$2:$A$2001,MATCH($F5429,'Per Invoice'!$B$2:$B$2001,0))=0,"",INDEX('Per Invoice'!$A$2:$A$2001,MATCH($F5429,'Per Invoice'!$B$2:$B$2001,0))),""))</f>
        <v/>
      </c>
      <c r="H5429" s="11" t="n"/>
      <c r="R5429" s="7">
        <f>IF($F5429="","",Q5429*Y5429/100)</f>
        <v/>
      </c>
      <c r="X5429" s="7" t="n"/>
      <c r="Y5429" s="7" t="n"/>
      <c r="Z5429" s="7">
        <f>IF($F5429="","",Y5429*AE5429/100)</f>
        <v/>
      </c>
      <c r="AA5429" s="7">
        <f>IF($F5429="","",Y5429-Z5429)</f>
        <v/>
      </c>
      <c r="AB5429" s="7">
        <f>IF($F5429="","",AA5429-R5429)</f>
        <v/>
      </c>
      <c r="AE5429">
        <f>IF($F5429="","",IF($AK5429=1,0,IF($AJ5429=1,Settings!$C$6,Settings!$C$7))*100)</f>
        <v/>
      </c>
      <c r="AG5429">
        <f>IF($F5429="","",$F5429&amp;"|"&amp;$D5429&amp;"")</f>
        <v/>
      </c>
      <c r="AH5429">
        <f>IF($F5429="","",IF(COUNTIF($AG$2:$AG5429,$AG5429)=1,1,0))</f>
        <v/>
      </c>
      <c r="AI5429">
        <f>IF($AH5429=1,SUMPRODUCT(--($AL$2:$AL$8001&lt;$AL5429))+1,"")</f>
        <v/>
      </c>
      <c r="AJ5429">
        <f>IF($F5429="","",IF(OR($U5429=TRUE(),$U5429="TRUE"),1,0))</f>
        <v/>
      </c>
      <c r="AK5429">
        <f>IF($F5429="","",IF($AD5429="Yes",1,0))</f>
        <v/>
      </c>
      <c r="AL5429">
        <f>IF($AH5429=1,IFERROR(IF(VALUE($F5429)&lt;100000000,VALUE($F5429),1000000000),IFERROR(IF(VALUE(MID($F5429,2,20))&lt;100000000,VALUE(MID($F5429,2,20)),1000000000),1000000000))+ROW()/100000,"")</f>
        <v/>
      </c>
    </row>
    <row r="5430">
      <c r="A5430">
        <f>IF($F5430="","",IFERROR(IF(INDEX('Per Invoice'!$A$2:$A$2001,MATCH($F5430,'Per Invoice'!$B$2:$B$2001,0))=0,"",INDEX('Per Invoice'!$A$2:$A$2001,MATCH($F5430,'Per Invoice'!$B$2:$B$2001,0))),""))</f>
        <v/>
      </c>
      <c r="H5430" s="11" t="n"/>
      <c r="R5430" s="7">
        <f>IF($F5430="","",Q5430*Y5430/100)</f>
        <v/>
      </c>
      <c r="X5430" s="7" t="n"/>
      <c r="Y5430" s="7" t="n"/>
      <c r="Z5430" s="7">
        <f>IF($F5430="","",Y5430*AE5430/100)</f>
        <v/>
      </c>
      <c r="AA5430" s="7">
        <f>IF($F5430="","",Y5430-Z5430)</f>
        <v/>
      </c>
      <c r="AB5430" s="7">
        <f>IF($F5430="","",AA5430-R5430)</f>
        <v/>
      </c>
      <c r="AE5430">
        <f>IF($F5430="","",IF($AK5430=1,0,IF($AJ5430=1,Settings!$C$6,Settings!$C$7))*100)</f>
        <v/>
      </c>
      <c r="AG5430">
        <f>IF($F5430="","",$F5430&amp;"|"&amp;$D5430&amp;"")</f>
        <v/>
      </c>
      <c r="AH5430">
        <f>IF($F5430="","",IF(COUNTIF($AG$2:$AG5430,$AG5430)=1,1,0))</f>
        <v/>
      </c>
      <c r="AI5430">
        <f>IF($AH5430=1,SUMPRODUCT(--($AL$2:$AL$8001&lt;$AL5430))+1,"")</f>
        <v/>
      </c>
      <c r="AJ5430">
        <f>IF($F5430="","",IF(OR($U5430=TRUE(),$U5430="TRUE"),1,0))</f>
        <v/>
      </c>
      <c r="AK5430">
        <f>IF($F5430="","",IF($AD5430="Yes",1,0))</f>
        <v/>
      </c>
      <c r="AL5430">
        <f>IF($AH5430=1,IFERROR(IF(VALUE($F5430)&lt;100000000,VALUE($F5430),1000000000),IFERROR(IF(VALUE(MID($F5430,2,20))&lt;100000000,VALUE(MID($F5430,2,20)),1000000000),1000000000))+ROW()/100000,"")</f>
        <v/>
      </c>
    </row>
    <row r="5431">
      <c r="A5431">
        <f>IF($F5431="","",IFERROR(IF(INDEX('Per Invoice'!$A$2:$A$2001,MATCH($F5431,'Per Invoice'!$B$2:$B$2001,0))=0,"",INDEX('Per Invoice'!$A$2:$A$2001,MATCH($F5431,'Per Invoice'!$B$2:$B$2001,0))),""))</f>
        <v/>
      </c>
      <c r="H5431" s="11" t="n"/>
      <c r="R5431" s="7">
        <f>IF($F5431="","",Q5431*Y5431/100)</f>
        <v/>
      </c>
      <c r="X5431" s="7" t="n"/>
      <c r="Y5431" s="7" t="n"/>
      <c r="Z5431" s="7">
        <f>IF($F5431="","",Y5431*AE5431/100)</f>
        <v/>
      </c>
      <c r="AA5431" s="7">
        <f>IF($F5431="","",Y5431-Z5431)</f>
        <v/>
      </c>
      <c r="AB5431" s="7">
        <f>IF($F5431="","",AA5431-R5431)</f>
        <v/>
      </c>
      <c r="AE5431">
        <f>IF($F5431="","",IF($AK5431=1,0,IF($AJ5431=1,Settings!$C$6,Settings!$C$7))*100)</f>
        <v/>
      </c>
      <c r="AG5431">
        <f>IF($F5431="","",$F5431&amp;"|"&amp;$D5431&amp;"")</f>
        <v/>
      </c>
      <c r="AH5431">
        <f>IF($F5431="","",IF(COUNTIF($AG$2:$AG5431,$AG5431)=1,1,0))</f>
        <v/>
      </c>
      <c r="AI5431">
        <f>IF($AH5431=1,SUMPRODUCT(--($AL$2:$AL$8001&lt;$AL5431))+1,"")</f>
        <v/>
      </c>
      <c r="AJ5431">
        <f>IF($F5431="","",IF(OR($U5431=TRUE(),$U5431="TRUE"),1,0))</f>
        <v/>
      </c>
      <c r="AK5431">
        <f>IF($F5431="","",IF($AD5431="Yes",1,0))</f>
        <v/>
      </c>
      <c r="AL5431">
        <f>IF($AH5431=1,IFERROR(IF(VALUE($F5431)&lt;100000000,VALUE($F5431),1000000000),IFERROR(IF(VALUE(MID($F5431,2,20))&lt;100000000,VALUE(MID($F5431,2,20)),1000000000),1000000000))+ROW()/100000,"")</f>
        <v/>
      </c>
    </row>
    <row r="5432">
      <c r="A5432">
        <f>IF($F5432="","",IFERROR(IF(INDEX('Per Invoice'!$A$2:$A$2001,MATCH($F5432,'Per Invoice'!$B$2:$B$2001,0))=0,"",INDEX('Per Invoice'!$A$2:$A$2001,MATCH($F5432,'Per Invoice'!$B$2:$B$2001,0))),""))</f>
        <v/>
      </c>
      <c r="H5432" s="11" t="n"/>
      <c r="R5432" s="7">
        <f>IF($F5432="","",Q5432*Y5432/100)</f>
        <v/>
      </c>
      <c r="X5432" s="7" t="n"/>
      <c r="Y5432" s="7" t="n"/>
      <c r="Z5432" s="7">
        <f>IF($F5432="","",Y5432*AE5432/100)</f>
        <v/>
      </c>
      <c r="AA5432" s="7">
        <f>IF($F5432="","",Y5432-Z5432)</f>
        <v/>
      </c>
      <c r="AB5432" s="7">
        <f>IF($F5432="","",AA5432-R5432)</f>
        <v/>
      </c>
      <c r="AE5432">
        <f>IF($F5432="","",IF($AK5432=1,0,IF($AJ5432=1,Settings!$C$6,Settings!$C$7))*100)</f>
        <v/>
      </c>
      <c r="AG5432">
        <f>IF($F5432="","",$F5432&amp;"|"&amp;$D5432&amp;"")</f>
        <v/>
      </c>
      <c r="AH5432">
        <f>IF($F5432="","",IF(COUNTIF($AG$2:$AG5432,$AG5432)=1,1,0))</f>
        <v/>
      </c>
      <c r="AI5432">
        <f>IF($AH5432=1,SUMPRODUCT(--($AL$2:$AL$8001&lt;$AL5432))+1,"")</f>
        <v/>
      </c>
      <c r="AJ5432">
        <f>IF($F5432="","",IF(OR($U5432=TRUE(),$U5432="TRUE"),1,0))</f>
        <v/>
      </c>
      <c r="AK5432">
        <f>IF($F5432="","",IF($AD5432="Yes",1,0))</f>
        <v/>
      </c>
      <c r="AL5432">
        <f>IF($AH5432=1,IFERROR(IF(VALUE($F5432)&lt;100000000,VALUE($F5432),1000000000),IFERROR(IF(VALUE(MID($F5432,2,20))&lt;100000000,VALUE(MID($F5432,2,20)),1000000000),1000000000))+ROW()/100000,"")</f>
        <v/>
      </c>
    </row>
    <row r="5433">
      <c r="A5433">
        <f>IF($F5433="","",IFERROR(IF(INDEX('Per Invoice'!$A$2:$A$2001,MATCH($F5433,'Per Invoice'!$B$2:$B$2001,0))=0,"",INDEX('Per Invoice'!$A$2:$A$2001,MATCH($F5433,'Per Invoice'!$B$2:$B$2001,0))),""))</f>
        <v/>
      </c>
      <c r="H5433" s="11" t="n"/>
      <c r="R5433" s="7">
        <f>IF($F5433="","",Q5433*Y5433/100)</f>
        <v/>
      </c>
      <c r="X5433" s="7" t="n"/>
      <c r="Y5433" s="7" t="n"/>
      <c r="Z5433" s="7">
        <f>IF($F5433="","",Y5433*AE5433/100)</f>
        <v/>
      </c>
      <c r="AA5433" s="7">
        <f>IF($F5433="","",Y5433-Z5433)</f>
        <v/>
      </c>
      <c r="AB5433" s="7">
        <f>IF($F5433="","",AA5433-R5433)</f>
        <v/>
      </c>
      <c r="AE5433">
        <f>IF($F5433="","",IF($AK5433=1,0,IF($AJ5433=1,Settings!$C$6,Settings!$C$7))*100)</f>
        <v/>
      </c>
      <c r="AG5433">
        <f>IF($F5433="","",$F5433&amp;"|"&amp;$D5433&amp;"")</f>
        <v/>
      </c>
      <c r="AH5433">
        <f>IF($F5433="","",IF(COUNTIF($AG$2:$AG5433,$AG5433)=1,1,0))</f>
        <v/>
      </c>
      <c r="AI5433">
        <f>IF($AH5433=1,SUMPRODUCT(--($AL$2:$AL$8001&lt;$AL5433))+1,"")</f>
        <v/>
      </c>
      <c r="AJ5433">
        <f>IF($F5433="","",IF(OR($U5433=TRUE(),$U5433="TRUE"),1,0))</f>
        <v/>
      </c>
      <c r="AK5433">
        <f>IF($F5433="","",IF($AD5433="Yes",1,0))</f>
        <v/>
      </c>
      <c r="AL5433">
        <f>IF($AH5433=1,IFERROR(IF(VALUE($F5433)&lt;100000000,VALUE($F5433),1000000000),IFERROR(IF(VALUE(MID($F5433,2,20))&lt;100000000,VALUE(MID($F5433,2,20)),1000000000),1000000000))+ROW()/100000,"")</f>
        <v/>
      </c>
    </row>
    <row r="5434">
      <c r="A5434">
        <f>IF($F5434="","",IFERROR(IF(INDEX('Per Invoice'!$A$2:$A$2001,MATCH($F5434,'Per Invoice'!$B$2:$B$2001,0))=0,"",INDEX('Per Invoice'!$A$2:$A$2001,MATCH($F5434,'Per Invoice'!$B$2:$B$2001,0))),""))</f>
        <v/>
      </c>
      <c r="H5434" s="11" t="n"/>
      <c r="R5434" s="7">
        <f>IF($F5434="","",Q5434*Y5434/100)</f>
        <v/>
      </c>
      <c r="X5434" s="7" t="n"/>
      <c r="Y5434" s="7" t="n"/>
      <c r="Z5434" s="7">
        <f>IF($F5434="","",Y5434*AE5434/100)</f>
        <v/>
      </c>
      <c r="AA5434" s="7">
        <f>IF($F5434="","",Y5434-Z5434)</f>
        <v/>
      </c>
      <c r="AB5434" s="7">
        <f>IF($F5434="","",AA5434-R5434)</f>
        <v/>
      </c>
      <c r="AE5434">
        <f>IF($F5434="","",IF($AK5434=1,0,IF($AJ5434=1,Settings!$C$6,Settings!$C$7))*100)</f>
        <v/>
      </c>
      <c r="AG5434">
        <f>IF($F5434="","",$F5434&amp;"|"&amp;$D5434&amp;"")</f>
        <v/>
      </c>
      <c r="AH5434">
        <f>IF($F5434="","",IF(COUNTIF($AG$2:$AG5434,$AG5434)=1,1,0))</f>
        <v/>
      </c>
      <c r="AI5434">
        <f>IF($AH5434=1,SUMPRODUCT(--($AL$2:$AL$8001&lt;$AL5434))+1,"")</f>
        <v/>
      </c>
      <c r="AJ5434">
        <f>IF($F5434="","",IF(OR($U5434=TRUE(),$U5434="TRUE"),1,0))</f>
        <v/>
      </c>
      <c r="AK5434">
        <f>IF($F5434="","",IF($AD5434="Yes",1,0))</f>
        <v/>
      </c>
      <c r="AL5434">
        <f>IF($AH5434=1,IFERROR(IF(VALUE($F5434)&lt;100000000,VALUE($F5434),1000000000),IFERROR(IF(VALUE(MID($F5434,2,20))&lt;100000000,VALUE(MID($F5434,2,20)),1000000000),1000000000))+ROW()/100000,"")</f>
        <v/>
      </c>
    </row>
    <row r="5435">
      <c r="A5435">
        <f>IF($F5435="","",IFERROR(IF(INDEX('Per Invoice'!$A$2:$A$2001,MATCH($F5435,'Per Invoice'!$B$2:$B$2001,0))=0,"",INDEX('Per Invoice'!$A$2:$A$2001,MATCH($F5435,'Per Invoice'!$B$2:$B$2001,0))),""))</f>
        <v/>
      </c>
      <c r="H5435" s="11" t="n"/>
      <c r="R5435" s="7">
        <f>IF($F5435="","",Q5435*Y5435/100)</f>
        <v/>
      </c>
      <c r="X5435" s="7" t="n"/>
      <c r="Y5435" s="7" t="n"/>
      <c r="Z5435" s="7">
        <f>IF($F5435="","",Y5435*AE5435/100)</f>
        <v/>
      </c>
      <c r="AA5435" s="7">
        <f>IF($F5435="","",Y5435-Z5435)</f>
        <v/>
      </c>
      <c r="AB5435" s="7">
        <f>IF($F5435="","",AA5435-R5435)</f>
        <v/>
      </c>
      <c r="AE5435">
        <f>IF($F5435="","",IF($AK5435=1,0,IF($AJ5435=1,Settings!$C$6,Settings!$C$7))*100)</f>
        <v/>
      </c>
      <c r="AG5435">
        <f>IF($F5435="","",$F5435&amp;"|"&amp;$D5435&amp;"")</f>
        <v/>
      </c>
      <c r="AH5435">
        <f>IF($F5435="","",IF(COUNTIF($AG$2:$AG5435,$AG5435)=1,1,0))</f>
        <v/>
      </c>
      <c r="AI5435">
        <f>IF($AH5435=1,SUMPRODUCT(--($AL$2:$AL$8001&lt;$AL5435))+1,"")</f>
        <v/>
      </c>
      <c r="AJ5435">
        <f>IF($F5435="","",IF(OR($U5435=TRUE(),$U5435="TRUE"),1,0))</f>
        <v/>
      </c>
      <c r="AK5435">
        <f>IF($F5435="","",IF($AD5435="Yes",1,0))</f>
        <v/>
      </c>
      <c r="AL5435">
        <f>IF($AH5435=1,IFERROR(IF(VALUE($F5435)&lt;100000000,VALUE($F5435),1000000000),IFERROR(IF(VALUE(MID($F5435,2,20))&lt;100000000,VALUE(MID($F5435,2,20)),1000000000),1000000000))+ROW()/100000,"")</f>
        <v/>
      </c>
    </row>
    <row r="5436">
      <c r="A5436">
        <f>IF($F5436="","",IFERROR(IF(INDEX('Per Invoice'!$A$2:$A$2001,MATCH($F5436,'Per Invoice'!$B$2:$B$2001,0))=0,"",INDEX('Per Invoice'!$A$2:$A$2001,MATCH($F5436,'Per Invoice'!$B$2:$B$2001,0))),""))</f>
        <v/>
      </c>
      <c r="H5436" s="11" t="n"/>
      <c r="R5436" s="7">
        <f>IF($F5436="","",Q5436*Y5436/100)</f>
        <v/>
      </c>
      <c r="X5436" s="7" t="n"/>
      <c r="Y5436" s="7" t="n"/>
      <c r="Z5436" s="7">
        <f>IF($F5436="","",Y5436*AE5436/100)</f>
        <v/>
      </c>
      <c r="AA5436" s="7">
        <f>IF($F5436="","",Y5436-Z5436)</f>
        <v/>
      </c>
      <c r="AB5436" s="7">
        <f>IF($F5436="","",AA5436-R5436)</f>
        <v/>
      </c>
      <c r="AE5436">
        <f>IF($F5436="","",IF($AK5436=1,0,IF($AJ5436=1,Settings!$C$6,Settings!$C$7))*100)</f>
        <v/>
      </c>
      <c r="AG5436">
        <f>IF($F5436="","",$F5436&amp;"|"&amp;$D5436&amp;"")</f>
        <v/>
      </c>
      <c r="AH5436">
        <f>IF($F5436="","",IF(COUNTIF($AG$2:$AG5436,$AG5436)=1,1,0))</f>
        <v/>
      </c>
      <c r="AI5436">
        <f>IF($AH5436=1,SUMPRODUCT(--($AL$2:$AL$8001&lt;$AL5436))+1,"")</f>
        <v/>
      </c>
      <c r="AJ5436">
        <f>IF($F5436="","",IF(OR($U5436=TRUE(),$U5436="TRUE"),1,0))</f>
        <v/>
      </c>
      <c r="AK5436">
        <f>IF($F5436="","",IF($AD5436="Yes",1,0))</f>
        <v/>
      </c>
      <c r="AL5436">
        <f>IF($AH5436=1,IFERROR(IF(VALUE($F5436)&lt;100000000,VALUE($F5436),1000000000),IFERROR(IF(VALUE(MID($F5436,2,20))&lt;100000000,VALUE(MID($F5436,2,20)),1000000000),1000000000))+ROW()/100000,"")</f>
        <v/>
      </c>
    </row>
    <row r="5437">
      <c r="A5437">
        <f>IF($F5437="","",IFERROR(IF(INDEX('Per Invoice'!$A$2:$A$2001,MATCH($F5437,'Per Invoice'!$B$2:$B$2001,0))=0,"",INDEX('Per Invoice'!$A$2:$A$2001,MATCH($F5437,'Per Invoice'!$B$2:$B$2001,0))),""))</f>
        <v/>
      </c>
      <c r="H5437" s="11" t="n"/>
      <c r="R5437" s="7">
        <f>IF($F5437="","",Q5437*Y5437/100)</f>
        <v/>
      </c>
      <c r="X5437" s="7" t="n"/>
      <c r="Y5437" s="7" t="n"/>
      <c r="Z5437" s="7">
        <f>IF($F5437="","",Y5437*AE5437/100)</f>
        <v/>
      </c>
      <c r="AA5437" s="7">
        <f>IF($F5437="","",Y5437-Z5437)</f>
        <v/>
      </c>
      <c r="AB5437" s="7">
        <f>IF($F5437="","",AA5437-R5437)</f>
        <v/>
      </c>
      <c r="AE5437">
        <f>IF($F5437="","",IF($AK5437=1,0,IF($AJ5437=1,Settings!$C$6,Settings!$C$7))*100)</f>
        <v/>
      </c>
      <c r="AG5437">
        <f>IF($F5437="","",$F5437&amp;"|"&amp;$D5437&amp;"")</f>
        <v/>
      </c>
      <c r="AH5437">
        <f>IF($F5437="","",IF(COUNTIF($AG$2:$AG5437,$AG5437)=1,1,0))</f>
        <v/>
      </c>
      <c r="AI5437">
        <f>IF($AH5437=1,SUMPRODUCT(--($AL$2:$AL$8001&lt;$AL5437))+1,"")</f>
        <v/>
      </c>
      <c r="AJ5437">
        <f>IF($F5437="","",IF(OR($U5437=TRUE(),$U5437="TRUE"),1,0))</f>
        <v/>
      </c>
      <c r="AK5437">
        <f>IF($F5437="","",IF($AD5437="Yes",1,0))</f>
        <v/>
      </c>
      <c r="AL5437">
        <f>IF($AH5437=1,IFERROR(IF(VALUE($F5437)&lt;100000000,VALUE($F5437),1000000000),IFERROR(IF(VALUE(MID($F5437,2,20))&lt;100000000,VALUE(MID($F5437,2,20)),1000000000),1000000000))+ROW()/100000,"")</f>
        <v/>
      </c>
    </row>
    <row r="5438">
      <c r="A5438">
        <f>IF($F5438="","",IFERROR(IF(INDEX('Per Invoice'!$A$2:$A$2001,MATCH($F5438,'Per Invoice'!$B$2:$B$2001,0))=0,"",INDEX('Per Invoice'!$A$2:$A$2001,MATCH($F5438,'Per Invoice'!$B$2:$B$2001,0))),""))</f>
        <v/>
      </c>
      <c r="H5438" s="11" t="n"/>
      <c r="R5438" s="7">
        <f>IF($F5438="","",Q5438*Y5438/100)</f>
        <v/>
      </c>
      <c r="X5438" s="7" t="n"/>
      <c r="Y5438" s="7" t="n"/>
      <c r="Z5438" s="7">
        <f>IF($F5438="","",Y5438*AE5438/100)</f>
        <v/>
      </c>
      <c r="AA5438" s="7">
        <f>IF($F5438="","",Y5438-Z5438)</f>
        <v/>
      </c>
      <c r="AB5438" s="7">
        <f>IF($F5438="","",AA5438-R5438)</f>
        <v/>
      </c>
      <c r="AE5438">
        <f>IF($F5438="","",IF($AK5438=1,0,IF($AJ5438=1,Settings!$C$6,Settings!$C$7))*100)</f>
        <v/>
      </c>
      <c r="AG5438">
        <f>IF($F5438="","",$F5438&amp;"|"&amp;$D5438&amp;"")</f>
        <v/>
      </c>
      <c r="AH5438">
        <f>IF($F5438="","",IF(COUNTIF($AG$2:$AG5438,$AG5438)=1,1,0))</f>
        <v/>
      </c>
      <c r="AI5438">
        <f>IF($AH5438=1,SUMPRODUCT(--($AL$2:$AL$8001&lt;$AL5438))+1,"")</f>
        <v/>
      </c>
      <c r="AJ5438">
        <f>IF($F5438="","",IF(OR($U5438=TRUE(),$U5438="TRUE"),1,0))</f>
        <v/>
      </c>
      <c r="AK5438">
        <f>IF($F5438="","",IF($AD5438="Yes",1,0))</f>
        <v/>
      </c>
      <c r="AL5438">
        <f>IF($AH5438=1,IFERROR(IF(VALUE($F5438)&lt;100000000,VALUE($F5438),1000000000),IFERROR(IF(VALUE(MID($F5438,2,20))&lt;100000000,VALUE(MID($F5438,2,20)),1000000000),1000000000))+ROW()/100000,"")</f>
        <v/>
      </c>
    </row>
    <row r="5439">
      <c r="A5439">
        <f>IF($F5439="","",IFERROR(IF(INDEX('Per Invoice'!$A$2:$A$2001,MATCH($F5439,'Per Invoice'!$B$2:$B$2001,0))=0,"",INDEX('Per Invoice'!$A$2:$A$2001,MATCH($F5439,'Per Invoice'!$B$2:$B$2001,0))),""))</f>
        <v/>
      </c>
      <c r="H5439" s="11" t="n"/>
      <c r="R5439" s="7">
        <f>IF($F5439="","",Q5439*Y5439/100)</f>
        <v/>
      </c>
      <c r="X5439" s="7" t="n"/>
      <c r="Y5439" s="7" t="n"/>
      <c r="Z5439" s="7">
        <f>IF($F5439="","",Y5439*AE5439/100)</f>
        <v/>
      </c>
      <c r="AA5439" s="7">
        <f>IF($F5439="","",Y5439-Z5439)</f>
        <v/>
      </c>
      <c r="AB5439" s="7">
        <f>IF($F5439="","",AA5439-R5439)</f>
        <v/>
      </c>
      <c r="AE5439">
        <f>IF($F5439="","",IF($AK5439=1,0,IF($AJ5439=1,Settings!$C$6,Settings!$C$7))*100)</f>
        <v/>
      </c>
      <c r="AG5439">
        <f>IF($F5439="","",$F5439&amp;"|"&amp;$D5439&amp;"")</f>
        <v/>
      </c>
      <c r="AH5439">
        <f>IF($F5439="","",IF(COUNTIF($AG$2:$AG5439,$AG5439)=1,1,0))</f>
        <v/>
      </c>
      <c r="AI5439">
        <f>IF($AH5439=1,SUMPRODUCT(--($AL$2:$AL$8001&lt;$AL5439))+1,"")</f>
        <v/>
      </c>
      <c r="AJ5439">
        <f>IF($F5439="","",IF(OR($U5439=TRUE(),$U5439="TRUE"),1,0))</f>
        <v/>
      </c>
      <c r="AK5439">
        <f>IF($F5439="","",IF($AD5439="Yes",1,0))</f>
        <v/>
      </c>
      <c r="AL5439">
        <f>IF($AH5439=1,IFERROR(IF(VALUE($F5439)&lt;100000000,VALUE($F5439),1000000000),IFERROR(IF(VALUE(MID($F5439,2,20))&lt;100000000,VALUE(MID($F5439,2,20)),1000000000),1000000000))+ROW()/100000,"")</f>
        <v/>
      </c>
    </row>
    <row r="5440">
      <c r="A5440">
        <f>IF($F5440="","",IFERROR(IF(INDEX('Per Invoice'!$A$2:$A$2001,MATCH($F5440,'Per Invoice'!$B$2:$B$2001,0))=0,"",INDEX('Per Invoice'!$A$2:$A$2001,MATCH($F5440,'Per Invoice'!$B$2:$B$2001,0))),""))</f>
        <v/>
      </c>
      <c r="H5440" s="11" t="n"/>
      <c r="R5440" s="7">
        <f>IF($F5440="","",Q5440*Y5440/100)</f>
        <v/>
      </c>
      <c r="X5440" s="7" t="n"/>
      <c r="Y5440" s="7" t="n"/>
      <c r="Z5440" s="7">
        <f>IF($F5440="","",Y5440*AE5440/100)</f>
        <v/>
      </c>
      <c r="AA5440" s="7">
        <f>IF($F5440="","",Y5440-Z5440)</f>
        <v/>
      </c>
      <c r="AB5440" s="7">
        <f>IF($F5440="","",AA5440-R5440)</f>
        <v/>
      </c>
      <c r="AE5440">
        <f>IF($F5440="","",IF($AK5440=1,0,IF($AJ5440=1,Settings!$C$6,Settings!$C$7))*100)</f>
        <v/>
      </c>
      <c r="AG5440">
        <f>IF($F5440="","",$F5440&amp;"|"&amp;$D5440&amp;"")</f>
        <v/>
      </c>
      <c r="AH5440">
        <f>IF($F5440="","",IF(COUNTIF($AG$2:$AG5440,$AG5440)=1,1,0))</f>
        <v/>
      </c>
      <c r="AI5440">
        <f>IF($AH5440=1,SUMPRODUCT(--($AL$2:$AL$8001&lt;$AL5440))+1,"")</f>
        <v/>
      </c>
      <c r="AJ5440">
        <f>IF($F5440="","",IF(OR($U5440=TRUE(),$U5440="TRUE"),1,0))</f>
        <v/>
      </c>
      <c r="AK5440">
        <f>IF($F5440="","",IF($AD5440="Yes",1,0))</f>
        <v/>
      </c>
      <c r="AL5440">
        <f>IF($AH5440=1,IFERROR(IF(VALUE($F5440)&lt;100000000,VALUE($F5440),1000000000),IFERROR(IF(VALUE(MID($F5440,2,20))&lt;100000000,VALUE(MID($F5440,2,20)),1000000000),1000000000))+ROW()/100000,"")</f>
        <v/>
      </c>
    </row>
    <row r="5441">
      <c r="A5441">
        <f>IF($F5441="","",IFERROR(IF(INDEX('Per Invoice'!$A$2:$A$2001,MATCH($F5441,'Per Invoice'!$B$2:$B$2001,0))=0,"",INDEX('Per Invoice'!$A$2:$A$2001,MATCH($F5441,'Per Invoice'!$B$2:$B$2001,0))),""))</f>
        <v/>
      </c>
      <c r="H5441" s="11" t="n"/>
      <c r="R5441" s="7">
        <f>IF($F5441="","",Q5441*Y5441/100)</f>
        <v/>
      </c>
      <c r="X5441" s="7" t="n"/>
      <c r="Y5441" s="7" t="n"/>
      <c r="Z5441" s="7">
        <f>IF($F5441="","",Y5441*AE5441/100)</f>
        <v/>
      </c>
      <c r="AA5441" s="7">
        <f>IF($F5441="","",Y5441-Z5441)</f>
        <v/>
      </c>
      <c r="AB5441" s="7">
        <f>IF($F5441="","",AA5441-R5441)</f>
        <v/>
      </c>
      <c r="AE5441">
        <f>IF($F5441="","",IF($AK5441=1,0,IF($AJ5441=1,Settings!$C$6,Settings!$C$7))*100)</f>
        <v/>
      </c>
      <c r="AG5441">
        <f>IF($F5441="","",$F5441&amp;"|"&amp;$D5441&amp;"")</f>
        <v/>
      </c>
      <c r="AH5441">
        <f>IF($F5441="","",IF(COUNTIF($AG$2:$AG5441,$AG5441)=1,1,0))</f>
        <v/>
      </c>
      <c r="AI5441">
        <f>IF($AH5441=1,SUMPRODUCT(--($AL$2:$AL$8001&lt;$AL5441))+1,"")</f>
        <v/>
      </c>
      <c r="AJ5441">
        <f>IF($F5441="","",IF(OR($U5441=TRUE(),$U5441="TRUE"),1,0))</f>
        <v/>
      </c>
      <c r="AK5441">
        <f>IF($F5441="","",IF($AD5441="Yes",1,0))</f>
        <v/>
      </c>
      <c r="AL5441">
        <f>IF($AH5441=1,IFERROR(IF(VALUE($F5441)&lt;100000000,VALUE($F5441),1000000000),IFERROR(IF(VALUE(MID($F5441,2,20))&lt;100000000,VALUE(MID($F5441,2,20)),1000000000),1000000000))+ROW()/100000,"")</f>
        <v/>
      </c>
    </row>
    <row r="5442">
      <c r="A5442">
        <f>IF($F5442="","",IFERROR(IF(INDEX('Per Invoice'!$A$2:$A$2001,MATCH($F5442,'Per Invoice'!$B$2:$B$2001,0))=0,"",INDEX('Per Invoice'!$A$2:$A$2001,MATCH($F5442,'Per Invoice'!$B$2:$B$2001,0))),""))</f>
        <v/>
      </c>
      <c r="H5442" s="11" t="n"/>
      <c r="R5442" s="7">
        <f>IF($F5442="","",Q5442*Y5442/100)</f>
        <v/>
      </c>
      <c r="X5442" s="7" t="n"/>
      <c r="Y5442" s="7" t="n"/>
      <c r="Z5442" s="7">
        <f>IF($F5442="","",Y5442*AE5442/100)</f>
        <v/>
      </c>
      <c r="AA5442" s="7">
        <f>IF($F5442="","",Y5442-Z5442)</f>
        <v/>
      </c>
      <c r="AB5442" s="7">
        <f>IF($F5442="","",AA5442-R5442)</f>
        <v/>
      </c>
      <c r="AE5442">
        <f>IF($F5442="","",IF($AK5442=1,0,IF($AJ5442=1,Settings!$C$6,Settings!$C$7))*100)</f>
        <v/>
      </c>
      <c r="AG5442">
        <f>IF($F5442="","",$F5442&amp;"|"&amp;$D5442&amp;"")</f>
        <v/>
      </c>
      <c r="AH5442">
        <f>IF($F5442="","",IF(COUNTIF($AG$2:$AG5442,$AG5442)=1,1,0))</f>
        <v/>
      </c>
      <c r="AI5442">
        <f>IF($AH5442=1,SUMPRODUCT(--($AL$2:$AL$8001&lt;$AL5442))+1,"")</f>
        <v/>
      </c>
      <c r="AJ5442">
        <f>IF($F5442="","",IF(OR($U5442=TRUE(),$U5442="TRUE"),1,0))</f>
        <v/>
      </c>
      <c r="AK5442">
        <f>IF($F5442="","",IF($AD5442="Yes",1,0))</f>
        <v/>
      </c>
      <c r="AL5442">
        <f>IF($AH5442=1,IFERROR(IF(VALUE($F5442)&lt;100000000,VALUE($F5442),1000000000),IFERROR(IF(VALUE(MID($F5442,2,20))&lt;100000000,VALUE(MID($F5442,2,20)),1000000000),1000000000))+ROW()/100000,"")</f>
        <v/>
      </c>
    </row>
    <row r="5443">
      <c r="A5443">
        <f>IF($F5443="","",IFERROR(IF(INDEX('Per Invoice'!$A$2:$A$2001,MATCH($F5443,'Per Invoice'!$B$2:$B$2001,0))=0,"",INDEX('Per Invoice'!$A$2:$A$2001,MATCH($F5443,'Per Invoice'!$B$2:$B$2001,0))),""))</f>
        <v/>
      </c>
      <c r="H5443" s="11" t="n"/>
      <c r="R5443" s="7">
        <f>IF($F5443="","",Q5443*Y5443/100)</f>
        <v/>
      </c>
      <c r="X5443" s="7" t="n"/>
      <c r="Y5443" s="7" t="n"/>
      <c r="Z5443" s="7">
        <f>IF($F5443="","",Y5443*AE5443/100)</f>
        <v/>
      </c>
      <c r="AA5443" s="7">
        <f>IF($F5443="","",Y5443-Z5443)</f>
        <v/>
      </c>
      <c r="AB5443" s="7">
        <f>IF($F5443="","",AA5443-R5443)</f>
        <v/>
      </c>
      <c r="AE5443">
        <f>IF($F5443="","",IF($AK5443=1,0,IF($AJ5443=1,Settings!$C$6,Settings!$C$7))*100)</f>
        <v/>
      </c>
      <c r="AG5443">
        <f>IF($F5443="","",$F5443&amp;"|"&amp;$D5443&amp;"")</f>
        <v/>
      </c>
      <c r="AH5443">
        <f>IF($F5443="","",IF(COUNTIF($AG$2:$AG5443,$AG5443)=1,1,0))</f>
        <v/>
      </c>
      <c r="AI5443">
        <f>IF($AH5443=1,SUMPRODUCT(--($AL$2:$AL$8001&lt;$AL5443))+1,"")</f>
        <v/>
      </c>
      <c r="AJ5443">
        <f>IF($F5443="","",IF(OR($U5443=TRUE(),$U5443="TRUE"),1,0))</f>
        <v/>
      </c>
      <c r="AK5443">
        <f>IF($F5443="","",IF($AD5443="Yes",1,0))</f>
        <v/>
      </c>
      <c r="AL5443">
        <f>IF($AH5443=1,IFERROR(IF(VALUE($F5443)&lt;100000000,VALUE($F5443),1000000000),IFERROR(IF(VALUE(MID($F5443,2,20))&lt;100000000,VALUE(MID($F5443,2,20)),1000000000),1000000000))+ROW()/100000,"")</f>
        <v/>
      </c>
    </row>
    <row r="5444">
      <c r="A5444">
        <f>IF($F5444="","",IFERROR(IF(INDEX('Per Invoice'!$A$2:$A$2001,MATCH($F5444,'Per Invoice'!$B$2:$B$2001,0))=0,"",INDEX('Per Invoice'!$A$2:$A$2001,MATCH($F5444,'Per Invoice'!$B$2:$B$2001,0))),""))</f>
        <v/>
      </c>
      <c r="H5444" s="11" t="n"/>
      <c r="R5444" s="7">
        <f>IF($F5444="","",Q5444*Y5444/100)</f>
        <v/>
      </c>
      <c r="X5444" s="7" t="n"/>
      <c r="Y5444" s="7" t="n"/>
      <c r="Z5444" s="7">
        <f>IF($F5444="","",Y5444*AE5444/100)</f>
        <v/>
      </c>
      <c r="AA5444" s="7">
        <f>IF($F5444="","",Y5444-Z5444)</f>
        <v/>
      </c>
      <c r="AB5444" s="7">
        <f>IF($F5444="","",AA5444-R5444)</f>
        <v/>
      </c>
      <c r="AE5444">
        <f>IF($F5444="","",IF($AK5444=1,0,IF($AJ5444=1,Settings!$C$6,Settings!$C$7))*100)</f>
        <v/>
      </c>
      <c r="AG5444">
        <f>IF($F5444="","",$F5444&amp;"|"&amp;$D5444&amp;"")</f>
        <v/>
      </c>
      <c r="AH5444">
        <f>IF($F5444="","",IF(COUNTIF($AG$2:$AG5444,$AG5444)=1,1,0))</f>
        <v/>
      </c>
      <c r="AI5444">
        <f>IF($AH5444=1,SUMPRODUCT(--($AL$2:$AL$8001&lt;$AL5444))+1,"")</f>
        <v/>
      </c>
      <c r="AJ5444">
        <f>IF($F5444="","",IF(OR($U5444=TRUE(),$U5444="TRUE"),1,0))</f>
        <v/>
      </c>
      <c r="AK5444">
        <f>IF($F5444="","",IF($AD5444="Yes",1,0))</f>
        <v/>
      </c>
      <c r="AL5444">
        <f>IF($AH5444=1,IFERROR(IF(VALUE($F5444)&lt;100000000,VALUE($F5444),1000000000),IFERROR(IF(VALUE(MID($F5444,2,20))&lt;100000000,VALUE(MID($F5444,2,20)),1000000000),1000000000))+ROW()/100000,"")</f>
        <v/>
      </c>
    </row>
    <row r="5445">
      <c r="A5445">
        <f>IF($F5445="","",IFERROR(IF(INDEX('Per Invoice'!$A$2:$A$2001,MATCH($F5445,'Per Invoice'!$B$2:$B$2001,0))=0,"",INDEX('Per Invoice'!$A$2:$A$2001,MATCH($F5445,'Per Invoice'!$B$2:$B$2001,0))),""))</f>
        <v/>
      </c>
      <c r="H5445" s="11" t="n"/>
      <c r="R5445" s="7">
        <f>IF($F5445="","",Q5445*Y5445/100)</f>
        <v/>
      </c>
      <c r="X5445" s="7" t="n"/>
      <c r="Y5445" s="7" t="n"/>
      <c r="Z5445" s="7">
        <f>IF($F5445="","",Y5445*AE5445/100)</f>
        <v/>
      </c>
      <c r="AA5445" s="7">
        <f>IF($F5445="","",Y5445-Z5445)</f>
        <v/>
      </c>
      <c r="AB5445" s="7">
        <f>IF($F5445="","",AA5445-R5445)</f>
        <v/>
      </c>
      <c r="AE5445">
        <f>IF($F5445="","",IF($AK5445=1,0,IF($AJ5445=1,Settings!$C$6,Settings!$C$7))*100)</f>
        <v/>
      </c>
      <c r="AG5445">
        <f>IF($F5445="","",$F5445&amp;"|"&amp;$D5445&amp;"")</f>
        <v/>
      </c>
      <c r="AH5445">
        <f>IF($F5445="","",IF(COUNTIF($AG$2:$AG5445,$AG5445)=1,1,0))</f>
        <v/>
      </c>
      <c r="AI5445">
        <f>IF($AH5445=1,SUMPRODUCT(--($AL$2:$AL$8001&lt;$AL5445))+1,"")</f>
        <v/>
      </c>
      <c r="AJ5445">
        <f>IF($F5445="","",IF(OR($U5445=TRUE(),$U5445="TRUE"),1,0))</f>
        <v/>
      </c>
      <c r="AK5445">
        <f>IF($F5445="","",IF($AD5445="Yes",1,0))</f>
        <v/>
      </c>
      <c r="AL5445">
        <f>IF($AH5445=1,IFERROR(IF(VALUE($F5445)&lt;100000000,VALUE($F5445),1000000000),IFERROR(IF(VALUE(MID($F5445,2,20))&lt;100000000,VALUE(MID($F5445,2,20)),1000000000),1000000000))+ROW()/100000,"")</f>
        <v/>
      </c>
    </row>
    <row r="5446">
      <c r="A5446">
        <f>IF($F5446="","",IFERROR(IF(INDEX('Per Invoice'!$A$2:$A$2001,MATCH($F5446,'Per Invoice'!$B$2:$B$2001,0))=0,"",INDEX('Per Invoice'!$A$2:$A$2001,MATCH($F5446,'Per Invoice'!$B$2:$B$2001,0))),""))</f>
        <v/>
      </c>
      <c r="H5446" s="11" t="n"/>
      <c r="R5446" s="7">
        <f>IF($F5446="","",Q5446*Y5446/100)</f>
        <v/>
      </c>
      <c r="X5446" s="7" t="n"/>
      <c r="Y5446" s="7" t="n"/>
      <c r="Z5446" s="7">
        <f>IF($F5446="","",Y5446*AE5446/100)</f>
        <v/>
      </c>
      <c r="AA5446" s="7">
        <f>IF($F5446="","",Y5446-Z5446)</f>
        <v/>
      </c>
      <c r="AB5446" s="7">
        <f>IF($F5446="","",AA5446-R5446)</f>
        <v/>
      </c>
      <c r="AE5446">
        <f>IF($F5446="","",IF($AK5446=1,0,IF($AJ5446=1,Settings!$C$6,Settings!$C$7))*100)</f>
        <v/>
      </c>
      <c r="AG5446">
        <f>IF($F5446="","",$F5446&amp;"|"&amp;$D5446&amp;"")</f>
        <v/>
      </c>
      <c r="AH5446">
        <f>IF($F5446="","",IF(COUNTIF($AG$2:$AG5446,$AG5446)=1,1,0))</f>
        <v/>
      </c>
      <c r="AI5446">
        <f>IF($AH5446=1,SUMPRODUCT(--($AL$2:$AL$8001&lt;$AL5446))+1,"")</f>
        <v/>
      </c>
      <c r="AJ5446">
        <f>IF($F5446="","",IF(OR($U5446=TRUE(),$U5446="TRUE"),1,0))</f>
        <v/>
      </c>
      <c r="AK5446">
        <f>IF($F5446="","",IF($AD5446="Yes",1,0))</f>
        <v/>
      </c>
      <c r="AL5446">
        <f>IF($AH5446=1,IFERROR(IF(VALUE($F5446)&lt;100000000,VALUE($F5446),1000000000),IFERROR(IF(VALUE(MID($F5446,2,20))&lt;100000000,VALUE(MID($F5446,2,20)),1000000000),1000000000))+ROW()/100000,"")</f>
        <v/>
      </c>
    </row>
    <row r="5447">
      <c r="A5447">
        <f>IF($F5447="","",IFERROR(IF(INDEX('Per Invoice'!$A$2:$A$2001,MATCH($F5447,'Per Invoice'!$B$2:$B$2001,0))=0,"",INDEX('Per Invoice'!$A$2:$A$2001,MATCH($F5447,'Per Invoice'!$B$2:$B$2001,0))),""))</f>
        <v/>
      </c>
      <c r="H5447" s="11" t="n"/>
      <c r="R5447" s="7">
        <f>IF($F5447="","",Q5447*Y5447/100)</f>
        <v/>
      </c>
      <c r="X5447" s="7" t="n"/>
      <c r="Y5447" s="7" t="n"/>
      <c r="Z5447" s="7">
        <f>IF($F5447="","",Y5447*AE5447/100)</f>
        <v/>
      </c>
      <c r="AA5447" s="7">
        <f>IF($F5447="","",Y5447-Z5447)</f>
        <v/>
      </c>
      <c r="AB5447" s="7">
        <f>IF($F5447="","",AA5447-R5447)</f>
        <v/>
      </c>
      <c r="AE5447">
        <f>IF($F5447="","",IF($AK5447=1,0,IF($AJ5447=1,Settings!$C$6,Settings!$C$7))*100)</f>
        <v/>
      </c>
      <c r="AG5447">
        <f>IF($F5447="","",$F5447&amp;"|"&amp;$D5447&amp;"")</f>
        <v/>
      </c>
      <c r="AH5447">
        <f>IF($F5447="","",IF(COUNTIF($AG$2:$AG5447,$AG5447)=1,1,0))</f>
        <v/>
      </c>
      <c r="AI5447">
        <f>IF($AH5447=1,SUMPRODUCT(--($AL$2:$AL$8001&lt;$AL5447))+1,"")</f>
        <v/>
      </c>
      <c r="AJ5447">
        <f>IF($F5447="","",IF(OR($U5447=TRUE(),$U5447="TRUE"),1,0))</f>
        <v/>
      </c>
      <c r="AK5447">
        <f>IF($F5447="","",IF($AD5447="Yes",1,0))</f>
        <v/>
      </c>
      <c r="AL5447">
        <f>IF($AH5447=1,IFERROR(IF(VALUE($F5447)&lt;100000000,VALUE($F5447),1000000000),IFERROR(IF(VALUE(MID($F5447,2,20))&lt;100000000,VALUE(MID($F5447,2,20)),1000000000),1000000000))+ROW()/100000,"")</f>
        <v/>
      </c>
    </row>
    <row r="5448">
      <c r="A5448">
        <f>IF($F5448="","",IFERROR(IF(INDEX('Per Invoice'!$A$2:$A$2001,MATCH($F5448,'Per Invoice'!$B$2:$B$2001,0))=0,"",INDEX('Per Invoice'!$A$2:$A$2001,MATCH($F5448,'Per Invoice'!$B$2:$B$2001,0))),""))</f>
        <v/>
      </c>
      <c r="H5448" s="11" t="n"/>
      <c r="R5448" s="7">
        <f>IF($F5448="","",Q5448*Y5448/100)</f>
        <v/>
      </c>
      <c r="X5448" s="7" t="n"/>
      <c r="Y5448" s="7" t="n"/>
      <c r="Z5448" s="7">
        <f>IF($F5448="","",Y5448*AE5448/100)</f>
        <v/>
      </c>
      <c r="AA5448" s="7">
        <f>IF($F5448="","",Y5448-Z5448)</f>
        <v/>
      </c>
      <c r="AB5448" s="7">
        <f>IF($F5448="","",AA5448-R5448)</f>
        <v/>
      </c>
      <c r="AE5448">
        <f>IF($F5448="","",IF($AK5448=1,0,IF($AJ5448=1,Settings!$C$6,Settings!$C$7))*100)</f>
        <v/>
      </c>
      <c r="AG5448">
        <f>IF($F5448="","",$F5448&amp;"|"&amp;$D5448&amp;"")</f>
        <v/>
      </c>
      <c r="AH5448">
        <f>IF($F5448="","",IF(COUNTIF($AG$2:$AG5448,$AG5448)=1,1,0))</f>
        <v/>
      </c>
      <c r="AI5448">
        <f>IF($AH5448=1,SUMPRODUCT(--($AL$2:$AL$8001&lt;$AL5448))+1,"")</f>
        <v/>
      </c>
      <c r="AJ5448">
        <f>IF($F5448="","",IF(OR($U5448=TRUE(),$U5448="TRUE"),1,0))</f>
        <v/>
      </c>
      <c r="AK5448">
        <f>IF($F5448="","",IF($AD5448="Yes",1,0))</f>
        <v/>
      </c>
      <c r="AL5448">
        <f>IF($AH5448=1,IFERROR(IF(VALUE($F5448)&lt;100000000,VALUE($F5448),1000000000),IFERROR(IF(VALUE(MID($F5448,2,20))&lt;100000000,VALUE(MID($F5448,2,20)),1000000000),1000000000))+ROW()/100000,"")</f>
        <v/>
      </c>
    </row>
    <row r="5449">
      <c r="A5449">
        <f>IF($F5449="","",IFERROR(IF(INDEX('Per Invoice'!$A$2:$A$2001,MATCH($F5449,'Per Invoice'!$B$2:$B$2001,0))=0,"",INDEX('Per Invoice'!$A$2:$A$2001,MATCH($F5449,'Per Invoice'!$B$2:$B$2001,0))),""))</f>
        <v/>
      </c>
      <c r="H5449" s="11" t="n"/>
      <c r="R5449" s="7">
        <f>IF($F5449="","",Q5449*Y5449/100)</f>
        <v/>
      </c>
      <c r="X5449" s="7" t="n"/>
      <c r="Y5449" s="7" t="n"/>
      <c r="Z5449" s="7">
        <f>IF($F5449="","",Y5449*AE5449/100)</f>
        <v/>
      </c>
      <c r="AA5449" s="7">
        <f>IF($F5449="","",Y5449-Z5449)</f>
        <v/>
      </c>
      <c r="AB5449" s="7">
        <f>IF($F5449="","",AA5449-R5449)</f>
        <v/>
      </c>
      <c r="AE5449">
        <f>IF($F5449="","",IF($AK5449=1,0,IF($AJ5449=1,Settings!$C$6,Settings!$C$7))*100)</f>
        <v/>
      </c>
      <c r="AG5449">
        <f>IF($F5449="","",$F5449&amp;"|"&amp;$D5449&amp;"")</f>
        <v/>
      </c>
      <c r="AH5449">
        <f>IF($F5449="","",IF(COUNTIF($AG$2:$AG5449,$AG5449)=1,1,0))</f>
        <v/>
      </c>
      <c r="AI5449">
        <f>IF($AH5449=1,SUMPRODUCT(--($AL$2:$AL$8001&lt;$AL5449))+1,"")</f>
        <v/>
      </c>
      <c r="AJ5449">
        <f>IF($F5449="","",IF(OR($U5449=TRUE(),$U5449="TRUE"),1,0))</f>
        <v/>
      </c>
      <c r="AK5449">
        <f>IF($F5449="","",IF($AD5449="Yes",1,0))</f>
        <v/>
      </c>
      <c r="AL5449">
        <f>IF($AH5449=1,IFERROR(IF(VALUE($F5449)&lt;100000000,VALUE($F5449),1000000000),IFERROR(IF(VALUE(MID($F5449,2,20))&lt;100000000,VALUE(MID($F5449,2,20)),1000000000),1000000000))+ROW()/100000,"")</f>
        <v/>
      </c>
    </row>
    <row r="5450">
      <c r="A5450">
        <f>IF($F5450="","",IFERROR(IF(INDEX('Per Invoice'!$A$2:$A$2001,MATCH($F5450,'Per Invoice'!$B$2:$B$2001,0))=0,"",INDEX('Per Invoice'!$A$2:$A$2001,MATCH($F5450,'Per Invoice'!$B$2:$B$2001,0))),""))</f>
        <v/>
      </c>
      <c r="H5450" s="11" t="n"/>
      <c r="R5450" s="7">
        <f>IF($F5450="","",Q5450*Y5450/100)</f>
        <v/>
      </c>
      <c r="X5450" s="7" t="n"/>
      <c r="Y5450" s="7" t="n"/>
      <c r="Z5450" s="7">
        <f>IF($F5450="","",Y5450*AE5450/100)</f>
        <v/>
      </c>
      <c r="AA5450" s="7">
        <f>IF($F5450="","",Y5450-Z5450)</f>
        <v/>
      </c>
      <c r="AB5450" s="7">
        <f>IF($F5450="","",AA5450-R5450)</f>
        <v/>
      </c>
      <c r="AE5450">
        <f>IF($F5450="","",IF($AK5450=1,0,IF($AJ5450=1,Settings!$C$6,Settings!$C$7))*100)</f>
        <v/>
      </c>
      <c r="AG5450">
        <f>IF($F5450="","",$F5450&amp;"|"&amp;$D5450&amp;"")</f>
        <v/>
      </c>
      <c r="AH5450">
        <f>IF($F5450="","",IF(COUNTIF($AG$2:$AG5450,$AG5450)=1,1,0))</f>
        <v/>
      </c>
      <c r="AI5450">
        <f>IF($AH5450=1,SUMPRODUCT(--($AL$2:$AL$8001&lt;$AL5450))+1,"")</f>
        <v/>
      </c>
      <c r="AJ5450">
        <f>IF($F5450="","",IF(OR($U5450=TRUE(),$U5450="TRUE"),1,0))</f>
        <v/>
      </c>
      <c r="AK5450">
        <f>IF($F5450="","",IF($AD5450="Yes",1,0))</f>
        <v/>
      </c>
      <c r="AL5450">
        <f>IF($AH5450=1,IFERROR(IF(VALUE($F5450)&lt;100000000,VALUE($F5450),1000000000),IFERROR(IF(VALUE(MID($F5450,2,20))&lt;100000000,VALUE(MID($F5450,2,20)),1000000000),1000000000))+ROW()/100000,"")</f>
        <v/>
      </c>
    </row>
    <row r="5451">
      <c r="A5451">
        <f>IF($F5451="","",IFERROR(IF(INDEX('Per Invoice'!$A$2:$A$2001,MATCH($F5451,'Per Invoice'!$B$2:$B$2001,0))=0,"",INDEX('Per Invoice'!$A$2:$A$2001,MATCH($F5451,'Per Invoice'!$B$2:$B$2001,0))),""))</f>
        <v/>
      </c>
      <c r="H5451" s="11" t="n"/>
      <c r="R5451" s="7">
        <f>IF($F5451="","",Q5451*Y5451/100)</f>
        <v/>
      </c>
      <c r="X5451" s="7" t="n"/>
      <c r="Y5451" s="7" t="n"/>
      <c r="Z5451" s="7">
        <f>IF($F5451="","",Y5451*AE5451/100)</f>
        <v/>
      </c>
      <c r="AA5451" s="7">
        <f>IF($F5451="","",Y5451-Z5451)</f>
        <v/>
      </c>
      <c r="AB5451" s="7">
        <f>IF($F5451="","",AA5451-R5451)</f>
        <v/>
      </c>
      <c r="AE5451">
        <f>IF($F5451="","",IF($AK5451=1,0,IF($AJ5451=1,Settings!$C$6,Settings!$C$7))*100)</f>
        <v/>
      </c>
      <c r="AG5451">
        <f>IF($F5451="","",$F5451&amp;"|"&amp;$D5451&amp;"")</f>
        <v/>
      </c>
      <c r="AH5451">
        <f>IF($F5451="","",IF(COUNTIF($AG$2:$AG5451,$AG5451)=1,1,0))</f>
        <v/>
      </c>
      <c r="AI5451">
        <f>IF($AH5451=1,SUMPRODUCT(--($AL$2:$AL$8001&lt;$AL5451))+1,"")</f>
        <v/>
      </c>
      <c r="AJ5451">
        <f>IF($F5451="","",IF(OR($U5451=TRUE(),$U5451="TRUE"),1,0))</f>
        <v/>
      </c>
      <c r="AK5451">
        <f>IF($F5451="","",IF($AD5451="Yes",1,0))</f>
        <v/>
      </c>
      <c r="AL5451">
        <f>IF($AH5451=1,IFERROR(IF(VALUE($F5451)&lt;100000000,VALUE($F5451),1000000000),IFERROR(IF(VALUE(MID($F5451,2,20))&lt;100000000,VALUE(MID($F5451,2,20)),1000000000),1000000000))+ROW()/100000,"")</f>
        <v/>
      </c>
    </row>
    <row r="5452">
      <c r="A5452">
        <f>IF($F5452="","",IFERROR(IF(INDEX('Per Invoice'!$A$2:$A$2001,MATCH($F5452,'Per Invoice'!$B$2:$B$2001,0))=0,"",INDEX('Per Invoice'!$A$2:$A$2001,MATCH($F5452,'Per Invoice'!$B$2:$B$2001,0))),""))</f>
        <v/>
      </c>
      <c r="H5452" s="11" t="n"/>
      <c r="R5452" s="7">
        <f>IF($F5452="","",Q5452*Y5452/100)</f>
        <v/>
      </c>
      <c r="X5452" s="7" t="n"/>
      <c r="Y5452" s="7" t="n"/>
      <c r="Z5452" s="7">
        <f>IF($F5452="","",Y5452*AE5452/100)</f>
        <v/>
      </c>
      <c r="AA5452" s="7">
        <f>IF($F5452="","",Y5452-Z5452)</f>
        <v/>
      </c>
      <c r="AB5452" s="7">
        <f>IF($F5452="","",AA5452-R5452)</f>
        <v/>
      </c>
      <c r="AE5452">
        <f>IF($F5452="","",IF($AK5452=1,0,IF($AJ5452=1,Settings!$C$6,Settings!$C$7))*100)</f>
        <v/>
      </c>
      <c r="AG5452">
        <f>IF($F5452="","",$F5452&amp;"|"&amp;$D5452&amp;"")</f>
        <v/>
      </c>
      <c r="AH5452">
        <f>IF($F5452="","",IF(COUNTIF($AG$2:$AG5452,$AG5452)=1,1,0))</f>
        <v/>
      </c>
      <c r="AI5452">
        <f>IF($AH5452=1,SUMPRODUCT(--($AL$2:$AL$8001&lt;$AL5452))+1,"")</f>
        <v/>
      </c>
      <c r="AJ5452">
        <f>IF($F5452="","",IF(OR($U5452=TRUE(),$U5452="TRUE"),1,0))</f>
        <v/>
      </c>
      <c r="AK5452">
        <f>IF($F5452="","",IF($AD5452="Yes",1,0))</f>
        <v/>
      </c>
      <c r="AL5452">
        <f>IF($AH5452=1,IFERROR(IF(VALUE($F5452)&lt;100000000,VALUE($F5452),1000000000),IFERROR(IF(VALUE(MID($F5452,2,20))&lt;100000000,VALUE(MID($F5452,2,20)),1000000000),1000000000))+ROW()/100000,"")</f>
        <v/>
      </c>
    </row>
    <row r="5453">
      <c r="A5453">
        <f>IF($F5453="","",IFERROR(IF(INDEX('Per Invoice'!$A$2:$A$2001,MATCH($F5453,'Per Invoice'!$B$2:$B$2001,0))=0,"",INDEX('Per Invoice'!$A$2:$A$2001,MATCH($F5453,'Per Invoice'!$B$2:$B$2001,0))),""))</f>
        <v/>
      </c>
      <c r="H5453" s="11" t="n"/>
      <c r="R5453" s="7">
        <f>IF($F5453="","",Q5453*Y5453/100)</f>
        <v/>
      </c>
      <c r="X5453" s="7" t="n"/>
      <c r="Y5453" s="7" t="n"/>
      <c r="Z5453" s="7">
        <f>IF($F5453="","",Y5453*AE5453/100)</f>
        <v/>
      </c>
      <c r="AA5453" s="7">
        <f>IF($F5453="","",Y5453-Z5453)</f>
        <v/>
      </c>
      <c r="AB5453" s="7">
        <f>IF($F5453="","",AA5453-R5453)</f>
        <v/>
      </c>
      <c r="AE5453">
        <f>IF($F5453="","",IF($AK5453=1,0,IF($AJ5453=1,Settings!$C$6,Settings!$C$7))*100)</f>
        <v/>
      </c>
      <c r="AG5453">
        <f>IF($F5453="","",$F5453&amp;"|"&amp;$D5453&amp;"")</f>
        <v/>
      </c>
      <c r="AH5453">
        <f>IF($F5453="","",IF(COUNTIF($AG$2:$AG5453,$AG5453)=1,1,0))</f>
        <v/>
      </c>
      <c r="AI5453">
        <f>IF($AH5453=1,SUMPRODUCT(--($AL$2:$AL$8001&lt;$AL5453))+1,"")</f>
        <v/>
      </c>
      <c r="AJ5453">
        <f>IF($F5453="","",IF(OR($U5453=TRUE(),$U5453="TRUE"),1,0))</f>
        <v/>
      </c>
      <c r="AK5453">
        <f>IF($F5453="","",IF($AD5453="Yes",1,0))</f>
        <v/>
      </c>
      <c r="AL5453">
        <f>IF($AH5453=1,IFERROR(IF(VALUE($F5453)&lt;100000000,VALUE($F5453),1000000000),IFERROR(IF(VALUE(MID($F5453,2,20))&lt;100000000,VALUE(MID($F5453,2,20)),1000000000),1000000000))+ROW()/100000,"")</f>
        <v/>
      </c>
    </row>
    <row r="5454">
      <c r="A5454">
        <f>IF($F5454="","",IFERROR(IF(INDEX('Per Invoice'!$A$2:$A$2001,MATCH($F5454,'Per Invoice'!$B$2:$B$2001,0))=0,"",INDEX('Per Invoice'!$A$2:$A$2001,MATCH($F5454,'Per Invoice'!$B$2:$B$2001,0))),""))</f>
        <v/>
      </c>
      <c r="H5454" s="11" t="n"/>
      <c r="R5454" s="7">
        <f>IF($F5454="","",Q5454*Y5454/100)</f>
        <v/>
      </c>
      <c r="X5454" s="7" t="n"/>
      <c r="Y5454" s="7" t="n"/>
      <c r="Z5454" s="7">
        <f>IF($F5454="","",Y5454*AE5454/100)</f>
        <v/>
      </c>
      <c r="AA5454" s="7">
        <f>IF($F5454="","",Y5454-Z5454)</f>
        <v/>
      </c>
      <c r="AB5454" s="7">
        <f>IF($F5454="","",AA5454-R5454)</f>
        <v/>
      </c>
      <c r="AE5454">
        <f>IF($F5454="","",IF($AK5454=1,0,IF($AJ5454=1,Settings!$C$6,Settings!$C$7))*100)</f>
        <v/>
      </c>
      <c r="AG5454">
        <f>IF($F5454="","",$F5454&amp;"|"&amp;$D5454&amp;"")</f>
        <v/>
      </c>
      <c r="AH5454">
        <f>IF($F5454="","",IF(COUNTIF($AG$2:$AG5454,$AG5454)=1,1,0))</f>
        <v/>
      </c>
      <c r="AI5454">
        <f>IF($AH5454=1,SUMPRODUCT(--($AL$2:$AL$8001&lt;$AL5454))+1,"")</f>
        <v/>
      </c>
      <c r="AJ5454">
        <f>IF($F5454="","",IF(OR($U5454=TRUE(),$U5454="TRUE"),1,0))</f>
        <v/>
      </c>
      <c r="AK5454">
        <f>IF($F5454="","",IF($AD5454="Yes",1,0))</f>
        <v/>
      </c>
      <c r="AL5454">
        <f>IF($AH5454=1,IFERROR(IF(VALUE($F5454)&lt;100000000,VALUE($F5454),1000000000),IFERROR(IF(VALUE(MID($F5454,2,20))&lt;100000000,VALUE(MID($F5454,2,20)),1000000000),1000000000))+ROW()/100000,"")</f>
        <v/>
      </c>
    </row>
    <row r="5455">
      <c r="A5455">
        <f>IF($F5455="","",IFERROR(IF(INDEX('Per Invoice'!$A$2:$A$2001,MATCH($F5455,'Per Invoice'!$B$2:$B$2001,0))=0,"",INDEX('Per Invoice'!$A$2:$A$2001,MATCH($F5455,'Per Invoice'!$B$2:$B$2001,0))),""))</f>
        <v/>
      </c>
      <c r="H5455" s="11" t="n"/>
      <c r="R5455" s="7">
        <f>IF($F5455="","",Q5455*Y5455/100)</f>
        <v/>
      </c>
      <c r="X5455" s="7" t="n"/>
      <c r="Y5455" s="7" t="n"/>
      <c r="Z5455" s="7">
        <f>IF($F5455="","",Y5455*AE5455/100)</f>
        <v/>
      </c>
      <c r="AA5455" s="7">
        <f>IF($F5455="","",Y5455-Z5455)</f>
        <v/>
      </c>
      <c r="AB5455" s="7">
        <f>IF($F5455="","",AA5455-R5455)</f>
        <v/>
      </c>
      <c r="AE5455">
        <f>IF($F5455="","",IF($AK5455=1,0,IF($AJ5455=1,Settings!$C$6,Settings!$C$7))*100)</f>
        <v/>
      </c>
      <c r="AG5455">
        <f>IF($F5455="","",$F5455&amp;"|"&amp;$D5455&amp;"")</f>
        <v/>
      </c>
      <c r="AH5455">
        <f>IF($F5455="","",IF(COUNTIF($AG$2:$AG5455,$AG5455)=1,1,0))</f>
        <v/>
      </c>
      <c r="AI5455">
        <f>IF($AH5455=1,SUMPRODUCT(--($AL$2:$AL$8001&lt;$AL5455))+1,"")</f>
        <v/>
      </c>
      <c r="AJ5455">
        <f>IF($F5455="","",IF(OR($U5455=TRUE(),$U5455="TRUE"),1,0))</f>
        <v/>
      </c>
      <c r="AK5455">
        <f>IF($F5455="","",IF($AD5455="Yes",1,0))</f>
        <v/>
      </c>
      <c r="AL5455">
        <f>IF($AH5455=1,IFERROR(IF(VALUE($F5455)&lt;100000000,VALUE($F5455),1000000000),IFERROR(IF(VALUE(MID($F5455,2,20))&lt;100000000,VALUE(MID($F5455,2,20)),1000000000),1000000000))+ROW()/100000,"")</f>
        <v/>
      </c>
    </row>
    <row r="5456">
      <c r="A5456">
        <f>IF($F5456="","",IFERROR(IF(INDEX('Per Invoice'!$A$2:$A$2001,MATCH($F5456,'Per Invoice'!$B$2:$B$2001,0))=0,"",INDEX('Per Invoice'!$A$2:$A$2001,MATCH($F5456,'Per Invoice'!$B$2:$B$2001,0))),""))</f>
        <v/>
      </c>
      <c r="H5456" s="11" t="n"/>
      <c r="R5456" s="7">
        <f>IF($F5456="","",Q5456*Y5456/100)</f>
        <v/>
      </c>
      <c r="X5456" s="7" t="n"/>
      <c r="Y5456" s="7" t="n"/>
      <c r="Z5456" s="7">
        <f>IF($F5456="","",Y5456*AE5456/100)</f>
        <v/>
      </c>
      <c r="AA5456" s="7">
        <f>IF($F5456="","",Y5456-Z5456)</f>
        <v/>
      </c>
      <c r="AB5456" s="7">
        <f>IF($F5456="","",AA5456-R5456)</f>
        <v/>
      </c>
      <c r="AE5456">
        <f>IF($F5456="","",IF($AK5456=1,0,IF($AJ5456=1,Settings!$C$6,Settings!$C$7))*100)</f>
        <v/>
      </c>
      <c r="AG5456">
        <f>IF($F5456="","",$F5456&amp;"|"&amp;$D5456&amp;"")</f>
        <v/>
      </c>
      <c r="AH5456">
        <f>IF($F5456="","",IF(COUNTIF($AG$2:$AG5456,$AG5456)=1,1,0))</f>
        <v/>
      </c>
      <c r="AI5456">
        <f>IF($AH5456=1,SUMPRODUCT(--($AL$2:$AL$8001&lt;$AL5456))+1,"")</f>
        <v/>
      </c>
      <c r="AJ5456">
        <f>IF($F5456="","",IF(OR($U5456=TRUE(),$U5456="TRUE"),1,0))</f>
        <v/>
      </c>
      <c r="AK5456">
        <f>IF($F5456="","",IF($AD5456="Yes",1,0))</f>
        <v/>
      </c>
      <c r="AL5456">
        <f>IF($AH5456=1,IFERROR(IF(VALUE($F5456)&lt;100000000,VALUE($F5456),1000000000),IFERROR(IF(VALUE(MID($F5456,2,20))&lt;100000000,VALUE(MID($F5456,2,20)),1000000000),1000000000))+ROW()/100000,"")</f>
        <v/>
      </c>
    </row>
    <row r="5457">
      <c r="A5457">
        <f>IF($F5457="","",IFERROR(IF(INDEX('Per Invoice'!$A$2:$A$2001,MATCH($F5457,'Per Invoice'!$B$2:$B$2001,0))=0,"",INDEX('Per Invoice'!$A$2:$A$2001,MATCH($F5457,'Per Invoice'!$B$2:$B$2001,0))),""))</f>
        <v/>
      </c>
      <c r="H5457" s="11" t="n"/>
      <c r="R5457" s="7">
        <f>IF($F5457="","",Q5457*Y5457/100)</f>
        <v/>
      </c>
      <c r="X5457" s="7" t="n"/>
      <c r="Y5457" s="7" t="n"/>
      <c r="Z5457" s="7">
        <f>IF($F5457="","",Y5457*AE5457/100)</f>
        <v/>
      </c>
      <c r="AA5457" s="7">
        <f>IF($F5457="","",Y5457-Z5457)</f>
        <v/>
      </c>
      <c r="AB5457" s="7">
        <f>IF($F5457="","",AA5457-R5457)</f>
        <v/>
      </c>
      <c r="AE5457">
        <f>IF($F5457="","",IF($AK5457=1,0,IF($AJ5457=1,Settings!$C$6,Settings!$C$7))*100)</f>
        <v/>
      </c>
      <c r="AG5457">
        <f>IF($F5457="","",$F5457&amp;"|"&amp;$D5457&amp;"")</f>
        <v/>
      </c>
      <c r="AH5457">
        <f>IF($F5457="","",IF(COUNTIF($AG$2:$AG5457,$AG5457)=1,1,0))</f>
        <v/>
      </c>
      <c r="AI5457">
        <f>IF($AH5457=1,SUMPRODUCT(--($AL$2:$AL$8001&lt;$AL5457))+1,"")</f>
        <v/>
      </c>
      <c r="AJ5457">
        <f>IF($F5457="","",IF(OR($U5457=TRUE(),$U5457="TRUE"),1,0))</f>
        <v/>
      </c>
      <c r="AK5457">
        <f>IF($F5457="","",IF($AD5457="Yes",1,0))</f>
        <v/>
      </c>
      <c r="AL5457">
        <f>IF($AH5457=1,IFERROR(IF(VALUE($F5457)&lt;100000000,VALUE($F5457),1000000000),IFERROR(IF(VALUE(MID($F5457,2,20))&lt;100000000,VALUE(MID($F5457,2,20)),1000000000),1000000000))+ROW()/100000,"")</f>
        <v/>
      </c>
    </row>
    <row r="5458">
      <c r="A5458">
        <f>IF($F5458="","",IFERROR(IF(INDEX('Per Invoice'!$A$2:$A$2001,MATCH($F5458,'Per Invoice'!$B$2:$B$2001,0))=0,"",INDEX('Per Invoice'!$A$2:$A$2001,MATCH($F5458,'Per Invoice'!$B$2:$B$2001,0))),""))</f>
        <v/>
      </c>
      <c r="H5458" s="11" t="n"/>
      <c r="R5458" s="7">
        <f>IF($F5458="","",Q5458*Y5458/100)</f>
        <v/>
      </c>
      <c r="X5458" s="7" t="n"/>
      <c r="Y5458" s="7" t="n"/>
      <c r="Z5458" s="7">
        <f>IF($F5458="","",Y5458*AE5458/100)</f>
        <v/>
      </c>
      <c r="AA5458" s="7">
        <f>IF($F5458="","",Y5458-Z5458)</f>
        <v/>
      </c>
      <c r="AB5458" s="7">
        <f>IF($F5458="","",AA5458-R5458)</f>
        <v/>
      </c>
      <c r="AE5458">
        <f>IF($F5458="","",IF($AK5458=1,0,IF($AJ5458=1,Settings!$C$6,Settings!$C$7))*100)</f>
        <v/>
      </c>
      <c r="AG5458">
        <f>IF($F5458="","",$F5458&amp;"|"&amp;$D5458&amp;"")</f>
        <v/>
      </c>
      <c r="AH5458">
        <f>IF($F5458="","",IF(COUNTIF($AG$2:$AG5458,$AG5458)=1,1,0))</f>
        <v/>
      </c>
      <c r="AI5458">
        <f>IF($AH5458=1,SUMPRODUCT(--($AL$2:$AL$8001&lt;$AL5458))+1,"")</f>
        <v/>
      </c>
      <c r="AJ5458">
        <f>IF($F5458="","",IF(OR($U5458=TRUE(),$U5458="TRUE"),1,0))</f>
        <v/>
      </c>
      <c r="AK5458">
        <f>IF($F5458="","",IF($AD5458="Yes",1,0))</f>
        <v/>
      </c>
      <c r="AL5458">
        <f>IF($AH5458=1,IFERROR(IF(VALUE($F5458)&lt;100000000,VALUE($F5458),1000000000),IFERROR(IF(VALUE(MID($F5458,2,20))&lt;100000000,VALUE(MID($F5458,2,20)),1000000000),1000000000))+ROW()/100000,"")</f>
        <v/>
      </c>
    </row>
    <row r="5459">
      <c r="A5459">
        <f>IF($F5459="","",IFERROR(IF(INDEX('Per Invoice'!$A$2:$A$2001,MATCH($F5459,'Per Invoice'!$B$2:$B$2001,0))=0,"",INDEX('Per Invoice'!$A$2:$A$2001,MATCH($F5459,'Per Invoice'!$B$2:$B$2001,0))),""))</f>
        <v/>
      </c>
      <c r="H5459" s="11" t="n"/>
      <c r="R5459" s="7">
        <f>IF($F5459="","",Q5459*Y5459/100)</f>
        <v/>
      </c>
      <c r="X5459" s="7" t="n"/>
      <c r="Y5459" s="7" t="n"/>
      <c r="Z5459" s="7">
        <f>IF($F5459="","",Y5459*AE5459/100)</f>
        <v/>
      </c>
      <c r="AA5459" s="7">
        <f>IF($F5459="","",Y5459-Z5459)</f>
        <v/>
      </c>
      <c r="AB5459" s="7">
        <f>IF($F5459="","",AA5459-R5459)</f>
        <v/>
      </c>
      <c r="AE5459">
        <f>IF($F5459="","",IF($AK5459=1,0,IF($AJ5459=1,Settings!$C$6,Settings!$C$7))*100)</f>
        <v/>
      </c>
      <c r="AG5459">
        <f>IF($F5459="","",$F5459&amp;"|"&amp;$D5459&amp;"")</f>
        <v/>
      </c>
      <c r="AH5459">
        <f>IF($F5459="","",IF(COUNTIF($AG$2:$AG5459,$AG5459)=1,1,0))</f>
        <v/>
      </c>
      <c r="AI5459">
        <f>IF($AH5459=1,SUMPRODUCT(--($AL$2:$AL$8001&lt;$AL5459))+1,"")</f>
        <v/>
      </c>
      <c r="AJ5459">
        <f>IF($F5459="","",IF(OR($U5459=TRUE(),$U5459="TRUE"),1,0))</f>
        <v/>
      </c>
      <c r="AK5459">
        <f>IF($F5459="","",IF($AD5459="Yes",1,0))</f>
        <v/>
      </c>
      <c r="AL5459">
        <f>IF($AH5459=1,IFERROR(IF(VALUE($F5459)&lt;100000000,VALUE($F5459),1000000000),IFERROR(IF(VALUE(MID($F5459,2,20))&lt;100000000,VALUE(MID($F5459,2,20)),1000000000),1000000000))+ROW()/100000,"")</f>
        <v/>
      </c>
    </row>
    <row r="5460">
      <c r="A5460">
        <f>IF($F5460="","",IFERROR(IF(INDEX('Per Invoice'!$A$2:$A$2001,MATCH($F5460,'Per Invoice'!$B$2:$B$2001,0))=0,"",INDEX('Per Invoice'!$A$2:$A$2001,MATCH($F5460,'Per Invoice'!$B$2:$B$2001,0))),""))</f>
        <v/>
      </c>
      <c r="H5460" s="11" t="n"/>
      <c r="R5460" s="7">
        <f>IF($F5460="","",Q5460*Y5460/100)</f>
        <v/>
      </c>
      <c r="X5460" s="7" t="n"/>
      <c r="Y5460" s="7" t="n"/>
      <c r="Z5460" s="7">
        <f>IF($F5460="","",Y5460*AE5460/100)</f>
        <v/>
      </c>
      <c r="AA5460" s="7">
        <f>IF($F5460="","",Y5460-Z5460)</f>
        <v/>
      </c>
      <c r="AB5460" s="7">
        <f>IF($F5460="","",AA5460-R5460)</f>
        <v/>
      </c>
      <c r="AE5460">
        <f>IF($F5460="","",IF($AK5460=1,0,IF($AJ5460=1,Settings!$C$6,Settings!$C$7))*100)</f>
        <v/>
      </c>
      <c r="AG5460">
        <f>IF($F5460="","",$F5460&amp;"|"&amp;$D5460&amp;"")</f>
        <v/>
      </c>
      <c r="AH5460">
        <f>IF($F5460="","",IF(COUNTIF($AG$2:$AG5460,$AG5460)=1,1,0))</f>
        <v/>
      </c>
      <c r="AI5460">
        <f>IF($AH5460=1,SUMPRODUCT(--($AL$2:$AL$8001&lt;$AL5460))+1,"")</f>
        <v/>
      </c>
      <c r="AJ5460">
        <f>IF($F5460="","",IF(OR($U5460=TRUE(),$U5460="TRUE"),1,0))</f>
        <v/>
      </c>
      <c r="AK5460">
        <f>IF($F5460="","",IF($AD5460="Yes",1,0))</f>
        <v/>
      </c>
      <c r="AL5460">
        <f>IF($AH5460=1,IFERROR(IF(VALUE($F5460)&lt;100000000,VALUE($F5460),1000000000),IFERROR(IF(VALUE(MID($F5460,2,20))&lt;100000000,VALUE(MID($F5460,2,20)),1000000000),1000000000))+ROW()/100000,"")</f>
        <v/>
      </c>
    </row>
    <row r="5461">
      <c r="A5461">
        <f>IF($F5461="","",IFERROR(IF(INDEX('Per Invoice'!$A$2:$A$2001,MATCH($F5461,'Per Invoice'!$B$2:$B$2001,0))=0,"",INDEX('Per Invoice'!$A$2:$A$2001,MATCH($F5461,'Per Invoice'!$B$2:$B$2001,0))),""))</f>
        <v/>
      </c>
      <c r="H5461" s="11" t="n"/>
      <c r="R5461" s="7">
        <f>IF($F5461="","",Q5461*Y5461/100)</f>
        <v/>
      </c>
      <c r="X5461" s="7" t="n"/>
      <c r="Y5461" s="7" t="n"/>
      <c r="Z5461" s="7">
        <f>IF($F5461="","",Y5461*AE5461/100)</f>
        <v/>
      </c>
      <c r="AA5461" s="7">
        <f>IF($F5461="","",Y5461-Z5461)</f>
        <v/>
      </c>
      <c r="AB5461" s="7">
        <f>IF($F5461="","",AA5461-R5461)</f>
        <v/>
      </c>
      <c r="AE5461">
        <f>IF($F5461="","",IF($AK5461=1,0,IF($AJ5461=1,Settings!$C$6,Settings!$C$7))*100)</f>
        <v/>
      </c>
      <c r="AG5461">
        <f>IF($F5461="","",$F5461&amp;"|"&amp;$D5461&amp;"")</f>
        <v/>
      </c>
      <c r="AH5461">
        <f>IF($F5461="","",IF(COUNTIF($AG$2:$AG5461,$AG5461)=1,1,0))</f>
        <v/>
      </c>
      <c r="AI5461">
        <f>IF($AH5461=1,SUMPRODUCT(--($AL$2:$AL$8001&lt;$AL5461))+1,"")</f>
        <v/>
      </c>
      <c r="AJ5461">
        <f>IF($F5461="","",IF(OR($U5461=TRUE(),$U5461="TRUE"),1,0))</f>
        <v/>
      </c>
      <c r="AK5461">
        <f>IF($F5461="","",IF($AD5461="Yes",1,0))</f>
        <v/>
      </c>
      <c r="AL5461">
        <f>IF($AH5461=1,IFERROR(IF(VALUE($F5461)&lt;100000000,VALUE($F5461),1000000000),IFERROR(IF(VALUE(MID($F5461,2,20))&lt;100000000,VALUE(MID($F5461,2,20)),1000000000),1000000000))+ROW()/100000,"")</f>
        <v/>
      </c>
    </row>
    <row r="5462">
      <c r="A5462">
        <f>IF($F5462="","",IFERROR(IF(INDEX('Per Invoice'!$A$2:$A$2001,MATCH($F5462,'Per Invoice'!$B$2:$B$2001,0))=0,"",INDEX('Per Invoice'!$A$2:$A$2001,MATCH($F5462,'Per Invoice'!$B$2:$B$2001,0))),""))</f>
        <v/>
      </c>
      <c r="H5462" s="11" t="n"/>
      <c r="R5462" s="7">
        <f>IF($F5462="","",Q5462*Y5462/100)</f>
        <v/>
      </c>
      <c r="X5462" s="7" t="n"/>
      <c r="Y5462" s="7" t="n"/>
      <c r="Z5462" s="7">
        <f>IF($F5462="","",Y5462*AE5462/100)</f>
        <v/>
      </c>
      <c r="AA5462" s="7">
        <f>IF($F5462="","",Y5462-Z5462)</f>
        <v/>
      </c>
      <c r="AB5462" s="7">
        <f>IF($F5462="","",AA5462-R5462)</f>
        <v/>
      </c>
      <c r="AE5462">
        <f>IF($F5462="","",IF($AK5462=1,0,IF($AJ5462=1,Settings!$C$6,Settings!$C$7))*100)</f>
        <v/>
      </c>
      <c r="AG5462">
        <f>IF($F5462="","",$F5462&amp;"|"&amp;$D5462&amp;"")</f>
        <v/>
      </c>
      <c r="AH5462">
        <f>IF($F5462="","",IF(COUNTIF($AG$2:$AG5462,$AG5462)=1,1,0))</f>
        <v/>
      </c>
      <c r="AI5462">
        <f>IF($AH5462=1,SUMPRODUCT(--($AL$2:$AL$8001&lt;$AL5462))+1,"")</f>
        <v/>
      </c>
      <c r="AJ5462">
        <f>IF($F5462="","",IF(OR($U5462=TRUE(),$U5462="TRUE"),1,0))</f>
        <v/>
      </c>
      <c r="AK5462">
        <f>IF($F5462="","",IF($AD5462="Yes",1,0))</f>
        <v/>
      </c>
      <c r="AL5462">
        <f>IF($AH5462=1,IFERROR(IF(VALUE($F5462)&lt;100000000,VALUE($F5462),1000000000),IFERROR(IF(VALUE(MID($F5462,2,20))&lt;100000000,VALUE(MID($F5462,2,20)),1000000000),1000000000))+ROW()/100000,"")</f>
        <v/>
      </c>
    </row>
    <row r="5463">
      <c r="A5463">
        <f>IF($F5463="","",IFERROR(IF(INDEX('Per Invoice'!$A$2:$A$2001,MATCH($F5463,'Per Invoice'!$B$2:$B$2001,0))=0,"",INDEX('Per Invoice'!$A$2:$A$2001,MATCH($F5463,'Per Invoice'!$B$2:$B$2001,0))),""))</f>
        <v/>
      </c>
      <c r="H5463" s="11" t="n"/>
      <c r="R5463" s="7">
        <f>IF($F5463="","",Q5463*Y5463/100)</f>
        <v/>
      </c>
      <c r="X5463" s="7" t="n"/>
      <c r="Y5463" s="7" t="n"/>
      <c r="Z5463" s="7">
        <f>IF($F5463="","",Y5463*AE5463/100)</f>
        <v/>
      </c>
      <c r="AA5463" s="7">
        <f>IF($F5463="","",Y5463-Z5463)</f>
        <v/>
      </c>
      <c r="AB5463" s="7">
        <f>IF($F5463="","",AA5463-R5463)</f>
        <v/>
      </c>
      <c r="AE5463">
        <f>IF($F5463="","",IF($AK5463=1,0,IF($AJ5463=1,Settings!$C$6,Settings!$C$7))*100)</f>
        <v/>
      </c>
      <c r="AG5463">
        <f>IF($F5463="","",$F5463&amp;"|"&amp;$D5463&amp;"")</f>
        <v/>
      </c>
      <c r="AH5463">
        <f>IF($F5463="","",IF(COUNTIF($AG$2:$AG5463,$AG5463)=1,1,0))</f>
        <v/>
      </c>
      <c r="AI5463">
        <f>IF($AH5463=1,SUMPRODUCT(--($AL$2:$AL$8001&lt;$AL5463))+1,"")</f>
        <v/>
      </c>
      <c r="AJ5463">
        <f>IF($F5463="","",IF(OR($U5463=TRUE(),$U5463="TRUE"),1,0))</f>
        <v/>
      </c>
      <c r="AK5463">
        <f>IF($F5463="","",IF($AD5463="Yes",1,0))</f>
        <v/>
      </c>
      <c r="AL5463">
        <f>IF($AH5463=1,IFERROR(IF(VALUE($F5463)&lt;100000000,VALUE($F5463),1000000000),IFERROR(IF(VALUE(MID($F5463,2,20))&lt;100000000,VALUE(MID($F5463,2,20)),1000000000),1000000000))+ROW()/100000,"")</f>
        <v/>
      </c>
    </row>
    <row r="5464">
      <c r="A5464">
        <f>IF($F5464="","",IFERROR(IF(INDEX('Per Invoice'!$A$2:$A$2001,MATCH($F5464,'Per Invoice'!$B$2:$B$2001,0))=0,"",INDEX('Per Invoice'!$A$2:$A$2001,MATCH($F5464,'Per Invoice'!$B$2:$B$2001,0))),""))</f>
        <v/>
      </c>
      <c r="H5464" s="11" t="n"/>
      <c r="R5464" s="7">
        <f>IF($F5464="","",Q5464*Y5464/100)</f>
        <v/>
      </c>
      <c r="X5464" s="7" t="n"/>
      <c r="Y5464" s="7" t="n"/>
      <c r="Z5464" s="7">
        <f>IF($F5464="","",Y5464*AE5464/100)</f>
        <v/>
      </c>
      <c r="AA5464" s="7">
        <f>IF($F5464="","",Y5464-Z5464)</f>
        <v/>
      </c>
      <c r="AB5464" s="7">
        <f>IF($F5464="","",AA5464-R5464)</f>
        <v/>
      </c>
      <c r="AE5464">
        <f>IF($F5464="","",IF($AK5464=1,0,IF($AJ5464=1,Settings!$C$6,Settings!$C$7))*100)</f>
        <v/>
      </c>
      <c r="AG5464">
        <f>IF($F5464="","",$F5464&amp;"|"&amp;$D5464&amp;"")</f>
        <v/>
      </c>
      <c r="AH5464">
        <f>IF($F5464="","",IF(COUNTIF($AG$2:$AG5464,$AG5464)=1,1,0))</f>
        <v/>
      </c>
      <c r="AI5464">
        <f>IF($AH5464=1,SUMPRODUCT(--($AL$2:$AL$8001&lt;$AL5464))+1,"")</f>
        <v/>
      </c>
      <c r="AJ5464">
        <f>IF($F5464="","",IF(OR($U5464=TRUE(),$U5464="TRUE"),1,0))</f>
        <v/>
      </c>
      <c r="AK5464">
        <f>IF($F5464="","",IF($AD5464="Yes",1,0))</f>
        <v/>
      </c>
      <c r="AL5464">
        <f>IF($AH5464=1,IFERROR(IF(VALUE($F5464)&lt;100000000,VALUE($F5464),1000000000),IFERROR(IF(VALUE(MID($F5464,2,20))&lt;100000000,VALUE(MID($F5464,2,20)),1000000000),1000000000))+ROW()/100000,"")</f>
        <v/>
      </c>
    </row>
    <row r="5465">
      <c r="A5465">
        <f>IF($F5465="","",IFERROR(IF(INDEX('Per Invoice'!$A$2:$A$2001,MATCH($F5465,'Per Invoice'!$B$2:$B$2001,0))=0,"",INDEX('Per Invoice'!$A$2:$A$2001,MATCH($F5465,'Per Invoice'!$B$2:$B$2001,0))),""))</f>
        <v/>
      </c>
      <c r="H5465" s="11" t="n"/>
      <c r="R5465" s="7">
        <f>IF($F5465="","",Q5465*Y5465/100)</f>
        <v/>
      </c>
      <c r="X5465" s="7" t="n"/>
      <c r="Y5465" s="7" t="n"/>
      <c r="Z5465" s="7">
        <f>IF($F5465="","",Y5465*AE5465/100)</f>
        <v/>
      </c>
      <c r="AA5465" s="7">
        <f>IF($F5465="","",Y5465-Z5465)</f>
        <v/>
      </c>
      <c r="AB5465" s="7">
        <f>IF($F5465="","",AA5465-R5465)</f>
        <v/>
      </c>
      <c r="AE5465">
        <f>IF($F5465="","",IF($AK5465=1,0,IF($AJ5465=1,Settings!$C$6,Settings!$C$7))*100)</f>
        <v/>
      </c>
      <c r="AG5465">
        <f>IF($F5465="","",$F5465&amp;"|"&amp;$D5465&amp;"")</f>
        <v/>
      </c>
      <c r="AH5465">
        <f>IF($F5465="","",IF(COUNTIF($AG$2:$AG5465,$AG5465)=1,1,0))</f>
        <v/>
      </c>
      <c r="AI5465">
        <f>IF($AH5465=1,SUMPRODUCT(--($AL$2:$AL$8001&lt;$AL5465))+1,"")</f>
        <v/>
      </c>
      <c r="AJ5465">
        <f>IF($F5465="","",IF(OR($U5465=TRUE(),$U5465="TRUE"),1,0))</f>
        <v/>
      </c>
      <c r="AK5465">
        <f>IF($F5465="","",IF($AD5465="Yes",1,0))</f>
        <v/>
      </c>
      <c r="AL5465">
        <f>IF($AH5465=1,IFERROR(IF(VALUE($F5465)&lt;100000000,VALUE($F5465),1000000000),IFERROR(IF(VALUE(MID($F5465,2,20))&lt;100000000,VALUE(MID($F5465,2,20)),1000000000),1000000000))+ROW()/100000,"")</f>
        <v/>
      </c>
    </row>
    <row r="5466">
      <c r="A5466">
        <f>IF($F5466="","",IFERROR(IF(INDEX('Per Invoice'!$A$2:$A$2001,MATCH($F5466,'Per Invoice'!$B$2:$B$2001,0))=0,"",INDEX('Per Invoice'!$A$2:$A$2001,MATCH($F5466,'Per Invoice'!$B$2:$B$2001,0))),""))</f>
        <v/>
      </c>
      <c r="H5466" s="11" t="n"/>
      <c r="R5466" s="7">
        <f>IF($F5466="","",Q5466*Y5466/100)</f>
        <v/>
      </c>
      <c r="X5466" s="7" t="n"/>
      <c r="Y5466" s="7" t="n"/>
      <c r="Z5466" s="7">
        <f>IF($F5466="","",Y5466*AE5466/100)</f>
        <v/>
      </c>
      <c r="AA5466" s="7">
        <f>IF($F5466="","",Y5466-Z5466)</f>
        <v/>
      </c>
      <c r="AB5466" s="7">
        <f>IF($F5466="","",AA5466-R5466)</f>
        <v/>
      </c>
      <c r="AE5466">
        <f>IF($F5466="","",IF($AK5466=1,0,IF($AJ5466=1,Settings!$C$6,Settings!$C$7))*100)</f>
        <v/>
      </c>
      <c r="AG5466">
        <f>IF($F5466="","",$F5466&amp;"|"&amp;$D5466&amp;"")</f>
        <v/>
      </c>
      <c r="AH5466">
        <f>IF($F5466="","",IF(COUNTIF($AG$2:$AG5466,$AG5466)=1,1,0))</f>
        <v/>
      </c>
      <c r="AI5466">
        <f>IF($AH5466=1,SUMPRODUCT(--($AL$2:$AL$8001&lt;$AL5466))+1,"")</f>
        <v/>
      </c>
      <c r="AJ5466">
        <f>IF($F5466="","",IF(OR($U5466=TRUE(),$U5466="TRUE"),1,0))</f>
        <v/>
      </c>
      <c r="AK5466">
        <f>IF($F5466="","",IF($AD5466="Yes",1,0))</f>
        <v/>
      </c>
      <c r="AL5466">
        <f>IF($AH5466=1,IFERROR(IF(VALUE($F5466)&lt;100000000,VALUE($F5466),1000000000),IFERROR(IF(VALUE(MID($F5466,2,20))&lt;100000000,VALUE(MID($F5466,2,20)),1000000000),1000000000))+ROW()/100000,"")</f>
        <v/>
      </c>
    </row>
    <row r="5467">
      <c r="A5467">
        <f>IF($F5467="","",IFERROR(IF(INDEX('Per Invoice'!$A$2:$A$2001,MATCH($F5467,'Per Invoice'!$B$2:$B$2001,0))=0,"",INDEX('Per Invoice'!$A$2:$A$2001,MATCH($F5467,'Per Invoice'!$B$2:$B$2001,0))),""))</f>
        <v/>
      </c>
      <c r="H5467" s="11" t="n"/>
      <c r="R5467" s="7">
        <f>IF($F5467="","",Q5467*Y5467/100)</f>
        <v/>
      </c>
      <c r="X5467" s="7" t="n"/>
      <c r="Y5467" s="7" t="n"/>
      <c r="Z5467" s="7">
        <f>IF($F5467="","",Y5467*AE5467/100)</f>
        <v/>
      </c>
      <c r="AA5467" s="7">
        <f>IF($F5467="","",Y5467-Z5467)</f>
        <v/>
      </c>
      <c r="AB5467" s="7">
        <f>IF($F5467="","",AA5467-R5467)</f>
        <v/>
      </c>
      <c r="AE5467">
        <f>IF($F5467="","",IF($AK5467=1,0,IF($AJ5467=1,Settings!$C$6,Settings!$C$7))*100)</f>
        <v/>
      </c>
      <c r="AG5467">
        <f>IF($F5467="","",$F5467&amp;"|"&amp;$D5467&amp;"")</f>
        <v/>
      </c>
      <c r="AH5467">
        <f>IF($F5467="","",IF(COUNTIF($AG$2:$AG5467,$AG5467)=1,1,0))</f>
        <v/>
      </c>
      <c r="AI5467">
        <f>IF($AH5467=1,SUMPRODUCT(--($AL$2:$AL$8001&lt;$AL5467))+1,"")</f>
        <v/>
      </c>
      <c r="AJ5467">
        <f>IF($F5467="","",IF(OR($U5467=TRUE(),$U5467="TRUE"),1,0))</f>
        <v/>
      </c>
      <c r="AK5467">
        <f>IF($F5467="","",IF($AD5467="Yes",1,0))</f>
        <v/>
      </c>
      <c r="AL5467">
        <f>IF($AH5467=1,IFERROR(IF(VALUE($F5467)&lt;100000000,VALUE($F5467),1000000000),IFERROR(IF(VALUE(MID($F5467,2,20))&lt;100000000,VALUE(MID($F5467,2,20)),1000000000),1000000000))+ROW()/100000,"")</f>
        <v/>
      </c>
    </row>
    <row r="5468">
      <c r="A5468">
        <f>IF($F5468="","",IFERROR(IF(INDEX('Per Invoice'!$A$2:$A$2001,MATCH($F5468,'Per Invoice'!$B$2:$B$2001,0))=0,"",INDEX('Per Invoice'!$A$2:$A$2001,MATCH($F5468,'Per Invoice'!$B$2:$B$2001,0))),""))</f>
        <v/>
      </c>
      <c r="H5468" s="11" t="n"/>
      <c r="R5468" s="7">
        <f>IF($F5468="","",Q5468*Y5468/100)</f>
        <v/>
      </c>
      <c r="X5468" s="7" t="n"/>
      <c r="Y5468" s="7" t="n"/>
      <c r="Z5468" s="7">
        <f>IF($F5468="","",Y5468*AE5468/100)</f>
        <v/>
      </c>
      <c r="AA5468" s="7">
        <f>IF($F5468="","",Y5468-Z5468)</f>
        <v/>
      </c>
      <c r="AB5468" s="7">
        <f>IF($F5468="","",AA5468-R5468)</f>
        <v/>
      </c>
      <c r="AE5468">
        <f>IF($F5468="","",IF($AK5468=1,0,IF($AJ5468=1,Settings!$C$6,Settings!$C$7))*100)</f>
        <v/>
      </c>
      <c r="AG5468">
        <f>IF($F5468="","",$F5468&amp;"|"&amp;$D5468&amp;"")</f>
        <v/>
      </c>
      <c r="AH5468">
        <f>IF($F5468="","",IF(COUNTIF($AG$2:$AG5468,$AG5468)=1,1,0))</f>
        <v/>
      </c>
      <c r="AI5468">
        <f>IF($AH5468=1,SUMPRODUCT(--($AL$2:$AL$8001&lt;$AL5468))+1,"")</f>
        <v/>
      </c>
      <c r="AJ5468">
        <f>IF($F5468="","",IF(OR($U5468=TRUE(),$U5468="TRUE"),1,0))</f>
        <v/>
      </c>
      <c r="AK5468">
        <f>IF($F5468="","",IF($AD5468="Yes",1,0))</f>
        <v/>
      </c>
      <c r="AL5468">
        <f>IF($AH5468=1,IFERROR(IF(VALUE($F5468)&lt;100000000,VALUE($F5468),1000000000),IFERROR(IF(VALUE(MID($F5468,2,20))&lt;100000000,VALUE(MID($F5468,2,20)),1000000000),1000000000))+ROW()/100000,"")</f>
        <v/>
      </c>
    </row>
    <row r="5469">
      <c r="A5469">
        <f>IF($F5469="","",IFERROR(IF(INDEX('Per Invoice'!$A$2:$A$2001,MATCH($F5469,'Per Invoice'!$B$2:$B$2001,0))=0,"",INDEX('Per Invoice'!$A$2:$A$2001,MATCH($F5469,'Per Invoice'!$B$2:$B$2001,0))),""))</f>
        <v/>
      </c>
      <c r="H5469" s="11" t="n"/>
      <c r="R5469" s="7">
        <f>IF($F5469="","",Q5469*Y5469/100)</f>
        <v/>
      </c>
      <c r="X5469" s="7" t="n"/>
      <c r="Y5469" s="7" t="n"/>
      <c r="Z5469" s="7">
        <f>IF($F5469="","",Y5469*AE5469/100)</f>
        <v/>
      </c>
      <c r="AA5469" s="7">
        <f>IF($F5469="","",Y5469-Z5469)</f>
        <v/>
      </c>
      <c r="AB5469" s="7">
        <f>IF($F5469="","",AA5469-R5469)</f>
        <v/>
      </c>
      <c r="AE5469">
        <f>IF($F5469="","",IF($AK5469=1,0,IF($AJ5469=1,Settings!$C$6,Settings!$C$7))*100)</f>
        <v/>
      </c>
      <c r="AG5469">
        <f>IF($F5469="","",$F5469&amp;"|"&amp;$D5469&amp;"")</f>
        <v/>
      </c>
      <c r="AH5469">
        <f>IF($F5469="","",IF(COUNTIF($AG$2:$AG5469,$AG5469)=1,1,0))</f>
        <v/>
      </c>
      <c r="AI5469">
        <f>IF($AH5469=1,SUMPRODUCT(--($AL$2:$AL$8001&lt;$AL5469))+1,"")</f>
        <v/>
      </c>
      <c r="AJ5469">
        <f>IF($F5469="","",IF(OR($U5469=TRUE(),$U5469="TRUE"),1,0))</f>
        <v/>
      </c>
      <c r="AK5469">
        <f>IF($F5469="","",IF($AD5469="Yes",1,0))</f>
        <v/>
      </c>
      <c r="AL5469">
        <f>IF($AH5469=1,IFERROR(IF(VALUE($F5469)&lt;100000000,VALUE($F5469),1000000000),IFERROR(IF(VALUE(MID($F5469,2,20))&lt;100000000,VALUE(MID($F5469,2,20)),1000000000),1000000000))+ROW()/100000,"")</f>
        <v/>
      </c>
    </row>
    <row r="5470">
      <c r="A5470">
        <f>IF($F5470="","",IFERROR(IF(INDEX('Per Invoice'!$A$2:$A$2001,MATCH($F5470,'Per Invoice'!$B$2:$B$2001,0))=0,"",INDEX('Per Invoice'!$A$2:$A$2001,MATCH($F5470,'Per Invoice'!$B$2:$B$2001,0))),""))</f>
        <v/>
      </c>
      <c r="H5470" s="11" t="n"/>
      <c r="R5470" s="7">
        <f>IF($F5470="","",Q5470*Y5470/100)</f>
        <v/>
      </c>
      <c r="X5470" s="7" t="n"/>
      <c r="Y5470" s="7" t="n"/>
      <c r="Z5470" s="7">
        <f>IF($F5470="","",Y5470*AE5470/100)</f>
        <v/>
      </c>
      <c r="AA5470" s="7">
        <f>IF($F5470="","",Y5470-Z5470)</f>
        <v/>
      </c>
      <c r="AB5470" s="7">
        <f>IF($F5470="","",AA5470-R5470)</f>
        <v/>
      </c>
      <c r="AE5470">
        <f>IF($F5470="","",IF($AK5470=1,0,IF($AJ5470=1,Settings!$C$6,Settings!$C$7))*100)</f>
        <v/>
      </c>
      <c r="AG5470">
        <f>IF($F5470="","",$F5470&amp;"|"&amp;$D5470&amp;"")</f>
        <v/>
      </c>
      <c r="AH5470">
        <f>IF($F5470="","",IF(COUNTIF($AG$2:$AG5470,$AG5470)=1,1,0))</f>
        <v/>
      </c>
      <c r="AI5470">
        <f>IF($AH5470=1,SUMPRODUCT(--($AL$2:$AL$8001&lt;$AL5470))+1,"")</f>
        <v/>
      </c>
      <c r="AJ5470">
        <f>IF($F5470="","",IF(OR($U5470=TRUE(),$U5470="TRUE"),1,0))</f>
        <v/>
      </c>
      <c r="AK5470">
        <f>IF($F5470="","",IF($AD5470="Yes",1,0))</f>
        <v/>
      </c>
      <c r="AL5470">
        <f>IF($AH5470=1,IFERROR(IF(VALUE($F5470)&lt;100000000,VALUE($F5470),1000000000),IFERROR(IF(VALUE(MID($F5470,2,20))&lt;100000000,VALUE(MID($F5470,2,20)),1000000000),1000000000))+ROW()/100000,"")</f>
        <v/>
      </c>
    </row>
    <row r="5471">
      <c r="A5471">
        <f>IF($F5471="","",IFERROR(IF(INDEX('Per Invoice'!$A$2:$A$2001,MATCH($F5471,'Per Invoice'!$B$2:$B$2001,0))=0,"",INDEX('Per Invoice'!$A$2:$A$2001,MATCH($F5471,'Per Invoice'!$B$2:$B$2001,0))),""))</f>
        <v/>
      </c>
      <c r="H5471" s="11" t="n"/>
      <c r="R5471" s="7">
        <f>IF($F5471="","",Q5471*Y5471/100)</f>
        <v/>
      </c>
      <c r="X5471" s="7" t="n"/>
      <c r="Y5471" s="7" t="n"/>
      <c r="Z5471" s="7">
        <f>IF($F5471="","",Y5471*AE5471/100)</f>
        <v/>
      </c>
      <c r="AA5471" s="7">
        <f>IF($F5471="","",Y5471-Z5471)</f>
        <v/>
      </c>
      <c r="AB5471" s="7">
        <f>IF($F5471="","",AA5471-R5471)</f>
        <v/>
      </c>
      <c r="AE5471">
        <f>IF($F5471="","",IF($AK5471=1,0,IF($AJ5471=1,Settings!$C$6,Settings!$C$7))*100)</f>
        <v/>
      </c>
      <c r="AG5471">
        <f>IF($F5471="","",$F5471&amp;"|"&amp;$D5471&amp;"")</f>
        <v/>
      </c>
      <c r="AH5471">
        <f>IF($F5471="","",IF(COUNTIF($AG$2:$AG5471,$AG5471)=1,1,0))</f>
        <v/>
      </c>
      <c r="AI5471">
        <f>IF($AH5471=1,SUMPRODUCT(--($AL$2:$AL$8001&lt;$AL5471))+1,"")</f>
        <v/>
      </c>
      <c r="AJ5471">
        <f>IF($F5471="","",IF(OR($U5471=TRUE(),$U5471="TRUE"),1,0))</f>
        <v/>
      </c>
      <c r="AK5471">
        <f>IF($F5471="","",IF($AD5471="Yes",1,0))</f>
        <v/>
      </c>
      <c r="AL5471">
        <f>IF($AH5471=1,IFERROR(IF(VALUE($F5471)&lt;100000000,VALUE($F5471),1000000000),IFERROR(IF(VALUE(MID($F5471,2,20))&lt;100000000,VALUE(MID($F5471,2,20)),1000000000),1000000000))+ROW()/100000,"")</f>
        <v/>
      </c>
    </row>
    <row r="5472">
      <c r="A5472">
        <f>IF($F5472="","",IFERROR(IF(INDEX('Per Invoice'!$A$2:$A$2001,MATCH($F5472,'Per Invoice'!$B$2:$B$2001,0))=0,"",INDEX('Per Invoice'!$A$2:$A$2001,MATCH($F5472,'Per Invoice'!$B$2:$B$2001,0))),""))</f>
        <v/>
      </c>
      <c r="H5472" s="11" t="n"/>
      <c r="R5472" s="7">
        <f>IF($F5472="","",Q5472*Y5472/100)</f>
        <v/>
      </c>
      <c r="X5472" s="7" t="n"/>
      <c r="Y5472" s="7" t="n"/>
      <c r="Z5472" s="7">
        <f>IF($F5472="","",Y5472*AE5472/100)</f>
        <v/>
      </c>
      <c r="AA5472" s="7">
        <f>IF($F5472="","",Y5472-Z5472)</f>
        <v/>
      </c>
      <c r="AB5472" s="7">
        <f>IF($F5472="","",AA5472-R5472)</f>
        <v/>
      </c>
      <c r="AE5472">
        <f>IF($F5472="","",IF($AK5472=1,0,IF($AJ5472=1,Settings!$C$6,Settings!$C$7))*100)</f>
        <v/>
      </c>
      <c r="AG5472">
        <f>IF($F5472="","",$F5472&amp;"|"&amp;$D5472&amp;"")</f>
        <v/>
      </c>
      <c r="AH5472">
        <f>IF($F5472="","",IF(COUNTIF($AG$2:$AG5472,$AG5472)=1,1,0))</f>
        <v/>
      </c>
      <c r="AI5472">
        <f>IF($AH5472=1,SUMPRODUCT(--($AL$2:$AL$8001&lt;$AL5472))+1,"")</f>
        <v/>
      </c>
      <c r="AJ5472">
        <f>IF($F5472="","",IF(OR($U5472=TRUE(),$U5472="TRUE"),1,0))</f>
        <v/>
      </c>
      <c r="AK5472">
        <f>IF($F5472="","",IF($AD5472="Yes",1,0))</f>
        <v/>
      </c>
      <c r="AL5472">
        <f>IF($AH5472=1,IFERROR(IF(VALUE($F5472)&lt;100000000,VALUE($F5472),1000000000),IFERROR(IF(VALUE(MID($F5472,2,20))&lt;100000000,VALUE(MID($F5472,2,20)),1000000000),1000000000))+ROW()/100000,"")</f>
        <v/>
      </c>
    </row>
    <row r="5473">
      <c r="A5473">
        <f>IF($F5473="","",IFERROR(IF(INDEX('Per Invoice'!$A$2:$A$2001,MATCH($F5473,'Per Invoice'!$B$2:$B$2001,0))=0,"",INDEX('Per Invoice'!$A$2:$A$2001,MATCH($F5473,'Per Invoice'!$B$2:$B$2001,0))),""))</f>
        <v/>
      </c>
      <c r="H5473" s="11" t="n"/>
      <c r="R5473" s="7">
        <f>IF($F5473="","",Q5473*Y5473/100)</f>
        <v/>
      </c>
      <c r="X5473" s="7" t="n"/>
      <c r="Y5473" s="7" t="n"/>
      <c r="Z5473" s="7">
        <f>IF($F5473="","",Y5473*AE5473/100)</f>
        <v/>
      </c>
      <c r="AA5473" s="7">
        <f>IF($F5473="","",Y5473-Z5473)</f>
        <v/>
      </c>
      <c r="AB5473" s="7">
        <f>IF($F5473="","",AA5473-R5473)</f>
        <v/>
      </c>
      <c r="AE5473">
        <f>IF($F5473="","",IF($AK5473=1,0,IF($AJ5473=1,Settings!$C$6,Settings!$C$7))*100)</f>
        <v/>
      </c>
      <c r="AG5473">
        <f>IF($F5473="","",$F5473&amp;"|"&amp;$D5473&amp;"")</f>
        <v/>
      </c>
      <c r="AH5473">
        <f>IF($F5473="","",IF(COUNTIF($AG$2:$AG5473,$AG5473)=1,1,0))</f>
        <v/>
      </c>
      <c r="AI5473">
        <f>IF($AH5473=1,SUMPRODUCT(--($AL$2:$AL$8001&lt;$AL5473))+1,"")</f>
        <v/>
      </c>
      <c r="AJ5473">
        <f>IF($F5473="","",IF(OR($U5473=TRUE(),$U5473="TRUE"),1,0))</f>
        <v/>
      </c>
      <c r="AK5473">
        <f>IF($F5473="","",IF($AD5473="Yes",1,0))</f>
        <v/>
      </c>
      <c r="AL5473">
        <f>IF($AH5473=1,IFERROR(IF(VALUE($F5473)&lt;100000000,VALUE($F5473),1000000000),IFERROR(IF(VALUE(MID($F5473,2,20))&lt;100000000,VALUE(MID($F5473,2,20)),1000000000),1000000000))+ROW()/100000,"")</f>
        <v/>
      </c>
    </row>
    <row r="5474">
      <c r="A5474">
        <f>IF($F5474="","",IFERROR(IF(INDEX('Per Invoice'!$A$2:$A$2001,MATCH($F5474,'Per Invoice'!$B$2:$B$2001,0))=0,"",INDEX('Per Invoice'!$A$2:$A$2001,MATCH($F5474,'Per Invoice'!$B$2:$B$2001,0))),""))</f>
        <v/>
      </c>
      <c r="H5474" s="11" t="n"/>
      <c r="R5474" s="7">
        <f>IF($F5474="","",Q5474*Y5474/100)</f>
        <v/>
      </c>
      <c r="X5474" s="7" t="n"/>
      <c r="Y5474" s="7" t="n"/>
      <c r="Z5474" s="7">
        <f>IF($F5474="","",Y5474*AE5474/100)</f>
        <v/>
      </c>
      <c r="AA5474" s="7">
        <f>IF($F5474="","",Y5474-Z5474)</f>
        <v/>
      </c>
      <c r="AB5474" s="7">
        <f>IF($F5474="","",AA5474-R5474)</f>
        <v/>
      </c>
      <c r="AE5474">
        <f>IF($F5474="","",IF($AK5474=1,0,IF($AJ5474=1,Settings!$C$6,Settings!$C$7))*100)</f>
        <v/>
      </c>
      <c r="AG5474">
        <f>IF($F5474="","",$F5474&amp;"|"&amp;$D5474&amp;"")</f>
        <v/>
      </c>
      <c r="AH5474">
        <f>IF($F5474="","",IF(COUNTIF($AG$2:$AG5474,$AG5474)=1,1,0))</f>
        <v/>
      </c>
      <c r="AI5474">
        <f>IF($AH5474=1,SUMPRODUCT(--($AL$2:$AL$8001&lt;$AL5474))+1,"")</f>
        <v/>
      </c>
      <c r="AJ5474">
        <f>IF($F5474="","",IF(OR($U5474=TRUE(),$U5474="TRUE"),1,0))</f>
        <v/>
      </c>
      <c r="AK5474">
        <f>IF($F5474="","",IF($AD5474="Yes",1,0))</f>
        <v/>
      </c>
      <c r="AL5474">
        <f>IF($AH5474=1,IFERROR(IF(VALUE($F5474)&lt;100000000,VALUE($F5474),1000000000),IFERROR(IF(VALUE(MID($F5474,2,20))&lt;100000000,VALUE(MID($F5474,2,20)),1000000000),1000000000))+ROW()/100000,"")</f>
        <v/>
      </c>
    </row>
    <row r="5475">
      <c r="A5475">
        <f>IF($F5475="","",IFERROR(IF(INDEX('Per Invoice'!$A$2:$A$2001,MATCH($F5475,'Per Invoice'!$B$2:$B$2001,0))=0,"",INDEX('Per Invoice'!$A$2:$A$2001,MATCH($F5475,'Per Invoice'!$B$2:$B$2001,0))),""))</f>
        <v/>
      </c>
      <c r="H5475" s="11" t="n"/>
      <c r="R5475" s="7">
        <f>IF($F5475="","",Q5475*Y5475/100)</f>
        <v/>
      </c>
      <c r="X5475" s="7" t="n"/>
      <c r="Y5475" s="7" t="n"/>
      <c r="Z5475" s="7">
        <f>IF($F5475="","",Y5475*AE5475/100)</f>
        <v/>
      </c>
      <c r="AA5475" s="7">
        <f>IF($F5475="","",Y5475-Z5475)</f>
        <v/>
      </c>
      <c r="AB5475" s="7">
        <f>IF($F5475="","",AA5475-R5475)</f>
        <v/>
      </c>
      <c r="AE5475">
        <f>IF($F5475="","",IF($AK5475=1,0,IF($AJ5475=1,Settings!$C$6,Settings!$C$7))*100)</f>
        <v/>
      </c>
      <c r="AG5475">
        <f>IF($F5475="","",$F5475&amp;"|"&amp;$D5475&amp;"")</f>
        <v/>
      </c>
      <c r="AH5475">
        <f>IF($F5475="","",IF(COUNTIF($AG$2:$AG5475,$AG5475)=1,1,0))</f>
        <v/>
      </c>
      <c r="AI5475">
        <f>IF($AH5475=1,SUMPRODUCT(--($AL$2:$AL$8001&lt;$AL5475))+1,"")</f>
        <v/>
      </c>
      <c r="AJ5475">
        <f>IF($F5475="","",IF(OR($U5475=TRUE(),$U5475="TRUE"),1,0))</f>
        <v/>
      </c>
      <c r="AK5475">
        <f>IF($F5475="","",IF($AD5475="Yes",1,0))</f>
        <v/>
      </c>
      <c r="AL5475">
        <f>IF($AH5475=1,IFERROR(IF(VALUE($F5475)&lt;100000000,VALUE($F5475),1000000000),IFERROR(IF(VALUE(MID($F5475,2,20))&lt;100000000,VALUE(MID($F5475,2,20)),1000000000),1000000000))+ROW()/100000,"")</f>
        <v/>
      </c>
    </row>
    <row r="5476">
      <c r="A5476">
        <f>IF($F5476="","",IFERROR(IF(INDEX('Per Invoice'!$A$2:$A$2001,MATCH($F5476,'Per Invoice'!$B$2:$B$2001,0))=0,"",INDEX('Per Invoice'!$A$2:$A$2001,MATCH($F5476,'Per Invoice'!$B$2:$B$2001,0))),""))</f>
        <v/>
      </c>
      <c r="H5476" s="11" t="n"/>
      <c r="R5476" s="7">
        <f>IF($F5476="","",Q5476*Y5476/100)</f>
        <v/>
      </c>
      <c r="X5476" s="7" t="n"/>
      <c r="Y5476" s="7" t="n"/>
      <c r="Z5476" s="7">
        <f>IF($F5476="","",Y5476*AE5476/100)</f>
        <v/>
      </c>
      <c r="AA5476" s="7">
        <f>IF($F5476="","",Y5476-Z5476)</f>
        <v/>
      </c>
      <c r="AB5476" s="7">
        <f>IF($F5476="","",AA5476-R5476)</f>
        <v/>
      </c>
      <c r="AE5476">
        <f>IF($F5476="","",IF($AK5476=1,0,IF($AJ5476=1,Settings!$C$6,Settings!$C$7))*100)</f>
        <v/>
      </c>
      <c r="AG5476">
        <f>IF($F5476="","",$F5476&amp;"|"&amp;$D5476&amp;"")</f>
        <v/>
      </c>
      <c r="AH5476">
        <f>IF($F5476="","",IF(COUNTIF($AG$2:$AG5476,$AG5476)=1,1,0))</f>
        <v/>
      </c>
      <c r="AI5476">
        <f>IF($AH5476=1,SUMPRODUCT(--($AL$2:$AL$8001&lt;$AL5476))+1,"")</f>
        <v/>
      </c>
      <c r="AJ5476">
        <f>IF($F5476="","",IF(OR($U5476=TRUE(),$U5476="TRUE"),1,0))</f>
        <v/>
      </c>
      <c r="AK5476">
        <f>IF($F5476="","",IF($AD5476="Yes",1,0))</f>
        <v/>
      </c>
      <c r="AL5476">
        <f>IF($AH5476=1,IFERROR(IF(VALUE($F5476)&lt;100000000,VALUE($F5476),1000000000),IFERROR(IF(VALUE(MID($F5476,2,20))&lt;100000000,VALUE(MID($F5476,2,20)),1000000000),1000000000))+ROW()/100000,"")</f>
        <v/>
      </c>
    </row>
    <row r="5477">
      <c r="A5477">
        <f>IF($F5477="","",IFERROR(IF(INDEX('Per Invoice'!$A$2:$A$2001,MATCH($F5477,'Per Invoice'!$B$2:$B$2001,0))=0,"",INDEX('Per Invoice'!$A$2:$A$2001,MATCH($F5477,'Per Invoice'!$B$2:$B$2001,0))),""))</f>
        <v/>
      </c>
      <c r="H5477" s="11" t="n"/>
      <c r="R5477" s="7">
        <f>IF($F5477="","",Q5477*Y5477/100)</f>
        <v/>
      </c>
      <c r="X5477" s="7" t="n"/>
      <c r="Y5477" s="7" t="n"/>
      <c r="Z5477" s="7">
        <f>IF($F5477="","",Y5477*AE5477/100)</f>
        <v/>
      </c>
      <c r="AA5477" s="7">
        <f>IF($F5477="","",Y5477-Z5477)</f>
        <v/>
      </c>
      <c r="AB5477" s="7">
        <f>IF($F5477="","",AA5477-R5477)</f>
        <v/>
      </c>
      <c r="AE5477">
        <f>IF($F5477="","",IF($AK5477=1,0,IF($AJ5477=1,Settings!$C$6,Settings!$C$7))*100)</f>
        <v/>
      </c>
      <c r="AG5477">
        <f>IF($F5477="","",$F5477&amp;"|"&amp;$D5477&amp;"")</f>
        <v/>
      </c>
      <c r="AH5477">
        <f>IF($F5477="","",IF(COUNTIF($AG$2:$AG5477,$AG5477)=1,1,0))</f>
        <v/>
      </c>
      <c r="AI5477">
        <f>IF($AH5477=1,SUMPRODUCT(--($AL$2:$AL$8001&lt;$AL5477))+1,"")</f>
        <v/>
      </c>
      <c r="AJ5477">
        <f>IF($F5477="","",IF(OR($U5477=TRUE(),$U5477="TRUE"),1,0))</f>
        <v/>
      </c>
      <c r="AK5477">
        <f>IF($F5477="","",IF($AD5477="Yes",1,0))</f>
        <v/>
      </c>
      <c r="AL5477">
        <f>IF($AH5477=1,IFERROR(IF(VALUE($F5477)&lt;100000000,VALUE($F5477),1000000000),IFERROR(IF(VALUE(MID($F5477,2,20))&lt;100000000,VALUE(MID($F5477,2,20)),1000000000),1000000000))+ROW()/100000,"")</f>
        <v/>
      </c>
    </row>
    <row r="5478">
      <c r="A5478">
        <f>IF($F5478="","",IFERROR(IF(INDEX('Per Invoice'!$A$2:$A$2001,MATCH($F5478,'Per Invoice'!$B$2:$B$2001,0))=0,"",INDEX('Per Invoice'!$A$2:$A$2001,MATCH($F5478,'Per Invoice'!$B$2:$B$2001,0))),""))</f>
        <v/>
      </c>
      <c r="H5478" s="11" t="n"/>
      <c r="R5478" s="7">
        <f>IF($F5478="","",Q5478*Y5478/100)</f>
        <v/>
      </c>
      <c r="X5478" s="7" t="n"/>
      <c r="Y5478" s="7" t="n"/>
      <c r="Z5478" s="7">
        <f>IF($F5478="","",Y5478*AE5478/100)</f>
        <v/>
      </c>
      <c r="AA5478" s="7">
        <f>IF($F5478="","",Y5478-Z5478)</f>
        <v/>
      </c>
      <c r="AB5478" s="7">
        <f>IF($F5478="","",AA5478-R5478)</f>
        <v/>
      </c>
      <c r="AE5478">
        <f>IF($F5478="","",IF($AK5478=1,0,IF($AJ5478=1,Settings!$C$6,Settings!$C$7))*100)</f>
        <v/>
      </c>
      <c r="AG5478">
        <f>IF($F5478="","",$F5478&amp;"|"&amp;$D5478&amp;"")</f>
        <v/>
      </c>
      <c r="AH5478">
        <f>IF($F5478="","",IF(COUNTIF($AG$2:$AG5478,$AG5478)=1,1,0))</f>
        <v/>
      </c>
      <c r="AI5478">
        <f>IF($AH5478=1,SUMPRODUCT(--($AL$2:$AL$8001&lt;$AL5478))+1,"")</f>
        <v/>
      </c>
      <c r="AJ5478">
        <f>IF($F5478="","",IF(OR($U5478=TRUE(),$U5478="TRUE"),1,0))</f>
        <v/>
      </c>
      <c r="AK5478">
        <f>IF($F5478="","",IF($AD5478="Yes",1,0))</f>
        <v/>
      </c>
      <c r="AL5478">
        <f>IF($AH5478=1,IFERROR(IF(VALUE($F5478)&lt;100000000,VALUE($F5478),1000000000),IFERROR(IF(VALUE(MID($F5478,2,20))&lt;100000000,VALUE(MID($F5478,2,20)),1000000000),1000000000))+ROW()/100000,"")</f>
        <v/>
      </c>
    </row>
    <row r="5479">
      <c r="A5479">
        <f>IF($F5479="","",IFERROR(IF(INDEX('Per Invoice'!$A$2:$A$2001,MATCH($F5479,'Per Invoice'!$B$2:$B$2001,0))=0,"",INDEX('Per Invoice'!$A$2:$A$2001,MATCH($F5479,'Per Invoice'!$B$2:$B$2001,0))),""))</f>
        <v/>
      </c>
      <c r="H5479" s="11" t="n"/>
      <c r="R5479" s="7">
        <f>IF($F5479="","",Q5479*Y5479/100)</f>
        <v/>
      </c>
      <c r="X5479" s="7" t="n"/>
      <c r="Y5479" s="7" t="n"/>
      <c r="Z5479" s="7">
        <f>IF($F5479="","",Y5479*AE5479/100)</f>
        <v/>
      </c>
      <c r="AA5479" s="7">
        <f>IF($F5479="","",Y5479-Z5479)</f>
        <v/>
      </c>
      <c r="AB5479" s="7">
        <f>IF($F5479="","",AA5479-R5479)</f>
        <v/>
      </c>
      <c r="AE5479">
        <f>IF($F5479="","",IF($AK5479=1,0,IF($AJ5479=1,Settings!$C$6,Settings!$C$7))*100)</f>
        <v/>
      </c>
      <c r="AG5479">
        <f>IF($F5479="","",$F5479&amp;"|"&amp;$D5479&amp;"")</f>
        <v/>
      </c>
      <c r="AH5479">
        <f>IF($F5479="","",IF(COUNTIF($AG$2:$AG5479,$AG5479)=1,1,0))</f>
        <v/>
      </c>
      <c r="AI5479">
        <f>IF($AH5479=1,SUMPRODUCT(--($AL$2:$AL$8001&lt;$AL5479))+1,"")</f>
        <v/>
      </c>
      <c r="AJ5479">
        <f>IF($F5479="","",IF(OR($U5479=TRUE(),$U5479="TRUE"),1,0))</f>
        <v/>
      </c>
      <c r="AK5479">
        <f>IF($F5479="","",IF($AD5479="Yes",1,0))</f>
        <v/>
      </c>
      <c r="AL5479">
        <f>IF($AH5479=1,IFERROR(IF(VALUE($F5479)&lt;100000000,VALUE($F5479),1000000000),IFERROR(IF(VALUE(MID($F5479,2,20))&lt;100000000,VALUE(MID($F5479,2,20)),1000000000),1000000000))+ROW()/100000,"")</f>
        <v/>
      </c>
    </row>
    <row r="5480">
      <c r="A5480">
        <f>IF($F5480="","",IFERROR(IF(INDEX('Per Invoice'!$A$2:$A$2001,MATCH($F5480,'Per Invoice'!$B$2:$B$2001,0))=0,"",INDEX('Per Invoice'!$A$2:$A$2001,MATCH($F5480,'Per Invoice'!$B$2:$B$2001,0))),""))</f>
        <v/>
      </c>
      <c r="H5480" s="11" t="n"/>
      <c r="R5480" s="7">
        <f>IF($F5480="","",Q5480*Y5480/100)</f>
        <v/>
      </c>
      <c r="X5480" s="7" t="n"/>
      <c r="Y5480" s="7" t="n"/>
      <c r="Z5480" s="7">
        <f>IF($F5480="","",Y5480*AE5480/100)</f>
        <v/>
      </c>
      <c r="AA5480" s="7">
        <f>IF($F5480="","",Y5480-Z5480)</f>
        <v/>
      </c>
      <c r="AB5480" s="7">
        <f>IF($F5480="","",AA5480-R5480)</f>
        <v/>
      </c>
      <c r="AE5480">
        <f>IF($F5480="","",IF($AK5480=1,0,IF($AJ5480=1,Settings!$C$6,Settings!$C$7))*100)</f>
        <v/>
      </c>
      <c r="AG5480">
        <f>IF($F5480="","",$F5480&amp;"|"&amp;$D5480&amp;"")</f>
        <v/>
      </c>
      <c r="AH5480">
        <f>IF($F5480="","",IF(COUNTIF($AG$2:$AG5480,$AG5480)=1,1,0))</f>
        <v/>
      </c>
      <c r="AI5480">
        <f>IF($AH5480=1,SUMPRODUCT(--($AL$2:$AL$8001&lt;$AL5480))+1,"")</f>
        <v/>
      </c>
      <c r="AJ5480">
        <f>IF($F5480="","",IF(OR($U5480=TRUE(),$U5480="TRUE"),1,0))</f>
        <v/>
      </c>
      <c r="AK5480">
        <f>IF($F5480="","",IF($AD5480="Yes",1,0))</f>
        <v/>
      </c>
      <c r="AL5480">
        <f>IF($AH5480=1,IFERROR(IF(VALUE($F5480)&lt;100000000,VALUE($F5480),1000000000),IFERROR(IF(VALUE(MID($F5480,2,20))&lt;100000000,VALUE(MID($F5480,2,20)),1000000000),1000000000))+ROW()/100000,"")</f>
        <v/>
      </c>
    </row>
    <row r="5481">
      <c r="A5481">
        <f>IF($F5481="","",IFERROR(IF(INDEX('Per Invoice'!$A$2:$A$2001,MATCH($F5481,'Per Invoice'!$B$2:$B$2001,0))=0,"",INDEX('Per Invoice'!$A$2:$A$2001,MATCH($F5481,'Per Invoice'!$B$2:$B$2001,0))),""))</f>
        <v/>
      </c>
      <c r="H5481" s="11" t="n"/>
      <c r="R5481" s="7">
        <f>IF($F5481="","",Q5481*Y5481/100)</f>
        <v/>
      </c>
      <c r="X5481" s="7" t="n"/>
      <c r="Y5481" s="7" t="n"/>
      <c r="Z5481" s="7">
        <f>IF($F5481="","",Y5481*AE5481/100)</f>
        <v/>
      </c>
      <c r="AA5481" s="7">
        <f>IF($F5481="","",Y5481-Z5481)</f>
        <v/>
      </c>
      <c r="AB5481" s="7">
        <f>IF($F5481="","",AA5481-R5481)</f>
        <v/>
      </c>
      <c r="AE5481">
        <f>IF($F5481="","",IF($AK5481=1,0,IF($AJ5481=1,Settings!$C$6,Settings!$C$7))*100)</f>
        <v/>
      </c>
      <c r="AG5481">
        <f>IF($F5481="","",$F5481&amp;"|"&amp;$D5481&amp;"")</f>
        <v/>
      </c>
      <c r="AH5481">
        <f>IF($F5481="","",IF(COUNTIF($AG$2:$AG5481,$AG5481)=1,1,0))</f>
        <v/>
      </c>
      <c r="AI5481">
        <f>IF($AH5481=1,SUMPRODUCT(--($AL$2:$AL$8001&lt;$AL5481))+1,"")</f>
        <v/>
      </c>
      <c r="AJ5481">
        <f>IF($F5481="","",IF(OR($U5481=TRUE(),$U5481="TRUE"),1,0))</f>
        <v/>
      </c>
      <c r="AK5481">
        <f>IF($F5481="","",IF($AD5481="Yes",1,0))</f>
        <v/>
      </c>
      <c r="AL5481">
        <f>IF($AH5481=1,IFERROR(IF(VALUE($F5481)&lt;100000000,VALUE($F5481),1000000000),IFERROR(IF(VALUE(MID($F5481,2,20))&lt;100000000,VALUE(MID($F5481,2,20)),1000000000),1000000000))+ROW()/100000,"")</f>
        <v/>
      </c>
    </row>
    <row r="5482">
      <c r="A5482">
        <f>IF($F5482="","",IFERROR(IF(INDEX('Per Invoice'!$A$2:$A$2001,MATCH($F5482,'Per Invoice'!$B$2:$B$2001,0))=0,"",INDEX('Per Invoice'!$A$2:$A$2001,MATCH($F5482,'Per Invoice'!$B$2:$B$2001,0))),""))</f>
        <v/>
      </c>
      <c r="H5482" s="11" t="n"/>
      <c r="R5482" s="7">
        <f>IF($F5482="","",Q5482*Y5482/100)</f>
        <v/>
      </c>
      <c r="X5482" s="7" t="n"/>
      <c r="Y5482" s="7" t="n"/>
      <c r="Z5482" s="7">
        <f>IF($F5482="","",Y5482*AE5482/100)</f>
        <v/>
      </c>
      <c r="AA5482" s="7">
        <f>IF($F5482="","",Y5482-Z5482)</f>
        <v/>
      </c>
      <c r="AB5482" s="7">
        <f>IF($F5482="","",AA5482-R5482)</f>
        <v/>
      </c>
      <c r="AE5482">
        <f>IF($F5482="","",IF($AK5482=1,0,IF($AJ5482=1,Settings!$C$6,Settings!$C$7))*100)</f>
        <v/>
      </c>
      <c r="AG5482">
        <f>IF($F5482="","",$F5482&amp;"|"&amp;$D5482&amp;"")</f>
        <v/>
      </c>
      <c r="AH5482">
        <f>IF($F5482="","",IF(COUNTIF($AG$2:$AG5482,$AG5482)=1,1,0))</f>
        <v/>
      </c>
      <c r="AI5482">
        <f>IF($AH5482=1,SUMPRODUCT(--($AL$2:$AL$8001&lt;$AL5482))+1,"")</f>
        <v/>
      </c>
      <c r="AJ5482">
        <f>IF($F5482="","",IF(OR($U5482=TRUE(),$U5482="TRUE"),1,0))</f>
        <v/>
      </c>
      <c r="AK5482">
        <f>IF($F5482="","",IF($AD5482="Yes",1,0))</f>
        <v/>
      </c>
      <c r="AL5482">
        <f>IF($AH5482=1,IFERROR(IF(VALUE($F5482)&lt;100000000,VALUE($F5482),1000000000),IFERROR(IF(VALUE(MID($F5482,2,20))&lt;100000000,VALUE(MID($F5482,2,20)),1000000000),1000000000))+ROW()/100000,"")</f>
        <v/>
      </c>
    </row>
    <row r="5483">
      <c r="A5483">
        <f>IF($F5483="","",IFERROR(IF(INDEX('Per Invoice'!$A$2:$A$2001,MATCH($F5483,'Per Invoice'!$B$2:$B$2001,0))=0,"",INDEX('Per Invoice'!$A$2:$A$2001,MATCH($F5483,'Per Invoice'!$B$2:$B$2001,0))),""))</f>
        <v/>
      </c>
      <c r="H5483" s="11" t="n"/>
      <c r="R5483" s="7">
        <f>IF($F5483="","",Q5483*Y5483/100)</f>
        <v/>
      </c>
      <c r="X5483" s="7" t="n"/>
      <c r="Y5483" s="7" t="n"/>
      <c r="Z5483" s="7">
        <f>IF($F5483="","",Y5483*AE5483/100)</f>
        <v/>
      </c>
      <c r="AA5483" s="7">
        <f>IF($F5483="","",Y5483-Z5483)</f>
        <v/>
      </c>
      <c r="AB5483" s="7">
        <f>IF($F5483="","",AA5483-R5483)</f>
        <v/>
      </c>
      <c r="AE5483">
        <f>IF($F5483="","",IF($AK5483=1,0,IF($AJ5483=1,Settings!$C$6,Settings!$C$7))*100)</f>
        <v/>
      </c>
      <c r="AG5483">
        <f>IF($F5483="","",$F5483&amp;"|"&amp;$D5483&amp;"")</f>
        <v/>
      </c>
      <c r="AH5483">
        <f>IF($F5483="","",IF(COUNTIF($AG$2:$AG5483,$AG5483)=1,1,0))</f>
        <v/>
      </c>
      <c r="AI5483">
        <f>IF($AH5483=1,SUMPRODUCT(--($AL$2:$AL$8001&lt;$AL5483))+1,"")</f>
        <v/>
      </c>
      <c r="AJ5483">
        <f>IF($F5483="","",IF(OR($U5483=TRUE(),$U5483="TRUE"),1,0))</f>
        <v/>
      </c>
      <c r="AK5483">
        <f>IF($F5483="","",IF($AD5483="Yes",1,0))</f>
        <v/>
      </c>
      <c r="AL5483">
        <f>IF($AH5483=1,IFERROR(IF(VALUE($F5483)&lt;100000000,VALUE($F5483),1000000000),IFERROR(IF(VALUE(MID($F5483,2,20))&lt;100000000,VALUE(MID($F5483,2,20)),1000000000),1000000000))+ROW()/100000,"")</f>
        <v/>
      </c>
    </row>
    <row r="5484">
      <c r="A5484">
        <f>IF($F5484="","",IFERROR(IF(INDEX('Per Invoice'!$A$2:$A$2001,MATCH($F5484,'Per Invoice'!$B$2:$B$2001,0))=0,"",INDEX('Per Invoice'!$A$2:$A$2001,MATCH($F5484,'Per Invoice'!$B$2:$B$2001,0))),""))</f>
        <v/>
      </c>
      <c r="H5484" s="11" t="n"/>
      <c r="R5484" s="7">
        <f>IF($F5484="","",Q5484*Y5484/100)</f>
        <v/>
      </c>
      <c r="X5484" s="7" t="n"/>
      <c r="Y5484" s="7" t="n"/>
      <c r="Z5484" s="7">
        <f>IF($F5484="","",Y5484*AE5484/100)</f>
        <v/>
      </c>
      <c r="AA5484" s="7">
        <f>IF($F5484="","",Y5484-Z5484)</f>
        <v/>
      </c>
      <c r="AB5484" s="7">
        <f>IF($F5484="","",AA5484-R5484)</f>
        <v/>
      </c>
      <c r="AE5484">
        <f>IF($F5484="","",IF($AK5484=1,0,IF($AJ5484=1,Settings!$C$6,Settings!$C$7))*100)</f>
        <v/>
      </c>
      <c r="AG5484">
        <f>IF($F5484="","",$F5484&amp;"|"&amp;$D5484&amp;"")</f>
        <v/>
      </c>
      <c r="AH5484">
        <f>IF($F5484="","",IF(COUNTIF($AG$2:$AG5484,$AG5484)=1,1,0))</f>
        <v/>
      </c>
      <c r="AI5484">
        <f>IF($AH5484=1,SUMPRODUCT(--($AL$2:$AL$8001&lt;$AL5484))+1,"")</f>
        <v/>
      </c>
      <c r="AJ5484">
        <f>IF($F5484="","",IF(OR($U5484=TRUE(),$U5484="TRUE"),1,0))</f>
        <v/>
      </c>
      <c r="AK5484">
        <f>IF($F5484="","",IF($AD5484="Yes",1,0))</f>
        <v/>
      </c>
      <c r="AL5484">
        <f>IF($AH5484=1,IFERROR(IF(VALUE($F5484)&lt;100000000,VALUE($F5484),1000000000),IFERROR(IF(VALUE(MID($F5484,2,20))&lt;100000000,VALUE(MID($F5484,2,20)),1000000000),1000000000))+ROW()/100000,"")</f>
        <v/>
      </c>
    </row>
    <row r="5485">
      <c r="A5485">
        <f>IF($F5485="","",IFERROR(IF(INDEX('Per Invoice'!$A$2:$A$2001,MATCH($F5485,'Per Invoice'!$B$2:$B$2001,0))=0,"",INDEX('Per Invoice'!$A$2:$A$2001,MATCH($F5485,'Per Invoice'!$B$2:$B$2001,0))),""))</f>
        <v/>
      </c>
      <c r="H5485" s="11" t="n"/>
      <c r="R5485" s="7">
        <f>IF($F5485="","",Q5485*Y5485/100)</f>
        <v/>
      </c>
      <c r="X5485" s="7" t="n"/>
      <c r="Y5485" s="7" t="n"/>
      <c r="Z5485" s="7">
        <f>IF($F5485="","",Y5485*AE5485/100)</f>
        <v/>
      </c>
      <c r="AA5485" s="7">
        <f>IF($F5485="","",Y5485-Z5485)</f>
        <v/>
      </c>
      <c r="AB5485" s="7">
        <f>IF($F5485="","",AA5485-R5485)</f>
        <v/>
      </c>
      <c r="AE5485">
        <f>IF($F5485="","",IF($AK5485=1,0,IF($AJ5485=1,Settings!$C$6,Settings!$C$7))*100)</f>
        <v/>
      </c>
      <c r="AG5485">
        <f>IF($F5485="","",$F5485&amp;"|"&amp;$D5485&amp;"")</f>
        <v/>
      </c>
      <c r="AH5485">
        <f>IF($F5485="","",IF(COUNTIF($AG$2:$AG5485,$AG5485)=1,1,0))</f>
        <v/>
      </c>
      <c r="AI5485">
        <f>IF($AH5485=1,SUMPRODUCT(--($AL$2:$AL$8001&lt;$AL5485))+1,"")</f>
        <v/>
      </c>
      <c r="AJ5485">
        <f>IF($F5485="","",IF(OR($U5485=TRUE(),$U5485="TRUE"),1,0))</f>
        <v/>
      </c>
      <c r="AK5485">
        <f>IF($F5485="","",IF($AD5485="Yes",1,0))</f>
        <v/>
      </c>
      <c r="AL5485">
        <f>IF($AH5485=1,IFERROR(IF(VALUE($F5485)&lt;100000000,VALUE($F5485),1000000000),IFERROR(IF(VALUE(MID($F5485,2,20))&lt;100000000,VALUE(MID($F5485,2,20)),1000000000),1000000000))+ROW()/100000,"")</f>
        <v/>
      </c>
    </row>
    <row r="5486">
      <c r="A5486">
        <f>IF($F5486="","",IFERROR(IF(INDEX('Per Invoice'!$A$2:$A$2001,MATCH($F5486,'Per Invoice'!$B$2:$B$2001,0))=0,"",INDEX('Per Invoice'!$A$2:$A$2001,MATCH($F5486,'Per Invoice'!$B$2:$B$2001,0))),""))</f>
        <v/>
      </c>
      <c r="H5486" s="11" t="n"/>
      <c r="R5486" s="7">
        <f>IF($F5486="","",Q5486*Y5486/100)</f>
        <v/>
      </c>
      <c r="X5486" s="7" t="n"/>
      <c r="Y5486" s="7" t="n"/>
      <c r="Z5486" s="7">
        <f>IF($F5486="","",Y5486*AE5486/100)</f>
        <v/>
      </c>
      <c r="AA5486" s="7">
        <f>IF($F5486="","",Y5486-Z5486)</f>
        <v/>
      </c>
      <c r="AB5486" s="7">
        <f>IF($F5486="","",AA5486-R5486)</f>
        <v/>
      </c>
      <c r="AE5486">
        <f>IF($F5486="","",IF($AK5486=1,0,IF($AJ5486=1,Settings!$C$6,Settings!$C$7))*100)</f>
        <v/>
      </c>
      <c r="AG5486">
        <f>IF($F5486="","",$F5486&amp;"|"&amp;$D5486&amp;"")</f>
        <v/>
      </c>
      <c r="AH5486">
        <f>IF($F5486="","",IF(COUNTIF($AG$2:$AG5486,$AG5486)=1,1,0))</f>
        <v/>
      </c>
      <c r="AI5486">
        <f>IF($AH5486=1,SUMPRODUCT(--($AL$2:$AL$8001&lt;$AL5486))+1,"")</f>
        <v/>
      </c>
      <c r="AJ5486">
        <f>IF($F5486="","",IF(OR($U5486=TRUE(),$U5486="TRUE"),1,0))</f>
        <v/>
      </c>
      <c r="AK5486">
        <f>IF($F5486="","",IF($AD5486="Yes",1,0))</f>
        <v/>
      </c>
      <c r="AL5486">
        <f>IF($AH5486=1,IFERROR(IF(VALUE($F5486)&lt;100000000,VALUE($F5486),1000000000),IFERROR(IF(VALUE(MID($F5486,2,20))&lt;100000000,VALUE(MID($F5486,2,20)),1000000000),1000000000))+ROW()/100000,"")</f>
        <v/>
      </c>
    </row>
    <row r="5487">
      <c r="A5487">
        <f>IF($F5487="","",IFERROR(IF(INDEX('Per Invoice'!$A$2:$A$2001,MATCH($F5487,'Per Invoice'!$B$2:$B$2001,0))=0,"",INDEX('Per Invoice'!$A$2:$A$2001,MATCH($F5487,'Per Invoice'!$B$2:$B$2001,0))),""))</f>
        <v/>
      </c>
      <c r="H5487" s="11" t="n"/>
      <c r="R5487" s="7">
        <f>IF($F5487="","",Q5487*Y5487/100)</f>
        <v/>
      </c>
      <c r="X5487" s="7" t="n"/>
      <c r="Y5487" s="7" t="n"/>
      <c r="Z5487" s="7">
        <f>IF($F5487="","",Y5487*AE5487/100)</f>
        <v/>
      </c>
      <c r="AA5487" s="7">
        <f>IF($F5487="","",Y5487-Z5487)</f>
        <v/>
      </c>
      <c r="AB5487" s="7">
        <f>IF($F5487="","",AA5487-R5487)</f>
        <v/>
      </c>
      <c r="AE5487">
        <f>IF($F5487="","",IF($AK5487=1,0,IF($AJ5487=1,Settings!$C$6,Settings!$C$7))*100)</f>
        <v/>
      </c>
      <c r="AG5487">
        <f>IF($F5487="","",$F5487&amp;"|"&amp;$D5487&amp;"")</f>
        <v/>
      </c>
      <c r="AH5487">
        <f>IF($F5487="","",IF(COUNTIF($AG$2:$AG5487,$AG5487)=1,1,0))</f>
        <v/>
      </c>
      <c r="AI5487">
        <f>IF($AH5487=1,SUMPRODUCT(--($AL$2:$AL$8001&lt;$AL5487))+1,"")</f>
        <v/>
      </c>
      <c r="AJ5487">
        <f>IF($F5487="","",IF(OR($U5487=TRUE(),$U5487="TRUE"),1,0))</f>
        <v/>
      </c>
      <c r="AK5487">
        <f>IF($F5487="","",IF($AD5487="Yes",1,0))</f>
        <v/>
      </c>
      <c r="AL5487">
        <f>IF($AH5487=1,IFERROR(IF(VALUE($F5487)&lt;100000000,VALUE($F5487),1000000000),IFERROR(IF(VALUE(MID($F5487,2,20))&lt;100000000,VALUE(MID($F5487,2,20)),1000000000),1000000000))+ROW()/100000,"")</f>
        <v/>
      </c>
    </row>
    <row r="5488">
      <c r="A5488">
        <f>IF($F5488="","",IFERROR(IF(INDEX('Per Invoice'!$A$2:$A$2001,MATCH($F5488,'Per Invoice'!$B$2:$B$2001,0))=0,"",INDEX('Per Invoice'!$A$2:$A$2001,MATCH($F5488,'Per Invoice'!$B$2:$B$2001,0))),""))</f>
        <v/>
      </c>
      <c r="H5488" s="11" t="n"/>
      <c r="R5488" s="7">
        <f>IF($F5488="","",Q5488*Y5488/100)</f>
        <v/>
      </c>
      <c r="X5488" s="7" t="n"/>
      <c r="Y5488" s="7" t="n"/>
      <c r="Z5488" s="7">
        <f>IF($F5488="","",Y5488*AE5488/100)</f>
        <v/>
      </c>
      <c r="AA5488" s="7">
        <f>IF($F5488="","",Y5488-Z5488)</f>
        <v/>
      </c>
      <c r="AB5488" s="7">
        <f>IF($F5488="","",AA5488-R5488)</f>
        <v/>
      </c>
      <c r="AE5488">
        <f>IF($F5488="","",IF($AK5488=1,0,IF($AJ5488=1,Settings!$C$6,Settings!$C$7))*100)</f>
        <v/>
      </c>
      <c r="AG5488">
        <f>IF($F5488="","",$F5488&amp;"|"&amp;$D5488&amp;"")</f>
        <v/>
      </c>
      <c r="AH5488">
        <f>IF($F5488="","",IF(COUNTIF($AG$2:$AG5488,$AG5488)=1,1,0))</f>
        <v/>
      </c>
      <c r="AI5488">
        <f>IF($AH5488=1,SUMPRODUCT(--($AL$2:$AL$8001&lt;$AL5488))+1,"")</f>
        <v/>
      </c>
      <c r="AJ5488">
        <f>IF($F5488="","",IF(OR($U5488=TRUE(),$U5488="TRUE"),1,0))</f>
        <v/>
      </c>
      <c r="AK5488">
        <f>IF($F5488="","",IF($AD5488="Yes",1,0))</f>
        <v/>
      </c>
      <c r="AL5488">
        <f>IF($AH5488=1,IFERROR(IF(VALUE($F5488)&lt;100000000,VALUE($F5488),1000000000),IFERROR(IF(VALUE(MID($F5488,2,20))&lt;100000000,VALUE(MID($F5488,2,20)),1000000000),1000000000))+ROW()/100000,"")</f>
        <v/>
      </c>
    </row>
    <row r="5489">
      <c r="A5489">
        <f>IF($F5489="","",IFERROR(IF(INDEX('Per Invoice'!$A$2:$A$2001,MATCH($F5489,'Per Invoice'!$B$2:$B$2001,0))=0,"",INDEX('Per Invoice'!$A$2:$A$2001,MATCH($F5489,'Per Invoice'!$B$2:$B$2001,0))),""))</f>
        <v/>
      </c>
      <c r="H5489" s="11" t="n"/>
      <c r="R5489" s="7">
        <f>IF($F5489="","",Q5489*Y5489/100)</f>
        <v/>
      </c>
      <c r="X5489" s="7" t="n"/>
      <c r="Y5489" s="7" t="n"/>
      <c r="Z5489" s="7">
        <f>IF($F5489="","",Y5489*AE5489/100)</f>
        <v/>
      </c>
      <c r="AA5489" s="7">
        <f>IF($F5489="","",Y5489-Z5489)</f>
        <v/>
      </c>
      <c r="AB5489" s="7">
        <f>IF($F5489="","",AA5489-R5489)</f>
        <v/>
      </c>
      <c r="AE5489">
        <f>IF($F5489="","",IF($AK5489=1,0,IF($AJ5489=1,Settings!$C$6,Settings!$C$7))*100)</f>
        <v/>
      </c>
      <c r="AG5489">
        <f>IF($F5489="","",$F5489&amp;"|"&amp;$D5489&amp;"")</f>
        <v/>
      </c>
      <c r="AH5489">
        <f>IF($F5489="","",IF(COUNTIF($AG$2:$AG5489,$AG5489)=1,1,0))</f>
        <v/>
      </c>
      <c r="AI5489">
        <f>IF($AH5489=1,SUMPRODUCT(--($AL$2:$AL$8001&lt;$AL5489))+1,"")</f>
        <v/>
      </c>
      <c r="AJ5489">
        <f>IF($F5489="","",IF(OR($U5489=TRUE(),$U5489="TRUE"),1,0))</f>
        <v/>
      </c>
      <c r="AK5489">
        <f>IF($F5489="","",IF($AD5489="Yes",1,0))</f>
        <v/>
      </c>
      <c r="AL5489">
        <f>IF($AH5489=1,IFERROR(IF(VALUE($F5489)&lt;100000000,VALUE($F5489),1000000000),IFERROR(IF(VALUE(MID($F5489,2,20))&lt;100000000,VALUE(MID($F5489,2,20)),1000000000),1000000000))+ROW()/100000,"")</f>
        <v/>
      </c>
    </row>
    <row r="5490">
      <c r="A5490">
        <f>IF($F5490="","",IFERROR(IF(INDEX('Per Invoice'!$A$2:$A$2001,MATCH($F5490,'Per Invoice'!$B$2:$B$2001,0))=0,"",INDEX('Per Invoice'!$A$2:$A$2001,MATCH($F5490,'Per Invoice'!$B$2:$B$2001,0))),""))</f>
        <v/>
      </c>
      <c r="H5490" s="11" t="n"/>
      <c r="R5490" s="7">
        <f>IF($F5490="","",Q5490*Y5490/100)</f>
        <v/>
      </c>
      <c r="X5490" s="7" t="n"/>
      <c r="Y5490" s="7" t="n"/>
      <c r="Z5490" s="7">
        <f>IF($F5490="","",Y5490*AE5490/100)</f>
        <v/>
      </c>
      <c r="AA5490" s="7">
        <f>IF($F5490="","",Y5490-Z5490)</f>
        <v/>
      </c>
      <c r="AB5490" s="7">
        <f>IF($F5490="","",AA5490-R5490)</f>
        <v/>
      </c>
      <c r="AE5490">
        <f>IF($F5490="","",IF($AK5490=1,0,IF($AJ5490=1,Settings!$C$6,Settings!$C$7))*100)</f>
        <v/>
      </c>
      <c r="AG5490">
        <f>IF($F5490="","",$F5490&amp;"|"&amp;$D5490&amp;"")</f>
        <v/>
      </c>
      <c r="AH5490">
        <f>IF($F5490="","",IF(COUNTIF($AG$2:$AG5490,$AG5490)=1,1,0))</f>
        <v/>
      </c>
      <c r="AI5490">
        <f>IF($AH5490=1,SUMPRODUCT(--($AL$2:$AL$8001&lt;$AL5490))+1,"")</f>
        <v/>
      </c>
      <c r="AJ5490">
        <f>IF($F5490="","",IF(OR($U5490=TRUE(),$U5490="TRUE"),1,0))</f>
        <v/>
      </c>
      <c r="AK5490">
        <f>IF($F5490="","",IF($AD5490="Yes",1,0))</f>
        <v/>
      </c>
      <c r="AL5490">
        <f>IF($AH5490=1,IFERROR(IF(VALUE($F5490)&lt;100000000,VALUE($F5490),1000000000),IFERROR(IF(VALUE(MID($F5490,2,20))&lt;100000000,VALUE(MID($F5490,2,20)),1000000000),1000000000))+ROW()/100000,"")</f>
        <v/>
      </c>
    </row>
    <row r="5491">
      <c r="A5491">
        <f>IF($F5491="","",IFERROR(IF(INDEX('Per Invoice'!$A$2:$A$2001,MATCH($F5491,'Per Invoice'!$B$2:$B$2001,0))=0,"",INDEX('Per Invoice'!$A$2:$A$2001,MATCH($F5491,'Per Invoice'!$B$2:$B$2001,0))),""))</f>
        <v/>
      </c>
      <c r="H5491" s="11" t="n"/>
      <c r="R5491" s="7">
        <f>IF($F5491="","",Q5491*Y5491/100)</f>
        <v/>
      </c>
      <c r="X5491" s="7" t="n"/>
      <c r="Y5491" s="7" t="n"/>
      <c r="Z5491" s="7">
        <f>IF($F5491="","",Y5491*AE5491/100)</f>
        <v/>
      </c>
      <c r="AA5491" s="7">
        <f>IF($F5491="","",Y5491-Z5491)</f>
        <v/>
      </c>
      <c r="AB5491" s="7">
        <f>IF($F5491="","",AA5491-R5491)</f>
        <v/>
      </c>
      <c r="AE5491">
        <f>IF($F5491="","",IF($AK5491=1,0,IF($AJ5491=1,Settings!$C$6,Settings!$C$7))*100)</f>
        <v/>
      </c>
      <c r="AG5491">
        <f>IF($F5491="","",$F5491&amp;"|"&amp;$D5491&amp;"")</f>
        <v/>
      </c>
      <c r="AH5491">
        <f>IF($F5491="","",IF(COUNTIF($AG$2:$AG5491,$AG5491)=1,1,0))</f>
        <v/>
      </c>
      <c r="AI5491">
        <f>IF($AH5491=1,SUMPRODUCT(--($AL$2:$AL$8001&lt;$AL5491))+1,"")</f>
        <v/>
      </c>
      <c r="AJ5491">
        <f>IF($F5491="","",IF(OR($U5491=TRUE(),$U5491="TRUE"),1,0))</f>
        <v/>
      </c>
      <c r="AK5491">
        <f>IF($F5491="","",IF($AD5491="Yes",1,0))</f>
        <v/>
      </c>
      <c r="AL5491">
        <f>IF($AH5491=1,IFERROR(IF(VALUE($F5491)&lt;100000000,VALUE($F5491),1000000000),IFERROR(IF(VALUE(MID($F5491,2,20))&lt;100000000,VALUE(MID($F5491,2,20)),1000000000),1000000000))+ROW()/100000,"")</f>
        <v/>
      </c>
    </row>
    <row r="5492">
      <c r="A5492">
        <f>IF($F5492="","",IFERROR(IF(INDEX('Per Invoice'!$A$2:$A$2001,MATCH($F5492,'Per Invoice'!$B$2:$B$2001,0))=0,"",INDEX('Per Invoice'!$A$2:$A$2001,MATCH($F5492,'Per Invoice'!$B$2:$B$2001,0))),""))</f>
        <v/>
      </c>
      <c r="H5492" s="11" t="n"/>
      <c r="R5492" s="7">
        <f>IF($F5492="","",Q5492*Y5492/100)</f>
        <v/>
      </c>
      <c r="X5492" s="7" t="n"/>
      <c r="Y5492" s="7" t="n"/>
      <c r="Z5492" s="7">
        <f>IF($F5492="","",Y5492*AE5492/100)</f>
        <v/>
      </c>
      <c r="AA5492" s="7">
        <f>IF($F5492="","",Y5492-Z5492)</f>
        <v/>
      </c>
      <c r="AB5492" s="7">
        <f>IF($F5492="","",AA5492-R5492)</f>
        <v/>
      </c>
      <c r="AE5492">
        <f>IF($F5492="","",IF($AK5492=1,0,IF($AJ5492=1,Settings!$C$6,Settings!$C$7))*100)</f>
        <v/>
      </c>
      <c r="AG5492">
        <f>IF($F5492="","",$F5492&amp;"|"&amp;$D5492&amp;"")</f>
        <v/>
      </c>
      <c r="AH5492">
        <f>IF($F5492="","",IF(COUNTIF($AG$2:$AG5492,$AG5492)=1,1,0))</f>
        <v/>
      </c>
      <c r="AI5492">
        <f>IF($AH5492=1,SUMPRODUCT(--($AL$2:$AL$8001&lt;$AL5492))+1,"")</f>
        <v/>
      </c>
      <c r="AJ5492">
        <f>IF($F5492="","",IF(OR($U5492=TRUE(),$U5492="TRUE"),1,0))</f>
        <v/>
      </c>
      <c r="AK5492">
        <f>IF($F5492="","",IF($AD5492="Yes",1,0))</f>
        <v/>
      </c>
      <c r="AL5492">
        <f>IF($AH5492=1,IFERROR(IF(VALUE($F5492)&lt;100000000,VALUE($F5492),1000000000),IFERROR(IF(VALUE(MID($F5492,2,20))&lt;100000000,VALUE(MID($F5492,2,20)),1000000000),1000000000))+ROW()/100000,"")</f>
        <v/>
      </c>
    </row>
    <row r="5493">
      <c r="A5493">
        <f>IF($F5493="","",IFERROR(IF(INDEX('Per Invoice'!$A$2:$A$2001,MATCH($F5493,'Per Invoice'!$B$2:$B$2001,0))=0,"",INDEX('Per Invoice'!$A$2:$A$2001,MATCH($F5493,'Per Invoice'!$B$2:$B$2001,0))),""))</f>
        <v/>
      </c>
      <c r="H5493" s="11" t="n"/>
      <c r="R5493" s="7">
        <f>IF($F5493="","",Q5493*Y5493/100)</f>
        <v/>
      </c>
      <c r="X5493" s="7" t="n"/>
      <c r="Y5493" s="7" t="n"/>
      <c r="Z5493" s="7">
        <f>IF($F5493="","",Y5493*AE5493/100)</f>
        <v/>
      </c>
      <c r="AA5493" s="7">
        <f>IF($F5493="","",Y5493-Z5493)</f>
        <v/>
      </c>
      <c r="AB5493" s="7">
        <f>IF($F5493="","",AA5493-R5493)</f>
        <v/>
      </c>
      <c r="AE5493">
        <f>IF($F5493="","",IF($AK5493=1,0,IF($AJ5493=1,Settings!$C$6,Settings!$C$7))*100)</f>
        <v/>
      </c>
      <c r="AG5493">
        <f>IF($F5493="","",$F5493&amp;"|"&amp;$D5493&amp;"")</f>
        <v/>
      </c>
      <c r="AH5493">
        <f>IF($F5493="","",IF(COUNTIF($AG$2:$AG5493,$AG5493)=1,1,0))</f>
        <v/>
      </c>
      <c r="AI5493">
        <f>IF($AH5493=1,SUMPRODUCT(--($AL$2:$AL$8001&lt;$AL5493))+1,"")</f>
        <v/>
      </c>
      <c r="AJ5493">
        <f>IF($F5493="","",IF(OR($U5493=TRUE(),$U5493="TRUE"),1,0))</f>
        <v/>
      </c>
      <c r="AK5493">
        <f>IF($F5493="","",IF($AD5493="Yes",1,0))</f>
        <v/>
      </c>
      <c r="AL5493">
        <f>IF($AH5493=1,IFERROR(IF(VALUE($F5493)&lt;100000000,VALUE($F5493),1000000000),IFERROR(IF(VALUE(MID($F5493,2,20))&lt;100000000,VALUE(MID($F5493,2,20)),1000000000),1000000000))+ROW()/100000,"")</f>
        <v/>
      </c>
    </row>
    <row r="5494">
      <c r="A5494">
        <f>IF($F5494="","",IFERROR(IF(INDEX('Per Invoice'!$A$2:$A$2001,MATCH($F5494,'Per Invoice'!$B$2:$B$2001,0))=0,"",INDEX('Per Invoice'!$A$2:$A$2001,MATCH($F5494,'Per Invoice'!$B$2:$B$2001,0))),""))</f>
        <v/>
      </c>
      <c r="H5494" s="11" t="n"/>
      <c r="R5494" s="7">
        <f>IF($F5494="","",Q5494*Y5494/100)</f>
        <v/>
      </c>
      <c r="X5494" s="7" t="n"/>
      <c r="Y5494" s="7" t="n"/>
      <c r="Z5494" s="7">
        <f>IF($F5494="","",Y5494*AE5494/100)</f>
        <v/>
      </c>
      <c r="AA5494" s="7">
        <f>IF($F5494="","",Y5494-Z5494)</f>
        <v/>
      </c>
      <c r="AB5494" s="7">
        <f>IF($F5494="","",AA5494-R5494)</f>
        <v/>
      </c>
      <c r="AE5494">
        <f>IF($F5494="","",IF($AK5494=1,0,IF($AJ5494=1,Settings!$C$6,Settings!$C$7))*100)</f>
        <v/>
      </c>
      <c r="AG5494">
        <f>IF($F5494="","",$F5494&amp;"|"&amp;$D5494&amp;"")</f>
        <v/>
      </c>
      <c r="AH5494">
        <f>IF($F5494="","",IF(COUNTIF($AG$2:$AG5494,$AG5494)=1,1,0))</f>
        <v/>
      </c>
      <c r="AI5494">
        <f>IF($AH5494=1,SUMPRODUCT(--($AL$2:$AL$8001&lt;$AL5494))+1,"")</f>
        <v/>
      </c>
      <c r="AJ5494">
        <f>IF($F5494="","",IF(OR($U5494=TRUE(),$U5494="TRUE"),1,0))</f>
        <v/>
      </c>
      <c r="AK5494">
        <f>IF($F5494="","",IF($AD5494="Yes",1,0))</f>
        <v/>
      </c>
      <c r="AL5494">
        <f>IF($AH5494=1,IFERROR(IF(VALUE($F5494)&lt;100000000,VALUE($F5494),1000000000),IFERROR(IF(VALUE(MID($F5494,2,20))&lt;100000000,VALUE(MID($F5494,2,20)),1000000000),1000000000))+ROW()/100000,"")</f>
        <v/>
      </c>
    </row>
    <row r="5495">
      <c r="A5495">
        <f>IF($F5495="","",IFERROR(IF(INDEX('Per Invoice'!$A$2:$A$2001,MATCH($F5495,'Per Invoice'!$B$2:$B$2001,0))=0,"",INDEX('Per Invoice'!$A$2:$A$2001,MATCH($F5495,'Per Invoice'!$B$2:$B$2001,0))),""))</f>
        <v/>
      </c>
      <c r="H5495" s="11" t="n"/>
      <c r="R5495" s="7">
        <f>IF($F5495="","",Q5495*Y5495/100)</f>
        <v/>
      </c>
      <c r="X5495" s="7" t="n"/>
      <c r="Y5495" s="7" t="n"/>
      <c r="Z5495" s="7">
        <f>IF($F5495="","",Y5495*AE5495/100)</f>
        <v/>
      </c>
      <c r="AA5495" s="7">
        <f>IF($F5495="","",Y5495-Z5495)</f>
        <v/>
      </c>
      <c r="AB5495" s="7">
        <f>IF($F5495="","",AA5495-R5495)</f>
        <v/>
      </c>
      <c r="AE5495">
        <f>IF($F5495="","",IF($AK5495=1,0,IF($AJ5495=1,Settings!$C$6,Settings!$C$7))*100)</f>
        <v/>
      </c>
      <c r="AG5495">
        <f>IF($F5495="","",$F5495&amp;"|"&amp;$D5495&amp;"")</f>
        <v/>
      </c>
      <c r="AH5495">
        <f>IF($F5495="","",IF(COUNTIF($AG$2:$AG5495,$AG5495)=1,1,0))</f>
        <v/>
      </c>
      <c r="AI5495">
        <f>IF($AH5495=1,SUMPRODUCT(--($AL$2:$AL$8001&lt;$AL5495))+1,"")</f>
        <v/>
      </c>
      <c r="AJ5495">
        <f>IF($F5495="","",IF(OR($U5495=TRUE(),$U5495="TRUE"),1,0))</f>
        <v/>
      </c>
      <c r="AK5495">
        <f>IF($F5495="","",IF($AD5495="Yes",1,0))</f>
        <v/>
      </c>
      <c r="AL5495">
        <f>IF($AH5495=1,IFERROR(IF(VALUE($F5495)&lt;100000000,VALUE($F5495),1000000000),IFERROR(IF(VALUE(MID($F5495,2,20))&lt;100000000,VALUE(MID($F5495,2,20)),1000000000),1000000000))+ROW()/100000,"")</f>
        <v/>
      </c>
    </row>
    <row r="5496">
      <c r="A5496">
        <f>IF($F5496="","",IFERROR(IF(INDEX('Per Invoice'!$A$2:$A$2001,MATCH($F5496,'Per Invoice'!$B$2:$B$2001,0))=0,"",INDEX('Per Invoice'!$A$2:$A$2001,MATCH($F5496,'Per Invoice'!$B$2:$B$2001,0))),""))</f>
        <v/>
      </c>
      <c r="H5496" s="11" t="n"/>
      <c r="R5496" s="7">
        <f>IF($F5496="","",Q5496*Y5496/100)</f>
        <v/>
      </c>
      <c r="X5496" s="7" t="n"/>
      <c r="Y5496" s="7" t="n"/>
      <c r="Z5496" s="7">
        <f>IF($F5496="","",Y5496*AE5496/100)</f>
        <v/>
      </c>
      <c r="AA5496" s="7">
        <f>IF($F5496="","",Y5496-Z5496)</f>
        <v/>
      </c>
      <c r="AB5496" s="7">
        <f>IF($F5496="","",AA5496-R5496)</f>
        <v/>
      </c>
      <c r="AE5496">
        <f>IF($F5496="","",IF($AK5496=1,0,IF($AJ5496=1,Settings!$C$6,Settings!$C$7))*100)</f>
        <v/>
      </c>
      <c r="AG5496">
        <f>IF($F5496="","",$F5496&amp;"|"&amp;$D5496&amp;"")</f>
        <v/>
      </c>
      <c r="AH5496">
        <f>IF($F5496="","",IF(COUNTIF($AG$2:$AG5496,$AG5496)=1,1,0))</f>
        <v/>
      </c>
      <c r="AI5496">
        <f>IF($AH5496=1,SUMPRODUCT(--($AL$2:$AL$8001&lt;$AL5496))+1,"")</f>
        <v/>
      </c>
      <c r="AJ5496">
        <f>IF($F5496="","",IF(OR($U5496=TRUE(),$U5496="TRUE"),1,0))</f>
        <v/>
      </c>
      <c r="AK5496">
        <f>IF($F5496="","",IF($AD5496="Yes",1,0))</f>
        <v/>
      </c>
      <c r="AL5496">
        <f>IF($AH5496=1,IFERROR(IF(VALUE($F5496)&lt;100000000,VALUE($F5496),1000000000),IFERROR(IF(VALUE(MID($F5496,2,20))&lt;100000000,VALUE(MID($F5496,2,20)),1000000000),1000000000))+ROW()/100000,"")</f>
        <v/>
      </c>
    </row>
    <row r="5497">
      <c r="A5497">
        <f>IF($F5497="","",IFERROR(IF(INDEX('Per Invoice'!$A$2:$A$2001,MATCH($F5497,'Per Invoice'!$B$2:$B$2001,0))=0,"",INDEX('Per Invoice'!$A$2:$A$2001,MATCH($F5497,'Per Invoice'!$B$2:$B$2001,0))),""))</f>
        <v/>
      </c>
      <c r="H5497" s="11" t="n"/>
      <c r="R5497" s="7">
        <f>IF($F5497="","",Q5497*Y5497/100)</f>
        <v/>
      </c>
      <c r="X5497" s="7" t="n"/>
      <c r="Y5497" s="7" t="n"/>
      <c r="Z5497" s="7">
        <f>IF($F5497="","",Y5497*AE5497/100)</f>
        <v/>
      </c>
      <c r="AA5497" s="7">
        <f>IF($F5497="","",Y5497-Z5497)</f>
        <v/>
      </c>
      <c r="AB5497" s="7">
        <f>IF($F5497="","",AA5497-R5497)</f>
        <v/>
      </c>
      <c r="AE5497">
        <f>IF($F5497="","",IF($AK5497=1,0,IF($AJ5497=1,Settings!$C$6,Settings!$C$7))*100)</f>
        <v/>
      </c>
      <c r="AG5497">
        <f>IF($F5497="","",$F5497&amp;"|"&amp;$D5497&amp;"")</f>
        <v/>
      </c>
      <c r="AH5497">
        <f>IF($F5497="","",IF(COUNTIF($AG$2:$AG5497,$AG5497)=1,1,0))</f>
        <v/>
      </c>
      <c r="AI5497">
        <f>IF($AH5497=1,SUMPRODUCT(--($AL$2:$AL$8001&lt;$AL5497))+1,"")</f>
        <v/>
      </c>
      <c r="AJ5497">
        <f>IF($F5497="","",IF(OR($U5497=TRUE(),$U5497="TRUE"),1,0))</f>
        <v/>
      </c>
      <c r="AK5497">
        <f>IF($F5497="","",IF($AD5497="Yes",1,0))</f>
        <v/>
      </c>
      <c r="AL5497">
        <f>IF($AH5497=1,IFERROR(IF(VALUE($F5497)&lt;100000000,VALUE($F5497),1000000000),IFERROR(IF(VALUE(MID($F5497,2,20))&lt;100000000,VALUE(MID($F5497,2,20)),1000000000),1000000000))+ROW()/100000,"")</f>
        <v/>
      </c>
    </row>
    <row r="5498">
      <c r="A5498">
        <f>IF($F5498="","",IFERROR(IF(INDEX('Per Invoice'!$A$2:$A$2001,MATCH($F5498,'Per Invoice'!$B$2:$B$2001,0))=0,"",INDEX('Per Invoice'!$A$2:$A$2001,MATCH($F5498,'Per Invoice'!$B$2:$B$2001,0))),""))</f>
        <v/>
      </c>
      <c r="H5498" s="11" t="n"/>
      <c r="R5498" s="7">
        <f>IF($F5498="","",Q5498*Y5498/100)</f>
        <v/>
      </c>
      <c r="X5498" s="7" t="n"/>
      <c r="Y5498" s="7" t="n"/>
      <c r="Z5498" s="7">
        <f>IF($F5498="","",Y5498*AE5498/100)</f>
        <v/>
      </c>
      <c r="AA5498" s="7">
        <f>IF($F5498="","",Y5498-Z5498)</f>
        <v/>
      </c>
      <c r="AB5498" s="7">
        <f>IF($F5498="","",AA5498-R5498)</f>
        <v/>
      </c>
      <c r="AE5498">
        <f>IF($F5498="","",IF($AK5498=1,0,IF($AJ5498=1,Settings!$C$6,Settings!$C$7))*100)</f>
        <v/>
      </c>
      <c r="AG5498">
        <f>IF($F5498="","",$F5498&amp;"|"&amp;$D5498&amp;"")</f>
        <v/>
      </c>
      <c r="AH5498">
        <f>IF($F5498="","",IF(COUNTIF($AG$2:$AG5498,$AG5498)=1,1,0))</f>
        <v/>
      </c>
      <c r="AI5498">
        <f>IF($AH5498=1,SUMPRODUCT(--($AL$2:$AL$8001&lt;$AL5498))+1,"")</f>
        <v/>
      </c>
      <c r="AJ5498">
        <f>IF($F5498="","",IF(OR($U5498=TRUE(),$U5498="TRUE"),1,0))</f>
        <v/>
      </c>
      <c r="AK5498">
        <f>IF($F5498="","",IF($AD5498="Yes",1,0))</f>
        <v/>
      </c>
      <c r="AL5498">
        <f>IF($AH5498=1,IFERROR(IF(VALUE($F5498)&lt;100000000,VALUE($F5498),1000000000),IFERROR(IF(VALUE(MID($F5498,2,20))&lt;100000000,VALUE(MID($F5498,2,20)),1000000000),1000000000))+ROW()/100000,"")</f>
        <v/>
      </c>
    </row>
    <row r="5499">
      <c r="A5499">
        <f>IF($F5499="","",IFERROR(IF(INDEX('Per Invoice'!$A$2:$A$2001,MATCH($F5499,'Per Invoice'!$B$2:$B$2001,0))=0,"",INDEX('Per Invoice'!$A$2:$A$2001,MATCH($F5499,'Per Invoice'!$B$2:$B$2001,0))),""))</f>
        <v/>
      </c>
      <c r="H5499" s="11" t="n"/>
      <c r="R5499" s="7">
        <f>IF($F5499="","",Q5499*Y5499/100)</f>
        <v/>
      </c>
      <c r="X5499" s="7" t="n"/>
      <c r="Y5499" s="7" t="n"/>
      <c r="Z5499" s="7">
        <f>IF($F5499="","",Y5499*AE5499/100)</f>
        <v/>
      </c>
      <c r="AA5499" s="7">
        <f>IF($F5499="","",Y5499-Z5499)</f>
        <v/>
      </c>
      <c r="AB5499" s="7">
        <f>IF($F5499="","",AA5499-R5499)</f>
        <v/>
      </c>
      <c r="AE5499">
        <f>IF($F5499="","",IF($AK5499=1,0,IF($AJ5499=1,Settings!$C$6,Settings!$C$7))*100)</f>
        <v/>
      </c>
      <c r="AG5499">
        <f>IF($F5499="","",$F5499&amp;"|"&amp;$D5499&amp;"")</f>
        <v/>
      </c>
      <c r="AH5499">
        <f>IF($F5499="","",IF(COUNTIF($AG$2:$AG5499,$AG5499)=1,1,0))</f>
        <v/>
      </c>
      <c r="AI5499">
        <f>IF($AH5499=1,SUMPRODUCT(--($AL$2:$AL$8001&lt;$AL5499))+1,"")</f>
        <v/>
      </c>
      <c r="AJ5499">
        <f>IF($F5499="","",IF(OR($U5499=TRUE(),$U5499="TRUE"),1,0))</f>
        <v/>
      </c>
      <c r="AK5499">
        <f>IF($F5499="","",IF($AD5499="Yes",1,0))</f>
        <v/>
      </c>
      <c r="AL5499">
        <f>IF($AH5499=1,IFERROR(IF(VALUE($F5499)&lt;100000000,VALUE($F5499),1000000000),IFERROR(IF(VALUE(MID($F5499,2,20))&lt;100000000,VALUE(MID($F5499,2,20)),1000000000),1000000000))+ROW()/100000,"")</f>
        <v/>
      </c>
    </row>
    <row r="5500">
      <c r="A5500">
        <f>IF($F5500="","",IFERROR(IF(INDEX('Per Invoice'!$A$2:$A$2001,MATCH($F5500,'Per Invoice'!$B$2:$B$2001,0))=0,"",INDEX('Per Invoice'!$A$2:$A$2001,MATCH($F5500,'Per Invoice'!$B$2:$B$2001,0))),""))</f>
        <v/>
      </c>
      <c r="H5500" s="11" t="n"/>
      <c r="R5500" s="7">
        <f>IF($F5500="","",Q5500*Y5500/100)</f>
        <v/>
      </c>
      <c r="X5500" s="7" t="n"/>
      <c r="Y5500" s="7" t="n"/>
      <c r="Z5500" s="7">
        <f>IF($F5500="","",Y5500*AE5500/100)</f>
        <v/>
      </c>
      <c r="AA5500" s="7">
        <f>IF($F5500="","",Y5500-Z5500)</f>
        <v/>
      </c>
      <c r="AB5500" s="7">
        <f>IF($F5500="","",AA5500-R5500)</f>
        <v/>
      </c>
      <c r="AE5500">
        <f>IF($F5500="","",IF($AK5500=1,0,IF($AJ5500=1,Settings!$C$6,Settings!$C$7))*100)</f>
        <v/>
      </c>
      <c r="AG5500">
        <f>IF($F5500="","",$F5500&amp;"|"&amp;$D5500&amp;"")</f>
        <v/>
      </c>
      <c r="AH5500">
        <f>IF($F5500="","",IF(COUNTIF($AG$2:$AG5500,$AG5500)=1,1,0))</f>
        <v/>
      </c>
      <c r="AI5500">
        <f>IF($AH5500=1,SUMPRODUCT(--($AL$2:$AL$8001&lt;$AL5500))+1,"")</f>
        <v/>
      </c>
      <c r="AJ5500">
        <f>IF($F5500="","",IF(OR($U5500=TRUE(),$U5500="TRUE"),1,0))</f>
        <v/>
      </c>
      <c r="AK5500">
        <f>IF($F5500="","",IF($AD5500="Yes",1,0))</f>
        <v/>
      </c>
      <c r="AL5500">
        <f>IF($AH5500=1,IFERROR(IF(VALUE($F5500)&lt;100000000,VALUE($F5500),1000000000),IFERROR(IF(VALUE(MID($F5500,2,20))&lt;100000000,VALUE(MID($F5500,2,20)),1000000000),1000000000))+ROW()/100000,"")</f>
        <v/>
      </c>
    </row>
    <row r="5501">
      <c r="A5501">
        <f>IF($F5501="","",IFERROR(IF(INDEX('Per Invoice'!$A$2:$A$2001,MATCH($F5501,'Per Invoice'!$B$2:$B$2001,0))=0,"",INDEX('Per Invoice'!$A$2:$A$2001,MATCH($F5501,'Per Invoice'!$B$2:$B$2001,0))),""))</f>
        <v/>
      </c>
      <c r="H5501" s="11" t="n"/>
      <c r="R5501" s="7">
        <f>IF($F5501="","",Q5501*Y5501/100)</f>
        <v/>
      </c>
      <c r="X5501" s="7" t="n"/>
      <c r="Y5501" s="7" t="n"/>
      <c r="Z5501" s="7">
        <f>IF($F5501="","",Y5501*AE5501/100)</f>
        <v/>
      </c>
      <c r="AA5501" s="7">
        <f>IF($F5501="","",Y5501-Z5501)</f>
        <v/>
      </c>
      <c r="AB5501" s="7">
        <f>IF($F5501="","",AA5501-R5501)</f>
        <v/>
      </c>
      <c r="AE5501">
        <f>IF($F5501="","",IF($AK5501=1,0,IF($AJ5501=1,Settings!$C$6,Settings!$C$7))*100)</f>
        <v/>
      </c>
      <c r="AG5501">
        <f>IF($F5501="","",$F5501&amp;"|"&amp;$D5501&amp;"")</f>
        <v/>
      </c>
      <c r="AH5501">
        <f>IF($F5501="","",IF(COUNTIF($AG$2:$AG5501,$AG5501)=1,1,0))</f>
        <v/>
      </c>
      <c r="AI5501">
        <f>IF($AH5501=1,SUMPRODUCT(--($AL$2:$AL$8001&lt;$AL5501))+1,"")</f>
        <v/>
      </c>
      <c r="AJ5501">
        <f>IF($F5501="","",IF(OR($U5501=TRUE(),$U5501="TRUE"),1,0))</f>
        <v/>
      </c>
      <c r="AK5501">
        <f>IF($F5501="","",IF($AD5501="Yes",1,0))</f>
        <v/>
      </c>
      <c r="AL5501">
        <f>IF($AH5501=1,IFERROR(IF(VALUE($F5501)&lt;100000000,VALUE($F5501),1000000000),IFERROR(IF(VALUE(MID($F5501,2,20))&lt;100000000,VALUE(MID($F5501,2,20)),1000000000),1000000000))+ROW()/100000,"")</f>
        <v/>
      </c>
    </row>
    <row r="5502">
      <c r="A5502">
        <f>IF($F5502="","",IFERROR(IF(INDEX('Per Invoice'!$A$2:$A$2001,MATCH($F5502,'Per Invoice'!$B$2:$B$2001,0))=0,"",INDEX('Per Invoice'!$A$2:$A$2001,MATCH($F5502,'Per Invoice'!$B$2:$B$2001,0))),""))</f>
        <v/>
      </c>
      <c r="H5502" s="11" t="n"/>
      <c r="R5502" s="7">
        <f>IF($F5502="","",Q5502*Y5502/100)</f>
        <v/>
      </c>
      <c r="X5502" s="7" t="n"/>
      <c r="Y5502" s="7" t="n"/>
      <c r="Z5502" s="7">
        <f>IF($F5502="","",Y5502*AE5502/100)</f>
        <v/>
      </c>
      <c r="AA5502" s="7">
        <f>IF($F5502="","",Y5502-Z5502)</f>
        <v/>
      </c>
      <c r="AB5502" s="7">
        <f>IF($F5502="","",AA5502-R5502)</f>
        <v/>
      </c>
      <c r="AE5502">
        <f>IF($F5502="","",IF($AK5502=1,0,IF($AJ5502=1,Settings!$C$6,Settings!$C$7))*100)</f>
        <v/>
      </c>
      <c r="AG5502">
        <f>IF($F5502="","",$F5502&amp;"|"&amp;$D5502&amp;"")</f>
        <v/>
      </c>
      <c r="AH5502">
        <f>IF($F5502="","",IF(COUNTIF($AG$2:$AG5502,$AG5502)=1,1,0))</f>
        <v/>
      </c>
      <c r="AI5502">
        <f>IF($AH5502=1,SUMPRODUCT(--($AL$2:$AL$8001&lt;$AL5502))+1,"")</f>
        <v/>
      </c>
      <c r="AJ5502">
        <f>IF($F5502="","",IF(OR($U5502=TRUE(),$U5502="TRUE"),1,0))</f>
        <v/>
      </c>
      <c r="AK5502">
        <f>IF($F5502="","",IF($AD5502="Yes",1,0))</f>
        <v/>
      </c>
      <c r="AL5502">
        <f>IF($AH5502=1,IFERROR(IF(VALUE($F5502)&lt;100000000,VALUE($F5502),1000000000),IFERROR(IF(VALUE(MID($F5502,2,20))&lt;100000000,VALUE(MID($F5502,2,20)),1000000000),1000000000))+ROW()/100000,"")</f>
        <v/>
      </c>
    </row>
    <row r="5503">
      <c r="A5503">
        <f>IF($F5503="","",IFERROR(IF(INDEX('Per Invoice'!$A$2:$A$2001,MATCH($F5503,'Per Invoice'!$B$2:$B$2001,0))=0,"",INDEX('Per Invoice'!$A$2:$A$2001,MATCH($F5503,'Per Invoice'!$B$2:$B$2001,0))),""))</f>
        <v/>
      </c>
      <c r="H5503" s="11" t="n"/>
      <c r="R5503" s="7">
        <f>IF($F5503="","",Q5503*Y5503/100)</f>
        <v/>
      </c>
      <c r="X5503" s="7" t="n"/>
      <c r="Y5503" s="7" t="n"/>
      <c r="Z5503" s="7">
        <f>IF($F5503="","",Y5503*AE5503/100)</f>
        <v/>
      </c>
      <c r="AA5503" s="7">
        <f>IF($F5503="","",Y5503-Z5503)</f>
        <v/>
      </c>
      <c r="AB5503" s="7">
        <f>IF($F5503="","",AA5503-R5503)</f>
        <v/>
      </c>
      <c r="AE5503">
        <f>IF($F5503="","",IF($AK5503=1,0,IF($AJ5503=1,Settings!$C$6,Settings!$C$7))*100)</f>
        <v/>
      </c>
      <c r="AG5503">
        <f>IF($F5503="","",$F5503&amp;"|"&amp;$D5503&amp;"")</f>
        <v/>
      </c>
      <c r="AH5503">
        <f>IF($F5503="","",IF(COUNTIF($AG$2:$AG5503,$AG5503)=1,1,0))</f>
        <v/>
      </c>
      <c r="AI5503">
        <f>IF($AH5503=1,SUMPRODUCT(--($AL$2:$AL$8001&lt;$AL5503))+1,"")</f>
        <v/>
      </c>
      <c r="AJ5503">
        <f>IF($F5503="","",IF(OR($U5503=TRUE(),$U5503="TRUE"),1,0))</f>
        <v/>
      </c>
      <c r="AK5503">
        <f>IF($F5503="","",IF($AD5503="Yes",1,0))</f>
        <v/>
      </c>
      <c r="AL5503">
        <f>IF($AH5503=1,IFERROR(IF(VALUE($F5503)&lt;100000000,VALUE($F5503),1000000000),IFERROR(IF(VALUE(MID($F5503,2,20))&lt;100000000,VALUE(MID($F5503,2,20)),1000000000),1000000000))+ROW()/100000,"")</f>
        <v/>
      </c>
    </row>
    <row r="5504">
      <c r="A5504">
        <f>IF($F5504="","",IFERROR(IF(INDEX('Per Invoice'!$A$2:$A$2001,MATCH($F5504,'Per Invoice'!$B$2:$B$2001,0))=0,"",INDEX('Per Invoice'!$A$2:$A$2001,MATCH($F5504,'Per Invoice'!$B$2:$B$2001,0))),""))</f>
        <v/>
      </c>
      <c r="H5504" s="11" t="n"/>
      <c r="R5504" s="7">
        <f>IF($F5504="","",Q5504*Y5504/100)</f>
        <v/>
      </c>
      <c r="X5504" s="7" t="n"/>
      <c r="Y5504" s="7" t="n"/>
      <c r="Z5504" s="7">
        <f>IF($F5504="","",Y5504*AE5504/100)</f>
        <v/>
      </c>
      <c r="AA5504" s="7">
        <f>IF($F5504="","",Y5504-Z5504)</f>
        <v/>
      </c>
      <c r="AB5504" s="7">
        <f>IF($F5504="","",AA5504-R5504)</f>
        <v/>
      </c>
      <c r="AE5504">
        <f>IF($F5504="","",IF($AK5504=1,0,IF($AJ5504=1,Settings!$C$6,Settings!$C$7))*100)</f>
        <v/>
      </c>
      <c r="AG5504">
        <f>IF($F5504="","",$F5504&amp;"|"&amp;$D5504&amp;"")</f>
        <v/>
      </c>
      <c r="AH5504">
        <f>IF($F5504="","",IF(COUNTIF($AG$2:$AG5504,$AG5504)=1,1,0))</f>
        <v/>
      </c>
      <c r="AI5504">
        <f>IF($AH5504=1,SUMPRODUCT(--($AL$2:$AL$8001&lt;$AL5504))+1,"")</f>
        <v/>
      </c>
      <c r="AJ5504">
        <f>IF($F5504="","",IF(OR($U5504=TRUE(),$U5504="TRUE"),1,0))</f>
        <v/>
      </c>
      <c r="AK5504">
        <f>IF($F5504="","",IF($AD5504="Yes",1,0))</f>
        <v/>
      </c>
      <c r="AL5504">
        <f>IF($AH5504=1,IFERROR(IF(VALUE($F5504)&lt;100000000,VALUE($F5504),1000000000),IFERROR(IF(VALUE(MID($F5504,2,20))&lt;100000000,VALUE(MID($F5504,2,20)),1000000000),1000000000))+ROW()/100000,"")</f>
        <v/>
      </c>
    </row>
    <row r="5505">
      <c r="A5505">
        <f>IF($F5505="","",IFERROR(IF(INDEX('Per Invoice'!$A$2:$A$2001,MATCH($F5505,'Per Invoice'!$B$2:$B$2001,0))=0,"",INDEX('Per Invoice'!$A$2:$A$2001,MATCH($F5505,'Per Invoice'!$B$2:$B$2001,0))),""))</f>
        <v/>
      </c>
      <c r="H5505" s="11" t="n"/>
      <c r="R5505" s="7">
        <f>IF($F5505="","",Q5505*Y5505/100)</f>
        <v/>
      </c>
      <c r="X5505" s="7" t="n"/>
      <c r="Y5505" s="7" t="n"/>
      <c r="Z5505" s="7">
        <f>IF($F5505="","",Y5505*AE5505/100)</f>
        <v/>
      </c>
      <c r="AA5505" s="7">
        <f>IF($F5505="","",Y5505-Z5505)</f>
        <v/>
      </c>
      <c r="AB5505" s="7">
        <f>IF($F5505="","",AA5505-R5505)</f>
        <v/>
      </c>
      <c r="AE5505">
        <f>IF($F5505="","",IF($AK5505=1,0,IF($AJ5505=1,Settings!$C$6,Settings!$C$7))*100)</f>
        <v/>
      </c>
      <c r="AG5505">
        <f>IF($F5505="","",$F5505&amp;"|"&amp;$D5505&amp;"")</f>
        <v/>
      </c>
      <c r="AH5505">
        <f>IF($F5505="","",IF(COUNTIF($AG$2:$AG5505,$AG5505)=1,1,0))</f>
        <v/>
      </c>
      <c r="AI5505">
        <f>IF($AH5505=1,SUMPRODUCT(--($AL$2:$AL$8001&lt;$AL5505))+1,"")</f>
        <v/>
      </c>
      <c r="AJ5505">
        <f>IF($F5505="","",IF(OR($U5505=TRUE(),$U5505="TRUE"),1,0))</f>
        <v/>
      </c>
      <c r="AK5505">
        <f>IF($F5505="","",IF($AD5505="Yes",1,0))</f>
        <v/>
      </c>
      <c r="AL5505">
        <f>IF($AH5505=1,IFERROR(IF(VALUE($F5505)&lt;100000000,VALUE($F5505),1000000000),IFERROR(IF(VALUE(MID($F5505,2,20))&lt;100000000,VALUE(MID($F5505,2,20)),1000000000),1000000000))+ROW()/100000,"")</f>
        <v/>
      </c>
    </row>
    <row r="5506">
      <c r="A5506">
        <f>IF($F5506="","",IFERROR(IF(INDEX('Per Invoice'!$A$2:$A$2001,MATCH($F5506,'Per Invoice'!$B$2:$B$2001,0))=0,"",INDEX('Per Invoice'!$A$2:$A$2001,MATCH($F5506,'Per Invoice'!$B$2:$B$2001,0))),""))</f>
        <v/>
      </c>
      <c r="H5506" s="11" t="n"/>
      <c r="R5506" s="7">
        <f>IF($F5506="","",Q5506*Y5506/100)</f>
        <v/>
      </c>
      <c r="X5506" s="7" t="n"/>
      <c r="Y5506" s="7" t="n"/>
      <c r="Z5506" s="7">
        <f>IF($F5506="","",Y5506*AE5506/100)</f>
        <v/>
      </c>
      <c r="AA5506" s="7">
        <f>IF($F5506="","",Y5506-Z5506)</f>
        <v/>
      </c>
      <c r="AB5506" s="7">
        <f>IF($F5506="","",AA5506-R5506)</f>
        <v/>
      </c>
      <c r="AE5506">
        <f>IF($F5506="","",IF($AK5506=1,0,IF($AJ5506=1,Settings!$C$6,Settings!$C$7))*100)</f>
        <v/>
      </c>
      <c r="AG5506">
        <f>IF($F5506="","",$F5506&amp;"|"&amp;$D5506&amp;"")</f>
        <v/>
      </c>
      <c r="AH5506">
        <f>IF($F5506="","",IF(COUNTIF($AG$2:$AG5506,$AG5506)=1,1,0))</f>
        <v/>
      </c>
      <c r="AI5506">
        <f>IF($AH5506=1,SUMPRODUCT(--($AL$2:$AL$8001&lt;$AL5506))+1,"")</f>
        <v/>
      </c>
      <c r="AJ5506">
        <f>IF($F5506="","",IF(OR($U5506=TRUE(),$U5506="TRUE"),1,0))</f>
        <v/>
      </c>
      <c r="AK5506">
        <f>IF($F5506="","",IF($AD5506="Yes",1,0))</f>
        <v/>
      </c>
      <c r="AL5506">
        <f>IF($AH5506=1,IFERROR(IF(VALUE($F5506)&lt;100000000,VALUE($F5506),1000000000),IFERROR(IF(VALUE(MID($F5506,2,20))&lt;100000000,VALUE(MID($F5506,2,20)),1000000000),1000000000))+ROW()/100000,"")</f>
        <v/>
      </c>
    </row>
    <row r="5507">
      <c r="A5507">
        <f>IF($F5507="","",IFERROR(IF(INDEX('Per Invoice'!$A$2:$A$2001,MATCH($F5507,'Per Invoice'!$B$2:$B$2001,0))=0,"",INDEX('Per Invoice'!$A$2:$A$2001,MATCH($F5507,'Per Invoice'!$B$2:$B$2001,0))),""))</f>
        <v/>
      </c>
      <c r="H5507" s="11" t="n"/>
      <c r="R5507" s="7">
        <f>IF($F5507="","",Q5507*Y5507/100)</f>
        <v/>
      </c>
      <c r="X5507" s="7" t="n"/>
      <c r="Y5507" s="7" t="n"/>
      <c r="Z5507" s="7">
        <f>IF($F5507="","",Y5507*AE5507/100)</f>
        <v/>
      </c>
      <c r="AA5507" s="7">
        <f>IF($F5507="","",Y5507-Z5507)</f>
        <v/>
      </c>
      <c r="AB5507" s="7">
        <f>IF($F5507="","",AA5507-R5507)</f>
        <v/>
      </c>
      <c r="AE5507">
        <f>IF($F5507="","",IF($AK5507=1,0,IF($AJ5507=1,Settings!$C$6,Settings!$C$7))*100)</f>
        <v/>
      </c>
      <c r="AG5507">
        <f>IF($F5507="","",$F5507&amp;"|"&amp;$D5507&amp;"")</f>
        <v/>
      </c>
      <c r="AH5507">
        <f>IF($F5507="","",IF(COUNTIF($AG$2:$AG5507,$AG5507)=1,1,0))</f>
        <v/>
      </c>
      <c r="AI5507">
        <f>IF($AH5507=1,SUMPRODUCT(--($AL$2:$AL$8001&lt;$AL5507))+1,"")</f>
        <v/>
      </c>
      <c r="AJ5507">
        <f>IF($F5507="","",IF(OR($U5507=TRUE(),$U5507="TRUE"),1,0))</f>
        <v/>
      </c>
      <c r="AK5507">
        <f>IF($F5507="","",IF($AD5507="Yes",1,0))</f>
        <v/>
      </c>
      <c r="AL5507">
        <f>IF($AH5507=1,IFERROR(IF(VALUE($F5507)&lt;100000000,VALUE($F5507),1000000000),IFERROR(IF(VALUE(MID($F5507,2,20))&lt;100000000,VALUE(MID($F5507,2,20)),1000000000),1000000000))+ROW()/100000,"")</f>
        <v/>
      </c>
    </row>
    <row r="5508">
      <c r="A5508">
        <f>IF($F5508="","",IFERROR(IF(INDEX('Per Invoice'!$A$2:$A$2001,MATCH($F5508,'Per Invoice'!$B$2:$B$2001,0))=0,"",INDEX('Per Invoice'!$A$2:$A$2001,MATCH($F5508,'Per Invoice'!$B$2:$B$2001,0))),""))</f>
        <v/>
      </c>
      <c r="H5508" s="11" t="n"/>
      <c r="R5508" s="7">
        <f>IF($F5508="","",Q5508*Y5508/100)</f>
        <v/>
      </c>
      <c r="X5508" s="7" t="n"/>
      <c r="Y5508" s="7" t="n"/>
      <c r="Z5508" s="7">
        <f>IF($F5508="","",Y5508*AE5508/100)</f>
        <v/>
      </c>
      <c r="AA5508" s="7">
        <f>IF($F5508="","",Y5508-Z5508)</f>
        <v/>
      </c>
      <c r="AB5508" s="7">
        <f>IF($F5508="","",AA5508-R5508)</f>
        <v/>
      </c>
      <c r="AE5508">
        <f>IF($F5508="","",IF($AK5508=1,0,IF($AJ5508=1,Settings!$C$6,Settings!$C$7))*100)</f>
        <v/>
      </c>
      <c r="AG5508">
        <f>IF($F5508="","",$F5508&amp;"|"&amp;$D5508&amp;"")</f>
        <v/>
      </c>
      <c r="AH5508">
        <f>IF($F5508="","",IF(COUNTIF($AG$2:$AG5508,$AG5508)=1,1,0))</f>
        <v/>
      </c>
      <c r="AI5508">
        <f>IF($AH5508=1,SUMPRODUCT(--($AL$2:$AL$8001&lt;$AL5508))+1,"")</f>
        <v/>
      </c>
      <c r="AJ5508">
        <f>IF($F5508="","",IF(OR($U5508=TRUE(),$U5508="TRUE"),1,0))</f>
        <v/>
      </c>
      <c r="AK5508">
        <f>IF($F5508="","",IF($AD5508="Yes",1,0))</f>
        <v/>
      </c>
      <c r="AL5508">
        <f>IF($AH5508=1,IFERROR(IF(VALUE($F5508)&lt;100000000,VALUE($F5508),1000000000),IFERROR(IF(VALUE(MID($F5508,2,20))&lt;100000000,VALUE(MID($F5508,2,20)),1000000000),1000000000))+ROW()/100000,"")</f>
        <v/>
      </c>
    </row>
    <row r="5509">
      <c r="A5509">
        <f>IF($F5509="","",IFERROR(IF(INDEX('Per Invoice'!$A$2:$A$2001,MATCH($F5509,'Per Invoice'!$B$2:$B$2001,0))=0,"",INDEX('Per Invoice'!$A$2:$A$2001,MATCH($F5509,'Per Invoice'!$B$2:$B$2001,0))),""))</f>
        <v/>
      </c>
      <c r="H5509" s="11" t="n"/>
      <c r="R5509" s="7">
        <f>IF($F5509="","",Q5509*Y5509/100)</f>
        <v/>
      </c>
      <c r="X5509" s="7" t="n"/>
      <c r="Y5509" s="7" t="n"/>
      <c r="Z5509" s="7">
        <f>IF($F5509="","",Y5509*AE5509/100)</f>
        <v/>
      </c>
      <c r="AA5509" s="7">
        <f>IF($F5509="","",Y5509-Z5509)</f>
        <v/>
      </c>
      <c r="AB5509" s="7">
        <f>IF($F5509="","",AA5509-R5509)</f>
        <v/>
      </c>
      <c r="AE5509">
        <f>IF($F5509="","",IF($AK5509=1,0,IF($AJ5509=1,Settings!$C$6,Settings!$C$7))*100)</f>
        <v/>
      </c>
      <c r="AG5509">
        <f>IF($F5509="","",$F5509&amp;"|"&amp;$D5509&amp;"")</f>
        <v/>
      </c>
      <c r="AH5509">
        <f>IF($F5509="","",IF(COUNTIF($AG$2:$AG5509,$AG5509)=1,1,0))</f>
        <v/>
      </c>
      <c r="AI5509">
        <f>IF($AH5509=1,SUMPRODUCT(--($AL$2:$AL$8001&lt;$AL5509))+1,"")</f>
        <v/>
      </c>
      <c r="AJ5509">
        <f>IF($F5509="","",IF(OR($U5509=TRUE(),$U5509="TRUE"),1,0))</f>
        <v/>
      </c>
      <c r="AK5509">
        <f>IF($F5509="","",IF($AD5509="Yes",1,0))</f>
        <v/>
      </c>
      <c r="AL5509">
        <f>IF($AH5509=1,IFERROR(IF(VALUE($F5509)&lt;100000000,VALUE($F5509),1000000000),IFERROR(IF(VALUE(MID($F5509,2,20))&lt;100000000,VALUE(MID($F5509,2,20)),1000000000),1000000000))+ROW()/100000,"")</f>
        <v/>
      </c>
    </row>
    <row r="5510">
      <c r="A5510">
        <f>IF($F5510="","",IFERROR(IF(INDEX('Per Invoice'!$A$2:$A$2001,MATCH($F5510,'Per Invoice'!$B$2:$B$2001,0))=0,"",INDEX('Per Invoice'!$A$2:$A$2001,MATCH($F5510,'Per Invoice'!$B$2:$B$2001,0))),""))</f>
        <v/>
      </c>
      <c r="H5510" s="11" t="n"/>
      <c r="R5510" s="7">
        <f>IF($F5510="","",Q5510*Y5510/100)</f>
        <v/>
      </c>
      <c r="X5510" s="7" t="n"/>
      <c r="Y5510" s="7" t="n"/>
      <c r="Z5510" s="7">
        <f>IF($F5510="","",Y5510*AE5510/100)</f>
        <v/>
      </c>
      <c r="AA5510" s="7">
        <f>IF($F5510="","",Y5510-Z5510)</f>
        <v/>
      </c>
      <c r="AB5510" s="7">
        <f>IF($F5510="","",AA5510-R5510)</f>
        <v/>
      </c>
      <c r="AE5510">
        <f>IF($F5510="","",IF($AK5510=1,0,IF($AJ5510=1,Settings!$C$6,Settings!$C$7))*100)</f>
        <v/>
      </c>
      <c r="AG5510">
        <f>IF($F5510="","",$F5510&amp;"|"&amp;$D5510&amp;"")</f>
        <v/>
      </c>
      <c r="AH5510">
        <f>IF($F5510="","",IF(COUNTIF($AG$2:$AG5510,$AG5510)=1,1,0))</f>
        <v/>
      </c>
      <c r="AI5510">
        <f>IF($AH5510=1,SUMPRODUCT(--($AL$2:$AL$8001&lt;$AL5510))+1,"")</f>
        <v/>
      </c>
      <c r="AJ5510">
        <f>IF($F5510="","",IF(OR($U5510=TRUE(),$U5510="TRUE"),1,0))</f>
        <v/>
      </c>
      <c r="AK5510">
        <f>IF($F5510="","",IF($AD5510="Yes",1,0))</f>
        <v/>
      </c>
      <c r="AL5510">
        <f>IF($AH5510=1,IFERROR(IF(VALUE($F5510)&lt;100000000,VALUE($F5510),1000000000),IFERROR(IF(VALUE(MID($F5510,2,20))&lt;100000000,VALUE(MID($F5510,2,20)),1000000000),1000000000))+ROW()/100000,"")</f>
        <v/>
      </c>
    </row>
    <row r="5511">
      <c r="A5511">
        <f>IF($F5511="","",IFERROR(IF(INDEX('Per Invoice'!$A$2:$A$2001,MATCH($F5511,'Per Invoice'!$B$2:$B$2001,0))=0,"",INDEX('Per Invoice'!$A$2:$A$2001,MATCH($F5511,'Per Invoice'!$B$2:$B$2001,0))),""))</f>
        <v/>
      </c>
      <c r="H5511" s="11" t="n"/>
      <c r="R5511" s="7">
        <f>IF($F5511="","",Q5511*Y5511/100)</f>
        <v/>
      </c>
      <c r="X5511" s="7" t="n"/>
      <c r="Y5511" s="7" t="n"/>
      <c r="Z5511" s="7">
        <f>IF($F5511="","",Y5511*AE5511/100)</f>
        <v/>
      </c>
      <c r="AA5511" s="7">
        <f>IF($F5511="","",Y5511-Z5511)</f>
        <v/>
      </c>
      <c r="AB5511" s="7">
        <f>IF($F5511="","",AA5511-R5511)</f>
        <v/>
      </c>
      <c r="AE5511">
        <f>IF($F5511="","",IF($AK5511=1,0,IF($AJ5511=1,Settings!$C$6,Settings!$C$7))*100)</f>
        <v/>
      </c>
      <c r="AG5511">
        <f>IF($F5511="","",$F5511&amp;"|"&amp;$D5511&amp;"")</f>
        <v/>
      </c>
      <c r="AH5511">
        <f>IF($F5511="","",IF(COUNTIF($AG$2:$AG5511,$AG5511)=1,1,0))</f>
        <v/>
      </c>
      <c r="AI5511">
        <f>IF($AH5511=1,SUMPRODUCT(--($AL$2:$AL$8001&lt;$AL5511))+1,"")</f>
        <v/>
      </c>
      <c r="AJ5511">
        <f>IF($F5511="","",IF(OR($U5511=TRUE(),$U5511="TRUE"),1,0))</f>
        <v/>
      </c>
      <c r="AK5511">
        <f>IF($F5511="","",IF($AD5511="Yes",1,0))</f>
        <v/>
      </c>
      <c r="AL5511">
        <f>IF($AH5511=1,IFERROR(IF(VALUE($F5511)&lt;100000000,VALUE($F5511),1000000000),IFERROR(IF(VALUE(MID($F5511,2,20))&lt;100000000,VALUE(MID($F5511,2,20)),1000000000),1000000000))+ROW()/100000,"")</f>
        <v/>
      </c>
    </row>
    <row r="5512">
      <c r="A5512">
        <f>IF($F5512="","",IFERROR(IF(INDEX('Per Invoice'!$A$2:$A$2001,MATCH($F5512,'Per Invoice'!$B$2:$B$2001,0))=0,"",INDEX('Per Invoice'!$A$2:$A$2001,MATCH($F5512,'Per Invoice'!$B$2:$B$2001,0))),""))</f>
        <v/>
      </c>
      <c r="H5512" s="11" t="n"/>
      <c r="R5512" s="7">
        <f>IF($F5512="","",Q5512*Y5512/100)</f>
        <v/>
      </c>
      <c r="X5512" s="7" t="n"/>
      <c r="Y5512" s="7" t="n"/>
      <c r="Z5512" s="7">
        <f>IF($F5512="","",Y5512*AE5512/100)</f>
        <v/>
      </c>
      <c r="AA5512" s="7">
        <f>IF($F5512="","",Y5512-Z5512)</f>
        <v/>
      </c>
      <c r="AB5512" s="7">
        <f>IF($F5512="","",AA5512-R5512)</f>
        <v/>
      </c>
      <c r="AE5512">
        <f>IF($F5512="","",IF($AK5512=1,0,IF($AJ5512=1,Settings!$C$6,Settings!$C$7))*100)</f>
        <v/>
      </c>
      <c r="AG5512">
        <f>IF($F5512="","",$F5512&amp;"|"&amp;$D5512&amp;"")</f>
        <v/>
      </c>
      <c r="AH5512">
        <f>IF($F5512="","",IF(COUNTIF($AG$2:$AG5512,$AG5512)=1,1,0))</f>
        <v/>
      </c>
      <c r="AI5512">
        <f>IF($AH5512=1,SUMPRODUCT(--($AL$2:$AL$8001&lt;$AL5512))+1,"")</f>
        <v/>
      </c>
      <c r="AJ5512">
        <f>IF($F5512="","",IF(OR($U5512=TRUE(),$U5512="TRUE"),1,0))</f>
        <v/>
      </c>
      <c r="AK5512">
        <f>IF($F5512="","",IF($AD5512="Yes",1,0))</f>
        <v/>
      </c>
      <c r="AL5512">
        <f>IF($AH5512=1,IFERROR(IF(VALUE($F5512)&lt;100000000,VALUE($F5512),1000000000),IFERROR(IF(VALUE(MID($F5512,2,20))&lt;100000000,VALUE(MID($F5512,2,20)),1000000000),1000000000))+ROW()/100000,"")</f>
        <v/>
      </c>
    </row>
    <row r="5513">
      <c r="A5513">
        <f>IF($F5513="","",IFERROR(IF(INDEX('Per Invoice'!$A$2:$A$2001,MATCH($F5513,'Per Invoice'!$B$2:$B$2001,0))=0,"",INDEX('Per Invoice'!$A$2:$A$2001,MATCH($F5513,'Per Invoice'!$B$2:$B$2001,0))),""))</f>
        <v/>
      </c>
      <c r="H5513" s="11" t="n"/>
      <c r="R5513" s="7">
        <f>IF($F5513="","",Q5513*Y5513/100)</f>
        <v/>
      </c>
      <c r="X5513" s="7" t="n"/>
      <c r="Y5513" s="7" t="n"/>
      <c r="Z5513" s="7">
        <f>IF($F5513="","",Y5513*AE5513/100)</f>
        <v/>
      </c>
      <c r="AA5513" s="7">
        <f>IF($F5513="","",Y5513-Z5513)</f>
        <v/>
      </c>
      <c r="AB5513" s="7">
        <f>IF($F5513="","",AA5513-R5513)</f>
        <v/>
      </c>
      <c r="AE5513">
        <f>IF($F5513="","",IF($AK5513=1,0,IF($AJ5513=1,Settings!$C$6,Settings!$C$7))*100)</f>
        <v/>
      </c>
      <c r="AG5513">
        <f>IF($F5513="","",$F5513&amp;"|"&amp;$D5513&amp;"")</f>
        <v/>
      </c>
      <c r="AH5513">
        <f>IF($F5513="","",IF(COUNTIF($AG$2:$AG5513,$AG5513)=1,1,0))</f>
        <v/>
      </c>
      <c r="AI5513">
        <f>IF($AH5513=1,SUMPRODUCT(--($AL$2:$AL$8001&lt;$AL5513))+1,"")</f>
        <v/>
      </c>
      <c r="AJ5513">
        <f>IF($F5513="","",IF(OR($U5513=TRUE(),$U5513="TRUE"),1,0))</f>
        <v/>
      </c>
      <c r="AK5513">
        <f>IF($F5513="","",IF($AD5513="Yes",1,0))</f>
        <v/>
      </c>
      <c r="AL5513">
        <f>IF($AH5513=1,IFERROR(IF(VALUE($F5513)&lt;100000000,VALUE($F5513),1000000000),IFERROR(IF(VALUE(MID($F5513,2,20))&lt;100000000,VALUE(MID($F5513,2,20)),1000000000),1000000000))+ROW()/100000,"")</f>
        <v/>
      </c>
    </row>
    <row r="5514">
      <c r="A5514">
        <f>IF($F5514="","",IFERROR(IF(INDEX('Per Invoice'!$A$2:$A$2001,MATCH($F5514,'Per Invoice'!$B$2:$B$2001,0))=0,"",INDEX('Per Invoice'!$A$2:$A$2001,MATCH($F5514,'Per Invoice'!$B$2:$B$2001,0))),""))</f>
        <v/>
      </c>
      <c r="H5514" s="11" t="n"/>
      <c r="R5514" s="7">
        <f>IF($F5514="","",Q5514*Y5514/100)</f>
        <v/>
      </c>
      <c r="X5514" s="7" t="n"/>
      <c r="Y5514" s="7" t="n"/>
      <c r="Z5514" s="7">
        <f>IF($F5514="","",Y5514*AE5514/100)</f>
        <v/>
      </c>
      <c r="AA5514" s="7">
        <f>IF($F5514="","",Y5514-Z5514)</f>
        <v/>
      </c>
      <c r="AB5514" s="7">
        <f>IF($F5514="","",AA5514-R5514)</f>
        <v/>
      </c>
      <c r="AE5514">
        <f>IF($F5514="","",IF($AK5514=1,0,IF($AJ5514=1,Settings!$C$6,Settings!$C$7))*100)</f>
        <v/>
      </c>
      <c r="AG5514">
        <f>IF($F5514="","",$F5514&amp;"|"&amp;$D5514&amp;"")</f>
        <v/>
      </c>
      <c r="AH5514">
        <f>IF($F5514="","",IF(COUNTIF($AG$2:$AG5514,$AG5514)=1,1,0))</f>
        <v/>
      </c>
      <c r="AI5514">
        <f>IF($AH5514=1,SUMPRODUCT(--($AL$2:$AL$8001&lt;$AL5514))+1,"")</f>
        <v/>
      </c>
      <c r="AJ5514">
        <f>IF($F5514="","",IF(OR($U5514=TRUE(),$U5514="TRUE"),1,0))</f>
        <v/>
      </c>
      <c r="AK5514">
        <f>IF($F5514="","",IF($AD5514="Yes",1,0))</f>
        <v/>
      </c>
      <c r="AL5514">
        <f>IF($AH5514=1,IFERROR(IF(VALUE($F5514)&lt;100000000,VALUE($F5514),1000000000),IFERROR(IF(VALUE(MID($F5514,2,20))&lt;100000000,VALUE(MID($F5514,2,20)),1000000000),1000000000))+ROW()/100000,"")</f>
        <v/>
      </c>
    </row>
    <row r="5515">
      <c r="A5515">
        <f>IF($F5515="","",IFERROR(IF(INDEX('Per Invoice'!$A$2:$A$2001,MATCH($F5515,'Per Invoice'!$B$2:$B$2001,0))=0,"",INDEX('Per Invoice'!$A$2:$A$2001,MATCH($F5515,'Per Invoice'!$B$2:$B$2001,0))),""))</f>
        <v/>
      </c>
      <c r="H5515" s="11" t="n"/>
      <c r="R5515" s="7">
        <f>IF($F5515="","",Q5515*Y5515/100)</f>
        <v/>
      </c>
      <c r="X5515" s="7" t="n"/>
      <c r="Y5515" s="7" t="n"/>
      <c r="Z5515" s="7">
        <f>IF($F5515="","",Y5515*AE5515/100)</f>
        <v/>
      </c>
      <c r="AA5515" s="7">
        <f>IF($F5515="","",Y5515-Z5515)</f>
        <v/>
      </c>
      <c r="AB5515" s="7">
        <f>IF($F5515="","",AA5515-R5515)</f>
        <v/>
      </c>
      <c r="AE5515">
        <f>IF($F5515="","",IF($AK5515=1,0,IF($AJ5515=1,Settings!$C$6,Settings!$C$7))*100)</f>
        <v/>
      </c>
      <c r="AG5515">
        <f>IF($F5515="","",$F5515&amp;"|"&amp;$D5515&amp;"")</f>
        <v/>
      </c>
      <c r="AH5515">
        <f>IF($F5515="","",IF(COUNTIF($AG$2:$AG5515,$AG5515)=1,1,0))</f>
        <v/>
      </c>
      <c r="AI5515">
        <f>IF($AH5515=1,SUMPRODUCT(--($AL$2:$AL$8001&lt;$AL5515))+1,"")</f>
        <v/>
      </c>
      <c r="AJ5515">
        <f>IF($F5515="","",IF(OR($U5515=TRUE(),$U5515="TRUE"),1,0))</f>
        <v/>
      </c>
      <c r="AK5515">
        <f>IF($F5515="","",IF($AD5515="Yes",1,0))</f>
        <v/>
      </c>
      <c r="AL5515">
        <f>IF($AH5515=1,IFERROR(IF(VALUE($F5515)&lt;100000000,VALUE($F5515),1000000000),IFERROR(IF(VALUE(MID($F5515,2,20))&lt;100000000,VALUE(MID($F5515,2,20)),1000000000),1000000000))+ROW()/100000,"")</f>
        <v/>
      </c>
    </row>
    <row r="5516">
      <c r="A5516">
        <f>IF($F5516="","",IFERROR(IF(INDEX('Per Invoice'!$A$2:$A$2001,MATCH($F5516,'Per Invoice'!$B$2:$B$2001,0))=0,"",INDEX('Per Invoice'!$A$2:$A$2001,MATCH($F5516,'Per Invoice'!$B$2:$B$2001,0))),""))</f>
        <v/>
      </c>
      <c r="H5516" s="11" t="n"/>
      <c r="R5516" s="7">
        <f>IF($F5516="","",Q5516*Y5516/100)</f>
        <v/>
      </c>
      <c r="X5516" s="7" t="n"/>
      <c r="Y5516" s="7" t="n"/>
      <c r="Z5516" s="7">
        <f>IF($F5516="","",Y5516*AE5516/100)</f>
        <v/>
      </c>
      <c r="AA5516" s="7">
        <f>IF($F5516="","",Y5516-Z5516)</f>
        <v/>
      </c>
      <c r="AB5516" s="7">
        <f>IF($F5516="","",AA5516-R5516)</f>
        <v/>
      </c>
      <c r="AE5516">
        <f>IF($F5516="","",IF($AK5516=1,0,IF($AJ5516=1,Settings!$C$6,Settings!$C$7))*100)</f>
        <v/>
      </c>
      <c r="AG5516">
        <f>IF($F5516="","",$F5516&amp;"|"&amp;$D5516&amp;"")</f>
        <v/>
      </c>
      <c r="AH5516">
        <f>IF($F5516="","",IF(COUNTIF($AG$2:$AG5516,$AG5516)=1,1,0))</f>
        <v/>
      </c>
      <c r="AI5516">
        <f>IF($AH5516=1,SUMPRODUCT(--($AL$2:$AL$8001&lt;$AL5516))+1,"")</f>
        <v/>
      </c>
      <c r="AJ5516">
        <f>IF($F5516="","",IF(OR($U5516=TRUE(),$U5516="TRUE"),1,0))</f>
        <v/>
      </c>
      <c r="AK5516">
        <f>IF($F5516="","",IF($AD5516="Yes",1,0))</f>
        <v/>
      </c>
      <c r="AL5516">
        <f>IF($AH5516=1,IFERROR(IF(VALUE($F5516)&lt;100000000,VALUE($F5516),1000000000),IFERROR(IF(VALUE(MID($F5516,2,20))&lt;100000000,VALUE(MID($F5516,2,20)),1000000000),1000000000))+ROW()/100000,"")</f>
        <v/>
      </c>
    </row>
    <row r="5517">
      <c r="A5517">
        <f>IF($F5517="","",IFERROR(IF(INDEX('Per Invoice'!$A$2:$A$2001,MATCH($F5517,'Per Invoice'!$B$2:$B$2001,0))=0,"",INDEX('Per Invoice'!$A$2:$A$2001,MATCH($F5517,'Per Invoice'!$B$2:$B$2001,0))),""))</f>
        <v/>
      </c>
      <c r="H5517" s="11" t="n"/>
      <c r="R5517" s="7">
        <f>IF($F5517="","",Q5517*Y5517/100)</f>
        <v/>
      </c>
      <c r="X5517" s="7" t="n"/>
      <c r="Y5517" s="7" t="n"/>
      <c r="Z5517" s="7">
        <f>IF($F5517="","",Y5517*AE5517/100)</f>
        <v/>
      </c>
      <c r="AA5517" s="7">
        <f>IF($F5517="","",Y5517-Z5517)</f>
        <v/>
      </c>
      <c r="AB5517" s="7">
        <f>IF($F5517="","",AA5517-R5517)</f>
        <v/>
      </c>
      <c r="AE5517">
        <f>IF($F5517="","",IF($AK5517=1,0,IF($AJ5517=1,Settings!$C$6,Settings!$C$7))*100)</f>
        <v/>
      </c>
      <c r="AG5517">
        <f>IF($F5517="","",$F5517&amp;"|"&amp;$D5517&amp;"")</f>
        <v/>
      </c>
      <c r="AH5517">
        <f>IF($F5517="","",IF(COUNTIF($AG$2:$AG5517,$AG5517)=1,1,0))</f>
        <v/>
      </c>
      <c r="AI5517">
        <f>IF($AH5517=1,SUMPRODUCT(--($AL$2:$AL$8001&lt;$AL5517))+1,"")</f>
        <v/>
      </c>
      <c r="AJ5517">
        <f>IF($F5517="","",IF(OR($U5517=TRUE(),$U5517="TRUE"),1,0))</f>
        <v/>
      </c>
      <c r="AK5517">
        <f>IF($F5517="","",IF($AD5517="Yes",1,0))</f>
        <v/>
      </c>
      <c r="AL5517">
        <f>IF($AH5517=1,IFERROR(IF(VALUE($F5517)&lt;100000000,VALUE($F5517),1000000000),IFERROR(IF(VALUE(MID($F5517,2,20))&lt;100000000,VALUE(MID($F5517,2,20)),1000000000),1000000000))+ROW()/100000,"")</f>
        <v/>
      </c>
    </row>
    <row r="5518">
      <c r="A5518">
        <f>IF($F5518="","",IFERROR(IF(INDEX('Per Invoice'!$A$2:$A$2001,MATCH($F5518,'Per Invoice'!$B$2:$B$2001,0))=0,"",INDEX('Per Invoice'!$A$2:$A$2001,MATCH($F5518,'Per Invoice'!$B$2:$B$2001,0))),""))</f>
        <v/>
      </c>
      <c r="H5518" s="11" t="n"/>
      <c r="R5518" s="7">
        <f>IF($F5518="","",Q5518*Y5518/100)</f>
        <v/>
      </c>
      <c r="X5518" s="7" t="n"/>
      <c r="Y5518" s="7" t="n"/>
      <c r="Z5518" s="7">
        <f>IF($F5518="","",Y5518*AE5518/100)</f>
        <v/>
      </c>
      <c r="AA5518" s="7">
        <f>IF($F5518="","",Y5518-Z5518)</f>
        <v/>
      </c>
      <c r="AB5518" s="7">
        <f>IF($F5518="","",AA5518-R5518)</f>
        <v/>
      </c>
      <c r="AE5518">
        <f>IF($F5518="","",IF($AK5518=1,0,IF($AJ5518=1,Settings!$C$6,Settings!$C$7))*100)</f>
        <v/>
      </c>
      <c r="AG5518">
        <f>IF($F5518="","",$F5518&amp;"|"&amp;$D5518&amp;"")</f>
        <v/>
      </c>
      <c r="AH5518">
        <f>IF($F5518="","",IF(COUNTIF($AG$2:$AG5518,$AG5518)=1,1,0))</f>
        <v/>
      </c>
      <c r="AI5518">
        <f>IF($AH5518=1,SUMPRODUCT(--($AL$2:$AL$8001&lt;$AL5518))+1,"")</f>
        <v/>
      </c>
      <c r="AJ5518">
        <f>IF($F5518="","",IF(OR($U5518=TRUE(),$U5518="TRUE"),1,0))</f>
        <v/>
      </c>
      <c r="AK5518">
        <f>IF($F5518="","",IF($AD5518="Yes",1,0))</f>
        <v/>
      </c>
      <c r="AL5518">
        <f>IF($AH5518=1,IFERROR(IF(VALUE($F5518)&lt;100000000,VALUE($F5518),1000000000),IFERROR(IF(VALUE(MID($F5518,2,20))&lt;100000000,VALUE(MID($F5518,2,20)),1000000000),1000000000))+ROW()/100000,"")</f>
        <v/>
      </c>
    </row>
    <row r="5519">
      <c r="A5519">
        <f>IF($F5519="","",IFERROR(IF(INDEX('Per Invoice'!$A$2:$A$2001,MATCH($F5519,'Per Invoice'!$B$2:$B$2001,0))=0,"",INDEX('Per Invoice'!$A$2:$A$2001,MATCH($F5519,'Per Invoice'!$B$2:$B$2001,0))),""))</f>
        <v/>
      </c>
      <c r="H5519" s="11" t="n"/>
      <c r="R5519" s="7">
        <f>IF($F5519="","",Q5519*Y5519/100)</f>
        <v/>
      </c>
      <c r="X5519" s="7" t="n"/>
      <c r="Y5519" s="7" t="n"/>
      <c r="Z5519" s="7">
        <f>IF($F5519="","",Y5519*AE5519/100)</f>
        <v/>
      </c>
      <c r="AA5519" s="7">
        <f>IF($F5519="","",Y5519-Z5519)</f>
        <v/>
      </c>
      <c r="AB5519" s="7">
        <f>IF($F5519="","",AA5519-R5519)</f>
        <v/>
      </c>
      <c r="AE5519">
        <f>IF($F5519="","",IF($AK5519=1,0,IF($AJ5519=1,Settings!$C$6,Settings!$C$7))*100)</f>
        <v/>
      </c>
      <c r="AG5519">
        <f>IF($F5519="","",$F5519&amp;"|"&amp;$D5519&amp;"")</f>
        <v/>
      </c>
      <c r="AH5519">
        <f>IF($F5519="","",IF(COUNTIF($AG$2:$AG5519,$AG5519)=1,1,0))</f>
        <v/>
      </c>
      <c r="AI5519">
        <f>IF($AH5519=1,SUMPRODUCT(--($AL$2:$AL$8001&lt;$AL5519))+1,"")</f>
        <v/>
      </c>
      <c r="AJ5519">
        <f>IF($F5519="","",IF(OR($U5519=TRUE(),$U5519="TRUE"),1,0))</f>
        <v/>
      </c>
      <c r="AK5519">
        <f>IF($F5519="","",IF($AD5519="Yes",1,0))</f>
        <v/>
      </c>
      <c r="AL5519">
        <f>IF($AH5519=1,IFERROR(IF(VALUE($F5519)&lt;100000000,VALUE($F5519),1000000000),IFERROR(IF(VALUE(MID($F5519,2,20))&lt;100000000,VALUE(MID($F5519,2,20)),1000000000),1000000000))+ROW()/100000,"")</f>
        <v/>
      </c>
    </row>
    <row r="5520">
      <c r="A5520">
        <f>IF($F5520="","",IFERROR(IF(INDEX('Per Invoice'!$A$2:$A$2001,MATCH($F5520,'Per Invoice'!$B$2:$B$2001,0))=0,"",INDEX('Per Invoice'!$A$2:$A$2001,MATCH($F5520,'Per Invoice'!$B$2:$B$2001,0))),""))</f>
        <v/>
      </c>
      <c r="H5520" s="11" t="n"/>
      <c r="R5520" s="7">
        <f>IF($F5520="","",Q5520*Y5520/100)</f>
        <v/>
      </c>
      <c r="X5520" s="7" t="n"/>
      <c r="Y5520" s="7" t="n"/>
      <c r="Z5520" s="7">
        <f>IF($F5520="","",Y5520*AE5520/100)</f>
        <v/>
      </c>
      <c r="AA5520" s="7">
        <f>IF($F5520="","",Y5520-Z5520)</f>
        <v/>
      </c>
      <c r="AB5520" s="7">
        <f>IF($F5520="","",AA5520-R5520)</f>
        <v/>
      </c>
      <c r="AE5520">
        <f>IF($F5520="","",IF($AK5520=1,0,IF($AJ5520=1,Settings!$C$6,Settings!$C$7))*100)</f>
        <v/>
      </c>
      <c r="AG5520">
        <f>IF($F5520="","",$F5520&amp;"|"&amp;$D5520&amp;"")</f>
        <v/>
      </c>
      <c r="AH5520">
        <f>IF($F5520="","",IF(COUNTIF($AG$2:$AG5520,$AG5520)=1,1,0))</f>
        <v/>
      </c>
      <c r="AI5520">
        <f>IF($AH5520=1,SUMPRODUCT(--($AL$2:$AL$8001&lt;$AL5520))+1,"")</f>
        <v/>
      </c>
      <c r="AJ5520">
        <f>IF($F5520="","",IF(OR($U5520=TRUE(),$U5520="TRUE"),1,0))</f>
        <v/>
      </c>
      <c r="AK5520">
        <f>IF($F5520="","",IF($AD5520="Yes",1,0))</f>
        <v/>
      </c>
      <c r="AL5520">
        <f>IF($AH5520=1,IFERROR(IF(VALUE($F5520)&lt;100000000,VALUE($F5520),1000000000),IFERROR(IF(VALUE(MID($F5520,2,20))&lt;100000000,VALUE(MID($F5520,2,20)),1000000000),1000000000))+ROW()/100000,"")</f>
        <v/>
      </c>
    </row>
    <row r="5521">
      <c r="A5521">
        <f>IF($F5521="","",IFERROR(IF(INDEX('Per Invoice'!$A$2:$A$2001,MATCH($F5521,'Per Invoice'!$B$2:$B$2001,0))=0,"",INDEX('Per Invoice'!$A$2:$A$2001,MATCH($F5521,'Per Invoice'!$B$2:$B$2001,0))),""))</f>
        <v/>
      </c>
      <c r="H5521" s="11" t="n"/>
      <c r="R5521" s="7">
        <f>IF($F5521="","",Q5521*Y5521/100)</f>
        <v/>
      </c>
      <c r="X5521" s="7" t="n"/>
      <c r="Y5521" s="7" t="n"/>
      <c r="Z5521" s="7">
        <f>IF($F5521="","",Y5521*AE5521/100)</f>
        <v/>
      </c>
      <c r="AA5521" s="7">
        <f>IF($F5521="","",Y5521-Z5521)</f>
        <v/>
      </c>
      <c r="AB5521" s="7">
        <f>IF($F5521="","",AA5521-R5521)</f>
        <v/>
      </c>
      <c r="AE5521">
        <f>IF($F5521="","",IF($AK5521=1,0,IF($AJ5521=1,Settings!$C$6,Settings!$C$7))*100)</f>
        <v/>
      </c>
      <c r="AG5521">
        <f>IF($F5521="","",$F5521&amp;"|"&amp;$D5521&amp;"")</f>
        <v/>
      </c>
      <c r="AH5521">
        <f>IF($F5521="","",IF(COUNTIF($AG$2:$AG5521,$AG5521)=1,1,0))</f>
        <v/>
      </c>
      <c r="AI5521">
        <f>IF($AH5521=1,SUMPRODUCT(--($AL$2:$AL$8001&lt;$AL5521))+1,"")</f>
        <v/>
      </c>
      <c r="AJ5521">
        <f>IF($F5521="","",IF(OR($U5521=TRUE(),$U5521="TRUE"),1,0))</f>
        <v/>
      </c>
      <c r="AK5521">
        <f>IF($F5521="","",IF($AD5521="Yes",1,0))</f>
        <v/>
      </c>
      <c r="AL5521">
        <f>IF($AH5521=1,IFERROR(IF(VALUE($F5521)&lt;100000000,VALUE($F5521),1000000000),IFERROR(IF(VALUE(MID($F5521,2,20))&lt;100000000,VALUE(MID($F5521,2,20)),1000000000),1000000000))+ROW()/100000,"")</f>
        <v/>
      </c>
    </row>
    <row r="5522">
      <c r="A5522">
        <f>IF($F5522="","",IFERROR(IF(INDEX('Per Invoice'!$A$2:$A$2001,MATCH($F5522,'Per Invoice'!$B$2:$B$2001,0))=0,"",INDEX('Per Invoice'!$A$2:$A$2001,MATCH($F5522,'Per Invoice'!$B$2:$B$2001,0))),""))</f>
        <v/>
      </c>
      <c r="H5522" s="11" t="n"/>
      <c r="R5522" s="7">
        <f>IF($F5522="","",Q5522*Y5522/100)</f>
        <v/>
      </c>
      <c r="X5522" s="7" t="n"/>
      <c r="Y5522" s="7" t="n"/>
      <c r="Z5522" s="7">
        <f>IF($F5522="","",Y5522*AE5522/100)</f>
        <v/>
      </c>
      <c r="AA5522" s="7">
        <f>IF($F5522="","",Y5522-Z5522)</f>
        <v/>
      </c>
      <c r="AB5522" s="7">
        <f>IF($F5522="","",AA5522-R5522)</f>
        <v/>
      </c>
      <c r="AE5522">
        <f>IF($F5522="","",IF($AK5522=1,0,IF($AJ5522=1,Settings!$C$6,Settings!$C$7))*100)</f>
        <v/>
      </c>
      <c r="AG5522">
        <f>IF($F5522="","",$F5522&amp;"|"&amp;$D5522&amp;"")</f>
        <v/>
      </c>
      <c r="AH5522">
        <f>IF($F5522="","",IF(COUNTIF($AG$2:$AG5522,$AG5522)=1,1,0))</f>
        <v/>
      </c>
      <c r="AI5522">
        <f>IF($AH5522=1,SUMPRODUCT(--($AL$2:$AL$8001&lt;$AL5522))+1,"")</f>
        <v/>
      </c>
      <c r="AJ5522">
        <f>IF($F5522="","",IF(OR($U5522=TRUE(),$U5522="TRUE"),1,0))</f>
        <v/>
      </c>
      <c r="AK5522">
        <f>IF($F5522="","",IF($AD5522="Yes",1,0))</f>
        <v/>
      </c>
      <c r="AL5522">
        <f>IF($AH5522=1,IFERROR(IF(VALUE($F5522)&lt;100000000,VALUE($F5522),1000000000),IFERROR(IF(VALUE(MID($F5522,2,20))&lt;100000000,VALUE(MID($F5522,2,20)),1000000000),1000000000))+ROW()/100000,"")</f>
        <v/>
      </c>
    </row>
    <row r="5523">
      <c r="A5523">
        <f>IF($F5523="","",IFERROR(IF(INDEX('Per Invoice'!$A$2:$A$2001,MATCH($F5523,'Per Invoice'!$B$2:$B$2001,0))=0,"",INDEX('Per Invoice'!$A$2:$A$2001,MATCH($F5523,'Per Invoice'!$B$2:$B$2001,0))),""))</f>
        <v/>
      </c>
      <c r="H5523" s="11" t="n"/>
      <c r="R5523" s="7">
        <f>IF($F5523="","",Q5523*Y5523/100)</f>
        <v/>
      </c>
      <c r="X5523" s="7" t="n"/>
      <c r="Y5523" s="7" t="n"/>
      <c r="Z5523" s="7">
        <f>IF($F5523="","",Y5523*AE5523/100)</f>
        <v/>
      </c>
      <c r="AA5523" s="7">
        <f>IF($F5523="","",Y5523-Z5523)</f>
        <v/>
      </c>
      <c r="AB5523" s="7">
        <f>IF($F5523="","",AA5523-R5523)</f>
        <v/>
      </c>
      <c r="AE5523">
        <f>IF($F5523="","",IF($AK5523=1,0,IF($AJ5523=1,Settings!$C$6,Settings!$C$7))*100)</f>
        <v/>
      </c>
      <c r="AG5523">
        <f>IF($F5523="","",$F5523&amp;"|"&amp;$D5523&amp;"")</f>
        <v/>
      </c>
      <c r="AH5523">
        <f>IF($F5523="","",IF(COUNTIF($AG$2:$AG5523,$AG5523)=1,1,0))</f>
        <v/>
      </c>
      <c r="AI5523">
        <f>IF($AH5523=1,SUMPRODUCT(--($AL$2:$AL$8001&lt;$AL5523))+1,"")</f>
        <v/>
      </c>
      <c r="AJ5523">
        <f>IF($F5523="","",IF(OR($U5523=TRUE(),$U5523="TRUE"),1,0))</f>
        <v/>
      </c>
      <c r="AK5523">
        <f>IF($F5523="","",IF($AD5523="Yes",1,0))</f>
        <v/>
      </c>
      <c r="AL5523">
        <f>IF($AH5523=1,IFERROR(IF(VALUE($F5523)&lt;100000000,VALUE($F5523),1000000000),IFERROR(IF(VALUE(MID($F5523,2,20))&lt;100000000,VALUE(MID($F5523,2,20)),1000000000),1000000000))+ROW()/100000,"")</f>
        <v/>
      </c>
    </row>
    <row r="5524">
      <c r="A5524">
        <f>IF($F5524="","",IFERROR(IF(INDEX('Per Invoice'!$A$2:$A$2001,MATCH($F5524,'Per Invoice'!$B$2:$B$2001,0))=0,"",INDEX('Per Invoice'!$A$2:$A$2001,MATCH($F5524,'Per Invoice'!$B$2:$B$2001,0))),""))</f>
        <v/>
      </c>
      <c r="H5524" s="11" t="n"/>
      <c r="R5524" s="7">
        <f>IF($F5524="","",Q5524*Y5524/100)</f>
        <v/>
      </c>
      <c r="X5524" s="7" t="n"/>
      <c r="Y5524" s="7" t="n"/>
      <c r="Z5524" s="7">
        <f>IF($F5524="","",Y5524*AE5524/100)</f>
        <v/>
      </c>
      <c r="AA5524" s="7">
        <f>IF($F5524="","",Y5524-Z5524)</f>
        <v/>
      </c>
      <c r="AB5524" s="7">
        <f>IF($F5524="","",AA5524-R5524)</f>
        <v/>
      </c>
      <c r="AE5524">
        <f>IF($F5524="","",IF($AK5524=1,0,IF($AJ5524=1,Settings!$C$6,Settings!$C$7))*100)</f>
        <v/>
      </c>
      <c r="AG5524">
        <f>IF($F5524="","",$F5524&amp;"|"&amp;$D5524&amp;"")</f>
        <v/>
      </c>
      <c r="AH5524">
        <f>IF($F5524="","",IF(COUNTIF($AG$2:$AG5524,$AG5524)=1,1,0))</f>
        <v/>
      </c>
      <c r="AI5524">
        <f>IF($AH5524=1,SUMPRODUCT(--($AL$2:$AL$8001&lt;$AL5524))+1,"")</f>
        <v/>
      </c>
      <c r="AJ5524">
        <f>IF($F5524="","",IF(OR($U5524=TRUE(),$U5524="TRUE"),1,0))</f>
        <v/>
      </c>
      <c r="AK5524">
        <f>IF($F5524="","",IF($AD5524="Yes",1,0))</f>
        <v/>
      </c>
      <c r="AL5524">
        <f>IF($AH5524=1,IFERROR(IF(VALUE($F5524)&lt;100000000,VALUE($F5524),1000000000),IFERROR(IF(VALUE(MID($F5524,2,20))&lt;100000000,VALUE(MID($F5524,2,20)),1000000000),1000000000))+ROW()/100000,"")</f>
        <v/>
      </c>
    </row>
    <row r="5525">
      <c r="A5525">
        <f>IF($F5525="","",IFERROR(IF(INDEX('Per Invoice'!$A$2:$A$2001,MATCH($F5525,'Per Invoice'!$B$2:$B$2001,0))=0,"",INDEX('Per Invoice'!$A$2:$A$2001,MATCH($F5525,'Per Invoice'!$B$2:$B$2001,0))),""))</f>
        <v/>
      </c>
      <c r="H5525" s="11" t="n"/>
      <c r="R5525" s="7">
        <f>IF($F5525="","",Q5525*Y5525/100)</f>
        <v/>
      </c>
      <c r="X5525" s="7" t="n"/>
      <c r="Y5525" s="7" t="n"/>
      <c r="Z5525" s="7">
        <f>IF($F5525="","",Y5525*AE5525/100)</f>
        <v/>
      </c>
      <c r="AA5525" s="7">
        <f>IF($F5525="","",Y5525-Z5525)</f>
        <v/>
      </c>
      <c r="AB5525" s="7">
        <f>IF($F5525="","",AA5525-R5525)</f>
        <v/>
      </c>
      <c r="AE5525">
        <f>IF($F5525="","",IF($AK5525=1,0,IF($AJ5525=1,Settings!$C$6,Settings!$C$7))*100)</f>
        <v/>
      </c>
      <c r="AG5525">
        <f>IF($F5525="","",$F5525&amp;"|"&amp;$D5525&amp;"")</f>
        <v/>
      </c>
      <c r="AH5525">
        <f>IF($F5525="","",IF(COUNTIF($AG$2:$AG5525,$AG5525)=1,1,0))</f>
        <v/>
      </c>
      <c r="AI5525">
        <f>IF($AH5525=1,SUMPRODUCT(--($AL$2:$AL$8001&lt;$AL5525))+1,"")</f>
        <v/>
      </c>
      <c r="AJ5525">
        <f>IF($F5525="","",IF(OR($U5525=TRUE(),$U5525="TRUE"),1,0))</f>
        <v/>
      </c>
      <c r="AK5525">
        <f>IF($F5525="","",IF($AD5525="Yes",1,0))</f>
        <v/>
      </c>
      <c r="AL5525">
        <f>IF($AH5525=1,IFERROR(IF(VALUE($F5525)&lt;100000000,VALUE($F5525),1000000000),IFERROR(IF(VALUE(MID($F5525,2,20))&lt;100000000,VALUE(MID($F5525,2,20)),1000000000),1000000000))+ROW()/100000,"")</f>
        <v/>
      </c>
    </row>
    <row r="5526">
      <c r="A5526">
        <f>IF($F5526="","",IFERROR(IF(INDEX('Per Invoice'!$A$2:$A$2001,MATCH($F5526,'Per Invoice'!$B$2:$B$2001,0))=0,"",INDEX('Per Invoice'!$A$2:$A$2001,MATCH($F5526,'Per Invoice'!$B$2:$B$2001,0))),""))</f>
        <v/>
      </c>
      <c r="H5526" s="11" t="n"/>
      <c r="R5526" s="7">
        <f>IF($F5526="","",Q5526*Y5526/100)</f>
        <v/>
      </c>
      <c r="X5526" s="7" t="n"/>
      <c r="Y5526" s="7" t="n"/>
      <c r="Z5526" s="7">
        <f>IF($F5526="","",Y5526*AE5526/100)</f>
        <v/>
      </c>
      <c r="AA5526" s="7">
        <f>IF($F5526="","",Y5526-Z5526)</f>
        <v/>
      </c>
      <c r="AB5526" s="7">
        <f>IF($F5526="","",AA5526-R5526)</f>
        <v/>
      </c>
      <c r="AE5526">
        <f>IF($F5526="","",IF($AK5526=1,0,IF($AJ5526=1,Settings!$C$6,Settings!$C$7))*100)</f>
        <v/>
      </c>
      <c r="AG5526">
        <f>IF($F5526="","",$F5526&amp;"|"&amp;$D5526&amp;"")</f>
        <v/>
      </c>
      <c r="AH5526">
        <f>IF($F5526="","",IF(COUNTIF($AG$2:$AG5526,$AG5526)=1,1,0))</f>
        <v/>
      </c>
      <c r="AI5526">
        <f>IF($AH5526=1,SUMPRODUCT(--($AL$2:$AL$8001&lt;$AL5526))+1,"")</f>
        <v/>
      </c>
      <c r="AJ5526">
        <f>IF($F5526="","",IF(OR($U5526=TRUE(),$U5526="TRUE"),1,0))</f>
        <v/>
      </c>
      <c r="AK5526">
        <f>IF($F5526="","",IF($AD5526="Yes",1,0))</f>
        <v/>
      </c>
      <c r="AL5526">
        <f>IF($AH5526=1,IFERROR(IF(VALUE($F5526)&lt;100000000,VALUE($F5526),1000000000),IFERROR(IF(VALUE(MID($F5526,2,20))&lt;100000000,VALUE(MID($F5526,2,20)),1000000000),1000000000))+ROW()/100000,"")</f>
        <v/>
      </c>
    </row>
    <row r="5527">
      <c r="A5527">
        <f>IF($F5527="","",IFERROR(IF(INDEX('Per Invoice'!$A$2:$A$2001,MATCH($F5527,'Per Invoice'!$B$2:$B$2001,0))=0,"",INDEX('Per Invoice'!$A$2:$A$2001,MATCH($F5527,'Per Invoice'!$B$2:$B$2001,0))),""))</f>
        <v/>
      </c>
      <c r="H5527" s="11" t="n"/>
      <c r="R5527" s="7">
        <f>IF($F5527="","",Q5527*Y5527/100)</f>
        <v/>
      </c>
      <c r="X5527" s="7" t="n"/>
      <c r="Y5527" s="7" t="n"/>
      <c r="Z5527" s="7">
        <f>IF($F5527="","",Y5527*AE5527/100)</f>
        <v/>
      </c>
      <c r="AA5527" s="7">
        <f>IF($F5527="","",Y5527-Z5527)</f>
        <v/>
      </c>
      <c r="AB5527" s="7">
        <f>IF($F5527="","",AA5527-R5527)</f>
        <v/>
      </c>
      <c r="AE5527">
        <f>IF($F5527="","",IF($AK5527=1,0,IF($AJ5527=1,Settings!$C$6,Settings!$C$7))*100)</f>
        <v/>
      </c>
      <c r="AG5527">
        <f>IF($F5527="","",$F5527&amp;"|"&amp;$D5527&amp;"")</f>
        <v/>
      </c>
      <c r="AH5527">
        <f>IF($F5527="","",IF(COUNTIF($AG$2:$AG5527,$AG5527)=1,1,0))</f>
        <v/>
      </c>
      <c r="AI5527">
        <f>IF($AH5527=1,SUMPRODUCT(--($AL$2:$AL$8001&lt;$AL5527))+1,"")</f>
        <v/>
      </c>
      <c r="AJ5527">
        <f>IF($F5527="","",IF(OR($U5527=TRUE(),$U5527="TRUE"),1,0))</f>
        <v/>
      </c>
      <c r="AK5527">
        <f>IF($F5527="","",IF($AD5527="Yes",1,0))</f>
        <v/>
      </c>
      <c r="AL5527">
        <f>IF($AH5527=1,IFERROR(IF(VALUE($F5527)&lt;100000000,VALUE($F5527),1000000000),IFERROR(IF(VALUE(MID($F5527,2,20))&lt;100000000,VALUE(MID($F5527,2,20)),1000000000),1000000000))+ROW()/100000,"")</f>
        <v/>
      </c>
    </row>
    <row r="5528">
      <c r="A5528">
        <f>IF($F5528="","",IFERROR(IF(INDEX('Per Invoice'!$A$2:$A$2001,MATCH($F5528,'Per Invoice'!$B$2:$B$2001,0))=0,"",INDEX('Per Invoice'!$A$2:$A$2001,MATCH($F5528,'Per Invoice'!$B$2:$B$2001,0))),""))</f>
        <v/>
      </c>
      <c r="H5528" s="11" t="n"/>
      <c r="R5528" s="7">
        <f>IF($F5528="","",Q5528*Y5528/100)</f>
        <v/>
      </c>
      <c r="X5528" s="7" t="n"/>
      <c r="Y5528" s="7" t="n"/>
      <c r="Z5528" s="7">
        <f>IF($F5528="","",Y5528*AE5528/100)</f>
        <v/>
      </c>
      <c r="AA5528" s="7">
        <f>IF($F5528="","",Y5528-Z5528)</f>
        <v/>
      </c>
      <c r="AB5528" s="7">
        <f>IF($F5528="","",AA5528-R5528)</f>
        <v/>
      </c>
      <c r="AE5528">
        <f>IF($F5528="","",IF($AK5528=1,0,IF($AJ5528=1,Settings!$C$6,Settings!$C$7))*100)</f>
        <v/>
      </c>
      <c r="AG5528">
        <f>IF($F5528="","",$F5528&amp;"|"&amp;$D5528&amp;"")</f>
        <v/>
      </c>
      <c r="AH5528">
        <f>IF($F5528="","",IF(COUNTIF($AG$2:$AG5528,$AG5528)=1,1,0))</f>
        <v/>
      </c>
      <c r="AI5528">
        <f>IF($AH5528=1,SUMPRODUCT(--($AL$2:$AL$8001&lt;$AL5528))+1,"")</f>
        <v/>
      </c>
      <c r="AJ5528">
        <f>IF($F5528="","",IF(OR($U5528=TRUE(),$U5528="TRUE"),1,0))</f>
        <v/>
      </c>
      <c r="AK5528">
        <f>IF($F5528="","",IF($AD5528="Yes",1,0))</f>
        <v/>
      </c>
      <c r="AL5528">
        <f>IF($AH5528=1,IFERROR(IF(VALUE($F5528)&lt;100000000,VALUE($F5528),1000000000),IFERROR(IF(VALUE(MID($F5528,2,20))&lt;100000000,VALUE(MID($F5528,2,20)),1000000000),1000000000))+ROW()/100000,"")</f>
        <v/>
      </c>
    </row>
    <row r="5529">
      <c r="A5529">
        <f>IF($F5529="","",IFERROR(IF(INDEX('Per Invoice'!$A$2:$A$2001,MATCH($F5529,'Per Invoice'!$B$2:$B$2001,0))=0,"",INDEX('Per Invoice'!$A$2:$A$2001,MATCH($F5529,'Per Invoice'!$B$2:$B$2001,0))),""))</f>
        <v/>
      </c>
      <c r="H5529" s="11" t="n"/>
      <c r="R5529" s="7">
        <f>IF($F5529="","",Q5529*Y5529/100)</f>
        <v/>
      </c>
      <c r="X5529" s="7" t="n"/>
      <c r="Y5529" s="7" t="n"/>
      <c r="Z5529" s="7">
        <f>IF($F5529="","",Y5529*AE5529/100)</f>
        <v/>
      </c>
      <c r="AA5529" s="7">
        <f>IF($F5529="","",Y5529-Z5529)</f>
        <v/>
      </c>
      <c r="AB5529" s="7">
        <f>IF($F5529="","",AA5529-R5529)</f>
        <v/>
      </c>
      <c r="AE5529">
        <f>IF($F5529="","",IF($AK5529=1,0,IF($AJ5529=1,Settings!$C$6,Settings!$C$7))*100)</f>
        <v/>
      </c>
      <c r="AG5529">
        <f>IF($F5529="","",$F5529&amp;"|"&amp;$D5529&amp;"")</f>
        <v/>
      </c>
      <c r="AH5529">
        <f>IF($F5529="","",IF(COUNTIF($AG$2:$AG5529,$AG5529)=1,1,0))</f>
        <v/>
      </c>
      <c r="AI5529">
        <f>IF($AH5529=1,SUMPRODUCT(--($AL$2:$AL$8001&lt;$AL5529))+1,"")</f>
        <v/>
      </c>
      <c r="AJ5529">
        <f>IF($F5529="","",IF(OR($U5529=TRUE(),$U5529="TRUE"),1,0))</f>
        <v/>
      </c>
      <c r="AK5529">
        <f>IF($F5529="","",IF($AD5529="Yes",1,0))</f>
        <v/>
      </c>
      <c r="AL5529">
        <f>IF($AH5529=1,IFERROR(IF(VALUE($F5529)&lt;100000000,VALUE($F5529),1000000000),IFERROR(IF(VALUE(MID($F5529,2,20))&lt;100000000,VALUE(MID($F5529,2,20)),1000000000),1000000000))+ROW()/100000,"")</f>
        <v/>
      </c>
    </row>
    <row r="5530">
      <c r="A5530">
        <f>IF($F5530="","",IFERROR(IF(INDEX('Per Invoice'!$A$2:$A$2001,MATCH($F5530,'Per Invoice'!$B$2:$B$2001,0))=0,"",INDEX('Per Invoice'!$A$2:$A$2001,MATCH($F5530,'Per Invoice'!$B$2:$B$2001,0))),""))</f>
        <v/>
      </c>
      <c r="H5530" s="11" t="n"/>
      <c r="R5530" s="7">
        <f>IF($F5530="","",Q5530*Y5530/100)</f>
        <v/>
      </c>
      <c r="X5530" s="7" t="n"/>
      <c r="Y5530" s="7" t="n"/>
      <c r="Z5530" s="7">
        <f>IF($F5530="","",Y5530*AE5530/100)</f>
        <v/>
      </c>
      <c r="AA5530" s="7">
        <f>IF($F5530="","",Y5530-Z5530)</f>
        <v/>
      </c>
      <c r="AB5530" s="7">
        <f>IF($F5530="","",AA5530-R5530)</f>
        <v/>
      </c>
      <c r="AE5530">
        <f>IF($F5530="","",IF($AK5530=1,0,IF($AJ5530=1,Settings!$C$6,Settings!$C$7))*100)</f>
        <v/>
      </c>
      <c r="AG5530">
        <f>IF($F5530="","",$F5530&amp;"|"&amp;$D5530&amp;"")</f>
        <v/>
      </c>
      <c r="AH5530">
        <f>IF($F5530="","",IF(COUNTIF($AG$2:$AG5530,$AG5530)=1,1,0))</f>
        <v/>
      </c>
      <c r="AI5530">
        <f>IF($AH5530=1,SUMPRODUCT(--($AL$2:$AL$8001&lt;$AL5530))+1,"")</f>
        <v/>
      </c>
      <c r="AJ5530">
        <f>IF($F5530="","",IF(OR($U5530=TRUE(),$U5530="TRUE"),1,0))</f>
        <v/>
      </c>
      <c r="AK5530">
        <f>IF($F5530="","",IF($AD5530="Yes",1,0))</f>
        <v/>
      </c>
      <c r="AL5530">
        <f>IF($AH5530=1,IFERROR(IF(VALUE($F5530)&lt;100000000,VALUE($F5530),1000000000),IFERROR(IF(VALUE(MID($F5530,2,20))&lt;100000000,VALUE(MID($F5530,2,20)),1000000000),1000000000))+ROW()/100000,"")</f>
        <v/>
      </c>
    </row>
    <row r="5531">
      <c r="A5531">
        <f>IF($F5531="","",IFERROR(IF(INDEX('Per Invoice'!$A$2:$A$2001,MATCH($F5531,'Per Invoice'!$B$2:$B$2001,0))=0,"",INDEX('Per Invoice'!$A$2:$A$2001,MATCH($F5531,'Per Invoice'!$B$2:$B$2001,0))),""))</f>
        <v/>
      </c>
      <c r="H5531" s="11" t="n"/>
      <c r="R5531" s="7">
        <f>IF($F5531="","",Q5531*Y5531/100)</f>
        <v/>
      </c>
      <c r="X5531" s="7" t="n"/>
      <c r="Y5531" s="7" t="n"/>
      <c r="Z5531" s="7">
        <f>IF($F5531="","",Y5531*AE5531/100)</f>
        <v/>
      </c>
      <c r="AA5531" s="7">
        <f>IF($F5531="","",Y5531-Z5531)</f>
        <v/>
      </c>
      <c r="AB5531" s="7">
        <f>IF($F5531="","",AA5531-R5531)</f>
        <v/>
      </c>
      <c r="AE5531">
        <f>IF($F5531="","",IF($AK5531=1,0,IF($AJ5531=1,Settings!$C$6,Settings!$C$7))*100)</f>
        <v/>
      </c>
      <c r="AG5531">
        <f>IF($F5531="","",$F5531&amp;"|"&amp;$D5531&amp;"")</f>
        <v/>
      </c>
      <c r="AH5531">
        <f>IF($F5531="","",IF(COUNTIF($AG$2:$AG5531,$AG5531)=1,1,0))</f>
        <v/>
      </c>
      <c r="AI5531">
        <f>IF($AH5531=1,SUMPRODUCT(--($AL$2:$AL$8001&lt;$AL5531))+1,"")</f>
        <v/>
      </c>
      <c r="AJ5531">
        <f>IF($F5531="","",IF(OR($U5531=TRUE(),$U5531="TRUE"),1,0))</f>
        <v/>
      </c>
      <c r="AK5531">
        <f>IF($F5531="","",IF($AD5531="Yes",1,0))</f>
        <v/>
      </c>
      <c r="AL5531">
        <f>IF($AH5531=1,IFERROR(IF(VALUE($F5531)&lt;100000000,VALUE($F5531),1000000000),IFERROR(IF(VALUE(MID($F5531,2,20))&lt;100000000,VALUE(MID($F5531,2,20)),1000000000),1000000000))+ROW()/100000,"")</f>
        <v/>
      </c>
    </row>
    <row r="5532">
      <c r="A5532">
        <f>IF($F5532="","",IFERROR(IF(INDEX('Per Invoice'!$A$2:$A$2001,MATCH($F5532,'Per Invoice'!$B$2:$B$2001,0))=0,"",INDEX('Per Invoice'!$A$2:$A$2001,MATCH($F5532,'Per Invoice'!$B$2:$B$2001,0))),""))</f>
        <v/>
      </c>
      <c r="H5532" s="11" t="n"/>
      <c r="R5532" s="7">
        <f>IF($F5532="","",Q5532*Y5532/100)</f>
        <v/>
      </c>
      <c r="X5532" s="7" t="n"/>
      <c r="Y5532" s="7" t="n"/>
      <c r="Z5532" s="7">
        <f>IF($F5532="","",Y5532*AE5532/100)</f>
        <v/>
      </c>
      <c r="AA5532" s="7">
        <f>IF($F5532="","",Y5532-Z5532)</f>
        <v/>
      </c>
      <c r="AB5532" s="7">
        <f>IF($F5532="","",AA5532-R5532)</f>
        <v/>
      </c>
      <c r="AE5532">
        <f>IF($F5532="","",IF($AK5532=1,0,IF($AJ5532=1,Settings!$C$6,Settings!$C$7))*100)</f>
        <v/>
      </c>
      <c r="AG5532">
        <f>IF($F5532="","",$F5532&amp;"|"&amp;$D5532&amp;"")</f>
        <v/>
      </c>
      <c r="AH5532">
        <f>IF($F5532="","",IF(COUNTIF($AG$2:$AG5532,$AG5532)=1,1,0))</f>
        <v/>
      </c>
      <c r="AI5532">
        <f>IF($AH5532=1,SUMPRODUCT(--($AL$2:$AL$8001&lt;$AL5532))+1,"")</f>
        <v/>
      </c>
      <c r="AJ5532">
        <f>IF($F5532="","",IF(OR($U5532=TRUE(),$U5532="TRUE"),1,0))</f>
        <v/>
      </c>
      <c r="AK5532">
        <f>IF($F5532="","",IF($AD5532="Yes",1,0))</f>
        <v/>
      </c>
      <c r="AL5532">
        <f>IF($AH5532=1,IFERROR(IF(VALUE($F5532)&lt;100000000,VALUE($F5532),1000000000),IFERROR(IF(VALUE(MID($F5532,2,20))&lt;100000000,VALUE(MID($F5532,2,20)),1000000000),1000000000))+ROW()/100000,"")</f>
        <v/>
      </c>
    </row>
    <row r="5533">
      <c r="A5533">
        <f>IF($F5533="","",IFERROR(IF(INDEX('Per Invoice'!$A$2:$A$2001,MATCH($F5533,'Per Invoice'!$B$2:$B$2001,0))=0,"",INDEX('Per Invoice'!$A$2:$A$2001,MATCH($F5533,'Per Invoice'!$B$2:$B$2001,0))),""))</f>
        <v/>
      </c>
      <c r="H5533" s="11" t="n"/>
      <c r="R5533" s="7">
        <f>IF($F5533="","",Q5533*Y5533/100)</f>
        <v/>
      </c>
      <c r="X5533" s="7" t="n"/>
      <c r="Y5533" s="7" t="n"/>
      <c r="Z5533" s="7">
        <f>IF($F5533="","",Y5533*AE5533/100)</f>
        <v/>
      </c>
      <c r="AA5533" s="7">
        <f>IF($F5533="","",Y5533-Z5533)</f>
        <v/>
      </c>
      <c r="AB5533" s="7">
        <f>IF($F5533="","",AA5533-R5533)</f>
        <v/>
      </c>
      <c r="AE5533">
        <f>IF($F5533="","",IF($AK5533=1,0,IF($AJ5533=1,Settings!$C$6,Settings!$C$7))*100)</f>
        <v/>
      </c>
      <c r="AG5533">
        <f>IF($F5533="","",$F5533&amp;"|"&amp;$D5533&amp;"")</f>
        <v/>
      </c>
      <c r="AH5533">
        <f>IF($F5533="","",IF(COUNTIF($AG$2:$AG5533,$AG5533)=1,1,0))</f>
        <v/>
      </c>
      <c r="AI5533">
        <f>IF($AH5533=1,SUMPRODUCT(--($AL$2:$AL$8001&lt;$AL5533))+1,"")</f>
        <v/>
      </c>
      <c r="AJ5533">
        <f>IF($F5533="","",IF(OR($U5533=TRUE(),$U5533="TRUE"),1,0))</f>
        <v/>
      </c>
      <c r="AK5533">
        <f>IF($F5533="","",IF($AD5533="Yes",1,0))</f>
        <v/>
      </c>
      <c r="AL5533">
        <f>IF($AH5533=1,IFERROR(IF(VALUE($F5533)&lt;100000000,VALUE($F5533),1000000000),IFERROR(IF(VALUE(MID($F5533,2,20))&lt;100000000,VALUE(MID($F5533,2,20)),1000000000),1000000000))+ROW()/100000,"")</f>
        <v/>
      </c>
    </row>
    <row r="5534">
      <c r="A5534">
        <f>IF($F5534="","",IFERROR(IF(INDEX('Per Invoice'!$A$2:$A$2001,MATCH($F5534,'Per Invoice'!$B$2:$B$2001,0))=0,"",INDEX('Per Invoice'!$A$2:$A$2001,MATCH($F5534,'Per Invoice'!$B$2:$B$2001,0))),""))</f>
        <v/>
      </c>
      <c r="H5534" s="11" t="n"/>
      <c r="R5534" s="7">
        <f>IF($F5534="","",Q5534*Y5534/100)</f>
        <v/>
      </c>
      <c r="X5534" s="7" t="n"/>
      <c r="Y5534" s="7" t="n"/>
      <c r="Z5534" s="7">
        <f>IF($F5534="","",Y5534*AE5534/100)</f>
        <v/>
      </c>
      <c r="AA5534" s="7">
        <f>IF($F5534="","",Y5534-Z5534)</f>
        <v/>
      </c>
      <c r="AB5534" s="7">
        <f>IF($F5534="","",AA5534-R5534)</f>
        <v/>
      </c>
      <c r="AE5534">
        <f>IF($F5534="","",IF($AK5534=1,0,IF($AJ5534=1,Settings!$C$6,Settings!$C$7))*100)</f>
        <v/>
      </c>
      <c r="AG5534">
        <f>IF($F5534="","",$F5534&amp;"|"&amp;$D5534&amp;"")</f>
        <v/>
      </c>
      <c r="AH5534">
        <f>IF($F5534="","",IF(COUNTIF($AG$2:$AG5534,$AG5534)=1,1,0))</f>
        <v/>
      </c>
      <c r="AI5534">
        <f>IF($AH5534=1,SUMPRODUCT(--($AL$2:$AL$8001&lt;$AL5534))+1,"")</f>
        <v/>
      </c>
      <c r="AJ5534">
        <f>IF($F5534="","",IF(OR($U5534=TRUE(),$U5534="TRUE"),1,0))</f>
        <v/>
      </c>
      <c r="AK5534">
        <f>IF($F5534="","",IF($AD5534="Yes",1,0))</f>
        <v/>
      </c>
      <c r="AL5534">
        <f>IF($AH5534=1,IFERROR(IF(VALUE($F5534)&lt;100000000,VALUE($F5534),1000000000),IFERROR(IF(VALUE(MID($F5534,2,20))&lt;100000000,VALUE(MID($F5534,2,20)),1000000000),1000000000))+ROW()/100000,"")</f>
        <v/>
      </c>
    </row>
    <row r="5535">
      <c r="A5535">
        <f>IF($F5535="","",IFERROR(IF(INDEX('Per Invoice'!$A$2:$A$2001,MATCH($F5535,'Per Invoice'!$B$2:$B$2001,0))=0,"",INDEX('Per Invoice'!$A$2:$A$2001,MATCH($F5535,'Per Invoice'!$B$2:$B$2001,0))),""))</f>
        <v/>
      </c>
      <c r="H5535" s="11" t="n"/>
      <c r="R5535" s="7">
        <f>IF($F5535="","",Q5535*Y5535/100)</f>
        <v/>
      </c>
      <c r="X5535" s="7" t="n"/>
      <c r="Y5535" s="7" t="n"/>
      <c r="Z5535" s="7">
        <f>IF($F5535="","",Y5535*AE5535/100)</f>
        <v/>
      </c>
      <c r="AA5535" s="7">
        <f>IF($F5535="","",Y5535-Z5535)</f>
        <v/>
      </c>
      <c r="AB5535" s="7">
        <f>IF($F5535="","",AA5535-R5535)</f>
        <v/>
      </c>
      <c r="AE5535">
        <f>IF($F5535="","",IF($AK5535=1,0,IF($AJ5535=1,Settings!$C$6,Settings!$C$7))*100)</f>
        <v/>
      </c>
      <c r="AG5535">
        <f>IF($F5535="","",$F5535&amp;"|"&amp;$D5535&amp;"")</f>
        <v/>
      </c>
      <c r="AH5535">
        <f>IF($F5535="","",IF(COUNTIF($AG$2:$AG5535,$AG5535)=1,1,0))</f>
        <v/>
      </c>
      <c r="AI5535">
        <f>IF($AH5535=1,SUMPRODUCT(--($AL$2:$AL$8001&lt;$AL5535))+1,"")</f>
        <v/>
      </c>
      <c r="AJ5535">
        <f>IF($F5535="","",IF(OR($U5535=TRUE(),$U5535="TRUE"),1,0))</f>
        <v/>
      </c>
      <c r="AK5535">
        <f>IF($F5535="","",IF($AD5535="Yes",1,0))</f>
        <v/>
      </c>
      <c r="AL5535">
        <f>IF($AH5535=1,IFERROR(IF(VALUE($F5535)&lt;100000000,VALUE($F5535),1000000000),IFERROR(IF(VALUE(MID($F5535,2,20))&lt;100000000,VALUE(MID($F5535,2,20)),1000000000),1000000000))+ROW()/100000,"")</f>
        <v/>
      </c>
    </row>
    <row r="5536">
      <c r="A5536">
        <f>IF($F5536="","",IFERROR(IF(INDEX('Per Invoice'!$A$2:$A$2001,MATCH($F5536,'Per Invoice'!$B$2:$B$2001,0))=0,"",INDEX('Per Invoice'!$A$2:$A$2001,MATCH($F5536,'Per Invoice'!$B$2:$B$2001,0))),""))</f>
        <v/>
      </c>
      <c r="H5536" s="11" t="n"/>
      <c r="R5536" s="7">
        <f>IF($F5536="","",Q5536*Y5536/100)</f>
        <v/>
      </c>
      <c r="X5536" s="7" t="n"/>
      <c r="Y5536" s="7" t="n"/>
      <c r="Z5536" s="7">
        <f>IF($F5536="","",Y5536*AE5536/100)</f>
        <v/>
      </c>
      <c r="AA5536" s="7">
        <f>IF($F5536="","",Y5536-Z5536)</f>
        <v/>
      </c>
      <c r="AB5536" s="7">
        <f>IF($F5536="","",AA5536-R5536)</f>
        <v/>
      </c>
      <c r="AE5536">
        <f>IF($F5536="","",IF($AK5536=1,0,IF($AJ5536=1,Settings!$C$6,Settings!$C$7))*100)</f>
        <v/>
      </c>
      <c r="AG5536">
        <f>IF($F5536="","",$F5536&amp;"|"&amp;$D5536&amp;"")</f>
        <v/>
      </c>
      <c r="AH5536">
        <f>IF($F5536="","",IF(COUNTIF($AG$2:$AG5536,$AG5536)=1,1,0))</f>
        <v/>
      </c>
      <c r="AI5536">
        <f>IF($AH5536=1,SUMPRODUCT(--($AL$2:$AL$8001&lt;$AL5536))+1,"")</f>
        <v/>
      </c>
      <c r="AJ5536">
        <f>IF($F5536="","",IF(OR($U5536=TRUE(),$U5536="TRUE"),1,0))</f>
        <v/>
      </c>
      <c r="AK5536">
        <f>IF($F5536="","",IF($AD5536="Yes",1,0))</f>
        <v/>
      </c>
      <c r="AL5536">
        <f>IF($AH5536=1,IFERROR(IF(VALUE($F5536)&lt;100000000,VALUE($F5536),1000000000),IFERROR(IF(VALUE(MID($F5536,2,20))&lt;100000000,VALUE(MID($F5536,2,20)),1000000000),1000000000))+ROW()/100000,"")</f>
        <v/>
      </c>
    </row>
    <row r="5537">
      <c r="A5537">
        <f>IF($F5537="","",IFERROR(IF(INDEX('Per Invoice'!$A$2:$A$2001,MATCH($F5537,'Per Invoice'!$B$2:$B$2001,0))=0,"",INDEX('Per Invoice'!$A$2:$A$2001,MATCH($F5537,'Per Invoice'!$B$2:$B$2001,0))),""))</f>
        <v/>
      </c>
      <c r="H5537" s="11" t="n"/>
      <c r="R5537" s="7">
        <f>IF($F5537="","",Q5537*Y5537/100)</f>
        <v/>
      </c>
      <c r="X5537" s="7" t="n"/>
      <c r="Y5537" s="7" t="n"/>
      <c r="Z5537" s="7">
        <f>IF($F5537="","",Y5537*AE5537/100)</f>
        <v/>
      </c>
      <c r="AA5537" s="7">
        <f>IF($F5537="","",Y5537-Z5537)</f>
        <v/>
      </c>
      <c r="AB5537" s="7">
        <f>IF($F5537="","",AA5537-R5537)</f>
        <v/>
      </c>
      <c r="AE5537">
        <f>IF($F5537="","",IF($AK5537=1,0,IF($AJ5537=1,Settings!$C$6,Settings!$C$7))*100)</f>
        <v/>
      </c>
      <c r="AG5537">
        <f>IF($F5537="","",$F5537&amp;"|"&amp;$D5537&amp;"")</f>
        <v/>
      </c>
      <c r="AH5537">
        <f>IF($F5537="","",IF(COUNTIF($AG$2:$AG5537,$AG5537)=1,1,0))</f>
        <v/>
      </c>
      <c r="AI5537">
        <f>IF($AH5537=1,SUMPRODUCT(--($AL$2:$AL$8001&lt;$AL5537))+1,"")</f>
        <v/>
      </c>
      <c r="AJ5537">
        <f>IF($F5537="","",IF(OR($U5537=TRUE(),$U5537="TRUE"),1,0))</f>
        <v/>
      </c>
      <c r="AK5537">
        <f>IF($F5537="","",IF($AD5537="Yes",1,0))</f>
        <v/>
      </c>
      <c r="AL5537">
        <f>IF($AH5537=1,IFERROR(IF(VALUE($F5537)&lt;100000000,VALUE($F5537),1000000000),IFERROR(IF(VALUE(MID($F5537,2,20))&lt;100000000,VALUE(MID($F5537,2,20)),1000000000),1000000000))+ROW()/100000,"")</f>
        <v/>
      </c>
    </row>
    <row r="5538">
      <c r="A5538">
        <f>IF($F5538="","",IFERROR(IF(INDEX('Per Invoice'!$A$2:$A$2001,MATCH($F5538,'Per Invoice'!$B$2:$B$2001,0))=0,"",INDEX('Per Invoice'!$A$2:$A$2001,MATCH($F5538,'Per Invoice'!$B$2:$B$2001,0))),""))</f>
        <v/>
      </c>
      <c r="H5538" s="11" t="n"/>
      <c r="R5538" s="7">
        <f>IF($F5538="","",Q5538*Y5538/100)</f>
        <v/>
      </c>
      <c r="X5538" s="7" t="n"/>
      <c r="Y5538" s="7" t="n"/>
      <c r="Z5538" s="7">
        <f>IF($F5538="","",Y5538*AE5538/100)</f>
        <v/>
      </c>
      <c r="AA5538" s="7">
        <f>IF($F5538="","",Y5538-Z5538)</f>
        <v/>
      </c>
      <c r="AB5538" s="7">
        <f>IF($F5538="","",AA5538-R5538)</f>
        <v/>
      </c>
      <c r="AE5538">
        <f>IF($F5538="","",IF($AK5538=1,0,IF($AJ5538=1,Settings!$C$6,Settings!$C$7))*100)</f>
        <v/>
      </c>
      <c r="AG5538">
        <f>IF($F5538="","",$F5538&amp;"|"&amp;$D5538&amp;"")</f>
        <v/>
      </c>
      <c r="AH5538">
        <f>IF($F5538="","",IF(COUNTIF($AG$2:$AG5538,$AG5538)=1,1,0))</f>
        <v/>
      </c>
      <c r="AI5538">
        <f>IF($AH5538=1,SUMPRODUCT(--($AL$2:$AL$8001&lt;$AL5538))+1,"")</f>
        <v/>
      </c>
      <c r="AJ5538">
        <f>IF($F5538="","",IF(OR($U5538=TRUE(),$U5538="TRUE"),1,0))</f>
        <v/>
      </c>
      <c r="AK5538">
        <f>IF($F5538="","",IF($AD5538="Yes",1,0))</f>
        <v/>
      </c>
      <c r="AL5538">
        <f>IF($AH5538=1,IFERROR(IF(VALUE($F5538)&lt;100000000,VALUE($F5538),1000000000),IFERROR(IF(VALUE(MID($F5538,2,20))&lt;100000000,VALUE(MID($F5538,2,20)),1000000000),1000000000))+ROW()/100000,"")</f>
        <v/>
      </c>
    </row>
    <row r="5539">
      <c r="A5539">
        <f>IF($F5539="","",IFERROR(IF(INDEX('Per Invoice'!$A$2:$A$2001,MATCH($F5539,'Per Invoice'!$B$2:$B$2001,0))=0,"",INDEX('Per Invoice'!$A$2:$A$2001,MATCH($F5539,'Per Invoice'!$B$2:$B$2001,0))),""))</f>
        <v/>
      </c>
      <c r="H5539" s="11" t="n"/>
      <c r="R5539" s="7">
        <f>IF($F5539="","",Q5539*Y5539/100)</f>
        <v/>
      </c>
      <c r="X5539" s="7" t="n"/>
      <c r="Y5539" s="7" t="n"/>
      <c r="Z5539" s="7">
        <f>IF($F5539="","",Y5539*AE5539/100)</f>
        <v/>
      </c>
      <c r="AA5539" s="7">
        <f>IF($F5539="","",Y5539-Z5539)</f>
        <v/>
      </c>
      <c r="AB5539" s="7">
        <f>IF($F5539="","",AA5539-R5539)</f>
        <v/>
      </c>
      <c r="AE5539">
        <f>IF($F5539="","",IF($AK5539=1,0,IF($AJ5539=1,Settings!$C$6,Settings!$C$7))*100)</f>
        <v/>
      </c>
      <c r="AG5539">
        <f>IF($F5539="","",$F5539&amp;"|"&amp;$D5539&amp;"")</f>
        <v/>
      </c>
      <c r="AH5539">
        <f>IF($F5539="","",IF(COUNTIF($AG$2:$AG5539,$AG5539)=1,1,0))</f>
        <v/>
      </c>
      <c r="AI5539">
        <f>IF($AH5539=1,SUMPRODUCT(--($AL$2:$AL$8001&lt;$AL5539))+1,"")</f>
        <v/>
      </c>
      <c r="AJ5539">
        <f>IF($F5539="","",IF(OR($U5539=TRUE(),$U5539="TRUE"),1,0))</f>
        <v/>
      </c>
      <c r="AK5539">
        <f>IF($F5539="","",IF($AD5539="Yes",1,0))</f>
        <v/>
      </c>
      <c r="AL5539">
        <f>IF($AH5539=1,IFERROR(IF(VALUE($F5539)&lt;100000000,VALUE($F5539),1000000000),IFERROR(IF(VALUE(MID($F5539,2,20))&lt;100000000,VALUE(MID($F5539,2,20)),1000000000),1000000000))+ROW()/100000,"")</f>
        <v/>
      </c>
    </row>
    <row r="5540">
      <c r="A5540">
        <f>IF($F5540="","",IFERROR(IF(INDEX('Per Invoice'!$A$2:$A$2001,MATCH($F5540,'Per Invoice'!$B$2:$B$2001,0))=0,"",INDEX('Per Invoice'!$A$2:$A$2001,MATCH($F5540,'Per Invoice'!$B$2:$B$2001,0))),""))</f>
        <v/>
      </c>
      <c r="H5540" s="11" t="n"/>
      <c r="R5540" s="7">
        <f>IF($F5540="","",Q5540*Y5540/100)</f>
        <v/>
      </c>
      <c r="X5540" s="7" t="n"/>
      <c r="Y5540" s="7" t="n"/>
      <c r="Z5540" s="7">
        <f>IF($F5540="","",Y5540*AE5540/100)</f>
        <v/>
      </c>
      <c r="AA5540" s="7">
        <f>IF($F5540="","",Y5540-Z5540)</f>
        <v/>
      </c>
      <c r="AB5540" s="7">
        <f>IF($F5540="","",AA5540-R5540)</f>
        <v/>
      </c>
      <c r="AE5540">
        <f>IF($F5540="","",IF($AK5540=1,0,IF($AJ5540=1,Settings!$C$6,Settings!$C$7))*100)</f>
        <v/>
      </c>
      <c r="AG5540">
        <f>IF($F5540="","",$F5540&amp;"|"&amp;$D5540&amp;"")</f>
        <v/>
      </c>
      <c r="AH5540">
        <f>IF($F5540="","",IF(COUNTIF($AG$2:$AG5540,$AG5540)=1,1,0))</f>
        <v/>
      </c>
      <c r="AI5540">
        <f>IF($AH5540=1,SUMPRODUCT(--($AL$2:$AL$8001&lt;$AL5540))+1,"")</f>
        <v/>
      </c>
      <c r="AJ5540">
        <f>IF($F5540="","",IF(OR($U5540=TRUE(),$U5540="TRUE"),1,0))</f>
        <v/>
      </c>
      <c r="AK5540">
        <f>IF($F5540="","",IF($AD5540="Yes",1,0))</f>
        <v/>
      </c>
      <c r="AL5540">
        <f>IF($AH5540=1,IFERROR(IF(VALUE($F5540)&lt;100000000,VALUE($F5540),1000000000),IFERROR(IF(VALUE(MID($F5540,2,20))&lt;100000000,VALUE(MID($F5540,2,20)),1000000000),1000000000))+ROW()/100000,"")</f>
        <v/>
      </c>
    </row>
    <row r="5541">
      <c r="A5541">
        <f>IF($F5541="","",IFERROR(IF(INDEX('Per Invoice'!$A$2:$A$2001,MATCH($F5541,'Per Invoice'!$B$2:$B$2001,0))=0,"",INDEX('Per Invoice'!$A$2:$A$2001,MATCH($F5541,'Per Invoice'!$B$2:$B$2001,0))),""))</f>
        <v/>
      </c>
      <c r="H5541" s="11" t="n"/>
      <c r="R5541" s="7">
        <f>IF($F5541="","",Q5541*Y5541/100)</f>
        <v/>
      </c>
      <c r="X5541" s="7" t="n"/>
      <c r="Y5541" s="7" t="n"/>
      <c r="Z5541" s="7">
        <f>IF($F5541="","",Y5541*AE5541/100)</f>
        <v/>
      </c>
      <c r="AA5541" s="7">
        <f>IF($F5541="","",Y5541-Z5541)</f>
        <v/>
      </c>
      <c r="AB5541" s="7">
        <f>IF($F5541="","",AA5541-R5541)</f>
        <v/>
      </c>
      <c r="AE5541">
        <f>IF($F5541="","",IF($AK5541=1,0,IF($AJ5541=1,Settings!$C$6,Settings!$C$7))*100)</f>
        <v/>
      </c>
      <c r="AG5541">
        <f>IF($F5541="","",$F5541&amp;"|"&amp;$D5541&amp;"")</f>
        <v/>
      </c>
      <c r="AH5541">
        <f>IF($F5541="","",IF(COUNTIF($AG$2:$AG5541,$AG5541)=1,1,0))</f>
        <v/>
      </c>
      <c r="AI5541">
        <f>IF($AH5541=1,SUMPRODUCT(--($AL$2:$AL$8001&lt;$AL5541))+1,"")</f>
        <v/>
      </c>
      <c r="AJ5541">
        <f>IF($F5541="","",IF(OR($U5541=TRUE(),$U5541="TRUE"),1,0))</f>
        <v/>
      </c>
      <c r="AK5541">
        <f>IF($F5541="","",IF($AD5541="Yes",1,0))</f>
        <v/>
      </c>
      <c r="AL5541">
        <f>IF($AH5541=1,IFERROR(IF(VALUE($F5541)&lt;100000000,VALUE($F5541),1000000000),IFERROR(IF(VALUE(MID($F5541,2,20))&lt;100000000,VALUE(MID($F5541,2,20)),1000000000),1000000000))+ROW()/100000,"")</f>
        <v/>
      </c>
    </row>
    <row r="5542">
      <c r="A5542">
        <f>IF($F5542="","",IFERROR(IF(INDEX('Per Invoice'!$A$2:$A$2001,MATCH($F5542,'Per Invoice'!$B$2:$B$2001,0))=0,"",INDEX('Per Invoice'!$A$2:$A$2001,MATCH($F5542,'Per Invoice'!$B$2:$B$2001,0))),""))</f>
        <v/>
      </c>
      <c r="H5542" s="11" t="n"/>
      <c r="R5542" s="7">
        <f>IF($F5542="","",Q5542*Y5542/100)</f>
        <v/>
      </c>
      <c r="X5542" s="7" t="n"/>
      <c r="Y5542" s="7" t="n"/>
      <c r="Z5542" s="7">
        <f>IF($F5542="","",Y5542*AE5542/100)</f>
        <v/>
      </c>
      <c r="AA5542" s="7">
        <f>IF($F5542="","",Y5542-Z5542)</f>
        <v/>
      </c>
      <c r="AB5542" s="7">
        <f>IF($F5542="","",AA5542-R5542)</f>
        <v/>
      </c>
      <c r="AE5542">
        <f>IF($F5542="","",IF($AK5542=1,0,IF($AJ5542=1,Settings!$C$6,Settings!$C$7))*100)</f>
        <v/>
      </c>
      <c r="AG5542">
        <f>IF($F5542="","",$F5542&amp;"|"&amp;$D5542&amp;"")</f>
        <v/>
      </c>
      <c r="AH5542">
        <f>IF($F5542="","",IF(COUNTIF($AG$2:$AG5542,$AG5542)=1,1,0))</f>
        <v/>
      </c>
      <c r="AI5542">
        <f>IF($AH5542=1,SUMPRODUCT(--($AL$2:$AL$8001&lt;$AL5542))+1,"")</f>
        <v/>
      </c>
      <c r="AJ5542">
        <f>IF($F5542="","",IF(OR($U5542=TRUE(),$U5542="TRUE"),1,0))</f>
        <v/>
      </c>
      <c r="AK5542">
        <f>IF($F5542="","",IF($AD5542="Yes",1,0))</f>
        <v/>
      </c>
      <c r="AL5542">
        <f>IF($AH5542=1,IFERROR(IF(VALUE($F5542)&lt;100000000,VALUE($F5542),1000000000),IFERROR(IF(VALUE(MID($F5542,2,20))&lt;100000000,VALUE(MID($F5542,2,20)),1000000000),1000000000))+ROW()/100000,"")</f>
        <v/>
      </c>
    </row>
    <row r="5543">
      <c r="A5543">
        <f>IF($F5543="","",IFERROR(IF(INDEX('Per Invoice'!$A$2:$A$2001,MATCH($F5543,'Per Invoice'!$B$2:$B$2001,0))=0,"",INDEX('Per Invoice'!$A$2:$A$2001,MATCH($F5543,'Per Invoice'!$B$2:$B$2001,0))),""))</f>
        <v/>
      </c>
      <c r="H5543" s="11" t="n"/>
      <c r="R5543" s="7">
        <f>IF($F5543="","",Q5543*Y5543/100)</f>
        <v/>
      </c>
      <c r="X5543" s="7" t="n"/>
      <c r="Y5543" s="7" t="n"/>
      <c r="Z5543" s="7">
        <f>IF($F5543="","",Y5543*AE5543/100)</f>
        <v/>
      </c>
      <c r="AA5543" s="7">
        <f>IF($F5543="","",Y5543-Z5543)</f>
        <v/>
      </c>
      <c r="AB5543" s="7">
        <f>IF($F5543="","",AA5543-R5543)</f>
        <v/>
      </c>
      <c r="AE5543">
        <f>IF($F5543="","",IF($AK5543=1,0,IF($AJ5543=1,Settings!$C$6,Settings!$C$7))*100)</f>
        <v/>
      </c>
      <c r="AG5543">
        <f>IF($F5543="","",$F5543&amp;"|"&amp;$D5543&amp;"")</f>
        <v/>
      </c>
      <c r="AH5543">
        <f>IF($F5543="","",IF(COUNTIF($AG$2:$AG5543,$AG5543)=1,1,0))</f>
        <v/>
      </c>
      <c r="AI5543">
        <f>IF($AH5543=1,SUMPRODUCT(--($AL$2:$AL$8001&lt;$AL5543))+1,"")</f>
        <v/>
      </c>
      <c r="AJ5543">
        <f>IF($F5543="","",IF(OR($U5543=TRUE(),$U5543="TRUE"),1,0))</f>
        <v/>
      </c>
      <c r="AK5543">
        <f>IF($F5543="","",IF($AD5543="Yes",1,0))</f>
        <v/>
      </c>
      <c r="AL5543">
        <f>IF($AH5543=1,IFERROR(IF(VALUE($F5543)&lt;100000000,VALUE($F5543),1000000000),IFERROR(IF(VALUE(MID($F5543,2,20))&lt;100000000,VALUE(MID($F5543,2,20)),1000000000),1000000000))+ROW()/100000,"")</f>
        <v/>
      </c>
    </row>
    <row r="5544">
      <c r="A5544">
        <f>IF($F5544="","",IFERROR(IF(INDEX('Per Invoice'!$A$2:$A$2001,MATCH($F5544,'Per Invoice'!$B$2:$B$2001,0))=0,"",INDEX('Per Invoice'!$A$2:$A$2001,MATCH($F5544,'Per Invoice'!$B$2:$B$2001,0))),""))</f>
        <v/>
      </c>
      <c r="H5544" s="11" t="n"/>
      <c r="R5544" s="7">
        <f>IF($F5544="","",Q5544*Y5544/100)</f>
        <v/>
      </c>
      <c r="X5544" s="7" t="n"/>
      <c r="Y5544" s="7" t="n"/>
      <c r="Z5544" s="7">
        <f>IF($F5544="","",Y5544*AE5544/100)</f>
        <v/>
      </c>
      <c r="AA5544" s="7">
        <f>IF($F5544="","",Y5544-Z5544)</f>
        <v/>
      </c>
      <c r="AB5544" s="7">
        <f>IF($F5544="","",AA5544-R5544)</f>
        <v/>
      </c>
      <c r="AE5544">
        <f>IF($F5544="","",IF($AK5544=1,0,IF($AJ5544=1,Settings!$C$6,Settings!$C$7))*100)</f>
        <v/>
      </c>
      <c r="AG5544">
        <f>IF($F5544="","",$F5544&amp;"|"&amp;$D5544&amp;"")</f>
        <v/>
      </c>
      <c r="AH5544">
        <f>IF($F5544="","",IF(COUNTIF($AG$2:$AG5544,$AG5544)=1,1,0))</f>
        <v/>
      </c>
      <c r="AI5544">
        <f>IF($AH5544=1,SUMPRODUCT(--($AL$2:$AL$8001&lt;$AL5544))+1,"")</f>
        <v/>
      </c>
      <c r="AJ5544">
        <f>IF($F5544="","",IF(OR($U5544=TRUE(),$U5544="TRUE"),1,0))</f>
        <v/>
      </c>
      <c r="AK5544">
        <f>IF($F5544="","",IF($AD5544="Yes",1,0))</f>
        <v/>
      </c>
      <c r="AL5544">
        <f>IF($AH5544=1,IFERROR(IF(VALUE($F5544)&lt;100000000,VALUE($F5544),1000000000),IFERROR(IF(VALUE(MID($F5544,2,20))&lt;100000000,VALUE(MID($F5544,2,20)),1000000000),1000000000))+ROW()/100000,"")</f>
        <v/>
      </c>
    </row>
    <row r="5545">
      <c r="A5545">
        <f>IF($F5545="","",IFERROR(IF(INDEX('Per Invoice'!$A$2:$A$2001,MATCH($F5545,'Per Invoice'!$B$2:$B$2001,0))=0,"",INDEX('Per Invoice'!$A$2:$A$2001,MATCH($F5545,'Per Invoice'!$B$2:$B$2001,0))),""))</f>
        <v/>
      </c>
      <c r="H5545" s="11" t="n"/>
      <c r="R5545" s="7">
        <f>IF($F5545="","",Q5545*Y5545/100)</f>
        <v/>
      </c>
      <c r="X5545" s="7" t="n"/>
      <c r="Y5545" s="7" t="n"/>
      <c r="Z5545" s="7">
        <f>IF($F5545="","",Y5545*AE5545/100)</f>
        <v/>
      </c>
      <c r="AA5545" s="7">
        <f>IF($F5545="","",Y5545-Z5545)</f>
        <v/>
      </c>
      <c r="AB5545" s="7">
        <f>IF($F5545="","",AA5545-R5545)</f>
        <v/>
      </c>
      <c r="AE5545">
        <f>IF($F5545="","",IF($AK5545=1,0,IF($AJ5545=1,Settings!$C$6,Settings!$C$7))*100)</f>
        <v/>
      </c>
      <c r="AG5545">
        <f>IF($F5545="","",$F5545&amp;"|"&amp;$D5545&amp;"")</f>
        <v/>
      </c>
      <c r="AH5545">
        <f>IF($F5545="","",IF(COUNTIF($AG$2:$AG5545,$AG5545)=1,1,0))</f>
        <v/>
      </c>
      <c r="AI5545">
        <f>IF($AH5545=1,SUMPRODUCT(--($AL$2:$AL$8001&lt;$AL5545))+1,"")</f>
        <v/>
      </c>
      <c r="AJ5545">
        <f>IF($F5545="","",IF(OR($U5545=TRUE(),$U5545="TRUE"),1,0))</f>
        <v/>
      </c>
      <c r="AK5545">
        <f>IF($F5545="","",IF($AD5545="Yes",1,0))</f>
        <v/>
      </c>
      <c r="AL5545">
        <f>IF($AH5545=1,IFERROR(IF(VALUE($F5545)&lt;100000000,VALUE($F5545),1000000000),IFERROR(IF(VALUE(MID($F5545,2,20))&lt;100000000,VALUE(MID($F5545,2,20)),1000000000),1000000000))+ROW()/100000,"")</f>
        <v/>
      </c>
    </row>
    <row r="5546">
      <c r="A5546">
        <f>IF($F5546="","",IFERROR(IF(INDEX('Per Invoice'!$A$2:$A$2001,MATCH($F5546,'Per Invoice'!$B$2:$B$2001,0))=0,"",INDEX('Per Invoice'!$A$2:$A$2001,MATCH($F5546,'Per Invoice'!$B$2:$B$2001,0))),""))</f>
        <v/>
      </c>
      <c r="H5546" s="11" t="n"/>
      <c r="R5546" s="7">
        <f>IF($F5546="","",Q5546*Y5546/100)</f>
        <v/>
      </c>
      <c r="X5546" s="7" t="n"/>
      <c r="Y5546" s="7" t="n"/>
      <c r="Z5546" s="7">
        <f>IF($F5546="","",Y5546*AE5546/100)</f>
        <v/>
      </c>
      <c r="AA5546" s="7">
        <f>IF($F5546="","",Y5546-Z5546)</f>
        <v/>
      </c>
      <c r="AB5546" s="7">
        <f>IF($F5546="","",AA5546-R5546)</f>
        <v/>
      </c>
      <c r="AE5546">
        <f>IF($F5546="","",IF($AK5546=1,0,IF($AJ5546=1,Settings!$C$6,Settings!$C$7))*100)</f>
        <v/>
      </c>
      <c r="AG5546">
        <f>IF($F5546="","",$F5546&amp;"|"&amp;$D5546&amp;"")</f>
        <v/>
      </c>
      <c r="AH5546">
        <f>IF($F5546="","",IF(COUNTIF($AG$2:$AG5546,$AG5546)=1,1,0))</f>
        <v/>
      </c>
      <c r="AI5546">
        <f>IF($AH5546=1,SUMPRODUCT(--($AL$2:$AL$8001&lt;$AL5546))+1,"")</f>
        <v/>
      </c>
      <c r="AJ5546">
        <f>IF($F5546="","",IF(OR($U5546=TRUE(),$U5546="TRUE"),1,0))</f>
        <v/>
      </c>
      <c r="AK5546">
        <f>IF($F5546="","",IF($AD5546="Yes",1,0))</f>
        <v/>
      </c>
      <c r="AL5546">
        <f>IF($AH5546=1,IFERROR(IF(VALUE($F5546)&lt;100000000,VALUE($F5546),1000000000),IFERROR(IF(VALUE(MID($F5546,2,20))&lt;100000000,VALUE(MID($F5546,2,20)),1000000000),1000000000))+ROW()/100000,"")</f>
        <v/>
      </c>
    </row>
    <row r="5547">
      <c r="A5547">
        <f>IF($F5547="","",IFERROR(IF(INDEX('Per Invoice'!$A$2:$A$2001,MATCH($F5547,'Per Invoice'!$B$2:$B$2001,0))=0,"",INDEX('Per Invoice'!$A$2:$A$2001,MATCH($F5547,'Per Invoice'!$B$2:$B$2001,0))),""))</f>
        <v/>
      </c>
      <c r="H5547" s="11" t="n"/>
      <c r="R5547" s="7">
        <f>IF($F5547="","",Q5547*Y5547/100)</f>
        <v/>
      </c>
      <c r="X5547" s="7" t="n"/>
      <c r="Y5547" s="7" t="n"/>
      <c r="Z5547" s="7">
        <f>IF($F5547="","",Y5547*AE5547/100)</f>
        <v/>
      </c>
      <c r="AA5547" s="7">
        <f>IF($F5547="","",Y5547-Z5547)</f>
        <v/>
      </c>
      <c r="AB5547" s="7">
        <f>IF($F5547="","",AA5547-R5547)</f>
        <v/>
      </c>
      <c r="AE5547">
        <f>IF($F5547="","",IF($AK5547=1,0,IF($AJ5547=1,Settings!$C$6,Settings!$C$7))*100)</f>
        <v/>
      </c>
      <c r="AG5547">
        <f>IF($F5547="","",$F5547&amp;"|"&amp;$D5547&amp;"")</f>
        <v/>
      </c>
      <c r="AH5547">
        <f>IF($F5547="","",IF(COUNTIF($AG$2:$AG5547,$AG5547)=1,1,0))</f>
        <v/>
      </c>
      <c r="AI5547">
        <f>IF($AH5547=1,SUMPRODUCT(--($AL$2:$AL$8001&lt;$AL5547))+1,"")</f>
        <v/>
      </c>
      <c r="AJ5547">
        <f>IF($F5547="","",IF(OR($U5547=TRUE(),$U5547="TRUE"),1,0))</f>
        <v/>
      </c>
      <c r="AK5547">
        <f>IF($F5547="","",IF($AD5547="Yes",1,0))</f>
        <v/>
      </c>
      <c r="AL5547">
        <f>IF($AH5547=1,IFERROR(IF(VALUE($F5547)&lt;100000000,VALUE($F5547),1000000000),IFERROR(IF(VALUE(MID($F5547,2,20))&lt;100000000,VALUE(MID($F5547,2,20)),1000000000),1000000000))+ROW()/100000,"")</f>
        <v/>
      </c>
    </row>
    <row r="5548">
      <c r="A5548">
        <f>IF($F5548="","",IFERROR(IF(INDEX('Per Invoice'!$A$2:$A$2001,MATCH($F5548,'Per Invoice'!$B$2:$B$2001,0))=0,"",INDEX('Per Invoice'!$A$2:$A$2001,MATCH($F5548,'Per Invoice'!$B$2:$B$2001,0))),""))</f>
        <v/>
      </c>
      <c r="H5548" s="11" t="n"/>
      <c r="R5548" s="7">
        <f>IF($F5548="","",Q5548*Y5548/100)</f>
        <v/>
      </c>
      <c r="X5548" s="7" t="n"/>
      <c r="Y5548" s="7" t="n"/>
      <c r="Z5548" s="7">
        <f>IF($F5548="","",Y5548*AE5548/100)</f>
        <v/>
      </c>
      <c r="AA5548" s="7">
        <f>IF($F5548="","",Y5548-Z5548)</f>
        <v/>
      </c>
      <c r="AB5548" s="7">
        <f>IF($F5548="","",AA5548-R5548)</f>
        <v/>
      </c>
      <c r="AE5548">
        <f>IF($F5548="","",IF($AK5548=1,0,IF($AJ5548=1,Settings!$C$6,Settings!$C$7))*100)</f>
        <v/>
      </c>
      <c r="AG5548">
        <f>IF($F5548="","",$F5548&amp;"|"&amp;$D5548&amp;"")</f>
        <v/>
      </c>
      <c r="AH5548">
        <f>IF($F5548="","",IF(COUNTIF($AG$2:$AG5548,$AG5548)=1,1,0))</f>
        <v/>
      </c>
      <c r="AI5548">
        <f>IF($AH5548=1,SUMPRODUCT(--($AL$2:$AL$8001&lt;$AL5548))+1,"")</f>
        <v/>
      </c>
      <c r="AJ5548">
        <f>IF($F5548="","",IF(OR($U5548=TRUE(),$U5548="TRUE"),1,0))</f>
        <v/>
      </c>
      <c r="AK5548">
        <f>IF($F5548="","",IF($AD5548="Yes",1,0))</f>
        <v/>
      </c>
      <c r="AL5548">
        <f>IF($AH5548=1,IFERROR(IF(VALUE($F5548)&lt;100000000,VALUE($F5548),1000000000),IFERROR(IF(VALUE(MID($F5548,2,20))&lt;100000000,VALUE(MID($F5548,2,20)),1000000000),1000000000))+ROW()/100000,"")</f>
        <v/>
      </c>
    </row>
    <row r="5549">
      <c r="A5549">
        <f>IF($F5549="","",IFERROR(IF(INDEX('Per Invoice'!$A$2:$A$2001,MATCH($F5549,'Per Invoice'!$B$2:$B$2001,0))=0,"",INDEX('Per Invoice'!$A$2:$A$2001,MATCH($F5549,'Per Invoice'!$B$2:$B$2001,0))),""))</f>
        <v/>
      </c>
      <c r="H5549" s="11" t="n"/>
      <c r="R5549" s="7">
        <f>IF($F5549="","",Q5549*Y5549/100)</f>
        <v/>
      </c>
      <c r="X5549" s="7" t="n"/>
      <c r="Y5549" s="7" t="n"/>
      <c r="Z5549" s="7">
        <f>IF($F5549="","",Y5549*AE5549/100)</f>
        <v/>
      </c>
      <c r="AA5549" s="7">
        <f>IF($F5549="","",Y5549-Z5549)</f>
        <v/>
      </c>
      <c r="AB5549" s="7">
        <f>IF($F5549="","",AA5549-R5549)</f>
        <v/>
      </c>
      <c r="AE5549">
        <f>IF($F5549="","",IF($AK5549=1,0,IF($AJ5549=1,Settings!$C$6,Settings!$C$7))*100)</f>
        <v/>
      </c>
      <c r="AG5549">
        <f>IF($F5549="","",$F5549&amp;"|"&amp;$D5549&amp;"")</f>
        <v/>
      </c>
      <c r="AH5549">
        <f>IF($F5549="","",IF(COUNTIF($AG$2:$AG5549,$AG5549)=1,1,0))</f>
        <v/>
      </c>
      <c r="AI5549">
        <f>IF($AH5549=1,SUMPRODUCT(--($AL$2:$AL$8001&lt;$AL5549))+1,"")</f>
        <v/>
      </c>
      <c r="AJ5549">
        <f>IF($F5549="","",IF(OR($U5549=TRUE(),$U5549="TRUE"),1,0))</f>
        <v/>
      </c>
      <c r="AK5549">
        <f>IF($F5549="","",IF($AD5549="Yes",1,0))</f>
        <v/>
      </c>
      <c r="AL5549">
        <f>IF($AH5549=1,IFERROR(IF(VALUE($F5549)&lt;100000000,VALUE($F5549),1000000000),IFERROR(IF(VALUE(MID($F5549,2,20))&lt;100000000,VALUE(MID($F5549,2,20)),1000000000),1000000000))+ROW()/100000,"")</f>
        <v/>
      </c>
    </row>
    <row r="5550">
      <c r="A5550">
        <f>IF($F5550="","",IFERROR(IF(INDEX('Per Invoice'!$A$2:$A$2001,MATCH($F5550,'Per Invoice'!$B$2:$B$2001,0))=0,"",INDEX('Per Invoice'!$A$2:$A$2001,MATCH($F5550,'Per Invoice'!$B$2:$B$2001,0))),""))</f>
        <v/>
      </c>
      <c r="H5550" s="11" t="n"/>
      <c r="R5550" s="7">
        <f>IF($F5550="","",Q5550*Y5550/100)</f>
        <v/>
      </c>
      <c r="X5550" s="7" t="n"/>
      <c r="Y5550" s="7" t="n"/>
      <c r="Z5550" s="7">
        <f>IF($F5550="","",Y5550*AE5550/100)</f>
        <v/>
      </c>
      <c r="AA5550" s="7">
        <f>IF($F5550="","",Y5550-Z5550)</f>
        <v/>
      </c>
      <c r="AB5550" s="7">
        <f>IF($F5550="","",AA5550-R5550)</f>
        <v/>
      </c>
      <c r="AE5550">
        <f>IF($F5550="","",IF($AK5550=1,0,IF($AJ5550=1,Settings!$C$6,Settings!$C$7))*100)</f>
        <v/>
      </c>
      <c r="AG5550">
        <f>IF($F5550="","",$F5550&amp;"|"&amp;$D5550&amp;"")</f>
        <v/>
      </c>
      <c r="AH5550">
        <f>IF($F5550="","",IF(COUNTIF($AG$2:$AG5550,$AG5550)=1,1,0))</f>
        <v/>
      </c>
      <c r="AI5550">
        <f>IF($AH5550=1,SUMPRODUCT(--($AL$2:$AL$8001&lt;$AL5550))+1,"")</f>
        <v/>
      </c>
      <c r="AJ5550">
        <f>IF($F5550="","",IF(OR($U5550=TRUE(),$U5550="TRUE"),1,0))</f>
        <v/>
      </c>
      <c r="AK5550">
        <f>IF($F5550="","",IF($AD5550="Yes",1,0))</f>
        <v/>
      </c>
      <c r="AL5550">
        <f>IF($AH5550=1,IFERROR(IF(VALUE($F5550)&lt;100000000,VALUE($F5550),1000000000),IFERROR(IF(VALUE(MID($F5550,2,20))&lt;100000000,VALUE(MID($F5550,2,20)),1000000000),1000000000))+ROW()/100000,"")</f>
        <v/>
      </c>
    </row>
    <row r="5551">
      <c r="A5551">
        <f>IF($F5551="","",IFERROR(IF(INDEX('Per Invoice'!$A$2:$A$2001,MATCH($F5551,'Per Invoice'!$B$2:$B$2001,0))=0,"",INDEX('Per Invoice'!$A$2:$A$2001,MATCH($F5551,'Per Invoice'!$B$2:$B$2001,0))),""))</f>
        <v/>
      </c>
      <c r="H5551" s="11" t="n"/>
      <c r="R5551" s="7">
        <f>IF($F5551="","",Q5551*Y5551/100)</f>
        <v/>
      </c>
      <c r="X5551" s="7" t="n"/>
      <c r="Y5551" s="7" t="n"/>
      <c r="Z5551" s="7">
        <f>IF($F5551="","",Y5551*AE5551/100)</f>
        <v/>
      </c>
      <c r="AA5551" s="7">
        <f>IF($F5551="","",Y5551-Z5551)</f>
        <v/>
      </c>
      <c r="AB5551" s="7">
        <f>IF($F5551="","",AA5551-R5551)</f>
        <v/>
      </c>
      <c r="AE5551">
        <f>IF($F5551="","",IF($AK5551=1,0,IF($AJ5551=1,Settings!$C$6,Settings!$C$7))*100)</f>
        <v/>
      </c>
      <c r="AG5551">
        <f>IF($F5551="","",$F5551&amp;"|"&amp;$D5551&amp;"")</f>
        <v/>
      </c>
      <c r="AH5551">
        <f>IF($F5551="","",IF(COUNTIF($AG$2:$AG5551,$AG5551)=1,1,0))</f>
        <v/>
      </c>
      <c r="AI5551">
        <f>IF($AH5551=1,SUMPRODUCT(--($AL$2:$AL$8001&lt;$AL5551))+1,"")</f>
        <v/>
      </c>
      <c r="AJ5551">
        <f>IF($F5551="","",IF(OR($U5551=TRUE(),$U5551="TRUE"),1,0))</f>
        <v/>
      </c>
      <c r="AK5551">
        <f>IF($F5551="","",IF($AD5551="Yes",1,0))</f>
        <v/>
      </c>
      <c r="AL5551">
        <f>IF($AH5551=1,IFERROR(IF(VALUE($F5551)&lt;100000000,VALUE($F5551),1000000000),IFERROR(IF(VALUE(MID($F5551,2,20))&lt;100000000,VALUE(MID($F5551,2,20)),1000000000),1000000000))+ROW()/100000,"")</f>
        <v/>
      </c>
    </row>
    <row r="5552">
      <c r="A5552">
        <f>IF($F5552="","",IFERROR(IF(INDEX('Per Invoice'!$A$2:$A$2001,MATCH($F5552,'Per Invoice'!$B$2:$B$2001,0))=0,"",INDEX('Per Invoice'!$A$2:$A$2001,MATCH($F5552,'Per Invoice'!$B$2:$B$2001,0))),""))</f>
        <v/>
      </c>
      <c r="H5552" s="11" t="n"/>
      <c r="R5552" s="7">
        <f>IF($F5552="","",Q5552*Y5552/100)</f>
        <v/>
      </c>
      <c r="X5552" s="7" t="n"/>
      <c r="Y5552" s="7" t="n"/>
      <c r="Z5552" s="7">
        <f>IF($F5552="","",Y5552*AE5552/100)</f>
        <v/>
      </c>
      <c r="AA5552" s="7">
        <f>IF($F5552="","",Y5552-Z5552)</f>
        <v/>
      </c>
      <c r="AB5552" s="7">
        <f>IF($F5552="","",AA5552-R5552)</f>
        <v/>
      </c>
      <c r="AE5552">
        <f>IF($F5552="","",IF($AK5552=1,0,IF($AJ5552=1,Settings!$C$6,Settings!$C$7))*100)</f>
        <v/>
      </c>
      <c r="AG5552">
        <f>IF($F5552="","",$F5552&amp;"|"&amp;$D5552&amp;"")</f>
        <v/>
      </c>
      <c r="AH5552">
        <f>IF($F5552="","",IF(COUNTIF($AG$2:$AG5552,$AG5552)=1,1,0))</f>
        <v/>
      </c>
      <c r="AI5552">
        <f>IF($AH5552=1,SUMPRODUCT(--($AL$2:$AL$8001&lt;$AL5552))+1,"")</f>
        <v/>
      </c>
      <c r="AJ5552">
        <f>IF($F5552="","",IF(OR($U5552=TRUE(),$U5552="TRUE"),1,0))</f>
        <v/>
      </c>
      <c r="AK5552">
        <f>IF($F5552="","",IF($AD5552="Yes",1,0))</f>
        <v/>
      </c>
      <c r="AL5552">
        <f>IF($AH5552=1,IFERROR(IF(VALUE($F5552)&lt;100000000,VALUE($F5552),1000000000),IFERROR(IF(VALUE(MID($F5552,2,20))&lt;100000000,VALUE(MID($F5552,2,20)),1000000000),1000000000))+ROW()/100000,"")</f>
        <v/>
      </c>
    </row>
    <row r="5553">
      <c r="A5553">
        <f>IF($F5553="","",IFERROR(IF(INDEX('Per Invoice'!$A$2:$A$2001,MATCH($F5553,'Per Invoice'!$B$2:$B$2001,0))=0,"",INDEX('Per Invoice'!$A$2:$A$2001,MATCH($F5553,'Per Invoice'!$B$2:$B$2001,0))),""))</f>
        <v/>
      </c>
      <c r="H5553" s="11" t="n"/>
      <c r="R5553" s="7">
        <f>IF($F5553="","",Q5553*Y5553/100)</f>
        <v/>
      </c>
      <c r="X5553" s="7" t="n"/>
      <c r="Y5553" s="7" t="n"/>
      <c r="Z5553" s="7">
        <f>IF($F5553="","",Y5553*AE5553/100)</f>
        <v/>
      </c>
      <c r="AA5553" s="7">
        <f>IF($F5553="","",Y5553-Z5553)</f>
        <v/>
      </c>
      <c r="AB5553" s="7">
        <f>IF($F5553="","",AA5553-R5553)</f>
        <v/>
      </c>
      <c r="AE5553">
        <f>IF($F5553="","",IF($AK5553=1,0,IF($AJ5553=1,Settings!$C$6,Settings!$C$7))*100)</f>
        <v/>
      </c>
      <c r="AG5553">
        <f>IF($F5553="","",$F5553&amp;"|"&amp;$D5553&amp;"")</f>
        <v/>
      </c>
      <c r="AH5553">
        <f>IF($F5553="","",IF(COUNTIF($AG$2:$AG5553,$AG5553)=1,1,0))</f>
        <v/>
      </c>
      <c r="AI5553">
        <f>IF($AH5553=1,SUMPRODUCT(--($AL$2:$AL$8001&lt;$AL5553))+1,"")</f>
        <v/>
      </c>
      <c r="AJ5553">
        <f>IF($F5553="","",IF(OR($U5553=TRUE(),$U5553="TRUE"),1,0))</f>
        <v/>
      </c>
      <c r="AK5553">
        <f>IF($F5553="","",IF($AD5553="Yes",1,0))</f>
        <v/>
      </c>
      <c r="AL5553">
        <f>IF($AH5553=1,IFERROR(IF(VALUE($F5553)&lt;100000000,VALUE($F5553),1000000000),IFERROR(IF(VALUE(MID($F5553,2,20))&lt;100000000,VALUE(MID($F5553,2,20)),1000000000),1000000000))+ROW()/100000,"")</f>
        <v/>
      </c>
    </row>
    <row r="5554">
      <c r="A5554">
        <f>IF($F5554="","",IFERROR(IF(INDEX('Per Invoice'!$A$2:$A$2001,MATCH($F5554,'Per Invoice'!$B$2:$B$2001,0))=0,"",INDEX('Per Invoice'!$A$2:$A$2001,MATCH($F5554,'Per Invoice'!$B$2:$B$2001,0))),""))</f>
        <v/>
      </c>
      <c r="H5554" s="11" t="n"/>
      <c r="R5554" s="7">
        <f>IF($F5554="","",Q5554*Y5554/100)</f>
        <v/>
      </c>
      <c r="X5554" s="7" t="n"/>
      <c r="Y5554" s="7" t="n"/>
      <c r="Z5554" s="7">
        <f>IF($F5554="","",Y5554*AE5554/100)</f>
        <v/>
      </c>
      <c r="AA5554" s="7">
        <f>IF($F5554="","",Y5554-Z5554)</f>
        <v/>
      </c>
      <c r="AB5554" s="7">
        <f>IF($F5554="","",AA5554-R5554)</f>
        <v/>
      </c>
      <c r="AE5554">
        <f>IF($F5554="","",IF($AK5554=1,0,IF($AJ5554=1,Settings!$C$6,Settings!$C$7))*100)</f>
        <v/>
      </c>
      <c r="AG5554">
        <f>IF($F5554="","",$F5554&amp;"|"&amp;$D5554&amp;"")</f>
        <v/>
      </c>
      <c r="AH5554">
        <f>IF($F5554="","",IF(COUNTIF($AG$2:$AG5554,$AG5554)=1,1,0))</f>
        <v/>
      </c>
      <c r="AI5554">
        <f>IF($AH5554=1,SUMPRODUCT(--($AL$2:$AL$8001&lt;$AL5554))+1,"")</f>
        <v/>
      </c>
      <c r="AJ5554">
        <f>IF($F5554="","",IF(OR($U5554=TRUE(),$U5554="TRUE"),1,0))</f>
        <v/>
      </c>
      <c r="AK5554">
        <f>IF($F5554="","",IF($AD5554="Yes",1,0))</f>
        <v/>
      </c>
      <c r="AL5554">
        <f>IF($AH5554=1,IFERROR(IF(VALUE($F5554)&lt;100000000,VALUE($F5554),1000000000),IFERROR(IF(VALUE(MID($F5554,2,20))&lt;100000000,VALUE(MID($F5554,2,20)),1000000000),1000000000))+ROW()/100000,"")</f>
        <v/>
      </c>
    </row>
    <row r="5555">
      <c r="A5555">
        <f>IF($F5555="","",IFERROR(IF(INDEX('Per Invoice'!$A$2:$A$2001,MATCH($F5555,'Per Invoice'!$B$2:$B$2001,0))=0,"",INDEX('Per Invoice'!$A$2:$A$2001,MATCH($F5555,'Per Invoice'!$B$2:$B$2001,0))),""))</f>
        <v/>
      </c>
      <c r="H5555" s="11" t="n"/>
      <c r="R5555" s="7">
        <f>IF($F5555="","",Q5555*Y5555/100)</f>
        <v/>
      </c>
      <c r="X5555" s="7" t="n"/>
      <c r="Y5555" s="7" t="n"/>
      <c r="Z5555" s="7">
        <f>IF($F5555="","",Y5555*AE5555/100)</f>
        <v/>
      </c>
      <c r="AA5555" s="7">
        <f>IF($F5555="","",Y5555-Z5555)</f>
        <v/>
      </c>
      <c r="AB5555" s="7">
        <f>IF($F5555="","",AA5555-R5555)</f>
        <v/>
      </c>
      <c r="AE5555">
        <f>IF($F5555="","",IF($AK5555=1,0,IF($AJ5555=1,Settings!$C$6,Settings!$C$7))*100)</f>
        <v/>
      </c>
      <c r="AG5555">
        <f>IF($F5555="","",$F5555&amp;"|"&amp;$D5555&amp;"")</f>
        <v/>
      </c>
      <c r="AH5555">
        <f>IF($F5555="","",IF(COUNTIF($AG$2:$AG5555,$AG5555)=1,1,0))</f>
        <v/>
      </c>
      <c r="AI5555">
        <f>IF($AH5555=1,SUMPRODUCT(--($AL$2:$AL$8001&lt;$AL5555))+1,"")</f>
        <v/>
      </c>
      <c r="AJ5555">
        <f>IF($F5555="","",IF(OR($U5555=TRUE(),$U5555="TRUE"),1,0))</f>
        <v/>
      </c>
      <c r="AK5555">
        <f>IF($F5555="","",IF($AD5555="Yes",1,0))</f>
        <v/>
      </c>
      <c r="AL5555">
        <f>IF($AH5555=1,IFERROR(IF(VALUE($F5555)&lt;100000000,VALUE($F5555),1000000000),IFERROR(IF(VALUE(MID($F5555,2,20))&lt;100000000,VALUE(MID($F5555,2,20)),1000000000),1000000000))+ROW()/100000,"")</f>
        <v/>
      </c>
    </row>
    <row r="5556">
      <c r="A5556">
        <f>IF($F5556="","",IFERROR(IF(INDEX('Per Invoice'!$A$2:$A$2001,MATCH($F5556,'Per Invoice'!$B$2:$B$2001,0))=0,"",INDEX('Per Invoice'!$A$2:$A$2001,MATCH($F5556,'Per Invoice'!$B$2:$B$2001,0))),""))</f>
        <v/>
      </c>
      <c r="H5556" s="11" t="n"/>
      <c r="R5556" s="7">
        <f>IF($F5556="","",Q5556*Y5556/100)</f>
        <v/>
      </c>
      <c r="X5556" s="7" t="n"/>
      <c r="Y5556" s="7" t="n"/>
      <c r="Z5556" s="7">
        <f>IF($F5556="","",Y5556*AE5556/100)</f>
        <v/>
      </c>
      <c r="AA5556" s="7">
        <f>IF($F5556="","",Y5556-Z5556)</f>
        <v/>
      </c>
      <c r="AB5556" s="7">
        <f>IF($F5556="","",AA5556-R5556)</f>
        <v/>
      </c>
      <c r="AE5556">
        <f>IF($F5556="","",IF($AK5556=1,0,IF($AJ5556=1,Settings!$C$6,Settings!$C$7))*100)</f>
        <v/>
      </c>
      <c r="AG5556">
        <f>IF($F5556="","",$F5556&amp;"|"&amp;$D5556&amp;"")</f>
        <v/>
      </c>
      <c r="AH5556">
        <f>IF($F5556="","",IF(COUNTIF($AG$2:$AG5556,$AG5556)=1,1,0))</f>
        <v/>
      </c>
      <c r="AI5556">
        <f>IF($AH5556=1,SUMPRODUCT(--($AL$2:$AL$8001&lt;$AL5556))+1,"")</f>
        <v/>
      </c>
      <c r="AJ5556">
        <f>IF($F5556="","",IF(OR($U5556=TRUE(),$U5556="TRUE"),1,0))</f>
        <v/>
      </c>
      <c r="AK5556">
        <f>IF($F5556="","",IF($AD5556="Yes",1,0))</f>
        <v/>
      </c>
      <c r="AL5556">
        <f>IF($AH5556=1,IFERROR(IF(VALUE($F5556)&lt;100000000,VALUE($F5556),1000000000),IFERROR(IF(VALUE(MID($F5556,2,20))&lt;100000000,VALUE(MID($F5556,2,20)),1000000000),1000000000))+ROW()/100000,"")</f>
        <v/>
      </c>
    </row>
    <row r="5557">
      <c r="A5557">
        <f>IF($F5557="","",IFERROR(IF(INDEX('Per Invoice'!$A$2:$A$2001,MATCH($F5557,'Per Invoice'!$B$2:$B$2001,0))=0,"",INDEX('Per Invoice'!$A$2:$A$2001,MATCH($F5557,'Per Invoice'!$B$2:$B$2001,0))),""))</f>
        <v/>
      </c>
      <c r="H5557" s="11" t="n"/>
      <c r="R5557" s="7">
        <f>IF($F5557="","",Q5557*Y5557/100)</f>
        <v/>
      </c>
      <c r="X5557" s="7" t="n"/>
      <c r="Y5557" s="7" t="n"/>
      <c r="Z5557" s="7">
        <f>IF($F5557="","",Y5557*AE5557/100)</f>
        <v/>
      </c>
      <c r="AA5557" s="7">
        <f>IF($F5557="","",Y5557-Z5557)</f>
        <v/>
      </c>
      <c r="AB5557" s="7">
        <f>IF($F5557="","",AA5557-R5557)</f>
        <v/>
      </c>
      <c r="AE5557">
        <f>IF($F5557="","",IF($AK5557=1,0,IF($AJ5557=1,Settings!$C$6,Settings!$C$7))*100)</f>
        <v/>
      </c>
      <c r="AG5557">
        <f>IF($F5557="","",$F5557&amp;"|"&amp;$D5557&amp;"")</f>
        <v/>
      </c>
      <c r="AH5557">
        <f>IF($F5557="","",IF(COUNTIF($AG$2:$AG5557,$AG5557)=1,1,0))</f>
        <v/>
      </c>
      <c r="AI5557">
        <f>IF($AH5557=1,SUMPRODUCT(--($AL$2:$AL$8001&lt;$AL5557))+1,"")</f>
        <v/>
      </c>
      <c r="AJ5557">
        <f>IF($F5557="","",IF(OR($U5557=TRUE(),$U5557="TRUE"),1,0))</f>
        <v/>
      </c>
      <c r="AK5557">
        <f>IF($F5557="","",IF($AD5557="Yes",1,0))</f>
        <v/>
      </c>
      <c r="AL5557">
        <f>IF($AH5557=1,IFERROR(IF(VALUE($F5557)&lt;100000000,VALUE($F5557),1000000000),IFERROR(IF(VALUE(MID($F5557,2,20))&lt;100000000,VALUE(MID($F5557,2,20)),1000000000),1000000000))+ROW()/100000,"")</f>
        <v/>
      </c>
    </row>
    <row r="5558">
      <c r="A5558">
        <f>IF($F5558="","",IFERROR(IF(INDEX('Per Invoice'!$A$2:$A$2001,MATCH($F5558,'Per Invoice'!$B$2:$B$2001,0))=0,"",INDEX('Per Invoice'!$A$2:$A$2001,MATCH($F5558,'Per Invoice'!$B$2:$B$2001,0))),""))</f>
        <v/>
      </c>
      <c r="H5558" s="11" t="n"/>
      <c r="R5558" s="7">
        <f>IF($F5558="","",Q5558*Y5558/100)</f>
        <v/>
      </c>
      <c r="X5558" s="7" t="n"/>
      <c r="Y5558" s="7" t="n"/>
      <c r="Z5558" s="7">
        <f>IF($F5558="","",Y5558*AE5558/100)</f>
        <v/>
      </c>
      <c r="AA5558" s="7">
        <f>IF($F5558="","",Y5558-Z5558)</f>
        <v/>
      </c>
      <c r="AB5558" s="7">
        <f>IF($F5558="","",AA5558-R5558)</f>
        <v/>
      </c>
      <c r="AE5558">
        <f>IF($F5558="","",IF($AK5558=1,0,IF($AJ5558=1,Settings!$C$6,Settings!$C$7))*100)</f>
        <v/>
      </c>
      <c r="AG5558">
        <f>IF($F5558="","",$F5558&amp;"|"&amp;$D5558&amp;"")</f>
        <v/>
      </c>
      <c r="AH5558">
        <f>IF($F5558="","",IF(COUNTIF($AG$2:$AG5558,$AG5558)=1,1,0))</f>
        <v/>
      </c>
      <c r="AI5558">
        <f>IF($AH5558=1,SUMPRODUCT(--($AL$2:$AL$8001&lt;$AL5558))+1,"")</f>
        <v/>
      </c>
      <c r="AJ5558">
        <f>IF($F5558="","",IF(OR($U5558=TRUE(),$U5558="TRUE"),1,0))</f>
        <v/>
      </c>
      <c r="AK5558">
        <f>IF($F5558="","",IF($AD5558="Yes",1,0))</f>
        <v/>
      </c>
      <c r="AL5558">
        <f>IF($AH5558=1,IFERROR(IF(VALUE($F5558)&lt;100000000,VALUE($F5558),1000000000),IFERROR(IF(VALUE(MID($F5558,2,20))&lt;100000000,VALUE(MID($F5558,2,20)),1000000000),1000000000))+ROW()/100000,"")</f>
        <v/>
      </c>
    </row>
    <row r="5559">
      <c r="A5559">
        <f>IF($F5559="","",IFERROR(IF(INDEX('Per Invoice'!$A$2:$A$2001,MATCH($F5559,'Per Invoice'!$B$2:$B$2001,0))=0,"",INDEX('Per Invoice'!$A$2:$A$2001,MATCH($F5559,'Per Invoice'!$B$2:$B$2001,0))),""))</f>
        <v/>
      </c>
      <c r="H5559" s="11" t="n"/>
      <c r="R5559" s="7">
        <f>IF($F5559="","",Q5559*Y5559/100)</f>
        <v/>
      </c>
      <c r="X5559" s="7" t="n"/>
      <c r="Y5559" s="7" t="n"/>
      <c r="Z5559" s="7">
        <f>IF($F5559="","",Y5559*AE5559/100)</f>
        <v/>
      </c>
      <c r="AA5559" s="7">
        <f>IF($F5559="","",Y5559-Z5559)</f>
        <v/>
      </c>
      <c r="AB5559" s="7">
        <f>IF($F5559="","",AA5559-R5559)</f>
        <v/>
      </c>
      <c r="AE5559">
        <f>IF($F5559="","",IF($AK5559=1,0,IF($AJ5559=1,Settings!$C$6,Settings!$C$7))*100)</f>
        <v/>
      </c>
      <c r="AG5559">
        <f>IF($F5559="","",$F5559&amp;"|"&amp;$D5559&amp;"")</f>
        <v/>
      </c>
      <c r="AH5559">
        <f>IF($F5559="","",IF(COUNTIF($AG$2:$AG5559,$AG5559)=1,1,0))</f>
        <v/>
      </c>
      <c r="AI5559">
        <f>IF($AH5559=1,SUMPRODUCT(--($AL$2:$AL$8001&lt;$AL5559))+1,"")</f>
        <v/>
      </c>
      <c r="AJ5559">
        <f>IF($F5559="","",IF(OR($U5559=TRUE(),$U5559="TRUE"),1,0))</f>
        <v/>
      </c>
      <c r="AK5559">
        <f>IF($F5559="","",IF($AD5559="Yes",1,0))</f>
        <v/>
      </c>
      <c r="AL5559">
        <f>IF($AH5559=1,IFERROR(IF(VALUE($F5559)&lt;100000000,VALUE($F5559),1000000000),IFERROR(IF(VALUE(MID($F5559,2,20))&lt;100000000,VALUE(MID($F5559,2,20)),1000000000),1000000000))+ROW()/100000,"")</f>
        <v/>
      </c>
    </row>
    <row r="5560">
      <c r="A5560">
        <f>IF($F5560="","",IFERROR(IF(INDEX('Per Invoice'!$A$2:$A$2001,MATCH($F5560,'Per Invoice'!$B$2:$B$2001,0))=0,"",INDEX('Per Invoice'!$A$2:$A$2001,MATCH($F5560,'Per Invoice'!$B$2:$B$2001,0))),""))</f>
        <v/>
      </c>
      <c r="H5560" s="11" t="n"/>
      <c r="R5560" s="7">
        <f>IF($F5560="","",Q5560*Y5560/100)</f>
        <v/>
      </c>
      <c r="X5560" s="7" t="n"/>
      <c r="Y5560" s="7" t="n"/>
      <c r="Z5560" s="7">
        <f>IF($F5560="","",Y5560*AE5560/100)</f>
        <v/>
      </c>
      <c r="AA5560" s="7">
        <f>IF($F5560="","",Y5560-Z5560)</f>
        <v/>
      </c>
      <c r="AB5560" s="7">
        <f>IF($F5560="","",AA5560-R5560)</f>
        <v/>
      </c>
      <c r="AE5560">
        <f>IF($F5560="","",IF($AK5560=1,0,IF($AJ5560=1,Settings!$C$6,Settings!$C$7))*100)</f>
        <v/>
      </c>
      <c r="AG5560">
        <f>IF($F5560="","",$F5560&amp;"|"&amp;$D5560&amp;"")</f>
        <v/>
      </c>
      <c r="AH5560">
        <f>IF($F5560="","",IF(COUNTIF($AG$2:$AG5560,$AG5560)=1,1,0))</f>
        <v/>
      </c>
      <c r="AI5560">
        <f>IF($AH5560=1,SUMPRODUCT(--($AL$2:$AL$8001&lt;$AL5560))+1,"")</f>
        <v/>
      </c>
      <c r="AJ5560">
        <f>IF($F5560="","",IF(OR($U5560=TRUE(),$U5560="TRUE"),1,0))</f>
        <v/>
      </c>
      <c r="AK5560">
        <f>IF($F5560="","",IF($AD5560="Yes",1,0))</f>
        <v/>
      </c>
      <c r="AL5560">
        <f>IF($AH5560=1,IFERROR(IF(VALUE($F5560)&lt;100000000,VALUE($F5560),1000000000),IFERROR(IF(VALUE(MID($F5560,2,20))&lt;100000000,VALUE(MID($F5560,2,20)),1000000000),1000000000))+ROW()/100000,"")</f>
        <v/>
      </c>
    </row>
    <row r="5561">
      <c r="A5561">
        <f>IF($F5561="","",IFERROR(IF(INDEX('Per Invoice'!$A$2:$A$2001,MATCH($F5561,'Per Invoice'!$B$2:$B$2001,0))=0,"",INDEX('Per Invoice'!$A$2:$A$2001,MATCH($F5561,'Per Invoice'!$B$2:$B$2001,0))),""))</f>
        <v/>
      </c>
      <c r="H5561" s="11" t="n"/>
      <c r="R5561" s="7">
        <f>IF($F5561="","",Q5561*Y5561/100)</f>
        <v/>
      </c>
      <c r="X5561" s="7" t="n"/>
      <c r="Y5561" s="7" t="n"/>
      <c r="Z5561" s="7">
        <f>IF($F5561="","",Y5561*AE5561/100)</f>
        <v/>
      </c>
      <c r="AA5561" s="7">
        <f>IF($F5561="","",Y5561-Z5561)</f>
        <v/>
      </c>
      <c r="AB5561" s="7">
        <f>IF($F5561="","",AA5561-R5561)</f>
        <v/>
      </c>
      <c r="AE5561">
        <f>IF($F5561="","",IF($AK5561=1,0,IF($AJ5561=1,Settings!$C$6,Settings!$C$7))*100)</f>
        <v/>
      </c>
      <c r="AG5561">
        <f>IF($F5561="","",$F5561&amp;"|"&amp;$D5561&amp;"")</f>
        <v/>
      </c>
      <c r="AH5561">
        <f>IF($F5561="","",IF(COUNTIF($AG$2:$AG5561,$AG5561)=1,1,0))</f>
        <v/>
      </c>
      <c r="AI5561">
        <f>IF($AH5561=1,SUMPRODUCT(--($AL$2:$AL$8001&lt;$AL5561))+1,"")</f>
        <v/>
      </c>
      <c r="AJ5561">
        <f>IF($F5561="","",IF(OR($U5561=TRUE(),$U5561="TRUE"),1,0))</f>
        <v/>
      </c>
      <c r="AK5561">
        <f>IF($F5561="","",IF($AD5561="Yes",1,0))</f>
        <v/>
      </c>
      <c r="AL5561">
        <f>IF($AH5561=1,IFERROR(IF(VALUE($F5561)&lt;100000000,VALUE($F5561),1000000000),IFERROR(IF(VALUE(MID($F5561,2,20))&lt;100000000,VALUE(MID($F5561,2,20)),1000000000),1000000000))+ROW()/100000,"")</f>
        <v/>
      </c>
    </row>
    <row r="5562">
      <c r="A5562">
        <f>IF($F5562="","",IFERROR(IF(INDEX('Per Invoice'!$A$2:$A$2001,MATCH($F5562,'Per Invoice'!$B$2:$B$2001,0))=0,"",INDEX('Per Invoice'!$A$2:$A$2001,MATCH($F5562,'Per Invoice'!$B$2:$B$2001,0))),""))</f>
        <v/>
      </c>
      <c r="H5562" s="11" t="n"/>
      <c r="R5562" s="7">
        <f>IF($F5562="","",Q5562*Y5562/100)</f>
        <v/>
      </c>
      <c r="X5562" s="7" t="n"/>
      <c r="Y5562" s="7" t="n"/>
      <c r="Z5562" s="7">
        <f>IF($F5562="","",Y5562*AE5562/100)</f>
        <v/>
      </c>
      <c r="AA5562" s="7">
        <f>IF($F5562="","",Y5562-Z5562)</f>
        <v/>
      </c>
      <c r="AB5562" s="7">
        <f>IF($F5562="","",AA5562-R5562)</f>
        <v/>
      </c>
      <c r="AE5562">
        <f>IF($F5562="","",IF($AK5562=1,0,IF($AJ5562=1,Settings!$C$6,Settings!$C$7))*100)</f>
        <v/>
      </c>
      <c r="AG5562">
        <f>IF($F5562="","",$F5562&amp;"|"&amp;$D5562&amp;"")</f>
        <v/>
      </c>
      <c r="AH5562">
        <f>IF($F5562="","",IF(COUNTIF($AG$2:$AG5562,$AG5562)=1,1,0))</f>
        <v/>
      </c>
      <c r="AI5562">
        <f>IF($AH5562=1,SUMPRODUCT(--($AL$2:$AL$8001&lt;$AL5562))+1,"")</f>
        <v/>
      </c>
      <c r="AJ5562">
        <f>IF($F5562="","",IF(OR($U5562=TRUE(),$U5562="TRUE"),1,0))</f>
        <v/>
      </c>
      <c r="AK5562">
        <f>IF($F5562="","",IF($AD5562="Yes",1,0))</f>
        <v/>
      </c>
      <c r="AL5562">
        <f>IF($AH5562=1,IFERROR(IF(VALUE($F5562)&lt;100000000,VALUE($F5562),1000000000),IFERROR(IF(VALUE(MID($F5562,2,20))&lt;100000000,VALUE(MID($F5562,2,20)),1000000000),1000000000))+ROW()/100000,"")</f>
        <v/>
      </c>
    </row>
    <row r="5563">
      <c r="A5563">
        <f>IF($F5563="","",IFERROR(IF(INDEX('Per Invoice'!$A$2:$A$2001,MATCH($F5563,'Per Invoice'!$B$2:$B$2001,0))=0,"",INDEX('Per Invoice'!$A$2:$A$2001,MATCH($F5563,'Per Invoice'!$B$2:$B$2001,0))),""))</f>
        <v/>
      </c>
      <c r="H5563" s="11" t="n"/>
      <c r="R5563" s="7">
        <f>IF($F5563="","",Q5563*Y5563/100)</f>
        <v/>
      </c>
      <c r="X5563" s="7" t="n"/>
      <c r="Y5563" s="7" t="n"/>
      <c r="Z5563" s="7">
        <f>IF($F5563="","",Y5563*AE5563/100)</f>
        <v/>
      </c>
      <c r="AA5563" s="7">
        <f>IF($F5563="","",Y5563-Z5563)</f>
        <v/>
      </c>
      <c r="AB5563" s="7">
        <f>IF($F5563="","",AA5563-R5563)</f>
        <v/>
      </c>
      <c r="AE5563">
        <f>IF($F5563="","",IF($AK5563=1,0,IF($AJ5563=1,Settings!$C$6,Settings!$C$7))*100)</f>
        <v/>
      </c>
      <c r="AG5563">
        <f>IF($F5563="","",$F5563&amp;"|"&amp;$D5563&amp;"")</f>
        <v/>
      </c>
      <c r="AH5563">
        <f>IF($F5563="","",IF(COUNTIF($AG$2:$AG5563,$AG5563)=1,1,0))</f>
        <v/>
      </c>
      <c r="AI5563">
        <f>IF($AH5563=1,SUMPRODUCT(--($AL$2:$AL$8001&lt;$AL5563))+1,"")</f>
        <v/>
      </c>
      <c r="AJ5563">
        <f>IF($F5563="","",IF(OR($U5563=TRUE(),$U5563="TRUE"),1,0))</f>
        <v/>
      </c>
      <c r="AK5563">
        <f>IF($F5563="","",IF($AD5563="Yes",1,0))</f>
        <v/>
      </c>
      <c r="AL5563">
        <f>IF($AH5563=1,IFERROR(IF(VALUE($F5563)&lt;100000000,VALUE($F5563),1000000000),IFERROR(IF(VALUE(MID($F5563,2,20))&lt;100000000,VALUE(MID($F5563,2,20)),1000000000),1000000000))+ROW()/100000,"")</f>
        <v/>
      </c>
    </row>
    <row r="5564">
      <c r="A5564">
        <f>IF($F5564="","",IFERROR(IF(INDEX('Per Invoice'!$A$2:$A$2001,MATCH($F5564,'Per Invoice'!$B$2:$B$2001,0))=0,"",INDEX('Per Invoice'!$A$2:$A$2001,MATCH($F5564,'Per Invoice'!$B$2:$B$2001,0))),""))</f>
        <v/>
      </c>
      <c r="H5564" s="11" t="n"/>
      <c r="R5564" s="7">
        <f>IF($F5564="","",Q5564*Y5564/100)</f>
        <v/>
      </c>
      <c r="X5564" s="7" t="n"/>
      <c r="Y5564" s="7" t="n"/>
      <c r="Z5564" s="7">
        <f>IF($F5564="","",Y5564*AE5564/100)</f>
        <v/>
      </c>
      <c r="AA5564" s="7">
        <f>IF($F5564="","",Y5564-Z5564)</f>
        <v/>
      </c>
      <c r="AB5564" s="7">
        <f>IF($F5564="","",AA5564-R5564)</f>
        <v/>
      </c>
      <c r="AE5564">
        <f>IF($F5564="","",IF($AK5564=1,0,IF($AJ5564=1,Settings!$C$6,Settings!$C$7))*100)</f>
        <v/>
      </c>
      <c r="AG5564">
        <f>IF($F5564="","",$F5564&amp;"|"&amp;$D5564&amp;"")</f>
        <v/>
      </c>
      <c r="AH5564">
        <f>IF($F5564="","",IF(COUNTIF($AG$2:$AG5564,$AG5564)=1,1,0))</f>
        <v/>
      </c>
      <c r="AI5564">
        <f>IF($AH5564=1,SUMPRODUCT(--($AL$2:$AL$8001&lt;$AL5564))+1,"")</f>
        <v/>
      </c>
      <c r="AJ5564">
        <f>IF($F5564="","",IF(OR($U5564=TRUE(),$U5564="TRUE"),1,0))</f>
        <v/>
      </c>
      <c r="AK5564">
        <f>IF($F5564="","",IF($AD5564="Yes",1,0))</f>
        <v/>
      </c>
      <c r="AL5564">
        <f>IF($AH5564=1,IFERROR(IF(VALUE($F5564)&lt;100000000,VALUE($F5564),1000000000),IFERROR(IF(VALUE(MID($F5564,2,20))&lt;100000000,VALUE(MID($F5564,2,20)),1000000000),1000000000))+ROW()/100000,"")</f>
        <v/>
      </c>
    </row>
    <row r="5565">
      <c r="A5565">
        <f>IF($F5565="","",IFERROR(IF(INDEX('Per Invoice'!$A$2:$A$2001,MATCH($F5565,'Per Invoice'!$B$2:$B$2001,0))=0,"",INDEX('Per Invoice'!$A$2:$A$2001,MATCH($F5565,'Per Invoice'!$B$2:$B$2001,0))),""))</f>
        <v/>
      </c>
      <c r="H5565" s="11" t="n"/>
      <c r="R5565" s="7">
        <f>IF($F5565="","",Q5565*Y5565/100)</f>
        <v/>
      </c>
      <c r="X5565" s="7" t="n"/>
      <c r="Y5565" s="7" t="n"/>
      <c r="Z5565" s="7">
        <f>IF($F5565="","",Y5565*AE5565/100)</f>
        <v/>
      </c>
      <c r="AA5565" s="7">
        <f>IF($F5565="","",Y5565-Z5565)</f>
        <v/>
      </c>
      <c r="AB5565" s="7">
        <f>IF($F5565="","",AA5565-R5565)</f>
        <v/>
      </c>
      <c r="AE5565">
        <f>IF($F5565="","",IF($AK5565=1,0,IF($AJ5565=1,Settings!$C$6,Settings!$C$7))*100)</f>
        <v/>
      </c>
      <c r="AG5565">
        <f>IF($F5565="","",$F5565&amp;"|"&amp;$D5565&amp;"")</f>
        <v/>
      </c>
      <c r="AH5565">
        <f>IF($F5565="","",IF(COUNTIF($AG$2:$AG5565,$AG5565)=1,1,0))</f>
        <v/>
      </c>
      <c r="AI5565">
        <f>IF($AH5565=1,SUMPRODUCT(--($AL$2:$AL$8001&lt;$AL5565))+1,"")</f>
        <v/>
      </c>
      <c r="AJ5565">
        <f>IF($F5565="","",IF(OR($U5565=TRUE(),$U5565="TRUE"),1,0))</f>
        <v/>
      </c>
      <c r="AK5565">
        <f>IF($F5565="","",IF($AD5565="Yes",1,0))</f>
        <v/>
      </c>
      <c r="AL5565">
        <f>IF($AH5565=1,IFERROR(IF(VALUE($F5565)&lt;100000000,VALUE($F5565),1000000000),IFERROR(IF(VALUE(MID($F5565,2,20))&lt;100000000,VALUE(MID($F5565,2,20)),1000000000),1000000000))+ROW()/100000,"")</f>
        <v/>
      </c>
    </row>
    <row r="5566">
      <c r="A5566">
        <f>IF($F5566="","",IFERROR(IF(INDEX('Per Invoice'!$A$2:$A$2001,MATCH($F5566,'Per Invoice'!$B$2:$B$2001,0))=0,"",INDEX('Per Invoice'!$A$2:$A$2001,MATCH($F5566,'Per Invoice'!$B$2:$B$2001,0))),""))</f>
        <v/>
      </c>
      <c r="H5566" s="11" t="n"/>
      <c r="R5566" s="7">
        <f>IF($F5566="","",Q5566*Y5566/100)</f>
        <v/>
      </c>
      <c r="X5566" s="7" t="n"/>
      <c r="Y5566" s="7" t="n"/>
      <c r="Z5566" s="7">
        <f>IF($F5566="","",Y5566*AE5566/100)</f>
        <v/>
      </c>
      <c r="AA5566" s="7">
        <f>IF($F5566="","",Y5566-Z5566)</f>
        <v/>
      </c>
      <c r="AB5566" s="7">
        <f>IF($F5566="","",AA5566-R5566)</f>
        <v/>
      </c>
      <c r="AE5566">
        <f>IF($F5566="","",IF($AK5566=1,0,IF($AJ5566=1,Settings!$C$6,Settings!$C$7))*100)</f>
        <v/>
      </c>
      <c r="AG5566">
        <f>IF($F5566="","",$F5566&amp;"|"&amp;$D5566&amp;"")</f>
        <v/>
      </c>
      <c r="AH5566">
        <f>IF($F5566="","",IF(COUNTIF($AG$2:$AG5566,$AG5566)=1,1,0))</f>
        <v/>
      </c>
      <c r="AI5566">
        <f>IF($AH5566=1,SUMPRODUCT(--($AL$2:$AL$8001&lt;$AL5566))+1,"")</f>
        <v/>
      </c>
      <c r="AJ5566">
        <f>IF($F5566="","",IF(OR($U5566=TRUE(),$U5566="TRUE"),1,0))</f>
        <v/>
      </c>
      <c r="AK5566">
        <f>IF($F5566="","",IF($AD5566="Yes",1,0))</f>
        <v/>
      </c>
      <c r="AL5566">
        <f>IF($AH5566=1,IFERROR(IF(VALUE($F5566)&lt;100000000,VALUE($F5566),1000000000),IFERROR(IF(VALUE(MID($F5566,2,20))&lt;100000000,VALUE(MID($F5566,2,20)),1000000000),1000000000))+ROW()/100000,"")</f>
        <v/>
      </c>
    </row>
    <row r="5567">
      <c r="A5567">
        <f>IF($F5567="","",IFERROR(IF(INDEX('Per Invoice'!$A$2:$A$2001,MATCH($F5567,'Per Invoice'!$B$2:$B$2001,0))=0,"",INDEX('Per Invoice'!$A$2:$A$2001,MATCH($F5567,'Per Invoice'!$B$2:$B$2001,0))),""))</f>
        <v/>
      </c>
      <c r="H5567" s="11" t="n"/>
      <c r="R5567" s="7">
        <f>IF($F5567="","",Q5567*Y5567/100)</f>
        <v/>
      </c>
      <c r="X5567" s="7" t="n"/>
      <c r="Y5567" s="7" t="n"/>
      <c r="Z5567" s="7">
        <f>IF($F5567="","",Y5567*AE5567/100)</f>
        <v/>
      </c>
      <c r="AA5567" s="7">
        <f>IF($F5567="","",Y5567-Z5567)</f>
        <v/>
      </c>
      <c r="AB5567" s="7">
        <f>IF($F5567="","",AA5567-R5567)</f>
        <v/>
      </c>
      <c r="AE5567">
        <f>IF($F5567="","",IF($AK5567=1,0,IF($AJ5567=1,Settings!$C$6,Settings!$C$7))*100)</f>
        <v/>
      </c>
      <c r="AG5567">
        <f>IF($F5567="","",$F5567&amp;"|"&amp;$D5567&amp;"")</f>
        <v/>
      </c>
      <c r="AH5567">
        <f>IF($F5567="","",IF(COUNTIF($AG$2:$AG5567,$AG5567)=1,1,0))</f>
        <v/>
      </c>
      <c r="AI5567">
        <f>IF($AH5567=1,SUMPRODUCT(--($AL$2:$AL$8001&lt;$AL5567))+1,"")</f>
        <v/>
      </c>
      <c r="AJ5567">
        <f>IF($F5567="","",IF(OR($U5567=TRUE(),$U5567="TRUE"),1,0))</f>
        <v/>
      </c>
      <c r="AK5567">
        <f>IF($F5567="","",IF($AD5567="Yes",1,0))</f>
        <v/>
      </c>
      <c r="AL5567">
        <f>IF($AH5567=1,IFERROR(IF(VALUE($F5567)&lt;100000000,VALUE($F5567),1000000000),IFERROR(IF(VALUE(MID($F5567,2,20))&lt;100000000,VALUE(MID($F5567,2,20)),1000000000),1000000000))+ROW()/100000,"")</f>
        <v/>
      </c>
    </row>
    <row r="5568">
      <c r="A5568">
        <f>IF($F5568="","",IFERROR(IF(INDEX('Per Invoice'!$A$2:$A$2001,MATCH($F5568,'Per Invoice'!$B$2:$B$2001,0))=0,"",INDEX('Per Invoice'!$A$2:$A$2001,MATCH($F5568,'Per Invoice'!$B$2:$B$2001,0))),""))</f>
        <v/>
      </c>
      <c r="H5568" s="11" t="n"/>
      <c r="R5568" s="7">
        <f>IF($F5568="","",Q5568*Y5568/100)</f>
        <v/>
      </c>
      <c r="X5568" s="7" t="n"/>
      <c r="Y5568" s="7" t="n"/>
      <c r="Z5568" s="7">
        <f>IF($F5568="","",Y5568*AE5568/100)</f>
        <v/>
      </c>
      <c r="AA5568" s="7">
        <f>IF($F5568="","",Y5568-Z5568)</f>
        <v/>
      </c>
      <c r="AB5568" s="7">
        <f>IF($F5568="","",AA5568-R5568)</f>
        <v/>
      </c>
      <c r="AE5568">
        <f>IF($F5568="","",IF($AK5568=1,0,IF($AJ5568=1,Settings!$C$6,Settings!$C$7))*100)</f>
        <v/>
      </c>
      <c r="AG5568">
        <f>IF($F5568="","",$F5568&amp;"|"&amp;$D5568&amp;"")</f>
        <v/>
      </c>
      <c r="AH5568">
        <f>IF($F5568="","",IF(COUNTIF($AG$2:$AG5568,$AG5568)=1,1,0))</f>
        <v/>
      </c>
      <c r="AI5568">
        <f>IF($AH5568=1,SUMPRODUCT(--($AL$2:$AL$8001&lt;$AL5568))+1,"")</f>
        <v/>
      </c>
      <c r="AJ5568">
        <f>IF($F5568="","",IF(OR($U5568=TRUE(),$U5568="TRUE"),1,0))</f>
        <v/>
      </c>
      <c r="AK5568">
        <f>IF($F5568="","",IF($AD5568="Yes",1,0))</f>
        <v/>
      </c>
      <c r="AL5568">
        <f>IF($AH5568=1,IFERROR(IF(VALUE($F5568)&lt;100000000,VALUE($F5568),1000000000),IFERROR(IF(VALUE(MID($F5568,2,20))&lt;100000000,VALUE(MID($F5568,2,20)),1000000000),1000000000))+ROW()/100000,"")</f>
        <v/>
      </c>
    </row>
    <row r="5569">
      <c r="A5569">
        <f>IF($F5569="","",IFERROR(IF(INDEX('Per Invoice'!$A$2:$A$2001,MATCH($F5569,'Per Invoice'!$B$2:$B$2001,0))=0,"",INDEX('Per Invoice'!$A$2:$A$2001,MATCH($F5569,'Per Invoice'!$B$2:$B$2001,0))),""))</f>
        <v/>
      </c>
      <c r="H5569" s="11" t="n"/>
      <c r="R5569" s="7">
        <f>IF($F5569="","",Q5569*Y5569/100)</f>
        <v/>
      </c>
      <c r="X5569" s="7" t="n"/>
      <c r="Y5569" s="7" t="n"/>
      <c r="Z5569" s="7">
        <f>IF($F5569="","",Y5569*AE5569/100)</f>
        <v/>
      </c>
      <c r="AA5569" s="7">
        <f>IF($F5569="","",Y5569-Z5569)</f>
        <v/>
      </c>
      <c r="AB5569" s="7">
        <f>IF($F5569="","",AA5569-R5569)</f>
        <v/>
      </c>
      <c r="AE5569">
        <f>IF($F5569="","",IF($AK5569=1,0,IF($AJ5569=1,Settings!$C$6,Settings!$C$7))*100)</f>
        <v/>
      </c>
      <c r="AG5569">
        <f>IF($F5569="","",$F5569&amp;"|"&amp;$D5569&amp;"")</f>
        <v/>
      </c>
      <c r="AH5569">
        <f>IF($F5569="","",IF(COUNTIF($AG$2:$AG5569,$AG5569)=1,1,0))</f>
        <v/>
      </c>
      <c r="AI5569">
        <f>IF($AH5569=1,SUMPRODUCT(--($AL$2:$AL$8001&lt;$AL5569))+1,"")</f>
        <v/>
      </c>
      <c r="AJ5569">
        <f>IF($F5569="","",IF(OR($U5569=TRUE(),$U5569="TRUE"),1,0))</f>
        <v/>
      </c>
      <c r="AK5569">
        <f>IF($F5569="","",IF($AD5569="Yes",1,0))</f>
        <v/>
      </c>
      <c r="AL5569">
        <f>IF($AH5569=1,IFERROR(IF(VALUE($F5569)&lt;100000000,VALUE($F5569),1000000000),IFERROR(IF(VALUE(MID($F5569,2,20))&lt;100000000,VALUE(MID($F5569,2,20)),1000000000),1000000000))+ROW()/100000,"")</f>
        <v/>
      </c>
    </row>
    <row r="5570">
      <c r="A5570">
        <f>IF($F5570="","",IFERROR(IF(INDEX('Per Invoice'!$A$2:$A$2001,MATCH($F5570,'Per Invoice'!$B$2:$B$2001,0))=0,"",INDEX('Per Invoice'!$A$2:$A$2001,MATCH($F5570,'Per Invoice'!$B$2:$B$2001,0))),""))</f>
        <v/>
      </c>
      <c r="H5570" s="11" t="n"/>
      <c r="R5570" s="7">
        <f>IF($F5570="","",Q5570*Y5570/100)</f>
        <v/>
      </c>
      <c r="X5570" s="7" t="n"/>
      <c r="Y5570" s="7" t="n"/>
      <c r="Z5570" s="7">
        <f>IF($F5570="","",Y5570*AE5570/100)</f>
        <v/>
      </c>
      <c r="AA5570" s="7">
        <f>IF($F5570="","",Y5570-Z5570)</f>
        <v/>
      </c>
      <c r="AB5570" s="7">
        <f>IF($F5570="","",AA5570-R5570)</f>
        <v/>
      </c>
      <c r="AE5570">
        <f>IF($F5570="","",IF($AK5570=1,0,IF($AJ5570=1,Settings!$C$6,Settings!$C$7))*100)</f>
        <v/>
      </c>
      <c r="AG5570">
        <f>IF($F5570="","",$F5570&amp;"|"&amp;$D5570&amp;"")</f>
        <v/>
      </c>
      <c r="AH5570">
        <f>IF($F5570="","",IF(COUNTIF($AG$2:$AG5570,$AG5570)=1,1,0))</f>
        <v/>
      </c>
      <c r="AI5570">
        <f>IF($AH5570=1,SUMPRODUCT(--($AL$2:$AL$8001&lt;$AL5570))+1,"")</f>
        <v/>
      </c>
      <c r="AJ5570">
        <f>IF($F5570="","",IF(OR($U5570=TRUE(),$U5570="TRUE"),1,0))</f>
        <v/>
      </c>
      <c r="AK5570">
        <f>IF($F5570="","",IF($AD5570="Yes",1,0))</f>
        <v/>
      </c>
      <c r="AL5570">
        <f>IF($AH5570=1,IFERROR(IF(VALUE($F5570)&lt;100000000,VALUE($F5570),1000000000),IFERROR(IF(VALUE(MID($F5570,2,20))&lt;100000000,VALUE(MID($F5570,2,20)),1000000000),1000000000))+ROW()/100000,"")</f>
        <v/>
      </c>
    </row>
    <row r="5571">
      <c r="A5571">
        <f>IF($F5571="","",IFERROR(IF(INDEX('Per Invoice'!$A$2:$A$2001,MATCH($F5571,'Per Invoice'!$B$2:$B$2001,0))=0,"",INDEX('Per Invoice'!$A$2:$A$2001,MATCH($F5571,'Per Invoice'!$B$2:$B$2001,0))),""))</f>
        <v/>
      </c>
      <c r="H5571" s="11" t="n"/>
      <c r="R5571" s="7">
        <f>IF($F5571="","",Q5571*Y5571/100)</f>
        <v/>
      </c>
      <c r="X5571" s="7" t="n"/>
      <c r="Y5571" s="7" t="n"/>
      <c r="Z5571" s="7">
        <f>IF($F5571="","",Y5571*AE5571/100)</f>
        <v/>
      </c>
      <c r="AA5571" s="7">
        <f>IF($F5571="","",Y5571-Z5571)</f>
        <v/>
      </c>
      <c r="AB5571" s="7">
        <f>IF($F5571="","",AA5571-R5571)</f>
        <v/>
      </c>
      <c r="AE5571">
        <f>IF($F5571="","",IF($AK5571=1,0,IF($AJ5571=1,Settings!$C$6,Settings!$C$7))*100)</f>
        <v/>
      </c>
      <c r="AG5571">
        <f>IF($F5571="","",$F5571&amp;"|"&amp;$D5571&amp;"")</f>
        <v/>
      </c>
      <c r="AH5571">
        <f>IF($F5571="","",IF(COUNTIF($AG$2:$AG5571,$AG5571)=1,1,0))</f>
        <v/>
      </c>
      <c r="AI5571">
        <f>IF($AH5571=1,SUMPRODUCT(--($AL$2:$AL$8001&lt;$AL5571))+1,"")</f>
        <v/>
      </c>
      <c r="AJ5571">
        <f>IF($F5571="","",IF(OR($U5571=TRUE(),$U5571="TRUE"),1,0))</f>
        <v/>
      </c>
      <c r="AK5571">
        <f>IF($F5571="","",IF($AD5571="Yes",1,0))</f>
        <v/>
      </c>
      <c r="AL5571">
        <f>IF($AH5571=1,IFERROR(IF(VALUE($F5571)&lt;100000000,VALUE($F5571),1000000000),IFERROR(IF(VALUE(MID($F5571,2,20))&lt;100000000,VALUE(MID($F5571,2,20)),1000000000),1000000000))+ROW()/100000,"")</f>
        <v/>
      </c>
    </row>
    <row r="5572">
      <c r="A5572">
        <f>IF($F5572="","",IFERROR(IF(INDEX('Per Invoice'!$A$2:$A$2001,MATCH($F5572,'Per Invoice'!$B$2:$B$2001,0))=0,"",INDEX('Per Invoice'!$A$2:$A$2001,MATCH($F5572,'Per Invoice'!$B$2:$B$2001,0))),""))</f>
        <v/>
      </c>
      <c r="H5572" s="11" t="n"/>
      <c r="R5572" s="7">
        <f>IF($F5572="","",Q5572*Y5572/100)</f>
        <v/>
      </c>
      <c r="X5572" s="7" t="n"/>
      <c r="Y5572" s="7" t="n"/>
      <c r="Z5572" s="7">
        <f>IF($F5572="","",Y5572*AE5572/100)</f>
        <v/>
      </c>
      <c r="AA5572" s="7">
        <f>IF($F5572="","",Y5572-Z5572)</f>
        <v/>
      </c>
      <c r="AB5572" s="7">
        <f>IF($F5572="","",AA5572-R5572)</f>
        <v/>
      </c>
      <c r="AE5572">
        <f>IF($F5572="","",IF($AK5572=1,0,IF($AJ5572=1,Settings!$C$6,Settings!$C$7))*100)</f>
        <v/>
      </c>
      <c r="AG5572">
        <f>IF($F5572="","",$F5572&amp;"|"&amp;$D5572&amp;"")</f>
        <v/>
      </c>
      <c r="AH5572">
        <f>IF($F5572="","",IF(COUNTIF($AG$2:$AG5572,$AG5572)=1,1,0))</f>
        <v/>
      </c>
      <c r="AI5572">
        <f>IF($AH5572=1,SUMPRODUCT(--($AL$2:$AL$8001&lt;$AL5572))+1,"")</f>
        <v/>
      </c>
      <c r="AJ5572">
        <f>IF($F5572="","",IF(OR($U5572=TRUE(),$U5572="TRUE"),1,0))</f>
        <v/>
      </c>
      <c r="AK5572">
        <f>IF($F5572="","",IF($AD5572="Yes",1,0))</f>
        <v/>
      </c>
      <c r="AL5572">
        <f>IF($AH5572=1,IFERROR(IF(VALUE($F5572)&lt;100000000,VALUE($F5572),1000000000),IFERROR(IF(VALUE(MID($F5572,2,20))&lt;100000000,VALUE(MID($F5572,2,20)),1000000000),1000000000))+ROW()/100000,"")</f>
        <v/>
      </c>
    </row>
    <row r="5573">
      <c r="A5573">
        <f>IF($F5573="","",IFERROR(IF(INDEX('Per Invoice'!$A$2:$A$2001,MATCH($F5573,'Per Invoice'!$B$2:$B$2001,0))=0,"",INDEX('Per Invoice'!$A$2:$A$2001,MATCH($F5573,'Per Invoice'!$B$2:$B$2001,0))),""))</f>
        <v/>
      </c>
      <c r="H5573" s="11" t="n"/>
      <c r="R5573" s="7">
        <f>IF($F5573="","",Q5573*Y5573/100)</f>
        <v/>
      </c>
      <c r="X5573" s="7" t="n"/>
      <c r="Y5573" s="7" t="n"/>
      <c r="Z5573" s="7">
        <f>IF($F5573="","",Y5573*AE5573/100)</f>
        <v/>
      </c>
      <c r="AA5573" s="7">
        <f>IF($F5573="","",Y5573-Z5573)</f>
        <v/>
      </c>
      <c r="AB5573" s="7">
        <f>IF($F5573="","",AA5573-R5573)</f>
        <v/>
      </c>
      <c r="AE5573">
        <f>IF($F5573="","",IF($AK5573=1,0,IF($AJ5573=1,Settings!$C$6,Settings!$C$7))*100)</f>
        <v/>
      </c>
      <c r="AG5573">
        <f>IF($F5573="","",$F5573&amp;"|"&amp;$D5573&amp;"")</f>
        <v/>
      </c>
      <c r="AH5573">
        <f>IF($F5573="","",IF(COUNTIF($AG$2:$AG5573,$AG5573)=1,1,0))</f>
        <v/>
      </c>
      <c r="AI5573">
        <f>IF($AH5573=1,SUMPRODUCT(--($AL$2:$AL$8001&lt;$AL5573))+1,"")</f>
        <v/>
      </c>
      <c r="AJ5573">
        <f>IF($F5573="","",IF(OR($U5573=TRUE(),$U5573="TRUE"),1,0))</f>
        <v/>
      </c>
      <c r="AK5573">
        <f>IF($F5573="","",IF($AD5573="Yes",1,0))</f>
        <v/>
      </c>
      <c r="AL5573">
        <f>IF($AH5573=1,IFERROR(IF(VALUE($F5573)&lt;100000000,VALUE($F5573),1000000000),IFERROR(IF(VALUE(MID($F5573,2,20))&lt;100000000,VALUE(MID($F5573,2,20)),1000000000),1000000000))+ROW()/100000,"")</f>
        <v/>
      </c>
    </row>
    <row r="5574">
      <c r="A5574">
        <f>IF($F5574="","",IFERROR(IF(INDEX('Per Invoice'!$A$2:$A$2001,MATCH($F5574,'Per Invoice'!$B$2:$B$2001,0))=0,"",INDEX('Per Invoice'!$A$2:$A$2001,MATCH($F5574,'Per Invoice'!$B$2:$B$2001,0))),""))</f>
        <v/>
      </c>
      <c r="H5574" s="11" t="n"/>
      <c r="R5574" s="7">
        <f>IF($F5574="","",Q5574*Y5574/100)</f>
        <v/>
      </c>
      <c r="X5574" s="7" t="n"/>
      <c r="Y5574" s="7" t="n"/>
      <c r="Z5574" s="7">
        <f>IF($F5574="","",Y5574*AE5574/100)</f>
        <v/>
      </c>
      <c r="AA5574" s="7">
        <f>IF($F5574="","",Y5574-Z5574)</f>
        <v/>
      </c>
      <c r="AB5574" s="7">
        <f>IF($F5574="","",AA5574-R5574)</f>
        <v/>
      </c>
      <c r="AE5574">
        <f>IF($F5574="","",IF($AK5574=1,0,IF($AJ5574=1,Settings!$C$6,Settings!$C$7))*100)</f>
        <v/>
      </c>
      <c r="AG5574">
        <f>IF($F5574="","",$F5574&amp;"|"&amp;$D5574&amp;"")</f>
        <v/>
      </c>
      <c r="AH5574">
        <f>IF($F5574="","",IF(COUNTIF($AG$2:$AG5574,$AG5574)=1,1,0))</f>
        <v/>
      </c>
      <c r="AI5574">
        <f>IF($AH5574=1,SUMPRODUCT(--($AL$2:$AL$8001&lt;$AL5574))+1,"")</f>
        <v/>
      </c>
      <c r="AJ5574">
        <f>IF($F5574="","",IF(OR($U5574=TRUE(),$U5574="TRUE"),1,0))</f>
        <v/>
      </c>
      <c r="AK5574">
        <f>IF($F5574="","",IF($AD5574="Yes",1,0))</f>
        <v/>
      </c>
      <c r="AL5574">
        <f>IF($AH5574=1,IFERROR(IF(VALUE($F5574)&lt;100000000,VALUE($F5574),1000000000),IFERROR(IF(VALUE(MID($F5574,2,20))&lt;100000000,VALUE(MID($F5574,2,20)),1000000000),1000000000))+ROW()/100000,"")</f>
        <v/>
      </c>
    </row>
    <row r="5575">
      <c r="A5575">
        <f>IF($F5575="","",IFERROR(IF(INDEX('Per Invoice'!$A$2:$A$2001,MATCH($F5575,'Per Invoice'!$B$2:$B$2001,0))=0,"",INDEX('Per Invoice'!$A$2:$A$2001,MATCH($F5575,'Per Invoice'!$B$2:$B$2001,0))),""))</f>
        <v/>
      </c>
      <c r="H5575" s="11" t="n"/>
      <c r="R5575" s="7">
        <f>IF($F5575="","",Q5575*Y5575/100)</f>
        <v/>
      </c>
      <c r="X5575" s="7" t="n"/>
      <c r="Y5575" s="7" t="n"/>
      <c r="Z5575" s="7">
        <f>IF($F5575="","",Y5575*AE5575/100)</f>
        <v/>
      </c>
      <c r="AA5575" s="7">
        <f>IF($F5575="","",Y5575-Z5575)</f>
        <v/>
      </c>
      <c r="AB5575" s="7">
        <f>IF($F5575="","",AA5575-R5575)</f>
        <v/>
      </c>
      <c r="AE5575">
        <f>IF($F5575="","",IF($AK5575=1,0,IF($AJ5575=1,Settings!$C$6,Settings!$C$7))*100)</f>
        <v/>
      </c>
      <c r="AG5575">
        <f>IF($F5575="","",$F5575&amp;"|"&amp;$D5575&amp;"")</f>
        <v/>
      </c>
      <c r="AH5575">
        <f>IF($F5575="","",IF(COUNTIF($AG$2:$AG5575,$AG5575)=1,1,0))</f>
        <v/>
      </c>
      <c r="AI5575">
        <f>IF($AH5575=1,SUMPRODUCT(--($AL$2:$AL$8001&lt;$AL5575))+1,"")</f>
        <v/>
      </c>
      <c r="AJ5575">
        <f>IF($F5575="","",IF(OR($U5575=TRUE(),$U5575="TRUE"),1,0))</f>
        <v/>
      </c>
      <c r="AK5575">
        <f>IF($F5575="","",IF($AD5575="Yes",1,0))</f>
        <v/>
      </c>
      <c r="AL5575">
        <f>IF($AH5575=1,IFERROR(IF(VALUE($F5575)&lt;100000000,VALUE($F5575),1000000000),IFERROR(IF(VALUE(MID($F5575,2,20))&lt;100000000,VALUE(MID($F5575,2,20)),1000000000),1000000000))+ROW()/100000,"")</f>
        <v/>
      </c>
    </row>
    <row r="5576">
      <c r="A5576">
        <f>IF($F5576="","",IFERROR(IF(INDEX('Per Invoice'!$A$2:$A$2001,MATCH($F5576,'Per Invoice'!$B$2:$B$2001,0))=0,"",INDEX('Per Invoice'!$A$2:$A$2001,MATCH($F5576,'Per Invoice'!$B$2:$B$2001,0))),""))</f>
        <v/>
      </c>
      <c r="H5576" s="11" t="n"/>
      <c r="R5576" s="7">
        <f>IF($F5576="","",Q5576*Y5576/100)</f>
        <v/>
      </c>
      <c r="X5576" s="7" t="n"/>
      <c r="Y5576" s="7" t="n"/>
      <c r="Z5576" s="7">
        <f>IF($F5576="","",Y5576*AE5576/100)</f>
        <v/>
      </c>
      <c r="AA5576" s="7">
        <f>IF($F5576="","",Y5576-Z5576)</f>
        <v/>
      </c>
      <c r="AB5576" s="7">
        <f>IF($F5576="","",AA5576-R5576)</f>
        <v/>
      </c>
      <c r="AE5576">
        <f>IF($F5576="","",IF($AK5576=1,0,IF($AJ5576=1,Settings!$C$6,Settings!$C$7))*100)</f>
        <v/>
      </c>
      <c r="AG5576">
        <f>IF($F5576="","",$F5576&amp;"|"&amp;$D5576&amp;"")</f>
        <v/>
      </c>
      <c r="AH5576">
        <f>IF($F5576="","",IF(COUNTIF($AG$2:$AG5576,$AG5576)=1,1,0))</f>
        <v/>
      </c>
      <c r="AI5576">
        <f>IF($AH5576=1,SUMPRODUCT(--($AL$2:$AL$8001&lt;$AL5576))+1,"")</f>
        <v/>
      </c>
      <c r="AJ5576">
        <f>IF($F5576="","",IF(OR($U5576=TRUE(),$U5576="TRUE"),1,0))</f>
        <v/>
      </c>
      <c r="AK5576">
        <f>IF($F5576="","",IF($AD5576="Yes",1,0))</f>
        <v/>
      </c>
      <c r="AL5576">
        <f>IF($AH5576=1,IFERROR(IF(VALUE($F5576)&lt;100000000,VALUE($F5576),1000000000),IFERROR(IF(VALUE(MID($F5576,2,20))&lt;100000000,VALUE(MID($F5576,2,20)),1000000000),1000000000))+ROW()/100000,"")</f>
        <v/>
      </c>
    </row>
    <row r="5577">
      <c r="A5577">
        <f>IF($F5577="","",IFERROR(IF(INDEX('Per Invoice'!$A$2:$A$2001,MATCH($F5577,'Per Invoice'!$B$2:$B$2001,0))=0,"",INDEX('Per Invoice'!$A$2:$A$2001,MATCH($F5577,'Per Invoice'!$B$2:$B$2001,0))),""))</f>
        <v/>
      </c>
      <c r="H5577" s="11" t="n"/>
      <c r="R5577" s="7">
        <f>IF($F5577="","",Q5577*Y5577/100)</f>
        <v/>
      </c>
      <c r="X5577" s="7" t="n"/>
      <c r="Y5577" s="7" t="n"/>
      <c r="Z5577" s="7">
        <f>IF($F5577="","",Y5577*AE5577/100)</f>
        <v/>
      </c>
      <c r="AA5577" s="7">
        <f>IF($F5577="","",Y5577-Z5577)</f>
        <v/>
      </c>
      <c r="AB5577" s="7">
        <f>IF($F5577="","",AA5577-R5577)</f>
        <v/>
      </c>
      <c r="AE5577">
        <f>IF($F5577="","",IF($AK5577=1,0,IF($AJ5577=1,Settings!$C$6,Settings!$C$7))*100)</f>
        <v/>
      </c>
      <c r="AG5577">
        <f>IF($F5577="","",$F5577&amp;"|"&amp;$D5577&amp;"")</f>
        <v/>
      </c>
      <c r="AH5577">
        <f>IF($F5577="","",IF(COUNTIF($AG$2:$AG5577,$AG5577)=1,1,0))</f>
        <v/>
      </c>
      <c r="AI5577">
        <f>IF($AH5577=1,SUMPRODUCT(--($AL$2:$AL$8001&lt;$AL5577))+1,"")</f>
        <v/>
      </c>
      <c r="AJ5577">
        <f>IF($F5577="","",IF(OR($U5577=TRUE(),$U5577="TRUE"),1,0))</f>
        <v/>
      </c>
      <c r="AK5577">
        <f>IF($F5577="","",IF($AD5577="Yes",1,0))</f>
        <v/>
      </c>
      <c r="AL5577">
        <f>IF($AH5577=1,IFERROR(IF(VALUE($F5577)&lt;100000000,VALUE($F5577),1000000000),IFERROR(IF(VALUE(MID($F5577,2,20))&lt;100000000,VALUE(MID($F5577,2,20)),1000000000),1000000000))+ROW()/100000,"")</f>
        <v/>
      </c>
    </row>
    <row r="5578">
      <c r="A5578">
        <f>IF($F5578="","",IFERROR(IF(INDEX('Per Invoice'!$A$2:$A$2001,MATCH($F5578,'Per Invoice'!$B$2:$B$2001,0))=0,"",INDEX('Per Invoice'!$A$2:$A$2001,MATCH($F5578,'Per Invoice'!$B$2:$B$2001,0))),""))</f>
        <v/>
      </c>
      <c r="H5578" s="11" t="n"/>
      <c r="R5578" s="7">
        <f>IF($F5578="","",Q5578*Y5578/100)</f>
        <v/>
      </c>
      <c r="X5578" s="7" t="n"/>
      <c r="Y5578" s="7" t="n"/>
      <c r="Z5578" s="7">
        <f>IF($F5578="","",Y5578*AE5578/100)</f>
        <v/>
      </c>
      <c r="AA5578" s="7">
        <f>IF($F5578="","",Y5578-Z5578)</f>
        <v/>
      </c>
      <c r="AB5578" s="7">
        <f>IF($F5578="","",AA5578-R5578)</f>
        <v/>
      </c>
      <c r="AE5578">
        <f>IF($F5578="","",IF($AK5578=1,0,IF($AJ5578=1,Settings!$C$6,Settings!$C$7))*100)</f>
        <v/>
      </c>
      <c r="AG5578">
        <f>IF($F5578="","",$F5578&amp;"|"&amp;$D5578&amp;"")</f>
        <v/>
      </c>
      <c r="AH5578">
        <f>IF($F5578="","",IF(COUNTIF($AG$2:$AG5578,$AG5578)=1,1,0))</f>
        <v/>
      </c>
      <c r="AI5578">
        <f>IF($AH5578=1,SUMPRODUCT(--($AL$2:$AL$8001&lt;$AL5578))+1,"")</f>
        <v/>
      </c>
      <c r="AJ5578">
        <f>IF($F5578="","",IF(OR($U5578=TRUE(),$U5578="TRUE"),1,0))</f>
        <v/>
      </c>
      <c r="AK5578">
        <f>IF($F5578="","",IF($AD5578="Yes",1,0))</f>
        <v/>
      </c>
      <c r="AL5578">
        <f>IF($AH5578=1,IFERROR(IF(VALUE($F5578)&lt;100000000,VALUE($F5578),1000000000),IFERROR(IF(VALUE(MID($F5578,2,20))&lt;100000000,VALUE(MID($F5578,2,20)),1000000000),1000000000))+ROW()/100000,"")</f>
        <v/>
      </c>
    </row>
    <row r="5579">
      <c r="A5579">
        <f>IF($F5579="","",IFERROR(IF(INDEX('Per Invoice'!$A$2:$A$2001,MATCH($F5579,'Per Invoice'!$B$2:$B$2001,0))=0,"",INDEX('Per Invoice'!$A$2:$A$2001,MATCH($F5579,'Per Invoice'!$B$2:$B$2001,0))),""))</f>
        <v/>
      </c>
      <c r="H5579" s="11" t="n"/>
      <c r="R5579" s="7">
        <f>IF($F5579="","",Q5579*Y5579/100)</f>
        <v/>
      </c>
      <c r="X5579" s="7" t="n"/>
      <c r="Y5579" s="7" t="n"/>
      <c r="Z5579" s="7">
        <f>IF($F5579="","",Y5579*AE5579/100)</f>
        <v/>
      </c>
      <c r="AA5579" s="7">
        <f>IF($F5579="","",Y5579-Z5579)</f>
        <v/>
      </c>
      <c r="AB5579" s="7">
        <f>IF($F5579="","",AA5579-R5579)</f>
        <v/>
      </c>
      <c r="AE5579">
        <f>IF($F5579="","",IF($AK5579=1,0,IF($AJ5579=1,Settings!$C$6,Settings!$C$7))*100)</f>
        <v/>
      </c>
      <c r="AG5579">
        <f>IF($F5579="","",$F5579&amp;"|"&amp;$D5579&amp;"")</f>
        <v/>
      </c>
      <c r="AH5579">
        <f>IF($F5579="","",IF(COUNTIF($AG$2:$AG5579,$AG5579)=1,1,0))</f>
        <v/>
      </c>
      <c r="AI5579">
        <f>IF($AH5579=1,SUMPRODUCT(--($AL$2:$AL$8001&lt;$AL5579))+1,"")</f>
        <v/>
      </c>
      <c r="AJ5579">
        <f>IF($F5579="","",IF(OR($U5579=TRUE(),$U5579="TRUE"),1,0))</f>
        <v/>
      </c>
      <c r="AK5579">
        <f>IF($F5579="","",IF($AD5579="Yes",1,0))</f>
        <v/>
      </c>
      <c r="AL5579">
        <f>IF($AH5579=1,IFERROR(IF(VALUE($F5579)&lt;100000000,VALUE($F5579),1000000000),IFERROR(IF(VALUE(MID($F5579,2,20))&lt;100000000,VALUE(MID($F5579,2,20)),1000000000),1000000000))+ROW()/100000,"")</f>
        <v/>
      </c>
    </row>
    <row r="5580">
      <c r="A5580">
        <f>IF($F5580="","",IFERROR(IF(INDEX('Per Invoice'!$A$2:$A$2001,MATCH($F5580,'Per Invoice'!$B$2:$B$2001,0))=0,"",INDEX('Per Invoice'!$A$2:$A$2001,MATCH($F5580,'Per Invoice'!$B$2:$B$2001,0))),""))</f>
        <v/>
      </c>
      <c r="H5580" s="11" t="n"/>
      <c r="R5580" s="7">
        <f>IF($F5580="","",Q5580*Y5580/100)</f>
        <v/>
      </c>
      <c r="X5580" s="7" t="n"/>
      <c r="Y5580" s="7" t="n"/>
      <c r="Z5580" s="7">
        <f>IF($F5580="","",Y5580*AE5580/100)</f>
        <v/>
      </c>
      <c r="AA5580" s="7">
        <f>IF($F5580="","",Y5580-Z5580)</f>
        <v/>
      </c>
      <c r="AB5580" s="7">
        <f>IF($F5580="","",AA5580-R5580)</f>
        <v/>
      </c>
      <c r="AE5580">
        <f>IF($F5580="","",IF($AK5580=1,0,IF($AJ5580=1,Settings!$C$6,Settings!$C$7))*100)</f>
        <v/>
      </c>
      <c r="AG5580">
        <f>IF($F5580="","",$F5580&amp;"|"&amp;$D5580&amp;"")</f>
        <v/>
      </c>
      <c r="AH5580">
        <f>IF($F5580="","",IF(COUNTIF($AG$2:$AG5580,$AG5580)=1,1,0))</f>
        <v/>
      </c>
      <c r="AI5580">
        <f>IF($AH5580=1,SUMPRODUCT(--($AL$2:$AL$8001&lt;$AL5580))+1,"")</f>
        <v/>
      </c>
      <c r="AJ5580">
        <f>IF($F5580="","",IF(OR($U5580=TRUE(),$U5580="TRUE"),1,0))</f>
        <v/>
      </c>
      <c r="AK5580">
        <f>IF($F5580="","",IF($AD5580="Yes",1,0))</f>
        <v/>
      </c>
      <c r="AL5580">
        <f>IF($AH5580=1,IFERROR(IF(VALUE($F5580)&lt;100000000,VALUE($F5580),1000000000),IFERROR(IF(VALUE(MID($F5580,2,20))&lt;100000000,VALUE(MID($F5580,2,20)),1000000000),1000000000))+ROW()/100000,"")</f>
        <v/>
      </c>
    </row>
    <row r="5581">
      <c r="A5581">
        <f>IF($F5581="","",IFERROR(IF(INDEX('Per Invoice'!$A$2:$A$2001,MATCH($F5581,'Per Invoice'!$B$2:$B$2001,0))=0,"",INDEX('Per Invoice'!$A$2:$A$2001,MATCH($F5581,'Per Invoice'!$B$2:$B$2001,0))),""))</f>
        <v/>
      </c>
      <c r="H5581" s="11" t="n"/>
      <c r="R5581" s="7">
        <f>IF($F5581="","",Q5581*Y5581/100)</f>
        <v/>
      </c>
      <c r="X5581" s="7" t="n"/>
      <c r="Y5581" s="7" t="n"/>
      <c r="Z5581" s="7">
        <f>IF($F5581="","",Y5581*AE5581/100)</f>
        <v/>
      </c>
      <c r="AA5581" s="7">
        <f>IF($F5581="","",Y5581-Z5581)</f>
        <v/>
      </c>
      <c r="AB5581" s="7">
        <f>IF($F5581="","",AA5581-R5581)</f>
        <v/>
      </c>
      <c r="AE5581">
        <f>IF($F5581="","",IF($AK5581=1,0,IF($AJ5581=1,Settings!$C$6,Settings!$C$7))*100)</f>
        <v/>
      </c>
      <c r="AG5581">
        <f>IF($F5581="","",$F5581&amp;"|"&amp;$D5581&amp;"")</f>
        <v/>
      </c>
      <c r="AH5581">
        <f>IF($F5581="","",IF(COUNTIF($AG$2:$AG5581,$AG5581)=1,1,0))</f>
        <v/>
      </c>
      <c r="AI5581">
        <f>IF($AH5581=1,SUMPRODUCT(--($AL$2:$AL$8001&lt;$AL5581))+1,"")</f>
        <v/>
      </c>
      <c r="AJ5581">
        <f>IF($F5581="","",IF(OR($U5581=TRUE(),$U5581="TRUE"),1,0))</f>
        <v/>
      </c>
      <c r="AK5581">
        <f>IF($F5581="","",IF($AD5581="Yes",1,0))</f>
        <v/>
      </c>
      <c r="AL5581">
        <f>IF($AH5581=1,IFERROR(IF(VALUE($F5581)&lt;100000000,VALUE($F5581),1000000000),IFERROR(IF(VALUE(MID($F5581,2,20))&lt;100000000,VALUE(MID($F5581,2,20)),1000000000),1000000000))+ROW()/100000,"")</f>
        <v/>
      </c>
    </row>
    <row r="5582">
      <c r="A5582">
        <f>IF($F5582="","",IFERROR(IF(INDEX('Per Invoice'!$A$2:$A$2001,MATCH($F5582,'Per Invoice'!$B$2:$B$2001,0))=0,"",INDEX('Per Invoice'!$A$2:$A$2001,MATCH($F5582,'Per Invoice'!$B$2:$B$2001,0))),""))</f>
        <v/>
      </c>
      <c r="H5582" s="11" t="n"/>
      <c r="R5582" s="7">
        <f>IF($F5582="","",Q5582*Y5582/100)</f>
        <v/>
      </c>
      <c r="X5582" s="7" t="n"/>
      <c r="Y5582" s="7" t="n"/>
      <c r="Z5582" s="7">
        <f>IF($F5582="","",Y5582*AE5582/100)</f>
        <v/>
      </c>
      <c r="AA5582" s="7">
        <f>IF($F5582="","",Y5582-Z5582)</f>
        <v/>
      </c>
      <c r="AB5582" s="7">
        <f>IF($F5582="","",AA5582-R5582)</f>
        <v/>
      </c>
      <c r="AE5582">
        <f>IF($F5582="","",IF($AK5582=1,0,IF($AJ5582=1,Settings!$C$6,Settings!$C$7))*100)</f>
        <v/>
      </c>
      <c r="AG5582">
        <f>IF($F5582="","",$F5582&amp;"|"&amp;$D5582&amp;"")</f>
        <v/>
      </c>
      <c r="AH5582">
        <f>IF($F5582="","",IF(COUNTIF($AG$2:$AG5582,$AG5582)=1,1,0))</f>
        <v/>
      </c>
      <c r="AI5582">
        <f>IF($AH5582=1,SUMPRODUCT(--($AL$2:$AL$8001&lt;$AL5582))+1,"")</f>
        <v/>
      </c>
      <c r="AJ5582">
        <f>IF($F5582="","",IF(OR($U5582=TRUE(),$U5582="TRUE"),1,0))</f>
        <v/>
      </c>
      <c r="AK5582">
        <f>IF($F5582="","",IF($AD5582="Yes",1,0))</f>
        <v/>
      </c>
      <c r="AL5582">
        <f>IF($AH5582=1,IFERROR(IF(VALUE($F5582)&lt;100000000,VALUE($F5582),1000000000),IFERROR(IF(VALUE(MID($F5582,2,20))&lt;100000000,VALUE(MID($F5582,2,20)),1000000000),1000000000))+ROW()/100000,"")</f>
        <v/>
      </c>
    </row>
    <row r="5583">
      <c r="A5583">
        <f>IF($F5583="","",IFERROR(IF(INDEX('Per Invoice'!$A$2:$A$2001,MATCH($F5583,'Per Invoice'!$B$2:$B$2001,0))=0,"",INDEX('Per Invoice'!$A$2:$A$2001,MATCH($F5583,'Per Invoice'!$B$2:$B$2001,0))),""))</f>
        <v/>
      </c>
      <c r="H5583" s="11" t="n"/>
      <c r="R5583" s="7">
        <f>IF($F5583="","",Q5583*Y5583/100)</f>
        <v/>
      </c>
      <c r="X5583" s="7" t="n"/>
      <c r="Y5583" s="7" t="n"/>
      <c r="Z5583" s="7">
        <f>IF($F5583="","",Y5583*AE5583/100)</f>
        <v/>
      </c>
      <c r="AA5583" s="7">
        <f>IF($F5583="","",Y5583-Z5583)</f>
        <v/>
      </c>
      <c r="AB5583" s="7">
        <f>IF($F5583="","",AA5583-R5583)</f>
        <v/>
      </c>
      <c r="AE5583">
        <f>IF($F5583="","",IF($AK5583=1,0,IF($AJ5583=1,Settings!$C$6,Settings!$C$7))*100)</f>
        <v/>
      </c>
      <c r="AG5583">
        <f>IF($F5583="","",$F5583&amp;"|"&amp;$D5583&amp;"")</f>
        <v/>
      </c>
      <c r="AH5583">
        <f>IF($F5583="","",IF(COUNTIF($AG$2:$AG5583,$AG5583)=1,1,0))</f>
        <v/>
      </c>
      <c r="AI5583">
        <f>IF($AH5583=1,SUMPRODUCT(--($AL$2:$AL$8001&lt;$AL5583))+1,"")</f>
        <v/>
      </c>
      <c r="AJ5583">
        <f>IF($F5583="","",IF(OR($U5583=TRUE(),$U5583="TRUE"),1,0))</f>
        <v/>
      </c>
      <c r="AK5583">
        <f>IF($F5583="","",IF($AD5583="Yes",1,0))</f>
        <v/>
      </c>
      <c r="AL5583">
        <f>IF($AH5583=1,IFERROR(IF(VALUE($F5583)&lt;100000000,VALUE($F5583),1000000000),IFERROR(IF(VALUE(MID($F5583,2,20))&lt;100000000,VALUE(MID($F5583,2,20)),1000000000),1000000000))+ROW()/100000,"")</f>
        <v/>
      </c>
    </row>
    <row r="5584">
      <c r="A5584">
        <f>IF($F5584="","",IFERROR(IF(INDEX('Per Invoice'!$A$2:$A$2001,MATCH($F5584,'Per Invoice'!$B$2:$B$2001,0))=0,"",INDEX('Per Invoice'!$A$2:$A$2001,MATCH($F5584,'Per Invoice'!$B$2:$B$2001,0))),""))</f>
        <v/>
      </c>
      <c r="H5584" s="11" t="n"/>
      <c r="R5584" s="7">
        <f>IF($F5584="","",Q5584*Y5584/100)</f>
        <v/>
      </c>
      <c r="X5584" s="7" t="n"/>
      <c r="Y5584" s="7" t="n"/>
      <c r="Z5584" s="7">
        <f>IF($F5584="","",Y5584*AE5584/100)</f>
        <v/>
      </c>
      <c r="AA5584" s="7">
        <f>IF($F5584="","",Y5584-Z5584)</f>
        <v/>
      </c>
      <c r="AB5584" s="7">
        <f>IF($F5584="","",AA5584-R5584)</f>
        <v/>
      </c>
      <c r="AE5584">
        <f>IF($F5584="","",IF($AK5584=1,0,IF($AJ5584=1,Settings!$C$6,Settings!$C$7))*100)</f>
        <v/>
      </c>
      <c r="AG5584">
        <f>IF($F5584="","",$F5584&amp;"|"&amp;$D5584&amp;"")</f>
        <v/>
      </c>
      <c r="AH5584">
        <f>IF($F5584="","",IF(COUNTIF($AG$2:$AG5584,$AG5584)=1,1,0))</f>
        <v/>
      </c>
      <c r="AI5584">
        <f>IF($AH5584=1,SUMPRODUCT(--($AL$2:$AL$8001&lt;$AL5584))+1,"")</f>
        <v/>
      </c>
      <c r="AJ5584">
        <f>IF($F5584="","",IF(OR($U5584=TRUE(),$U5584="TRUE"),1,0))</f>
        <v/>
      </c>
      <c r="AK5584">
        <f>IF($F5584="","",IF($AD5584="Yes",1,0))</f>
        <v/>
      </c>
      <c r="AL5584">
        <f>IF($AH5584=1,IFERROR(IF(VALUE($F5584)&lt;100000000,VALUE($F5584),1000000000),IFERROR(IF(VALUE(MID($F5584,2,20))&lt;100000000,VALUE(MID($F5584,2,20)),1000000000),1000000000))+ROW()/100000,"")</f>
        <v/>
      </c>
    </row>
    <row r="5585">
      <c r="A5585">
        <f>IF($F5585="","",IFERROR(IF(INDEX('Per Invoice'!$A$2:$A$2001,MATCH($F5585,'Per Invoice'!$B$2:$B$2001,0))=0,"",INDEX('Per Invoice'!$A$2:$A$2001,MATCH($F5585,'Per Invoice'!$B$2:$B$2001,0))),""))</f>
        <v/>
      </c>
      <c r="H5585" s="11" t="n"/>
      <c r="R5585" s="7">
        <f>IF($F5585="","",Q5585*Y5585/100)</f>
        <v/>
      </c>
      <c r="X5585" s="7" t="n"/>
      <c r="Y5585" s="7" t="n"/>
      <c r="Z5585" s="7">
        <f>IF($F5585="","",Y5585*AE5585/100)</f>
        <v/>
      </c>
      <c r="AA5585" s="7">
        <f>IF($F5585="","",Y5585-Z5585)</f>
        <v/>
      </c>
      <c r="AB5585" s="7">
        <f>IF($F5585="","",AA5585-R5585)</f>
        <v/>
      </c>
      <c r="AE5585">
        <f>IF($F5585="","",IF($AK5585=1,0,IF($AJ5585=1,Settings!$C$6,Settings!$C$7))*100)</f>
        <v/>
      </c>
      <c r="AG5585">
        <f>IF($F5585="","",$F5585&amp;"|"&amp;$D5585&amp;"")</f>
        <v/>
      </c>
      <c r="AH5585">
        <f>IF($F5585="","",IF(COUNTIF($AG$2:$AG5585,$AG5585)=1,1,0))</f>
        <v/>
      </c>
      <c r="AI5585">
        <f>IF($AH5585=1,SUMPRODUCT(--($AL$2:$AL$8001&lt;$AL5585))+1,"")</f>
        <v/>
      </c>
      <c r="AJ5585">
        <f>IF($F5585="","",IF(OR($U5585=TRUE(),$U5585="TRUE"),1,0))</f>
        <v/>
      </c>
      <c r="AK5585">
        <f>IF($F5585="","",IF($AD5585="Yes",1,0))</f>
        <v/>
      </c>
      <c r="AL5585">
        <f>IF($AH5585=1,IFERROR(IF(VALUE($F5585)&lt;100000000,VALUE($F5585),1000000000),IFERROR(IF(VALUE(MID($F5585,2,20))&lt;100000000,VALUE(MID($F5585,2,20)),1000000000),1000000000))+ROW()/100000,"")</f>
        <v/>
      </c>
    </row>
    <row r="5586">
      <c r="A5586">
        <f>IF($F5586="","",IFERROR(IF(INDEX('Per Invoice'!$A$2:$A$2001,MATCH($F5586,'Per Invoice'!$B$2:$B$2001,0))=0,"",INDEX('Per Invoice'!$A$2:$A$2001,MATCH($F5586,'Per Invoice'!$B$2:$B$2001,0))),""))</f>
        <v/>
      </c>
      <c r="H5586" s="11" t="n"/>
      <c r="R5586" s="7">
        <f>IF($F5586="","",Q5586*Y5586/100)</f>
        <v/>
      </c>
      <c r="X5586" s="7" t="n"/>
      <c r="Y5586" s="7" t="n"/>
      <c r="Z5586" s="7">
        <f>IF($F5586="","",Y5586*AE5586/100)</f>
        <v/>
      </c>
      <c r="AA5586" s="7">
        <f>IF($F5586="","",Y5586-Z5586)</f>
        <v/>
      </c>
      <c r="AB5586" s="7">
        <f>IF($F5586="","",AA5586-R5586)</f>
        <v/>
      </c>
      <c r="AE5586">
        <f>IF($F5586="","",IF($AK5586=1,0,IF($AJ5586=1,Settings!$C$6,Settings!$C$7))*100)</f>
        <v/>
      </c>
      <c r="AG5586">
        <f>IF($F5586="","",$F5586&amp;"|"&amp;$D5586&amp;"")</f>
        <v/>
      </c>
      <c r="AH5586">
        <f>IF($F5586="","",IF(COUNTIF($AG$2:$AG5586,$AG5586)=1,1,0))</f>
        <v/>
      </c>
      <c r="AI5586">
        <f>IF($AH5586=1,SUMPRODUCT(--($AL$2:$AL$8001&lt;$AL5586))+1,"")</f>
        <v/>
      </c>
      <c r="AJ5586">
        <f>IF($F5586="","",IF(OR($U5586=TRUE(),$U5586="TRUE"),1,0))</f>
        <v/>
      </c>
      <c r="AK5586">
        <f>IF($F5586="","",IF($AD5586="Yes",1,0))</f>
        <v/>
      </c>
      <c r="AL5586">
        <f>IF($AH5586=1,IFERROR(IF(VALUE($F5586)&lt;100000000,VALUE($F5586),1000000000),IFERROR(IF(VALUE(MID($F5586,2,20))&lt;100000000,VALUE(MID($F5586,2,20)),1000000000),1000000000))+ROW()/100000,"")</f>
        <v/>
      </c>
    </row>
    <row r="5587">
      <c r="A5587">
        <f>IF($F5587="","",IFERROR(IF(INDEX('Per Invoice'!$A$2:$A$2001,MATCH($F5587,'Per Invoice'!$B$2:$B$2001,0))=0,"",INDEX('Per Invoice'!$A$2:$A$2001,MATCH($F5587,'Per Invoice'!$B$2:$B$2001,0))),""))</f>
        <v/>
      </c>
      <c r="H5587" s="11" t="n"/>
      <c r="R5587" s="7">
        <f>IF($F5587="","",Q5587*Y5587/100)</f>
        <v/>
      </c>
      <c r="X5587" s="7" t="n"/>
      <c r="Y5587" s="7" t="n"/>
      <c r="Z5587" s="7">
        <f>IF($F5587="","",Y5587*AE5587/100)</f>
        <v/>
      </c>
      <c r="AA5587" s="7">
        <f>IF($F5587="","",Y5587-Z5587)</f>
        <v/>
      </c>
      <c r="AB5587" s="7">
        <f>IF($F5587="","",AA5587-R5587)</f>
        <v/>
      </c>
      <c r="AE5587">
        <f>IF($F5587="","",IF($AK5587=1,0,IF($AJ5587=1,Settings!$C$6,Settings!$C$7))*100)</f>
        <v/>
      </c>
      <c r="AG5587">
        <f>IF($F5587="","",$F5587&amp;"|"&amp;$D5587&amp;"")</f>
        <v/>
      </c>
      <c r="AH5587">
        <f>IF($F5587="","",IF(COUNTIF($AG$2:$AG5587,$AG5587)=1,1,0))</f>
        <v/>
      </c>
      <c r="AI5587">
        <f>IF($AH5587=1,SUMPRODUCT(--($AL$2:$AL$8001&lt;$AL5587))+1,"")</f>
        <v/>
      </c>
      <c r="AJ5587">
        <f>IF($F5587="","",IF(OR($U5587=TRUE(),$U5587="TRUE"),1,0))</f>
        <v/>
      </c>
      <c r="AK5587">
        <f>IF($F5587="","",IF($AD5587="Yes",1,0))</f>
        <v/>
      </c>
      <c r="AL5587">
        <f>IF($AH5587=1,IFERROR(IF(VALUE($F5587)&lt;100000000,VALUE($F5587),1000000000),IFERROR(IF(VALUE(MID($F5587,2,20))&lt;100000000,VALUE(MID($F5587,2,20)),1000000000),1000000000))+ROW()/100000,"")</f>
        <v/>
      </c>
    </row>
    <row r="5588">
      <c r="A5588">
        <f>IF($F5588="","",IFERROR(IF(INDEX('Per Invoice'!$A$2:$A$2001,MATCH($F5588,'Per Invoice'!$B$2:$B$2001,0))=0,"",INDEX('Per Invoice'!$A$2:$A$2001,MATCH($F5588,'Per Invoice'!$B$2:$B$2001,0))),""))</f>
        <v/>
      </c>
      <c r="H5588" s="11" t="n"/>
      <c r="R5588" s="7">
        <f>IF($F5588="","",Q5588*Y5588/100)</f>
        <v/>
      </c>
      <c r="X5588" s="7" t="n"/>
      <c r="Y5588" s="7" t="n"/>
      <c r="Z5588" s="7">
        <f>IF($F5588="","",Y5588*AE5588/100)</f>
        <v/>
      </c>
      <c r="AA5588" s="7">
        <f>IF($F5588="","",Y5588-Z5588)</f>
        <v/>
      </c>
      <c r="AB5588" s="7">
        <f>IF($F5588="","",AA5588-R5588)</f>
        <v/>
      </c>
      <c r="AE5588">
        <f>IF($F5588="","",IF($AK5588=1,0,IF($AJ5588=1,Settings!$C$6,Settings!$C$7))*100)</f>
        <v/>
      </c>
      <c r="AG5588">
        <f>IF($F5588="","",$F5588&amp;"|"&amp;$D5588&amp;"")</f>
        <v/>
      </c>
      <c r="AH5588">
        <f>IF($F5588="","",IF(COUNTIF($AG$2:$AG5588,$AG5588)=1,1,0))</f>
        <v/>
      </c>
      <c r="AI5588">
        <f>IF($AH5588=1,SUMPRODUCT(--($AL$2:$AL$8001&lt;$AL5588))+1,"")</f>
        <v/>
      </c>
      <c r="AJ5588">
        <f>IF($F5588="","",IF(OR($U5588=TRUE(),$U5588="TRUE"),1,0))</f>
        <v/>
      </c>
      <c r="AK5588">
        <f>IF($F5588="","",IF($AD5588="Yes",1,0))</f>
        <v/>
      </c>
      <c r="AL5588">
        <f>IF($AH5588=1,IFERROR(IF(VALUE($F5588)&lt;100000000,VALUE($F5588),1000000000),IFERROR(IF(VALUE(MID($F5588,2,20))&lt;100000000,VALUE(MID($F5588,2,20)),1000000000),1000000000))+ROW()/100000,"")</f>
        <v/>
      </c>
    </row>
    <row r="5589">
      <c r="A5589">
        <f>IF($F5589="","",IFERROR(IF(INDEX('Per Invoice'!$A$2:$A$2001,MATCH($F5589,'Per Invoice'!$B$2:$B$2001,0))=0,"",INDEX('Per Invoice'!$A$2:$A$2001,MATCH($F5589,'Per Invoice'!$B$2:$B$2001,0))),""))</f>
        <v/>
      </c>
      <c r="H5589" s="11" t="n"/>
      <c r="R5589" s="7">
        <f>IF($F5589="","",Q5589*Y5589/100)</f>
        <v/>
      </c>
      <c r="X5589" s="7" t="n"/>
      <c r="Y5589" s="7" t="n"/>
      <c r="Z5589" s="7">
        <f>IF($F5589="","",Y5589*AE5589/100)</f>
        <v/>
      </c>
      <c r="AA5589" s="7">
        <f>IF($F5589="","",Y5589-Z5589)</f>
        <v/>
      </c>
      <c r="AB5589" s="7">
        <f>IF($F5589="","",AA5589-R5589)</f>
        <v/>
      </c>
      <c r="AE5589">
        <f>IF($F5589="","",IF($AK5589=1,0,IF($AJ5589=1,Settings!$C$6,Settings!$C$7))*100)</f>
        <v/>
      </c>
      <c r="AG5589">
        <f>IF($F5589="","",$F5589&amp;"|"&amp;$D5589&amp;"")</f>
        <v/>
      </c>
      <c r="AH5589">
        <f>IF($F5589="","",IF(COUNTIF($AG$2:$AG5589,$AG5589)=1,1,0))</f>
        <v/>
      </c>
      <c r="AI5589">
        <f>IF($AH5589=1,SUMPRODUCT(--($AL$2:$AL$8001&lt;$AL5589))+1,"")</f>
        <v/>
      </c>
      <c r="AJ5589">
        <f>IF($F5589="","",IF(OR($U5589=TRUE(),$U5589="TRUE"),1,0))</f>
        <v/>
      </c>
      <c r="AK5589">
        <f>IF($F5589="","",IF($AD5589="Yes",1,0))</f>
        <v/>
      </c>
      <c r="AL5589">
        <f>IF($AH5589=1,IFERROR(IF(VALUE($F5589)&lt;100000000,VALUE($F5589),1000000000),IFERROR(IF(VALUE(MID($F5589,2,20))&lt;100000000,VALUE(MID($F5589,2,20)),1000000000),1000000000))+ROW()/100000,"")</f>
        <v/>
      </c>
    </row>
    <row r="5590">
      <c r="A5590">
        <f>IF($F5590="","",IFERROR(IF(INDEX('Per Invoice'!$A$2:$A$2001,MATCH($F5590,'Per Invoice'!$B$2:$B$2001,0))=0,"",INDEX('Per Invoice'!$A$2:$A$2001,MATCH($F5590,'Per Invoice'!$B$2:$B$2001,0))),""))</f>
        <v/>
      </c>
      <c r="H5590" s="11" t="n"/>
      <c r="R5590" s="7">
        <f>IF($F5590="","",Q5590*Y5590/100)</f>
        <v/>
      </c>
      <c r="X5590" s="7" t="n"/>
      <c r="Y5590" s="7" t="n"/>
      <c r="Z5590" s="7">
        <f>IF($F5590="","",Y5590*AE5590/100)</f>
        <v/>
      </c>
      <c r="AA5590" s="7">
        <f>IF($F5590="","",Y5590-Z5590)</f>
        <v/>
      </c>
      <c r="AB5590" s="7">
        <f>IF($F5590="","",AA5590-R5590)</f>
        <v/>
      </c>
      <c r="AE5590">
        <f>IF($F5590="","",IF($AK5590=1,0,IF($AJ5590=1,Settings!$C$6,Settings!$C$7))*100)</f>
        <v/>
      </c>
      <c r="AG5590">
        <f>IF($F5590="","",$F5590&amp;"|"&amp;$D5590&amp;"")</f>
        <v/>
      </c>
      <c r="AH5590">
        <f>IF($F5590="","",IF(COUNTIF($AG$2:$AG5590,$AG5590)=1,1,0))</f>
        <v/>
      </c>
      <c r="AI5590">
        <f>IF($AH5590=1,SUMPRODUCT(--($AL$2:$AL$8001&lt;$AL5590))+1,"")</f>
        <v/>
      </c>
      <c r="AJ5590">
        <f>IF($F5590="","",IF(OR($U5590=TRUE(),$U5590="TRUE"),1,0))</f>
        <v/>
      </c>
      <c r="AK5590">
        <f>IF($F5590="","",IF($AD5590="Yes",1,0))</f>
        <v/>
      </c>
      <c r="AL5590">
        <f>IF($AH5590=1,IFERROR(IF(VALUE($F5590)&lt;100000000,VALUE($F5590),1000000000),IFERROR(IF(VALUE(MID($F5590,2,20))&lt;100000000,VALUE(MID($F5590,2,20)),1000000000),1000000000))+ROW()/100000,"")</f>
        <v/>
      </c>
    </row>
    <row r="5591">
      <c r="A5591">
        <f>IF($F5591="","",IFERROR(IF(INDEX('Per Invoice'!$A$2:$A$2001,MATCH($F5591,'Per Invoice'!$B$2:$B$2001,0))=0,"",INDEX('Per Invoice'!$A$2:$A$2001,MATCH($F5591,'Per Invoice'!$B$2:$B$2001,0))),""))</f>
        <v/>
      </c>
      <c r="H5591" s="11" t="n"/>
      <c r="R5591" s="7">
        <f>IF($F5591="","",Q5591*Y5591/100)</f>
        <v/>
      </c>
      <c r="X5591" s="7" t="n"/>
      <c r="Y5591" s="7" t="n"/>
      <c r="Z5591" s="7">
        <f>IF($F5591="","",Y5591*AE5591/100)</f>
        <v/>
      </c>
      <c r="AA5591" s="7">
        <f>IF($F5591="","",Y5591-Z5591)</f>
        <v/>
      </c>
      <c r="AB5591" s="7">
        <f>IF($F5591="","",AA5591-R5591)</f>
        <v/>
      </c>
      <c r="AE5591">
        <f>IF($F5591="","",IF($AK5591=1,0,IF($AJ5591=1,Settings!$C$6,Settings!$C$7))*100)</f>
        <v/>
      </c>
      <c r="AG5591">
        <f>IF($F5591="","",$F5591&amp;"|"&amp;$D5591&amp;"")</f>
        <v/>
      </c>
      <c r="AH5591">
        <f>IF($F5591="","",IF(COUNTIF($AG$2:$AG5591,$AG5591)=1,1,0))</f>
        <v/>
      </c>
      <c r="AI5591">
        <f>IF($AH5591=1,SUMPRODUCT(--($AL$2:$AL$8001&lt;$AL5591))+1,"")</f>
        <v/>
      </c>
      <c r="AJ5591">
        <f>IF($F5591="","",IF(OR($U5591=TRUE(),$U5591="TRUE"),1,0))</f>
        <v/>
      </c>
      <c r="AK5591">
        <f>IF($F5591="","",IF($AD5591="Yes",1,0))</f>
        <v/>
      </c>
      <c r="AL5591">
        <f>IF($AH5591=1,IFERROR(IF(VALUE($F5591)&lt;100000000,VALUE($F5591),1000000000),IFERROR(IF(VALUE(MID($F5591,2,20))&lt;100000000,VALUE(MID($F5591,2,20)),1000000000),1000000000))+ROW()/100000,"")</f>
        <v/>
      </c>
    </row>
    <row r="5592">
      <c r="A5592">
        <f>IF($F5592="","",IFERROR(IF(INDEX('Per Invoice'!$A$2:$A$2001,MATCH($F5592,'Per Invoice'!$B$2:$B$2001,0))=0,"",INDEX('Per Invoice'!$A$2:$A$2001,MATCH($F5592,'Per Invoice'!$B$2:$B$2001,0))),""))</f>
        <v/>
      </c>
      <c r="H5592" s="11" t="n"/>
      <c r="R5592" s="7">
        <f>IF($F5592="","",Q5592*Y5592/100)</f>
        <v/>
      </c>
      <c r="X5592" s="7" t="n"/>
      <c r="Y5592" s="7" t="n"/>
      <c r="Z5592" s="7">
        <f>IF($F5592="","",Y5592*AE5592/100)</f>
        <v/>
      </c>
      <c r="AA5592" s="7">
        <f>IF($F5592="","",Y5592-Z5592)</f>
        <v/>
      </c>
      <c r="AB5592" s="7">
        <f>IF($F5592="","",AA5592-R5592)</f>
        <v/>
      </c>
      <c r="AE5592">
        <f>IF($F5592="","",IF($AK5592=1,0,IF($AJ5592=1,Settings!$C$6,Settings!$C$7))*100)</f>
        <v/>
      </c>
      <c r="AG5592">
        <f>IF($F5592="","",$F5592&amp;"|"&amp;$D5592&amp;"")</f>
        <v/>
      </c>
      <c r="AH5592">
        <f>IF($F5592="","",IF(COUNTIF($AG$2:$AG5592,$AG5592)=1,1,0))</f>
        <v/>
      </c>
      <c r="AI5592">
        <f>IF($AH5592=1,SUMPRODUCT(--($AL$2:$AL$8001&lt;$AL5592))+1,"")</f>
        <v/>
      </c>
      <c r="AJ5592">
        <f>IF($F5592="","",IF(OR($U5592=TRUE(),$U5592="TRUE"),1,0))</f>
        <v/>
      </c>
      <c r="AK5592">
        <f>IF($F5592="","",IF($AD5592="Yes",1,0))</f>
        <v/>
      </c>
      <c r="AL5592">
        <f>IF($AH5592=1,IFERROR(IF(VALUE($F5592)&lt;100000000,VALUE($F5592),1000000000),IFERROR(IF(VALUE(MID($F5592,2,20))&lt;100000000,VALUE(MID($F5592,2,20)),1000000000),1000000000))+ROW()/100000,"")</f>
        <v/>
      </c>
    </row>
    <row r="5593">
      <c r="A5593">
        <f>IF($F5593="","",IFERROR(IF(INDEX('Per Invoice'!$A$2:$A$2001,MATCH($F5593,'Per Invoice'!$B$2:$B$2001,0))=0,"",INDEX('Per Invoice'!$A$2:$A$2001,MATCH($F5593,'Per Invoice'!$B$2:$B$2001,0))),""))</f>
        <v/>
      </c>
      <c r="H5593" s="11" t="n"/>
      <c r="R5593" s="7">
        <f>IF($F5593="","",Q5593*Y5593/100)</f>
        <v/>
      </c>
      <c r="X5593" s="7" t="n"/>
      <c r="Y5593" s="7" t="n"/>
      <c r="Z5593" s="7">
        <f>IF($F5593="","",Y5593*AE5593/100)</f>
        <v/>
      </c>
      <c r="AA5593" s="7">
        <f>IF($F5593="","",Y5593-Z5593)</f>
        <v/>
      </c>
      <c r="AB5593" s="7">
        <f>IF($F5593="","",AA5593-R5593)</f>
        <v/>
      </c>
      <c r="AE5593">
        <f>IF($F5593="","",IF($AK5593=1,0,IF($AJ5593=1,Settings!$C$6,Settings!$C$7))*100)</f>
        <v/>
      </c>
      <c r="AG5593">
        <f>IF($F5593="","",$F5593&amp;"|"&amp;$D5593&amp;"")</f>
        <v/>
      </c>
      <c r="AH5593">
        <f>IF($F5593="","",IF(COUNTIF($AG$2:$AG5593,$AG5593)=1,1,0))</f>
        <v/>
      </c>
      <c r="AI5593">
        <f>IF($AH5593=1,SUMPRODUCT(--($AL$2:$AL$8001&lt;$AL5593))+1,"")</f>
        <v/>
      </c>
      <c r="AJ5593">
        <f>IF($F5593="","",IF(OR($U5593=TRUE(),$U5593="TRUE"),1,0))</f>
        <v/>
      </c>
      <c r="AK5593">
        <f>IF($F5593="","",IF($AD5593="Yes",1,0))</f>
        <v/>
      </c>
      <c r="AL5593">
        <f>IF($AH5593=1,IFERROR(IF(VALUE($F5593)&lt;100000000,VALUE($F5593),1000000000),IFERROR(IF(VALUE(MID($F5593,2,20))&lt;100000000,VALUE(MID($F5593,2,20)),1000000000),1000000000))+ROW()/100000,"")</f>
        <v/>
      </c>
    </row>
    <row r="5594">
      <c r="A5594">
        <f>IF($F5594="","",IFERROR(IF(INDEX('Per Invoice'!$A$2:$A$2001,MATCH($F5594,'Per Invoice'!$B$2:$B$2001,0))=0,"",INDEX('Per Invoice'!$A$2:$A$2001,MATCH($F5594,'Per Invoice'!$B$2:$B$2001,0))),""))</f>
        <v/>
      </c>
      <c r="H5594" s="11" t="n"/>
      <c r="R5594" s="7">
        <f>IF($F5594="","",Q5594*Y5594/100)</f>
        <v/>
      </c>
      <c r="X5594" s="7" t="n"/>
      <c r="Y5594" s="7" t="n"/>
      <c r="Z5594" s="7">
        <f>IF($F5594="","",Y5594*AE5594/100)</f>
        <v/>
      </c>
      <c r="AA5594" s="7">
        <f>IF($F5594="","",Y5594-Z5594)</f>
        <v/>
      </c>
      <c r="AB5594" s="7">
        <f>IF($F5594="","",AA5594-R5594)</f>
        <v/>
      </c>
      <c r="AE5594">
        <f>IF($F5594="","",IF($AK5594=1,0,IF($AJ5594=1,Settings!$C$6,Settings!$C$7))*100)</f>
        <v/>
      </c>
      <c r="AG5594">
        <f>IF($F5594="","",$F5594&amp;"|"&amp;$D5594&amp;"")</f>
        <v/>
      </c>
      <c r="AH5594">
        <f>IF($F5594="","",IF(COUNTIF($AG$2:$AG5594,$AG5594)=1,1,0))</f>
        <v/>
      </c>
      <c r="AI5594">
        <f>IF($AH5594=1,SUMPRODUCT(--($AL$2:$AL$8001&lt;$AL5594))+1,"")</f>
        <v/>
      </c>
      <c r="AJ5594">
        <f>IF($F5594="","",IF(OR($U5594=TRUE(),$U5594="TRUE"),1,0))</f>
        <v/>
      </c>
      <c r="AK5594">
        <f>IF($F5594="","",IF($AD5594="Yes",1,0))</f>
        <v/>
      </c>
      <c r="AL5594">
        <f>IF($AH5594=1,IFERROR(IF(VALUE($F5594)&lt;100000000,VALUE($F5594),1000000000),IFERROR(IF(VALUE(MID($F5594,2,20))&lt;100000000,VALUE(MID($F5594,2,20)),1000000000),1000000000))+ROW()/100000,"")</f>
        <v/>
      </c>
    </row>
    <row r="5595">
      <c r="A5595">
        <f>IF($F5595="","",IFERROR(IF(INDEX('Per Invoice'!$A$2:$A$2001,MATCH($F5595,'Per Invoice'!$B$2:$B$2001,0))=0,"",INDEX('Per Invoice'!$A$2:$A$2001,MATCH($F5595,'Per Invoice'!$B$2:$B$2001,0))),""))</f>
        <v/>
      </c>
      <c r="H5595" s="11" t="n"/>
      <c r="R5595" s="7">
        <f>IF($F5595="","",Q5595*Y5595/100)</f>
        <v/>
      </c>
      <c r="X5595" s="7" t="n"/>
      <c r="Y5595" s="7" t="n"/>
      <c r="Z5595" s="7">
        <f>IF($F5595="","",Y5595*AE5595/100)</f>
        <v/>
      </c>
      <c r="AA5595" s="7">
        <f>IF($F5595="","",Y5595-Z5595)</f>
        <v/>
      </c>
      <c r="AB5595" s="7">
        <f>IF($F5595="","",AA5595-R5595)</f>
        <v/>
      </c>
      <c r="AE5595">
        <f>IF($F5595="","",IF($AK5595=1,0,IF($AJ5595=1,Settings!$C$6,Settings!$C$7))*100)</f>
        <v/>
      </c>
      <c r="AG5595">
        <f>IF($F5595="","",$F5595&amp;"|"&amp;$D5595&amp;"")</f>
        <v/>
      </c>
      <c r="AH5595">
        <f>IF($F5595="","",IF(COUNTIF($AG$2:$AG5595,$AG5595)=1,1,0))</f>
        <v/>
      </c>
      <c r="AI5595">
        <f>IF($AH5595=1,SUMPRODUCT(--($AL$2:$AL$8001&lt;$AL5595))+1,"")</f>
        <v/>
      </c>
      <c r="AJ5595">
        <f>IF($F5595="","",IF(OR($U5595=TRUE(),$U5595="TRUE"),1,0))</f>
        <v/>
      </c>
      <c r="AK5595">
        <f>IF($F5595="","",IF($AD5595="Yes",1,0))</f>
        <v/>
      </c>
      <c r="AL5595">
        <f>IF($AH5595=1,IFERROR(IF(VALUE($F5595)&lt;100000000,VALUE($F5595),1000000000),IFERROR(IF(VALUE(MID($F5595,2,20))&lt;100000000,VALUE(MID($F5595,2,20)),1000000000),1000000000))+ROW()/100000,"")</f>
        <v/>
      </c>
    </row>
    <row r="5596">
      <c r="A5596">
        <f>IF($F5596="","",IFERROR(IF(INDEX('Per Invoice'!$A$2:$A$2001,MATCH($F5596,'Per Invoice'!$B$2:$B$2001,0))=0,"",INDEX('Per Invoice'!$A$2:$A$2001,MATCH($F5596,'Per Invoice'!$B$2:$B$2001,0))),""))</f>
        <v/>
      </c>
      <c r="H5596" s="11" t="n"/>
      <c r="R5596" s="7">
        <f>IF($F5596="","",Q5596*Y5596/100)</f>
        <v/>
      </c>
      <c r="X5596" s="7" t="n"/>
      <c r="Y5596" s="7" t="n"/>
      <c r="Z5596" s="7">
        <f>IF($F5596="","",Y5596*AE5596/100)</f>
        <v/>
      </c>
      <c r="AA5596" s="7">
        <f>IF($F5596="","",Y5596-Z5596)</f>
        <v/>
      </c>
      <c r="AB5596" s="7">
        <f>IF($F5596="","",AA5596-R5596)</f>
        <v/>
      </c>
      <c r="AE5596">
        <f>IF($F5596="","",IF($AK5596=1,0,IF($AJ5596=1,Settings!$C$6,Settings!$C$7))*100)</f>
        <v/>
      </c>
      <c r="AG5596">
        <f>IF($F5596="","",$F5596&amp;"|"&amp;$D5596&amp;"")</f>
        <v/>
      </c>
      <c r="AH5596">
        <f>IF($F5596="","",IF(COUNTIF($AG$2:$AG5596,$AG5596)=1,1,0))</f>
        <v/>
      </c>
      <c r="AI5596">
        <f>IF($AH5596=1,SUMPRODUCT(--($AL$2:$AL$8001&lt;$AL5596))+1,"")</f>
        <v/>
      </c>
      <c r="AJ5596">
        <f>IF($F5596="","",IF(OR($U5596=TRUE(),$U5596="TRUE"),1,0))</f>
        <v/>
      </c>
      <c r="AK5596">
        <f>IF($F5596="","",IF($AD5596="Yes",1,0))</f>
        <v/>
      </c>
      <c r="AL5596">
        <f>IF($AH5596=1,IFERROR(IF(VALUE($F5596)&lt;100000000,VALUE($F5596),1000000000),IFERROR(IF(VALUE(MID($F5596,2,20))&lt;100000000,VALUE(MID($F5596,2,20)),1000000000),1000000000))+ROW()/100000,"")</f>
        <v/>
      </c>
    </row>
    <row r="5597">
      <c r="A5597">
        <f>IF($F5597="","",IFERROR(IF(INDEX('Per Invoice'!$A$2:$A$2001,MATCH($F5597,'Per Invoice'!$B$2:$B$2001,0))=0,"",INDEX('Per Invoice'!$A$2:$A$2001,MATCH($F5597,'Per Invoice'!$B$2:$B$2001,0))),""))</f>
        <v/>
      </c>
      <c r="H5597" s="11" t="n"/>
      <c r="R5597" s="7">
        <f>IF($F5597="","",Q5597*Y5597/100)</f>
        <v/>
      </c>
      <c r="X5597" s="7" t="n"/>
      <c r="Y5597" s="7" t="n"/>
      <c r="Z5597" s="7">
        <f>IF($F5597="","",Y5597*AE5597/100)</f>
        <v/>
      </c>
      <c r="AA5597" s="7">
        <f>IF($F5597="","",Y5597-Z5597)</f>
        <v/>
      </c>
      <c r="AB5597" s="7">
        <f>IF($F5597="","",AA5597-R5597)</f>
        <v/>
      </c>
      <c r="AE5597">
        <f>IF($F5597="","",IF($AK5597=1,0,IF($AJ5597=1,Settings!$C$6,Settings!$C$7))*100)</f>
        <v/>
      </c>
      <c r="AG5597">
        <f>IF($F5597="","",$F5597&amp;"|"&amp;$D5597&amp;"")</f>
        <v/>
      </c>
      <c r="AH5597">
        <f>IF($F5597="","",IF(COUNTIF($AG$2:$AG5597,$AG5597)=1,1,0))</f>
        <v/>
      </c>
      <c r="AI5597">
        <f>IF($AH5597=1,SUMPRODUCT(--($AL$2:$AL$8001&lt;$AL5597))+1,"")</f>
        <v/>
      </c>
      <c r="AJ5597">
        <f>IF($F5597="","",IF(OR($U5597=TRUE(),$U5597="TRUE"),1,0))</f>
        <v/>
      </c>
      <c r="AK5597">
        <f>IF($F5597="","",IF($AD5597="Yes",1,0))</f>
        <v/>
      </c>
      <c r="AL5597">
        <f>IF($AH5597=1,IFERROR(IF(VALUE($F5597)&lt;100000000,VALUE($F5597),1000000000),IFERROR(IF(VALUE(MID($F5597,2,20))&lt;100000000,VALUE(MID($F5597,2,20)),1000000000),1000000000))+ROW()/100000,"")</f>
        <v/>
      </c>
    </row>
    <row r="5598">
      <c r="A5598">
        <f>IF($F5598="","",IFERROR(IF(INDEX('Per Invoice'!$A$2:$A$2001,MATCH($F5598,'Per Invoice'!$B$2:$B$2001,0))=0,"",INDEX('Per Invoice'!$A$2:$A$2001,MATCH($F5598,'Per Invoice'!$B$2:$B$2001,0))),""))</f>
        <v/>
      </c>
      <c r="H5598" s="11" t="n"/>
      <c r="R5598" s="7">
        <f>IF($F5598="","",Q5598*Y5598/100)</f>
        <v/>
      </c>
      <c r="X5598" s="7" t="n"/>
      <c r="Y5598" s="7" t="n"/>
      <c r="Z5598" s="7">
        <f>IF($F5598="","",Y5598*AE5598/100)</f>
        <v/>
      </c>
      <c r="AA5598" s="7">
        <f>IF($F5598="","",Y5598-Z5598)</f>
        <v/>
      </c>
      <c r="AB5598" s="7">
        <f>IF($F5598="","",AA5598-R5598)</f>
        <v/>
      </c>
      <c r="AE5598">
        <f>IF($F5598="","",IF($AK5598=1,0,IF($AJ5598=1,Settings!$C$6,Settings!$C$7))*100)</f>
        <v/>
      </c>
      <c r="AG5598">
        <f>IF($F5598="","",$F5598&amp;"|"&amp;$D5598&amp;"")</f>
        <v/>
      </c>
      <c r="AH5598">
        <f>IF($F5598="","",IF(COUNTIF($AG$2:$AG5598,$AG5598)=1,1,0))</f>
        <v/>
      </c>
      <c r="AI5598">
        <f>IF($AH5598=1,SUMPRODUCT(--($AL$2:$AL$8001&lt;$AL5598))+1,"")</f>
        <v/>
      </c>
      <c r="AJ5598">
        <f>IF($F5598="","",IF(OR($U5598=TRUE(),$U5598="TRUE"),1,0))</f>
        <v/>
      </c>
      <c r="AK5598">
        <f>IF($F5598="","",IF($AD5598="Yes",1,0))</f>
        <v/>
      </c>
      <c r="AL5598">
        <f>IF($AH5598=1,IFERROR(IF(VALUE($F5598)&lt;100000000,VALUE($F5598),1000000000),IFERROR(IF(VALUE(MID($F5598,2,20))&lt;100000000,VALUE(MID($F5598,2,20)),1000000000),1000000000))+ROW()/100000,"")</f>
        <v/>
      </c>
    </row>
    <row r="5599">
      <c r="A5599">
        <f>IF($F5599="","",IFERROR(IF(INDEX('Per Invoice'!$A$2:$A$2001,MATCH($F5599,'Per Invoice'!$B$2:$B$2001,0))=0,"",INDEX('Per Invoice'!$A$2:$A$2001,MATCH($F5599,'Per Invoice'!$B$2:$B$2001,0))),""))</f>
        <v/>
      </c>
      <c r="H5599" s="11" t="n"/>
      <c r="R5599" s="7">
        <f>IF($F5599="","",Q5599*Y5599/100)</f>
        <v/>
      </c>
      <c r="X5599" s="7" t="n"/>
      <c r="Y5599" s="7" t="n"/>
      <c r="Z5599" s="7">
        <f>IF($F5599="","",Y5599*AE5599/100)</f>
        <v/>
      </c>
      <c r="AA5599" s="7">
        <f>IF($F5599="","",Y5599-Z5599)</f>
        <v/>
      </c>
      <c r="AB5599" s="7">
        <f>IF($F5599="","",AA5599-R5599)</f>
        <v/>
      </c>
      <c r="AE5599">
        <f>IF($F5599="","",IF($AK5599=1,0,IF($AJ5599=1,Settings!$C$6,Settings!$C$7))*100)</f>
        <v/>
      </c>
      <c r="AG5599">
        <f>IF($F5599="","",$F5599&amp;"|"&amp;$D5599&amp;"")</f>
        <v/>
      </c>
      <c r="AH5599">
        <f>IF($F5599="","",IF(COUNTIF($AG$2:$AG5599,$AG5599)=1,1,0))</f>
        <v/>
      </c>
      <c r="AI5599">
        <f>IF($AH5599=1,SUMPRODUCT(--($AL$2:$AL$8001&lt;$AL5599))+1,"")</f>
        <v/>
      </c>
      <c r="AJ5599">
        <f>IF($F5599="","",IF(OR($U5599=TRUE(),$U5599="TRUE"),1,0))</f>
        <v/>
      </c>
      <c r="AK5599">
        <f>IF($F5599="","",IF($AD5599="Yes",1,0))</f>
        <v/>
      </c>
      <c r="AL5599">
        <f>IF($AH5599=1,IFERROR(IF(VALUE($F5599)&lt;100000000,VALUE($F5599),1000000000),IFERROR(IF(VALUE(MID($F5599,2,20))&lt;100000000,VALUE(MID($F5599,2,20)),1000000000),1000000000))+ROW()/100000,"")</f>
        <v/>
      </c>
    </row>
    <row r="5600">
      <c r="A5600">
        <f>IF($F5600="","",IFERROR(IF(INDEX('Per Invoice'!$A$2:$A$2001,MATCH($F5600,'Per Invoice'!$B$2:$B$2001,0))=0,"",INDEX('Per Invoice'!$A$2:$A$2001,MATCH($F5600,'Per Invoice'!$B$2:$B$2001,0))),""))</f>
        <v/>
      </c>
      <c r="H5600" s="11" t="n"/>
      <c r="R5600" s="7">
        <f>IF($F5600="","",Q5600*Y5600/100)</f>
        <v/>
      </c>
      <c r="X5600" s="7" t="n"/>
      <c r="Y5600" s="7" t="n"/>
      <c r="Z5600" s="7">
        <f>IF($F5600="","",Y5600*AE5600/100)</f>
        <v/>
      </c>
      <c r="AA5600" s="7">
        <f>IF($F5600="","",Y5600-Z5600)</f>
        <v/>
      </c>
      <c r="AB5600" s="7">
        <f>IF($F5600="","",AA5600-R5600)</f>
        <v/>
      </c>
      <c r="AE5600">
        <f>IF($F5600="","",IF($AK5600=1,0,IF($AJ5600=1,Settings!$C$6,Settings!$C$7))*100)</f>
        <v/>
      </c>
      <c r="AG5600">
        <f>IF($F5600="","",$F5600&amp;"|"&amp;$D5600&amp;"")</f>
        <v/>
      </c>
      <c r="AH5600">
        <f>IF($F5600="","",IF(COUNTIF($AG$2:$AG5600,$AG5600)=1,1,0))</f>
        <v/>
      </c>
      <c r="AI5600">
        <f>IF($AH5600=1,SUMPRODUCT(--($AL$2:$AL$8001&lt;$AL5600))+1,"")</f>
        <v/>
      </c>
      <c r="AJ5600">
        <f>IF($F5600="","",IF(OR($U5600=TRUE(),$U5600="TRUE"),1,0))</f>
        <v/>
      </c>
      <c r="AK5600">
        <f>IF($F5600="","",IF($AD5600="Yes",1,0))</f>
        <v/>
      </c>
      <c r="AL5600">
        <f>IF($AH5600=1,IFERROR(IF(VALUE($F5600)&lt;100000000,VALUE($F5600),1000000000),IFERROR(IF(VALUE(MID($F5600,2,20))&lt;100000000,VALUE(MID($F5600,2,20)),1000000000),1000000000))+ROW()/100000,"")</f>
        <v/>
      </c>
    </row>
    <row r="5601">
      <c r="A5601">
        <f>IF($F5601="","",IFERROR(IF(INDEX('Per Invoice'!$A$2:$A$2001,MATCH($F5601,'Per Invoice'!$B$2:$B$2001,0))=0,"",INDEX('Per Invoice'!$A$2:$A$2001,MATCH($F5601,'Per Invoice'!$B$2:$B$2001,0))),""))</f>
        <v/>
      </c>
      <c r="H5601" s="11" t="n"/>
      <c r="R5601" s="7">
        <f>IF($F5601="","",Q5601*Y5601/100)</f>
        <v/>
      </c>
      <c r="X5601" s="7" t="n"/>
      <c r="Y5601" s="7" t="n"/>
      <c r="Z5601" s="7">
        <f>IF($F5601="","",Y5601*AE5601/100)</f>
        <v/>
      </c>
      <c r="AA5601" s="7">
        <f>IF($F5601="","",Y5601-Z5601)</f>
        <v/>
      </c>
      <c r="AB5601" s="7">
        <f>IF($F5601="","",AA5601-R5601)</f>
        <v/>
      </c>
      <c r="AE5601">
        <f>IF($F5601="","",IF($AK5601=1,0,IF($AJ5601=1,Settings!$C$6,Settings!$C$7))*100)</f>
        <v/>
      </c>
      <c r="AG5601">
        <f>IF($F5601="","",$F5601&amp;"|"&amp;$D5601&amp;"")</f>
        <v/>
      </c>
      <c r="AH5601">
        <f>IF($F5601="","",IF(COUNTIF($AG$2:$AG5601,$AG5601)=1,1,0))</f>
        <v/>
      </c>
      <c r="AI5601">
        <f>IF($AH5601=1,SUMPRODUCT(--($AL$2:$AL$8001&lt;$AL5601))+1,"")</f>
        <v/>
      </c>
      <c r="AJ5601">
        <f>IF($F5601="","",IF(OR($U5601=TRUE(),$U5601="TRUE"),1,0))</f>
        <v/>
      </c>
      <c r="AK5601">
        <f>IF($F5601="","",IF($AD5601="Yes",1,0))</f>
        <v/>
      </c>
      <c r="AL5601">
        <f>IF($AH5601=1,IFERROR(IF(VALUE($F5601)&lt;100000000,VALUE($F5601),1000000000),IFERROR(IF(VALUE(MID($F5601,2,20))&lt;100000000,VALUE(MID($F5601,2,20)),1000000000),1000000000))+ROW()/100000,"")</f>
        <v/>
      </c>
    </row>
    <row r="5602">
      <c r="A5602">
        <f>IF($F5602="","",IFERROR(IF(INDEX('Per Invoice'!$A$2:$A$2001,MATCH($F5602,'Per Invoice'!$B$2:$B$2001,0))=0,"",INDEX('Per Invoice'!$A$2:$A$2001,MATCH($F5602,'Per Invoice'!$B$2:$B$2001,0))),""))</f>
        <v/>
      </c>
      <c r="H5602" s="11" t="n"/>
      <c r="R5602" s="7">
        <f>IF($F5602="","",Q5602*Y5602/100)</f>
        <v/>
      </c>
      <c r="X5602" s="7" t="n"/>
      <c r="Y5602" s="7" t="n"/>
      <c r="Z5602" s="7">
        <f>IF($F5602="","",Y5602*AE5602/100)</f>
        <v/>
      </c>
      <c r="AA5602" s="7">
        <f>IF($F5602="","",Y5602-Z5602)</f>
        <v/>
      </c>
      <c r="AB5602" s="7">
        <f>IF($F5602="","",AA5602-R5602)</f>
        <v/>
      </c>
      <c r="AE5602">
        <f>IF($F5602="","",IF($AK5602=1,0,IF($AJ5602=1,Settings!$C$6,Settings!$C$7))*100)</f>
        <v/>
      </c>
      <c r="AG5602">
        <f>IF($F5602="","",$F5602&amp;"|"&amp;$D5602&amp;"")</f>
        <v/>
      </c>
      <c r="AH5602">
        <f>IF($F5602="","",IF(COUNTIF($AG$2:$AG5602,$AG5602)=1,1,0))</f>
        <v/>
      </c>
      <c r="AI5602">
        <f>IF($AH5602=1,SUMPRODUCT(--($AL$2:$AL$8001&lt;$AL5602))+1,"")</f>
        <v/>
      </c>
      <c r="AJ5602">
        <f>IF($F5602="","",IF(OR($U5602=TRUE(),$U5602="TRUE"),1,0))</f>
        <v/>
      </c>
      <c r="AK5602">
        <f>IF($F5602="","",IF($AD5602="Yes",1,0))</f>
        <v/>
      </c>
      <c r="AL5602">
        <f>IF($AH5602=1,IFERROR(IF(VALUE($F5602)&lt;100000000,VALUE($F5602),1000000000),IFERROR(IF(VALUE(MID($F5602,2,20))&lt;100000000,VALUE(MID($F5602,2,20)),1000000000),1000000000))+ROW()/100000,"")</f>
        <v/>
      </c>
    </row>
    <row r="5603">
      <c r="A5603">
        <f>IF($F5603="","",IFERROR(IF(INDEX('Per Invoice'!$A$2:$A$2001,MATCH($F5603,'Per Invoice'!$B$2:$B$2001,0))=0,"",INDEX('Per Invoice'!$A$2:$A$2001,MATCH($F5603,'Per Invoice'!$B$2:$B$2001,0))),""))</f>
        <v/>
      </c>
      <c r="H5603" s="11" t="n"/>
      <c r="R5603" s="7">
        <f>IF($F5603="","",Q5603*Y5603/100)</f>
        <v/>
      </c>
      <c r="X5603" s="7" t="n"/>
      <c r="Y5603" s="7" t="n"/>
      <c r="Z5603" s="7">
        <f>IF($F5603="","",Y5603*AE5603/100)</f>
        <v/>
      </c>
      <c r="AA5603" s="7">
        <f>IF($F5603="","",Y5603-Z5603)</f>
        <v/>
      </c>
      <c r="AB5603" s="7">
        <f>IF($F5603="","",AA5603-R5603)</f>
        <v/>
      </c>
      <c r="AE5603">
        <f>IF($F5603="","",IF($AK5603=1,0,IF($AJ5603=1,Settings!$C$6,Settings!$C$7))*100)</f>
        <v/>
      </c>
      <c r="AG5603">
        <f>IF($F5603="","",$F5603&amp;"|"&amp;$D5603&amp;"")</f>
        <v/>
      </c>
      <c r="AH5603">
        <f>IF($F5603="","",IF(COUNTIF($AG$2:$AG5603,$AG5603)=1,1,0))</f>
        <v/>
      </c>
      <c r="AI5603">
        <f>IF($AH5603=1,SUMPRODUCT(--($AL$2:$AL$8001&lt;$AL5603))+1,"")</f>
        <v/>
      </c>
      <c r="AJ5603">
        <f>IF($F5603="","",IF(OR($U5603=TRUE(),$U5603="TRUE"),1,0))</f>
        <v/>
      </c>
      <c r="AK5603">
        <f>IF($F5603="","",IF($AD5603="Yes",1,0))</f>
        <v/>
      </c>
      <c r="AL5603">
        <f>IF($AH5603=1,IFERROR(IF(VALUE($F5603)&lt;100000000,VALUE($F5603),1000000000),IFERROR(IF(VALUE(MID($F5603,2,20))&lt;100000000,VALUE(MID($F5603,2,20)),1000000000),1000000000))+ROW()/100000,"")</f>
        <v/>
      </c>
    </row>
    <row r="5604">
      <c r="A5604">
        <f>IF($F5604="","",IFERROR(IF(INDEX('Per Invoice'!$A$2:$A$2001,MATCH($F5604,'Per Invoice'!$B$2:$B$2001,0))=0,"",INDEX('Per Invoice'!$A$2:$A$2001,MATCH($F5604,'Per Invoice'!$B$2:$B$2001,0))),""))</f>
        <v/>
      </c>
      <c r="H5604" s="11" t="n"/>
      <c r="R5604" s="7">
        <f>IF($F5604="","",Q5604*Y5604/100)</f>
        <v/>
      </c>
      <c r="X5604" s="7" t="n"/>
      <c r="Y5604" s="7" t="n"/>
      <c r="Z5604" s="7">
        <f>IF($F5604="","",Y5604*AE5604/100)</f>
        <v/>
      </c>
      <c r="AA5604" s="7">
        <f>IF($F5604="","",Y5604-Z5604)</f>
        <v/>
      </c>
      <c r="AB5604" s="7">
        <f>IF($F5604="","",AA5604-R5604)</f>
        <v/>
      </c>
      <c r="AE5604">
        <f>IF($F5604="","",IF($AK5604=1,0,IF($AJ5604=1,Settings!$C$6,Settings!$C$7))*100)</f>
        <v/>
      </c>
      <c r="AG5604">
        <f>IF($F5604="","",$F5604&amp;"|"&amp;$D5604&amp;"")</f>
        <v/>
      </c>
      <c r="AH5604">
        <f>IF($F5604="","",IF(COUNTIF($AG$2:$AG5604,$AG5604)=1,1,0))</f>
        <v/>
      </c>
      <c r="AI5604">
        <f>IF($AH5604=1,SUMPRODUCT(--($AL$2:$AL$8001&lt;$AL5604))+1,"")</f>
        <v/>
      </c>
      <c r="AJ5604">
        <f>IF($F5604="","",IF(OR($U5604=TRUE(),$U5604="TRUE"),1,0))</f>
        <v/>
      </c>
      <c r="AK5604">
        <f>IF($F5604="","",IF($AD5604="Yes",1,0))</f>
        <v/>
      </c>
      <c r="AL5604">
        <f>IF($AH5604=1,IFERROR(IF(VALUE($F5604)&lt;100000000,VALUE($F5604),1000000000),IFERROR(IF(VALUE(MID($F5604,2,20))&lt;100000000,VALUE(MID($F5604,2,20)),1000000000),1000000000))+ROW()/100000,"")</f>
        <v/>
      </c>
    </row>
    <row r="5605">
      <c r="A5605">
        <f>IF($F5605="","",IFERROR(IF(INDEX('Per Invoice'!$A$2:$A$2001,MATCH($F5605,'Per Invoice'!$B$2:$B$2001,0))=0,"",INDEX('Per Invoice'!$A$2:$A$2001,MATCH($F5605,'Per Invoice'!$B$2:$B$2001,0))),""))</f>
        <v/>
      </c>
      <c r="H5605" s="11" t="n"/>
      <c r="R5605" s="7">
        <f>IF($F5605="","",Q5605*Y5605/100)</f>
        <v/>
      </c>
      <c r="X5605" s="7" t="n"/>
      <c r="Y5605" s="7" t="n"/>
      <c r="Z5605" s="7">
        <f>IF($F5605="","",Y5605*AE5605/100)</f>
        <v/>
      </c>
      <c r="AA5605" s="7">
        <f>IF($F5605="","",Y5605-Z5605)</f>
        <v/>
      </c>
      <c r="AB5605" s="7">
        <f>IF($F5605="","",AA5605-R5605)</f>
        <v/>
      </c>
      <c r="AE5605">
        <f>IF($F5605="","",IF($AK5605=1,0,IF($AJ5605=1,Settings!$C$6,Settings!$C$7))*100)</f>
        <v/>
      </c>
      <c r="AG5605">
        <f>IF($F5605="","",$F5605&amp;"|"&amp;$D5605&amp;"")</f>
        <v/>
      </c>
      <c r="AH5605">
        <f>IF($F5605="","",IF(COUNTIF($AG$2:$AG5605,$AG5605)=1,1,0))</f>
        <v/>
      </c>
      <c r="AI5605">
        <f>IF($AH5605=1,SUMPRODUCT(--($AL$2:$AL$8001&lt;$AL5605))+1,"")</f>
        <v/>
      </c>
      <c r="AJ5605">
        <f>IF($F5605="","",IF(OR($U5605=TRUE(),$U5605="TRUE"),1,0))</f>
        <v/>
      </c>
      <c r="AK5605">
        <f>IF($F5605="","",IF($AD5605="Yes",1,0))</f>
        <v/>
      </c>
      <c r="AL5605">
        <f>IF($AH5605=1,IFERROR(IF(VALUE($F5605)&lt;100000000,VALUE($F5605),1000000000),IFERROR(IF(VALUE(MID($F5605,2,20))&lt;100000000,VALUE(MID($F5605,2,20)),1000000000),1000000000))+ROW()/100000,"")</f>
        <v/>
      </c>
    </row>
    <row r="5606">
      <c r="A5606">
        <f>IF($F5606="","",IFERROR(IF(INDEX('Per Invoice'!$A$2:$A$2001,MATCH($F5606,'Per Invoice'!$B$2:$B$2001,0))=0,"",INDEX('Per Invoice'!$A$2:$A$2001,MATCH($F5606,'Per Invoice'!$B$2:$B$2001,0))),""))</f>
        <v/>
      </c>
      <c r="H5606" s="11" t="n"/>
      <c r="R5606" s="7">
        <f>IF($F5606="","",Q5606*Y5606/100)</f>
        <v/>
      </c>
      <c r="X5606" s="7" t="n"/>
      <c r="Y5606" s="7" t="n"/>
      <c r="Z5606" s="7">
        <f>IF($F5606="","",Y5606*AE5606/100)</f>
        <v/>
      </c>
      <c r="AA5606" s="7">
        <f>IF($F5606="","",Y5606-Z5606)</f>
        <v/>
      </c>
      <c r="AB5606" s="7">
        <f>IF($F5606="","",AA5606-R5606)</f>
        <v/>
      </c>
      <c r="AE5606">
        <f>IF($F5606="","",IF($AK5606=1,0,IF($AJ5606=1,Settings!$C$6,Settings!$C$7))*100)</f>
        <v/>
      </c>
      <c r="AG5606">
        <f>IF($F5606="","",$F5606&amp;"|"&amp;$D5606&amp;"")</f>
        <v/>
      </c>
      <c r="AH5606">
        <f>IF($F5606="","",IF(COUNTIF($AG$2:$AG5606,$AG5606)=1,1,0))</f>
        <v/>
      </c>
      <c r="AI5606">
        <f>IF($AH5606=1,SUMPRODUCT(--($AL$2:$AL$8001&lt;$AL5606))+1,"")</f>
        <v/>
      </c>
      <c r="AJ5606">
        <f>IF($F5606="","",IF(OR($U5606=TRUE(),$U5606="TRUE"),1,0))</f>
        <v/>
      </c>
      <c r="AK5606">
        <f>IF($F5606="","",IF($AD5606="Yes",1,0))</f>
        <v/>
      </c>
      <c r="AL5606">
        <f>IF($AH5606=1,IFERROR(IF(VALUE($F5606)&lt;100000000,VALUE($F5606),1000000000),IFERROR(IF(VALUE(MID($F5606,2,20))&lt;100000000,VALUE(MID($F5606,2,20)),1000000000),1000000000))+ROW()/100000,"")</f>
        <v/>
      </c>
    </row>
    <row r="5607">
      <c r="A5607">
        <f>IF($F5607="","",IFERROR(IF(INDEX('Per Invoice'!$A$2:$A$2001,MATCH($F5607,'Per Invoice'!$B$2:$B$2001,0))=0,"",INDEX('Per Invoice'!$A$2:$A$2001,MATCH($F5607,'Per Invoice'!$B$2:$B$2001,0))),""))</f>
        <v/>
      </c>
      <c r="H5607" s="11" t="n"/>
      <c r="R5607" s="7">
        <f>IF($F5607="","",Q5607*Y5607/100)</f>
        <v/>
      </c>
      <c r="X5607" s="7" t="n"/>
      <c r="Y5607" s="7" t="n"/>
      <c r="Z5607" s="7">
        <f>IF($F5607="","",Y5607*AE5607/100)</f>
        <v/>
      </c>
      <c r="AA5607" s="7">
        <f>IF($F5607="","",Y5607-Z5607)</f>
        <v/>
      </c>
      <c r="AB5607" s="7">
        <f>IF($F5607="","",AA5607-R5607)</f>
        <v/>
      </c>
      <c r="AE5607">
        <f>IF($F5607="","",IF($AK5607=1,0,IF($AJ5607=1,Settings!$C$6,Settings!$C$7))*100)</f>
        <v/>
      </c>
      <c r="AG5607">
        <f>IF($F5607="","",$F5607&amp;"|"&amp;$D5607&amp;"")</f>
        <v/>
      </c>
      <c r="AH5607">
        <f>IF($F5607="","",IF(COUNTIF($AG$2:$AG5607,$AG5607)=1,1,0))</f>
        <v/>
      </c>
      <c r="AI5607">
        <f>IF($AH5607=1,SUMPRODUCT(--($AL$2:$AL$8001&lt;$AL5607))+1,"")</f>
        <v/>
      </c>
      <c r="AJ5607">
        <f>IF($F5607="","",IF(OR($U5607=TRUE(),$U5607="TRUE"),1,0))</f>
        <v/>
      </c>
      <c r="AK5607">
        <f>IF($F5607="","",IF($AD5607="Yes",1,0))</f>
        <v/>
      </c>
      <c r="AL5607">
        <f>IF($AH5607=1,IFERROR(IF(VALUE($F5607)&lt;100000000,VALUE($F5607),1000000000),IFERROR(IF(VALUE(MID($F5607,2,20))&lt;100000000,VALUE(MID($F5607,2,20)),1000000000),1000000000))+ROW()/100000,"")</f>
        <v/>
      </c>
    </row>
    <row r="5608">
      <c r="A5608">
        <f>IF($F5608="","",IFERROR(IF(INDEX('Per Invoice'!$A$2:$A$2001,MATCH($F5608,'Per Invoice'!$B$2:$B$2001,0))=0,"",INDEX('Per Invoice'!$A$2:$A$2001,MATCH($F5608,'Per Invoice'!$B$2:$B$2001,0))),""))</f>
        <v/>
      </c>
      <c r="H5608" s="11" t="n"/>
      <c r="R5608" s="7">
        <f>IF($F5608="","",Q5608*Y5608/100)</f>
        <v/>
      </c>
      <c r="X5608" s="7" t="n"/>
      <c r="Y5608" s="7" t="n"/>
      <c r="Z5608" s="7">
        <f>IF($F5608="","",Y5608*AE5608/100)</f>
        <v/>
      </c>
      <c r="AA5608" s="7">
        <f>IF($F5608="","",Y5608-Z5608)</f>
        <v/>
      </c>
      <c r="AB5608" s="7">
        <f>IF($F5608="","",AA5608-R5608)</f>
        <v/>
      </c>
      <c r="AE5608">
        <f>IF($F5608="","",IF($AK5608=1,0,IF($AJ5608=1,Settings!$C$6,Settings!$C$7))*100)</f>
        <v/>
      </c>
      <c r="AG5608">
        <f>IF($F5608="","",$F5608&amp;"|"&amp;$D5608&amp;"")</f>
        <v/>
      </c>
      <c r="AH5608">
        <f>IF($F5608="","",IF(COUNTIF($AG$2:$AG5608,$AG5608)=1,1,0))</f>
        <v/>
      </c>
      <c r="AI5608">
        <f>IF($AH5608=1,SUMPRODUCT(--($AL$2:$AL$8001&lt;$AL5608))+1,"")</f>
        <v/>
      </c>
      <c r="AJ5608">
        <f>IF($F5608="","",IF(OR($U5608=TRUE(),$U5608="TRUE"),1,0))</f>
        <v/>
      </c>
      <c r="AK5608">
        <f>IF($F5608="","",IF($AD5608="Yes",1,0))</f>
        <v/>
      </c>
      <c r="AL5608">
        <f>IF($AH5608=1,IFERROR(IF(VALUE($F5608)&lt;100000000,VALUE($F5608),1000000000),IFERROR(IF(VALUE(MID($F5608,2,20))&lt;100000000,VALUE(MID($F5608,2,20)),1000000000),1000000000))+ROW()/100000,"")</f>
        <v/>
      </c>
    </row>
    <row r="5609">
      <c r="A5609">
        <f>IF($F5609="","",IFERROR(IF(INDEX('Per Invoice'!$A$2:$A$2001,MATCH($F5609,'Per Invoice'!$B$2:$B$2001,0))=0,"",INDEX('Per Invoice'!$A$2:$A$2001,MATCH($F5609,'Per Invoice'!$B$2:$B$2001,0))),""))</f>
        <v/>
      </c>
      <c r="H5609" s="11" t="n"/>
      <c r="R5609" s="7">
        <f>IF($F5609="","",Q5609*Y5609/100)</f>
        <v/>
      </c>
      <c r="X5609" s="7" t="n"/>
      <c r="Y5609" s="7" t="n"/>
      <c r="Z5609" s="7">
        <f>IF($F5609="","",Y5609*AE5609/100)</f>
        <v/>
      </c>
      <c r="AA5609" s="7">
        <f>IF($F5609="","",Y5609-Z5609)</f>
        <v/>
      </c>
      <c r="AB5609" s="7">
        <f>IF($F5609="","",AA5609-R5609)</f>
        <v/>
      </c>
      <c r="AE5609">
        <f>IF($F5609="","",IF($AK5609=1,0,IF($AJ5609=1,Settings!$C$6,Settings!$C$7))*100)</f>
        <v/>
      </c>
      <c r="AG5609">
        <f>IF($F5609="","",$F5609&amp;"|"&amp;$D5609&amp;"")</f>
        <v/>
      </c>
      <c r="AH5609">
        <f>IF($F5609="","",IF(COUNTIF($AG$2:$AG5609,$AG5609)=1,1,0))</f>
        <v/>
      </c>
      <c r="AI5609">
        <f>IF($AH5609=1,SUMPRODUCT(--($AL$2:$AL$8001&lt;$AL5609))+1,"")</f>
        <v/>
      </c>
      <c r="AJ5609">
        <f>IF($F5609="","",IF(OR($U5609=TRUE(),$U5609="TRUE"),1,0))</f>
        <v/>
      </c>
      <c r="AK5609">
        <f>IF($F5609="","",IF($AD5609="Yes",1,0))</f>
        <v/>
      </c>
      <c r="AL5609">
        <f>IF($AH5609=1,IFERROR(IF(VALUE($F5609)&lt;100000000,VALUE($F5609),1000000000),IFERROR(IF(VALUE(MID($F5609,2,20))&lt;100000000,VALUE(MID($F5609,2,20)),1000000000),1000000000))+ROW()/100000,"")</f>
        <v/>
      </c>
    </row>
    <row r="5610">
      <c r="A5610">
        <f>IF($F5610="","",IFERROR(IF(INDEX('Per Invoice'!$A$2:$A$2001,MATCH($F5610,'Per Invoice'!$B$2:$B$2001,0))=0,"",INDEX('Per Invoice'!$A$2:$A$2001,MATCH($F5610,'Per Invoice'!$B$2:$B$2001,0))),""))</f>
        <v/>
      </c>
      <c r="H5610" s="11" t="n"/>
      <c r="R5610" s="7">
        <f>IF($F5610="","",Q5610*Y5610/100)</f>
        <v/>
      </c>
      <c r="X5610" s="7" t="n"/>
      <c r="Y5610" s="7" t="n"/>
      <c r="Z5610" s="7">
        <f>IF($F5610="","",Y5610*AE5610/100)</f>
        <v/>
      </c>
      <c r="AA5610" s="7">
        <f>IF($F5610="","",Y5610-Z5610)</f>
        <v/>
      </c>
      <c r="AB5610" s="7">
        <f>IF($F5610="","",AA5610-R5610)</f>
        <v/>
      </c>
      <c r="AE5610">
        <f>IF($F5610="","",IF($AK5610=1,0,IF($AJ5610=1,Settings!$C$6,Settings!$C$7))*100)</f>
        <v/>
      </c>
      <c r="AG5610">
        <f>IF($F5610="","",$F5610&amp;"|"&amp;$D5610&amp;"")</f>
        <v/>
      </c>
      <c r="AH5610">
        <f>IF($F5610="","",IF(COUNTIF($AG$2:$AG5610,$AG5610)=1,1,0))</f>
        <v/>
      </c>
      <c r="AI5610">
        <f>IF($AH5610=1,SUMPRODUCT(--($AL$2:$AL$8001&lt;$AL5610))+1,"")</f>
        <v/>
      </c>
      <c r="AJ5610">
        <f>IF($F5610="","",IF(OR($U5610=TRUE(),$U5610="TRUE"),1,0))</f>
        <v/>
      </c>
      <c r="AK5610">
        <f>IF($F5610="","",IF($AD5610="Yes",1,0))</f>
        <v/>
      </c>
      <c r="AL5610">
        <f>IF($AH5610=1,IFERROR(IF(VALUE($F5610)&lt;100000000,VALUE($F5610),1000000000),IFERROR(IF(VALUE(MID($F5610,2,20))&lt;100000000,VALUE(MID($F5610,2,20)),1000000000),1000000000))+ROW()/100000,"")</f>
        <v/>
      </c>
    </row>
    <row r="5611">
      <c r="A5611">
        <f>IF($F5611="","",IFERROR(IF(INDEX('Per Invoice'!$A$2:$A$2001,MATCH($F5611,'Per Invoice'!$B$2:$B$2001,0))=0,"",INDEX('Per Invoice'!$A$2:$A$2001,MATCH($F5611,'Per Invoice'!$B$2:$B$2001,0))),""))</f>
        <v/>
      </c>
      <c r="H5611" s="11" t="n"/>
      <c r="R5611" s="7">
        <f>IF($F5611="","",Q5611*Y5611/100)</f>
        <v/>
      </c>
      <c r="X5611" s="7" t="n"/>
      <c r="Y5611" s="7" t="n"/>
      <c r="Z5611" s="7">
        <f>IF($F5611="","",Y5611*AE5611/100)</f>
        <v/>
      </c>
      <c r="AA5611" s="7">
        <f>IF($F5611="","",Y5611-Z5611)</f>
        <v/>
      </c>
      <c r="AB5611" s="7">
        <f>IF($F5611="","",AA5611-R5611)</f>
        <v/>
      </c>
      <c r="AE5611">
        <f>IF($F5611="","",IF($AK5611=1,0,IF($AJ5611=1,Settings!$C$6,Settings!$C$7))*100)</f>
        <v/>
      </c>
      <c r="AG5611">
        <f>IF($F5611="","",$F5611&amp;"|"&amp;$D5611&amp;"")</f>
        <v/>
      </c>
      <c r="AH5611">
        <f>IF($F5611="","",IF(COUNTIF($AG$2:$AG5611,$AG5611)=1,1,0))</f>
        <v/>
      </c>
      <c r="AI5611">
        <f>IF($AH5611=1,SUMPRODUCT(--($AL$2:$AL$8001&lt;$AL5611))+1,"")</f>
        <v/>
      </c>
      <c r="AJ5611">
        <f>IF($F5611="","",IF(OR($U5611=TRUE(),$U5611="TRUE"),1,0))</f>
        <v/>
      </c>
      <c r="AK5611">
        <f>IF($F5611="","",IF($AD5611="Yes",1,0))</f>
        <v/>
      </c>
      <c r="AL5611">
        <f>IF($AH5611=1,IFERROR(IF(VALUE($F5611)&lt;100000000,VALUE($F5611),1000000000),IFERROR(IF(VALUE(MID($F5611,2,20))&lt;100000000,VALUE(MID($F5611,2,20)),1000000000),1000000000))+ROW()/100000,"")</f>
        <v/>
      </c>
    </row>
    <row r="5612">
      <c r="A5612">
        <f>IF($F5612="","",IFERROR(IF(INDEX('Per Invoice'!$A$2:$A$2001,MATCH($F5612,'Per Invoice'!$B$2:$B$2001,0))=0,"",INDEX('Per Invoice'!$A$2:$A$2001,MATCH($F5612,'Per Invoice'!$B$2:$B$2001,0))),""))</f>
        <v/>
      </c>
      <c r="H5612" s="11" t="n"/>
      <c r="R5612" s="7">
        <f>IF($F5612="","",Q5612*Y5612/100)</f>
        <v/>
      </c>
      <c r="X5612" s="7" t="n"/>
      <c r="Y5612" s="7" t="n"/>
      <c r="Z5612" s="7">
        <f>IF($F5612="","",Y5612*AE5612/100)</f>
        <v/>
      </c>
      <c r="AA5612" s="7">
        <f>IF($F5612="","",Y5612-Z5612)</f>
        <v/>
      </c>
      <c r="AB5612" s="7">
        <f>IF($F5612="","",AA5612-R5612)</f>
        <v/>
      </c>
      <c r="AE5612">
        <f>IF($F5612="","",IF($AK5612=1,0,IF($AJ5612=1,Settings!$C$6,Settings!$C$7))*100)</f>
        <v/>
      </c>
      <c r="AG5612">
        <f>IF($F5612="","",$F5612&amp;"|"&amp;$D5612&amp;"")</f>
        <v/>
      </c>
      <c r="AH5612">
        <f>IF($F5612="","",IF(COUNTIF($AG$2:$AG5612,$AG5612)=1,1,0))</f>
        <v/>
      </c>
      <c r="AI5612">
        <f>IF($AH5612=1,SUMPRODUCT(--($AL$2:$AL$8001&lt;$AL5612))+1,"")</f>
        <v/>
      </c>
      <c r="AJ5612">
        <f>IF($F5612="","",IF(OR($U5612=TRUE(),$U5612="TRUE"),1,0))</f>
        <v/>
      </c>
      <c r="AK5612">
        <f>IF($F5612="","",IF($AD5612="Yes",1,0))</f>
        <v/>
      </c>
      <c r="AL5612">
        <f>IF($AH5612=1,IFERROR(IF(VALUE($F5612)&lt;100000000,VALUE($F5612),1000000000),IFERROR(IF(VALUE(MID($F5612,2,20))&lt;100000000,VALUE(MID($F5612,2,20)),1000000000),1000000000))+ROW()/100000,"")</f>
        <v/>
      </c>
    </row>
    <row r="5613">
      <c r="A5613">
        <f>IF($F5613="","",IFERROR(IF(INDEX('Per Invoice'!$A$2:$A$2001,MATCH($F5613,'Per Invoice'!$B$2:$B$2001,0))=0,"",INDEX('Per Invoice'!$A$2:$A$2001,MATCH($F5613,'Per Invoice'!$B$2:$B$2001,0))),""))</f>
        <v/>
      </c>
      <c r="H5613" s="11" t="n"/>
      <c r="R5613" s="7">
        <f>IF($F5613="","",Q5613*Y5613/100)</f>
        <v/>
      </c>
      <c r="X5613" s="7" t="n"/>
      <c r="Y5613" s="7" t="n"/>
      <c r="Z5613" s="7">
        <f>IF($F5613="","",Y5613*AE5613/100)</f>
        <v/>
      </c>
      <c r="AA5613" s="7">
        <f>IF($F5613="","",Y5613-Z5613)</f>
        <v/>
      </c>
      <c r="AB5613" s="7">
        <f>IF($F5613="","",AA5613-R5613)</f>
        <v/>
      </c>
      <c r="AE5613">
        <f>IF($F5613="","",IF($AK5613=1,0,IF($AJ5613=1,Settings!$C$6,Settings!$C$7))*100)</f>
        <v/>
      </c>
      <c r="AG5613">
        <f>IF($F5613="","",$F5613&amp;"|"&amp;$D5613&amp;"")</f>
        <v/>
      </c>
      <c r="AH5613">
        <f>IF($F5613="","",IF(COUNTIF($AG$2:$AG5613,$AG5613)=1,1,0))</f>
        <v/>
      </c>
      <c r="AI5613">
        <f>IF($AH5613=1,SUMPRODUCT(--($AL$2:$AL$8001&lt;$AL5613))+1,"")</f>
        <v/>
      </c>
      <c r="AJ5613">
        <f>IF($F5613="","",IF(OR($U5613=TRUE(),$U5613="TRUE"),1,0))</f>
        <v/>
      </c>
      <c r="AK5613">
        <f>IF($F5613="","",IF($AD5613="Yes",1,0))</f>
        <v/>
      </c>
      <c r="AL5613">
        <f>IF($AH5613=1,IFERROR(IF(VALUE($F5613)&lt;100000000,VALUE($F5613),1000000000),IFERROR(IF(VALUE(MID($F5613,2,20))&lt;100000000,VALUE(MID($F5613,2,20)),1000000000),1000000000))+ROW()/100000,"")</f>
        <v/>
      </c>
    </row>
    <row r="5614">
      <c r="A5614">
        <f>IF($F5614="","",IFERROR(IF(INDEX('Per Invoice'!$A$2:$A$2001,MATCH($F5614,'Per Invoice'!$B$2:$B$2001,0))=0,"",INDEX('Per Invoice'!$A$2:$A$2001,MATCH($F5614,'Per Invoice'!$B$2:$B$2001,0))),""))</f>
        <v/>
      </c>
      <c r="H5614" s="11" t="n"/>
      <c r="R5614" s="7">
        <f>IF($F5614="","",Q5614*Y5614/100)</f>
        <v/>
      </c>
      <c r="X5614" s="7" t="n"/>
      <c r="Y5614" s="7" t="n"/>
      <c r="Z5614" s="7">
        <f>IF($F5614="","",Y5614*AE5614/100)</f>
        <v/>
      </c>
      <c r="AA5614" s="7">
        <f>IF($F5614="","",Y5614-Z5614)</f>
        <v/>
      </c>
      <c r="AB5614" s="7">
        <f>IF($F5614="","",AA5614-R5614)</f>
        <v/>
      </c>
      <c r="AE5614">
        <f>IF($F5614="","",IF($AK5614=1,0,IF($AJ5614=1,Settings!$C$6,Settings!$C$7))*100)</f>
        <v/>
      </c>
      <c r="AG5614">
        <f>IF($F5614="","",$F5614&amp;"|"&amp;$D5614&amp;"")</f>
        <v/>
      </c>
      <c r="AH5614">
        <f>IF($F5614="","",IF(COUNTIF($AG$2:$AG5614,$AG5614)=1,1,0))</f>
        <v/>
      </c>
      <c r="AI5614">
        <f>IF($AH5614=1,SUMPRODUCT(--($AL$2:$AL$8001&lt;$AL5614))+1,"")</f>
        <v/>
      </c>
      <c r="AJ5614">
        <f>IF($F5614="","",IF(OR($U5614=TRUE(),$U5614="TRUE"),1,0))</f>
        <v/>
      </c>
      <c r="AK5614">
        <f>IF($F5614="","",IF($AD5614="Yes",1,0))</f>
        <v/>
      </c>
      <c r="AL5614">
        <f>IF($AH5614=1,IFERROR(IF(VALUE($F5614)&lt;100000000,VALUE($F5614),1000000000),IFERROR(IF(VALUE(MID($F5614,2,20))&lt;100000000,VALUE(MID($F5614,2,20)),1000000000),1000000000))+ROW()/100000,"")</f>
        <v/>
      </c>
    </row>
    <row r="5615">
      <c r="A5615">
        <f>IF($F5615="","",IFERROR(IF(INDEX('Per Invoice'!$A$2:$A$2001,MATCH($F5615,'Per Invoice'!$B$2:$B$2001,0))=0,"",INDEX('Per Invoice'!$A$2:$A$2001,MATCH($F5615,'Per Invoice'!$B$2:$B$2001,0))),""))</f>
        <v/>
      </c>
      <c r="H5615" s="11" t="n"/>
      <c r="R5615" s="7">
        <f>IF($F5615="","",Q5615*Y5615/100)</f>
        <v/>
      </c>
      <c r="X5615" s="7" t="n"/>
      <c r="Y5615" s="7" t="n"/>
      <c r="Z5615" s="7">
        <f>IF($F5615="","",Y5615*AE5615/100)</f>
        <v/>
      </c>
      <c r="AA5615" s="7">
        <f>IF($F5615="","",Y5615-Z5615)</f>
        <v/>
      </c>
      <c r="AB5615" s="7">
        <f>IF($F5615="","",AA5615-R5615)</f>
        <v/>
      </c>
      <c r="AE5615">
        <f>IF($F5615="","",IF($AK5615=1,0,IF($AJ5615=1,Settings!$C$6,Settings!$C$7))*100)</f>
        <v/>
      </c>
      <c r="AG5615">
        <f>IF($F5615="","",$F5615&amp;"|"&amp;$D5615&amp;"")</f>
        <v/>
      </c>
      <c r="AH5615">
        <f>IF($F5615="","",IF(COUNTIF($AG$2:$AG5615,$AG5615)=1,1,0))</f>
        <v/>
      </c>
      <c r="AI5615">
        <f>IF($AH5615=1,SUMPRODUCT(--($AL$2:$AL$8001&lt;$AL5615))+1,"")</f>
        <v/>
      </c>
      <c r="AJ5615">
        <f>IF($F5615="","",IF(OR($U5615=TRUE(),$U5615="TRUE"),1,0))</f>
        <v/>
      </c>
      <c r="AK5615">
        <f>IF($F5615="","",IF($AD5615="Yes",1,0))</f>
        <v/>
      </c>
      <c r="AL5615">
        <f>IF($AH5615=1,IFERROR(IF(VALUE($F5615)&lt;100000000,VALUE($F5615),1000000000),IFERROR(IF(VALUE(MID($F5615,2,20))&lt;100000000,VALUE(MID($F5615,2,20)),1000000000),1000000000))+ROW()/100000,"")</f>
        <v/>
      </c>
    </row>
    <row r="5616">
      <c r="A5616">
        <f>IF($F5616="","",IFERROR(IF(INDEX('Per Invoice'!$A$2:$A$2001,MATCH($F5616,'Per Invoice'!$B$2:$B$2001,0))=0,"",INDEX('Per Invoice'!$A$2:$A$2001,MATCH($F5616,'Per Invoice'!$B$2:$B$2001,0))),""))</f>
        <v/>
      </c>
      <c r="H5616" s="11" t="n"/>
      <c r="R5616" s="7">
        <f>IF($F5616="","",Q5616*Y5616/100)</f>
        <v/>
      </c>
      <c r="X5616" s="7" t="n"/>
      <c r="Y5616" s="7" t="n"/>
      <c r="Z5616" s="7">
        <f>IF($F5616="","",Y5616*AE5616/100)</f>
        <v/>
      </c>
      <c r="AA5616" s="7">
        <f>IF($F5616="","",Y5616-Z5616)</f>
        <v/>
      </c>
      <c r="AB5616" s="7">
        <f>IF($F5616="","",AA5616-R5616)</f>
        <v/>
      </c>
      <c r="AE5616">
        <f>IF($F5616="","",IF($AK5616=1,0,IF($AJ5616=1,Settings!$C$6,Settings!$C$7))*100)</f>
        <v/>
      </c>
      <c r="AG5616">
        <f>IF($F5616="","",$F5616&amp;"|"&amp;$D5616&amp;"")</f>
        <v/>
      </c>
      <c r="AH5616">
        <f>IF($F5616="","",IF(COUNTIF($AG$2:$AG5616,$AG5616)=1,1,0))</f>
        <v/>
      </c>
      <c r="AI5616">
        <f>IF($AH5616=1,SUMPRODUCT(--($AL$2:$AL$8001&lt;$AL5616))+1,"")</f>
        <v/>
      </c>
      <c r="AJ5616">
        <f>IF($F5616="","",IF(OR($U5616=TRUE(),$U5616="TRUE"),1,0))</f>
        <v/>
      </c>
      <c r="AK5616">
        <f>IF($F5616="","",IF($AD5616="Yes",1,0))</f>
        <v/>
      </c>
      <c r="AL5616">
        <f>IF($AH5616=1,IFERROR(IF(VALUE($F5616)&lt;100000000,VALUE($F5616),1000000000),IFERROR(IF(VALUE(MID($F5616,2,20))&lt;100000000,VALUE(MID($F5616,2,20)),1000000000),1000000000))+ROW()/100000,"")</f>
        <v/>
      </c>
    </row>
    <row r="5617">
      <c r="A5617">
        <f>IF($F5617="","",IFERROR(IF(INDEX('Per Invoice'!$A$2:$A$2001,MATCH($F5617,'Per Invoice'!$B$2:$B$2001,0))=0,"",INDEX('Per Invoice'!$A$2:$A$2001,MATCH($F5617,'Per Invoice'!$B$2:$B$2001,0))),""))</f>
        <v/>
      </c>
      <c r="H5617" s="11" t="n"/>
      <c r="R5617" s="7">
        <f>IF($F5617="","",Q5617*Y5617/100)</f>
        <v/>
      </c>
      <c r="X5617" s="7" t="n"/>
      <c r="Y5617" s="7" t="n"/>
      <c r="Z5617" s="7">
        <f>IF($F5617="","",Y5617*AE5617/100)</f>
        <v/>
      </c>
      <c r="AA5617" s="7">
        <f>IF($F5617="","",Y5617-Z5617)</f>
        <v/>
      </c>
      <c r="AB5617" s="7">
        <f>IF($F5617="","",AA5617-R5617)</f>
        <v/>
      </c>
      <c r="AE5617">
        <f>IF($F5617="","",IF($AK5617=1,0,IF($AJ5617=1,Settings!$C$6,Settings!$C$7))*100)</f>
        <v/>
      </c>
      <c r="AG5617">
        <f>IF($F5617="","",$F5617&amp;"|"&amp;$D5617&amp;"")</f>
        <v/>
      </c>
      <c r="AH5617">
        <f>IF($F5617="","",IF(COUNTIF($AG$2:$AG5617,$AG5617)=1,1,0))</f>
        <v/>
      </c>
      <c r="AI5617">
        <f>IF($AH5617=1,SUMPRODUCT(--($AL$2:$AL$8001&lt;$AL5617))+1,"")</f>
        <v/>
      </c>
      <c r="AJ5617">
        <f>IF($F5617="","",IF(OR($U5617=TRUE(),$U5617="TRUE"),1,0))</f>
        <v/>
      </c>
      <c r="AK5617">
        <f>IF($F5617="","",IF($AD5617="Yes",1,0))</f>
        <v/>
      </c>
      <c r="AL5617">
        <f>IF($AH5617=1,IFERROR(IF(VALUE($F5617)&lt;100000000,VALUE($F5617),1000000000),IFERROR(IF(VALUE(MID($F5617,2,20))&lt;100000000,VALUE(MID($F5617,2,20)),1000000000),1000000000))+ROW()/100000,"")</f>
        <v/>
      </c>
    </row>
    <row r="5618">
      <c r="A5618">
        <f>IF($F5618="","",IFERROR(IF(INDEX('Per Invoice'!$A$2:$A$2001,MATCH($F5618,'Per Invoice'!$B$2:$B$2001,0))=0,"",INDEX('Per Invoice'!$A$2:$A$2001,MATCH($F5618,'Per Invoice'!$B$2:$B$2001,0))),""))</f>
        <v/>
      </c>
      <c r="H5618" s="11" t="n"/>
      <c r="R5618" s="7">
        <f>IF($F5618="","",Q5618*Y5618/100)</f>
        <v/>
      </c>
      <c r="X5618" s="7" t="n"/>
      <c r="Y5618" s="7" t="n"/>
      <c r="Z5618" s="7">
        <f>IF($F5618="","",Y5618*AE5618/100)</f>
        <v/>
      </c>
      <c r="AA5618" s="7">
        <f>IF($F5618="","",Y5618-Z5618)</f>
        <v/>
      </c>
      <c r="AB5618" s="7">
        <f>IF($F5618="","",AA5618-R5618)</f>
        <v/>
      </c>
      <c r="AE5618">
        <f>IF($F5618="","",IF($AK5618=1,0,IF($AJ5618=1,Settings!$C$6,Settings!$C$7))*100)</f>
        <v/>
      </c>
      <c r="AG5618">
        <f>IF($F5618="","",$F5618&amp;"|"&amp;$D5618&amp;"")</f>
        <v/>
      </c>
      <c r="AH5618">
        <f>IF($F5618="","",IF(COUNTIF($AG$2:$AG5618,$AG5618)=1,1,0))</f>
        <v/>
      </c>
      <c r="AI5618">
        <f>IF($AH5618=1,SUMPRODUCT(--($AL$2:$AL$8001&lt;$AL5618))+1,"")</f>
        <v/>
      </c>
      <c r="AJ5618">
        <f>IF($F5618="","",IF(OR($U5618=TRUE(),$U5618="TRUE"),1,0))</f>
        <v/>
      </c>
      <c r="AK5618">
        <f>IF($F5618="","",IF($AD5618="Yes",1,0))</f>
        <v/>
      </c>
      <c r="AL5618">
        <f>IF($AH5618=1,IFERROR(IF(VALUE($F5618)&lt;100000000,VALUE($F5618),1000000000),IFERROR(IF(VALUE(MID($F5618,2,20))&lt;100000000,VALUE(MID($F5618,2,20)),1000000000),1000000000))+ROW()/100000,"")</f>
        <v/>
      </c>
    </row>
    <row r="5619">
      <c r="A5619">
        <f>IF($F5619="","",IFERROR(IF(INDEX('Per Invoice'!$A$2:$A$2001,MATCH($F5619,'Per Invoice'!$B$2:$B$2001,0))=0,"",INDEX('Per Invoice'!$A$2:$A$2001,MATCH($F5619,'Per Invoice'!$B$2:$B$2001,0))),""))</f>
        <v/>
      </c>
      <c r="H5619" s="11" t="n"/>
      <c r="R5619" s="7">
        <f>IF($F5619="","",Q5619*Y5619/100)</f>
        <v/>
      </c>
      <c r="X5619" s="7" t="n"/>
      <c r="Y5619" s="7" t="n"/>
      <c r="Z5619" s="7">
        <f>IF($F5619="","",Y5619*AE5619/100)</f>
        <v/>
      </c>
      <c r="AA5619" s="7">
        <f>IF($F5619="","",Y5619-Z5619)</f>
        <v/>
      </c>
      <c r="AB5619" s="7">
        <f>IF($F5619="","",AA5619-R5619)</f>
        <v/>
      </c>
      <c r="AE5619">
        <f>IF($F5619="","",IF($AK5619=1,0,IF($AJ5619=1,Settings!$C$6,Settings!$C$7))*100)</f>
        <v/>
      </c>
      <c r="AG5619">
        <f>IF($F5619="","",$F5619&amp;"|"&amp;$D5619&amp;"")</f>
        <v/>
      </c>
      <c r="AH5619">
        <f>IF($F5619="","",IF(COUNTIF($AG$2:$AG5619,$AG5619)=1,1,0))</f>
        <v/>
      </c>
      <c r="AI5619">
        <f>IF($AH5619=1,SUMPRODUCT(--($AL$2:$AL$8001&lt;$AL5619))+1,"")</f>
        <v/>
      </c>
      <c r="AJ5619">
        <f>IF($F5619="","",IF(OR($U5619=TRUE(),$U5619="TRUE"),1,0))</f>
        <v/>
      </c>
      <c r="AK5619">
        <f>IF($F5619="","",IF($AD5619="Yes",1,0))</f>
        <v/>
      </c>
      <c r="AL5619">
        <f>IF($AH5619=1,IFERROR(IF(VALUE($F5619)&lt;100000000,VALUE($F5619),1000000000),IFERROR(IF(VALUE(MID($F5619,2,20))&lt;100000000,VALUE(MID($F5619,2,20)),1000000000),1000000000))+ROW()/100000,"")</f>
        <v/>
      </c>
    </row>
    <row r="5620">
      <c r="A5620">
        <f>IF($F5620="","",IFERROR(IF(INDEX('Per Invoice'!$A$2:$A$2001,MATCH($F5620,'Per Invoice'!$B$2:$B$2001,0))=0,"",INDEX('Per Invoice'!$A$2:$A$2001,MATCH($F5620,'Per Invoice'!$B$2:$B$2001,0))),""))</f>
        <v/>
      </c>
      <c r="H5620" s="11" t="n"/>
      <c r="R5620" s="7">
        <f>IF($F5620="","",Q5620*Y5620/100)</f>
        <v/>
      </c>
      <c r="X5620" s="7" t="n"/>
      <c r="Y5620" s="7" t="n"/>
      <c r="Z5620" s="7">
        <f>IF($F5620="","",Y5620*AE5620/100)</f>
        <v/>
      </c>
      <c r="AA5620" s="7">
        <f>IF($F5620="","",Y5620-Z5620)</f>
        <v/>
      </c>
      <c r="AB5620" s="7">
        <f>IF($F5620="","",AA5620-R5620)</f>
        <v/>
      </c>
      <c r="AE5620">
        <f>IF($F5620="","",IF($AK5620=1,0,IF($AJ5620=1,Settings!$C$6,Settings!$C$7))*100)</f>
        <v/>
      </c>
      <c r="AG5620">
        <f>IF($F5620="","",$F5620&amp;"|"&amp;$D5620&amp;"")</f>
        <v/>
      </c>
      <c r="AH5620">
        <f>IF($F5620="","",IF(COUNTIF($AG$2:$AG5620,$AG5620)=1,1,0))</f>
        <v/>
      </c>
      <c r="AI5620">
        <f>IF($AH5620=1,SUMPRODUCT(--($AL$2:$AL$8001&lt;$AL5620))+1,"")</f>
        <v/>
      </c>
      <c r="AJ5620">
        <f>IF($F5620="","",IF(OR($U5620=TRUE(),$U5620="TRUE"),1,0))</f>
        <v/>
      </c>
      <c r="AK5620">
        <f>IF($F5620="","",IF($AD5620="Yes",1,0))</f>
        <v/>
      </c>
      <c r="AL5620">
        <f>IF($AH5620=1,IFERROR(IF(VALUE($F5620)&lt;100000000,VALUE($F5620),1000000000),IFERROR(IF(VALUE(MID($F5620,2,20))&lt;100000000,VALUE(MID($F5620,2,20)),1000000000),1000000000))+ROW()/100000,"")</f>
        <v/>
      </c>
    </row>
    <row r="5621">
      <c r="A5621">
        <f>IF($F5621="","",IFERROR(IF(INDEX('Per Invoice'!$A$2:$A$2001,MATCH($F5621,'Per Invoice'!$B$2:$B$2001,0))=0,"",INDEX('Per Invoice'!$A$2:$A$2001,MATCH($F5621,'Per Invoice'!$B$2:$B$2001,0))),""))</f>
        <v/>
      </c>
      <c r="H5621" s="11" t="n"/>
      <c r="R5621" s="7">
        <f>IF($F5621="","",Q5621*Y5621/100)</f>
        <v/>
      </c>
      <c r="X5621" s="7" t="n"/>
      <c r="Y5621" s="7" t="n"/>
      <c r="Z5621" s="7">
        <f>IF($F5621="","",Y5621*AE5621/100)</f>
        <v/>
      </c>
      <c r="AA5621" s="7">
        <f>IF($F5621="","",Y5621-Z5621)</f>
        <v/>
      </c>
      <c r="AB5621" s="7">
        <f>IF($F5621="","",AA5621-R5621)</f>
        <v/>
      </c>
      <c r="AE5621">
        <f>IF($F5621="","",IF($AK5621=1,0,IF($AJ5621=1,Settings!$C$6,Settings!$C$7))*100)</f>
        <v/>
      </c>
      <c r="AG5621">
        <f>IF($F5621="","",$F5621&amp;"|"&amp;$D5621&amp;"")</f>
        <v/>
      </c>
      <c r="AH5621">
        <f>IF($F5621="","",IF(COUNTIF($AG$2:$AG5621,$AG5621)=1,1,0))</f>
        <v/>
      </c>
      <c r="AI5621">
        <f>IF($AH5621=1,SUMPRODUCT(--($AL$2:$AL$8001&lt;$AL5621))+1,"")</f>
        <v/>
      </c>
      <c r="AJ5621">
        <f>IF($F5621="","",IF(OR($U5621=TRUE(),$U5621="TRUE"),1,0))</f>
        <v/>
      </c>
      <c r="AK5621">
        <f>IF($F5621="","",IF($AD5621="Yes",1,0))</f>
        <v/>
      </c>
      <c r="AL5621">
        <f>IF($AH5621=1,IFERROR(IF(VALUE($F5621)&lt;100000000,VALUE($F5621),1000000000),IFERROR(IF(VALUE(MID($F5621,2,20))&lt;100000000,VALUE(MID($F5621,2,20)),1000000000),1000000000))+ROW()/100000,"")</f>
        <v/>
      </c>
    </row>
    <row r="5622">
      <c r="A5622">
        <f>IF($F5622="","",IFERROR(IF(INDEX('Per Invoice'!$A$2:$A$2001,MATCH($F5622,'Per Invoice'!$B$2:$B$2001,0))=0,"",INDEX('Per Invoice'!$A$2:$A$2001,MATCH($F5622,'Per Invoice'!$B$2:$B$2001,0))),""))</f>
        <v/>
      </c>
      <c r="H5622" s="11" t="n"/>
      <c r="R5622" s="7">
        <f>IF($F5622="","",Q5622*Y5622/100)</f>
        <v/>
      </c>
      <c r="X5622" s="7" t="n"/>
      <c r="Y5622" s="7" t="n"/>
      <c r="Z5622" s="7">
        <f>IF($F5622="","",Y5622*AE5622/100)</f>
        <v/>
      </c>
      <c r="AA5622" s="7">
        <f>IF($F5622="","",Y5622-Z5622)</f>
        <v/>
      </c>
      <c r="AB5622" s="7">
        <f>IF($F5622="","",AA5622-R5622)</f>
        <v/>
      </c>
      <c r="AE5622">
        <f>IF($F5622="","",IF($AK5622=1,0,IF($AJ5622=1,Settings!$C$6,Settings!$C$7))*100)</f>
        <v/>
      </c>
      <c r="AG5622">
        <f>IF($F5622="","",$F5622&amp;"|"&amp;$D5622&amp;"")</f>
        <v/>
      </c>
      <c r="AH5622">
        <f>IF($F5622="","",IF(COUNTIF($AG$2:$AG5622,$AG5622)=1,1,0))</f>
        <v/>
      </c>
      <c r="AI5622">
        <f>IF($AH5622=1,SUMPRODUCT(--($AL$2:$AL$8001&lt;$AL5622))+1,"")</f>
        <v/>
      </c>
      <c r="AJ5622">
        <f>IF($F5622="","",IF(OR($U5622=TRUE(),$U5622="TRUE"),1,0))</f>
        <v/>
      </c>
      <c r="AK5622">
        <f>IF($F5622="","",IF($AD5622="Yes",1,0))</f>
        <v/>
      </c>
      <c r="AL5622">
        <f>IF($AH5622=1,IFERROR(IF(VALUE($F5622)&lt;100000000,VALUE($F5622),1000000000),IFERROR(IF(VALUE(MID($F5622,2,20))&lt;100000000,VALUE(MID($F5622,2,20)),1000000000),1000000000))+ROW()/100000,"")</f>
        <v/>
      </c>
    </row>
    <row r="5623">
      <c r="A5623">
        <f>IF($F5623="","",IFERROR(IF(INDEX('Per Invoice'!$A$2:$A$2001,MATCH($F5623,'Per Invoice'!$B$2:$B$2001,0))=0,"",INDEX('Per Invoice'!$A$2:$A$2001,MATCH($F5623,'Per Invoice'!$B$2:$B$2001,0))),""))</f>
        <v/>
      </c>
      <c r="H5623" s="11" t="n"/>
      <c r="R5623" s="7">
        <f>IF($F5623="","",Q5623*Y5623/100)</f>
        <v/>
      </c>
      <c r="X5623" s="7" t="n"/>
      <c r="Y5623" s="7" t="n"/>
      <c r="Z5623" s="7">
        <f>IF($F5623="","",Y5623*AE5623/100)</f>
        <v/>
      </c>
      <c r="AA5623" s="7">
        <f>IF($F5623="","",Y5623-Z5623)</f>
        <v/>
      </c>
      <c r="AB5623" s="7">
        <f>IF($F5623="","",AA5623-R5623)</f>
        <v/>
      </c>
      <c r="AE5623">
        <f>IF($F5623="","",IF($AK5623=1,0,IF($AJ5623=1,Settings!$C$6,Settings!$C$7))*100)</f>
        <v/>
      </c>
      <c r="AG5623">
        <f>IF($F5623="","",$F5623&amp;"|"&amp;$D5623&amp;"")</f>
        <v/>
      </c>
      <c r="AH5623">
        <f>IF($F5623="","",IF(COUNTIF($AG$2:$AG5623,$AG5623)=1,1,0))</f>
        <v/>
      </c>
      <c r="AI5623">
        <f>IF($AH5623=1,SUMPRODUCT(--($AL$2:$AL$8001&lt;$AL5623))+1,"")</f>
        <v/>
      </c>
      <c r="AJ5623">
        <f>IF($F5623="","",IF(OR($U5623=TRUE(),$U5623="TRUE"),1,0))</f>
        <v/>
      </c>
      <c r="AK5623">
        <f>IF($F5623="","",IF($AD5623="Yes",1,0))</f>
        <v/>
      </c>
      <c r="AL5623">
        <f>IF($AH5623=1,IFERROR(IF(VALUE($F5623)&lt;100000000,VALUE($F5623),1000000000),IFERROR(IF(VALUE(MID($F5623,2,20))&lt;100000000,VALUE(MID($F5623,2,20)),1000000000),1000000000))+ROW()/100000,"")</f>
        <v/>
      </c>
    </row>
    <row r="5624">
      <c r="A5624">
        <f>IF($F5624="","",IFERROR(IF(INDEX('Per Invoice'!$A$2:$A$2001,MATCH($F5624,'Per Invoice'!$B$2:$B$2001,0))=0,"",INDEX('Per Invoice'!$A$2:$A$2001,MATCH($F5624,'Per Invoice'!$B$2:$B$2001,0))),""))</f>
        <v/>
      </c>
      <c r="H5624" s="11" t="n"/>
      <c r="R5624" s="7">
        <f>IF($F5624="","",Q5624*Y5624/100)</f>
        <v/>
      </c>
      <c r="X5624" s="7" t="n"/>
      <c r="Y5624" s="7" t="n"/>
      <c r="Z5624" s="7">
        <f>IF($F5624="","",Y5624*AE5624/100)</f>
        <v/>
      </c>
      <c r="AA5624" s="7">
        <f>IF($F5624="","",Y5624-Z5624)</f>
        <v/>
      </c>
      <c r="AB5624" s="7">
        <f>IF($F5624="","",AA5624-R5624)</f>
        <v/>
      </c>
      <c r="AE5624">
        <f>IF($F5624="","",IF($AK5624=1,0,IF($AJ5624=1,Settings!$C$6,Settings!$C$7))*100)</f>
        <v/>
      </c>
      <c r="AG5624">
        <f>IF($F5624="","",$F5624&amp;"|"&amp;$D5624&amp;"")</f>
        <v/>
      </c>
      <c r="AH5624">
        <f>IF($F5624="","",IF(COUNTIF($AG$2:$AG5624,$AG5624)=1,1,0))</f>
        <v/>
      </c>
      <c r="AI5624">
        <f>IF($AH5624=1,SUMPRODUCT(--($AL$2:$AL$8001&lt;$AL5624))+1,"")</f>
        <v/>
      </c>
      <c r="AJ5624">
        <f>IF($F5624="","",IF(OR($U5624=TRUE(),$U5624="TRUE"),1,0))</f>
        <v/>
      </c>
      <c r="AK5624">
        <f>IF($F5624="","",IF($AD5624="Yes",1,0))</f>
        <v/>
      </c>
      <c r="AL5624">
        <f>IF($AH5624=1,IFERROR(IF(VALUE($F5624)&lt;100000000,VALUE($F5624),1000000000),IFERROR(IF(VALUE(MID($F5624,2,20))&lt;100000000,VALUE(MID($F5624,2,20)),1000000000),1000000000))+ROW()/100000,"")</f>
        <v/>
      </c>
    </row>
    <row r="5625">
      <c r="A5625">
        <f>IF($F5625="","",IFERROR(IF(INDEX('Per Invoice'!$A$2:$A$2001,MATCH($F5625,'Per Invoice'!$B$2:$B$2001,0))=0,"",INDEX('Per Invoice'!$A$2:$A$2001,MATCH($F5625,'Per Invoice'!$B$2:$B$2001,0))),""))</f>
        <v/>
      </c>
      <c r="H5625" s="11" t="n"/>
      <c r="R5625" s="7">
        <f>IF($F5625="","",Q5625*Y5625/100)</f>
        <v/>
      </c>
      <c r="X5625" s="7" t="n"/>
      <c r="Y5625" s="7" t="n"/>
      <c r="Z5625" s="7">
        <f>IF($F5625="","",Y5625*AE5625/100)</f>
        <v/>
      </c>
      <c r="AA5625" s="7">
        <f>IF($F5625="","",Y5625-Z5625)</f>
        <v/>
      </c>
      <c r="AB5625" s="7">
        <f>IF($F5625="","",AA5625-R5625)</f>
        <v/>
      </c>
      <c r="AE5625">
        <f>IF($F5625="","",IF($AK5625=1,0,IF($AJ5625=1,Settings!$C$6,Settings!$C$7))*100)</f>
        <v/>
      </c>
      <c r="AG5625">
        <f>IF($F5625="","",$F5625&amp;"|"&amp;$D5625&amp;"")</f>
        <v/>
      </c>
      <c r="AH5625">
        <f>IF($F5625="","",IF(COUNTIF($AG$2:$AG5625,$AG5625)=1,1,0))</f>
        <v/>
      </c>
      <c r="AI5625">
        <f>IF($AH5625=1,SUMPRODUCT(--($AL$2:$AL$8001&lt;$AL5625))+1,"")</f>
        <v/>
      </c>
      <c r="AJ5625">
        <f>IF($F5625="","",IF(OR($U5625=TRUE(),$U5625="TRUE"),1,0))</f>
        <v/>
      </c>
      <c r="AK5625">
        <f>IF($F5625="","",IF($AD5625="Yes",1,0))</f>
        <v/>
      </c>
      <c r="AL5625">
        <f>IF($AH5625=1,IFERROR(IF(VALUE($F5625)&lt;100000000,VALUE($F5625),1000000000),IFERROR(IF(VALUE(MID($F5625,2,20))&lt;100000000,VALUE(MID($F5625,2,20)),1000000000),1000000000))+ROW()/100000,"")</f>
        <v/>
      </c>
    </row>
    <row r="5626">
      <c r="A5626">
        <f>IF($F5626="","",IFERROR(IF(INDEX('Per Invoice'!$A$2:$A$2001,MATCH($F5626,'Per Invoice'!$B$2:$B$2001,0))=0,"",INDEX('Per Invoice'!$A$2:$A$2001,MATCH($F5626,'Per Invoice'!$B$2:$B$2001,0))),""))</f>
        <v/>
      </c>
      <c r="H5626" s="11" t="n"/>
      <c r="R5626" s="7">
        <f>IF($F5626="","",Q5626*Y5626/100)</f>
        <v/>
      </c>
      <c r="X5626" s="7" t="n"/>
      <c r="Y5626" s="7" t="n"/>
      <c r="Z5626" s="7">
        <f>IF($F5626="","",Y5626*AE5626/100)</f>
        <v/>
      </c>
      <c r="AA5626" s="7">
        <f>IF($F5626="","",Y5626-Z5626)</f>
        <v/>
      </c>
      <c r="AB5626" s="7">
        <f>IF($F5626="","",AA5626-R5626)</f>
        <v/>
      </c>
      <c r="AE5626">
        <f>IF($F5626="","",IF($AK5626=1,0,IF($AJ5626=1,Settings!$C$6,Settings!$C$7))*100)</f>
        <v/>
      </c>
      <c r="AG5626">
        <f>IF($F5626="","",$F5626&amp;"|"&amp;$D5626&amp;"")</f>
        <v/>
      </c>
      <c r="AH5626">
        <f>IF($F5626="","",IF(COUNTIF($AG$2:$AG5626,$AG5626)=1,1,0))</f>
        <v/>
      </c>
      <c r="AI5626">
        <f>IF($AH5626=1,SUMPRODUCT(--($AL$2:$AL$8001&lt;$AL5626))+1,"")</f>
        <v/>
      </c>
      <c r="AJ5626">
        <f>IF($F5626="","",IF(OR($U5626=TRUE(),$U5626="TRUE"),1,0))</f>
        <v/>
      </c>
      <c r="AK5626">
        <f>IF($F5626="","",IF($AD5626="Yes",1,0))</f>
        <v/>
      </c>
      <c r="AL5626">
        <f>IF($AH5626=1,IFERROR(IF(VALUE($F5626)&lt;100000000,VALUE($F5626),1000000000),IFERROR(IF(VALUE(MID($F5626,2,20))&lt;100000000,VALUE(MID($F5626,2,20)),1000000000),1000000000))+ROW()/100000,"")</f>
        <v/>
      </c>
    </row>
    <row r="5627">
      <c r="A5627">
        <f>IF($F5627="","",IFERROR(IF(INDEX('Per Invoice'!$A$2:$A$2001,MATCH($F5627,'Per Invoice'!$B$2:$B$2001,0))=0,"",INDEX('Per Invoice'!$A$2:$A$2001,MATCH($F5627,'Per Invoice'!$B$2:$B$2001,0))),""))</f>
        <v/>
      </c>
      <c r="H5627" s="11" t="n"/>
      <c r="R5627" s="7">
        <f>IF($F5627="","",Q5627*Y5627/100)</f>
        <v/>
      </c>
      <c r="X5627" s="7" t="n"/>
      <c r="Y5627" s="7" t="n"/>
      <c r="Z5627" s="7">
        <f>IF($F5627="","",Y5627*AE5627/100)</f>
        <v/>
      </c>
      <c r="AA5627" s="7">
        <f>IF($F5627="","",Y5627-Z5627)</f>
        <v/>
      </c>
      <c r="AB5627" s="7">
        <f>IF($F5627="","",AA5627-R5627)</f>
        <v/>
      </c>
      <c r="AE5627">
        <f>IF($F5627="","",IF($AK5627=1,0,IF($AJ5627=1,Settings!$C$6,Settings!$C$7))*100)</f>
        <v/>
      </c>
      <c r="AG5627">
        <f>IF($F5627="","",$F5627&amp;"|"&amp;$D5627&amp;"")</f>
        <v/>
      </c>
      <c r="AH5627">
        <f>IF($F5627="","",IF(COUNTIF($AG$2:$AG5627,$AG5627)=1,1,0))</f>
        <v/>
      </c>
      <c r="AI5627">
        <f>IF($AH5627=1,SUMPRODUCT(--($AL$2:$AL$8001&lt;$AL5627))+1,"")</f>
        <v/>
      </c>
      <c r="AJ5627">
        <f>IF($F5627="","",IF(OR($U5627=TRUE(),$U5627="TRUE"),1,0))</f>
        <v/>
      </c>
      <c r="AK5627">
        <f>IF($F5627="","",IF($AD5627="Yes",1,0))</f>
        <v/>
      </c>
      <c r="AL5627">
        <f>IF($AH5627=1,IFERROR(IF(VALUE($F5627)&lt;100000000,VALUE($F5627),1000000000),IFERROR(IF(VALUE(MID($F5627,2,20))&lt;100000000,VALUE(MID($F5627,2,20)),1000000000),1000000000))+ROW()/100000,"")</f>
        <v/>
      </c>
    </row>
    <row r="5628">
      <c r="A5628">
        <f>IF($F5628="","",IFERROR(IF(INDEX('Per Invoice'!$A$2:$A$2001,MATCH($F5628,'Per Invoice'!$B$2:$B$2001,0))=0,"",INDEX('Per Invoice'!$A$2:$A$2001,MATCH($F5628,'Per Invoice'!$B$2:$B$2001,0))),""))</f>
        <v/>
      </c>
      <c r="H5628" s="11" t="n"/>
      <c r="R5628" s="7">
        <f>IF($F5628="","",Q5628*Y5628/100)</f>
        <v/>
      </c>
      <c r="X5628" s="7" t="n"/>
      <c r="Y5628" s="7" t="n"/>
      <c r="Z5628" s="7">
        <f>IF($F5628="","",Y5628*AE5628/100)</f>
        <v/>
      </c>
      <c r="AA5628" s="7">
        <f>IF($F5628="","",Y5628-Z5628)</f>
        <v/>
      </c>
      <c r="AB5628" s="7">
        <f>IF($F5628="","",AA5628-R5628)</f>
        <v/>
      </c>
      <c r="AE5628">
        <f>IF($F5628="","",IF($AK5628=1,0,IF($AJ5628=1,Settings!$C$6,Settings!$C$7))*100)</f>
        <v/>
      </c>
      <c r="AG5628">
        <f>IF($F5628="","",$F5628&amp;"|"&amp;$D5628&amp;"")</f>
        <v/>
      </c>
      <c r="AH5628">
        <f>IF($F5628="","",IF(COUNTIF($AG$2:$AG5628,$AG5628)=1,1,0))</f>
        <v/>
      </c>
      <c r="AI5628">
        <f>IF($AH5628=1,SUMPRODUCT(--($AL$2:$AL$8001&lt;$AL5628))+1,"")</f>
        <v/>
      </c>
      <c r="AJ5628">
        <f>IF($F5628="","",IF(OR($U5628=TRUE(),$U5628="TRUE"),1,0))</f>
        <v/>
      </c>
      <c r="AK5628">
        <f>IF($F5628="","",IF($AD5628="Yes",1,0))</f>
        <v/>
      </c>
      <c r="AL5628">
        <f>IF($AH5628=1,IFERROR(IF(VALUE($F5628)&lt;100000000,VALUE($F5628),1000000000),IFERROR(IF(VALUE(MID($F5628,2,20))&lt;100000000,VALUE(MID($F5628,2,20)),1000000000),1000000000))+ROW()/100000,"")</f>
        <v/>
      </c>
    </row>
    <row r="5629">
      <c r="A5629">
        <f>IF($F5629="","",IFERROR(IF(INDEX('Per Invoice'!$A$2:$A$2001,MATCH($F5629,'Per Invoice'!$B$2:$B$2001,0))=0,"",INDEX('Per Invoice'!$A$2:$A$2001,MATCH($F5629,'Per Invoice'!$B$2:$B$2001,0))),""))</f>
        <v/>
      </c>
      <c r="H5629" s="11" t="n"/>
      <c r="R5629" s="7">
        <f>IF($F5629="","",Q5629*Y5629/100)</f>
        <v/>
      </c>
      <c r="X5629" s="7" t="n"/>
      <c r="Y5629" s="7" t="n"/>
      <c r="Z5629" s="7">
        <f>IF($F5629="","",Y5629*AE5629/100)</f>
        <v/>
      </c>
      <c r="AA5629" s="7">
        <f>IF($F5629="","",Y5629-Z5629)</f>
        <v/>
      </c>
      <c r="AB5629" s="7">
        <f>IF($F5629="","",AA5629-R5629)</f>
        <v/>
      </c>
      <c r="AE5629">
        <f>IF($F5629="","",IF($AK5629=1,0,IF($AJ5629=1,Settings!$C$6,Settings!$C$7))*100)</f>
        <v/>
      </c>
      <c r="AG5629">
        <f>IF($F5629="","",$F5629&amp;"|"&amp;$D5629&amp;"")</f>
        <v/>
      </c>
      <c r="AH5629">
        <f>IF($F5629="","",IF(COUNTIF($AG$2:$AG5629,$AG5629)=1,1,0))</f>
        <v/>
      </c>
      <c r="AI5629">
        <f>IF($AH5629=1,SUMPRODUCT(--($AL$2:$AL$8001&lt;$AL5629))+1,"")</f>
        <v/>
      </c>
      <c r="AJ5629">
        <f>IF($F5629="","",IF(OR($U5629=TRUE(),$U5629="TRUE"),1,0))</f>
        <v/>
      </c>
      <c r="AK5629">
        <f>IF($F5629="","",IF($AD5629="Yes",1,0))</f>
        <v/>
      </c>
      <c r="AL5629">
        <f>IF($AH5629=1,IFERROR(IF(VALUE($F5629)&lt;100000000,VALUE($F5629),1000000000),IFERROR(IF(VALUE(MID($F5629,2,20))&lt;100000000,VALUE(MID($F5629,2,20)),1000000000),1000000000))+ROW()/100000,"")</f>
        <v/>
      </c>
    </row>
    <row r="5630">
      <c r="A5630">
        <f>IF($F5630="","",IFERROR(IF(INDEX('Per Invoice'!$A$2:$A$2001,MATCH($F5630,'Per Invoice'!$B$2:$B$2001,0))=0,"",INDEX('Per Invoice'!$A$2:$A$2001,MATCH($F5630,'Per Invoice'!$B$2:$B$2001,0))),""))</f>
        <v/>
      </c>
      <c r="H5630" s="11" t="n"/>
      <c r="R5630" s="7">
        <f>IF($F5630="","",Q5630*Y5630/100)</f>
        <v/>
      </c>
      <c r="X5630" s="7" t="n"/>
      <c r="Y5630" s="7" t="n"/>
      <c r="Z5630" s="7">
        <f>IF($F5630="","",Y5630*AE5630/100)</f>
        <v/>
      </c>
      <c r="AA5630" s="7">
        <f>IF($F5630="","",Y5630-Z5630)</f>
        <v/>
      </c>
      <c r="AB5630" s="7">
        <f>IF($F5630="","",AA5630-R5630)</f>
        <v/>
      </c>
      <c r="AE5630">
        <f>IF($F5630="","",IF($AK5630=1,0,IF($AJ5630=1,Settings!$C$6,Settings!$C$7))*100)</f>
        <v/>
      </c>
      <c r="AG5630">
        <f>IF($F5630="","",$F5630&amp;"|"&amp;$D5630&amp;"")</f>
        <v/>
      </c>
      <c r="AH5630">
        <f>IF($F5630="","",IF(COUNTIF($AG$2:$AG5630,$AG5630)=1,1,0))</f>
        <v/>
      </c>
      <c r="AI5630">
        <f>IF($AH5630=1,SUMPRODUCT(--($AL$2:$AL$8001&lt;$AL5630))+1,"")</f>
        <v/>
      </c>
      <c r="AJ5630">
        <f>IF($F5630="","",IF(OR($U5630=TRUE(),$U5630="TRUE"),1,0))</f>
        <v/>
      </c>
      <c r="AK5630">
        <f>IF($F5630="","",IF($AD5630="Yes",1,0))</f>
        <v/>
      </c>
      <c r="AL5630">
        <f>IF($AH5630=1,IFERROR(IF(VALUE($F5630)&lt;100000000,VALUE($F5630),1000000000),IFERROR(IF(VALUE(MID($F5630,2,20))&lt;100000000,VALUE(MID($F5630,2,20)),1000000000),1000000000))+ROW()/100000,"")</f>
        <v/>
      </c>
    </row>
    <row r="5631">
      <c r="A5631">
        <f>IF($F5631="","",IFERROR(IF(INDEX('Per Invoice'!$A$2:$A$2001,MATCH($F5631,'Per Invoice'!$B$2:$B$2001,0))=0,"",INDEX('Per Invoice'!$A$2:$A$2001,MATCH($F5631,'Per Invoice'!$B$2:$B$2001,0))),""))</f>
        <v/>
      </c>
      <c r="H5631" s="11" t="n"/>
      <c r="R5631" s="7">
        <f>IF($F5631="","",Q5631*Y5631/100)</f>
        <v/>
      </c>
      <c r="X5631" s="7" t="n"/>
      <c r="Y5631" s="7" t="n"/>
      <c r="Z5631" s="7">
        <f>IF($F5631="","",Y5631*AE5631/100)</f>
        <v/>
      </c>
      <c r="AA5631" s="7">
        <f>IF($F5631="","",Y5631-Z5631)</f>
        <v/>
      </c>
      <c r="AB5631" s="7">
        <f>IF($F5631="","",AA5631-R5631)</f>
        <v/>
      </c>
      <c r="AE5631">
        <f>IF($F5631="","",IF($AK5631=1,0,IF($AJ5631=1,Settings!$C$6,Settings!$C$7))*100)</f>
        <v/>
      </c>
      <c r="AG5631">
        <f>IF($F5631="","",$F5631&amp;"|"&amp;$D5631&amp;"")</f>
        <v/>
      </c>
      <c r="AH5631">
        <f>IF($F5631="","",IF(COUNTIF($AG$2:$AG5631,$AG5631)=1,1,0))</f>
        <v/>
      </c>
      <c r="AI5631">
        <f>IF($AH5631=1,SUMPRODUCT(--($AL$2:$AL$8001&lt;$AL5631))+1,"")</f>
        <v/>
      </c>
      <c r="AJ5631">
        <f>IF($F5631="","",IF(OR($U5631=TRUE(),$U5631="TRUE"),1,0))</f>
        <v/>
      </c>
      <c r="AK5631">
        <f>IF($F5631="","",IF($AD5631="Yes",1,0))</f>
        <v/>
      </c>
      <c r="AL5631">
        <f>IF($AH5631=1,IFERROR(IF(VALUE($F5631)&lt;100000000,VALUE($F5631),1000000000),IFERROR(IF(VALUE(MID($F5631,2,20))&lt;100000000,VALUE(MID($F5631,2,20)),1000000000),1000000000))+ROW()/100000,"")</f>
        <v/>
      </c>
    </row>
    <row r="5632">
      <c r="A5632">
        <f>IF($F5632="","",IFERROR(IF(INDEX('Per Invoice'!$A$2:$A$2001,MATCH($F5632,'Per Invoice'!$B$2:$B$2001,0))=0,"",INDEX('Per Invoice'!$A$2:$A$2001,MATCH($F5632,'Per Invoice'!$B$2:$B$2001,0))),""))</f>
        <v/>
      </c>
      <c r="H5632" s="11" t="n"/>
      <c r="R5632" s="7">
        <f>IF($F5632="","",Q5632*Y5632/100)</f>
        <v/>
      </c>
      <c r="X5632" s="7" t="n"/>
      <c r="Y5632" s="7" t="n"/>
      <c r="Z5632" s="7">
        <f>IF($F5632="","",Y5632*AE5632/100)</f>
        <v/>
      </c>
      <c r="AA5632" s="7">
        <f>IF($F5632="","",Y5632-Z5632)</f>
        <v/>
      </c>
      <c r="AB5632" s="7">
        <f>IF($F5632="","",AA5632-R5632)</f>
        <v/>
      </c>
      <c r="AE5632">
        <f>IF($F5632="","",IF($AK5632=1,0,IF($AJ5632=1,Settings!$C$6,Settings!$C$7))*100)</f>
        <v/>
      </c>
      <c r="AG5632">
        <f>IF($F5632="","",$F5632&amp;"|"&amp;$D5632&amp;"")</f>
        <v/>
      </c>
      <c r="AH5632">
        <f>IF($F5632="","",IF(COUNTIF($AG$2:$AG5632,$AG5632)=1,1,0))</f>
        <v/>
      </c>
      <c r="AI5632">
        <f>IF($AH5632=1,SUMPRODUCT(--($AL$2:$AL$8001&lt;$AL5632))+1,"")</f>
        <v/>
      </c>
      <c r="AJ5632">
        <f>IF($F5632="","",IF(OR($U5632=TRUE(),$U5632="TRUE"),1,0))</f>
        <v/>
      </c>
      <c r="AK5632">
        <f>IF($F5632="","",IF($AD5632="Yes",1,0))</f>
        <v/>
      </c>
      <c r="AL5632">
        <f>IF($AH5632=1,IFERROR(IF(VALUE($F5632)&lt;100000000,VALUE($F5632),1000000000),IFERROR(IF(VALUE(MID($F5632,2,20))&lt;100000000,VALUE(MID($F5632,2,20)),1000000000),1000000000))+ROW()/100000,"")</f>
        <v/>
      </c>
    </row>
    <row r="5633">
      <c r="A5633">
        <f>IF($F5633="","",IFERROR(IF(INDEX('Per Invoice'!$A$2:$A$2001,MATCH($F5633,'Per Invoice'!$B$2:$B$2001,0))=0,"",INDEX('Per Invoice'!$A$2:$A$2001,MATCH($F5633,'Per Invoice'!$B$2:$B$2001,0))),""))</f>
        <v/>
      </c>
      <c r="H5633" s="11" t="n"/>
      <c r="R5633" s="7">
        <f>IF($F5633="","",Q5633*Y5633/100)</f>
        <v/>
      </c>
      <c r="X5633" s="7" t="n"/>
      <c r="Y5633" s="7" t="n"/>
      <c r="Z5633" s="7">
        <f>IF($F5633="","",Y5633*AE5633/100)</f>
        <v/>
      </c>
      <c r="AA5633" s="7">
        <f>IF($F5633="","",Y5633-Z5633)</f>
        <v/>
      </c>
      <c r="AB5633" s="7">
        <f>IF($F5633="","",AA5633-R5633)</f>
        <v/>
      </c>
      <c r="AE5633">
        <f>IF($F5633="","",IF($AK5633=1,0,IF($AJ5633=1,Settings!$C$6,Settings!$C$7))*100)</f>
        <v/>
      </c>
      <c r="AG5633">
        <f>IF($F5633="","",$F5633&amp;"|"&amp;$D5633&amp;"")</f>
        <v/>
      </c>
      <c r="AH5633">
        <f>IF($F5633="","",IF(COUNTIF($AG$2:$AG5633,$AG5633)=1,1,0))</f>
        <v/>
      </c>
      <c r="AI5633">
        <f>IF($AH5633=1,SUMPRODUCT(--($AL$2:$AL$8001&lt;$AL5633))+1,"")</f>
        <v/>
      </c>
      <c r="AJ5633">
        <f>IF($F5633="","",IF(OR($U5633=TRUE(),$U5633="TRUE"),1,0))</f>
        <v/>
      </c>
      <c r="AK5633">
        <f>IF($F5633="","",IF($AD5633="Yes",1,0))</f>
        <v/>
      </c>
      <c r="AL5633">
        <f>IF($AH5633=1,IFERROR(IF(VALUE($F5633)&lt;100000000,VALUE($F5633),1000000000),IFERROR(IF(VALUE(MID($F5633,2,20))&lt;100000000,VALUE(MID($F5633,2,20)),1000000000),1000000000))+ROW()/100000,"")</f>
        <v/>
      </c>
    </row>
    <row r="5634">
      <c r="A5634">
        <f>IF($F5634="","",IFERROR(IF(INDEX('Per Invoice'!$A$2:$A$2001,MATCH($F5634,'Per Invoice'!$B$2:$B$2001,0))=0,"",INDEX('Per Invoice'!$A$2:$A$2001,MATCH($F5634,'Per Invoice'!$B$2:$B$2001,0))),""))</f>
        <v/>
      </c>
      <c r="H5634" s="11" t="n"/>
      <c r="R5634" s="7">
        <f>IF($F5634="","",Q5634*Y5634/100)</f>
        <v/>
      </c>
      <c r="X5634" s="7" t="n"/>
      <c r="Y5634" s="7" t="n"/>
      <c r="Z5634" s="7">
        <f>IF($F5634="","",Y5634*AE5634/100)</f>
        <v/>
      </c>
      <c r="AA5634" s="7">
        <f>IF($F5634="","",Y5634-Z5634)</f>
        <v/>
      </c>
      <c r="AB5634" s="7">
        <f>IF($F5634="","",AA5634-R5634)</f>
        <v/>
      </c>
      <c r="AE5634">
        <f>IF($F5634="","",IF($AK5634=1,0,IF($AJ5634=1,Settings!$C$6,Settings!$C$7))*100)</f>
        <v/>
      </c>
      <c r="AG5634">
        <f>IF($F5634="","",$F5634&amp;"|"&amp;$D5634&amp;"")</f>
        <v/>
      </c>
      <c r="AH5634">
        <f>IF($F5634="","",IF(COUNTIF($AG$2:$AG5634,$AG5634)=1,1,0))</f>
        <v/>
      </c>
      <c r="AI5634">
        <f>IF($AH5634=1,SUMPRODUCT(--($AL$2:$AL$8001&lt;$AL5634))+1,"")</f>
        <v/>
      </c>
      <c r="AJ5634">
        <f>IF($F5634="","",IF(OR($U5634=TRUE(),$U5634="TRUE"),1,0))</f>
        <v/>
      </c>
      <c r="AK5634">
        <f>IF($F5634="","",IF($AD5634="Yes",1,0))</f>
        <v/>
      </c>
      <c r="AL5634">
        <f>IF($AH5634=1,IFERROR(IF(VALUE($F5634)&lt;100000000,VALUE($F5634),1000000000),IFERROR(IF(VALUE(MID($F5634,2,20))&lt;100000000,VALUE(MID($F5634,2,20)),1000000000),1000000000))+ROW()/100000,"")</f>
        <v/>
      </c>
    </row>
    <row r="5635">
      <c r="A5635">
        <f>IF($F5635="","",IFERROR(IF(INDEX('Per Invoice'!$A$2:$A$2001,MATCH($F5635,'Per Invoice'!$B$2:$B$2001,0))=0,"",INDEX('Per Invoice'!$A$2:$A$2001,MATCH($F5635,'Per Invoice'!$B$2:$B$2001,0))),""))</f>
        <v/>
      </c>
      <c r="H5635" s="11" t="n"/>
      <c r="R5635" s="7">
        <f>IF($F5635="","",Q5635*Y5635/100)</f>
        <v/>
      </c>
      <c r="X5635" s="7" t="n"/>
      <c r="Y5635" s="7" t="n"/>
      <c r="Z5635" s="7">
        <f>IF($F5635="","",Y5635*AE5635/100)</f>
        <v/>
      </c>
      <c r="AA5635" s="7">
        <f>IF($F5635="","",Y5635-Z5635)</f>
        <v/>
      </c>
      <c r="AB5635" s="7">
        <f>IF($F5635="","",AA5635-R5635)</f>
        <v/>
      </c>
      <c r="AE5635">
        <f>IF($F5635="","",IF($AK5635=1,0,IF($AJ5635=1,Settings!$C$6,Settings!$C$7))*100)</f>
        <v/>
      </c>
      <c r="AG5635">
        <f>IF($F5635="","",$F5635&amp;"|"&amp;$D5635&amp;"")</f>
        <v/>
      </c>
      <c r="AH5635">
        <f>IF($F5635="","",IF(COUNTIF($AG$2:$AG5635,$AG5635)=1,1,0))</f>
        <v/>
      </c>
      <c r="AI5635">
        <f>IF($AH5635=1,SUMPRODUCT(--($AL$2:$AL$8001&lt;$AL5635))+1,"")</f>
        <v/>
      </c>
      <c r="AJ5635">
        <f>IF($F5635="","",IF(OR($U5635=TRUE(),$U5635="TRUE"),1,0))</f>
        <v/>
      </c>
      <c r="AK5635">
        <f>IF($F5635="","",IF($AD5635="Yes",1,0))</f>
        <v/>
      </c>
      <c r="AL5635">
        <f>IF($AH5635=1,IFERROR(IF(VALUE($F5635)&lt;100000000,VALUE($F5635),1000000000),IFERROR(IF(VALUE(MID($F5635,2,20))&lt;100000000,VALUE(MID($F5635,2,20)),1000000000),1000000000))+ROW()/100000,"")</f>
        <v/>
      </c>
    </row>
    <row r="5636">
      <c r="A5636">
        <f>IF($F5636="","",IFERROR(IF(INDEX('Per Invoice'!$A$2:$A$2001,MATCH($F5636,'Per Invoice'!$B$2:$B$2001,0))=0,"",INDEX('Per Invoice'!$A$2:$A$2001,MATCH($F5636,'Per Invoice'!$B$2:$B$2001,0))),""))</f>
        <v/>
      </c>
      <c r="H5636" s="11" t="n"/>
      <c r="R5636" s="7">
        <f>IF($F5636="","",Q5636*Y5636/100)</f>
        <v/>
      </c>
      <c r="X5636" s="7" t="n"/>
      <c r="Y5636" s="7" t="n"/>
      <c r="Z5636" s="7">
        <f>IF($F5636="","",Y5636*AE5636/100)</f>
        <v/>
      </c>
      <c r="AA5636" s="7">
        <f>IF($F5636="","",Y5636-Z5636)</f>
        <v/>
      </c>
      <c r="AB5636" s="7">
        <f>IF($F5636="","",AA5636-R5636)</f>
        <v/>
      </c>
      <c r="AE5636">
        <f>IF($F5636="","",IF($AK5636=1,0,IF($AJ5636=1,Settings!$C$6,Settings!$C$7))*100)</f>
        <v/>
      </c>
      <c r="AG5636">
        <f>IF($F5636="","",$F5636&amp;"|"&amp;$D5636&amp;"")</f>
        <v/>
      </c>
      <c r="AH5636">
        <f>IF($F5636="","",IF(COUNTIF($AG$2:$AG5636,$AG5636)=1,1,0))</f>
        <v/>
      </c>
      <c r="AI5636">
        <f>IF($AH5636=1,SUMPRODUCT(--($AL$2:$AL$8001&lt;$AL5636))+1,"")</f>
        <v/>
      </c>
      <c r="AJ5636">
        <f>IF($F5636="","",IF(OR($U5636=TRUE(),$U5636="TRUE"),1,0))</f>
        <v/>
      </c>
      <c r="AK5636">
        <f>IF($F5636="","",IF($AD5636="Yes",1,0))</f>
        <v/>
      </c>
      <c r="AL5636">
        <f>IF($AH5636=1,IFERROR(IF(VALUE($F5636)&lt;100000000,VALUE($F5636),1000000000),IFERROR(IF(VALUE(MID($F5636,2,20))&lt;100000000,VALUE(MID($F5636,2,20)),1000000000),1000000000))+ROW()/100000,"")</f>
        <v/>
      </c>
    </row>
    <row r="5637">
      <c r="A5637">
        <f>IF($F5637="","",IFERROR(IF(INDEX('Per Invoice'!$A$2:$A$2001,MATCH($F5637,'Per Invoice'!$B$2:$B$2001,0))=0,"",INDEX('Per Invoice'!$A$2:$A$2001,MATCH($F5637,'Per Invoice'!$B$2:$B$2001,0))),""))</f>
        <v/>
      </c>
      <c r="H5637" s="11" t="n"/>
      <c r="R5637" s="7">
        <f>IF($F5637="","",Q5637*Y5637/100)</f>
        <v/>
      </c>
      <c r="X5637" s="7" t="n"/>
      <c r="Y5637" s="7" t="n"/>
      <c r="Z5637" s="7">
        <f>IF($F5637="","",Y5637*AE5637/100)</f>
        <v/>
      </c>
      <c r="AA5637" s="7">
        <f>IF($F5637="","",Y5637-Z5637)</f>
        <v/>
      </c>
      <c r="AB5637" s="7">
        <f>IF($F5637="","",AA5637-R5637)</f>
        <v/>
      </c>
      <c r="AE5637">
        <f>IF($F5637="","",IF($AK5637=1,0,IF($AJ5637=1,Settings!$C$6,Settings!$C$7))*100)</f>
        <v/>
      </c>
      <c r="AG5637">
        <f>IF($F5637="","",$F5637&amp;"|"&amp;$D5637&amp;"")</f>
        <v/>
      </c>
      <c r="AH5637">
        <f>IF($F5637="","",IF(COUNTIF($AG$2:$AG5637,$AG5637)=1,1,0))</f>
        <v/>
      </c>
      <c r="AI5637">
        <f>IF($AH5637=1,SUMPRODUCT(--($AL$2:$AL$8001&lt;$AL5637))+1,"")</f>
        <v/>
      </c>
      <c r="AJ5637">
        <f>IF($F5637="","",IF(OR($U5637=TRUE(),$U5637="TRUE"),1,0))</f>
        <v/>
      </c>
      <c r="AK5637">
        <f>IF($F5637="","",IF($AD5637="Yes",1,0))</f>
        <v/>
      </c>
      <c r="AL5637">
        <f>IF($AH5637=1,IFERROR(IF(VALUE($F5637)&lt;100000000,VALUE($F5637),1000000000),IFERROR(IF(VALUE(MID($F5637,2,20))&lt;100000000,VALUE(MID($F5637,2,20)),1000000000),1000000000))+ROW()/100000,"")</f>
        <v/>
      </c>
    </row>
    <row r="5638">
      <c r="A5638">
        <f>IF($F5638="","",IFERROR(IF(INDEX('Per Invoice'!$A$2:$A$2001,MATCH($F5638,'Per Invoice'!$B$2:$B$2001,0))=0,"",INDEX('Per Invoice'!$A$2:$A$2001,MATCH($F5638,'Per Invoice'!$B$2:$B$2001,0))),""))</f>
        <v/>
      </c>
      <c r="H5638" s="11" t="n"/>
      <c r="R5638" s="7">
        <f>IF($F5638="","",Q5638*Y5638/100)</f>
        <v/>
      </c>
      <c r="X5638" s="7" t="n"/>
      <c r="Y5638" s="7" t="n"/>
      <c r="Z5638" s="7">
        <f>IF($F5638="","",Y5638*AE5638/100)</f>
        <v/>
      </c>
      <c r="AA5638" s="7">
        <f>IF($F5638="","",Y5638-Z5638)</f>
        <v/>
      </c>
      <c r="AB5638" s="7">
        <f>IF($F5638="","",AA5638-R5638)</f>
        <v/>
      </c>
      <c r="AE5638">
        <f>IF($F5638="","",IF($AK5638=1,0,IF($AJ5638=1,Settings!$C$6,Settings!$C$7))*100)</f>
        <v/>
      </c>
      <c r="AG5638">
        <f>IF($F5638="","",$F5638&amp;"|"&amp;$D5638&amp;"")</f>
        <v/>
      </c>
      <c r="AH5638">
        <f>IF($F5638="","",IF(COUNTIF($AG$2:$AG5638,$AG5638)=1,1,0))</f>
        <v/>
      </c>
      <c r="AI5638">
        <f>IF($AH5638=1,SUMPRODUCT(--($AL$2:$AL$8001&lt;$AL5638))+1,"")</f>
        <v/>
      </c>
      <c r="AJ5638">
        <f>IF($F5638="","",IF(OR($U5638=TRUE(),$U5638="TRUE"),1,0))</f>
        <v/>
      </c>
      <c r="AK5638">
        <f>IF($F5638="","",IF($AD5638="Yes",1,0))</f>
        <v/>
      </c>
      <c r="AL5638">
        <f>IF($AH5638=1,IFERROR(IF(VALUE($F5638)&lt;100000000,VALUE($F5638),1000000000),IFERROR(IF(VALUE(MID($F5638,2,20))&lt;100000000,VALUE(MID($F5638,2,20)),1000000000),1000000000))+ROW()/100000,"")</f>
        <v/>
      </c>
    </row>
    <row r="5639">
      <c r="A5639">
        <f>IF($F5639="","",IFERROR(IF(INDEX('Per Invoice'!$A$2:$A$2001,MATCH($F5639,'Per Invoice'!$B$2:$B$2001,0))=0,"",INDEX('Per Invoice'!$A$2:$A$2001,MATCH($F5639,'Per Invoice'!$B$2:$B$2001,0))),""))</f>
        <v/>
      </c>
      <c r="H5639" s="11" t="n"/>
      <c r="R5639" s="7">
        <f>IF($F5639="","",Q5639*Y5639/100)</f>
        <v/>
      </c>
      <c r="X5639" s="7" t="n"/>
      <c r="Y5639" s="7" t="n"/>
      <c r="Z5639" s="7">
        <f>IF($F5639="","",Y5639*AE5639/100)</f>
        <v/>
      </c>
      <c r="AA5639" s="7">
        <f>IF($F5639="","",Y5639-Z5639)</f>
        <v/>
      </c>
      <c r="AB5639" s="7">
        <f>IF($F5639="","",AA5639-R5639)</f>
        <v/>
      </c>
      <c r="AE5639">
        <f>IF($F5639="","",IF($AK5639=1,0,IF($AJ5639=1,Settings!$C$6,Settings!$C$7))*100)</f>
        <v/>
      </c>
      <c r="AG5639">
        <f>IF($F5639="","",$F5639&amp;"|"&amp;$D5639&amp;"")</f>
        <v/>
      </c>
      <c r="AH5639">
        <f>IF($F5639="","",IF(COUNTIF($AG$2:$AG5639,$AG5639)=1,1,0))</f>
        <v/>
      </c>
      <c r="AI5639">
        <f>IF($AH5639=1,SUMPRODUCT(--($AL$2:$AL$8001&lt;$AL5639))+1,"")</f>
        <v/>
      </c>
      <c r="AJ5639">
        <f>IF($F5639="","",IF(OR($U5639=TRUE(),$U5639="TRUE"),1,0))</f>
        <v/>
      </c>
      <c r="AK5639">
        <f>IF($F5639="","",IF($AD5639="Yes",1,0))</f>
        <v/>
      </c>
      <c r="AL5639">
        <f>IF($AH5639=1,IFERROR(IF(VALUE($F5639)&lt;100000000,VALUE($F5639),1000000000),IFERROR(IF(VALUE(MID($F5639,2,20))&lt;100000000,VALUE(MID($F5639,2,20)),1000000000),1000000000))+ROW()/100000,"")</f>
        <v/>
      </c>
    </row>
    <row r="5640">
      <c r="A5640">
        <f>IF($F5640="","",IFERROR(IF(INDEX('Per Invoice'!$A$2:$A$2001,MATCH($F5640,'Per Invoice'!$B$2:$B$2001,0))=0,"",INDEX('Per Invoice'!$A$2:$A$2001,MATCH($F5640,'Per Invoice'!$B$2:$B$2001,0))),""))</f>
        <v/>
      </c>
      <c r="H5640" s="11" t="n"/>
      <c r="R5640" s="7">
        <f>IF($F5640="","",Q5640*Y5640/100)</f>
        <v/>
      </c>
      <c r="X5640" s="7" t="n"/>
      <c r="Y5640" s="7" t="n"/>
      <c r="Z5640" s="7">
        <f>IF($F5640="","",Y5640*AE5640/100)</f>
        <v/>
      </c>
      <c r="AA5640" s="7">
        <f>IF($F5640="","",Y5640-Z5640)</f>
        <v/>
      </c>
      <c r="AB5640" s="7">
        <f>IF($F5640="","",AA5640-R5640)</f>
        <v/>
      </c>
      <c r="AE5640">
        <f>IF($F5640="","",IF($AK5640=1,0,IF($AJ5640=1,Settings!$C$6,Settings!$C$7))*100)</f>
        <v/>
      </c>
      <c r="AG5640">
        <f>IF($F5640="","",$F5640&amp;"|"&amp;$D5640&amp;"")</f>
        <v/>
      </c>
      <c r="AH5640">
        <f>IF($F5640="","",IF(COUNTIF($AG$2:$AG5640,$AG5640)=1,1,0))</f>
        <v/>
      </c>
      <c r="AI5640">
        <f>IF($AH5640=1,SUMPRODUCT(--($AL$2:$AL$8001&lt;$AL5640))+1,"")</f>
        <v/>
      </c>
      <c r="AJ5640">
        <f>IF($F5640="","",IF(OR($U5640=TRUE(),$U5640="TRUE"),1,0))</f>
        <v/>
      </c>
      <c r="AK5640">
        <f>IF($F5640="","",IF($AD5640="Yes",1,0))</f>
        <v/>
      </c>
      <c r="AL5640">
        <f>IF($AH5640=1,IFERROR(IF(VALUE($F5640)&lt;100000000,VALUE($F5640),1000000000),IFERROR(IF(VALUE(MID($F5640,2,20))&lt;100000000,VALUE(MID($F5640,2,20)),1000000000),1000000000))+ROW()/100000,"")</f>
        <v/>
      </c>
    </row>
    <row r="5641">
      <c r="A5641">
        <f>IF($F5641="","",IFERROR(IF(INDEX('Per Invoice'!$A$2:$A$2001,MATCH($F5641,'Per Invoice'!$B$2:$B$2001,0))=0,"",INDEX('Per Invoice'!$A$2:$A$2001,MATCH($F5641,'Per Invoice'!$B$2:$B$2001,0))),""))</f>
        <v/>
      </c>
      <c r="H5641" s="11" t="n"/>
      <c r="R5641" s="7">
        <f>IF($F5641="","",Q5641*Y5641/100)</f>
        <v/>
      </c>
      <c r="X5641" s="7" t="n"/>
      <c r="Y5641" s="7" t="n"/>
      <c r="Z5641" s="7">
        <f>IF($F5641="","",Y5641*AE5641/100)</f>
        <v/>
      </c>
      <c r="AA5641" s="7">
        <f>IF($F5641="","",Y5641-Z5641)</f>
        <v/>
      </c>
      <c r="AB5641" s="7">
        <f>IF($F5641="","",AA5641-R5641)</f>
        <v/>
      </c>
      <c r="AE5641">
        <f>IF($F5641="","",IF($AK5641=1,0,IF($AJ5641=1,Settings!$C$6,Settings!$C$7))*100)</f>
        <v/>
      </c>
      <c r="AG5641">
        <f>IF($F5641="","",$F5641&amp;"|"&amp;$D5641&amp;"")</f>
        <v/>
      </c>
      <c r="AH5641">
        <f>IF($F5641="","",IF(COUNTIF($AG$2:$AG5641,$AG5641)=1,1,0))</f>
        <v/>
      </c>
      <c r="AI5641">
        <f>IF($AH5641=1,SUMPRODUCT(--($AL$2:$AL$8001&lt;$AL5641))+1,"")</f>
        <v/>
      </c>
      <c r="AJ5641">
        <f>IF($F5641="","",IF(OR($U5641=TRUE(),$U5641="TRUE"),1,0))</f>
        <v/>
      </c>
      <c r="AK5641">
        <f>IF($F5641="","",IF($AD5641="Yes",1,0))</f>
        <v/>
      </c>
      <c r="AL5641">
        <f>IF($AH5641=1,IFERROR(IF(VALUE($F5641)&lt;100000000,VALUE($F5641),1000000000),IFERROR(IF(VALUE(MID($F5641,2,20))&lt;100000000,VALUE(MID($F5641,2,20)),1000000000),1000000000))+ROW()/100000,"")</f>
        <v/>
      </c>
    </row>
    <row r="5642">
      <c r="A5642">
        <f>IF($F5642="","",IFERROR(IF(INDEX('Per Invoice'!$A$2:$A$2001,MATCH($F5642,'Per Invoice'!$B$2:$B$2001,0))=0,"",INDEX('Per Invoice'!$A$2:$A$2001,MATCH($F5642,'Per Invoice'!$B$2:$B$2001,0))),""))</f>
        <v/>
      </c>
      <c r="H5642" s="11" t="n"/>
      <c r="R5642" s="7">
        <f>IF($F5642="","",Q5642*Y5642/100)</f>
        <v/>
      </c>
      <c r="X5642" s="7" t="n"/>
      <c r="Y5642" s="7" t="n"/>
      <c r="Z5642" s="7">
        <f>IF($F5642="","",Y5642*AE5642/100)</f>
        <v/>
      </c>
      <c r="AA5642" s="7">
        <f>IF($F5642="","",Y5642-Z5642)</f>
        <v/>
      </c>
      <c r="AB5642" s="7">
        <f>IF($F5642="","",AA5642-R5642)</f>
        <v/>
      </c>
      <c r="AE5642">
        <f>IF($F5642="","",IF($AK5642=1,0,IF($AJ5642=1,Settings!$C$6,Settings!$C$7))*100)</f>
        <v/>
      </c>
      <c r="AG5642">
        <f>IF($F5642="","",$F5642&amp;"|"&amp;$D5642&amp;"")</f>
        <v/>
      </c>
      <c r="AH5642">
        <f>IF($F5642="","",IF(COUNTIF($AG$2:$AG5642,$AG5642)=1,1,0))</f>
        <v/>
      </c>
      <c r="AI5642">
        <f>IF($AH5642=1,SUMPRODUCT(--($AL$2:$AL$8001&lt;$AL5642))+1,"")</f>
        <v/>
      </c>
      <c r="AJ5642">
        <f>IF($F5642="","",IF(OR($U5642=TRUE(),$U5642="TRUE"),1,0))</f>
        <v/>
      </c>
      <c r="AK5642">
        <f>IF($F5642="","",IF($AD5642="Yes",1,0))</f>
        <v/>
      </c>
      <c r="AL5642">
        <f>IF($AH5642=1,IFERROR(IF(VALUE($F5642)&lt;100000000,VALUE($F5642),1000000000),IFERROR(IF(VALUE(MID($F5642,2,20))&lt;100000000,VALUE(MID($F5642,2,20)),1000000000),1000000000))+ROW()/100000,"")</f>
        <v/>
      </c>
    </row>
    <row r="5643">
      <c r="A5643">
        <f>IF($F5643="","",IFERROR(IF(INDEX('Per Invoice'!$A$2:$A$2001,MATCH($F5643,'Per Invoice'!$B$2:$B$2001,0))=0,"",INDEX('Per Invoice'!$A$2:$A$2001,MATCH($F5643,'Per Invoice'!$B$2:$B$2001,0))),""))</f>
        <v/>
      </c>
      <c r="H5643" s="11" t="n"/>
      <c r="R5643" s="7">
        <f>IF($F5643="","",Q5643*Y5643/100)</f>
        <v/>
      </c>
      <c r="X5643" s="7" t="n"/>
      <c r="Y5643" s="7" t="n"/>
      <c r="Z5643" s="7">
        <f>IF($F5643="","",Y5643*AE5643/100)</f>
        <v/>
      </c>
      <c r="AA5643" s="7">
        <f>IF($F5643="","",Y5643-Z5643)</f>
        <v/>
      </c>
      <c r="AB5643" s="7">
        <f>IF($F5643="","",AA5643-R5643)</f>
        <v/>
      </c>
      <c r="AE5643">
        <f>IF($F5643="","",IF($AK5643=1,0,IF($AJ5643=1,Settings!$C$6,Settings!$C$7))*100)</f>
        <v/>
      </c>
      <c r="AG5643">
        <f>IF($F5643="","",$F5643&amp;"|"&amp;$D5643&amp;"")</f>
        <v/>
      </c>
      <c r="AH5643">
        <f>IF($F5643="","",IF(COUNTIF($AG$2:$AG5643,$AG5643)=1,1,0))</f>
        <v/>
      </c>
      <c r="AI5643">
        <f>IF($AH5643=1,SUMPRODUCT(--($AL$2:$AL$8001&lt;$AL5643))+1,"")</f>
        <v/>
      </c>
      <c r="AJ5643">
        <f>IF($F5643="","",IF(OR($U5643=TRUE(),$U5643="TRUE"),1,0))</f>
        <v/>
      </c>
      <c r="AK5643">
        <f>IF($F5643="","",IF($AD5643="Yes",1,0))</f>
        <v/>
      </c>
      <c r="AL5643">
        <f>IF($AH5643=1,IFERROR(IF(VALUE($F5643)&lt;100000000,VALUE($F5643),1000000000),IFERROR(IF(VALUE(MID($F5643,2,20))&lt;100000000,VALUE(MID($F5643,2,20)),1000000000),1000000000))+ROW()/100000,"")</f>
        <v/>
      </c>
    </row>
    <row r="5644">
      <c r="A5644">
        <f>IF($F5644="","",IFERROR(IF(INDEX('Per Invoice'!$A$2:$A$2001,MATCH($F5644,'Per Invoice'!$B$2:$B$2001,0))=0,"",INDEX('Per Invoice'!$A$2:$A$2001,MATCH($F5644,'Per Invoice'!$B$2:$B$2001,0))),""))</f>
        <v/>
      </c>
      <c r="H5644" s="11" t="n"/>
      <c r="R5644" s="7">
        <f>IF($F5644="","",Q5644*Y5644/100)</f>
        <v/>
      </c>
      <c r="X5644" s="7" t="n"/>
      <c r="Y5644" s="7" t="n"/>
      <c r="Z5644" s="7">
        <f>IF($F5644="","",Y5644*AE5644/100)</f>
        <v/>
      </c>
      <c r="AA5644" s="7">
        <f>IF($F5644="","",Y5644-Z5644)</f>
        <v/>
      </c>
      <c r="AB5644" s="7">
        <f>IF($F5644="","",AA5644-R5644)</f>
        <v/>
      </c>
      <c r="AE5644">
        <f>IF($F5644="","",IF($AK5644=1,0,IF($AJ5644=1,Settings!$C$6,Settings!$C$7))*100)</f>
        <v/>
      </c>
      <c r="AG5644">
        <f>IF($F5644="","",$F5644&amp;"|"&amp;$D5644&amp;"")</f>
        <v/>
      </c>
      <c r="AH5644">
        <f>IF($F5644="","",IF(COUNTIF($AG$2:$AG5644,$AG5644)=1,1,0))</f>
        <v/>
      </c>
      <c r="AI5644">
        <f>IF($AH5644=1,SUMPRODUCT(--($AL$2:$AL$8001&lt;$AL5644))+1,"")</f>
        <v/>
      </c>
      <c r="AJ5644">
        <f>IF($F5644="","",IF(OR($U5644=TRUE(),$U5644="TRUE"),1,0))</f>
        <v/>
      </c>
      <c r="AK5644">
        <f>IF($F5644="","",IF($AD5644="Yes",1,0))</f>
        <v/>
      </c>
      <c r="AL5644">
        <f>IF($AH5644=1,IFERROR(IF(VALUE($F5644)&lt;100000000,VALUE($F5644),1000000000),IFERROR(IF(VALUE(MID($F5644,2,20))&lt;100000000,VALUE(MID($F5644,2,20)),1000000000),1000000000))+ROW()/100000,"")</f>
        <v/>
      </c>
    </row>
    <row r="5645">
      <c r="A5645">
        <f>IF($F5645="","",IFERROR(IF(INDEX('Per Invoice'!$A$2:$A$2001,MATCH($F5645,'Per Invoice'!$B$2:$B$2001,0))=0,"",INDEX('Per Invoice'!$A$2:$A$2001,MATCH($F5645,'Per Invoice'!$B$2:$B$2001,0))),""))</f>
        <v/>
      </c>
      <c r="H5645" s="11" t="n"/>
      <c r="R5645" s="7">
        <f>IF($F5645="","",Q5645*Y5645/100)</f>
        <v/>
      </c>
      <c r="X5645" s="7" t="n"/>
      <c r="Y5645" s="7" t="n"/>
      <c r="Z5645" s="7">
        <f>IF($F5645="","",Y5645*AE5645/100)</f>
        <v/>
      </c>
      <c r="AA5645" s="7">
        <f>IF($F5645="","",Y5645-Z5645)</f>
        <v/>
      </c>
      <c r="AB5645" s="7">
        <f>IF($F5645="","",AA5645-R5645)</f>
        <v/>
      </c>
      <c r="AE5645">
        <f>IF($F5645="","",IF($AK5645=1,0,IF($AJ5645=1,Settings!$C$6,Settings!$C$7))*100)</f>
        <v/>
      </c>
      <c r="AG5645">
        <f>IF($F5645="","",$F5645&amp;"|"&amp;$D5645&amp;"")</f>
        <v/>
      </c>
      <c r="AH5645">
        <f>IF($F5645="","",IF(COUNTIF($AG$2:$AG5645,$AG5645)=1,1,0))</f>
        <v/>
      </c>
      <c r="AI5645">
        <f>IF($AH5645=1,SUMPRODUCT(--($AL$2:$AL$8001&lt;$AL5645))+1,"")</f>
        <v/>
      </c>
      <c r="AJ5645">
        <f>IF($F5645="","",IF(OR($U5645=TRUE(),$U5645="TRUE"),1,0))</f>
        <v/>
      </c>
      <c r="AK5645">
        <f>IF($F5645="","",IF($AD5645="Yes",1,0))</f>
        <v/>
      </c>
      <c r="AL5645">
        <f>IF($AH5645=1,IFERROR(IF(VALUE($F5645)&lt;100000000,VALUE($F5645),1000000000),IFERROR(IF(VALUE(MID($F5645,2,20))&lt;100000000,VALUE(MID($F5645,2,20)),1000000000),1000000000))+ROW()/100000,"")</f>
        <v/>
      </c>
    </row>
    <row r="5646">
      <c r="A5646">
        <f>IF($F5646="","",IFERROR(IF(INDEX('Per Invoice'!$A$2:$A$2001,MATCH($F5646,'Per Invoice'!$B$2:$B$2001,0))=0,"",INDEX('Per Invoice'!$A$2:$A$2001,MATCH($F5646,'Per Invoice'!$B$2:$B$2001,0))),""))</f>
        <v/>
      </c>
      <c r="H5646" s="11" t="n"/>
      <c r="R5646" s="7">
        <f>IF($F5646="","",Q5646*Y5646/100)</f>
        <v/>
      </c>
      <c r="X5646" s="7" t="n"/>
      <c r="Y5646" s="7" t="n"/>
      <c r="Z5646" s="7">
        <f>IF($F5646="","",Y5646*AE5646/100)</f>
        <v/>
      </c>
      <c r="AA5646" s="7">
        <f>IF($F5646="","",Y5646-Z5646)</f>
        <v/>
      </c>
      <c r="AB5646" s="7">
        <f>IF($F5646="","",AA5646-R5646)</f>
        <v/>
      </c>
      <c r="AE5646">
        <f>IF($F5646="","",IF($AK5646=1,0,IF($AJ5646=1,Settings!$C$6,Settings!$C$7))*100)</f>
        <v/>
      </c>
      <c r="AG5646">
        <f>IF($F5646="","",$F5646&amp;"|"&amp;$D5646&amp;"")</f>
        <v/>
      </c>
      <c r="AH5646">
        <f>IF($F5646="","",IF(COUNTIF($AG$2:$AG5646,$AG5646)=1,1,0))</f>
        <v/>
      </c>
      <c r="AI5646">
        <f>IF($AH5646=1,SUMPRODUCT(--($AL$2:$AL$8001&lt;$AL5646))+1,"")</f>
        <v/>
      </c>
      <c r="AJ5646">
        <f>IF($F5646="","",IF(OR($U5646=TRUE(),$U5646="TRUE"),1,0))</f>
        <v/>
      </c>
      <c r="AK5646">
        <f>IF($F5646="","",IF($AD5646="Yes",1,0))</f>
        <v/>
      </c>
      <c r="AL5646">
        <f>IF($AH5646=1,IFERROR(IF(VALUE($F5646)&lt;100000000,VALUE($F5646),1000000000),IFERROR(IF(VALUE(MID($F5646,2,20))&lt;100000000,VALUE(MID($F5646,2,20)),1000000000),1000000000))+ROW()/100000,"")</f>
        <v/>
      </c>
    </row>
    <row r="5647">
      <c r="A5647">
        <f>IF($F5647="","",IFERROR(IF(INDEX('Per Invoice'!$A$2:$A$2001,MATCH($F5647,'Per Invoice'!$B$2:$B$2001,0))=0,"",INDEX('Per Invoice'!$A$2:$A$2001,MATCH($F5647,'Per Invoice'!$B$2:$B$2001,0))),""))</f>
        <v/>
      </c>
      <c r="H5647" s="11" t="n"/>
      <c r="R5647" s="7">
        <f>IF($F5647="","",Q5647*Y5647/100)</f>
        <v/>
      </c>
      <c r="X5647" s="7" t="n"/>
      <c r="Y5647" s="7" t="n"/>
      <c r="Z5647" s="7">
        <f>IF($F5647="","",Y5647*AE5647/100)</f>
        <v/>
      </c>
      <c r="AA5647" s="7">
        <f>IF($F5647="","",Y5647-Z5647)</f>
        <v/>
      </c>
      <c r="AB5647" s="7">
        <f>IF($F5647="","",AA5647-R5647)</f>
        <v/>
      </c>
      <c r="AE5647">
        <f>IF($F5647="","",IF($AK5647=1,0,IF($AJ5647=1,Settings!$C$6,Settings!$C$7))*100)</f>
        <v/>
      </c>
      <c r="AG5647">
        <f>IF($F5647="","",$F5647&amp;"|"&amp;$D5647&amp;"")</f>
        <v/>
      </c>
      <c r="AH5647">
        <f>IF($F5647="","",IF(COUNTIF($AG$2:$AG5647,$AG5647)=1,1,0))</f>
        <v/>
      </c>
      <c r="AI5647">
        <f>IF($AH5647=1,SUMPRODUCT(--($AL$2:$AL$8001&lt;$AL5647))+1,"")</f>
        <v/>
      </c>
      <c r="AJ5647">
        <f>IF($F5647="","",IF(OR($U5647=TRUE(),$U5647="TRUE"),1,0))</f>
        <v/>
      </c>
      <c r="AK5647">
        <f>IF($F5647="","",IF($AD5647="Yes",1,0))</f>
        <v/>
      </c>
      <c r="AL5647">
        <f>IF($AH5647=1,IFERROR(IF(VALUE($F5647)&lt;100000000,VALUE($F5647),1000000000),IFERROR(IF(VALUE(MID($F5647,2,20))&lt;100000000,VALUE(MID($F5647,2,20)),1000000000),1000000000))+ROW()/100000,"")</f>
        <v/>
      </c>
    </row>
    <row r="5648">
      <c r="A5648">
        <f>IF($F5648="","",IFERROR(IF(INDEX('Per Invoice'!$A$2:$A$2001,MATCH($F5648,'Per Invoice'!$B$2:$B$2001,0))=0,"",INDEX('Per Invoice'!$A$2:$A$2001,MATCH($F5648,'Per Invoice'!$B$2:$B$2001,0))),""))</f>
        <v/>
      </c>
      <c r="H5648" s="11" t="n"/>
      <c r="R5648" s="7">
        <f>IF($F5648="","",Q5648*Y5648/100)</f>
        <v/>
      </c>
      <c r="X5648" s="7" t="n"/>
      <c r="Y5648" s="7" t="n"/>
      <c r="Z5648" s="7">
        <f>IF($F5648="","",Y5648*AE5648/100)</f>
        <v/>
      </c>
      <c r="AA5648" s="7">
        <f>IF($F5648="","",Y5648-Z5648)</f>
        <v/>
      </c>
      <c r="AB5648" s="7">
        <f>IF($F5648="","",AA5648-R5648)</f>
        <v/>
      </c>
      <c r="AE5648">
        <f>IF($F5648="","",IF($AK5648=1,0,IF($AJ5648=1,Settings!$C$6,Settings!$C$7))*100)</f>
        <v/>
      </c>
      <c r="AG5648">
        <f>IF($F5648="","",$F5648&amp;"|"&amp;$D5648&amp;"")</f>
        <v/>
      </c>
      <c r="AH5648">
        <f>IF($F5648="","",IF(COUNTIF($AG$2:$AG5648,$AG5648)=1,1,0))</f>
        <v/>
      </c>
      <c r="AI5648">
        <f>IF($AH5648=1,SUMPRODUCT(--($AL$2:$AL$8001&lt;$AL5648))+1,"")</f>
        <v/>
      </c>
      <c r="AJ5648">
        <f>IF($F5648="","",IF(OR($U5648=TRUE(),$U5648="TRUE"),1,0))</f>
        <v/>
      </c>
      <c r="AK5648">
        <f>IF($F5648="","",IF($AD5648="Yes",1,0))</f>
        <v/>
      </c>
      <c r="AL5648">
        <f>IF($AH5648=1,IFERROR(IF(VALUE($F5648)&lt;100000000,VALUE($F5648),1000000000),IFERROR(IF(VALUE(MID($F5648,2,20))&lt;100000000,VALUE(MID($F5648,2,20)),1000000000),1000000000))+ROW()/100000,"")</f>
        <v/>
      </c>
    </row>
    <row r="5649">
      <c r="A5649">
        <f>IF($F5649="","",IFERROR(IF(INDEX('Per Invoice'!$A$2:$A$2001,MATCH($F5649,'Per Invoice'!$B$2:$B$2001,0))=0,"",INDEX('Per Invoice'!$A$2:$A$2001,MATCH($F5649,'Per Invoice'!$B$2:$B$2001,0))),""))</f>
        <v/>
      </c>
      <c r="H5649" s="11" t="n"/>
      <c r="R5649" s="7">
        <f>IF($F5649="","",Q5649*Y5649/100)</f>
        <v/>
      </c>
      <c r="X5649" s="7" t="n"/>
      <c r="Y5649" s="7" t="n"/>
      <c r="Z5649" s="7">
        <f>IF($F5649="","",Y5649*AE5649/100)</f>
        <v/>
      </c>
      <c r="AA5649" s="7">
        <f>IF($F5649="","",Y5649-Z5649)</f>
        <v/>
      </c>
      <c r="AB5649" s="7">
        <f>IF($F5649="","",AA5649-R5649)</f>
        <v/>
      </c>
      <c r="AE5649">
        <f>IF($F5649="","",IF($AK5649=1,0,IF($AJ5649=1,Settings!$C$6,Settings!$C$7))*100)</f>
        <v/>
      </c>
      <c r="AG5649">
        <f>IF($F5649="","",$F5649&amp;"|"&amp;$D5649&amp;"")</f>
        <v/>
      </c>
      <c r="AH5649">
        <f>IF($F5649="","",IF(COUNTIF($AG$2:$AG5649,$AG5649)=1,1,0))</f>
        <v/>
      </c>
      <c r="AI5649">
        <f>IF($AH5649=1,SUMPRODUCT(--($AL$2:$AL$8001&lt;$AL5649))+1,"")</f>
        <v/>
      </c>
      <c r="AJ5649">
        <f>IF($F5649="","",IF(OR($U5649=TRUE(),$U5649="TRUE"),1,0))</f>
        <v/>
      </c>
      <c r="AK5649">
        <f>IF($F5649="","",IF($AD5649="Yes",1,0))</f>
        <v/>
      </c>
      <c r="AL5649">
        <f>IF($AH5649=1,IFERROR(IF(VALUE($F5649)&lt;100000000,VALUE($F5649),1000000000),IFERROR(IF(VALUE(MID($F5649,2,20))&lt;100000000,VALUE(MID($F5649,2,20)),1000000000),1000000000))+ROW()/100000,"")</f>
        <v/>
      </c>
    </row>
    <row r="5650">
      <c r="A5650">
        <f>IF($F5650="","",IFERROR(IF(INDEX('Per Invoice'!$A$2:$A$2001,MATCH($F5650,'Per Invoice'!$B$2:$B$2001,0))=0,"",INDEX('Per Invoice'!$A$2:$A$2001,MATCH($F5650,'Per Invoice'!$B$2:$B$2001,0))),""))</f>
        <v/>
      </c>
      <c r="H5650" s="11" t="n"/>
      <c r="R5650" s="7">
        <f>IF($F5650="","",Q5650*Y5650/100)</f>
        <v/>
      </c>
      <c r="X5650" s="7" t="n"/>
      <c r="Y5650" s="7" t="n"/>
      <c r="Z5650" s="7">
        <f>IF($F5650="","",Y5650*AE5650/100)</f>
        <v/>
      </c>
      <c r="AA5650" s="7">
        <f>IF($F5650="","",Y5650-Z5650)</f>
        <v/>
      </c>
      <c r="AB5650" s="7">
        <f>IF($F5650="","",AA5650-R5650)</f>
        <v/>
      </c>
      <c r="AE5650">
        <f>IF($F5650="","",IF($AK5650=1,0,IF($AJ5650=1,Settings!$C$6,Settings!$C$7))*100)</f>
        <v/>
      </c>
      <c r="AG5650">
        <f>IF($F5650="","",$F5650&amp;"|"&amp;$D5650&amp;"")</f>
        <v/>
      </c>
      <c r="AH5650">
        <f>IF($F5650="","",IF(COUNTIF($AG$2:$AG5650,$AG5650)=1,1,0))</f>
        <v/>
      </c>
      <c r="AI5650">
        <f>IF($AH5650=1,SUMPRODUCT(--($AL$2:$AL$8001&lt;$AL5650))+1,"")</f>
        <v/>
      </c>
      <c r="AJ5650">
        <f>IF($F5650="","",IF(OR($U5650=TRUE(),$U5650="TRUE"),1,0))</f>
        <v/>
      </c>
      <c r="AK5650">
        <f>IF($F5650="","",IF($AD5650="Yes",1,0))</f>
        <v/>
      </c>
      <c r="AL5650">
        <f>IF($AH5650=1,IFERROR(IF(VALUE($F5650)&lt;100000000,VALUE($F5650),1000000000),IFERROR(IF(VALUE(MID($F5650,2,20))&lt;100000000,VALUE(MID($F5650,2,20)),1000000000),1000000000))+ROW()/100000,"")</f>
        <v/>
      </c>
    </row>
    <row r="5651">
      <c r="A5651">
        <f>IF($F5651="","",IFERROR(IF(INDEX('Per Invoice'!$A$2:$A$2001,MATCH($F5651,'Per Invoice'!$B$2:$B$2001,0))=0,"",INDEX('Per Invoice'!$A$2:$A$2001,MATCH($F5651,'Per Invoice'!$B$2:$B$2001,0))),""))</f>
        <v/>
      </c>
      <c r="H5651" s="11" t="n"/>
      <c r="R5651" s="7">
        <f>IF($F5651="","",Q5651*Y5651/100)</f>
        <v/>
      </c>
      <c r="X5651" s="7" t="n"/>
      <c r="Y5651" s="7" t="n"/>
      <c r="Z5651" s="7">
        <f>IF($F5651="","",Y5651*AE5651/100)</f>
        <v/>
      </c>
      <c r="AA5651" s="7">
        <f>IF($F5651="","",Y5651-Z5651)</f>
        <v/>
      </c>
      <c r="AB5651" s="7">
        <f>IF($F5651="","",AA5651-R5651)</f>
        <v/>
      </c>
      <c r="AE5651">
        <f>IF($F5651="","",IF($AK5651=1,0,IF($AJ5651=1,Settings!$C$6,Settings!$C$7))*100)</f>
        <v/>
      </c>
      <c r="AG5651">
        <f>IF($F5651="","",$F5651&amp;"|"&amp;$D5651&amp;"")</f>
        <v/>
      </c>
      <c r="AH5651">
        <f>IF($F5651="","",IF(COUNTIF($AG$2:$AG5651,$AG5651)=1,1,0))</f>
        <v/>
      </c>
      <c r="AI5651">
        <f>IF($AH5651=1,SUMPRODUCT(--($AL$2:$AL$8001&lt;$AL5651))+1,"")</f>
        <v/>
      </c>
      <c r="AJ5651">
        <f>IF($F5651="","",IF(OR($U5651=TRUE(),$U5651="TRUE"),1,0))</f>
        <v/>
      </c>
      <c r="AK5651">
        <f>IF($F5651="","",IF($AD5651="Yes",1,0))</f>
        <v/>
      </c>
      <c r="AL5651">
        <f>IF($AH5651=1,IFERROR(IF(VALUE($F5651)&lt;100000000,VALUE($F5651),1000000000),IFERROR(IF(VALUE(MID($F5651,2,20))&lt;100000000,VALUE(MID($F5651,2,20)),1000000000),1000000000))+ROW()/100000,"")</f>
        <v/>
      </c>
    </row>
    <row r="5652">
      <c r="A5652">
        <f>IF($F5652="","",IFERROR(IF(INDEX('Per Invoice'!$A$2:$A$2001,MATCH($F5652,'Per Invoice'!$B$2:$B$2001,0))=0,"",INDEX('Per Invoice'!$A$2:$A$2001,MATCH($F5652,'Per Invoice'!$B$2:$B$2001,0))),""))</f>
        <v/>
      </c>
      <c r="H5652" s="11" t="n"/>
      <c r="R5652" s="7">
        <f>IF($F5652="","",Q5652*Y5652/100)</f>
        <v/>
      </c>
      <c r="X5652" s="7" t="n"/>
      <c r="Y5652" s="7" t="n"/>
      <c r="Z5652" s="7">
        <f>IF($F5652="","",Y5652*AE5652/100)</f>
        <v/>
      </c>
      <c r="AA5652" s="7">
        <f>IF($F5652="","",Y5652-Z5652)</f>
        <v/>
      </c>
      <c r="AB5652" s="7">
        <f>IF($F5652="","",AA5652-R5652)</f>
        <v/>
      </c>
      <c r="AE5652">
        <f>IF($F5652="","",IF($AK5652=1,0,IF($AJ5652=1,Settings!$C$6,Settings!$C$7))*100)</f>
        <v/>
      </c>
      <c r="AG5652">
        <f>IF($F5652="","",$F5652&amp;"|"&amp;$D5652&amp;"")</f>
        <v/>
      </c>
      <c r="AH5652">
        <f>IF($F5652="","",IF(COUNTIF($AG$2:$AG5652,$AG5652)=1,1,0))</f>
        <v/>
      </c>
      <c r="AI5652">
        <f>IF($AH5652=1,SUMPRODUCT(--($AL$2:$AL$8001&lt;$AL5652))+1,"")</f>
        <v/>
      </c>
      <c r="AJ5652">
        <f>IF($F5652="","",IF(OR($U5652=TRUE(),$U5652="TRUE"),1,0))</f>
        <v/>
      </c>
      <c r="AK5652">
        <f>IF($F5652="","",IF($AD5652="Yes",1,0))</f>
        <v/>
      </c>
      <c r="AL5652">
        <f>IF($AH5652=1,IFERROR(IF(VALUE($F5652)&lt;100000000,VALUE($F5652),1000000000),IFERROR(IF(VALUE(MID($F5652,2,20))&lt;100000000,VALUE(MID($F5652,2,20)),1000000000),1000000000))+ROW()/100000,"")</f>
        <v/>
      </c>
    </row>
    <row r="5653">
      <c r="A5653">
        <f>IF($F5653="","",IFERROR(IF(INDEX('Per Invoice'!$A$2:$A$2001,MATCH($F5653,'Per Invoice'!$B$2:$B$2001,0))=0,"",INDEX('Per Invoice'!$A$2:$A$2001,MATCH($F5653,'Per Invoice'!$B$2:$B$2001,0))),""))</f>
        <v/>
      </c>
      <c r="H5653" s="11" t="n"/>
      <c r="R5653" s="7">
        <f>IF($F5653="","",Q5653*Y5653/100)</f>
        <v/>
      </c>
      <c r="X5653" s="7" t="n"/>
      <c r="Y5653" s="7" t="n"/>
      <c r="Z5653" s="7">
        <f>IF($F5653="","",Y5653*AE5653/100)</f>
        <v/>
      </c>
      <c r="AA5653" s="7">
        <f>IF($F5653="","",Y5653-Z5653)</f>
        <v/>
      </c>
      <c r="AB5653" s="7">
        <f>IF($F5653="","",AA5653-R5653)</f>
        <v/>
      </c>
      <c r="AE5653">
        <f>IF($F5653="","",IF($AK5653=1,0,IF($AJ5653=1,Settings!$C$6,Settings!$C$7))*100)</f>
        <v/>
      </c>
      <c r="AG5653">
        <f>IF($F5653="","",$F5653&amp;"|"&amp;$D5653&amp;"")</f>
        <v/>
      </c>
      <c r="AH5653">
        <f>IF($F5653="","",IF(COUNTIF($AG$2:$AG5653,$AG5653)=1,1,0))</f>
        <v/>
      </c>
      <c r="AI5653">
        <f>IF($AH5653=1,SUMPRODUCT(--($AL$2:$AL$8001&lt;$AL5653))+1,"")</f>
        <v/>
      </c>
      <c r="AJ5653">
        <f>IF($F5653="","",IF(OR($U5653=TRUE(),$U5653="TRUE"),1,0))</f>
        <v/>
      </c>
      <c r="AK5653">
        <f>IF($F5653="","",IF($AD5653="Yes",1,0))</f>
        <v/>
      </c>
      <c r="AL5653">
        <f>IF($AH5653=1,IFERROR(IF(VALUE($F5653)&lt;100000000,VALUE($F5653),1000000000),IFERROR(IF(VALUE(MID($F5653,2,20))&lt;100000000,VALUE(MID($F5653,2,20)),1000000000),1000000000))+ROW()/100000,"")</f>
        <v/>
      </c>
    </row>
    <row r="5654">
      <c r="A5654">
        <f>IF($F5654="","",IFERROR(IF(INDEX('Per Invoice'!$A$2:$A$2001,MATCH($F5654,'Per Invoice'!$B$2:$B$2001,0))=0,"",INDEX('Per Invoice'!$A$2:$A$2001,MATCH($F5654,'Per Invoice'!$B$2:$B$2001,0))),""))</f>
        <v/>
      </c>
      <c r="H5654" s="11" t="n"/>
      <c r="R5654" s="7">
        <f>IF($F5654="","",Q5654*Y5654/100)</f>
        <v/>
      </c>
      <c r="X5654" s="7" t="n"/>
      <c r="Y5654" s="7" t="n"/>
      <c r="Z5654" s="7">
        <f>IF($F5654="","",Y5654*AE5654/100)</f>
        <v/>
      </c>
      <c r="AA5654" s="7">
        <f>IF($F5654="","",Y5654-Z5654)</f>
        <v/>
      </c>
      <c r="AB5654" s="7">
        <f>IF($F5654="","",AA5654-R5654)</f>
        <v/>
      </c>
      <c r="AE5654">
        <f>IF($F5654="","",IF($AK5654=1,0,IF($AJ5654=1,Settings!$C$6,Settings!$C$7))*100)</f>
        <v/>
      </c>
      <c r="AG5654">
        <f>IF($F5654="","",$F5654&amp;"|"&amp;$D5654&amp;"")</f>
        <v/>
      </c>
      <c r="AH5654">
        <f>IF($F5654="","",IF(COUNTIF($AG$2:$AG5654,$AG5654)=1,1,0))</f>
        <v/>
      </c>
      <c r="AI5654">
        <f>IF($AH5654=1,SUMPRODUCT(--($AL$2:$AL$8001&lt;$AL5654))+1,"")</f>
        <v/>
      </c>
      <c r="AJ5654">
        <f>IF($F5654="","",IF(OR($U5654=TRUE(),$U5654="TRUE"),1,0))</f>
        <v/>
      </c>
      <c r="AK5654">
        <f>IF($F5654="","",IF($AD5654="Yes",1,0))</f>
        <v/>
      </c>
      <c r="AL5654">
        <f>IF($AH5654=1,IFERROR(IF(VALUE($F5654)&lt;100000000,VALUE($F5654),1000000000),IFERROR(IF(VALUE(MID($F5654,2,20))&lt;100000000,VALUE(MID($F5654,2,20)),1000000000),1000000000))+ROW()/100000,"")</f>
        <v/>
      </c>
    </row>
    <row r="5655">
      <c r="A5655">
        <f>IF($F5655="","",IFERROR(IF(INDEX('Per Invoice'!$A$2:$A$2001,MATCH($F5655,'Per Invoice'!$B$2:$B$2001,0))=0,"",INDEX('Per Invoice'!$A$2:$A$2001,MATCH($F5655,'Per Invoice'!$B$2:$B$2001,0))),""))</f>
        <v/>
      </c>
      <c r="H5655" s="11" t="n"/>
      <c r="R5655" s="7">
        <f>IF($F5655="","",Q5655*Y5655/100)</f>
        <v/>
      </c>
      <c r="X5655" s="7" t="n"/>
      <c r="Y5655" s="7" t="n"/>
      <c r="Z5655" s="7">
        <f>IF($F5655="","",Y5655*AE5655/100)</f>
        <v/>
      </c>
      <c r="AA5655" s="7">
        <f>IF($F5655="","",Y5655-Z5655)</f>
        <v/>
      </c>
      <c r="AB5655" s="7">
        <f>IF($F5655="","",AA5655-R5655)</f>
        <v/>
      </c>
      <c r="AE5655">
        <f>IF($F5655="","",IF($AK5655=1,0,IF($AJ5655=1,Settings!$C$6,Settings!$C$7))*100)</f>
        <v/>
      </c>
      <c r="AG5655">
        <f>IF($F5655="","",$F5655&amp;"|"&amp;$D5655&amp;"")</f>
        <v/>
      </c>
      <c r="AH5655">
        <f>IF($F5655="","",IF(COUNTIF($AG$2:$AG5655,$AG5655)=1,1,0))</f>
        <v/>
      </c>
      <c r="AI5655">
        <f>IF($AH5655=1,SUMPRODUCT(--($AL$2:$AL$8001&lt;$AL5655))+1,"")</f>
        <v/>
      </c>
      <c r="AJ5655">
        <f>IF($F5655="","",IF(OR($U5655=TRUE(),$U5655="TRUE"),1,0))</f>
        <v/>
      </c>
      <c r="AK5655">
        <f>IF($F5655="","",IF($AD5655="Yes",1,0))</f>
        <v/>
      </c>
      <c r="AL5655">
        <f>IF($AH5655=1,IFERROR(IF(VALUE($F5655)&lt;100000000,VALUE($F5655),1000000000),IFERROR(IF(VALUE(MID($F5655,2,20))&lt;100000000,VALUE(MID($F5655,2,20)),1000000000),1000000000))+ROW()/100000,"")</f>
        <v/>
      </c>
    </row>
    <row r="5656">
      <c r="A5656">
        <f>IF($F5656="","",IFERROR(IF(INDEX('Per Invoice'!$A$2:$A$2001,MATCH($F5656,'Per Invoice'!$B$2:$B$2001,0))=0,"",INDEX('Per Invoice'!$A$2:$A$2001,MATCH($F5656,'Per Invoice'!$B$2:$B$2001,0))),""))</f>
        <v/>
      </c>
      <c r="H5656" s="11" t="n"/>
      <c r="R5656" s="7">
        <f>IF($F5656="","",Q5656*Y5656/100)</f>
        <v/>
      </c>
      <c r="X5656" s="7" t="n"/>
      <c r="Y5656" s="7" t="n"/>
      <c r="Z5656" s="7">
        <f>IF($F5656="","",Y5656*AE5656/100)</f>
        <v/>
      </c>
      <c r="AA5656" s="7">
        <f>IF($F5656="","",Y5656-Z5656)</f>
        <v/>
      </c>
      <c r="AB5656" s="7">
        <f>IF($F5656="","",AA5656-R5656)</f>
        <v/>
      </c>
      <c r="AE5656">
        <f>IF($F5656="","",IF($AK5656=1,0,IF($AJ5656=1,Settings!$C$6,Settings!$C$7))*100)</f>
        <v/>
      </c>
      <c r="AG5656">
        <f>IF($F5656="","",$F5656&amp;"|"&amp;$D5656&amp;"")</f>
        <v/>
      </c>
      <c r="AH5656">
        <f>IF($F5656="","",IF(COUNTIF($AG$2:$AG5656,$AG5656)=1,1,0))</f>
        <v/>
      </c>
      <c r="AI5656">
        <f>IF($AH5656=1,SUMPRODUCT(--($AL$2:$AL$8001&lt;$AL5656))+1,"")</f>
        <v/>
      </c>
      <c r="AJ5656">
        <f>IF($F5656="","",IF(OR($U5656=TRUE(),$U5656="TRUE"),1,0))</f>
        <v/>
      </c>
      <c r="AK5656">
        <f>IF($F5656="","",IF($AD5656="Yes",1,0))</f>
        <v/>
      </c>
      <c r="AL5656">
        <f>IF($AH5656=1,IFERROR(IF(VALUE($F5656)&lt;100000000,VALUE($F5656),1000000000),IFERROR(IF(VALUE(MID($F5656,2,20))&lt;100000000,VALUE(MID($F5656,2,20)),1000000000),1000000000))+ROW()/100000,"")</f>
        <v/>
      </c>
    </row>
    <row r="5657">
      <c r="A5657">
        <f>IF($F5657="","",IFERROR(IF(INDEX('Per Invoice'!$A$2:$A$2001,MATCH($F5657,'Per Invoice'!$B$2:$B$2001,0))=0,"",INDEX('Per Invoice'!$A$2:$A$2001,MATCH($F5657,'Per Invoice'!$B$2:$B$2001,0))),""))</f>
        <v/>
      </c>
      <c r="H5657" s="11" t="n"/>
      <c r="R5657" s="7">
        <f>IF($F5657="","",Q5657*Y5657/100)</f>
        <v/>
      </c>
      <c r="X5657" s="7" t="n"/>
      <c r="Y5657" s="7" t="n"/>
      <c r="Z5657" s="7">
        <f>IF($F5657="","",Y5657*AE5657/100)</f>
        <v/>
      </c>
      <c r="AA5657" s="7">
        <f>IF($F5657="","",Y5657-Z5657)</f>
        <v/>
      </c>
      <c r="AB5657" s="7">
        <f>IF($F5657="","",AA5657-R5657)</f>
        <v/>
      </c>
      <c r="AE5657">
        <f>IF($F5657="","",IF($AK5657=1,0,IF($AJ5657=1,Settings!$C$6,Settings!$C$7))*100)</f>
        <v/>
      </c>
      <c r="AG5657">
        <f>IF($F5657="","",$F5657&amp;"|"&amp;$D5657&amp;"")</f>
        <v/>
      </c>
      <c r="AH5657">
        <f>IF($F5657="","",IF(COUNTIF($AG$2:$AG5657,$AG5657)=1,1,0))</f>
        <v/>
      </c>
      <c r="AI5657">
        <f>IF($AH5657=1,SUMPRODUCT(--($AL$2:$AL$8001&lt;$AL5657))+1,"")</f>
        <v/>
      </c>
      <c r="AJ5657">
        <f>IF($F5657="","",IF(OR($U5657=TRUE(),$U5657="TRUE"),1,0))</f>
        <v/>
      </c>
      <c r="AK5657">
        <f>IF($F5657="","",IF($AD5657="Yes",1,0))</f>
        <v/>
      </c>
      <c r="AL5657">
        <f>IF($AH5657=1,IFERROR(IF(VALUE($F5657)&lt;100000000,VALUE($F5657),1000000000),IFERROR(IF(VALUE(MID($F5657,2,20))&lt;100000000,VALUE(MID($F5657,2,20)),1000000000),1000000000))+ROW()/100000,"")</f>
        <v/>
      </c>
    </row>
    <row r="5658">
      <c r="A5658">
        <f>IF($F5658="","",IFERROR(IF(INDEX('Per Invoice'!$A$2:$A$2001,MATCH($F5658,'Per Invoice'!$B$2:$B$2001,0))=0,"",INDEX('Per Invoice'!$A$2:$A$2001,MATCH($F5658,'Per Invoice'!$B$2:$B$2001,0))),""))</f>
        <v/>
      </c>
      <c r="H5658" s="11" t="n"/>
      <c r="R5658" s="7">
        <f>IF($F5658="","",Q5658*Y5658/100)</f>
        <v/>
      </c>
      <c r="X5658" s="7" t="n"/>
      <c r="Y5658" s="7" t="n"/>
      <c r="Z5658" s="7">
        <f>IF($F5658="","",Y5658*AE5658/100)</f>
        <v/>
      </c>
      <c r="AA5658" s="7">
        <f>IF($F5658="","",Y5658-Z5658)</f>
        <v/>
      </c>
      <c r="AB5658" s="7">
        <f>IF($F5658="","",AA5658-R5658)</f>
        <v/>
      </c>
      <c r="AE5658">
        <f>IF($F5658="","",IF($AK5658=1,0,IF($AJ5658=1,Settings!$C$6,Settings!$C$7))*100)</f>
        <v/>
      </c>
      <c r="AG5658">
        <f>IF($F5658="","",$F5658&amp;"|"&amp;$D5658&amp;"")</f>
        <v/>
      </c>
      <c r="AH5658">
        <f>IF($F5658="","",IF(COUNTIF($AG$2:$AG5658,$AG5658)=1,1,0))</f>
        <v/>
      </c>
      <c r="AI5658">
        <f>IF($AH5658=1,SUMPRODUCT(--($AL$2:$AL$8001&lt;$AL5658))+1,"")</f>
        <v/>
      </c>
      <c r="AJ5658">
        <f>IF($F5658="","",IF(OR($U5658=TRUE(),$U5658="TRUE"),1,0))</f>
        <v/>
      </c>
      <c r="AK5658">
        <f>IF($F5658="","",IF($AD5658="Yes",1,0))</f>
        <v/>
      </c>
      <c r="AL5658">
        <f>IF($AH5658=1,IFERROR(IF(VALUE($F5658)&lt;100000000,VALUE($F5658),1000000000),IFERROR(IF(VALUE(MID($F5658,2,20))&lt;100000000,VALUE(MID($F5658,2,20)),1000000000),1000000000))+ROW()/100000,"")</f>
        <v/>
      </c>
    </row>
    <row r="5659">
      <c r="A5659">
        <f>IF($F5659="","",IFERROR(IF(INDEX('Per Invoice'!$A$2:$A$2001,MATCH($F5659,'Per Invoice'!$B$2:$B$2001,0))=0,"",INDEX('Per Invoice'!$A$2:$A$2001,MATCH($F5659,'Per Invoice'!$B$2:$B$2001,0))),""))</f>
        <v/>
      </c>
      <c r="H5659" s="11" t="n"/>
      <c r="R5659" s="7">
        <f>IF($F5659="","",Q5659*Y5659/100)</f>
        <v/>
      </c>
      <c r="X5659" s="7" t="n"/>
      <c r="Y5659" s="7" t="n"/>
      <c r="Z5659" s="7">
        <f>IF($F5659="","",Y5659*AE5659/100)</f>
        <v/>
      </c>
      <c r="AA5659" s="7">
        <f>IF($F5659="","",Y5659-Z5659)</f>
        <v/>
      </c>
      <c r="AB5659" s="7">
        <f>IF($F5659="","",AA5659-R5659)</f>
        <v/>
      </c>
      <c r="AE5659">
        <f>IF($F5659="","",IF($AK5659=1,0,IF($AJ5659=1,Settings!$C$6,Settings!$C$7))*100)</f>
        <v/>
      </c>
      <c r="AG5659">
        <f>IF($F5659="","",$F5659&amp;"|"&amp;$D5659&amp;"")</f>
        <v/>
      </c>
      <c r="AH5659">
        <f>IF($F5659="","",IF(COUNTIF($AG$2:$AG5659,$AG5659)=1,1,0))</f>
        <v/>
      </c>
      <c r="AI5659">
        <f>IF($AH5659=1,SUMPRODUCT(--($AL$2:$AL$8001&lt;$AL5659))+1,"")</f>
        <v/>
      </c>
      <c r="AJ5659">
        <f>IF($F5659="","",IF(OR($U5659=TRUE(),$U5659="TRUE"),1,0))</f>
        <v/>
      </c>
      <c r="AK5659">
        <f>IF($F5659="","",IF($AD5659="Yes",1,0))</f>
        <v/>
      </c>
      <c r="AL5659">
        <f>IF($AH5659=1,IFERROR(IF(VALUE($F5659)&lt;100000000,VALUE($F5659),1000000000),IFERROR(IF(VALUE(MID($F5659,2,20))&lt;100000000,VALUE(MID($F5659,2,20)),1000000000),1000000000))+ROW()/100000,"")</f>
        <v/>
      </c>
    </row>
    <row r="5660">
      <c r="A5660">
        <f>IF($F5660="","",IFERROR(IF(INDEX('Per Invoice'!$A$2:$A$2001,MATCH($F5660,'Per Invoice'!$B$2:$B$2001,0))=0,"",INDEX('Per Invoice'!$A$2:$A$2001,MATCH($F5660,'Per Invoice'!$B$2:$B$2001,0))),""))</f>
        <v/>
      </c>
      <c r="H5660" s="11" t="n"/>
      <c r="R5660" s="7">
        <f>IF($F5660="","",Q5660*Y5660/100)</f>
        <v/>
      </c>
      <c r="X5660" s="7" t="n"/>
      <c r="Y5660" s="7" t="n"/>
      <c r="Z5660" s="7">
        <f>IF($F5660="","",Y5660*AE5660/100)</f>
        <v/>
      </c>
      <c r="AA5660" s="7">
        <f>IF($F5660="","",Y5660-Z5660)</f>
        <v/>
      </c>
      <c r="AB5660" s="7">
        <f>IF($F5660="","",AA5660-R5660)</f>
        <v/>
      </c>
      <c r="AE5660">
        <f>IF($F5660="","",IF($AK5660=1,0,IF($AJ5660=1,Settings!$C$6,Settings!$C$7))*100)</f>
        <v/>
      </c>
      <c r="AG5660">
        <f>IF($F5660="","",$F5660&amp;"|"&amp;$D5660&amp;"")</f>
        <v/>
      </c>
      <c r="AH5660">
        <f>IF($F5660="","",IF(COUNTIF($AG$2:$AG5660,$AG5660)=1,1,0))</f>
        <v/>
      </c>
      <c r="AI5660">
        <f>IF($AH5660=1,SUMPRODUCT(--($AL$2:$AL$8001&lt;$AL5660))+1,"")</f>
        <v/>
      </c>
      <c r="AJ5660">
        <f>IF($F5660="","",IF(OR($U5660=TRUE(),$U5660="TRUE"),1,0))</f>
        <v/>
      </c>
      <c r="AK5660">
        <f>IF($F5660="","",IF($AD5660="Yes",1,0))</f>
        <v/>
      </c>
      <c r="AL5660">
        <f>IF($AH5660=1,IFERROR(IF(VALUE($F5660)&lt;100000000,VALUE($F5660),1000000000),IFERROR(IF(VALUE(MID($F5660,2,20))&lt;100000000,VALUE(MID($F5660,2,20)),1000000000),1000000000))+ROW()/100000,"")</f>
        <v/>
      </c>
    </row>
    <row r="5661">
      <c r="A5661">
        <f>IF($F5661="","",IFERROR(IF(INDEX('Per Invoice'!$A$2:$A$2001,MATCH($F5661,'Per Invoice'!$B$2:$B$2001,0))=0,"",INDEX('Per Invoice'!$A$2:$A$2001,MATCH($F5661,'Per Invoice'!$B$2:$B$2001,0))),""))</f>
        <v/>
      </c>
      <c r="H5661" s="11" t="n"/>
      <c r="R5661" s="7">
        <f>IF($F5661="","",Q5661*Y5661/100)</f>
        <v/>
      </c>
      <c r="X5661" s="7" t="n"/>
      <c r="Y5661" s="7" t="n"/>
      <c r="Z5661" s="7">
        <f>IF($F5661="","",Y5661*AE5661/100)</f>
        <v/>
      </c>
      <c r="AA5661" s="7">
        <f>IF($F5661="","",Y5661-Z5661)</f>
        <v/>
      </c>
      <c r="AB5661" s="7">
        <f>IF($F5661="","",AA5661-R5661)</f>
        <v/>
      </c>
      <c r="AE5661">
        <f>IF($F5661="","",IF($AK5661=1,0,IF($AJ5661=1,Settings!$C$6,Settings!$C$7))*100)</f>
        <v/>
      </c>
      <c r="AG5661">
        <f>IF($F5661="","",$F5661&amp;"|"&amp;$D5661&amp;"")</f>
        <v/>
      </c>
      <c r="AH5661">
        <f>IF($F5661="","",IF(COUNTIF($AG$2:$AG5661,$AG5661)=1,1,0))</f>
        <v/>
      </c>
      <c r="AI5661">
        <f>IF($AH5661=1,SUMPRODUCT(--($AL$2:$AL$8001&lt;$AL5661))+1,"")</f>
        <v/>
      </c>
      <c r="AJ5661">
        <f>IF($F5661="","",IF(OR($U5661=TRUE(),$U5661="TRUE"),1,0))</f>
        <v/>
      </c>
      <c r="AK5661">
        <f>IF($F5661="","",IF($AD5661="Yes",1,0))</f>
        <v/>
      </c>
      <c r="AL5661">
        <f>IF($AH5661=1,IFERROR(IF(VALUE($F5661)&lt;100000000,VALUE($F5661),1000000000),IFERROR(IF(VALUE(MID($F5661,2,20))&lt;100000000,VALUE(MID($F5661,2,20)),1000000000),1000000000))+ROW()/100000,"")</f>
        <v/>
      </c>
    </row>
    <row r="5662">
      <c r="A5662">
        <f>IF($F5662="","",IFERROR(IF(INDEX('Per Invoice'!$A$2:$A$2001,MATCH($F5662,'Per Invoice'!$B$2:$B$2001,0))=0,"",INDEX('Per Invoice'!$A$2:$A$2001,MATCH($F5662,'Per Invoice'!$B$2:$B$2001,0))),""))</f>
        <v/>
      </c>
      <c r="H5662" s="11" t="n"/>
      <c r="R5662" s="7">
        <f>IF($F5662="","",Q5662*Y5662/100)</f>
        <v/>
      </c>
      <c r="X5662" s="7" t="n"/>
      <c r="Y5662" s="7" t="n"/>
      <c r="Z5662" s="7">
        <f>IF($F5662="","",Y5662*AE5662/100)</f>
        <v/>
      </c>
      <c r="AA5662" s="7">
        <f>IF($F5662="","",Y5662-Z5662)</f>
        <v/>
      </c>
      <c r="AB5662" s="7">
        <f>IF($F5662="","",AA5662-R5662)</f>
        <v/>
      </c>
      <c r="AE5662">
        <f>IF($F5662="","",IF($AK5662=1,0,IF($AJ5662=1,Settings!$C$6,Settings!$C$7))*100)</f>
        <v/>
      </c>
      <c r="AG5662">
        <f>IF($F5662="","",$F5662&amp;"|"&amp;$D5662&amp;"")</f>
        <v/>
      </c>
      <c r="AH5662">
        <f>IF($F5662="","",IF(COUNTIF($AG$2:$AG5662,$AG5662)=1,1,0))</f>
        <v/>
      </c>
      <c r="AI5662">
        <f>IF($AH5662=1,SUMPRODUCT(--($AL$2:$AL$8001&lt;$AL5662))+1,"")</f>
        <v/>
      </c>
      <c r="AJ5662">
        <f>IF($F5662="","",IF(OR($U5662=TRUE(),$U5662="TRUE"),1,0))</f>
        <v/>
      </c>
      <c r="AK5662">
        <f>IF($F5662="","",IF($AD5662="Yes",1,0))</f>
        <v/>
      </c>
      <c r="AL5662">
        <f>IF($AH5662=1,IFERROR(IF(VALUE($F5662)&lt;100000000,VALUE($F5662),1000000000),IFERROR(IF(VALUE(MID($F5662,2,20))&lt;100000000,VALUE(MID($F5662,2,20)),1000000000),1000000000))+ROW()/100000,"")</f>
        <v/>
      </c>
    </row>
    <row r="5663">
      <c r="A5663">
        <f>IF($F5663="","",IFERROR(IF(INDEX('Per Invoice'!$A$2:$A$2001,MATCH($F5663,'Per Invoice'!$B$2:$B$2001,0))=0,"",INDEX('Per Invoice'!$A$2:$A$2001,MATCH($F5663,'Per Invoice'!$B$2:$B$2001,0))),""))</f>
        <v/>
      </c>
      <c r="H5663" s="11" t="n"/>
      <c r="R5663" s="7">
        <f>IF($F5663="","",Q5663*Y5663/100)</f>
        <v/>
      </c>
      <c r="X5663" s="7" t="n"/>
      <c r="Y5663" s="7" t="n"/>
      <c r="Z5663" s="7">
        <f>IF($F5663="","",Y5663*AE5663/100)</f>
        <v/>
      </c>
      <c r="AA5663" s="7">
        <f>IF($F5663="","",Y5663-Z5663)</f>
        <v/>
      </c>
      <c r="AB5663" s="7">
        <f>IF($F5663="","",AA5663-R5663)</f>
        <v/>
      </c>
      <c r="AE5663">
        <f>IF($F5663="","",IF($AK5663=1,0,IF($AJ5663=1,Settings!$C$6,Settings!$C$7))*100)</f>
        <v/>
      </c>
      <c r="AG5663">
        <f>IF($F5663="","",$F5663&amp;"|"&amp;$D5663&amp;"")</f>
        <v/>
      </c>
      <c r="AH5663">
        <f>IF($F5663="","",IF(COUNTIF($AG$2:$AG5663,$AG5663)=1,1,0))</f>
        <v/>
      </c>
      <c r="AI5663">
        <f>IF($AH5663=1,SUMPRODUCT(--($AL$2:$AL$8001&lt;$AL5663))+1,"")</f>
        <v/>
      </c>
      <c r="AJ5663">
        <f>IF($F5663="","",IF(OR($U5663=TRUE(),$U5663="TRUE"),1,0))</f>
        <v/>
      </c>
      <c r="AK5663">
        <f>IF($F5663="","",IF($AD5663="Yes",1,0))</f>
        <v/>
      </c>
      <c r="AL5663">
        <f>IF($AH5663=1,IFERROR(IF(VALUE($F5663)&lt;100000000,VALUE($F5663),1000000000),IFERROR(IF(VALUE(MID($F5663,2,20))&lt;100000000,VALUE(MID($F5663,2,20)),1000000000),1000000000))+ROW()/100000,"")</f>
        <v/>
      </c>
    </row>
    <row r="5664">
      <c r="A5664">
        <f>IF($F5664="","",IFERROR(IF(INDEX('Per Invoice'!$A$2:$A$2001,MATCH($F5664,'Per Invoice'!$B$2:$B$2001,0))=0,"",INDEX('Per Invoice'!$A$2:$A$2001,MATCH($F5664,'Per Invoice'!$B$2:$B$2001,0))),""))</f>
        <v/>
      </c>
      <c r="H5664" s="11" t="n"/>
      <c r="R5664" s="7">
        <f>IF($F5664="","",Q5664*Y5664/100)</f>
        <v/>
      </c>
      <c r="X5664" s="7" t="n"/>
      <c r="Y5664" s="7" t="n"/>
      <c r="Z5664" s="7">
        <f>IF($F5664="","",Y5664*AE5664/100)</f>
        <v/>
      </c>
      <c r="AA5664" s="7">
        <f>IF($F5664="","",Y5664-Z5664)</f>
        <v/>
      </c>
      <c r="AB5664" s="7">
        <f>IF($F5664="","",AA5664-R5664)</f>
        <v/>
      </c>
      <c r="AE5664">
        <f>IF($F5664="","",IF($AK5664=1,0,IF($AJ5664=1,Settings!$C$6,Settings!$C$7))*100)</f>
        <v/>
      </c>
      <c r="AG5664">
        <f>IF($F5664="","",$F5664&amp;"|"&amp;$D5664&amp;"")</f>
        <v/>
      </c>
      <c r="AH5664">
        <f>IF($F5664="","",IF(COUNTIF($AG$2:$AG5664,$AG5664)=1,1,0))</f>
        <v/>
      </c>
      <c r="AI5664">
        <f>IF($AH5664=1,SUMPRODUCT(--($AL$2:$AL$8001&lt;$AL5664))+1,"")</f>
        <v/>
      </c>
      <c r="AJ5664">
        <f>IF($F5664="","",IF(OR($U5664=TRUE(),$U5664="TRUE"),1,0))</f>
        <v/>
      </c>
      <c r="AK5664">
        <f>IF($F5664="","",IF($AD5664="Yes",1,0))</f>
        <v/>
      </c>
      <c r="AL5664">
        <f>IF($AH5664=1,IFERROR(IF(VALUE($F5664)&lt;100000000,VALUE($F5664),1000000000),IFERROR(IF(VALUE(MID($F5664,2,20))&lt;100000000,VALUE(MID($F5664,2,20)),1000000000),1000000000))+ROW()/100000,"")</f>
        <v/>
      </c>
    </row>
    <row r="5665">
      <c r="A5665">
        <f>IF($F5665="","",IFERROR(IF(INDEX('Per Invoice'!$A$2:$A$2001,MATCH($F5665,'Per Invoice'!$B$2:$B$2001,0))=0,"",INDEX('Per Invoice'!$A$2:$A$2001,MATCH($F5665,'Per Invoice'!$B$2:$B$2001,0))),""))</f>
        <v/>
      </c>
      <c r="H5665" s="11" t="n"/>
      <c r="R5665" s="7">
        <f>IF($F5665="","",Q5665*Y5665/100)</f>
        <v/>
      </c>
      <c r="X5665" s="7" t="n"/>
      <c r="Y5665" s="7" t="n"/>
      <c r="Z5665" s="7">
        <f>IF($F5665="","",Y5665*AE5665/100)</f>
        <v/>
      </c>
      <c r="AA5665" s="7">
        <f>IF($F5665="","",Y5665-Z5665)</f>
        <v/>
      </c>
      <c r="AB5665" s="7">
        <f>IF($F5665="","",AA5665-R5665)</f>
        <v/>
      </c>
      <c r="AE5665">
        <f>IF($F5665="","",IF($AK5665=1,0,IF($AJ5665=1,Settings!$C$6,Settings!$C$7))*100)</f>
        <v/>
      </c>
      <c r="AG5665">
        <f>IF($F5665="","",$F5665&amp;"|"&amp;$D5665&amp;"")</f>
        <v/>
      </c>
      <c r="AH5665">
        <f>IF($F5665="","",IF(COUNTIF($AG$2:$AG5665,$AG5665)=1,1,0))</f>
        <v/>
      </c>
      <c r="AI5665">
        <f>IF($AH5665=1,SUMPRODUCT(--($AL$2:$AL$8001&lt;$AL5665))+1,"")</f>
        <v/>
      </c>
      <c r="AJ5665">
        <f>IF($F5665="","",IF(OR($U5665=TRUE(),$U5665="TRUE"),1,0))</f>
        <v/>
      </c>
      <c r="AK5665">
        <f>IF($F5665="","",IF($AD5665="Yes",1,0))</f>
        <v/>
      </c>
      <c r="AL5665">
        <f>IF($AH5665=1,IFERROR(IF(VALUE($F5665)&lt;100000000,VALUE($F5665),1000000000),IFERROR(IF(VALUE(MID($F5665,2,20))&lt;100000000,VALUE(MID($F5665,2,20)),1000000000),1000000000))+ROW()/100000,"")</f>
        <v/>
      </c>
    </row>
    <row r="5666">
      <c r="A5666">
        <f>IF($F5666="","",IFERROR(IF(INDEX('Per Invoice'!$A$2:$A$2001,MATCH($F5666,'Per Invoice'!$B$2:$B$2001,0))=0,"",INDEX('Per Invoice'!$A$2:$A$2001,MATCH($F5666,'Per Invoice'!$B$2:$B$2001,0))),""))</f>
        <v/>
      </c>
      <c r="H5666" s="11" t="n"/>
      <c r="R5666" s="7">
        <f>IF($F5666="","",Q5666*Y5666/100)</f>
        <v/>
      </c>
      <c r="X5666" s="7" t="n"/>
      <c r="Y5666" s="7" t="n"/>
      <c r="Z5666" s="7">
        <f>IF($F5666="","",Y5666*AE5666/100)</f>
        <v/>
      </c>
      <c r="AA5666" s="7">
        <f>IF($F5666="","",Y5666-Z5666)</f>
        <v/>
      </c>
      <c r="AB5666" s="7">
        <f>IF($F5666="","",AA5666-R5666)</f>
        <v/>
      </c>
      <c r="AE5666">
        <f>IF($F5666="","",IF($AK5666=1,0,IF($AJ5666=1,Settings!$C$6,Settings!$C$7))*100)</f>
        <v/>
      </c>
      <c r="AG5666">
        <f>IF($F5666="","",$F5666&amp;"|"&amp;$D5666&amp;"")</f>
        <v/>
      </c>
      <c r="AH5666">
        <f>IF($F5666="","",IF(COUNTIF($AG$2:$AG5666,$AG5666)=1,1,0))</f>
        <v/>
      </c>
      <c r="AI5666">
        <f>IF($AH5666=1,SUMPRODUCT(--($AL$2:$AL$8001&lt;$AL5666))+1,"")</f>
        <v/>
      </c>
      <c r="AJ5666">
        <f>IF($F5666="","",IF(OR($U5666=TRUE(),$U5666="TRUE"),1,0))</f>
        <v/>
      </c>
      <c r="AK5666">
        <f>IF($F5666="","",IF($AD5666="Yes",1,0))</f>
        <v/>
      </c>
      <c r="AL5666">
        <f>IF($AH5666=1,IFERROR(IF(VALUE($F5666)&lt;100000000,VALUE($F5666),1000000000),IFERROR(IF(VALUE(MID($F5666,2,20))&lt;100000000,VALUE(MID($F5666,2,20)),1000000000),1000000000))+ROW()/100000,"")</f>
        <v/>
      </c>
    </row>
    <row r="5667">
      <c r="A5667">
        <f>IF($F5667="","",IFERROR(IF(INDEX('Per Invoice'!$A$2:$A$2001,MATCH($F5667,'Per Invoice'!$B$2:$B$2001,0))=0,"",INDEX('Per Invoice'!$A$2:$A$2001,MATCH($F5667,'Per Invoice'!$B$2:$B$2001,0))),""))</f>
        <v/>
      </c>
      <c r="H5667" s="11" t="n"/>
      <c r="R5667" s="7">
        <f>IF($F5667="","",Q5667*Y5667/100)</f>
        <v/>
      </c>
      <c r="X5667" s="7" t="n"/>
      <c r="Y5667" s="7" t="n"/>
      <c r="Z5667" s="7">
        <f>IF($F5667="","",Y5667*AE5667/100)</f>
        <v/>
      </c>
      <c r="AA5667" s="7">
        <f>IF($F5667="","",Y5667-Z5667)</f>
        <v/>
      </c>
      <c r="AB5667" s="7">
        <f>IF($F5667="","",AA5667-R5667)</f>
        <v/>
      </c>
      <c r="AE5667">
        <f>IF($F5667="","",IF($AK5667=1,0,IF($AJ5667=1,Settings!$C$6,Settings!$C$7))*100)</f>
        <v/>
      </c>
      <c r="AG5667">
        <f>IF($F5667="","",$F5667&amp;"|"&amp;$D5667&amp;"")</f>
        <v/>
      </c>
      <c r="AH5667">
        <f>IF($F5667="","",IF(COUNTIF($AG$2:$AG5667,$AG5667)=1,1,0))</f>
        <v/>
      </c>
      <c r="AI5667">
        <f>IF($AH5667=1,SUMPRODUCT(--($AL$2:$AL$8001&lt;$AL5667))+1,"")</f>
        <v/>
      </c>
      <c r="AJ5667">
        <f>IF($F5667="","",IF(OR($U5667=TRUE(),$U5667="TRUE"),1,0))</f>
        <v/>
      </c>
      <c r="AK5667">
        <f>IF($F5667="","",IF($AD5667="Yes",1,0))</f>
        <v/>
      </c>
      <c r="AL5667">
        <f>IF($AH5667=1,IFERROR(IF(VALUE($F5667)&lt;100000000,VALUE($F5667),1000000000),IFERROR(IF(VALUE(MID($F5667,2,20))&lt;100000000,VALUE(MID($F5667,2,20)),1000000000),1000000000))+ROW()/100000,"")</f>
        <v/>
      </c>
    </row>
    <row r="5668">
      <c r="A5668">
        <f>IF($F5668="","",IFERROR(IF(INDEX('Per Invoice'!$A$2:$A$2001,MATCH($F5668,'Per Invoice'!$B$2:$B$2001,0))=0,"",INDEX('Per Invoice'!$A$2:$A$2001,MATCH($F5668,'Per Invoice'!$B$2:$B$2001,0))),""))</f>
        <v/>
      </c>
      <c r="H5668" s="11" t="n"/>
      <c r="R5668" s="7">
        <f>IF($F5668="","",Q5668*Y5668/100)</f>
        <v/>
      </c>
      <c r="X5668" s="7" t="n"/>
      <c r="Y5668" s="7" t="n"/>
      <c r="Z5668" s="7">
        <f>IF($F5668="","",Y5668*AE5668/100)</f>
        <v/>
      </c>
      <c r="AA5668" s="7">
        <f>IF($F5668="","",Y5668-Z5668)</f>
        <v/>
      </c>
      <c r="AB5668" s="7">
        <f>IF($F5668="","",AA5668-R5668)</f>
        <v/>
      </c>
      <c r="AE5668">
        <f>IF($F5668="","",IF($AK5668=1,0,IF($AJ5668=1,Settings!$C$6,Settings!$C$7))*100)</f>
        <v/>
      </c>
      <c r="AG5668">
        <f>IF($F5668="","",$F5668&amp;"|"&amp;$D5668&amp;"")</f>
        <v/>
      </c>
      <c r="AH5668">
        <f>IF($F5668="","",IF(COUNTIF($AG$2:$AG5668,$AG5668)=1,1,0))</f>
        <v/>
      </c>
      <c r="AI5668">
        <f>IF($AH5668=1,SUMPRODUCT(--($AL$2:$AL$8001&lt;$AL5668))+1,"")</f>
        <v/>
      </c>
      <c r="AJ5668">
        <f>IF($F5668="","",IF(OR($U5668=TRUE(),$U5668="TRUE"),1,0))</f>
        <v/>
      </c>
      <c r="AK5668">
        <f>IF($F5668="","",IF($AD5668="Yes",1,0))</f>
        <v/>
      </c>
      <c r="AL5668">
        <f>IF($AH5668=1,IFERROR(IF(VALUE($F5668)&lt;100000000,VALUE($F5668),1000000000),IFERROR(IF(VALUE(MID($F5668,2,20))&lt;100000000,VALUE(MID($F5668,2,20)),1000000000),1000000000))+ROW()/100000,"")</f>
        <v/>
      </c>
    </row>
    <row r="5669">
      <c r="A5669">
        <f>IF($F5669="","",IFERROR(IF(INDEX('Per Invoice'!$A$2:$A$2001,MATCH($F5669,'Per Invoice'!$B$2:$B$2001,0))=0,"",INDEX('Per Invoice'!$A$2:$A$2001,MATCH($F5669,'Per Invoice'!$B$2:$B$2001,0))),""))</f>
        <v/>
      </c>
      <c r="H5669" s="11" t="n"/>
      <c r="R5669" s="7">
        <f>IF($F5669="","",Q5669*Y5669/100)</f>
        <v/>
      </c>
      <c r="X5669" s="7" t="n"/>
      <c r="Y5669" s="7" t="n"/>
      <c r="Z5669" s="7">
        <f>IF($F5669="","",Y5669*AE5669/100)</f>
        <v/>
      </c>
      <c r="AA5669" s="7">
        <f>IF($F5669="","",Y5669-Z5669)</f>
        <v/>
      </c>
      <c r="AB5669" s="7">
        <f>IF($F5669="","",AA5669-R5669)</f>
        <v/>
      </c>
      <c r="AE5669">
        <f>IF($F5669="","",IF($AK5669=1,0,IF($AJ5669=1,Settings!$C$6,Settings!$C$7))*100)</f>
        <v/>
      </c>
      <c r="AG5669">
        <f>IF($F5669="","",$F5669&amp;"|"&amp;$D5669&amp;"")</f>
        <v/>
      </c>
      <c r="AH5669">
        <f>IF($F5669="","",IF(COUNTIF($AG$2:$AG5669,$AG5669)=1,1,0))</f>
        <v/>
      </c>
      <c r="AI5669">
        <f>IF($AH5669=1,SUMPRODUCT(--($AL$2:$AL$8001&lt;$AL5669))+1,"")</f>
        <v/>
      </c>
      <c r="AJ5669">
        <f>IF($F5669="","",IF(OR($U5669=TRUE(),$U5669="TRUE"),1,0))</f>
        <v/>
      </c>
      <c r="AK5669">
        <f>IF($F5669="","",IF($AD5669="Yes",1,0))</f>
        <v/>
      </c>
      <c r="AL5669">
        <f>IF($AH5669=1,IFERROR(IF(VALUE($F5669)&lt;100000000,VALUE($F5669),1000000000),IFERROR(IF(VALUE(MID($F5669,2,20))&lt;100000000,VALUE(MID($F5669,2,20)),1000000000),1000000000))+ROW()/100000,"")</f>
        <v/>
      </c>
    </row>
    <row r="5670">
      <c r="A5670">
        <f>IF($F5670="","",IFERROR(IF(INDEX('Per Invoice'!$A$2:$A$2001,MATCH($F5670,'Per Invoice'!$B$2:$B$2001,0))=0,"",INDEX('Per Invoice'!$A$2:$A$2001,MATCH($F5670,'Per Invoice'!$B$2:$B$2001,0))),""))</f>
        <v/>
      </c>
      <c r="H5670" s="11" t="n"/>
      <c r="R5670" s="7">
        <f>IF($F5670="","",Q5670*Y5670/100)</f>
        <v/>
      </c>
      <c r="X5670" s="7" t="n"/>
      <c r="Y5670" s="7" t="n"/>
      <c r="Z5670" s="7">
        <f>IF($F5670="","",Y5670*AE5670/100)</f>
        <v/>
      </c>
      <c r="AA5670" s="7">
        <f>IF($F5670="","",Y5670-Z5670)</f>
        <v/>
      </c>
      <c r="AB5670" s="7">
        <f>IF($F5670="","",AA5670-R5670)</f>
        <v/>
      </c>
      <c r="AE5670">
        <f>IF($F5670="","",IF($AK5670=1,0,IF($AJ5670=1,Settings!$C$6,Settings!$C$7))*100)</f>
        <v/>
      </c>
      <c r="AG5670">
        <f>IF($F5670="","",$F5670&amp;"|"&amp;$D5670&amp;"")</f>
        <v/>
      </c>
      <c r="AH5670">
        <f>IF($F5670="","",IF(COUNTIF($AG$2:$AG5670,$AG5670)=1,1,0))</f>
        <v/>
      </c>
      <c r="AI5670">
        <f>IF($AH5670=1,SUMPRODUCT(--($AL$2:$AL$8001&lt;$AL5670))+1,"")</f>
        <v/>
      </c>
      <c r="AJ5670">
        <f>IF($F5670="","",IF(OR($U5670=TRUE(),$U5670="TRUE"),1,0))</f>
        <v/>
      </c>
      <c r="AK5670">
        <f>IF($F5670="","",IF($AD5670="Yes",1,0))</f>
        <v/>
      </c>
      <c r="AL5670">
        <f>IF($AH5670=1,IFERROR(IF(VALUE($F5670)&lt;100000000,VALUE($F5670),1000000000),IFERROR(IF(VALUE(MID($F5670,2,20))&lt;100000000,VALUE(MID($F5670,2,20)),1000000000),1000000000))+ROW()/100000,"")</f>
        <v/>
      </c>
    </row>
    <row r="5671">
      <c r="A5671">
        <f>IF($F5671="","",IFERROR(IF(INDEX('Per Invoice'!$A$2:$A$2001,MATCH($F5671,'Per Invoice'!$B$2:$B$2001,0))=0,"",INDEX('Per Invoice'!$A$2:$A$2001,MATCH($F5671,'Per Invoice'!$B$2:$B$2001,0))),""))</f>
        <v/>
      </c>
      <c r="H5671" s="11" t="n"/>
      <c r="R5671" s="7">
        <f>IF($F5671="","",Q5671*Y5671/100)</f>
        <v/>
      </c>
      <c r="X5671" s="7" t="n"/>
      <c r="Y5671" s="7" t="n"/>
      <c r="Z5671" s="7">
        <f>IF($F5671="","",Y5671*AE5671/100)</f>
        <v/>
      </c>
      <c r="AA5671" s="7">
        <f>IF($F5671="","",Y5671-Z5671)</f>
        <v/>
      </c>
      <c r="AB5671" s="7">
        <f>IF($F5671="","",AA5671-R5671)</f>
        <v/>
      </c>
      <c r="AE5671">
        <f>IF($F5671="","",IF($AK5671=1,0,IF($AJ5671=1,Settings!$C$6,Settings!$C$7))*100)</f>
        <v/>
      </c>
      <c r="AG5671">
        <f>IF($F5671="","",$F5671&amp;"|"&amp;$D5671&amp;"")</f>
        <v/>
      </c>
      <c r="AH5671">
        <f>IF($F5671="","",IF(COUNTIF($AG$2:$AG5671,$AG5671)=1,1,0))</f>
        <v/>
      </c>
      <c r="AI5671">
        <f>IF($AH5671=1,SUMPRODUCT(--($AL$2:$AL$8001&lt;$AL5671))+1,"")</f>
        <v/>
      </c>
      <c r="AJ5671">
        <f>IF($F5671="","",IF(OR($U5671=TRUE(),$U5671="TRUE"),1,0))</f>
        <v/>
      </c>
      <c r="AK5671">
        <f>IF($F5671="","",IF($AD5671="Yes",1,0))</f>
        <v/>
      </c>
      <c r="AL5671">
        <f>IF($AH5671=1,IFERROR(IF(VALUE($F5671)&lt;100000000,VALUE($F5671),1000000000),IFERROR(IF(VALUE(MID($F5671,2,20))&lt;100000000,VALUE(MID($F5671,2,20)),1000000000),1000000000))+ROW()/100000,"")</f>
        <v/>
      </c>
    </row>
    <row r="5672">
      <c r="A5672">
        <f>IF($F5672="","",IFERROR(IF(INDEX('Per Invoice'!$A$2:$A$2001,MATCH($F5672,'Per Invoice'!$B$2:$B$2001,0))=0,"",INDEX('Per Invoice'!$A$2:$A$2001,MATCH($F5672,'Per Invoice'!$B$2:$B$2001,0))),""))</f>
        <v/>
      </c>
      <c r="H5672" s="11" t="n"/>
      <c r="R5672" s="7">
        <f>IF($F5672="","",Q5672*Y5672/100)</f>
        <v/>
      </c>
      <c r="X5672" s="7" t="n"/>
      <c r="Y5672" s="7" t="n"/>
      <c r="Z5672" s="7">
        <f>IF($F5672="","",Y5672*AE5672/100)</f>
        <v/>
      </c>
      <c r="AA5672" s="7">
        <f>IF($F5672="","",Y5672-Z5672)</f>
        <v/>
      </c>
      <c r="AB5672" s="7">
        <f>IF($F5672="","",AA5672-R5672)</f>
        <v/>
      </c>
      <c r="AE5672">
        <f>IF($F5672="","",IF($AK5672=1,0,IF($AJ5672=1,Settings!$C$6,Settings!$C$7))*100)</f>
        <v/>
      </c>
      <c r="AG5672">
        <f>IF($F5672="","",$F5672&amp;"|"&amp;$D5672&amp;"")</f>
        <v/>
      </c>
      <c r="AH5672">
        <f>IF($F5672="","",IF(COUNTIF($AG$2:$AG5672,$AG5672)=1,1,0))</f>
        <v/>
      </c>
      <c r="AI5672">
        <f>IF($AH5672=1,SUMPRODUCT(--($AL$2:$AL$8001&lt;$AL5672))+1,"")</f>
        <v/>
      </c>
      <c r="AJ5672">
        <f>IF($F5672="","",IF(OR($U5672=TRUE(),$U5672="TRUE"),1,0))</f>
        <v/>
      </c>
      <c r="AK5672">
        <f>IF($F5672="","",IF($AD5672="Yes",1,0))</f>
        <v/>
      </c>
      <c r="AL5672">
        <f>IF($AH5672=1,IFERROR(IF(VALUE($F5672)&lt;100000000,VALUE($F5672),1000000000),IFERROR(IF(VALUE(MID($F5672,2,20))&lt;100000000,VALUE(MID($F5672,2,20)),1000000000),1000000000))+ROW()/100000,"")</f>
        <v/>
      </c>
    </row>
    <row r="5673">
      <c r="A5673">
        <f>IF($F5673="","",IFERROR(IF(INDEX('Per Invoice'!$A$2:$A$2001,MATCH($F5673,'Per Invoice'!$B$2:$B$2001,0))=0,"",INDEX('Per Invoice'!$A$2:$A$2001,MATCH($F5673,'Per Invoice'!$B$2:$B$2001,0))),""))</f>
        <v/>
      </c>
      <c r="H5673" s="11" t="n"/>
      <c r="R5673" s="7">
        <f>IF($F5673="","",Q5673*Y5673/100)</f>
        <v/>
      </c>
      <c r="X5673" s="7" t="n"/>
      <c r="Y5673" s="7" t="n"/>
      <c r="Z5673" s="7">
        <f>IF($F5673="","",Y5673*AE5673/100)</f>
        <v/>
      </c>
      <c r="AA5673" s="7">
        <f>IF($F5673="","",Y5673-Z5673)</f>
        <v/>
      </c>
      <c r="AB5673" s="7">
        <f>IF($F5673="","",AA5673-R5673)</f>
        <v/>
      </c>
      <c r="AE5673">
        <f>IF($F5673="","",IF($AK5673=1,0,IF($AJ5673=1,Settings!$C$6,Settings!$C$7))*100)</f>
        <v/>
      </c>
      <c r="AG5673">
        <f>IF($F5673="","",$F5673&amp;"|"&amp;$D5673&amp;"")</f>
        <v/>
      </c>
      <c r="AH5673">
        <f>IF($F5673="","",IF(COUNTIF($AG$2:$AG5673,$AG5673)=1,1,0))</f>
        <v/>
      </c>
      <c r="AI5673">
        <f>IF($AH5673=1,SUMPRODUCT(--($AL$2:$AL$8001&lt;$AL5673))+1,"")</f>
        <v/>
      </c>
      <c r="AJ5673">
        <f>IF($F5673="","",IF(OR($U5673=TRUE(),$U5673="TRUE"),1,0))</f>
        <v/>
      </c>
      <c r="AK5673">
        <f>IF($F5673="","",IF($AD5673="Yes",1,0))</f>
        <v/>
      </c>
      <c r="AL5673">
        <f>IF($AH5673=1,IFERROR(IF(VALUE($F5673)&lt;100000000,VALUE($F5673),1000000000),IFERROR(IF(VALUE(MID($F5673,2,20))&lt;100000000,VALUE(MID($F5673,2,20)),1000000000),1000000000))+ROW()/100000,"")</f>
        <v/>
      </c>
    </row>
    <row r="5674">
      <c r="A5674">
        <f>IF($F5674="","",IFERROR(IF(INDEX('Per Invoice'!$A$2:$A$2001,MATCH($F5674,'Per Invoice'!$B$2:$B$2001,0))=0,"",INDEX('Per Invoice'!$A$2:$A$2001,MATCH($F5674,'Per Invoice'!$B$2:$B$2001,0))),""))</f>
        <v/>
      </c>
      <c r="H5674" s="11" t="n"/>
      <c r="R5674" s="7">
        <f>IF($F5674="","",Q5674*Y5674/100)</f>
        <v/>
      </c>
      <c r="X5674" s="7" t="n"/>
      <c r="Y5674" s="7" t="n"/>
      <c r="Z5674" s="7">
        <f>IF($F5674="","",Y5674*AE5674/100)</f>
        <v/>
      </c>
      <c r="AA5674" s="7">
        <f>IF($F5674="","",Y5674-Z5674)</f>
        <v/>
      </c>
      <c r="AB5674" s="7">
        <f>IF($F5674="","",AA5674-R5674)</f>
        <v/>
      </c>
      <c r="AE5674">
        <f>IF($F5674="","",IF($AK5674=1,0,IF($AJ5674=1,Settings!$C$6,Settings!$C$7))*100)</f>
        <v/>
      </c>
      <c r="AG5674">
        <f>IF($F5674="","",$F5674&amp;"|"&amp;$D5674&amp;"")</f>
        <v/>
      </c>
      <c r="AH5674">
        <f>IF($F5674="","",IF(COUNTIF($AG$2:$AG5674,$AG5674)=1,1,0))</f>
        <v/>
      </c>
      <c r="AI5674">
        <f>IF($AH5674=1,SUMPRODUCT(--($AL$2:$AL$8001&lt;$AL5674))+1,"")</f>
        <v/>
      </c>
      <c r="AJ5674">
        <f>IF($F5674="","",IF(OR($U5674=TRUE(),$U5674="TRUE"),1,0))</f>
        <v/>
      </c>
      <c r="AK5674">
        <f>IF($F5674="","",IF($AD5674="Yes",1,0))</f>
        <v/>
      </c>
      <c r="AL5674">
        <f>IF($AH5674=1,IFERROR(IF(VALUE($F5674)&lt;100000000,VALUE($F5674),1000000000),IFERROR(IF(VALUE(MID($F5674,2,20))&lt;100000000,VALUE(MID($F5674,2,20)),1000000000),1000000000))+ROW()/100000,"")</f>
        <v/>
      </c>
    </row>
    <row r="5675">
      <c r="A5675">
        <f>IF($F5675="","",IFERROR(IF(INDEX('Per Invoice'!$A$2:$A$2001,MATCH($F5675,'Per Invoice'!$B$2:$B$2001,0))=0,"",INDEX('Per Invoice'!$A$2:$A$2001,MATCH($F5675,'Per Invoice'!$B$2:$B$2001,0))),""))</f>
        <v/>
      </c>
      <c r="H5675" s="11" t="n"/>
      <c r="R5675" s="7">
        <f>IF($F5675="","",Q5675*Y5675/100)</f>
        <v/>
      </c>
      <c r="X5675" s="7" t="n"/>
      <c r="Y5675" s="7" t="n"/>
      <c r="Z5675" s="7">
        <f>IF($F5675="","",Y5675*AE5675/100)</f>
        <v/>
      </c>
      <c r="AA5675" s="7">
        <f>IF($F5675="","",Y5675-Z5675)</f>
        <v/>
      </c>
      <c r="AB5675" s="7">
        <f>IF($F5675="","",AA5675-R5675)</f>
        <v/>
      </c>
      <c r="AE5675">
        <f>IF($F5675="","",IF($AK5675=1,0,IF($AJ5675=1,Settings!$C$6,Settings!$C$7))*100)</f>
        <v/>
      </c>
      <c r="AG5675">
        <f>IF($F5675="","",$F5675&amp;"|"&amp;$D5675&amp;"")</f>
        <v/>
      </c>
      <c r="AH5675">
        <f>IF($F5675="","",IF(COUNTIF($AG$2:$AG5675,$AG5675)=1,1,0))</f>
        <v/>
      </c>
      <c r="AI5675">
        <f>IF($AH5675=1,SUMPRODUCT(--($AL$2:$AL$8001&lt;$AL5675))+1,"")</f>
        <v/>
      </c>
      <c r="AJ5675">
        <f>IF($F5675="","",IF(OR($U5675=TRUE(),$U5675="TRUE"),1,0))</f>
        <v/>
      </c>
      <c r="AK5675">
        <f>IF($F5675="","",IF($AD5675="Yes",1,0))</f>
        <v/>
      </c>
      <c r="AL5675">
        <f>IF($AH5675=1,IFERROR(IF(VALUE($F5675)&lt;100000000,VALUE($F5675),1000000000),IFERROR(IF(VALUE(MID($F5675,2,20))&lt;100000000,VALUE(MID($F5675,2,20)),1000000000),1000000000))+ROW()/100000,"")</f>
        <v/>
      </c>
    </row>
    <row r="5676">
      <c r="A5676">
        <f>IF($F5676="","",IFERROR(IF(INDEX('Per Invoice'!$A$2:$A$2001,MATCH($F5676,'Per Invoice'!$B$2:$B$2001,0))=0,"",INDEX('Per Invoice'!$A$2:$A$2001,MATCH($F5676,'Per Invoice'!$B$2:$B$2001,0))),""))</f>
        <v/>
      </c>
      <c r="H5676" s="11" t="n"/>
      <c r="R5676" s="7">
        <f>IF($F5676="","",Q5676*Y5676/100)</f>
        <v/>
      </c>
      <c r="X5676" s="7" t="n"/>
      <c r="Y5676" s="7" t="n"/>
      <c r="Z5676" s="7">
        <f>IF($F5676="","",Y5676*AE5676/100)</f>
        <v/>
      </c>
      <c r="AA5676" s="7">
        <f>IF($F5676="","",Y5676-Z5676)</f>
        <v/>
      </c>
      <c r="AB5676" s="7">
        <f>IF($F5676="","",AA5676-R5676)</f>
        <v/>
      </c>
      <c r="AE5676">
        <f>IF($F5676="","",IF($AK5676=1,0,IF($AJ5676=1,Settings!$C$6,Settings!$C$7))*100)</f>
        <v/>
      </c>
      <c r="AG5676">
        <f>IF($F5676="","",$F5676&amp;"|"&amp;$D5676&amp;"")</f>
        <v/>
      </c>
      <c r="AH5676">
        <f>IF($F5676="","",IF(COUNTIF($AG$2:$AG5676,$AG5676)=1,1,0))</f>
        <v/>
      </c>
      <c r="AI5676">
        <f>IF($AH5676=1,SUMPRODUCT(--($AL$2:$AL$8001&lt;$AL5676))+1,"")</f>
        <v/>
      </c>
      <c r="AJ5676">
        <f>IF($F5676="","",IF(OR($U5676=TRUE(),$U5676="TRUE"),1,0))</f>
        <v/>
      </c>
      <c r="AK5676">
        <f>IF($F5676="","",IF($AD5676="Yes",1,0))</f>
        <v/>
      </c>
      <c r="AL5676">
        <f>IF($AH5676=1,IFERROR(IF(VALUE($F5676)&lt;100000000,VALUE($F5676),1000000000),IFERROR(IF(VALUE(MID($F5676,2,20))&lt;100000000,VALUE(MID($F5676,2,20)),1000000000),1000000000))+ROW()/100000,"")</f>
        <v/>
      </c>
    </row>
    <row r="5677">
      <c r="A5677">
        <f>IF($F5677="","",IFERROR(IF(INDEX('Per Invoice'!$A$2:$A$2001,MATCH($F5677,'Per Invoice'!$B$2:$B$2001,0))=0,"",INDEX('Per Invoice'!$A$2:$A$2001,MATCH($F5677,'Per Invoice'!$B$2:$B$2001,0))),""))</f>
        <v/>
      </c>
      <c r="H5677" s="11" t="n"/>
      <c r="R5677" s="7">
        <f>IF($F5677="","",Q5677*Y5677/100)</f>
        <v/>
      </c>
      <c r="X5677" s="7" t="n"/>
      <c r="Y5677" s="7" t="n"/>
      <c r="Z5677" s="7">
        <f>IF($F5677="","",Y5677*AE5677/100)</f>
        <v/>
      </c>
      <c r="AA5677" s="7">
        <f>IF($F5677="","",Y5677-Z5677)</f>
        <v/>
      </c>
      <c r="AB5677" s="7">
        <f>IF($F5677="","",AA5677-R5677)</f>
        <v/>
      </c>
      <c r="AE5677">
        <f>IF($F5677="","",IF($AK5677=1,0,IF($AJ5677=1,Settings!$C$6,Settings!$C$7))*100)</f>
        <v/>
      </c>
      <c r="AG5677">
        <f>IF($F5677="","",$F5677&amp;"|"&amp;$D5677&amp;"")</f>
        <v/>
      </c>
      <c r="AH5677">
        <f>IF($F5677="","",IF(COUNTIF($AG$2:$AG5677,$AG5677)=1,1,0))</f>
        <v/>
      </c>
      <c r="AI5677">
        <f>IF($AH5677=1,SUMPRODUCT(--($AL$2:$AL$8001&lt;$AL5677))+1,"")</f>
        <v/>
      </c>
      <c r="AJ5677">
        <f>IF($F5677="","",IF(OR($U5677=TRUE(),$U5677="TRUE"),1,0))</f>
        <v/>
      </c>
      <c r="AK5677">
        <f>IF($F5677="","",IF($AD5677="Yes",1,0))</f>
        <v/>
      </c>
      <c r="AL5677">
        <f>IF($AH5677=1,IFERROR(IF(VALUE($F5677)&lt;100000000,VALUE($F5677),1000000000),IFERROR(IF(VALUE(MID($F5677,2,20))&lt;100000000,VALUE(MID($F5677,2,20)),1000000000),1000000000))+ROW()/100000,"")</f>
        <v/>
      </c>
    </row>
    <row r="5678">
      <c r="A5678">
        <f>IF($F5678="","",IFERROR(IF(INDEX('Per Invoice'!$A$2:$A$2001,MATCH($F5678,'Per Invoice'!$B$2:$B$2001,0))=0,"",INDEX('Per Invoice'!$A$2:$A$2001,MATCH($F5678,'Per Invoice'!$B$2:$B$2001,0))),""))</f>
        <v/>
      </c>
      <c r="H5678" s="11" t="n"/>
      <c r="R5678" s="7">
        <f>IF($F5678="","",Q5678*Y5678/100)</f>
        <v/>
      </c>
      <c r="X5678" s="7" t="n"/>
      <c r="Y5678" s="7" t="n"/>
      <c r="Z5678" s="7">
        <f>IF($F5678="","",Y5678*AE5678/100)</f>
        <v/>
      </c>
      <c r="AA5678" s="7">
        <f>IF($F5678="","",Y5678-Z5678)</f>
        <v/>
      </c>
      <c r="AB5678" s="7">
        <f>IF($F5678="","",AA5678-R5678)</f>
        <v/>
      </c>
      <c r="AE5678">
        <f>IF($F5678="","",IF($AK5678=1,0,IF($AJ5678=1,Settings!$C$6,Settings!$C$7))*100)</f>
        <v/>
      </c>
      <c r="AG5678">
        <f>IF($F5678="","",$F5678&amp;"|"&amp;$D5678&amp;"")</f>
        <v/>
      </c>
      <c r="AH5678">
        <f>IF($F5678="","",IF(COUNTIF($AG$2:$AG5678,$AG5678)=1,1,0))</f>
        <v/>
      </c>
      <c r="AI5678">
        <f>IF($AH5678=1,SUMPRODUCT(--($AL$2:$AL$8001&lt;$AL5678))+1,"")</f>
        <v/>
      </c>
      <c r="AJ5678">
        <f>IF($F5678="","",IF(OR($U5678=TRUE(),$U5678="TRUE"),1,0))</f>
        <v/>
      </c>
      <c r="AK5678">
        <f>IF($F5678="","",IF($AD5678="Yes",1,0))</f>
        <v/>
      </c>
      <c r="AL5678">
        <f>IF($AH5678=1,IFERROR(IF(VALUE($F5678)&lt;100000000,VALUE($F5678),1000000000),IFERROR(IF(VALUE(MID($F5678,2,20))&lt;100000000,VALUE(MID($F5678,2,20)),1000000000),1000000000))+ROW()/100000,"")</f>
        <v/>
      </c>
    </row>
    <row r="5679">
      <c r="A5679">
        <f>IF($F5679="","",IFERROR(IF(INDEX('Per Invoice'!$A$2:$A$2001,MATCH($F5679,'Per Invoice'!$B$2:$B$2001,0))=0,"",INDEX('Per Invoice'!$A$2:$A$2001,MATCH($F5679,'Per Invoice'!$B$2:$B$2001,0))),""))</f>
        <v/>
      </c>
      <c r="H5679" s="11" t="n"/>
      <c r="R5679" s="7">
        <f>IF($F5679="","",Q5679*Y5679/100)</f>
        <v/>
      </c>
      <c r="X5679" s="7" t="n"/>
      <c r="Y5679" s="7" t="n"/>
      <c r="Z5679" s="7">
        <f>IF($F5679="","",Y5679*AE5679/100)</f>
        <v/>
      </c>
      <c r="AA5679" s="7">
        <f>IF($F5679="","",Y5679-Z5679)</f>
        <v/>
      </c>
      <c r="AB5679" s="7">
        <f>IF($F5679="","",AA5679-R5679)</f>
        <v/>
      </c>
      <c r="AE5679">
        <f>IF($F5679="","",IF($AK5679=1,0,IF($AJ5679=1,Settings!$C$6,Settings!$C$7))*100)</f>
        <v/>
      </c>
      <c r="AG5679">
        <f>IF($F5679="","",$F5679&amp;"|"&amp;$D5679&amp;"")</f>
        <v/>
      </c>
      <c r="AH5679">
        <f>IF($F5679="","",IF(COUNTIF($AG$2:$AG5679,$AG5679)=1,1,0))</f>
        <v/>
      </c>
      <c r="AI5679">
        <f>IF($AH5679=1,SUMPRODUCT(--($AL$2:$AL$8001&lt;$AL5679))+1,"")</f>
        <v/>
      </c>
      <c r="AJ5679">
        <f>IF($F5679="","",IF(OR($U5679=TRUE(),$U5679="TRUE"),1,0))</f>
        <v/>
      </c>
      <c r="AK5679">
        <f>IF($F5679="","",IF($AD5679="Yes",1,0))</f>
        <v/>
      </c>
      <c r="AL5679">
        <f>IF($AH5679=1,IFERROR(IF(VALUE($F5679)&lt;100000000,VALUE($F5679),1000000000),IFERROR(IF(VALUE(MID($F5679,2,20))&lt;100000000,VALUE(MID($F5679,2,20)),1000000000),1000000000))+ROW()/100000,"")</f>
        <v/>
      </c>
    </row>
    <row r="5680">
      <c r="A5680">
        <f>IF($F5680="","",IFERROR(IF(INDEX('Per Invoice'!$A$2:$A$2001,MATCH($F5680,'Per Invoice'!$B$2:$B$2001,0))=0,"",INDEX('Per Invoice'!$A$2:$A$2001,MATCH($F5680,'Per Invoice'!$B$2:$B$2001,0))),""))</f>
        <v/>
      </c>
      <c r="H5680" s="11" t="n"/>
      <c r="R5680" s="7">
        <f>IF($F5680="","",Q5680*Y5680/100)</f>
        <v/>
      </c>
      <c r="X5680" s="7" t="n"/>
      <c r="Y5680" s="7" t="n"/>
      <c r="Z5680" s="7">
        <f>IF($F5680="","",Y5680*AE5680/100)</f>
        <v/>
      </c>
      <c r="AA5680" s="7">
        <f>IF($F5680="","",Y5680-Z5680)</f>
        <v/>
      </c>
      <c r="AB5680" s="7">
        <f>IF($F5680="","",AA5680-R5680)</f>
        <v/>
      </c>
      <c r="AE5680">
        <f>IF($F5680="","",IF($AK5680=1,0,IF($AJ5680=1,Settings!$C$6,Settings!$C$7))*100)</f>
        <v/>
      </c>
      <c r="AG5680">
        <f>IF($F5680="","",$F5680&amp;"|"&amp;$D5680&amp;"")</f>
        <v/>
      </c>
      <c r="AH5680">
        <f>IF($F5680="","",IF(COUNTIF($AG$2:$AG5680,$AG5680)=1,1,0))</f>
        <v/>
      </c>
      <c r="AI5680">
        <f>IF($AH5680=1,SUMPRODUCT(--($AL$2:$AL$8001&lt;$AL5680))+1,"")</f>
        <v/>
      </c>
      <c r="AJ5680">
        <f>IF($F5680="","",IF(OR($U5680=TRUE(),$U5680="TRUE"),1,0))</f>
        <v/>
      </c>
      <c r="AK5680">
        <f>IF($F5680="","",IF($AD5680="Yes",1,0))</f>
        <v/>
      </c>
      <c r="AL5680">
        <f>IF($AH5680=1,IFERROR(IF(VALUE($F5680)&lt;100000000,VALUE($F5680),1000000000),IFERROR(IF(VALUE(MID($F5680,2,20))&lt;100000000,VALUE(MID($F5680,2,20)),1000000000),1000000000))+ROW()/100000,"")</f>
        <v/>
      </c>
    </row>
    <row r="5681">
      <c r="A5681">
        <f>IF($F5681="","",IFERROR(IF(INDEX('Per Invoice'!$A$2:$A$2001,MATCH($F5681,'Per Invoice'!$B$2:$B$2001,0))=0,"",INDEX('Per Invoice'!$A$2:$A$2001,MATCH($F5681,'Per Invoice'!$B$2:$B$2001,0))),""))</f>
        <v/>
      </c>
      <c r="H5681" s="11" t="n"/>
      <c r="R5681" s="7">
        <f>IF($F5681="","",Q5681*Y5681/100)</f>
        <v/>
      </c>
      <c r="X5681" s="7" t="n"/>
      <c r="Y5681" s="7" t="n"/>
      <c r="Z5681" s="7">
        <f>IF($F5681="","",Y5681*AE5681/100)</f>
        <v/>
      </c>
      <c r="AA5681" s="7">
        <f>IF($F5681="","",Y5681-Z5681)</f>
        <v/>
      </c>
      <c r="AB5681" s="7">
        <f>IF($F5681="","",AA5681-R5681)</f>
        <v/>
      </c>
      <c r="AE5681">
        <f>IF($F5681="","",IF($AK5681=1,0,IF($AJ5681=1,Settings!$C$6,Settings!$C$7))*100)</f>
        <v/>
      </c>
      <c r="AG5681">
        <f>IF($F5681="","",$F5681&amp;"|"&amp;$D5681&amp;"")</f>
        <v/>
      </c>
      <c r="AH5681">
        <f>IF($F5681="","",IF(COUNTIF($AG$2:$AG5681,$AG5681)=1,1,0))</f>
        <v/>
      </c>
      <c r="AI5681">
        <f>IF($AH5681=1,SUMPRODUCT(--($AL$2:$AL$8001&lt;$AL5681))+1,"")</f>
        <v/>
      </c>
      <c r="AJ5681">
        <f>IF($F5681="","",IF(OR($U5681=TRUE(),$U5681="TRUE"),1,0))</f>
        <v/>
      </c>
      <c r="AK5681">
        <f>IF($F5681="","",IF($AD5681="Yes",1,0))</f>
        <v/>
      </c>
      <c r="AL5681">
        <f>IF($AH5681=1,IFERROR(IF(VALUE($F5681)&lt;100000000,VALUE($F5681),1000000000),IFERROR(IF(VALUE(MID($F5681,2,20))&lt;100000000,VALUE(MID($F5681,2,20)),1000000000),1000000000))+ROW()/100000,"")</f>
        <v/>
      </c>
    </row>
    <row r="5682">
      <c r="A5682">
        <f>IF($F5682="","",IFERROR(IF(INDEX('Per Invoice'!$A$2:$A$2001,MATCH($F5682,'Per Invoice'!$B$2:$B$2001,0))=0,"",INDEX('Per Invoice'!$A$2:$A$2001,MATCH($F5682,'Per Invoice'!$B$2:$B$2001,0))),""))</f>
        <v/>
      </c>
      <c r="H5682" s="11" t="n"/>
      <c r="R5682" s="7">
        <f>IF($F5682="","",Q5682*Y5682/100)</f>
        <v/>
      </c>
      <c r="X5682" s="7" t="n"/>
      <c r="Y5682" s="7" t="n"/>
      <c r="Z5682" s="7">
        <f>IF($F5682="","",Y5682*AE5682/100)</f>
        <v/>
      </c>
      <c r="AA5682" s="7">
        <f>IF($F5682="","",Y5682-Z5682)</f>
        <v/>
      </c>
      <c r="AB5682" s="7">
        <f>IF($F5682="","",AA5682-R5682)</f>
        <v/>
      </c>
      <c r="AE5682">
        <f>IF($F5682="","",IF($AK5682=1,0,IF($AJ5682=1,Settings!$C$6,Settings!$C$7))*100)</f>
        <v/>
      </c>
      <c r="AG5682">
        <f>IF($F5682="","",$F5682&amp;"|"&amp;$D5682&amp;"")</f>
        <v/>
      </c>
      <c r="AH5682">
        <f>IF($F5682="","",IF(COUNTIF($AG$2:$AG5682,$AG5682)=1,1,0))</f>
        <v/>
      </c>
      <c r="AI5682">
        <f>IF($AH5682=1,SUMPRODUCT(--($AL$2:$AL$8001&lt;$AL5682))+1,"")</f>
        <v/>
      </c>
      <c r="AJ5682">
        <f>IF($F5682="","",IF(OR($U5682=TRUE(),$U5682="TRUE"),1,0))</f>
        <v/>
      </c>
      <c r="AK5682">
        <f>IF($F5682="","",IF($AD5682="Yes",1,0))</f>
        <v/>
      </c>
      <c r="AL5682">
        <f>IF($AH5682=1,IFERROR(IF(VALUE($F5682)&lt;100000000,VALUE($F5682),1000000000),IFERROR(IF(VALUE(MID($F5682,2,20))&lt;100000000,VALUE(MID($F5682,2,20)),1000000000),1000000000))+ROW()/100000,"")</f>
        <v/>
      </c>
    </row>
    <row r="5683">
      <c r="A5683">
        <f>IF($F5683="","",IFERROR(IF(INDEX('Per Invoice'!$A$2:$A$2001,MATCH($F5683,'Per Invoice'!$B$2:$B$2001,0))=0,"",INDEX('Per Invoice'!$A$2:$A$2001,MATCH($F5683,'Per Invoice'!$B$2:$B$2001,0))),""))</f>
        <v/>
      </c>
      <c r="H5683" s="11" t="n"/>
      <c r="R5683" s="7">
        <f>IF($F5683="","",Q5683*Y5683/100)</f>
        <v/>
      </c>
      <c r="X5683" s="7" t="n"/>
      <c r="Y5683" s="7" t="n"/>
      <c r="Z5683" s="7">
        <f>IF($F5683="","",Y5683*AE5683/100)</f>
        <v/>
      </c>
      <c r="AA5683" s="7">
        <f>IF($F5683="","",Y5683-Z5683)</f>
        <v/>
      </c>
      <c r="AB5683" s="7">
        <f>IF($F5683="","",AA5683-R5683)</f>
        <v/>
      </c>
      <c r="AE5683">
        <f>IF($F5683="","",IF($AK5683=1,0,IF($AJ5683=1,Settings!$C$6,Settings!$C$7))*100)</f>
        <v/>
      </c>
      <c r="AG5683">
        <f>IF($F5683="","",$F5683&amp;"|"&amp;$D5683&amp;"")</f>
        <v/>
      </c>
      <c r="AH5683">
        <f>IF($F5683="","",IF(COUNTIF($AG$2:$AG5683,$AG5683)=1,1,0))</f>
        <v/>
      </c>
      <c r="AI5683">
        <f>IF($AH5683=1,SUMPRODUCT(--($AL$2:$AL$8001&lt;$AL5683))+1,"")</f>
        <v/>
      </c>
      <c r="AJ5683">
        <f>IF($F5683="","",IF(OR($U5683=TRUE(),$U5683="TRUE"),1,0))</f>
        <v/>
      </c>
      <c r="AK5683">
        <f>IF($F5683="","",IF($AD5683="Yes",1,0))</f>
        <v/>
      </c>
      <c r="AL5683">
        <f>IF($AH5683=1,IFERROR(IF(VALUE($F5683)&lt;100000000,VALUE($F5683),1000000000),IFERROR(IF(VALUE(MID($F5683,2,20))&lt;100000000,VALUE(MID($F5683,2,20)),1000000000),1000000000))+ROW()/100000,"")</f>
        <v/>
      </c>
    </row>
    <row r="5684">
      <c r="A5684">
        <f>IF($F5684="","",IFERROR(IF(INDEX('Per Invoice'!$A$2:$A$2001,MATCH($F5684,'Per Invoice'!$B$2:$B$2001,0))=0,"",INDEX('Per Invoice'!$A$2:$A$2001,MATCH($F5684,'Per Invoice'!$B$2:$B$2001,0))),""))</f>
        <v/>
      </c>
      <c r="H5684" s="11" t="n"/>
      <c r="R5684" s="7">
        <f>IF($F5684="","",Q5684*Y5684/100)</f>
        <v/>
      </c>
      <c r="X5684" s="7" t="n"/>
      <c r="Y5684" s="7" t="n"/>
      <c r="Z5684" s="7">
        <f>IF($F5684="","",Y5684*AE5684/100)</f>
        <v/>
      </c>
      <c r="AA5684" s="7">
        <f>IF($F5684="","",Y5684-Z5684)</f>
        <v/>
      </c>
      <c r="AB5684" s="7">
        <f>IF($F5684="","",AA5684-R5684)</f>
        <v/>
      </c>
      <c r="AE5684">
        <f>IF($F5684="","",IF($AK5684=1,0,IF($AJ5684=1,Settings!$C$6,Settings!$C$7))*100)</f>
        <v/>
      </c>
      <c r="AG5684">
        <f>IF($F5684="","",$F5684&amp;"|"&amp;$D5684&amp;"")</f>
        <v/>
      </c>
      <c r="AH5684">
        <f>IF($F5684="","",IF(COUNTIF($AG$2:$AG5684,$AG5684)=1,1,0))</f>
        <v/>
      </c>
      <c r="AI5684">
        <f>IF($AH5684=1,SUMPRODUCT(--($AL$2:$AL$8001&lt;$AL5684))+1,"")</f>
        <v/>
      </c>
      <c r="AJ5684">
        <f>IF($F5684="","",IF(OR($U5684=TRUE(),$U5684="TRUE"),1,0))</f>
        <v/>
      </c>
      <c r="AK5684">
        <f>IF($F5684="","",IF($AD5684="Yes",1,0))</f>
        <v/>
      </c>
      <c r="AL5684">
        <f>IF($AH5684=1,IFERROR(IF(VALUE($F5684)&lt;100000000,VALUE($F5684),1000000000),IFERROR(IF(VALUE(MID($F5684,2,20))&lt;100000000,VALUE(MID($F5684,2,20)),1000000000),1000000000))+ROW()/100000,"")</f>
        <v/>
      </c>
    </row>
    <row r="5685">
      <c r="A5685">
        <f>IF($F5685="","",IFERROR(IF(INDEX('Per Invoice'!$A$2:$A$2001,MATCH($F5685,'Per Invoice'!$B$2:$B$2001,0))=0,"",INDEX('Per Invoice'!$A$2:$A$2001,MATCH($F5685,'Per Invoice'!$B$2:$B$2001,0))),""))</f>
        <v/>
      </c>
      <c r="H5685" s="11" t="n"/>
      <c r="R5685" s="7">
        <f>IF($F5685="","",Q5685*Y5685/100)</f>
        <v/>
      </c>
      <c r="X5685" s="7" t="n"/>
      <c r="Y5685" s="7" t="n"/>
      <c r="Z5685" s="7">
        <f>IF($F5685="","",Y5685*AE5685/100)</f>
        <v/>
      </c>
      <c r="AA5685" s="7">
        <f>IF($F5685="","",Y5685-Z5685)</f>
        <v/>
      </c>
      <c r="AB5685" s="7">
        <f>IF($F5685="","",AA5685-R5685)</f>
        <v/>
      </c>
      <c r="AE5685">
        <f>IF($F5685="","",IF($AK5685=1,0,IF($AJ5685=1,Settings!$C$6,Settings!$C$7))*100)</f>
        <v/>
      </c>
      <c r="AG5685">
        <f>IF($F5685="","",$F5685&amp;"|"&amp;$D5685&amp;"")</f>
        <v/>
      </c>
      <c r="AH5685">
        <f>IF($F5685="","",IF(COUNTIF($AG$2:$AG5685,$AG5685)=1,1,0))</f>
        <v/>
      </c>
      <c r="AI5685">
        <f>IF($AH5685=1,SUMPRODUCT(--($AL$2:$AL$8001&lt;$AL5685))+1,"")</f>
        <v/>
      </c>
      <c r="AJ5685">
        <f>IF($F5685="","",IF(OR($U5685=TRUE(),$U5685="TRUE"),1,0))</f>
        <v/>
      </c>
      <c r="AK5685">
        <f>IF($F5685="","",IF($AD5685="Yes",1,0))</f>
        <v/>
      </c>
      <c r="AL5685">
        <f>IF($AH5685=1,IFERROR(IF(VALUE($F5685)&lt;100000000,VALUE($F5685),1000000000),IFERROR(IF(VALUE(MID($F5685,2,20))&lt;100000000,VALUE(MID($F5685,2,20)),1000000000),1000000000))+ROW()/100000,"")</f>
        <v/>
      </c>
    </row>
    <row r="5686">
      <c r="A5686">
        <f>IF($F5686="","",IFERROR(IF(INDEX('Per Invoice'!$A$2:$A$2001,MATCH($F5686,'Per Invoice'!$B$2:$B$2001,0))=0,"",INDEX('Per Invoice'!$A$2:$A$2001,MATCH($F5686,'Per Invoice'!$B$2:$B$2001,0))),""))</f>
        <v/>
      </c>
      <c r="H5686" s="11" t="n"/>
      <c r="R5686" s="7">
        <f>IF($F5686="","",Q5686*Y5686/100)</f>
        <v/>
      </c>
      <c r="X5686" s="7" t="n"/>
      <c r="Y5686" s="7" t="n"/>
      <c r="Z5686" s="7">
        <f>IF($F5686="","",Y5686*AE5686/100)</f>
        <v/>
      </c>
      <c r="AA5686" s="7">
        <f>IF($F5686="","",Y5686-Z5686)</f>
        <v/>
      </c>
      <c r="AB5686" s="7">
        <f>IF($F5686="","",AA5686-R5686)</f>
        <v/>
      </c>
      <c r="AE5686">
        <f>IF($F5686="","",IF($AK5686=1,0,IF($AJ5686=1,Settings!$C$6,Settings!$C$7))*100)</f>
        <v/>
      </c>
      <c r="AG5686">
        <f>IF($F5686="","",$F5686&amp;"|"&amp;$D5686&amp;"")</f>
        <v/>
      </c>
      <c r="AH5686">
        <f>IF($F5686="","",IF(COUNTIF($AG$2:$AG5686,$AG5686)=1,1,0))</f>
        <v/>
      </c>
      <c r="AI5686">
        <f>IF($AH5686=1,SUMPRODUCT(--($AL$2:$AL$8001&lt;$AL5686))+1,"")</f>
        <v/>
      </c>
      <c r="AJ5686">
        <f>IF($F5686="","",IF(OR($U5686=TRUE(),$U5686="TRUE"),1,0))</f>
        <v/>
      </c>
      <c r="AK5686">
        <f>IF($F5686="","",IF($AD5686="Yes",1,0))</f>
        <v/>
      </c>
      <c r="AL5686">
        <f>IF($AH5686=1,IFERROR(IF(VALUE($F5686)&lt;100000000,VALUE($F5686),1000000000),IFERROR(IF(VALUE(MID($F5686,2,20))&lt;100000000,VALUE(MID($F5686,2,20)),1000000000),1000000000))+ROW()/100000,"")</f>
        <v/>
      </c>
    </row>
    <row r="5687">
      <c r="A5687">
        <f>IF($F5687="","",IFERROR(IF(INDEX('Per Invoice'!$A$2:$A$2001,MATCH($F5687,'Per Invoice'!$B$2:$B$2001,0))=0,"",INDEX('Per Invoice'!$A$2:$A$2001,MATCH($F5687,'Per Invoice'!$B$2:$B$2001,0))),""))</f>
        <v/>
      </c>
      <c r="H5687" s="11" t="n"/>
      <c r="R5687" s="7">
        <f>IF($F5687="","",Q5687*Y5687/100)</f>
        <v/>
      </c>
      <c r="X5687" s="7" t="n"/>
      <c r="Y5687" s="7" t="n"/>
      <c r="Z5687" s="7">
        <f>IF($F5687="","",Y5687*AE5687/100)</f>
        <v/>
      </c>
      <c r="AA5687" s="7">
        <f>IF($F5687="","",Y5687-Z5687)</f>
        <v/>
      </c>
      <c r="AB5687" s="7">
        <f>IF($F5687="","",AA5687-R5687)</f>
        <v/>
      </c>
      <c r="AE5687">
        <f>IF($F5687="","",IF($AK5687=1,0,IF($AJ5687=1,Settings!$C$6,Settings!$C$7))*100)</f>
        <v/>
      </c>
      <c r="AG5687">
        <f>IF($F5687="","",$F5687&amp;"|"&amp;$D5687&amp;"")</f>
        <v/>
      </c>
      <c r="AH5687">
        <f>IF($F5687="","",IF(COUNTIF($AG$2:$AG5687,$AG5687)=1,1,0))</f>
        <v/>
      </c>
      <c r="AI5687">
        <f>IF($AH5687=1,SUMPRODUCT(--($AL$2:$AL$8001&lt;$AL5687))+1,"")</f>
        <v/>
      </c>
      <c r="AJ5687">
        <f>IF($F5687="","",IF(OR($U5687=TRUE(),$U5687="TRUE"),1,0))</f>
        <v/>
      </c>
      <c r="AK5687">
        <f>IF($F5687="","",IF($AD5687="Yes",1,0))</f>
        <v/>
      </c>
      <c r="AL5687">
        <f>IF($AH5687=1,IFERROR(IF(VALUE($F5687)&lt;100000000,VALUE($F5687),1000000000),IFERROR(IF(VALUE(MID($F5687,2,20))&lt;100000000,VALUE(MID($F5687,2,20)),1000000000),1000000000))+ROW()/100000,"")</f>
        <v/>
      </c>
    </row>
    <row r="5688">
      <c r="A5688">
        <f>IF($F5688="","",IFERROR(IF(INDEX('Per Invoice'!$A$2:$A$2001,MATCH($F5688,'Per Invoice'!$B$2:$B$2001,0))=0,"",INDEX('Per Invoice'!$A$2:$A$2001,MATCH($F5688,'Per Invoice'!$B$2:$B$2001,0))),""))</f>
        <v/>
      </c>
      <c r="H5688" s="11" t="n"/>
      <c r="R5688" s="7">
        <f>IF($F5688="","",Q5688*Y5688/100)</f>
        <v/>
      </c>
      <c r="X5688" s="7" t="n"/>
      <c r="Y5688" s="7" t="n"/>
      <c r="Z5688" s="7">
        <f>IF($F5688="","",Y5688*AE5688/100)</f>
        <v/>
      </c>
      <c r="AA5688" s="7">
        <f>IF($F5688="","",Y5688-Z5688)</f>
        <v/>
      </c>
      <c r="AB5688" s="7">
        <f>IF($F5688="","",AA5688-R5688)</f>
        <v/>
      </c>
      <c r="AE5688">
        <f>IF($F5688="","",IF($AK5688=1,0,IF($AJ5688=1,Settings!$C$6,Settings!$C$7))*100)</f>
        <v/>
      </c>
      <c r="AG5688">
        <f>IF($F5688="","",$F5688&amp;"|"&amp;$D5688&amp;"")</f>
        <v/>
      </c>
      <c r="AH5688">
        <f>IF($F5688="","",IF(COUNTIF($AG$2:$AG5688,$AG5688)=1,1,0))</f>
        <v/>
      </c>
      <c r="AI5688">
        <f>IF($AH5688=1,SUMPRODUCT(--($AL$2:$AL$8001&lt;$AL5688))+1,"")</f>
        <v/>
      </c>
      <c r="AJ5688">
        <f>IF($F5688="","",IF(OR($U5688=TRUE(),$U5688="TRUE"),1,0))</f>
        <v/>
      </c>
      <c r="AK5688">
        <f>IF($F5688="","",IF($AD5688="Yes",1,0))</f>
        <v/>
      </c>
      <c r="AL5688">
        <f>IF($AH5688=1,IFERROR(IF(VALUE($F5688)&lt;100000000,VALUE($F5688),1000000000),IFERROR(IF(VALUE(MID($F5688,2,20))&lt;100000000,VALUE(MID($F5688,2,20)),1000000000),1000000000))+ROW()/100000,"")</f>
        <v/>
      </c>
    </row>
    <row r="5689">
      <c r="A5689">
        <f>IF($F5689="","",IFERROR(IF(INDEX('Per Invoice'!$A$2:$A$2001,MATCH($F5689,'Per Invoice'!$B$2:$B$2001,0))=0,"",INDEX('Per Invoice'!$A$2:$A$2001,MATCH($F5689,'Per Invoice'!$B$2:$B$2001,0))),""))</f>
        <v/>
      </c>
      <c r="H5689" s="11" t="n"/>
      <c r="R5689" s="7">
        <f>IF($F5689="","",Q5689*Y5689/100)</f>
        <v/>
      </c>
      <c r="X5689" s="7" t="n"/>
      <c r="Y5689" s="7" t="n"/>
      <c r="Z5689" s="7">
        <f>IF($F5689="","",Y5689*AE5689/100)</f>
        <v/>
      </c>
      <c r="AA5689" s="7">
        <f>IF($F5689="","",Y5689-Z5689)</f>
        <v/>
      </c>
      <c r="AB5689" s="7">
        <f>IF($F5689="","",AA5689-R5689)</f>
        <v/>
      </c>
      <c r="AE5689">
        <f>IF($F5689="","",IF($AK5689=1,0,IF($AJ5689=1,Settings!$C$6,Settings!$C$7))*100)</f>
        <v/>
      </c>
      <c r="AG5689">
        <f>IF($F5689="","",$F5689&amp;"|"&amp;$D5689&amp;"")</f>
        <v/>
      </c>
      <c r="AH5689">
        <f>IF($F5689="","",IF(COUNTIF($AG$2:$AG5689,$AG5689)=1,1,0))</f>
        <v/>
      </c>
      <c r="AI5689">
        <f>IF($AH5689=1,SUMPRODUCT(--($AL$2:$AL$8001&lt;$AL5689))+1,"")</f>
        <v/>
      </c>
      <c r="AJ5689">
        <f>IF($F5689="","",IF(OR($U5689=TRUE(),$U5689="TRUE"),1,0))</f>
        <v/>
      </c>
      <c r="AK5689">
        <f>IF($F5689="","",IF($AD5689="Yes",1,0))</f>
        <v/>
      </c>
      <c r="AL5689">
        <f>IF($AH5689=1,IFERROR(IF(VALUE($F5689)&lt;100000000,VALUE($F5689),1000000000),IFERROR(IF(VALUE(MID($F5689,2,20))&lt;100000000,VALUE(MID($F5689,2,20)),1000000000),1000000000))+ROW()/100000,"")</f>
        <v/>
      </c>
    </row>
    <row r="5690">
      <c r="A5690">
        <f>IF($F5690="","",IFERROR(IF(INDEX('Per Invoice'!$A$2:$A$2001,MATCH($F5690,'Per Invoice'!$B$2:$B$2001,0))=0,"",INDEX('Per Invoice'!$A$2:$A$2001,MATCH($F5690,'Per Invoice'!$B$2:$B$2001,0))),""))</f>
        <v/>
      </c>
      <c r="H5690" s="11" t="n"/>
      <c r="R5690" s="7">
        <f>IF($F5690="","",Q5690*Y5690/100)</f>
        <v/>
      </c>
      <c r="X5690" s="7" t="n"/>
      <c r="Y5690" s="7" t="n"/>
      <c r="Z5690" s="7">
        <f>IF($F5690="","",Y5690*AE5690/100)</f>
        <v/>
      </c>
      <c r="AA5690" s="7">
        <f>IF($F5690="","",Y5690-Z5690)</f>
        <v/>
      </c>
      <c r="AB5690" s="7">
        <f>IF($F5690="","",AA5690-R5690)</f>
        <v/>
      </c>
      <c r="AE5690">
        <f>IF($F5690="","",IF($AK5690=1,0,IF($AJ5690=1,Settings!$C$6,Settings!$C$7))*100)</f>
        <v/>
      </c>
      <c r="AG5690">
        <f>IF($F5690="","",$F5690&amp;"|"&amp;$D5690&amp;"")</f>
        <v/>
      </c>
      <c r="AH5690">
        <f>IF($F5690="","",IF(COUNTIF($AG$2:$AG5690,$AG5690)=1,1,0))</f>
        <v/>
      </c>
      <c r="AI5690">
        <f>IF($AH5690=1,SUMPRODUCT(--($AL$2:$AL$8001&lt;$AL5690))+1,"")</f>
        <v/>
      </c>
      <c r="AJ5690">
        <f>IF($F5690="","",IF(OR($U5690=TRUE(),$U5690="TRUE"),1,0))</f>
        <v/>
      </c>
      <c r="AK5690">
        <f>IF($F5690="","",IF($AD5690="Yes",1,0))</f>
        <v/>
      </c>
      <c r="AL5690">
        <f>IF($AH5690=1,IFERROR(IF(VALUE($F5690)&lt;100000000,VALUE($F5690),1000000000),IFERROR(IF(VALUE(MID($F5690,2,20))&lt;100000000,VALUE(MID($F5690,2,20)),1000000000),1000000000))+ROW()/100000,"")</f>
        <v/>
      </c>
    </row>
    <row r="5691">
      <c r="A5691">
        <f>IF($F5691="","",IFERROR(IF(INDEX('Per Invoice'!$A$2:$A$2001,MATCH($F5691,'Per Invoice'!$B$2:$B$2001,0))=0,"",INDEX('Per Invoice'!$A$2:$A$2001,MATCH($F5691,'Per Invoice'!$B$2:$B$2001,0))),""))</f>
        <v/>
      </c>
      <c r="H5691" s="11" t="n"/>
      <c r="R5691" s="7">
        <f>IF($F5691="","",Q5691*Y5691/100)</f>
        <v/>
      </c>
      <c r="X5691" s="7" t="n"/>
      <c r="Y5691" s="7" t="n"/>
      <c r="Z5691" s="7">
        <f>IF($F5691="","",Y5691*AE5691/100)</f>
        <v/>
      </c>
      <c r="AA5691" s="7">
        <f>IF($F5691="","",Y5691-Z5691)</f>
        <v/>
      </c>
      <c r="AB5691" s="7">
        <f>IF($F5691="","",AA5691-R5691)</f>
        <v/>
      </c>
      <c r="AE5691">
        <f>IF($F5691="","",IF($AK5691=1,0,IF($AJ5691=1,Settings!$C$6,Settings!$C$7))*100)</f>
        <v/>
      </c>
      <c r="AG5691">
        <f>IF($F5691="","",$F5691&amp;"|"&amp;$D5691&amp;"")</f>
        <v/>
      </c>
      <c r="AH5691">
        <f>IF($F5691="","",IF(COUNTIF($AG$2:$AG5691,$AG5691)=1,1,0))</f>
        <v/>
      </c>
      <c r="AI5691">
        <f>IF($AH5691=1,SUMPRODUCT(--($AL$2:$AL$8001&lt;$AL5691))+1,"")</f>
        <v/>
      </c>
      <c r="AJ5691">
        <f>IF($F5691="","",IF(OR($U5691=TRUE(),$U5691="TRUE"),1,0))</f>
        <v/>
      </c>
      <c r="AK5691">
        <f>IF($F5691="","",IF($AD5691="Yes",1,0))</f>
        <v/>
      </c>
      <c r="AL5691">
        <f>IF($AH5691=1,IFERROR(IF(VALUE($F5691)&lt;100000000,VALUE($F5691),1000000000),IFERROR(IF(VALUE(MID($F5691,2,20))&lt;100000000,VALUE(MID($F5691,2,20)),1000000000),1000000000))+ROW()/100000,"")</f>
        <v/>
      </c>
    </row>
    <row r="5692">
      <c r="A5692">
        <f>IF($F5692="","",IFERROR(IF(INDEX('Per Invoice'!$A$2:$A$2001,MATCH($F5692,'Per Invoice'!$B$2:$B$2001,0))=0,"",INDEX('Per Invoice'!$A$2:$A$2001,MATCH($F5692,'Per Invoice'!$B$2:$B$2001,0))),""))</f>
        <v/>
      </c>
      <c r="H5692" s="11" t="n"/>
      <c r="R5692" s="7">
        <f>IF($F5692="","",Q5692*Y5692/100)</f>
        <v/>
      </c>
      <c r="X5692" s="7" t="n"/>
      <c r="Y5692" s="7" t="n"/>
      <c r="Z5692" s="7">
        <f>IF($F5692="","",Y5692*AE5692/100)</f>
        <v/>
      </c>
      <c r="AA5692" s="7">
        <f>IF($F5692="","",Y5692-Z5692)</f>
        <v/>
      </c>
      <c r="AB5692" s="7">
        <f>IF($F5692="","",AA5692-R5692)</f>
        <v/>
      </c>
      <c r="AE5692">
        <f>IF($F5692="","",IF($AK5692=1,0,IF($AJ5692=1,Settings!$C$6,Settings!$C$7))*100)</f>
        <v/>
      </c>
      <c r="AG5692">
        <f>IF($F5692="","",$F5692&amp;"|"&amp;$D5692&amp;"")</f>
        <v/>
      </c>
      <c r="AH5692">
        <f>IF($F5692="","",IF(COUNTIF($AG$2:$AG5692,$AG5692)=1,1,0))</f>
        <v/>
      </c>
      <c r="AI5692">
        <f>IF($AH5692=1,SUMPRODUCT(--($AL$2:$AL$8001&lt;$AL5692))+1,"")</f>
        <v/>
      </c>
      <c r="AJ5692">
        <f>IF($F5692="","",IF(OR($U5692=TRUE(),$U5692="TRUE"),1,0))</f>
        <v/>
      </c>
      <c r="AK5692">
        <f>IF($F5692="","",IF($AD5692="Yes",1,0))</f>
        <v/>
      </c>
      <c r="AL5692">
        <f>IF($AH5692=1,IFERROR(IF(VALUE($F5692)&lt;100000000,VALUE($F5692),1000000000),IFERROR(IF(VALUE(MID($F5692,2,20))&lt;100000000,VALUE(MID($F5692,2,20)),1000000000),1000000000))+ROW()/100000,"")</f>
        <v/>
      </c>
    </row>
    <row r="5693">
      <c r="A5693">
        <f>IF($F5693="","",IFERROR(IF(INDEX('Per Invoice'!$A$2:$A$2001,MATCH($F5693,'Per Invoice'!$B$2:$B$2001,0))=0,"",INDEX('Per Invoice'!$A$2:$A$2001,MATCH($F5693,'Per Invoice'!$B$2:$B$2001,0))),""))</f>
        <v/>
      </c>
      <c r="H5693" s="11" t="n"/>
      <c r="R5693" s="7">
        <f>IF($F5693="","",Q5693*Y5693/100)</f>
        <v/>
      </c>
      <c r="X5693" s="7" t="n"/>
      <c r="Y5693" s="7" t="n"/>
      <c r="Z5693" s="7">
        <f>IF($F5693="","",Y5693*AE5693/100)</f>
        <v/>
      </c>
      <c r="AA5693" s="7">
        <f>IF($F5693="","",Y5693-Z5693)</f>
        <v/>
      </c>
      <c r="AB5693" s="7">
        <f>IF($F5693="","",AA5693-R5693)</f>
        <v/>
      </c>
      <c r="AE5693">
        <f>IF($F5693="","",IF($AK5693=1,0,IF($AJ5693=1,Settings!$C$6,Settings!$C$7))*100)</f>
        <v/>
      </c>
      <c r="AG5693">
        <f>IF($F5693="","",$F5693&amp;"|"&amp;$D5693&amp;"")</f>
        <v/>
      </c>
      <c r="AH5693">
        <f>IF($F5693="","",IF(COUNTIF($AG$2:$AG5693,$AG5693)=1,1,0))</f>
        <v/>
      </c>
      <c r="AI5693">
        <f>IF($AH5693=1,SUMPRODUCT(--($AL$2:$AL$8001&lt;$AL5693))+1,"")</f>
        <v/>
      </c>
      <c r="AJ5693">
        <f>IF($F5693="","",IF(OR($U5693=TRUE(),$U5693="TRUE"),1,0))</f>
        <v/>
      </c>
      <c r="AK5693">
        <f>IF($F5693="","",IF($AD5693="Yes",1,0))</f>
        <v/>
      </c>
      <c r="AL5693">
        <f>IF($AH5693=1,IFERROR(IF(VALUE($F5693)&lt;100000000,VALUE($F5693),1000000000),IFERROR(IF(VALUE(MID($F5693,2,20))&lt;100000000,VALUE(MID($F5693,2,20)),1000000000),1000000000))+ROW()/100000,"")</f>
        <v/>
      </c>
    </row>
    <row r="5694">
      <c r="A5694">
        <f>IF($F5694="","",IFERROR(IF(INDEX('Per Invoice'!$A$2:$A$2001,MATCH($F5694,'Per Invoice'!$B$2:$B$2001,0))=0,"",INDEX('Per Invoice'!$A$2:$A$2001,MATCH($F5694,'Per Invoice'!$B$2:$B$2001,0))),""))</f>
        <v/>
      </c>
      <c r="H5694" s="11" t="n"/>
      <c r="R5694" s="7">
        <f>IF($F5694="","",Q5694*Y5694/100)</f>
        <v/>
      </c>
      <c r="X5694" s="7" t="n"/>
      <c r="Y5694" s="7" t="n"/>
      <c r="Z5694" s="7">
        <f>IF($F5694="","",Y5694*AE5694/100)</f>
        <v/>
      </c>
      <c r="AA5694" s="7">
        <f>IF($F5694="","",Y5694-Z5694)</f>
        <v/>
      </c>
      <c r="AB5694" s="7">
        <f>IF($F5694="","",AA5694-R5694)</f>
        <v/>
      </c>
      <c r="AE5694">
        <f>IF($F5694="","",IF($AK5694=1,0,IF($AJ5694=1,Settings!$C$6,Settings!$C$7))*100)</f>
        <v/>
      </c>
      <c r="AG5694">
        <f>IF($F5694="","",$F5694&amp;"|"&amp;$D5694&amp;"")</f>
        <v/>
      </c>
      <c r="AH5694">
        <f>IF($F5694="","",IF(COUNTIF($AG$2:$AG5694,$AG5694)=1,1,0))</f>
        <v/>
      </c>
      <c r="AI5694">
        <f>IF($AH5694=1,SUMPRODUCT(--($AL$2:$AL$8001&lt;$AL5694))+1,"")</f>
        <v/>
      </c>
      <c r="AJ5694">
        <f>IF($F5694="","",IF(OR($U5694=TRUE(),$U5694="TRUE"),1,0))</f>
        <v/>
      </c>
      <c r="AK5694">
        <f>IF($F5694="","",IF($AD5694="Yes",1,0))</f>
        <v/>
      </c>
      <c r="AL5694">
        <f>IF($AH5694=1,IFERROR(IF(VALUE($F5694)&lt;100000000,VALUE($F5694),1000000000),IFERROR(IF(VALUE(MID($F5694,2,20))&lt;100000000,VALUE(MID($F5694,2,20)),1000000000),1000000000))+ROW()/100000,"")</f>
        <v/>
      </c>
    </row>
    <row r="5695">
      <c r="A5695">
        <f>IF($F5695="","",IFERROR(IF(INDEX('Per Invoice'!$A$2:$A$2001,MATCH($F5695,'Per Invoice'!$B$2:$B$2001,0))=0,"",INDEX('Per Invoice'!$A$2:$A$2001,MATCH($F5695,'Per Invoice'!$B$2:$B$2001,0))),""))</f>
        <v/>
      </c>
      <c r="H5695" s="11" t="n"/>
      <c r="R5695" s="7">
        <f>IF($F5695="","",Q5695*Y5695/100)</f>
        <v/>
      </c>
      <c r="X5695" s="7" t="n"/>
      <c r="Y5695" s="7" t="n"/>
      <c r="Z5695" s="7">
        <f>IF($F5695="","",Y5695*AE5695/100)</f>
        <v/>
      </c>
      <c r="AA5695" s="7">
        <f>IF($F5695="","",Y5695-Z5695)</f>
        <v/>
      </c>
      <c r="AB5695" s="7">
        <f>IF($F5695="","",AA5695-R5695)</f>
        <v/>
      </c>
      <c r="AE5695">
        <f>IF($F5695="","",IF($AK5695=1,0,IF($AJ5695=1,Settings!$C$6,Settings!$C$7))*100)</f>
        <v/>
      </c>
      <c r="AG5695">
        <f>IF($F5695="","",$F5695&amp;"|"&amp;$D5695&amp;"")</f>
        <v/>
      </c>
      <c r="AH5695">
        <f>IF($F5695="","",IF(COUNTIF($AG$2:$AG5695,$AG5695)=1,1,0))</f>
        <v/>
      </c>
      <c r="AI5695">
        <f>IF($AH5695=1,SUMPRODUCT(--($AL$2:$AL$8001&lt;$AL5695))+1,"")</f>
        <v/>
      </c>
      <c r="AJ5695">
        <f>IF($F5695="","",IF(OR($U5695=TRUE(),$U5695="TRUE"),1,0))</f>
        <v/>
      </c>
      <c r="AK5695">
        <f>IF($F5695="","",IF($AD5695="Yes",1,0))</f>
        <v/>
      </c>
      <c r="AL5695">
        <f>IF($AH5695=1,IFERROR(IF(VALUE($F5695)&lt;100000000,VALUE($F5695),1000000000),IFERROR(IF(VALUE(MID($F5695,2,20))&lt;100000000,VALUE(MID($F5695,2,20)),1000000000),1000000000))+ROW()/100000,"")</f>
        <v/>
      </c>
    </row>
    <row r="5696">
      <c r="A5696">
        <f>IF($F5696="","",IFERROR(IF(INDEX('Per Invoice'!$A$2:$A$2001,MATCH($F5696,'Per Invoice'!$B$2:$B$2001,0))=0,"",INDEX('Per Invoice'!$A$2:$A$2001,MATCH($F5696,'Per Invoice'!$B$2:$B$2001,0))),""))</f>
        <v/>
      </c>
      <c r="H5696" s="11" t="n"/>
      <c r="R5696" s="7">
        <f>IF($F5696="","",Q5696*Y5696/100)</f>
        <v/>
      </c>
      <c r="X5696" s="7" t="n"/>
      <c r="Y5696" s="7" t="n"/>
      <c r="Z5696" s="7">
        <f>IF($F5696="","",Y5696*AE5696/100)</f>
        <v/>
      </c>
      <c r="AA5696" s="7">
        <f>IF($F5696="","",Y5696-Z5696)</f>
        <v/>
      </c>
      <c r="AB5696" s="7">
        <f>IF($F5696="","",AA5696-R5696)</f>
        <v/>
      </c>
      <c r="AE5696">
        <f>IF($F5696="","",IF($AK5696=1,0,IF($AJ5696=1,Settings!$C$6,Settings!$C$7))*100)</f>
        <v/>
      </c>
      <c r="AG5696">
        <f>IF($F5696="","",$F5696&amp;"|"&amp;$D5696&amp;"")</f>
        <v/>
      </c>
      <c r="AH5696">
        <f>IF($F5696="","",IF(COUNTIF($AG$2:$AG5696,$AG5696)=1,1,0))</f>
        <v/>
      </c>
      <c r="AI5696">
        <f>IF($AH5696=1,SUMPRODUCT(--($AL$2:$AL$8001&lt;$AL5696))+1,"")</f>
        <v/>
      </c>
      <c r="AJ5696">
        <f>IF($F5696="","",IF(OR($U5696=TRUE(),$U5696="TRUE"),1,0))</f>
        <v/>
      </c>
      <c r="AK5696">
        <f>IF($F5696="","",IF($AD5696="Yes",1,0))</f>
        <v/>
      </c>
      <c r="AL5696">
        <f>IF($AH5696=1,IFERROR(IF(VALUE($F5696)&lt;100000000,VALUE($F5696),1000000000),IFERROR(IF(VALUE(MID($F5696,2,20))&lt;100000000,VALUE(MID($F5696,2,20)),1000000000),1000000000))+ROW()/100000,"")</f>
        <v/>
      </c>
    </row>
    <row r="5697">
      <c r="A5697">
        <f>IF($F5697="","",IFERROR(IF(INDEX('Per Invoice'!$A$2:$A$2001,MATCH($F5697,'Per Invoice'!$B$2:$B$2001,0))=0,"",INDEX('Per Invoice'!$A$2:$A$2001,MATCH($F5697,'Per Invoice'!$B$2:$B$2001,0))),""))</f>
        <v/>
      </c>
      <c r="H5697" s="11" t="n"/>
      <c r="R5697" s="7">
        <f>IF($F5697="","",Q5697*Y5697/100)</f>
        <v/>
      </c>
      <c r="X5697" s="7" t="n"/>
      <c r="Y5697" s="7" t="n"/>
      <c r="Z5697" s="7">
        <f>IF($F5697="","",Y5697*AE5697/100)</f>
        <v/>
      </c>
      <c r="AA5697" s="7">
        <f>IF($F5697="","",Y5697-Z5697)</f>
        <v/>
      </c>
      <c r="AB5697" s="7">
        <f>IF($F5697="","",AA5697-R5697)</f>
        <v/>
      </c>
      <c r="AE5697">
        <f>IF($F5697="","",IF($AK5697=1,0,IF($AJ5697=1,Settings!$C$6,Settings!$C$7))*100)</f>
        <v/>
      </c>
      <c r="AG5697">
        <f>IF($F5697="","",$F5697&amp;"|"&amp;$D5697&amp;"")</f>
        <v/>
      </c>
      <c r="AH5697">
        <f>IF($F5697="","",IF(COUNTIF($AG$2:$AG5697,$AG5697)=1,1,0))</f>
        <v/>
      </c>
      <c r="AI5697">
        <f>IF($AH5697=1,SUMPRODUCT(--($AL$2:$AL$8001&lt;$AL5697))+1,"")</f>
        <v/>
      </c>
      <c r="AJ5697">
        <f>IF($F5697="","",IF(OR($U5697=TRUE(),$U5697="TRUE"),1,0))</f>
        <v/>
      </c>
      <c r="AK5697">
        <f>IF($F5697="","",IF($AD5697="Yes",1,0))</f>
        <v/>
      </c>
      <c r="AL5697">
        <f>IF($AH5697=1,IFERROR(IF(VALUE($F5697)&lt;100000000,VALUE($F5697),1000000000),IFERROR(IF(VALUE(MID($F5697,2,20))&lt;100000000,VALUE(MID($F5697,2,20)),1000000000),1000000000))+ROW()/100000,"")</f>
        <v/>
      </c>
    </row>
    <row r="5698">
      <c r="A5698">
        <f>IF($F5698="","",IFERROR(IF(INDEX('Per Invoice'!$A$2:$A$2001,MATCH($F5698,'Per Invoice'!$B$2:$B$2001,0))=0,"",INDEX('Per Invoice'!$A$2:$A$2001,MATCH($F5698,'Per Invoice'!$B$2:$B$2001,0))),""))</f>
        <v/>
      </c>
      <c r="H5698" s="11" t="n"/>
      <c r="R5698" s="7">
        <f>IF($F5698="","",Q5698*Y5698/100)</f>
        <v/>
      </c>
      <c r="X5698" s="7" t="n"/>
      <c r="Y5698" s="7" t="n"/>
      <c r="Z5698" s="7">
        <f>IF($F5698="","",Y5698*AE5698/100)</f>
        <v/>
      </c>
      <c r="AA5698" s="7">
        <f>IF($F5698="","",Y5698-Z5698)</f>
        <v/>
      </c>
      <c r="AB5698" s="7">
        <f>IF($F5698="","",AA5698-R5698)</f>
        <v/>
      </c>
      <c r="AE5698">
        <f>IF($F5698="","",IF($AK5698=1,0,IF($AJ5698=1,Settings!$C$6,Settings!$C$7))*100)</f>
        <v/>
      </c>
      <c r="AG5698">
        <f>IF($F5698="","",$F5698&amp;"|"&amp;$D5698&amp;"")</f>
        <v/>
      </c>
      <c r="AH5698">
        <f>IF($F5698="","",IF(COUNTIF($AG$2:$AG5698,$AG5698)=1,1,0))</f>
        <v/>
      </c>
      <c r="AI5698">
        <f>IF($AH5698=1,SUMPRODUCT(--($AL$2:$AL$8001&lt;$AL5698))+1,"")</f>
        <v/>
      </c>
      <c r="AJ5698">
        <f>IF($F5698="","",IF(OR($U5698=TRUE(),$U5698="TRUE"),1,0))</f>
        <v/>
      </c>
      <c r="AK5698">
        <f>IF($F5698="","",IF($AD5698="Yes",1,0))</f>
        <v/>
      </c>
      <c r="AL5698">
        <f>IF($AH5698=1,IFERROR(IF(VALUE($F5698)&lt;100000000,VALUE($F5698),1000000000),IFERROR(IF(VALUE(MID($F5698,2,20))&lt;100000000,VALUE(MID($F5698,2,20)),1000000000),1000000000))+ROW()/100000,"")</f>
        <v/>
      </c>
    </row>
    <row r="5699">
      <c r="A5699">
        <f>IF($F5699="","",IFERROR(IF(INDEX('Per Invoice'!$A$2:$A$2001,MATCH($F5699,'Per Invoice'!$B$2:$B$2001,0))=0,"",INDEX('Per Invoice'!$A$2:$A$2001,MATCH($F5699,'Per Invoice'!$B$2:$B$2001,0))),""))</f>
        <v/>
      </c>
      <c r="H5699" s="11" t="n"/>
      <c r="R5699" s="7">
        <f>IF($F5699="","",Q5699*Y5699/100)</f>
        <v/>
      </c>
      <c r="X5699" s="7" t="n"/>
      <c r="Y5699" s="7" t="n"/>
      <c r="Z5699" s="7">
        <f>IF($F5699="","",Y5699*AE5699/100)</f>
        <v/>
      </c>
      <c r="AA5699" s="7">
        <f>IF($F5699="","",Y5699-Z5699)</f>
        <v/>
      </c>
      <c r="AB5699" s="7">
        <f>IF($F5699="","",AA5699-R5699)</f>
        <v/>
      </c>
      <c r="AE5699">
        <f>IF($F5699="","",IF($AK5699=1,0,IF($AJ5699=1,Settings!$C$6,Settings!$C$7))*100)</f>
        <v/>
      </c>
      <c r="AG5699">
        <f>IF($F5699="","",$F5699&amp;"|"&amp;$D5699&amp;"")</f>
        <v/>
      </c>
      <c r="AH5699">
        <f>IF($F5699="","",IF(COUNTIF($AG$2:$AG5699,$AG5699)=1,1,0))</f>
        <v/>
      </c>
      <c r="AI5699">
        <f>IF($AH5699=1,SUMPRODUCT(--($AL$2:$AL$8001&lt;$AL5699))+1,"")</f>
        <v/>
      </c>
      <c r="AJ5699">
        <f>IF($F5699="","",IF(OR($U5699=TRUE(),$U5699="TRUE"),1,0))</f>
        <v/>
      </c>
      <c r="AK5699">
        <f>IF($F5699="","",IF($AD5699="Yes",1,0))</f>
        <v/>
      </c>
      <c r="AL5699">
        <f>IF($AH5699=1,IFERROR(IF(VALUE($F5699)&lt;100000000,VALUE($F5699),1000000000),IFERROR(IF(VALUE(MID($F5699,2,20))&lt;100000000,VALUE(MID($F5699,2,20)),1000000000),1000000000))+ROW()/100000,"")</f>
        <v/>
      </c>
    </row>
    <row r="5700">
      <c r="A5700">
        <f>IF($F5700="","",IFERROR(IF(INDEX('Per Invoice'!$A$2:$A$2001,MATCH($F5700,'Per Invoice'!$B$2:$B$2001,0))=0,"",INDEX('Per Invoice'!$A$2:$A$2001,MATCH($F5700,'Per Invoice'!$B$2:$B$2001,0))),""))</f>
        <v/>
      </c>
      <c r="H5700" s="11" t="n"/>
      <c r="R5700" s="7">
        <f>IF($F5700="","",Q5700*Y5700/100)</f>
        <v/>
      </c>
      <c r="X5700" s="7" t="n"/>
      <c r="Y5700" s="7" t="n"/>
      <c r="Z5700" s="7">
        <f>IF($F5700="","",Y5700*AE5700/100)</f>
        <v/>
      </c>
      <c r="AA5700" s="7">
        <f>IF($F5700="","",Y5700-Z5700)</f>
        <v/>
      </c>
      <c r="AB5700" s="7">
        <f>IF($F5700="","",AA5700-R5700)</f>
        <v/>
      </c>
      <c r="AE5700">
        <f>IF($F5700="","",IF($AK5700=1,0,IF($AJ5700=1,Settings!$C$6,Settings!$C$7))*100)</f>
        <v/>
      </c>
      <c r="AG5700">
        <f>IF($F5700="","",$F5700&amp;"|"&amp;$D5700&amp;"")</f>
        <v/>
      </c>
      <c r="AH5700">
        <f>IF($F5700="","",IF(COUNTIF($AG$2:$AG5700,$AG5700)=1,1,0))</f>
        <v/>
      </c>
      <c r="AI5700">
        <f>IF($AH5700=1,SUMPRODUCT(--($AL$2:$AL$8001&lt;$AL5700))+1,"")</f>
        <v/>
      </c>
      <c r="AJ5700">
        <f>IF($F5700="","",IF(OR($U5700=TRUE(),$U5700="TRUE"),1,0))</f>
        <v/>
      </c>
      <c r="AK5700">
        <f>IF($F5700="","",IF($AD5700="Yes",1,0))</f>
        <v/>
      </c>
      <c r="AL5700">
        <f>IF($AH5700=1,IFERROR(IF(VALUE($F5700)&lt;100000000,VALUE($F5700),1000000000),IFERROR(IF(VALUE(MID($F5700,2,20))&lt;100000000,VALUE(MID($F5700,2,20)),1000000000),1000000000))+ROW()/100000,"")</f>
        <v/>
      </c>
    </row>
    <row r="5701">
      <c r="A5701">
        <f>IF($F5701="","",IFERROR(IF(INDEX('Per Invoice'!$A$2:$A$2001,MATCH($F5701,'Per Invoice'!$B$2:$B$2001,0))=0,"",INDEX('Per Invoice'!$A$2:$A$2001,MATCH($F5701,'Per Invoice'!$B$2:$B$2001,0))),""))</f>
        <v/>
      </c>
      <c r="H5701" s="11" t="n"/>
      <c r="R5701" s="7">
        <f>IF($F5701="","",Q5701*Y5701/100)</f>
        <v/>
      </c>
      <c r="X5701" s="7" t="n"/>
      <c r="Y5701" s="7" t="n"/>
      <c r="Z5701" s="7">
        <f>IF($F5701="","",Y5701*AE5701/100)</f>
        <v/>
      </c>
      <c r="AA5701" s="7">
        <f>IF($F5701="","",Y5701-Z5701)</f>
        <v/>
      </c>
      <c r="AB5701" s="7">
        <f>IF($F5701="","",AA5701-R5701)</f>
        <v/>
      </c>
      <c r="AE5701">
        <f>IF($F5701="","",IF($AK5701=1,0,IF($AJ5701=1,Settings!$C$6,Settings!$C$7))*100)</f>
        <v/>
      </c>
      <c r="AG5701">
        <f>IF($F5701="","",$F5701&amp;"|"&amp;$D5701&amp;"")</f>
        <v/>
      </c>
      <c r="AH5701">
        <f>IF($F5701="","",IF(COUNTIF($AG$2:$AG5701,$AG5701)=1,1,0))</f>
        <v/>
      </c>
      <c r="AI5701">
        <f>IF($AH5701=1,SUMPRODUCT(--($AL$2:$AL$8001&lt;$AL5701))+1,"")</f>
        <v/>
      </c>
      <c r="AJ5701">
        <f>IF($F5701="","",IF(OR($U5701=TRUE(),$U5701="TRUE"),1,0))</f>
        <v/>
      </c>
      <c r="AK5701">
        <f>IF($F5701="","",IF($AD5701="Yes",1,0))</f>
        <v/>
      </c>
      <c r="AL5701">
        <f>IF($AH5701=1,IFERROR(IF(VALUE($F5701)&lt;100000000,VALUE($F5701),1000000000),IFERROR(IF(VALUE(MID($F5701,2,20))&lt;100000000,VALUE(MID($F5701,2,20)),1000000000),1000000000))+ROW()/100000,"")</f>
        <v/>
      </c>
    </row>
    <row r="5702">
      <c r="A5702">
        <f>IF($F5702="","",IFERROR(IF(INDEX('Per Invoice'!$A$2:$A$2001,MATCH($F5702,'Per Invoice'!$B$2:$B$2001,0))=0,"",INDEX('Per Invoice'!$A$2:$A$2001,MATCH($F5702,'Per Invoice'!$B$2:$B$2001,0))),""))</f>
        <v/>
      </c>
      <c r="H5702" s="11" t="n"/>
      <c r="R5702" s="7">
        <f>IF($F5702="","",Q5702*Y5702/100)</f>
        <v/>
      </c>
      <c r="X5702" s="7" t="n"/>
      <c r="Y5702" s="7" t="n"/>
      <c r="Z5702" s="7">
        <f>IF($F5702="","",Y5702*AE5702/100)</f>
        <v/>
      </c>
      <c r="AA5702" s="7">
        <f>IF($F5702="","",Y5702-Z5702)</f>
        <v/>
      </c>
      <c r="AB5702" s="7">
        <f>IF($F5702="","",AA5702-R5702)</f>
        <v/>
      </c>
      <c r="AE5702">
        <f>IF($F5702="","",IF($AK5702=1,0,IF($AJ5702=1,Settings!$C$6,Settings!$C$7))*100)</f>
        <v/>
      </c>
      <c r="AG5702">
        <f>IF($F5702="","",$F5702&amp;"|"&amp;$D5702&amp;"")</f>
        <v/>
      </c>
      <c r="AH5702">
        <f>IF($F5702="","",IF(COUNTIF($AG$2:$AG5702,$AG5702)=1,1,0))</f>
        <v/>
      </c>
      <c r="AI5702">
        <f>IF($AH5702=1,SUMPRODUCT(--($AL$2:$AL$8001&lt;$AL5702))+1,"")</f>
        <v/>
      </c>
      <c r="AJ5702">
        <f>IF($F5702="","",IF(OR($U5702=TRUE(),$U5702="TRUE"),1,0))</f>
        <v/>
      </c>
      <c r="AK5702">
        <f>IF($F5702="","",IF($AD5702="Yes",1,0))</f>
        <v/>
      </c>
      <c r="AL5702">
        <f>IF($AH5702=1,IFERROR(IF(VALUE($F5702)&lt;100000000,VALUE($F5702),1000000000),IFERROR(IF(VALUE(MID($F5702,2,20))&lt;100000000,VALUE(MID($F5702,2,20)),1000000000),1000000000))+ROW()/100000,"")</f>
        <v/>
      </c>
    </row>
    <row r="5703">
      <c r="A5703">
        <f>IF($F5703="","",IFERROR(IF(INDEX('Per Invoice'!$A$2:$A$2001,MATCH($F5703,'Per Invoice'!$B$2:$B$2001,0))=0,"",INDEX('Per Invoice'!$A$2:$A$2001,MATCH($F5703,'Per Invoice'!$B$2:$B$2001,0))),""))</f>
        <v/>
      </c>
      <c r="H5703" s="11" t="n"/>
      <c r="R5703" s="7">
        <f>IF($F5703="","",Q5703*Y5703/100)</f>
        <v/>
      </c>
      <c r="X5703" s="7" t="n"/>
      <c r="Y5703" s="7" t="n"/>
      <c r="Z5703" s="7">
        <f>IF($F5703="","",Y5703*AE5703/100)</f>
        <v/>
      </c>
      <c r="AA5703" s="7">
        <f>IF($F5703="","",Y5703-Z5703)</f>
        <v/>
      </c>
      <c r="AB5703" s="7">
        <f>IF($F5703="","",AA5703-R5703)</f>
        <v/>
      </c>
      <c r="AE5703">
        <f>IF($F5703="","",IF($AK5703=1,0,IF($AJ5703=1,Settings!$C$6,Settings!$C$7))*100)</f>
        <v/>
      </c>
      <c r="AG5703">
        <f>IF($F5703="","",$F5703&amp;"|"&amp;$D5703&amp;"")</f>
        <v/>
      </c>
      <c r="AH5703">
        <f>IF($F5703="","",IF(COUNTIF($AG$2:$AG5703,$AG5703)=1,1,0))</f>
        <v/>
      </c>
      <c r="AI5703">
        <f>IF($AH5703=1,SUMPRODUCT(--($AL$2:$AL$8001&lt;$AL5703))+1,"")</f>
        <v/>
      </c>
      <c r="AJ5703">
        <f>IF($F5703="","",IF(OR($U5703=TRUE(),$U5703="TRUE"),1,0))</f>
        <v/>
      </c>
      <c r="AK5703">
        <f>IF($F5703="","",IF($AD5703="Yes",1,0))</f>
        <v/>
      </c>
      <c r="AL5703">
        <f>IF($AH5703=1,IFERROR(IF(VALUE($F5703)&lt;100000000,VALUE($F5703),1000000000),IFERROR(IF(VALUE(MID($F5703,2,20))&lt;100000000,VALUE(MID($F5703,2,20)),1000000000),1000000000))+ROW()/100000,"")</f>
        <v/>
      </c>
    </row>
    <row r="5704">
      <c r="A5704">
        <f>IF($F5704="","",IFERROR(IF(INDEX('Per Invoice'!$A$2:$A$2001,MATCH($F5704,'Per Invoice'!$B$2:$B$2001,0))=0,"",INDEX('Per Invoice'!$A$2:$A$2001,MATCH($F5704,'Per Invoice'!$B$2:$B$2001,0))),""))</f>
        <v/>
      </c>
      <c r="H5704" s="11" t="n"/>
      <c r="R5704" s="7">
        <f>IF($F5704="","",Q5704*Y5704/100)</f>
        <v/>
      </c>
      <c r="X5704" s="7" t="n"/>
      <c r="Y5704" s="7" t="n"/>
      <c r="Z5704" s="7">
        <f>IF($F5704="","",Y5704*AE5704/100)</f>
        <v/>
      </c>
      <c r="AA5704" s="7">
        <f>IF($F5704="","",Y5704-Z5704)</f>
        <v/>
      </c>
      <c r="AB5704" s="7">
        <f>IF($F5704="","",AA5704-R5704)</f>
        <v/>
      </c>
      <c r="AE5704">
        <f>IF($F5704="","",IF($AK5704=1,0,IF($AJ5704=1,Settings!$C$6,Settings!$C$7))*100)</f>
        <v/>
      </c>
      <c r="AG5704">
        <f>IF($F5704="","",$F5704&amp;"|"&amp;$D5704&amp;"")</f>
        <v/>
      </c>
      <c r="AH5704">
        <f>IF($F5704="","",IF(COUNTIF($AG$2:$AG5704,$AG5704)=1,1,0))</f>
        <v/>
      </c>
      <c r="AI5704">
        <f>IF($AH5704=1,SUMPRODUCT(--($AL$2:$AL$8001&lt;$AL5704))+1,"")</f>
        <v/>
      </c>
      <c r="AJ5704">
        <f>IF($F5704="","",IF(OR($U5704=TRUE(),$U5704="TRUE"),1,0))</f>
        <v/>
      </c>
      <c r="AK5704">
        <f>IF($F5704="","",IF($AD5704="Yes",1,0))</f>
        <v/>
      </c>
      <c r="AL5704">
        <f>IF($AH5704=1,IFERROR(IF(VALUE($F5704)&lt;100000000,VALUE($F5704),1000000000),IFERROR(IF(VALUE(MID($F5704,2,20))&lt;100000000,VALUE(MID($F5704,2,20)),1000000000),1000000000))+ROW()/100000,"")</f>
        <v/>
      </c>
    </row>
    <row r="5705">
      <c r="A5705">
        <f>IF($F5705="","",IFERROR(IF(INDEX('Per Invoice'!$A$2:$A$2001,MATCH($F5705,'Per Invoice'!$B$2:$B$2001,0))=0,"",INDEX('Per Invoice'!$A$2:$A$2001,MATCH($F5705,'Per Invoice'!$B$2:$B$2001,0))),""))</f>
        <v/>
      </c>
      <c r="H5705" s="11" t="n"/>
      <c r="R5705" s="7">
        <f>IF($F5705="","",Q5705*Y5705/100)</f>
        <v/>
      </c>
      <c r="X5705" s="7" t="n"/>
      <c r="Y5705" s="7" t="n"/>
      <c r="Z5705" s="7">
        <f>IF($F5705="","",Y5705*AE5705/100)</f>
        <v/>
      </c>
      <c r="AA5705" s="7">
        <f>IF($F5705="","",Y5705-Z5705)</f>
        <v/>
      </c>
      <c r="AB5705" s="7">
        <f>IF($F5705="","",AA5705-R5705)</f>
        <v/>
      </c>
      <c r="AE5705">
        <f>IF($F5705="","",IF($AK5705=1,0,IF($AJ5705=1,Settings!$C$6,Settings!$C$7))*100)</f>
        <v/>
      </c>
      <c r="AG5705">
        <f>IF($F5705="","",$F5705&amp;"|"&amp;$D5705&amp;"")</f>
        <v/>
      </c>
      <c r="AH5705">
        <f>IF($F5705="","",IF(COUNTIF($AG$2:$AG5705,$AG5705)=1,1,0))</f>
        <v/>
      </c>
      <c r="AI5705">
        <f>IF($AH5705=1,SUMPRODUCT(--($AL$2:$AL$8001&lt;$AL5705))+1,"")</f>
        <v/>
      </c>
      <c r="AJ5705">
        <f>IF($F5705="","",IF(OR($U5705=TRUE(),$U5705="TRUE"),1,0))</f>
        <v/>
      </c>
      <c r="AK5705">
        <f>IF($F5705="","",IF($AD5705="Yes",1,0))</f>
        <v/>
      </c>
      <c r="AL5705">
        <f>IF($AH5705=1,IFERROR(IF(VALUE($F5705)&lt;100000000,VALUE($F5705),1000000000),IFERROR(IF(VALUE(MID($F5705,2,20))&lt;100000000,VALUE(MID($F5705,2,20)),1000000000),1000000000))+ROW()/100000,"")</f>
        <v/>
      </c>
    </row>
    <row r="5706">
      <c r="A5706">
        <f>IF($F5706="","",IFERROR(IF(INDEX('Per Invoice'!$A$2:$A$2001,MATCH($F5706,'Per Invoice'!$B$2:$B$2001,0))=0,"",INDEX('Per Invoice'!$A$2:$A$2001,MATCH($F5706,'Per Invoice'!$B$2:$B$2001,0))),""))</f>
        <v/>
      </c>
      <c r="H5706" s="11" t="n"/>
      <c r="R5706" s="7">
        <f>IF($F5706="","",Q5706*Y5706/100)</f>
        <v/>
      </c>
      <c r="X5706" s="7" t="n"/>
      <c r="Y5706" s="7" t="n"/>
      <c r="Z5706" s="7">
        <f>IF($F5706="","",Y5706*AE5706/100)</f>
        <v/>
      </c>
      <c r="AA5706" s="7">
        <f>IF($F5706="","",Y5706-Z5706)</f>
        <v/>
      </c>
      <c r="AB5706" s="7">
        <f>IF($F5706="","",AA5706-R5706)</f>
        <v/>
      </c>
      <c r="AE5706">
        <f>IF($F5706="","",IF($AK5706=1,0,IF($AJ5706=1,Settings!$C$6,Settings!$C$7))*100)</f>
        <v/>
      </c>
      <c r="AG5706">
        <f>IF($F5706="","",$F5706&amp;"|"&amp;$D5706&amp;"")</f>
        <v/>
      </c>
      <c r="AH5706">
        <f>IF($F5706="","",IF(COUNTIF($AG$2:$AG5706,$AG5706)=1,1,0))</f>
        <v/>
      </c>
      <c r="AI5706">
        <f>IF($AH5706=1,SUMPRODUCT(--($AL$2:$AL$8001&lt;$AL5706))+1,"")</f>
        <v/>
      </c>
      <c r="AJ5706">
        <f>IF($F5706="","",IF(OR($U5706=TRUE(),$U5706="TRUE"),1,0))</f>
        <v/>
      </c>
      <c r="AK5706">
        <f>IF($F5706="","",IF($AD5706="Yes",1,0))</f>
        <v/>
      </c>
      <c r="AL5706">
        <f>IF($AH5706=1,IFERROR(IF(VALUE($F5706)&lt;100000000,VALUE($F5706),1000000000),IFERROR(IF(VALUE(MID($F5706,2,20))&lt;100000000,VALUE(MID($F5706,2,20)),1000000000),1000000000))+ROW()/100000,"")</f>
        <v/>
      </c>
    </row>
    <row r="5707">
      <c r="A5707">
        <f>IF($F5707="","",IFERROR(IF(INDEX('Per Invoice'!$A$2:$A$2001,MATCH($F5707,'Per Invoice'!$B$2:$B$2001,0))=0,"",INDEX('Per Invoice'!$A$2:$A$2001,MATCH($F5707,'Per Invoice'!$B$2:$B$2001,0))),""))</f>
        <v/>
      </c>
      <c r="H5707" s="11" t="n"/>
      <c r="R5707" s="7">
        <f>IF($F5707="","",Q5707*Y5707/100)</f>
        <v/>
      </c>
      <c r="X5707" s="7" t="n"/>
      <c r="Y5707" s="7" t="n"/>
      <c r="Z5707" s="7">
        <f>IF($F5707="","",Y5707*AE5707/100)</f>
        <v/>
      </c>
      <c r="AA5707" s="7">
        <f>IF($F5707="","",Y5707-Z5707)</f>
        <v/>
      </c>
      <c r="AB5707" s="7">
        <f>IF($F5707="","",AA5707-R5707)</f>
        <v/>
      </c>
      <c r="AE5707">
        <f>IF($F5707="","",IF($AK5707=1,0,IF($AJ5707=1,Settings!$C$6,Settings!$C$7))*100)</f>
        <v/>
      </c>
      <c r="AG5707">
        <f>IF($F5707="","",$F5707&amp;"|"&amp;$D5707&amp;"")</f>
        <v/>
      </c>
      <c r="AH5707">
        <f>IF($F5707="","",IF(COUNTIF($AG$2:$AG5707,$AG5707)=1,1,0))</f>
        <v/>
      </c>
      <c r="AI5707">
        <f>IF($AH5707=1,SUMPRODUCT(--($AL$2:$AL$8001&lt;$AL5707))+1,"")</f>
        <v/>
      </c>
      <c r="AJ5707">
        <f>IF($F5707="","",IF(OR($U5707=TRUE(),$U5707="TRUE"),1,0))</f>
        <v/>
      </c>
      <c r="AK5707">
        <f>IF($F5707="","",IF($AD5707="Yes",1,0))</f>
        <v/>
      </c>
      <c r="AL5707">
        <f>IF($AH5707=1,IFERROR(IF(VALUE($F5707)&lt;100000000,VALUE($F5707),1000000000),IFERROR(IF(VALUE(MID($F5707,2,20))&lt;100000000,VALUE(MID($F5707,2,20)),1000000000),1000000000))+ROW()/100000,"")</f>
        <v/>
      </c>
    </row>
    <row r="5708">
      <c r="A5708">
        <f>IF($F5708="","",IFERROR(IF(INDEX('Per Invoice'!$A$2:$A$2001,MATCH($F5708,'Per Invoice'!$B$2:$B$2001,0))=0,"",INDEX('Per Invoice'!$A$2:$A$2001,MATCH($F5708,'Per Invoice'!$B$2:$B$2001,0))),""))</f>
        <v/>
      </c>
      <c r="H5708" s="11" t="n"/>
      <c r="R5708" s="7">
        <f>IF($F5708="","",Q5708*Y5708/100)</f>
        <v/>
      </c>
      <c r="X5708" s="7" t="n"/>
      <c r="Y5708" s="7" t="n"/>
      <c r="Z5708" s="7">
        <f>IF($F5708="","",Y5708*AE5708/100)</f>
        <v/>
      </c>
      <c r="AA5708" s="7">
        <f>IF($F5708="","",Y5708-Z5708)</f>
        <v/>
      </c>
      <c r="AB5708" s="7">
        <f>IF($F5708="","",AA5708-R5708)</f>
        <v/>
      </c>
      <c r="AE5708">
        <f>IF($F5708="","",IF($AK5708=1,0,IF($AJ5708=1,Settings!$C$6,Settings!$C$7))*100)</f>
        <v/>
      </c>
      <c r="AG5708">
        <f>IF($F5708="","",$F5708&amp;"|"&amp;$D5708&amp;"")</f>
        <v/>
      </c>
      <c r="AH5708">
        <f>IF($F5708="","",IF(COUNTIF($AG$2:$AG5708,$AG5708)=1,1,0))</f>
        <v/>
      </c>
      <c r="AI5708">
        <f>IF($AH5708=1,SUMPRODUCT(--($AL$2:$AL$8001&lt;$AL5708))+1,"")</f>
        <v/>
      </c>
      <c r="AJ5708">
        <f>IF($F5708="","",IF(OR($U5708=TRUE(),$U5708="TRUE"),1,0))</f>
        <v/>
      </c>
      <c r="AK5708">
        <f>IF($F5708="","",IF($AD5708="Yes",1,0))</f>
        <v/>
      </c>
      <c r="AL5708">
        <f>IF($AH5708=1,IFERROR(IF(VALUE($F5708)&lt;100000000,VALUE($F5708),1000000000),IFERROR(IF(VALUE(MID($F5708,2,20))&lt;100000000,VALUE(MID($F5708,2,20)),1000000000),1000000000))+ROW()/100000,"")</f>
        <v/>
      </c>
    </row>
    <row r="5709">
      <c r="A5709">
        <f>IF($F5709="","",IFERROR(IF(INDEX('Per Invoice'!$A$2:$A$2001,MATCH($F5709,'Per Invoice'!$B$2:$B$2001,0))=0,"",INDEX('Per Invoice'!$A$2:$A$2001,MATCH($F5709,'Per Invoice'!$B$2:$B$2001,0))),""))</f>
        <v/>
      </c>
      <c r="H5709" s="11" t="n"/>
      <c r="R5709" s="7">
        <f>IF($F5709="","",Q5709*Y5709/100)</f>
        <v/>
      </c>
      <c r="X5709" s="7" t="n"/>
      <c r="Y5709" s="7" t="n"/>
      <c r="Z5709" s="7">
        <f>IF($F5709="","",Y5709*AE5709/100)</f>
        <v/>
      </c>
      <c r="AA5709" s="7">
        <f>IF($F5709="","",Y5709-Z5709)</f>
        <v/>
      </c>
      <c r="AB5709" s="7">
        <f>IF($F5709="","",AA5709-R5709)</f>
        <v/>
      </c>
      <c r="AE5709">
        <f>IF($F5709="","",IF($AK5709=1,0,IF($AJ5709=1,Settings!$C$6,Settings!$C$7))*100)</f>
        <v/>
      </c>
      <c r="AG5709">
        <f>IF($F5709="","",$F5709&amp;"|"&amp;$D5709&amp;"")</f>
        <v/>
      </c>
      <c r="AH5709">
        <f>IF($F5709="","",IF(COUNTIF($AG$2:$AG5709,$AG5709)=1,1,0))</f>
        <v/>
      </c>
      <c r="AI5709">
        <f>IF($AH5709=1,SUMPRODUCT(--($AL$2:$AL$8001&lt;$AL5709))+1,"")</f>
        <v/>
      </c>
      <c r="AJ5709">
        <f>IF($F5709="","",IF(OR($U5709=TRUE(),$U5709="TRUE"),1,0))</f>
        <v/>
      </c>
      <c r="AK5709">
        <f>IF($F5709="","",IF($AD5709="Yes",1,0))</f>
        <v/>
      </c>
      <c r="AL5709">
        <f>IF($AH5709=1,IFERROR(IF(VALUE($F5709)&lt;100000000,VALUE($F5709),1000000000),IFERROR(IF(VALUE(MID($F5709,2,20))&lt;100000000,VALUE(MID($F5709,2,20)),1000000000),1000000000))+ROW()/100000,"")</f>
        <v/>
      </c>
    </row>
    <row r="5710">
      <c r="A5710">
        <f>IF($F5710="","",IFERROR(IF(INDEX('Per Invoice'!$A$2:$A$2001,MATCH($F5710,'Per Invoice'!$B$2:$B$2001,0))=0,"",INDEX('Per Invoice'!$A$2:$A$2001,MATCH($F5710,'Per Invoice'!$B$2:$B$2001,0))),""))</f>
        <v/>
      </c>
      <c r="H5710" s="11" t="n"/>
      <c r="R5710" s="7">
        <f>IF($F5710="","",Q5710*Y5710/100)</f>
        <v/>
      </c>
      <c r="X5710" s="7" t="n"/>
      <c r="Y5710" s="7" t="n"/>
      <c r="Z5710" s="7">
        <f>IF($F5710="","",Y5710*AE5710/100)</f>
        <v/>
      </c>
      <c r="AA5710" s="7">
        <f>IF($F5710="","",Y5710-Z5710)</f>
        <v/>
      </c>
      <c r="AB5710" s="7">
        <f>IF($F5710="","",AA5710-R5710)</f>
        <v/>
      </c>
      <c r="AE5710">
        <f>IF($F5710="","",IF($AK5710=1,0,IF($AJ5710=1,Settings!$C$6,Settings!$C$7))*100)</f>
        <v/>
      </c>
      <c r="AG5710">
        <f>IF($F5710="","",$F5710&amp;"|"&amp;$D5710&amp;"")</f>
        <v/>
      </c>
      <c r="AH5710">
        <f>IF($F5710="","",IF(COUNTIF($AG$2:$AG5710,$AG5710)=1,1,0))</f>
        <v/>
      </c>
      <c r="AI5710">
        <f>IF($AH5710=1,SUMPRODUCT(--($AL$2:$AL$8001&lt;$AL5710))+1,"")</f>
        <v/>
      </c>
      <c r="AJ5710">
        <f>IF($F5710="","",IF(OR($U5710=TRUE(),$U5710="TRUE"),1,0))</f>
        <v/>
      </c>
      <c r="AK5710">
        <f>IF($F5710="","",IF($AD5710="Yes",1,0))</f>
        <v/>
      </c>
      <c r="AL5710">
        <f>IF($AH5710=1,IFERROR(IF(VALUE($F5710)&lt;100000000,VALUE($F5710),1000000000),IFERROR(IF(VALUE(MID($F5710,2,20))&lt;100000000,VALUE(MID($F5710,2,20)),1000000000),1000000000))+ROW()/100000,"")</f>
        <v/>
      </c>
    </row>
    <row r="5711">
      <c r="A5711">
        <f>IF($F5711="","",IFERROR(IF(INDEX('Per Invoice'!$A$2:$A$2001,MATCH($F5711,'Per Invoice'!$B$2:$B$2001,0))=0,"",INDEX('Per Invoice'!$A$2:$A$2001,MATCH($F5711,'Per Invoice'!$B$2:$B$2001,0))),""))</f>
        <v/>
      </c>
      <c r="H5711" s="11" t="n"/>
      <c r="R5711" s="7">
        <f>IF($F5711="","",Q5711*Y5711/100)</f>
        <v/>
      </c>
      <c r="X5711" s="7" t="n"/>
      <c r="Y5711" s="7" t="n"/>
      <c r="Z5711" s="7">
        <f>IF($F5711="","",Y5711*AE5711/100)</f>
        <v/>
      </c>
      <c r="AA5711" s="7">
        <f>IF($F5711="","",Y5711-Z5711)</f>
        <v/>
      </c>
      <c r="AB5711" s="7">
        <f>IF($F5711="","",AA5711-R5711)</f>
        <v/>
      </c>
      <c r="AE5711">
        <f>IF($F5711="","",IF($AK5711=1,0,IF($AJ5711=1,Settings!$C$6,Settings!$C$7))*100)</f>
        <v/>
      </c>
      <c r="AG5711">
        <f>IF($F5711="","",$F5711&amp;"|"&amp;$D5711&amp;"")</f>
        <v/>
      </c>
      <c r="AH5711">
        <f>IF($F5711="","",IF(COUNTIF($AG$2:$AG5711,$AG5711)=1,1,0))</f>
        <v/>
      </c>
      <c r="AI5711">
        <f>IF($AH5711=1,SUMPRODUCT(--($AL$2:$AL$8001&lt;$AL5711))+1,"")</f>
        <v/>
      </c>
      <c r="AJ5711">
        <f>IF($F5711="","",IF(OR($U5711=TRUE(),$U5711="TRUE"),1,0))</f>
        <v/>
      </c>
      <c r="AK5711">
        <f>IF($F5711="","",IF($AD5711="Yes",1,0))</f>
        <v/>
      </c>
      <c r="AL5711">
        <f>IF($AH5711=1,IFERROR(IF(VALUE($F5711)&lt;100000000,VALUE($F5711),1000000000),IFERROR(IF(VALUE(MID($F5711,2,20))&lt;100000000,VALUE(MID($F5711,2,20)),1000000000),1000000000))+ROW()/100000,"")</f>
        <v/>
      </c>
    </row>
    <row r="5712">
      <c r="A5712">
        <f>IF($F5712="","",IFERROR(IF(INDEX('Per Invoice'!$A$2:$A$2001,MATCH($F5712,'Per Invoice'!$B$2:$B$2001,0))=0,"",INDEX('Per Invoice'!$A$2:$A$2001,MATCH($F5712,'Per Invoice'!$B$2:$B$2001,0))),""))</f>
        <v/>
      </c>
      <c r="H5712" s="11" t="n"/>
      <c r="R5712" s="7">
        <f>IF($F5712="","",Q5712*Y5712/100)</f>
        <v/>
      </c>
      <c r="X5712" s="7" t="n"/>
      <c r="Y5712" s="7" t="n"/>
      <c r="Z5712" s="7">
        <f>IF($F5712="","",Y5712*AE5712/100)</f>
        <v/>
      </c>
      <c r="AA5712" s="7">
        <f>IF($F5712="","",Y5712-Z5712)</f>
        <v/>
      </c>
      <c r="AB5712" s="7">
        <f>IF($F5712="","",AA5712-R5712)</f>
        <v/>
      </c>
      <c r="AE5712">
        <f>IF($F5712="","",IF($AK5712=1,0,IF($AJ5712=1,Settings!$C$6,Settings!$C$7))*100)</f>
        <v/>
      </c>
      <c r="AG5712">
        <f>IF($F5712="","",$F5712&amp;"|"&amp;$D5712&amp;"")</f>
        <v/>
      </c>
      <c r="AH5712">
        <f>IF($F5712="","",IF(COUNTIF($AG$2:$AG5712,$AG5712)=1,1,0))</f>
        <v/>
      </c>
      <c r="AI5712">
        <f>IF($AH5712=1,SUMPRODUCT(--($AL$2:$AL$8001&lt;$AL5712))+1,"")</f>
        <v/>
      </c>
      <c r="AJ5712">
        <f>IF($F5712="","",IF(OR($U5712=TRUE(),$U5712="TRUE"),1,0))</f>
        <v/>
      </c>
      <c r="AK5712">
        <f>IF($F5712="","",IF($AD5712="Yes",1,0))</f>
        <v/>
      </c>
      <c r="AL5712">
        <f>IF($AH5712=1,IFERROR(IF(VALUE($F5712)&lt;100000000,VALUE($F5712),1000000000),IFERROR(IF(VALUE(MID($F5712,2,20))&lt;100000000,VALUE(MID($F5712,2,20)),1000000000),1000000000))+ROW()/100000,"")</f>
        <v/>
      </c>
    </row>
    <row r="5713">
      <c r="A5713">
        <f>IF($F5713="","",IFERROR(IF(INDEX('Per Invoice'!$A$2:$A$2001,MATCH($F5713,'Per Invoice'!$B$2:$B$2001,0))=0,"",INDEX('Per Invoice'!$A$2:$A$2001,MATCH($F5713,'Per Invoice'!$B$2:$B$2001,0))),""))</f>
        <v/>
      </c>
      <c r="H5713" s="11" t="n"/>
      <c r="R5713" s="7">
        <f>IF($F5713="","",Q5713*Y5713/100)</f>
        <v/>
      </c>
      <c r="X5713" s="7" t="n"/>
      <c r="Y5713" s="7" t="n"/>
      <c r="Z5713" s="7">
        <f>IF($F5713="","",Y5713*AE5713/100)</f>
        <v/>
      </c>
      <c r="AA5713" s="7">
        <f>IF($F5713="","",Y5713-Z5713)</f>
        <v/>
      </c>
      <c r="AB5713" s="7">
        <f>IF($F5713="","",AA5713-R5713)</f>
        <v/>
      </c>
      <c r="AE5713">
        <f>IF($F5713="","",IF($AK5713=1,0,IF($AJ5713=1,Settings!$C$6,Settings!$C$7))*100)</f>
        <v/>
      </c>
      <c r="AG5713">
        <f>IF($F5713="","",$F5713&amp;"|"&amp;$D5713&amp;"")</f>
        <v/>
      </c>
      <c r="AH5713">
        <f>IF($F5713="","",IF(COUNTIF($AG$2:$AG5713,$AG5713)=1,1,0))</f>
        <v/>
      </c>
      <c r="AI5713">
        <f>IF($AH5713=1,SUMPRODUCT(--($AL$2:$AL$8001&lt;$AL5713))+1,"")</f>
        <v/>
      </c>
      <c r="AJ5713">
        <f>IF($F5713="","",IF(OR($U5713=TRUE(),$U5713="TRUE"),1,0))</f>
        <v/>
      </c>
      <c r="AK5713">
        <f>IF($F5713="","",IF($AD5713="Yes",1,0))</f>
        <v/>
      </c>
      <c r="AL5713">
        <f>IF($AH5713=1,IFERROR(IF(VALUE($F5713)&lt;100000000,VALUE($F5713),1000000000),IFERROR(IF(VALUE(MID($F5713,2,20))&lt;100000000,VALUE(MID($F5713,2,20)),1000000000),1000000000))+ROW()/100000,"")</f>
        <v/>
      </c>
    </row>
    <row r="5714">
      <c r="A5714">
        <f>IF($F5714="","",IFERROR(IF(INDEX('Per Invoice'!$A$2:$A$2001,MATCH($F5714,'Per Invoice'!$B$2:$B$2001,0))=0,"",INDEX('Per Invoice'!$A$2:$A$2001,MATCH($F5714,'Per Invoice'!$B$2:$B$2001,0))),""))</f>
        <v/>
      </c>
      <c r="H5714" s="11" t="n"/>
      <c r="R5714" s="7">
        <f>IF($F5714="","",Q5714*Y5714/100)</f>
        <v/>
      </c>
      <c r="X5714" s="7" t="n"/>
      <c r="Y5714" s="7" t="n"/>
      <c r="Z5714" s="7">
        <f>IF($F5714="","",Y5714*AE5714/100)</f>
        <v/>
      </c>
      <c r="AA5714" s="7">
        <f>IF($F5714="","",Y5714-Z5714)</f>
        <v/>
      </c>
      <c r="AB5714" s="7">
        <f>IF($F5714="","",AA5714-R5714)</f>
        <v/>
      </c>
      <c r="AE5714">
        <f>IF($F5714="","",IF($AK5714=1,0,IF($AJ5714=1,Settings!$C$6,Settings!$C$7))*100)</f>
        <v/>
      </c>
      <c r="AG5714">
        <f>IF($F5714="","",$F5714&amp;"|"&amp;$D5714&amp;"")</f>
        <v/>
      </c>
      <c r="AH5714">
        <f>IF($F5714="","",IF(COUNTIF($AG$2:$AG5714,$AG5714)=1,1,0))</f>
        <v/>
      </c>
      <c r="AI5714">
        <f>IF($AH5714=1,SUMPRODUCT(--($AL$2:$AL$8001&lt;$AL5714))+1,"")</f>
        <v/>
      </c>
      <c r="AJ5714">
        <f>IF($F5714="","",IF(OR($U5714=TRUE(),$U5714="TRUE"),1,0))</f>
        <v/>
      </c>
      <c r="AK5714">
        <f>IF($F5714="","",IF($AD5714="Yes",1,0))</f>
        <v/>
      </c>
      <c r="AL5714">
        <f>IF($AH5714=1,IFERROR(IF(VALUE($F5714)&lt;100000000,VALUE($F5714),1000000000),IFERROR(IF(VALUE(MID($F5714,2,20))&lt;100000000,VALUE(MID($F5714,2,20)),1000000000),1000000000))+ROW()/100000,"")</f>
        <v/>
      </c>
    </row>
    <row r="5715">
      <c r="A5715">
        <f>IF($F5715="","",IFERROR(IF(INDEX('Per Invoice'!$A$2:$A$2001,MATCH($F5715,'Per Invoice'!$B$2:$B$2001,0))=0,"",INDEX('Per Invoice'!$A$2:$A$2001,MATCH($F5715,'Per Invoice'!$B$2:$B$2001,0))),""))</f>
        <v/>
      </c>
      <c r="H5715" s="11" t="n"/>
      <c r="R5715" s="7">
        <f>IF($F5715="","",Q5715*Y5715/100)</f>
        <v/>
      </c>
      <c r="X5715" s="7" t="n"/>
      <c r="Y5715" s="7" t="n"/>
      <c r="Z5715" s="7">
        <f>IF($F5715="","",Y5715*AE5715/100)</f>
        <v/>
      </c>
      <c r="AA5715" s="7">
        <f>IF($F5715="","",Y5715-Z5715)</f>
        <v/>
      </c>
      <c r="AB5715" s="7">
        <f>IF($F5715="","",AA5715-R5715)</f>
        <v/>
      </c>
      <c r="AE5715">
        <f>IF($F5715="","",IF($AK5715=1,0,IF($AJ5715=1,Settings!$C$6,Settings!$C$7))*100)</f>
        <v/>
      </c>
      <c r="AG5715">
        <f>IF($F5715="","",$F5715&amp;"|"&amp;$D5715&amp;"")</f>
        <v/>
      </c>
      <c r="AH5715">
        <f>IF($F5715="","",IF(COUNTIF($AG$2:$AG5715,$AG5715)=1,1,0))</f>
        <v/>
      </c>
      <c r="AI5715">
        <f>IF($AH5715=1,SUMPRODUCT(--($AL$2:$AL$8001&lt;$AL5715))+1,"")</f>
        <v/>
      </c>
      <c r="AJ5715">
        <f>IF($F5715="","",IF(OR($U5715=TRUE(),$U5715="TRUE"),1,0))</f>
        <v/>
      </c>
      <c r="AK5715">
        <f>IF($F5715="","",IF($AD5715="Yes",1,0))</f>
        <v/>
      </c>
      <c r="AL5715">
        <f>IF($AH5715=1,IFERROR(IF(VALUE($F5715)&lt;100000000,VALUE($F5715),1000000000),IFERROR(IF(VALUE(MID($F5715,2,20))&lt;100000000,VALUE(MID($F5715,2,20)),1000000000),1000000000))+ROW()/100000,"")</f>
        <v/>
      </c>
    </row>
    <row r="5716">
      <c r="A5716">
        <f>IF($F5716="","",IFERROR(IF(INDEX('Per Invoice'!$A$2:$A$2001,MATCH($F5716,'Per Invoice'!$B$2:$B$2001,0))=0,"",INDEX('Per Invoice'!$A$2:$A$2001,MATCH($F5716,'Per Invoice'!$B$2:$B$2001,0))),""))</f>
        <v/>
      </c>
      <c r="H5716" s="11" t="n"/>
      <c r="R5716" s="7">
        <f>IF($F5716="","",Q5716*Y5716/100)</f>
        <v/>
      </c>
      <c r="X5716" s="7" t="n"/>
      <c r="Y5716" s="7" t="n"/>
      <c r="Z5716" s="7">
        <f>IF($F5716="","",Y5716*AE5716/100)</f>
        <v/>
      </c>
      <c r="AA5716" s="7">
        <f>IF($F5716="","",Y5716-Z5716)</f>
        <v/>
      </c>
      <c r="AB5716" s="7">
        <f>IF($F5716="","",AA5716-R5716)</f>
        <v/>
      </c>
      <c r="AE5716">
        <f>IF($F5716="","",IF($AK5716=1,0,IF($AJ5716=1,Settings!$C$6,Settings!$C$7))*100)</f>
        <v/>
      </c>
      <c r="AG5716">
        <f>IF($F5716="","",$F5716&amp;"|"&amp;$D5716&amp;"")</f>
        <v/>
      </c>
      <c r="AH5716">
        <f>IF($F5716="","",IF(COUNTIF($AG$2:$AG5716,$AG5716)=1,1,0))</f>
        <v/>
      </c>
      <c r="AI5716">
        <f>IF($AH5716=1,SUMPRODUCT(--($AL$2:$AL$8001&lt;$AL5716))+1,"")</f>
        <v/>
      </c>
      <c r="AJ5716">
        <f>IF($F5716="","",IF(OR($U5716=TRUE(),$U5716="TRUE"),1,0))</f>
        <v/>
      </c>
      <c r="AK5716">
        <f>IF($F5716="","",IF($AD5716="Yes",1,0))</f>
        <v/>
      </c>
      <c r="AL5716">
        <f>IF($AH5716=1,IFERROR(IF(VALUE($F5716)&lt;100000000,VALUE($F5716),1000000000),IFERROR(IF(VALUE(MID($F5716,2,20))&lt;100000000,VALUE(MID($F5716,2,20)),1000000000),1000000000))+ROW()/100000,"")</f>
        <v/>
      </c>
    </row>
    <row r="5717">
      <c r="A5717">
        <f>IF($F5717="","",IFERROR(IF(INDEX('Per Invoice'!$A$2:$A$2001,MATCH($F5717,'Per Invoice'!$B$2:$B$2001,0))=0,"",INDEX('Per Invoice'!$A$2:$A$2001,MATCH($F5717,'Per Invoice'!$B$2:$B$2001,0))),""))</f>
        <v/>
      </c>
      <c r="H5717" s="11" t="n"/>
      <c r="R5717" s="7">
        <f>IF($F5717="","",Q5717*Y5717/100)</f>
        <v/>
      </c>
      <c r="X5717" s="7" t="n"/>
      <c r="Y5717" s="7" t="n"/>
      <c r="Z5717" s="7">
        <f>IF($F5717="","",Y5717*AE5717/100)</f>
        <v/>
      </c>
      <c r="AA5717" s="7">
        <f>IF($F5717="","",Y5717-Z5717)</f>
        <v/>
      </c>
      <c r="AB5717" s="7">
        <f>IF($F5717="","",AA5717-R5717)</f>
        <v/>
      </c>
      <c r="AE5717">
        <f>IF($F5717="","",IF($AK5717=1,0,IF($AJ5717=1,Settings!$C$6,Settings!$C$7))*100)</f>
        <v/>
      </c>
      <c r="AG5717">
        <f>IF($F5717="","",$F5717&amp;"|"&amp;$D5717&amp;"")</f>
        <v/>
      </c>
      <c r="AH5717">
        <f>IF($F5717="","",IF(COUNTIF($AG$2:$AG5717,$AG5717)=1,1,0))</f>
        <v/>
      </c>
      <c r="AI5717">
        <f>IF($AH5717=1,SUMPRODUCT(--($AL$2:$AL$8001&lt;$AL5717))+1,"")</f>
        <v/>
      </c>
      <c r="AJ5717">
        <f>IF($F5717="","",IF(OR($U5717=TRUE(),$U5717="TRUE"),1,0))</f>
        <v/>
      </c>
      <c r="AK5717">
        <f>IF($F5717="","",IF($AD5717="Yes",1,0))</f>
        <v/>
      </c>
      <c r="AL5717">
        <f>IF($AH5717=1,IFERROR(IF(VALUE($F5717)&lt;100000000,VALUE($F5717),1000000000),IFERROR(IF(VALUE(MID($F5717,2,20))&lt;100000000,VALUE(MID($F5717,2,20)),1000000000),1000000000))+ROW()/100000,"")</f>
        <v/>
      </c>
    </row>
    <row r="5718">
      <c r="A5718">
        <f>IF($F5718="","",IFERROR(IF(INDEX('Per Invoice'!$A$2:$A$2001,MATCH($F5718,'Per Invoice'!$B$2:$B$2001,0))=0,"",INDEX('Per Invoice'!$A$2:$A$2001,MATCH($F5718,'Per Invoice'!$B$2:$B$2001,0))),""))</f>
        <v/>
      </c>
      <c r="H5718" s="11" t="n"/>
      <c r="R5718" s="7">
        <f>IF($F5718="","",Q5718*Y5718/100)</f>
        <v/>
      </c>
      <c r="X5718" s="7" t="n"/>
      <c r="Y5718" s="7" t="n"/>
      <c r="Z5718" s="7">
        <f>IF($F5718="","",Y5718*AE5718/100)</f>
        <v/>
      </c>
      <c r="AA5718" s="7">
        <f>IF($F5718="","",Y5718-Z5718)</f>
        <v/>
      </c>
      <c r="AB5718" s="7">
        <f>IF($F5718="","",AA5718-R5718)</f>
        <v/>
      </c>
      <c r="AE5718">
        <f>IF($F5718="","",IF($AK5718=1,0,IF($AJ5718=1,Settings!$C$6,Settings!$C$7))*100)</f>
        <v/>
      </c>
      <c r="AG5718">
        <f>IF($F5718="","",$F5718&amp;"|"&amp;$D5718&amp;"")</f>
        <v/>
      </c>
      <c r="AH5718">
        <f>IF($F5718="","",IF(COUNTIF($AG$2:$AG5718,$AG5718)=1,1,0))</f>
        <v/>
      </c>
      <c r="AI5718">
        <f>IF($AH5718=1,SUMPRODUCT(--($AL$2:$AL$8001&lt;$AL5718))+1,"")</f>
        <v/>
      </c>
      <c r="AJ5718">
        <f>IF($F5718="","",IF(OR($U5718=TRUE(),$U5718="TRUE"),1,0))</f>
        <v/>
      </c>
      <c r="AK5718">
        <f>IF($F5718="","",IF($AD5718="Yes",1,0))</f>
        <v/>
      </c>
      <c r="AL5718">
        <f>IF($AH5718=1,IFERROR(IF(VALUE($F5718)&lt;100000000,VALUE($F5718),1000000000),IFERROR(IF(VALUE(MID($F5718,2,20))&lt;100000000,VALUE(MID($F5718,2,20)),1000000000),1000000000))+ROW()/100000,"")</f>
        <v/>
      </c>
    </row>
    <row r="5719">
      <c r="A5719">
        <f>IF($F5719="","",IFERROR(IF(INDEX('Per Invoice'!$A$2:$A$2001,MATCH($F5719,'Per Invoice'!$B$2:$B$2001,0))=0,"",INDEX('Per Invoice'!$A$2:$A$2001,MATCH($F5719,'Per Invoice'!$B$2:$B$2001,0))),""))</f>
        <v/>
      </c>
      <c r="H5719" s="11" t="n"/>
      <c r="R5719" s="7">
        <f>IF($F5719="","",Q5719*Y5719/100)</f>
        <v/>
      </c>
      <c r="X5719" s="7" t="n"/>
      <c r="Y5719" s="7" t="n"/>
      <c r="Z5719" s="7">
        <f>IF($F5719="","",Y5719*AE5719/100)</f>
        <v/>
      </c>
      <c r="AA5719" s="7">
        <f>IF($F5719="","",Y5719-Z5719)</f>
        <v/>
      </c>
      <c r="AB5719" s="7">
        <f>IF($F5719="","",AA5719-R5719)</f>
        <v/>
      </c>
      <c r="AE5719">
        <f>IF($F5719="","",IF($AK5719=1,0,IF($AJ5719=1,Settings!$C$6,Settings!$C$7))*100)</f>
        <v/>
      </c>
      <c r="AG5719">
        <f>IF($F5719="","",$F5719&amp;"|"&amp;$D5719&amp;"")</f>
        <v/>
      </c>
      <c r="AH5719">
        <f>IF($F5719="","",IF(COUNTIF($AG$2:$AG5719,$AG5719)=1,1,0))</f>
        <v/>
      </c>
      <c r="AI5719">
        <f>IF($AH5719=1,SUMPRODUCT(--($AL$2:$AL$8001&lt;$AL5719))+1,"")</f>
        <v/>
      </c>
      <c r="AJ5719">
        <f>IF($F5719="","",IF(OR($U5719=TRUE(),$U5719="TRUE"),1,0))</f>
        <v/>
      </c>
      <c r="AK5719">
        <f>IF($F5719="","",IF($AD5719="Yes",1,0))</f>
        <v/>
      </c>
      <c r="AL5719">
        <f>IF($AH5719=1,IFERROR(IF(VALUE($F5719)&lt;100000000,VALUE($F5719),1000000000),IFERROR(IF(VALUE(MID($F5719,2,20))&lt;100000000,VALUE(MID($F5719,2,20)),1000000000),1000000000))+ROW()/100000,"")</f>
        <v/>
      </c>
    </row>
    <row r="5720">
      <c r="A5720">
        <f>IF($F5720="","",IFERROR(IF(INDEX('Per Invoice'!$A$2:$A$2001,MATCH($F5720,'Per Invoice'!$B$2:$B$2001,0))=0,"",INDEX('Per Invoice'!$A$2:$A$2001,MATCH($F5720,'Per Invoice'!$B$2:$B$2001,0))),""))</f>
        <v/>
      </c>
      <c r="H5720" s="11" t="n"/>
      <c r="R5720" s="7">
        <f>IF($F5720="","",Q5720*Y5720/100)</f>
        <v/>
      </c>
      <c r="X5720" s="7" t="n"/>
      <c r="Y5720" s="7" t="n"/>
      <c r="Z5720" s="7">
        <f>IF($F5720="","",Y5720*AE5720/100)</f>
        <v/>
      </c>
      <c r="AA5720" s="7">
        <f>IF($F5720="","",Y5720-Z5720)</f>
        <v/>
      </c>
      <c r="AB5720" s="7">
        <f>IF($F5720="","",AA5720-R5720)</f>
        <v/>
      </c>
      <c r="AE5720">
        <f>IF($F5720="","",IF($AK5720=1,0,IF($AJ5720=1,Settings!$C$6,Settings!$C$7))*100)</f>
        <v/>
      </c>
      <c r="AG5720">
        <f>IF($F5720="","",$F5720&amp;"|"&amp;$D5720&amp;"")</f>
        <v/>
      </c>
      <c r="AH5720">
        <f>IF($F5720="","",IF(COUNTIF($AG$2:$AG5720,$AG5720)=1,1,0))</f>
        <v/>
      </c>
      <c r="AI5720">
        <f>IF($AH5720=1,SUMPRODUCT(--($AL$2:$AL$8001&lt;$AL5720))+1,"")</f>
        <v/>
      </c>
      <c r="AJ5720">
        <f>IF($F5720="","",IF(OR($U5720=TRUE(),$U5720="TRUE"),1,0))</f>
        <v/>
      </c>
      <c r="AK5720">
        <f>IF($F5720="","",IF($AD5720="Yes",1,0))</f>
        <v/>
      </c>
      <c r="AL5720">
        <f>IF($AH5720=1,IFERROR(IF(VALUE($F5720)&lt;100000000,VALUE($F5720),1000000000),IFERROR(IF(VALUE(MID($F5720,2,20))&lt;100000000,VALUE(MID($F5720,2,20)),1000000000),1000000000))+ROW()/100000,"")</f>
        <v/>
      </c>
    </row>
    <row r="5721">
      <c r="A5721">
        <f>IF($F5721="","",IFERROR(IF(INDEX('Per Invoice'!$A$2:$A$2001,MATCH($F5721,'Per Invoice'!$B$2:$B$2001,0))=0,"",INDEX('Per Invoice'!$A$2:$A$2001,MATCH($F5721,'Per Invoice'!$B$2:$B$2001,0))),""))</f>
        <v/>
      </c>
      <c r="H5721" s="11" t="n"/>
      <c r="R5721" s="7">
        <f>IF($F5721="","",Q5721*Y5721/100)</f>
        <v/>
      </c>
      <c r="X5721" s="7" t="n"/>
      <c r="Y5721" s="7" t="n"/>
      <c r="Z5721" s="7">
        <f>IF($F5721="","",Y5721*AE5721/100)</f>
        <v/>
      </c>
      <c r="AA5721" s="7">
        <f>IF($F5721="","",Y5721-Z5721)</f>
        <v/>
      </c>
      <c r="AB5721" s="7">
        <f>IF($F5721="","",AA5721-R5721)</f>
        <v/>
      </c>
      <c r="AE5721">
        <f>IF($F5721="","",IF($AK5721=1,0,IF($AJ5721=1,Settings!$C$6,Settings!$C$7))*100)</f>
        <v/>
      </c>
      <c r="AG5721">
        <f>IF($F5721="","",$F5721&amp;"|"&amp;$D5721&amp;"")</f>
        <v/>
      </c>
      <c r="AH5721">
        <f>IF($F5721="","",IF(COUNTIF($AG$2:$AG5721,$AG5721)=1,1,0))</f>
        <v/>
      </c>
      <c r="AI5721">
        <f>IF($AH5721=1,SUMPRODUCT(--($AL$2:$AL$8001&lt;$AL5721))+1,"")</f>
        <v/>
      </c>
      <c r="AJ5721">
        <f>IF($F5721="","",IF(OR($U5721=TRUE(),$U5721="TRUE"),1,0))</f>
        <v/>
      </c>
      <c r="AK5721">
        <f>IF($F5721="","",IF($AD5721="Yes",1,0))</f>
        <v/>
      </c>
      <c r="AL5721">
        <f>IF($AH5721=1,IFERROR(IF(VALUE($F5721)&lt;100000000,VALUE($F5721),1000000000),IFERROR(IF(VALUE(MID($F5721,2,20))&lt;100000000,VALUE(MID($F5721,2,20)),1000000000),1000000000))+ROW()/100000,"")</f>
        <v/>
      </c>
    </row>
    <row r="5722">
      <c r="A5722">
        <f>IF($F5722="","",IFERROR(IF(INDEX('Per Invoice'!$A$2:$A$2001,MATCH($F5722,'Per Invoice'!$B$2:$B$2001,0))=0,"",INDEX('Per Invoice'!$A$2:$A$2001,MATCH($F5722,'Per Invoice'!$B$2:$B$2001,0))),""))</f>
        <v/>
      </c>
      <c r="H5722" s="11" t="n"/>
      <c r="R5722" s="7">
        <f>IF($F5722="","",Q5722*Y5722/100)</f>
        <v/>
      </c>
      <c r="X5722" s="7" t="n"/>
      <c r="Y5722" s="7" t="n"/>
      <c r="Z5722" s="7">
        <f>IF($F5722="","",Y5722*AE5722/100)</f>
        <v/>
      </c>
      <c r="AA5722" s="7">
        <f>IF($F5722="","",Y5722-Z5722)</f>
        <v/>
      </c>
      <c r="AB5722" s="7">
        <f>IF($F5722="","",AA5722-R5722)</f>
        <v/>
      </c>
      <c r="AE5722">
        <f>IF($F5722="","",IF($AK5722=1,0,IF($AJ5722=1,Settings!$C$6,Settings!$C$7))*100)</f>
        <v/>
      </c>
      <c r="AG5722">
        <f>IF($F5722="","",$F5722&amp;"|"&amp;$D5722&amp;"")</f>
        <v/>
      </c>
      <c r="AH5722">
        <f>IF($F5722="","",IF(COUNTIF($AG$2:$AG5722,$AG5722)=1,1,0))</f>
        <v/>
      </c>
      <c r="AI5722">
        <f>IF($AH5722=1,SUMPRODUCT(--($AL$2:$AL$8001&lt;$AL5722))+1,"")</f>
        <v/>
      </c>
      <c r="AJ5722">
        <f>IF($F5722="","",IF(OR($U5722=TRUE(),$U5722="TRUE"),1,0))</f>
        <v/>
      </c>
      <c r="AK5722">
        <f>IF($F5722="","",IF($AD5722="Yes",1,0))</f>
        <v/>
      </c>
      <c r="AL5722">
        <f>IF($AH5722=1,IFERROR(IF(VALUE($F5722)&lt;100000000,VALUE($F5722),1000000000),IFERROR(IF(VALUE(MID($F5722,2,20))&lt;100000000,VALUE(MID($F5722,2,20)),1000000000),1000000000))+ROW()/100000,"")</f>
        <v/>
      </c>
    </row>
    <row r="5723">
      <c r="A5723">
        <f>IF($F5723="","",IFERROR(IF(INDEX('Per Invoice'!$A$2:$A$2001,MATCH($F5723,'Per Invoice'!$B$2:$B$2001,0))=0,"",INDEX('Per Invoice'!$A$2:$A$2001,MATCH($F5723,'Per Invoice'!$B$2:$B$2001,0))),""))</f>
        <v/>
      </c>
      <c r="H5723" s="11" t="n"/>
      <c r="R5723" s="7">
        <f>IF($F5723="","",Q5723*Y5723/100)</f>
        <v/>
      </c>
      <c r="X5723" s="7" t="n"/>
      <c r="Y5723" s="7" t="n"/>
      <c r="Z5723" s="7">
        <f>IF($F5723="","",Y5723*AE5723/100)</f>
        <v/>
      </c>
      <c r="AA5723" s="7">
        <f>IF($F5723="","",Y5723-Z5723)</f>
        <v/>
      </c>
      <c r="AB5723" s="7">
        <f>IF($F5723="","",AA5723-R5723)</f>
        <v/>
      </c>
      <c r="AE5723">
        <f>IF($F5723="","",IF($AK5723=1,0,IF($AJ5723=1,Settings!$C$6,Settings!$C$7))*100)</f>
        <v/>
      </c>
      <c r="AG5723">
        <f>IF($F5723="","",$F5723&amp;"|"&amp;$D5723&amp;"")</f>
        <v/>
      </c>
      <c r="AH5723">
        <f>IF($F5723="","",IF(COUNTIF($AG$2:$AG5723,$AG5723)=1,1,0))</f>
        <v/>
      </c>
      <c r="AI5723">
        <f>IF($AH5723=1,SUMPRODUCT(--($AL$2:$AL$8001&lt;$AL5723))+1,"")</f>
        <v/>
      </c>
      <c r="AJ5723">
        <f>IF($F5723="","",IF(OR($U5723=TRUE(),$U5723="TRUE"),1,0))</f>
        <v/>
      </c>
      <c r="AK5723">
        <f>IF($F5723="","",IF($AD5723="Yes",1,0))</f>
        <v/>
      </c>
      <c r="AL5723">
        <f>IF($AH5723=1,IFERROR(IF(VALUE($F5723)&lt;100000000,VALUE($F5723),1000000000),IFERROR(IF(VALUE(MID($F5723,2,20))&lt;100000000,VALUE(MID($F5723,2,20)),1000000000),1000000000))+ROW()/100000,"")</f>
        <v/>
      </c>
    </row>
    <row r="5724">
      <c r="A5724">
        <f>IF($F5724="","",IFERROR(IF(INDEX('Per Invoice'!$A$2:$A$2001,MATCH($F5724,'Per Invoice'!$B$2:$B$2001,0))=0,"",INDEX('Per Invoice'!$A$2:$A$2001,MATCH($F5724,'Per Invoice'!$B$2:$B$2001,0))),""))</f>
        <v/>
      </c>
      <c r="H5724" s="11" t="n"/>
      <c r="R5724" s="7">
        <f>IF($F5724="","",Q5724*Y5724/100)</f>
        <v/>
      </c>
      <c r="X5724" s="7" t="n"/>
      <c r="Y5724" s="7" t="n"/>
      <c r="Z5724" s="7">
        <f>IF($F5724="","",Y5724*AE5724/100)</f>
        <v/>
      </c>
      <c r="AA5724" s="7">
        <f>IF($F5724="","",Y5724-Z5724)</f>
        <v/>
      </c>
      <c r="AB5724" s="7">
        <f>IF($F5724="","",AA5724-R5724)</f>
        <v/>
      </c>
      <c r="AE5724">
        <f>IF($F5724="","",IF($AK5724=1,0,IF($AJ5724=1,Settings!$C$6,Settings!$C$7))*100)</f>
        <v/>
      </c>
      <c r="AG5724">
        <f>IF($F5724="","",$F5724&amp;"|"&amp;$D5724&amp;"")</f>
        <v/>
      </c>
      <c r="AH5724">
        <f>IF($F5724="","",IF(COUNTIF($AG$2:$AG5724,$AG5724)=1,1,0))</f>
        <v/>
      </c>
      <c r="AI5724">
        <f>IF($AH5724=1,SUMPRODUCT(--($AL$2:$AL$8001&lt;$AL5724))+1,"")</f>
        <v/>
      </c>
      <c r="AJ5724">
        <f>IF($F5724="","",IF(OR($U5724=TRUE(),$U5724="TRUE"),1,0))</f>
        <v/>
      </c>
      <c r="AK5724">
        <f>IF($F5724="","",IF($AD5724="Yes",1,0))</f>
        <v/>
      </c>
      <c r="AL5724">
        <f>IF($AH5724=1,IFERROR(IF(VALUE($F5724)&lt;100000000,VALUE($F5724),1000000000),IFERROR(IF(VALUE(MID($F5724,2,20))&lt;100000000,VALUE(MID($F5724,2,20)),1000000000),1000000000))+ROW()/100000,"")</f>
        <v/>
      </c>
    </row>
    <row r="5725">
      <c r="A5725">
        <f>IF($F5725="","",IFERROR(IF(INDEX('Per Invoice'!$A$2:$A$2001,MATCH($F5725,'Per Invoice'!$B$2:$B$2001,0))=0,"",INDEX('Per Invoice'!$A$2:$A$2001,MATCH($F5725,'Per Invoice'!$B$2:$B$2001,0))),""))</f>
        <v/>
      </c>
      <c r="H5725" s="11" t="n"/>
      <c r="R5725" s="7">
        <f>IF($F5725="","",Q5725*Y5725/100)</f>
        <v/>
      </c>
      <c r="X5725" s="7" t="n"/>
      <c r="Y5725" s="7" t="n"/>
      <c r="Z5725" s="7">
        <f>IF($F5725="","",Y5725*AE5725/100)</f>
        <v/>
      </c>
      <c r="AA5725" s="7">
        <f>IF($F5725="","",Y5725-Z5725)</f>
        <v/>
      </c>
      <c r="AB5725" s="7">
        <f>IF($F5725="","",AA5725-R5725)</f>
        <v/>
      </c>
      <c r="AE5725">
        <f>IF($F5725="","",IF($AK5725=1,0,IF($AJ5725=1,Settings!$C$6,Settings!$C$7))*100)</f>
        <v/>
      </c>
      <c r="AG5725">
        <f>IF($F5725="","",$F5725&amp;"|"&amp;$D5725&amp;"")</f>
        <v/>
      </c>
      <c r="AH5725">
        <f>IF($F5725="","",IF(COUNTIF($AG$2:$AG5725,$AG5725)=1,1,0))</f>
        <v/>
      </c>
      <c r="AI5725">
        <f>IF($AH5725=1,SUMPRODUCT(--($AL$2:$AL$8001&lt;$AL5725))+1,"")</f>
        <v/>
      </c>
      <c r="AJ5725">
        <f>IF($F5725="","",IF(OR($U5725=TRUE(),$U5725="TRUE"),1,0))</f>
        <v/>
      </c>
      <c r="AK5725">
        <f>IF($F5725="","",IF($AD5725="Yes",1,0))</f>
        <v/>
      </c>
      <c r="AL5725">
        <f>IF($AH5725=1,IFERROR(IF(VALUE($F5725)&lt;100000000,VALUE($F5725),1000000000),IFERROR(IF(VALUE(MID($F5725,2,20))&lt;100000000,VALUE(MID($F5725,2,20)),1000000000),1000000000))+ROW()/100000,"")</f>
        <v/>
      </c>
    </row>
    <row r="5726">
      <c r="A5726">
        <f>IF($F5726="","",IFERROR(IF(INDEX('Per Invoice'!$A$2:$A$2001,MATCH($F5726,'Per Invoice'!$B$2:$B$2001,0))=0,"",INDEX('Per Invoice'!$A$2:$A$2001,MATCH($F5726,'Per Invoice'!$B$2:$B$2001,0))),""))</f>
        <v/>
      </c>
      <c r="H5726" s="11" t="n"/>
      <c r="R5726" s="7">
        <f>IF($F5726="","",Q5726*Y5726/100)</f>
        <v/>
      </c>
      <c r="X5726" s="7" t="n"/>
      <c r="Y5726" s="7" t="n"/>
      <c r="Z5726" s="7">
        <f>IF($F5726="","",Y5726*AE5726/100)</f>
        <v/>
      </c>
      <c r="AA5726" s="7">
        <f>IF($F5726="","",Y5726-Z5726)</f>
        <v/>
      </c>
      <c r="AB5726" s="7">
        <f>IF($F5726="","",AA5726-R5726)</f>
        <v/>
      </c>
      <c r="AE5726">
        <f>IF($F5726="","",IF($AK5726=1,0,IF($AJ5726=1,Settings!$C$6,Settings!$C$7))*100)</f>
        <v/>
      </c>
      <c r="AG5726">
        <f>IF($F5726="","",$F5726&amp;"|"&amp;$D5726&amp;"")</f>
        <v/>
      </c>
      <c r="AH5726">
        <f>IF($F5726="","",IF(COUNTIF($AG$2:$AG5726,$AG5726)=1,1,0))</f>
        <v/>
      </c>
      <c r="AI5726">
        <f>IF($AH5726=1,SUMPRODUCT(--($AL$2:$AL$8001&lt;$AL5726))+1,"")</f>
        <v/>
      </c>
      <c r="AJ5726">
        <f>IF($F5726="","",IF(OR($U5726=TRUE(),$U5726="TRUE"),1,0))</f>
        <v/>
      </c>
      <c r="AK5726">
        <f>IF($F5726="","",IF($AD5726="Yes",1,0))</f>
        <v/>
      </c>
      <c r="AL5726">
        <f>IF($AH5726=1,IFERROR(IF(VALUE($F5726)&lt;100000000,VALUE($F5726),1000000000),IFERROR(IF(VALUE(MID($F5726,2,20))&lt;100000000,VALUE(MID($F5726,2,20)),1000000000),1000000000))+ROW()/100000,"")</f>
        <v/>
      </c>
    </row>
    <row r="5727">
      <c r="A5727">
        <f>IF($F5727="","",IFERROR(IF(INDEX('Per Invoice'!$A$2:$A$2001,MATCH($F5727,'Per Invoice'!$B$2:$B$2001,0))=0,"",INDEX('Per Invoice'!$A$2:$A$2001,MATCH($F5727,'Per Invoice'!$B$2:$B$2001,0))),""))</f>
        <v/>
      </c>
      <c r="H5727" s="11" t="n"/>
      <c r="R5727" s="7">
        <f>IF($F5727="","",Q5727*Y5727/100)</f>
        <v/>
      </c>
      <c r="X5727" s="7" t="n"/>
      <c r="Y5727" s="7" t="n"/>
      <c r="Z5727" s="7">
        <f>IF($F5727="","",Y5727*AE5727/100)</f>
        <v/>
      </c>
      <c r="AA5727" s="7">
        <f>IF($F5727="","",Y5727-Z5727)</f>
        <v/>
      </c>
      <c r="AB5727" s="7">
        <f>IF($F5727="","",AA5727-R5727)</f>
        <v/>
      </c>
      <c r="AE5727">
        <f>IF($F5727="","",IF($AK5727=1,0,IF($AJ5727=1,Settings!$C$6,Settings!$C$7))*100)</f>
        <v/>
      </c>
      <c r="AG5727">
        <f>IF($F5727="","",$F5727&amp;"|"&amp;$D5727&amp;"")</f>
        <v/>
      </c>
      <c r="AH5727">
        <f>IF($F5727="","",IF(COUNTIF($AG$2:$AG5727,$AG5727)=1,1,0))</f>
        <v/>
      </c>
      <c r="AI5727">
        <f>IF($AH5727=1,SUMPRODUCT(--($AL$2:$AL$8001&lt;$AL5727))+1,"")</f>
        <v/>
      </c>
      <c r="AJ5727">
        <f>IF($F5727="","",IF(OR($U5727=TRUE(),$U5727="TRUE"),1,0))</f>
        <v/>
      </c>
      <c r="AK5727">
        <f>IF($F5727="","",IF($AD5727="Yes",1,0))</f>
        <v/>
      </c>
      <c r="AL5727">
        <f>IF($AH5727=1,IFERROR(IF(VALUE($F5727)&lt;100000000,VALUE($F5727),1000000000),IFERROR(IF(VALUE(MID($F5727,2,20))&lt;100000000,VALUE(MID($F5727,2,20)),1000000000),1000000000))+ROW()/100000,"")</f>
        <v/>
      </c>
    </row>
    <row r="5728">
      <c r="A5728">
        <f>IF($F5728="","",IFERROR(IF(INDEX('Per Invoice'!$A$2:$A$2001,MATCH($F5728,'Per Invoice'!$B$2:$B$2001,0))=0,"",INDEX('Per Invoice'!$A$2:$A$2001,MATCH($F5728,'Per Invoice'!$B$2:$B$2001,0))),""))</f>
        <v/>
      </c>
      <c r="H5728" s="11" t="n"/>
      <c r="R5728" s="7">
        <f>IF($F5728="","",Q5728*Y5728/100)</f>
        <v/>
      </c>
      <c r="X5728" s="7" t="n"/>
      <c r="Y5728" s="7" t="n"/>
      <c r="Z5728" s="7">
        <f>IF($F5728="","",Y5728*AE5728/100)</f>
        <v/>
      </c>
      <c r="AA5728" s="7">
        <f>IF($F5728="","",Y5728-Z5728)</f>
        <v/>
      </c>
      <c r="AB5728" s="7">
        <f>IF($F5728="","",AA5728-R5728)</f>
        <v/>
      </c>
      <c r="AE5728">
        <f>IF($F5728="","",IF($AK5728=1,0,IF($AJ5728=1,Settings!$C$6,Settings!$C$7))*100)</f>
        <v/>
      </c>
      <c r="AG5728">
        <f>IF($F5728="","",$F5728&amp;"|"&amp;$D5728&amp;"")</f>
        <v/>
      </c>
      <c r="AH5728">
        <f>IF($F5728="","",IF(COUNTIF($AG$2:$AG5728,$AG5728)=1,1,0))</f>
        <v/>
      </c>
      <c r="AI5728">
        <f>IF($AH5728=1,SUMPRODUCT(--($AL$2:$AL$8001&lt;$AL5728))+1,"")</f>
        <v/>
      </c>
      <c r="AJ5728">
        <f>IF($F5728="","",IF(OR($U5728=TRUE(),$U5728="TRUE"),1,0))</f>
        <v/>
      </c>
      <c r="AK5728">
        <f>IF($F5728="","",IF($AD5728="Yes",1,0))</f>
        <v/>
      </c>
      <c r="AL5728">
        <f>IF($AH5728=1,IFERROR(IF(VALUE($F5728)&lt;100000000,VALUE($F5728),1000000000),IFERROR(IF(VALUE(MID($F5728,2,20))&lt;100000000,VALUE(MID($F5728,2,20)),1000000000),1000000000))+ROW()/100000,"")</f>
        <v/>
      </c>
    </row>
    <row r="5729">
      <c r="A5729">
        <f>IF($F5729="","",IFERROR(IF(INDEX('Per Invoice'!$A$2:$A$2001,MATCH($F5729,'Per Invoice'!$B$2:$B$2001,0))=0,"",INDEX('Per Invoice'!$A$2:$A$2001,MATCH($F5729,'Per Invoice'!$B$2:$B$2001,0))),""))</f>
        <v/>
      </c>
      <c r="H5729" s="11" t="n"/>
      <c r="R5729" s="7">
        <f>IF($F5729="","",Q5729*Y5729/100)</f>
        <v/>
      </c>
      <c r="X5729" s="7" t="n"/>
      <c r="Y5729" s="7" t="n"/>
      <c r="Z5729" s="7">
        <f>IF($F5729="","",Y5729*AE5729/100)</f>
        <v/>
      </c>
      <c r="AA5729" s="7">
        <f>IF($F5729="","",Y5729-Z5729)</f>
        <v/>
      </c>
      <c r="AB5729" s="7">
        <f>IF($F5729="","",AA5729-R5729)</f>
        <v/>
      </c>
      <c r="AE5729">
        <f>IF($F5729="","",IF($AK5729=1,0,IF($AJ5729=1,Settings!$C$6,Settings!$C$7))*100)</f>
        <v/>
      </c>
      <c r="AG5729">
        <f>IF($F5729="","",$F5729&amp;"|"&amp;$D5729&amp;"")</f>
        <v/>
      </c>
      <c r="AH5729">
        <f>IF($F5729="","",IF(COUNTIF($AG$2:$AG5729,$AG5729)=1,1,0))</f>
        <v/>
      </c>
      <c r="AI5729">
        <f>IF($AH5729=1,SUMPRODUCT(--($AL$2:$AL$8001&lt;$AL5729))+1,"")</f>
        <v/>
      </c>
      <c r="AJ5729">
        <f>IF($F5729="","",IF(OR($U5729=TRUE(),$U5729="TRUE"),1,0))</f>
        <v/>
      </c>
      <c r="AK5729">
        <f>IF($F5729="","",IF($AD5729="Yes",1,0))</f>
        <v/>
      </c>
      <c r="AL5729">
        <f>IF($AH5729=1,IFERROR(IF(VALUE($F5729)&lt;100000000,VALUE($F5729),1000000000),IFERROR(IF(VALUE(MID($F5729,2,20))&lt;100000000,VALUE(MID($F5729,2,20)),1000000000),1000000000))+ROW()/100000,"")</f>
        <v/>
      </c>
    </row>
    <row r="5730">
      <c r="A5730">
        <f>IF($F5730="","",IFERROR(IF(INDEX('Per Invoice'!$A$2:$A$2001,MATCH($F5730,'Per Invoice'!$B$2:$B$2001,0))=0,"",INDEX('Per Invoice'!$A$2:$A$2001,MATCH($F5730,'Per Invoice'!$B$2:$B$2001,0))),""))</f>
        <v/>
      </c>
      <c r="H5730" s="11" t="n"/>
      <c r="R5730" s="7">
        <f>IF($F5730="","",Q5730*Y5730/100)</f>
        <v/>
      </c>
      <c r="X5730" s="7" t="n"/>
      <c r="Y5730" s="7" t="n"/>
      <c r="Z5730" s="7">
        <f>IF($F5730="","",Y5730*AE5730/100)</f>
        <v/>
      </c>
      <c r="AA5730" s="7">
        <f>IF($F5730="","",Y5730-Z5730)</f>
        <v/>
      </c>
      <c r="AB5730" s="7">
        <f>IF($F5730="","",AA5730-R5730)</f>
        <v/>
      </c>
      <c r="AE5730">
        <f>IF($F5730="","",IF($AK5730=1,0,IF($AJ5730=1,Settings!$C$6,Settings!$C$7))*100)</f>
        <v/>
      </c>
      <c r="AG5730">
        <f>IF($F5730="","",$F5730&amp;"|"&amp;$D5730&amp;"")</f>
        <v/>
      </c>
      <c r="AH5730">
        <f>IF($F5730="","",IF(COUNTIF($AG$2:$AG5730,$AG5730)=1,1,0))</f>
        <v/>
      </c>
      <c r="AI5730">
        <f>IF($AH5730=1,SUMPRODUCT(--($AL$2:$AL$8001&lt;$AL5730))+1,"")</f>
        <v/>
      </c>
      <c r="AJ5730">
        <f>IF($F5730="","",IF(OR($U5730=TRUE(),$U5730="TRUE"),1,0))</f>
        <v/>
      </c>
      <c r="AK5730">
        <f>IF($F5730="","",IF($AD5730="Yes",1,0))</f>
        <v/>
      </c>
      <c r="AL5730">
        <f>IF($AH5730=1,IFERROR(IF(VALUE($F5730)&lt;100000000,VALUE($F5730),1000000000),IFERROR(IF(VALUE(MID($F5730,2,20))&lt;100000000,VALUE(MID($F5730,2,20)),1000000000),1000000000))+ROW()/100000,"")</f>
        <v/>
      </c>
    </row>
    <row r="5731">
      <c r="A5731">
        <f>IF($F5731="","",IFERROR(IF(INDEX('Per Invoice'!$A$2:$A$2001,MATCH($F5731,'Per Invoice'!$B$2:$B$2001,0))=0,"",INDEX('Per Invoice'!$A$2:$A$2001,MATCH($F5731,'Per Invoice'!$B$2:$B$2001,0))),""))</f>
        <v/>
      </c>
      <c r="H5731" s="11" t="n"/>
      <c r="R5731" s="7">
        <f>IF($F5731="","",Q5731*Y5731/100)</f>
        <v/>
      </c>
      <c r="X5731" s="7" t="n"/>
      <c r="Y5731" s="7" t="n"/>
      <c r="Z5731" s="7">
        <f>IF($F5731="","",Y5731*AE5731/100)</f>
        <v/>
      </c>
      <c r="AA5731" s="7">
        <f>IF($F5731="","",Y5731-Z5731)</f>
        <v/>
      </c>
      <c r="AB5731" s="7">
        <f>IF($F5731="","",AA5731-R5731)</f>
        <v/>
      </c>
      <c r="AE5731">
        <f>IF($F5731="","",IF($AK5731=1,0,IF($AJ5731=1,Settings!$C$6,Settings!$C$7))*100)</f>
        <v/>
      </c>
      <c r="AG5731">
        <f>IF($F5731="","",$F5731&amp;"|"&amp;$D5731&amp;"")</f>
        <v/>
      </c>
      <c r="AH5731">
        <f>IF($F5731="","",IF(COUNTIF($AG$2:$AG5731,$AG5731)=1,1,0))</f>
        <v/>
      </c>
      <c r="AI5731">
        <f>IF($AH5731=1,SUMPRODUCT(--($AL$2:$AL$8001&lt;$AL5731))+1,"")</f>
        <v/>
      </c>
      <c r="AJ5731">
        <f>IF($F5731="","",IF(OR($U5731=TRUE(),$U5731="TRUE"),1,0))</f>
        <v/>
      </c>
      <c r="AK5731">
        <f>IF($F5731="","",IF($AD5731="Yes",1,0))</f>
        <v/>
      </c>
      <c r="AL5731">
        <f>IF($AH5731=1,IFERROR(IF(VALUE($F5731)&lt;100000000,VALUE($F5731),1000000000),IFERROR(IF(VALUE(MID($F5731,2,20))&lt;100000000,VALUE(MID($F5731,2,20)),1000000000),1000000000))+ROW()/100000,"")</f>
        <v/>
      </c>
    </row>
    <row r="5732">
      <c r="A5732">
        <f>IF($F5732="","",IFERROR(IF(INDEX('Per Invoice'!$A$2:$A$2001,MATCH($F5732,'Per Invoice'!$B$2:$B$2001,0))=0,"",INDEX('Per Invoice'!$A$2:$A$2001,MATCH($F5732,'Per Invoice'!$B$2:$B$2001,0))),""))</f>
        <v/>
      </c>
      <c r="H5732" s="11" t="n"/>
      <c r="R5732" s="7">
        <f>IF($F5732="","",Q5732*Y5732/100)</f>
        <v/>
      </c>
      <c r="X5732" s="7" t="n"/>
      <c r="Y5732" s="7" t="n"/>
      <c r="Z5732" s="7">
        <f>IF($F5732="","",Y5732*AE5732/100)</f>
        <v/>
      </c>
      <c r="AA5732" s="7">
        <f>IF($F5732="","",Y5732-Z5732)</f>
        <v/>
      </c>
      <c r="AB5732" s="7">
        <f>IF($F5732="","",AA5732-R5732)</f>
        <v/>
      </c>
      <c r="AE5732">
        <f>IF($F5732="","",IF($AK5732=1,0,IF($AJ5732=1,Settings!$C$6,Settings!$C$7))*100)</f>
        <v/>
      </c>
      <c r="AG5732">
        <f>IF($F5732="","",$F5732&amp;"|"&amp;$D5732&amp;"")</f>
        <v/>
      </c>
      <c r="AH5732">
        <f>IF($F5732="","",IF(COUNTIF($AG$2:$AG5732,$AG5732)=1,1,0))</f>
        <v/>
      </c>
      <c r="AI5732">
        <f>IF($AH5732=1,SUMPRODUCT(--($AL$2:$AL$8001&lt;$AL5732))+1,"")</f>
        <v/>
      </c>
      <c r="AJ5732">
        <f>IF($F5732="","",IF(OR($U5732=TRUE(),$U5732="TRUE"),1,0))</f>
        <v/>
      </c>
      <c r="AK5732">
        <f>IF($F5732="","",IF($AD5732="Yes",1,0))</f>
        <v/>
      </c>
      <c r="AL5732">
        <f>IF($AH5732=1,IFERROR(IF(VALUE($F5732)&lt;100000000,VALUE($F5732),1000000000),IFERROR(IF(VALUE(MID($F5732,2,20))&lt;100000000,VALUE(MID($F5732,2,20)),1000000000),1000000000))+ROW()/100000,"")</f>
        <v/>
      </c>
    </row>
    <row r="5733">
      <c r="A5733">
        <f>IF($F5733="","",IFERROR(IF(INDEX('Per Invoice'!$A$2:$A$2001,MATCH($F5733,'Per Invoice'!$B$2:$B$2001,0))=0,"",INDEX('Per Invoice'!$A$2:$A$2001,MATCH($F5733,'Per Invoice'!$B$2:$B$2001,0))),""))</f>
        <v/>
      </c>
      <c r="H5733" s="11" t="n"/>
      <c r="R5733" s="7">
        <f>IF($F5733="","",Q5733*Y5733/100)</f>
        <v/>
      </c>
      <c r="X5733" s="7" t="n"/>
      <c r="Y5733" s="7" t="n"/>
      <c r="Z5733" s="7">
        <f>IF($F5733="","",Y5733*AE5733/100)</f>
        <v/>
      </c>
      <c r="AA5733" s="7">
        <f>IF($F5733="","",Y5733-Z5733)</f>
        <v/>
      </c>
      <c r="AB5733" s="7">
        <f>IF($F5733="","",AA5733-R5733)</f>
        <v/>
      </c>
      <c r="AE5733">
        <f>IF($F5733="","",IF($AK5733=1,0,IF($AJ5733=1,Settings!$C$6,Settings!$C$7))*100)</f>
        <v/>
      </c>
      <c r="AG5733">
        <f>IF($F5733="","",$F5733&amp;"|"&amp;$D5733&amp;"")</f>
        <v/>
      </c>
      <c r="AH5733">
        <f>IF($F5733="","",IF(COUNTIF($AG$2:$AG5733,$AG5733)=1,1,0))</f>
        <v/>
      </c>
      <c r="AI5733">
        <f>IF($AH5733=1,SUMPRODUCT(--($AL$2:$AL$8001&lt;$AL5733))+1,"")</f>
        <v/>
      </c>
      <c r="AJ5733">
        <f>IF($F5733="","",IF(OR($U5733=TRUE(),$U5733="TRUE"),1,0))</f>
        <v/>
      </c>
      <c r="AK5733">
        <f>IF($F5733="","",IF($AD5733="Yes",1,0))</f>
        <v/>
      </c>
      <c r="AL5733">
        <f>IF($AH5733=1,IFERROR(IF(VALUE($F5733)&lt;100000000,VALUE($F5733),1000000000),IFERROR(IF(VALUE(MID($F5733,2,20))&lt;100000000,VALUE(MID($F5733,2,20)),1000000000),1000000000))+ROW()/100000,"")</f>
        <v/>
      </c>
    </row>
    <row r="5734">
      <c r="A5734">
        <f>IF($F5734="","",IFERROR(IF(INDEX('Per Invoice'!$A$2:$A$2001,MATCH($F5734,'Per Invoice'!$B$2:$B$2001,0))=0,"",INDEX('Per Invoice'!$A$2:$A$2001,MATCH($F5734,'Per Invoice'!$B$2:$B$2001,0))),""))</f>
        <v/>
      </c>
      <c r="H5734" s="11" t="n"/>
      <c r="R5734" s="7">
        <f>IF($F5734="","",Q5734*Y5734/100)</f>
        <v/>
      </c>
      <c r="X5734" s="7" t="n"/>
      <c r="Y5734" s="7" t="n"/>
      <c r="Z5734" s="7">
        <f>IF($F5734="","",Y5734*AE5734/100)</f>
        <v/>
      </c>
      <c r="AA5734" s="7">
        <f>IF($F5734="","",Y5734-Z5734)</f>
        <v/>
      </c>
      <c r="AB5734" s="7">
        <f>IF($F5734="","",AA5734-R5734)</f>
        <v/>
      </c>
      <c r="AE5734">
        <f>IF($F5734="","",IF($AK5734=1,0,IF($AJ5734=1,Settings!$C$6,Settings!$C$7))*100)</f>
        <v/>
      </c>
      <c r="AG5734">
        <f>IF($F5734="","",$F5734&amp;"|"&amp;$D5734&amp;"")</f>
        <v/>
      </c>
      <c r="AH5734">
        <f>IF($F5734="","",IF(COUNTIF($AG$2:$AG5734,$AG5734)=1,1,0))</f>
        <v/>
      </c>
      <c r="AI5734">
        <f>IF($AH5734=1,SUMPRODUCT(--($AL$2:$AL$8001&lt;$AL5734))+1,"")</f>
        <v/>
      </c>
      <c r="AJ5734">
        <f>IF($F5734="","",IF(OR($U5734=TRUE(),$U5734="TRUE"),1,0))</f>
        <v/>
      </c>
      <c r="AK5734">
        <f>IF($F5734="","",IF($AD5734="Yes",1,0))</f>
        <v/>
      </c>
      <c r="AL5734">
        <f>IF($AH5734=1,IFERROR(IF(VALUE($F5734)&lt;100000000,VALUE($F5734),1000000000),IFERROR(IF(VALUE(MID($F5734,2,20))&lt;100000000,VALUE(MID($F5734,2,20)),1000000000),1000000000))+ROW()/100000,"")</f>
        <v/>
      </c>
    </row>
    <row r="5735">
      <c r="A5735">
        <f>IF($F5735="","",IFERROR(IF(INDEX('Per Invoice'!$A$2:$A$2001,MATCH($F5735,'Per Invoice'!$B$2:$B$2001,0))=0,"",INDEX('Per Invoice'!$A$2:$A$2001,MATCH($F5735,'Per Invoice'!$B$2:$B$2001,0))),""))</f>
        <v/>
      </c>
      <c r="H5735" s="11" t="n"/>
      <c r="R5735" s="7">
        <f>IF($F5735="","",Q5735*Y5735/100)</f>
        <v/>
      </c>
      <c r="X5735" s="7" t="n"/>
      <c r="Y5735" s="7" t="n"/>
      <c r="Z5735" s="7">
        <f>IF($F5735="","",Y5735*AE5735/100)</f>
        <v/>
      </c>
      <c r="AA5735" s="7">
        <f>IF($F5735="","",Y5735-Z5735)</f>
        <v/>
      </c>
      <c r="AB5735" s="7">
        <f>IF($F5735="","",AA5735-R5735)</f>
        <v/>
      </c>
      <c r="AE5735">
        <f>IF($F5735="","",IF($AK5735=1,0,IF($AJ5735=1,Settings!$C$6,Settings!$C$7))*100)</f>
        <v/>
      </c>
      <c r="AG5735">
        <f>IF($F5735="","",$F5735&amp;"|"&amp;$D5735&amp;"")</f>
        <v/>
      </c>
      <c r="AH5735">
        <f>IF($F5735="","",IF(COUNTIF($AG$2:$AG5735,$AG5735)=1,1,0))</f>
        <v/>
      </c>
      <c r="AI5735">
        <f>IF($AH5735=1,SUMPRODUCT(--($AL$2:$AL$8001&lt;$AL5735))+1,"")</f>
        <v/>
      </c>
      <c r="AJ5735">
        <f>IF($F5735="","",IF(OR($U5735=TRUE(),$U5735="TRUE"),1,0))</f>
        <v/>
      </c>
      <c r="AK5735">
        <f>IF($F5735="","",IF($AD5735="Yes",1,0))</f>
        <v/>
      </c>
      <c r="AL5735">
        <f>IF($AH5735=1,IFERROR(IF(VALUE($F5735)&lt;100000000,VALUE($F5735),1000000000),IFERROR(IF(VALUE(MID($F5735,2,20))&lt;100000000,VALUE(MID($F5735,2,20)),1000000000),1000000000))+ROW()/100000,"")</f>
        <v/>
      </c>
    </row>
    <row r="5736">
      <c r="A5736">
        <f>IF($F5736="","",IFERROR(IF(INDEX('Per Invoice'!$A$2:$A$2001,MATCH($F5736,'Per Invoice'!$B$2:$B$2001,0))=0,"",INDEX('Per Invoice'!$A$2:$A$2001,MATCH($F5736,'Per Invoice'!$B$2:$B$2001,0))),""))</f>
        <v/>
      </c>
      <c r="H5736" s="11" t="n"/>
      <c r="R5736" s="7">
        <f>IF($F5736="","",Q5736*Y5736/100)</f>
        <v/>
      </c>
      <c r="X5736" s="7" t="n"/>
      <c r="Y5736" s="7" t="n"/>
      <c r="Z5736" s="7">
        <f>IF($F5736="","",Y5736*AE5736/100)</f>
        <v/>
      </c>
      <c r="AA5736" s="7">
        <f>IF($F5736="","",Y5736-Z5736)</f>
        <v/>
      </c>
      <c r="AB5736" s="7">
        <f>IF($F5736="","",AA5736-R5736)</f>
        <v/>
      </c>
      <c r="AE5736">
        <f>IF($F5736="","",IF($AK5736=1,0,IF($AJ5736=1,Settings!$C$6,Settings!$C$7))*100)</f>
        <v/>
      </c>
      <c r="AG5736">
        <f>IF($F5736="","",$F5736&amp;"|"&amp;$D5736&amp;"")</f>
        <v/>
      </c>
      <c r="AH5736">
        <f>IF($F5736="","",IF(COUNTIF($AG$2:$AG5736,$AG5736)=1,1,0))</f>
        <v/>
      </c>
      <c r="AI5736">
        <f>IF($AH5736=1,SUMPRODUCT(--($AL$2:$AL$8001&lt;$AL5736))+1,"")</f>
        <v/>
      </c>
      <c r="AJ5736">
        <f>IF($F5736="","",IF(OR($U5736=TRUE(),$U5736="TRUE"),1,0))</f>
        <v/>
      </c>
      <c r="AK5736">
        <f>IF($F5736="","",IF($AD5736="Yes",1,0))</f>
        <v/>
      </c>
      <c r="AL5736">
        <f>IF($AH5736=1,IFERROR(IF(VALUE($F5736)&lt;100000000,VALUE($F5736),1000000000),IFERROR(IF(VALUE(MID($F5736,2,20))&lt;100000000,VALUE(MID($F5736,2,20)),1000000000),1000000000))+ROW()/100000,"")</f>
        <v/>
      </c>
    </row>
    <row r="5737">
      <c r="A5737">
        <f>IF($F5737="","",IFERROR(IF(INDEX('Per Invoice'!$A$2:$A$2001,MATCH($F5737,'Per Invoice'!$B$2:$B$2001,0))=0,"",INDEX('Per Invoice'!$A$2:$A$2001,MATCH($F5737,'Per Invoice'!$B$2:$B$2001,0))),""))</f>
        <v/>
      </c>
      <c r="H5737" s="11" t="n"/>
      <c r="R5737" s="7">
        <f>IF($F5737="","",Q5737*Y5737/100)</f>
        <v/>
      </c>
      <c r="X5737" s="7" t="n"/>
      <c r="Y5737" s="7" t="n"/>
      <c r="Z5737" s="7">
        <f>IF($F5737="","",Y5737*AE5737/100)</f>
        <v/>
      </c>
      <c r="AA5737" s="7">
        <f>IF($F5737="","",Y5737-Z5737)</f>
        <v/>
      </c>
      <c r="AB5737" s="7">
        <f>IF($F5737="","",AA5737-R5737)</f>
        <v/>
      </c>
      <c r="AE5737">
        <f>IF($F5737="","",IF($AK5737=1,0,IF($AJ5737=1,Settings!$C$6,Settings!$C$7))*100)</f>
        <v/>
      </c>
      <c r="AG5737">
        <f>IF($F5737="","",$F5737&amp;"|"&amp;$D5737&amp;"")</f>
        <v/>
      </c>
      <c r="AH5737">
        <f>IF($F5737="","",IF(COUNTIF($AG$2:$AG5737,$AG5737)=1,1,0))</f>
        <v/>
      </c>
      <c r="AI5737">
        <f>IF($AH5737=1,SUMPRODUCT(--($AL$2:$AL$8001&lt;$AL5737))+1,"")</f>
        <v/>
      </c>
      <c r="AJ5737">
        <f>IF($F5737="","",IF(OR($U5737=TRUE(),$U5737="TRUE"),1,0))</f>
        <v/>
      </c>
      <c r="AK5737">
        <f>IF($F5737="","",IF($AD5737="Yes",1,0))</f>
        <v/>
      </c>
      <c r="AL5737">
        <f>IF($AH5737=1,IFERROR(IF(VALUE($F5737)&lt;100000000,VALUE($F5737),1000000000),IFERROR(IF(VALUE(MID($F5737,2,20))&lt;100000000,VALUE(MID($F5737,2,20)),1000000000),1000000000))+ROW()/100000,"")</f>
        <v/>
      </c>
    </row>
    <row r="5738">
      <c r="A5738">
        <f>IF($F5738="","",IFERROR(IF(INDEX('Per Invoice'!$A$2:$A$2001,MATCH($F5738,'Per Invoice'!$B$2:$B$2001,0))=0,"",INDEX('Per Invoice'!$A$2:$A$2001,MATCH($F5738,'Per Invoice'!$B$2:$B$2001,0))),""))</f>
        <v/>
      </c>
      <c r="H5738" s="11" t="n"/>
      <c r="R5738" s="7">
        <f>IF($F5738="","",Q5738*Y5738/100)</f>
        <v/>
      </c>
      <c r="X5738" s="7" t="n"/>
      <c r="Y5738" s="7" t="n"/>
      <c r="Z5738" s="7">
        <f>IF($F5738="","",Y5738*AE5738/100)</f>
        <v/>
      </c>
      <c r="AA5738" s="7">
        <f>IF($F5738="","",Y5738-Z5738)</f>
        <v/>
      </c>
      <c r="AB5738" s="7">
        <f>IF($F5738="","",AA5738-R5738)</f>
        <v/>
      </c>
      <c r="AE5738">
        <f>IF($F5738="","",IF($AK5738=1,0,IF($AJ5738=1,Settings!$C$6,Settings!$C$7))*100)</f>
        <v/>
      </c>
      <c r="AG5738">
        <f>IF($F5738="","",$F5738&amp;"|"&amp;$D5738&amp;"")</f>
        <v/>
      </c>
      <c r="AH5738">
        <f>IF($F5738="","",IF(COUNTIF($AG$2:$AG5738,$AG5738)=1,1,0))</f>
        <v/>
      </c>
      <c r="AI5738">
        <f>IF($AH5738=1,SUMPRODUCT(--($AL$2:$AL$8001&lt;$AL5738))+1,"")</f>
        <v/>
      </c>
      <c r="AJ5738">
        <f>IF($F5738="","",IF(OR($U5738=TRUE(),$U5738="TRUE"),1,0))</f>
        <v/>
      </c>
      <c r="AK5738">
        <f>IF($F5738="","",IF($AD5738="Yes",1,0))</f>
        <v/>
      </c>
      <c r="AL5738">
        <f>IF($AH5738=1,IFERROR(IF(VALUE($F5738)&lt;100000000,VALUE($F5738),1000000000),IFERROR(IF(VALUE(MID($F5738,2,20))&lt;100000000,VALUE(MID($F5738,2,20)),1000000000),1000000000))+ROW()/100000,"")</f>
        <v/>
      </c>
    </row>
    <row r="5739">
      <c r="A5739">
        <f>IF($F5739="","",IFERROR(IF(INDEX('Per Invoice'!$A$2:$A$2001,MATCH($F5739,'Per Invoice'!$B$2:$B$2001,0))=0,"",INDEX('Per Invoice'!$A$2:$A$2001,MATCH($F5739,'Per Invoice'!$B$2:$B$2001,0))),""))</f>
        <v/>
      </c>
      <c r="H5739" s="11" t="n"/>
      <c r="R5739" s="7">
        <f>IF($F5739="","",Q5739*Y5739/100)</f>
        <v/>
      </c>
      <c r="X5739" s="7" t="n"/>
      <c r="Y5739" s="7" t="n"/>
      <c r="Z5739" s="7">
        <f>IF($F5739="","",Y5739*AE5739/100)</f>
        <v/>
      </c>
      <c r="AA5739" s="7">
        <f>IF($F5739="","",Y5739-Z5739)</f>
        <v/>
      </c>
      <c r="AB5739" s="7">
        <f>IF($F5739="","",AA5739-R5739)</f>
        <v/>
      </c>
      <c r="AE5739">
        <f>IF($F5739="","",IF($AK5739=1,0,IF($AJ5739=1,Settings!$C$6,Settings!$C$7))*100)</f>
        <v/>
      </c>
      <c r="AG5739">
        <f>IF($F5739="","",$F5739&amp;"|"&amp;$D5739&amp;"")</f>
        <v/>
      </c>
      <c r="AH5739">
        <f>IF($F5739="","",IF(COUNTIF($AG$2:$AG5739,$AG5739)=1,1,0))</f>
        <v/>
      </c>
      <c r="AI5739">
        <f>IF($AH5739=1,SUMPRODUCT(--($AL$2:$AL$8001&lt;$AL5739))+1,"")</f>
        <v/>
      </c>
      <c r="AJ5739">
        <f>IF($F5739="","",IF(OR($U5739=TRUE(),$U5739="TRUE"),1,0))</f>
        <v/>
      </c>
      <c r="AK5739">
        <f>IF($F5739="","",IF($AD5739="Yes",1,0))</f>
        <v/>
      </c>
      <c r="AL5739">
        <f>IF($AH5739=1,IFERROR(IF(VALUE($F5739)&lt;100000000,VALUE($F5739),1000000000),IFERROR(IF(VALUE(MID($F5739,2,20))&lt;100000000,VALUE(MID($F5739,2,20)),1000000000),1000000000))+ROW()/100000,"")</f>
        <v/>
      </c>
    </row>
    <row r="5740">
      <c r="A5740">
        <f>IF($F5740="","",IFERROR(IF(INDEX('Per Invoice'!$A$2:$A$2001,MATCH($F5740,'Per Invoice'!$B$2:$B$2001,0))=0,"",INDEX('Per Invoice'!$A$2:$A$2001,MATCH($F5740,'Per Invoice'!$B$2:$B$2001,0))),""))</f>
        <v/>
      </c>
      <c r="H5740" s="11" t="n"/>
      <c r="R5740" s="7">
        <f>IF($F5740="","",Q5740*Y5740/100)</f>
        <v/>
      </c>
      <c r="X5740" s="7" t="n"/>
      <c r="Y5740" s="7" t="n"/>
      <c r="Z5740" s="7">
        <f>IF($F5740="","",Y5740*AE5740/100)</f>
        <v/>
      </c>
      <c r="AA5740" s="7">
        <f>IF($F5740="","",Y5740-Z5740)</f>
        <v/>
      </c>
      <c r="AB5740" s="7">
        <f>IF($F5740="","",AA5740-R5740)</f>
        <v/>
      </c>
      <c r="AE5740">
        <f>IF($F5740="","",IF($AK5740=1,0,IF($AJ5740=1,Settings!$C$6,Settings!$C$7))*100)</f>
        <v/>
      </c>
      <c r="AG5740">
        <f>IF($F5740="","",$F5740&amp;"|"&amp;$D5740&amp;"")</f>
        <v/>
      </c>
      <c r="AH5740">
        <f>IF($F5740="","",IF(COUNTIF($AG$2:$AG5740,$AG5740)=1,1,0))</f>
        <v/>
      </c>
      <c r="AI5740">
        <f>IF($AH5740=1,SUMPRODUCT(--($AL$2:$AL$8001&lt;$AL5740))+1,"")</f>
        <v/>
      </c>
      <c r="AJ5740">
        <f>IF($F5740="","",IF(OR($U5740=TRUE(),$U5740="TRUE"),1,0))</f>
        <v/>
      </c>
      <c r="AK5740">
        <f>IF($F5740="","",IF($AD5740="Yes",1,0))</f>
        <v/>
      </c>
      <c r="AL5740">
        <f>IF($AH5740=1,IFERROR(IF(VALUE($F5740)&lt;100000000,VALUE($F5740),1000000000),IFERROR(IF(VALUE(MID($F5740,2,20))&lt;100000000,VALUE(MID($F5740,2,20)),1000000000),1000000000))+ROW()/100000,"")</f>
        <v/>
      </c>
    </row>
    <row r="5741">
      <c r="A5741">
        <f>IF($F5741="","",IFERROR(IF(INDEX('Per Invoice'!$A$2:$A$2001,MATCH($F5741,'Per Invoice'!$B$2:$B$2001,0))=0,"",INDEX('Per Invoice'!$A$2:$A$2001,MATCH($F5741,'Per Invoice'!$B$2:$B$2001,0))),""))</f>
        <v/>
      </c>
      <c r="H5741" s="11" t="n"/>
      <c r="R5741" s="7">
        <f>IF($F5741="","",Q5741*Y5741/100)</f>
        <v/>
      </c>
      <c r="X5741" s="7" t="n"/>
      <c r="Y5741" s="7" t="n"/>
      <c r="Z5741" s="7">
        <f>IF($F5741="","",Y5741*AE5741/100)</f>
        <v/>
      </c>
      <c r="AA5741" s="7">
        <f>IF($F5741="","",Y5741-Z5741)</f>
        <v/>
      </c>
      <c r="AB5741" s="7">
        <f>IF($F5741="","",AA5741-R5741)</f>
        <v/>
      </c>
      <c r="AE5741">
        <f>IF($F5741="","",IF($AK5741=1,0,IF($AJ5741=1,Settings!$C$6,Settings!$C$7))*100)</f>
        <v/>
      </c>
      <c r="AG5741">
        <f>IF($F5741="","",$F5741&amp;"|"&amp;$D5741&amp;"")</f>
        <v/>
      </c>
      <c r="AH5741">
        <f>IF($F5741="","",IF(COUNTIF($AG$2:$AG5741,$AG5741)=1,1,0))</f>
        <v/>
      </c>
      <c r="AI5741">
        <f>IF($AH5741=1,SUMPRODUCT(--($AL$2:$AL$8001&lt;$AL5741))+1,"")</f>
        <v/>
      </c>
      <c r="AJ5741">
        <f>IF($F5741="","",IF(OR($U5741=TRUE(),$U5741="TRUE"),1,0))</f>
        <v/>
      </c>
      <c r="AK5741">
        <f>IF($F5741="","",IF($AD5741="Yes",1,0))</f>
        <v/>
      </c>
      <c r="AL5741">
        <f>IF($AH5741=1,IFERROR(IF(VALUE($F5741)&lt;100000000,VALUE($F5741),1000000000),IFERROR(IF(VALUE(MID($F5741,2,20))&lt;100000000,VALUE(MID($F5741,2,20)),1000000000),1000000000))+ROW()/100000,"")</f>
        <v/>
      </c>
    </row>
    <row r="5742">
      <c r="A5742">
        <f>IF($F5742="","",IFERROR(IF(INDEX('Per Invoice'!$A$2:$A$2001,MATCH($F5742,'Per Invoice'!$B$2:$B$2001,0))=0,"",INDEX('Per Invoice'!$A$2:$A$2001,MATCH($F5742,'Per Invoice'!$B$2:$B$2001,0))),""))</f>
        <v/>
      </c>
      <c r="H5742" s="11" t="n"/>
      <c r="R5742" s="7">
        <f>IF($F5742="","",Q5742*Y5742/100)</f>
        <v/>
      </c>
      <c r="X5742" s="7" t="n"/>
      <c r="Y5742" s="7" t="n"/>
      <c r="Z5742" s="7">
        <f>IF($F5742="","",Y5742*AE5742/100)</f>
        <v/>
      </c>
      <c r="AA5742" s="7">
        <f>IF($F5742="","",Y5742-Z5742)</f>
        <v/>
      </c>
      <c r="AB5742" s="7">
        <f>IF($F5742="","",AA5742-R5742)</f>
        <v/>
      </c>
      <c r="AE5742">
        <f>IF($F5742="","",IF($AK5742=1,0,IF($AJ5742=1,Settings!$C$6,Settings!$C$7))*100)</f>
        <v/>
      </c>
      <c r="AG5742">
        <f>IF($F5742="","",$F5742&amp;"|"&amp;$D5742&amp;"")</f>
        <v/>
      </c>
      <c r="AH5742">
        <f>IF($F5742="","",IF(COUNTIF($AG$2:$AG5742,$AG5742)=1,1,0))</f>
        <v/>
      </c>
      <c r="AI5742">
        <f>IF($AH5742=1,SUMPRODUCT(--($AL$2:$AL$8001&lt;$AL5742))+1,"")</f>
        <v/>
      </c>
      <c r="AJ5742">
        <f>IF($F5742="","",IF(OR($U5742=TRUE(),$U5742="TRUE"),1,0))</f>
        <v/>
      </c>
      <c r="AK5742">
        <f>IF($F5742="","",IF($AD5742="Yes",1,0))</f>
        <v/>
      </c>
      <c r="AL5742">
        <f>IF($AH5742=1,IFERROR(IF(VALUE($F5742)&lt;100000000,VALUE($F5742),1000000000),IFERROR(IF(VALUE(MID($F5742,2,20))&lt;100000000,VALUE(MID($F5742,2,20)),1000000000),1000000000))+ROW()/100000,"")</f>
        <v/>
      </c>
    </row>
    <row r="5743">
      <c r="A5743">
        <f>IF($F5743="","",IFERROR(IF(INDEX('Per Invoice'!$A$2:$A$2001,MATCH($F5743,'Per Invoice'!$B$2:$B$2001,0))=0,"",INDEX('Per Invoice'!$A$2:$A$2001,MATCH($F5743,'Per Invoice'!$B$2:$B$2001,0))),""))</f>
        <v/>
      </c>
      <c r="H5743" s="11" t="n"/>
      <c r="R5743" s="7">
        <f>IF($F5743="","",Q5743*Y5743/100)</f>
        <v/>
      </c>
      <c r="X5743" s="7" t="n"/>
      <c r="Y5743" s="7" t="n"/>
      <c r="Z5743" s="7">
        <f>IF($F5743="","",Y5743*AE5743/100)</f>
        <v/>
      </c>
      <c r="AA5743" s="7">
        <f>IF($F5743="","",Y5743-Z5743)</f>
        <v/>
      </c>
      <c r="AB5743" s="7">
        <f>IF($F5743="","",AA5743-R5743)</f>
        <v/>
      </c>
      <c r="AE5743">
        <f>IF($F5743="","",IF($AK5743=1,0,IF($AJ5743=1,Settings!$C$6,Settings!$C$7))*100)</f>
        <v/>
      </c>
      <c r="AG5743">
        <f>IF($F5743="","",$F5743&amp;"|"&amp;$D5743&amp;"")</f>
        <v/>
      </c>
      <c r="AH5743">
        <f>IF($F5743="","",IF(COUNTIF($AG$2:$AG5743,$AG5743)=1,1,0))</f>
        <v/>
      </c>
      <c r="AI5743">
        <f>IF($AH5743=1,SUMPRODUCT(--($AL$2:$AL$8001&lt;$AL5743))+1,"")</f>
        <v/>
      </c>
      <c r="AJ5743">
        <f>IF($F5743="","",IF(OR($U5743=TRUE(),$U5743="TRUE"),1,0))</f>
        <v/>
      </c>
      <c r="AK5743">
        <f>IF($F5743="","",IF($AD5743="Yes",1,0))</f>
        <v/>
      </c>
      <c r="AL5743">
        <f>IF($AH5743=1,IFERROR(IF(VALUE($F5743)&lt;100000000,VALUE($F5743),1000000000),IFERROR(IF(VALUE(MID($F5743,2,20))&lt;100000000,VALUE(MID($F5743,2,20)),1000000000),1000000000))+ROW()/100000,"")</f>
        <v/>
      </c>
    </row>
    <row r="5744">
      <c r="A5744">
        <f>IF($F5744="","",IFERROR(IF(INDEX('Per Invoice'!$A$2:$A$2001,MATCH($F5744,'Per Invoice'!$B$2:$B$2001,0))=0,"",INDEX('Per Invoice'!$A$2:$A$2001,MATCH($F5744,'Per Invoice'!$B$2:$B$2001,0))),""))</f>
        <v/>
      </c>
      <c r="H5744" s="11" t="n"/>
      <c r="R5744" s="7">
        <f>IF($F5744="","",Q5744*Y5744/100)</f>
        <v/>
      </c>
      <c r="X5744" s="7" t="n"/>
      <c r="Y5744" s="7" t="n"/>
      <c r="Z5744" s="7">
        <f>IF($F5744="","",Y5744*AE5744/100)</f>
        <v/>
      </c>
      <c r="AA5744" s="7">
        <f>IF($F5744="","",Y5744-Z5744)</f>
        <v/>
      </c>
      <c r="AB5744" s="7">
        <f>IF($F5744="","",AA5744-R5744)</f>
        <v/>
      </c>
      <c r="AE5744">
        <f>IF($F5744="","",IF($AK5744=1,0,IF($AJ5744=1,Settings!$C$6,Settings!$C$7))*100)</f>
        <v/>
      </c>
      <c r="AG5744">
        <f>IF($F5744="","",$F5744&amp;"|"&amp;$D5744&amp;"")</f>
        <v/>
      </c>
      <c r="AH5744">
        <f>IF($F5744="","",IF(COUNTIF($AG$2:$AG5744,$AG5744)=1,1,0))</f>
        <v/>
      </c>
      <c r="AI5744">
        <f>IF($AH5744=1,SUMPRODUCT(--($AL$2:$AL$8001&lt;$AL5744))+1,"")</f>
        <v/>
      </c>
      <c r="AJ5744">
        <f>IF($F5744="","",IF(OR($U5744=TRUE(),$U5744="TRUE"),1,0))</f>
        <v/>
      </c>
      <c r="AK5744">
        <f>IF($F5744="","",IF($AD5744="Yes",1,0))</f>
        <v/>
      </c>
      <c r="AL5744">
        <f>IF($AH5744=1,IFERROR(IF(VALUE($F5744)&lt;100000000,VALUE($F5744),1000000000),IFERROR(IF(VALUE(MID($F5744,2,20))&lt;100000000,VALUE(MID($F5744,2,20)),1000000000),1000000000))+ROW()/100000,"")</f>
        <v/>
      </c>
    </row>
    <row r="5745">
      <c r="A5745">
        <f>IF($F5745="","",IFERROR(IF(INDEX('Per Invoice'!$A$2:$A$2001,MATCH($F5745,'Per Invoice'!$B$2:$B$2001,0))=0,"",INDEX('Per Invoice'!$A$2:$A$2001,MATCH($F5745,'Per Invoice'!$B$2:$B$2001,0))),""))</f>
        <v/>
      </c>
      <c r="H5745" s="11" t="n"/>
      <c r="R5745" s="7">
        <f>IF($F5745="","",Q5745*Y5745/100)</f>
        <v/>
      </c>
      <c r="X5745" s="7" t="n"/>
      <c r="Y5745" s="7" t="n"/>
      <c r="Z5745" s="7">
        <f>IF($F5745="","",Y5745*AE5745/100)</f>
        <v/>
      </c>
      <c r="AA5745" s="7">
        <f>IF($F5745="","",Y5745-Z5745)</f>
        <v/>
      </c>
      <c r="AB5745" s="7">
        <f>IF($F5745="","",AA5745-R5745)</f>
        <v/>
      </c>
      <c r="AE5745">
        <f>IF($F5745="","",IF($AK5745=1,0,IF($AJ5745=1,Settings!$C$6,Settings!$C$7))*100)</f>
        <v/>
      </c>
      <c r="AG5745">
        <f>IF($F5745="","",$F5745&amp;"|"&amp;$D5745&amp;"")</f>
        <v/>
      </c>
      <c r="AH5745">
        <f>IF($F5745="","",IF(COUNTIF($AG$2:$AG5745,$AG5745)=1,1,0))</f>
        <v/>
      </c>
      <c r="AI5745">
        <f>IF($AH5745=1,SUMPRODUCT(--($AL$2:$AL$8001&lt;$AL5745))+1,"")</f>
        <v/>
      </c>
      <c r="AJ5745">
        <f>IF($F5745="","",IF(OR($U5745=TRUE(),$U5745="TRUE"),1,0))</f>
        <v/>
      </c>
      <c r="AK5745">
        <f>IF($F5745="","",IF($AD5745="Yes",1,0))</f>
        <v/>
      </c>
      <c r="AL5745">
        <f>IF($AH5745=1,IFERROR(IF(VALUE($F5745)&lt;100000000,VALUE($F5745),1000000000),IFERROR(IF(VALUE(MID($F5745,2,20))&lt;100000000,VALUE(MID($F5745,2,20)),1000000000),1000000000))+ROW()/100000,"")</f>
        <v/>
      </c>
    </row>
    <row r="5746">
      <c r="A5746">
        <f>IF($F5746="","",IFERROR(IF(INDEX('Per Invoice'!$A$2:$A$2001,MATCH($F5746,'Per Invoice'!$B$2:$B$2001,0))=0,"",INDEX('Per Invoice'!$A$2:$A$2001,MATCH($F5746,'Per Invoice'!$B$2:$B$2001,0))),""))</f>
        <v/>
      </c>
      <c r="H5746" s="11" t="n"/>
      <c r="R5746" s="7">
        <f>IF($F5746="","",Q5746*Y5746/100)</f>
        <v/>
      </c>
      <c r="X5746" s="7" t="n"/>
      <c r="Y5746" s="7" t="n"/>
      <c r="Z5746" s="7">
        <f>IF($F5746="","",Y5746*AE5746/100)</f>
        <v/>
      </c>
      <c r="AA5746" s="7">
        <f>IF($F5746="","",Y5746-Z5746)</f>
        <v/>
      </c>
      <c r="AB5746" s="7">
        <f>IF($F5746="","",AA5746-R5746)</f>
        <v/>
      </c>
      <c r="AE5746">
        <f>IF($F5746="","",IF($AK5746=1,0,IF($AJ5746=1,Settings!$C$6,Settings!$C$7))*100)</f>
        <v/>
      </c>
      <c r="AG5746">
        <f>IF($F5746="","",$F5746&amp;"|"&amp;$D5746&amp;"")</f>
        <v/>
      </c>
      <c r="AH5746">
        <f>IF($F5746="","",IF(COUNTIF($AG$2:$AG5746,$AG5746)=1,1,0))</f>
        <v/>
      </c>
      <c r="AI5746">
        <f>IF($AH5746=1,SUMPRODUCT(--($AL$2:$AL$8001&lt;$AL5746))+1,"")</f>
        <v/>
      </c>
      <c r="AJ5746">
        <f>IF($F5746="","",IF(OR($U5746=TRUE(),$U5746="TRUE"),1,0))</f>
        <v/>
      </c>
      <c r="AK5746">
        <f>IF($F5746="","",IF($AD5746="Yes",1,0))</f>
        <v/>
      </c>
      <c r="AL5746">
        <f>IF($AH5746=1,IFERROR(IF(VALUE($F5746)&lt;100000000,VALUE($F5746),1000000000),IFERROR(IF(VALUE(MID($F5746,2,20))&lt;100000000,VALUE(MID($F5746,2,20)),1000000000),1000000000))+ROW()/100000,"")</f>
        <v/>
      </c>
    </row>
    <row r="5747">
      <c r="A5747">
        <f>IF($F5747="","",IFERROR(IF(INDEX('Per Invoice'!$A$2:$A$2001,MATCH($F5747,'Per Invoice'!$B$2:$B$2001,0))=0,"",INDEX('Per Invoice'!$A$2:$A$2001,MATCH($F5747,'Per Invoice'!$B$2:$B$2001,0))),""))</f>
        <v/>
      </c>
      <c r="H5747" s="11" t="n"/>
      <c r="R5747" s="7">
        <f>IF($F5747="","",Q5747*Y5747/100)</f>
        <v/>
      </c>
      <c r="X5747" s="7" t="n"/>
      <c r="Y5747" s="7" t="n"/>
      <c r="Z5747" s="7">
        <f>IF($F5747="","",Y5747*AE5747/100)</f>
        <v/>
      </c>
      <c r="AA5747" s="7">
        <f>IF($F5747="","",Y5747-Z5747)</f>
        <v/>
      </c>
      <c r="AB5747" s="7">
        <f>IF($F5747="","",AA5747-R5747)</f>
        <v/>
      </c>
      <c r="AE5747">
        <f>IF($F5747="","",IF($AK5747=1,0,IF($AJ5747=1,Settings!$C$6,Settings!$C$7))*100)</f>
        <v/>
      </c>
      <c r="AG5747">
        <f>IF($F5747="","",$F5747&amp;"|"&amp;$D5747&amp;"")</f>
        <v/>
      </c>
      <c r="AH5747">
        <f>IF($F5747="","",IF(COUNTIF($AG$2:$AG5747,$AG5747)=1,1,0))</f>
        <v/>
      </c>
      <c r="AI5747">
        <f>IF($AH5747=1,SUMPRODUCT(--($AL$2:$AL$8001&lt;$AL5747))+1,"")</f>
        <v/>
      </c>
      <c r="AJ5747">
        <f>IF($F5747="","",IF(OR($U5747=TRUE(),$U5747="TRUE"),1,0))</f>
        <v/>
      </c>
      <c r="AK5747">
        <f>IF($F5747="","",IF($AD5747="Yes",1,0))</f>
        <v/>
      </c>
      <c r="AL5747">
        <f>IF($AH5747=1,IFERROR(IF(VALUE($F5747)&lt;100000000,VALUE($F5747),1000000000),IFERROR(IF(VALUE(MID($F5747,2,20))&lt;100000000,VALUE(MID($F5747,2,20)),1000000000),1000000000))+ROW()/100000,"")</f>
        <v/>
      </c>
    </row>
    <row r="5748">
      <c r="A5748">
        <f>IF($F5748="","",IFERROR(IF(INDEX('Per Invoice'!$A$2:$A$2001,MATCH($F5748,'Per Invoice'!$B$2:$B$2001,0))=0,"",INDEX('Per Invoice'!$A$2:$A$2001,MATCH($F5748,'Per Invoice'!$B$2:$B$2001,0))),""))</f>
        <v/>
      </c>
      <c r="H5748" s="11" t="n"/>
      <c r="R5748" s="7">
        <f>IF($F5748="","",Q5748*Y5748/100)</f>
        <v/>
      </c>
      <c r="X5748" s="7" t="n"/>
      <c r="Y5748" s="7" t="n"/>
      <c r="Z5748" s="7">
        <f>IF($F5748="","",Y5748*AE5748/100)</f>
        <v/>
      </c>
      <c r="AA5748" s="7">
        <f>IF($F5748="","",Y5748-Z5748)</f>
        <v/>
      </c>
      <c r="AB5748" s="7">
        <f>IF($F5748="","",AA5748-R5748)</f>
        <v/>
      </c>
      <c r="AE5748">
        <f>IF($F5748="","",IF($AK5748=1,0,IF($AJ5748=1,Settings!$C$6,Settings!$C$7))*100)</f>
        <v/>
      </c>
      <c r="AG5748">
        <f>IF($F5748="","",$F5748&amp;"|"&amp;$D5748&amp;"")</f>
        <v/>
      </c>
      <c r="AH5748">
        <f>IF($F5748="","",IF(COUNTIF($AG$2:$AG5748,$AG5748)=1,1,0))</f>
        <v/>
      </c>
      <c r="AI5748">
        <f>IF($AH5748=1,SUMPRODUCT(--($AL$2:$AL$8001&lt;$AL5748))+1,"")</f>
        <v/>
      </c>
      <c r="AJ5748">
        <f>IF($F5748="","",IF(OR($U5748=TRUE(),$U5748="TRUE"),1,0))</f>
        <v/>
      </c>
      <c r="AK5748">
        <f>IF($F5748="","",IF($AD5748="Yes",1,0))</f>
        <v/>
      </c>
      <c r="AL5748">
        <f>IF($AH5748=1,IFERROR(IF(VALUE($F5748)&lt;100000000,VALUE($F5748),1000000000),IFERROR(IF(VALUE(MID($F5748,2,20))&lt;100000000,VALUE(MID($F5748,2,20)),1000000000),1000000000))+ROW()/100000,"")</f>
        <v/>
      </c>
    </row>
    <row r="5749">
      <c r="A5749">
        <f>IF($F5749="","",IFERROR(IF(INDEX('Per Invoice'!$A$2:$A$2001,MATCH($F5749,'Per Invoice'!$B$2:$B$2001,0))=0,"",INDEX('Per Invoice'!$A$2:$A$2001,MATCH($F5749,'Per Invoice'!$B$2:$B$2001,0))),""))</f>
        <v/>
      </c>
      <c r="H5749" s="11" t="n"/>
      <c r="R5749" s="7">
        <f>IF($F5749="","",Q5749*Y5749/100)</f>
        <v/>
      </c>
      <c r="X5749" s="7" t="n"/>
      <c r="Y5749" s="7" t="n"/>
      <c r="Z5749" s="7">
        <f>IF($F5749="","",Y5749*AE5749/100)</f>
        <v/>
      </c>
      <c r="AA5749" s="7">
        <f>IF($F5749="","",Y5749-Z5749)</f>
        <v/>
      </c>
      <c r="AB5749" s="7">
        <f>IF($F5749="","",AA5749-R5749)</f>
        <v/>
      </c>
      <c r="AE5749">
        <f>IF($F5749="","",IF($AK5749=1,0,IF($AJ5749=1,Settings!$C$6,Settings!$C$7))*100)</f>
        <v/>
      </c>
      <c r="AG5749">
        <f>IF($F5749="","",$F5749&amp;"|"&amp;$D5749&amp;"")</f>
        <v/>
      </c>
      <c r="AH5749">
        <f>IF($F5749="","",IF(COUNTIF($AG$2:$AG5749,$AG5749)=1,1,0))</f>
        <v/>
      </c>
      <c r="AI5749">
        <f>IF($AH5749=1,SUMPRODUCT(--($AL$2:$AL$8001&lt;$AL5749))+1,"")</f>
        <v/>
      </c>
      <c r="AJ5749">
        <f>IF($F5749="","",IF(OR($U5749=TRUE(),$U5749="TRUE"),1,0))</f>
        <v/>
      </c>
      <c r="AK5749">
        <f>IF($F5749="","",IF($AD5749="Yes",1,0))</f>
        <v/>
      </c>
      <c r="AL5749">
        <f>IF($AH5749=1,IFERROR(IF(VALUE($F5749)&lt;100000000,VALUE($F5749),1000000000),IFERROR(IF(VALUE(MID($F5749,2,20))&lt;100000000,VALUE(MID($F5749,2,20)),1000000000),1000000000))+ROW()/100000,"")</f>
        <v/>
      </c>
    </row>
    <row r="5750">
      <c r="A5750">
        <f>IF($F5750="","",IFERROR(IF(INDEX('Per Invoice'!$A$2:$A$2001,MATCH($F5750,'Per Invoice'!$B$2:$B$2001,0))=0,"",INDEX('Per Invoice'!$A$2:$A$2001,MATCH($F5750,'Per Invoice'!$B$2:$B$2001,0))),""))</f>
        <v/>
      </c>
      <c r="H5750" s="11" t="n"/>
      <c r="R5750" s="7">
        <f>IF($F5750="","",Q5750*Y5750/100)</f>
        <v/>
      </c>
      <c r="X5750" s="7" t="n"/>
      <c r="Y5750" s="7" t="n"/>
      <c r="Z5750" s="7">
        <f>IF($F5750="","",Y5750*AE5750/100)</f>
        <v/>
      </c>
      <c r="AA5750" s="7">
        <f>IF($F5750="","",Y5750-Z5750)</f>
        <v/>
      </c>
      <c r="AB5750" s="7">
        <f>IF($F5750="","",AA5750-R5750)</f>
        <v/>
      </c>
      <c r="AE5750">
        <f>IF($F5750="","",IF($AK5750=1,0,IF($AJ5750=1,Settings!$C$6,Settings!$C$7))*100)</f>
        <v/>
      </c>
      <c r="AG5750">
        <f>IF($F5750="","",$F5750&amp;"|"&amp;$D5750&amp;"")</f>
        <v/>
      </c>
      <c r="AH5750">
        <f>IF($F5750="","",IF(COUNTIF($AG$2:$AG5750,$AG5750)=1,1,0))</f>
        <v/>
      </c>
      <c r="AI5750">
        <f>IF($AH5750=1,SUMPRODUCT(--($AL$2:$AL$8001&lt;$AL5750))+1,"")</f>
        <v/>
      </c>
      <c r="AJ5750">
        <f>IF($F5750="","",IF(OR($U5750=TRUE(),$U5750="TRUE"),1,0))</f>
        <v/>
      </c>
      <c r="AK5750">
        <f>IF($F5750="","",IF($AD5750="Yes",1,0))</f>
        <v/>
      </c>
      <c r="AL5750">
        <f>IF($AH5750=1,IFERROR(IF(VALUE($F5750)&lt;100000000,VALUE($F5750),1000000000),IFERROR(IF(VALUE(MID($F5750,2,20))&lt;100000000,VALUE(MID($F5750,2,20)),1000000000),1000000000))+ROW()/100000,"")</f>
        <v/>
      </c>
    </row>
    <row r="5751">
      <c r="A5751">
        <f>IF($F5751="","",IFERROR(IF(INDEX('Per Invoice'!$A$2:$A$2001,MATCH($F5751,'Per Invoice'!$B$2:$B$2001,0))=0,"",INDEX('Per Invoice'!$A$2:$A$2001,MATCH($F5751,'Per Invoice'!$B$2:$B$2001,0))),""))</f>
        <v/>
      </c>
      <c r="H5751" s="11" t="n"/>
      <c r="R5751" s="7">
        <f>IF($F5751="","",Q5751*Y5751/100)</f>
        <v/>
      </c>
      <c r="X5751" s="7" t="n"/>
      <c r="Y5751" s="7" t="n"/>
      <c r="Z5751" s="7">
        <f>IF($F5751="","",Y5751*AE5751/100)</f>
        <v/>
      </c>
      <c r="AA5751" s="7">
        <f>IF($F5751="","",Y5751-Z5751)</f>
        <v/>
      </c>
      <c r="AB5751" s="7">
        <f>IF($F5751="","",AA5751-R5751)</f>
        <v/>
      </c>
      <c r="AE5751">
        <f>IF($F5751="","",IF($AK5751=1,0,IF($AJ5751=1,Settings!$C$6,Settings!$C$7))*100)</f>
        <v/>
      </c>
      <c r="AG5751">
        <f>IF($F5751="","",$F5751&amp;"|"&amp;$D5751&amp;"")</f>
        <v/>
      </c>
      <c r="AH5751">
        <f>IF($F5751="","",IF(COUNTIF($AG$2:$AG5751,$AG5751)=1,1,0))</f>
        <v/>
      </c>
      <c r="AI5751">
        <f>IF($AH5751=1,SUMPRODUCT(--($AL$2:$AL$8001&lt;$AL5751))+1,"")</f>
        <v/>
      </c>
      <c r="AJ5751">
        <f>IF($F5751="","",IF(OR($U5751=TRUE(),$U5751="TRUE"),1,0))</f>
        <v/>
      </c>
      <c r="AK5751">
        <f>IF($F5751="","",IF($AD5751="Yes",1,0))</f>
        <v/>
      </c>
      <c r="AL5751">
        <f>IF($AH5751=1,IFERROR(IF(VALUE($F5751)&lt;100000000,VALUE($F5751),1000000000),IFERROR(IF(VALUE(MID($F5751,2,20))&lt;100000000,VALUE(MID($F5751,2,20)),1000000000),1000000000))+ROW()/100000,"")</f>
        <v/>
      </c>
    </row>
    <row r="5752">
      <c r="A5752">
        <f>IF($F5752="","",IFERROR(IF(INDEX('Per Invoice'!$A$2:$A$2001,MATCH($F5752,'Per Invoice'!$B$2:$B$2001,0))=0,"",INDEX('Per Invoice'!$A$2:$A$2001,MATCH($F5752,'Per Invoice'!$B$2:$B$2001,0))),""))</f>
        <v/>
      </c>
      <c r="H5752" s="11" t="n"/>
      <c r="R5752" s="7">
        <f>IF($F5752="","",Q5752*Y5752/100)</f>
        <v/>
      </c>
      <c r="X5752" s="7" t="n"/>
      <c r="Y5752" s="7" t="n"/>
      <c r="Z5752" s="7">
        <f>IF($F5752="","",Y5752*AE5752/100)</f>
        <v/>
      </c>
      <c r="AA5752" s="7">
        <f>IF($F5752="","",Y5752-Z5752)</f>
        <v/>
      </c>
      <c r="AB5752" s="7">
        <f>IF($F5752="","",AA5752-R5752)</f>
        <v/>
      </c>
      <c r="AE5752">
        <f>IF($F5752="","",IF($AK5752=1,0,IF($AJ5752=1,Settings!$C$6,Settings!$C$7))*100)</f>
        <v/>
      </c>
      <c r="AG5752">
        <f>IF($F5752="","",$F5752&amp;"|"&amp;$D5752&amp;"")</f>
        <v/>
      </c>
      <c r="AH5752">
        <f>IF($F5752="","",IF(COUNTIF($AG$2:$AG5752,$AG5752)=1,1,0))</f>
        <v/>
      </c>
      <c r="AI5752">
        <f>IF($AH5752=1,SUMPRODUCT(--($AL$2:$AL$8001&lt;$AL5752))+1,"")</f>
        <v/>
      </c>
      <c r="AJ5752">
        <f>IF($F5752="","",IF(OR($U5752=TRUE(),$U5752="TRUE"),1,0))</f>
        <v/>
      </c>
      <c r="AK5752">
        <f>IF($F5752="","",IF($AD5752="Yes",1,0))</f>
        <v/>
      </c>
      <c r="AL5752">
        <f>IF($AH5752=1,IFERROR(IF(VALUE($F5752)&lt;100000000,VALUE($F5752),1000000000),IFERROR(IF(VALUE(MID($F5752,2,20))&lt;100000000,VALUE(MID($F5752,2,20)),1000000000),1000000000))+ROW()/100000,"")</f>
        <v/>
      </c>
    </row>
    <row r="5753">
      <c r="A5753">
        <f>IF($F5753="","",IFERROR(IF(INDEX('Per Invoice'!$A$2:$A$2001,MATCH($F5753,'Per Invoice'!$B$2:$B$2001,0))=0,"",INDEX('Per Invoice'!$A$2:$A$2001,MATCH($F5753,'Per Invoice'!$B$2:$B$2001,0))),""))</f>
        <v/>
      </c>
      <c r="H5753" s="11" t="n"/>
      <c r="R5753" s="7">
        <f>IF($F5753="","",Q5753*Y5753/100)</f>
        <v/>
      </c>
      <c r="X5753" s="7" t="n"/>
      <c r="Y5753" s="7" t="n"/>
      <c r="Z5753" s="7">
        <f>IF($F5753="","",Y5753*AE5753/100)</f>
        <v/>
      </c>
      <c r="AA5753" s="7">
        <f>IF($F5753="","",Y5753-Z5753)</f>
        <v/>
      </c>
      <c r="AB5753" s="7">
        <f>IF($F5753="","",AA5753-R5753)</f>
        <v/>
      </c>
      <c r="AE5753">
        <f>IF($F5753="","",IF($AK5753=1,0,IF($AJ5753=1,Settings!$C$6,Settings!$C$7))*100)</f>
        <v/>
      </c>
      <c r="AG5753">
        <f>IF($F5753="","",$F5753&amp;"|"&amp;$D5753&amp;"")</f>
        <v/>
      </c>
      <c r="AH5753">
        <f>IF($F5753="","",IF(COUNTIF($AG$2:$AG5753,$AG5753)=1,1,0))</f>
        <v/>
      </c>
      <c r="AI5753">
        <f>IF($AH5753=1,SUMPRODUCT(--($AL$2:$AL$8001&lt;$AL5753))+1,"")</f>
        <v/>
      </c>
      <c r="AJ5753">
        <f>IF($F5753="","",IF(OR($U5753=TRUE(),$U5753="TRUE"),1,0))</f>
        <v/>
      </c>
      <c r="AK5753">
        <f>IF($F5753="","",IF($AD5753="Yes",1,0))</f>
        <v/>
      </c>
      <c r="AL5753">
        <f>IF($AH5753=1,IFERROR(IF(VALUE($F5753)&lt;100000000,VALUE($F5753),1000000000),IFERROR(IF(VALUE(MID($F5753,2,20))&lt;100000000,VALUE(MID($F5753,2,20)),1000000000),1000000000))+ROW()/100000,"")</f>
        <v/>
      </c>
    </row>
    <row r="5754">
      <c r="A5754">
        <f>IF($F5754="","",IFERROR(IF(INDEX('Per Invoice'!$A$2:$A$2001,MATCH($F5754,'Per Invoice'!$B$2:$B$2001,0))=0,"",INDEX('Per Invoice'!$A$2:$A$2001,MATCH($F5754,'Per Invoice'!$B$2:$B$2001,0))),""))</f>
        <v/>
      </c>
      <c r="H5754" s="11" t="n"/>
      <c r="R5754" s="7">
        <f>IF($F5754="","",Q5754*Y5754/100)</f>
        <v/>
      </c>
      <c r="X5754" s="7" t="n"/>
      <c r="Y5754" s="7" t="n"/>
      <c r="Z5754" s="7">
        <f>IF($F5754="","",Y5754*AE5754/100)</f>
        <v/>
      </c>
      <c r="AA5754" s="7">
        <f>IF($F5754="","",Y5754-Z5754)</f>
        <v/>
      </c>
      <c r="AB5754" s="7">
        <f>IF($F5754="","",AA5754-R5754)</f>
        <v/>
      </c>
      <c r="AE5754">
        <f>IF($F5754="","",IF($AK5754=1,0,IF($AJ5754=1,Settings!$C$6,Settings!$C$7))*100)</f>
        <v/>
      </c>
      <c r="AG5754">
        <f>IF($F5754="","",$F5754&amp;"|"&amp;$D5754&amp;"")</f>
        <v/>
      </c>
      <c r="AH5754">
        <f>IF($F5754="","",IF(COUNTIF($AG$2:$AG5754,$AG5754)=1,1,0))</f>
        <v/>
      </c>
      <c r="AI5754">
        <f>IF($AH5754=1,SUMPRODUCT(--($AL$2:$AL$8001&lt;$AL5754))+1,"")</f>
        <v/>
      </c>
      <c r="AJ5754">
        <f>IF($F5754="","",IF(OR($U5754=TRUE(),$U5754="TRUE"),1,0))</f>
        <v/>
      </c>
      <c r="AK5754">
        <f>IF($F5754="","",IF($AD5754="Yes",1,0))</f>
        <v/>
      </c>
      <c r="AL5754">
        <f>IF($AH5754=1,IFERROR(IF(VALUE($F5754)&lt;100000000,VALUE($F5754),1000000000),IFERROR(IF(VALUE(MID($F5754,2,20))&lt;100000000,VALUE(MID($F5754,2,20)),1000000000),1000000000))+ROW()/100000,"")</f>
        <v/>
      </c>
    </row>
    <row r="5755">
      <c r="A5755">
        <f>IF($F5755="","",IFERROR(IF(INDEX('Per Invoice'!$A$2:$A$2001,MATCH($F5755,'Per Invoice'!$B$2:$B$2001,0))=0,"",INDEX('Per Invoice'!$A$2:$A$2001,MATCH($F5755,'Per Invoice'!$B$2:$B$2001,0))),""))</f>
        <v/>
      </c>
      <c r="H5755" s="11" t="n"/>
      <c r="R5755" s="7">
        <f>IF($F5755="","",Q5755*Y5755/100)</f>
        <v/>
      </c>
      <c r="X5755" s="7" t="n"/>
      <c r="Y5755" s="7" t="n"/>
      <c r="Z5755" s="7">
        <f>IF($F5755="","",Y5755*AE5755/100)</f>
        <v/>
      </c>
      <c r="AA5755" s="7">
        <f>IF($F5755="","",Y5755-Z5755)</f>
        <v/>
      </c>
      <c r="AB5755" s="7">
        <f>IF($F5755="","",AA5755-R5755)</f>
        <v/>
      </c>
      <c r="AE5755">
        <f>IF($F5755="","",IF($AK5755=1,0,IF($AJ5755=1,Settings!$C$6,Settings!$C$7))*100)</f>
        <v/>
      </c>
      <c r="AG5755">
        <f>IF($F5755="","",$F5755&amp;"|"&amp;$D5755&amp;"")</f>
        <v/>
      </c>
      <c r="AH5755">
        <f>IF($F5755="","",IF(COUNTIF($AG$2:$AG5755,$AG5755)=1,1,0))</f>
        <v/>
      </c>
      <c r="AI5755">
        <f>IF($AH5755=1,SUMPRODUCT(--($AL$2:$AL$8001&lt;$AL5755))+1,"")</f>
        <v/>
      </c>
      <c r="AJ5755">
        <f>IF($F5755="","",IF(OR($U5755=TRUE(),$U5755="TRUE"),1,0))</f>
        <v/>
      </c>
      <c r="AK5755">
        <f>IF($F5755="","",IF($AD5755="Yes",1,0))</f>
        <v/>
      </c>
      <c r="AL5755">
        <f>IF($AH5755=1,IFERROR(IF(VALUE($F5755)&lt;100000000,VALUE($F5755),1000000000),IFERROR(IF(VALUE(MID($F5755,2,20))&lt;100000000,VALUE(MID($F5755,2,20)),1000000000),1000000000))+ROW()/100000,"")</f>
        <v/>
      </c>
    </row>
    <row r="5756">
      <c r="A5756">
        <f>IF($F5756="","",IFERROR(IF(INDEX('Per Invoice'!$A$2:$A$2001,MATCH($F5756,'Per Invoice'!$B$2:$B$2001,0))=0,"",INDEX('Per Invoice'!$A$2:$A$2001,MATCH($F5756,'Per Invoice'!$B$2:$B$2001,0))),""))</f>
        <v/>
      </c>
      <c r="H5756" s="11" t="n"/>
      <c r="R5756" s="7">
        <f>IF($F5756="","",Q5756*Y5756/100)</f>
        <v/>
      </c>
      <c r="X5756" s="7" t="n"/>
      <c r="Y5756" s="7" t="n"/>
      <c r="Z5756" s="7">
        <f>IF($F5756="","",Y5756*AE5756/100)</f>
        <v/>
      </c>
      <c r="AA5756" s="7">
        <f>IF($F5756="","",Y5756-Z5756)</f>
        <v/>
      </c>
      <c r="AB5756" s="7">
        <f>IF($F5756="","",AA5756-R5756)</f>
        <v/>
      </c>
      <c r="AE5756">
        <f>IF($F5756="","",IF($AK5756=1,0,IF($AJ5756=1,Settings!$C$6,Settings!$C$7))*100)</f>
        <v/>
      </c>
      <c r="AG5756">
        <f>IF($F5756="","",$F5756&amp;"|"&amp;$D5756&amp;"")</f>
        <v/>
      </c>
      <c r="AH5756">
        <f>IF($F5756="","",IF(COUNTIF($AG$2:$AG5756,$AG5756)=1,1,0))</f>
        <v/>
      </c>
      <c r="AI5756">
        <f>IF($AH5756=1,SUMPRODUCT(--($AL$2:$AL$8001&lt;$AL5756))+1,"")</f>
        <v/>
      </c>
      <c r="AJ5756">
        <f>IF($F5756="","",IF(OR($U5756=TRUE(),$U5756="TRUE"),1,0))</f>
        <v/>
      </c>
      <c r="AK5756">
        <f>IF($F5756="","",IF($AD5756="Yes",1,0))</f>
        <v/>
      </c>
      <c r="AL5756">
        <f>IF($AH5756=1,IFERROR(IF(VALUE($F5756)&lt;100000000,VALUE($F5756),1000000000),IFERROR(IF(VALUE(MID($F5756,2,20))&lt;100000000,VALUE(MID($F5756,2,20)),1000000000),1000000000))+ROW()/100000,"")</f>
        <v/>
      </c>
    </row>
    <row r="5757">
      <c r="A5757">
        <f>IF($F5757="","",IFERROR(IF(INDEX('Per Invoice'!$A$2:$A$2001,MATCH($F5757,'Per Invoice'!$B$2:$B$2001,0))=0,"",INDEX('Per Invoice'!$A$2:$A$2001,MATCH($F5757,'Per Invoice'!$B$2:$B$2001,0))),""))</f>
        <v/>
      </c>
      <c r="H5757" s="11" t="n"/>
      <c r="R5757" s="7">
        <f>IF($F5757="","",Q5757*Y5757/100)</f>
        <v/>
      </c>
      <c r="X5757" s="7" t="n"/>
      <c r="Y5757" s="7" t="n"/>
      <c r="Z5757" s="7">
        <f>IF($F5757="","",Y5757*AE5757/100)</f>
        <v/>
      </c>
      <c r="AA5757" s="7">
        <f>IF($F5757="","",Y5757-Z5757)</f>
        <v/>
      </c>
      <c r="AB5757" s="7">
        <f>IF($F5757="","",AA5757-R5757)</f>
        <v/>
      </c>
      <c r="AE5757">
        <f>IF($F5757="","",IF($AK5757=1,0,IF($AJ5757=1,Settings!$C$6,Settings!$C$7))*100)</f>
        <v/>
      </c>
      <c r="AG5757">
        <f>IF($F5757="","",$F5757&amp;"|"&amp;$D5757&amp;"")</f>
        <v/>
      </c>
      <c r="AH5757">
        <f>IF($F5757="","",IF(COUNTIF($AG$2:$AG5757,$AG5757)=1,1,0))</f>
        <v/>
      </c>
      <c r="AI5757">
        <f>IF($AH5757=1,SUMPRODUCT(--($AL$2:$AL$8001&lt;$AL5757))+1,"")</f>
        <v/>
      </c>
      <c r="AJ5757">
        <f>IF($F5757="","",IF(OR($U5757=TRUE(),$U5757="TRUE"),1,0))</f>
        <v/>
      </c>
      <c r="AK5757">
        <f>IF($F5757="","",IF($AD5757="Yes",1,0))</f>
        <v/>
      </c>
      <c r="AL5757">
        <f>IF($AH5757=1,IFERROR(IF(VALUE($F5757)&lt;100000000,VALUE($F5757),1000000000),IFERROR(IF(VALUE(MID($F5757,2,20))&lt;100000000,VALUE(MID($F5757,2,20)),1000000000),1000000000))+ROW()/100000,"")</f>
        <v/>
      </c>
    </row>
    <row r="5758">
      <c r="A5758">
        <f>IF($F5758="","",IFERROR(IF(INDEX('Per Invoice'!$A$2:$A$2001,MATCH($F5758,'Per Invoice'!$B$2:$B$2001,0))=0,"",INDEX('Per Invoice'!$A$2:$A$2001,MATCH($F5758,'Per Invoice'!$B$2:$B$2001,0))),""))</f>
        <v/>
      </c>
      <c r="H5758" s="11" t="n"/>
      <c r="R5758" s="7">
        <f>IF($F5758="","",Q5758*Y5758/100)</f>
        <v/>
      </c>
      <c r="X5758" s="7" t="n"/>
      <c r="Y5758" s="7" t="n"/>
      <c r="Z5758" s="7">
        <f>IF($F5758="","",Y5758*AE5758/100)</f>
        <v/>
      </c>
      <c r="AA5758" s="7">
        <f>IF($F5758="","",Y5758-Z5758)</f>
        <v/>
      </c>
      <c r="AB5758" s="7">
        <f>IF($F5758="","",AA5758-R5758)</f>
        <v/>
      </c>
      <c r="AE5758">
        <f>IF($F5758="","",IF($AK5758=1,0,IF($AJ5758=1,Settings!$C$6,Settings!$C$7))*100)</f>
        <v/>
      </c>
      <c r="AG5758">
        <f>IF($F5758="","",$F5758&amp;"|"&amp;$D5758&amp;"")</f>
        <v/>
      </c>
      <c r="AH5758">
        <f>IF($F5758="","",IF(COUNTIF($AG$2:$AG5758,$AG5758)=1,1,0))</f>
        <v/>
      </c>
      <c r="AI5758">
        <f>IF($AH5758=1,SUMPRODUCT(--($AL$2:$AL$8001&lt;$AL5758))+1,"")</f>
        <v/>
      </c>
      <c r="AJ5758">
        <f>IF($F5758="","",IF(OR($U5758=TRUE(),$U5758="TRUE"),1,0))</f>
        <v/>
      </c>
      <c r="AK5758">
        <f>IF($F5758="","",IF($AD5758="Yes",1,0))</f>
        <v/>
      </c>
      <c r="AL5758">
        <f>IF($AH5758=1,IFERROR(IF(VALUE($F5758)&lt;100000000,VALUE($F5758),1000000000),IFERROR(IF(VALUE(MID($F5758,2,20))&lt;100000000,VALUE(MID($F5758,2,20)),1000000000),1000000000))+ROW()/100000,"")</f>
        <v/>
      </c>
    </row>
    <row r="5759">
      <c r="A5759">
        <f>IF($F5759="","",IFERROR(IF(INDEX('Per Invoice'!$A$2:$A$2001,MATCH($F5759,'Per Invoice'!$B$2:$B$2001,0))=0,"",INDEX('Per Invoice'!$A$2:$A$2001,MATCH($F5759,'Per Invoice'!$B$2:$B$2001,0))),""))</f>
        <v/>
      </c>
      <c r="H5759" s="11" t="n"/>
      <c r="R5759" s="7">
        <f>IF($F5759="","",Q5759*Y5759/100)</f>
        <v/>
      </c>
      <c r="X5759" s="7" t="n"/>
      <c r="Y5759" s="7" t="n"/>
      <c r="Z5759" s="7">
        <f>IF($F5759="","",Y5759*AE5759/100)</f>
        <v/>
      </c>
      <c r="AA5759" s="7">
        <f>IF($F5759="","",Y5759-Z5759)</f>
        <v/>
      </c>
      <c r="AB5759" s="7">
        <f>IF($F5759="","",AA5759-R5759)</f>
        <v/>
      </c>
      <c r="AE5759">
        <f>IF($F5759="","",IF($AK5759=1,0,IF($AJ5759=1,Settings!$C$6,Settings!$C$7))*100)</f>
        <v/>
      </c>
      <c r="AG5759">
        <f>IF($F5759="","",$F5759&amp;"|"&amp;$D5759&amp;"")</f>
        <v/>
      </c>
      <c r="AH5759">
        <f>IF($F5759="","",IF(COUNTIF($AG$2:$AG5759,$AG5759)=1,1,0))</f>
        <v/>
      </c>
      <c r="AI5759">
        <f>IF($AH5759=1,SUMPRODUCT(--($AL$2:$AL$8001&lt;$AL5759))+1,"")</f>
        <v/>
      </c>
      <c r="AJ5759">
        <f>IF($F5759="","",IF(OR($U5759=TRUE(),$U5759="TRUE"),1,0))</f>
        <v/>
      </c>
      <c r="AK5759">
        <f>IF($F5759="","",IF($AD5759="Yes",1,0))</f>
        <v/>
      </c>
      <c r="AL5759">
        <f>IF($AH5759=1,IFERROR(IF(VALUE($F5759)&lt;100000000,VALUE($F5759),1000000000),IFERROR(IF(VALUE(MID($F5759,2,20))&lt;100000000,VALUE(MID($F5759,2,20)),1000000000),1000000000))+ROW()/100000,"")</f>
        <v/>
      </c>
    </row>
    <row r="5760">
      <c r="A5760">
        <f>IF($F5760="","",IFERROR(IF(INDEX('Per Invoice'!$A$2:$A$2001,MATCH($F5760,'Per Invoice'!$B$2:$B$2001,0))=0,"",INDEX('Per Invoice'!$A$2:$A$2001,MATCH($F5760,'Per Invoice'!$B$2:$B$2001,0))),""))</f>
        <v/>
      </c>
      <c r="H5760" s="11" t="n"/>
      <c r="R5760" s="7">
        <f>IF($F5760="","",Q5760*Y5760/100)</f>
        <v/>
      </c>
      <c r="X5760" s="7" t="n"/>
      <c r="Y5760" s="7" t="n"/>
      <c r="Z5760" s="7">
        <f>IF($F5760="","",Y5760*AE5760/100)</f>
        <v/>
      </c>
      <c r="AA5760" s="7">
        <f>IF($F5760="","",Y5760-Z5760)</f>
        <v/>
      </c>
      <c r="AB5760" s="7">
        <f>IF($F5760="","",AA5760-R5760)</f>
        <v/>
      </c>
      <c r="AE5760">
        <f>IF($F5760="","",IF($AK5760=1,0,IF($AJ5760=1,Settings!$C$6,Settings!$C$7))*100)</f>
        <v/>
      </c>
      <c r="AG5760">
        <f>IF($F5760="","",$F5760&amp;"|"&amp;$D5760&amp;"")</f>
        <v/>
      </c>
      <c r="AH5760">
        <f>IF($F5760="","",IF(COUNTIF($AG$2:$AG5760,$AG5760)=1,1,0))</f>
        <v/>
      </c>
      <c r="AI5760">
        <f>IF($AH5760=1,SUMPRODUCT(--($AL$2:$AL$8001&lt;$AL5760))+1,"")</f>
        <v/>
      </c>
      <c r="AJ5760">
        <f>IF($F5760="","",IF(OR($U5760=TRUE(),$U5760="TRUE"),1,0))</f>
        <v/>
      </c>
      <c r="AK5760">
        <f>IF($F5760="","",IF($AD5760="Yes",1,0))</f>
        <v/>
      </c>
      <c r="AL5760">
        <f>IF($AH5760=1,IFERROR(IF(VALUE($F5760)&lt;100000000,VALUE($F5760),1000000000),IFERROR(IF(VALUE(MID($F5760,2,20))&lt;100000000,VALUE(MID($F5760,2,20)),1000000000),1000000000))+ROW()/100000,"")</f>
        <v/>
      </c>
    </row>
    <row r="5761">
      <c r="A5761">
        <f>IF($F5761="","",IFERROR(IF(INDEX('Per Invoice'!$A$2:$A$2001,MATCH($F5761,'Per Invoice'!$B$2:$B$2001,0))=0,"",INDEX('Per Invoice'!$A$2:$A$2001,MATCH($F5761,'Per Invoice'!$B$2:$B$2001,0))),""))</f>
        <v/>
      </c>
      <c r="H5761" s="11" t="n"/>
      <c r="R5761" s="7">
        <f>IF($F5761="","",Q5761*Y5761/100)</f>
        <v/>
      </c>
      <c r="X5761" s="7" t="n"/>
      <c r="Y5761" s="7" t="n"/>
      <c r="Z5761" s="7">
        <f>IF($F5761="","",Y5761*AE5761/100)</f>
        <v/>
      </c>
      <c r="AA5761" s="7">
        <f>IF($F5761="","",Y5761-Z5761)</f>
        <v/>
      </c>
      <c r="AB5761" s="7">
        <f>IF($F5761="","",AA5761-R5761)</f>
        <v/>
      </c>
      <c r="AE5761">
        <f>IF($F5761="","",IF($AK5761=1,0,IF($AJ5761=1,Settings!$C$6,Settings!$C$7))*100)</f>
        <v/>
      </c>
      <c r="AG5761">
        <f>IF($F5761="","",$F5761&amp;"|"&amp;$D5761&amp;"")</f>
        <v/>
      </c>
      <c r="AH5761">
        <f>IF($F5761="","",IF(COUNTIF($AG$2:$AG5761,$AG5761)=1,1,0))</f>
        <v/>
      </c>
      <c r="AI5761">
        <f>IF($AH5761=1,SUMPRODUCT(--($AL$2:$AL$8001&lt;$AL5761))+1,"")</f>
        <v/>
      </c>
      <c r="AJ5761">
        <f>IF($F5761="","",IF(OR($U5761=TRUE(),$U5761="TRUE"),1,0))</f>
        <v/>
      </c>
      <c r="AK5761">
        <f>IF($F5761="","",IF($AD5761="Yes",1,0))</f>
        <v/>
      </c>
      <c r="AL5761">
        <f>IF($AH5761=1,IFERROR(IF(VALUE($F5761)&lt;100000000,VALUE($F5761),1000000000),IFERROR(IF(VALUE(MID($F5761,2,20))&lt;100000000,VALUE(MID($F5761,2,20)),1000000000),1000000000))+ROW()/100000,"")</f>
        <v/>
      </c>
    </row>
    <row r="5762">
      <c r="A5762">
        <f>IF($F5762="","",IFERROR(IF(INDEX('Per Invoice'!$A$2:$A$2001,MATCH($F5762,'Per Invoice'!$B$2:$B$2001,0))=0,"",INDEX('Per Invoice'!$A$2:$A$2001,MATCH($F5762,'Per Invoice'!$B$2:$B$2001,0))),""))</f>
        <v/>
      </c>
      <c r="H5762" s="11" t="n"/>
      <c r="R5762" s="7">
        <f>IF($F5762="","",Q5762*Y5762/100)</f>
        <v/>
      </c>
      <c r="X5762" s="7" t="n"/>
      <c r="Y5762" s="7" t="n"/>
      <c r="Z5762" s="7">
        <f>IF($F5762="","",Y5762*AE5762/100)</f>
        <v/>
      </c>
      <c r="AA5762" s="7">
        <f>IF($F5762="","",Y5762-Z5762)</f>
        <v/>
      </c>
      <c r="AB5762" s="7">
        <f>IF($F5762="","",AA5762-R5762)</f>
        <v/>
      </c>
      <c r="AE5762">
        <f>IF($F5762="","",IF($AK5762=1,0,IF($AJ5762=1,Settings!$C$6,Settings!$C$7))*100)</f>
        <v/>
      </c>
      <c r="AG5762">
        <f>IF($F5762="","",$F5762&amp;"|"&amp;$D5762&amp;"")</f>
        <v/>
      </c>
      <c r="AH5762">
        <f>IF($F5762="","",IF(COUNTIF($AG$2:$AG5762,$AG5762)=1,1,0))</f>
        <v/>
      </c>
      <c r="AI5762">
        <f>IF($AH5762=1,SUMPRODUCT(--($AL$2:$AL$8001&lt;$AL5762))+1,"")</f>
        <v/>
      </c>
      <c r="AJ5762">
        <f>IF($F5762="","",IF(OR($U5762=TRUE(),$U5762="TRUE"),1,0))</f>
        <v/>
      </c>
      <c r="AK5762">
        <f>IF($F5762="","",IF($AD5762="Yes",1,0))</f>
        <v/>
      </c>
      <c r="AL5762">
        <f>IF($AH5762=1,IFERROR(IF(VALUE($F5762)&lt;100000000,VALUE($F5762),1000000000),IFERROR(IF(VALUE(MID($F5762,2,20))&lt;100000000,VALUE(MID($F5762,2,20)),1000000000),1000000000))+ROW()/100000,"")</f>
        <v/>
      </c>
    </row>
    <row r="5763">
      <c r="A5763">
        <f>IF($F5763="","",IFERROR(IF(INDEX('Per Invoice'!$A$2:$A$2001,MATCH($F5763,'Per Invoice'!$B$2:$B$2001,0))=0,"",INDEX('Per Invoice'!$A$2:$A$2001,MATCH($F5763,'Per Invoice'!$B$2:$B$2001,0))),""))</f>
        <v/>
      </c>
      <c r="H5763" s="11" t="n"/>
      <c r="R5763" s="7">
        <f>IF($F5763="","",Q5763*Y5763/100)</f>
        <v/>
      </c>
      <c r="X5763" s="7" t="n"/>
      <c r="Y5763" s="7" t="n"/>
      <c r="Z5763" s="7">
        <f>IF($F5763="","",Y5763*AE5763/100)</f>
        <v/>
      </c>
      <c r="AA5763" s="7">
        <f>IF($F5763="","",Y5763-Z5763)</f>
        <v/>
      </c>
      <c r="AB5763" s="7">
        <f>IF($F5763="","",AA5763-R5763)</f>
        <v/>
      </c>
      <c r="AE5763">
        <f>IF($F5763="","",IF($AK5763=1,0,IF($AJ5763=1,Settings!$C$6,Settings!$C$7))*100)</f>
        <v/>
      </c>
      <c r="AG5763">
        <f>IF($F5763="","",$F5763&amp;"|"&amp;$D5763&amp;"")</f>
        <v/>
      </c>
      <c r="AH5763">
        <f>IF($F5763="","",IF(COUNTIF($AG$2:$AG5763,$AG5763)=1,1,0))</f>
        <v/>
      </c>
      <c r="AI5763">
        <f>IF($AH5763=1,SUMPRODUCT(--($AL$2:$AL$8001&lt;$AL5763))+1,"")</f>
        <v/>
      </c>
      <c r="AJ5763">
        <f>IF($F5763="","",IF(OR($U5763=TRUE(),$U5763="TRUE"),1,0))</f>
        <v/>
      </c>
      <c r="AK5763">
        <f>IF($F5763="","",IF($AD5763="Yes",1,0))</f>
        <v/>
      </c>
      <c r="AL5763">
        <f>IF($AH5763=1,IFERROR(IF(VALUE($F5763)&lt;100000000,VALUE($F5763),1000000000),IFERROR(IF(VALUE(MID($F5763,2,20))&lt;100000000,VALUE(MID($F5763,2,20)),1000000000),1000000000))+ROW()/100000,"")</f>
        <v/>
      </c>
    </row>
    <row r="5764">
      <c r="A5764">
        <f>IF($F5764="","",IFERROR(IF(INDEX('Per Invoice'!$A$2:$A$2001,MATCH($F5764,'Per Invoice'!$B$2:$B$2001,0))=0,"",INDEX('Per Invoice'!$A$2:$A$2001,MATCH($F5764,'Per Invoice'!$B$2:$B$2001,0))),""))</f>
        <v/>
      </c>
      <c r="H5764" s="11" t="n"/>
      <c r="R5764" s="7">
        <f>IF($F5764="","",Q5764*Y5764/100)</f>
        <v/>
      </c>
      <c r="X5764" s="7" t="n"/>
      <c r="Y5764" s="7" t="n"/>
      <c r="Z5764" s="7">
        <f>IF($F5764="","",Y5764*AE5764/100)</f>
        <v/>
      </c>
      <c r="AA5764" s="7">
        <f>IF($F5764="","",Y5764-Z5764)</f>
        <v/>
      </c>
      <c r="AB5764" s="7">
        <f>IF($F5764="","",AA5764-R5764)</f>
        <v/>
      </c>
      <c r="AE5764">
        <f>IF($F5764="","",IF($AK5764=1,0,IF($AJ5764=1,Settings!$C$6,Settings!$C$7))*100)</f>
        <v/>
      </c>
      <c r="AG5764">
        <f>IF($F5764="","",$F5764&amp;"|"&amp;$D5764&amp;"")</f>
        <v/>
      </c>
      <c r="AH5764">
        <f>IF($F5764="","",IF(COUNTIF($AG$2:$AG5764,$AG5764)=1,1,0))</f>
        <v/>
      </c>
      <c r="AI5764">
        <f>IF($AH5764=1,SUMPRODUCT(--($AL$2:$AL$8001&lt;$AL5764))+1,"")</f>
        <v/>
      </c>
      <c r="AJ5764">
        <f>IF($F5764="","",IF(OR($U5764=TRUE(),$U5764="TRUE"),1,0))</f>
        <v/>
      </c>
      <c r="AK5764">
        <f>IF($F5764="","",IF($AD5764="Yes",1,0))</f>
        <v/>
      </c>
      <c r="AL5764">
        <f>IF($AH5764=1,IFERROR(IF(VALUE($F5764)&lt;100000000,VALUE($F5764),1000000000),IFERROR(IF(VALUE(MID($F5764,2,20))&lt;100000000,VALUE(MID($F5764,2,20)),1000000000),1000000000))+ROW()/100000,"")</f>
        <v/>
      </c>
    </row>
    <row r="5765">
      <c r="A5765">
        <f>IF($F5765="","",IFERROR(IF(INDEX('Per Invoice'!$A$2:$A$2001,MATCH($F5765,'Per Invoice'!$B$2:$B$2001,0))=0,"",INDEX('Per Invoice'!$A$2:$A$2001,MATCH($F5765,'Per Invoice'!$B$2:$B$2001,0))),""))</f>
        <v/>
      </c>
      <c r="H5765" s="11" t="n"/>
      <c r="R5765" s="7">
        <f>IF($F5765="","",Q5765*Y5765/100)</f>
        <v/>
      </c>
      <c r="X5765" s="7" t="n"/>
      <c r="Y5765" s="7" t="n"/>
      <c r="Z5765" s="7">
        <f>IF($F5765="","",Y5765*AE5765/100)</f>
        <v/>
      </c>
      <c r="AA5765" s="7">
        <f>IF($F5765="","",Y5765-Z5765)</f>
        <v/>
      </c>
      <c r="AB5765" s="7">
        <f>IF($F5765="","",AA5765-R5765)</f>
        <v/>
      </c>
      <c r="AE5765">
        <f>IF($F5765="","",IF($AK5765=1,0,IF($AJ5765=1,Settings!$C$6,Settings!$C$7))*100)</f>
        <v/>
      </c>
      <c r="AG5765">
        <f>IF($F5765="","",$F5765&amp;"|"&amp;$D5765&amp;"")</f>
        <v/>
      </c>
      <c r="AH5765">
        <f>IF($F5765="","",IF(COUNTIF($AG$2:$AG5765,$AG5765)=1,1,0))</f>
        <v/>
      </c>
      <c r="AI5765">
        <f>IF($AH5765=1,SUMPRODUCT(--($AL$2:$AL$8001&lt;$AL5765))+1,"")</f>
        <v/>
      </c>
      <c r="AJ5765">
        <f>IF($F5765="","",IF(OR($U5765=TRUE(),$U5765="TRUE"),1,0))</f>
        <v/>
      </c>
      <c r="AK5765">
        <f>IF($F5765="","",IF($AD5765="Yes",1,0))</f>
        <v/>
      </c>
      <c r="AL5765">
        <f>IF($AH5765=1,IFERROR(IF(VALUE($F5765)&lt;100000000,VALUE($F5765),1000000000),IFERROR(IF(VALUE(MID($F5765,2,20))&lt;100000000,VALUE(MID($F5765,2,20)),1000000000),1000000000))+ROW()/100000,"")</f>
        <v/>
      </c>
    </row>
    <row r="5766">
      <c r="A5766">
        <f>IF($F5766="","",IFERROR(IF(INDEX('Per Invoice'!$A$2:$A$2001,MATCH($F5766,'Per Invoice'!$B$2:$B$2001,0))=0,"",INDEX('Per Invoice'!$A$2:$A$2001,MATCH($F5766,'Per Invoice'!$B$2:$B$2001,0))),""))</f>
        <v/>
      </c>
      <c r="H5766" s="11" t="n"/>
      <c r="R5766" s="7">
        <f>IF($F5766="","",Q5766*Y5766/100)</f>
        <v/>
      </c>
      <c r="X5766" s="7" t="n"/>
      <c r="Y5766" s="7" t="n"/>
      <c r="Z5766" s="7">
        <f>IF($F5766="","",Y5766*AE5766/100)</f>
        <v/>
      </c>
      <c r="AA5766" s="7">
        <f>IF($F5766="","",Y5766-Z5766)</f>
        <v/>
      </c>
      <c r="AB5766" s="7">
        <f>IF($F5766="","",AA5766-R5766)</f>
        <v/>
      </c>
      <c r="AE5766">
        <f>IF($F5766="","",IF($AK5766=1,0,IF($AJ5766=1,Settings!$C$6,Settings!$C$7))*100)</f>
        <v/>
      </c>
      <c r="AG5766">
        <f>IF($F5766="","",$F5766&amp;"|"&amp;$D5766&amp;"")</f>
        <v/>
      </c>
      <c r="AH5766">
        <f>IF($F5766="","",IF(COUNTIF($AG$2:$AG5766,$AG5766)=1,1,0))</f>
        <v/>
      </c>
      <c r="AI5766">
        <f>IF($AH5766=1,SUMPRODUCT(--($AL$2:$AL$8001&lt;$AL5766))+1,"")</f>
        <v/>
      </c>
      <c r="AJ5766">
        <f>IF($F5766="","",IF(OR($U5766=TRUE(),$U5766="TRUE"),1,0))</f>
        <v/>
      </c>
      <c r="AK5766">
        <f>IF($F5766="","",IF($AD5766="Yes",1,0))</f>
        <v/>
      </c>
      <c r="AL5766">
        <f>IF($AH5766=1,IFERROR(IF(VALUE($F5766)&lt;100000000,VALUE($F5766),1000000000),IFERROR(IF(VALUE(MID($F5766,2,20))&lt;100000000,VALUE(MID($F5766,2,20)),1000000000),1000000000))+ROW()/100000,"")</f>
        <v/>
      </c>
    </row>
    <row r="5767">
      <c r="A5767">
        <f>IF($F5767="","",IFERROR(IF(INDEX('Per Invoice'!$A$2:$A$2001,MATCH($F5767,'Per Invoice'!$B$2:$B$2001,0))=0,"",INDEX('Per Invoice'!$A$2:$A$2001,MATCH($F5767,'Per Invoice'!$B$2:$B$2001,0))),""))</f>
        <v/>
      </c>
      <c r="H5767" s="11" t="n"/>
      <c r="R5767" s="7">
        <f>IF($F5767="","",Q5767*Y5767/100)</f>
        <v/>
      </c>
      <c r="X5767" s="7" t="n"/>
      <c r="Y5767" s="7" t="n"/>
      <c r="Z5767" s="7">
        <f>IF($F5767="","",Y5767*AE5767/100)</f>
        <v/>
      </c>
      <c r="AA5767" s="7">
        <f>IF($F5767="","",Y5767-Z5767)</f>
        <v/>
      </c>
      <c r="AB5767" s="7">
        <f>IF($F5767="","",AA5767-R5767)</f>
        <v/>
      </c>
      <c r="AE5767">
        <f>IF($F5767="","",IF($AK5767=1,0,IF($AJ5767=1,Settings!$C$6,Settings!$C$7))*100)</f>
        <v/>
      </c>
      <c r="AG5767">
        <f>IF($F5767="","",$F5767&amp;"|"&amp;$D5767&amp;"")</f>
        <v/>
      </c>
      <c r="AH5767">
        <f>IF($F5767="","",IF(COUNTIF($AG$2:$AG5767,$AG5767)=1,1,0))</f>
        <v/>
      </c>
      <c r="AI5767">
        <f>IF($AH5767=1,SUMPRODUCT(--($AL$2:$AL$8001&lt;$AL5767))+1,"")</f>
        <v/>
      </c>
      <c r="AJ5767">
        <f>IF($F5767="","",IF(OR($U5767=TRUE(),$U5767="TRUE"),1,0))</f>
        <v/>
      </c>
      <c r="AK5767">
        <f>IF($F5767="","",IF($AD5767="Yes",1,0))</f>
        <v/>
      </c>
      <c r="AL5767">
        <f>IF($AH5767=1,IFERROR(IF(VALUE($F5767)&lt;100000000,VALUE($F5767),1000000000),IFERROR(IF(VALUE(MID($F5767,2,20))&lt;100000000,VALUE(MID($F5767,2,20)),1000000000),1000000000))+ROW()/100000,"")</f>
        <v/>
      </c>
    </row>
    <row r="5768">
      <c r="A5768">
        <f>IF($F5768="","",IFERROR(IF(INDEX('Per Invoice'!$A$2:$A$2001,MATCH($F5768,'Per Invoice'!$B$2:$B$2001,0))=0,"",INDEX('Per Invoice'!$A$2:$A$2001,MATCH($F5768,'Per Invoice'!$B$2:$B$2001,0))),""))</f>
        <v/>
      </c>
      <c r="H5768" s="11" t="n"/>
      <c r="R5768" s="7">
        <f>IF($F5768="","",Q5768*Y5768/100)</f>
        <v/>
      </c>
      <c r="X5768" s="7" t="n"/>
      <c r="Y5768" s="7" t="n"/>
      <c r="Z5768" s="7">
        <f>IF($F5768="","",Y5768*AE5768/100)</f>
        <v/>
      </c>
      <c r="AA5768" s="7">
        <f>IF($F5768="","",Y5768-Z5768)</f>
        <v/>
      </c>
      <c r="AB5768" s="7">
        <f>IF($F5768="","",AA5768-R5768)</f>
        <v/>
      </c>
      <c r="AE5768">
        <f>IF($F5768="","",IF($AK5768=1,0,IF($AJ5768=1,Settings!$C$6,Settings!$C$7))*100)</f>
        <v/>
      </c>
      <c r="AG5768">
        <f>IF($F5768="","",$F5768&amp;"|"&amp;$D5768&amp;"")</f>
        <v/>
      </c>
      <c r="AH5768">
        <f>IF($F5768="","",IF(COUNTIF($AG$2:$AG5768,$AG5768)=1,1,0))</f>
        <v/>
      </c>
      <c r="AI5768">
        <f>IF($AH5768=1,SUMPRODUCT(--($AL$2:$AL$8001&lt;$AL5768))+1,"")</f>
        <v/>
      </c>
      <c r="AJ5768">
        <f>IF($F5768="","",IF(OR($U5768=TRUE(),$U5768="TRUE"),1,0))</f>
        <v/>
      </c>
      <c r="AK5768">
        <f>IF($F5768="","",IF($AD5768="Yes",1,0))</f>
        <v/>
      </c>
      <c r="AL5768">
        <f>IF($AH5768=1,IFERROR(IF(VALUE($F5768)&lt;100000000,VALUE($F5768),1000000000),IFERROR(IF(VALUE(MID($F5768,2,20))&lt;100000000,VALUE(MID($F5768,2,20)),1000000000),1000000000))+ROW()/100000,"")</f>
        <v/>
      </c>
    </row>
    <row r="5769">
      <c r="A5769">
        <f>IF($F5769="","",IFERROR(IF(INDEX('Per Invoice'!$A$2:$A$2001,MATCH($F5769,'Per Invoice'!$B$2:$B$2001,0))=0,"",INDEX('Per Invoice'!$A$2:$A$2001,MATCH($F5769,'Per Invoice'!$B$2:$B$2001,0))),""))</f>
        <v/>
      </c>
      <c r="H5769" s="11" t="n"/>
      <c r="R5769" s="7">
        <f>IF($F5769="","",Q5769*Y5769/100)</f>
        <v/>
      </c>
      <c r="X5769" s="7" t="n"/>
      <c r="Y5769" s="7" t="n"/>
      <c r="Z5769" s="7">
        <f>IF($F5769="","",Y5769*AE5769/100)</f>
        <v/>
      </c>
      <c r="AA5769" s="7">
        <f>IF($F5769="","",Y5769-Z5769)</f>
        <v/>
      </c>
      <c r="AB5769" s="7">
        <f>IF($F5769="","",AA5769-R5769)</f>
        <v/>
      </c>
      <c r="AE5769">
        <f>IF($F5769="","",IF($AK5769=1,0,IF($AJ5769=1,Settings!$C$6,Settings!$C$7))*100)</f>
        <v/>
      </c>
      <c r="AG5769">
        <f>IF($F5769="","",$F5769&amp;"|"&amp;$D5769&amp;"")</f>
        <v/>
      </c>
      <c r="AH5769">
        <f>IF($F5769="","",IF(COUNTIF($AG$2:$AG5769,$AG5769)=1,1,0))</f>
        <v/>
      </c>
      <c r="AI5769">
        <f>IF($AH5769=1,SUMPRODUCT(--($AL$2:$AL$8001&lt;$AL5769))+1,"")</f>
        <v/>
      </c>
      <c r="AJ5769">
        <f>IF($F5769="","",IF(OR($U5769=TRUE(),$U5769="TRUE"),1,0))</f>
        <v/>
      </c>
      <c r="AK5769">
        <f>IF($F5769="","",IF($AD5769="Yes",1,0))</f>
        <v/>
      </c>
      <c r="AL5769">
        <f>IF($AH5769=1,IFERROR(IF(VALUE($F5769)&lt;100000000,VALUE($F5769),1000000000),IFERROR(IF(VALUE(MID($F5769,2,20))&lt;100000000,VALUE(MID($F5769,2,20)),1000000000),1000000000))+ROW()/100000,"")</f>
        <v/>
      </c>
    </row>
    <row r="5770">
      <c r="A5770">
        <f>IF($F5770="","",IFERROR(IF(INDEX('Per Invoice'!$A$2:$A$2001,MATCH($F5770,'Per Invoice'!$B$2:$B$2001,0))=0,"",INDEX('Per Invoice'!$A$2:$A$2001,MATCH($F5770,'Per Invoice'!$B$2:$B$2001,0))),""))</f>
        <v/>
      </c>
      <c r="H5770" s="11" t="n"/>
      <c r="R5770" s="7">
        <f>IF($F5770="","",Q5770*Y5770/100)</f>
        <v/>
      </c>
      <c r="X5770" s="7" t="n"/>
      <c r="Y5770" s="7" t="n"/>
      <c r="Z5770" s="7">
        <f>IF($F5770="","",Y5770*AE5770/100)</f>
        <v/>
      </c>
      <c r="AA5770" s="7">
        <f>IF($F5770="","",Y5770-Z5770)</f>
        <v/>
      </c>
      <c r="AB5770" s="7">
        <f>IF($F5770="","",AA5770-R5770)</f>
        <v/>
      </c>
      <c r="AE5770">
        <f>IF($F5770="","",IF($AK5770=1,0,IF($AJ5770=1,Settings!$C$6,Settings!$C$7))*100)</f>
        <v/>
      </c>
      <c r="AG5770">
        <f>IF($F5770="","",$F5770&amp;"|"&amp;$D5770&amp;"")</f>
        <v/>
      </c>
      <c r="AH5770">
        <f>IF($F5770="","",IF(COUNTIF($AG$2:$AG5770,$AG5770)=1,1,0))</f>
        <v/>
      </c>
      <c r="AI5770">
        <f>IF($AH5770=1,SUMPRODUCT(--($AL$2:$AL$8001&lt;$AL5770))+1,"")</f>
        <v/>
      </c>
      <c r="AJ5770">
        <f>IF($F5770="","",IF(OR($U5770=TRUE(),$U5770="TRUE"),1,0))</f>
        <v/>
      </c>
      <c r="AK5770">
        <f>IF($F5770="","",IF($AD5770="Yes",1,0))</f>
        <v/>
      </c>
      <c r="AL5770">
        <f>IF($AH5770=1,IFERROR(IF(VALUE($F5770)&lt;100000000,VALUE($F5770),1000000000),IFERROR(IF(VALUE(MID($F5770,2,20))&lt;100000000,VALUE(MID($F5770,2,20)),1000000000),1000000000))+ROW()/100000,"")</f>
        <v/>
      </c>
    </row>
    <row r="5771">
      <c r="A5771">
        <f>IF($F5771="","",IFERROR(IF(INDEX('Per Invoice'!$A$2:$A$2001,MATCH($F5771,'Per Invoice'!$B$2:$B$2001,0))=0,"",INDEX('Per Invoice'!$A$2:$A$2001,MATCH($F5771,'Per Invoice'!$B$2:$B$2001,0))),""))</f>
        <v/>
      </c>
      <c r="H5771" s="11" t="n"/>
      <c r="R5771" s="7">
        <f>IF($F5771="","",Q5771*Y5771/100)</f>
        <v/>
      </c>
      <c r="X5771" s="7" t="n"/>
      <c r="Y5771" s="7" t="n"/>
      <c r="Z5771" s="7">
        <f>IF($F5771="","",Y5771*AE5771/100)</f>
        <v/>
      </c>
      <c r="AA5771" s="7">
        <f>IF($F5771="","",Y5771-Z5771)</f>
        <v/>
      </c>
      <c r="AB5771" s="7">
        <f>IF($F5771="","",AA5771-R5771)</f>
        <v/>
      </c>
      <c r="AE5771">
        <f>IF($F5771="","",IF($AK5771=1,0,IF($AJ5771=1,Settings!$C$6,Settings!$C$7))*100)</f>
        <v/>
      </c>
      <c r="AG5771">
        <f>IF($F5771="","",$F5771&amp;"|"&amp;$D5771&amp;"")</f>
        <v/>
      </c>
      <c r="AH5771">
        <f>IF($F5771="","",IF(COUNTIF($AG$2:$AG5771,$AG5771)=1,1,0))</f>
        <v/>
      </c>
      <c r="AI5771">
        <f>IF($AH5771=1,SUMPRODUCT(--($AL$2:$AL$8001&lt;$AL5771))+1,"")</f>
        <v/>
      </c>
      <c r="AJ5771">
        <f>IF($F5771="","",IF(OR($U5771=TRUE(),$U5771="TRUE"),1,0))</f>
        <v/>
      </c>
      <c r="AK5771">
        <f>IF($F5771="","",IF($AD5771="Yes",1,0))</f>
        <v/>
      </c>
      <c r="AL5771">
        <f>IF($AH5771=1,IFERROR(IF(VALUE($F5771)&lt;100000000,VALUE($F5771),1000000000),IFERROR(IF(VALUE(MID($F5771,2,20))&lt;100000000,VALUE(MID($F5771,2,20)),1000000000),1000000000))+ROW()/100000,"")</f>
        <v/>
      </c>
    </row>
    <row r="5772">
      <c r="A5772">
        <f>IF($F5772="","",IFERROR(IF(INDEX('Per Invoice'!$A$2:$A$2001,MATCH($F5772,'Per Invoice'!$B$2:$B$2001,0))=0,"",INDEX('Per Invoice'!$A$2:$A$2001,MATCH($F5772,'Per Invoice'!$B$2:$B$2001,0))),""))</f>
        <v/>
      </c>
      <c r="H5772" s="11" t="n"/>
      <c r="R5772" s="7">
        <f>IF($F5772="","",Q5772*Y5772/100)</f>
        <v/>
      </c>
      <c r="X5772" s="7" t="n"/>
      <c r="Y5772" s="7" t="n"/>
      <c r="Z5772" s="7">
        <f>IF($F5772="","",Y5772*AE5772/100)</f>
        <v/>
      </c>
      <c r="AA5772" s="7">
        <f>IF($F5772="","",Y5772-Z5772)</f>
        <v/>
      </c>
      <c r="AB5772" s="7">
        <f>IF($F5772="","",AA5772-R5772)</f>
        <v/>
      </c>
      <c r="AE5772">
        <f>IF($F5772="","",IF($AK5772=1,0,IF($AJ5772=1,Settings!$C$6,Settings!$C$7))*100)</f>
        <v/>
      </c>
      <c r="AG5772">
        <f>IF($F5772="","",$F5772&amp;"|"&amp;$D5772&amp;"")</f>
        <v/>
      </c>
      <c r="AH5772">
        <f>IF($F5772="","",IF(COUNTIF($AG$2:$AG5772,$AG5772)=1,1,0))</f>
        <v/>
      </c>
      <c r="AI5772">
        <f>IF($AH5772=1,SUMPRODUCT(--($AL$2:$AL$8001&lt;$AL5772))+1,"")</f>
        <v/>
      </c>
      <c r="AJ5772">
        <f>IF($F5772="","",IF(OR($U5772=TRUE(),$U5772="TRUE"),1,0))</f>
        <v/>
      </c>
      <c r="AK5772">
        <f>IF($F5772="","",IF($AD5772="Yes",1,0))</f>
        <v/>
      </c>
      <c r="AL5772">
        <f>IF($AH5772=1,IFERROR(IF(VALUE($F5772)&lt;100000000,VALUE($F5772),1000000000),IFERROR(IF(VALUE(MID($F5772,2,20))&lt;100000000,VALUE(MID($F5772,2,20)),1000000000),1000000000))+ROW()/100000,"")</f>
        <v/>
      </c>
    </row>
    <row r="5773">
      <c r="A5773">
        <f>IF($F5773="","",IFERROR(IF(INDEX('Per Invoice'!$A$2:$A$2001,MATCH($F5773,'Per Invoice'!$B$2:$B$2001,0))=0,"",INDEX('Per Invoice'!$A$2:$A$2001,MATCH($F5773,'Per Invoice'!$B$2:$B$2001,0))),""))</f>
        <v/>
      </c>
      <c r="H5773" s="11" t="n"/>
      <c r="R5773" s="7">
        <f>IF($F5773="","",Q5773*Y5773/100)</f>
        <v/>
      </c>
      <c r="X5773" s="7" t="n"/>
      <c r="Y5773" s="7" t="n"/>
      <c r="Z5773" s="7">
        <f>IF($F5773="","",Y5773*AE5773/100)</f>
        <v/>
      </c>
      <c r="AA5773" s="7">
        <f>IF($F5773="","",Y5773-Z5773)</f>
        <v/>
      </c>
      <c r="AB5773" s="7">
        <f>IF($F5773="","",AA5773-R5773)</f>
        <v/>
      </c>
      <c r="AE5773">
        <f>IF($F5773="","",IF($AK5773=1,0,IF($AJ5773=1,Settings!$C$6,Settings!$C$7))*100)</f>
        <v/>
      </c>
      <c r="AG5773">
        <f>IF($F5773="","",$F5773&amp;"|"&amp;$D5773&amp;"")</f>
        <v/>
      </c>
      <c r="AH5773">
        <f>IF($F5773="","",IF(COUNTIF($AG$2:$AG5773,$AG5773)=1,1,0))</f>
        <v/>
      </c>
      <c r="AI5773">
        <f>IF($AH5773=1,SUMPRODUCT(--($AL$2:$AL$8001&lt;$AL5773))+1,"")</f>
        <v/>
      </c>
      <c r="AJ5773">
        <f>IF($F5773="","",IF(OR($U5773=TRUE(),$U5773="TRUE"),1,0))</f>
        <v/>
      </c>
      <c r="AK5773">
        <f>IF($F5773="","",IF($AD5773="Yes",1,0))</f>
        <v/>
      </c>
      <c r="AL5773">
        <f>IF($AH5773=1,IFERROR(IF(VALUE($F5773)&lt;100000000,VALUE($F5773),1000000000),IFERROR(IF(VALUE(MID($F5773,2,20))&lt;100000000,VALUE(MID($F5773,2,20)),1000000000),1000000000))+ROW()/100000,"")</f>
        <v/>
      </c>
    </row>
    <row r="5774">
      <c r="A5774">
        <f>IF($F5774="","",IFERROR(IF(INDEX('Per Invoice'!$A$2:$A$2001,MATCH($F5774,'Per Invoice'!$B$2:$B$2001,0))=0,"",INDEX('Per Invoice'!$A$2:$A$2001,MATCH($F5774,'Per Invoice'!$B$2:$B$2001,0))),""))</f>
        <v/>
      </c>
      <c r="H5774" s="11" t="n"/>
      <c r="R5774" s="7">
        <f>IF($F5774="","",Q5774*Y5774/100)</f>
        <v/>
      </c>
      <c r="X5774" s="7" t="n"/>
      <c r="Y5774" s="7" t="n"/>
      <c r="Z5774" s="7">
        <f>IF($F5774="","",Y5774*AE5774/100)</f>
        <v/>
      </c>
      <c r="AA5774" s="7">
        <f>IF($F5774="","",Y5774-Z5774)</f>
        <v/>
      </c>
      <c r="AB5774" s="7">
        <f>IF($F5774="","",AA5774-R5774)</f>
        <v/>
      </c>
      <c r="AE5774">
        <f>IF($F5774="","",IF($AK5774=1,0,IF($AJ5774=1,Settings!$C$6,Settings!$C$7))*100)</f>
        <v/>
      </c>
      <c r="AG5774">
        <f>IF($F5774="","",$F5774&amp;"|"&amp;$D5774&amp;"")</f>
        <v/>
      </c>
      <c r="AH5774">
        <f>IF($F5774="","",IF(COUNTIF($AG$2:$AG5774,$AG5774)=1,1,0))</f>
        <v/>
      </c>
      <c r="AI5774">
        <f>IF($AH5774=1,SUMPRODUCT(--($AL$2:$AL$8001&lt;$AL5774))+1,"")</f>
        <v/>
      </c>
      <c r="AJ5774">
        <f>IF($F5774="","",IF(OR($U5774=TRUE(),$U5774="TRUE"),1,0))</f>
        <v/>
      </c>
      <c r="AK5774">
        <f>IF($F5774="","",IF($AD5774="Yes",1,0))</f>
        <v/>
      </c>
      <c r="AL5774">
        <f>IF($AH5774=1,IFERROR(IF(VALUE($F5774)&lt;100000000,VALUE($F5774),1000000000),IFERROR(IF(VALUE(MID($F5774,2,20))&lt;100000000,VALUE(MID($F5774,2,20)),1000000000),1000000000))+ROW()/100000,"")</f>
        <v/>
      </c>
    </row>
    <row r="5775">
      <c r="A5775">
        <f>IF($F5775="","",IFERROR(IF(INDEX('Per Invoice'!$A$2:$A$2001,MATCH($F5775,'Per Invoice'!$B$2:$B$2001,0))=0,"",INDEX('Per Invoice'!$A$2:$A$2001,MATCH($F5775,'Per Invoice'!$B$2:$B$2001,0))),""))</f>
        <v/>
      </c>
      <c r="H5775" s="11" t="n"/>
      <c r="R5775" s="7">
        <f>IF($F5775="","",Q5775*Y5775/100)</f>
        <v/>
      </c>
      <c r="X5775" s="7" t="n"/>
      <c r="Y5775" s="7" t="n"/>
      <c r="Z5775" s="7">
        <f>IF($F5775="","",Y5775*AE5775/100)</f>
        <v/>
      </c>
      <c r="AA5775" s="7">
        <f>IF($F5775="","",Y5775-Z5775)</f>
        <v/>
      </c>
      <c r="AB5775" s="7">
        <f>IF($F5775="","",AA5775-R5775)</f>
        <v/>
      </c>
      <c r="AE5775">
        <f>IF($F5775="","",IF($AK5775=1,0,IF($AJ5775=1,Settings!$C$6,Settings!$C$7))*100)</f>
        <v/>
      </c>
      <c r="AG5775">
        <f>IF($F5775="","",$F5775&amp;"|"&amp;$D5775&amp;"")</f>
        <v/>
      </c>
      <c r="AH5775">
        <f>IF($F5775="","",IF(COUNTIF($AG$2:$AG5775,$AG5775)=1,1,0))</f>
        <v/>
      </c>
      <c r="AI5775">
        <f>IF($AH5775=1,SUMPRODUCT(--($AL$2:$AL$8001&lt;$AL5775))+1,"")</f>
        <v/>
      </c>
      <c r="AJ5775">
        <f>IF($F5775="","",IF(OR($U5775=TRUE(),$U5775="TRUE"),1,0))</f>
        <v/>
      </c>
      <c r="AK5775">
        <f>IF($F5775="","",IF($AD5775="Yes",1,0))</f>
        <v/>
      </c>
      <c r="AL5775">
        <f>IF($AH5775=1,IFERROR(IF(VALUE($F5775)&lt;100000000,VALUE($F5775),1000000000),IFERROR(IF(VALUE(MID($F5775,2,20))&lt;100000000,VALUE(MID($F5775,2,20)),1000000000),1000000000))+ROW()/100000,"")</f>
        <v/>
      </c>
    </row>
    <row r="5776">
      <c r="A5776">
        <f>IF($F5776="","",IFERROR(IF(INDEX('Per Invoice'!$A$2:$A$2001,MATCH($F5776,'Per Invoice'!$B$2:$B$2001,0))=0,"",INDEX('Per Invoice'!$A$2:$A$2001,MATCH($F5776,'Per Invoice'!$B$2:$B$2001,0))),""))</f>
        <v/>
      </c>
      <c r="H5776" s="11" t="n"/>
      <c r="R5776" s="7">
        <f>IF($F5776="","",Q5776*Y5776/100)</f>
        <v/>
      </c>
      <c r="X5776" s="7" t="n"/>
      <c r="Y5776" s="7" t="n"/>
      <c r="Z5776" s="7">
        <f>IF($F5776="","",Y5776*AE5776/100)</f>
        <v/>
      </c>
      <c r="AA5776" s="7">
        <f>IF($F5776="","",Y5776-Z5776)</f>
        <v/>
      </c>
      <c r="AB5776" s="7">
        <f>IF($F5776="","",AA5776-R5776)</f>
        <v/>
      </c>
      <c r="AE5776">
        <f>IF($F5776="","",IF($AK5776=1,0,IF($AJ5776=1,Settings!$C$6,Settings!$C$7))*100)</f>
        <v/>
      </c>
      <c r="AG5776">
        <f>IF($F5776="","",$F5776&amp;"|"&amp;$D5776&amp;"")</f>
        <v/>
      </c>
      <c r="AH5776">
        <f>IF($F5776="","",IF(COUNTIF($AG$2:$AG5776,$AG5776)=1,1,0))</f>
        <v/>
      </c>
      <c r="AI5776">
        <f>IF($AH5776=1,SUMPRODUCT(--($AL$2:$AL$8001&lt;$AL5776))+1,"")</f>
        <v/>
      </c>
      <c r="AJ5776">
        <f>IF($F5776="","",IF(OR($U5776=TRUE(),$U5776="TRUE"),1,0))</f>
        <v/>
      </c>
      <c r="AK5776">
        <f>IF($F5776="","",IF($AD5776="Yes",1,0))</f>
        <v/>
      </c>
      <c r="AL5776">
        <f>IF($AH5776=1,IFERROR(IF(VALUE($F5776)&lt;100000000,VALUE($F5776),1000000000),IFERROR(IF(VALUE(MID($F5776,2,20))&lt;100000000,VALUE(MID($F5776,2,20)),1000000000),1000000000))+ROW()/100000,"")</f>
        <v/>
      </c>
    </row>
    <row r="5777">
      <c r="A5777">
        <f>IF($F5777="","",IFERROR(IF(INDEX('Per Invoice'!$A$2:$A$2001,MATCH($F5777,'Per Invoice'!$B$2:$B$2001,0))=0,"",INDEX('Per Invoice'!$A$2:$A$2001,MATCH($F5777,'Per Invoice'!$B$2:$B$2001,0))),""))</f>
        <v/>
      </c>
      <c r="H5777" s="11" t="n"/>
      <c r="R5777" s="7">
        <f>IF($F5777="","",Q5777*Y5777/100)</f>
        <v/>
      </c>
      <c r="X5777" s="7" t="n"/>
      <c r="Y5777" s="7" t="n"/>
      <c r="Z5777" s="7">
        <f>IF($F5777="","",Y5777*AE5777/100)</f>
        <v/>
      </c>
      <c r="AA5777" s="7">
        <f>IF($F5777="","",Y5777-Z5777)</f>
        <v/>
      </c>
      <c r="AB5777" s="7">
        <f>IF($F5777="","",AA5777-R5777)</f>
        <v/>
      </c>
      <c r="AE5777">
        <f>IF($F5777="","",IF($AK5777=1,0,IF($AJ5777=1,Settings!$C$6,Settings!$C$7))*100)</f>
        <v/>
      </c>
      <c r="AG5777">
        <f>IF($F5777="","",$F5777&amp;"|"&amp;$D5777&amp;"")</f>
        <v/>
      </c>
      <c r="AH5777">
        <f>IF($F5777="","",IF(COUNTIF($AG$2:$AG5777,$AG5777)=1,1,0))</f>
        <v/>
      </c>
      <c r="AI5777">
        <f>IF($AH5777=1,SUMPRODUCT(--($AL$2:$AL$8001&lt;$AL5777))+1,"")</f>
        <v/>
      </c>
      <c r="AJ5777">
        <f>IF($F5777="","",IF(OR($U5777=TRUE(),$U5777="TRUE"),1,0))</f>
        <v/>
      </c>
      <c r="AK5777">
        <f>IF($F5777="","",IF($AD5777="Yes",1,0))</f>
        <v/>
      </c>
      <c r="AL5777">
        <f>IF($AH5777=1,IFERROR(IF(VALUE($F5777)&lt;100000000,VALUE($F5777),1000000000),IFERROR(IF(VALUE(MID($F5777,2,20))&lt;100000000,VALUE(MID($F5777,2,20)),1000000000),1000000000))+ROW()/100000,"")</f>
        <v/>
      </c>
    </row>
    <row r="5778">
      <c r="A5778">
        <f>IF($F5778="","",IFERROR(IF(INDEX('Per Invoice'!$A$2:$A$2001,MATCH($F5778,'Per Invoice'!$B$2:$B$2001,0))=0,"",INDEX('Per Invoice'!$A$2:$A$2001,MATCH($F5778,'Per Invoice'!$B$2:$B$2001,0))),""))</f>
        <v/>
      </c>
      <c r="H5778" s="11" t="n"/>
      <c r="R5778" s="7">
        <f>IF($F5778="","",Q5778*Y5778/100)</f>
        <v/>
      </c>
      <c r="X5778" s="7" t="n"/>
      <c r="Y5778" s="7" t="n"/>
      <c r="Z5778" s="7">
        <f>IF($F5778="","",Y5778*AE5778/100)</f>
        <v/>
      </c>
      <c r="AA5778" s="7">
        <f>IF($F5778="","",Y5778-Z5778)</f>
        <v/>
      </c>
      <c r="AB5778" s="7">
        <f>IF($F5778="","",AA5778-R5778)</f>
        <v/>
      </c>
      <c r="AE5778">
        <f>IF($F5778="","",IF($AK5778=1,0,IF($AJ5778=1,Settings!$C$6,Settings!$C$7))*100)</f>
        <v/>
      </c>
      <c r="AG5778">
        <f>IF($F5778="","",$F5778&amp;"|"&amp;$D5778&amp;"")</f>
        <v/>
      </c>
      <c r="AH5778">
        <f>IF($F5778="","",IF(COUNTIF($AG$2:$AG5778,$AG5778)=1,1,0))</f>
        <v/>
      </c>
      <c r="AI5778">
        <f>IF($AH5778=1,SUMPRODUCT(--($AL$2:$AL$8001&lt;$AL5778))+1,"")</f>
        <v/>
      </c>
      <c r="AJ5778">
        <f>IF($F5778="","",IF(OR($U5778=TRUE(),$U5778="TRUE"),1,0))</f>
        <v/>
      </c>
      <c r="AK5778">
        <f>IF($F5778="","",IF($AD5778="Yes",1,0))</f>
        <v/>
      </c>
      <c r="AL5778">
        <f>IF($AH5778=1,IFERROR(IF(VALUE($F5778)&lt;100000000,VALUE($F5778),1000000000),IFERROR(IF(VALUE(MID($F5778,2,20))&lt;100000000,VALUE(MID($F5778,2,20)),1000000000),1000000000))+ROW()/100000,"")</f>
        <v/>
      </c>
    </row>
    <row r="5779">
      <c r="A5779">
        <f>IF($F5779="","",IFERROR(IF(INDEX('Per Invoice'!$A$2:$A$2001,MATCH($F5779,'Per Invoice'!$B$2:$B$2001,0))=0,"",INDEX('Per Invoice'!$A$2:$A$2001,MATCH($F5779,'Per Invoice'!$B$2:$B$2001,0))),""))</f>
        <v/>
      </c>
      <c r="H5779" s="11" t="n"/>
      <c r="R5779" s="7">
        <f>IF($F5779="","",Q5779*Y5779/100)</f>
        <v/>
      </c>
      <c r="X5779" s="7" t="n"/>
      <c r="Y5779" s="7" t="n"/>
      <c r="Z5779" s="7">
        <f>IF($F5779="","",Y5779*AE5779/100)</f>
        <v/>
      </c>
      <c r="AA5779" s="7">
        <f>IF($F5779="","",Y5779-Z5779)</f>
        <v/>
      </c>
      <c r="AB5779" s="7">
        <f>IF($F5779="","",AA5779-R5779)</f>
        <v/>
      </c>
      <c r="AE5779">
        <f>IF($F5779="","",IF($AK5779=1,0,IF($AJ5779=1,Settings!$C$6,Settings!$C$7))*100)</f>
        <v/>
      </c>
      <c r="AG5779">
        <f>IF($F5779="","",$F5779&amp;"|"&amp;$D5779&amp;"")</f>
        <v/>
      </c>
      <c r="AH5779">
        <f>IF($F5779="","",IF(COUNTIF($AG$2:$AG5779,$AG5779)=1,1,0))</f>
        <v/>
      </c>
      <c r="AI5779">
        <f>IF($AH5779=1,SUMPRODUCT(--($AL$2:$AL$8001&lt;$AL5779))+1,"")</f>
        <v/>
      </c>
      <c r="AJ5779">
        <f>IF($F5779="","",IF(OR($U5779=TRUE(),$U5779="TRUE"),1,0))</f>
        <v/>
      </c>
      <c r="AK5779">
        <f>IF($F5779="","",IF($AD5779="Yes",1,0))</f>
        <v/>
      </c>
      <c r="AL5779">
        <f>IF($AH5779=1,IFERROR(IF(VALUE($F5779)&lt;100000000,VALUE($F5779),1000000000),IFERROR(IF(VALUE(MID($F5779,2,20))&lt;100000000,VALUE(MID($F5779,2,20)),1000000000),1000000000))+ROW()/100000,"")</f>
        <v/>
      </c>
    </row>
    <row r="5780">
      <c r="A5780">
        <f>IF($F5780="","",IFERROR(IF(INDEX('Per Invoice'!$A$2:$A$2001,MATCH($F5780,'Per Invoice'!$B$2:$B$2001,0))=0,"",INDEX('Per Invoice'!$A$2:$A$2001,MATCH($F5780,'Per Invoice'!$B$2:$B$2001,0))),""))</f>
        <v/>
      </c>
      <c r="H5780" s="11" t="n"/>
      <c r="R5780" s="7">
        <f>IF($F5780="","",Q5780*Y5780/100)</f>
        <v/>
      </c>
      <c r="X5780" s="7" t="n"/>
      <c r="Y5780" s="7" t="n"/>
      <c r="Z5780" s="7">
        <f>IF($F5780="","",Y5780*AE5780/100)</f>
        <v/>
      </c>
      <c r="AA5780" s="7">
        <f>IF($F5780="","",Y5780-Z5780)</f>
        <v/>
      </c>
      <c r="AB5780" s="7">
        <f>IF($F5780="","",AA5780-R5780)</f>
        <v/>
      </c>
      <c r="AE5780">
        <f>IF($F5780="","",IF($AK5780=1,0,IF($AJ5780=1,Settings!$C$6,Settings!$C$7))*100)</f>
        <v/>
      </c>
      <c r="AG5780">
        <f>IF($F5780="","",$F5780&amp;"|"&amp;$D5780&amp;"")</f>
        <v/>
      </c>
      <c r="AH5780">
        <f>IF($F5780="","",IF(COUNTIF($AG$2:$AG5780,$AG5780)=1,1,0))</f>
        <v/>
      </c>
      <c r="AI5780">
        <f>IF($AH5780=1,SUMPRODUCT(--($AL$2:$AL$8001&lt;$AL5780))+1,"")</f>
        <v/>
      </c>
      <c r="AJ5780">
        <f>IF($F5780="","",IF(OR($U5780=TRUE(),$U5780="TRUE"),1,0))</f>
        <v/>
      </c>
      <c r="AK5780">
        <f>IF($F5780="","",IF($AD5780="Yes",1,0))</f>
        <v/>
      </c>
      <c r="AL5780">
        <f>IF($AH5780=1,IFERROR(IF(VALUE($F5780)&lt;100000000,VALUE($F5780),1000000000),IFERROR(IF(VALUE(MID($F5780,2,20))&lt;100000000,VALUE(MID($F5780,2,20)),1000000000),1000000000))+ROW()/100000,"")</f>
        <v/>
      </c>
    </row>
    <row r="5781">
      <c r="A5781">
        <f>IF($F5781="","",IFERROR(IF(INDEX('Per Invoice'!$A$2:$A$2001,MATCH($F5781,'Per Invoice'!$B$2:$B$2001,0))=0,"",INDEX('Per Invoice'!$A$2:$A$2001,MATCH($F5781,'Per Invoice'!$B$2:$B$2001,0))),""))</f>
        <v/>
      </c>
      <c r="H5781" s="11" t="n"/>
      <c r="R5781" s="7">
        <f>IF($F5781="","",Q5781*Y5781/100)</f>
        <v/>
      </c>
      <c r="X5781" s="7" t="n"/>
      <c r="Y5781" s="7" t="n"/>
      <c r="Z5781" s="7">
        <f>IF($F5781="","",Y5781*AE5781/100)</f>
        <v/>
      </c>
      <c r="AA5781" s="7">
        <f>IF($F5781="","",Y5781-Z5781)</f>
        <v/>
      </c>
      <c r="AB5781" s="7">
        <f>IF($F5781="","",AA5781-R5781)</f>
        <v/>
      </c>
      <c r="AE5781">
        <f>IF($F5781="","",IF($AK5781=1,0,IF($AJ5781=1,Settings!$C$6,Settings!$C$7))*100)</f>
        <v/>
      </c>
      <c r="AG5781">
        <f>IF($F5781="","",$F5781&amp;"|"&amp;$D5781&amp;"")</f>
        <v/>
      </c>
      <c r="AH5781">
        <f>IF($F5781="","",IF(COUNTIF($AG$2:$AG5781,$AG5781)=1,1,0))</f>
        <v/>
      </c>
      <c r="AI5781">
        <f>IF($AH5781=1,SUMPRODUCT(--($AL$2:$AL$8001&lt;$AL5781))+1,"")</f>
        <v/>
      </c>
      <c r="AJ5781">
        <f>IF($F5781="","",IF(OR($U5781=TRUE(),$U5781="TRUE"),1,0))</f>
        <v/>
      </c>
      <c r="AK5781">
        <f>IF($F5781="","",IF($AD5781="Yes",1,0))</f>
        <v/>
      </c>
      <c r="AL5781">
        <f>IF($AH5781=1,IFERROR(IF(VALUE($F5781)&lt;100000000,VALUE($F5781),1000000000),IFERROR(IF(VALUE(MID($F5781,2,20))&lt;100000000,VALUE(MID($F5781,2,20)),1000000000),1000000000))+ROW()/100000,"")</f>
        <v/>
      </c>
    </row>
    <row r="5782">
      <c r="A5782">
        <f>IF($F5782="","",IFERROR(IF(INDEX('Per Invoice'!$A$2:$A$2001,MATCH($F5782,'Per Invoice'!$B$2:$B$2001,0))=0,"",INDEX('Per Invoice'!$A$2:$A$2001,MATCH($F5782,'Per Invoice'!$B$2:$B$2001,0))),""))</f>
        <v/>
      </c>
      <c r="H5782" s="11" t="n"/>
      <c r="R5782" s="7">
        <f>IF($F5782="","",Q5782*Y5782/100)</f>
        <v/>
      </c>
      <c r="X5782" s="7" t="n"/>
      <c r="Y5782" s="7" t="n"/>
      <c r="Z5782" s="7">
        <f>IF($F5782="","",Y5782*AE5782/100)</f>
        <v/>
      </c>
      <c r="AA5782" s="7">
        <f>IF($F5782="","",Y5782-Z5782)</f>
        <v/>
      </c>
      <c r="AB5782" s="7">
        <f>IF($F5782="","",AA5782-R5782)</f>
        <v/>
      </c>
      <c r="AE5782">
        <f>IF($F5782="","",IF($AK5782=1,0,IF($AJ5782=1,Settings!$C$6,Settings!$C$7))*100)</f>
        <v/>
      </c>
      <c r="AG5782">
        <f>IF($F5782="","",$F5782&amp;"|"&amp;$D5782&amp;"")</f>
        <v/>
      </c>
      <c r="AH5782">
        <f>IF($F5782="","",IF(COUNTIF($AG$2:$AG5782,$AG5782)=1,1,0))</f>
        <v/>
      </c>
      <c r="AI5782">
        <f>IF($AH5782=1,SUMPRODUCT(--($AL$2:$AL$8001&lt;$AL5782))+1,"")</f>
        <v/>
      </c>
      <c r="AJ5782">
        <f>IF($F5782="","",IF(OR($U5782=TRUE(),$U5782="TRUE"),1,0))</f>
        <v/>
      </c>
      <c r="AK5782">
        <f>IF($F5782="","",IF($AD5782="Yes",1,0))</f>
        <v/>
      </c>
      <c r="AL5782">
        <f>IF($AH5782=1,IFERROR(IF(VALUE($F5782)&lt;100000000,VALUE($F5782),1000000000),IFERROR(IF(VALUE(MID($F5782,2,20))&lt;100000000,VALUE(MID($F5782,2,20)),1000000000),1000000000))+ROW()/100000,"")</f>
        <v/>
      </c>
    </row>
    <row r="5783">
      <c r="A5783">
        <f>IF($F5783="","",IFERROR(IF(INDEX('Per Invoice'!$A$2:$A$2001,MATCH($F5783,'Per Invoice'!$B$2:$B$2001,0))=0,"",INDEX('Per Invoice'!$A$2:$A$2001,MATCH($F5783,'Per Invoice'!$B$2:$B$2001,0))),""))</f>
        <v/>
      </c>
      <c r="H5783" s="11" t="n"/>
      <c r="R5783" s="7">
        <f>IF($F5783="","",Q5783*Y5783/100)</f>
        <v/>
      </c>
      <c r="X5783" s="7" t="n"/>
      <c r="Y5783" s="7" t="n"/>
      <c r="Z5783" s="7">
        <f>IF($F5783="","",Y5783*AE5783/100)</f>
        <v/>
      </c>
      <c r="AA5783" s="7">
        <f>IF($F5783="","",Y5783-Z5783)</f>
        <v/>
      </c>
      <c r="AB5783" s="7">
        <f>IF($F5783="","",AA5783-R5783)</f>
        <v/>
      </c>
      <c r="AE5783">
        <f>IF($F5783="","",IF($AK5783=1,0,IF($AJ5783=1,Settings!$C$6,Settings!$C$7))*100)</f>
        <v/>
      </c>
      <c r="AG5783">
        <f>IF($F5783="","",$F5783&amp;"|"&amp;$D5783&amp;"")</f>
        <v/>
      </c>
      <c r="AH5783">
        <f>IF($F5783="","",IF(COUNTIF($AG$2:$AG5783,$AG5783)=1,1,0))</f>
        <v/>
      </c>
      <c r="AI5783">
        <f>IF($AH5783=1,SUMPRODUCT(--($AL$2:$AL$8001&lt;$AL5783))+1,"")</f>
        <v/>
      </c>
      <c r="AJ5783">
        <f>IF($F5783="","",IF(OR($U5783=TRUE(),$U5783="TRUE"),1,0))</f>
        <v/>
      </c>
      <c r="AK5783">
        <f>IF($F5783="","",IF($AD5783="Yes",1,0))</f>
        <v/>
      </c>
      <c r="AL5783">
        <f>IF($AH5783=1,IFERROR(IF(VALUE($F5783)&lt;100000000,VALUE($F5783),1000000000),IFERROR(IF(VALUE(MID($F5783,2,20))&lt;100000000,VALUE(MID($F5783,2,20)),1000000000),1000000000))+ROW()/100000,"")</f>
        <v/>
      </c>
    </row>
    <row r="5784">
      <c r="A5784">
        <f>IF($F5784="","",IFERROR(IF(INDEX('Per Invoice'!$A$2:$A$2001,MATCH($F5784,'Per Invoice'!$B$2:$B$2001,0))=0,"",INDEX('Per Invoice'!$A$2:$A$2001,MATCH($F5784,'Per Invoice'!$B$2:$B$2001,0))),""))</f>
        <v/>
      </c>
      <c r="H5784" s="11" t="n"/>
      <c r="R5784" s="7">
        <f>IF($F5784="","",Q5784*Y5784/100)</f>
        <v/>
      </c>
      <c r="X5784" s="7" t="n"/>
      <c r="Y5784" s="7" t="n"/>
      <c r="Z5784" s="7">
        <f>IF($F5784="","",Y5784*AE5784/100)</f>
        <v/>
      </c>
      <c r="AA5784" s="7">
        <f>IF($F5784="","",Y5784-Z5784)</f>
        <v/>
      </c>
      <c r="AB5784" s="7">
        <f>IF($F5784="","",AA5784-R5784)</f>
        <v/>
      </c>
      <c r="AE5784">
        <f>IF($F5784="","",IF($AK5784=1,0,IF($AJ5784=1,Settings!$C$6,Settings!$C$7))*100)</f>
        <v/>
      </c>
      <c r="AG5784">
        <f>IF($F5784="","",$F5784&amp;"|"&amp;$D5784&amp;"")</f>
        <v/>
      </c>
      <c r="AH5784">
        <f>IF($F5784="","",IF(COUNTIF($AG$2:$AG5784,$AG5784)=1,1,0))</f>
        <v/>
      </c>
      <c r="AI5784">
        <f>IF($AH5784=1,SUMPRODUCT(--($AL$2:$AL$8001&lt;$AL5784))+1,"")</f>
        <v/>
      </c>
      <c r="AJ5784">
        <f>IF($F5784="","",IF(OR($U5784=TRUE(),$U5784="TRUE"),1,0))</f>
        <v/>
      </c>
      <c r="AK5784">
        <f>IF($F5784="","",IF($AD5784="Yes",1,0))</f>
        <v/>
      </c>
      <c r="AL5784">
        <f>IF($AH5784=1,IFERROR(IF(VALUE($F5784)&lt;100000000,VALUE($F5784),1000000000),IFERROR(IF(VALUE(MID($F5784,2,20))&lt;100000000,VALUE(MID($F5784,2,20)),1000000000),1000000000))+ROW()/100000,"")</f>
        <v/>
      </c>
    </row>
    <row r="5785">
      <c r="A5785">
        <f>IF($F5785="","",IFERROR(IF(INDEX('Per Invoice'!$A$2:$A$2001,MATCH($F5785,'Per Invoice'!$B$2:$B$2001,0))=0,"",INDEX('Per Invoice'!$A$2:$A$2001,MATCH($F5785,'Per Invoice'!$B$2:$B$2001,0))),""))</f>
        <v/>
      </c>
      <c r="H5785" s="11" t="n"/>
      <c r="R5785" s="7">
        <f>IF($F5785="","",Q5785*Y5785/100)</f>
        <v/>
      </c>
      <c r="X5785" s="7" t="n"/>
      <c r="Y5785" s="7" t="n"/>
      <c r="Z5785" s="7">
        <f>IF($F5785="","",Y5785*AE5785/100)</f>
        <v/>
      </c>
      <c r="AA5785" s="7">
        <f>IF($F5785="","",Y5785-Z5785)</f>
        <v/>
      </c>
      <c r="AB5785" s="7">
        <f>IF($F5785="","",AA5785-R5785)</f>
        <v/>
      </c>
      <c r="AE5785">
        <f>IF($F5785="","",IF($AK5785=1,0,IF($AJ5785=1,Settings!$C$6,Settings!$C$7))*100)</f>
        <v/>
      </c>
      <c r="AG5785">
        <f>IF($F5785="","",$F5785&amp;"|"&amp;$D5785&amp;"")</f>
        <v/>
      </c>
      <c r="AH5785">
        <f>IF($F5785="","",IF(COUNTIF($AG$2:$AG5785,$AG5785)=1,1,0))</f>
        <v/>
      </c>
      <c r="AI5785">
        <f>IF($AH5785=1,SUMPRODUCT(--($AL$2:$AL$8001&lt;$AL5785))+1,"")</f>
        <v/>
      </c>
      <c r="AJ5785">
        <f>IF($F5785="","",IF(OR($U5785=TRUE(),$U5785="TRUE"),1,0))</f>
        <v/>
      </c>
      <c r="AK5785">
        <f>IF($F5785="","",IF($AD5785="Yes",1,0))</f>
        <v/>
      </c>
      <c r="AL5785">
        <f>IF($AH5785=1,IFERROR(IF(VALUE($F5785)&lt;100000000,VALUE($F5785),1000000000),IFERROR(IF(VALUE(MID($F5785,2,20))&lt;100000000,VALUE(MID($F5785,2,20)),1000000000),1000000000))+ROW()/100000,"")</f>
        <v/>
      </c>
    </row>
    <row r="5786">
      <c r="A5786">
        <f>IF($F5786="","",IFERROR(IF(INDEX('Per Invoice'!$A$2:$A$2001,MATCH($F5786,'Per Invoice'!$B$2:$B$2001,0))=0,"",INDEX('Per Invoice'!$A$2:$A$2001,MATCH($F5786,'Per Invoice'!$B$2:$B$2001,0))),""))</f>
        <v/>
      </c>
      <c r="H5786" s="11" t="n"/>
      <c r="R5786" s="7">
        <f>IF($F5786="","",Q5786*Y5786/100)</f>
        <v/>
      </c>
      <c r="X5786" s="7" t="n"/>
      <c r="Y5786" s="7" t="n"/>
      <c r="Z5786" s="7">
        <f>IF($F5786="","",Y5786*AE5786/100)</f>
        <v/>
      </c>
      <c r="AA5786" s="7">
        <f>IF($F5786="","",Y5786-Z5786)</f>
        <v/>
      </c>
      <c r="AB5786" s="7">
        <f>IF($F5786="","",AA5786-R5786)</f>
        <v/>
      </c>
      <c r="AE5786">
        <f>IF($F5786="","",IF($AK5786=1,0,IF($AJ5786=1,Settings!$C$6,Settings!$C$7))*100)</f>
        <v/>
      </c>
      <c r="AG5786">
        <f>IF($F5786="","",$F5786&amp;"|"&amp;$D5786&amp;"")</f>
        <v/>
      </c>
      <c r="AH5786">
        <f>IF($F5786="","",IF(COUNTIF($AG$2:$AG5786,$AG5786)=1,1,0))</f>
        <v/>
      </c>
      <c r="AI5786">
        <f>IF($AH5786=1,SUMPRODUCT(--($AL$2:$AL$8001&lt;$AL5786))+1,"")</f>
        <v/>
      </c>
      <c r="AJ5786">
        <f>IF($F5786="","",IF(OR($U5786=TRUE(),$U5786="TRUE"),1,0))</f>
        <v/>
      </c>
      <c r="AK5786">
        <f>IF($F5786="","",IF($AD5786="Yes",1,0))</f>
        <v/>
      </c>
      <c r="AL5786">
        <f>IF($AH5786=1,IFERROR(IF(VALUE($F5786)&lt;100000000,VALUE($F5786),1000000000),IFERROR(IF(VALUE(MID($F5786,2,20))&lt;100000000,VALUE(MID($F5786,2,20)),1000000000),1000000000))+ROW()/100000,"")</f>
        <v/>
      </c>
    </row>
    <row r="5787">
      <c r="A5787">
        <f>IF($F5787="","",IFERROR(IF(INDEX('Per Invoice'!$A$2:$A$2001,MATCH($F5787,'Per Invoice'!$B$2:$B$2001,0))=0,"",INDEX('Per Invoice'!$A$2:$A$2001,MATCH($F5787,'Per Invoice'!$B$2:$B$2001,0))),""))</f>
        <v/>
      </c>
      <c r="H5787" s="11" t="n"/>
      <c r="R5787" s="7">
        <f>IF($F5787="","",Q5787*Y5787/100)</f>
        <v/>
      </c>
      <c r="X5787" s="7" t="n"/>
      <c r="Y5787" s="7" t="n"/>
      <c r="Z5787" s="7">
        <f>IF($F5787="","",Y5787*AE5787/100)</f>
        <v/>
      </c>
      <c r="AA5787" s="7">
        <f>IF($F5787="","",Y5787-Z5787)</f>
        <v/>
      </c>
      <c r="AB5787" s="7">
        <f>IF($F5787="","",AA5787-R5787)</f>
        <v/>
      </c>
      <c r="AE5787">
        <f>IF($F5787="","",IF($AK5787=1,0,IF($AJ5787=1,Settings!$C$6,Settings!$C$7))*100)</f>
        <v/>
      </c>
      <c r="AG5787">
        <f>IF($F5787="","",$F5787&amp;"|"&amp;$D5787&amp;"")</f>
        <v/>
      </c>
      <c r="AH5787">
        <f>IF($F5787="","",IF(COUNTIF($AG$2:$AG5787,$AG5787)=1,1,0))</f>
        <v/>
      </c>
      <c r="AI5787">
        <f>IF($AH5787=1,SUMPRODUCT(--($AL$2:$AL$8001&lt;$AL5787))+1,"")</f>
        <v/>
      </c>
      <c r="AJ5787">
        <f>IF($F5787="","",IF(OR($U5787=TRUE(),$U5787="TRUE"),1,0))</f>
        <v/>
      </c>
      <c r="AK5787">
        <f>IF($F5787="","",IF($AD5787="Yes",1,0))</f>
        <v/>
      </c>
      <c r="AL5787">
        <f>IF($AH5787=1,IFERROR(IF(VALUE($F5787)&lt;100000000,VALUE($F5787),1000000000),IFERROR(IF(VALUE(MID($F5787,2,20))&lt;100000000,VALUE(MID($F5787,2,20)),1000000000),1000000000))+ROW()/100000,"")</f>
        <v/>
      </c>
    </row>
    <row r="5788">
      <c r="A5788">
        <f>IF($F5788="","",IFERROR(IF(INDEX('Per Invoice'!$A$2:$A$2001,MATCH($F5788,'Per Invoice'!$B$2:$B$2001,0))=0,"",INDEX('Per Invoice'!$A$2:$A$2001,MATCH($F5788,'Per Invoice'!$B$2:$B$2001,0))),""))</f>
        <v/>
      </c>
      <c r="H5788" s="11" t="n"/>
      <c r="R5788" s="7">
        <f>IF($F5788="","",Q5788*Y5788/100)</f>
        <v/>
      </c>
      <c r="X5788" s="7" t="n"/>
      <c r="Y5788" s="7" t="n"/>
      <c r="Z5788" s="7">
        <f>IF($F5788="","",Y5788*AE5788/100)</f>
        <v/>
      </c>
      <c r="AA5788" s="7">
        <f>IF($F5788="","",Y5788-Z5788)</f>
        <v/>
      </c>
      <c r="AB5788" s="7">
        <f>IF($F5788="","",AA5788-R5788)</f>
        <v/>
      </c>
      <c r="AE5788">
        <f>IF($F5788="","",IF($AK5788=1,0,IF($AJ5788=1,Settings!$C$6,Settings!$C$7))*100)</f>
        <v/>
      </c>
      <c r="AG5788">
        <f>IF($F5788="","",$F5788&amp;"|"&amp;$D5788&amp;"")</f>
        <v/>
      </c>
      <c r="AH5788">
        <f>IF($F5788="","",IF(COUNTIF($AG$2:$AG5788,$AG5788)=1,1,0))</f>
        <v/>
      </c>
      <c r="AI5788">
        <f>IF($AH5788=1,SUMPRODUCT(--($AL$2:$AL$8001&lt;$AL5788))+1,"")</f>
        <v/>
      </c>
      <c r="AJ5788">
        <f>IF($F5788="","",IF(OR($U5788=TRUE(),$U5788="TRUE"),1,0))</f>
        <v/>
      </c>
      <c r="AK5788">
        <f>IF($F5788="","",IF($AD5788="Yes",1,0))</f>
        <v/>
      </c>
      <c r="AL5788">
        <f>IF($AH5788=1,IFERROR(IF(VALUE($F5788)&lt;100000000,VALUE($F5788),1000000000),IFERROR(IF(VALUE(MID($F5788,2,20))&lt;100000000,VALUE(MID($F5788,2,20)),1000000000),1000000000))+ROW()/100000,"")</f>
        <v/>
      </c>
    </row>
    <row r="5789">
      <c r="A5789">
        <f>IF($F5789="","",IFERROR(IF(INDEX('Per Invoice'!$A$2:$A$2001,MATCH($F5789,'Per Invoice'!$B$2:$B$2001,0))=0,"",INDEX('Per Invoice'!$A$2:$A$2001,MATCH($F5789,'Per Invoice'!$B$2:$B$2001,0))),""))</f>
        <v/>
      </c>
      <c r="H5789" s="11" t="n"/>
      <c r="R5789" s="7">
        <f>IF($F5789="","",Q5789*Y5789/100)</f>
        <v/>
      </c>
      <c r="X5789" s="7" t="n"/>
      <c r="Y5789" s="7" t="n"/>
      <c r="Z5789" s="7">
        <f>IF($F5789="","",Y5789*AE5789/100)</f>
        <v/>
      </c>
      <c r="AA5789" s="7">
        <f>IF($F5789="","",Y5789-Z5789)</f>
        <v/>
      </c>
      <c r="AB5789" s="7">
        <f>IF($F5789="","",AA5789-R5789)</f>
        <v/>
      </c>
      <c r="AE5789">
        <f>IF($F5789="","",IF($AK5789=1,0,IF($AJ5789=1,Settings!$C$6,Settings!$C$7))*100)</f>
        <v/>
      </c>
      <c r="AG5789">
        <f>IF($F5789="","",$F5789&amp;"|"&amp;$D5789&amp;"")</f>
        <v/>
      </c>
      <c r="AH5789">
        <f>IF($F5789="","",IF(COUNTIF($AG$2:$AG5789,$AG5789)=1,1,0))</f>
        <v/>
      </c>
      <c r="AI5789">
        <f>IF($AH5789=1,SUMPRODUCT(--($AL$2:$AL$8001&lt;$AL5789))+1,"")</f>
        <v/>
      </c>
      <c r="AJ5789">
        <f>IF($F5789="","",IF(OR($U5789=TRUE(),$U5789="TRUE"),1,0))</f>
        <v/>
      </c>
      <c r="AK5789">
        <f>IF($F5789="","",IF($AD5789="Yes",1,0))</f>
        <v/>
      </c>
      <c r="AL5789">
        <f>IF($AH5789=1,IFERROR(IF(VALUE($F5789)&lt;100000000,VALUE($F5789),1000000000),IFERROR(IF(VALUE(MID($F5789,2,20))&lt;100000000,VALUE(MID($F5789,2,20)),1000000000),1000000000))+ROW()/100000,"")</f>
        <v/>
      </c>
    </row>
    <row r="5790">
      <c r="A5790">
        <f>IF($F5790="","",IFERROR(IF(INDEX('Per Invoice'!$A$2:$A$2001,MATCH($F5790,'Per Invoice'!$B$2:$B$2001,0))=0,"",INDEX('Per Invoice'!$A$2:$A$2001,MATCH($F5790,'Per Invoice'!$B$2:$B$2001,0))),""))</f>
        <v/>
      </c>
      <c r="H5790" s="11" t="n"/>
      <c r="R5790" s="7">
        <f>IF($F5790="","",Q5790*Y5790/100)</f>
        <v/>
      </c>
      <c r="X5790" s="7" t="n"/>
      <c r="Y5790" s="7" t="n"/>
      <c r="Z5790" s="7">
        <f>IF($F5790="","",Y5790*AE5790/100)</f>
        <v/>
      </c>
      <c r="AA5790" s="7">
        <f>IF($F5790="","",Y5790-Z5790)</f>
        <v/>
      </c>
      <c r="AB5790" s="7">
        <f>IF($F5790="","",AA5790-R5790)</f>
        <v/>
      </c>
      <c r="AE5790">
        <f>IF($F5790="","",IF($AK5790=1,0,IF($AJ5790=1,Settings!$C$6,Settings!$C$7))*100)</f>
        <v/>
      </c>
      <c r="AG5790">
        <f>IF($F5790="","",$F5790&amp;"|"&amp;$D5790&amp;"")</f>
        <v/>
      </c>
      <c r="AH5790">
        <f>IF($F5790="","",IF(COUNTIF($AG$2:$AG5790,$AG5790)=1,1,0))</f>
        <v/>
      </c>
      <c r="AI5790">
        <f>IF($AH5790=1,SUMPRODUCT(--($AL$2:$AL$8001&lt;$AL5790))+1,"")</f>
        <v/>
      </c>
      <c r="AJ5790">
        <f>IF($F5790="","",IF(OR($U5790=TRUE(),$U5790="TRUE"),1,0))</f>
        <v/>
      </c>
      <c r="AK5790">
        <f>IF($F5790="","",IF($AD5790="Yes",1,0))</f>
        <v/>
      </c>
      <c r="AL5790">
        <f>IF($AH5790=1,IFERROR(IF(VALUE($F5790)&lt;100000000,VALUE($F5790),1000000000),IFERROR(IF(VALUE(MID($F5790,2,20))&lt;100000000,VALUE(MID($F5790,2,20)),1000000000),1000000000))+ROW()/100000,"")</f>
        <v/>
      </c>
    </row>
    <row r="5791">
      <c r="A5791">
        <f>IF($F5791="","",IFERROR(IF(INDEX('Per Invoice'!$A$2:$A$2001,MATCH($F5791,'Per Invoice'!$B$2:$B$2001,0))=0,"",INDEX('Per Invoice'!$A$2:$A$2001,MATCH($F5791,'Per Invoice'!$B$2:$B$2001,0))),""))</f>
        <v/>
      </c>
      <c r="H5791" s="11" t="n"/>
      <c r="R5791" s="7">
        <f>IF($F5791="","",Q5791*Y5791/100)</f>
        <v/>
      </c>
      <c r="X5791" s="7" t="n"/>
      <c r="Y5791" s="7" t="n"/>
      <c r="Z5791" s="7">
        <f>IF($F5791="","",Y5791*AE5791/100)</f>
        <v/>
      </c>
      <c r="AA5791" s="7">
        <f>IF($F5791="","",Y5791-Z5791)</f>
        <v/>
      </c>
      <c r="AB5791" s="7">
        <f>IF($F5791="","",AA5791-R5791)</f>
        <v/>
      </c>
      <c r="AE5791">
        <f>IF($F5791="","",IF($AK5791=1,0,IF($AJ5791=1,Settings!$C$6,Settings!$C$7))*100)</f>
        <v/>
      </c>
      <c r="AG5791">
        <f>IF($F5791="","",$F5791&amp;"|"&amp;$D5791&amp;"")</f>
        <v/>
      </c>
      <c r="AH5791">
        <f>IF($F5791="","",IF(COUNTIF($AG$2:$AG5791,$AG5791)=1,1,0))</f>
        <v/>
      </c>
      <c r="AI5791">
        <f>IF($AH5791=1,SUMPRODUCT(--($AL$2:$AL$8001&lt;$AL5791))+1,"")</f>
        <v/>
      </c>
      <c r="AJ5791">
        <f>IF($F5791="","",IF(OR($U5791=TRUE(),$U5791="TRUE"),1,0))</f>
        <v/>
      </c>
      <c r="AK5791">
        <f>IF($F5791="","",IF($AD5791="Yes",1,0))</f>
        <v/>
      </c>
      <c r="AL5791">
        <f>IF($AH5791=1,IFERROR(IF(VALUE($F5791)&lt;100000000,VALUE($F5791),1000000000),IFERROR(IF(VALUE(MID($F5791,2,20))&lt;100000000,VALUE(MID($F5791,2,20)),1000000000),1000000000))+ROW()/100000,"")</f>
        <v/>
      </c>
    </row>
    <row r="5792">
      <c r="A5792">
        <f>IF($F5792="","",IFERROR(IF(INDEX('Per Invoice'!$A$2:$A$2001,MATCH($F5792,'Per Invoice'!$B$2:$B$2001,0))=0,"",INDEX('Per Invoice'!$A$2:$A$2001,MATCH($F5792,'Per Invoice'!$B$2:$B$2001,0))),""))</f>
        <v/>
      </c>
      <c r="H5792" s="11" t="n"/>
      <c r="R5792" s="7">
        <f>IF($F5792="","",Q5792*Y5792/100)</f>
        <v/>
      </c>
      <c r="X5792" s="7" t="n"/>
      <c r="Y5792" s="7" t="n"/>
      <c r="Z5792" s="7">
        <f>IF($F5792="","",Y5792*AE5792/100)</f>
        <v/>
      </c>
      <c r="AA5792" s="7">
        <f>IF($F5792="","",Y5792-Z5792)</f>
        <v/>
      </c>
      <c r="AB5792" s="7">
        <f>IF($F5792="","",AA5792-R5792)</f>
        <v/>
      </c>
      <c r="AE5792">
        <f>IF($F5792="","",IF($AK5792=1,0,IF($AJ5792=1,Settings!$C$6,Settings!$C$7))*100)</f>
        <v/>
      </c>
      <c r="AG5792">
        <f>IF($F5792="","",$F5792&amp;"|"&amp;$D5792&amp;"")</f>
        <v/>
      </c>
      <c r="AH5792">
        <f>IF($F5792="","",IF(COUNTIF($AG$2:$AG5792,$AG5792)=1,1,0))</f>
        <v/>
      </c>
      <c r="AI5792">
        <f>IF($AH5792=1,SUMPRODUCT(--($AL$2:$AL$8001&lt;$AL5792))+1,"")</f>
        <v/>
      </c>
      <c r="AJ5792">
        <f>IF($F5792="","",IF(OR($U5792=TRUE(),$U5792="TRUE"),1,0))</f>
        <v/>
      </c>
      <c r="AK5792">
        <f>IF($F5792="","",IF($AD5792="Yes",1,0))</f>
        <v/>
      </c>
      <c r="AL5792">
        <f>IF($AH5792=1,IFERROR(IF(VALUE($F5792)&lt;100000000,VALUE($F5792),1000000000),IFERROR(IF(VALUE(MID($F5792,2,20))&lt;100000000,VALUE(MID($F5792,2,20)),1000000000),1000000000))+ROW()/100000,"")</f>
        <v/>
      </c>
    </row>
    <row r="5793">
      <c r="A5793">
        <f>IF($F5793="","",IFERROR(IF(INDEX('Per Invoice'!$A$2:$A$2001,MATCH($F5793,'Per Invoice'!$B$2:$B$2001,0))=0,"",INDEX('Per Invoice'!$A$2:$A$2001,MATCH($F5793,'Per Invoice'!$B$2:$B$2001,0))),""))</f>
        <v/>
      </c>
      <c r="H5793" s="11" t="n"/>
      <c r="R5793" s="7">
        <f>IF($F5793="","",Q5793*Y5793/100)</f>
        <v/>
      </c>
      <c r="X5793" s="7" t="n"/>
      <c r="Y5793" s="7" t="n"/>
      <c r="Z5793" s="7">
        <f>IF($F5793="","",Y5793*AE5793/100)</f>
        <v/>
      </c>
      <c r="AA5793" s="7">
        <f>IF($F5793="","",Y5793-Z5793)</f>
        <v/>
      </c>
      <c r="AB5793" s="7">
        <f>IF($F5793="","",AA5793-R5793)</f>
        <v/>
      </c>
      <c r="AE5793">
        <f>IF($F5793="","",IF($AK5793=1,0,IF($AJ5793=1,Settings!$C$6,Settings!$C$7))*100)</f>
        <v/>
      </c>
      <c r="AG5793">
        <f>IF($F5793="","",$F5793&amp;"|"&amp;$D5793&amp;"")</f>
        <v/>
      </c>
      <c r="AH5793">
        <f>IF($F5793="","",IF(COUNTIF($AG$2:$AG5793,$AG5793)=1,1,0))</f>
        <v/>
      </c>
      <c r="AI5793">
        <f>IF($AH5793=1,SUMPRODUCT(--($AL$2:$AL$8001&lt;$AL5793))+1,"")</f>
        <v/>
      </c>
      <c r="AJ5793">
        <f>IF($F5793="","",IF(OR($U5793=TRUE(),$U5793="TRUE"),1,0))</f>
        <v/>
      </c>
      <c r="AK5793">
        <f>IF($F5793="","",IF($AD5793="Yes",1,0))</f>
        <v/>
      </c>
      <c r="AL5793">
        <f>IF($AH5793=1,IFERROR(IF(VALUE($F5793)&lt;100000000,VALUE($F5793),1000000000),IFERROR(IF(VALUE(MID($F5793,2,20))&lt;100000000,VALUE(MID($F5793,2,20)),1000000000),1000000000))+ROW()/100000,"")</f>
        <v/>
      </c>
    </row>
    <row r="5794">
      <c r="A5794">
        <f>IF($F5794="","",IFERROR(IF(INDEX('Per Invoice'!$A$2:$A$2001,MATCH($F5794,'Per Invoice'!$B$2:$B$2001,0))=0,"",INDEX('Per Invoice'!$A$2:$A$2001,MATCH($F5794,'Per Invoice'!$B$2:$B$2001,0))),""))</f>
        <v/>
      </c>
      <c r="H5794" s="11" t="n"/>
      <c r="R5794" s="7">
        <f>IF($F5794="","",Q5794*Y5794/100)</f>
        <v/>
      </c>
      <c r="X5794" s="7" t="n"/>
      <c r="Y5794" s="7" t="n"/>
      <c r="Z5794" s="7">
        <f>IF($F5794="","",Y5794*AE5794/100)</f>
        <v/>
      </c>
      <c r="AA5794" s="7">
        <f>IF($F5794="","",Y5794-Z5794)</f>
        <v/>
      </c>
      <c r="AB5794" s="7">
        <f>IF($F5794="","",AA5794-R5794)</f>
        <v/>
      </c>
      <c r="AE5794">
        <f>IF($F5794="","",IF($AK5794=1,0,IF($AJ5794=1,Settings!$C$6,Settings!$C$7))*100)</f>
        <v/>
      </c>
      <c r="AG5794">
        <f>IF($F5794="","",$F5794&amp;"|"&amp;$D5794&amp;"")</f>
        <v/>
      </c>
      <c r="AH5794">
        <f>IF($F5794="","",IF(COUNTIF($AG$2:$AG5794,$AG5794)=1,1,0))</f>
        <v/>
      </c>
      <c r="AI5794">
        <f>IF($AH5794=1,SUMPRODUCT(--($AL$2:$AL$8001&lt;$AL5794))+1,"")</f>
        <v/>
      </c>
      <c r="AJ5794">
        <f>IF($F5794="","",IF(OR($U5794=TRUE(),$U5794="TRUE"),1,0))</f>
        <v/>
      </c>
      <c r="AK5794">
        <f>IF($F5794="","",IF($AD5794="Yes",1,0))</f>
        <v/>
      </c>
      <c r="AL5794">
        <f>IF($AH5794=1,IFERROR(IF(VALUE($F5794)&lt;100000000,VALUE($F5794),1000000000),IFERROR(IF(VALUE(MID($F5794,2,20))&lt;100000000,VALUE(MID($F5794,2,20)),1000000000),1000000000))+ROW()/100000,"")</f>
        <v/>
      </c>
    </row>
    <row r="5795">
      <c r="A5795">
        <f>IF($F5795="","",IFERROR(IF(INDEX('Per Invoice'!$A$2:$A$2001,MATCH($F5795,'Per Invoice'!$B$2:$B$2001,0))=0,"",INDEX('Per Invoice'!$A$2:$A$2001,MATCH($F5795,'Per Invoice'!$B$2:$B$2001,0))),""))</f>
        <v/>
      </c>
      <c r="H5795" s="11" t="n"/>
      <c r="R5795" s="7">
        <f>IF($F5795="","",Q5795*Y5795/100)</f>
        <v/>
      </c>
      <c r="X5795" s="7" t="n"/>
      <c r="Y5795" s="7" t="n"/>
      <c r="Z5795" s="7">
        <f>IF($F5795="","",Y5795*AE5795/100)</f>
        <v/>
      </c>
      <c r="AA5795" s="7">
        <f>IF($F5795="","",Y5795-Z5795)</f>
        <v/>
      </c>
      <c r="AB5795" s="7">
        <f>IF($F5795="","",AA5795-R5795)</f>
        <v/>
      </c>
      <c r="AE5795">
        <f>IF($F5795="","",IF($AK5795=1,0,IF($AJ5795=1,Settings!$C$6,Settings!$C$7))*100)</f>
        <v/>
      </c>
      <c r="AG5795">
        <f>IF($F5795="","",$F5795&amp;"|"&amp;$D5795&amp;"")</f>
        <v/>
      </c>
      <c r="AH5795">
        <f>IF($F5795="","",IF(COUNTIF($AG$2:$AG5795,$AG5795)=1,1,0))</f>
        <v/>
      </c>
      <c r="AI5795">
        <f>IF($AH5795=1,SUMPRODUCT(--($AL$2:$AL$8001&lt;$AL5795))+1,"")</f>
        <v/>
      </c>
      <c r="AJ5795">
        <f>IF($F5795="","",IF(OR($U5795=TRUE(),$U5795="TRUE"),1,0))</f>
        <v/>
      </c>
      <c r="AK5795">
        <f>IF($F5795="","",IF($AD5795="Yes",1,0))</f>
        <v/>
      </c>
      <c r="AL5795">
        <f>IF($AH5795=1,IFERROR(IF(VALUE($F5795)&lt;100000000,VALUE($F5795),1000000000),IFERROR(IF(VALUE(MID($F5795,2,20))&lt;100000000,VALUE(MID($F5795,2,20)),1000000000),1000000000))+ROW()/100000,"")</f>
        <v/>
      </c>
    </row>
    <row r="5796">
      <c r="A5796">
        <f>IF($F5796="","",IFERROR(IF(INDEX('Per Invoice'!$A$2:$A$2001,MATCH($F5796,'Per Invoice'!$B$2:$B$2001,0))=0,"",INDEX('Per Invoice'!$A$2:$A$2001,MATCH($F5796,'Per Invoice'!$B$2:$B$2001,0))),""))</f>
        <v/>
      </c>
      <c r="H5796" s="11" t="n"/>
      <c r="R5796" s="7">
        <f>IF($F5796="","",Q5796*Y5796/100)</f>
        <v/>
      </c>
      <c r="X5796" s="7" t="n"/>
      <c r="Y5796" s="7" t="n"/>
      <c r="Z5796" s="7">
        <f>IF($F5796="","",Y5796*AE5796/100)</f>
        <v/>
      </c>
      <c r="AA5796" s="7">
        <f>IF($F5796="","",Y5796-Z5796)</f>
        <v/>
      </c>
      <c r="AB5796" s="7">
        <f>IF($F5796="","",AA5796-R5796)</f>
        <v/>
      </c>
      <c r="AE5796">
        <f>IF($F5796="","",IF($AK5796=1,0,IF($AJ5796=1,Settings!$C$6,Settings!$C$7))*100)</f>
        <v/>
      </c>
      <c r="AG5796">
        <f>IF($F5796="","",$F5796&amp;"|"&amp;$D5796&amp;"")</f>
        <v/>
      </c>
      <c r="AH5796">
        <f>IF($F5796="","",IF(COUNTIF($AG$2:$AG5796,$AG5796)=1,1,0))</f>
        <v/>
      </c>
      <c r="AI5796">
        <f>IF($AH5796=1,SUMPRODUCT(--($AL$2:$AL$8001&lt;$AL5796))+1,"")</f>
        <v/>
      </c>
      <c r="AJ5796">
        <f>IF($F5796="","",IF(OR($U5796=TRUE(),$U5796="TRUE"),1,0))</f>
        <v/>
      </c>
      <c r="AK5796">
        <f>IF($F5796="","",IF($AD5796="Yes",1,0))</f>
        <v/>
      </c>
      <c r="AL5796">
        <f>IF($AH5796=1,IFERROR(IF(VALUE($F5796)&lt;100000000,VALUE($F5796),1000000000),IFERROR(IF(VALUE(MID($F5796,2,20))&lt;100000000,VALUE(MID($F5796,2,20)),1000000000),1000000000))+ROW()/100000,"")</f>
        <v/>
      </c>
    </row>
    <row r="5797">
      <c r="A5797">
        <f>IF($F5797="","",IFERROR(IF(INDEX('Per Invoice'!$A$2:$A$2001,MATCH($F5797,'Per Invoice'!$B$2:$B$2001,0))=0,"",INDEX('Per Invoice'!$A$2:$A$2001,MATCH($F5797,'Per Invoice'!$B$2:$B$2001,0))),""))</f>
        <v/>
      </c>
      <c r="H5797" s="11" t="n"/>
      <c r="R5797" s="7">
        <f>IF($F5797="","",Q5797*Y5797/100)</f>
        <v/>
      </c>
      <c r="X5797" s="7" t="n"/>
      <c r="Y5797" s="7" t="n"/>
      <c r="Z5797" s="7">
        <f>IF($F5797="","",Y5797*AE5797/100)</f>
        <v/>
      </c>
      <c r="AA5797" s="7">
        <f>IF($F5797="","",Y5797-Z5797)</f>
        <v/>
      </c>
      <c r="AB5797" s="7">
        <f>IF($F5797="","",AA5797-R5797)</f>
        <v/>
      </c>
      <c r="AE5797">
        <f>IF($F5797="","",IF($AK5797=1,0,IF($AJ5797=1,Settings!$C$6,Settings!$C$7))*100)</f>
        <v/>
      </c>
      <c r="AG5797">
        <f>IF($F5797="","",$F5797&amp;"|"&amp;$D5797&amp;"")</f>
        <v/>
      </c>
      <c r="AH5797">
        <f>IF($F5797="","",IF(COUNTIF($AG$2:$AG5797,$AG5797)=1,1,0))</f>
        <v/>
      </c>
      <c r="AI5797">
        <f>IF($AH5797=1,SUMPRODUCT(--($AL$2:$AL$8001&lt;$AL5797))+1,"")</f>
        <v/>
      </c>
      <c r="AJ5797">
        <f>IF($F5797="","",IF(OR($U5797=TRUE(),$U5797="TRUE"),1,0))</f>
        <v/>
      </c>
      <c r="AK5797">
        <f>IF($F5797="","",IF($AD5797="Yes",1,0))</f>
        <v/>
      </c>
      <c r="AL5797">
        <f>IF($AH5797=1,IFERROR(IF(VALUE($F5797)&lt;100000000,VALUE($F5797),1000000000),IFERROR(IF(VALUE(MID($F5797,2,20))&lt;100000000,VALUE(MID($F5797,2,20)),1000000000),1000000000))+ROW()/100000,"")</f>
        <v/>
      </c>
    </row>
    <row r="5798">
      <c r="A5798">
        <f>IF($F5798="","",IFERROR(IF(INDEX('Per Invoice'!$A$2:$A$2001,MATCH($F5798,'Per Invoice'!$B$2:$B$2001,0))=0,"",INDEX('Per Invoice'!$A$2:$A$2001,MATCH($F5798,'Per Invoice'!$B$2:$B$2001,0))),""))</f>
        <v/>
      </c>
      <c r="H5798" s="11" t="n"/>
      <c r="R5798" s="7">
        <f>IF($F5798="","",Q5798*Y5798/100)</f>
        <v/>
      </c>
      <c r="X5798" s="7" t="n"/>
      <c r="Y5798" s="7" t="n"/>
      <c r="Z5798" s="7">
        <f>IF($F5798="","",Y5798*AE5798/100)</f>
        <v/>
      </c>
      <c r="AA5798" s="7">
        <f>IF($F5798="","",Y5798-Z5798)</f>
        <v/>
      </c>
      <c r="AB5798" s="7">
        <f>IF($F5798="","",AA5798-R5798)</f>
        <v/>
      </c>
      <c r="AE5798">
        <f>IF($F5798="","",IF($AK5798=1,0,IF($AJ5798=1,Settings!$C$6,Settings!$C$7))*100)</f>
        <v/>
      </c>
      <c r="AG5798">
        <f>IF($F5798="","",$F5798&amp;"|"&amp;$D5798&amp;"")</f>
        <v/>
      </c>
      <c r="AH5798">
        <f>IF($F5798="","",IF(COUNTIF($AG$2:$AG5798,$AG5798)=1,1,0))</f>
        <v/>
      </c>
      <c r="AI5798">
        <f>IF($AH5798=1,SUMPRODUCT(--($AL$2:$AL$8001&lt;$AL5798))+1,"")</f>
        <v/>
      </c>
      <c r="AJ5798">
        <f>IF($F5798="","",IF(OR($U5798=TRUE(),$U5798="TRUE"),1,0))</f>
        <v/>
      </c>
      <c r="AK5798">
        <f>IF($F5798="","",IF($AD5798="Yes",1,0))</f>
        <v/>
      </c>
      <c r="AL5798">
        <f>IF($AH5798=1,IFERROR(IF(VALUE($F5798)&lt;100000000,VALUE($F5798),1000000000),IFERROR(IF(VALUE(MID($F5798,2,20))&lt;100000000,VALUE(MID($F5798,2,20)),1000000000),1000000000))+ROW()/100000,"")</f>
        <v/>
      </c>
    </row>
    <row r="5799">
      <c r="A5799">
        <f>IF($F5799="","",IFERROR(IF(INDEX('Per Invoice'!$A$2:$A$2001,MATCH($F5799,'Per Invoice'!$B$2:$B$2001,0))=0,"",INDEX('Per Invoice'!$A$2:$A$2001,MATCH($F5799,'Per Invoice'!$B$2:$B$2001,0))),""))</f>
        <v/>
      </c>
      <c r="H5799" s="11" t="n"/>
      <c r="R5799" s="7">
        <f>IF($F5799="","",Q5799*Y5799/100)</f>
        <v/>
      </c>
      <c r="X5799" s="7" t="n"/>
      <c r="Y5799" s="7" t="n"/>
      <c r="Z5799" s="7">
        <f>IF($F5799="","",Y5799*AE5799/100)</f>
        <v/>
      </c>
      <c r="AA5799" s="7">
        <f>IF($F5799="","",Y5799-Z5799)</f>
        <v/>
      </c>
      <c r="AB5799" s="7">
        <f>IF($F5799="","",AA5799-R5799)</f>
        <v/>
      </c>
      <c r="AE5799">
        <f>IF($F5799="","",IF($AK5799=1,0,IF($AJ5799=1,Settings!$C$6,Settings!$C$7))*100)</f>
        <v/>
      </c>
      <c r="AG5799">
        <f>IF($F5799="","",$F5799&amp;"|"&amp;$D5799&amp;"")</f>
        <v/>
      </c>
      <c r="AH5799">
        <f>IF($F5799="","",IF(COUNTIF($AG$2:$AG5799,$AG5799)=1,1,0))</f>
        <v/>
      </c>
      <c r="AI5799">
        <f>IF($AH5799=1,SUMPRODUCT(--($AL$2:$AL$8001&lt;$AL5799))+1,"")</f>
        <v/>
      </c>
      <c r="AJ5799">
        <f>IF($F5799="","",IF(OR($U5799=TRUE(),$U5799="TRUE"),1,0))</f>
        <v/>
      </c>
      <c r="AK5799">
        <f>IF($F5799="","",IF($AD5799="Yes",1,0))</f>
        <v/>
      </c>
      <c r="AL5799">
        <f>IF($AH5799=1,IFERROR(IF(VALUE($F5799)&lt;100000000,VALUE($F5799),1000000000),IFERROR(IF(VALUE(MID($F5799,2,20))&lt;100000000,VALUE(MID($F5799,2,20)),1000000000),1000000000))+ROW()/100000,"")</f>
        <v/>
      </c>
    </row>
    <row r="5800">
      <c r="A5800">
        <f>IF($F5800="","",IFERROR(IF(INDEX('Per Invoice'!$A$2:$A$2001,MATCH($F5800,'Per Invoice'!$B$2:$B$2001,0))=0,"",INDEX('Per Invoice'!$A$2:$A$2001,MATCH($F5800,'Per Invoice'!$B$2:$B$2001,0))),""))</f>
        <v/>
      </c>
      <c r="H5800" s="11" t="n"/>
      <c r="R5800" s="7">
        <f>IF($F5800="","",Q5800*Y5800/100)</f>
        <v/>
      </c>
      <c r="X5800" s="7" t="n"/>
      <c r="Y5800" s="7" t="n"/>
      <c r="Z5800" s="7">
        <f>IF($F5800="","",Y5800*AE5800/100)</f>
        <v/>
      </c>
      <c r="AA5800" s="7">
        <f>IF($F5800="","",Y5800-Z5800)</f>
        <v/>
      </c>
      <c r="AB5800" s="7">
        <f>IF($F5800="","",AA5800-R5800)</f>
        <v/>
      </c>
      <c r="AE5800">
        <f>IF($F5800="","",IF($AK5800=1,0,IF($AJ5800=1,Settings!$C$6,Settings!$C$7))*100)</f>
        <v/>
      </c>
      <c r="AG5800">
        <f>IF($F5800="","",$F5800&amp;"|"&amp;$D5800&amp;"")</f>
        <v/>
      </c>
      <c r="AH5800">
        <f>IF($F5800="","",IF(COUNTIF($AG$2:$AG5800,$AG5800)=1,1,0))</f>
        <v/>
      </c>
      <c r="AI5800">
        <f>IF($AH5800=1,SUMPRODUCT(--($AL$2:$AL$8001&lt;$AL5800))+1,"")</f>
        <v/>
      </c>
      <c r="AJ5800">
        <f>IF($F5800="","",IF(OR($U5800=TRUE(),$U5800="TRUE"),1,0))</f>
        <v/>
      </c>
      <c r="AK5800">
        <f>IF($F5800="","",IF($AD5800="Yes",1,0))</f>
        <v/>
      </c>
      <c r="AL5800">
        <f>IF($AH5800=1,IFERROR(IF(VALUE($F5800)&lt;100000000,VALUE($F5800),1000000000),IFERROR(IF(VALUE(MID($F5800,2,20))&lt;100000000,VALUE(MID($F5800,2,20)),1000000000),1000000000))+ROW()/100000,"")</f>
        <v/>
      </c>
    </row>
    <row r="5801">
      <c r="A5801">
        <f>IF($F5801="","",IFERROR(IF(INDEX('Per Invoice'!$A$2:$A$2001,MATCH($F5801,'Per Invoice'!$B$2:$B$2001,0))=0,"",INDEX('Per Invoice'!$A$2:$A$2001,MATCH($F5801,'Per Invoice'!$B$2:$B$2001,0))),""))</f>
        <v/>
      </c>
      <c r="H5801" s="11" t="n"/>
      <c r="R5801" s="7">
        <f>IF($F5801="","",Q5801*Y5801/100)</f>
        <v/>
      </c>
      <c r="X5801" s="7" t="n"/>
      <c r="Y5801" s="7" t="n"/>
      <c r="Z5801" s="7">
        <f>IF($F5801="","",Y5801*AE5801/100)</f>
        <v/>
      </c>
      <c r="AA5801" s="7">
        <f>IF($F5801="","",Y5801-Z5801)</f>
        <v/>
      </c>
      <c r="AB5801" s="7">
        <f>IF($F5801="","",AA5801-R5801)</f>
        <v/>
      </c>
      <c r="AE5801">
        <f>IF($F5801="","",IF($AK5801=1,0,IF($AJ5801=1,Settings!$C$6,Settings!$C$7))*100)</f>
        <v/>
      </c>
      <c r="AG5801">
        <f>IF($F5801="","",$F5801&amp;"|"&amp;$D5801&amp;"")</f>
        <v/>
      </c>
      <c r="AH5801">
        <f>IF($F5801="","",IF(COUNTIF($AG$2:$AG5801,$AG5801)=1,1,0))</f>
        <v/>
      </c>
      <c r="AI5801">
        <f>IF($AH5801=1,SUMPRODUCT(--($AL$2:$AL$8001&lt;$AL5801))+1,"")</f>
        <v/>
      </c>
      <c r="AJ5801">
        <f>IF($F5801="","",IF(OR($U5801=TRUE(),$U5801="TRUE"),1,0))</f>
        <v/>
      </c>
      <c r="AK5801">
        <f>IF($F5801="","",IF($AD5801="Yes",1,0))</f>
        <v/>
      </c>
      <c r="AL5801">
        <f>IF($AH5801=1,IFERROR(IF(VALUE($F5801)&lt;100000000,VALUE($F5801),1000000000),IFERROR(IF(VALUE(MID($F5801,2,20))&lt;100000000,VALUE(MID($F5801,2,20)),1000000000),1000000000))+ROW()/100000,"")</f>
        <v/>
      </c>
    </row>
    <row r="5802">
      <c r="A5802">
        <f>IF($F5802="","",IFERROR(IF(INDEX('Per Invoice'!$A$2:$A$2001,MATCH($F5802,'Per Invoice'!$B$2:$B$2001,0))=0,"",INDEX('Per Invoice'!$A$2:$A$2001,MATCH($F5802,'Per Invoice'!$B$2:$B$2001,0))),""))</f>
        <v/>
      </c>
      <c r="H5802" s="11" t="n"/>
      <c r="R5802" s="7">
        <f>IF($F5802="","",Q5802*Y5802/100)</f>
        <v/>
      </c>
      <c r="X5802" s="7" t="n"/>
      <c r="Y5802" s="7" t="n"/>
      <c r="Z5802" s="7">
        <f>IF($F5802="","",Y5802*AE5802/100)</f>
        <v/>
      </c>
      <c r="AA5802" s="7">
        <f>IF($F5802="","",Y5802-Z5802)</f>
        <v/>
      </c>
      <c r="AB5802" s="7">
        <f>IF($F5802="","",AA5802-R5802)</f>
        <v/>
      </c>
      <c r="AE5802">
        <f>IF($F5802="","",IF($AK5802=1,0,IF($AJ5802=1,Settings!$C$6,Settings!$C$7))*100)</f>
        <v/>
      </c>
      <c r="AG5802">
        <f>IF($F5802="","",$F5802&amp;"|"&amp;$D5802&amp;"")</f>
        <v/>
      </c>
      <c r="AH5802">
        <f>IF($F5802="","",IF(COUNTIF($AG$2:$AG5802,$AG5802)=1,1,0))</f>
        <v/>
      </c>
      <c r="AI5802">
        <f>IF($AH5802=1,SUMPRODUCT(--($AL$2:$AL$8001&lt;$AL5802))+1,"")</f>
        <v/>
      </c>
      <c r="AJ5802">
        <f>IF($F5802="","",IF(OR($U5802=TRUE(),$U5802="TRUE"),1,0))</f>
        <v/>
      </c>
      <c r="AK5802">
        <f>IF($F5802="","",IF($AD5802="Yes",1,0))</f>
        <v/>
      </c>
      <c r="AL5802">
        <f>IF($AH5802=1,IFERROR(IF(VALUE($F5802)&lt;100000000,VALUE($F5802),1000000000),IFERROR(IF(VALUE(MID($F5802,2,20))&lt;100000000,VALUE(MID($F5802,2,20)),1000000000),1000000000))+ROW()/100000,"")</f>
        <v/>
      </c>
    </row>
    <row r="5803">
      <c r="A5803">
        <f>IF($F5803="","",IFERROR(IF(INDEX('Per Invoice'!$A$2:$A$2001,MATCH($F5803,'Per Invoice'!$B$2:$B$2001,0))=0,"",INDEX('Per Invoice'!$A$2:$A$2001,MATCH($F5803,'Per Invoice'!$B$2:$B$2001,0))),""))</f>
        <v/>
      </c>
      <c r="H5803" s="11" t="n"/>
      <c r="R5803" s="7">
        <f>IF($F5803="","",Q5803*Y5803/100)</f>
        <v/>
      </c>
      <c r="X5803" s="7" t="n"/>
      <c r="Y5803" s="7" t="n"/>
      <c r="Z5803" s="7">
        <f>IF($F5803="","",Y5803*AE5803/100)</f>
        <v/>
      </c>
      <c r="AA5803" s="7">
        <f>IF($F5803="","",Y5803-Z5803)</f>
        <v/>
      </c>
      <c r="AB5803" s="7">
        <f>IF($F5803="","",AA5803-R5803)</f>
        <v/>
      </c>
      <c r="AE5803">
        <f>IF($F5803="","",IF($AK5803=1,0,IF($AJ5803=1,Settings!$C$6,Settings!$C$7))*100)</f>
        <v/>
      </c>
      <c r="AG5803">
        <f>IF($F5803="","",$F5803&amp;"|"&amp;$D5803&amp;"")</f>
        <v/>
      </c>
      <c r="AH5803">
        <f>IF($F5803="","",IF(COUNTIF($AG$2:$AG5803,$AG5803)=1,1,0))</f>
        <v/>
      </c>
      <c r="AI5803">
        <f>IF($AH5803=1,SUMPRODUCT(--($AL$2:$AL$8001&lt;$AL5803))+1,"")</f>
        <v/>
      </c>
      <c r="AJ5803">
        <f>IF($F5803="","",IF(OR($U5803=TRUE(),$U5803="TRUE"),1,0))</f>
        <v/>
      </c>
      <c r="AK5803">
        <f>IF($F5803="","",IF($AD5803="Yes",1,0))</f>
        <v/>
      </c>
      <c r="AL5803">
        <f>IF($AH5803=1,IFERROR(IF(VALUE($F5803)&lt;100000000,VALUE($F5803),1000000000),IFERROR(IF(VALUE(MID($F5803,2,20))&lt;100000000,VALUE(MID($F5803,2,20)),1000000000),1000000000))+ROW()/100000,"")</f>
        <v/>
      </c>
    </row>
    <row r="5804">
      <c r="A5804">
        <f>IF($F5804="","",IFERROR(IF(INDEX('Per Invoice'!$A$2:$A$2001,MATCH($F5804,'Per Invoice'!$B$2:$B$2001,0))=0,"",INDEX('Per Invoice'!$A$2:$A$2001,MATCH($F5804,'Per Invoice'!$B$2:$B$2001,0))),""))</f>
        <v/>
      </c>
      <c r="H5804" s="11" t="n"/>
      <c r="R5804" s="7">
        <f>IF($F5804="","",Q5804*Y5804/100)</f>
        <v/>
      </c>
      <c r="X5804" s="7" t="n"/>
      <c r="Y5804" s="7" t="n"/>
      <c r="Z5804" s="7">
        <f>IF($F5804="","",Y5804*AE5804/100)</f>
        <v/>
      </c>
      <c r="AA5804" s="7">
        <f>IF($F5804="","",Y5804-Z5804)</f>
        <v/>
      </c>
      <c r="AB5804" s="7">
        <f>IF($F5804="","",AA5804-R5804)</f>
        <v/>
      </c>
      <c r="AE5804">
        <f>IF($F5804="","",IF($AK5804=1,0,IF($AJ5804=1,Settings!$C$6,Settings!$C$7))*100)</f>
        <v/>
      </c>
      <c r="AG5804">
        <f>IF($F5804="","",$F5804&amp;"|"&amp;$D5804&amp;"")</f>
        <v/>
      </c>
      <c r="AH5804">
        <f>IF($F5804="","",IF(COUNTIF($AG$2:$AG5804,$AG5804)=1,1,0))</f>
        <v/>
      </c>
      <c r="AI5804">
        <f>IF($AH5804=1,SUMPRODUCT(--($AL$2:$AL$8001&lt;$AL5804))+1,"")</f>
        <v/>
      </c>
      <c r="AJ5804">
        <f>IF($F5804="","",IF(OR($U5804=TRUE(),$U5804="TRUE"),1,0))</f>
        <v/>
      </c>
      <c r="AK5804">
        <f>IF($F5804="","",IF($AD5804="Yes",1,0))</f>
        <v/>
      </c>
      <c r="AL5804">
        <f>IF($AH5804=1,IFERROR(IF(VALUE($F5804)&lt;100000000,VALUE($F5804),1000000000),IFERROR(IF(VALUE(MID($F5804,2,20))&lt;100000000,VALUE(MID($F5804,2,20)),1000000000),1000000000))+ROW()/100000,"")</f>
        <v/>
      </c>
    </row>
    <row r="5805">
      <c r="A5805">
        <f>IF($F5805="","",IFERROR(IF(INDEX('Per Invoice'!$A$2:$A$2001,MATCH($F5805,'Per Invoice'!$B$2:$B$2001,0))=0,"",INDEX('Per Invoice'!$A$2:$A$2001,MATCH($F5805,'Per Invoice'!$B$2:$B$2001,0))),""))</f>
        <v/>
      </c>
      <c r="H5805" s="11" t="n"/>
      <c r="R5805" s="7">
        <f>IF($F5805="","",Q5805*Y5805/100)</f>
        <v/>
      </c>
      <c r="X5805" s="7" t="n"/>
      <c r="Y5805" s="7" t="n"/>
      <c r="Z5805" s="7">
        <f>IF($F5805="","",Y5805*AE5805/100)</f>
        <v/>
      </c>
      <c r="AA5805" s="7">
        <f>IF($F5805="","",Y5805-Z5805)</f>
        <v/>
      </c>
      <c r="AB5805" s="7">
        <f>IF($F5805="","",AA5805-R5805)</f>
        <v/>
      </c>
      <c r="AE5805">
        <f>IF($F5805="","",IF($AK5805=1,0,IF($AJ5805=1,Settings!$C$6,Settings!$C$7))*100)</f>
        <v/>
      </c>
      <c r="AG5805">
        <f>IF($F5805="","",$F5805&amp;"|"&amp;$D5805&amp;"")</f>
        <v/>
      </c>
      <c r="AH5805">
        <f>IF($F5805="","",IF(COUNTIF($AG$2:$AG5805,$AG5805)=1,1,0))</f>
        <v/>
      </c>
      <c r="AI5805">
        <f>IF($AH5805=1,SUMPRODUCT(--($AL$2:$AL$8001&lt;$AL5805))+1,"")</f>
        <v/>
      </c>
      <c r="AJ5805">
        <f>IF($F5805="","",IF(OR($U5805=TRUE(),$U5805="TRUE"),1,0))</f>
        <v/>
      </c>
      <c r="AK5805">
        <f>IF($F5805="","",IF($AD5805="Yes",1,0))</f>
        <v/>
      </c>
      <c r="AL5805">
        <f>IF($AH5805=1,IFERROR(IF(VALUE($F5805)&lt;100000000,VALUE($F5805),1000000000),IFERROR(IF(VALUE(MID($F5805,2,20))&lt;100000000,VALUE(MID($F5805,2,20)),1000000000),1000000000))+ROW()/100000,"")</f>
        <v/>
      </c>
    </row>
    <row r="5806">
      <c r="A5806">
        <f>IF($F5806="","",IFERROR(IF(INDEX('Per Invoice'!$A$2:$A$2001,MATCH($F5806,'Per Invoice'!$B$2:$B$2001,0))=0,"",INDEX('Per Invoice'!$A$2:$A$2001,MATCH($F5806,'Per Invoice'!$B$2:$B$2001,0))),""))</f>
        <v/>
      </c>
      <c r="H5806" s="11" t="n"/>
      <c r="R5806" s="7">
        <f>IF($F5806="","",Q5806*Y5806/100)</f>
        <v/>
      </c>
      <c r="X5806" s="7" t="n"/>
      <c r="Y5806" s="7" t="n"/>
      <c r="Z5806" s="7">
        <f>IF($F5806="","",Y5806*AE5806/100)</f>
        <v/>
      </c>
      <c r="AA5806" s="7">
        <f>IF($F5806="","",Y5806-Z5806)</f>
        <v/>
      </c>
      <c r="AB5806" s="7">
        <f>IF($F5806="","",AA5806-R5806)</f>
        <v/>
      </c>
      <c r="AE5806">
        <f>IF($F5806="","",IF($AK5806=1,0,IF($AJ5806=1,Settings!$C$6,Settings!$C$7))*100)</f>
        <v/>
      </c>
      <c r="AG5806">
        <f>IF($F5806="","",$F5806&amp;"|"&amp;$D5806&amp;"")</f>
        <v/>
      </c>
      <c r="AH5806">
        <f>IF($F5806="","",IF(COUNTIF($AG$2:$AG5806,$AG5806)=1,1,0))</f>
        <v/>
      </c>
      <c r="AI5806">
        <f>IF($AH5806=1,SUMPRODUCT(--($AL$2:$AL$8001&lt;$AL5806))+1,"")</f>
        <v/>
      </c>
      <c r="AJ5806">
        <f>IF($F5806="","",IF(OR($U5806=TRUE(),$U5806="TRUE"),1,0))</f>
        <v/>
      </c>
      <c r="AK5806">
        <f>IF($F5806="","",IF($AD5806="Yes",1,0))</f>
        <v/>
      </c>
      <c r="AL5806">
        <f>IF($AH5806=1,IFERROR(IF(VALUE($F5806)&lt;100000000,VALUE($F5806),1000000000),IFERROR(IF(VALUE(MID($F5806,2,20))&lt;100000000,VALUE(MID($F5806,2,20)),1000000000),1000000000))+ROW()/100000,"")</f>
        <v/>
      </c>
    </row>
    <row r="5807">
      <c r="A5807">
        <f>IF($F5807="","",IFERROR(IF(INDEX('Per Invoice'!$A$2:$A$2001,MATCH($F5807,'Per Invoice'!$B$2:$B$2001,0))=0,"",INDEX('Per Invoice'!$A$2:$A$2001,MATCH($F5807,'Per Invoice'!$B$2:$B$2001,0))),""))</f>
        <v/>
      </c>
      <c r="H5807" s="11" t="n"/>
      <c r="R5807" s="7">
        <f>IF($F5807="","",Q5807*Y5807/100)</f>
        <v/>
      </c>
      <c r="X5807" s="7" t="n"/>
      <c r="Y5807" s="7" t="n"/>
      <c r="Z5807" s="7">
        <f>IF($F5807="","",Y5807*AE5807/100)</f>
        <v/>
      </c>
      <c r="AA5807" s="7">
        <f>IF($F5807="","",Y5807-Z5807)</f>
        <v/>
      </c>
      <c r="AB5807" s="7">
        <f>IF($F5807="","",AA5807-R5807)</f>
        <v/>
      </c>
      <c r="AE5807">
        <f>IF($F5807="","",IF($AK5807=1,0,IF($AJ5807=1,Settings!$C$6,Settings!$C$7))*100)</f>
        <v/>
      </c>
      <c r="AG5807">
        <f>IF($F5807="","",$F5807&amp;"|"&amp;$D5807&amp;"")</f>
        <v/>
      </c>
      <c r="AH5807">
        <f>IF($F5807="","",IF(COUNTIF($AG$2:$AG5807,$AG5807)=1,1,0))</f>
        <v/>
      </c>
      <c r="AI5807">
        <f>IF($AH5807=1,SUMPRODUCT(--($AL$2:$AL$8001&lt;$AL5807))+1,"")</f>
        <v/>
      </c>
      <c r="AJ5807">
        <f>IF($F5807="","",IF(OR($U5807=TRUE(),$U5807="TRUE"),1,0))</f>
        <v/>
      </c>
      <c r="AK5807">
        <f>IF($F5807="","",IF($AD5807="Yes",1,0))</f>
        <v/>
      </c>
      <c r="AL5807">
        <f>IF($AH5807=1,IFERROR(IF(VALUE($F5807)&lt;100000000,VALUE($F5807),1000000000),IFERROR(IF(VALUE(MID($F5807,2,20))&lt;100000000,VALUE(MID($F5807,2,20)),1000000000),1000000000))+ROW()/100000,"")</f>
        <v/>
      </c>
    </row>
    <row r="5808">
      <c r="A5808">
        <f>IF($F5808="","",IFERROR(IF(INDEX('Per Invoice'!$A$2:$A$2001,MATCH($F5808,'Per Invoice'!$B$2:$B$2001,0))=0,"",INDEX('Per Invoice'!$A$2:$A$2001,MATCH($F5808,'Per Invoice'!$B$2:$B$2001,0))),""))</f>
        <v/>
      </c>
      <c r="H5808" s="11" t="n"/>
      <c r="R5808" s="7">
        <f>IF($F5808="","",Q5808*Y5808/100)</f>
        <v/>
      </c>
      <c r="X5808" s="7" t="n"/>
      <c r="Y5808" s="7" t="n"/>
      <c r="Z5808" s="7">
        <f>IF($F5808="","",Y5808*AE5808/100)</f>
        <v/>
      </c>
      <c r="AA5808" s="7">
        <f>IF($F5808="","",Y5808-Z5808)</f>
        <v/>
      </c>
      <c r="AB5808" s="7">
        <f>IF($F5808="","",AA5808-R5808)</f>
        <v/>
      </c>
      <c r="AE5808">
        <f>IF($F5808="","",IF($AK5808=1,0,IF($AJ5808=1,Settings!$C$6,Settings!$C$7))*100)</f>
        <v/>
      </c>
      <c r="AG5808">
        <f>IF($F5808="","",$F5808&amp;"|"&amp;$D5808&amp;"")</f>
        <v/>
      </c>
      <c r="AH5808">
        <f>IF($F5808="","",IF(COUNTIF($AG$2:$AG5808,$AG5808)=1,1,0))</f>
        <v/>
      </c>
      <c r="AI5808">
        <f>IF($AH5808=1,SUMPRODUCT(--($AL$2:$AL$8001&lt;$AL5808))+1,"")</f>
        <v/>
      </c>
      <c r="AJ5808">
        <f>IF($F5808="","",IF(OR($U5808=TRUE(),$U5808="TRUE"),1,0))</f>
        <v/>
      </c>
      <c r="AK5808">
        <f>IF($F5808="","",IF($AD5808="Yes",1,0))</f>
        <v/>
      </c>
      <c r="AL5808">
        <f>IF($AH5808=1,IFERROR(IF(VALUE($F5808)&lt;100000000,VALUE($F5808),1000000000),IFERROR(IF(VALUE(MID($F5808,2,20))&lt;100000000,VALUE(MID($F5808,2,20)),1000000000),1000000000))+ROW()/100000,"")</f>
        <v/>
      </c>
    </row>
    <row r="5809">
      <c r="A5809">
        <f>IF($F5809="","",IFERROR(IF(INDEX('Per Invoice'!$A$2:$A$2001,MATCH($F5809,'Per Invoice'!$B$2:$B$2001,0))=0,"",INDEX('Per Invoice'!$A$2:$A$2001,MATCH($F5809,'Per Invoice'!$B$2:$B$2001,0))),""))</f>
        <v/>
      </c>
      <c r="H5809" s="11" t="n"/>
      <c r="R5809" s="7">
        <f>IF($F5809="","",Q5809*Y5809/100)</f>
        <v/>
      </c>
      <c r="X5809" s="7" t="n"/>
      <c r="Y5809" s="7" t="n"/>
      <c r="Z5809" s="7">
        <f>IF($F5809="","",Y5809*AE5809/100)</f>
        <v/>
      </c>
      <c r="AA5809" s="7">
        <f>IF($F5809="","",Y5809-Z5809)</f>
        <v/>
      </c>
      <c r="AB5809" s="7">
        <f>IF($F5809="","",AA5809-R5809)</f>
        <v/>
      </c>
      <c r="AE5809">
        <f>IF($F5809="","",IF($AK5809=1,0,IF($AJ5809=1,Settings!$C$6,Settings!$C$7))*100)</f>
        <v/>
      </c>
      <c r="AG5809">
        <f>IF($F5809="","",$F5809&amp;"|"&amp;$D5809&amp;"")</f>
        <v/>
      </c>
      <c r="AH5809">
        <f>IF($F5809="","",IF(COUNTIF($AG$2:$AG5809,$AG5809)=1,1,0))</f>
        <v/>
      </c>
      <c r="AI5809">
        <f>IF($AH5809=1,SUMPRODUCT(--($AL$2:$AL$8001&lt;$AL5809))+1,"")</f>
        <v/>
      </c>
      <c r="AJ5809">
        <f>IF($F5809="","",IF(OR($U5809=TRUE(),$U5809="TRUE"),1,0))</f>
        <v/>
      </c>
      <c r="AK5809">
        <f>IF($F5809="","",IF($AD5809="Yes",1,0))</f>
        <v/>
      </c>
      <c r="AL5809">
        <f>IF($AH5809=1,IFERROR(IF(VALUE($F5809)&lt;100000000,VALUE($F5809),1000000000),IFERROR(IF(VALUE(MID($F5809,2,20))&lt;100000000,VALUE(MID($F5809,2,20)),1000000000),1000000000))+ROW()/100000,"")</f>
        <v/>
      </c>
    </row>
    <row r="5810">
      <c r="A5810">
        <f>IF($F5810="","",IFERROR(IF(INDEX('Per Invoice'!$A$2:$A$2001,MATCH($F5810,'Per Invoice'!$B$2:$B$2001,0))=0,"",INDEX('Per Invoice'!$A$2:$A$2001,MATCH($F5810,'Per Invoice'!$B$2:$B$2001,0))),""))</f>
        <v/>
      </c>
      <c r="H5810" s="11" t="n"/>
      <c r="R5810" s="7">
        <f>IF($F5810="","",Q5810*Y5810/100)</f>
        <v/>
      </c>
      <c r="X5810" s="7" t="n"/>
      <c r="Y5810" s="7" t="n"/>
      <c r="Z5810" s="7">
        <f>IF($F5810="","",Y5810*AE5810/100)</f>
        <v/>
      </c>
      <c r="AA5810" s="7">
        <f>IF($F5810="","",Y5810-Z5810)</f>
        <v/>
      </c>
      <c r="AB5810" s="7">
        <f>IF($F5810="","",AA5810-R5810)</f>
        <v/>
      </c>
      <c r="AE5810">
        <f>IF($F5810="","",IF($AK5810=1,0,IF($AJ5810=1,Settings!$C$6,Settings!$C$7))*100)</f>
        <v/>
      </c>
      <c r="AG5810">
        <f>IF($F5810="","",$F5810&amp;"|"&amp;$D5810&amp;"")</f>
        <v/>
      </c>
      <c r="AH5810">
        <f>IF($F5810="","",IF(COUNTIF($AG$2:$AG5810,$AG5810)=1,1,0))</f>
        <v/>
      </c>
      <c r="AI5810">
        <f>IF($AH5810=1,SUMPRODUCT(--($AL$2:$AL$8001&lt;$AL5810))+1,"")</f>
        <v/>
      </c>
      <c r="AJ5810">
        <f>IF($F5810="","",IF(OR($U5810=TRUE(),$U5810="TRUE"),1,0))</f>
        <v/>
      </c>
      <c r="AK5810">
        <f>IF($F5810="","",IF($AD5810="Yes",1,0))</f>
        <v/>
      </c>
      <c r="AL5810">
        <f>IF($AH5810=1,IFERROR(IF(VALUE($F5810)&lt;100000000,VALUE($F5810),1000000000),IFERROR(IF(VALUE(MID($F5810,2,20))&lt;100000000,VALUE(MID($F5810,2,20)),1000000000),1000000000))+ROW()/100000,"")</f>
        <v/>
      </c>
    </row>
    <row r="5811">
      <c r="A5811">
        <f>IF($F5811="","",IFERROR(IF(INDEX('Per Invoice'!$A$2:$A$2001,MATCH($F5811,'Per Invoice'!$B$2:$B$2001,0))=0,"",INDEX('Per Invoice'!$A$2:$A$2001,MATCH($F5811,'Per Invoice'!$B$2:$B$2001,0))),""))</f>
        <v/>
      </c>
      <c r="H5811" s="11" t="n"/>
      <c r="R5811" s="7">
        <f>IF($F5811="","",Q5811*Y5811/100)</f>
        <v/>
      </c>
      <c r="X5811" s="7" t="n"/>
      <c r="Y5811" s="7" t="n"/>
      <c r="Z5811" s="7">
        <f>IF($F5811="","",Y5811*AE5811/100)</f>
        <v/>
      </c>
      <c r="AA5811" s="7">
        <f>IF($F5811="","",Y5811-Z5811)</f>
        <v/>
      </c>
      <c r="AB5811" s="7">
        <f>IF($F5811="","",AA5811-R5811)</f>
        <v/>
      </c>
      <c r="AE5811">
        <f>IF($F5811="","",IF($AK5811=1,0,IF($AJ5811=1,Settings!$C$6,Settings!$C$7))*100)</f>
        <v/>
      </c>
      <c r="AG5811">
        <f>IF($F5811="","",$F5811&amp;"|"&amp;$D5811&amp;"")</f>
        <v/>
      </c>
      <c r="AH5811">
        <f>IF($F5811="","",IF(COUNTIF($AG$2:$AG5811,$AG5811)=1,1,0))</f>
        <v/>
      </c>
      <c r="AI5811">
        <f>IF($AH5811=1,SUMPRODUCT(--($AL$2:$AL$8001&lt;$AL5811))+1,"")</f>
        <v/>
      </c>
      <c r="AJ5811">
        <f>IF($F5811="","",IF(OR($U5811=TRUE(),$U5811="TRUE"),1,0))</f>
        <v/>
      </c>
      <c r="AK5811">
        <f>IF($F5811="","",IF($AD5811="Yes",1,0))</f>
        <v/>
      </c>
      <c r="AL5811">
        <f>IF($AH5811=1,IFERROR(IF(VALUE($F5811)&lt;100000000,VALUE($F5811),1000000000),IFERROR(IF(VALUE(MID($F5811,2,20))&lt;100000000,VALUE(MID($F5811,2,20)),1000000000),1000000000))+ROW()/100000,"")</f>
        <v/>
      </c>
    </row>
    <row r="5812">
      <c r="A5812">
        <f>IF($F5812="","",IFERROR(IF(INDEX('Per Invoice'!$A$2:$A$2001,MATCH($F5812,'Per Invoice'!$B$2:$B$2001,0))=0,"",INDEX('Per Invoice'!$A$2:$A$2001,MATCH($F5812,'Per Invoice'!$B$2:$B$2001,0))),""))</f>
        <v/>
      </c>
      <c r="H5812" s="11" t="n"/>
      <c r="R5812" s="7">
        <f>IF($F5812="","",Q5812*Y5812/100)</f>
        <v/>
      </c>
      <c r="X5812" s="7" t="n"/>
      <c r="Y5812" s="7" t="n"/>
      <c r="Z5812" s="7">
        <f>IF($F5812="","",Y5812*AE5812/100)</f>
        <v/>
      </c>
      <c r="AA5812" s="7">
        <f>IF($F5812="","",Y5812-Z5812)</f>
        <v/>
      </c>
      <c r="AB5812" s="7">
        <f>IF($F5812="","",AA5812-R5812)</f>
        <v/>
      </c>
      <c r="AE5812">
        <f>IF($F5812="","",IF($AK5812=1,0,IF($AJ5812=1,Settings!$C$6,Settings!$C$7))*100)</f>
        <v/>
      </c>
      <c r="AG5812">
        <f>IF($F5812="","",$F5812&amp;"|"&amp;$D5812&amp;"")</f>
        <v/>
      </c>
      <c r="AH5812">
        <f>IF($F5812="","",IF(COUNTIF($AG$2:$AG5812,$AG5812)=1,1,0))</f>
        <v/>
      </c>
      <c r="AI5812">
        <f>IF($AH5812=1,SUMPRODUCT(--($AL$2:$AL$8001&lt;$AL5812))+1,"")</f>
        <v/>
      </c>
      <c r="AJ5812">
        <f>IF($F5812="","",IF(OR($U5812=TRUE(),$U5812="TRUE"),1,0))</f>
        <v/>
      </c>
      <c r="AK5812">
        <f>IF($F5812="","",IF($AD5812="Yes",1,0))</f>
        <v/>
      </c>
      <c r="AL5812">
        <f>IF($AH5812=1,IFERROR(IF(VALUE($F5812)&lt;100000000,VALUE($F5812),1000000000),IFERROR(IF(VALUE(MID($F5812,2,20))&lt;100000000,VALUE(MID($F5812,2,20)),1000000000),1000000000))+ROW()/100000,"")</f>
        <v/>
      </c>
    </row>
    <row r="5813">
      <c r="A5813">
        <f>IF($F5813="","",IFERROR(IF(INDEX('Per Invoice'!$A$2:$A$2001,MATCH($F5813,'Per Invoice'!$B$2:$B$2001,0))=0,"",INDEX('Per Invoice'!$A$2:$A$2001,MATCH($F5813,'Per Invoice'!$B$2:$B$2001,0))),""))</f>
        <v/>
      </c>
      <c r="H5813" s="11" t="n"/>
      <c r="R5813" s="7">
        <f>IF($F5813="","",Q5813*Y5813/100)</f>
        <v/>
      </c>
      <c r="X5813" s="7" t="n"/>
      <c r="Y5813" s="7" t="n"/>
      <c r="Z5813" s="7">
        <f>IF($F5813="","",Y5813*AE5813/100)</f>
        <v/>
      </c>
      <c r="AA5813" s="7">
        <f>IF($F5813="","",Y5813-Z5813)</f>
        <v/>
      </c>
      <c r="AB5813" s="7">
        <f>IF($F5813="","",AA5813-R5813)</f>
        <v/>
      </c>
      <c r="AE5813">
        <f>IF($F5813="","",IF($AK5813=1,0,IF($AJ5813=1,Settings!$C$6,Settings!$C$7))*100)</f>
        <v/>
      </c>
      <c r="AG5813">
        <f>IF($F5813="","",$F5813&amp;"|"&amp;$D5813&amp;"")</f>
        <v/>
      </c>
      <c r="AH5813">
        <f>IF($F5813="","",IF(COUNTIF($AG$2:$AG5813,$AG5813)=1,1,0))</f>
        <v/>
      </c>
      <c r="AI5813">
        <f>IF($AH5813=1,SUMPRODUCT(--($AL$2:$AL$8001&lt;$AL5813))+1,"")</f>
        <v/>
      </c>
      <c r="AJ5813">
        <f>IF($F5813="","",IF(OR($U5813=TRUE(),$U5813="TRUE"),1,0))</f>
        <v/>
      </c>
      <c r="AK5813">
        <f>IF($F5813="","",IF($AD5813="Yes",1,0))</f>
        <v/>
      </c>
      <c r="AL5813">
        <f>IF($AH5813=1,IFERROR(IF(VALUE($F5813)&lt;100000000,VALUE($F5813),1000000000),IFERROR(IF(VALUE(MID($F5813,2,20))&lt;100000000,VALUE(MID($F5813,2,20)),1000000000),1000000000))+ROW()/100000,"")</f>
        <v/>
      </c>
    </row>
    <row r="5814">
      <c r="A5814">
        <f>IF($F5814="","",IFERROR(IF(INDEX('Per Invoice'!$A$2:$A$2001,MATCH($F5814,'Per Invoice'!$B$2:$B$2001,0))=0,"",INDEX('Per Invoice'!$A$2:$A$2001,MATCH($F5814,'Per Invoice'!$B$2:$B$2001,0))),""))</f>
        <v/>
      </c>
      <c r="H5814" s="11" t="n"/>
      <c r="R5814" s="7">
        <f>IF($F5814="","",Q5814*Y5814/100)</f>
        <v/>
      </c>
      <c r="X5814" s="7" t="n"/>
      <c r="Y5814" s="7" t="n"/>
      <c r="Z5814" s="7">
        <f>IF($F5814="","",Y5814*AE5814/100)</f>
        <v/>
      </c>
      <c r="AA5814" s="7">
        <f>IF($F5814="","",Y5814-Z5814)</f>
        <v/>
      </c>
      <c r="AB5814" s="7">
        <f>IF($F5814="","",AA5814-R5814)</f>
        <v/>
      </c>
      <c r="AE5814">
        <f>IF($F5814="","",IF($AK5814=1,0,IF($AJ5814=1,Settings!$C$6,Settings!$C$7))*100)</f>
        <v/>
      </c>
      <c r="AG5814">
        <f>IF($F5814="","",$F5814&amp;"|"&amp;$D5814&amp;"")</f>
        <v/>
      </c>
      <c r="AH5814">
        <f>IF($F5814="","",IF(COUNTIF($AG$2:$AG5814,$AG5814)=1,1,0))</f>
        <v/>
      </c>
      <c r="AI5814">
        <f>IF($AH5814=1,SUMPRODUCT(--($AL$2:$AL$8001&lt;$AL5814))+1,"")</f>
        <v/>
      </c>
      <c r="AJ5814">
        <f>IF($F5814="","",IF(OR($U5814=TRUE(),$U5814="TRUE"),1,0))</f>
        <v/>
      </c>
      <c r="AK5814">
        <f>IF($F5814="","",IF($AD5814="Yes",1,0))</f>
        <v/>
      </c>
      <c r="AL5814">
        <f>IF($AH5814=1,IFERROR(IF(VALUE($F5814)&lt;100000000,VALUE($F5814),1000000000),IFERROR(IF(VALUE(MID($F5814,2,20))&lt;100000000,VALUE(MID($F5814,2,20)),1000000000),1000000000))+ROW()/100000,"")</f>
        <v/>
      </c>
    </row>
    <row r="5815">
      <c r="A5815">
        <f>IF($F5815="","",IFERROR(IF(INDEX('Per Invoice'!$A$2:$A$2001,MATCH($F5815,'Per Invoice'!$B$2:$B$2001,0))=0,"",INDEX('Per Invoice'!$A$2:$A$2001,MATCH($F5815,'Per Invoice'!$B$2:$B$2001,0))),""))</f>
        <v/>
      </c>
      <c r="H5815" s="11" t="n"/>
      <c r="R5815" s="7">
        <f>IF($F5815="","",Q5815*Y5815/100)</f>
        <v/>
      </c>
      <c r="X5815" s="7" t="n"/>
      <c r="Y5815" s="7" t="n"/>
      <c r="Z5815" s="7">
        <f>IF($F5815="","",Y5815*AE5815/100)</f>
        <v/>
      </c>
      <c r="AA5815" s="7">
        <f>IF($F5815="","",Y5815-Z5815)</f>
        <v/>
      </c>
      <c r="AB5815" s="7">
        <f>IF($F5815="","",AA5815-R5815)</f>
        <v/>
      </c>
      <c r="AE5815">
        <f>IF($F5815="","",IF($AK5815=1,0,IF($AJ5815=1,Settings!$C$6,Settings!$C$7))*100)</f>
        <v/>
      </c>
      <c r="AG5815">
        <f>IF($F5815="","",$F5815&amp;"|"&amp;$D5815&amp;"")</f>
        <v/>
      </c>
      <c r="AH5815">
        <f>IF($F5815="","",IF(COUNTIF($AG$2:$AG5815,$AG5815)=1,1,0))</f>
        <v/>
      </c>
      <c r="AI5815">
        <f>IF($AH5815=1,SUMPRODUCT(--($AL$2:$AL$8001&lt;$AL5815))+1,"")</f>
        <v/>
      </c>
      <c r="AJ5815">
        <f>IF($F5815="","",IF(OR($U5815=TRUE(),$U5815="TRUE"),1,0))</f>
        <v/>
      </c>
      <c r="AK5815">
        <f>IF($F5815="","",IF($AD5815="Yes",1,0))</f>
        <v/>
      </c>
      <c r="AL5815">
        <f>IF($AH5815=1,IFERROR(IF(VALUE($F5815)&lt;100000000,VALUE($F5815),1000000000),IFERROR(IF(VALUE(MID($F5815,2,20))&lt;100000000,VALUE(MID($F5815,2,20)),1000000000),1000000000))+ROW()/100000,"")</f>
        <v/>
      </c>
    </row>
    <row r="5816">
      <c r="A5816">
        <f>IF($F5816="","",IFERROR(IF(INDEX('Per Invoice'!$A$2:$A$2001,MATCH($F5816,'Per Invoice'!$B$2:$B$2001,0))=0,"",INDEX('Per Invoice'!$A$2:$A$2001,MATCH($F5816,'Per Invoice'!$B$2:$B$2001,0))),""))</f>
        <v/>
      </c>
      <c r="H5816" s="11" t="n"/>
      <c r="R5816" s="7">
        <f>IF($F5816="","",Q5816*Y5816/100)</f>
        <v/>
      </c>
      <c r="X5816" s="7" t="n"/>
      <c r="Y5816" s="7" t="n"/>
      <c r="Z5816" s="7">
        <f>IF($F5816="","",Y5816*AE5816/100)</f>
        <v/>
      </c>
      <c r="AA5816" s="7">
        <f>IF($F5816="","",Y5816-Z5816)</f>
        <v/>
      </c>
      <c r="AB5816" s="7">
        <f>IF($F5816="","",AA5816-R5816)</f>
        <v/>
      </c>
      <c r="AE5816">
        <f>IF($F5816="","",IF($AK5816=1,0,IF($AJ5816=1,Settings!$C$6,Settings!$C$7))*100)</f>
        <v/>
      </c>
      <c r="AG5816">
        <f>IF($F5816="","",$F5816&amp;"|"&amp;$D5816&amp;"")</f>
        <v/>
      </c>
      <c r="AH5816">
        <f>IF($F5816="","",IF(COUNTIF($AG$2:$AG5816,$AG5816)=1,1,0))</f>
        <v/>
      </c>
      <c r="AI5816">
        <f>IF($AH5816=1,SUMPRODUCT(--($AL$2:$AL$8001&lt;$AL5816))+1,"")</f>
        <v/>
      </c>
      <c r="AJ5816">
        <f>IF($F5816="","",IF(OR($U5816=TRUE(),$U5816="TRUE"),1,0))</f>
        <v/>
      </c>
      <c r="AK5816">
        <f>IF($F5816="","",IF($AD5816="Yes",1,0))</f>
        <v/>
      </c>
      <c r="AL5816">
        <f>IF($AH5816=1,IFERROR(IF(VALUE($F5816)&lt;100000000,VALUE($F5816),1000000000),IFERROR(IF(VALUE(MID($F5816,2,20))&lt;100000000,VALUE(MID($F5816,2,20)),1000000000),1000000000))+ROW()/100000,"")</f>
        <v/>
      </c>
    </row>
    <row r="5817">
      <c r="A5817">
        <f>IF($F5817="","",IFERROR(IF(INDEX('Per Invoice'!$A$2:$A$2001,MATCH($F5817,'Per Invoice'!$B$2:$B$2001,0))=0,"",INDEX('Per Invoice'!$A$2:$A$2001,MATCH($F5817,'Per Invoice'!$B$2:$B$2001,0))),""))</f>
        <v/>
      </c>
      <c r="H5817" s="11" t="n"/>
      <c r="R5817" s="7">
        <f>IF($F5817="","",Q5817*Y5817/100)</f>
        <v/>
      </c>
      <c r="X5817" s="7" t="n"/>
      <c r="Y5817" s="7" t="n"/>
      <c r="Z5817" s="7">
        <f>IF($F5817="","",Y5817*AE5817/100)</f>
        <v/>
      </c>
      <c r="AA5817" s="7">
        <f>IF($F5817="","",Y5817-Z5817)</f>
        <v/>
      </c>
      <c r="AB5817" s="7">
        <f>IF($F5817="","",AA5817-R5817)</f>
        <v/>
      </c>
      <c r="AE5817">
        <f>IF($F5817="","",IF($AK5817=1,0,IF($AJ5817=1,Settings!$C$6,Settings!$C$7))*100)</f>
        <v/>
      </c>
      <c r="AG5817">
        <f>IF($F5817="","",$F5817&amp;"|"&amp;$D5817&amp;"")</f>
        <v/>
      </c>
      <c r="AH5817">
        <f>IF($F5817="","",IF(COUNTIF($AG$2:$AG5817,$AG5817)=1,1,0))</f>
        <v/>
      </c>
      <c r="AI5817">
        <f>IF($AH5817=1,SUMPRODUCT(--($AL$2:$AL$8001&lt;$AL5817))+1,"")</f>
        <v/>
      </c>
      <c r="AJ5817">
        <f>IF($F5817="","",IF(OR($U5817=TRUE(),$U5817="TRUE"),1,0))</f>
        <v/>
      </c>
      <c r="AK5817">
        <f>IF($F5817="","",IF($AD5817="Yes",1,0))</f>
        <v/>
      </c>
      <c r="AL5817">
        <f>IF($AH5817=1,IFERROR(IF(VALUE($F5817)&lt;100000000,VALUE($F5817),1000000000),IFERROR(IF(VALUE(MID($F5817,2,20))&lt;100000000,VALUE(MID($F5817,2,20)),1000000000),1000000000))+ROW()/100000,"")</f>
        <v/>
      </c>
    </row>
    <row r="5818">
      <c r="A5818">
        <f>IF($F5818="","",IFERROR(IF(INDEX('Per Invoice'!$A$2:$A$2001,MATCH($F5818,'Per Invoice'!$B$2:$B$2001,0))=0,"",INDEX('Per Invoice'!$A$2:$A$2001,MATCH($F5818,'Per Invoice'!$B$2:$B$2001,0))),""))</f>
        <v/>
      </c>
      <c r="H5818" s="11" t="n"/>
      <c r="R5818" s="7">
        <f>IF($F5818="","",Q5818*Y5818/100)</f>
        <v/>
      </c>
      <c r="X5818" s="7" t="n"/>
      <c r="Y5818" s="7" t="n"/>
      <c r="Z5818" s="7">
        <f>IF($F5818="","",Y5818*AE5818/100)</f>
        <v/>
      </c>
      <c r="AA5818" s="7">
        <f>IF($F5818="","",Y5818-Z5818)</f>
        <v/>
      </c>
      <c r="AB5818" s="7">
        <f>IF($F5818="","",AA5818-R5818)</f>
        <v/>
      </c>
      <c r="AE5818">
        <f>IF($F5818="","",IF($AK5818=1,0,IF($AJ5818=1,Settings!$C$6,Settings!$C$7))*100)</f>
        <v/>
      </c>
      <c r="AG5818">
        <f>IF($F5818="","",$F5818&amp;"|"&amp;$D5818&amp;"")</f>
        <v/>
      </c>
      <c r="AH5818">
        <f>IF($F5818="","",IF(COUNTIF($AG$2:$AG5818,$AG5818)=1,1,0))</f>
        <v/>
      </c>
      <c r="AI5818">
        <f>IF($AH5818=1,SUMPRODUCT(--($AL$2:$AL$8001&lt;$AL5818))+1,"")</f>
        <v/>
      </c>
      <c r="AJ5818">
        <f>IF($F5818="","",IF(OR($U5818=TRUE(),$U5818="TRUE"),1,0))</f>
        <v/>
      </c>
      <c r="AK5818">
        <f>IF($F5818="","",IF($AD5818="Yes",1,0))</f>
        <v/>
      </c>
      <c r="AL5818">
        <f>IF($AH5818=1,IFERROR(IF(VALUE($F5818)&lt;100000000,VALUE($F5818),1000000000),IFERROR(IF(VALUE(MID($F5818,2,20))&lt;100000000,VALUE(MID($F5818,2,20)),1000000000),1000000000))+ROW()/100000,"")</f>
        <v/>
      </c>
    </row>
    <row r="5819">
      <c r="A5819">
        <f>IF($F5819="","",IFERROR(IF(INDEX('Per Invoice'!$A$2:$A$2001,MATCH($F5819,'Per Invoice'!$B$2:$B$2001,0))=0,"",INDEX('Per Invoice'!$A$2:$A$2001,MATCH($F5819,'Per Invoice'!$B$2:$B$2001,0))),""))</f>
        <v/>
      </c>
      <c r="H5819" s="11" t="n"/>
      <c r="R5819" s="7">
        <f>IF($F5819="","",Q5819*Y5819/100)</f>
        <v/>
      </c>
      <c r="X5819" s="7" t="n"/>
      <c r="Y5819" s="7" t="n"/>
      <c r="Z5819" s="7">
        <f>IF($F5819="","",Y5819*AE5819/100)</f>
        <v/>
      </c>
      <c r="AA5819" s="7">
        <f>IF($F5819="","",Y5819-Z5819)</f>
        <v/>
      </c>
      <c r="AB5819" s="7">
        <f>IF($F5819="","",AA5819-R5819)</f>
        <v/>
      </c>
      <c r="AE5819">
        <f>IF($F5819="","",IF($AK5819=1,0,IF($AJ5819=1,Settings!$C$6,Settings!$C$7))*100)</f>
        <v/>
      </c>
      <c r="AG5819">
        <f>IF($F5819="","",$F5819&amp;"|"&amp;$D5819&amp;"")</f>
        <v/>
      </c>
      <c r="AH5819">
        <f>IF($F5819="","",IF(COUNTIF($AG$2:$AG5819,$AG5819)=1,1,0))</f>
        <v/>
      </c>
      <c r="AI5819">
        <f>IF($AH5819=1,SUMPRODUCT(--($AL$2:$AL$8001&lt;$AL5819))+1,"")</f>
        <v/>
      </c>
      <c r="AJ5819">
        <f>IF($F5819="","",IF(OR($U5819=TRUE(),$U5819="TRUE"),1,0))</f>
        <v/>
      </c>
      <c r="AK5819">
        <f>IF($F5819="","",IF($AD5819="Yes",1,0))</f>
        <v/>
      </c>
      <c r="AL5819">
        <f>IF($AH5819=1,IFERROR(IF(VALUE($F5819)&lt;100000000,VALUE($F5819),1000000000),IFERROR(IF(VALUE(MID($F5819,2,20))&lt;100000000,VALUE(MID($F5819,2,20)),1000000000),1000000000))+ROW()/100000,"")</f>
        <v/>
      </c>
    </row>
    <row r="5820">
      <c r="A5820">
        <f>IF($F5820="","",IFERROR(IF(INDEX('Per Invoice'!$A$2:$A$2001,MATCH($F5820,'Per Invoice'!$B$2:$B$2001,0))=0,"",INDEX('Per Invoice'!$A$2:$A$2001,MATCH($F5820,'Per Invoice'!$B$2:$B$2001,0))),""))</f>
        <v/>
      </c>
      <c r="H5820" s="11" t="n"/>
      <c r="R5820" s="7">
        <f>IF($F5820="","",Q5820*Y5820/100)</f>
        <v/>
      </c>
      <c r="X5820" s="7" t="n"/>
      <c r="Y5820" s="7" t="n"/>
      <c r="Z5820" s="7">
        <f>IF($F5820="","",Y5820*AE5820/100)</f>
        <v/>
      </c>
      <c r="AA5820" s="7">
        <f>IF($F5820="","",Y5820-Z5820)</f>
        <v/>
      </c>
      <c r="AB5820" s="7">
        <f>IF($F5820="","",AA5820-R5820)</f>
        <v/>
      </c>
      <c r="AE5820">
        <f>IF($F5820="","",IF($AK5820=1,0,IF($AJ5820=1,Settings!$C$6,Settings!$C$7))*100)</f>
        <v/>
      </c>
      <c r="AG5820">
        <f>IF($F5820="","",$F5820&amp;"|"&amp;$D5820&amp;"")</f>
        <v/>
      </c>
      <c r="AH5820">
        <f>IF($F5820="","",IF(COUNTIF($AG$2:$AG5820,$AG5820)=1,1,0))</f>
        <v/>
      </c>
      <c r="AI5820">
        <f>IF($AH5820=1,SUMPRODUCT(--($AL$2:$AL$8001&lt;$AL5820))+1,"")</f>
        <v/>
      </c>
      <c r="AJ5820">
        <f>IF($F5820="","",IF(OR($U5820=TRUE(),$U5820="TRUE"),1,0))</f>
        <v/>
      </c>
      <c r="AK5820">
        <f>IF($F5820="","",IF($AD5820="Yes",1,0))</f>
        <v/>
      </c>
      <c r="AL5820">
        <f>IF($AH5820=1,IFERROR(IF(VALUE($F5820)&lt;100000000,VALUE($F5820),1000000000),IFERROR(IF(VALUE(MID($F5820,2,20))&lt;100000000,VALUE(MID($F5820,2,20)),1000000000),1000000000))+ROW()/100000,"")</f>
        <v/>
      </c>
    </row>
    <row r="5821">
      <c r="A5821">
        <f>IF($F5821="","",IFERROR(IF(INDEX('Per Invoice'!$A$2:$A$2001,MATCH($F5821,'Per Invoice'!$B$2:$B$2001,0))=0,"",INDEX('Per Invoice'!$A$2:$A$2001,MATCH($F5821,'Per Invoice'!$B$2:$B$2001,0))),""))</f>
        <v/>
      </c>
      <c r="H5821" s="11" t="n"/>
      <c r="R5821" s="7">
        <f>IF($F5821="","",Q5821*Y5821/100)</f>
        <v/>
      </c>
      <c r="X5821" s="7" t="n"/>
      <c r="Y5821" s="7" t="n"/>
      <c r="Z5821" s="7">
        <f>IF($F5821="","",Y5821*AE5821/100)</f>
        <v/>
      </c>
      <c r="AA5821" s="7">
        <f>IF($F5821="","",Y5821-Z5821)</f>
        <v/>
      </c>
      <c r="AB5821" s="7">
        <f>IF($F5821="","",AA5821-R5821)</f>
        <v/>
      </c>
      <c r="AE5821">
        <f>IF($F5821="","",IF($AK5821=1,0,IF($AJ5821=1,Settings!$C$6,Settings!$C$7))*100)</f>
        <v/>
      </c>
      <c r="AG5821">
        <f>IF($F5821="","",$F5821&amp;"|"&amp;$D5821&amp;"")</f>
        <v/>
      </c>
      <c r="AH5821">
        <f>IF($F5821="","",IF(COUNTIF($AG$2:$AG5821,$AG5821)=1,1,0))</f>
        <v/>
      </c>
      <c r="AI5821">
        <f>IF($AH5821=1,SUMPRODUCT(--($AL$2:$AL$8001&lt;$AL5821))+1,"")</f>
        <v/>
      </c>
      <c r="AJ5821">
        <f>IF($F5821="","",IF(OR($U5821=TRUE(),$U5821="TRUE"),1,0))</f>
        <v/>
      </c>
      <c r="AK5821">
        <f>IF($F5821="","",IF($AD5821="Yes",1,0))</f>
        <v/>
      </c>
      <c r="AL5821">
        <f>IF($AH5821=1,IFERROR(IF(VALUE($F5821)&lt;100000000,VALUE($F5821),1000000000),IFERROR(IF(VALUE(MID($F5821,2,20))&lt;100000000,VALUE(MID($F5821,2,20)),1000000000),1000000000))+ROW()/100000,"")</f>
        <v/>
      </c>
    </row>
    <row r="5822">
      <c r="A5822">
        <f>IF($F5822="","",IFERROR(IF(INDEX('Per Invoice'!$A$2:$A$2001,MATCH($F5822,'Per Invoice'!$B$2:$B$2001,0))=0,"",INDEX('Per Invoice'!$A$2:$A$2001,MATCH($F5822,'Per Invoice'!$B$2:$B$2001,0))),""))</f>
        <v/>
      </c>
      <c r="H5822" s="11" t="n"/>
      <c r="R5822" s="7">
        <f>IF($F5822="","",Q5822*Y5822/100)</f>
        <v/>
      </c>
      <c r="X5822" s="7" t="n"/>
      <c r="Y5822" s="7" t="n"/>
      <c r="Z5822" s="7">
        <f>IF($F5822="","",Y5822*AE5822/100)</f>
        <v/>
      </c>
      <c r="AA5822" s="7">
        <f>IF($F5822="","",Y5822-Z5822)</f>
        <v/>
      </c>
      <c r="AB5822" s="7">
        <f>IF($F5822="","",AA5822-R5822)</f>
        <v/>
      </c>
      <c r="AE5822">
        <f>IF($F5822="","",IF($AK5822=1,0,IF($AJ5822=1,Settings!$C$6,Settings!$C$7))*100)</f>
        <v/>
      </c>
      <c r="AG5822">
        <f>IF($F5822="","",$F5822&amp;"|"&amp;$D5822&amp;"")</f>
        <v/>
      </c>
      <c r="AH5822">
        <f>IF($F5822="","",IF(COUNTIF($AG$2:$AG5822,$AG5822)=1,1,0))</f>
        <v/>
      </c>
      <c r="AI5822">
        <f>IF($AH5822=1,SUMPRODUCT(--($AL$2:$AL$8001&lt;$AL5822))+1,"")</f>
        <v/>
      </c>
      <c r="AJ5822">
        <f>IF($F5822="","",IF(OR($U5822=TRUE(),$U5822="TRUE"),1,0))</f>
        <v/>
      </c>
      <c r="AK5822">
        <f>IF($F5822="","",IF($AD5822="Yes",1,0))</f>
        <v/>
      </c>
      <c r="AL5822">
        <f>IF($AH5822=1,IFERROR(IF(VALUE($F5822)&lt;100000000,VALUE($F5822),1000000000),IFERROR(IF(VALUE(MID($F5822,2,20))&lt;100000000,VALUE(MID($F5822,2,20)),1000000000),1000000000))+ROW()/100000,"")</f>
        <v/>
      </c>
    </row>
    <row r="5823">
      <c r="A5823">
        <f>IF($F5823="","",IFERROR(IF(INDEX('Per Invoice'!$A$2:$A$2001,MATCH($F5823,'Per Invoice'!$B$2:$B$2001,0))=0,"",INDEX('Per Invoice'!$A$2:$A$2001,MATCH($F5823,'Per Invoice'!$B$2:$B$2001,0))),""))</f>
        <v/>
      </c>
      <c r="H5823" s="11" t="n"/>
      <c r="R5823" s="7">
        <f>IF($F5823="","",Q5823*Y5823/100)</f>
        <v/>
      </c>
      <c r="X5823" s="7" t="n"/>
      <c r="Y5823" s="7" t="n"/>
      <c r="Z5823" s="7">
        <f>IF($F5823="","",Y5823*AE5823/100)</f>
        <v/>
      </c>
      <c r="AA5823" s="7">
        <f>IF($F5823="","",Y5823-Z5823)</f>
        <v/>
      </c>
      <c r="AB5823" s="7">
        <f>IF($F5823="","",AA5823-R5823)</f>
        <v/>
      </c>
      <c r="AE5823">
        <f>IF($F5823="","",IF($AK5823=1,0,IF($AJ5823=1,Settings!$C$6,Settings!$C$7))*100)</f>
        <v/>
      </c>
      <c r="AG5823">
        <f>IF($F5823="","",$F5823&amp;"|"&amp;$D5823&amp;"")</f>
        <v/>
      </c>
      <c r="AH5823">
        <f>IF($F5823="","",IF(COUNTIF($AG$2:$AG5823,$AG5823)=1,1,0))</f>
        <v/>
      </c>
      <c r="AI5823">
        <f>IF($AH5823=1,SUMPRODUCT(--($AL$2:$AL$8001&lt;$AL5823))+1,"")</f>
        <v/>
      </c>
      <c r="AJ5823">
        <f>IF($F5823="","",IF(OR($U5823=TRUE(),$U5823="TRUE"),1,0))</f>
        <v/>
      </c>
      <c r="AK5823">
        <f>IF($F5823="","",IF($AD5823="Yes",1,0))</f>
        <v/>
      </c>
      <c r="AL5823">
        <f>IF($AH5823=1,IFERROR(IF(VALUE($F5823)&lt;100000000,VALUE($F5823),1000000000),IFERROR(IF(VALUE(MID($F5823,2,20))&lt;100000000,VALUE(MID($F5823,2,20)),1000000000),1000000000))+ROW()/100000,"")</f>
        <v/>
      </c>
    </row>
    <row r="5824">
      <c r="A5824">
        <f>IF($F5824="","",IFERROR(IF(INDEX('Per Invoice'!$A$2:$A$2001,MATCH($F5824,'Per Invoice'!$B$2:$B$2001,0))=0,"",INDEX('Per Invoice'!$A$2:$A$2001,MATCH($F5824,'Per Invoice'!$B$2:$B$2001,0))),""))</f>
        <v/>
      </c>
      <c r="H5824" s="11" t="n"/>
      <c r="R5824" s="7">
        <f>IF($F5824="","",Q5824*Y5824/100)</f>
        <v/>
      </c>
      <c r="X5824" s="7" t="n"/>
      <c r="Y5824" s="7" t="n"/>
      <c r="Z5824" s="7">
        <f>IF($F5824="","",Y5824*AE5824/100)</f>
        <v/>
      </c>
      <c r="AA5824" s="7">
        <f>IF($F5824="","",Y5824-Z5824)</f>
        <v/>
      </c>
      <c r="AB5824" s="7">
        <f>IF($F5824="","",AA5824-R5824)</f>
        <v/>
      </c>
      <c r="AE5824">
        <f>IF($F5824="","",IF($AK5824=1,0,IF($AJ5824=1,Settings!$C$6,Settings!$C$7))*100)</f>
        <v/>
      </c>
      <c r="AG5824">
        <f>IF($F5824="","",$F5824&amp;"|"&amp;$D5824&amp;"")</f>
        <v/>
      </c>
      <c r="AH5824">
        <f>IF($F5824="","",IF(COUNTIF($AG$2:$AG5824,$AG5824)=1,1,0))</f>
        <v/>
      </c>
      <c r="AI5824">
        <f>IF($AH5824=1,SUMPRODUCT(--($AL$2:$AL$8001&lt;$AL5824))+1,"")</f>
        <v/>
      </c>
      <c r="AJ5824">
        <f>IF($F5824="","",IF(OR($U5824=TRUE(),$U5824="TRUE"),1,0))</f>
        <v/>
      </c>
      <c r="AK5824">
        <f>IF($F5824="","",IF($AD5824="Yes",1,0))</f>
        <v/>
      </c>
      <c r="AL5824">
        <f>IF($AH5824=1,IFERROR(IF(VALUE($F5824)&lt;100000000,VALUE($F5824),1000000000),IFERROR(IF(VALUE(MID($F5824,2,20))&lt;100000000,VALUE(MID($F5824,2,20)),1000000000),1000000000))+ROW()/100000,"")</f>
        <v/>
      </c>
    </row>
    <row r="5825">
      <c r="A5825">
        <f>IF($F5825="","",IFERROR(IF(INDEX('Per Invoice'!$A$2:$A$2001,MATCH($F5825,'Per Invoice'!$B$2:$B$2001,0))=0,"",INDEX('Per Invoice'!$A$2:$A$2001,MATCH($F5825,'Per Invoice'!$B$2:$B$2001,0))),""))</f>
        <v/>
      </c>
      <c r="H5825" s="11" t="n"/>
      <c r="R5825" s="7">
        <f>IF($F5825="","",Q5825*Y5825/100)</f>
        <v/>
      </c>
      <c r="X5825" s="7" t="n"/>
      <c r="Y5825" s="7" t="n"/>
      <c r="Z5825" s="7">
        <f>IF($F5825="","",Y5825*AE5825/100)</f>
        <v/>
      </c>
      <c r="AA5825" s="7">
        <f>IF($F5825="","",Y5825-Z5825)</f>
        <v/>
      </c>
      <c r="AB5825" s="7">
        <f>IF($F5825="","",AA5825-R5825)</f>
        <v/>
      </c>
      <c r="AE5825">
        <f>IF($F5825="","",IF($AK5825=1,0,IF($AJ5825=1,Settings!$C$6,Settings!$C$7))*100)</f>
        <v/>
      </c>
      <c r="AG5825">
        <f>IF($F5825="","",$F5825&amp;"|"&amp;$D5825&amp;"")</f>
        <v/>
      </c>
      <c r="AH5825">
        <f>IF($F5825="","",IF(COUNTIF($AG$2:$AG5825,$AG5825)=1,1,0))</f>
        <v/>
      </c>
      <c r="AI5825">
        <f>IF($AH5825=1,SUMPRODUCT(--($AL$2:$AL$8001&lt;$AL5825))+1,"")</f>
        <v/>
      </c>
      <c r="AJ5825">
        <f>IF($F5825="","",IF(OR($U5825=TRUE(),$U5825="TRUE"),1,0))</f>
        <v/>
      </c>
      <c r="AK5825">
        <f>IF($F5825="","",IF($AD5825="Yes",1,0))</f>
        <v/>
      </c>
      <c r="AL5825">
        <f>IF($AH5825=1,IFERROR(IF(VALUE($F5825)&lt;100000000,VALUE($F5825),1000000000),IFERROR(IF(VALUE(MID($F5825,2,20))&lt;100000000,VALUE(MID($F5825,2,20)),1000000000),1000000000))+ROW()/100000,"")</f>
        <v/>
      </c>
    </row>
    <row r="5826">
      <c r="A5826">
        <f>IF($F5826="","",IFERROR(IF(INDEX('Per Invoice'!$A$2:$A$2001,MATCH($F5826,'Per Invoice'!$B$2:$B$2001,0))=0,"",INDEX('Per Invoice'!$A$2:$A$2001,MATCH($F5826,'Per Invoice'!$B$2:$B$2001,0))),""))</f>
        <v/>
      </c>
      <c r="H5826" s="11" t="n"/>
      <c r="R5826" s="7">
        <f>IF($F5826="","",Q5826*Y5826/100)</f>
        <v/>
      </c>
      <c r="X5826" s="7" t="n"/>
      <c r="Y5826" s="7" t="n"/>
      <c r="Z5826" s="7">
        <f>IF($F5826="","",Y5826*AE5826/100)</f>
        <v/>
      </c>
      <c r="AA5826" s="7">
        <f>IF($F5826="","",Y5826-Z5826)</f>
        <v/>
      </c>
      <c r="AB5826" s="7">
        <f>IF($F5826="","",AA5826-R5826)</f>
        <v/>
      </c>
      <c r="AE5826">
        <f>IF($F5826="","",IF($AK5826=1,0,IF($AJ5826=1,Settings!$C$6,Settings!$C$7))*100)</f>
        <v/>
      </c>
      <c r="AG5826">
        <f>IF($F5826="","",$F5826&amp;"|"&amp;$D5826&amp;"")</f>
        <v/>
      </c>
      <c r="AH5826">
        <f>IF($F5826="","",IF(COUNTIF($AG$2:$AG5826,$AG5826)=1,1,0))</f>
        <v/>
      </c>
      <c r="AI5826">
        <f>IF($AH5826=1,SUMPRODUCT(--($AL$2:$AL$8001&lt;$AL5826))+1,"")</f>
        <v/>
      </c>
      <c r="AJ5826">
        <f>IF($F5826="","",IF(OR($U5826=TRUE(),$U5826="TRUE"),1,0))</f>
        <v/>
      </c>
      <c r="AK5826">
        <f>IF($F5826="","",IF($AD5826="Yes",1,0))</f>
        <v/>
      </c>
      <c r="AL5826">
        <f>IF($AH5826=1,IFERROR(IF(VALUE($F5826)&lt;100000000,VALUE($F5826),1000000000),IFERROR(IF(VALUE(MID($F5826,2,20))&lt;100000000,VALUE(MID($F5826,2,20)),1000000000),1000000000))+ROW()/100000,"")</f>
        <v/>
      </c>
    </row>
    <row r="5827">
      <c r="A5827">
        <f>IF($F5827="","",IFERROR(IF(INDEX('Per Invoice'!$A$2:$A$2001,MATCH($F5827,'Per Invoice'!$B$2:$B$2001,0))=0,"",INDEX('Per Invoice'!$A$2:$A$2001,MATCH($F5827,'Per Invoice'!$B$2:$B$2001,0))),""))</f>
        <v/>
      </c>
      <c r="H5827" s="11" t="n"/>
      <c r="R5827" s="7">
        <f>IF($F5827="","",Q5827*Y5827/100)</f>
        <v/>
      </c>
      <c r="X5827" s="7" t="n"/>
      <c r="Y5827" s="7" t="n"/>
      <c r="Z5827" s="7">
        <f>IF($F5827="","",Y5827*AE5827/100)</f>
        <v/>
      </c>
      <c r="AA5827" s="7">
        <f>IF($F5827="","",Y5827-Z5827)</f>
        <v/>
      </c>
      <c r="AB5827" s="7">
        <f>IF($F5827="","",AA5827-R5827)</f>
        <v/>
      </c>
      <c r="AE5827">
        <f>IF($F5827="","",IF($AK5827=1,0,IF($AJ5827=1,Settings!$C$6,Settings!$C$7))*100)</f>
        <v/>
      </c>
      <c r="AG5827">
        <f>IF($F5827="","",$F5827&amp;"|"&amp;$D5827&amp;"")</f>
        <v/>
      </c>
      <c r="AH5827">
        <f>IF($F5827="","",IF(COUNTIF($AG$2:$AG5827,$AG5827)=1,1,0))</f>
        <v/>
      </c>
      <c r="AI5827">
        <f>IF($AH5827=1,SUMPRODUCT(--($AL$2:$AL$8001&lt;$AL5827))+1,"")</f>
        <v/>
      </c>
      <c r="AJ5827">
        <f>IF($F5827="","",IF(OR($U5827=TRUE(),$U5827="TRUE"),1,0))</f>
        <v/>
      </c>
      <c r="AK5827">
        <f>IF($F5827="","",IF($AD5827="Yes",1,0))</f>
        <v/>
      </c>
      <c r="AL5827">
        <f>IF($AH5827=1,IFERROR(IF(VALUE($F5827)&lt;100000000,VALUE($F5827),1000000000),IFERROR(IF(VALUE(MID($F5827,2,20))&lt;100000000,VALUE(MID($F5827,2,20)),1000000000),1000000000))+ROW()/100000,"")</f>
        <v/>
      </c>
    </row>
    <row r="5828">
      <c r="A5828">
        <f>IF($F5828="","",IFERROR(IF(INDEX('Per Invoice'!$A$2:$A$2001,MATCH($F5828,'Per Invoice'!$B$2:$B$2001,0))=0,"",INDEX('Per Invoice'!$A$2:$A$2001,MATCH($F5828,'Per Invoice'!$B$2:$B$2001,0))),""))</f>
        <v/>
      </c>
      <c r="H5828" s="11" t="n"/>
      <c r="R5828" s="7">
        <f>IF($F5828="","",Q5828*Y5828/100)</f>
        <v/>
      </c>
      <c r="X5828" s="7" t="n"/>
      <c r="Y5828" s="7" t="n"/>
      <c r="Z5828" s="7">
        <f>IF($F5828="","",Y5828*AE5828/100)</f>
        <v/>
      </c>
      <c r="AA5828" s="7">
        <f>IF($F5828="","",Y5828-Z5828)</f>
        <v/>
      </c>
      <c r="AB5828" s="7">
        <f>IF($F5828="","",AA5828-R5828)</f>
        <v/>
      </c>
      <c r="AE5828">
        <f>IF($F5828="","",IF($AK5828=1,0,IF($AJ5828=1,Settings!$C$6,Settings!$C$7))*100)</f>
        <v/>
      </c>
      <c r="AG5828">
        <f>IF($F5828="","",$F5828&amp;"|"&amp;$D5828&amp;"")</f>
        <v/>
      </c>
      <c r="AH5828">
        <f>IF($F5828="","",IF(COUNTIF($AG$2:$AG5828,$AG5828)=1,1,0))</f>
        <v/>
      </c>
      <c r="AI5828">
        <f>IF($AH5828=1,SUMPRODUCT(--($AL$2:$AL$8001&lt;$AL5828))+1,"")</f>
        <v/>
      </c>
      <c r="AJ5828">
        <f>IF($F5828="","",IF(OR($U5828=TRUE(),$U5828="TRUE"),1,0))</f>
        <v/>
      </c>
      <c r="AK5828">
        <f>IF($F5828="","",IF($AD5828="Yes",1,0))</f>
        <v/>
      </c>
      <c r="AL5828">
        <f>IF($AH5828=1,IFERROR(IF(VALUE($F5828)&lt;100000000,VALUE($F5828),1000000000),IFERROR(IF(VALUE(MID($F5828,2,20))&lt;100000000,VALUE(MID($F5828,2,20)),1000000000),1000000000))+ROW()/100000,"")</f>
        <v/>
      </c>
    </row>
    <row r="5829">
      <c r="A5829">
        <f>IF($F5829="","",IFERROR(IF(INDEX('Per Invoice'!$A$2:$A$2001,MATCH($F5829,'Per Invoice'!$B$2:$B$2001,0))=0,"",INDEX('Per Invoice'!$A$2:$A$2001,MATCH($F5829,'Per Invoice'!$B$2:$B$2001,0))),""))</f>
        <v/>
      </c>
      <c r="H5829" s="11" t="n"/>
      <c r="R5829" s="7">
        <f>IF($F5829="","",Q5829*Y5829/100)</f>
        <v/>
      </c>
      <c r="X5829" s="7" t="n"/>
      <c r="Y5829" s="7" t="n"/>
      <c r="Z5829" s="7">
        <f>IF($F5829="","",Y5829*AE5829/100)</f>
        <v/>
      </c>
      <c r="AA5829" s="7">
        <f>IF($F5829="","",Y5829-Z5829)</f>
        <v/>
      </c>
      <c r="AB5829" s="7">
        <f>IF($F5829="","",AA5829-R5829)</f>
        <v/>
      </c>
      <c r="AE5829">
        <f>IF($F5829="","",IF($AK5829=1,0,IF($AJ5829=1,Settings!$C$6,Settings!$C$7))*100)</f>
        <v/>
      </c>
      <c r="AG5829">
        <f>IF($F5829="","",$F5829&amp;"|"&amp;$D5829&amp;"")</f>
        <v/>
      </c>
      <c r="AH5829">
        <f>IF($F5829="","",IF(COUNTIF($AG$2:$AG5829,$AG5829)=1,1,0))</f>
        <v/>
      </c>
      <c r="AI5829">
        <f>IF($AH5829=1,SUMPRODUCT(--($AL$2:$AL$8001&lt;$AL5829))+1,"")</f>
        <v/>
      </c>
      <c r="AJ5829">
        <f>IF($F5829="","",IF(OR($U5829=TRUE(),$U5829="TRUE"),1,0))</f>
        <v/>
      </c>
      <c r="AK5829">
        <f>IF($F5829="","",IF($AD5829="Yes",1,0))</f>
        <v/>
      </c>
      <c r="AL5829">
        <f>IF($AH5829=1,IFERROR(IF(VALUE($F5829)&lt;100000000,VALUE($F5829),1000000000),IFERROR(IF(VALUE(MID($F5829,2,20))&lt;100000000,VALUE(MID($F5829,2,20)),1000000000),1000000000))+ROW()/100000,"")</f>
        <v/>
      </c>
    </row>
    <row r="5830">
      <c r="A5830">
        <f>IF($F5830="","",IFERROR(IF(INDEX('Per Invoice'!$A$2:$A$2001,MATCH($F5830,'Per Invoice'!$B$2:$B$2001,0))=0,"",INDEX('Per Invoice'!$A$2:$A$2001,MATCH($F5830,'Per Invoice'!$B$2:$B$2001,0))),""))</f>
        <v/>
      </c>
      <c r="H5830" s="11" t="n"/>
      <c r="R5830" s="7">
        <f>IF($F5830="","",Q5830*Y5830/100)</f>
        <v/>
      </c>
      <c r="X5830" s="7" t="n"/>
      <c r="Y5830" s="7" t="n"/>
      <c r="Z5830" s="7">
        <f>IF($F5830="","",Y5830*AE5830/100)</f>
        <v/>
      </c>
      <c r="AA5830" s="7">
        <f>IF($F5830="","",Y5830-Z5830)</f>
        <v/>
      </c>
      <c r="AB5830" s="7">
        <f>IF($F5830="","",AA5830-R5830)</f>
        <v/>
      </c>
      <c r="AE5830">
        <f>IF($F5830="","",IF($AK5830=1,0,IF($AJ5830=1,Settings!$C$6,Settings!$C$7))*100)</f>
        <v/>
      </c>
      <c r="AG5830">
        <f>IF($F5830="","",$F5830&amp;"|"&amp;$D5830&amp;"")</f>
        <v/>
      </c>
      <c r="AH5830">
        <f>IF($F5830="","",IF(COUNTIF($AG$2:$AG5830,$AG5830)=1,1,0))</f>
        <v/>
      </c>
      <c r="AI5830">
        <f>IF($AH5830=1,SUMPRODUCT(--($AL$2:$AL$8001&lt;$AL5830))+1,"")</f>
        <v/>
      </c>
      <c r="AJ5830">
        <f>IF($F5830="","",IF(OR($U5830=TRUE(),$U5830="TRUE"),1,0))</f>
        <v/>
      </c>
      <c r="AK5830">
        <f>IF($F5830="","",IF($AD5830="Yes",1,0))</f>
        <v/>
      </c>
      <c r="AL5830">
        <f>IF($AH5830=1,IFERROR(IF(VALUE($F5830)&lt;100000000,VALUE($F5830),1000000000),IFERROR(IF(VALUE(MID($F5830,2,20))&lt;100000000,VALUE(MID($F5830,2,20)),1000000000),1000000000))+ROW()/100000,"")</f>
        <v/>
      </c>
    </row>
    <row r="5831">
      <c r="A5831">
        <f>IF($F5831="","",IFERROR(IF(INDEX('Per Invoice'!$A$2:$A$2001,MATCH($F5831,'Per Invoice'!$B$2:$B$2001,0))=0,"",INDEX('Per Invoice'!$A$2:$A$2001,MATCH($F5831,'Per Invoice'!$B$2:$B$2001,0))),""))</f>
        <v/>
      </c>
      <c r="H5831" s="11" t="n"/>
      <c r="R5831" s="7">
        <f>IF($F5831="","",Q5831*Y5831/100)</f>
        <v/>
      </c>
      <c r="X5831" s="7" t="n"/>
      <c r="Y5831" s="7" t="n"/>
      <c r="Z5831" s="7">
        <f>IF($F5831="","",Y5831*AE5831/100)</f>
        <v/>
      </c>
      <c r="AA5831" s="7">
        <f>IF($F5831="","",Y5831-Z5831)</f>
        <v/>
      </c>
      <c r="AB5831" s="7">
        <f>IF($F5831="","",AA5831-R5831)</f>
        <v/>
      </c>
      <c r="AE5831">
        <f>IF($F5831="","",IF($AK5831=1,0,IF($AJ5831=1,Settings!$C$6,Settings!$C$7))*100)</f>
        <v/>
      </c>
      <c r="AG5831">
        <f>IF($F5831="","",$F5831&amp;"|"&amp;$D5831&amp;"")</f>
        <v/>
      </c>
      <c r="AH5831">
        <f>IF($F5831="","",IF(COUNTIF($AG$2:$AG5831,$AG5831)=1,1,0))</f>
        <v/>
      </c>
      <c r="AI5831">
        <f>IF($AH5831=1,SUMPRODUCT(--($AL$2:$AL$8001&lt;$AL5831))+1,"")</f>
        <v/>
      </c>
      <c r="AJ5831">
        <f>IF($F5831="","",IF(OR($U5831=TRUE(),$U5831="TRUE"),1,0))</f>
        <v/>
      </c>
      <c r="AK5831">
        <f>IF($F5831="","",IF($AD5831="Yes",1,0))</f>
        <v/>
      </c>
      <c r="AL5831">
        <f>IF($AH5831=1,IFERROR(IF(VALUE($F5831)&lt;100000000,VALUE($F5831),1000000000),IFERROR(IF(VALUE(MID($F5831,2,20))&lt;100000000,VALUE(MID($F5831,2,20)),1000000000),1000000000))+ROW()/100000,"")</f>
        <v/>
      </c>
    </row>
    <row r="5832">
      <c r="A5832">
        <f>IF($F5832="","",IFERROR(IF(INDEX('Per Invoice'!$A$2:$A$2001,MATCH($F5832,'Per Invoice'!$B$2:$B$2001,0))=0,"",INDEX('Per Invoice'!$A$2:$A$2001,MATCH($F5832,'Per Invoice'!$B$2:$B$2001,0))),""))</f>
        <v/>
      </c>
      <c r="H5832" s="11" t="n"/>
      <c r="R5832" s="7">
        <f>IF($F5832="","",Q5832*Y5832/100)</f>
        <v/>
      </c>
      <c r="X5832" s="7" t="n"/>
      <c r="Y5832" s="7" t="n"/>
      <c r="Z5832" s="7">
        <f>IF($F5832="","",Y5832*AE5832/100)</f>
        <v/>
      </c>
      <c r="AA5832" s="7">
        <f>IF($F5832="","",Y5832-Z5832)</f>
        <v/>
      </c>
      <c r="AB5832" s="7">
        <f>IF($F5832="","",AA5832-R5832)</f>
        <v/>
      </c>
      <c r="AE5832">
        <f>IF($F5832="","",IF($AK5832=1,0,IF($AJ5832=1,Settings!$C$6,Settings!$C$7))*100)</f>
        <v/>
      </c>
      <c r="AG5832">
        <f>IF($F5832="","",$F5832&amp;"|"&amp;$D5832&amp;"")</f>
        <v/>
      </c>
      <c r="AH5832">
        <f>IF($F5832="","",IF(COUNTIF($AG$2:$AG5832,$AG5832)=1,1,0))</f>
        <v/>
      </c>
      <c r="AI5832">
        <f>IF($AH5832=1,SUMPRODUCT(--($AL$2:$AL$8001&lt;$AL5832))+1,"")</f>
        <v/>
      </c>
      <c r="AJ5832">
        <f>IF($F5832="","",IF(OR($U5832=TRUE(),$U5832="TRUE"),1,0))</f>
        <v/>
      </c>
      <c r="AK5832">
        <f>IF($F5832="","",IF($AD5832="Yes",1,0))</f>
        <v/>
      </c>
      <c r="AL5832">
        <f>IF($AH5832=1,IFERROR(IF(VALUE($F5832)&lt;100000000,VALUE($F5832),1000000000),IFERROR(IF(VALUE(MID($F5832,2,20))&lt;100000000,VALUE(MID($F5832,2,20)),1000000000),1000000000))+ROW()/100000,"")</f>
        <v/>
      </c>
    </row>
    <row r="5833">
      <c r="A5833">
        <f>IF($F5833="","",IFERROR(IF(INDEX('Per Invoice'!$A$2:$A$2001,MATCH($F5833,'Per Invoice'!$B$2:$B$2001,0))=0,"",INDEX('Per Invoice'!$A$2:$A$2001,MATCH($F5833,'Per Invoice'!$B$2:$B$2001,0))),""))</f>
        <v/>
      </c>
      <c r="H5833" s="11" t="n"/>
      <c r="R5833" s="7">
        <f>IF($F5833="","",Q5833*Y5833/100)</f>
        <v/>
      </c>
      <c r="X5833" s="7" t="n"/>
      <c r="Y5833" s="7" t="n"/>
      <c r="Z5833" s="7">
        <f>IF($F5833="","",Y5833*AE5833/100)</f>
        <v/>
      </c>
      <c r="AA5833" s="7">
        <f>IF($F5833="","",Y5833-Z5833)</f>
        <v/>
      </c>
      <c r="AB5833" s="7">
        <f>IF($F5833="","",AA5833-R5833)</f>
        <v/>
      </c>
      <c r="AE5833">
        <f>IF($F5833="","",IF($AK5833=1,0,IF($AJ5833=1,Settings!$C$6,Settings!$C$7))*100)</f>
        <v/>
      </c>
      <c r="AG5833">
        <f>IF($F5833="","",$F5833&amp;"|"&amp;$D5833&amp;"")</f>
        <v/>
      </c>
      <c r="AH5833">
        <f>IF($F5833="","",IF(COUNTIF($AG$2:$AG5833,$AG5833)=1,1,0))</f>
        <v/>
      </c>
      <c r="AI5833">
        <f>IF($AH5833=1,SUMPRODUCT(--($AL$2:$AL$8001&lt;$AL5833))+1,"")</f>
        <v/>
      </c>
      <c r="AJ5833">
        <f>IF($F5833="","",IF(OR($U5833=TRUE(),$U5833="TRUE"),1,0))</f>
        <v/>
      </c>
      <c r="AK5833">
        <f>IF($F5833="","",IF($AD5833="Yes",1,0))</f>
        <v/>
      </c>
      <c r="AL5833">
        <f>IF($AH5833=1,IFERROR(IF(VALUE($F5833)&lt;100000000,VALUE($F5833),1000000000),IFERROR(IF(VALUE(MID($F5833,2,20))&lt;100000000,VALUE(MID($F5833,2,20)),1000000000),1000000000))+ROW()/100000,"")</f>
        <v/>
      </c>
    </row>
    <row r="5834">
      <c r="A5834">
        <f>IF($F5834="","",IFERROR(IF(INDEX('Per Invoice'!$A$2:$A$2001,MATCH($F5834,'Per Invoice'!$B$2:$B$2001,0))=0,"",INDEX('Per Invoice'!$A$2:$A$2001,MATCH($F5834,'Per Invoice'!$B$2:$B$2001,0))),""))</f>
        <v/>
      </c>
      <c r="H5834" s="11" t="n"/>
      <c r="R5834" s="7">
        <f>IF($F5834="","",Q5834*Y5834/100)</f>
        <v/>
      </c>
      <c r="X5834" s="7" t="n"/>
      <c r="Y5834" s="7" t="n"/>
      <c r="Z5834" s="7">
        <f>IF($F5834="","",Y5834*AE5834/100)</f>
        <v/>
      </c>
      <c r="AA5834" s="7">
        <f>IF($F5834="","",Y5834-Z5834)</f>
        <v/>
      </c>
      <c r="AB5834" s="7">
        <f>IF($F5834="","",AA5834-R5834)</f>
        <v/>
      </c>
      <c r="AE5834">
        <f>IF($F5834="","",IF($AK5834=1,0,IF($AJ5834=1,Settings!$C$6,Settings!$C$7))*100)</f>
        <v/>
      </c>
      <c r="AG5834">
        <f>IF($F5834="","",$F5834&amp;"|"&amp;$D5834&amp;"")</f>
        <v/>
      </c>
      <c r="AH5834">
        <f>IF($F5834="","",IF(COUNTIF($AG$2:$AG5834,$AG5834)=1,1,0))</f>
        <v/>
      </c>
      <c r="AI5834">
        <f>IF($AH5834=1,SUMPRODUCT(--($AL$2:$AL$8001&lt;$AL5834))+1,"")</f>
        <v/>
      </c>
      <c r="AJ5834">
        <f>IF($F5834="","",IF(OR($U5834=TRUE(),$U5834="TRUE"),1,0))</f>
        <v/>
      </c>
      <c r="AK5834">
        <f>IF($F5834="","",IF($AD5834="Yes",1,0))</f>
        <v/>
      </c>
      <c r="AL5834">
        <f>IF($AH5834=1,IFERROR(IF(VALUE($F5834)&lt;100000000,VALUE($F5834),1000000000),IFERROR(IF(VALUE(MID($F5834,2,20))&lt;100000000,VALUE(MID($F5834,2,20)),1000000000),1000000000))+ROW()/100000,"")</f>
        <v/>
      </c>
    </row>
    <row r="5835">
      <c r="A5835">
        <f>IF($F5835="","",IFERROR(IF(INDEX('Per Invoice'!$A$2:$A$2001,MATCH($F5835,'Per Invoice'!$B$2:$B$2001,0))=0,"",INDEX('Per Invoice'!$A$2:$A$2001,MATCH($F5835,'Per Invoice'!$B$2:$B$2001,0))),""))</f>
        <v/>
      </c>
      <c r="H5835" s="11" t="n"/>
      <c r="R5835" s="7">
        <f>IF($F5835="","",Q5835*Y5835/100)</f>
        <v/>
      </c>
      <c r="X5835" s="7" t="n"/>
      <c r="Y5835" s="7" t="n"/>
      <c r="Z5835" s="7">
        <f>IF($F5835="","",Y5835*AE5835/100)</f>
        <v/>
      </c>
      <c r="AA5835" s="7">
        <f>IF($F5835="","",Y5835-Z5835)</f>
        <v/>
      </c>
      <c r="AB5835" s="7">
        <f>IF($F5835="","",AA5835-R5835)</f>
        <v/>
      </c>
      <c r="AE5835">
        <f>IF($F5835="","",IF($AK5835=1,0,IF($AJ5835=1,Settings!$C$6,Settings!$C$7))*100)</f>
        <v/>
      </c>
      <c r="AG5835">
        <f>IF($F5835="","",$F5835&amp;"|"&amp;$D5835&amp;"")</f>
        <v/>
      </c>
      <c r="AH5835">
        <f>IF($F5835="","",IF(COUNTIF($AG$2:$AG5835,$AG5835)=1,1,0))</f>
        <v/>
      </c>
      <c r="AI5835">
        <f>IF($AH5835=1,SUMPRODUCT(--($AL$2:$AL$8001&lt;$AL5835))+1,"")</f>
        <v/>
      </c>
      <c r="AJ5835">
        <f>IF($F5835="","",IF(OR($U5835=TRUE(),$U5835="TRUE"),1,0))</f>
        <v/>
      </c>
      <c r="AK5835">
        <f>IF($F5835="","",IF($AD5835="Yes",1,0))</f>
        <v/>
      </c>
      <c r="AL5835">
        <f>IF($AH5835=1,IFERROR(IF(VALUE($F5835)&lt;100000000,VALUE($F5835),1000000000),IFERROR(IF(VALUE(MID($F5835,2,20))&lt;100000000,VALUE(MID($F5835,2,20)),1000000000),1000000000))+ROW()/100000,"")</f>
        <v/>
      </c>
    </row>
    <row r="5836">
      <c r="A5836">
        <f>IF($F5836="","",IFERROR(IF(INDEX('Per Invoice'!$A$2:$A$2001,MATCH($F5836,'Per Invoice'!$B$2:$B$2001,0))=0,"",INDEX('Per Invoice'!$A$2:$A$2001,MATCH($F5836,'Per Invoice'!$B$2:$B$2001,0))),""))</f>
        <v/>
      </c>
      <c r="H5836" s="11" t="n"/>
      <c r="R5836" s="7">
        <f>IF($F5836="","",Q5836*Y5836/100)</f>
        <v/>
      </c>
      <c r="X5836" s="7" t="n"/>
      <c r="Y5836" s="7" t="n"/>
      <c r="Z5836" s="7">
        <f>IF($F5836="","",Y5836*AE5836/100)</f>
        <v/>
      </c>
      <c r="AA5836" s="7">
        <f>IF($F5836="","",Y5836-Z5836)</f>
        <v/>
      </c>
      <c r="AB5836" s="7">
        <f>IF($F5836="","",AA5836-R5836)</f>
        <v/>
      </c>
      <c r="AE5836">
        <f>IF($F5836="","",IF($AK5836=1,0,IF($AJ5836=1,Settings!$C$6,Settings!$C$7))*100)</f>
        <v/>
      </c>
      <c r="AG5836">
        <f>IF($F5836="","",$F5836&amp;"|"&amp;$D5836&amp;"")</f>
        <v/>
      </c>
      <c r="AH5836">
        <f>IF($F5836="","",IF(COUNTIF($AG$2:$AG5836,$AG5836)=1,1,0))</f>
        <v/>
      </c>
      <c r="AI5836">
        <f>IF($AH5836=1,SUMPRODUCT(--($AL$2:$AL$8001&lt;$AL5836))+1,"")</f>
        <v/>
      </c>
      <c r="AJ5836">
        <f>IF($F5836="","",IF(OR($U5836=TRUE(),$U5836="TRUE"),1,0))</f>
        <v/>
      </c>
      <c r="AK5836">
        <f>IF($F5836="","",IF($AD5836="Yes",1,0))</f>
        <v/>
      </c>
      <c r="AL5836">
        <f>IF($AH5836=1,IFERROR(IF(VALUE($F5836)&lt;100000000,VALUE($F5836),1000000000),IFERROR(IF(VALUE(MID($F5836,2,20))&lt;100000000,VALUE(MID($F5836,2,20)),1000000000),1000000000))+ROW()/100000,"")</f>
        <v/>
      </c>
    </row>
    <row r="5837">
      <c r="A5837">
        <f>IF($F5837="","",IFERROR(IF(INDEX('Per Invoice'!$A$2:$A$2001,MATCH($F5837,'Per Invoice'!$B$2:$B$2001,0))=0,"",INDEX('Per Invoice'!$A$2:$A$2001,MATCH($F5837,'Per Invoice'!$B$2:$B$2001,0))),""))</f>
        <v/>
      </c>
      <c r="H5837" s="11" t="n"/>
      <c r="R5837" s="7">
        <f>IF($F5837="","",Q5837*Y5837/100)</f>
        <v/>
      </c>
      <c r="X5837" s="7" t="n"/>
      <c r="Y5837" s="7" t="n"/>
      <c r="Z5837" s="7">
        <f>IF($F5837="","",Y5837*AE5837/100)</f>
        <v/>
      </c>
      <c r="AA5837" s="7">
        <f>IF($F5837="","",Y5837-Z5837)</f>
        <v/>
      </c>
      <c r="AB5837" s="7">
        <f>IF($F5837="","",AA5837-R5837)</f>
        <v/>
      </c>
      <c r="AE5837">
        <f>IF($F5837="","",IF($AK5837=1,0,IF($AJ5837=1,Settings!$C$6,Settings!$C$7))*100)</f>
        <v/>
      </c>
      <c r="AG5837">
        <f>IF($F5837="","",$F5837&amp;"|"&amp;$D5837&amp;"")</f>
        <v/>
      </c>
      <c r="AH5837">
        <f>IF($F5837="","",IF(COUNTIF($AG$2:$AG5837,$AG5837)=1,1,0))</f>
        <v/>
      </c>
      <c r="AI5837">
        <f>IF($AH5837=1,SUMPRODUCT(--($AL$2:$AL$8001&lt;$AL5837))+1,"")</f>
        <v/>
      </c>
      <c r="AJ5837">
        <f>IF($F5837="","",IF(OR($U5837=TRUE(),$U5837="TRUE"),1,0))</f>
        <v/>
      </c>
      <c r="AK5837">
        <f>IF($F5837="","",IF($AD5837="Yes",1,0))</f>
        <v/>
      </c>
      <c r="AL5837">
        <f>IF($AH5837=1,IFERROR(IF(VALUE($F5837)&lt;100000000,VALUE($F5837),1000000000),IFERROR(IF(VALUE(MID($F5837,2,20))&lt;100000000,VALUE(MID($F5837,2,20)),1000000000),1000000000))+ROW()/100000,"")</f>
        <v/>
      </c>
    </row>
    <row r="5838">
      <c r="A5838">
        <f>IF($F5838="","",IFERROR(IF(INDEX('Per Invoice'!$A$2:$A$2001,MATCH($F5838,'Per Invoice'!$B$2:$B$2001,0))=0,"",INDEX('Per Invoice'!$A$2:$A$2001,MATCH($F5838,'Per Invoice'!$B$2:$B$2001,0))),""))</f>
        <v/>
      </c>
      <c r="H5838" s="11" t="n"/>
      <c r="R5838" s="7">
        <f>IF($F5838="","",Q5838*Y5838/100)</f>
        <v/>
      </c>
      <c r="X5838" s="7" t="n"/>
      <c r="Y5838" s="7" t="n"/>
      <c r="Z5838" s="7">
        <f>IF($F5838="","",Y5838*AE5838/100)</f>
        <v/>
      </c>
      <c r="AA5838" s="7">
        <f>IF($F5838="","",Y5838-Z5838)</f>
        <v/>
      </c>
      <c r="AB5838" s="7">
        <f>IF($F5838="","",AA5838-R5838)</f>
        <v/>
      </c>
      <c r="AE5838">
        <f>IF($F5838="","",IF($AK5838=1,0,IF($AJ5838=1,Settings!$C$6,Settings!$C$7))*100)</f>
        <v/>
      </c>
      <c r="AG5838">
        <f>IF($F5838="","",$F5838&amp;"|"&amp;$D5838&amp;"")</f>
        <v/>
      </c>
      <c r="AH5838">
        <f>IF($F5838="","",IF(COUNTIF($AG$2:$AG5838,$AG5838)=1,1,0))</f>
        <v/>
      </c>
      <c r="AI5838">
        <f>IF($AH5838=1,SUMPRODUCT(--($AL$2:$AL$8001&lt;$AL5838))+1,"")</f>
        <v/>
      </c>
      <c r="AJ5838">
        <f>IF($F5838="","",IF(OR($U5838=TRUE(),$U5838="TRUE"),1,0))</f>
        <v/>
      </c>
      <c r="AK5838">
        <f>IF($F5838="","",IF($AD5838="Yes",1,0))</f>
        <v/>
      </c>
      <c r="AL5838">
        <f>IF($AH5838=1,IFERROR(IF(VALUE($F5838)&lt;100000000,VALUE($F5838),1000000000),IFERROR(IF(VALUE(MID($F5838,2,20))&lt;100000000,VALUE(MID($F5838,2,20)),1000000000),1000000000))+ROW()/100000,"")</f>
        <v/>
      </c>
    </row>
    <row r="5839">
      <c r="A5839">
        <f>IF($F5839="","",IFERROR(IF(INDEX('Per Invoice'!$A$2:$A$2001,MATCH($F5839,'Per Invoice'!$B$2:$B$2001,0))=0,"",INDEX('Per Invoice'!$A$2:$A$2001,MATCH($F5839,'Per Invoice'!$B$2:$B$2001,0))),""))</f>
        <v/>
      </c>
      <c r="H5839" s="11" t="n"/>
      <c r="R5839" s="7">
        <f>IF($F5839="","",Q5839*Y5839/100)</f>
        <v/>
      </c>
      <c r="X5839" s="7" t="n"/>
      <c r="Y5839" s="7" t="n"/>
      <c r="Z5839" s="7">
        <f>IF($F5839="","",Y5839*AE5839/100)</f>
        <v/>
      </c>
      <c r="AA5839" s="7">
        <f>IF($F5839="","",Y5839-Z5839)</f>
        <v/>
      </c>
      <c r="AB5839" s="7">
        <f>IF($F5839="","",AA5839-R5839)</f>
        <v/>
      </c>
      <c r="AE5839">
        <f>IF($F5839="","",IF($AK5839=1,0,IF($AJ5839=1,Settings!$C$6,Settings!$C$7))*100)</f>
        <v/>
      </c>
      <c r="AG5839">
        <f>IF($F5839="","",$F5839&amp;"|"&amp;$D5839&amp;"")</f>
        <v/>
      </c>
      <c r="AH5839">
        <f>IF($F5839="","",IF(COUNTIF($AG$2:$AG5839,$AG5839)=1,1,0))</f>
        <v/>
      </c>
      <c r="AI5839">
        <f>IF($AH5839=1,SUMPRODUCT(--($AL$2:$AL$8001&lt;$AL5839))+1,"")</f>
        <v/>
      </c>
      <c r="AJ5839">
        <f>IF($F5839="","",IF(OR($U5839=TRUE(),$U5839="TRUE"),1,0))</f>
        <v/>
      </c>
      <c r="AK5839">
        <f>IF($F5839="","",IF($AD5839="Yes",1,0))</f>
        <v/>
      </c>
      <c r="AL5839">
        <f>IF($AH5839=1,IFERROR(IF(VALUE($F5839)&lt;100000000,VALUE($F5839),1000000000),IFERROR(IF(VALUE(MID($F5839,2,20))&lt;100000000,VALUE(MID($F5839,2,20)),1000000000),1000000000))+ROW()/100000,"")</f>
        <v/>
      </c>
    </row>
    <row r="5840">
      <c r="A5840">
        <f>IF($F5840="","",IFERROR(IF(INDEX('Per Invoice'!$A$2:$A$2001,MATCH($F5840,'Per Invoice'!$B$2:$B$2001,0))=0,"",INDEX('Per Invoice'!$A$2:$A$2001,MATCH($F5840,'Per Invoice'!$B$2:$B$2001,0))),""))</f>
        <v/>
      </c>
      <c r="H5840" s="11" t="n"/>
      <c r="R5840" s="7">
        <f>IF($F5840="","",Q5840*Y5840/100)</f>
        <v/>
      </c>
      <c r="X5840" s="7" t="n"/>
      <c r="Y5840" s="7" t="n"/>
      <c r="Z5840" s="7">
        <f>IF($F5840="","",Y5840*AE5840/100)</f>
        <v/>
      </c>
      <c r="AA5840" s="7">
        <f>IF($F5840="","",Y5840-Z5840)</f>
        <v/>
      </c>
      <c r="AB5840" s="7">
        <f>IF($F5840="","",AA5840-R5840)</f>
        <v/>
      </c>
      <c r="AE5840">
        <f>IF($F5840="","",IF($AK5840=1,0,IF($AJ5840=1,Settings!$C$6,Settings!$C$7))*100)</f>
        <v/>
      </c>
      <c r="AG5840">
        <f>IF($F5840="","",$F5840&amp;"|"&amp;$D5840&amp;"")</f>
        <v/>
      </c>
      <c r="AH5840">
        <f>IF($F5840="","",IF(COUNTIF($AG$2:$AG5840,$AG5840)=1,1,0))</f>
        <v/>
      </c>
      <c r="AI5840">
        <f>IF($AH5840=1,SUMPRODUCT(--($AL$2:$AL$8001&lt;$AL5840))+1,"")</f>
        <v/>
      </c>
      <c r="AJ5840">
        <f>IF($F5840="","",IF(OR($U5840=TRUE(),$U5840="TRUE"),1,0))</f>
        <v/>
      </c>
      <c r="AK5840">
        <f>IF($F5840="","",IF($AD5840="Yes",1,0))</f>
        <v/>
      </c>
      <c r="AL5840">
        <f>IF($AH5840=1,IFERROR(IF(VALUE($F5840)&lt;100000000,VALUE($F5840),1000000000),IFERROR(IF(VALUE(MID($F5840,2,20))&lt;100000000,VALUE(MID($F5840,2,20)),1000000000),1000000000))+ROW()/100000,"")</f>
        <v/>
      </c>
    </row>
    <row r="5841">
      <c r="A5841">
        <f>IF($F5841="","",IFERROR(IF(INDEX('Per Invoice'!$A$2:$A$2001,MATCH($F5841,'Per Invoice'!$B$2:$B$2001,0))=0,"",INDEX('Per Invoice'!$A$2:$A$2001,MATCH($F5841,'Per Invoice'!$B$2:$B$2001,0))),""))</f>
        <v/>
      </c>
      <c r="H5841" s="11" t="n"/>
      <c r="R5841" s="7">
        <f>IF($F5841="","",Q5841*Y5841/100)</f>
        <v/>
      </c>
      <c r="X5841" s="7" t="n"/>
      <c r="Y5841" s="7" t="n"/>
      <c r="Z5841" s="7">
        <f>IF($F5841="","",Y5841*AE5841/100)</f>
        <v/>
      </c>
      <c r="AA5841" s="7">
        <f>IF($F5841="","",Y5841-Z5841)</f>
        <v/>
      </c>
      <c r="AB5841" s="7">
        <f>IF($F5841="","",AA5841-R5841)</f>
        <v/>
      </c>
      <c r="AE5841">
        <f>IF($F5841="","",IF($AK5841=1,0,IF($AJ5841=1,Settings!$C$6,Settings!$C$7))*100)</f>
        <v/>
      </c>
      <c r="AG5841">
        <f>IF($F5841="","",$F5841&amp;"|"&amp;$D5841&amp;"")</f>
        <v/>
      </c>
      <c r="AH5841">
        <f>IF($F5841="","",IF(COUNTIF($AG$2:$AG5841,$AG5841)=1,1,0))</f>
        <v/>
      </c>
      <c r="AI5841">
        <f>IF($AH5841=1,SUMPRODUCT(--($AL$2:$AL$8001&lt;$AL5841))+1,"")</f>
        <v/>
      </c>
      <c r="AJ5841">
        <f>IF($F5841="","",IF(OR($U5841=TRUE(),$U5841="TRUE"),1,0))</f>
        <v/>
      </c>
      <c r="AK5841">
        <f>IF($F5841="","",IF($AD5841="Yes",1,0))</f>
        <v/>
      </c>
      <c r="AL5841">
        <f>IF($AH5841=1,IFERROR(IF(VALUE($F5841)&lt;100000000,VALUE($F5841),1000000000),IFERROR(IF(VALUE(MID($F5841,2,20))&lt;100000000,VALUE(MID($F5841,2,20)),1000000000),1000000000))+ROW()/100000,"")</f>
        <v/>
      </c>
    </row>
    <row r="5842">
      <c r="A5842">
        <f>IF($F5842="","",IFERROR(IF(INDEX('Per Invoice'!$A$2:$A$2001,MATCH($F5842,'Per Invoice'!$B$2:$B$2001,0))=0,"",INDEX('Per Invoice'!$A$2:$A$2001,MATCH($F5842,'Per Invoice'!$B$2:$B$2001,0))),""))</f>
        <v/>
      </c>
      <c r="H5842" s="11" t="n"/>
      <c r="R5842" s="7">
        <f>IF($F5842="","",Q5842*Y5842/100)</f>
        <v/>
      </c>
      <c r="X5842" s="7" t="n"/>
      <c r="Y5842" s="7" t="n"/>
      <c r="Z5842" s="7">
        <f>IF($F5842="","",Y5842*AE5842/100)</f>
        <v/>
      </c>
      <c r="AA5842" s="7">
        <f>IF($F5842="","",Y5842-Z5842)</f>
        <v/>
      </c>
      <c r="AB5842" s="7">
        <f>IF($F5842="","",AA5842-R5842)</f>
        <v/>
      </c>
      <c r="AE5842">
        <f>IF($F5842="","",IF($AK5842=1,0,IF($AJ5842=1,Settings!$C$6,Settings!$C$7))*100)</f>
        <v/>
      </c>
      <c r="AG5842">
        <f>IF($F5842="","",$F5842&amp;"|"&amp;$D5842&amp;"")</f>
        <v/>
      </c>
      <c r="AH5842">
        <f>IF($F5842="","",IF(COUNTIF($AG$2:$AG5842,$AG5842)=1,1,0))</f>
        <v/>
      </c>
      <c r="AI5842">
        <f>IF($AH5842=1,SUMPRODUCT(--($AL$2:$AL$8001&lt;$AL5842))+1,"")</f>
        <v/>
      </c>
      <c r="AJ5842">
        <f>IF($F5842="","",IF(OR($U5842=TRUE(),$U5842="TRUE"),1,0))</f>
        <v/>
      </c>
      <c r="AK5842">
        <f>IF($F5842="","",IF($AD5842="Yes",1,0))</f>
        <v/>
      </c>
      <c r="AL5842">
        <f>IF($AH5842=1,IFERROR(IF(VALUE($F5842)&lt;100000000,VALUE($F5842),1000000000),IFERROR(IF(VALUE(MID($F5842,2,20))&lt;100000000,VALUE(MID($F5842,2,20)),1000000000),1000000000))+ROW()/100000,"")</f>
        <v/>
      </c>
    </row>
    <row r="5843">
      <c r="A5843">
        <f>IF($F5843="","",IFERROR(IF(INDEX('Per Invoice'!$A$2:$A$2001,MATCH($F5843,'Per Invoice'!$B$2:$B$2001,0))=0,"",INDEX('Per Invoice'!$A$2:$A$2001,MATCH($F5843,'Per Invoice'!$B$2:$B$2001,0))),""))</f>
        <v/>
      </c>
      <c r="H5843" s="11" t="n"/>
      <c r="R5843" s="7">
        <f>IF($F5843="","",Q5843*Y5843/100)</f>
        <v/>
      </c>
      <c r="X5843" s="7" t="n"/>
      <c r="Y5843" s="7" t="n"/>
      <c r="Z5843" s="7">
        <f>IF($F5843="","",Y5843*AE5843/100)</f>
        <v/>
      </c>
      <c r="AA5843" s="7">
        <f>IF($F5843="","",Y5843-Z5843)</f>
        <v/>
      </c>
      <c r="AB5843" s="7">
        <f>IF($F5843="","",AA5843-R5843)</f>
        <v/>
      </c>
      <c r="AE5843">
        <f>IF($F5843="","",IF($AK5843=1,0,IF($AJ5843=1,Settings!$C$6,Settings!$C$7))*100)</f>
        <v/>
      </c>
      <c r="AG5843">
        <f>IF($F5843="","",$F5843&amp;"|"&amp;$D5843&amp;"")</f>
        <v/>
      </c>
      <c r="AH5843">
        <f>IF($F5843="","",IF(COUNTIF($AG$2:$AG5843,$AG5843)=1,1,0))</f>
        <v/>
      </c>
      <c r="AI5843">
        <f>IF($AH5843=1,SUMPRODUCT(--($AL$2:$AL$8001&lt;$AL5843))+1,"")</f>
        <v/>
      </c>
      <c r="AJ5843">
        <f>IF($F5843="","",IF(OR($U5843=TRUE(),$U5843="TRUE"),1,0))</f>
        <v/>
      </c>
      <c r="AK5843">
        <f>IF($F5843="","",IF($AD5843="Yes",1,0))</f>
        <v/>
      </c>
      <c r="AL5843">
        <f>IF($AH5843=1,IFERROR(IF(VALUE($F5843)&lt;100000000,VALUE($F5843),1000000000),IFERROR(IF(VALUE(MID($F5843,2,20))&lt;100000000,VALUE(MID($F5843,2,20)),1000000000),1000000000))+ROW()/100000,"")</f>
        <v/>
      </c>
    </row>
    <row r="5844">
      <c r="A5844">
        <f>IF($F5844="","",IFERROR(IF(INDEX('Per Invoice'!$A$2:$A$2001,MATCH($F5844,'Per Invoice'!$B$2:$B$2001,0))=0,"",INDEX('Per Invoice'!$A$2:$A$2001,MATCH($F5844,'Per Invoice'!$B$2:$B$2001,0))),""))</f>
        <v/>
      </c>
      <c r="H5844" s="11" t="n"/>
      <c r="R5844" s="7">
        <f>IF($F5844="","",Q5844*Y5844/100)</f>
        <v/>
      </c>
      <c r="X5844" s="7" t="n"/>
      <c r="Y5844" s="7" t="n"/>
      <c r="Z5844" s="7">
        <f>IF($F5844="","",Y5844*AE5844/100)</f>
        <v/>
      </c>
      <c r="AA5844" s="7">
        <f>IF($F5844="","",Y5844-Z5844)</f>
        <v/>
      </c>
      <c r="AB5844" s="7">
        <f>IF($F5844="","",AA5844-R5844)</f>
        <v/>
      </c>
      <c r="AE5844">
        <f>IF($F5844="","",IF($AK5844=1,0,IF($AJ5844=1,Settings!$C$6,Settings!$C$7))*100)</f>
        <v/>
      </c>
      <c r="AG5844">
        <f>IF($F5844="","",$F5844&amp;"|"&amp;$D5844&amp;"")</f>
        <v/>
      </c>
      <c r="AH5844">
        <f>IF($F5844="","",IF(COUNTIF($AG$2:$AG5844,$AG5844)=1,1,0))</f>
        <v/>
      </c>
      <c r="AI5844">
        <f>IF($AH5844=1,SUMPRODUCT(--($AL$2:$AL$8001&lt;$AL5844))+1,"")</f>
        <v/>
      </c>
      <c r="AJ5844">
        <f>IF($F5844="","",IF(OR($U5844=TRUE(),$U5844="TRUE"),1,0))</f>
        <v/>
      </c>
      <c r="AK5844">
        <f>IF($F5844="","",IF($AD5844="Yes",1,0))</f>
        <v/>
      </c>
      <c r="AL5844">
        <f>IF($AH5844=1,IFERROR(IF(VALUE($F5844)&lt;100000000,VALUE($F5844),1000000000),IFERROR(IF(VALUE(MID($F5844,2,20))&lt;100000000,VALUE(MID($F5844,2,20)),1000000000),1000000000))+ROW()/100000,"")</f>
        <v/>
      </c>
    </row>
    <row r="5845">
      <c r="A5845">
        <f>IF($F5845="","",IFERROR(IF(INDEX('Per Invoice'!$A$2:$A$2001,MATCH($F5845,'Per Invoice'!$B$2:$B$2001,0))=0,"",INDEX('Per Invoice'!$A$2:$A$2001,MATCH($F5845,'Per Invoice'!$B$2:$B$2001,0))),""))</f>
        <v/>
      </c>
      <c r="H5845" s="11" t="n"/>
      <c r="R5845" s="7">
        <f>IF($F5845="","",Q5845*Y5845/100)</f>
        <v/>
      </c>
      <c r="X5845" s="7" t="n"/>
      <c r="Y5845" s="7" t="n"/>
      <c r="Z5845" s="7">
        <f>IF($F5845="","",Y5845*AE5845/100)</f>
        <v/>
      </c>
      <c r="AA5845" s="7">
        <f>IF($F5845="","",Y5845-Z5845)</f>
        <v/>
      </c>
      <c r="AB5845" s="7">
        <f>IF($F5845="","",AA5845-R5845)</f>
        <v/>
      </c>
      <c r="AE5845">
        <f>IF($F5845="","",IF($AK5845=1,0,IF($AJ5845=1,Settings!$C$6,Settings!$C$7))*100)</f>
        <v/>
      </c>
      <c r="AG5845">
        <f>IF($F5845="","",$F5845&amp;"|"&amp;$D5845&amp;"")</f>
        <v/>
      </c>
      <c r="AH5845">
        <f>IF($F5845="","",IF(COUNTIF($AG$2:$AG5845,$AG5845)=1,1,0))</f>
        <v/>
      </c>
      <c r="AI5845">
        <f>IF($AH5845=1,SUMPRODUCT(--($AL$2:$AL$8001&lt;$AL5845))+1,"")</f>
        <v/>
      </c>
      <c r="AJ5845">
        <f>IF($F5845="","",IF(OR($U5845=TRUE(),$U5845="TRUE"),1,0))</f>
        <v/>
      </c>
      <c r="AK5845">
        <f>IF($F5845="","",IF($AD5845="Yes",1,0))</f>
        <v/>
      </c>
      <c r="AL5845">
        <f>IF($AH5845=1,IFERROR(IF(VALUE($F5845)&lt;100000000,VALUE($F5845),1000000000),IFERROR(IF(VALUE(MID($F5845,2,20))&lt;100000000,VALUE(MID($F5845,2,20)),1000000000),1000000000))+ROW()/100000,"")</f>
        <v/>
      </c>
    </row>
    <row r="5846">
      <c r="A5846">
        <f>IF($F5846="","",IFERROR(IF(INDEX('Per Invoice'!$A$2:$A$2001,MATCH($F5846,'Per Invoice'!$B$2:$B$2001,0))=0,"",INDEX('Per Invoice'!$A$2:$A$2001,MATCH($F5846,'Per Invoice'!$B$2:$B$2001,0))),""))</f>
        <v/>
      </c>
      <c r="H5846" s="11" t="n"/>
      <c r="R5846" s="7">
        <f>IF($F5846="","",Q5846*Y5846/100)</f>
        <v/>
      </c>
      <c r="X5846" s="7" t="n"/>
      <c r="Y5846" s="7" t="n"/>
      <c r="Z5846" s="7">
        <f>IF($F5846="","",Y5846*AE5846/100)</f>
        <v/>
      </c>
      <c r="AA5846" s="7">
        <f>IF($F5846="","",Y5846-Z5846)</f>
        <v/>
      </c>
      <c r="AB5846" s="7">
        <f>IF($F5846="","",AA5846-R5846)</f>
        <v/>
      </c>
      <c r="AE5846">
        <f>IF($F5846="","",IF($AK5846=1,0,IF($AJ5846=1,Settings!$C$6,Settings!$C$7))*100)</f>
        <v/>
      </c>
      <c r="AG5846">
        <f>IF($F5846="","",$F5846&amp;"|"&amp;$D5846&amp;"")</f>
        <v/>
      </c>
      <c r="AH5846">
        <f>IF($F5846="","",IF(COUNTIF($AG$2:$AG5846,$AG5846)=1,1,0))</f>
        <v/>
      </c>
      <c r="AI5846">
        <f>IF($AH5846=1,SUMPRODUCT(--($AL$2:$AL$8001&lt;$AL5846))+1,"")</f>
        <v/>
      </c>
      <c r="AJ5846">
        <f>IF($F5846="","",IF(OR($U5846=TRUE(),$U5846="TRUE"),1,0))</f>
        <v/>
      </c>
      <c r="AK5846">
        <f>IF($F5846="","",IF($AD5846="Yes",1,0))</f>
        <v/>
      </c>
      <c r="AL5846">
        <f>IF($AH5846=1,IFERROR(IF(VALUE($F5846)&lt;100000000,VALUE($F5846),1000000000),IFERROR(IF(VALUE(MID($F5846,2,20))&lt;100000000,VALUE(MID($F5846,2,20)),1000000000),1000000000))+ROW()/100000,"")</f>
        <v/>
      </c>
    </row>
    <row r="5847">
      <c r="A5847">
        <f>IF($F5847="","",IFERROR(IF(INDEX('Per Invoice'!$A$2:$A$2001,MATCH($F5847,'Per Invoice'!$B$2:$B$2001,0))=0,"",INDEX('Per Invoice'!$A$2:$A$2001,MATCH($F5847,'Per Invoice'!$B$2:$B$2001,0))),""))</f>
        <v/>
      </c>
      <c r="H5847" s="11" t="n"/>
      <c r="R5847" s="7">
        <f>IF($F5847="","",Q5847*Y5847/100)</f>
        <v/>
      </c>
      <c r="X5847" s="7" t="n"/>
      <c r="Y5847" s="7" t="n"/>
      <c r="Z5847" s="7">
        <f>IF($F5847="","",Y5847*AE5847/100)</f>
        <v/>
      </c>
      <c r="AA5847" s="7">
        <f>IF($F5847="","",Y5847-Z5847)</f>
        <v/>
      </c>
      <c r="AB5847" s="7">
        <f>IF($F5847="","",AA5847-R5847)</f>
        <v/>
      </c>
      <c r="AE5847">
        <f>IF($F5847="","",IF($AK5847=1,0,IF($AJ5847=1,Settings!$C$6,Settings!$C$7))*100)</f>
        <v/>
      </c>
      <c r="AG5847">
        <f>IF($F5847="","",$F5847&amp;"|"&amp;$D5847&amp;"")</f>
        <v/>
      </c>
      <c r="AH5847">
        <f>IF($F5847="","",IF(COUNTIF($AG$2:$AG5847,$AG5847)=1,1,0))</f>
        <v/>
      </c>
      <c r="AI5847">
        <f>IF($AH5847=1,SUMPRODUCT(--($AL$2:$AL$8001&lt;$AL5847))+1,"")</f>
        <v/>
      </c>
      <c r="AJ5847">
        <f>IF($F5847="","",IF(OR($U5847=TRUE(),$U5847="TRUE"),1,0))</f>
        <v/>
      </c>
      <c r="AK5847">
        <f>IF($F5847="","",IF($AD5847="Yes",1,0))</f>
        <v/>
      </c>
      <c r="AL5847">
        <f>IF($AH5847=1,IFERROR(IF(VALUE($F5847)&lt;100000000,VALUE($F5847),1000000000),IFERROR(IF(VALUE(MID($F5847,2,20))&lt;100000000,VALUE(MID($F5847,2,20)),1000000000),1000000000))+ROW()/100000,"")</f>
        <v/>
      </c>
    </row>
    <row r="5848">
      <c r="A5848">
        <f>IF($F5848="","",IFERROR(IF(INDEX('Per Invoice'!$A$2:$A$2001,MATCH($F5848,'Per Invoice'!$B$2:$B$2001,0))=0,"",INDEX('Per Invoice'!$A$2:$A$2001,MATCH($F5848,'Per Invoice'!$B$2:$B$2001,0))),""))</f>
        <v/>
      </c>
      <c r="H5848" s="11" t="n"/>
      <c r="R5848" s="7">
        <f>IF($F5848="","",Q5848*Y5848/100)</f>
        <v/>
      </c>
      <c r="X5848" s="7" t="n"/>
      <c r="Y5848" s="7" t="n"/>
      <c r="Z5848" s="7">
        <f>IF($F5848="","",Y5848*AE5848/100)</f>
        <v/>
      </c>
      <c r="AA5848" s="7">
        <f>IF($F5848="","",Y5848-Z5848)</f>
        <v/>
      </c>
      <c r="AB5848" s="7">
        <f>IF($F5848="","",AA5848-R5848)</f>
        <v/>
      </c>
      <c r="AE5848">
        <f>IF($F5848="","",IF($AK5848=1,0,IF($AJ5848=1,Settings!$C$6,Settings!$C$7))*100)</f>
        <v/>
      </c>
      <c r="AG5848">
        <f>IF($F5848="","",$F5848&amp;"|"&amp;$D5848&amp;"")</f>
        <v/>
      </c>
      <c r="AH5848">
        <f>IF($F5848="","",IF(COUNTIF($AG$2:$AG5848,$AG5848)=1,1,0))</f>
        <v/>
      </c>
      <c r="AI5848">
        <f>IF($AH5848=1,SUMPRODUCT(--($AL$2:$AL$8001&lt;$AL5848))+1,"")</f>
        <v/>
      </c>
      <c r="AJ5848">
        <f>IF($F5848="","",IF(OR($U5848=TRUE(),$U5848="TRUE"),1,0))</f>
        <v/>
      </c>
      <c r="AK5848">
        <f>IF($F5848="","",IF($AD5848="Yes",1,0))</f>
        <v/>
      </c>
      <c r="AL5848">
        <f>IF($AH5848=1,IFERROR(IF(VALUE($F5848)&lt;100000000,VALUE($F5848),1000000000),IFERROR(IF(VALUE(MID($F5848,2,20))&lt;100000000,VALUE(MID($F5848,2,20)),1000000000),1000000000))+ROW()/100000,"")</f>
        <v/>
      </c>
    </row>
    <row r="5849">
      <c r="A5849">
        <f>IF($F5849="","",IFERROR(IF(INDEX('Per Invoice'!$A$2:$A$2001,MATCH($F5849,'Per Invoice'!$B$2:$B$2001,0))=0,"",INDEX('Per Invoice'!$A$2:$A$2001,MATCH($F5849,'Per Invoice'!$B$2:$B$2001,0))),""))</f>
        <v/>
      </c>
      <c r="H5849" s="11" t="n"/>
      <c r="R5849" s="7">
        <f>IF($F5849="","",Q5849*Y5849/100)</f>
        <v/>
      </c>
      <c r="X5849" s="7" t="n"/>
      <c r="Y5849" s="7" t="n"/>
      <c r="Z5849" s="7">
        <f>IF($F5849="","",Y5849*AE5849/100)</f>
        <v/>
      </c>
      <c r="AA5849" s="7">
        <f>IF($F5849="","",Y5849-Z5849)</f>
        <v/>
      </c>
      <c r="AB5849" s="7">
        <f>IF($F5849="","",AA5849-R5849)</f>
        <v/>
      </c>
      <c r="AE5849">
        <f>IF($F5849="","",IF($AK5849=1,0,IF($AJ5849=1,Settings!$C$6,Settings!$C$7))*100)</f>
        <v/>
      </c>
      <c r="AG5849">
        <f>IF($F5849="","",$F5849&amp;"|"&amp;$D5849&amp;"")</f>
        <v/>
      </c>
      <c r="AH5849">
        <f>IF($F5849="","",IF(COUNTIF($AG$2:$AG5849,$AG5849)=1,1,0))</f>
        <v/>
      </c>
      <c r="AI5849">
        <f>IF($AH5849=1,SUMPRODUCT(--($AL$2:$AL$8001&lt;$AL5849))+1,"")</f>
        <v/>
      </c>
      <c r="AJ5849">
        <f>IF($F5849="","",IF(OR($U5849=TRUE(),$U5849="TRUE"),1,0))</f>
        <v/>
      </c>
      <c r="AK5849">
        <f>IF($F5849="","",IF($AD5849="Yes",1,0))</f>
        <v/>
      </c>
      <c r="AL5849">
        <f>IF($AH5849=1,IFERROR(IF(VALUE($F5849)&lt;100000000,VALUE($F5849),1000000000),IFERROR(IF(VALUE(MID($F5849,2,20))&lt;100000000,VALUE(MID($F5849,2,20)),1000000000),1000000000))+ROW()/100000,"")</f>
        <v/>
      </c>
    </row>
    <row r="5850">
      <c r="A5850">
        <f>IF($F5850="","",IFERROR(IF(INDEX('Per Invoice'!$A$2:$A$2001,MATCH($F5850,'Per Invoice'!$B$2:$B$2001,0))=0,"",INDEX('Per Invoice'!$A$2:$A$2001,MATCH($F5850,'Per Invoice'!$B$2:$B$2001,0))),""))</f>
        <v/>
      </c>
      <c r="H5850" s="11" t="n"/>
      <c r="R5850" s="7">
        <f>IF($F5850="","",Q5850*Y5850/100)</f>
        <v/>
      </c>
      <c r="X5850" s="7" t="n"/>
      <c r="Y5850" s="7" t="n"/>
      <c r="Z5850" s="7">
        <f>IF($F5850="","",Y5850*AE5850/100)</f>
        <v/>
      </c>
      <c r="AA5850" s="7">
        <f>IF($F5850="","",Y5850-Z5850)</f>
        <v/>
      </c>
      <c r="AB5850" s="7">
        <f>IF($F5850="","",AA5850-R5850)</f>
        <v/>
      </c>
      <c r="AE5850">
        <f>IF($F5850="","",IF($AK5850=1,0,IF($AJ5850=1,Settings!$C$6,Settings!$C$7))*100)</f>
        <v/>
      </c>
      <c r="AG5850">
        <f>IF($F5850="","",$F5850&amp;"|"&amp;$D5850&amp;"")</f>
        <v/>
      </c>
      <c r="AH5850">
        <f>IF($F5850="","",IF(COUNTIF($AG$2:$AG5850,$AG5850)=1,1,0))</f>
        <v/>
      </c>
      <c r="AI5850">
        <f>IF($AH5850=1,SUMPRODUCT(--($AL$2:$AL$8001&lt;$AL5850))+1,"")</f>
        <v/>
      </c>
      <c r="AJ5850">
        <f>IF($F5850="","",IF(OR($U5850=TRUE(),$U5850="TRUE"),1,0))</f>
        <v/>
      </c>
      <c r="AK5850">
        <f>IF($F5850="","",IF($AD5850="Yes",1,0))</f>
        <v/>
      </c>
      <c r="AL5850">
        <f>IF($AH5850=1,IFERROR(IF(VALUE($F5850)&lt;100000000,VALUE($F5850),1000000000),IFERROR(IF(VALUE(MID($F5850,2,20))&lt;100000000,VALUE(MID($F5850,2,20)),1000000000),1000000000))+ROW()/100000,"")</f>
        <v/>
      </c>
    </row>
    <row r="5851">
      <c r="A5851">
        <f>IF($F5851="","",IFERROR(IF(INDEX('Per Invoice'!$A$2:$A$2001,MATCH($F5851,'Per Invoice'!$B$2:$B$2001,0))=0,"",INDEX('Per Invoice'!$A$2:$A$2001,MATCH($F5851,'Per Invoice'!$B$2:$B$2001,0))),""))</f>
        <v/>
      </c>
      <c r="H5851" s="11" t="n"/>
      <c r="R5851" s="7">
        <f>IF($F5851="","",Q5851*Y5851/100)</f>
        <v/>
      </c>
      <c r="X5851" s="7" t="n"/>
      <c r="Y5851" s="7" t="n"/>
      <c r="Z5851" s="7">
        <f>IF($F5851="","",Y5851*AE5851/100)</f>
        <v/>
      </c>
      <c r="AA5851" s="7">
        <f>IF($F5851="","",Y5851-Z5851)</f>
        <v/>
      </c>
      <c r="AB5851" s="7">
        <f>IF($F5851="","",AA5851-R5851)</f>
        <v/>
      </c>
      <c r="AE5851">
        <f>IF($F5851="","",IF($AK5851=1,0,IF($AJ5851=1,Settings!$C$6,Settings!$C$7))*100)</f>
        <v/>
      </c>
      <c r="AG5851">
        <f>IF($F5851="","",$F5851&amp;"|"&amp;$D5851&amp;"")</f>
        <v/>
      </c>
      <c r="AH5851">
        <f>IF($F5851="","",IF(COUNTIF($AG$2:$AG5851,$AG5851)=1,1,0))</f>
        <v/>
      </c>
      <c r="AI5851">
        <f>IF($AH5851=1,SUMPRODUCT(--($AL$2:$AL$8001&lt;$AL5851))+1,"")</f>
        <v/>
      </c>
      <c r="AJ5851">
        <f>IF($F5851="","",IF(OR($U5851=TRUE(),$U5851="TRUE"),1,0))</f>
        <v/>
      </c>
      <c r="AK5851">
        <f>IF($F5851="","",IF($AD5851="Yes",1,0))</f>
        <v/>
      </c>
      <c r="AL5851">
        <f>IF($AH5851=1,IFERROR(IF(VALUE($F5851)&lt;100000000,VALUE($F5851),1000000000),IFERROR(IF(VALUE(MID($F5851,2,20))&lt;100000000,VALUE(MID($F5851,2,20)),1000000000),1000000000))+ROW()/100000,"")</f>
        <v/>
      </c>
    </row>
    <row r="5852">
      <c r="A5852">
        <f>IF($F5852="","",IFERROR(IF(INDEX('Per Invoice'!$A$2:$A$2001,MATCH($F5852,'Per Invoice'!$B$2:$B$2001,0))=0,"",INDEX('Per Invoice'!$A$2:$A$2001,MATCH($F5852,'Per Invoice'!$B$2:$B$2001,0))),""))</f>
        <v/>
      </c>
      <c r="H5852" s="11" t="n"/>
      <c r="R5852" s="7">
        <f>IF($F5852="","",Q5852*Y5852/100)</f>
        <v/>
      </c>
      <c r="X5852" s="7" t="n"/>
      <c r="Y5852" s="7" t="n"/>
      <c r="Z5852" s="7">
        <f>IF($F5852="","",Y5852*AE5852/100)</f>
        <v/>
      </c>
      <c r="AA5852" s="7">
        <f>IF($F5852="","",Y5852-Z5852)</f>
        <v/>
      </c>
      <c r="AB5852" s="7">
        <f>IF($F5852="","",AA5852-R5852)</f>
        <v/>
      </c>
      <c r="AE5852">
        <f>IF($F5852="","",IF($AK5852=1,0,IF($AJ5852=1,Settings!$C$6,Settings!$C$7))*100)</f>
        <v/>
      </c>
      <c r="AG5852">
        <f>IF($F5852="","",$F5852&amp;"|"&amp;$D5852&amp;"")</f>
        <v/>
      </c>
      <c r="AH5852">
        <f>IF($F5852="","",IF(COUNTIF($AG$2:$AG5852,$AG5852)=1,1,0))</f>
        <v/>
      </c>
      <c r="AI5852">
        <f>IF($AH5852=1,SUMPRODUCT(--($AL$2:$AL$8001&lt;$AL5852))+1,"")</f>
        <v/>
      </c>
      <c r="AJ5852">
        <f>IF($F5852="","",IF(OR($U5852=TRUE(),$U5852="TRUE"),1,0))</f>
        <v/>
      </c>
      <c r="AK5852">
        <f>IF($F5852="","",IF($AD5852="Yes",1,0))</f>
        <v/>
      </c>
      <c r="AL5852">
        <f>IF($AH5852=1,IFERROR(IF(VALUE($F5852)&lt;100000000,VALUE($F5852),1000000000),IFERROR(IF(VALUE(MID($F5852,2,20))&lt;100000000,VALUE(MID($F5852,2,20)),1000000000),1000000000))+ROW()/100000,"")</f>
        <v/>
      </c>
    </row>
    <row r="5853">
      <c r="A5853">
        <f>IF($F5853="","",IFERROR(IF(INDEX('Per Invoice'!$A$2:$A$2001,MATCH($F5853,'Per Invoice'!$B$2:$B$2001,0))=0,"",INDEX('Per Invoice'!$A$2:$A$2001,MATCH($F5853,'Per Invoice'!$B$2:$B$2001,0))),""))</f>
        <v/>
      </c>
      <c r="H5853" s="11" t="n"/>
      <c r="R5853" s="7">
        <f>IF($F5853="","",Q5853*Y5853/100)</f>
        <v/>
      </c>
      <c r="X5853" s="7" t="n"/>
      <c r="Y5853" s="7" t="n"/>
      <c r="Z5853" s="7">
        <f>IF($F5853="","",Y5853*AE5853/100)</f>
        <v/>
      </c>
      <c r="AA5853" s="7">
        <f>IF($F5853="","",Y5853-Z5853)</f>
        <v/>
      </c>
      <c r="AB5853" s="7">
        <f>IF($F5853="","",AA5853-R5853)</f>
        <v/>
      </c>
      <c r="AE5853">
        <f>IF($F5853="","",IF($AK5853=1,0,IF($AJ5853=1,Settings!$C$6,Settings!$C$7))*100)</f>
        <v/>
      </c>
      <c r="AG5853">
        <f>IF($F5853="","",$F5853&amp;"|"&amp;$D5853&amp;"")</f>
        <v/>
      </c>
      <c r="AH5853">
        <f>IF($F5853="","",IF(COUNTIF($AG$2:$AG5853,$AG5853)=1,1,0))</f>
        <v/>
      </c>
      <c r="AI5853">
        <f>IF($AH5853=1,SUMPRODUCT(--($AL$2:$AL$8001&lt;$AL5853))+1,"")</f>
        <v/>
      </c>
      <c r="AJ5853">
        <f>IF($F5853="","",IF(OR($U5853=TRUE(),$U5853="TRUE"),1,0))</f>
        <v/>
      </c>
      <c r="AK5853">
        <f>IF($F5853="","",IF($AD5853="Yes",1,0))</f>
        <v/>
      </c>
      <c r="AL5853">
        <f>IF($AH5853=1,IFERROR(IF(VALUE($F5853)&lt;100000000,VALUE($F5853),1000000000),IFERROR(IF(VALUE(MID($F5853,2,20))&lt;100000000,VALUE(MID($F5853,2,20)),1000000000),1000000000))+ROW()/100000,"")</f>
        <v/>
      </c>
    </row>
    <row r="5854">
      <c r="A5854">
        <f>IF($F5854="","",IFERROR(IF(INDEX('Per Invoice'!$A$2:$A$2001,MATCH($F5854,'Per Invoice'!$B$2:$B$2001,0))=0,"",INDEX('Per Invoice'!$A$2:$A$2001,MATCH($F5854,'Per Invoice'!$B$2:$B$2001,0))),""))</f>
        <v/>
      </c>
      <c r="H5854" s="11" t="n"/>
      <c r="R5854" s="7">
        <f>IF($F5854="","",Q5854*Y5854/100)</f>
        <v/>
      </c>
      <c r="X5854" s="7" t="n"/>
      <c r="Y5854" s="7" t="n"/>
      <c r="Z5854" s="7">
        <f>IF($F5854="","",Y5854*AE5854/100)</f>
        <v/>
      </c>
      <c r="AA5854" s="7">
        <f>IF($F5854="","",Y5854-Z5854)</f>
        <v/>
      </c>
      <c r="AB5854" s="7">
        <f>IF($F5854="","",AA5854-R5854)</f>
        <v/>
      </c>
      <c r="AE5854">
        <f>IF($F5854="","",IF($AK5854=1,0,IF($AJ5854=1,Settings!$C$6,Settings!$C$7))*100)</f>
        <v/>
      </c>
      <c r="AG5854">
        <f>IF($F5854="","",$F5854&amp;"|"&amp;$D5854&amp;"")</f>
        <v/>
      </c>
      <c r="AH5854">
        <f>IF($F5854="","",IF(COUNTIF($AG$2:$AG5854,$AG5854)=1,1,0))</f>
        <v/>
      </c>
      <c r="AI5854">
        <f>IF($AH5854=1,SUMPRODUCT(--($AL$2:$AL$8001&lt;$AL5854))+1,"")</f>
        <v/>
      </c>
      <c r="AJ5854">
        <f>IF($F5854="","",IF(OR($U5854=TRUE(),$U5854="TRUE"),1,0))</f>
        <v/>
      </c>
      <c r="AK5854">
        <f>IF($F5854="","",IF($AD5854="Yes",1,0))</f>
        <v/>
      </c>
      <c r="AL5854">
        <f>IF($AH5854=1,IFERROR(IF(VALUE($F5854)&lt;100000000,VALUE($F5854),1000000000),IFERROR(IF(VALUE(MID($F5854,2,20))&lt;100000000,VALUE(MID($F5854,2,20)),1000000000),1000000000))+ROW()/100000,"")</f>
        <v/>
      </c>
    </row>
    <row r="5855">
      <c r="A5855">
        <f>IF($F5855="","",IFERROR(IF(INDEX('Per Invoice'!$A$2:$A$2001,MATCH($F5855,'Per Invoice'!$B$2:$B$2001,0))=0,"",INDEX('Per Invoice'!$A$2:$A$2001,MATCH($F5855,'Per Invoice'!$B$2:$B$2001,0))),""))</f>
        <v/>
      </c>
      <c r="H5855" s="11" t="n"/>
      <c r="R5855" s="7">
        <f>IF($F5855="","",Q5855*Y5855/100)</f>
        <v/>
      </c>
      <c r="X5855" s="7" t="n"/>
      <c r="Y5855" s="7" t="n"/>
      <c r="Z5855" s="7">
        <f>IF($F5855="","",Y5855*AE5855/100)</f>
        <v/>
      </c>
      <c r="AA5855" s="7">
        <f>IF($F5855="","",Y5855-Z5855)</f>
        <v/>
      </c>
      <c r="AB5855" s="7">
        <f>IF($F5855="","",AA5855-R5855)</f>
        <v/>
      </c>
      <c r="AE5855">
        <f>IF($F5855="","",IF($AK5855=1,0,IF($AJ5855=1,Settings!$C$6,Settings!$C$7))*100)</f>
        <v/>
      </c>
      <c r="AG5855">
        <f>IF($F5855="","",$F5855&amp;"|"&amp;$D5855&amp;"")</f>
        <v/>
      </c>
      <c r="AH5855">
        <f>IF($F5855="","",IF(COUNTIF($AG$2:$AG5855,$AG5855)=1,1,0))</f>
        <v/>
      </c>
      <c r="AI5855">
        <f>IF($AH5855=1,SUMPRODUCT(--($AL$2:$AL$8001&lt;$AL5855))+1,"")</f>
        <v/>
      </c>
      <c r="AJ5855">
        <f>IF($F5855="","",IF(OR($U5855=TRUE(),$U5855="TRUE"),1,0))</f>
        <v/>
      </c>
      <c r="AK5855">
        <f>IF($F5855="","",IF($AD5855="Yes",1,0))</f>
        <v/>
      </c>
      <c r="AL5855">
        <f>IF($AH5855=1,IFERROR(IF(VALUE($F5855)&lt;100000000,VALUE($F5855),1000000000),IFERROR(IF(VALUE(MID($F5855,2,20))&lt;100000000,VALUE(MID($F5855,2,20)),1000000000),1000000000))+ROW()/100000,"")</f>
        <v/>
      </c>
    </row>
    <row r="5856">
      <c r="A5856">
        <f>IF($F5856="","",IFERROR(IF(INDEX('Per Invoice'!$A$2:$A$2001,MATCH($F5856,'Per Invoice'!$B$2:$B$2001,0))=0,"",INDEX('Per Invoice'!$A$2:$A$2001,MATCH($F5856,'Per Invoice'!$B$2:$B$2001,0))),""))</f>
        <v/>
      </c>
      <c r="H5856" s="11" t="n"/>
      <c r="R5856" s="7">
        <f>IF($F5856="","",Q5856*Y5856/100)</f>
        <v/>
      </c>
      <c r="X5856" s="7" t="n"/>
      <c r="Y5856" s="7" t="n"/>
      <c r="Z5856" s="7">
        <f>IF($F5856="","",Y5856*AE5856/100)</f>
        <v/>
      </c>
      <c r="AA5856" s="7">
        <f>IF($F5856="","",Y5856-Z5856)</f>
        <v/>
      </c>
      <c r="AB5856" s="7">
        <f>IF($F5856="","",AA5856-R5856)</f>
        <v/>
      </c>
      <c r="AE5856">
        <f>IF($F5856="","",IF($AK5856=1,0,IF($AJ5856=1,Settings!$C$6,Settings!$C$7))*100)</f>
        <v/>
      </c>
      <c r="AG5856">
        <f>IF($F5856="","",$F5856&amp;"|"&amp;$D5856&amp;"")</f>
        <v/>
      </c>
      <c r="AH5856">
        <f>IF($F5856="","",IF(COUNTIF($AG$2:$AG5856,$AG5856)=1,1,0))</f>
        <v/>
      </c>
      <c r="AI5856">
        <f>IF($AH5856=1,SUMPRODUCT(--($AL$2:$AL$8001&lt;$AL5856))+1,"")</f>
        <v/>
      </c>
      <c r="AJ5856">
        <f>IF($F5856="","",IF(OR($U5856=TRUE(),$U5856="TRUE"),1,0))</f>
        <v/>
      </c>
      <c r="AK5856">
        <f>IF($F5856="","",IF($AD5856="Yes",1,0))</f>
        <v/>
      </c>
      <c r="AL5856">
        <f>IF($AH5856=1,IFERROR(IF(VALUE($F5856)&lt;100000000,VALUE($F5856),1000000000),IFERROR(IF(VALUE(MID($F5856,2,20))&lt;100000000,VALUE(MID($F5856,2,20)),1000000000),1000000000))+ROW()/100000,"")</f>
        <v/>
      </c>
    </row>
    <row r="5857">
      <c r="A5857">
        <f>IF($F5857="","",IFERROR(IF(INDEX('Per Invoice'!$A$2:$A$2001,MATCH($F5857,'Per Invoice'!$B$2:$B$2001,0))=0,"",INDEX('Per Invoice'!$A$2:$A$2001,MATCH($F5857,'Per Invoice'!$B$2:$B$2001,0))),""))</f>
        <v/>
      </c>
      <c r="H5857" s="11" t="n"/>
      <c r="R5857" s="7">
        <f>IF($F5857="","",Q5857*Y5857/100)</f>
        <v/>
      </c>
      <c r="X5857" s="7" t="n"/>
      <c r="Y5857" s="7" t="n"/>
      <c r="Z5857" s="7">
        <f>IF($F5857="","",Y5857*AE5857/100)</f>
        <v/>
      </c>
      <c r="AA5857" s="7">
        <f>IF($F5857="","",Y5857-Z5857)</f>
        <v/>
      </c>
      <c r="AB5857" s="7">
        <f>IF($F5857="","",AA5857-R5857)</f>
        <v/>
      </c>
      <c r="AE5857">
        <f>IF($F5857="","",IF($AK5857=1,0,IF($AJ5857=1,Settings!$C$6,Settings!$C$7))*100)</f>
        <v/>
      </c>
      <c r="AG5857">
        <f>IF($F5857="","",$F5857&amp;"|"&amp;$D5857&amp;"")</f>
        <v/>
      </c>
      <c r="AH5857">
        <f>IF($F5857="","",IF(COUNTIF($AG$2:$AG5857,$AG5857)=1,1,0))</f>
        <v/>
      </c>
      <c r="AI5857">
        <f>IF($AH5857=1,SUMPRODUCT(--($AL$2:$AL$8001&lt;$AL5857))+1,"")</f>
        <v/>
      </c>
      <c r="AJ5857">
        <f>IF($F5857="","",IF(OR($U5857=TRUE(),$U5857="TRUE"),1,0))</f>
        <v/>
      </c>
      <c r="AK5857">
        <f>IF($F5857="","",IF($AD5857="Yes",1,0))</f>
        <v/>
      </c>
      <c r="AL5857">
        <f>IF($AH5857=1,IFERROR(IF(VALUE($F5857)&lt;100000000,VALUE($F5857),1000000000),IFERROR(IF(VALUE(MID($F5857,2,20))&lt;100000000,VALUE(MID($F5857,2,20)),1000000000),1000000000))+ROW()/100000,"")</f>
        <v/>
      </c>
    </row>
    <row r="5858">
      <c r="A5858">
        <f>IF($F5858="","",IFERROR(IF(INDEX('Per Invoice'!$A$2:$A$2001,MATCH($F5858,'Per Invoice'!$B$2:$B$2001,0))=0,"",INDEX('Per Invoice'!$A$2:$A$2001,MATCH($F5858,'Per Invoice'!$B$2:$B$2001,0))),""))</f>
        <v/>
      </c>
      <c r="H5858" s="11" t="n"/>
      <c r="R5858" s="7">
        <f>IF($F5858="","",Q5858*Y5858/100)</f>
        <v/>
      </c>
      <c r="X5858" s="7" t="n"/>
      <c r="Y5858" s="7" t="n"/>
      <c r="Z5858" s="7">
        <f>IF($F5858="","",Y5858*AE5858/100)</f>
        <v/>
      </c>
      <c r="AA5858" s="7">
        <f>IF($F5858="","",Y5858-Z5858)</f>
        <v/>
      </c>
      <c r="AB5858" s="7">
        <f>IF($F5858="","",AA5858-R5858)</f>
        <v/>
      </c>
      <c r="AE5858">
        <f>IF($F5858="","",IF($AK5858=1,0,IF($AJ5858=1,Settings!$C$6,Settings!$C$7))*100)</f>
        <v/>
      </c>
      <c r="AG5858">
        <f>IF($F5858="","",$F5858&amp;"|"&amp;$D5858&amp;"")</f>
        <v/>
      </c>
      <c r="AH5858">
        <f>IF($F5858="","",IF(COUNTIF($AG$2:$AG5858,$AG5858)=1,1,0))</f>
        <v/>
      </c>
      <c r="AI5858">
        <f>IF($AH5858=1,SUMPRODUCT(--($AL$2:$AL$8001&lt;$AL5858))+1,"")</f>
        <v/>
      </c>
      <c r="AJ5858">
        <f>IF($F5858="","",IF(OR($U5858=TRUE(),$U5858="TRUE"),1,0))</f>
        <v/>
      </c>
      <c r="AK5858">
        <f>IF($F5858="","",IF($AD5858="Yes",1,0))</f>
        <v/>
      </c>
      <c r="AL5858">
        <f>IF($AH5858=1,IFERROR(IF(VALUE($F5858)&lt;100000000,VALUE($F5858),1000000000),IFERROR(IF(VALUE(MID($F5858,2,20))&lt;100000000,VALUE(MID($F5858,2,20)),1000000000),1000000000))+ROW()/100000,"")</f>
        <v/>
      </c>
    </row>
    <row r="5859">
      <c r="A5859">
        <f>IF($F5859="","",IFERROR(IF(INDEX('Per Invoice'!$A$2:$A$2001,MATCH($F5859,'Per Invoice'!$B$2:$B$2001,0))=0,"",INDEX('Per Invoice'!$A$2:$A$2001,MATCH($F5859,'Per Invoice'!$B$2:$B$2001,0))),""))</f>
        <v/>
      </c>
      <c r="H5859" s="11" t="n"/>
      <c r="R5859" s="7">
        <f>IF($F5859="","",Q5859*Y5859/100)</f>
        <v/>
      </c>
      <c r="X5859" s="7" t="n"/>
      <c r="Y5859" s="7" t="n"/>
      <c r="Z5859" s="7">
        <f>IF($F5859="","",Y5859*AE5859/100)</f>
        <v/>
      </c>
      <c r="AA5859" s="7">
        <f>IF($F5859="","",Y5859-Z5859)</f>
        <v/>
      </c>
      <c r="AB5859" s="7">
        <f>IF($F5859="","",AA5859-R5859)</f>
        <v/>
      </c>
      <c r="AE5859">
        <f>IF($F5859="","",IF($AK5859=1,0,IF($AJ5859=1,Settings!$C$6,Settings!$C$7))*100)</f>
        <v/>
      </c>
      <c r="AG5859">
        <f>IF($F5859="","",$F5859&amp;"|"&amp;$D5859&amp;"")</f>
        <v/>
      </c>
      <c r="AH5859">
        <f>IF($F5859="","",IF(COUNTIF($AG$2:$AG5859,$AG5859)=1,1,0))</f>
        <v/>
      </c>
      <c r="AI5859">
        <f>IF($AH5859=1,SUMPRODUCT(--($AL$2:$AL$8001&lt;$AL5859))+1,"")</f>
        <v/>
      </c>
      <c r="AJ5859">
        <f>IF($F5859="","",IF(OR($U5859=TRUE(),$U5859="TRUE"),1,0))</f>
        <v/>
      </c>
      <c r="AK5859">
        <f>IF($F5859="","",IF($AD5859="Yes",1,0))</f>
        <v/>
      </c>
      <c r="AL5859">
        <f>IF($AH5859=1,IFERROR(IF(VALUE($F5859)&lt;100000000,VALUE($F5859),1000000000),IFERROR(IF(VALUE(MID($F5859,2,20))&lt;100000000,VALUE(MID($F5859,2,20)),1000000000),1000000000))+ROW()/100000,"")</f>
        <v/>
      </c>
    </row>
    <row r="5860">
      <c r="A5860">
        <f>IF($F5860="","",IFERROR(IF(INDEX('Per Invoice'!$A$2:$A$2001,MATCH($F5860,'Per Invoice'!$B$2:$B$2001,0))=0,"",INDEX('Per Invoice'!$A$2:$A$2001,MATCH($F5860,'Per Invoice'!$B$2:$B$2001,0))),""))</f>
        <v/>
      </c>
      <c r="H5860" s="11" t="n"/>
      <c r="R5860" s="7">
        <f>IF($F5860="","",Q5860*Y5860/100)</f>
        <v/>
      </c>
      <c r="X5860" s="7" t="n"/>
      <c r="Y5860" s="7" t="n"/>
      <c r="Z5860" s="7">
        <f>IF($F5860="","",Y5860*AE5860/100)</f>
        <v/>
      </c>
      <c r="AA5860" s="7">
        <f>IF($F5860="","",Y5860-Z5860)</f>
        <v/>
      </c>
      <c r="AB5860" s="7">
        <f>IF($F5860="","",AA5860-R5860)</f>
        <v/>
      </c>
      <c r="AE5860">
        <f>IF($F5860="","",IF($AK5860=1,0,IF($AJ5860=1,Settings!$C$6,Settings!$C$7))*100)</f>
        <v/>
      </c>
      <c r="AG5860">
        <f>IF($F5860="","",$F5860&amp;"|"&amp;$D5860&amp;"")</f>
        <v/>
      </c>
      <c r="AH5860">
        <f>IF($F5860="","",IF(COUNTIF($AG$2:$AG5860,$AG5860)=1,1,0))</f>
        <v/>
      </c>
      <c r="AI5860">
        <f>IF($AH5860=1,SUMPRODUCT(--($AL$2:$AL$8001&lt;$AL5860))+1,"")</f>
        <v/>
      </c>
      <c r="AJ5860">
        <f>IF($F5860="","",IF(OR($U5860=TRUE(),$U5860="TRUE"),1,0))</f>
        <v/>
      </c>
      <c r="AK5860">
        <f>IF($F5860="","",IF($AD5860="Yes",1,0))</f>
        <v/>
      </c>
      <c r="AL5860">
        <f>IF($AH5860=1,IFERROR(IF(VALUE($F5860)&lt;100000000,VALUE($F5860),1000000000),IFERROR(IF(VALUE(MID($F5860,2,20))&lt;100000000,VALUE(MID($F5860,2,20)),1000000000),1000000000))+ROW()/100000,"")</f>
        <v/>
      </c>
    </row>
    <row r="5861">
      <c r="A5861">
        <f>IF($F5861="","",IFERROR(IF(INDEX('Per Invoice'!$A$2:$A$2001,MATCH($F5861,'Per Invoice'!$B$2:$B$2001,0))=0,"",INDEX('Per Invoice'!$A$2:$A$2001,MATCH($F5861,'Per Invoice'!$B$2:$B$2001,0))),""))</f>
        <v/>
      </c>
      <c r="H5861" s="11" t="n"/>
      <c r="R5861" s="7">
        <f>IF($F5861="","",Q5861*Y5861/100)</f>
        <v/>
      </c>
      <c r="X5861" s="7" t="n"/>
      <c r="Y5861" s="7" t="n"/>
      <c r="Z5861" s="7">
        <f>IF($F5861="","",Y5861*AE5861/100)</f>
        <v/>
      </c>
      <c r="AA5861" s="7">
        <f>IF($F5861="","",Y5861-Z5861)</f>
        <v/>
      </c>
      <c r="AB5861" s="7">
        <f>IF($F5861="","",AA5861-R5861)</f>
        <v/>
      </c>
      <c r="AE5861">
        <f>IF($F5861="","",IF($AK5861=1,0,IF($AJ5861=1,Settings!$C$6,Settings!$C$7))*100)</f>
        <v/>
      </c>
      <c r="AG5861">
        <f>IF($F5861="","",$F5861&amp;"|"&amp;$D5861&amp;"")</f>
        <v/>
      </c>
      <c r="AH5861">
        <f>IF($F5861="","",IF(COUNTIF($AG$2:$AG5861,$AG5861)=1,1,0))</f>
        <v/>
      </c>
      <c r="AI5861">
        <f>IF($AH5861=1,SUMPRODUCT(--($AL$2:$AL$8001&lt;$AL5861))+1,"")</f>
        <v/>
      </c>
      <c r="AJ5861">
        <f>IF($F5861="","",IF(OR($U5861=TRUE(),$U5861="TRUE"),1,0))</f>
        <v/>
      </c>
      <c r="AK5861">
        <f>IF($F5861="","",IF($AD5861="Yes",1,0))</f>
        <v/>
      </c>
      <c r="AL5861">
        <f>IF($AH5861=1,IFERROR(IF(VALUE($F5861)&lt;100000000,VALUE($F5861),1000000000),IFERROR(IF(VALUE(MID($F5861,2,20))&lt;100000000,VALUE(MID($F5861,2,20)),1000000000),1000000000))+ROW()/100000,"")</f>
        <v/>
      </c>
    </row>
    <row r="5862">
      <c r="A5862">
        <f>IF($F5862="","",IFERROR(IF(INDEX('Per Invoice'!$A$2:$A$2001,MATCH($F5862,'Per Invoice'!$B$2:$B$2001,0))=0,"",INDEX('Per Invoice'!$A$2:$A$2001,MATCH($F5862,'Per Invoice'!$B$2:$B$2001,0))),""))</f>
        <v/>
      </c>
      <c r="H5862" s="11" t="n"/>
      <c r="R5862" s="7">
        <f>IF($F5862="","",Q5862*Y5862/100)</f>
        <v/>
      </c>
      <c r="X5862" s="7" t="n"/>
      <c r="Y5862" s="7" t="n"/>
      <c r="Z5862" s="7">
        <f>IF($F5862="","",Y5862*AE5862/100)</f>
        <v/>
      </c>
      <c r="AA5862" s="7">
        <f>IF($F5862="","",Y5862-Z5862)</f>
        <v/>
      </c>
      <c r="AB5862" s="7">
        <f>IF($F5862="","",AA5862-R5862)</f>
        <v/>
      </c>
      <c r="AE5862">
        <f>IF($F5862="","",IF($AK5862=1,0,IF($AJ5862=1,Settings!$C$6,Settings!$C$7))*100)</f>
        <v/>
      </c>
      <c r="AG5862">
        <f>IF($F5862="","",$F5862&amp;"|"&amp;$D5862&amp;"")</f>
        <v/>
      </c>
      <c r="AH5862">
        <f>IF($F5862="","",IF(COUNTIF($AG$2:$AG5862,$AG5862)=1,1,0))</f>
        <v/>
      </c>
      <c r="AI5862">
        <f>IF($AH5862=1,SUMPRODUCT(--($AL$2:$AL$8001&lt;$AL5862))+1,"")</f>
        <v/>
      </c>
      <c r="AJ5862">
        <f>IF($F5862="","",IF(OR($U5862=TRUE(),$U5862="TRUE"),1,0))</f>
        <v/>
      </c>
      <c r="AK5862">
        <f>IF($F5862="","",IF($AD5862="Yes",1,0))</f>
        <v/>
      </c>
      <c r="AL5862">
        <f>IF($AH5862=1,IFERROR(IF(VALUE($F5862)&lt;100000000,VALUE($F5862),1000000000),IFERROR(IF(VALUE(MID($F5862,2,20))&lt;100000000,VALUE(MID($F5862,2,20)),1000000000),1000000000))+ROW()/100000,"")</f>
        <v/>
      </c>
    </row>
    <row r="5863">
      <c r="A5863">
        <f>IF($F5863="","",IFERROR(IF(INDEX('Per Invoice'!$A$2:$A$2001,MATCH($F5863,'Per Invoice'!$B$2:$B$2001,0))=0,"",INDEX('Per Invoice'!$A$2:$A$2001,MATCH($F5863,'Per Invoice'!$B$2:$B$2001,0))),""))</f>
        <v/>
      </c>
      <c r="H5863" s="11" t="n"/>
      <c r="R5863" s="7">
        <f>IF($F5863="","",Q5863*Y5863/100)</f>
        <v/>
      </c>
      <c r="X5863" s="7" t="n"/>
      <c r="Y5863" s="7" t="n"/>
      <c r="Z5863" s="7">
        <f>IF($F5863="","",Y5863*AE5863/100)</f>
        <v/>
      </c>
      <c r="AA5863" s="7">
        <f>IF($F5863="","",Y5863-Z5863)</f>
        <v/>
      </c>
      <c r="AB5863" s="7">
        <f>IF($F5863="","",AA5863-R5863)</f>
        <v/>
      </c>
      <c r="AE5863">
        <f>IF($F5863="","",IF($AK5863=1,0,IF($AJ5863=1,Settings!$C$6,Settings!$C$7))*100)</f>
        <v/>
      </c>
      <c r="AG5863">
        <f>IF($F5863="","",$F5863&amp;"|"&amp;$D5863&amp;"")</f>
        <v/>
      </c>
      <c r="AH5863">
        <f>IF($F5863="","",IF(COUNTIF($AG$2:$AG5863,$AG5863)=1,1,0))</f>
        <v/>
      </c>
      <c r="AI5863">
        <f>IF($AH5863=1,SUMPRODUCT(--($AL$2:$AL$8001&lt;$AL5863))+1,"")</f>
        <v/>
      </c>
      <c r="AJ5863">
        <f>IF($F5863="","",IF(OR($U5863=TRUE(),$U5863="TRUE"),1,0))</f>
        <v/>
      </c>
      <c r="AK5863">
        <f>IF($F5863="","",IF($AD5863="Yes",1,0))</f>
        <v/>
      </c>
      <c r="AL5863">
        <f>IF($AH5863=1,IFERROR(IF(VALUE($F5863)&lt;100000000,VALUE($F5863),1000000000),IFERROR(IF(VALUE(MID($F5863,2,20))&lt;100000000,VALUE(MID($F5863,2,20)),1000000000),1000000000))+ROW()/100000,"")</f>
        <v/>
      </c>
    </row>
    <row r="5864">
      <c r="A5864">
        <f>IF($F5864="","",IFERROR(IF(INDEX('Per Invoice'!$A$2:$A$2001,MATCH($F5864,'Per Invoice'!$B$2:$B$2001,0))=0,"",INDEX('Per Invoice'!$A$2:$A$2001,MATCH($F5864,'Per Invoice'!$B$2:$B$2001,0))),""))</f>
        <v/>
      </c>
      <c r="H5864" s="11" t="n"/>
      <c r="R5864" s="7">
        <f>IF($F5864="","",Q5864*Y5864/100)</f>
        <v/>
      </c>
      <c r="X5864" s="7" t="n"/>
      <c r="Y5864" s="7" t="n"/>
      <c r="Z5864" s="7">
        <f>IF($F5864="","",Y5864*AE5864/100)</f>
        <v/>
      </c>
      <c r="AA5864" s="7">
        <f>IF($F5864="","",Y5864-Z5864)</f>
        <v/>
      </c>
      <c r="AB5864" s="7">
        <f>IF($F5864="","",AA5864-R5864)</f>
        <v/>
      </c>
      <c r="AE5864">
        <f>IF($F5864="","",IF($AK5864=1,0,IF($AJ5864=1,Settings!$C$6,Settings!$C$7))*100)</f>
        <v/>
      </c>
      <c r="AG5864">
        <f>IF($F5864="","",$F5864&amp;"|"&amp;$D5864&amp;"")</f>
        <v/>
      </c>
      <c r="AH5864">
        <f>IF($F5864="","",IF(COUNTIF($AG$2:$AG5864,$AG5864)=1,1,0))</f>
        <v/>
      </c>
      <c r="AI5864">
        <f>IF($AH5864=1,SUMPRODUCT(--($AL$2:$AL$8001&lt;$AL5864))+1,"")</f>
        <v/>
      </c>
      <c r="AJ5864">
        <f>IF($F5864="","",IF(OR($U5864=TRUE(),$U5864="TRUE"),1,0))</f>
        <v/>
      </c>
      <c r="AK5864">
        <f>IF($F5864="","",IF($AD5864="Yes",1,0))</f>
        <v/>
      </c>
      <c r="AL5864">
        <f>IF($AH5864=1,IFERROR(IF(VALUE($F5864)&lt;100000000,VALUE($F5864),1000000000),IFERROR(IF(VALUE(MID($F5864,2,20))&lt;100000000,VALUE(MID($F5864,2,20)),1000000000),1000000000))+ROW()/100000,"")</f>
        <v/>
      </c>
    </row>
    <row r="5865">
      <c r="A5865">
        <f>IF($F5865="","",IFERROR(IF(INDEX('Per Invoice'!$A$2:$A$2001,MATCH($F5865,'Per Invoice'!$B$2:$B$2001,0))=0,"",INDEX('Per Invoice'!$A$2:$A$2001,MATCH($F5865,'Per Invoice'!$B$2:$B$2001,0))),""))</f>
        <v/>
      </c>
      <c r="H5865" s="11" t="n"/>
      <c r="R5865" s="7">
        <f>IF($F5865="","",Q5865*Y5865/100)</f>
        <v/>
      </c>
      <c r="X5865" s="7" t="n"/>
      <c r="Y5865" s="7" t="n"/>
      <c r="Z5865" s="7">
        <f>IF($F5865="","",Y5865*AE5865/100)</f>
        <v/>
      </c>
      <c r="AA5865" s="7">
        <f>IF($F5865="","",Y5865-Z5865)</f>
        <v/>
      </c>
      <c r="AB5865" s="7">
        <f>IF($F5865="","",AA5865-R5865)</f>
        <v/>
      </c>
      <c r="AE5865">
        <f>IF($F5865="","",IF($AK5865=1,0,IF($AJ5865=1,Settings!$C$6,Settings!$C$7))*100)</f>
        <v/>
      </c>
      <c r="AG5865">
        <f>IF($F5865="","",$F5865&amp;"|"&amp;$D5865&amp;"")</f>
        <v/>
      </c>
      <c r="AH5865">
        <f>IF($F5865="","",IF(COUNTIF($AG$2:$AG5865,$AG5865)=1,1,0))</f>
        <v/>
      </c>
      <c r="AI5865">
        <f>IF($AH5865=1,SUMPRODUCT(--($AL$2:$AL$8001&lt;$AL5865))+1,"")</f>
        <v/>
      </c>
      <c r="AJ5865">
        <f>IF($F5865="","",IF(OR($U5865=TRUE(),$U5865="TRUE"),1,0))</f>
        <v/>
      </c>
      <c r="AK5865">
        <f>IF($F5865="","",IF($AD5865="Yes",1,0))</f>
        <v/>
      </c>
      <c r="AL5865">
        <f>IF($AH5865=1,IFERROR(IF(VALUE($F5865)&lt;100000000,VALUE($F5865),1000000000),IFERROR(IF(VALUE(MID($F5865,2,20))&lt;100000000,VALUE(MID($F5865,2,20)),1000000000),1000000000))+ROW()/100000,"")</f>
        <v/>
      </c>
    </row>
    <row r="5866">
      <c r="A5866">
        <f>IF($F5866="","",IFERROR(IF(INDEX('Per Invoice'!$A$2:$A$2001,MATCH($F5866,'Per Invoice'!$B$2:$B$2001,0))=0,"",INDEX('Per Invoice'!$A$2:$A$2001,MATCH($F5866,'Per Invoice'!$B$2:$B$2001,0))),""))</f>
        <v/>
      </c>
      <c r="H5866" s="11" t="n"/>
      <c r="R5866" s="7">
        <f>IF($F5866="","",Q5866*Y5866/100)</f>
        <v/>
      </c>
      <c r="X5866" s="7" t="n"/>
      <c r="Y5866" s="7" t="n"/>
      <c r="Z5866" s="7">
        <f>IF($F5866="","",Y5866*AE5866/100)</f>
        <v/>
      </c>
      <c r="AA5866" s="7">
        <f>IF($F5866="","",Y5866-Z5866)</f>
        <v/>
      </c>
      <c r="AB5866" s="7">
        <f>IF($F5866="","",AA5866-R5866)</f>
        <v/>
      </c>
      <c r="AE5866">
        <f>IF($F5866="","",IF($AK5866=1,0,IF($AJ5866=1,Settings!$C$6,Settings!$C$7))*100)</f>
        <v/>
      </c>
      <c r="AG5866">
        <f>IF($F5866="","",$F5866&amp;"|"&amp;$D5866&amp;"")</f>
        <v/>
      </c>
      <c r="AH5866">
        <f>IF($F5866="","",IF(COUNTIF($AG$2:$AG5866,$AG5866)=1,1,0))</f>
        <v/>
      </c>
      <c r="AI5866">
        <f>IF($AH5866=1,SUMPRODUCT(--($AL$2:$AL$8001&lt;$AL5866))+1,"")</f>
        <v/>
      </c>
      <c r="AJ5866">
        <f>IF($F5866="","",IF(OR($U5866=TRUE(),$U5866="TRUE"),1,0))</f>
        <v/>
      </c>
      <c r="AK5866">
        <f>IF($F5866="","",IF($AD5866="Yes",1,0))</f>
        <v/>
      </c>
      <c r="AL5866">
        <f>IF($AH5866=1,IFERROR(IF(VALUE($F5866)&lt;100000000,VALUE($F5866),1000000000),IFERROR(IF(VALUE(MID($F5866,2,20))&lt;100000000,VALUE(MID($F5866,2,20)),1000000000),1000000000))+ROW()/100000,"")</f>
        <v/>
      </c>
    </row>
    <row r="5867">
      <c r="A5867">
        <f>IF($F5867="","",IFERROR(IF(INDEX('Per Invoice'!$A$2:$A$2001,MATCH($F5867,'Per Invoice'!$B$2:$B$2001,0))=0,"",INDEX('Per Invoice'!$A$2:$A$2001,MATCH($F5867,'Per Invoice'!$B$2:$B$2001,0))),""))</f>
        <v/>
      </c>
      <c r="H5867" s="11" t="n"/>
      <c r="R5867" s="7">
        <f>IF($F5867="","",Q5867*Y5867/100)</f>
        <v/>
      </c>
      <c r="X5867" s="7" t="n"/>
      <c r="Y5867" s="7" t="n"/>
      <c r="Z5867" s="7">
        <f>IF($F5867="","",Y5867*AE5867/100)</f>
        <v/>
      </c>
      <c r="AA5867" s="7">
        <f>IF($F5867="","",Y5867-Z5867)</f>
        <v/>
      </c>
      <c r="AB5867" s="7">
        <f>IF($F5867="","",AA5867-R5867)</f>
        <v/>
      </c>
      <c r="AE5867">
        <f>IF($F5867="","",IF($AK5867=1,0,IF($AJ5867=1,Settings!$C$6,Settings!$C$7))*100)</f>
        <v/>
      </c>
      <c r="AG5867">
        <f>IF($F5867="","",$F5867&amp;"|"&amp;$D5867&amp;"")</f>
        <v/>
      </c>
      <c r="AH5867">
        <f>IF($F5867="","",IF(COUNTIF($AG$2:$AG5867,$AG5867)=1,1,0))</f>
        <v/>
      </c>
      <c r="AI5867">
        <f>IF($AH5867=1,SUMPRODUCT(--($AL$2:$AL$8001&lt;$AL5867))+1,"")</f>
        <v/>
      </c>
      <c r="AJ5867">
        <f>IF($F5867="","",IF(OR($U5867=TRUE(),$U5867="TRUE"),1,0))</f>
        <v/>
      </c>
      <c r="AK5867">
        <f>IF($F5867="","",IF($AD5867="Yes",1,0))</f>
        <v/>
      </c>
      <c r="AL5867">
        <f>IF($AH5867=1,IFERROR(IF(VALUE($F5867)&lt;100000000,VALUE($F5867),1000000000),IFERROR(IF(VALUE(MID($F5867,2,20))&lt;100000000,VALUE(MID($F5867,2,20)),1000000000),1000000000))+ROW()/100000,"")</f>
        <v/>
      </c>
    </row>
    <row r="5868">
      <c r="A5868">
        <f>IF($F5868="","",IFERROR(IF(INDEX('Per Invoice'!$A$2:$A$2001,MATCH($F5868,'Per Invoice'!$B$2:$B$2001,0))=0,"",INDEX('Per Invoice'!$A$2:$A$2001,MATCH($F5868,'Per Invoice'!$B$2:$B$2001,0))),""))</f>
        <v/>
      </c>
      <c r="H5868" s="11" t="n"/>
      <c r="R5868" s="7">
        <f>IF($F5868="","",Q5868*Y5868/100)</f>
        <v/>
      </c>
      <c r="X5868" s="7" t="n"/>
      <c r="Y5868" s="7" t="n"/>
      <c r="Z5868" s="7">
        <f>IF($F5868="","",Y5868*AE5868/100)</f>
        <v/>
      </c>
      <c r="AA5868" s="7">
        <f>IF($F5868="","",Y5868-Z5868)</f>
        <v/>
      </c>
      <c r="AB5868" s="7">
        <f>IF($F5868="","",AA5868-R5868)</f>
        <v/>
      </c>
      <c r="AE5868">
        <f>IF($F5868="","",IF($AK5868=1,0,IF($AJ5868=1,Settings!$C$6,Settings!$C$7))*100)</f>
        <v/>
      </c>
      <c r="AG5868">
        <f>IF($F5868="","",$F5868&amp;"|"&amp;$D5868&amp;"")</f>
        <v/>
      </c>
      <c r="AH5868">
        <f>IF($F5868="","",IF(COUNTIF($AG$2:$AG5868,$AG5868)=1,1,0))</f>
        <v/>
      </c>
      <c r="AI5868">
        <f>IF($AH5868=1,SUMPRODUCT(--($AL$2:$AL$8001&lt;$AL5868))+1,"")</f>
        <v/>
      </c>
      <c r="AJ5868">
        <f>IF($F5868="","",IF(OR($U5868=TRUE(),$U5868="TRUE"),1,0))</f>
        <v/>
      </c>
      <c r="AK5868">
        <f>IF($F5868="","",IF($AD5868="Yes",1,0))</f>
        <v/>
      </c>
      <c r="AL5868">
        <f>IF($AH5868=1,IFERROR(IF(VALUE($F5868)&lt;100000000,VALUE($F5868),1000000000),IFERROR(IF(VALUE(MID($F5868,2,20))&lt;100000000,VALUE(MID($F5868,2,20)),1000000000),1000000000))+ROW()/100000,"")</f>
        <v/>
      </c>
    </row>
    <row r="5869">
      <c r="A5869">
        <f>IF($F5869="","",IFERROR(IF(INDEX('Per Invoice'!$A$2:$A$2001,MATCH($F5869,'Per Invoice'!$B$2:$B$2001,0))=0,"",INDEX('Per Invoice'!$A$2:$A$2001,MATCH($F5869,'Per Invoice'!$B$2:$B$2001,0))),""))</f>
        <v/>
      </c>
      <c r="H5869" s="11" t="n"/>
      <c r="R5869" s="7">
        <f>IF($F5869="","",Q5869*Y5869/100)</f>
        <v/>
      </c>
      <c r="X5869" s="7" t="n"/>
      <c r="Y5869" s="7" t="n"/>
      <c r="Z5869" s="7">
        <f>IF($F5869="","",Y5869*AE5869/100)</f>
        <v/>
      </c>
      <c r="AA5869" s="7">
        <f>IF($F5869="","",Y5869-Z5869)</f>
        <v/>
      </c>
      <c r="AB5869" s="7">
        <f>IF($F5869="","",AA5869-R5869)</f>
        <v/>
      </c>
      <c r="AE5869">
        <f>IF($F5869="","",IF($AK5869=1,0,IF($AJ5869=1,Settings!$C$6,Settings!$C$7))*100)</f>
        <v/>
      </c>
      <c r="AG5869">
        <f>IF($F5869="","",$F5869&amp;"|"&amp;$D5869&amp;"")</f>
        <v/>
      </c>
      <c r="AH5869">
        <f>IF($F5869="","",IF(COUNTIF($AG$2:$AG5869,$AG5869)=1,1,0))</f>
        <v/>
      </c>
      <c r="AI5869">
        <f>IF($AH5869=1,SUMPRODUCT(--($AL$2:$AL$8001&lt;$AL5869))+1,"")</f>
        <v/>
      </c>
      <c r="AJ5869">
        <f>IF($F5869="","",IF(OR($U5869=TRUE(),$U5869="TRUE"),1,0))</f>
        <v/>
      </c>
      <c r="AK5869">
        <f>IF($F5869="","",IF($AD5869="Yes",1,0))</f>
        <v/>
      </c>
      <c r="AL5869">
        <f>IF($AH5869=1,IFERROR(IF(VALUE($F5869)&lt;100000000,VALUE($F5869),1000000000),IFERROR(IF(VALUE(MID($F5869,2,20))&lt;100000000,VALUE(MID($F5869,2,20)),1000000000),1000000000))+ROW()/100000,"")</f>
        <v/>
      </c>
    </row>
    <row r="5870">
      <c r="A5870">
        <f>IF($F5870="","",IFERROR(IF(INDEX('Per Invoice'!$A$2:$A$2001,MATCH($F5870,'Per Invoice'!$B$2:$B$2001,0))=0,"",INDEX('Per Invoice'!$A$2:$A$2001,MATCH($F5870,'Per Invoice'!$B$2:$B$2001,0))),""))</f>
        <v/>
      </c>
      <c r="H5870" s="11" t="n"/>
      <c r="R5870" s="7">
        <f>IF($F5870="","",Q5870*Y5870/100)</f>
        <v/>
      </c>
      <c r="X5870" s="7" t="n"/>
      <c r="Y5870" s="7" t="n"/>
      <c r="Z5870" s="7">
        <f>IF($F5870="","",Y5870*AE5870/100)</f>
        <v/>
      </c>
      <c r="AA5870" s="7">
        <f>IF($F5870="","",Y5870-Z5870)</f>
        <v/>
      </c>
      <c r="AB5870" s="7">
        <f>IF($F5870="","",AA5870-R5870)</f>
        <v/>
      </c>
      <c r="AE5870">
        <f>IF($F5870="","",IF($AK5870=1,0,IF($AJ5870=1,Settings!$C$6,Settings!$C$7))*100)</f>
        <v/>
      </c>
      <c r="AG5870">
        <f>IF($F5870="","",$F5870&amp;"|"&amp;$D5870&amp;"")</f>
        <v/>
      </c>
      <c r="AH5870">
        <f>IF($F5870="","",IF(COUNTIF($AG$2:$AG5870,$AG5870)=1,1,0))</f>
        <v/>
      </c>
      <c r="AI5870">
        <f>IF($AH5870=1,SUMPRODUCT(--($AL$2:$AL$8001&lt;$AL5870))+1,"")</f>
        <v/>
      </c>
      <c r="AJ5870">
        <f>IF($F5870="","",IF(OR($U5870=TRUE(),$U5870="TRUE"),1,0))</f>
        <v/>
      </c>
      <c r="AK5870">
        <f>IF($F5870="","",IF($AD5870="Yes",1,0))</f>
        <v/>
      </c>
      <c r="AL5870">
        <f>IF($AH5870=1,IFERROR(IF(VALUE($F5870)&lt;100000000,VALUE($F5870),1000000000),IFERROR(IF(VALUE(MID($F5870,2,20))&lt;100000000,VALUE(MID($F5870,2,20)),1000000000),1000000000))+ROW()/100000,"")</f>
        <v/>
      </c>
    </row>
    <row r="5871">
      <c r="A5871">
        <f>IF($F5871="","",IFERROR(IF(INDEX('Per Invoice'!$A$2:$A$2001,MATCH($F5871,'Per Invoice'!$B$2:$B$2001,0))=0,"",INDEX('Per Invoice'!$A$2:$A$2001,MATCH($F5871,'Per Invoice'!$B$2:$B$2001,0))),""))</f>
        <v/>
      </c>
      <c r="H5871" s="11" t="n"/>
      <c r="R5871" s="7">
        <f>IF($F5871="","",Q5871*Y5871/100)</f>
        <v/>
      </c>
      <c r="X5871" s="7" t="n"/>
      <c r="Y5871" s="7" t="n"/>
      <c r="Z5871" s="7">
        <f>IF($F5871="","",Y5871*AE5871/100)</f>
        <v/>
      </c>
      <c r="AA5871" s="7">
        <f>IF($F5871="","",Y5871-Z5871)</f>
        <v/>
      </c>
      <c r="AB5871" s="7">
        <f>IF($F5871="","",AA5871-R5871)</f>
        <v/>
      </c>
      <c r="AE5871">
        <f>IF($F5871="","",IF($AK5871=1,0,IF($AJ5871=1,Settings!$C$6,Settings!$C$7))*100)</f>
        <v/>
      </c>
      <c r="AG5871">
        <f>IF($F5871="","",$F5871&amp;"|"&amp;$D5871&amp;"")</f>
        <v/>
      </c>
      <c r="AH5871">
        <f>IF($F5871="","",IF(COUNTIF($AG$2:$AG5871,$AG5871)=1,1,0))</f>
        <v/>
      </c>
      <c r="AI5871">
        <f>IF($AH5871=1,SUMPRODUCT(--($AL$2:$AL$8001&lt;$AL5871))+1,"")</f>
        <v/>
      </c>
      <c r="AJ5871">
        <f>IF($F5871="","",IF(OR($U5871=TRUE(),$U5871="TRUE"),1,0))</f>
        <v/>
      </c>
      <c r="AK5871">
        <f>IF($F5871="","",IF($AD5871="Yes",1,0))</f>
        <v/>
      </c>
      <c r="AL5871">
        <f>IF($AH5871=1,IFERROR(IF(VALUE($F5871)&lt;100000000,VALUE($F5871),1000000000),IFERROR(IF(VALUE(MID($F5871,2,20))&lt;100000000,VALUE(MID($F5871,2,20)),1000000000),1000000000))+ROW()/100000,"")</f>
        <v/>
      </c>
    </row>
    <row r="5872">
      <c r="A5872">
        <f>IF($F5872="","",IFERROR(IF(INDEX('Per Invoice'!$A$2:$A$2001,MATCH($F5872,'Per Invoice'!$B$2:$B$2001,0))=0,"",INDEX('Per Invoice'!$A$2:$A$2001,MATCH($F5872,'Per Invoice'!$B$2:$B$2001,0))),""))</f>
        <v/>
      </c>
      <c r="H5872" s="11" t="n"/>
      <c r="R5872" s="7">
        <f>IF($F5872="","",Q5872*Y5872/100)</f>
        <v/>
      </c>
      <c r="X5872" s="7" t="n"/>
      <c r="Y5872" s="7" t="n"/>
      <c r="Z5872" s="7">
        <f>IF($F5872="","",Y5872*AE5872/100)</f>
        <v/>
      </c>
      <c r="AA5872" s="7">
        <f>IF($F5872="","",Y5872-Z5872)</f>
        <v/>
      </c>
      <c r="AB5872" s="7">
        <f>IF($F5872="","",AA5872-R5872)</f>
        <v/>
      </c>
      <c r="AE5872">
        <f>IF($F5872="","",IF($AK5872=1,0,IF($AJ5872=1,Settings!$C$6,Settings!$C$7))*100)</f>
        <v/>
      </c>
      <c r="AG5872">
        <f>IF($F5872="","",$F5872&amp;"|"&amp;$D5872&amp;"")</f>
        <v/>
      </c>
      <c r="AH5872">
        <f>IF($F5872="","",IF(COUNTIF($AG$2:$AG5872,$AG5872)=1,1,0))</f>
        <v/>
      </c>
      <c r="AI5872">
        <f>IF($AH5872=1,SUMPRODUCT(--($AL$2:$AL$8001&lt;$AL5872))+1,"")</f>
        <v/>
      </c>
      <c r="AJ5872">
        <f>IF($F5872="","",IF(OR($U5872=TRUE(),$U5872="TRUE"),1,0))</f>
        <v/>
      </c>
      <c r="AK5872">
        <f>IF($F5872="","",IF($AD5872="Yes",1,0))</f>
        <v/>
      </c>
      <c r="AL5872">
        <f>IF($AH5872=1,IFERROR(IF(VALUE($F5872)&lt;100000000,VALUE($F5872),1000000000),IFERROR(IF(VALUE(MID($F5872,2,20))&lt;100000000,VALUE(MID($F5872,2,20)),1000000000),1000000000))+ROW()/100000,"")</f>
        <v/>
      </c>
    </row>
    <row r="5873">
      <c r="A5873">
        <f>IF($F5873="","",IFERROR(IF(INDEX('Per Invoice'!$A$2:$A$2001,MATCH($F5873,'Per Invoice'!$B$2:$B$2001,0))=0,"",INDEX('Per Invoice'!$A$2:$A$2001,MATCH($F5873,'Per Invoice'!$B$2:$B$2001,0))),""))</f>
        <v/>
      </c>
      <c r="H5873" s="11" t="n"/>
      <c r="R5873" s="7">
        <f>IF($F5873="","",Q5873*Y5873/100)</f>
        <v/>
      </c>
      <c r="X5873" s="7" t="n"/>
      <c r="Y5873" s="7" t="n"/>
      <c r="Z5873" s="7">
        <f>IF($F5873="","",Y5873*AE5873/100)</f>
        <v/>
      </c>
      <c r="AA5873" s="7">
        <f>IF($F5873="","",Y5873-Z5873)</f>
        <v/>
      </c>
      <c r="AB5873" s="7">
        <f>IF($F5873="","",AA5873-R5873)</f>
        <v/>
      </c>
      <c r="AE5873">
        <f>IF($F5873="","",IF($AK5873=1,0,IF($AJ5873=1,Settings!$C$6,Settings!$C$7))*100)</f>
        <v/>
      </c>
      <c r="AG5873">
        <f>IF($F5873="","",$F5873&amp;"|"&amp;$D5873&amp;"")</f>
        <v/>
      </c>
      <c r="AH5873">
        <f>IF($F5873="","",IF(COUNTIF($AG$2:$AG5873,$AG5873)=1,1,0))</f>
        <v/>
      </c>
      <c r="AI5873">
        <f>IF($AH5873=1,SUMPRODUCT(--($AL$2:$AL$8001&lt;$AL5873))+1,"")</f>
        <v/>
      </c>
      <c r="AJ5873">
        <f>IF($F5873="","",IF(OR($U5873=TRUE(),$U5873="TRUE"),1,0))</f>
        <v/>
      </c>
      <c r="AK5873">
        <f>IF($F5873="","",IF($AD5873="Yes",1,0))</f>
        <v/>
      </c>
      <c r="AL5873">
        <f>IF($AH5873=1,IFERROR(IF(VALUE($F5873)&lt;100000000,VALUE($F5873),1000000000),IFERROR(IF(VALUE(MID($F5873,2,20))&lt;100000000,VALUE(MID($F5873,2,20)),1000000000),1000000000))+ROW()/100000,"")</f>
        <v/>
      </c>
    </row>
    <row r="5874">
      <c r="A5874">
        <f>IF($F5874="","",IFERROR(IF(INDEX('Per Invoice'!$A$2:$A$2001,MATCH($F5874,'Per Invoice'!$B$2:$B$2001,0))=0,"",INDEX('Per Invoice'!$A$2:$A$2001,MATCH($F5874,'Per Invoice'!$B$2:$B$2001,0))),""))</f>
        <v/>
      </c>
      <c r="H5874" s="11" t="n"/>
      <c r="R5874" s="7">
        <f>IF($F5874="","",Q5874*Y5874/100)</f>
        <v/>
      </c>
      <c r="X5874" s="7" t="n"/>
      <c r="Y5874" s="7" t="n"/>
      <c r="Z5874" s="7">
        <f>IF($F5874="","",Y5874*AE5874/100)</f>
        <v/>
      </c>
      <c r="AA5874" s="7">
        <f>IF($F5874="","",Y5874-Z5874)</f>
        <v/>
      </c>
      <c r="AB5874" s="7">
        <f>IF($F5874="","",AA5874-R5874)</f>
        <v/>
      </c>
      <c r="AE5874">
        <f>IF($F5874="","",IF($AK5874=1,0,IF($AJ5874=1,Settings!$C$6,Settings!$C$7))*100)</f>
        <v/>
      </c>
      <c r="AG5874">
        <f>IF($F5874="","",$F5874&amp;"|"&amp;$D5874&amp;"")</f>
        <v/>
      </c>
      <c r="AH5874">
        <f>IF($F5874="","",IF(COUNTIF($AG$2:$AG5874,$AG5874)=1,1,0))</f>
        <v/>
      </c>
      <c r="AI5874">
        <f>IF($AH5874=1,SUMPRODUCT(--($AL$2:$AL$8001&lt;$AL5874))+1,"")</f>
        <v/>
      </c>
      <c r="AJ5874">
        <f>IF($F5874="","",IF(OR($U5874=TRUE(),$U5874="TRUE"),1,0))</f>
        <v/>
      </c>
      <c r="AK5874">
        <f>IF($F5874="","",IF($AD5874="Yes",1,0))</f>
        <v/>
      </c>
      <c r="AL5874">
        <f>IF($AH5874=1,IFERROR(IF(VALUE($F5874)&lt;100000000,VALUE($F5874),1000000000),IFERROR(IF(VALUE(MID($F5874,2,20))&lt;100000000,VALUE(MID($F5874,2,20)),1000000000),1000000000))+ROW()/100000,"")</f>
        <v/>
      </c>
    </row>
    <row r="5875">
      <c r="A5875">
        <f>IF($F5875="","",IFERROR(IF(INDEX('Per Invoice'!$A$2:$A$2001,MATCH($F5875,'Per Invoice'!$B$2:$B$2001,0))=0,"",INDEX('Per Invoice'!$A$2:$A$2001,MATCH($F5875,'Per Invoice'!$B$2:$B$2001,0))),""))</f>
        <v/>
      </c>
      <c r="H5875" s="11" t="n"/>
      <c r="R5875" s="7">
        <f>IF($F5875="","",Q5875*Y5875/100)</f>
        <v/>
      </c>
      <c r="X5875" s="7" t="n"/>
      <c r="Y5875" s="7" t="n"/>
      <c r="Z5875" s="7">
        <f>IF($F5875="","",Y5875*AE5875/100)</f>
        <v/>
      </c>
      <c r="AA5875" s="7">
        <f>IF($F5875="","",Y5875-Z5875)</f>
        <v/>
      </c>
      <c r="AB5875" s="7">
        <f>IF($F5875="","",AA5875-R5875)</f>
        <v/>
      </c>
      <c r="AE5875">
        <f>IF($F5875="","",IF($AK5875=1,0,IF($AJ5875=1,Settings!$C$6,Settings!$C$7))*100)</f>
        <v/>
      </c>
      <c r="AG5875">
        <f>IF($F5875="","",$F5875&amp;"|"&amp;$D5875&amp;"")</f>
        <v/>
      </c>
      <c r="AH5875">
        <f>IF($F5875="","",IF(COUNTIF($AG$2:$AG5875,$AG5875)=1,1,0))</f>
        <v/>
      </c>
      <c r="AI5875">
        <f>IF($AH5875=1,SUMPRODUCT(--($AL$2:$AL$8001&lt;$AL5875))+1,"")</f>
        <v/>
      </c>
      <c r="AJ5875">
        <f>IF($F5875="","",IF(OR($U5875=TRUE(),$U5875="TRUE"),1,0))</f>
        <v/>
      </c>
      <c r="AK5875">
        <f>IF($F5875="","",IF($AD5875="Yes",1,0))</f>
        <v/>
      </c>
      <c r="AL5875">
        <f>IF($AH5875=1,IFERROR(IF(VALUE($F5875)&lt;100000000,VALUE($F5875),1000000000),IFERROR(IF(VALUE(MID($F5875,2,20))&lt;100000000,VALUE(MID($F5875,2,20)),1000000000),1000000000))+ROW()/100000,"")</f>
        <v/>
      </c>
    </row>
    <row r="5876">
      <c r="A5876">
        <f>IF($F5876="","",IFERROR(IF(INDEX('Per Invoice'!$A$2:$A$2001,MATCH($F5876,'Per Invoice'!$B$2:$B$2001,0))=0,"",INDEX('Per Invoice'!$A$2:$A$2001,MATCH($F5876,'Per Invoice'!$B$2:$B$2001,0))),""))</f>
        <v/>
      </c>
      <c r="H5876" s="11" t="n"/>
      <c r="R5876" s="7">
        <f>IF($F5876="","",Q5876*Y5876/100)</f>
        <v/>
      </c>
      <c r="X5876" s="7" t="n"/>
      <c r="Y5876" s="7" t="n"/>
      <c r="Z5876" s="7">
        <f>IF($F5876="","",Y5876*AE5876/100)</f>
        <v/>
      </c>
      <c r="AA5876" s="7">
        <f>IF($F5876="","",Y5876-Z5876)</f>
        <v/>
      </c>
      <c r="AB5876" s="7">
        <f>IF($F5876="","",AA5876-R5876)</f>
        <v/>
      </c>
      <c r="AE5876">
        <f>IF($F5876="","",IF($AK5876=1,0,IF($AJ5876=1,Settings!$C$6,Settings!$C$7))*100)</f>
        <v/>
      </c>
      <c r="AG5876">
        <f>IF($F5876="","",$F5876&amp;"|"&amp;$D5876&amp;"")</f>
        <v/>
      </c>
      <c r="AH5876">
        <f>IF($F5876="","",IF(COUNTIF($AG$2:$AG5876,$AG5876)=1,1,0))</f>
        <v/>
      </c>
      <c r="AI5876">
        <f>IF($AH5876=1,SUMPRODUCT(--($AL$2:$AL$8001&lt;$AL5876))+1,"")</f>
        <v/>
      </c>
      <c r="AJ5876">
        <f>IF($F5876="","",IF(OR($U5876=TRUE(),$U5876="TRUE"),1,0))</f>
        <v/>
      </c>
      <c r="AK5876">
        <f>IF($F5876="","",IF($AD5876="Yes",1,0))</f>
        <v/>
      </c>
      <c r="AL5876">
        <f>IF($AH5876=1,IFERROR(IF(VALUE($F5876)&lt;100000000,VALUE($F5876),1000000000),IFERROR(IF(VALUE(MID($F5876,2,20))&lt;100000000,VALUE(MID($F5876,2,20)),1000000000),1000000000))+ROW()/100000,"")</f>
        <v/>
      </c>
    </row>
    <row r="5877">
      <c r="A5877">
        <f>IF($F5877="","",IFERROR(IF(INDEX('Per Invoice'!$A$2:$A$2001,MATCH($F5877,'Per Invoice'!$B$2:$B$2001,0))=0,"",INDEX('Per Invoice'!$A$2:$A$2001,MATCH($F5877,'Per Invoice'!$B$2:$B$2001,0))),""))</f>
        <v/>
      </c>
      <c r="H5877" s="11" t="n"/>
      <c r="R5877" s="7">
        <f>IF($F5877="","",Q5877*Y5877/100)</f>
        <v/>
      </c>
      <c r="X5877" s="7" t="n"/>
      <c r="Y5877" s="7" t="n"/>
      <c r="Z5877" s="7">
        <f>IF($F5877="","",Y5877*AE5877/100)</f>
        <v/>
      </c>
      <c r="AA5877" s="7">
        <f>IF($F5877="","",Y5877-Z5877)</f>
        <v/>
      </c>
      <c r="AB5877" s="7">
        <f>IF($F5877="","",AA5877-R5877)</f>
        <v/>
      </c>
      <c r="AE5877">
        <f>IF($F5877="","",IF($AK5877=1,0,IF($AJ5877=1,Settings!$C$6,Settings!$C$7))*100)</f>
        <v/>
      </c>
      <c r="AG5877">
        <f>IF($F5877="","",$F5877&amp;"|"&amp;$D5877&amp;"")</f>
        <v/>
      </c>
      <c r="AH5877">
        <f>IF($F5877="","",IF(COUNTIF($AG$2:$AG5877,$AG5877)=1,1,0))</f>
        <v/>
      </c>
      <c r="AI5877">
        <f>IF($AH5877=1,SUMPRODUCT(--($AL$2:$AL$8001&lt;$AL5877))+1,"")</f>
        <v/>
      </c>
      <c r="AJ5877">
        <f>IF($F5877="","",IF(OR($U5877=TRUE(),$U5877="TRUE"),1,0))</f>
        <v/>
      </c>
      <c r="AK5877">
        <f>IF($F5877="","",IF($AD5877="Yes",1,0))</f>
        <v/>
      </c>
      <c r="AL5877">
        <f>IF($AH5877=1,IFERROR(IF(VALUE($F5877)&lt;100000000,VALUE($F5877),1000000000),IFERROR(IF(VALUE(MID($F5877,2,20))&lt;100000000,VALUE(MID($F5877,2,20)),1000000000),1000000000))+ROW()/100000,"")</f>
        <v/>
      </c>
    </row>
    <row r="5878">
      <c r="A5878">
        <f>IF($F5878="","",IFERROR(IF(INDEX('Per Invoice'!$A$2:$A$2001,MATCH($F5878,'Per Invoice'!$B$2:$B$2001,0))=0,"",INDEX('Per Invoice'!$A$2:$A$2001,MATCH($F5878,'Per Invoice'!$B$2:$B$2001,0))),""))</f>
        <v/>
      </c>
      <c r="H5878" s="11" t="n"/>
      <c r="R5878" s="7">
        <f>IF($F5878="","",Q5878*Y5878/100)</f>
        <v/>
      </c>
      <c r="X5878" s="7" t="n"/>
      <c r="Y5878" s="7" t="n"/>
      <c r="Z5878" s="7">
        <f>IF($F5878="","",Y5878*AE5878/100)</f>
        <v/>
      </c>
      <c r="AA5878" s="7">
        <f>IF($F5878="","",Y5878-Z5878)</f>
        <v/>
      </c>
      <c r="AB5878" s="7">
        <f>IF($F5878="","",AA5878-R5878)</f>
        <v/>
      </c>
      <c r="AE5878">
        <f>IF($F5878="","",IF($AK5878=1,0,IF($AJ5878=1,Settings!$C$6,Settings!$C$7))*100)</f>
        <v/>
      </c>
      <c r="AG5878">
        <f>IF($F5878="","",$F5878&amp;"|"&amp;$D5878&amp;"")</f>
        <v/>
      </c>
      <c r="AH5878">
        <f>IF($F5878="","",IF(COUNTIF($AG$2:$AG5878,$AG5878)=1,1,0))</f>
        <v/>
      </c>
      <c r="AI5878">
        <f>IF($AH5878=1,SUMPRODUCT(--($AL$2:$AL$8001&lt;$AL5878))+1,"")</f>
        <v/>
      </c>
      <c r="AJ5878">
        <f>IF($F5878="","",IF(OR($U5878=TRUE(),$U5878="TRUE"),1,0))</f>
        <v/>
      </c>
      <c r="AK5878">
        <f>IF($F5878="","",IF($AD5878="Yes",1,0))</f>
        <v/>
      </c>
      <c r="AL5878">
        <f>IF($AH5878=1,IFERROR(IF(VALUE($F5878)&lt;100000000,VALUE($F5878),1000000000),IFERROR(IF(VALUE(MID($F5878,2,20))&lt;100000000,VALUE(MID($F5878,2,20)),1000000000),1000000000))+ROW()/100000,"")</f>
        <v/>
      </c>
    </row>
    <row r="5879">
      <c r="A5879">
        <f>IF($F5879="","",IFERROR(IF(INDEX('Per Invoice'!$A$2:$A$2001,MATCH($F5879,'Per Invoice'!$B$2:$B$2001,0))=0,"",INDEX('Per Invoice'!$A$2:$A$2001,MATCH($F5879,'Per Invoice'!$B$2:$B$2001,0))),""))</f>
        <v/>
      </c>
      <c r="H5879" s="11" t="n"/>
      <c r="R5879" s="7">
        <f>IF($F5879="","",Q5879*Y5879/100)</f>
        <v/>
      </c>
      <c r="X5879" s="7" t="n"/>
      <c r="Y5879" s="7" t="n"/>
      <c r="Z5879" s="7">
        <f>IF($F5879="","",Y5879*AE5879/100)</f>
        <v/>
      </c>
      <c r="AA5879" s="7">
        <f>IF($F5879="","",Y5879-Z5879)</f>
        <v/>
      </c>
      <c r="AB5879" s="7">
        <f>IF($F5879="","",AA5879-R5879)</f>
        <v/>
      </c>
      <c r="AE5879">
        <f>IF($F5879="","",IF($AK5879=1,0,IF($AJ5879=1,Settings!$C$6,Settings!$C$7))*100)</f>
        <v/>
      </c>
      <c r="AG5879">
        <f>IF($F5879="","",$F5879&amp;"|"&amp;$D5879&amp;"")</f>
        <v/>
      </c>
      <c r="AH5879">
        <f>IF($F5879="","",IF(COUNTIF($AG$2:$AG5879,$AG5879)=1,1,0))</f>
        <v/>
      </c>
      <c r="AI5879">
        <f>IF($AH5879=1,SUMPRODUCT(--($AL$2:$AL$8001&lt;$AL5879))+1,"")</f>
        <v/>
      </c>
      <c r="AJ5879">
        <f>IF($F5879="","",IF(OR($U5879=TRUE(),$U5879="TRUE"),1,0))</f>
        <v/>
      </c>
      <c r="AK5879">
        <f>IF($F5879="","",IF($AD5879="Yes",1,0))</f>
        <v/>
      </c>
      <c r="AL5879">
        <f>IF($AH5879=1,IFERROR(IF(VALUE($F5879)&lt;100000000,VALUE($F5879),1000000000),IFERROR(IF(VALUE(MID($F5879,2,20))&lt;100000000,VALUE(MID($F5879,2,20)),1000000000),1000000000))+ROW()/100000,"")</f>
        <v/>
      </c>
    </row>
    <row r="5880">
      <c r="A5880">
        <f>IF($F5880="","",IFERROR(IF(INDEX('Per Invoice'!$A$2:$A$2001,MATCH($F5880,'Per Invoice'!$B$2:$B$2001,0))=0,"",INDEX('Per Invoice'!$A$2:$A$2001,MATCH($F5880,'Per Invoice'!$B$2:$B$2001,0))),""))</f>
        <v/>
      </c>
      <c r="H5880" s="11" t="n"/>
      <c r="R5880" s="7">
        <f>IF($F5880="","",Q5880*Y5880/100)</f>
        <v/>
      </c>
      <c r="X5880" s="7" t="n"/>
      <c r="Y5880" s="7" t="n"/>
      <c r="Z5880" s="7">
        <f>IF($F5880="","",Y5880*AE5880/100)</f>
        <v/>
      </c>
      <c r="AA5880" s="7">
        <f>IF($F5880="","",Y5880-Z5880)</f>
        <v/>
      </c>
      <c r="AB5880" s="7">
        <f>IF($F5880="","",AA5880-R5880)</f>
        <v/>
      </c>
      <c r="AE5880">
        <f>IF($F5880="","",IF($AK5880=1,0,IF($AJ5880=1,Settings!$C$6,Settings!$C$7))*100)</f>
        <v/>
      </c>
      <c r="AG5880">
        <f>IF($F5880="","",$F5880&amp;"|"&amp;$D5880&amp;"")</f>
        <v/>
      </c>
      <c r="AH5880">
        <f>IF($F5880="","",IF(COUNTIF($AG$2:$AG5880,$AG5880)=1,1,0))</f>
        <v/>
      </c>
      <c r="AI5880">
        <f>IF($AH5880=1,SUMPRODUCT(--($AL$2:$AL$8001&lt;$AL5880))+1,"")</f>
        <v/>
      </c>
      <c r="AJ5880">
        <f>IF($F5880="","",IF(OR($U5880=TRUE(),$U5880="TRUE"),1,0))</f>
        <v/>
      </c>
      <c r="AK5880">
        <f>IF($F5880="","",IF($AD5880="Yes",1,0))</f>
        <v/>
      </c>
      <c r="AL5880">
        <f>IF($AH5880=1,IFERROR(IF(VALUE($F5880)&lt;100000000,VALUE($F5880),1000000000),IFERROR(IF(VALUE(MID($F5880,2,20))&lt;100000000,VALUE(MID($F5880,2,20)),1000000000),1000000000))+ROW()/100000,"")</f>
        <v/>
      </c>
    </row>
    <row r="5881">
      <c r="A5881">
        <f>IF($F5881="","",IFERROR(IF(INDEX('Per Invoice'!$A$2:$A$2001,MATCH($F5881,'Per Invoice'!$B$2:$B$2001,0))=0,"",INDEX('Per Invoice'!$A$2:$A$2001,MATCH($F5881,'Per Invoice'!$B$2:$B$2001,0))),""))</f>
        <v/>
      </c>
      <c r="H5881" s="11" t="n"/>
      <c r="R5881" s="7">
        <f>IF($F5881="","",Q5881*Y5881/100)</f>
        <v/>
      </c>
      <c r="X5881" s="7" t="n"/>
      <c r="Y5881" s="7" t="n"/>
      <c r="Z5881" s="7">
        <f>IF($F5881="","",Y5881*AE5881/100)</f>
        <v/>
      </c>
      <c r="AA5881" s="7">
        <f>IF($F5881="","",Y5881-Z5881)</f>
        <v/>
      </c>
      <c r="AB5881" s="7">
        <f>IF($F5881="","",AA5881-R5881)</f>
        <v/>
      </c>
      <c r="AE5881">
        <f>IF($F5881="","",IF($AK5881=1,0,IF($AJ5881=1,Settings!$C$6,Settings!$C$7))*100)</f>
        <v/>
      </c>
      <c r="AG5881">
        <f>IF($F5881="","",$F5881&amp;"|"&amp;$D5881&amp;"")</f>
        <v/>
      </c>
      <c r="AH5881">
        <f>IF($F5881="","",IF(COUNTIF($AG$2:$AG5881,$AG5881)=1,1,0))</f>
        <v/>
      </c>
      <c r="AI5881">
        <f>IF($AH5881=1,SUMPRODUCT(--($AL$2:$AL$8001&lt;$AL5881))+1,"")</f>
        <v/>
      </c>
      <c r="AJ5881">
        <f>IF($F5881="","",IF(OR($U5881=TRUE(),$U5881="TRUE"),1,0))</f>
        <v/>
      </c>
      <c r="AK5881">
        <f>IF($F5881="","",IF($AD5881="Yes",1,0))</f>
        <v/>
      </c>
      <c r="AL5881">
        <f>IF($AH5881=1,IFERROR(IF(VALUE($F5881)&lt;100000000,VALUE($F5881),1000000000),IFERROR(IF(VALUE(MID($F5881,2,20))&lt;100000000,VALUE(MID($F5881,2,20)),1000000000),1000000000))+ROW()/100000,"")</f>
        <v/>
      </c>
    </row>
    <row r="5882">
      <c r="A5882">
        <f>IF($F5882="","",IFERROR(IF(INDEX('Per Invoice'!$A$2:$A$2001,MATCH($F5882,'Per Invoice'!$B$2:$B$2001,0))=0,"",INDEX('Per Invoice'!$A$2:$A$2001,MATCH($F5882,'Per Invoice'!$B$2:$B$2001,0))),""))</f>
        <v/>
      </c>
      <c r="H5882" s="11" t="n"/>
      <c r="R5882" s="7">
        <f>IF($F5882="","",Q5882*Y5882/100)</f>
        <v/>
      </c>
      <c r="X5882" s="7" t="n"/>
      <c r="Y5882" s="7" t="n"/>
      <c r="Z5882" s="7">
        <f>IF($F5882="","",Y5882*AE5882/100)</f>
        <v/>
      </c>
      <c r="AA5882" s="7">
        <f>IF($F5882="","",Y5882-Z5882)</f>
        <v/>
      </c>
      <c r="AB5882" s="7">
        <f>IF($F5882="","",AA5882-R5882)</f>
        <v/>
      </c>
      <c r="AE5882">
        <f>IF($F5882="","",IF($AK5882=1,0,IF($AJ5882=1,Settings!$C$6,Settings!$C$7))*100)</f>
        <v/>
      </c>
      <c r="AG5882">
        <f>IF($F5882="","",$F5882&amp;"|"&amp;$D5882&amp;"")</f>
        <v/>
      </c>
      <c r="AH5882">
        <f>IF($F5882="","",IF(COUNTIF($AG$2:$AG5882,$AG5882)=1,1,0))</f>
        <v/>
      </c>
      <c r="AI5882">
        <f>IF($AH5882=1,SUMPRODUCT(--($AL$2:$AL$8001&lt;$AL5882))+1,"")</f>
        <v/>
      </c>
      <c r="AJ5882">
        <f>IF($F5882="","",IF(OR($U5882=TRUE(),$U5882="TRUE"),1,0))</f>
        <v/>
      </c>
      <c r="AK5882">
        <f>IF($F5882="","",IF($AD5882="Yes",1,0))</f>
        <v/>
      </c>
      <c r="AL5882">
        <f>IF($AH5882=1,IFERROR(IF(VALUE($F5882)&lt;100000000,VALUE($F5882),1000000000),IFERROR(IF(VALUE(MID($F5882,2,20))&lt;100000000,VALUE(MID($F5882,2,20)),1000000000),1000000000))+ROW()/100000,"")</f>
        <v/>
      </c>
    </row>
    <row r="5883">
      <c r="A5883">
        <f>IF($F5883="","",IFERROR(IF(INDEX('Per Invoice'!$A$2:$A$2001,MATCH($F5883,'Per Invoice'!$B$2:$B$2001,0))=0,"",INDEX('Per Invoice'!$A$2:$A$2001,MATCH($F5883,'Per Invoice'!$B$2:$B$2001,0))),""))</f>
        <v/>
      </c>
      <c r="H5883" s="11" t="n"/>
      <c r="R5883" s="7">
        <f>IF($F5883="","",Q5883*Y5883/100)</f>
        <v/>
      </c>
      <c r="X5883" s="7" t="n"/>
      <c r="Y5883" s="7" t="n"/>
      <c r="Z5883" s="7">
        <f>IF($F5883="","",Y5883*AE5883/100)</f>
        <v/>
      </c>
      <c r="AA5883" s="7">
        <f>IF($F5883="","",Y5883-Z5883)</f>
        <v/>
      </c>
      <c r="AB5883" s="7">
        <f>IF($F5883="","",AA5883-R5883)</f>
        <v/>
      </c>
      <c r="AE5883">
        <f>IF($F5883="","",IF($AK5883=1,0,IF($AJ5883=1,Settings!$C$6,Settings!$C$7))*100)</f>
        <v/>
      </c>
      <c r="AG5883">
        <f>IF($F5883="","",$F5883&amp;"|"&amp;$D5883&amp;"")</f>
        <v/>
      </c>
      <c r="AH5883">
        <f>IF($F5883="","",IF(COUNTIF($AG$2:$AG5883,$AG5883)=1,1,0))</f>
        <v/>
      </c>
      <c r="AI5883">
        <f>IF($AH5883=1,SUMPRODUCT(--($AL$2:$AL$8001&lt;$AL5883))+1,"")</f>
        <v/>
      </c>
      <c r="AJ5883">
        <f>IF($F5883="","",IF(OR($U5883=TRUE(),$U5883="TRUE"),1,0))</f>
        <v/>
      </c>
      <c r="AK5883">
        <f>IF($F5883="","",IF($AD5883="Yes",1,0))</f>
        <v/>
      </c>
      <c r="AL5883">
        <f>IF($AH5883=1,IFERROR(IF(VALUE($F5883)&lt;100000000,VALUE($F5883),1000000000),IFERROR(IF(VALUE(MID($F5883,2,20))&lt;100000000,VALUE(MID($F5883,2,20)),1000000000),1000000000))+ROW()/100000,"")</f>
        <v/>
      </c>
    </row>
    <row r="5884">
      <c r="A5884">
        <f>IF($F5884="","",IFERROR(IF(INDEX('Per Invoice'!$A$2:$A$2001,MATCH($F5884,'Per Invoice'!$B$2:$B$2001,0))=0,"",INDEX('Per Invoice'!$A$2:$A$2001,MATCH($F5884,'Per Invoice'!$B$2:$B$2001,0))),""))</f>
        <v/>
      </c>
      <c r="H5884" s="11" t="n"/>
      <c r="R5884" s="7">
        <f>IF($F5884="","",Q5884*Y5884/100)</f>
        <v/>
      </c>
      <c r="X5884" s="7" t="n"/>
      <c r="Y5884" s="7" t="n"/>
      <c r="Z5884" s="7">
        <f>IF($F5884="","",Y5884*AE5884/100)</f>
        <v/>
      </c>
      <c r="AA5884" s="7">
        <f>IF($F5884="","",Y5884-Z5884)</f>
        <v/>
      </c>
      <c r="AB5884" s="7">
        <f>IF($F5884="","",AA5884-R5884)</f>
        <v/>
      </c>
      <c r="AE5884">
        <f>IF($F5884="","",IF($AK5884=1,0,IF($AJ5884=1,Settings!$C$6,Settings!$C$7))*100)</f>
        <v/>
      </c>
      <c r="AG5884">
        <f>IF($F5884="","",$F5884&amp;"|"&amp;$D5884&amp;"")</f>
        <v/>
      </c>
      <c r="AH5884">
        <f>IF($F5884="","",IF(COUNTIF($AG$2:$AG5884,$AG5884)=1,1,0))</f>
        <v/>
      </c>
      <c r="AI5884">
        <f>IF($AH5884=1,SUMPRODUCT(--($AL$2:$AL$8001&lt;$AL5884))+1,"")</f>
        <v/>
      </c>
      <c r="AJ5884">
        <f>IF($F5884="","",IF(OR($U5884=TRUE(),$U5884="TRUE"),1,0))</f>
        <v/>
      </c>
      <c r="AK5884">
        <f>IF($F5884="","",IF($AD5884="Yes",1,0))</f>
        <v/>
      </c>
      <c r="AL5884">
        <f>IF($AH5884=1,IFERROR(IF(VALUE($F5884)&lt;100000000,VALUE($F5884),1000000000),IFERROR(IF(VALUE(MID($F5884,2,20))&lt;100000000,VALUE(MID($F5884,2,20)),1000000000),1000000000))+ROW()/100000,"")</f>
        <v/>
      </c>
    </row>
    <row r="5885">
      <c r="A5885">
        <f>IF($F5885="","",IFERROR(IF(INDEX('Per Invoice'!$A$2:$A$2001,MATCH($F5885,'Per Invoice'!$B$2:$B$2001,0))=0,"",INDEX('Per Invoice'!$A$2:$A$2001,MATCH($F5885,'Per Invoice'!$B$2:$B$2001,0))),""))</f>
        <v/>
      </c>
      <c r="H5885" s="11" t="n"/>
      <c r="R5885" s="7">
        <f>IF($F5885="","",Q5885*Y5885/100)</f>
        <v/>
      </c>
      <c r="X5885" s="7" t="n"/>
      <c r="Y5885" s="7" t="n"/>
      <c r="Z5885" s="7">
        <f>IF($F5885="","",Y5885*AE5885/100)</f>
        <v/>
      </c>
      <c r="AA5885" s="7">
        <f>IF($F5885="","",Y5885-Z5885)</f>
        <v/>
      </c>
      <c r="AB5885" s="7">
        <f>IF($F5885="","",AA5885-R5885)</f>
        <v/>
      </c>
      <c r="AE5885">
        <f>IF($F5885="","",IF($AK5885=1,0,IF($AJ5885=1,Settings!$C$6,Settings!$C$7))*100)</f>
        <v/>
      </c>
      <c r="AG5885">
        <f>IF($F5885="","",$F5885&amp;"|"&amp;$D5885&amp;"")</f>
        <v/>
      </c>
      <c r="AH5885">
        <f>IF($F5885="","",IF(COUNTIF($AG$2:$AG5885,$AG5885)=1,1,0))</f>
        <v/>
      </c>
      <c r="AI5885">
        <f>IF($AH5885=1,SUMPRODUCT(--($AL$2:$AL$8001&lt;$AL5885))+1,"")</f>
        <v/>
      </c>
      <c r="AJ5885">
        <f>IF($F5885="","",IF(OR($U5885=TRUE(),$U5885="TRUE"),1,0))</f>
        <v/>
      </c>
      <c r="AK5885">
        <f>IF($F5885="","",IF($AD5885="Yes",1,0))</f>
        <v/>
      </c>
      <c r="AL5885">
        <f>IF($AH5885=1,IFERROR(IF(VALUE($F5885)&lt;100000000,VALUE($F5885),1000000000),IFERROR(IF(VALUE(MID($F5885,2,20))&lt;100000000,VALUE(MID($F5885,2,20)),1000000000),1000000000))+ROW()/100000,"")</f>
        <v/>
      </c>
    </row>
    <row r="5886">
      <c r="A5886">
        <f>IF($F5886="","",IFERROR(IF(INDEX('Per Invoice'!$A$2:$A$2001,MATCH($F5886,'Per Invoice'!$B$2:$B$2001,0))=0,"",INDEX('Per Invoice'!$A$2:$A$2001,MATCH($F5886,'Per Invoice'!$B$2:$B$2001,0))),""))</f>
        <v/>
      </c>
      <c r="H5886" s="11" t="n"/>
      <c r="R5886" s="7">
        <f>IF($F5886="","",Q5886*Y5886/100)</f>
        <v/>
      </c>
      <c r="X5886" s="7" t="n"/>
      <c r="Y5886" s="7" t="n"/>
      <c r="Z5886" s="7">
        <f>IF($F5886="","",Y5886*AE5886/100)</f>
        <v/>
      </c>
      <c r="AA5886" s="7">
        <f>IF($F5886="","",Y5886-Z5886)</f>
        <v/>
      </c>
      <c r="AB5886" s="7">
        <f>IF($F5886="","",AA5886-R5886)</f>
        <v/>
      </c>
      <c r="AE5886">
        <f>IF($F5886="","",IF($AK5886=1,0,IF($AJ5886=1,Settings!$C$6,Settings!$C$7))*100)</f>
        <v/>
      </c>
      <c r="AG5886">
        <f>IF($F5886="","",$F5886&amp;"|"&amp;$D5886&amp;"")</f>
        <v/>
      </c>
      <c r="AH5886">
        <f>IF($F5886="","",IF(COUNTIF($AG$2:$AG5886,$AG5886)=1,1,0))</f>
        <v/>
      </c>
      <c r="AI5886">
        <f>IF($AH5886=1,SUMPRODUCT(--($AL$2:$AL$8001&lt;$AL5886))+1,"")</f>
        <v/>
      </c>
      <c r="AJ5886">
        <f>IF($F5886="","",IF(OR($U5886=TRUE(),$U5886="TRUE"),1,0))</f>
        <v/>
      </c>
      <c r="AK5886">
        <f>IF($F5886="","",IF($AD5886="Yes",1,0))</f>
        <v/>
      </c>
      <c r="AL5886">
        <f>IF($AH5886=1,IFERROR(IF(VALUE($F5886)&lt;100000000,VALUE($F5886),1000000000),IFERROR(IF(VALUE(MID($F5886,2,20))&lt;100000000,VALUE(MID($F5886,2,20)),1000000000),1000000000))+ROW()/100000,"")</f>
        <v/>
      </c>
    </row>
    <row r="5887">
      <c r="A5887">
        <f>IF($F5887="","",IFERROR(IF(INDEX('Per Invoice'!$A$2:$A$2001,MATCH($F5887,'Per Invoice'!$B$2:$B$2001,0))=0,"",INDEX('Per Invoice'!$A$2:$A$2001,MATCH($F5887,'Per Invoice'!$B$2:$B$2001,0))),""))</f>
        <v/>
      </c>
      <c r="H5887" s="11" t="n"/>
      <c r="R5887" s="7">
        <f>IF($F5887="","",Q5887*Y5887/100)</f>
        <v/>
      </c>
      <c r="X5887" s="7" t="n"/>
      <c r="Y5887" s="7" t="n"/>
      <c r="Z5887" s="7">
        <f>IF($F5887="","",Y5887*AE5887/100)</f>
        <v/>
      </c>
      <c r="AA5887" s="7">
        <f>IF($F5887="","",Y5887-Z5887)</f>
        <v/>
      </c>
      <c r="AB5887" s="7">
        <f>IF($F5887="","",AA5887-R5887)</f>
        <v/>
      </c>
      <c r="AE5887">
        <f>IF($F5887="","",IF($AK5887=1,0,IF($AJ5887=1,Settings!$C$6,Settings!$C$7))*100)</f>
        <v/>
      </c>
      <c r="AG5887">
        <f>IF($F5887="","",$F5887&amp;"|"&amp;$D5887&amp;"")</f>
        <v/>
      </c>
      <c r="AH5887">
        <f>IF($F5887="","",IF(COUNTIF($AG$2:$AG5887,$AG5887)=1,1,0))</f>
        <v/>
      </c>
      <c r="AI5887">
        <f>IF($AH5887=1,SUMPRODUCT(--($AL$2:$AL$8001&lt;$AL5887))+1,"")</f>
        <v/>
      </c>
      <c r="AJ5887">
        <f>IF($F5887="","",IF(OR($U5887=TRUE(),$U5887="TRUE"),1,0))</f>
        <v/>
      </c>
      <c r="AK5887">
        <f>IF($F5887="","",IF($AD5887="Yes",1,0))</f>
        <v/>
      </c>
      <c r="AL5887">
        <f>IF($AH5887=1,IFERROR(IF(VALUE($F5887)&lt;100000000,VALUE($F5887),1000000000),IFERROR(IF(VALUE(MID($F5887,2,20))&lt;100000000,VALUE(MID($F5887,2,20)),1000000000),1000000000))+ROW()/100000,"")</f>
        <v/>
      </c>
    </row>
    <row r="5888">
      <c r="A5888">
        <f>IF($F5888="","",IFERROR(IF(INDEX('Per Invoice'!$A$2:$A$2001,MATCH($F5888,'Per Invoice'!$B$2:$B$2001,0))=0,"",INDEX('Per Invoice'!$A$2:$A$2001,MATCH($F5888,'Per Invoice'!$B$2:$B$2001,0))),""))</f>
        <v/>
      </c>
      <c r="H5888" s="11" t="n"/>
      <c r="R5888" s="7">
        <f>IF($F5888="","",Q5888*Y5888/100)</f>
        <v/>
      </c>
      <c r="X5888" s="7" t="n"/>
      <c r="Y5888" s="7" t="n"/>
      <c r="Z5888" s="7">
        <f>IF($F5888="","",Y5888*AE5888/100)</f>
        <v/>
      </c>
      <c r="AA5888" s="7">
        <f>IF($F5888="","",Y5888-Z5888)</f>
        <v/>
      </c>
      <c r="AB5888" s="7">
        <f>IF($F5888="","",AA5888-R5888)</f>
        <v/>
      </c>
      <c r="AE5888">
        <f>IF($F5888="","",IF($AK5888=1,0,IF($AJ5888=1,Settings!$C$6,Settings!$C$7))*100)</f>
        <v/>
      </c>
      <c r="AG5888">
        <f>IF($F5888="","",$F5888&amp;"|"&amp;$D5888&amp;"")</f>
        <v/>
      </c>
      <c r="AH5888">
        <f>IF($F5888="","",IF(COUNTIF($AG$2:$AG5888,$AG5888)=1,1,0))</f>
        <v/>
      </c>
      <c r="AI5888">
        <f>IF($AH5888=1,SUMPRODUCT(--($AL$2:$AL$8001&lt;$AL5888))+1,"")</f>
        <v/>
      </c>
      <c r="AJ5888">
        <f>IF($F5888="","",IF(OR($U5888=TRUE(),$U5888="TRUE"),1,0))</f>
        <v/>
      </c>
      <c r="AK5888">
        <f>IF($F5888="","",IF($AD5888="Yes",1,0))</f>
        <v/>
      </c>
      <c r="AL5888">
        <f>IF($AH5888=1,IFERROR(IF(VALUE($F5888)&lt;100000000,VALUE($F5888),1000000000),IFERROR(IF(VALUE(MID($F5888,2,20))&lt;100000000,VALUE(MID($F5888,2,20)),1000000000),1000000000))+ROW()/100000,"")</f>
        <v/>
      </c>
    </row>
    <row r="5889">
      <c r="A5889">
        <f>IF($F5889="","",IFERROR(IF(INDEX('Per Invoice'!$A$2:$A$2001,MATCH($F5889,'Per Invoice'!$B$2:$B$2001,0))=0,"",INDEX('Per Invoice'!$A$2:$A$2001,MATCH($F5889,'Per Invoice'!$B$2:$B$2001,0))),""))</f>
        <v/>
      </c>
      <c r="H5889" s="11" t="n"/>
      <c r="R5889" s="7">
        <f>IF($F5889="","",Q5889*Y5889/100)</f>
        <v/>
      </c>
      <c r="X5889" s="7" t="n"/>
      <c r="Y5889" s="7" t="n"/>
      <c r="Z5889" s="7">
        <f>IF($F5889="","",Y5889*AE5889/100)</f>
        <v/>
      </c>
      <c r="AA5889" s="7">
        <f>IF($F5889="","",Y5889-Z5889)</f>
        <v/>
      </c>
      <c r="AB5889" s="7">
        <f>IF($F5889="","",AA5889-R5889)</f>
        <v/>
      </c>
      <c r="AE5889">
        <f>IF($F5889="","",IF($AK5889=1,0,IF($AJ5889=1,Settings!$C$6,Settings!$C$7))*100)</f>
        <v/>
      </c>
      <c r="AG5889">
        <f>IF($F5889="","",$F5889&amp;"|"&amp;$D5889&amp;"")</f>
        <v/>
      </c>
      <c r="AH5889">
        <f>IF($F5889="","",IF(COUNTIF($AG$2:$AG5889,$AG5889)=1,1,0))</f>
        <v/>
      </c>
      <c r="AI5889">
        <f>IF($AH5889=1,SUMPRODUCT(--($AL$2:$AL$8001&lt;$AL5889))+1,"")</f>
        <v/>
      </c>
      <c r="AJ5889">
        <f>IF($F5889="","",IF(OR($U5889=TRUE(),$U5889="TRUE"),1,0))</f>
        <v/>
      </c>
      <c r="AK5889">
        <f>IF($F5889="","",IF($AD5889="Yes",1,0))</f>
        <v/>
      </c>
      <c r="AL5889">
        <f>IF($AH5889=1,IFERROR(IF(VALUE($F5889)&lt;100000000,VALUE($F5889),1000000000),IFERROR(IF(VALUE(MID($F5889,2,20))&lt;100000000,VALUE(MID($F5889,2,20)),1000000000),1000000000))+ROW()/100000,"")</f>
        <v/>
      </c>
    </row>
    <row r="5890">
      <c r="A5890">
        <f>IF($F5890="","",IFERROR(IF(INDEX('Per Invoice'!$A$2:$A$2001,MATCH($F5890,'Per Invoice'!$B$2:$B$2001,0))=0,"",INDEX('Per Invoice'!$A$2:$A$2001,MATCH($F5890,'Per Invoice'!$B$2:$B$2001,0))),""))</f>
        <v/>
      </c>
      <c r="H5890" s="11" t="n"/>
      <c r="R5890" s="7">
        <f>IF($F5890="","",Q5890*Y5890/100)</f>
        <v/>
      </c>
      <c r="X5890" s="7" t="n"/>
      <c r="Y5890" s="7" t="n"/>
      <c r="Z5890" s="7">
        <f>IF($F5890="","",Y5890*AE5890/100)</f>
        <v/>
      </c>
      <c r="AA5890" s="7">
        <f>IF($F5890="","",Y5890-Z5890)</f>
        <v/>
      </c>
      <c r="AB5890" s="7">
        <f>IF($F5890="","",AA5890-R5890)</f>
        <v/>
      </c>
      <c r="AE5890">
        <f>IF($F5890="","",IF($AK5890=1,0,IF($AJ5890=1,Settings!$C$6,Settings!$C$7))*100)</f>
        <v/>
      </c>
      <c r="AG5890">
        <f>IF($F5890="","",$F5890&amp;"|"&amp;$D5890&amp;"")</f>
        <v/>
      </c>
      <c r="AH5890">
        <f>IF($F5890="","",IF(COUNTIF($AG$2:$AG5890,$AG5890)=1,1,0))</f>
        <v/>
      </c>
      <c r="AI5890">
        <f>IF($AH5890=1,SUMPRODUCT(--($AL$2:$AL$8001&lt;$AL5890))+1,"")</f>
        <v/>
      </c>
      <c r="AJ5890">
        <f>IF($F5890="","",IF(OR($U5890=TRUE(),$U5890="TRUE"),1,0))</f>
        <v/>
      </c>
      <c r="AK5890">
        <f>IF($F5890="","",IF($AD5890="Yes",1,0))</f>
        <v/>
      </c>
      <c r="AL5890">
        <f>IF($AH5890=1,IFERROR(IF(VALUE($F5890)&lt;100000000,VALUE($F5890),1000000000),IFERROR(IF(VALUE(MID($F5890,2,20))&lt;100000000,VALUE(MID($F5890,2,20)),1000000000),1000000000))+ROW()/100000,"")</f>
        <v/>
      </c>
    </row>
    <row r="5891">
      <c r="A5891">
        <f>IF($F5891="","",IFERROR(IF(INDEX('Per Invoice'!$A$2:$A$2001,MATCH($F5891,'Per Invoice'!$B$2:$B$2001,0))=0,"",INDEX('Per Invoice'!$A$2:$A$2001,MATCH($F5891,'Per Invoice'!$B$2:$B$2001,0))),""))</f>
        <v/>
      </c>
      <c r="H5891" s="11" t="n"/>
      <c r="R5891" s="7">
        <f>IF($F5891="","",Q5891*Y5891/100)</f>
        <v/>
      </c>
      <c r="X5891" s="7" t="n"/>
      <c r="Y5891" s="7" t="n"/>
      <c r="Z5891" s="7">
        <f>IF($F5891="","",Y5891*AE5891/100)</f>
        <v/>
      </c>
      <c r="AA5891" s="7">
        <f>IF($F5891="","",Y5891-Z5891)</f>
        <v/>
      </c>
      <c r="AB5891" s="7">
        <f>IF($F5891="","",AA5891-R5891)</f>
        <v/>
      </c>
      <c r="AE5891">
        <f>IF($F5891="","",IF($AK5891=1,0,IF($AJ5891=1,Settings!$C$6,Settings!$C$7))*100)</f>
        <v/>
      </c>
      <c r="AG5891">
        <f>IF($F5891="","",$F5891&amp;"|"&amp;$D5891&amp;"")</f>
        <v/>
      </c>
      <c r="AH5891">
        <f>IF($F5891="","",IF(COUNTIF($AG$2:$AG5891,$AG5891)=1,1,0))</f>
        <v/>
      </c>
      <c r="AI5891">
        <f>IF($AH5891=1,SUMPRODUCT(--($AL$2:$AL$8001&lt;$AL5891))+1,"")</f>
        <v/>
      </c>
      <c r="AJ5891">
        <f>IF($F5891="","",IF(OR($U5891=TRUE(),$U5891="TRUE"),1,0))</f>
        <v/>
      </c>
      <c r="AK5891">
        <f>IF($F5891="","",IF($AD5891="Yes",1,0))</f>
        <v/>
      </c>
      <c r="AL5891">
        <f>IF($AH5891=1,IFERROR(IF(VALUE($F5891)&lt;100000000,VALUE($F5891),1000000000),IFERROR(IF(VALUE(MID($F5891,2,20))&lt;100000000,VALUE(MID($F5891,2,20)),1000000000),1000000000))+ROW()/100000,"")</f>
        <v/>
      </c>
    </row>
    <row r="5892">
      <c r="A5892">
        <f>IF($F5892="","",IFERROR(IF(INDEX('Per Invoice'!$A$2:$A$2001,MATCH($F5892,'Per Invoice'!$B$2:$B$2001,0))=0,"",INDEX('Per Invoice'!$A$2:$A$2001,MATCH($F5892,'Per Invoice'!$B$2:$B$2001,0))),""))</f>
        <v/>
      </c>
      <c r="H5892" s="11" t="n"/>
      <c r="R5892" s="7">
        <f>IF($F5892="","",Q5892*Y5892/100)</f>
        <v/>
      </c>
      <c r="X5892" s="7" t="n"/>
      <c r="Y5892" s="7" t="n"/>
      <c r="Z5892" s="7">
        <f>IF($F5892="","",Y5892*AE5892/100)</f>
        <v/>
      </c>
      <c r="AA5892" s="7">
        <f>IF($F5892="","",Y5892-Z5892)</f>
        <v/>
      </c>
      <c r="AB5892" s="7">
        <f>IF($F5892="","",AA5892-R5892)</f>
        <v/>
      </c>
      <c r="AE5892">
        <f>IF($F5892="","",IF($AK5892=1,0,IF($AJ5892=1,Settings!$C$6,Settings!$C$7))*100)</f>
        <v/>
      </c>
      <c r="AG5892">
        <f>IF($F5892="","",$F5892&amp;"|"&amp;$D5892&amp;"")</f>
        <v/>
      </c>
      <c r="AH5892">
        <f>IF($F5892="","",IF(COUNTIF($AG$2:$AG5892,$AG5892)=1,1,0))</f>
        <v/>
      </c>
      <c r="AI5892">
        <f>IF($AH5892=1,SUMPRODUCT(--($AL$2:$AL$8001&lt;$AL5892))+1,"")</f>
        <v/>
      </c>
      <c r="AJ5892">
        <f>IF($F5892="","",IF(OR($U5892=TRUE(),$U5892="TRUE"),1,0))</f>
        <v/>
      </c>
      <c r="AK5892">
        <f>IF($F5892="","",IF($AD5892="Yes",1,0))</f>
        <v/>
      </c>
      <c r="AL5892">
        <f>IF($AH5892=1,IFERROR(IF(VALUE($F5892)&lt;100000000,VALUE($F5892),1000000000),IFERROR(IF(VALUE(MID($F5892,2,20))&lt;100000000,VALUE(MID($F5892,2,20)),1000000000),1000000000))+ROW()/100000,"")</f>
        <v/>
      </c>
    </row>
    <row r="5893">
      <c r="A5893">
        <f>IF($F5893="","",IFERROR(IF(INDEX('Per Invoice'!$A$2:$A$2001,MATCH($F5893,'Per Invoice'!$B$2:$B$2001,0))=0,"",INDEX('Per Invoice'!$A$2:$A$2001,MATCH($F5893,'Per Invoice'!$B$2:$B$2001,0))),""))</f>
        <v/>
      </c>
      <c r="H5893" s="11" t="n"/>
      <c r="R5893" s="7">
        <f>IF($F5893="","",Q5893*Y5893/100)</f>
        <v/>
      </c>
      <c r="X5893" s="7" t="n"/>
      <c r="Y5893" s="7" t="n"/>
      <c r="Z5893" s="7">
        <f>IF($F5893="","",Y5893*AE5893/100)</f>
        <v/>
      </c>
      <c r="AA5893" s="7">
        <f>IF($F5893="","",Y5893-Z5893)</f>
        <v/>
      </c>
      <c r="AB5893" s="7">
        <f>IF($F5893="","",AA5893-R5893)</f>
        <v/>
      </c>
      <c r="AE5893">
        <f>IF($F5893="","",IF($AK5893=1,0,IF($AJ5893=1,Settings!$C$6,Settings!$C$7))*100)</f>
        <v/>
      </c>
      <c r="AG5893">
        <f>IF($F5893="","",$F5893&amp;"|"&amp;$D5893&amp;"")</f>
        <v/>
      </c>
      <c r="AH5893">
        <f>IF($F5893="","",IF(COUNTIF($AG$2:$AG5893,$AG5893)=1,1,0))</f>
        <v/>
      </c>
      <c r="AI5893">
        <f>IF($AH5893=1,SUMPRODUCT(--($AL$2:$AL$8001&lt;$AL5893))+1,"")</f>
        <v/>
      </c>
      <c r="AJ5893">
        <f>IF($F5893="","",IF(OR($U5893=TRUE(),$U5893="TRUE"),1,0))</f>
        <v/>
      </c>
      <c r="AK5893">
        <f>IF($F5893="","",IF($AD5893="Yes",1,0))</f>
        <v/>
      </c>
      <c r="AL5893">
        <f>IF($AH5893=1,IFERROR(IF(VALUE($F5893)&lt;100000000,VALUE($F5893),1000000000),IFERROR(IF(VALUE(MID($F5893,2,20))&lt;100000000,VALUE(MID($F5893,2,20)),1000000000),1000000000))+ROW()/100000,"")</f>
        <v/>
      </c>
    </row>
    <row r="5894">
      <c r="A5894">
        <f>IF($F5894="","",IFERROR(IF(INDEX('Per Invoice'!$A$2:$A$2001,MATCH($F5894,'Per Invoice'!$B$2:$B$2001,0))=0,"",INDEX('Per Invoice'!$A$2:$A$2001,MATCH($F5894,'Per Invoice'!$B$2:$B$2001,0))),""))</f>
        <v/>
      </c>
      <c r="H5894" s="11" t="n"/>
      <c r="R5894" s="7">
        <f>IF($F5894="","",Q5894*Y5894/100)</f>
        <v/>
      </c>
      <c r="X5894" s="7" t="n"/>
      <c r="Y5894" s="7" t="n"/>
      <c r="Z5894" s="7">
        <f>IF($F5894="","",Y5894*AE5894/100)</f>
        <v/>
      </c>
      <c r="AA5894" s="7">
        <f>IF($F5894="","",Y5894-Z5894)</f>
        <v/>
      </c>
      <c r="AB5894" s="7">
        <f>IF($F5894="","",AA5894-R5894)</f>
        <v/>
      </c>
      <c r="AE5894">
        <f>IF($F5894="","",IF($AK5894=1,0,IF($AJ5894=1,Settings!$C$6,Settings!$C$7))*100)</f>
        <v/>
      </c>
      <c r="AG5894">
        <f>IF($F5894="","",$F5894&amp;"|"&amp;$D5894&amp;"")</f>
        <v/>
      </c>
      <c r="AH5894">
        <f>IF($F5894="","",IF(COUNTIF($AG$2:$AG5894,$AG5894)=1,1,0))</f>
        <v/>
      </c>
      <c r="AI5894">
        <f>IF($AH5894=1,SUMPRODUCT(--($AL$2:$AL$8001&lt;$AL5894))+1,"")</f>
        <v/>
      </c>
      <c r="AJ5894">
        <f>IF($F5894="","",IF(OR($U5894=TRUE(),$U5894="TRUE"),1,0))</f>
        <v/>
      </c>
      <c r="AK5894">
        <f>IF($F5894="","",IF($AD5894="Yes",1,0))</f>
        <v/>
      </c>
      <c r="AL5894">
        <f>IF($AH5894=1,IFERROR(IF(VALUE($F5894)&lt;100000000,VALUE($F5894),1000000000),IFERROR(IF(VALUE(MID($F5894,2,20))&lt;100000000,VALUE(MID($F5894,2,20)),1000000000),1000000000))+ROW()/100000,"")</f>
        <v/>
      </c>
    </row>
    <row r="5895">
      <c r="A5895">
        <f>IF($F5895="","",IFERROR(IF(INDEX('Per Invoice'!$A$2:$A$2001,MATCH($F5895,'Per Invoice'!$B$2:$B$2001,0))=0,"",INDEX('Per Invoice'!$A$2:$A$2001,MATCH($F5895,'Per Invoice'!$B$2:$B$2001,0))),""))</f>
        <v/>
      </c>
      <c r="H5895" s="11" t="n"/>
      <c r="R5895" s="7">
        <f>IF($F5895="","",Q5895*Y5895/100)</f>
        <v/>
      </c>
      <c r="X5895" s="7" t="n"/>
      <c r="Y5895" s="7" t="n"/>
      <c r="Z5895" s="7">
        <f>IF($F5895="","",Y5895*AE5895/100)</f>
        <v/>
      </c>
      <c r="AA5895" s="7">
        <f>IF($F5895="","",Y5895-Z5895)</f>
        <v/>
      </c>
      <c r="AB5895" s="7">
        <f>IF($F5895="","",AA5895-R5895)</f>
        <v/>
      </c>
      <c r="AE5895">
        <f>IF($F5895="","",IF($AK5895=1,0,IF($AJ5895=1,Settings!$C$6,Settings!$C$7))*100)</f>
        <v/>
      </c>
      <c r="AG5895">
        <f>IF($F5895="","",$F5895&amp;"|"&amp;$D5895&amp;"")</f>
        <v/>
      </c>
      <c r="AH5895">
        <f>IF($F5895="","",IF(COUNTIF($AG$2:$AG5895,$AG5895)=1,1,0))</f>
        <v/>
      </c>
      <c r="AI5895">
        <f>IF($AH5895=1,SUMPRODUCT(--($AL$2:$AL$8001&lt;$AL5895))+1,"")</f>
        <v/>
      </c>
      <c r="AJ5895">
        <f>IF($F5895="","",IF(OR($U5895=TRUE(),$U5895="TRUE"),1,0))</f>
        <v/>
      </c>
      <c r="AK5895">
        <f>IF($F5895="","",IF($AD5895="Yes",1,0))</f>
        <v/>
      </c>
      <c r="AL5895">
        <f>IF($AH5895=1,IFERROR(IF(VALUE($F5895)&lt;100000000,VALUE($F5895),1000000000),IFERROR(IF(VALUE(MID($F5895,2,20))&lt;100000000,VALUE(MID($F5895,2,20)),1000000000),1000000000))+ROW()/100000,"")</f>
        <v/>
      </c>
    </row>
    <row r="5896">
      <c r="A5896">
        <f>IF($F5896="","",IFERROR(IF(INDEX('Per Invoice'!$A$2:$A$2001,MATCH($F5896,'Per Invoice'!$B$2:$B$2001,0))=0,"",INDEX('Per Invoice'!$A$2:$A$2001,MATCH($F5896,'Per Invoice'!$B$2:$B$2001,0))),""))</f>
        <v/>
      </c>
      <c r="H5896" s="11" t="n"/>
      <c r="R5896" s="7">
        <f>IF($F5896="","",Q5896*Y5896/100)</f>
        <v/>
      </c>
      <c r="X5896" s="7" t="n"/>
      <c r="Y5896" s="7" t="n"/>
      <c r="Z5896" s="7">
        <f>IF($F5896="","",Y5896*AE5896/100)</f>
        <v/>
      </c>
      <c r="AA5896" s="7">
        <f>IF($F5896="","",Y5896-Z5896)</f>
        <v/>
      </c>
      <c r="AB5896" s="7">
        <f>IF($F5896="","",AA5896-R5896)</f>
        <v/>
      </c>
      <c r="AE5896">
        <f>IF($F5896="","",IF($AK5896=1,0,IF($AJ5896=1,Settings!$C$6,Settings!$C$7))*100)</f>
        <v/>
      </c>
      <c r="AG5896">
        <f>IF($F5896="","",$F5896&amp;"|"&amp;$D5896&amp;"")</f>
        <v/>
      </c>
      <c r="AH5896">
        <f>IF($F5896="","",IF(COUNTIF($AG$2:$AG5896,$AG5896)=1,1,0))</f>
        <v/>
      </c>
      <c r="AI5896">
        <f>IF($AH5896=1,SUMPRODUCT(--($AL$2:$AL$8001&lt;$AL5896))+1,"")</f>
        <v/>
      </c>
      <c r="AJ5896">
        <f>IF($F5896="","",IF(OR($U5896=TRUE(),$U5896="TRUE"),1,0))</f>
        <v/>
      </c>
      <c r="AK5896">
        <f>IF($F5896="","",IF($AD5896="Yes",1,0))</f>
        <v/>
      </c>
      <c r="AL5896">
        <f>IF($AH5896=1,IFERROR(IF(VALUE($F5896)&lt;100000000,VALUE($F5896),1000000000),IFERROR(IF(VALUE(MID($F5896,2,20))&lt;100000000,VALUE(MID($F5896,2,20)),1000000000),1000000000))+ROW()/100000,"")</f>
        <v/>
      </c>
    </row>
    <row r="5897">
      <c r="A5897">
        <f>IF($F5897="","",IFERROR(IF(INDEX('Per Invoice'!$A$2:$A$2001,MATCH($F5897,'Per Invoice'!$B$2:$B$2001,0))=0,"",INDEX('Per Invoice'!$A$2:$A$2001,MATCH($F5897,'Per Invoice'!$B$2:$B$2001,0))),""))</f>
        <v/>
      </c>
      <c r="H5897" s="11" t="n"/>
      <c r="R5897" s="7">
        <f>IF($F5897="","",Q5897*Y5897/100)</f>
        <v/>
      </c>
      <c r="X5897" s="7" t="n"/>
      <c r="Y5897" s="7" t="n"/>
      <c r="Z5897" s="7">
        <f>IF($F5897="","",Y5897*AE5897/100)</f>
        <v/>
      </c>
      <c r="AA5897" s="7">
        <f>IF($F5897="","",Y5897-Z5897)</f>
        <v/>
      </c>
      <c r="AB5897" s="7">
        <f>IF($F5897="","",AA5897-R5897)</f>
        <v/>
      </c>
      <c r="AE5897">
        <f>IF($F5897="","",IF($AK5897=1,0,IF($AJ5897=1,Settings!$C$6,Settings!$C$7))*100)</f>
        <v/>
      </c>
      <c r="AG5897">
        <f>IF($F5897="","",$F5897&amp;"|"&amp;$D5897&amp;"")</f>
        <v/>
      </c>
      <c r="AH5897">
        <f>IF($F5897="","",IF(COUNTIF($AG$2:$AG5897,$AG5897)=1,1,0))</f>
        <v/>
      </c>
      <c r="AI5897">
        <f>IF($AH5897=1,SUMPRODUCT(--($AL$2:$AL$8001&lt;$AL5897))+1,"")</f>
        <v/>
      </c>
      <c r="AJ5897">
        <f>IF($F5897="","",IF(OR($U5897=TRUE(),$U5897="TRUE"),1,0))</f>
        <v/>
      </c>
      <c r="AK5897">
        <f>IF($F5897="","",IF($AD5897="Yes",1,0))</f>
        <v/>
      </c>
      <c r="AL5897">
        <f>IF($AH5897=1,IFERROR(IF(VALUE($F5897)&lt;100000000,VALUE($F5897),1000000000),IFERROR(IF(VALUE(MID($F5897,2,20))&lt;100000000,VALUE(MID($F5897,2,20)),1000000000),1000000000))+ROW()/100000,"")</f>
        <v/>
      </c>
    </row>
    <row r="5898">
      <c r="A5898">
        <f>IF($F5898="","",IFERROR(IF(INDEX('Per Invoice'!$A$2:$A$2001,MATCH($F5898,'Per Invoice'!$B$2:$B$2001,0))=0,"",INDEX('Per Invoice'!$A$2:$A$2001,MATCH($F5898,'Per Invoice'!$B$2:$B$2001,0))),""))</f>
        <v/>
      </c>
      <c r="H5898" s="11" t="n"/>
      <c r="R5898" s="7">
        <f>IF($F5898="","",Q5898*Y5898/100)</f>
        <v/>
      </c>
      <c r="X5898" s="7" t="n"/>
      <c r="Y5898" s="7" t="n"/>
      <c r="Z5898" s="7">
        <f>IF($F5898="","",Y5898*AE5898/100)</f>
        <v/>
      </c>
      <c r="AA5898" s="7">
        <f>IF($F5898="","",Y5898-Z5898)</f>
        <v/>
      </c>
      <c r="AB5898" s="7">
        <f>IF($F5898="","",AA5898-R5898)</f>
        <v/>
      </c>
      <c r="AE5898">
        <f>IF($F5898="","",IF($AK5898=1,0,IF($AJ5898=1,Settings!$C$6,Settings!$C$7))*100)</f>
        <v/>
      </c>
      <c r="AG5898">
        <f>IF($F5898="","",$F5898&amp;"|"&amp;$D5898&amp;"")</f>
        <v/>
      </c>
      <c r="AH5898">
        <f>IF($F5898="","",IF(COUNTIF($AG$2:$AG5898,$AG5898)=1,1,0))</f>
        <v/>
      </c>
      <c r="AI5898">
        <f>IF($AH5898=1,SUMPRODUCT(--($AL$2:$AL$8001&lt;$AL5898))+1,"")</f>
        <v/>
      </c>
      <c r="AJ5898">
        <f>IF($F5898="","",IF(OR($U5898=TRUE(),$U5898="TRUE"),1,0))</f>
        <v/>
      </c>
      <c r="AK5898">
        <f>IF($F5898="","",IF($AD5898="Yes",1,0))</f>
        <v/>
      </c>
      <c r="AL5898">
        <f>IF($AH5898=1,IFERROR(IF(VALUE($F5898)&lt;100000000,VALUE($F5898),1000000000),IFERROR(IF(VALUE(MID($F5898,2,20))&lt;100000000,VALUE(MID($F5898,2,20)),1000000000),1000000000))+ROW()/100000,"")</f>
        <v/>
      </c>
    </row>
    <row r="5899">
      <c r="A5899">
        <f>IF($F5899="","",IFERROR(IF(INDEX('Per Invoice'!$A$2:$A$2001,MATCH($F5899,'Per Invoice'!$B$2:$B$2001,0))=0,"",INDEX('Per Invoice'!$A$2:$A$2001,MATCH($F5899,'Per Invoice'!$B$2:$B$2001,0))),""))</f>
        <v/>
      </c>
      <c r="H5899" s="11" t="n"/>
      <c r="R5899" s="7">
        <f>IF($F5899="","",Q5899*Y5899/100)</f>
        <v/>
      </c>
      <c r="X5899" s="7" t="n"/>
      <c r="Y5899" s="7" t="n"/>
      <c r="Z5899" s="7">
        <f>IF($F5899="","",Y5899*AE5899/100)</f>
        <v/>
      </c>
      <c r="AA5899" s="7">
        <f>IF($F5899="","",Y5899-Z5899)</f>
        <v/>
      </c>
      <c r="AB5899" s="7">
        <f>IF($F5899="","",AA5899-R5899)</f>
        <v/>
      </c>
      <c r="AE5899">
        <f>IF($F5899="","",IF($AK5899=1,0,IF($AJ5899=1,Settings!$C$6,Settings!$C$7))*100)</f>
        <v/>
      </c>
      <c r="AG5899">
        <f>IF($F5899="","",$F5899&amp;"|"&amp;$D5899&amp;"")</f>
        <v/>
      </c>
      <c r="AH5899">
        <f>IF($F5899="","",IF(COUNTIF($AG$2:$AG5899,$AG5899)=1,1,0))</f>
        <v/>
      </c>
      <c r="AI5899">
        <f>IF($AH5899=1,SUMPRODUCT(--($AL$2:$AL$8001&lt;$AL5899))+1,"")</f>
        <v/>
      </c>
      <c r="AJ5899">
        <f>IF($F5899="","",IF(OR($U5899=TRUE(),$U5899="TRUE"),1,0))</f>
        <v/>
      </c>
      <c r="AK5899">
        <f>IF($F5899="","",IF($AD5899="Yes",1,0))</f>
        <v/>
      </c>
      <c r="AL5899">
        <f>IF($AH5899=1,IFERROR(IF(VALUE($F5899)&lt;100000000,VALUE($F5899),1000000000),IFERROR(IF(VALUE(MID($F5899,2,20))&lt;100000000,VALUE(MID($F5899,2,20)),1000000000),1000000000))+ROW()/100000,"")</f>
        <v/>
      </c>
    </row>
    <row r="5900">
      <c r="A5900">
        <f>IF($F5900="","",IFERROR(IF(INDEX('Per Invoice'!$A$2:$A$2001,MATCH($F5900,'Per Invoice'!$B$2:$B$2001,0))=0,"",INDEX('Per Invoice'!$A$2:$A$2001,MATCH($F5900,'Per Invoice'!$B$2:$B$2001,0))),""))</f>
        <v/>
      </c>
      <c r="H5900" s="11" t="n"/>
      <c r="R5900" s="7">
        <f>IF($F5900="","",Q5900*Y5900/100)</f>
        <v/>
      </c>
      <c r="X5900" s="7" t="n"/>
      <c r="Y5900" s="7" t="n"/>
      <c r="Z5900" s="7">
        <f>IF($F5900="","",Y5900*AE5900/100)</f>
        <v/>
      </c>
      <c r="AA5900" s="7">
        <f>IF($F5900="","",Y5900-Z5900)</f>
        <v/>
      </c>
      <c r="AB5900" s="7">
        <f>IF($F5900="","",AA5900-R5900)</f>
        <v/>
      </c>
      <c r="AE5900">
        <f>IF($F5900="","",IF($AK5900=1,0,IF($AJ5900=1,Settings!$C$6,Settings!$C$7))*100)</f>
        <v/>
      </c>
      <c r="AG5900">
        <f>IF($F5900="","",$F5900&amp;"|"&amp;$D5900&amp;"")</f>
        <v/>
      </c>
      <c r="AH5900">
        <f>IF($F5900="","",IF(COUNTIF($AG$2:$AG5900,$AG5900)=1,1,0))</f>
        <v/>
      </c>
      <c r="AI5900">
        <f>IF($AH5900=1,SUMPRODUCT(--($AL$2:$AL$8001&lt;$AL5900))+1,"")</f>
        <v/>
      </c>
      <c r="AJ5900">
        <f>IF($F5900="","",IF(OR($U5900=TRUE(),$U5900="TRUE"),1,0))</f>
        <v/>
      </c>
      <c r="AK5900">
        <f>IF($F5900="","",IF($AD5900="Yes",1,0))</f>
        <v/>
      </c>
      <c r="AL5900">
        <f>IF($AH5900=1,IFERROR(IF(VALUE($F5900)&lt;100000000,VALUE($F5900),1000000000),IFERROR(IF(VALUE(MID($F5900,2,20))&lt;100000000,VALUE(MID($F5900,2,20)),1000000000),1000000000))+ROW()/100000,"")</f>
        <v/>
      </c>
    </row>
    <row r="5901">
      <c r="A5901">
        <f>IF($F5901="","",IFERROR(IF(INDEX('Per Invoice'!$A$2:$A$2001,MATCH($F5901,'Per Invoice'!$B$2:$B$2001,0))=0,"",INDEX('Per Invoice'!$A$2:$A$2001,MATCH($F5901,'Per Invoice'!$B$2:$B$2001,0))),""))</f>
        <v/>
      </c>
      <c r="H5901" s="11" t="n"/>
      <c r="R5901" s="7">
        <f>IF($F5901="","",Q5901*Y5901/100)</f>
        <v/>
      </c>
      <c r="X5901" s="7" t="n"/>
      <c r="Y5901" s="7" t="n"/>
      <c r="Z5901" s="7">
        <f>IF($F5901="","",Y5901*AE5901/100)</f>
        <v/>
      </c>
      <c r="AA5901" s="7">
        <f>IF($F5901="","",Y5901-Z5901)</f>
        <v/>
      </c>
      <c r="AB5901" s="7">
        <f>IF($F5901="","",AA5901-R5901)</f>
        <v/>
      </c>
      <c r="AE5901">
        <f>IF($F5901="","",IF($AK5901=1,0,IF($AJ5901=1,Settings!$C$6,Settings!$C$7))*100)</f>
        <v/>
      </c>
      <c r="AG5901">
        <f>IF($F5901="","",$F5901&amp;"|"&amp;$D5901&amp;"")</f>
        <v/>
      </c>
      <c r="AH5901">
        <f>IF($F5901="","",IF(COUNTIF($AG$2:$AG5901,$AG5901)=1,1,0))</f>
        <v/>
      </c>
      <c r="AI5901">
        <f>IF($AH5901=1,SUMPRODUCT(--($AL$2:$AL$8001&lt;$AL5901))+1,"")</f>
        <v/>
      </c>
      <c r="AJ5901">
        <f>IF($F5901="","",IF(OR($U5901=TRUE(),$U5901="TRUE"),1,0))</f>
        <v/>
      </c>
      <c r="AK5901">
        <f>IF($F5901="","",IF($AD5901="Yes",1,0))</f>
        <v/>
      </c>
      <c r="AL5901">
        <f>IF($AH5901=1,IFERROR(IF(VALUE($F5901)&lt;100000000,VALUE($F5901),1000000000),IFERROR(IF(VALUE(MID($F5901,2,20))&lt;100000000,VALUE(MID($F5901,2,20)),1000000000),1000000000))+ROW()/100000,"")</f>
        <v/>
      </c>
    </row>
    <row r="5902">
      <c r="A5902">
        <f>IF($F5902="","",IFERROR(IF(INDEX('Per Invoice'!$A$2:$A$2001,MATCH($F5902,'Per Invoice'!$B$2:$B$2001,0))=0,"",INDEX('Per Invoice'!$A$2:$A$2001,MATCH($F5902,'Per Invoice'!$B$2:$B$2001,0))),""))</f>
        <v/>
      </c>
      <c r="H5902" s="11" t="n"/>
      <c r="R5902" s="7">
        <f>IF($F5902="","",Q5902*Y5902/100)</f>
        <v/>
      </c>
      <c r="X5902" s="7" t="n"/>
      <c r="Y5902" s="7" t="n"/>
      <c r="Z5902" s="7">
        <f>IF($F5902="","",Y5902*AE5902/100)</f>
        <v/>
      </c>
      <c r="AA5902" s="7">
        <f>IF($F5902="","",Y5902-Z5902)</f>
        <v/>
      </c>
      <c r="AB5902" s="7">
        <f>IF($F5902="","",AA5902-R5902)</f>
        <v/>
      </c>
      <c r="AE5902">
        <f>IF($F5902="","",IF($AK5902=1,0,IF($AJ5902=1,Settings!$C$6,Settings!$C$7))*100)</f>
        <v/>
      </c>
      <c r="AG5902">
        <f>IF($F5902="","",$F5902&amp;"|"&amp;$D5902&amp;"")</f>
        <v/>
      </c>
      <c r="AH5902">
        <f>IF($F5902="","",IF(COUNTIF($AG$2:$AG5902,$AG5902)=1,1,0))</f>
        <v/>
      </c>
      <c r="AI5902">
        <f>IF($AH5902=1,SUMPRODUCT(--($AL$2:$AL$8001&lt;$AL5902))+1,"")</f>
        <v/>
      </c>
      <c r="AJ5902">
        <f>IF($F5902="","",IF(OR($U5902=TRUE(),$U5902="TRUE"),1,0))</f>
        <v/>
      </c>
      <c r="AK5902">
        <f>IF($F5902="","",IF($AD5902="Yes",1,0))</f>
        <v/>
      </c>
      <c r="AL5902">
        <f>IF($AH5902=1,IFERROR(IF(VALUE($F5902)&lt;100000000,VALUE($F5902),1000000000),IFERROR(IF(VALUE(MID($F5902,2,20))&lt;100000000,VALUE(MID($F5902,2,20)),1000000000),1000000000))+ROW()/100000,"")</f>
        <v/>
      </c>
    </row>
    <row r="5903">
      <c r="A5903">
        <f>IF($F5903="","",IFERROR(IF(INDEX('Per Invoice'!$A$2:$A$2001,MATCH($F5903,'Per Invoice'!$B$2:$B$2001,0))=0,"",INDEX('Per Invoice'!$A$2:$A$2001,MATCH($F5903,'Per Invoice'!$B$2:$B$2001,0))),""))</f>
        <v/>
      </c>
      <c r="H5903" s="11" t="n"/>
      <c r="R5903" s="7">
        <f>IF($F5903="","",Q5903*Y5903/100)</f>
        <v/>
      </c>
      <c r="X5903" s="7" t="n"/>
      <c r="Y5903" s="7" t="n"/>
      <c r="Z5903" s="7">
        <f>IF($F5903="","",Y5903*AE5903/100)</f>
        <v/>
      </c>
      <c r="AA5903" s="7">
        <f>IF($F5903="","",Y5903-Z5903)</f>
        <v/>
      </c>
      <c r="AB5903" s="7">
        <f>IF($F5903="","",AA5903-R5903)</f>
        <v/>
      </c>
      <c r="AE5903">
        <f>IF($F5903="","",IF($AK5903=1,0,IF($AJ5903=1,Settings!$C$6,Settings!$C$7))*100)</f>
        <v/>
      </c>
      <c r="AG5903">
        <f>IF($F5903="","",$F5903&amp;"|"&amp;$D5903&amp;"")</f>
        <v/>
      </c>
      <c r="AH5903">
        <f>IF($F5903="","",IF(COUNTIF($AG$2:$AG5903,$AG5903)=1,1,0))</f>
        <v/>
      </c>
      <c r="AI5903">
        <f>IF($AH5903=1,SUMPRODUCT(--($AL$2:$AL$8001&lt;$AL5903))+1,"")</f>
        <v/>
      </c>
      <c r="AJ5903">
        <f>IF($F5903="","",IF(OR($U5903=TRUE(),$U5903="TRUE"),1,0))</f>
        <v/>
      </c>
      <c r="AK5903">
        <f>IF($F5903="","",IF($AD5903="Yes",1,0))</f>
        <v/>
      </c>
      <c r="AL5903">
        <f>IF($AH5903=1,IFERROR(IF(VALUE($F5903)&lt;100000000,VALUE($F5903),1000000000),IFERROR(IF(VALUE(MID($F5903,2,20))&lt;100000000,VALUE(MID($F5903,2,20)),1000000000),1000000000))+ROW()/100000,"")</f>
        <v/>
      </c>
    </row>
    <row r="5904">
      <c r="A5904">
        <f>IF($F5904="","",IFERROR(IF(INDEX('Per Invoice'!$A$2:$A$2001,MATCH($F5904,'Per Invoice'!$B$2:$B$2001,0))=0,"",INDEX('Per Invoice'!$A$2:$A$2001,MATCH($F5904,'Per Invoice'!$B$2:$B$2001,0))),""))</f>
        <v/>
      </c>
      <c r="H5904" s="11" t="n"/>
      <c r="R5904" s="7">
        <f>IF($F5904="","",Q5904*Y5904/100)</f>
        <v/>
      </c>
      <c r="X5904" s="7" t="n"/>
      <c r="Y5904" s="7" t="n"/>
      <c r="Z5904" s="7">
        <f>IF($F5904="","",Y5904*AE5904/100)</f>
        <v/>
      </c>
      <c r="AA5904" s="7">
        <f>IF($F5904="","",Y5904-Z5904)</f>
        <v/>
      </c>
      <c r="AB5904" s="7">
        <f>IF($F5904="","",AA5904-R5904)</f>
        <v/>
      </c>
      <c r="AE5904">
        <f>IF($F5904="","",IF($AK5904=1,0,IF($AJ5904=1,Settings!$C$6,Settings!$C$7))*100)</f>
        <v/>
      </c>
      <c r="AG5904">
        <f>IF($F5904="","",$F5904&amp;"|"&amp;$D5904&amp;"")</f>
        <v/>
      </c>
      <c r="AH5904">
        <f>IF($F5904="","",IF(COUNTIF($AG$2:$AG5904,$AG5904)=1,1,0))</f>
        <v/>
      </c>
      <c r="AI5904">
        <f>IF($AH5904=1,SUMPRODUCT(--($AL$2:$AL$8001&lt;$AL5904))+1,"")</f>
        <v/>
      </c>
      <c r="AJ5904">
        <f>IF($F5904="","",IF(OR($U5904=TRUE(),$U5904="TRUE"),1,0))</f>
        <v/>
      </c>
      <c r="AK5904">
        <f>IF($F5904="","",IF($AD5904="Yes",1,0))</f>
        <v/>
      </c>
      <c r="AL5904">
        <f>IF($AH5904=1,IFERROR(IF(VALUE($F5904)&lt;100000000,VALUE($F5904),1000000000),IFERROR(IF(VALUE(MID($F5904,2,20))&lt;100000000,VALUE(MID($F5904,2,20)),1000000000),1000000000))+ROW()/100000,"")</f>
        <v/>
      </c>
    </row>
    <row r="5905">
      <c r="A5905">
        <f>IF($F5905="","",IFERROR(IF(INDEX('Per Invoice'!$A$2:$A$2001,MATCH($F5905,'Per Invoice'!$B$2:$B$2001,0))=0,"",INDEX('Per Invoice'!$A$2:$A$2001,MATCH($F5905,'Per Invoice'!$B$2:$B$2001,0))),""))</f>
        <v/>
      </c>
      <c r="H5905" s="11" t="n"/>
      <c r="R5905" s="7">
        <f>IF($F5905="","",Q5905*Y5905/100)</f>
        <v/>
      </c>
      <c r="X5905" s="7" t="n"/>
      <c r="Y5905" s="7" t="n"/>
      <c r="Z5905" s="7">
        <f>IF($F5905="","",Y5905*AE5905/100)</f>
        <v/>
      </c>
      <c r="AA5905" s="7">
        <f>IF($F5905="","",Y5905-Z5905)</f>
        <v/>
      </c>
      <c r="AB5905" s="7">
        <f>IF($F5905="","",AA5905-R5905)</f>
        <v/>
      </c>
      <c r="AE5905">
        <f>IF($F5905="","",IF($AK5905=1,0,IF($AJ5905=1,Settings!$C$6,Settings!$C$7))*100)</f>
        <v/>
      </c>
      <c r="AG5905">
        <f>IF($F5905="","",$F5905&amp;"|"&amp;$D5905&amp;"")</f>
        <v/>
      </c>
      <c r="AH5905">
        <f>IF($F5905="","",IF(COUNTIF($AG$2:$AG5905,$AG5905)=1,1,0))</f>
        <v/>
      </c>
      <c r="AI5905">
        <f>IF($AH5905=1,SUMPRODUCT(--($AL$2:$AL$8001&lt;$AL5905))+1,"")</f>
        <v/>
      </c>
      <c r="AJ5905">
        <f>IF($F5905="","",IF(OR($U5905=TRUE(),$U5905="TRUE"),1,0))</f>
        <v/>
      </c>
      <c r="AK5905">
        <f>IF($F5905="","",IF($AD5905="Yes",1,0))</f>
        <v/>
      </c>
      <c r="AL5905">
        <f>IF($AH5905=1,IFERROR(IF(VALUE($F5905)&lt;100000000,VALUE($F5905),1000000000),IFERROR(IF(VALUE(MID($F5905,2,20))&lt;100000000,VALUE(MID($F5905,2,20)),1000000000),1000000000))+ROW()/100000,"")</f>
        <v/>
      </c>
    </row>
    <row r="5906">
      <c r="A5906">
        <f>IF($F5906="","",IFERROR(IF(INDEX('Per Invoice'!$A$2:$A$2001,MATCH($F5906,'Per Invoice'!$B$2:$B$2001,0))=0,"",INDEX('Per Invoice'!$A$2:$A$2001,MATCH($F5906,'Per Invoice'!$B$2:$B$2001,0))),""))</f>
        <v/>
      </c>
      <c r="H5906" s="11" t="n"/>
      <c r="R5906" s="7">
        <f>IF($F5906="","",Q5906*Y5906/100)</f>
        <v/>
      </c>
      <c r="X5906" s="7" t="n"/>
      <c r="Y5906" s="7" t="n"/>
      <c r="Z5906" s="7">
        <f>IF($F5906="","",Y5906*AE5906/100)</f>
        <v/>
      </c>
      <c r="AA5906" s="7">
        <f>IF($F5906="","",Y5906-Z5906)</f>
        <v/>
      </c>
      <c r="AB5906" s="7">
        <f>IF($F5906="","",AA5906-R5906)</f>
        <v/>
      </c>
      <c r="AE5906">
        <f>IF($F5906="","",IF($AK5906=1,0,IF($AJ5906=1,Settings!$C$6,Settings!$C$7))*100)</f>
        <v/>
      </c>
      <c r="AG5906">
        <f>IF($F5906="","",$F5906&amp;"|"&amp;$D5906&amp;"")</f>
        <v/>
      </c>
      <c r="AH5906">
        <f>IF($F5906="","",IF(COUNTIF($AG$2:$AG5906,$AG5906)=1,1,0))</f>
        <v/>
      </c>
      <c r="AI5906">
        <f>IF($AH5906=1,SUMPRODUCT(--($AL$2:$AL$8001&lt;$AL5906))+1,"")</f>
        <v/>
      </c>
      <c r="AJ5906">
        <f>IF($F5906="","",IF(OR($U5906=TRUE(),$U5906="TRUE"),1,0))</f>
        <v/>
      </c>
      <c r="AK5906">
        <f>IF($F5906="","",IF($AD5906="Yes",1,0))</f>
        <v/>
      </c>
      <c r="AL5906">
        <f>IF($AH5906=1,IFERROR(IF(VALUE($F5906)&lt;100000000,VALUE($F5906),1000000000),IFERROR(IF(VALUE(MID($F5906,2,20))&lt;100000000,VALUE(MID($F5906,2,20)),1000000000),1000000000))+ROW()/100000,"")</f>
        <v/>
      </c>
    </row>
    <row r="5907">
      <c r="A5907">
        <f>IF($F5907="","",IFERROR(IF(INDEX('Per Invoice'!$A$2:$A$2001,MATCH($F5907,'Per Invoice'!$B$2:$B$2001,0))=0,"",INDEX('Per Invoice'!$A$2:$A$2001,MATCH($F5907,'Per Invoice'!$B$2:$B$2001,0))),""))</f>
        <v/>
      </c>
      <c r="H5907" s="11" t="n"/>
      <c r="R5907" s="7">
        <f>IF($F5907="","",Q5907*Y5907/100)</f>
        <v/>
      </c>
      <c r="X5907" s="7" t="n"/>
      <c r="Y5907" s="7" t="n"/>
      <c r="Z5907" s="7">
        <f>IF($F5907="","",Y5907*AE5907/100)</f>
        <v/>
      </c>
      <c r="AA5907" s="7">
        <f>IF($F5907="","",Y5907-Z5907)</f>
        <v/>
      </c>
      <c r="AB5907" s="7">
        <f>IF($F5907="","",AA5907-R5907)</f>
        <v/>
      </c>
      <c r="AE5907">
        <f>IF($F5907="","",IF($AK5907=1,0,IF($AJ5907=1,Settings!$C$6,Settings!$C$7))*100)</f>
        <v/>
      </c>
      <c r="AG5907">
        <f>IF($F5907="","",$F5907&amp;"|"&amp;$D5907&amp;"")</f>
        <v/>
      </c>
      <c r="AH5907">
        <f>IF($F5907="","",IF(COUNTIF($AG$2:$AG5907,$AG5907)=1,1,0))</f>
        <v/>
      </c>
      <c r="AI5907">
        <f>IF($AH5907=1,SUMPRODUCT(--($AL$2:$AL$8001&lt;$AL5907))+1,"")</f>
        <v/>
      </c>
      <c r="AJ5907">
        <f>IF($F5907="","",IF(OR($U5907=TRUE(),$U5907="TRUE"),1,0))</f>
        <v/>
      </c>
      <c r="AK5907">
        <f>IF($F5907="","",IF($AD5907="Yes",1,0))</f>
        <v/>
      </c>
      <c r="AL5907">
        <f>IF($AH5907=1,IFERROR(IF(VALUE($F5907)&lt;100000000,VALUE($F5907),1000000000),IFERROR(IF(VALUE(MID($F5907,2,20))&lt;100000000,VALUE(MID($F5907,2,20)),1000000000),1000000000))+ROW()/100000,"")</f>
        <v/>
      </c>
    </row>
    <row r="5908">
      <c r="A5908">
        <f>IF($F5908="","",IFERROR(IF(INDEX('Per Invoice'!$A$2:$A$2001,MATCH($F5908,'Per Invoice'!$B$2:$B$2001,0))=0,"",INDEX('Per Invoice'!$A$2:$A$2001,MATCH($F5908,'Per Invoice'!$B$2:$B$2001,0))),""))</f>
        <v/>
      </c>
      <c r="H5908" s="11" t="n"/>
      <c r="R5908" s="7">
        <f>IF($F5908="","",Q5908*Y5908/100)</f>
        <v/>
      </c>
      <c r="X5908" s="7" t="n"/>
      <c r="Y5908" s="7" t="n"/>
      <c r="Z5908" s="7">
        <f>IF($F5908="","",Y5908*AE5908/100)</f>
        <v/>
      </c>
      <c r="AA5908" s="7">
        <f>IF($F5908="","",Y5908-Z5908)</f>
        <v/>
      </c>
      <c r="AB5908" s="7">
        <f>IF($F5908="","",AA5908-R5908)</f>
        <v/>
      </c>
      <c r="AE5908">
        <f>IF($F5908="","",IF($AK5908=1,0,IF($AJ5908=1,Settings!$C$6,Settings!$C$7))*100)</f>
        <v/>
      </c>
      <c r="AG5908">
        <f>IF($F5908="","",$F5908&amp;"|"&amp;$D5908&amp;"")</f>
        <v/>
      </c>
      <c r="AH5908">
        <f>IF($F5908="","",IF(COUNTIF($AG$2:$AG5908,$AG5908)=1,1,0))</f>
        <v/>
      </c>
      <c r="AI5908">
        <f>IF($AH5908=1,SUMPRODUCT(--($AL$2:$AL$8001&lt;$AL5908))+1,"")</f>
        <v/>
      </c>
      <c r="AJ5908">
        <f>IF($F5908="","",IF(OR($U5908=TRUE(),$U5908="TRUE"),1,0))</f>
        <v/>
      </c>
      <c r="AK5908">
        <f>IF($F5908="","",IF($AD5908="Yes",1,0))</f>
        <v/>
      </c>
      <c r="AL5908">
        <f>IF($AH5908=1,IFERROR(IF(VALUE($F5908)&lt;100000000,VALUE($F5908),1000000000),IFERROR(IF(VALUE(MID($F5908,2,20))&lt;100000000,VALUE(MID($F5908,2,20)),1000000000),1000000000))+ROW()/100000,"")</f>
        <v/>
      </c>
    </row>
    <row r="5909">
      <c r="A5909">
        <f>IF($F5909="","",IFERROR(IF(INDEX('Per Invoice'!$A$2:$A$2001,MATCH($F5909,'Per Invoice'!$B$2:$B$2001,0))=0,"",INDEX('Per Invoice'!$A$2:$A$2001,MATCH($F5909,'Per Invoice'!$B$2:$B$2001,0))),""))</f>
        <v/>
      </c>
      <c r="H5909" s="11" t="n"/>
      <c r="R5909" s="7">
        <f>IF($F5909="","",Q5909*Y5909/100)</f>
        <v/>
      </c>
      <c r="X5909" s="7" t="n"/>
      <c r="Y5909" s="7" t="n"/>
      <c r="Z5909" s="7">
        <f>IF($F5909="","",Y5909*AE5909/100)</f>
        <v/>
      </c>
      <c r="AA5909" s="7">
        <f>IF($F5909="","",Y5909-Z5909)</f>
        <v/>
      </c>
      <c r="AB5909" s="7">
        <f>IF($F5909="","",AA5909-R5909)</f>
        <v/>
      </c>
      <c r="AE5909">
        <f>IF($F5909="","",IF($AK5909=1,0,IF($AJ5909=1,Settings!$C$6,Settings!$C$7))*100)</f>
        <v/>
      </c>
      <c r="AG5909">
        <f>IF($F5909="","",$F5909&amp;"|"&amp;$D5909&amp;"")</f>
        <v/>
      </c>
      <c r="AH5909">
        <f>IF($F5909="","",IF(COUNTIF($AG$2:$AG5909,$AG5909)=1,1,0))</f>
        <v/>
      </c>
      <c r="AI5909">
        <f>IF($AH5909=1,SUMPRODUCT(--($AL$2:$AL$8001&lt;$AL5909))+1,"")</f>
        <v/>
      </c>
      <c r="AJ5909">
        <f>IF($F5909="","",IF(OR($U5909=TRUE(),$U5909="TRUE"),1,0))</f>
        <v/>
      </c>
      <c r="AK5909">
        <f>IF($F5909="","",IF($AD5909="Yes",1,0))</f>
        <v/>
      </c>
      <c r="AL5909">
        <f>IF($AH5909=1,IFERROR(IF(VALUE($F5909)&lt;100000000,VALUE($F5909),1000000000),IFERROR(IF(VALUE(MID($F5909,2,20))&lt;100000000,VALUE(MID($F5909,2,20)),1000000000),1000000000))+ROW()/100000,"")</f>
        <v/>
      </c>
    </row>
    <row r="5910">
      <c r="A5910">
        <f>IF($F5910="","",IFERROR(IF(INDEX('Per Invoice'!$A$2:$A$2001,MATCH($F5910,'Per Invoice'!$B$2:$B$2001,0))=0,"",INDEX('Per Invoice'!$A$2:$A$2001,MATCH($F5910,'Per Invoice'!$B$2:$B$2001,0))),""))</f>
        <v/>
      </c>
      <c r="H5910" s="11" t="n"/>
      <c r="R5910" s="7">
        <f>IF($F5910="","",Q5910*Y5910/100)</f>
        <v/>
      </c>
      <c r="X5910" s="7" t="n"/>
      <c r="Y5910" s="7" t="n"/>
      <c r="Z5910" s="7">
        <f>IF($F5910="","",Y5910*AE5910/100)</f>
        <v/>
      </c>
      <c r="AA5910" s="7">
        <f>IF($F5910="","",Y5910-Z5910)</f>
        <v/>
      </c>
      <c r="AB5910" s="7">
        <f>IF($F5910="","",AA5910-R5910)</f>
        <v/>
      </c>
      <c r="AE5910">
        <f>IF($F5910="","",IF($AK5910=1,0,IF($AJ5910=1,Settings!$C$6,Settings!$C$7))*100)</f>
        <v/>
      </c>
      <c r="AG5910">
        <f>IF($F5910="","",$F5910&amp;"|"&amp;$D5910&amp;"")</f>
        <v/>
      </c>
      <c r="AH5910">
        <f>IF($F5910="","",IF(COUNTIF($AG$2:$AG5910,$AG5910)=1,1,0))</f>
        <v/>
      </c>
      <c r="AI5910">
        <f>IF($AH5910=1,SUMPRODUCT(--($AL$2:$AL$8001&lt;$AL5910))+1,"")</f>
        <v/>
      </c>
      <c r="AJ5910">
        <f>IF($F5910="","",IF(OR($U5910=TRUE(),$U5910="TRUE"),1,0))</f>
        <v/>
      </c>
      <c r="AK5910">
        <f>IF($F5910="","",IF($AD5910="Yes",1,0))</f>
        <v/>
      </c>
      <c r="AL5910">
        <f>IF($AH5910=1,IFERROR(IF(VALUE($F5910)&lt;100000000,VALUE($F5910),1000000000),IFERROR(IF(VALUE(MID($F5910,2,20))&lt;100000000,VALUE(MID($F5910,2,20)),1000000000),1000000000))+ROW()/100000,"")</f>
        <v/>
      </c>
    </row>
    <row r="5911">
      <c r="A5911">
        <f>IF($F5911="","",IFERROR(IF(INDEX('Per Invoice'!$A$2:$A$2001,MATCH($F5911,'Per Invoice'!$B$2:$B$2001,0))=0,"",INDEX('Per Invoice'!$A$2:$A$2001,MATCH($F5911,'Per Invoice'!$B$2:$B$2001,0))),""))</f>
        <v/>
      </c>
      <c r="H5911" s="11" t="n"/>
      <c r="R5911" s="7">
        <f>IF($F5911="","",Q5911*Y5911/100)</f>
        <v/>
      </c>
      <c r="X5911" s="7" t="n"/>
      <c r="Y5911" s="7" t="n"/>
      <c r="Z5911" s="7">
        <f>IF($F5911="","",Y5911*AE5911/100)</f>
        <v/>
      </c>
      <c r="AA5911" s="7">
        <f>IF($F5911="","",Y5911-Z5911)</f>
        <v/>
      </c>
      <c r="AB5911" s="7">
        <f>IF($F5911="","",AA5911-R5911)</f>
        <v/>
      </c>
      <c r="AE5911">
        <f>IF($F5911="","",IF($AK5911=1,0,IF($AJ5911=1,Settings!$C$6,Settings!$C$7))*100)</f>
        <v/>
      </c>
      <c r="AG5911">
        <f>IF($F5911="","",$F5911&amp;"|"&amp;$D5911&amp;"")</f>
        <v/>
      </c>
      <c r="AH5911">
        <f>IF($F5911="","",IF(COUNTIF($AG$2:$AG5911,$AG5911)=1,1,0))</f>
        <v/>
      </c>
      <c r="AI5911">
        <f>IF($AH5911=1,SUMPRODUCT(--($AL$2:$AL$8001&lt;$AL5911))+1,"")</f>
        <v/>
      </c>
      <c r="AJ5911">
        <f>IF($F5911="","",IF(OR($U5911=TRUE(),$U5911="TRUE"),1,0))</f>
        <v/>
      </c>
      <c r="AK5911">
        <f>IF($F5911="","",IF($AD5911="Yes",1,0))</f>
        <v/>
      </c>
      <c r="AL5911">
        <f>IF($AH5911=1,IFERROR(IF(VALUE($F5911)&lt;100000000,VALUE($F5911),1000000000),IFERROR(IF(VALUE(MID($F5911,2,20))&lt;100000000,VALUE(MID($F5911,2,20)),1000000000),1000000000))+ROW()/100000,"")</f>
        <v/>
      </c>
    </row>
    <row r="5912">
      <c r="A5912">
        <f>IF($F5912="","",IFERROR(IF(INDEX('Per Invoice'!$A$2:$A$2001,MATCH($F5912,'Per Invoice'!$B$2:$B$2001,0))=0,"",INDEX('Per Invoice'!$A$2:$A$2001,MATCH($F5912,'Per Invoice'!$B$2:$B$2001,0))),""))</f>
        <v/>
      </c>
      <c r="H5912" s="11" t="n"/>
      <c r="R5912" s="7">
        <f>IF($F5912="","",Q5912*Y5912/100)</f>
        <v/>
      </c>
      <c r="X5912" s="7" t="n"/>
      <c r="Y5912" s="7" t="n"/>
      <c r="Z5912" s="7">
        <f>IF($F5912="","",Y5912*AE5912/100)</f>
        <v/>
      </c>
      <c r="AA5912" s="7">
        <f>IF($F5912="","",Y5912-Z5912)</f>
        <v/>
      </c>
      <c r="AB5912" s="7">
        <f>IF($F5912="","",AA5912-R5912)</f>
        <v/>
      </c>
      <c r="AE5912">
        <f>IF($F5912="","",IF($AK5912=1,0,IF($AJ5912=1,Settings!$C$6,Settings!$C$7))*100)</f>
        <v/>
      </c>
      <c r="AG5912">
        <f>IF($F5912="","",$F5912&amp;"|"&amp;$D5912&amp;"")</f>
        <v/>
      </c>
      <c r="AH5912">
        <f>IF($F5912="","",IF(COUNTIF($AG$2:$AG5912,$AG5912)=1,1,0))</f>
        <v/>
      </c>
      <c r="AI5912">
        <f>IF($AH5912=1,SUMPRODUCT(--($AL$2:$AL$8001&lt;$AL5912))+1,"")</f>
        <v/>
      </c>
      <c r="AJ5912">
        <f>IF($F5912="","",IF(OR($U5912=TRUE(),$U5912="TRUE"),1,0))</f>
        <v/>
      </c>
      <c r="AK5912">
        <f>IF($F5912="","",IF($AD5912="Yes",1,0))</f>
        <v/>
      </c>
      <c r="AL5912">
        <f>IF($AH5912=1,IFERROR(IF(VALUE($F5912)&lt;100000000,VALUE($F5912),1000000000),IFERROR(IF(VALUE(MID($F5912,2,20))&lt;100000000,VALUE(MID($F5912,2,20)),1000000000),1000000000))+ROW()/100000,"")</f>
        <v/>
      </c>
    </row>
    <row r="5913">
      <c r="A5913">
        <f>IF($F5913="","",IFERROR(IF(INDEX('Per Invoice'!$A$2:$A$2001,MATCH($F5913,'Per Invoice'!$B$2:$B$2001,0))=0,"",INDEX('Per Invoice'!$A$2:$A$2001,MATCH($F5913,'Per Invoice'!$B$2:$B$2001,0))),""))</f>
        <v/>
      </c>
      <c r="H5913" s="11" t="n"/>
      <c r="R5913" s="7">
        <f>IF($F5913="","",Q5913*Y5913/100)</f>
        <v/>
      </c>
      <c r="X5913" s="7" t="n"/>
      <c r="Y5913" s="7" t="n"/>
      <c r="Z5913" s="7">
        <f>IF($F5913="","",Y5913*AE5913/100)</f>
        <v/>
      </c>
      <c r="AA5913" s="7">
        <f>IF($F5913="","",Y5913-Z5913)</f>
        <v/>
      </c>
      <c r="AB5913" s="7">
        <f>IF($F5913="","",AA5913-R5913)</f>
        <v/>
      </c>
      <c r="AE5913">
        <f>IF($F5913="","",IF($AK5913=1,0,IF($AJ5913=1,Settings!$C$6,Settings!$C$7))*100)</f>
        <v/>
      </c>
      <c r="AG5913">
        <f>IF($F5913="","",$F5913&amp;"|"&amp;$D5913&amp;"")</f>
        <v/>
      </c>
      <c r="AH5913">
        <f>IF($F5913="","",IF(COUNTIF($AG$2:$AG5913,$AG5913)=1,1,0))</f>
        <v/>
      </c>
      <c r="AI5913">
        <f>IF($AH5913=1,SUMPRODUCT(--($AL$2:$AL$8001&lt;$AL5913))+1,"")</f>
        <v/>
      </c>
      <c r="AJ5913">
        <f>IF($F5913="","",IF(OR($U5913=TRUE(),$U5913="TRUE"),1,0))</f>
        <v/>
      </c>
      <c r="AK5913">
        <f>IF($F5913="","",IF($AD5913="Yes",1,0))</f>
        <v/>
      </c>
      <c r="AL5913">
        <f>IF($AH5913=1,IFERROR(IF(VALUE($F5913)&lt;100000000,VALUE($F5913),1000000000),IFERROR(IF(VALUE(MID($F5913,2,20))&lt;100000000,VALUE(MID($F5913,2,20)),1000000000),1000000000))+ROW()/100000,"")</f>
        <v/>
      </c>
    </row>
    <row r="5914">
      <c r="A5914">
        <f>IF($F5914="","",IFERROR(IF(INDEX('Per Invoice'!$A$2:$A$2001,MATCH($F5914,'Per Invoice'!$B$2:$B$2001,0))=0,"",INDEX('Per Invoice'!$A$2:$A$2001,MATCH($F5914,'Per Invoice'!$B$2:$B$2001,0))),""))</f>
        <v/>
      </c>
      <c r="H5914" s="11" t="n"/>
      <c r="R5914" s="7">
        <f>IF($F5914="","",Q5914*Y5914/100)</f>
        <v/>
      </c>
      <c r="X5914" s="7" t="n"/>
      <c r="Y5914" s="7" t="n"/>
      <c r="Z5914" s="7">
        <f>IF($F5914="","",Y5914*AE5914/100)</f>
        <v/>
      </c>
      <c r="AA5914" s="7">
        <f>IF($F5914="","",Y5914-Z5914)</f>
        <v/>
      </c>
      <c r="AB5914" s="7">
        <f>IF($F5914="","",AA5914-R5914)</f>
        <v/>
      </c>
      <c r="AE5914">
        <f>IF($F5914="","",IF($AK5914=1,0,IF($AJ5914=1,Settings!$C$6,Settings!$C$7))*100)</f>
        <v/>
      </c>
      <c r="AG5914">
        <f>IF($F5914="","",$F5914&amp;"|"&amp;$D5914&amp;"")</f>
        <v/>
      </c>
      <c r="AH5914">
        <f>IF($F5914="","",IF(COUNTIF($AG$2:$AG5914,$AG5914)=1,1,0))</f>
        <v/>
      </c>
      <c r="AI5914">
        <f>IF($AH5914=1,SUMPRODUCT(--($AL$2:$AL$8001&lt;$AL5914))+1,"")</f>
        <v/>
      </c>
      <c r="AJ5914">
        <f>IF($F5914="","",IF(OR($U5914=TRUE(),$U5914="TRUE"),1,0))</f>
        <v/>
      </c>
      <c r="AK5914">
        <f>IF($F5914="","",IF($AD5914="Yes",1,0))</f>
        <v/>
      </c>
      <c r="AL5914">
        <f>IF($AH5914=1,IFERROR(IF(VALUE($F5914)&lt;100000000,VALUE($F5914),1000000000),IFERROR(IF(VALUE(MID($F5914,2,20))&lt;100000000,VALUE(MID($F5914,2,20)),1000000000),1000000000))+ROW()/100000,"")</f>
        <v/>
      </c>
    </row>
    <row r="5915">
      <c r="A5915">
        <f>IF($F5915="","",IFERROR(IF(INDEX('Per Invoice'!$A$2:$A$2001,MATCH($F5915,'Per Invoice'!$B$2:$B$2001,0))=0,"",INDEX('Per Invoice'!$A$2:$A$2001,MATCH($F5915,'Per Invoice'!$B$2:$B$2001,0))),""))</f>
        <v/>
      </c>
      <c r="H5915" s="11" t="n"/>
      <c r="R5915" s="7">
        <f>IF($F5915="","",Q5915*Y5915/100)</f>
        <v/>
      </c>
      <c r="X5915" s="7" t="n"/>
      <c r="Y5915" s="7" t="n"/>
      <c r="Z5915" s="7">
        <f>IF($F5915="","",Y5915*AE5915/100)</f>
        <v/>
      </c>
      <c r="AA5915" s="7">
        <f>IF($F5915="","",Y5915-Z5915)</f>
        <v/>
      </c>
      <c r="AB5915" s="7">
        <f>IF($F5915="","",AA5915-R5915)</f>
        <v/>
      </c>
      <c r="AE5915">
        <f>IF($F5915="","",IF($AK5915=1,0,IF($AJ5915=1,Settings!$C$6,Settings!$C$7))*100)</f>
        <v/>
      </c>
      <c r="AG5915">
        <f>IF($F5915="","",$F5915&amp;"|"&amp;$D5915&amp;"")</f>
        <v/>
      </c>
      <c r="AH5915">
        <f>IF($F5915="","",IF(COUNTIF($AG$2:$AG5915,$AG5915)=1,1,0))</f>
        <v/>
      </c>
      <c r="AI5915">
        <f>IF($AH5915=1,SUMPRODUCT(--($AL$2:$AL$8001&lt;$AL5915))+1,"")</f>
        <v/>
      </c>
      <c r="AJ5915">
        <f>IF($F5915="","",IF(OR($U5915=TRUE(),$U5915="TRUE"),1,0))</f>
        <v/>
      </c>
      <c r="AK5915">
        <f>IF($F5915="","",IF($AD5915="Yes",1,0))</f>
        <v/>
      </c>
      <c r="AL5915">
        <f>IF($AH5915=1,IFERROR(IF(VALUE($F5915)&lt;100000000,VALUE($F5915),1000000000),IFERROR(IF(VALUE(MID($F5915,2,20))&lt;100000000,VALUE(MID($F5915,2,20)),1000000000),1000000000))+ROW()/100000,"")</f>
        <v/>
      </c>
    </row>
    <row r="5916">
      <c r="A5916">
        <f>IF($F5916="","",IFERROR(IF(INDEX('Per Invoice'!$A$2:$A$2001,MATCH($F5916,'Per Invoice'!$B$2:$B$2001,0))=0,"",INDEX('Per Invoice'!$A$2:$A$2001,MATCH($F5916,'Per Invoice'!$B$2:$B$2001,0))),""))</f>
        <v/>
      </c>
      <c r="H5916" s="11" t="n"/>
      <c r="R5916" s="7">
        <f>IF($F5916="","",Q5916*Y5916/100)</f>
        <v/>
      </c>
      <c r="X5916" s="7" t="n"/>
      <c r="Y5916" s="7" t="n"/>
      <c r="Z5916" s="7">
        <f>IF($F5916="","",Y5916*AE5916/100)</f>
        <v/>
      </c>
      <c r="AA5916" s="7">
        <f>IF($F5916="","",Y5916-Z5916)</f>
        <v/>
      </c>
      <c r="AB5916" s="7">
        <f>IF($F5916="","",AA5916-R5916)</f>
        <v/>
      </c>
      <c r="AE5916">
        <f>IF($F5916="","",IF($AK5916=1,0,IF($AJ5916=1,Settings!$C$6,Settings!$C$7))*100)</f>
        <v/>
      </c>
      <c r="AG5916">
        <f>IF($F5916="","",$F5916&amp;"|"&amp;$D5916&amp;"")</f>
        <v/>
      </c>
      <c r="AH5916">
        <f>IF($F5916="","",IF(COUNTIF($AG$2:$AG5916,$AG5916)=1,1,0))</f>
        <v/>
      </c>
      <c r="AI5916">
        <f>IF($AH5916=1,SUMPRODUCT(--($AL$2:$AL$8001&lt;$AL5916))+1,"")</f>
        <v/>
      </c>
      <c r="AJ5916">
        <f>IF($F5916="","",IF(OR($U5916=TRUE(),$U5916="TRUE"),1,0))</f>
        <v/>
      </c>
      <c r="AK5916">
        <f>IF($F5916="","",IF($AD5916="Yes",1,0))</f>
        <v/>
      </c>
      <c r="AL5916">
        <f>IF($AH5916=1,IFERROR(IF(VALUE($F5916)&lt;100000000,VALUE($F5916),1000000000),IFERROR(IF(VALUE(MID($F5916,2,20))&lt;100000000,VALUE(MID($F5916,2,20)),1000000000),1000000000))+ROW()/100000,"")</f>
        <v/>
      </c>
    </row>
    <row r="5917">
      <c r="A5917">
        <f>IF($F5917="","",IFERROR(IF(INDEX('Per Invoice'!$A$2:$A$2001,MATCH($F5917,'Per Invoice'!$B$2:$B$2001,0))=0,"",INDEX('Per Invoice'!$A$2:$A$2001,MATCH($F5917,'Per Invoice'!$B$2:$B$2001,0))),""))</f>
        <v/>
      </c>
      <c r="H5917" s="11" t="n"/>
      <c r="R5917" s="7">
        <f>IF($F5917="","",Q5917*Y5917/100)</f>
        <v/>
      </c>
      <c r="X5917" s="7" t="n"/>
      <c r="Y5917" s="7" t="n"/>
      <c r="Z5917" s="7">
        <f>IF($F5917="","",Y5917*AE5917/100)</f>
        <v/>
      </c>
      <c r="AA5917" s="7">
        <f>IF($F5917="","",Y5917-Z5917)</f>
        <v/>
      </c>
      <c r="AB5917" s="7">
        <f>IF($F5917="","",AA5917-R5917)</f>
        <v/>
      </c>
      <c r="AE5917">
        <f>IF($F5917="","",IF($AK5917=1,0,IF($AJ5917=1,Settings!$C$6,Settings!$C$7))*100)</f>
        <v/>
      </c>
      <c r="AG5917">
        <f>IF($F5917="","",$F5917&amp;"|"&amp;$D5917&amp;"")</f>
        <v/>
      </c>
      <c r="AH5917">
        <f>IF($F5917="","",IF(COUNTIF($AG$2:$AG5917,$AG5917)=1,1,0))</f>
        <v/>
      </c>
      <c r="AI5917">
        <f>IF($AH5917=1,SUMPRODUCT(--($AL$2:$AL$8001&lt;$AL5917))+1,"")</f>
        <v/>
      </c>
      <c r="AJ5917">
        <f>IF($F5917="","",IF(OR($U5917=TRUE(),$U5917="TRUE"),1,0))</f>
        <v/>
      </c>
      <c r="AK5917">
        <f>IF($F5917="","",IF($AD5917="Yes",1,0))</f>
        <v/>
      </c>
      <c r="AL5917">
        <f>IF($AH5917=1,IFERROR(IF(VALUE($F5917)&lt;100000000,VALUE($F5917),1000000000),IFERROR(IF(VALUE(MID($F5917,2,20))&lt;100000000,VALUE(MID($F5917,2,20)),1000000000),1000000000))+ROW()/100000,"")</f>
        <v/>
      </c>
    </row>
    <row r="5918">
      <c r="A5918">
        <f>IF($F5918="","",IFERROR(IF(INDEX('Per Invoice'!$A$2:$A$2001,MATCH($F5918,'Per Invoice'!$B$2:$B$2001,0))=0,"",INDEX('Per Invoice'!$A$2:$A$2001,MATCH($F5918,'Per Invoice'!$B$2:$B$2001,0))),""))</f>
        <v/>
      </c>
      <c r="H5918" s="11" t="n"/>
      <c r="R5918" s="7">
        <f>IF($F5918="","",Q5918*Y5918/100)</f>
        <v/>
      </c>
      <c r="X5918" s="7" t="n"/>
      <c r="Y5918" s="7" t="n"/>
      <c r="Z5918" s="7">
        <f>IF($F5918="","",Y5918*AE5918/100)</f>
        <v/>
      </c>
      <c r="AA5918" s="7">
        <f>IF($F5918="","",Y5918-Z5918)</f>
        <v/>
      </c>
      <c r="AB5918" s="7">
        <f>IF($F5918="","",AA5918-R5918)</f>
        <v/>
      </c>
      <c r="AE5918">
        <f>IF($F5918="","",IF($AK5918=1,0,IF($AJ5918=1,Settings!$C$6,Settings!$C$7))*100)</f>
        <v/>
      </c>
      <c r="AG5918">
        <f>IF($F5918="","",$F5918&amp;"|"&amp;$D5918&amp;"")</f>
        <v/>
      </c>
      <c r="AH5918">
        <f>IF($F5918="","",IF(COUNTIF($AG$2:$AG5918,$AG5918)=1,1,0))</f>
        <v/>
      </c>
      <c r="AI5918">
        <f>IF($AH5918=1,SUMPRODUCT(--($AL$2:$AL$8001&lt;$AL5918))+1,"")</f>
        <v/>
      </c>
      <c r="AJ5918">
        <f>IF($F5918="","",IF(OR($U5918=TRUE(),$U5918="TRUE"),1,0))</f>
        <v/>
      </c>
      <c r="AK5918">
        <f>IF($F5918="","",IF($AD5918="Yes",1,0))</f>
        <v/>
      </c>
      <c r="AL5918">
        <f>IF($AH5918=1,IFERROR(IF(VALUE($F5918)&lt;100000000,VALUE($F5918),1000000000),IFERROR(IF(VALUE(MID($F5918,2,20))&lt;100000000,VALUE(MID($F5918,2,20)),1000000000),1000000000))+ROW()/100000,"")</f>
        <v/>
      </c>
    </row>
    <row r="5919">
      <c r="A5919">
        <f>IF($F5919="","",IFERROR(IF(INDEX('Per Invoice'!$A$2:$A$2001,MATCH($F5919,'Per Invoice'!$B$2:$B$2001,0))=0,"",INDEX('Per Invoice'!$A$2:$A$2001,MATCH($F5919,'Per Invoice'!$B$2:$B$2001,0))),""))</f>
        <v/>
      </c>
      <c r="H5919" s="11" t="n"/>
      <c r="R5919" s="7">
        <f>IF($F5919="","",Q5919*Y5919/100)</f>
        <v/>
      </c>
      <c r="X5919" s="7" t="n"/>
      <c r="Y5919" s="7" t="n"/>
      <c r="Z5919" s="7">
        <f>IF($F5919="","",Y5919*AE5919/100)</f>
        <v/>
      </c>
      <c r="AA5919" s="7">
        <f>IF($F5919="","",Y5919-Z5919)</f>
        <v/>
      </c>
      <c r="AB5919" s="7">
        <f>IF($F5919="","",AA5919-R5919)</f>
        <v/>
      </c>
      <c r="AE5919">
        <f>IF($F5919="","",IF($AK5919=1,0,IF($AJ5919=1,Settings!$C$6,Settings!$C$7))*100)</f>
        <v/>
      </c>
      <c r="AG5919">
        <f>IF($F5919="","",$F5919&amp;"|"&amp;$D5919&amp;"")</f>
        <v/>
      </c>
      <c r="AH5919">
        <f>IF($F5919="","",IF(COUNTIF($AG$2:$AG5919,$AG5919)=1,1,0))</f>
        <v/>
      </c>
      <c r="AI5919">
        <f>IF($AH5919=1,SUMPRODUCT(--($AL$2:$AL$8001&lt;$AL5919))+1,"")</f>
        <v/>
      </c>
      <c r="AJ5919">
        <f>IF($F5919="","",IF(OR($U5919=TRUE(),$U5919="TRUE"),1,0))</f>
        <v/>
      </c>
      <c r="AK5919">
        <f>IF($F5919="","",IF($AD5919="Yes",1,0))</f>
        <v/>
      </c>
      <c r="AL5919">
        <f>IF($AH5919=1,IFERROR(IF(VALUE($F5919)&lt;100000000,VALUE($F5919),1000000000),IFERROR(IF(VALUE(MID($F5919,2,20))&lt;100000000,VALUE(MID($F5919,2,20)),1000000000),1000000000))+ROW()/100000,"")</f>
        <v/>
      </c>
    </row>
    <row r="5920">
      <c r="A5920">
        <f>IF($F5920="","",IFERROR(IF(INDEX('Per Invoice'!$A$2:$A$2001,MATCH($F5920,'Per Invoice'!$B$2:$B$2001,0))=0,"",INDEX('Per Invoice'!$A$2:$A$2001,MATCH($F5920,'Per Invoice'!$B$2:$B$2001,0))),""))</f>
        <v/>
      </c>
      <c r="H5920" s="11" t="n"/>
      <c r="R5920" s="7">
        <f>IF($F5920="","",Q5920*Y5920/100)</f>
        <v/>
      </c>
      <c r="X5920" s="7" t="n"/>
      <c r="Y5920" s="7" t="n"/>
      <c r="Z5920" s="7">
        <f>IF($F5920="","",Y5920*AE5920/100)</f>
        <v/>
      </c>
      <c r="AA5920" s="7">
        <f>IF($F5920="","",Y5920-Z5920)</f>
        <v/>
      </c>
      <c r="AB5920" s="7">
        <f>IF($F5920="","",AA5920-R5920)</f>
        <v/>
      </c>
      <c r="AE5920">
        <f>IF($F5920="","",IF($AK5920=1,0,IF($AJ5920=1,Settings!$C$6,Settings!$C$7))*100)</f>
        <v/>
      </c>
      <c r="AG5920">
        <f>IF($F5920="","",$F5920&amp;"|"&amp;$D5920&amp;"")</f>
        <v/>
      </c>
      <c r="AH5920">
        <f>IF($F5920="","",IF(COUNTIF($AG$2:$AG5920,$AG5920)=1,1,0))</f>
        <v/>
      </c>
      <c r="AI5920">
        <f>IF($AH5920=1,SUMPRODUCT(--($AL$2:$AL$8001&lt;$AL5920))+1,"")</f>
        <v/>
      </c>
      <c r="AJ5920">
        <f>IF($F5920="","",IF(OR($U5920=TRUE(),$U5920="TRUE"),1,0))</f>
        <v/>
      </c>
      <c r="AK5920">
        <f>IF($F5920="","",IF($AD5920="Yes",1,0))</f>
        <v/>
      </c>
      <c r="AL5920">
        <f>IF($AH5920=1,IFERROR(IF(VALUE($F5920)&lt;100000000,VALUE($F5920),1000000000),IFERROR(IF(VALUE(MID($F5920,2,20))&lt;100000000,VALUE(MID($F5920,2,20)),1000000000),1000000000))+ROW()/100000,"")</f>
        <v/>
      </c>
    </row>
    <row r="5921">
      <c r="A5921">
        <f>IF($F5921="","",IFERROR(IF(INDEX('Per Invoice'!$A$2:$A$2001,MATCH($F5921,'Per Invoice'!$B$2:$B$2001,0))=0,"",INDEX('Per Invoice'!$A$2:$A$2001,MATCH($F5921,'Per Invoice'!$B$2:$B$2001,0))),""))</f>
        <v/>
      </c>
      <c r="H5921" s="11" t="n"/>
      <c r="R5921" s="7">
        <f>IF($F5921="","",Q5921*Y5921/100)</f>
        <v/>
      </c>
      <c r="X5921" s="7" t="n"/>
      <c r="Y5921" s="7" t="n"/>
      <c r="Z5921" s="7">
        <f>IF($F5921="","",Y5921*AE5921/100)</f>
        <v/>
      </c>
      <c r="AA5921" s="7">
        <f>IF($F5921="","",Y5921-Z5921)</f>
        <v/>
      </c>
      <c r="AB5921" s="7">
        <f>IF($F5921="","",AA5921-R5921)</f>
        <v/>
      </c>
      <c r="AE5921">
        <f>IF($F5921="","",IF($AK5921=1,0,IF($AJ5921=1,Settings!$C$6,Settings!$C$7))*100)</f>
        <v/>
      </c>
      <c r="AG5921">
        <f>IF($F5921="","",$F5921&amp;"|"&amp;$D5921&amp;"")</f>
        <v/>
      </c>
      <c r="AH5921">
        <f>IF($F5921="","",IF(COUNTIF($AG$2:$AG5921,$AG5921)=1,1,0))</f>
        <v/>
      </c>
      <c r="AI5921">
        <f>IF($AH5921=1,SUMPRODUCT(--($AL$2:$AL$8001&lt;$AL5921))+1,"")</f>
        <v/>
      </c>
      <c r="AJ5921">
        <f>IF($F5921="","",IF(OR($U5921=TRUE(),$U5921="TRUE"),1,0))</f>
        <v/>
      </c>
      <c r="AK5921">
        <f>IF($F5921="","",IF($AD5921="Yes",1,0))</f>
        <v/>
      </c>
      <c r="AL5921">
        <f>IF($AH5921=1,IFERROR(IF(VALUE($F5921)&lt;100000000,VALUE($F5921),1000000000),IFERROR(IF(VALUE(MID($F5921,2,20))&lt;100000000,VALUE(MID($F5921,2,20)),1000000000),1000000000))+ROW()/100000,"")</f>
        <v/>
      </c>
    </row>
    <row r="5922">
      <c r="A5922">
        <f>IF($F5922="","",IFERROR(IF(INDEX('Per Invoice'!$A$2:$A$2001,MATCH($F5922,'Per Invoice'!$B$2:$B$2001,0))=0,"",INDEX('Per Invoice'!$A$2:$A$2001,MATCH($F5922,'Per Invoice'!$B$2:$B$2001,0))),""))</f>
        <v/>
      </c>
      <c r="H5922" s="11" t="n"/>
      <c r="R5922" s="7">
        <f>IF($F5922="","",Q5922*Y5922/100)</f>
        <v/>
      </c>
      <c r="X5922" s="7" t="n"/>
      <c r="Y5922" s="7" t="n"/>
      <c r="Z5922" s="7">
        <f>IF($F5922="","",Y5922*AE5922/100)</f>
        <v/>
      </c>
      <c r="AA5922" s="7">
        <f>IF($F5922="","",Y5922-Z5922)</f>
        <v/>
      </c>
      <c r="AB5922" s="7">
        <f>IF($F5922="","",AA5922-R5922)</f>
        <v/>
      </c>
      <c r="AE5922">
        <f>IF($F5922="","",IF($AK5922=1,0,IF($AJ5922=1,Settings!$C$6,Settings!$C$7))*100)</f>
        <v/>
      </c>
      <c r="AG5922">
        <f>IF($F5922="","",$F5922&amp;"|"&amp;$D5922&amp;"")</f>
        <v/>
      </c>
      <c r="AH5922">
        <f>IF($F5922="","",IF(COUNTIF($AG$2:$AG5922,$AG5922)=1,1,0))</f>
        <v/>
      </c>
      <c r="AI5922">
        <f>IF($AH5922=1,SUMPRODUCT(--($AL$2:$AL$8001&lt;$AL5922))+1,"")</f>
        <v/>
      </c>
      <c r="AJ5922">
        <f>IF($F5922="","",IF(OR($U5922=TRUE(),$U5922="TRUE"),1,0))</f>
        <v/>
      </c>
      <c r="AK5922">
        <f>IF($F5922="","",IF($AD5922="Yes",1,0))</f>
        <v/>
      </c>
      <c r="AL5922">
        <f>IF($AH5922=1,IFERROR(IF(VALUE($F5922)&lt;100000000,VALUE($F5922),1000000000),IFERROR(IF(VALUE(MID($F5922,2,20))&lt;100000000,VALUE(MID($F5922,2,20)),1000000000),1000000000))+ROW()/100000,"")</f>
        <v/>
      </c>
    </row>
    <row r="5923">
      <c r="A5923">
        <f>IF($F5923="","",IFERROR(IF(INDEX('Per Invoice'!$A$2:$A$2001,MATCH($F5923,'Per Invoice'!$B$2:$B$2001,0))=0,"",INDEX('Per Invoice'!$A$2:$A$2001,MATCH($F5923,'Per Invoice'!$B$2:$B$2001,0))),""))</f>
        <v/>
      </c>
      <c r="H5923" s="11" t="n"/>
      <c r="R5923" s="7">
        <f>IF($F5923="","",Q5923*Y5923/100)</f>
        <v/>
      </c>
      <c r="X5923" s="7" t="n"/>
      <c r="Y5923" s="7" t="n"/>
      <c r="Z5923" s="7">
        <f>IF($F5923="","",Y5923*AE5923/100)</f>
        <v/>
      </c>
      <c r="AA5923" s="7">
        <f>IF($F5923="","",Y5923-Z5923)</f>
        <v/>
      </c>
      <c r="AB5923" s="7">
        <f>IF($F5923="","",AA5923-R5923)</f>
        <v/>
      </c>
      <c r="AE5923">
        <f>IF($F5923="","",IF($AK5923=1,0,IF($AJ5923=1,Settings!$C$6,Settings!$C$7))*100)</f>
        <v/>
      </c>
      <c r="AG5923">
        <f>IF($F5923="","",$F5923&amp;"|"&amp;$D5923&amp;"")</f>
        <v/>
      </c>
      <c r="AH5923">
        <f>IF($F5923="","",IF(COUNTIF($AG$2:$AG5923,$AG5923)=1,1,0))</f>
        <v/>
      </c>
      <c r="AI5923">
        <f>IF($AH5923=1,SUMPRODUCT(--($AL$2:$AL$8001&lt;$AL5923))+1,"")</f>
        <v/>
      </c>
      <c r="AJ5923">
        <f>IF($F5923="","",IF(OR($U5923=TRUE(),$U5923="TRUE"),1,0))</f>
        <v/>
      </c>
      <c r="AK5923">
        <f>IF($F5923="","",IF($AD5923="Yes",1,0))</f>
        <v/>
      </c>
      <c r="AL5923">
        <f>IF($AH5923=1,IFERROR(IF(VALUE($F5923)&lt;100000000,VALUE($F5923),1000000000),IFERROR(IF(VALUE(MID($F5923,2,20))&lt;100000000,VALUE(MID($F5923,2,20)),1000000000),1000000000))+ROW()/100000,"")</f>
        <v/>
      </c>
    </row>
    <row r="5924">
      <c r="A5924">
        <f>IF($F5924="","",IFERROR(IF(INDEX('Per Invoice'!$A$2:$A$2001,MATCH($F5924,'Per Invoice'!$B$2:$B$2001,0))=0,"",INDEX('Per Invoice'!$A$2:$A$2001,MATCH($F5924,'Per Invoice'!$B$2:$B$2001,0))),""))</f>
        <v/>
      </c>
      <c r="H5924" s="11" t="n"/>
      <c r="R5924" s="7">
        <f>IF($F5924="","",Q5924*Y5924/100)</f>
        <v/>
      </c>
      <c r="X5924" s="7" t="n"/>
      <c r="Y5924" s="7" t="n"/>
      <c r="Z5924" s="7">
        <f>IF($F5924="","",Y5924*AE5924/100)</f>
        <v/>
      </c>
      <c r="AA5924" s="7">
        <f>IF($F5924="","",Y5924-Z5924)</f>
        <v/>
      </c>
      <c r="AB5924" s="7">
        <f>IF($F5924="","",AA5924-R5924)</f>
        <v/>
      </c>
      <c r="AE5924">
        <f>IF($F5924="","",IF($AK5924=1,0,IF($AJ5924=1,Settings!$C$6,Settings!$C$7))*100)</f>
        <v/>
      </c>
      <c r="AG5924">
        <f>IF($F5924="","",$F5924&amp;"|"&amp;$D5924&amp;"")</f>
        <v/>
      </c>
      <c r="AH5924">
        <f>IF($F5924="","",IF(COUNTIF($AG$2:$AG5924,$AG5924)=1,1,0))</f>
        <v/>
      </c>
      <c r="AI5924">
        <f>IF($AH5924=1,SUMPRODUCT(--($AL$2:$AL$8001&lt;$AL5924))+1,"")</f>
        <v/>
      </c>
      <c r="AJ5924">
        <f>IF($F5924="","",IF(OR($U5924=TRUE(),$U5924="TRUE"),1,0))</f>
        <v/>
      </c>
      <c r="AK5924">
        <f>IF($F5924="","",IF($AD5924="Yes",1,0))</f>
        <v/>
      </c>
      <c r="AL5924">
        <f>IF($AH5924=1,IFERROR(IF(VALUE($F5924)&lt;100000000,VALUE($F5924),1000000000),IFERROR(IF(VALUE(MID($F5924,2,20))&lt;100000000,VALUE(MID($F5924,2,20)),1000000000),1000000000))+ROW()/100000,"")</f>
        <v/>
      </c>
    </row>
    <row r="5925">
      <c r="A5925">
        <f>IF($F5925="","",IFERROR(IF(INDEX('Per Invoice'!$A$2:$A$2001,MATCH($F5925,'Per Invoice'!$B$2:$B$2001,0))=0,"",INDEX('Per Invoice'!$A$2:$A$2001,MATCH($F5925,'Per Invoice'!$B$2:$B$2001,0))),""))</f>
        <v/>
      </c>
      <c r="H5925" s="11" t="n"/>
      <c r="R5925" s="7">
        <f>IF($F5925="","",Q5925*Y5925/100)</f>
        <v/>
      </c>
      <c r="X5925" s="7" t="n"/>
      <c r="Y5925" s="7" t="n"/>
      <c r="Z5925" s="7">
        <f>IF($F5925="","",Y5925*AE5925/100)</f>
        <v/>
      </c>
      <c r="AA5925" s="7">
        <f>IF($F5925="","",Y5925-Z5925)</f>
        <v/>
      </c>
      <c r="AB5925" s="7">
        <f>IF($F5925="","",AA5925-R5925)</f>
        <v/>
      </c>
      <c r="AE5925">
        <f>IF($F5925="","",IF($AK5925=1,0,IF($AJ5925=1,Settings!$C$6,Settings!$C$7))*100)</f>
        <v/>
      </c>
      <c r="AG5925">
        <f>IF($F5925="","",$F5925&amp;"|"&amp;$D5925&amp;"")</f>
        <v/>
      </c>
      <c r="AH5925">
        <f>IF($F5925="","",IF(COUNTIF($AG$2:$AG5925,$AG5925)=1,1,0))</f>
        <v/>
      </c>
      <c r="AI5925">
        <f>IF($AH5925=1,SUMPRODUCT(--($AL$2:$AL$8001&lt;$AL5925))+1,"")</f>
        <v/>
      </c>
      <c r="AJ5925">
        <f>IF($F5925="","",IF(OR($U5925=TRUE(),$U5925="TRUE"),1,0))</f>
        <v/>
      </c>
      <c r="AK5925">
        <f>IF($F5925="","",IF($AD5925="Yes",1,0))</f>
        <v/>
      </c>
      <c r="AL5925">
        <f>IF($AH5925=1,IFERROR(IF(VALUE($F5925)&lt;100000000,VALUE($F5925),1000000000),IFERROR(IF(VALUE(MID($F5925,2,20))&lt;100000000,VALUE(MID($F5925,2,20)),1000000000),1000000000))+ROW()/100000,"")</f>
        <v/>
      </c>
    </row>
    <row r="5926">
      <c r="A5926">
        <f>IF($F5926="","",IFERROR(IF(INDEX('Per Invoice'!$A$2:$A$2001,MATCH($F5926,'Per Invoice'!$B$2:$B$2001,0))=0,"",INDEX('Per Invoice'!$A$2:$A$2001,MATCH($F5926,'Per Invoice'!$B$2:$B$2001,0))),""))</f>
        <v/>
      </c>
      <c r="H5926" s="11" t="n"/>
      <c r="R5926" s="7">
        <f>IF($F5926="","",Q5926*Y5926/100)</f>
        <v/>
      </c>
      <c r="X5926" s="7" t="n"/>
      <c r="Y5926" s="7" t="n"/>
      <c r="Z5926" s="7">
        <f>IF($F5926="","",Y5926*AE5926/100)</f>
        <v/>
      </c>
      <c r="AA5926" s="7">
        <f>IF($F5926="","",Y5926-Z5926)</f>
        <v/>
      </c>
      <c r="AB5926" s="7">
        <f>IF($F5926="","",AA5926-R5926)</f>
        <v/>
      </c>
      <c r="AE5926">
        <f>IF($F5926="","",IF($AK5926=1,0,IF($AJ5926=1,Settings!$C$6,Settings!$C$7))*100)</f>
        <v/>
      </c>
      <c r="AG5926">
        <f>IF($F5926="","",$F5926&amp;"|"&amp;$D5926&amp;"")</f>
        <v/>
      </c>
      <c r="AH5926">
        <f>IF($F5926="","",IF(COUNTIF($AG$2:$AG5926,$AG5926)=1,1,0))</f>
        <v/>
      </c>
      <c r="AI5926">
        <f>IF($AH5926=1,SUMPRODUCT(--($AL$2:$AL$8001&lt;$AL5926))+1,"")</f>
        <v/>
      </c>
      <c r="AJ5926">
        <f>IF($F5926="","",IF(OR($U5926=TRUE(),$U5926="TRUE"),1,0))</f>
        <v/>
      </c>
      <c r="AK5926">
        <f>IF($F5926="","",IF($AD5926="Yes",1,0))</f>
        <v/>
      </c>
      <c r="AL5926">
        <f>IF($AH5926=1,IFERROR(IF(VALUE($F5926)&lt;100000000,VALUE($F5926),1000000000),IFERROR(IF(VALUE(MID($F5926,2,20))&lt;100000000,VALUE(MID($F5926,2,20)),1000000000),1000000000))+ROW()/100000,"")</f>
        <v/>
      </c>
    </row>
    <row r="5927">
      <c r="A5927">
        <f>IF($F5927="","",IFERROR(IF(INDEX('Per Invoice'!$A$2:$A$2001,MATCH($F5927,'Per Invoice'!$B$2:$B$2001,0))=0,"",INDEX('Per Invoice'!$A$2:$A$2001,MATCH($F5927,'Per Invoice'!$B$2:$B$2001,0))),""))</f>
        <v/>
      </c>
      <c r="H5927" s="11" t="n"/>
      <c r="R5927" s="7">
        <f>IF($F5927="","",Q5927*Y5927/100)</f>
        <v/>
      </c>
      <c r="X5927" s="7" t="n"/>
      <c r="Y5927" s="7" t="n"/>
      <c r="Z5927" s="7">
        <f>IF($F5927="","",Y5927*AE5927/100)</f>
        <v/>
      </c>
      <c r="AA5927" s="7">
        <f>IF($F5927="","",Y5927-Z5927)</f>
        <v/>
      </c>
      <c r="AB5927" s="7">
        <f>IF($F5927="","",AA5927-R5927)</f>
        <v/>
      </c>
      <c r="AE5927">
        <f>IF($F5927="","",IF($AK5927=1,0,IF($AJ5927=1,Settings!$C$6,Settings!$C$7))*100)</f>
        <v/>
      </c>
      <c r="AG5927">
        <f>IF($F5927="","",$F5927&amp;"|"&amp;$D5927&amp;"")</f>
        <v/>
      </c>
      <c r="AH5927">
        <f>IF($F5927="","",IF(COUNTIF($AG$2:$AG5927,$AG5927)=1,1,0))</f>
        <v/>
      </c>
      <c r="AI5927">
        <f>IF($AH5927=1,SUMPRODUCT(--($AL$2:$AL$8001&lt;$AL5927))+1,"")</f>
        <v/>
      </c>
      <c r="AJ5927">
        <f>IF($F5927="","",IF(OR($U5927=TRUE(),$U5927="TRUE"),1,0))</f>
        <v/>
      </c>
      <c r="AK5927">
        <f>IF($F5927="","",IF($AD5927="Yes",1,0))</f>
        <v/>
      </c>
      <c r="AL5927">
        <f>IF($AH5927=1,IFERROR(IF(VALUE($F5927)&lt;100000000,VALUE($F5927),1000000000),IFERROR(IF(VALUE(MID($F5927,2,20))&lt;100000000,VALUE(MID($F5927,2,20)),1000000000),1000000000))+ROW()/100000,"")</f>
        <v/>
      </c>
    </row>
    <row r="5928">
      <c r="A5928">
        <f>IF($F5928="","",IFERROR(IF(INDEX('Per Invoice'!$A$2:$A$2001,MATCH($F5928,'Per Invoice'!$B$2:$B$2001,0))=0,"",INDEX('Per Invoice'!$A$2:$A$2001,MATCH($F5928,'Per Invoice'!$B$2:$B$2001,0))),""))</f>
        <v/>
      </c>
      <c r="H5928" s="11" t="n"/>
      <c r="R5928" s="7">
        <f>IF($F5928="","",Q5928*Y5928/100)</f>
        <v/>
      </c>
      <c r="X5928" s="7" t="n"/>
      <c r="Y5928" s="7" t="n"/>
      <c r="Z5928" s="7">
        <f>IF($F5928="","",Y5928*AE5928/100)</f>
        <v/>
      </c>
      <c r="AA5928" s="7">
        <f>IF($F5928="","",Y5928-Z5928)</f>
        <v/>
      </c>
      <c r="AB5928" s="7">
        <f>IF($F5928="","",AA5928-R5928)</f>
        <v/>
      </c>
      <c r="AE5928">
        <f>IF($F5928="","",IF($AK5928=1,0,IF($AJ5928=1,Settings!$C$6,Settings!$C$7))*100)</f>
        <v/>
      </c>
      <c r="AG5928">
        <f>IF($F5928="","",$F5928&amp;"|"&amp;$D5928&amp;"")</f>
        <v/>
      </c>
      <c r="AH5928">
        <f>IF($F5928="","",IF(COUNTIF($AG$2:$AG5928,$AG5928)=1,1,0))</f>
        <v/>
      </c>
      <c r="AI5928">
        <f>IF($AH5928=1,SUMPRODUCT(--($AL$2:$AL$8001&lt;$AL5928))+1,"")</f>
        <v/>
      </c>
      <c r="AJ5928">
        <f>IF($F5928="","",IF(OR($U5928=TRUE(),$U5928="TRUE"),1,0))</f>
        <v/>
      </c>
      <c r="AK5928">
        <f>IF($F5928="","",IF($AD5928="Yes",1,0))</f>
        <v/>
      </c>
      <c r="AL5928">
        <f>IF($AH5928=1,IFERROR(IF(VALUE($F5928)&lt;100000000,VALUE($F5928),1000000000),IFERROR(IF(VALUE(MID($F5928,2,20))&lt;100000000,VALUE(MID($F5928,2,20)),1000000000),1000000000))+ROW()/100000,"")</f>
        <v/>
      </c>
    </row>
    <row r="5929">
      <c r="A5929">
        <f>IF($F5929="","",IFERROR(IF(INDEX('Per Invoice'!$A$2:$A$2001,MATCH($F5929,'Per Invoice'!$B$2:$B$2001,0))=0,"",INDEX('Per Invoice'!$A$2:$A$2001,MATCH($F5929,'Per Invoice'!$B$2:$B$2001,0))),""))</f>
        <v/>
      </c>
      <c r="H5929" s="11" t="n"/>
      <c r="R5929" s="7">
        <f>IF($F5929="","",Q5929*Y5929/100)</f>
        <v/>
      </c>
      <c r="X5929" s="7" t="n"/>
      <c r="Y5929" s="7" t="n"/>
      <c r="Z5929" s="7">
        <f>IF($F5929="","",Y5929*AE5929/100)</f>
        <v/>
      </c>
      <c r="AA5929" s="7">
        <f>IF($F5929="","",Y5929-Z5929)</f>
        <v/>
      </c>
      <c r="AB5929" s="7">
        <f>IF($F5929="","",AA5929-R5929)</f>
        <v/>
      </c>
      <c r="AE5929">
        <f>IF($F5929="","",IF($AK5929=1,0,IF($AJ5929=1,Settings!$C$6,Settings!$C$7))*100)</f>
        <v/>
      </c>
      <c r="AG5929">
        <f>IF($F5929="","",$F5929&amp;"|"&amp;$D5929&amp;"")</f>
        <v/>
      </c>
      <c r="AH5929">
        <f>IF($F5929="","",IF(COUNTIF($AG$2:$AG5929,$AG5929)=1,1,0))</f>
        <v/>
      </c>
      <c r="AI5929">
        <f>IF($AH5929=1,SUMPRODUCT(--($AL$2:$AL$8001&lt;$AL5929))+1,"")</f>
        <v/>
      </c>
      <c r="AJ5929">
        <f>IF($F5929="","",IF(OR($U5929=TRUE(),$U5929="TRUE"),1,0))</f>
        <v/>
      </c>
      <c r="AK5929">
        <f>IF($F5929="","",IF($AD5929="Yes",1,0))</f>
        <v/>
      </c>
      <c r="AL5929">
        <f>IF($AH5929=1,IFERROR(IF(VALUE($F5929)&lt;100000000,VALUE($F5929),1000000000),IFERROR(IF(VALUE(MID($F5929,2,20))&lt;100000000,VALUE(MID($F5929,2,20)),1000000000),1000000000))+ROW()/100000,"")</f>
        <v/>
      </c>
    </row>
    <row r="5930">
      <c r="A5930">
        <f>IF($F5930="","",IFERROR(IF(INDEX('Per Invoice'!$A$2:$A$2001,MATCH($F5930,'Per Invoice'!$B$2:$B$2001,0))=0,"",INDEX('Per Invoice'!$A$2:$A$2001,MATCH($F5930,'Per Invoice'!$B$2:$B$2001,0))),""))</f>
        <v/>
      </c>
      <c r="H5930" s="11" t="n"/>
      <c r="R5930" s="7">
        <f>IF($F5930="","",Q5930*Y5930/100)</f>
        <v/>
      </c>
      <c r="X5930" s="7" t="n"/>
      <c r="Y5930" s="7" t="n"/>
      <c r="Z5930" s="7">
        <f>IF($F5930="","",Y5930*AE5930/100)</f>
        <v/>
      </c>
      <c r="AA5930" s="7">
        <f>IF($F5930="","",Y5930-Z5930)</f>
        <v/>
      </c>
      <c r="AB5930" s="7">
        <f>IF($F5930="","",AA5930-R5930)</f>
        <v/>
      </c>
      <c r="AE5930">
        <f>IF($F5930="","",IF($AK5930=1,0,IF($AJ5930=1,Settings!$C$6,Settings!$C$7))*100)</f>
        <v/>
      </c>
      <c r="AG5930">
        <f>IF($F5930="","",$F5930&amp;"|"&amp;$D5930&amp;"")</f>
        <v/>
      </c>
      <c r="AH5930">
        <f>IF($F5930="","",IF(COUNTIF($AG$2:$AG5930,$AG5930)=1,1,0))</f>
        <v/>
      </c>
      <c r="AI5930">
        <f>IF($AH5930=1,SUMPRODUCT(--($AL$2:$AL$8001&lt;$AL5930))+1,"")</f>
        <v/>
      </c>
      <c r="AJ5930">
        <f>IF($F5930="","",IF(OR($U5930=TRUE(),$U5930="TRUE"),1,0))</f>
        <v/>
      </c>
      <c r="AK5930">
        <f>IF($F5930="","",IF($AD5930="Yes",1,0))</f>
        <v/>
      </c>
      <c r="AL5930">
        <f>IF($AH5930=1,IFERROR(IF(VALUE($F5930)&lt;100000000,VALUE($F5930),1000000000),IFERROR(IF(VALUE(MID($F5930,2,20))&lt;100000000,VALUE(MID($F5930,2,20)),1000000000),1000000000))+ROW()/100000,"")</f>
        <v/>
      </c>
    </row>
    <row r="5931">
      <c r="A5931">
        <f>IF($F5931="","",IFERROR(IF(INDEX('Per Invoice'!$A$2:$A$2001,MATCH($F5931,'Per Invoice'!$B$2:$B$2001,0))=0,"",INDEX('Per Invoice'!$A$2:$A$2001,MATCH($F5931,'Per Invoice'!$B$2:$B$2001,0))),""))</f>
        <v/>
      </c>
      <c r="H5931" s="11" t="n"/>
      <c r="R5931" s="7">
        <f>IF($F5931="","",Q5931*Y5931/100)</f>
        <v/>
      </c>
      <c r="X5931" s="7" t="n"/>
      <c r="Y5931" s="7" t="n"/>
      <c r="Z5931" s="7">
        <f>IF($F5931="","",Y5931*AE5931/100)</f>
        <v/>
      </c>
      <c r="AA5931" s="7">
        <f>IF($F5931="","",Y5931-Z5931)</f>
        <v/>
      </c>
      <c r="AB5931" s="7">
        <f>IF($F5931="","",AA5931-R5931)</f>
        <v/>
      </c>
      <c r="AE5931">
        <f>IF($F5931="","",IF($AK5931=1,0,IF($AJ5931=1,Settings!$C$6,Settings!$C$7))*100)</f>
        <v/>
      </c>
      <c r="AG5931">
        <f>IF($F5931="","",$F5931&amp;"|"&amp;$D5931&amp;"")</f>
        <v/>
      </c>
      <c r="AH5931">
        <f>IF($F5931="","",IF(COUNTIF($AG$2:$AG5931,$AG5931)=1,1,0))</f>
        <v/>
      </c>
      <c r="AI5931">
        <f>IF($AH5931=1,SUMPRODUCT(--($AL$2:$AL$8001&lt;$AL5931))+1,"")</f>
        <v/>
      </c>
      <c r="AJ5931">
        <f>IF($F5931="","",IF(OR($U5931=TRUE(),$U5931="TRUE"),1,0))</f>
        <v/>
      </c>
      <c r="AK5931">
        <f>IF($F5931="","",IF($AD5931="Yes",1,0))</f>
        <v/>
      </c>
      <c r="AL5931">
        <f>IF($AH5931=1,IFERROR(IF(VALUE($F5931)&lt;100000000,VALUE($F5931),1000000000),IFERROR(IF(VALUE(MID($F5931,2,20))&lt;100000000,VALUE(MID($F5931,2,20)),1000000000),1000000000))+ROW()/100000,"")</f>
        <v/>
      </c>
    </row>
    <row r="5932">
      <c r="A5932">
        <f>IF($F5932="","",IFERROR(IF(INDEX('Per Invoice'!$A$2:$A$2001,MATCH($F5932,'Per Invoice'!$B$2:$B$2001,0))=0,"",INDEX('Per Invoice'!$A$2:$A$2001,MATCH($F5932,'Per Invoice'!$B$2:$B$2001,0))),""))</f>
        <v/>
      </c>
      <c r="H5932" s="11" t="n"/>
      <c r="R5932" s="7">
        <f>IF($F5932="","",Q5932*Y5932/100)</f>
        <v/>
      </c>
      <c r="X5932" s="7" t="n"/>
      <c r="Y5932" s="7" t="n"/>
      <c r="Z5932" s="7">
        <f>IF($F5932="","",Y5932*AE5932/100)</f>
        <v/>
      </c>
      <c r="AA5932" s="7">
        <f>IF($F5932="","",Y5932-Z5932)</f>
        <v/>
      </c>
      <c r="AB5932" s="7">
        <f>IF($F5932="","",AA5932-R5932)</f>
        <v/>
      </c>
      <c r="AE5932">
        <f>IF($F5932="","",IF($AK5932=1,0,IF($AJ5932=1,Settings!$C$6,Settings!$C$7))*100)</f>
        <v/>
      </c>
      <c r="AG5932">
        <f>IF($F5932="","",$F5932&amp;"|"&amp;$D5932&amp;"")</f>
        <v/>
      </c>
      <c r="AH5932">
        <f>IF($F5932="","",IF(COUNTIF($AG$2:$AG5932,$AG5932)=1,1,0))</f>
        <v/>
      </c>
      <c r="AI5932">
        <f>IF($AH5932=1,SUMPRODUCT(--($AL$2:$AL$8001&lt;$AL5932))+1,"")</f>
        <v/>
      </c>
      <c r="AJ5932">
        <f>IF($F5932="","",IF(OR($U5932=TRUE(),$U5932="TRUE"),1,0))</f>
        <v/>
      </c>
      <c r="AK5932">
        <f>IF($F5932="","",IF($AD5932="Yes",1,0))</f>
        <v/>
      </c>
      <c r="AL5932">
        <f>IF($AH5932=1,IFERROR(IF(VALUE($F5932)&lt;100000000,VALUE($F5932),1000000000),IFERROR(IF(VALUE(MID($F5932,2,20))&lt;100000000,VALUE(MID($F5932,2,20)),1000000000),1000000000))+ROW()/100000,"")</f>
        <v/>
      </c>
    </row>
    <row r="5933">
      <c r="A5933">
        <f>IF($F5933="","",IFERROR(IF(INDEX('Per Invoice'!$A$2:$A$2001,MATCH($F5933,'Per Invoice'!$B$2:$B$2001,0))=0,"",INDEX('Per Invoice'!$A$2:$A$2001,MATCH($F5933,'Per Invoice'!$B$2:$B$2001,0))),""))</f>
        <v/>
      </c>
      <c r="H5933" s="11" t="n"/>
      <c r="R5933" s="7">
        <f>IF($F5933="","",Q5933*Y5933/100)</f>
        <v/>
      </c>
      <c r="X5933" s="7" t="n"/>
      <c r="Y5933" s="7" t="n"/>
      <c r="Z5933" s="7">
        <f>IF($F5933="","",Y5933*AE5933/100)</f>
        <v/>
      </c>
      <c r="AA5933" s="7">
        <f>IF($F5933="","",Y5933-Z5933)</f>
        <v/>
      </c>
      <c r="AB5933" s="7">
        <f>IF($F5933="","",AA5933-R5933)</f>
        <v/>
      </c>
      <c r="AE5933">
        <f>IF($F5933="","",IF($AK5933=1,0,IF($AJ5933=1,Settings!$C$6,Settings!$C$7))*100)</f>
        <v/>
      </c>
      <c r="AG5933">
        <f>IF($F5933="","",$F5933&amp;"|"&amp;$D5933&amp;"")</f>
        <v/>
      </c>
      <c r="AH5933">
        <f>IF($F5933="","",IF(COUNTIF($AG$2:$AG5933,$AG5933)=1,1,0))</f>
        <v/>
      </c>
      <c r="AI5933">
        <f>IF($AH5933=1,SUMPRODUCT(--($AL$2:$AL$8001&lt;$AL5933))+1,"")</f>
        <v/>
      </c>
      <c r="AJ5933">
        <f>IF($F5933="","",IF(OR($U5933=TRUE(),$U5933="TRUE"),1,0))</f>
        <v/>
      </c>
      <c r="AK5933">
        <f>IF($F5933="","",IF($AD5933="Yes",1,0))</f>
        <v/>
      </c>
      <c r="AL5933">
        <f>IF($AH5933=1,IFERROR(IF(VALUE($F5933)&lt;100000000,VALUE($F5933),1000000000),IFERROR(IF(VALUE(MID($F5933,2,20))&lt;100000000,VALUE(MID($F5933,2,20)),1000000000),1000000000))+ROW()/100000,"")</f>
        <v/>
      </c>
    </row>
    <row r="5934">
      <c r="A5934">
        <f>IF($F5934="","",IFERROR(IF(INDEX('Per Invoice'!$A$2:$A$2001,MATCH($F5934,'Per Invoice'!$B$2:$B$2001,0))=0,"",INDEX('Per Invoice'!$A$2:$A$2001,MATCH($F5934,'Per Invoice'!$B$2:$B$2001,0))),""))</f>
        <v/>
      </c>
      <c r="H5934" s="11" t="n"/>
      <c r="R5934" s="7">
        <f>IF($F5934="","",Q5934*Y5934/100)</f>
        <v/>
      </c>
      <c r="X5934" s="7" t="n"/>
      <c r="Y5934" s="7" t="n"/>
      <c r="Z5934" s="7">
        <f>IF($F5934="","",Y5934*AE5934/100)</f>
        <v/>
      </c>
      <c r="AA5934" s="7">
        <f>IF($F5934="","",Y5934-Z5934)</f>
        <v/>
      </c>
      <c r="AB5934" s="7">
        <f>IF($F5934="","",AA5934-R5934)</f>
        <v/>
      </c>
      <c r="AE5934">
        <f>IF($F5934="","",IF($AK5934=1,0,IF($AJ5934=1,Settings!$C$6,Settings!$C$7))*100)</f>
        <v/>
      </c>
      <c r="AG5934">
        <f>IF($F5934="","",$F5934&amp;"|"&amp;$D5934&amp;"")</f>
        <v/>
      </c>
      <c r="AH5934">
        <f>IF($F5934="","",IF(COUNTIF($AG$2:$AG5934,$AG5934)=1,1,0))</f>
        <v/>
      </c>
      <c r="AI5934">
        <f>IF($AH5934=1,SUMPRODUCT(--($AL$2:$AL$8001&lt;$AL5934))+1,"")</f>
        <v/>
      </c>
      <c r="AJ5934">
        <f>IF($F5934="","",IF(OR($U5934=TRUE(),$U5934="TRUE"),1,0))</f>
        <v/>
      </c>
      <c r="AK5934">
        <f>IF($F5934="","",IF($AD5934="Yes",1,0))</f>
        <v/>
      </c>
      <c r="AL5934">
        <f>IF($AH5934=1,IFERROR(IF(VALUE($F5934)&lt;100000000,VALUE($F5934),1000000000),IFERROR(IF(VALUE(MID($F5934,2,20))&lt;100000000,VALUE(MID($F5934,2,20)),1000000000),1000000000))+ROW()/100000,"")</f>
        <v/>
      </c>
    </row>
    <row r="5935">
      <c r="A5935">
        <f>IF($F5935="","",IFERROR(IF(INDEX('Per Invoice'!$A$2:$A$2001,MATCH($F5935,'Per Invoice'!$B$2:$B$2001,0))=0,"",INDEX('Per Invoice'!$A$2:$A$2001,MATCH($F5935,'Per Invoice'!$B$2:$B$2001,0))),""))</f>
        <v/>
      </c>
      <c r="H5935" s="11" t="n"/>
      <c r="R5935" s="7">
        <f>IF($F5935="","",Q5935*Y5935/100)</f>
        <v/>
      </c>
      <c r="X5935" s="7" t="n"/>
      <c r="Y5935" s="7" t="n"/>
      <c r="Z5935" s="7">
        <f>IF($F5935="","",Y5935*AE5935/100)</f>
        <v/>
      </c>
      <c r="AA5935" s="7">
        <f>IF($F5935="","",Y5935-Z5935)</f>
        <v/>
      </c>
      <c r="AB5935" s="7">
        <f>IF($F5935="","",AA5935-R5935)</f>
        <v/>
      </c>
      <c r="AE5935">
        <f>IF($F5935="","",IF($AK5935=1,0,IF($AJ5935=1,Settings!$C$6,Settings!$C$7))*100)</f>
        <v/>
      </c>
      <c r="AG5935">
        <f>IF($F5935="","",$F5935&amp;"|"&amp;$D5935&amp;"")</f>
        <v/>
      </c>
      <c r="AH5935">
        <f>IF($F5935="","",IF(COUNTIF($AG$2:$AG5935,$AG5935)=1,1,0))</f>
        <v/>
      </c>
      <c r="AI5935">
        <f>IF($AH5935=1,SUMPRODUCT(--($AL$2:$AL$8001&lt;$AL5935))+1,"")</f>
        <v/>
      </c>
      <c r="AJ5935">
        <f>IF($F5935="","",IF(OR($U5935=TRUE(),$U5935="TRUE"),1,0))</f>
        <v/>
      </c>
      <c r="AK5935">
        <f>IF($F5935="","",IF($AD5935="Yes",1,0))</f>
        <v/>
      </c>
      <c r="AL5935">
        <f>IF($AH5935=1,IFERROR(IF(VALUE($F5935)&lt;100000000,VALUE($F5935),1000000000),IFERROR(IF(VALUE(MID($F5935,2,20))&lt;100000000,VALUE(MID($F5935,2,20)),1000000000),1000000000))+ROW()/100000,"")</f>
        <v/>
      </c>
    </row>
    <row r="5936">
      <c r="A5936">
        <f>IF($F5936="","",IFERROR(IF(INDEX('Per Invoice'!$A$2:$A$2001,MATCH($F5936,'Per Invoice'!$B$2:$B$2001,0))=0,"",INDEX('Per Invoice'!$A$2:$A$2001,MATCH($F5936,'Per Invoice'!$B$2:$B$2001,0))),""))</f>
        <v/>
      </c>
      <c r="H5936" s="11" t="n"/>
      <c r="R5936" s="7">
        <f>IF($F5936="","",Q5936*Y5936/100)</f>
        <v/>
      </c>
      <c r="X5936" s="7" t="n"/>
      <c r="Y5936" s="7" t="n"/>
      <c r="Z5936" s="7">
        <f>IF($F5936="","",Y5936*AE5936/100)</f>
        <v/>
      </c>
      <c r="AA5936" s="7">
        <f>IF($F5936="","",Y5936-Z5936)</f>
        <v/>
      </c>
      <c r="AB5936" s="7">
        <f>IF($F5936="","",AA5936-R5936)</f>
        <v/>
      </c>
      <c r="AE5936">
        <f>IF($F5936="","",IF($AK5936=1,0,IF($AJ5936=1,Settings!$C$6,Settings!$C$7))*100)</f>
        <v/>
      </c>
      <c r="AG5936">
        <f>IF($F5936="","",$F5936&amp;"|"&amp;$D5936&amp;"")</f>
        <v/>
      </c>
      <c r="AH5936">
        <f>IF($F5936="","",IF(COUNTIF($AG$2:$AG5936,$AG5936)=1,1,0))</f>
        <v/>
      </c>
      <c r="AI5936">
        <f>IF($AH5936=1,SUMPRODUCT(--($AL$2:$AL$8001&lt;$AL5936))+1,"")</f>
        <v/>
      </c>
      <c r="AJ5936">
        <f>IF($F5936="","",IF(OR($U5936=TRUE(),$U5936="TRUE"),1,0))</f>
        <v/>
      </c>
      <c r="AK5936">
        <f>IF($F5936="","",IF($AD5936="Yes",1,0))</f>
        <v/>
      </c>
      <c r="AL5936">
        <f>IF($AH5936=1,IFERROR(IF(VALUE($F5936)&lt;100000000,VALUE($F5936),1000000000),IFERROR(IF(VALUE(MID($F5936,2,20))&lt;100000000,VALUE(MID($F5936,2,20)),1000000000),1000000000))+ROW()/100000,"")</f>
        <v/>
      </c>
    </row>
    <row r="5937">
      <c r="A5937">
        <f>IF($F5937="","",IFERROR(IF(INDEX('Per Invoice'!$A$2:$A$2001,MATCH($F5937,'Per Invoice'!$B$2:$B$2001,0))=0,"",INDEX('Per Invoice'!$A$2:$A$2001,MATCH($F5937,'Per Invoice'!$B$2:$B$2001,0))),""))</f>
        <v/>
      </c>
      <c r="H5937" s="11" t="n"/>
      <c r="R5937" s="7">
        <f>IF($F5937="","",Q5937*Y5937/100)</f>
        <v/>
      </c>
      <c r="X5937" s="7" t="n"/>
      <c r="Y5937" s="7" t="n"/>
      <c r="Z5937" s="7">
        <f>IF($F5937="","",Y5937*AE5937/100)</f>
        <v/>
      </c>
      <c r="AA5937" s="7">
        <f>IF($F5937="","",Y5937-Z5937)</f>
        <v/>
      </c>
      <c r="AB5937" s="7">
        <f>IF($F5937="","",AA5937-R5937)</f>
        <v/>
      </c>
      <c r="AE5937">
        <f>IF($F5937="","",IF($AK5937=1,0,IF($AJ5937=1,Settings!$C$6,Settings!$C$7))*100)</f>
        <v/>
      </c>
      <c r="AG5937">
        <f>IF($F5937="","",$F5937&amp;"|"&amp;$D5937&amp;"")</f>
        <v/>
      </c>
      <c r="AH5937">
        <f>IF($F5937="","",IF(COUNTIF($AG$2:$AG5937,$AG5937)=1,1,0))</f>
        <v/>
      </c>
      <c r="AI5937">
        <f>IF($AH5937=1,SUMPRODUCT(--($AL$2:$AL$8001&lt;$AL5937))+1,"")</f>
        <v/>
      </c>
      <c r="AJ5937">
        <f>IF($F5937="","",IF(OR($U5937=TRUE(),$U5937="TRUE"),1,0))</f>
        <v/>
      </c>
      <c r="AK5937">
        <f>IF($F5937="","",IF($AD5937="Yes",1,0))</f>
        <v/>
      </c>
      <c r="AL5937">
        <f>IF($AH5937=1,IFERROR(IF(VALUE($F5937)&lt;100000000,VALUE($F5937),1000000000),IFERROR(IF(VALUE(MID($F5937,2,20))&lt;100000000,VALUE(MID($F5937,2,20)),1000000000),1000000000))+ROW()/100000,"")</f>
        <v/>
      </c>
    </row>
    <row r="5938">
      <c r="A5938">
        <f>IF($F5938="","",IFERROR(IF(INDEX('Per Invoice'!$A$2:$A$2001,MATCH($F5938,'Per Invoice'!$B$2:$B$2001,0))=0,"",INDEX('Per Invoice'!$A$2:$A$2001,MATCH($F5938,'Per Invoice'!$B$2:$B$2001,0))),""))</f>
        <v/>
      </c>
      <c r="H5938" s="11" t="n"/>
      <c r="R5938" s="7">
        <f>IF($F5938="","",Q5938*Y5938/100)</f>
        <v/>
      </c>
      <c r="X5938" s="7" t="n"/>
      <c r="Y5938" s="7" t="n"/>
      <c r="Z5938" s="7">
        <f>IF($F5938="","",Y5938*AE5938/100)</f>
        <v/>
      </c>
      <c r="AA5938" s="7">
        <f>IF($F5938="","",Y5938-Z5938)</f>
        <v/>
      </c>
      <c r="AB5938" s="7">
        <f>IF($F5938="","",AA5938-R5938)</f>
        <v/>
      </c>
      <c r="AE5938">
        <f>IF($F5938="","",IF($AK5938=1,0,IF($AJ5938=1,Settings!$C$6,Settings!$C$7))*100)</f>
        <v/>
      </c>
      <c r="AG5938">
        <f>IF($F5938="","",$F5938&amp;"|"&amp;$D5938&amp;"")</f>
        <v/>
      </c>
      <c r="AH5938">
        <f>IF($F5938="","",IF(COUNTIF($AG$2:$AG5938,$AG5938)=1,1,0))</f>
        <v/>
      </c>
      <c r="AI5938">
        <f>IF($AH5938=1,SUMPRODUCT(--($AL$2:$AL$8001&lt;$AL5938))+1,"")</f>
        <v/>
      </c>
      <c r="AJ5938">
        <f>IF($F5938="","",IF(OR($U5938=TRUE(),$U5938="TRUE"),1,0))</f>
        <v/>
      </c>
      <c r="AK5938">
        <f>IF($F5938="","",IF($AD5938="Yes",1,0))</f>
        <v/>
      </c>
      <c r="AL5938">
        <f>IF($AH5938=1,IFERROR(IF(VALUE($F5938)&lt;100000000,VALUE($F5938),1000000000),IFERROR(IF(VALUE(MID($F5938,2,20))&lt;100000000,VALUE(MID($F5938,2,20)),1000000000),1000000000))+ROW()/100000,"")</f>
        <v/>
      </c>
    </row>
    <row r="5939">
      <c r="A5939">
        <f>IF($F5939="","",IFERROR(IF(INDEX('Per Invoice'!$A$2:$A$2001,MATCH($F5939,'Per Invoice'!$B$2:$B$2001,0))=0,"",INDEX('Per Invoice'!$A$2:$A$2001,MATCH($F5939,'Per Invoice'!$B$2:$B$2001,0))),""))</f>
        <v/>
      </c>
      <c r="H5939" s="11" t="n"/>
      <c r="R5939" s="7">
        <f>IF($F5939="","",Q5939*Y5939/100)</f>
        <v/>
      </c>
      <c r="X5939" s="7" t="n"/>
      <c r="Y5939" s="7" t="n"/>
      <c r="Z5939" s="7">
        <f>IF($F5939="","",Y5939*AE5939/100)</f>
        <v/>
      </c>
      <c r="AA5939" s="7">
        <f>IF($F5939="","",Y5939-Z5939)</f>
        <v/>
      </c>
      <c r="AB5939" s="7">
        <f>IF($F5939="","",AA5939-R5939)</f>
        <v/>
      </c>
      <c r="AE5939">
        <f>IF($F5939="","",IF($AK5939=1,0,IF($AJ5939=1,Settings!$C$6,Settings!$C$7))*100)</f>
        <v/>
      </c>
      <c r="AG5939">
        <f>IF($F5939="","",$F5939&amp;"|"&amp;$D5939&amp;"")</f>
        <v/>
      </c>
      <c r="AH5939">
        <f>IF($F5939="","",IF(COUNTIF($AG$2:$AG5939,$AG5939)=1,1,0))</f>
        <v/>
      </c>
      <c r="AI5939">
        <f>IF($AH5939=1,SUMPRODUCT(--($AL$2:$AL$8001&lt;$AL5939))+1,"")</f>
        <v/>
      </c>
      <c r="AJ5939">
        <f>IF($F5939="","",IF(OR($U5939=TRUE(),$U5939="TRUE"),1,0))</f>
        <v/>
      </c>
      <c r="AK5939">
        <f>IF($F5939="","",IF($AD5939="Yes",1,0))</f>
        <v/>
      </c>
      <c r="AL5939">
        <f>IF($AH5939=1,IFERROR(IF(VALUE($F5939)&lt;100000000,VALUE($F5939),1000000000),IFERROR(IF(VALUE(MID($F5939,2,20))&lt;100000000,VALUE(MID($F5939,2,20)),1000000000),1000000000))+ROW()/100000,"")</f>
        <v/>
      </c>
    </row>
    <row r="5940">
      <c r="A5940">
        <f>IF($F5940="","",IFERROR(IF(INDEX('Per Invoice'!$A$2:$A$2001,MATCH($F5940,'Per Invoice'!$B$2:$B$2001,0))=0,"",INDEX('Per Invoice'!$A$2:$A$2001,MATCH($F5940,'Per Invoice'!$B$2:$B$2001,0))),""))</f>
        <v/>
      </c>
      <c r="H5940" s="11" t="n"/>
      <c r="R5940" s="7">
        <f>IF($F5940="","",Q5940*Y5940/100)</f>
        <v/>
      </c>
      <c r="X5940" s="7" t="n"/>
      <c r="Y5940" s="7" t="n"/>
      <c r="Z5940" s="7">
        <f>IF($F5940="","",Y5940*AE5940/100)</f>
        <v/>
      </c>
      <c r="AA5940" s="7">
        <f>IF($F5940="","",Y5940-Z5940)</f>
        <v/>
      </c>
      <c r="AB5940" s="7">
        <f>IF($F5940="","",AA5940-R5940)</f>
        <v/>
      </c>
      <c r="AE5940">
        <f>IF($F5940="","",IF($AK5940=1,0,IF($AJ5940=1,Settings!$C$6,Settings!$C$7))*100)</f>
        <v/>
      </c>
      <c r="AG5940">
        <f>IF($F5940="","",$F5940&amp;"|"&amp;$D5940&amp;"")</f>
        <v/>
      </c>
      <c r="AH5940">
        <f>IF($F5940="","",IF(COUNTIF($AG$2:$AG5940,$AG5940)=1,1,0))</f>
        <v/>
      </c>
      <c r="AI5940">
        <f>IF($AH5940=1,SUMPRODUCT(--($AL$2:$AL$8001&lt;$AL5940))+1,"")</f>
        <v/>
      </c>
      <c r="AJ5940">
        <f>IF($F5940="","",IF(OR($U5940=TRUE(),$U5940="TRUE"),1,0))</f>
        <v/>
      </c>
      <c r="AK5940">
        <f>IF($F5940="","",IF($AD5940="Yes",1,0))</f>
        <v/>
      </c>
      <c r="AL5940">
        <f>IF($AH5940=1,IFERROR(IF(VALUE($F5940)&lt;100000000,VALUE($F5940),1000000000),IFERROR(IF(VALUE(MID($F5940,2,20))&lt;100000000,VALUE(MID($F5940,2,20)),1000000000),1000000000))+ROW()/100000,"")</f>
        <v/>
      </c>
    </row>
    <row r="5941">
      <c r="A5941">
        <f>IF($F5941="","",IFERROR(IF(INDEX('Per Invoice'!$A$2:$A$2001,MATCH($F5941,'Per Invoice'!$B$2:$B$2001,0))=0,"",INDEX('Per Invoice'!$A$2:$A$2001,MATCH($F5941,'Per Invoice'!$B$2:$B$2001,0))),""))</f>
        <v/>
      </c>
      <c r="H5941" s="11" t="n"/>
      <c r="R5941" s="7">
        <f>IF($F5941="","",Q5941*Y5941/100)</f>
        <v/>
      </c>
      <c r="X5941" s="7" t="n"/>
      <c r="Y5941" s="7" t="n"/>
      <c r="Z5941" s="7">
        <f>IF($F5941="","",Y5941*AE5941/100)</f>
        <v/>
      </c>
      <c r="AA5941" s="7">
        <f>IF($F5941="","",Y5941-Z5941)</f>
        <v/>
      </c>
      <c r="AB5941" s="7">
        <f>IF($F5941="","",AA5941-R5941)</f>
        <v/>
      </c>
      <c r="AE5941">
        <f>IF($F5941="","",IF($AK5941=1,0,IF($AJ5941=1,Settings!$C$6,Settings!$C$7))*100)</f>
        <v/>
      </c>
      <c r="AG5941">
        <f>IF($F5941="","",$F5941&amp;"|"&amp;$D5941&amp;"")</f>
        <v/>
      </c>
      <c r="AH5941">
        <f>IF($F5941="","",IF(COUNTIF($AG$2:$AG5941,$AG5941)=1,1,0))</f>
        <v/>
      </c>
      <c r="AI5941">
        <f>IF($AH5941=1,SUMPRODUCT(--($AL$2:$AL$8001&lt;$AL5941))+1,"")</f>
        <v/>
      </c>
      <c r="AJ5941">
        <f>IF($F5941="","",IF(OR($U5941=TRUE(),$U5941="TRUE"),1,0))</f>
        <v/>
      </c>
      <c r="AK5941">
        <f>IF($F5941="","",IF($AD5941="Yes",1,0))</f>
        <v/>
      </c>
      <c r="AL5941">
        <f>IF($AH5941=1,IFERROR(IF(VALUE($F5941)&lt;100000000,VALUE($F5941),1000000000),IFERROR(IF(VALUE(MID($F5941,2,20))&lt;100000000,VALUE(MID($F5941,2,20)),1000000000),1000000000))+ROW()/100000,"")</f>
        <v/>
      </c>
    </row>
    <row r="5942">
      <c r="A5942">
        <f>IF($F5942="","",IFERROR(IF(INDEX('Per Invoice'!$A$2:$A$2001,MATCH($F5942,'Per Invoice'!$B$2:$B$2001,0))=0,"",INDEX('Per Invoice'!$A$2:$A$2001,MATCH($F5942,'Per Invoice'!$B$2:$B$2001,0))),""))</f>
        <v/>
      </c>
      <c r="H5942" s="11" t="n"/>
      <c r="R5942" s="7">
        <f>IF($F5942="","",Q5942*Y5942/100)</f>
        <v/>
      </c>
      <c r="X5942" s="7" t="n"/>
      <c r="Y5942" s="7" t="n"/>
      <c r="Z5942" s="7">
        <f>IF($F5942="","",Y5942*AE5942/100)</f>
        <v/>
      </c>
      <c r="AA5942" s="7">
        <f>IF($F5942="","",Y5942-Z5942)</f>
        <v/>
      </c>
      <c r="AB5942" s="7">
        <f>IF($F5942="","",AA5942-R5942)</f>
        <v/>
      </c>
      <c r="AE5942">
        <f>IF($F5942="","",IF($AK5942=1,0,IF($AJ5942=1,Settings!$C$6,Settings!$C$7))*100)</f>
        <v/>
      </c>
      <c r="AG5942">
        <f>IF($F5942="","",$F5942&amp;"|"&amp;$D5942&amp;"")</f>
        <v/>
      </c>
      <c r="AH5942">
        <f>IF($F5942="","",IF(COUNTIF($AG$2:$AG5942,$AG5942)=1,1,0))</f>
        <v/>
      </c>
      <c r="AI5942">
        <f>IF($AH5942=1,SUMPRODUCT(--($AL$2:$AL$8001&lt;$AL5942))+1,"")</f>
        <v/>
      </c>
      <c r="AJ5942">
        <f>IF($F5942="","",IF(OR($U5942=TRUE(),$U5942="TRUE"),1,0))</f>
        <v/>
      </c>
      <c r="AK5942">
        <f>IF($F5942="","",IF($AD5942="Yes",1,0))</f>
        <v/>
      </c>
      <c r="AL5942">
        <f>IF($AH5942=1,IFERROR(IF(VALUE($F5942)&lt;100000000,VALUE($F5942),1000000000),IFERROR(IF(VALUE(MID($F5942,2,20))&lt;100000000,VALUE(MID($F5942,2,20)),1000000000),1000000000))+ROW()/100000,"")</f>
        <v/>
      </c>
    </row>
    <row r="5943">
      <c r="A5943">
        <f>IF($F5943="","",IFERROR(IF(INDEX('Per Invoice'!$A$2:$A$2001,MATCH($F5943,'Per Invoice'!$B$2:$B$2001,0))=0,"",INDEX('Per Invoice'!$A$2:$A$2001,MATCH($F5943,'Per Invoice'!$B$2:$B$2001,0))),""))</f>
        <v/>
      </c>
      <c r="H5943" s="11" t="n"/>
      <c r="R5943" s="7">
        <f>IF($F5943="","",Q5943*Y5943/100)</f>
        <v/>
      </c>
      <c r="X5943" s="7" t="n"/>
      <c r="Y5943" s="7" t="n"/>
      <c r="Z5943" s="7">
        <f>IF($F5943="","",Y5943*AE5943/100)</f>
        <v/>
      </c>
      <c r="AA5943" s="7">
        <f>IF($F5943="","",Y5943-Z5943)</f>
        <v/>
      </c>
      <c r="AB5943" s="7">
        <f>IF($F5943="","",AA5943-R5943)</f>
        <v/>
      </c>
      <c r="AE5943">
        <f>IF($F5943="","",IF($AK5943=1,0,IF($AJ5943=1,Settings!$C$6,Settings!$C$7))*100)</f>
        <v/>
      </c>
      <c r="AG5943">
        <f>IF($F5943="","",$F5943&amp;"|"&amp;$D5943&amp;"")</f>
        <v/>
      </c>
      <c r="AH5943">
        <f>IF($F5943="","",IF(COUNTIF($AG$2:$AG5943,$AG5943)=1,1,0))</f>
        <v/>
      </c>
      <c r="AI5943">
        <f>IF($AH5943=1,SUMPRODUCT(--($AL$2:$AL$8001&lt;$AL5943))+1,"")</f>
        <v/>
      </c>
      <c r="AJ5943">
        <f>IF($F5943="","",IF(OR($U5943=TRUE(),$U5943="TRUE"),1,0))</f>
        <v/>
      </c>
      <c r="AK5943">
        <f>IF($F5943="","",IF($AD5943="Yes",1,0))</f>
        <v/>
      </c>
      <c r="AL5943">
        <f>IF($AH5943=1,IFERROR(IF(VALUE($F5943)&lt;100000000,VALUE($F5943),1000000000),IFERROR(IF(VALUE(MID($F5943,2,20))&lt;100000000,VALUE(MID($F5943,2,20)),1000000000),1000000000))+ROW()/100000,"")</f>
        <v/>
      </c>
    </row>
    <row r="5944">
      <c r="A5944">
        <f>IF($F5944="","",IFERROR(IF(INDEX('Per Invoice'!$A$2:$A$2001,MATCH($F5944,'Per Invoice'!$B$2:$B$2001,0))=0,"",INDEX('Per Invoice'!$A$2:$A$2001,MATCH($F5944,'Per Invoice'!$B$2:$B$2001,0))),""))</f>
        <v/>
      </c>
      <c r="H5944" s="11" t="n"/>
      <c r="R5944" s="7">
        <f>IF($F5944="","",Q5944*Y5944/100)</f>
        <v/>
      </c>
      <c r="X5944" s="7" t="n"/>
      <c r="Y5944" s="7" t="n"/>
      <c r="Z5944" s="7">
        <f>IF($F5944="","",Y5944*AE5944/100)</f>
        <v/>
      </c>
      <c r="AA5944" s="7">
        <f>IF($F5944="","",Y5944-Z5944)</f>
        <v/>
      </c>
      <c r="AB5944" s="7">
        <f>IF($F5944="","",AA5944-R5944)</f>
        <v/>
      </c>
      <c r="AE5944">
        <f>IF($F5944="","",IF($AK5944=1,0,IF($AJ5944=1,Settings!$C$6,Settings!$C$7))*100)</f>
        <v/>
      </c>
      <c r="AG5944">
        <f>IF($F5944="","",$F5944&amp;"|"&amp;$D5944&amp;"")</f>
        <v/>
      </c>
      <c r="AH5944">
        <f>IF($F5944="","",IF(COUNTIF($AG$2:$AG5944,$AG5944)=1,1,0))</f>
        <v/>
      </c>
      <c r="AI5944">
        <f>IF($AH5944=1,SUMPRODUCT(--($AL$2:$AL$8001&lt;$AL5944))+1,"")</f>
        <v/>
      </c>
      <c r="AJ5944">
        <f>IF($F5944="","",IF(OR($U5944=TRUE(),$U5944="TRUE"),1,0))</f>
        <v/>
      </c>
      <c r="AK5944">
        <f>IF($F5944="","",IF($AD5944="Yes",1,0))</f>
        <v/>
      </c>
      <c r="AL5944">
        <f>IF($AH5944=1,IFERROR(IF(VALUE($F5944)&lt;100000000,VALUE($F5944),1000000000),IFERROR(IF(VALUE(MID($F5944,2,20))&lt;100000000,VALUE(MID($F5944,2,20)),1000000000),1000000000))+ROW()/100000,"")</f>
        <v/>
      </c>
    </row>
    <row r="5945">
      <c r="A5945">
        <f>IF($F5945="","",IFERROR(IF(INDEX('Per Invoice'!$A$2:$A$2001,MATCH($F5945,'Per Invoice'!$B$2:$B$2001,0))=0,"",INDEX('Per Invoice'!$A$2:$A$2001,MATCH($F5945,'Per Invoice'!$B$2:$B$2001,0))),""))</f>
        <v/>
      </c>
      <c r="H5945" s="11" t="n"/>
      <c r="R5945" s="7">
        <f>IF($F5945="","",Q5945*Y5945/100)</f>
        <v/>
      </c>
      <c r="X5945" s="7" t="n"/>
      <c r="Y5945" s="7" t="n"/>
      <c r="Z5945" s="7">
        <f>IF($F5945="","",Y5945*AE5945/100)</f>
        <v/>
      </c>
      <c r="AA5945" s="7">
        <f>IF($F5945="","",Y5945-Z5945)</f>
        <v/>
      </c>
      <c r="AB5945" s="7">
        <f>IF($F5945="","",AA5945-R5945)</f>
        <v/>
      </c>
      <c r="AE5945">
        <f>IF($F5945="","",IF($AK5945=1,0,IF($AJ5945=1,Settings!$C$6,Settings!$C$7))*100)</f>
        <v/>
      </c>
      <c r="AG5945">
        <f>IF($F5945="","",$F5945&amp;"|"&amp;$D5945&amp;"")</f>
        <v/>
      </c>
      <c r="AH5945">
        <f>IF($F5945="","",IF(COUNTIF($AG$2:$AG5945,$AG5945)=1,1,0))</f>
        <v/>
      </c>
      <c r="AI5945">
        <f>IF($AH5945=1,SUMPRODUCT(--($AL$2:$AL$8001&lt;$AL5945))+1,"")</f>
        <v/>
      </c>
      <c r="AJ5945">
        <f>IF($F5945="","",IF(OR($U5945=TRUE(),$U5945="TRUE"),1,0))</f>
        <v/>
      </c>
      <c r="AK5945">
        <f>IF($F5945="","",IF($AD5945="Yes",1,0))</f>
        <v/>
      </c>
      <c r="AL5945">
        <f>IF($AH5945=1,IFERROR(IF(VALUE($F5945)&lt;100000000,VALUE($F5945),1000000000),IFERROR(IF(VALUE(MID($F5945,2,20))&lt;100000000,VALUE(MID($F5945,2,20)),1000000000),1000000000))+ROW()/100000,"")</f>
        <v/>
      </c>
    </row>
    <row r="5946">
      <c r="A5946">
        <f>IF($F5946="","",IFERROR(IF(INDEX('Per Invoice'!$A$2:$A$2001,MATCH($F5946,'Per Invoice'!$B$2:$B$2001,0))=0,"",INDEX('Per Invoice'!$A$2:$A$2001,MATCH($F5946,'Per Invoice'!$B$2:$B$2001,0))),""))</f>
        <v/>
      </c>
      <c r="H5946" s="11" t="n"/>
      <c r="R5946" s="7">
        <f>IF($F5946="","",Q5946*Y5946/100)</f>
        <v/>
      </c>
      <c r="X5946" s="7" t="n"/>
      <c r="Y5946" s="7" t="n"/>
      <c r="Z5946" s="7">
        <f>IF($F5946="","",Y5946*AE5946/100)</f>
        <v/>
      </c>
      <c r="AA5946" s="7">
        <f>IF($F5946="","",Y5946-Z5946)</f>
        <v/>
      </c>
      <c r="AB5946" s="7">
        <f>IF($F5946="","",AA5946-R5946)</f>
        <v/>
      </c>
      <c r="AE5946">
        <f>IF($F5946="","",IF($AK5946=1,0,IF($AJ5946=1,Settings!$C$6,Settings!$C$7))*100)</f>
        <v/>
      </c>
      <c r="AG5946">
        <f>IF($F5946="","",$F5946&amp;"|"&amp;$D5946&amp;"")</f>
        <v/>
      </c>
      <c r="AH5946">
        <f>IF($F5946="","",IF(COUNTIF($AG$2:$AG5946,$AG5946)=1,1,0))</f>
        <v/>
      </c>
      <c r="AI5946">
        <f>IF($AH5946=1,SUMPRODUCT(--($AL$2:$AL$8001&lt;$AL5946))+1,"")</f>
        <v/>
      </c>
      <c r="AJ5946">
        <f>IF($F5946="","",IF(OR($U5946=TRUE(),$U5946="TRUE"),1,0))</f>
        <v/>
      </c>
      <c r="AK5946">
        <f>IF($F5946="","",IF($AD5946="Yes",1,0))</f>
        <v/>
      </c>
      <c r="AL5946">
        <f>IF($AH5946=1,IFERROR(IF(VALUE($F5946)&lt;100000000,VALUE($F5946),1000000000),IFERROR(IF(VALUE(MID($F5946,2,20))&lt;100000000,VALUE(MID($F5946,2,20)),1000000000),1000000000))+ROW()/100000,"")</f>
        <v/>
      </c>
    </row>
    <row r="5947">
      <c r="A5947">
        <f>IF($F5947="","",IFERROR(IF(INDEX('Per Invoice'!$A$2:$A$2001,MATCH($F5947,'Per Invoice'!$B$2:$B$2001,0))=0,"",INDEX('Per Invoice'!$A$2:$A$2001,MATCH($F5947,'Per Invoice'!$B$2:$B$2001,0))),""))</f>
        <v/>
      </c>
      <c r="H5947" s="11" t="n"/>
      <c r="R5947" s="7">
        <f>IF($F5947="","",Q5947*Y5947/100)</f>
        <v/>
      </c>
      <c r="X5947" s="7" t="n"/>
      <c r="Y5947" s="7" t="n"/>
      <c r="Z5947" s="7">
        <f>IF($F5947="","",Y5947*AE5947/100)</f>
        <v/>
      </c>
      <c r="AA5947" s="7">
        <f>IF($F5947="","",Y5947-Z5947)</f>
        <v/>
      </c>
      <c r="AB5947" s="7">
        <f>IF($F5947="","",AA5947-R5947)</f>
        <v/>
      </c>
      <c r="AE5947">
        <f>IF($F5947="","",IF($AK5947=1,0,IF($AJ5947=1,Settings!$C$6,Settings!$C$7))*100)</f>
        <v/>
      </c>
      <c r="AG5947">
        <f>IF($F5947="","",$F5947&amp;"|"&amp;$D5947&amp;"")</f>
        <v/>
      </c>
      <c r="AH5947">
        <f>IF($F5947="","",IF(COUNTIF($AG$2:$AG5947,$AG5947)=1,1,0))</f>
        <v/>
      </c>
      <c r="AI5947">
        <f>IF($AH5947=1,SUMPRODUCT(--($AL$2:$AL$8001&lt;$AL5947))+1,"")</f>
        <v/>
      </c>
      <c r="AJ5947">
        <f>IF($F5947="","",IF(OR($U5947=TRUE(),$U5947="TRUE"),1,0))</f>
        <v/>
      </c>
      <c r="AK5947">
        <f>IF($F5947="","",IF($AD5947="Yes",1,0))</f>
        <v/>
      </c>
      <c r="AL5947">
        <f>IF($AH5947=1,IFERROR(IF(VALUE($F5947)&lt;100000000,VALUE($F5947),1000000000),IFERROR(IF(VALUE(MID($F5947,2,20))&lt;100000000,VALUE(MID($F5947,2,20)),1000000000),1000000000))+ROW()/100000,"")</f>
        <v/>
      </c>
    </row>
    <row r="5948">
      <c r="A5948">
        <f>IF($F5948="","",IFERROR(IF(INDEX('Per Invoice'!$A$2:$A$2001,MATCH($F5948,'Per Invoice'!$B$2:$B$2001,0))=0,"",INDEX('Per Invoice'!$A$2:$A$2001,MATCH($F5948,'Per Invoice'!$B$2:$B$2001,0))),""))</f>
        <v/>
      </c>
      <c r="H5948" s="11" t="n"/>
      <c r="R5948" s="7">
        <f>IF($F5948="","",Q5948*Y5948/100)</f>
        <v/>
      </c>
      <c r="X5948" s="7" t="n"/>
      <c r="Y5948" s="7" t="n"/>
      <c r="Z5948" s="7">
        <f>IF($F5948="","",Y5948*AE5948/100)</f>
        <v/>
      </c>
      <c r="AA5948" s="7">
        <f>IF($F5948="","",Y5948-Z5948)</f>
        <v/>
      </c>
      <c r="AB5948" s="7">
        <f>IF($F5948="","",AA5948-R5948)</f>
        <v/>
      </c>
      <c r="AE5948">
        <f>IF($F5948="","",IF($AK5948=1,0,IF($AJ5948=1,Settings!$C$6,Settings!$C$7))*100)</f>
        <v/>
      </c>
      <c r="AG5948">
        <f>IF($F5948="","",$F5948&amp;"|"&amp;$D5948&amp;"")</f>
        <v/>
      </c>
      <c r="AH5948">
        <f>IF($F5948="","",IF(COUNTIF($AG$2:$AG5948,$AG5948)=1,1,0))</f>
        <v/>
      </c>
      <c r="AI5948">
        <f>IF($AH5948=1,SUMPRODUCT(--($AL$2:$AL$8001&lt;$AL5948))+1,"")</f>
        <v/>
      </c>
      <c r="AJ5948">
        <f>IF($F5948="","",IF(OR($U5948=TRUE(),$U5948="TRUE"),1,0))</f>
        <v/>
      </c>
      <c r="AK5948">
        <f>IF($F5948="","",IF($AD5948="Yes",1,0))</f>
        <v/>
      </c>
      <c r="AL5948">
        <f>IF($AH5948=1,IFERROR(IF(VALUE($F5948)&lt;100000000,VALUE($F5948),1000000000),IFERROR(IF(VALUE(MID($F5948,2,20))&lt;100000000,VALUE(MID($F5948,2,20)),1000000000),1000000000))+ROW()/100000,"")</f>
        <v/>
      </c>
    </row>
    <row r="5949">
      <c r="A5949">
        <f>IF($F5949="","",IFERROR(IF(INDEX('Per Invoice'!$A$2:$A$2001,MATCH($F5949,'Per Invoice'!$B$2:$B$2001,0))=0,"",INDEX('Per Invoice'!$A$2:$A$2001,MATCH($F5949,'Per Invoice'!$B$2:$B$2001,0))),""))</f>
        <v/>
      </c>
      <c r="H5949" s="11" t="n"/>
      <c r="R5949" s="7">
        <f>IF($F5949="","",Q5949*Y5949/100)</f>
        <v/>
      </c>
      <c r="X5949" s="7" t="n"/>
      <c r="Y5949" s="7" t="n"/>
      <c r="Z5949" s="7">
        <f>IF($F5949="","",Y5949*AE5949/100)</f>
        <v/>
      </c>
      <c r="AA5949" s="7">
        <f>IF($F5949="","",Y5949-Z5949)</f>
        <v/>
      </c>
      <c r="AB5949" s="7">
        <f>IF($F5949="","",AA5949-R5949)</f>
        <v/>
      </c>
      <c r="AE5949">
        <f>IF($F5949="","",IF($AK5949=1,0,IF($AJ5949=1,Settings!$C$6,Settings!$C$7))*100)</f>
        <v/>
      </c>
      <c r="AG5949">
        <f>IF($F5949="","",$F5949&amp;"|"&amp;$D5949&amp;"")</f>
        <v/>
      </c>
      <c r="AH5949">
        <f>IF($F5949="","",IF(COUNTIF($AG$2:$AG5949,$AG5949)=1,1,0))</f>
        <v/>
      </c>
      <c r="AI5949">
        <f>IF($AH5949=1,SUMPRODUCT(--($AL$2:$AL$8001&lt;$AL5949))+1,"")</f>
        <v/>
      </c>
      <c r="AJ5949">
        <f>IF($F5949="","",IF(OR($U5949=TRUE(),$U5949="TRUE"),1,0))</f>
        <v/>
      </c>
      <c r="AK5949">
        <f>IF($F5949="","",IF($AD5949="Yes",1,0))</f>
        <v/>
      </c>
      <c r="AL5949">
        <f>IF($AH5949=1,IFERROR(IF(VALUE($F5949)&lt;100000000,VALUE($F5949),1000000000),IFERROR(IF(VALUE(MID($F5949,2,20))&lt;100000000,VALUE(MID($F5949,2,20)),1000000000),1000000000))+ROW()/100000,"")</f>
        <v/>
      </c>
    </row>
    <row r="5950">
      <c r="A5950">
        <f>IF($F5950="","",IFERROR(IF(INDEX('Per Invoice'!$A$2:$A$2001,MATCH($F5950,'Per Invoice'!$B$2:$B$2001,0))=0,"",INDEX('Per Invoice'!$A$2:$A$2001,MATCH($F5950,'Per Invoice'!$B$2:$B$2001,0))),""))</f>
        <v/>
      </c>
      <c r="H5950" s="11" t="n"/>
      <c r="R5950" s="7">
        <f>IF($F5950="","",Q5950*Y5950/100)</f>
        <v/>
      </c>
      <c r="X5950" s="7" t="n"/>
      <c r="Y5950" s="7" t="n"/>
      <c r="Z5950" s="7">
        <f>IF($F5950="","",Y5950*AE5950/100)</f>
        <v/>
      </c>
      <c r="AA5950" s="7">
        <f>IF($F5950="","",Y5950-Z5950)</f>
        <v/>
      </c>
      <c r="AB5950" s="7">
        <f>IF($F5950="","",AA5950-R5950)</f>
        <v/>
      </c>
      <c r="AE5950">
        <f>IF($F5950="","",IF($AK5950=1,0,IF($AJ5950=1,Settings!$C$6,Settings!$C$7))*100)</f>
        <v/>
      </c>
      <c r="AG5950">
        <f>IF($F5950="","",$F5950&amp;"|"&amp;$D5950&amp;"")</f>
        <v/>
      </c>
      <c r="AH5950">
        <f>IF($F5950="","",IF(COUNTIF($AG$2:$AG5950,$AG5950)=1,1,0))</f>
        <v/>
      </c>
      <c r="AI5950">
        <f>IF($AH5950=1,SUMPRODUCT(--($AL$2:$AL$8001&lt;$AL5950))+1,"")</f>
        <v/>
      </c>
      <c r="AJ5950">
        <f>IF($F5950="","",IF(OR($U5950=TRUE(),$U5950="TRUE"),1,0))</f>
        <v/>
      </c>
      <c r="AK5950">
        <f>IF($F5950="","",IF($AD5950="Yes",1,0))</f>
        <v/>
      </c>
      <c r="AL5950">
        <f>IF($AH5950=1,IFERROR(IF(VALUE($F5950)&lt;100000000,VALUE($F5950),1000000000),IFERROR(IF(VALUE(MID($F5950,2,20))&lt;100000000,VALUE(MID($F5950,2,20)),1000000000),1000000000))+ROW()/100000,"")</f>
        <v/>
      </c>
    </row>
    <row r="5951">
      <c r="A5951">
        <f>IF($F5951="","",IFERROR(IF(INDEX('Per Invoice'!$A$2:$A$2001,MATCH($F5951,'Per Invoice'!$B$2:$B$2001,0))=0,"",INDEX('Per Invoice'!$A$2:$A$2001,MATCH($F5951,'Per Invoice'!$B$2:$B$2001,0))),""))</f>
        <v/>
      </c>
      <c r="H5951" s="11" t="n"/>
      <c r="R5951" s="7">
        <f>IF($F5951="","",Q5951*Y5951/100)</f>
        <v/>
      </c>
      <c r="X5951" s="7" t="n"/>
      <c r="Y5951" s="7" t="n"/>
      <c r="Z5951" s="7">
        <f>IF($F5951="","",Y5951*AE5951/100)</f>
        <v/>
      </c>
      <c r="AA5951" s="7">
        <f>IF($F5951="","",Y5951-Z5951)</f>
        <v/>
      </c>
      <c r="AB5951" s="7">
        <f>IF($F5951="","",AA5951-R5951)</f>
        <v/>
      </c>
      <c r="AE5951">
        <f>IF($F5951="","",IF($AK5951=1,0,IF($AJ5951=1,Settings!$C$6,Settings!$C$7))*100)</f>
        <v/>
      </c>
      <c r="AG5951">
        <f>IF($F5951="","",$F5951&amp;"|"&amp;$D5951&amp;"")</f>
        <v/>
      </c>
      <c r="AH5951">
        <f>IF($F5951="","",IF(COUNTIF($AG$2:$AG5951,$AG5951)=1,1,0))</f>
        <v/>
      </c>
      <c r="AI5951">
        <f>IF($AH5951=1,SUMPRODUCT(--($AL$2:$AL$8001&lt;$AL5951))+1,"")</f>
        <v/>
      </c>
      <c r="AJ5951">
        <f>IF($F5951="","",IF(OR($U5951=TRUE(),$U5951="TRUE"),1,0))</f>
        <v/>
      </c>
      <c r="AK5951">
        <f>IF($F5951="","",IF($AD5951="Yes",1,0))</f>
        <v/>
      </c>
      <c r="AL5951">
        <f>IF($AH5951=1,IFERROR(IF(VALUE($F5951)&lt;100000000,VALUE($F5951),1000000000),IFERROR(IF(VALUE(MID($F5951,2,20))&lt;100000000,VALUE(MID($F5951,2,20)),1000000000),1000000000))+ROW()/100000,"")</f>
        <v/>
      </c>
    </row>
    <row r="5952">
      <c r="A5952">
        <f>IF($F5952="","",IFERROR(IF(INDEX('Per Invoice'!$A$2:$A$2001,MATCH($F5952,'Per Invoice'!$B$2:$B$2001,0))=0,"",INDEX('Per Invoice'!$A$2:$A$2001,MATCH($F5952,'Per Invoice'!$B$2:$B$2001,0))),""))</f>
        <v/>
      </c>
      <c r="H5952" s="11" t="n"/>
      <c r="R5952" s="7">
        <f>IF($F5952="","",Q5952*Y5952/100)</f>
        <v/>
      </c>
      <c r="X5952" s="7" t="n"/>
      <c r="Y5952" s="7" t="n"/>
      <c r="Z5952" s="7">
        <f>IF($F5952="","",Y5952*AE5952/100)</f>
        <v/>
      </c>
      <c r="AA5952" s="7">
        <f>IF($F5952="","",Y5952-Z5952)</f>
        <v/>
      </c>
      <c r="AB5952" s="7">
        <f>IF($F5952="","",AA5952-R5952)</f>
        <v/>
      </c>
      <c r="AE5952">
        <f>IF($F5952="","",IF($AK5952=1,0,IF($AJ5952=1,Settings!$C$6,Settings!$C$7))*100)</f>
        <v/>
      </c>
      <c r="AG5952">
        <f>IF($F5952="","",$F5952&amp;"|"&amp;$D5952&amp;"")</f>
        <v/>
      </c>
      <c r="AH5952">
        <f>IF($F5952="","",IF(COUNTIF($AG$2:$AG5952,$AG5952)=1,1,0))</f>
        <v/>
      </c>
      <c r="AI5952">
        <f>IF($AH5952=1,SUMPRODUCT(--($AL$2:$AL$8001&lt;$AL5952))+1,"")</f>
        <v/>
      </c>
      <c r="AJ5952">
        <f>IF($F5952="","",IF(OR($U5952=TRUE(),$U5952="TRUE"),1,0))</f>
        <v/>
      </c>
      <c r="AK5952">
        <f>IF($F5952="","",IF($AD5952="Yes",1,0))</f>
        <v/>
      </c>
      <c r="AL5952">
        <f>IF($AH5952=1,IFERROR(IF(VALUE($F5952)&lt;100000000,VALUE($F5952),1000000000),IFERROR(IF(VALUE(MID($F5952,2,20))&lt;100000000,VALUE(MID($F5952,2,20)),1000000000),1000000000))+ROW()/100000,"")</f>
        <v/>
      </c>
    </row>
    <row r="5953">
      <c r="A5953">
        <f>IF($F5953="","",IFERROR(IF(INDEX('Per Invoice'!$A$2:$A$2001,MATCH($F5953,'Per Invoice'!$B$2:$B$2001,0))=0,"",INDEX('Per Invoice'!$A$2:$A$2001,MATCH($F5953,'Per Invoice'!$B$2:$B$2001,0))),""))</f>
        <v/>
      </c>
      <c r="H5953" s="11" t="n"/>
      <c r="R5953" s="7">
        <f>IF($F5953="","",Q5953*Y5953/100)</f>
        <v/>
      </c>
      <c r="X5953" s="7" t="n"/>
      <c r="Y5953" s="7" t="n"/>
      <c r="Z5953" s="7">
        <f>IF($F5953="","",Y5953*AE5953/100)</f>
        <v/>
      </c>
      <c r="AA5953" s="7">
        <f>IF($F5953="","",Y5953-Z5953)</f>
        <v/>
      </c>
      <c r="AB5953" s="7">
        <f>IF($F5953="","",AA5953-R5953)</f>
        <v/>
      </c>
      <c r="AE5953">
        <f>IF($F5953="","",IF($AK5953=1,0,IF($AJ5953=1,Settings!$C$6,Settings!$C$7))*100)</f>
        <v/>
      </c>
      <c r="AG5953">
        <f>IF($F5953="","",$F5953&amp;"|"&amp;$D5953&amp;"")</f>
        <v/>
      </c>
      <c r="AH5953">
        <f>IF($F5953="","",IF(COUNTIF($AG$2:$AG5953,$AG5953)=1,1,0))</f>
        <v/>
      </c>
      <c r="AI5953">
        <f>IF($AH5953=1,SUMPRODUCT(--($AL$2:$AL$8001&lt;$AL5953))+1,"")</f>
        <v/>
      </c>
      <c r="AJ5953">
        <f>IF($F5953="","",IF(OR($U5953=TRUE(),$U5953="TRUE"),1,0))</f>
        <v/>
      </c>
      <c r="AK5953">
        <f>IF($F5953="","",IF($AD5953="Yes",1,0))</f>
        <v/>
      </c>
      <c r="AL5953">
        <f>IF($AH5953=1,IFERROR(IF(VALUE($F5953)&lt;100000000,VALUE($F5953),1000000000),IFERROR(IF(VALUE(MID($F5953,2,20))&lt;100000000,VALUE(MID($F5953,2,20)),1000000000),1000000000))+ROW()/100000,"")</f>
        <v/>
      </c>
    </row>
    <row r="5954">
      <c r="A5954">
        <f>IF($F5954="","",IFERROR(IF(INDEX('Per Invoice'!$A$2:$A$2001,MATCH($F5954,'Per Invoice'!$B$2:$B$2001,0))=0,"",INDEX('Per Invoice'!$A$2:$A$2001,MATCH($F5954,'Per Invoice'!$B$2:$B$2001,0))),""))</f>
        <v/>
      </c>
      <c r="H5954" s="11" t="n"/>
      <c r="R5954" s="7">
        <f>IF($F5954="","",Q5954*Y5954/100)</f>
        <v/>
      </c>
      <c r="X5954" s="7" t="n"/>
      <c r="Y5954" s="7" t="n"/>
      <c r="Z5954" s="7">
        <f>IF($F5954="","",Y5954*AE5954/100)</f>
        <v/>
      </c>
      <c r="AA5954" s="7">
        <f>IF($F5954="","",Y5954-Z5954)</f>
        <v/>
      </c>
      <c r="AB5954" s="7">
        <f>IF($F5954="","",AA5954-R5954)</f>
        <v/>
      </c>
      <c r="AE5954">
        <f>IF($F5954="","",IF($AK5954=1,0,IF($AJ5954=1,Settings!$C$6,Settings!$C$7))*100)</f>
        <v/>
      </c>
      <c r="AG5954">
        <f>IF($F5954="","",$F5954&amp;"|"&amp;$D5954&amp;"")</f>
        <v/>
      </c>
      <c r="AH5954">
        <f>IF($F5954="","",IF(COUNTIF($AG$2:$AG5954,$AG5954)=1,1,0))</f>
        <v/>
      </c>
      <c r="AI5954">
        <f>IF($AH5954=1,SUMPRODUCT(--($AL$2:$AL$8001&lt;$AL5954))+1,"")</f>
        <v/>
      </c>
      <c r="AJ5954">
        <f>IF($F5954="","",IF(OR($U5954=TRUE(),$U5954="TRUE"),1,0))</f>
        <v/>
      </c>
      <c r="AK5954">
        <f>IF($F5954="","",IF($AD5954="Yes",1,0))</f>
        <v/>
      </c>
      <c r="AL5954">
        <f>IF($AH5954=1,IFERROR(IF(VALUE($F5954)&lt;100000000,VALUE($F5954),1000000000),IFERROR(IF(VALUE(MID($F5954,2,20))&lt;100000000,VALUE(MID($F5954,2,20)),1000000000),1000000000))+ROW()/100000,"")</f>
        <v/>
      </c>
    </row>
    <row r="5955">
      <c r="A5955">
        <f>IF($F5955="","",IFERROR(IF(INDEX('Per Invoice'!$A$2:$A$2001,MATCH($F5955,'Per Invoice'!$B$2:$B$2001,0))=0,"",INDEX('Per Invoice'!$A$2:$A$2001,MATCH($F5955,'Per Invoice'!$B$2:$B$2001,0))),""))</f>
        <v/>
      </c>
      <c r="H5955" s="11" t="n"/>
      <c r="R5955" s="7">
        <f>IF($F5955="","",Q5955*Y5955/100)</f>
        <v/>
      </c>
      <c r="X5955" s="7" t="n"/>
      <c r="Y5955" s="7" t="n"/>
      <c r="Z5955" s="7">
        <f>IF($F5955="","",Y5955*AE5955/100)</f>
        <v/>
      </c>
      <c r="AA5955" s="7">
        <f>IF($F5955="","",Y5955-Z5955)</f>
        <v/>
      </c>
      <c r="AB5955" s="7">
        <f>IF($F5955="","",AA5955-R5955)</f>
        <v/>
      </c>
      <c r="AE5955">
        <f>IF($F5955="","",IF($AK5955=1,0,IF($AJ5955=1,Settings!$C$6,Settings!$C$7))*100)</f>
        <v/>
      </c>
      <c r="AG5955">
        <f>IF($F5955="","",$F5955&amp;"|"&amp;$D5955&amp;"")</f>
        <v/>
      </c>
      <c r="AH5955">
        <f>IF($F5955="","",IF(COUNTIF($AG$2:$AG5955,$AG5955)=1,1,0))</f>
        <v/>
      </c>
      <c r="AI5955">
        <f>IF($AH5955=1,SUMPRODUCT(--($AL$2:$AL$8001&lt;$AL5955))+1,"")</f>
        <v/>
      </c>
      <c r="AJ5955">
        <f>IF($F5955="","",IF(OR($U5955=TRUE(),$U5955="TRUE"),1,0))</f>
        <v/>
      </c>
      <c r="AK5955">
        <f>IF($F5955="","",IF($AD5955="Yes",1,0))</f>
        <v/>
      </c>
      <c r="AL5955">
        <f>IF($AH5955=1,IFERROR(IF(VALUE($F5955)&lt;100000000,VALUE($F5955),1000000000),IFERROR(IF(VALUE(MID($F5955,2,20))&lt;100000000,VALUE(MID($F5955,2,20)),1000000000),1000000000))+ROW()/100000,"")</f>
        <v/>
      </c>
    </row>
    <row r="5956">
      <c r="A5956">
        <f>IF($F5956="","",IFERROR(IF(INDEX('Per Invoice'!$A$2:$A$2001,MATCH($F5956,'Per Invoice'!$B$2:$B$2001,0))=0,"",INDEX('Per Invoice'!$A$2:$A$2001,MATCH($F5956,'Per Invoice'!$B$2:$B$2001,0))),""))</f>
        <v/>
      </c>
      <c r="H5956" s="11" t="n"/>
      <c r="R5956" s="7">
        <f>IF($F5956="","",Q5956*Y5956/100)</f>
        <v/>
      </c>
      <c r="X5956" s="7" t="n"/>
      <c r="Y5956" s="7" t="n"/>
      <c r="Z5956" s="7">
        <f>IF($F5956="","",Y5956*AE5956/100)</f>
        <v/>
      </c>
      <c r="AA5956" s="7">
        <f>IF($F5956="","",Y5956-Z5956)</f>
        <v/>
      </c>
      <c r="AB5956" s="7">
        <f>IF($F5956="","",AA5956-R5956)</f>
        <v/>
      </c>
      <c r="AE5956">
        <f>IF($F5956="","",IF($AK5956=1,0,IF($AJ5956=1,Settings!$C$6,Settings!$C$7))*100)</f>
        <v/>
      </c>
      <c r="AG5956">
        <f>IF($F5956="","",$F5956&amp;"|"&amp;$D5956&amp;"")</f>
        <v/>
      </c>
      <c r="AH5956">
        <f>IF($F5956="","",IF(COUNTIF($AG$2:$AG5956,$AG5956)=1,1,0))</f>
        <v/>
      </c>
      <c r="AI5956">
        <f>IF($AH5956=1,SUMPRODUCT(--($AL$2:$AL$8001&lt;$AL5956))+1,"")</f>
        <v/>
      </c>
      <c r="AJ5956">
        <f>IF($F5956="","",IF(OR($U5956=TRUE(),$U5956="TRUE"),1,0))</f>
        <v/>
      </c>
      <c r="AK5956">
        <f>IF($F5956="","",IF($AD5956="Yes",1,0))</f>
        <v/>
      </c>
      <c r="AL5956">
        <f>IF($AH5956=1,IFERROR(IF(VALUE($F5956)&lt;100000000,VALUE($F5956),1000000000),IFERROR(IF(VALUE(MID($F5956,2,20))&lt;100000000,VALUE(MID($F5956,2,20)),1000000000),1000000000))+ROW()/100000,"")</f>
        <v/>
      </c>
    </row>
    <row r="5957">
      <c r="A5957">
        <f>IF($F5957="","",IFERROR(IF(INDEX('Per Invoice'!$A$2:$A$2001,MATCH($F5957,'Per Invoice'!$B$2:$B$2001,0))=0,"",INDEX('Per Invoice'!$A$2:$A$2001,MATCH($F5957,'Per Invoice'!$B$2:$B$2001,0))),""))</f>
        <v/>
      </c>
      <c r="H5957" s="11" t="n"/>
      <c r="R5957" s="7">
        <f>IF($F5957="","",Q5957*Y5957/100)</f>
        <v/>
      </c>
      <c r="X5957" s="7" t="n"/>
      <c r="Y5957" s="7" t="n"/>
      <c r="Z5957" s="7">
        <f>IF($F5957="","",Y5957*AE5957/100)</f>
        <v/>
      </c>
      <c r="AA5957" s="7">
        <f>IF($F5957="","",Y5957-Z5957)</f>
        <v/>
      </c>
      <c r="AB5957" s="7">
        <f>IF($F5957="","",AA5957-R5957)</f>
        <v/>
      </c>
      <c r="AE5957">
        <f>IF($F5957="","",IF($AK5957=1,0,IF($AJ5957=1,Settings!$C$6,Settings!$C$7))*100)</f>
        <v/>
      </c>
      <c r="AG5957">
        <f>IF($F5957="","",$F5957&amp;"|"&amp;$D5957&amp;"")</f>
        <v/>
      </c>
      <c r="AH5957">
        <f>IF($F5957="","",IF(COUNTIF($AG$2:$AG5957,$AG5957)=1,1,0))</f>
        <v/>
      </c>
      <c r="AI5957">
        <f>IF($AH5957=1,SUMPRODUCT(--($AL$2:$AL$8001&lt;$AL5957))+1,"")</f>
        <v/>
      </c>
      <c r="AJ5957">
        <f>IF($F5957="","",IF(OR($U5957=TRUE(),$U5957="TRUE"),1,0))</f>
        <v/>
      </c>
      <c r="AK5957">
        <f>IF($F5957="","",IF($AD5957="Yes",1,0))</f>
        <v/>
      </c>
      <c r="AL5957">
        <f>IF($AH5957=1,IFERROR(IF(VALUE($F5957)&lt;100000000,VALUE($F5957),1000000000),IFERROR(IF(VALUE(MID($F5957,2,20))&lt;100000000,VALUE(MID($F5957,2,20)),1000000000),1000000000))+ROW()/100000,"")</f>
        <v/>
      </c>
    </row>
    <row r="5958">
      <c r="A5958">
        <f>IF($F5958="","",IFERROR(IF(INDEX('Per Invoice'!$A$2:$A$2001,MATCH($F5958,'Per Invoice'!$B$2:$B$2001,0))=0,"",INDEX('Per Invoice'!$A$2:$A$2001,MATCH($F5958,'Per Invoice'!$B$2:$B$2001,0))),""))</f>
        <v/>
      </c>
      <c r="H5958" s="11" t="n"/>
      <c r="R5958" s="7">
        <f>IF($F5958="","",Q5958*Y5958/100)</f>
        <v/>
      </c>
      <c r="X5958" s="7" t="n"/>
      <c r="Y5958" s="7" t="n"/>
      <c r="Z5958" s="7">
        <f>IF($F5958="","",Y5958*AE5958/100)</f>
        <v/>
      </c>
      <c r="AA5958" s="7">
        <f>IF($F5958="","",Y5958-Z5958)</f>
        <v/>
      </c>
      <c r="AB5958" s="7">
        <f>IF($F5958="","",AA5958-R5958)</f>
        <v/>
      </c>
      <c r="AE5958">
        <f>IF($F5958="","",IF($AK5958=1,0,IF($AJ5958=1,Settings!$C$6,Settings!$C$7))*100)</f>
        <v/>
      </c>
      <c r="AG5958">
        <f>IF($F5958="","",$F5958&amp;"|"&amp;$D5958&amp;"")</f>
        <v/>
      </c>
      <c r="AH5958">
        <f>IF($F5958="","",IF(COUNTIF($AG$2:$AG5958,$AG5958)=1,1,0))</f>
        <v/>
      </c>
      <c r="AI5958">
        <f>IF($AH5958=1,SUMPRODUCT(--($AL$2:$AL$8001&lt;$AL5958))+1,"")</f>
        <v/>
      </c>
      <c r="AJ5958">
        <f>IF($F5958="","",IF(OR($U5958=TRUE(),$U5958="TRUE"),1,0))</f>
        <v/>
      </c>
      <c r="AK5958">
        <f>IF($F5958="","",IF($AD5958="Yes",1,0))</f>
        <v/>
      </c>
      <c r="AL5958">
        <f>IF($AH5958=1,IFERROR(IF(VALUE($F5958)&lt;100000000,VALUE($F5958),1000000000),IFERROR(IF(VALUE(MID($F5958,2,20))&lt;100000000,VALUE(MID($F5958,2,20)),1000000000),1000000000))+ROW()/100000,"")</f>
        <v/>
      </c>
    </row>
    <row r="5959">
      <c r="A5959">
        <f>IF($F5959="","",IFERROR(IF(INDEX('Per Invoice'!$A$2:$A$2001,MATCH($F5959,'Per Invoice'!$B$2:$B$2001,0))=0,"",INDEX('Per Invoice'!$A$2:$A$2001,MATCH($F5959,'Per Invoice'!$B$2:$B$2001,0))),""))</f>
        <v/>
      </c>
      <c r="H5959" s="11" t="n"/>
      <c r="R5959" s="7">
        <f>IF($F5959="","",Q5959*Y5959/100)</f>
        <v/>
      </c>
      <c r="X5959" s="7" t="n"/>
      <c r="Y5959" s="7" t="n"/>
      <c r="Z5959" s="7">
        <f>IF($F5959="","",Y5959*AE5959/100)</f>
        <v/>
      </c>
      <c r="AA5959" s="7">
        <f>IF($F5959="","",Y5959-Z5959)</f>
        <v/>
      </c>
      <c r="AB5959" s="7">
        <f>IF($F5959="","",AA5959-R5959)</f>
        <v/>
      </c>
      <c r="AE5959">
        <f>IF($F5959="","",IF($AK5959=1,0,IF($AJ5959=1,Settings!$C$6,Settings!$C$7))*100)</f>
        <v/>
      </c>
      <c r="AG5959">
        <f>IF($F5959="","",$F5959&amp;"|"&amp;$D5959&amp;"")</f>
        <v/>
      </c>
      <c r="AH5959">
        <f>IF($F5959="","",IF(COUNTIF($AG$2:$AG5959,$AG5959)=1,1,0))</f>
        <v/>
      </c>
      <c r="AI5959">
        <f>IF($AH5959=1,SUMPRODUCT(--($AL$2:$AL$8001&lt;$AL5959))+1,"")</f>
        <v/>
      </c>
      <c r="AJ5959">
        <f>IF($F5959="","",IF(OR($U5959=TRUE(),$U5959="TRUE"),1,0))</f>
        <v/>
      </c>
      <c r="AK5959">
        <f>IF($F5959="","",IF($AD5959="Yes",1,0))</f>
        <v/>
      </c>
      <c r="AL5959">
        <f>IF($AH5959=1,IFERROR(IF(VALUE($F5959)&lt;100000000,VALUE($F5959),1000000000),IFERROR(IF(VALUE(MID($F5959,2,20))&lt;100000000,VALUE(MID($F5959,2,20)),1000000000),1000000000))+ROW()/100000,"")</f>
        <v/>
      </c>
    </row>
    <row r="5960">
      <c r="A5960">
        <f>IF($F5960="","",IFERROR(IF(INDEX('Per Invoice'!$A$2:$A$2001,MATCH($F5960,'Per Invoice'!$B$2:$B$2001,0))=0,"",INDEX('Per Invoice'!$A$2:$A$2001,MATCH($F5960,'Per Invoice'!$B$2:$B$2001,0))),""))</f>
        <v/>
      </c>
      <c r="H5960" s="11" t="n"/>
      <c r="R5960" s="7">
        <f>IF($F5960="","",Q5960*Y5960/100)</f>
        <v/>
      </c>
      <c r="X5960" s="7" t="n"/>
      <c r="Y5960" s="7" t="n"/>
      <c r="Z5960" s="7">
        <f>IF($F5960="","",Y5960*AE5960/100)</f>
        <v/>
      </c>
      <c r="AA5960" s="7">
        <f>IF($F5960="","",Y5960-Z5960)</f>
        <v/>
      </c>
      <c r="AB5960" s="7">
        <f>IF($F5960="","",AA5960-R5960)</f>
        <v/>
      </c>
      <c r="AE5960">
        <f>IF($F5960="","",IF($AK5960=1,0,IF($AJ5960=1,Settings!$C$6,Settings!$C$7))*100)</f>
        <v/>
      </c>
      <c r="AG5960">
        <f>IF($F5960="","",$F5960&amp;"|"&amp;$D5960&amp;"")</f>
        <v/>
      </c>
      <c r="AH5960">
        <f>IF($F5960="","",IF(COUNTIF($AG$2:$AG5960,$AG5960)=1,1,0))</f>
        <v/>
      </c>
      <c r="AI5960">
        <f>IF($AH5960=1,SUMPRODUCT(--($AL$2:$AL$8001&lt;$AL5960))+1,"")</f>
        <v/>
      </c>
      <c r="AJ5960">
        <f>IF($F5960="","",IF(OR($U5960=TRUE(),$U5960="TRUE"),1,0))</f>
        <v/>
      </c>
      <c r="AK5960">
        <f>IF($F5960="","",IF($AD5960="Yes",1,0))</f>
        <v/>
      </c>
      <c r="AL5960">
        <f>IF($AH5960=1,IFERROR(IF(VALUE($F5960)&lt;100000000,VALUE($F5960),1000000000),IFERROR(IF(VALUE(MID($F5960,2,20))&lt;100000000,VALUE(MID($F5960,2,20)),1000000000),1000000000))+ROW()/100000,"")</f>
        <v/>
      </c>
    </row>
    <row r="5961">
      <c r="A5961">
        <f>IF($F5961="","",IFERROR(IF(INDEX('Per Invoice'!$A$2:$A$2001,MATCH($F5961,'Per Invoice'!$B$2:$B$2001,0))=0,"",INDEX('Per Invoice'!$A$2:$A$2001,MATCH($F5961,'Per Invoice'!$B$2:$B$2001,0))),""))</f>
        <v/>
      </c>
      <c r="H5961" s="11" t="n"/>
      <c r="R5961" s="7">
        <f>IF($F5961="","",Q5961*Y5961/100)</f>
        <v/>
      </c>
      <c r="X5961" s="7" t="n"/>
      <c r="Y5961" s="7" t="n"/>
      <c r="Z5961" s="7">
        <f>IF($F5961="","",Y5961*AE5961/100)</f>
        <v/>
      </c>
      <c r="AA5961" s="7">
        <f>IF($F5961="","",Y5961-Z5961)</f>
        <v/>
      </c>
      <c r="AB5961" s="7">
        <f>IF($F5961="","",AA5961-R5961)</f>
        <v/>
      </c>
      <c r="AE5961">
        <f>IF($F5961="","",IF($AK5961=1,0,IF($AJ5961=1,Settings!$C$6,Settings!$C$7))*100)</f>
        <v/>
      </c>
      <c r="AG5961">
        <f>IF($F5961="","",$F5961&amp;"|"&amp;$D5961&amp;"")</f>
        <v/>
      </c>
      <c r="AH5961">
        <f>IF($F5961="","",IF(COUNTIF($AG$2:$AG5961,$AG5961)=1,1,0))</f>
        <v/>
      </c>
      <c r="AI5961">
        <f>IF($AH5961=1,SUMPRODUCT(--($AL$2:$AL$8001&lt;$AL5961))+1,"")</f>
        <v/>
      </c>
      <c r="AJ5961">
        <f>IF($F5961="","",IF(OR($U5961=TRUE(),$U5961="TRUE"),1,0))</f>
        <v/>
      </c>
      <c r="AK5961">
        <f>IF($F5961="","",IF($AD5961="Yes",1,0))</f>
        <v/>
      </c>
      <c r="AL5961">
        <f>IF($AH5961=1,IFERROR(IF(VALUE($F5961)&lt;100000000,VALUE($F5961),1000000000),IFERROR(IF(VALUE(MID($F5961,2,20))&lt;100000000,VALUE(MID($F5961,2,20)),1000000000),1000000000))+ROW()/100000,"")</f>
        <v/>
      </c>
    </row>
    <row r="5962">
      <c r="A5962">
        <f>IF($F5962="","",IFERROR(IF(INDEX('Per Invoice'!$A$2:$A$2001,MATCH($F5962,'Per Invoice'!$B$2:$B$2001,0))=0,"",INDEX('Per Invoice'!$A$2:$A$2001,MATCH($F5962,'Per Invoice'!$B$2:$B$2001,0))),""))</f>
        <v/>
      </c>
      <c r="H5962" s="11" t="n"/>
      <c r="R5962" s="7">
        <f>IF($F5962="","",Q5962*Y5962/100)</f>
        <v/>
      </c>
      <c r="X5962" s="7" t="n"/>
      <c r="Y5962" s="7" t="n"/>
      <c r="Z5962" s="7">
        <f>IF($F5962="","",Y5962*AE5962/100)</f>
        <v/>
      </c>
      <c r="AA5962" s="7">
        <f>IF($F5962="","",Y5962-Z5962)</f>
        <v/>
      </c>
      <c r="AB5962" s="7">
        <f>IF($F5962="","",AA5962-R5962)</f>
        <v/>
      </c>
      <c r="AE5962">
        <f>IF($F5962="","",IF($AK5962=1,0,IF($AJ5962=1,Settings!$C$6,Settings!$C$7))*100)</f>
        <v/>
      </c>
      <c r="AG5962">
        <f>IF($F5962="","",$F5962&amp;"|"&amp;$D5962&amp;"")</f>
        <v/>
      </c>
      <c r="AH5962">
        <f>IF($F5962="","",IF(COUNTIF($AG$2:$AG5962,$AG5962)=1,1,0))</f>
        <v/>
      </c>
      <c r="AI5962">
        <f>IF($AH5962=1,SUMPRODUCT(--($AL$2:$AL$8001&lt;$AL5962))+1,"")</f>
        <v/>
      </c>
      <c r="AJ5962">
        <f>IF($F5962="","",IF(OR($U5962=TRUE(),$U5962="TRUE"),1,0))</f>
        <v/>
      </c>
      <c r="AK5962">
        <f>IF($F5962="","",IF($AD5962="Yes",1,0))</f>
        <v/>
      </c>
      <c r="AL5962">
        <f>IF($AH5962=1,IFERROR(IF(VALUE($F5962)&lt;100000000,VALUE($F5962),1000000000),IFERROR(IF(VALUE(MID($F5962,2,20))&lt;100000000,VALUE(MID($F5962,2,20)),1000000000),1000000000))+ROW()/100000,"")</f>
        <v/>
      </c>
    </row>
    <row r="5963">
      <c r="A5963">
        <f>IF($F5963="","",IFERROR(IF(INDEX('Per Invoice'!$A$2:$A$2001,MATCH($F5963,'Per Invoice'!$B$2:$B$2001,0))=0,"",INDEX('Per Invoice'!$A$2:$A$2001,MATCH($F5963,'Per Invoice'!$B$2:$B$2001,0))),""))</f>
        <v/>
      </c>
      <c r="H5963" s="11" t="n"/>
      <c r="R5963" s="7">
        <f>IF($F5963="","",Q5963*Y5963/100)</f>
        <v/>
      </c>
      <c r="X5963" s="7" t="n"/>
      <c r="Y5963" s="7" t="n"/>
      <c r="Z5963" s="7">
        <f>IF($F5963="","",Y5963*AE5963/100)</f>
        <v/>
      </c>
      <c r="AA5963" s="7">
        <f>IF($F5963="","",Y5963-Z5963)</f>
        <v/>
      </c>
      <c r="AB5963" s="7">
        <f>IF($F5963="","",AA5963-R5963)</f>
        <v/>
      </c>
      <c r="AE5963">
        <f>IF($F5963="","",IF($AK5963=1,0,IF($AJ5963=1,Settings!$C$6,Settings!$C$7))*100)</f>
        <v/>
      </c>
      <c r="AG5963">
        <f>IF($F5963="","",$F5963&amp;"|"&amp;$D5963&amp;"")</f>
        <v/>
      </c>
      <c r="AH5963">
        <f>IF($F5963="","",IF(COUNTIF($AG$2:$AG5963,$AG5963)=1,1,0))</f>
        <v/>
      </c>
      <c r="AI5963">
        <f>IF($AH5963=1,SUMPRODUCT(--($AL$2:$AL$8001&lt;$AL5963))+1,"")</f>
        <v/>
      </c>
      <c r="AJ5963">
        <f>IF($F5963="","",IF(OR($U5963=TRUE(),$U5963="TRUE"),1,0))</f>
        <v/>
      </c>
      <c r="AK5963">
        <f>IF($F5963="","",IF($AD5963="Yes",1,0))</f>
        <v/>
      </c>
      <c r="AL5963">
        <f>IF($AH5963=1,IFERROR(IF(VALUE($F5963)&lt;100000000,VALUE($F5963),1000000000),IFERROR(IF(VALUE(MID($F5963,2,20))&lt;100000000,VALUE(MID($F5963,2,20)),1000000000),1000000000))+ROW()/100000,"")</f>
        <v/>
      </c>
    </row>
    <row r="5964">
      <c r="A5964">
        <f>IF($F5964="","",IFERROR(IF(INDEX('Per Invoice'!$A$2:$A$2001,MATCH($F5964,'Per Invoice'!$B$2:$B$2001,0))=0,"",INDEX('Per Invoice'!$A$2:$A$2001,MATCH($F5964,'Per Invoice'!$B$2:$B$2001,0))),""))</f>
        <v/>
      </c>
      <c r="H5964" s="11" t="n"/>
      <c r="R5964" s="7">
        <f>IF($F5964="","",Q5964*Y5964/100)</f>
        <v/>
      </c>
      <c r="X5964" s="7" t="n"/>
      <c r="Y5964" s="7" t="n"/>
      <c r="Z5964" s="7">
        <f>IF($F5964="","",Y5964*AE5964/100)</f>
        <v/>
      </c>
      <c r="AA5964" s="7">
        <f>IF($F5964="","",Y5964-Z5964)</f>
        <v/>
      </c>
      <c r="AB5964" s="7">
        <f>IF($F5964="","",AA5964-R5964)</f>
        <v/>
      </c>
      <c r="AE5964">
        <f>IF($F5964="","",IF($AK5964=1,0,IF($AJ5964=1,Settings!$C$6,Settings!$C$7))*100)</f>
        <v/>
      </c>
      <c r="AG5964">
        <f>IF($F5964="","",$F5964&amp;"|"&amp;$D5964&amp;"")</f>
        <v/>
      </c>
      <c r="AH5964">
        <f>IF($F5964="","",IF(COUNTIF($AG$2:$AG5964,$AG5964)=1,1,0))</f>
        <v/>
      </c>
      <c r="AI5964">
        <f>IF($AH5964=1,SUMPRODUCT(--($AL$2:$AL$8001&lt;$AL5964))+1,"")</f>
        <v/>
      </c>
      <c r="AJ5964">
        <f>IF($F5964="","",IF(OR($U5964=TRUE(),$U5964="TRUE"),1,0))</f>
        <v/>
      </c>
      <c r="AK5964">
        <f>IF($F5964="","",IF($AD5964="Yes",1,0))</f>
        <v/>
      </c>
      <c r="AL5964">
        <f>IF($AH5964=1,IFERROR(IF(VALUE($F5964)&lt;100000000,VALUE($F5964),1000000000),IFERROR(IF(VALUE(MID($F5964,2,20))&lt;100000000,VALUE(MID($F5964,2,20)),1000000000),1000000000))+ROW()/100000,"")</f>
        <v/>
      </c>
    </row>
    <row r="5965">
      <c r="A5965">
        <f>IF($F5965="","",IFERROR(IF(INDEX('Per Invoice'!$A$2:$A$2001,MATCH($F5965,'Per Invoice'!$B$2:$B$2001,0))=0,"",INDEX('Per Invoice'!$A$2:$A$2001,MATCH($F5965,'Per Invoice'!$B$2:$B$2001,0))),""))</f>
        <v/>
      </c>
      <c r="H5965" s="11" t="n"/>
      <c r="R5965" s="7">
        <f>IF($F5965="","",Q5965*Y5965/100)</f>
        <v/>
      </c>
      <c r="X5965" s="7" t="n"/>
      <c r="Y5965" s="7" t="n"/>
      <c r="Z5965" s="7">
        <f>IF($F5965="","",Y5965*AE5965/100)</f>
        <v/>
      </c>
      <c r="AA5965" s="7">
        <f>IF($F5965="","",Y5965-Z5965)</f>
        <v/>
      </c>
      <c r="AB5965" s="7">
        <f>IF($F5965="","",AA5965-R5965)</f>
        <v/>
      </c>
      <c r="AE5965">
        <f>IF($F5965="","",IF($AK5965=1,0,IF($AJ5965=1,Settings!$C$6,Settings!$C$7))*100)</f>
        <v/>
      </c>
      <c r="AG5965">
        <f>IF($F5965="","",$F5965&amp;"|"&amp;$D5965&amp;"")</f>
        <v/>
      </c>
      <c r="AH5965">
        <f>IF($F5965="","",IF(COUNTIF($AG$2:$AG5965,$AG5965)=1,1,0))</f>
        <v/>
      </c>
      <c r="AI5965">
        <f>IF($AH5965=1,SUMPRODUCT(--($AL$2:$AL$8001&lt;$AL5965))+1,"")</f>
        <v/>
      </c>
      <c r="AJ5965">
        <f>IF($F5965="","",IF(OR($U5965=TRUE(),$U5965="TRUE"),1,0))</f>
        <v/>
      </c>
      <c r="AK5965">
        <f>IF($F5965="","",IF($AD5965="Yes",1,0))</f>
        <v/>
      </c>
      <c r="AL5965">
        <f>IF($AH5965=1,IFERROR(IF(VALUE($F5965)&lt;100000000,VALUE($F5965),1000000000),IFERROR(IF(VALUE(MID($F5965,2,20))&lt;100000000,VALUE(MID($F5965,2,20)),1000000000),1000000000))+ROW()/100000,"")</f>
        <v/>
      </c>
    </row>
    <row r="5966">
      <c r="A5966">
        <f>IF($F5966="","",IFERROR(IF(INDEX('Per Invoice'!$A$2:$A$2001,MATCH($F5966,'Per Invoice'!$B$2:$B$2001,0))=0,"",INDEX('Per Invoice'!$A$2:$A$2001,MATCH($F5966,'Per Invoice'!$B$2:$B$2001,0))),""))</f>
        <v/>
      </c>
      <c r="H5966" s="11" t="n"/>
      <c r="R5966" s="7">
        <f>IF($F5966="","",Q5966*Y5966/100)</f>
        <v/>
      </c>
      <c r="X5966" s="7" t="n"/>
      <c r="Y5966" s="7" t="n"/>
      <c r="Z5966" s="7">
        <f>IF($F5966="","",Y5966*AE5966/100)</f>
        <v/>
      </c>
      <c r="AA5966" s="7">
        <f>IF($F5966="","",Y5966-Z5966)</f>
        <v/>
      </c>
      <c r="AB5966" s="7">
        <f>IF($F5966="","",AA5966-R5966)</f>
        <v/>
      </c>
      <c r="AE5966">
        <f>IF($F5966="","",IF($AK5966=1,0,IF($AJ5966=1,Settings!$C$6,Settings!$C$7))*100)</f>
        <v/>
      </c>
      <c r="AG5966">
        <f>IF($F5966="","",$F5966&amp;"|"&amp;$D5966&amp;"")</f>
        <v/>
      </c>
      <c r="AH5966">
        <f>IF($F5966="","",IF(COUNTIF($AG$2:$AG5966,$AG5966)=1,1,0))</f>
        <v/>
      </c>
      <c r="AI5966">
        <f>IF($AH5966=1,SUMPRODUCT(--($AL$2:$AL$8001&lt;$AL5966))+1,"")</f>
        <v/>
      </c>
      <c r="AJ5966">
        <f>IF($F5966="","",IF(OR($U5966=TRUE(),$U5966="TRUE"),1,0))</f>
        <v/>
      </c>
      <c r="AK5966">
        <f>IF($F5966="","",IF($AD5966="Yes",1,0))</f>
        <v/>
      </c>
      <c r="AL5966">
        <f>IF($AH5966=1,IFERROR(IF(VALUE($F5966)&lt;100000000,VALUE($F5966),1000000000),IFERROR(IF(VALUE(MID($F5966,2,20))&lt;100000000,VALUE(MID($F5966,2,20)),1000000000),1000000000))+ROW()/100000,"")</f>
        <v/>
      </c>
    </row>
    <row r="5967">
      <c r="A5967">
        <f>IF($F5967="","",IFERROR(IF(INDEX('Per Invoice'!$A$2:$A$2001,MATCH($F5967,'Per Invoice'!$B$2:$B$2001,0))=0,"",INDEX('Per Invoice'!$A$2:$A$2001,MATCH($F5967,'Per Invoice'!$B$2:$B$2001,0))),""))</f>
        <v/>
      </c>
      <c r="H5967" s="11" t="n"/>
      <c r="R5967" s="7">
        <f>IF($F5967="","",Q5967*Y5967/100)</f>
        <v/>
      </c>
      <c r="X5967" s="7" t="n"/>
      <c r="Y5967" s="7" t="n"/>
      <c r="Z5967" s="7">
        <f>IF($F5967="","",Y5967*AE5967/100)</f>
        <v/>
      </c>
      <c r="AA5967" s="7">
        <f>IF($F5967="","",Y5967-Z5967)</f>
        <v/>
      </c>
      <c r="AB5967" s="7">
        <f>IF($F5967="","",AA5967-R5967)</f>
        <v/>
      </c>
      <c r="AE5967">
        <f>IF($F5967="","",IF($AK5967=1,0,IF($AJ5967=1,Settings!$C$6,Settings!$C$7))*100)</f>
        <v/>
      </c>
      <c r="AG5967">
        <f>IF($F5967="","",$F5967&amp;"|"&amp;$D5967&amp;"")</f>
        <v/>
      </c>
      <c r="AH5967">
        <f>IF($F5967="","",IF(COUNTIF($AG$2:$AG5967,$AG5967)=1,1,0))</f>
        <v/>
      </c>
      <c r="AI5967">
        <f>IF($AH5967=1,SUMPRODUCT(--($AL$2:$AL$8001&lt;$AL5967))+1,"")</f>
        <v/>
      </c>
      <c r="AJ5967">
        <f>IF($F5967="","",IF(OR($U5967=TRUE(),$U5967="TRUE"),1,0))</f>
        <v/>
      </c>
      <c r="AK5967">
        <f>IF($F5967="","",IF($AD5967="Yes",1,0))</f>
        <v/>
      </c>
      <c r="AL5967">
        <f>IF($AH5967=1,IFERROR(IF(VALUE($F5967)&lt;100000000,VALUE($F5967),1000000000),IFERROR(IF(VALUE(MID($F5967,2,20))&lt;100000000,VALUE(MID($F5967,2,20)),1000000000),1000000000))+ROW()/100000,"")</f>
        <v/>
      </c>
    </row>
    <row r="5968">
      <c r="A5968">
        <f>IF($F5968="","",IFERROR(IF(INDEX('Per Invoice'!$A$2:$A$2001,MATCH($F5968,'Per Invoice'!$B$2:$B$2001,0))=0,"",INDEX('Per Invoice'!$A$2:$A$2001,MATCH($F5968,'Per Invoice'!$B$2:$B$2001,0))),""))</f>
        <v/>
      </c>
      <c r="H5968" s="11" t="n"/>
      <c r="R5968" s="7">
        <f>IF($F5968="","",Q5968*Y5968/100)</f>
        <v/>
      </c>
      <c r="X5968" s="7" t="n"/>
      <c r="Y5968" s="7" t="n"/>
      <c r="Z5968" s="7">
        <f>IF($F5968="","",Y5968*AE5968/100)</f>
        <v/>
      </c>
      <c r="AA5968" s="7">
        <f>IF($F5968="","",Y5968-Z5968)</f>
        <v/>
      </c>
      <c r="AB5968" s="7">
        <f>IF($F5968="","",AA5968-R5968)</f>
        <v/>
      </c>
      <c r="AE5968">
        <f>IF($F5968="","",IF($AK5968=1,0,IF($AJ5968=1,Settings!$C$6,Settings!$C$7))*100)</f>
        <v/>
      </c>
      <c r="AG5968">
        <f>IF($F5968="","",$F5968&amp;"|"&amp;$D5968&amp;"")</f>
        <v/>
      </c>
      <c r="AH5968">
        <f>IF($F5968="","",IF(COUNTIF($AG$2:$AG5968,$AG5968)=1,1,0))</f>
        <v/>
      </c>
      <c r="AI5968">
        <f>IF($AH5968=1,SUMPRODUCT(--($AL$2:$AL$8001&lt;$AL5968))+1,"")</f>
        <v/>
      </c>
      <c r="AJ5968">
        <f>IF($F5968="","",IF(OR($U5968=TRUE(),$U5968="TRUE"),1,0))</f>
        <v/>
      </c>
      <c r="AK5968">
        <f>IF($F5968="","",IF($AD5968="Yes",1,0))</f>
        <v/>
      </c>
      <c r="AL5968">
        <f>IF($AH5968=1,IFERROR(IF(VALUE($F5968)&lt;100000000,VALUE($F5968),1000000000),IFERROR(IF(VALUE(MID($F5968,2,20))&lt;100000000,VALUE(MID($F5968,2,20)),1000000000),1000000000))+ROW()/100000,"")</f>
        <v/>
      </c>
    </row>
    <row r="5969">
      <c r="A5969">
        <f>IF($F5969="","",IFERROR(IF(INDEX('Per Invoice'!$A$2:$A$2001,MATCH($F5969,'Per Invoice'!$B$2:$B$2001,0))=0,"",INDEX('Per Invoice'!$A$2:$A$2001,MATCH($F5969,'Per Invoice'!$B$2:$B$2001,0))),""))</f>
        <v/>
      </c>
      <c r="H5969" s="11" t="n"/>
      <c r="R5969" s="7">
        <f>IF($F5969="","",Q5969*Y5969/100)</f>
        <v/>
      </c>
      <c r="X5969" s="7" t="n"/>
      <c r="Y5969" s="7" t="n"/>
      <c r="Z5969" s="7">
        <f>IF($F5969="","",Y5969*AE5969/100)</f>
        <v/>
      </c>
      <c r="AA5969" s="7">
        <f>IF($F5969="","",Y5969-Z5969)</f>
        <v/>
      </c>
      <c r="AB5969" s="7">
        <f>IF($F5969="","",AA5969-R5969)</f>
        <v/>
      </c>
      <c r="AE5969">
        <f>IF($F5969="","",IF($AK5969=1,0,IF($AJ5969=1,Settings!$C$6,Settings!$C$7))*100)</f>
        <v/>
      </c>
      <c r="AG5969">
        <f>IF($F5969="","",$F5969&amp;"|"&amp;$D5969&amp;"")</f>
        <v/>
      </c>
      <c r="AH5969">
        <f>IF($F5969="","",IF(COUNTIF($AG$2:$AG5969,$AG5969)=1,1,0))</f>
        <v/>
      </c>
      <c r="AI5969">
        <f>IF($AH5969=1,SUMPRODUCT(--($AL$2:$AL$8001&lt;$AL5969))+1,"")</f>
        <v/>
      </c>
      <c r="AJ5969">
        <f>IF($F5969="","",IF(OR($U5969=TRUE(),$U5969="TRUE"),1,0))</f>
        <v/>
      </c>
      <c r="AK5969">
        <f>IF($F5969="","",IF($AD5969="Yes",1,0))</f>
        <v/>
      </c>
      <c r="AL5969">
        <f>IF($AH5969=1,IFERROR(IF(VALUE($F5969)&lt;100000000,VALUE($F5969),1000000000),IFERROR(IF(VALUE(MID($F5969,2,20))&lt;100000000,VALUE(MID($F5969,2,20)),1000000000),1000000000))+ROW()/100000,"")</f>
        <v/>
      </c>
    </row>
    <row r="5970">
      <c r="A5970">
        <f>IF($F5970="","",IFERROR(IF(INDEX('Per Invoice'!$A$2:$A$2001,MATCH($F5970,'Per Invoice'!$B$2:$B$2001,0))=0,"",INDEX('Per Invoice'!$A$2:$A$2001,MATCH($F5970,'Per Invoice'!$B$2:$B$2001,0))),""))</f>
        <v/>
      </c>
      <c r="H5970" s="11" t="n"/>
      <c r="R5970" s="7">
        <f>IF($F5970="","",Q5970*Y5970/100)</f>
        <v/>
      </c>
      <c r="X5970" s="7" t="n"/>
      <c r="Y5970" s="7" t="n"/>
      <c r="Z5970" s="7">
        <f>IF($F5970="","",Y5970*AE5970/100)</f>
        <v/>
      </c>
      <c r="AA5970" s="7">
        <f>IF($F5970="","",Y5970-Z5970)</f>
        <v/>
      </c>
      <c r="AB5970" s="7">
        <f>IF($F5970="","",AA5970-R5970)</f>
        <v/>
      </c>
      <c r="AE5970">
        <f>IF($F5970="","",IF($AK5970=1,0,IF($AJ5970=1,Settings!$C$6,Settings!$C$7))*100)</f>
        <v/>
      </c>
      <c r="AG5970">
        <f>IF($F5970="","",$F5970&amp;"|"&amp;$D5970&amp;"")</f>
        <v/>
      </c>
      <c r="AH5970">
        <f>IF($F5970="","",IF(COUNTIF($AG$2:$AG5970,$AG5970)=1,1,0))</f>
        <v/>
      </c>
      <c r="AI5970">
        <f>IF($AH5970=1,SUMPRODUCT(--($AL$2:$AL$8001&lt;$AL5970))+1,"")</f>
        <v/>
      </c>
      <c r="AJ5970">
        <f>IF($F5970="","",IF(OR($U5970=TRUE(),$U5970="TRUE"),1,0))</f>
        <v/>
      </c>
      <c r="AK5970">
        <f>IF($F5970="","",IF($AD5970="Yes",1,0))</f>
        <v/>
      </c>
      <c r="AL5970">
        <f>IF($AH5970=1,IFERROR(IF(VALUE($F5970)&lt;100000000,VALUE($F5970),1000000000),IFERROR(IF(VALUE(MID($F5970,2,20))&lt;100000000,VALUE(MID($F5970,2,20)),1000000000),1000000000))+ROW()/100000,"")</f>
        <v/>
      </c>
    </row>
    <row r="5971">
      <c r="A5971">
        <f>IF($F5971="","",IFERROR(IF(INDEX('Per Invoice'!$A$2:$A$2001,MATCH($F5971,'Per Invoice'!$B$2:$B$2001,0))=0,"",INDEX('Per Invoice'!$A$2:$A$2001,MATCH($F5971,'Per Invoice'!$B$2:$B$2001,0))),""))</f>
        <v/>
      </c>
      <c r="H5971" s="11" t="n"/>
      <c r="R5971" s="7">
        <f>IF($F5971="","",Q5971*Y5971/100)</f>
        <v/>
      </c>
      <c r="X5971" s="7" t="n"/>
      <c r="Y5971" s="7" t="n"/>
      <c r="Z5971" s="7">
        <f>IF($F5971="","",Y5971*AE5971/100)</f>
        <v/>
      </c>
      <c r="AA5971" s="7">
        <f>IF($F5971="","",Y5971-Z5971)</f>
        <v/>
      </c>
      <c r="AB5971" s="7">
        <f>IF($F5971="","",AA5971-R5971)</f>
        <v/>
      </c>
      <c r="AE5971">
        <f>IF($F5971="","",IF($AK5971=1,0,IF($AJ5971=1,Settings!$C$6,Settings!$C$7))*100)</f>
        <v/>
      </c>
      <c r="AG5971">
        <f>IF($F5971="","",$F5971&amp;"|"&amp;$D5971&amp;"")</f>
        <v/>
      </c>
      <c r="AH5971">
        <f>IF($F5971="","",IF(COUNTIF($AG$2:$AG5971,$AG5971)=1,1,0))</f>
        <v/>
      </c>
      <c r="AI5971">
        <f>IF($AH5971=1,SUMPRODUCT(--($AL$2:$AL$8001&lt;$AL5971))+1,"")</f>
        <v/>
      </c>
      <c r="AJ5971">
        <f>IF($F5971="","",IF(OR($U5971=TRUE(),$U5971="TRUE"),1,0))</f>
        <v/>
      </c>
      <c r="AK5971">
        <f>IF($F5971="","",IF($AD5971="Yes",1,0))</f>
        <v/>
      </c>
      <c r="AL5971">
        <f>IF($AH5971=1,IFERROR(IF(VALUE($F5971)&lt;100000000,VALUE($F5971),1000000000),IFERROR(IF(VALUE(MID($F5971,2,20))&lt;100000000,VALUE(MID($F5971,2,20)),1000000000),1000000000))+ROW()/100000,"")</f>
        <v/>
      </c>
    </row>
    <row r="5972">
      <c r="A5972">
        <f>IF($F5972="","",IFERROR(IF(INDEX('Per Invoice'!$A$2:$A$2001,MATCH($F5972,'Per Invoice'!$B$2:$B$2001,0))=0,"",INDEX('Per Invoice'!$A$2:$A$2001,MATCH($F5972,'Per Invoice'!$B$2:$B$2001,0))),""))</f>
        <v/>
      </c>
      <c r="H5972" s="11" t="n"/>
      <c r="R5972" s="7">
        <f>IF($F5972="","",Q5972*Y5972/100)</f>
        <v/>
      </c>
      <c r="X5972" s="7" t="n"/>
      <c r="Y5972" s="7" t="n"/>
      <c r="Z5972" s="7">
        <f>IF($F5972="","",Y5972*AE5972/100)</f>
        <v/>
      </c>
      <c r="AA5972" s="7">
        <f>IF($F5972="","",Y5972-Z5972)</f>
        <v/>
      </c>
      <c r="AB5972" s="7">
        <f>IF($F5972="","",AA5972-R5972)</f>
        <v/>
      </c>
      <c r="AE5972">
        <f>IF($F5972="","",IF($AK5972=1,0,IF($AJ5972=1,Settings!$C$6,Settings!$C$7))*100)</f>
        <v/>
      </c>
      <c r="AG5972">
        <f>IF($F5972="","",$F5972&amp;"|"&amp;$D5972&amp;"")</f>
        <v/>
      </c>
      <c r="AH5972">
        <f>IF($F5972="","",IF(COUNTIF($AG$2:$AG5972,$AG5972)=1,1,0))</f>
        <v/>
      </c>
      <c r="AI5972">
        <f>IF($AH5972=1,SUMPRODUCT(--($AL$2:$AL$8001&lt;$AL5972))+1,"")</f>
        <v/>
      </c>
      <c r="AJ5972">
        <f>IF($F5972="","",IF(OR($U5972=TRUE(),$U5972="TRUE"),1,0))</f>
        <v/>
      </c>
      <c r="AK5972">
        <f>IF($F5972="","",IF($AD5972="Yes",1,0))</f>
        <v/>
      </c>
      <c r="AL5972">
        <f>IF($AH5972=1,IFERROR(IF(VALUE($F5972)&lt;100000000,VALUE($F5972),1000000000),IFERROR(IF(VALUE(MID($F5972,2,20))&lt;100000000,VALUE(MID($F5972,2,20)),1000000000),1000000000))+ROW()/100000,"")</f>
        <v/>
      </c>
    </row>
    <row r="5973">
      <c r="A5973">
        <f>IF($F5973="","",IFERROR(IF(INDEX('Per Invoice'!$A$2:$A$2001,MATCH($F5973,'Per Invoice'!$B$2:$B$2001,0))=0,"",INDEX('Per Invoice'!$A$2:$A$2001,MATCH($F5973,'Per Invoice'!$B$2:$B$2001,0))),""))</f>
        <v/>
      </c>
      <c r="H5973" s="11" t="n"/>
      <c r="R5973" s="7">
        <f>IF($F5973="","",Q5973*Y5973/100)</f>
        <v/>
      </c>
      <c r="X5973" s="7" t="n"/>
      <c r="Y5973" s="7" t="n"/>
      <c r="Z5973" s="7">
        <f>IF($F5973="","",Y5973*AE5973/100)</f>
        <v/>
      </c>
      <c r="AA5973" s="7">
        <f>IF($F5973="","",Y5973-Z5973)</f>
        <v/>
      </c>
      <c r="AB5973" s="7">
        <f>IF($F5973="","",AA5973-R5973)</f>
        <v/>
      </c>
      <c r="AE5973">
        <f>IF($F5973="","",IF($AK5973=1,0,IF($AJ5973=1,Settings!$C$6,Settings!$C$7))*100)</f>
        <v/>
      </c>
      <c r="AG5973">
        <f>IF($F5973="","",$F5973&amp;"|"&amp;$D5973&amp;"")</f>
        <v/>
      </c>
      <c r="AH5973">
        <f>IF($F5973="","",IF(COUNTIF($AG$2:$AG5973,$AG5973)=1,1,0))</f>
        <v/>
      </c>
      <c r="AI5973">
        <f>IF($AH5973=1,SUMPRODUCT(--($AL$2:$AL$8001&lt;$AL5973))+1,"")</f>
        <v/>
      </c>
      <c r="AJ5973">
        <f>IF($F5973="","",IF(OR($U5973=TRUE(),$U5973="TRUE"),1,0))</f>
        <v/>
      </c>
      <c r="AK5973">
        <f>IF($F5973="","",IF($AD5973="Yes",1,0))</f>
        <v/>
      </c>
      <c r="AL5973">
        <f>IF($AH5973=1,IFERROR(IF(VALUE($F5973)&lt;100000000,VALUE($F5973),1000000000),IFERROR(IF(VALUE(MID($F5973,2,20))&lt;100000000,VALUE(MID($F5973,2,20)),1000000000),1000000000))+ROW()/100000,"")</f>
        <v/>
      </c>
    </row>
    <row r="5974">
      <c r="A5974">
        <f>IF($F5974="","",IFERROR(IF(INDEX('Per Invoice'!$A$2:$A$2001,MATCH($F5974,'Per Invoice'!$B$2:$B$2001,0))=0,"",INDEX('Per Invoice'!$A$2:$A$2001,MATCH($F5974,'Per Invoice'!$B$2:$B$2001,0))),""))</f>
        <v/>
      </c>
      <c r="H5974" s="11" t="n"/>
      <c r="R5974" s="7">
        <f>IF($F5974="","",Q5974*Y5974/100)</f>
        <v/>
      </c>
      <c r="X5974" s="7" t="n"/>
      <c r="Y5974" s="7" t="n"/>
      <c r="Z5974" s="7">
        <f>IF($F5974="","",Y5974*AE5974/100)</f>
        <v/>
      </c>
      <c r="AA5974" s="7">
        <f>IF($F5974="","",Y5974-Z5974)</f>
        <v/>
      </c>
      <c r="AB5974" s="7">
        <f>IF($F5974="","",AA5974-R5974)</f>
        <v/>
      </c>
      <c r="AE5974">
        <f>IF($F5974="","",IF($AK5974=1,0,IF($AJ5974=1,Settings!$C$6,Settings!$C$7))*100)</f>
        <v/>
      </c>
      <c r="AG5974">
        <f>IF($F5974="","",$F5974&amp;"|"&amp;$D5974&amp;"")</f>
        <v/>
      </c>
      <c r="AH5974">
        <f>IF($F5974="","",IF(COUNTIF($AG$2:$AG5974,$AG5974)=1,1,0))</f>
        <v/>
      </c>
      <c r="AI5974">
        <f>IF($AH5974=1,SUMPRODUCT(--($AL$2:$AL$8001&lt;$AL5974))+1,"")</f>
        <v/>
      </c>
      <c r="AJ5974">
        <f>IF($F5974="","",IF(OR($U5974=TRUE(),$U5974="TRUE"),1,0))</f>
        <v/>
      </c>
      <c r="AK5974">
        <f>IF($F5974="","",IF($AD5974="Yes",1,0))</f>
        <v/>
      </c>
      <c r="AL5974">
        <f>IF($AH5974=1,IFERROR(IF(VALUE($F5974)&lt;100000000,VALUE($F5974),1000000000),IFERROR(IF(VALUE(MID($F5974,2,20))&lt;100000000,VALUE(MID($F5974,2,20)),1000000000),1000000000))+ROW()/100000,"")</f>
        <v/>
      </c>
    </row>
    <row r="5975">
      <c r="A5975">
        <f>IF($F5975="","",IFERROR(IF(INDEX('Per Invoice'!$A$2:$A$2001,MATCH($F5975,'Per Invoice'!$B$2:$B$2001,0))=0,"",INDEX('Per Invoice'!$A$2:$A$2001,MATCH($F5975,'Per Invoice'!$B$2:$B$2001,0))),""))</f>
        <v/>
      </c>
      <c r="H5975" s="11" t="n"/>
      <c r="R5975" s="7">
        <f>IF($F5975="","",Q5975*Y5975/100)</f>
        <v/>
      </c>
      <c r="X5975" s="7" t="n"/>
      <c r="Y5975" s="7" t="n"/>
      <c r="Z5975" s="7">
        <f>IF($F5975="","",Y5975*AE5975/100)</f>
        <v/>
      </c>
      <c r="AA5975" s="7">
        <f>IF($F5975="","",Y5975-Z5975)</f>
        <v/>
      </c>
      <c r="AB5975" s="7">
        <f>IF($F5975="","",AA5975-R5975)</f>
        <v/>
      </c>
      <c r="AE5975">
        <f>IF($F5975="","",IF($AK5975=1,0,IF($AJ5975=1,Settings!$C$6,Settings!$C$7))*100)</f>
        <v/>
      </c>
      <c r="AG5975">
        <f>IF($F5975="","",$F5975&amp;"|"&amp;$D5975&amp;"")</f>
        <v/>
      </c>
      <c r="AH5975">
        <f>IF($F5975="","",IF(COUNTIF($AG$2:$AG5975,$AG5975)=1,1,0))</f>
        <v/>
      </c>
      <c r="AI5975">
        <f>IF($AH5975=1,SUMPRODUCT(--($AL$2:$AL$8001&lt;$AL5975))+1,"")</f>
        <v/>
      </c>
      <c r="AJ5975">
        <f>IF($F5975="","",IF(OR($U5975=TRUE(),$U5975="TRUE"),1,0))</f>
        <v/>
      </c>
      <c r="AK5975">
        <f>IF($F5975="","",IF($AD5975="Yes",1,0))</f>
        <v/>
      </c>
      <c r="AL5975">
        <f>IF($AH5975=1,IFERROR(IF(VALUE($F5975)&lt;100000000,VALUE($F5975),1000000000),IFERROR(IF(VALUE(MID($F5975,2,20))&lt;100000000,VALUE(MID($F5975,2,20)),1000000000),1000000000))+ROW()/100000,"")</f>
        <v/>
      </c>
    </row>
    <row r="5976">
      <c r="A5976">
        <f>IF($F5976="","",IFERROR(IF(INDEX('Per Invoice'!$A$2:$A$2001,MATCH($F5976,'Per Invoice'!$B$2:$B$2001,0))=0,"",INDEX('Per Invoice'!$A$2:$A$2001,MATCH($F5976,'Per Invoice'!$B$2:$B$2001,0))),""))</f>
        <v/>
      </c>
      <c r="H5976" s="11" t="n"/>
      <c r="R5976" s="7">
        <f>IF($F5976="","",Q5976*Y5976/100)</f>
        <v/>
      </c>
      <c r="X5976" s="7" t="n"/>
      <c r="Y5976" s="7" t="n"/>
      <c r="Z5976" s="7">
        <f>IF($F5976="","",Y5976*AE5976/100)</f>
        <v/>
      </c>
      <c r="AA5976" s="7">
        <f>IF($F5976="","",Y5976-Z5976)</f>
        <v/>
      </c>
      <c r="AB5976" s="7">
        <f>IF($F5976="","",AA5976-R5976)</f>
        <v/>
      </c>
      <c r="AE5976">
        <f>IF($F5976="","",IF($AK5976=1,0,IF($AJ5976=1,Settings!$C$6,Settings!$C$7))*100)</f>
        <v/>
      </c>
      <c r="AG5976">
        <f>IF($F5976="","",$F5976&amp;"|"&amp;$D5976&amp;"")</f>
        <v/>
      </c>
      <c r="AH5976">
        <f>IF($F5976="","",IF(COUNTIF($AG$2:$AG5976,$AG5976)=1,1,0))</f>
        <v/>
      </c>
      <c r="AI5976">
        <f>IF($AH5976=1,SUMPRODUCT(--($AL$2:$AL$8001&lt;$AL5976))+1,"")</f>
        <v/>
      </c>
      <c r="AJ5976">
        <f>IF($F5976="","",IF(OR($U5976=TRUE(),$U5976="TRUE"),1,0))</f>
        <v/>
      </c>
      <c r="AK5976">
        <f>IF($F5976="","",IF($AD5976="Yes",1,0))</f>
        <v/>
      </c>
      <c r="AL5976">
        <f>IF($AH5976=1,IFERROR(IF(VALUE($F5976)&lt;100000000,VALUE($F5976),1000000000),IFERROR(IF(VALUE(MID($F5976,2,20))&lt;100000000,VALUE(MID($F5976,2,20)),1000000000),1000000000))+ROW()/100000,"")</f>
        <v/>
      </c>
    </row>
    <row r="5977">
      <c r="A5977">
        <f>IF($F5977="","",IFERROR(IF(INDEX('Per Invoice'!$A$2:$A$2001,MATCH($F5977,'Per Invoice'!$B$2:$B$2001,0))=0,"",INDEX('Per Invoice'!$A$2:$A$2001,MATCH($F5977,'Per Invoice'!$B$2:$B$2001,0))),""))</f>
        <v/>
      </c>
      <c r="H5977" s="11" t="n"/>
      <c r="R5977" s="7">
        <f>IF($F5977="","",Q5977*Y5977/100)</f>
        <v/>
      </c>
      <c r="X5977" s="7" t="n"/>
      <c r="Y5977" s="7" t="n"/>
      <c r="Z5977" s="7">
        <f>IF($F5977="","",Y5977*AE5977/100)</f>
        <v/>
      </c>
      <c r="AA5977" s="7">
        <f>IF($F5977="","",Y5977-Z5977)</f>
        <v/>
      </c>
      <c r="AB5977" s="7">
        <f>IF($F5977="","",AA5977-R5977)</f>
        <v/>
      </c>
      <c r="AE5977">
        <f>IF($F5977="","",IF($AK5977=1,0,IF($AJ5977=1,Settings!$C$6,Settings!$C$7))*100)</f>
        <v/>
      </c>
      <c r="AG5977">
        <f>IF($F5977="","",$F5977&amp;"|"&amp;$D5977&amp;"")</f>
        <v/>
      </c>
      <c r="AH5977">
        <f>IF($F5977="","",IF(COUNTIF($AG$2:$AG5977,$AG5977)=1,1,0))</f>
        <v/>
      </c>
      <c r="AI5977">
        <f>IF($AH5977=1,SUMPRODUCT(--($AL$2:$AL$8001&lt;$AL5977))+1,"")</f>
        <v/>
      </c>
      <c r="AJ5977">
        <f>IF($F5977="","",IF(OR($U5977=TRUE(),$U5977="TRUE"),1,0))</f>
        <v/>
      </c>
      <c r="AK5977">
        <f>IF($F5977="","",IF($AD5977="Yes",1,0))</f>
        <v/>
      </c>
      <c r="AL5977">
        <f>IF($AH5977=1,IFERROR(IF(VALUE($F5977)&lt;100000000,VALUE($F5977),1000000000),IFERROR(IF(VALUE(MID($F5977,2,20))&lt;100000000,VALUE(MID($F5977,2,20)),1000000000),1000000000))+ROW()/100000,"")</f>
        <v/>
      </c>
    </row>
    <row r="5978">
      <c r="A5978">
        <f>IF($F5978="","",IFERROR(IF(INDEX('Per Invoice'!$A$2:$A$2001,MATCH($F5978,'Per Invoice'!$B$2:$B$2001,0))=0,"",INDEX('Per Invoice'!$A$2:$A$2001,MATCH($F5978,'Per Invoice'!$B$2:$B$2001,0))),""))</f>
        <v/>
      </c>
      <c r="H5978" s="11" t="n"/>
      <c r="R5978" s="7">
        <f>IF($F5978="","",Q5978*Y5978/100)</f>
        <v/>
      </c>
      <c r="X5978" s="7" t="n"/>
      <c r="Y5978" s="7" t="n"/>
      <c r="Z5978" s="7">
        <f>IF($F5978="","",Y5978*AE5978/100)</f>
        <v/>
      </c>
      <c r="AA5978" s="7">
        <f>IF($F5978="","",Y5978-Z5978)</f>
        <v/>
      </c>
      <c r="AB5978" s="7">
        <f>IF($F5978="","",AA5978-R5978)</f>
        <v/>
      </c>
      <c r="AE5978">
        <f>IF($F5978="","",IF($AK5978=1,0,IF($AJ5978=1,Settings!$C$6,Settings!$C$7))*100)</f>
        <v/>
      </c>
      <c r="AG5978">
        <f>IF($F5978="","",$F5978&amp;"|"&amp;$D5978&amp;"")</f>
        <v/>
      </c>
      <c r="AH5978">
        <f>IF($F5978="","",IF(COUNTIF($AG$2:$AG5978,$AG5978)=1,1,0))</f>
        <v/>
      </c>
      <c r="AI5978">
        <f>IF($AH5978=1,SUMPRODUCT(--($AL$2:$AL$8001&lt;$AL5978))+1,"")</f>
        <v/>
      </c>
      <c r="AJ5978">
        <f>IF($F5978="","",IF(OR($U5978=TRUE(),$U5978="TRUE"),1,0))</f>
        <v/>
      </c>
      <c r="AK5978">
        <f>IF($F5978="","",IF($AD5978="Yes",1,0))</f>
        <v/>
      </c>
      <c r="AL5978">
        <f>IF($AH5978=1,IFERROR(IF(VALUE($F5978)&lt;100000000,VALUE($F5978),1000000000),IFERROR(IF(VALUE(MID($F5978,2,20))&lt;100000000,VALUE(MID($F5978,2,20)),1000000000),1000000000))+ROW()/100000,"")</f>
        <v/>
      </c>
    </row>
    <row r="5979">
      <c r="A5979">
        <f>IF($F5979="","",IFERROR(IF(INDEX('Per Invoice'!$A$2:$A$2001,MATCH($F5979,'Per Invoice'!$B$2:$B$2001,0))=0,"",INDEX('Per Invoice'!$A$2:$A$2001,MATCH($F5979,'Per Invoice'!$B$2:$B$2001,0))),""))</f>
        <v/>
      </c>
      <c r="H5979" s="11" t="n"/>
      <c r="R5979" s="7">
        <f>IF($F5979="","",Q5979*Y5979/100)</f>
        <v/>
      </c>
      <c r="X5979" s="7" t="n"/>
      <c r="Y5979" s="7" t="n"/>
      <c r="Z5979" s="7">
        <f>IF($F5979="","",Y5979*AE5979/100)</f>
        <v/>
      </c>
      <c r="AA5979" s="7">
        <f>IF($F5979="","",Y5979-Z5979)</f>
        <v/>
      </c>
      <c r="AB5979" s="7">
        <f>IF($F5979="","",AA5979-R5979)</f>
        <v/>
      </c>
      <c r="AE5979">
        <f>IF($F5979="","",IF($AK5979=1,0,IF($AJ5979=1,Settings!$C$6,Settings!$C$7))*100)</f>
        <v/>
      </c>
      <c r="AG5979">
        <f>IF($F5979="","",$F5979&amp;"|"&amp;$D5979&amp;"")</f>
        <v/>
      </c>
      <c r="AH5979">
        <f>IF($F5979="","",IF(COUNTIF($AG$2:$AG5979,$AG5979)=1,1,0))</f>
        <v/>
      </c>
      <c r="AI5979">
        <f>IF($AH5979=1,SUMPRODUCT(--($AL$2:$AL$8001&lt;$AL5979))+1,"")</f>
        <v/>
      </c>
      <c r="AJ5979">
        <f>IF($F5979="","",IF(OR($U5979=TRUE(),$U5979="TRUE"),1,0))</f>
        <v/>
      </c>
      <c r="AK5979">
        <f>IF($F5979="","",IF($AD5979="Yes",1,0))</f>
        <v/>
      </c>
      <c r="AL5979">
        <f>IF($AH5979=1,IFERROR(IF(VALUE($F5979)&lt;100000000,VALUE($F5979),1000000000),IFERROR(IF(VALUE(MID($F5979,2,20))&lt;100000000,VALUE(MID($F5979,2,20)),1000000000),1000000000))+ROW()/100000,"")</f>
        <v/>
      </c>
    </row>
    <row r="5980">
      <c r="A5980">
        <f>IF($F5980="","",IFERROR(IF(INDEX('Per Invoice'!$A$2:$A$2001,MATCH($F5980,'Per Invoice'!$B$2:$B$2001,0))=0,"",INDEX('Per Invoice'!$A$2:$A$2001,MATCH($F5980,'Per Invoice'!$B$2:$B$2001,0))),""))</f>
        <v/>
      </c>
      <c r="H5980" s="11" t="n"/>
      <c r="R5980" s="7">
        <f>IF($F5980="","",Q5980*Y5980/100)</f>
        <v/>
      </c>
      <c r="X5980" s="7" t="n"/>
      <c r="Y5980" s="7" t="n"/>
      <c r="Z5980" s="7">
        <f>IF($F5980="","",Y5980*AE5980/100)</f>
        <v/>
      </c>
      <c r="AA5980" s="7">
        <f>IF($F5980="","",Y5980-Z5980)</f>
        <v/>
      </c>
      <c r="AB5980" s="7">
        <f>IF($F5980="","",AA5980-R5980)</f>
        <v/>
      </c>
      <c r="AE5980">
        <f>IF($F5980="","",IF($AK5980=1,0,IF($AJ5980=1,Settings!$C$6,Settings!$C$7))*100)</f>
        <v/>
      </c>
      <c r="AG5980">
        <f>IF($F5980="","",$F5980&amp;"|"&amp;$D5980&amp;"")</f>
        <v/>
      </c>
      <c r="AH5980">
        <f>IF($F5980="","",IF(COUNTIF($AG$2:$AG5980,$AG5980)=1,1,0))</f>
        <v/>
      </c>
      <c r="AI5980">
        <f>IF($AH5980=1,SUMPRODUCT(--($AL$2:$AL$8001&lt;$AL5980))+1,"")</f>
        <v/>
      </c>
      <c r="AJ5980">
        <f>IF($F5980="","",IF(OR($U5980=TRUE(),$U5980="TRUE"),1,0))</f>
        <v/>
      </c>
      <c r="AK5980">
        <f>IF($F5980="","",IF($AD5980="Yes",1,0))</f>
        <v/>
      </c>
      <c r="AL5980">
        <f>IF($AH5980=1,IFERROR(IF(VALUE($F5980)&lt;100000000,VALUE($F5980),1000000000),IFERROR(IF(VALUE(MID($F5980,2,20))&lt;100000000,VALUE(MID($F5980,2,20)),1000000000),1000000000))+ROW()/100000,"")</f>
        <v/>
      </c>
    </row>
    <row r="5981">
      <c r="A5981">
        <f>IF($F5981="","",IFERROR(IF(INDEX('Per Invoice'!$A$2:$A$2001,MATCH($F5981,'Per Invoice'!$B$2:$B$2001,0))=0,"",INDEX('Per Invoice'!$A$2:$A$2001,MATCH($F5981,'Per Invoice'!$B$2:$B$2001,0))),""))</f>
        <v/>
      </c>
      <c r="H5981" s="11" t="n"/>
      <c r="R5981" s="7">
        <f>IF($F5981="","",Q5981*Y5981/100)</f>
        <v/>
      </c>
      <c r="X5981" s="7" t="n"/>
      <c r="Y5981" s="7" t="n"/>
      <c r="Z5981" s="7">
        <f>IF($F5981="","",Y5981*AE5981/100)</f>
        <v/>
      </c>
      <c r="AA5981" s="7">
        <f>IF($F5981="","",Y5981-Z5981)</f>
        <v/>
      </c>
      <c r="AB5981" s="7">
        <f>IF($F5981="","",AA5981-R5981)</f>
        <v/>
      </c>
      <c r="AE5981">
        <f>IF($F5981="","",IF($AK5981=1,0,IF($AJ5981=1,Settings!$C$6,Settings!$C$7))*100)</f>
        <v/>
      </c>
      <c r="AG5981">
        <f>IF($F5981="","",$F5981&amp;"|"&amp;$D5981&amp;"")</f>
        <v/>
      </c>
      <c r="AH5981">
        <f>IF($F5981="","",IF(COUNTIF($AG$2:$AG5981,$AG5981)=1,1,0))</f>
        <v/>
      </c>
      <c r="AI5981">
        <f>IF($AH5981=1,SUMPRODUCT(--($AL$2:$AL$8001&lt;$AL5981))+1,"")</f>
        <v/>
      </c>
      <c r="AJ5981">
        <f>IF($F5981="","",IF(OR($U5981=TRUE(),$U5981="TRUE"),1,0))</f>
        <v/>
      </c>
      <c r="AK5981">
        <f>IF($F5981="","",IF($AD5981="Yes",1,0))</f>
        <v/>
      </c>
      <c r="AL5981">
        <f>IF($AH5981=1,IFERROR(IF(VALUE($F5981)&lt;100000000,VALUE($F5981),1000000000),IFERROR(IF(VALUE(MID($F5981,2,20))&lt;100000000,VALUE(MID($F5981,2,20)),1000000000),1000000000))+ROW()/100000,"")</f>
        <v/>
      </c>
    </row>
    <row r="5982">
      <c r="A5982">
        <f>IF($F5982="","",IFERROR(IF(INDEX('Per Invoice'!$A$2:$A$2001,MATCH($F5982,'Per Invoice'!$B$2:$B$2001,0))=0,"",INDEX('Per Invoice'!$A$2:$A$2001,MATCH($F5982,'Per Invoice'!$B$2:$B$2001,0))),""))</f>
        <v/>
      </c>
      <c r="H5982" s="11" t="n"/>
      <c r="R5982" s="7">
        <f>IF($F5982="","",Q5982*Y5982/100)</f>
        <v/>
      </c>
      <c r="X5982" s="7" t="n"/>
      <c r="Y5982" s="7" t="n"/>
      <c r="Z5982" s="7">
        <f>IF($F5982="","",Y5982*AE5982/100)</f>
        <v/>
      </c>
      <c r="AA5982" s="7">
        <f>IF($F5982="","",Y5982-Z5982)</f>
        <v/>
      </c>
      <c r="AB5982" s="7">
        <f>IF($F5982="","",AA5982-R5982)</f>
        <v/>
      </c>
      <c r="AE5982">
        <f>IF($F5982="","",IF($AK5982=1,0,IF($AJ5982=1,Settings!$C$6,Settings!$C$7))*100)</f>
        <v/>
      </c>
      <c r="AG5982">
        <f>IF($F5982="","",$F5982&amp;"|"&amp;$D5982&amp;"")</f>
        <v/>
      </c>
      <c r="AH5982">
        <f>IF($F5982="","",IF(COUNTIF($AG$2:$AG5982,$AG5982)=1,1,0))</f>
        <v/>
      </c>
      <c r="AI5982">
        <f>IF($AH5982=1,SUMPRODUCT(--($AL$2:$AL$8001&lt;$AL5982))+1,"")</f>
        <v/>
      </c>
      <c r="AJ5982">
        <f>IF($F5982="","",IF(OR($U5982=TRUE(),$U5982="TRUE"),1,0))</f>
        <v/>
      </c>
      <c r="AK5982">
        <f>IF($F5982="","",IF($AD5982="Yes",1,0))</f>
        <v/>
      </c>
      <c r="AL5982">
        <f>IF($AH5982=1,IFERROR(IF(VALUE($F5982)&lt;100000000,VALUE($F5982),1000000000),IFERROR(IF(VALUE(MID($F5982,2,20))&lt;100000000,VALUE(MID($F5982,2,20)),1000000000),1000000000))+ROW()/100000,"")</f>
        <v/>
      </c>
    </row>
    <row r="5983">
      <c r="A5983">
        <f>IF($F5983="","",IFERROR(IF(INDEX('Per Invoice'!$A$2:$A$2001,MATCH($F5983,'Per Invoice'!$B$2:$B$2001,0))=0,"",INDEX('Per Invoice'!$A$2:$A$2001,MATCH($F5983,'Per Invoice'!$B$2:$B$2001,0))),""))</f>
        <v/>
      </c>
      <c r="H5983" s="11" t="n"/>
      <c r="R5983" s="7">
        <f>IF($F5983="","",Q5983*Y5983/100)</f>
        <v/>
      </c>
      <c r="X5983" s="7" t="n"/>
      <c r="Y5983" s="7" t="n"/>
      <c r="Z5983" s="7">
        <f>IF($F5983="","",Y5983*AE5983/100)</f>
        <v/>
      </c>
      <c r="AA5983" s="7">
        <f>IF($F5983="","",Y5983-Z5983)</f>
        <v/>
      </c>
      <c r="AB5983" s="7">
        <f>IF($F5983="","",AA5983-R5983)</f>
        <v/>
      </c>
      <c r="AE5983">
        <f>IF($F5983="","",IF($AK5983=1,0,IF($AJ5983=1,Settings!$C$6,Settings!$C$7))*100)</f>
        <v/>
      </c>
      <c r="AG5983">
        <f>IF($F5983="","",$F5983&amp;"|"&amp;$D5983&amp;"")</f>
        <v/>
      </c>
      <c r="AH5983">
        <f>IF($F5983="","",IF(COUNTIF($AG$2:$AG5983,$AG5983)=1,1,0))</f>
        <v/>
      </c>
      <c r="AI5983">
        <f>IF($AH5983=1,SUMPRODUCT(--($AL$2:$AL$8001&lt;$AL5983))+1,"")</f>
        <v/>
      </c>
      <c r="AJ5983">
        <f>IF($F5983="","",IF(OR($U5983=TRUE(),$U5983="TRUE"),1,0))</f>
        <v/>
      </c>
      <c r="AK5983">
        <f>IF($F5983="","",IF($AD5983="Yes",1,0))</f>
        <v/>
      </c>
      <c r="AL5983">
        <f>IF($AH5983=1,IFERROR(IF(VALUE($F5983)&lt;100000000,VALUE($F5983),1000000000),IFERROR(IF(VALUE(MID($F5983,2,20))&lt;100000000,VALUE(MID($F5983,2,20)),1000000000),1000000000))+ROW()/100000,"")</f>
        <v/>
      </c>
    </row>
    <row r="5984">
      <c r="A5984">
        <f>IF($F5984="","",IFERROR(IF(INDEX('Per Invoice'!$A$2:$A$2001,MATCH($F5984,'Per Invoice'!$B$2:$B$2001,0))=0,"",INDEX('Per Invoice'!$A$2:$A$2001,MATCH($F5984,'Per Invoice'!$B$2:$B$2001,0))),""))</f>
        <v/>
      </c>
      <c r="H5984" s="11" t="n"/>
      <c r="R5984" s="7">
        <f>IF($F5984="","",Q5984*Y5984/100)</f>
        <v/>
      </c>
      <c r="X5984" s="7" t="n"/>
      <c r="Y5984" s="7" t="n"/>
      <c r="Z5984" s="7">
        <f>IF($F5984="","",Y5984*AE5984/100)</f>
        <v/>
      </c>
      <c r="AA5984" s="7">
        <f>IF($F5984="","",Y5984-Z5984)</f>
        <v/>
      </c>
      <c r="AB5984" s="7">
        <f>IF($F5984="","",AA5984-R5984)</f>
        <v/>
      </c>
      <c r="AE5984">
        <f>IF($F5984="","",IF($AK5984=1,0,IF($AJ5984=1,Settings!$C$6,Settings!$C$7))*100)</f>
        <v/>
      </c>
      <c r="AG5984">
        <f>IF($F5984="","",$F5984&amp;"|"&amp;$D5984&amp;"")</f>
        <v/>
      </c>
      <c r="AH5984">
        <f>IF($F5984="","",IF(COUNTIF($AG$2:$AG5984,$AG5984)=1,1,0))</f>
        <v/>
      </c>
      <c r="AI5984">
        <f>IF($AH5984=1,SUMPRODUCT(--($AL$2:$AL$8001&lt;$AL5984))+1,"")</f>
        <v/>
      </c>
      <c r="AJ5984">
        <f>IF($F5984="","",IF(OR($U5984=TRUE(),$U5984="TRUE"),1,0))</f>
        <v/>
      </c>
      <c r="AK5984">
        <f>IF($F5984="","",IF($AD5984="Yes",1,0))</f>
        <v/>
      </c>
      <c r="AL5984">
        <f>IF($AH5984=1,IFERROR(IF(VALUE($F5984)&lt;100000000,VALUE($F5984),1000000000),IFERROR(IF(VALUE(MID($F5984,2,20))&lt;100000000,VALUE(MID($F5984,2,20)),1000000000),1000000000))+ROW()/100000,"")</f>
        <v/>
      </c>
    </row>
    <row r="5985">
      <c r="A5985">
        <f>IF($F5985="","",IFERROR(IF(INDEX('Per Invoice'!$A$2:$A$2001,MATCH($F5985,'Per Invoice'!$B$2:$B$2001,0))=0,"",INDEX('Per Invoice'!$A$2:$A$2001,MATCH($F5985,'Per Invoice'!$B$2:$B$2001,0))),""))</f>
        <v/>
      </c>
      <c r="H5985" s="11" t="n"/>
      <c r="R5985" s="7">
        <f>IF($F5985="","",Q5985*Y5985/100)</f>
        <v/>
      </c>
      <c r="X5985" s="7" t="n"/>
      <c r="Y5985" s="7" t="n"/>
      <c r="Z5985" s="7">
        <f>IF($F5985="","",Y5985*AE5985/100)</f>
        <v/>
      </c>
      <c r="AA5985" s="7">
        <f>IF($F5985="","",Y5985-Z5985)</f>
        <v/>
      </c>
      <c r="AB5985" s="7">
        <f>IF($F5985="","",AA5985-R5985)</f>
        <v/>
      </c>
      <c r="AE5985">
        <f>IF($F5985="","",IF($AK5985=1,0,IF($AJ5985=1,Settings!$C$6,Settings!$C$7))*100)</f>
        <v/>
      </c>
      <c r="AG5985">
        <f>IF($F5985="","",$F5985&amp;"|"&amp;$D5985&amp;"")</f>
        <v/>
      </c>
      <c r="AH5985">
        <f>IF($F5985="","",IF(COUNTIF($AG$2:$AG5985,$AG5985)=1,1,0))</f>
        <v/>
      </c>
      <c r="AI5985">
        <f>IF($AH5985=1,SUMPRODUCT(--($AL$2:$AL$8001&lt;$AL5985))+1,"")</f>
        <v/>
      </c>
      <c r="AJ5985">
        <f>IF($F5985="","",IF(OR($U5985=TRUE(),$U5985="TRUE"),1,0))</f>
        <v/>
      </c>
      <c r="AK5985">
        <f>IF($F5985="","",IF($AD5985="Yes",1,0))</f>
        <v/>
      </c>
      <c r="AL5985">
        <f>IF($AH5985=1,IFERROR(IF(VALUE($F5985)&lt;100000000,VALUE($F5985),1000000000),IFERROR(IF(VALUE(MID($F5985,2,20))&lt;100000000,VALUE(MID($F5985,2,20)),1000000000),1000000000))+ROW()/100000,"")</f>
        <v/>
      </c>
    </row>
    <row r="5986">
      <c r="A5986">
        <f>IF($F5986="","",IFERROR(IF(INDEX('Per Invoice'!$A$2:$A$2001,MATCH($F5986,'Per Invoice'!$B$2:$B$2001,0))=0,"",INDEX('Per Invoice'!$A$2:$A$2001,MATCH($F5986,'Per Invoice'!$B$2:$B$2001,0))),""))</f>
        <v/>
      </c>
      <c r="H5986" s="11" t="n"/>
      <c r="R5986" s="7">
        <f>IF($F5986="","",Q5986*Y5986/100)</f>
        <v/>
      </c>
      <c r="X5986" s="7" t="n"/>
      <c r="Y5986" s="7" t="n"/>
      <c r="Z5986" s="7">
        <f>IF($F5986="","",Y5986*AE5986/100)</f>
        <v/>
      </c>
      <c r="AA5986" s="7">
        <f>IF($F5986="","",Y5986-Z5986)</f>
        <v/>
      </c>
      <c r="AB5986" s="7">
        <f>IF($F5986="","",AA5986-R5986)</f>
        <v/>
      </c>
      <c r="AE5986">
        <f>IF($F5986="","",IF($AK5986=1,0,IF($AJ5986=1,Settings!$C$6,Settings!$C$7))*100)</f>
        <v/>
      </c>
      <c r="AG5986">
        <f>IF($F5986="","",$F5986&amp;"|"&amp;$D5986&amp;"")</f>
        <v/>
      </c>
      <c r="AH5986">
        <f>IF($F5986="","",IF(COUNTIF($AG$2:$AG5986,$AG5986)=1,1,0))</f>
        <v/>
      </c>
      <c r="AI5986">
        <f>IF($AH5986=1,SUMPRODUCT(--($AL$2:$AL$8001&lt;$AL5986))+1,"")</f>
        <v/>
      </c>
      <c r="AJ5986">
        <f>IF($F5986="","",IF(OR($U5986=TRUE(),$U5986="TRUE"),1,0))</f>
        <v/>
      </c>
      <c r="AK5986">
        <f>IF($F5986="","",IF($AD5986="Yes",1,0))</f>
        <v/>
      </c>
      <c r="AL5986">
        <f>IF($AH5986=1,IFERROR(IF(VALUE($F5986)&lt;100000000,VALUE($F5986),1000000000),IFERROR(IF(VALUE(MID($F5986,2,20))&lt;100000000,VALUE(MID($F5986,2,20)),1000000000),1000000000))+ROW()/100000,"")</f>
        <v/>
      </c>
    </row>
    <row r="5987">
      <c r="A5987">
        <f>IF($F5987="","",IFERROR(IF(INDEX('Per Invoice'!$A$2:$A$2001,MATCH($F5987,'Per Invoice'!$B$2:$B$2001,0))=0,"",INDEX('Per Invoice'!$A$2:$A$2001,MATCH($F5987,'Per Invoice'!$B$2:$B$2001,0))),""))</f>
        <v/>
      </c>
      <c r="H5987" s="11" t="n"/>
      <c r="R5987" s="7">
        <f>IF($F5987="","",Q5987*Y5987/100)</f>
        <v/>
      </c>
      <c r="X5987" s="7" t="n"/>
      <c r="Y5987" s="7" t="n"/>
      <c r="Z5987" s="7">
        <f>IF($F5987="","",Y5987*AE5987/100)</f>
        <v/>
      </c>
      <c r="AA5987" s="7">
        <f>IF($F5987="","",Y5987-Z5987)</f>
        <v/>
      </c>
      <c r="AB5987" s="7">
        <f>IF($F5987="","",AA5987-R5987)</f>
        <v/>
      </c>
      <c r="AE5987">
        <f>IF($F5987="","",IF($AK5987=1,0,IF($AJ5987=1,Settings!$C$6,Settings!$C$7))*100)</f>
        <v/>
      </c>
      <c r="AG5987">
        <f>IF($F5987="","",$F5987&amp;"|"&amp;$D5987&amp;"")</f>
        <v/>
      </c>
      <c r="AH5987">
        <f>IF($F5987="","",IF(COUNTIF($AG$2:$AG5987,$AG5987)=1,1,0))</f>
        <v/>
      </c>
      <c r="AI5987">
        <f>IF($AH5987=1,SUMPRODUCT(--($AL$2:$AL$8001&lt;$AL5987))+1,"")</f>
        <v/>
      </c>
      <c r="AJ5987">
        <f>IF($F5987="","",IF(OR($U5987=TRUE(),$U5987="TRUE"),1,0))</f>
        <v/>
      </c>
      <c r="AK5987">
        <f>IF($F5987="","",IF($AD5987="Yes",1,0))</f>
        <v/>
      </c>
      <c r="AL5987">
        <f>IF($AH5987=1,IFERROR(IF(VALUE($F5987)&lt;100000000,VALUE($F5987),1000000000),IFERROR(IF(VALUE(MID($F5987,2,20))&lt;100000000,VALUE(MID($F5987,2,20)),1000000000),1000000000))+ROW()/100000,"")</f>
        <v/>
      </c>
    </row>
    <row r="5988">
      <c r="A5988">
        <f>IF($F5988="","",IFERROR(IF(INDEX('Per Invoice'!$A$2:$A$2001,MATCH($F5988,'Per Invoice'!$B$2:$B$2001,0))=0,"",INDEX('Per Invoice'!$A$2:$A$2001,MATCH($F5988,'Per Invoice'!$B$2:$B$2001,0))),""))</f>
        <v/>
      </c>
      <c r="H5988" s="11" t="n"/>
      <c r="R5988" s="7">
        <f>IF($F5988="","",Q5988*Y5988/100)</f>
        <v/>
      </c>
      <c r="X5988" s="7" t="n"/>
      <c r="Y5988" s="7" t="n"/>
      <c r="Z5988" s="7">
        <f>IF($F5988="","",Y5988*AE5988/100)</f>
        <v/>
      </c>
      <c r="AA5988" s="7">
        <f>IF($F5988="","",Y5988-Z5988)</f>
        <v/>
      </c>
      <c r="AB5988" s="7">
        <f>IF($F5988="","",AA5988-R5988)</f>
        <v/>
      </c>
      <c r="AE5988">
        <f>IF($F5988="","",IF($AK5988=1,0,IF($AJ5988=1,Settings!$C$6,Settings!$C$7))*100)</f>
        <v/>
      </c>
      <c r="AG5988">
        <f>IF($F5988="","",$F5988&amp;"|"&amp;$D5988&amp;"")</f>
        <v/>
      </c>
      <c r="AH5988">
        <f>IF($F5988="","",IF(COUNTIF($AG$2:$AG5988,$AG5988)=1,1,0))</f>
        <v/>
      </c>
      <c r="AI5988">
        <f>IF($AH5988=1,SUMPRODUCT(--($AL$2:$AL$8001&lt;$AL5988))+1,"")</f>
        <v/>
      </c>
      <c r="AJ5988">
        <f>IF($F5988="","",IF(OR($U5988=TRUE(),$U5988="TRUE"),1,0))</f>
        <v/>
      </c>
      <c r="AK5988">
        <f>IF($F5988="","",IF($AD5988="Yes",1,0))</f>
        <v/>
      </c>
      <c r="AL5988">
        <f>IF($AH5988=1,IFERROR(IF(VALUE($F5988)&lt;100000000,VALUE($F5988),1000000000),IFERROR(IF(VALUE(MID($F5988,2,20))&lt;100000000,VALUE(MID($F5988,2,20)),1000000000),1000000000))+ROW()/100000,"")</f>
        <v/>
      </c>
    </row>
    <row r="5989">
      <c r="A5989">
        <f>IF($F5989="","",IFERROR(IF(INDEX('Per Invoice'!$A$2:$A$2001,MATCH($F5989,'Per Invoice'!$B$2:$B$2001,0))=0,"",INDEX('Per Invoice'!$A$2:$A$2001,MATCH($F5989,'Per Invoice'!$B$2:$B$2001,0))),""))</f>
        <v/>
      </c>
      <c r="H5989" s="11" t="n"/>
      <c r="R5989" s="7">
        <f>IF($F5989="","",Q5989*Y5989/100)</f>
        <v/>
      </c>
      <c r="X5989" s="7" t="n"/>
      <c r="Y5989" s="7" t="n"/>
      <c r="Z5989" s="7">
        <f>IF($F5989="","",Y5989*AE5989/100)</f>
        <v/>
      </c>
      <c r="AA5989" s="7">
        <f>IF($F5989="","",Y5989-Z5989)</f>
        <v/>
      </c>
      <c r="AB5989" s="7">
        <f>IF($F5989="","",AA5989-R5989)</f>
        <v/>
      </c>
      <c r="AE5989">
        <f>IF($F5989="","",IF($AK5989=1,0,IF($AJ5989=1,Settings!$C$6,Settings!$C$7))*100)</f>
        <v/>
      </c>
      <c r="AG5989">
        <f>IF($F5989="","",$F5989&amp;"|"&amp;$D5989&amp;"")</f>
        <v/>
      </c>
      <c r="AH5989">
        <f>IF($F5989="","",IF(COUNTIF($AG$2:$AG5989,$AG5989)=1,1,0))</f>
        <v/>
      </c>
      <c r="AI5989">
        <f>IF($AH5989=1,SUMPRODUCT(--($AL$2:$AL$8001&lt;$AL5989))+1,"")</f>
        <v/>
      </c>
      <c r="AJ5989">
        <f>IF($F5989="","",IF(OR($U5989=TRUE(),$U5989="TRUE"),1,0))</f>
        <v/>
      </c>
      <c r="AK5989">
        <f>IF($F5989="","",IF($AD5989="Yes",1,0))</f>
        <v/>
      </c>
      <c r="AL5989">
        <f>IF($AH5989=1,IFERROR(IF(VALUE($F5989)&lt;100000000,VALUE($F5989),1000000000),IFERROR(IF(VALUE(MID($F5989,2,20))&lt;100000000,VALUE(MID($F5989,2,20)),1000000000),1000000000))+ROW()/100000,"")</f>
        <v/>
      </c>
    </row>
    <row r="5990">
      <c r="A5990">
        <f>IF($F5990="","",IFERROR(IF(INDEX('Per Invoice'!$A$2:$A$2001,MATCH($F5990,'Per Invoice'!$B$2:$B$2001,0))=0,"",INDEX('Per Invoice'!$A$2:$A$2001,MATCH($F5990,'Per Invoice'!$B$2:$B$2001,0))),""))</f>
        <v/>
      </c>
      <c r="H5990" s="11" t="n"/>
      <c r="R5990" s="7">
        <f>IF($F5990="","",Q5990*Y5990/100)</f>
        <v/>
      </c>
      <c r="X5990" s="7" t="n"/>
      <c r="Y5990" s="7" t="n"/>
      <c r="Z5990" s="7">
        <f>IF($F5990="","",Y5990*AE5990/100)</f>
        <v/>
      </c>
      <c r="AA5990" s="7">
        <f>IF($F5990="","",Y5990-Z5990)</f>
        <v/>
      </c>
      <c r="AB5990" s="7">
        <f>IF($F5990="","",AA5990-R5990)</f>
        <v/>
      </c>
      <c r="AE5990">
        <f>IF($F5990="","",IF($AK5990=1,0,IF($AJ5990=1,Settings!$C$6,Settings!$C$7))*100)</f>
        <v/>
      </c>
      <c r="AG5990">
        <f>IF($F5990="","",$F5990&amp;"|"&amp;$D5990&amp;"")</f>
        <v/>
      </c>
      <c r="AH5990">
        <f>IF($F5990="","",IF(COUNTIF($AG$2:$AG5990,$AG5990)=1,1,0))</f>
        <v/>
      </c>
      <c r="AI5990">
        <f>IF($AH5990=1,SUMPRODUCT(--($AL$2:$AL$8001&lt;$AL5990))+1,"")</f>
        <v/>
      </c>
      <c r="AJ5990">
        <f>IF($F5990="","",IF(OR($U5990=TRUE(),$U5990="TRUE"),1,0))</f>
        <v/>
      </c>
      <c r="AK5990">
        <f>IF($F5990="","",IF($AD5990="Yes",1,0))</f>
        <v/>
      </c>
      <c r="AL5990">
        <f>IF($AH5990=1,IFERROR(IF(VALUE($F5990)&lt;100000000,VALUE($F5990),1000000000),IFERROR(IF(VALUE(MID($F5990,2,20))&lt;100000000,VALUE(MID($F5990,2,20)),1000000000),1000000000))+ROW()/100000,"")</f>
        <v/>
      </c>
    </row>
    <row r="5991">
      <c r="A5991">
        <f>IF($F5991="","",IFERROR(IF(INDEX('Per Invoice'!$A$2:$A$2001,MATCH($F5991,'Per Invoice'!$B$2:$B$2001,0))=0,"",INDEX('Per Invoice'!$A$2:$A$2001,MATCH($F5991,'Per Invoice'!$B$2:$B$2001,0))),""))</f>
        <v/>
      </c>
      <c r="H5991" s="11" t="n"/>
      <c r="R5991" s="7">
        <f>IF($F5991="","",Q5991*Y5991/100)</f>
        <v/>
      </c>
      <c r="X5991" s="7" t="n"/>
      <c r="Y5991" s="7" t="n"/>
      <c r="Z5991" s="7">
        <f>IF($F5991="","",Y5991*AE5991/100)</f>
        <v/>
      </c>
      <c r="AA5991" s="7">
        <f>IF($F5991="","",Y5991-Z5991)</f>
        <v/>
      </c>
      <c r="AB5991" s="7">
        <f>IF($F5991="","",AA5991-R5991)</f>
        <v/>
      </c>
      <c r="AE5991">
        <f>IF($F5991="","",IF($AK5991=1,0,IF($AJ5991=1,Settings!$C$6,Settings!$C$7))*100)</f>
        <v/>
      </c>
      <c r="AG5991">
        <f>IF($F5991="","",$F5991&amp;"|"&amp;$D5991&amp;"")</f>
        <v/>
      </c>
      <c r="AH5991">
        <f>IF($F5991="","",IF(COUNTIF($AG$2:$AG5991,$AG5991)=1,1,0))</f>
        <v/>
      </c>
      <c r="AI5991">
        <f>IF($AH5991=1,SUMPRODUCT(--($AL$2:$AL$8001&lt;$AL5991))+1,"")</f>
        <v/>
      </c>
      <c r="AJ5991">
        <f>IF($F5991="","",IF(OR($U5991=TRUE(),$U5991="TRUE"),1,0))</f>
        <v/>
      </c>
      <c r="AK5991">
        <f>IF($F5991="","",IF($AD5991="Yes",1,0))</f>
        <v/>
      </c>
      <c r="AL5991">
        <f>IF($AH5991=1,IFERROR(IF(VALUE($F5991)&lt;100000000,VALUE($F5991),1000000000),IFERROR(IF(VALUE(MID($F5991,2,20))&lt;100000000,VALUE(MID($F5991,2,20)),1000000000),1000000000))+ROW()/100000,"")</f>
        <v/>
      </c>
    </row>
    <row r="5992">
      <c r="A5992">
        <f>IF($F5992="","",IFERROR(IF(INDEX('Per Invoice'!$A$2:$A$2001,MATCH($F5992,'Per Invoice'!$B$2:$B$2001,0))=0,"",INDEX('Per Invoice'!$A$2:$A$2001,MATCH($F5992,'Per Invoice'!$B$2:$B$2001,0))),""))</f>
        <v/>
      </c>
      <c r="H5992" s="11" t="n"/>
      <c r="R5992" s="7">
        <f>IF($F5992="","",Q5992*Y5992/100)</f>
        <v/>
      </c>
      <c r="X5992" s="7" t="n"/>
      <c r="Y5992" s="7" t="n"/>
      <c r="Z5992" s="7">
        <f>IF($F5992="","",Y5992*AE5992/100)</f>
        <v/>
      </c>
      <c r="AA5992" s="7">
        <f>IF($F5992="","",Y5992-Z5992)</f>
        <v/>
      </c>
      <c r="AB5992" s="7">
        <f>IF($F5992="","",AA5992-R5992)</f>
        <v/>
      </c>
      <c r="AE5992">
        <f>IF($F5992="","",IF($AK5992=1,0,IF($AJ5992=1,Settings!$C$6,Settings!$C$7))*100)</f>
        <v/>
      </c>
      <c r="AG5992">
        <f>IF($F5992="","",$F5992&amp;"|"&amp;$D5992&amp;"")</f>
        <v/>
      </c>
      <c r="AH5992">
        <f>IF($F5992="","",IF(COUNTIF($AG$2:$AG5992,$AG5992)=1,1,0))</f>
        <v/>
      </c>
      <c r="AI5992">
        <f>IF($AH5992=1,SUMPRODUCT(--($AL$2:$AL$8001&lt;$AL5992))+1,"")</f>
        <v/>
      </c>
      <c r="AJ5992">
        <f>IF($F5992="","",IF(OR($U5992=TRUE(),$U5992="TRUE"),1,0))</f>
        <v/>
      </c>
      <c r="AK5992">
        <f>IF($F5992="","",IF($AD5992="Yes",1,0))</f>
        <v/>
      </c>
      <c r="AL5992">
        <f>IF($AH5992=1,IFERROR(IF(VALUE($F5992)&lt;100000000,VALUE($F5992),1000000000),IFERROR(IF(VALUE(MID($F5992,2,20))&lt;100000000,VALUE(MID($F5992,2,20)),1000000000),1000000000))+ROW()/100000,"")</f>
        <v/>
      </c>
    </row>
    <row r="5993">
      <c r="A5993">
        <f>IF($F5993="","",IFERROR(IF(INDEX('Per Invoice'!$A$2:$A$2001,MATCH($F5993,'Per Invoice'!$B$2:$B$2001,0))=0,"",INDEX('Per Invoice'!$A$2:$A$2001,MATCH($F5993,'Per Invoice'!$B$2:$B$2001,0))),""))</f>
        <v/>
      </c>
      <c r="H5993" s="11" t="n"/>
      <c r="R5993" s="7">
        <f>IF($F5993="","",Q5993*Y5993/100)</f>
        <v/>
      </c>
      <c r="X5993" s="7" t="n"/>
      <c r="Y5993" s="7" t="n"/>
      <c r="Z5993" s="7">
        <f>IF($F5993="","",Y5993*AE5993/100)</f>
        <v/>
      </c>
      <c r="AA5993" s="7">
        <f>IF($F5993="","",Y5993-Z5993)</f>
        <v/>
      </c>
      <c r="AB5993" s="7">
        <f>IF($F5993="","",AA5993-R5993)</f>
        <v/>
      </c>
      <c r="AE5993">
        <f>IF($F5993="","",IF($AK5993=1,0,IF($AJ5993=1,Settings!$C$6,Settings!$C$7))*100)</f>
        <v/>
      </c>
      <c r="AG5993">
        <f>IF($F5993="","",$F5993&amp;"|"&amp;$D5993&amp;"")</f>
        <v/>
      </c>
      <c r="AH5993">
        <f>IF($F5993="","",IF(COUNTIF($AG$2:$AG5993,$AG5993)=1,1,0))</f>
        <v/>
      </c>
      <c r="AI5993">
        <f>IF($AH5993=1,SUMPRODUCT(--($AL$2:$AL$8001&lt;$AL5993))+1,"")</f>
        <v/>
      </c>
      <c r="AJ5993">
        <f>IF($F5993="","",IF(OR($U5993=TRUE(),$U5993="TRUE"),1,0))</f>
        <v/>
      </c>
      <c r="AK5993">
        <f>IF($F5993="","",IF($AD5993="Yes",1,0))</f>
        <v/>
      </c>
      <c r="AL5993">
        <f>IF($AH5993=1,IFERROR(IF(VALUE($F5993)&lt;100000000,VALUE($F5993),1000000000),IFERROR(IF(VALUE(MID($F5993,2,20))&lt;100000000,VALUE(MID($F5993,2,20)),1000000000),1000000000))+ROW()/100000,"")</f>
        <v/>
      </c>
    </row>
    <row r="5994">
      <c r="A5994">
        <f>IF($F5994="","",IFERROR(IF(INDEX('Per Invoice'!$A$2:$A$2001,MATCH($F5994,'Per Invoice'!$B$2:$B$2001,0))=0,"",INDEX('Per Invoice'!$A$2:$A$2001,MATCH($F5994,'Per Invoice'!$B$2:$B$2001,0))),""))</f>
        <v/>
      </c>
      <c r="H5994" s="11" t="n"/>
      <c r="R5994" s="7">
        <f>IF($F5994="","",Q5994*Y5994/100)</f>
        <v/>
      </c>
      <c r="X5994" s="7" t="n"/>
      <c r="Y5994" s="7" t="n"/>
      <c r="Z5994" s="7">
        <f>IF($F5994="","",Y5994*AE5994/100)</f>
        <v/>
      </c>
      <c r="AA5994" s="7">
        <f>IF($F5994="","",Y5994-Z5994)</f>
        <v/>
      </c>
      <c r="AB5994" s="7">
        <f>IF($F5994="","",AA5994-R5994)</f>
        <v/>
      </c>
      <c r="AE5994">
        <f>IF($F5994="","",IF($AK5994=1,0,IF($AJ5994=1,Settings!$C$6,Settings!$C$7))*100)</f>
        <v/>
      </c>
      <c r="AG5994">
        <f>IF($F5994="","",$F5994&amp;"|"&amp;$D5994&amp;"")</f>
        <v/>
      </c>
      <c r="AH5994">
        <f>IF($F5994="","",IF(COUNTIF($AG$2:$AG5994,$AG5994)=1,1,0))</f>
        <v/>
      </c>
      <c r="AI5994">
        <f>IF($AH5994=1,SUMPRODUCT(--($AL$2:$AL$8001&lt;$AL5994))+1,"")</f>
        <v/>
      </c>
      <c r="AJ5994">
        <f>IF($F5994="","",IF(OR($U5994=TRUE(),$U5994="TRUE"),1,0))</f>
        <v/>
      </c>
      <c r="AK5994">
        <f>IF($F5994="","",IF($AD5994="Yes",1,0))</f>
        <v/>
      </c>
      <c r="AL5994">
        <f>IF($AH5994=1,IFERROR(IF(VALUE($F5994)&lt;100000000,VALUE($F5994),1000000000),IFERROR(IF(VALUE(MID($F5994,2,20))&lt;100000000,VALUE(MID($F5994,2,20)),1000000000),1000000000))+ROW()/100000,"")</f>
        <v/>
      </c>
    </row>
    <row r="5995">
      <c r="A5995">
        <f>IF($F5995="","",IFERROR(IF(INDEX('Per Invoice'!$A$2:$A$2001,MATCH($F5995,'Per Invoice'!$B$2:$B$2001,0))=0,"",INDEX('Per Invoice'!$A$2:$A$2001,MATCH($F5995,'Per Invoice'!$B$2:$B$2001,0))),""))</f>
        <v/>
      </c>
      <c r="H5995" s="11" t="n"/>
      <c r="R5995" s="7">
        <f>IF($F5995="","",Q5995*Y5995/100)</f>
        <v/>
      </c>
      <c r="X5995" s="7" t="n"/>
      <c r="Y5995" s="7" t="n"/>
      <c r="Z5995" s="7">
        <f>IF($F5995="","",Y5995*AE5995/100)</f>
        <v/>
      </c>
      <c r="AA5995" s="7">
        <f>IF($F5995="","",Y5995-Z5995)</f>
        <v/>
      </c>
      <c r="AB5995" s="7">
        <f>IF($F5995="","",AA5995-R5995)</f>
        <v/>
      </c>
      <c r="AE5995">
        <f>IF($F5995="","",IF($AK5995=1,0,IF($AJ5995=1,Settings!$C$6,Settings!$C$7))*100)</f>
        <v/>
      </c>
      <c r="AG5995">
        <f>IF($F5995="","",$F5995&amp;"|"&amp;$D5995&amp;"")</f>
        <v/>
      </c>
      <c r="AH5995">
        <f>IF($F5995="","",IF(COUNTIF($AG$2:$AG5995,$AG5995)=1,1,0))</f>
        <v/>
      </c>
      <c r="AI5995">
        <f>IF($AH5995=1,SUMPRODUCT(--($AL$2:$AL$8001&lt;$AL5995))+1,"")</f>
        <v/>
      </c>
      <c r="AJ5995">
        <f>IF($F5995="","",IF(OR($U5995=TRUE(),$U5995="TRUE"),1,0))</f>
        <v/>
      </c>
      <c r="AK5995">
        <f>IF($F5995="","",IF($AD5995="Yes",1,0))</f>
        <v/>
      </c>
      <c r="AL5995">
        <f>IF($AH5995=1,IFERROR(IF(VALUE($F5995)&lt;100000000,VALUE($F5995),1000000000),IFERROR(IF(VALUE(MID($F5995,2,20))&lt;100000000,VALUE(MID($F5995,2,20)),1000000000),1000000000))+ROW()/100000,"")</f>
        <v/>
      </c>
    </row>
    <row r="5996">
      <c r="A5996">
        <f>IF($F5996="","",IFERROR(IF(INDEX('Per Invoice'!$A$2:$A$2001,MATCH($F5996,'Per Invoice'!$B$2:$B$2001,0))=0,"",INDEX('Per Invoice'!$A$2:$A$2001,MATCH($F5996,'Per Invoice'!$B$2:$B$2001,0))),""))</f>
        <v/>
      </c>
      <c r="H5996" s="11" t="n"/>
      <c r="R5996" s="7">
        <f>IF($F5996="","",Q5996*Y5996/100)</f>
        <v/>
      </c>
      <c r="X5996" s="7" t="n"/>
      <c r="Y5996" s="7" t="n"/>
      <c r="Z5996" s="7">
        <f>IF($F5996="","",Y5996*AE5996/100)</f>
        <v/>
      </c>
      <c r="AA5996" s="7">
        <f>IF($F5996="","",Y5996-Z5996)</f>
        <v/>
      </c>
      <c r="AB5996" s="7">
        <f>IF($F5996="","",AA5996-R5996)</f>
        <v/>
      </c>
      <c r="AE5996">
        <f>IF($F5996="","",IF($AK5996=1,0,IF($AJ5996=1,Settings!$C$6,Settings!$C$7))*100)</f>
        <v/>
      </c>
      <c r="AG5996">
        <f>IF($F5996="","",$F5996&amp;"|"&amp;$D5996&amp;"")</f>
        <v/>
      </c>
      <c r="AH5996">
        <f>IF($F5996="","",IF(COUNTIF($AG$2:$AG5996,$AG5996)=1,1,0))</f>
        <v/>
      </c>
      <c r="AI5996">
        <f>IF($AH5996=1,SUMPRODUCT(--($AL$2:$AL$8001&lt;$AL5996))+1,"")</f>
        <v/>
      </c>
      <c r="AJ5996">
        <f>IF($F5996="","",IF(OR($U5996=TRUE(),$U5996="TRUE"),1,0))</f>
        <v/>
      </c>
      <c r="AK5996">
        <f>IF($F5996="","",IF($AD5996="Yes",1,0))</f>
        <v/>
      </c>
      <c r="AL5996">
        <f>IF($AH5996=1,IFERROR(IF(VALUE($F5996)&lt;100000000,VALUE($F5996),1000000000),IFERROR(IF(VALUE(MID($F5996,2,20))&lt;100000000,VALUE(MID($F5996,2,20)),1000000000),1000000000))+ROW()/100000,"")</f>
        <v/>
      </c>
    </row>
    <row r="5997">
      <c r="A5997">
        <f>IF($F5997="","",IFERROR(IF(INDEX('Per Invoice'!$A$2:$A$2001,MATCH($F5997,'Per Invoice'!$B$2:$B$2001,0))=0,"",INDEX('Per Invoice'!$A$2:$A$2001,MATCH($F5997,'Per Invoice'!$B$2:$B$2001,0))),""))</f>
        <v/>
      </c>
      <c r="H5997" s="11" t="n"/>
      <c r="R5997" s="7">
        <f>IF($F5997="","",Q5997*Y5997/100)</f>
        <v/>
      </c>
      <c r="X5997" s="7" t="n"/>
      <c r="Y5997" s="7" t="n"/>
      <c r="Z5997" s="7">
        <f>IF($F5997="","",Y5997*AE5997/100)</f>
        <v/>
      </c>
      <c r="AA5997" s="7">
        <f>IF($F5997="","",Y5997-Z5997)</f>
        <v/>
      </c>
      <c r="AB5997" s="7">
        <f>IF($F5997="","",AA5997-R5997)</f>
        <v/>
      </c>
      <c r="AE5997">
        <f>IF($F5997="","",IF($AK5997=1,0,IF($AJ5997=1,Settings!$C$6,Settings!$C$7))*100)</f>
        <v/>
      </c>
      <c r="AG5997">
        <f>IF($F5997="","",$F5997&amp;"|"&amp;$D5997&amp;"")</f>
        <v/>
      </c>
      <c r="AH5997">
        <f>IF($F5997="","",IF(COUNTIF($AG$2:$AG5997,$AG5997)=1,1,0))</f>
        <v/>
      </c>
      <c r="AI5997">
        <f>IF($AH5997=1,SUMPRODUCT(--($AL$2:$AL$8001&lt;$AL5997))+1,"")</f>
        <v/>
      </c>
      <c r="AJ5997">
        <f>IF($F5997="","",IF(OR($U5997=TRUE(),$U5997="TRUE"),1,0))</f>
        <v/>
      </c>
      <c r="AK5997">
        <f>IF($F5997="","",IF($AD5997="Yes",1,0))</f>
        <v/>
      </c>
      <c r="AL5997">
        <f>IF($AH5997=1,IFERROR(IF(VALUE($F5997)&lt;100000000,VALUE($F5997),1000000000),IFERROR(IF(VALUE(MID($F5997,2,20))&lt;100000000,VALUE(MID($F5997,2,20)),1000000000),1000000000))+ROW()/100000,"")</f>
        <v/>
      </c>
    </row>
    <row r="5998">
      <c r="A5998">
        <f>IF($F5998="","",IFERROR(IF(INDEX('Per Invoice'!$A$2:$A$2001,MATCH($F5998,'Per Invoice'!$B$2:$B$2001,0))=0,"",INDEX('Per Invoice'!$A$2:$A$2001,MATCH($F5998,'Per Invoice'!$B$2:$B$2001,0))),""))</f>
        <v/>
      </c>
      <c r="H5998" s="11" t="n"/>
      <c r="R5998" s="7">
        <f>IF($F5998="","",Q5998*Y5998/100)</f>
        <v/>
      </c>
      <c r="X5998" s="7" t="n"/>
      <c r="Y5998" s="7" t="n"/>
      <c r="Z5998" s="7">
        <f>IF($F5998="","",Y5998*AE5998/100)</f>
        <v/>
      </c>
      <c r="AA5998" s="7">
        <f>IF($F5998="","",Y5998-Z5998)</f>
        <v/>
      </c>
      <c r="AB5998" s="7">
        <f>IF($F5998="","",AA5998-R5998)</f>
        <v/>
      </c>
      <c r="AE5998">
        <f>IF($F5998="","",IF($AK5998=1,0,IF($AJ5998=1,Settings!$C$6,Settings!$C$7))*100)</f>
        <v/>
      </c>
      <c r="AG5998">
        <f>IF($F5998="","",$F5998&amp;"|"&amp;$D5998&amp;"")</f>
        <v/>
      </c>
      <c r="AH5998">
        <f>IF($F5998="","",IF(COUNTIF($AG$2:$AG5998,$AG5998)=1,1,0))</f>
        <v/>
      </c>
      <c r="AI5998">
        <f>IF($AH5998=1,SUMPRODUCT(--($AL$2:$AL$8001&lt;$AL5998))+1,"")</f>
        <v/>
      </c>
      <c r="AJ5998">
        <f>IF($F5998="","",IF(OR($U5998=TRUE(),$U5998="TRUE"),1,0))</f>
        <v/>
      </c>
      <c r="AK5998">
        <f>IF($F5998="","",IF($AD5998="Yes",1,0))</f>
        <v/>
      </c>
      <c r="AL5998">
        <f>IF($AH5998=1,IFERROR(IF(VALUE($F5998)&lt;100000000,VALUE($F5998),1000000000),IFERROR(IF(VALUE(MID($F5998,2,20))&lt;100000000,VALUE(MID($F5998,2,20)),1000000000),1000000000))+ROW()/100000,"")</f>
        <v/>
      </c>
    </row>
    <row r="5999">
      <c r="A5999">
        <f>IF($F5999="","",IFERROR(IF(INDEX('Per Invoice'!$A$2:$A$2001,MATCH($F5999,'Per Invoice'!$B$2:$B$2001,0))=0,"",INDEX('Per Invoice'!$A$2:$A$2001,MATCH($F5999,'Per Invoice'!$B$2:$B$2001,0))),""))</f>
        <v/>
      </c>
      <c r="H5999" s="11" t="n"/>
      <c r="R5999" s="7">
        <f>IF($F5999="","",Q5999*Y5999/100)</f>
        <v/>
      </c>
      <c r="X5999" s="7" t="n"/>
      <c r="Y5999" s="7" t="n"/>
      <c r="Z5999" s="7">
        <f>IF($F5999="","",Y5999*AE5999/100)</f>
        <v/>
      </c>
      <c r="AA5999" s="7">
        <f>IF($F5999="","",Y5999-Z5999)</f>
        <v/>
      </c>
      <c r="AB5999" s="7">
        <f>IF($F5999="","",AA5999-R5999)</f>
        <v/>
      </c>
      <c r="AE5999">
        <f>IF($F5999="","",IF($AK5999=1,0,IF($AJ5999=1,Settings!$C$6,Settings!$C$7))*100)</f>
        <v/>
      </c>
      <c r="AG5999">
        <f>IF($F5999="","",$F5999&amp;"|"&amp;$D5999&amp;"")</f>
        <v/>
      </c>
      <c r="AH5999">
        <f>IF($F5999="","",IF(COUNTIF($AG$2:$AG5999,$AG5999)=1,1,0))</f>
        <v/>
      </c>
      <c r="AI5999">
        <f>IF($AH5999=1,SUMPRODUCT(--($AL$2:$AL$8001&lt;$AL5999))+1,"")</f>
        <v/>
      </c>
      <c r="AJ5999">
        <f>IF($F5999="","",IF(OR($U5999=TRUE(),$U5999="TRUE"),1,0))</f>
        <v/>
      </c>
      <c r="AK5999">
        <f>IF($F5999="","",IF($AD5999="Yes",1,0))</f>
        <v/>
      </c>
      <c r="AL5999">
        <f>IF($AH5999=1,IFERROR(IF(VALUE($F5999)&lt;100000000,VALUE($F5999),1000000000),IFERROR(IF(VALUE(MID($F5999,2,20))&lt;100000000,VALUE(MID($F5999,2,20)),1000000000),1000000000))+ROW()/100000,"")</f>
        <v/>
      </c>
    </row>
    <row r="6000">
      <c r="A6000">
        <f>IF($F6000="","",IFERROR(IF(INDEX('Per Invoice'!$A$2:$A$2001,MATCH($F6000,'Per Invoice'!$B$2:$B$2001,0))=0,"",INDEX('Per Invoice'!$A$2:$A$2001,MATCH($F6000,'Per Invoice'!$B$2:$B$2001,0))),""))</f>
        <v/>
      </c>
      <c r="H6000" s="11" t="n"/>
      <c r="R6000" s="7">
        <f>IF($F6000="","",Q6000*Y6000/100)</f>
        <v/>
      </c>
      <c r="X6000" s="7" t="n"/>
      <c r="Y6000" s="7" t="n"/>
      <c r="Z6000" s="7">
        <f>IF($F6000="","",Y6000*AE6000/100)</f>
        <v/>
      </c>
      <c r="AA6000" s="7">
        <f>IF($F6000="","",Y6000-Z6000)</f>
        <v/>
      </c>
      <c r="AB6000" s="7">
        <f>IF($F6000="","",AA6000-R6000)</f>
        <v/>
      </c>
      <c r="AE6000">
        <f>IF($F6000="","",IF($AK6000=1,0,IF($AJ6000=1,Settings!$C$6,Settings!$C$7))*100)</f>
        <v/>
      </c>
      <c r="AG6000">
        <f>IF($F6000="","",$F6000&amp;"|"&amp;$D6000&amp;"")</f>
        <v/>
      </c>
      <c r="AH6000">
        <f>IF($F6000="","",IF(COUNTIF($AG$2:$AG6000,$AG6000)=1,1,0))</f>
        <v/>
      </c>
      <c r="AI6000">
        <f>IF($AH6000=1,SUMPRODUCT(--($AL$2:$AL$8001&lt;$AL6000))+1,"")</f>
        <v/>
      </c>
      <c r="AJ6000">
        <f>IF($F6000="","",IF(OR($U6000=TRUE(),$U6000="TRUE"),1,0))</f>
        <v/>
      </c>
      <c r="AK6000">
        <f>IF($F6000="","",IF($AD6000="Yes",1,0))</f>
        <v/>
      </c>
      <c r="AL6000">
        <f>IF($AH6000=1,IFERROR(IF(VALUE($F6000)&lt;100000000,VALUE($F6000),1000000000),IFERROR(IF(VALUE(MID($F6000,2,20))&lt;100000000,VALUE(MID($F6000,2,20)),1000000000),1000000000))+ROW()/100000,"")</f>
        <v/>
      </c>
    </row>
    <row r="6001">
      <c r="A6001">
        <f>IF($F6001="","",IFERROR(IF(INDEX('Per Invoice'!$A$2:$A$2001,MATCH($F6001,'Per Invoice'!$B$2:$B$2001,0))=0,"",INDEX('Per Invoice'!$A$2:$A$2001,MATCH($F6001,'Per Invoice'!$B$2:$B$2001,0))),""))</f>
        <v/>
      </c>
      <c r="H6001" s="11" t="n"/>
      <c r="R6001" s="7">
        <f>IF($F6001="","",Q6001*Y6001/100)</f>
        <v/>
      </c>
      <c r="X6001" s="7" t="n"/>
      <c r="Y6001" s="7" t="n"/>
      <c r="Z6001" s="7">
        <f>IF($F6001="","",Y6001*AE6001/100)</f>
        <v/>
      </c>
      <c r="AA6001" s="7">
        <f>IF($F6001="","",Y6001-Z6001)</f>
        <v/>
      </c>
      <c r="AB6001" s="7">
        <f>IF($F6001="","",AA6001-R6001)</f>
        <v/>
      </c>
      <c r="AE6001">
        <f>IF($F6001="","",IF($AK6001=1,0,IF($AJ6001=1,Settings!$C$6,Settings!$C$7))*100)</f>
        <v/>
      </c>
      <c r="AG6001">
        <f>IF($F6001="","",$F6001&amp;"|"&amp;$D6001&amp;"")</f>
        <v/>
      </c>
      <c r="AH6001">
        <f>IF($F6001="","",IF(COUNTIF($AG$2:$AG6001,$AG6001)=1,1,0))</f>
        <v/>
      </c>
      <c r="AI6001">
        <f>IF($AH6001=1,SUMPRODUCT(--($AL$2:$AL$8001&lt;$AL6001))+1,"")</f>
        <v/>
      </c>
      <c r="AJ6001">
        <f>IF($F6001="","",IF(OR($U6001=TRUE(),$U6001="TRUE"),1,0))</f>
        <v/>
      </c>
      <c r="AK6001">
        <f>IF($F6001="","",IF($AD6001="Yes",1,0))</f>
        <v/>
      </c>
      <c r="AL6001">
        <f>IF($AH6001=1,IFERROR(IF(VALUE($F6001)&lt;100000000,VALUE($F6001),1000000000),IFERROR(IF(VALUE(MID($F6001,2,20))&lt;100000000,VALUE(MID($F6001,2,20)),1000000000),1000000000))+ROW()/100000,"")</f>
        <v/>
      </c>
    </row>
    <row r="6002">
      <c r="A6002">
        <f>IF($F6002="","",IFERROR(IF(INDEX('Per Invoice'!$A$2:$A$2001,MATCH($F6002,'Per Invoice'!$B$2:$B$2001,0))=0,"",INDEX('Per Invoice'!$A$2:$A$2001,MATCH($F6002,'Per Invoice'!$B$2:$B$2001,0))),""))</f>
        <v/>
      </c>
      <c r="H6002" s="11" t="n"/>
      <c r="R6002" s="7">
        <f>IF($F6002="","",Q6002*Y6002/100)</f>
        <v/>
      </c>
      <c r="X6002" s="7" t="n"/>
      <c r="Y6002" s="7" t="n"/>
      <c r="Z6002" s="7">
        <f>IF($F6002="","",Y6002*AE6002/100)</f>
        <v/>
      </c>
      <c r="AA6002" s="7">
        <f>IF($F6002="","",Y6002-Z6002)</f>
        <v/>
      </c>
      <c r="AB6002" s="7">
        <f>IF($F6002="","",AA6002-R6002)</f>
        <v/>
      </c>
      <c r="AE6002">
        <f>IF($F6002="","",IF($AK6002=1,0,IF($AJ6002=1,Settings!$C$6,Settings!$C$7))*100)</f>
        <v/>
      </c>
      <c r="AG6002">
        <f>IF($F6002="","",$F6002&amp;"|"&amp;$D6002&amp;"")</f>
        <v/>
      </c>
      <c r="AH6002">
        <f>IF($F6002="","",IF(COUNTIF($AG$2:$AG6002,$AG6002)=1,1,0))</f>
        <v/>
      </c>
      <c r="AI6002">
        <f>IF($AH6002=1,SUMPRODUCT(--($AL$2:$AL$8001&lt;$AL6002))+1,"")</f>
        <v/>
      </c>
      <c r="AJ6002">
        <f>IF($F6002="","",IF(OR($U6002=TRUE(),$U6002="TRUE"),1,0))</f>
        <v/>
      </c>
      <c r="AK6002">
        <f>IF($F6002="","",IF($AD6002="Yes",1,0))</f>
        <v/>
      </c>
      <c r="AL6002">
        <f>IF($AH6002=1,IFERROR(IF(VALUE($F6002)&lt;100000000,VALUE($F6002),1000000000),IFERROR(IF(VALUE(MID($F6002,2,20))&lt;100000000,VALUE(MID($F6002,2,20)),1000000000),1000000000))+ROW()/100000,"")</f>
        <v/>
      </c>
    </row>
    <row r="6003">
      <c r="A6003">
        <f>IF($F6003="","",IFERROR(IF(INDEX('Per Invoice'!$A$2:$A$2001,MATCH($F6003,'Per Invoice'!$B$2:$B$2001,0))=0,"",INDEX('Per Invoice'!$A$2:$A$2001,MATCH($F6003,'Per Invoice'!$B$2:$B$2001,0))),""))</f>
        <v/>
      </c>
      <c r="H6003" s="11" t="n"/>
      <c r="R6003" s="7">
        <f>IF($F6003="","",Q6003*Y6003/100)</f>
        <v/>
      </c>
      <c r="X6003" s="7" t="n"/>
      <c r="Y6003" s="7" t="n"/>
      <c r="Z6003" s="7">
        <f>IF($F6003="","",Y6003*AE6003/100)</f>
        <v/>
      </c>
      <c r="AA6003" s="7">
        <f>IF($F6003="","",Y6003-Z6003)</f>
        <v/>
      </c>
      <c r="AB6003" s="7">
        <f>IF($F6003="","",AA6003-R6003)</f>
        <v/>
      </c>
      <c r="AE6003">
        <f>IF($F6003="","",IF($AK6003=1,0,IF($AJ6003=1,Settings!$C$6,Settings!$C$7))*100)</f>
        <v/>
      </c>
      <c r="AG6003">
        <f>IF($F6003="","",$F6003&amp;"|"&amp;$D6003&amp;"")</f>
        <v/>
      </c>
      <c r="AH6003">
        <f>IF($F6003="","",IF(COUNTIF($AG$2:$AG6003,$AG6003)=1,1,0))</f>
        <v/>
      </c>
      <c r="AI6003">
        <f>IF($AH6003=1,SUMPRODUCT(--($AL$2:$AL$8001&lt;$AL6003))+1,"")</f>
        <v/>
      </c>
      <c r="AJ6003">
        <f>IF($F6003="","",IF(OR($U6003=TRUE(),$U6003="TRUE"),1,0))</f>
        <v/>
      </c>
      <c r="AK6003">
        <f>IF($F6003="","",IF($AD6003="Yes",1,0))</f>
        <v/>
      </c>
      <c r="AL6003">
        <f>IF($AH6003=1,IFERROR(IF(VALUE($F6003)&lt;100000000,VALUE($F6003),1000000000),IFERROR(IF(VALUE(MID($F6003,2,20))&lt;100000000,VALUE(MID($F6003,2,20)),1000000000),1000000000))+ROW()/100000,"")</f>
        <v/>
      </c>
    </row>
    <row r="6004">
      <c r="A6004">
        <f>IF($F6004="","",IFERROR(IF(INDEX('Per Invoice'!$A$2:$A$2001,MATCH($F6004,'Per Invoice'!$B$2:$B$2001,0))=0,"",INDEX('Per Invoice'!$A$2:$A$2001,MATCH($F6004,'Per Invoice'!$B$2:$B$2001,0))),""))</f>
        <v/>
      </c>
      <c r="H6004" s="11" t="n"/>
      <c r="R6004" s="7">
        <f>IF($F6004="","",Q6004*Y6004/100)</f>
        <v/>
      </c>
      <c r="X6004" s="7" t="n"/>
      <c r="Y6004" s="7" t="n"/>
      <c r="Z6004" s="7">
        <f>IF($F6004="","",Y6004*AE6004/100)</f>
        <v/>
      </c>
      <c r="AA6004" s="7">
        <f>IF($F6004="","",Y6004-Z6004)</f>
        <v/>
      </c>
      <c r="AB6004" s="7">
        <f>IF($F6004="","",AA6004-R6004)</f>
        <v/>
      </c>
      <c r="AE6004">
        <f>IF($F6004="","",IF($AK6004=1,0,IF($AJ6004=1,Settings!$C$6,Settings!$C$7))*100)</f>
        <v/>
      </c>
      <c r="AG6004">
        <f>IF($F6004="","",$F6004&amp;"|"&amp;$D6004&amp;"")</f>
        <v/>
      </c>
      <c r="AH6004">
        <f>IF($F6004="","",IF(COUNTIF($AG$2:$AG6004,$AG6004)=1,1,0))</f>
        <v/>
      </c>
      <c r="AI6004">
        <f>IF($AH6004=1,SUMPRODUCT(--($AL$2:$AL$8001&lt;$AL6004))+1,"")</f>
        <v/>
      </c>
      <c r="AJ6004">
        <f>IF($F6004="","",IF(OR($U6004=TRUE(),$U6004="TRUE"),1,0))</f>
        <v/>
      </c>
      <c r="AK6004">
        <f>IF($F6004="","",IF($AD6004="Yes",1,0))</f>
        <v/>
      </c>
      <c r="AL6004">
        <f>IF($AH6004=1,IFERROR(IF(VALUE($F6004)&lt;100000000,VALUE($F6004),1000000000),IFERROR(IF(VALUE(MID($F6004,2,20))&lt;100000000,VALUE(MID($F6004,2,20)),1000000000),1000000000))+ROW()/100000,"")</f>
        <v/>
      </c>
    </row>
    <row r="6005">
      <c r="A6005">
        <f>IF($F6005="","",IFERROR(IF(INDEX('Per Invoice'!$A$2:$A$2001,MATCH($F6005,'Per Invoice'!$B$2:$B$2001,0))=0,"",INDEX('Per Invoice'!$A$2:$A$2001,MATCH($F6005,'Per Invoice'!$B$2:$B$2001,0))),""))</f>
        <v/>
      </c>
      <c r="H6005" s="11" t="n"/>
      <c r="R6005" s="7">
        <f>IF($F6005="","",Q6005*Y6005/100)</f>
        <v/>
      </c>
      <c r="X6005" s="7" t="n"/>
      <c r="Y6005" s="7" t="n"/>
      <c r="Z6005" s="7">
        <f>IF($F6005="","",Y6005*AE6005/100)</f>
        <v/>
      </c>
      <c r="AA6005" s="7">
        <f>IF($F6005="","",Y6005-Z6005)</f>
        <v/>
      </c>
      <c r="AB6005" s="7">
        <f>IF($F6005="","",AA6005-R6005)</f>
        <v/>
      </c>
      <c r="AE6005">
        <f>IF($F6005="","",IF($AK6005=1,0,IF($AJ6005=1,Settings!$C$6,Settings!$C$7))*100)</f>
        <v/>
      </c>
      <c r="AG6005">
        <f>IF($F6005="","",$F6005&amp;"|"&amp;$D6005&amp;"")</f>
        <v/>
      </c>
      <c r="AH6005">
        <f>IF($F6005="","",IF(COUNTIF($AG$2:$AG6005,$AG6005)=1,1,0))</f>
        <v/>
      </c>
      <c r="AI6005">
        <f>IF($AH6005=1,SUMPRODUCT(--($AL$2:$AL$8001&lt;$AL6005))+1,"")</f>
        <v/>
      </c>
      <c r="AJ6005">
        <f>IF($F6005="","",IF(OR($U6005=TRUE(),$U6005="TRUE"),1,0))</f>
        <v/>
      </c>
      <c r="AK6005">
        <f>IF($F6005="","",IF($AD6005="Yes",1,0))</f>
        <v/>
      </c>
      <c r="AL6005">
        <f>IF($AH6005=1,IFERROR(IF(VALUE($F6005)&lt;100000000,VALUE($F6005),1000000000),IFERROR(IF(VALUE(MID($F6005,2,20))&lt;100000000,VALUE(MID($F6005,2,20)),1000000000),1000000000))+ROW()/100000,"")</f>
        <v/>
      </c>
    </row>
    <row r="6006">
      <c r="A6006">
        <f>IF($F6006="","",IFERROR(IF(INDEX('Per Invoice'!$A$2:$A$2001,MATCH($F6006,'Per Invoice'!$B$2:$B$2001,0))=0,"",INDEX('Per Invoice'!$A$2:$A$2001,MATCH($F6006,'Per Invoice'!$B$2:$B$2001,0))),""))</f>
        <v/>
      </c>
      <c r="H6006" s="11" t="n"/>
      <c r="R6006" s="7">
        <f>IF($F6006="","",Q6006*Y6006/100)</f>
        <v/>
      </c>
      <c r="X6006" s="7" t="n"/>
      <c r="Y6006" s="7" t="n"/>
      <c r="Z6006" s="7">
        <f>IF($F6006="","",Y6006*AE6006/100)</f>
        <v/>
      </c>
      <c r="AA6006" s="7">
        <f>IF($F6006="","",Y6006-Z6006)</f>
        <v/>
      </c>
      <c r="AB6006" s="7">
        <f>IF($F6006="","",AA6006-R6006)</f>
        <v/>
      </c>
      <c r="AE6006">
        <f>IF($F6006="","",IF($AK6006=1,0,IF($AJ6006=1,Settings!$C$6,Settings!$C$7))*100)</f>
        <v/>
      </c>
      <c r="AG6006">
        <f>IF($F6006="","",$F6006&amp;"|"&amp;$D6006&amp;"")</f>
        <v/>
      </c>
      <c r="AH6006">
        <f>IF($F6006="","",IF(COUNTIF($AG$2:$AG6006,$AG6006)=1,1,0))</f>
        <v/>
      </c>
      <c r="AI6006">
        <f>IF($AH6006=1,SUMPRODUCT(--($AL$2:$AL$8001&lt;$AL6006))+1,"")</f>
        <v/>
      </c>
      <c r="AJ6006">
        <f>IF($F6006="","",IF(OR($U6006=TRUE(),$U6006="TRUE"),1,0))</f>
        <v/>
      </c>
      <c r="AK6006">
        <f>IF($F6006="","",IF($AD6006="Yes",1,0))</f>
        <v/>
      </c>
      <c r="AL6006">
        <f>IF($AH6006=1,IFERROR(IF(VALUE($F6006)&lt;100000000,VALUE($F6006),1000000000),IFERROR(IF(VALUE(MID($F6006,2,20))&lt;100000000,VALUE(MID($F6006,2,20)),1000000000),1000000000))+ROW()/100000,"")</f>
        <v/>
      </c>
    </row>
    <row r="6007">
      <c r="A6007">
        <f>IF($F6007="","",IFERROR(IF(INDEX('Per Invoice'!$A$2:$A$2001,MATCH($F6007,'Per Invoice'!$B$2:$B$2001,0))=0,"",INDEX('Per Invoice'!$A$2:$A$2001,MATCH($F6007,'Per Invoice'!$B$2:$B$2001,0))),""))</f>
        <v/>
      </c>
      <c r="H6007" s="11" t="n"/>
      <c r="R6007" s="7">
        <f>IF($F6007="","",Q6007*Y6007/100)</f>
        <v/>
      </c>
      <c r="X6007" s="7" t="n"/>
      <c r="Y6007" s="7" t="n"/>
      <c r="Z6007" s="7">
        <f>IF($F6007="","",Y6007*AE6007/100)</f>
        <v/>
      </c>
      <c r="AA6007" s="7">
        <f>IF($F6007="","",Y6007-Z6007)</f>
        <v/>
      </c>
      <c r="AB6007" s="7">
        <f>IF($F6007="","",AA6007-R6007)</f>
        <v/>
      </c>
      <c r="AE6007">
        <f>IF($F6007="","",IF($AK6007=1,0,IF($AJ6007=1,Settings!$C$6,Settings!$C$7))*100)</f>
        <v/>
      </c>
      <c r="AG6007">
        <f>IF($F6007="","",$F6007&amp;"|"&amp;$D6007&amp;"")</f>
        <v/>
      </c>
      <c r="AH6007">
        <f>IF($F6007="","",IF(COUNTIF($AG$2:$AG6007,$AG6007)=1,1,0))</f>
        <v/>
      </c>
      <c r="AI6007">
        <f>IF($AH6007=1,SUMPRODUCT(--($AL$2:$AL$8001&lt;$AL6007))+1,"")</f>
        <v/>
      </c>
      <c r="AJ6007">
        <f>IF($F6007="","",IF(OR($U6007=TRUE(),$U6007="TRUE"),1,0))</f>
        <v/>
      </c>
      <c r="AK6007">
        <f>IF($F6007="","",IF($AD6007="Yes",1,0))</f>
        <v/>
      </c>
      <c r="AL6007">
        <f>IF($AH6007=1,IFERROR(IF(VALUE($F6007)&lt;100000000,VALUE($F6007),1000000000),IFERROR(IF(VALUE(MID($F6007,2,20))&lt;100000000,VALUE(MID($F6007,2,20)),1000000000),1000000000))+ROW()/100000,"")</f>
        <v/>
      </c>
    </row>
    <row r="6008">
      <c r="A6008">
        <f>IF($F6008="","",IFERROR(IF(INDEX('Per Invoice'!$A$2:$A$2001,MATCH($F6008,'Per Invoice'!$B$2:$B$2001,0))=0,"",INDEX('Per Invoice'!$A$2:$A$2001,MATCH($F6008,'Per Invoice'!$B$2:$B$2001,0))),""))</f>
        <v/>
      </c>
      <c r="H6008" s="11" t="n"/>
      <c r="R6008" s="7">
        <f>IF($F6008="","",Q6008*Y6008/100)</f>
        <v/>
      </c>
      <c r="X6008" s="7" t="n"/>
      <c r="Y6008" s="7" t="n"/>
      <c r="Z6008" s="7">
        <f>IF($F6008="","",Y6008*AE6008/100)</f>
        <v/>
      </c>
      <c r="AA6008" s="7">
        <f>IF($F6008="","",Y6008-Z6008)</f>
        <v/>
      </c>
      <c r="AB6008" s="7">
        <f>IF($F6008="","",AA6008-R6008)</f>
        <v/>
      </c>
      <c r="AE6008">
        <f>IF($F6008="","",IF($AK6008=1,0,IF($AJ6008=1,Settings!$C$6,Settings!$C$7))*100)</f>
        <v/>
      </c>
      <c r="AG6008">
        <f>IF($F6008="","",$F6008&amp;"|"&amp;$D6008&amp;"")</f>
        <v/>
      </c>
      <c r="AH6008">
        <f>IF($F6008="","",IF(COUNTIF($AG$2:$AG6008,$AG6008)=1,1,0))</f>
        <v/>
      </c>
      <c r="AI6008">
        <f>IF($AH6008=1,SUMPRODUCT(--($AL$2:$AL$8001&lt;$AL6008))+1,"")</f>
        <v/>
      </c>
      <c r="AJ6008">
        <f>IF($F6008="","",IF(OR($U6008=TRUE(),$U6008="TRUE"),1,0))</f>
        <v/>
      </c>
      <c r="AK6008">
        <f>IF($F6008="","",IF($AD6008="Yes",1,0))</f>
        <v/>
      </c>
      <c r="AL6008">
        <f>IF($AH6008=1,IFERROR(IF(VALUE($F6008)&lt;100000000,VALUE($F6008),1000000000),IFERROR(IF(VALUE(MID($F6008,2,20))&lt;100000000,VALUE(MID($F6008,2,20)),1000000000),1000000000))+ROW()/100000,"")</f>
        <v/>
      </c>
    </row>
    <row r="6009">
      <c r="A6009">
        <f>IF($F6009="","",IFERROR(IF(INDEX('Per Invoice'!$A$2:$A$2001,MATCH($F6009,'Per Invoice'!$B$2:$B$2001,0))=0,"",INDEX('Per Invoice'!$A$2:$A$2001,MATCH($F6009,'Per Invoice'!$B$2:$B$2001,0))),""))</f>
        <v/>
      </c>
      <c r="H6009" s="11" t="n"/>
      <c r="R6009" s="7">
        <f>IF($F6009="","",Q6009*Y6009/100)</f>
        <v/>
      </c>
      <c r="X6009" s="7" t="n"/>
      <c r="Y6009" s="7" t="n"/>
      <c r="Z6009" s="7">
        <f>IF($F6009="","",Y6009*AE6009/100)</f>
        <v/>
      </c>
      <c r="AA6009" s="7">
        <f>IF($F6009="","",Y6009-Z6009)</f>
        <v/>
      </c>
      <c r="AB6009" s="7">
        <f>IF($F6009="","",AA6009-R6009)</f>
        <v/>
      </c>
      <c r="AE6009">
        <f>IF($F6009="","",IF($AK6009=1,0,IF($AJ6009=1,Settings!$C$6,Settings!$C$7))*100)</f>
        <v/>
      </c>
      <c r="AG6009">
        <f>IF($F6009="","",$F6009&amp;"|"&amp;$D6009&amp;"")</f>
        <v/>
      </c>
      <c r="AH6009">
        <f>IF($F6009="","",IF(COUNTIF($AG$2:$AG6009,$AG6009)=1,1,0))</f>
        <v/>
      </c>
      <c r="AI6009">
        <f>IF($AH6009=1,SUMPRODUCT(--($AL$2:$AL$8001&lt;$AL6009))+1,"")</f>
        <v/>
      </c>
      <c r="AJ6009">
        <f>IF($F6009="","",IF(OR($U6009=TRUE(),$U6009="TRUE"),1,0))</f>
        <v/>
      </c>
      <c r="AK6009">
        <f>IF($F6009="","",IF($AD6009="Yes",1,0))</f>
        <v/>
      </c>
      <c r="AL6009">
        <f>IF($AH6009=1,IFERROR(IF(VALUE($F6009)&lt;100000000,VALUE($F6009),1000000000),IFERROR(IF(VALUE(MID($F6009,2,20))&lt;100000000,VALUE(MID($F6009,2,20)),1000000000),1000000000))+ROW()/100000,"")</f>
        <v/>
      </c>
    </row>
    <row r="6010">
      <c r="A6010">
        <f>IF($F6010="","",IFERROR(IF(INDEX('Per Invoice'!$A$2:$A$2001,MATCH($F6010,'Per Invoice'!$B$2:$B$2001,0))=0,"",INDEX('Per Invoice'!$A$2:$A$2001,MATCH($F6010,'Per Invoice'!$B$2:$B$2001,0))),""))</f>
        <v/>
      </c>
      <c r="H6010" s="11" t="n"/>
      <c r="R6010" s="7">
        <f>IF($F6010="","",Q6010*Y6010/100)</f>
        <v/>
      </c>
      <c r="X6010" s="7" t="n"/>
      <c r="Y6010" s="7" t="n"/>
      <c r="Z6010" s="7">
        <f>IF($F6010="","",Y6010*AE6010/100)</f>
        <v/>
      </c>
      <c r="AA6010" s="7">
        <f>IF($F6010="","",Y6010-Z6010)</f>
        <v/>
      </c>
      <c r="AB6010" s="7">
        <f>IF($F6010="","",AA6010-R6010)</f>
        <v/>
      </c>
      <c r="AE6010">
        <f>IF($F6010="","",IF($AK6010=1,0,IF($AJ6010=1,Settings!$C$6,Settings!$C$7))*100)</f>
        <v/>
      </c>
      <c r="AG6010">
        <f>IF($F6010="","",$F6010&amp;"|"&amp;$D6010&amp;"")</f>
        <v/>
      </c>
      <c r="AH6010">
        <f>IF($F6010="","",IF(COUNTIF($AG$2:$AG6010,$AG6010)=1,1,0))</f>
        <v/>
      </c>
      <c r="AI6010">
        <f>IF($AH6010=1,SUMPRODUCT(--($AL$2:$AL$8001&lt;$AL6010))+1,"")</f>
        <v/>
      </c>
      <c r="AJ6010">
        <f>IF($F6010="","",IF(OR($U6010=TRUE(),$U6010="TRUE"),1,0))</f>
        <v/>
      </c>
      <c r="AK6010">
        <f>IF($F6010="","",IF($AD6010="Yes",1,0))</f>
        <v/>
      </c>
      <c r="AL6010">
        <f>IF($AH6010=1,IFERROR(IF(VALUE($F6010)&lt;100000000,VALUE($F6010),1000000000),IFERROR(IF(VALUE(MID($F6010,2,20))&lt;100000000,VALUE(MID($F6010,2,20)),1000000000),1000000000))+ROW()/100000,"")</f>
        <v/>
      </c>
    </row>
    <row r="6011">
      <c r="A6011">
        <f>IF($F6011="","",IFERROR(IF(INDEX('Per Invoice'!$A$2:$A$2001,MATCH($F6011,'Per Invoice'!$B$2:$B$2001,0))=0,"",INDEX('Per Invoice'!$A$2:$A$2001,MATCH($F6011,'Per Invoice'!$B$2:$B$2001,0))),""))</f>
        <v/>
      </c>
      <c r="H6011" s="11" t="n"/>
      <c r="R6011" s="7">
        <f>IF($F6011="","",Q6011*Y6011/100)</f>
        <v/>
      </c>
      <c r="X6011" s="7" t="n"/>
      <c r="Y6011" s="7" t="n"/>
      <c r="Z6011" s="7">
        <f>IF($F6011="","",Y6011*AE6011/100)</f>
        <v/>
      </c>
      <c r="AA6011" s="7">
        <f>IF($F6011="","",Y6011-Z6011)</f>
        <v/>
      </c>
      <c r="AB6011" s="7">
        <f>IF($F6011="","",AA6011-R6011)</f>
        <v/>
      </c>
      <c r="AE6011">
        <f>IF($F6011="","",IF($AK6011=1,0,IF($AJ6011=1,Settings!$C$6,Settings!$C$7))*100)</f>
        <v/>
      </c>
      <c r="AG6011">
        <f>IF($F6011="","",$F6011&amp;"|"&amp;$D6011&amp;"")</f>
        <v/>
      </c>
      <c r="AH6011">
        <f>IF($F6011="","",IF(COUNTIF($AG$2:$AG6011,$AG6011)=1,1,0))</f>
        <v/>
      </c>
      <c r="AI6011">
        <f>IF($AH6011=1,SUMPRODUCT(--($AL$2:$AL$8001&lt;$AL6011))+1,"")</f>
        <v/>
      </c>
      <c r="AJ6011">
        <f>IF($F6011="","",IF(OR($U6011=TRUE(),$U6011="TRUE"),1,0))</f>
        <v/>
      </c>
      <c r="AK6011">
        <f>IF($F6011="","",IF($AD6011="Yes",1,0))</f>
        <v/>
      </c>
      <c r="AL6011">
        <f>IF($AH6011=1,IFERROR(IF(VALUE($F6011)&lt;100000000,VALUE($F6011),1000000000),IFERROR(IF(VALUE(MID($F6011,2,20))&lt;100000000,VALUE(MID($F6011,2,20)),1000000000),1000000000))+ROW()/100000,"")</f>
        <v/>
      </c>
    </row>
    <row r="6012">
      <c r="A6012">
        <f>IF($F6012="","",IFERROR(IF(INDEX('Per Invoice'!$A$2:$A$2001,MATCH($F6012,'Per Invoice'!$B$2:$B$2001,0))=0,"",INDEX('Per Invoice'!$A$2:$A$2001,MATCH($F6012,'Per Invoice'!$B$2:$B$2001,0))),""))</f>
        <v/>
      </c>
      <c r="H6012" s="11" t="n"/>
      <c r="R6012" s="7">
        <f>IF($F6012="","",Q6012*Y6012/100)</f>
        <v/>
      </c>
      <c r="X6012" s="7" t="n"/>
      <c r="Y6012" s="7" t="n"/>
      <c r="Z6012" s="7">
        <f>IF($F6012="","",Y6012*AE6012/100)</f>
        <v/>
      </c>
      <c r="AA6012" s="7">
        <f>IF($F6012="","",Y6012-Z6012)</f>
        <v/>
      </c>
      <c r="AB6012" s="7">
        <f>IF($F6012="","",AA6012-R6012)</f>
        <v/>
      </c>
      <c r="AE6012">
        <f>IF($F6012="","",IF($AK6012=1,0,IF($AJ6012=1,Settings!$C$6,Settings!$C$7))*100)</f>
        <v/>
      </c>
      <c r="AG6012">
        <f>IF($F6012="","",$F6012&amp;"|"&amp;$D6012&amp;"")</f>
        <v/>
      </c>
      <c r="AH6012">
        <f>IF($F6012="","",IF(COUNTIF($AG$2:$AG6012,$AG6012)=1,1,0))</f>
        <v/>
      </c>
      <c r="AI6012">
        <f>IF($AH6012=1,SUMPRODUCT(--($AL$2:$AL$8001&lt;$AL6012))+1,"")</f>
        <v/>
      </c>
      <c r="AJ6012">
        <f>IF($F6012="","",IF(OR($U6012=TRUE(),$U6012="TRUE"),1,0))</f>
        <v/>
      </c>
      <c r="AK6012">
        <f>IF($F6012="","",IF($AD6012="Yes",1,0))</f>
        <v/>
      </c>
      <c r="AL6012">
        <f>IF($AH6012=1,IFERROR(IF(VALUE($F6012)&lt;100000000,VALUE($F6012),1000000000),IFERROR(IF(VALUE(MID($F6012,2,20))&lt;100000000,VALUE(MID($F6012,2,20)),1000000000),1000000000))+ROW()/100000,"")</f>
        <v/>
      </c>
    </row>
    <row r="6013">
      <c r="A6013">
        <f>IF($F6013="","",IFERROR(IF(INDEX('Per Invoice'!$A$2:$A$2001,MATCH($F6013,'Per Invoice'!$B$2:$B$2001,0))=0,"",INDEX('Per Invoice'!$A$2:$A$2001,MATCH($F6013,'Per Invoice'!$B$2:$B$2001,0))),""))</f>
        <v/>
      </c>
      <c r="H6013" s="11" t="n"/>
      <c r="R6013" s="7">
        <f>IF($F6013="","",Q6013*Y6013/100)</f>
        <v/>
      </c>
      <c r="X6013" s="7" t="n"/>
      <c r="Y6013" s="7" t="n"/>
      <c r="Z6013" s="7">
        <f>IF($F6013="","",Y6013*AE6013/100)</f>
        <v/>
      </c>
      <c r="AA6013" s="7">
        <f>IF($F6013="","",Y6013-Z6013)</f>
        <v/>
      </c>
      <c r="AB6013" s="7">
        <f>IF($F6013="","",AA6013-R6013)</f>
        <v/>
      </c>
      <c r="AE6013">
        <f>IF($F6013="","",IF($AK6013=1,0,IF($AJ6013=1,Settings!$C$6,Settings!$C$7))*100)</f>
        <v/>
      </c>
      <c r="AG6013">
        <f>IF($F6013="","",$F6013&amp;"|"&amp;$D6013&amp;"")</f>
        <v/>
      </c>
      <c r="AH6013">
        <f>IF($F6013="","",IF(COUNTIF($AG$2:$AG6013,$AG6013)=1,1,0))</f>
        <v/>
      </c>
      <c r="AI6013">
        <f>IF($AH6013=1,SUMPRODUCT(--($AL$2:$AL$8001&lt;$AL6013))+1,"")</f>
        <v/>
      </c>
      <c r="AJ6013">
        <f>IF($F6013="","",IF(OR($U6013=TRUE(),$U6013="TRUE"),1,0))</f>
        <v/>
      </c>
      <c r="AK6013">
        <f>IF($F6013="","",IF($AD6013="Yes",1,0))</f>
        <v/>
      </c>
      <c r="AL6013">
        <f>IF($AH6013=1,IFERROR(IF(VALUE($F6013)&lt;100000000,VALUE($F6013),1000000000),IFERROR(IF(VALUE(MID($F6013,2,20))&lt;100000000,VALUE(MID($F6013,2,20)),1000000000),1000000000))+ROW()/100000,"")</f>
        <v/>
      </c>
    </row>
    <row r="6014">
      <c r="A6014">
        <f>IF($F6014="","",IFERROR(IF(INDEX('Per Invoice'!$A$2:$A$2001,MATCH($F6014,'Per Invoice'!$B$2:$B$2001,0))=0,"",INDEX('Per Invoice'!$A$2:$A$2001,MATCH($F6014,'Per Invoice'!$B$2:$B$2001,0))),""))</f>
        <v/>
      </c>
      <c r="H6014" s="11" t="n"/>
      <c r="R6014" s="7">
        <f>IF($F6014="","",Q6014*Y6014/100)</f>
        <v/>
      </c>
      <c r="X6014" s="7" t="n"/>
      <c r="Y6014" s="7" t="n"/>
      <c r="Z6014" s="7">
        <f>IF($F6014="","",Y6014*AE6014/100)</f>
        <v/>
      </c>
      <c r="AA6014" s="7">
        <f>IF($F6014="","",Y6014-Z6014)</f>
        <v/>
      </c>
      <c r="AB6014" s="7">
        <f>IF($F6014="","",AA6014-R6014)</f>
        <v/>
      </c>
      <c r="AE6014">
        <f>IF($F6014="","",IF($AK6014=1,0,IF($AJ6014=1,Settings!$C$6,Settings!$C$7))*100)</f>
        <v/>
      </c>
      <c r="AG6014">
        <f>IF($F6014="","",$F6014&amp;"|"&amp;$D6014&amp;"")</f>
        <v/>
      </c>
      <c r="AH6014">
        <f>IF($F6014="","",IF(COUNTIF($AG$2:$AG6014,$AG6014)=1,1,0))</f>
        <v/>
      </c>
      <c r="AI6014">
        <f>IF($AH6014=1,SUMPRODUCT(--($AL$2:$AL$8001&lt;$AL6014))+1,"")</f>
        <v/>
      </c>
      <c r="AJ6014">
        <f>IF($F6014="","",IF(OR($U6014=TRUE(),$U6014="TRUE"),1,0))</f>
        <v/>
      </c>
      <c r="AK6014">
        <f>IF($F6014="","",IF($AD6014="Yes",1,0))</f>
        <v/>
      </c>
      <c r="AL6014">
        <f>IF($AH6014=1,IFERROR(IF(VALUE($F6014)&lt;100000000,VALUE($F6014),1000000000),IFERROR(IF(VALUE(MID($F6014,2,20))&lt;100000000,VALUE(MID($F6014,2,20)),1000000000),1000000000))+ROW()/100000,"")</f>
        <v/>
      </c>
    </row>
    <row r="6015">
      <c r="A6015">
        <f>IF($F6015="","",IFERROR(IF(INDEX('Per Invoice'!$A$2:$A$2001,MATCH($F6015,'Per Invoice'!$B$2:$B$2001,0))=0,"",INDEX('Per Invoice'!$A$2:$A$2001,MATCH($F6015,'Per Invoice'!$B$2:$B$2001,0))),""))</f>
        <v/>
      </c>
      <c r="H6015" s="11" t="n"/>
      <c r="R6015" s="7">
        <f>IF($F6015="","",Q6015*Y6015/100)</f>
        <v/>
      </c>
      <c r="X6015" s="7" t="n"/>
      <c r="Y6015" s="7" t="n"/>
      <c r="Z6015" s="7">
        <f>IF($F6015="","",Y6015*AE6015/100)</f>
        <v/>
      </c>
      <c r="AA6015" s="7">
        <f>IF($F6015="","",Y6015-Z6015)</f>
        <v/>
      </c>
      <c r="AB6015" s="7">
        <f>IF($F6015="","",AA6015-R6015)</f>
        <v/>
      </c>
      <c r="AE6015">
        <f>IF($F6015="","",IF($AK6015=1,0,IF($AJ6015=1,Settings!$C$6,Settings!$C$7))*100)</f>
        <v/>
      </c>
      <c r="AG6015">
        <f>IF($F6015="","",$F6015&amp;"|"&amp;$D6015&amp;"")</f>
        <v/>
      </c>
      <c r="AH6015">
        <f>IF($F6015="","",IF(COUNTIF($AG$2:$AG6015,$AG6015)=1,1,0))</f>
        <v/>
      </c>
      <c r="AI6015">
        <f>IF($AH6015=1,SUMPRODUCT(--($AL$2:$AL$8001&lt;$AL6015))+1,"")</f>
        <v/>
      </c>
      <c r="AJ6015">
        <f>IF($F6015="","",IF(OR($U6015=TRUE(),$U6015="TRUE"),1,0))</f>
        <v/>
      </c>
      <c r="AK6015">
        <f>IF($F6015="","",IF($AD6015="Yes",1,0))</f>
        <v/>
      </c>
      <c r="AL6015">
        <f>IF($AH6015=1,IFERROR(IF(VALUE($F6015)&lt;100000000,VALUE($F6015),1000000000),IFERROR(IF(VALUE(MID($F6015,2,20))&lt;100000000,VALUE(MID($F6015,2,20)),1000000000),1000000000))+ROW()/100000,"")</f>
        <v/>
      </c>
    </row>
    <row r="6016">
      <c r="A6016">
        <f>IF($F6016="","",IFERROR(IF(INDEX('Per Invoice'!$A$2:$A$2001,MATCH($F6016,'Per Invoice'!$B$2:$B$2001,0))=0,"",INDEX('Per Invoice'!$A$2:$A$2001,MATCH($F6016,'Per Invoice'!$B$2:$B$2001,0))),""))</f>
        <v/>
      </c>
      <c r="H6016" s="11" t="n"/>
      <c r="R6016" s="7">
        <f>IF($F6016="","",Q6016*Y6016/100)</f>
        <v/>
      </c>
      <c r="X6016" s="7" t="n"/>
      <c r="Y6016" s="7" t="n"/>
      <c r="Z6016" s="7">
        <f>IF($F6016="","",Y6016*AE6016/100)</f>
        <v/>
      </c>
      <c r="AA6016" s="7">
        <f>IF($F6016="","",Y6016-Z6016)</f>
        <v/>
      </c>
      <c r="AB6016" s="7">
        <f>IF($F6016="","",AA6016-R6016)</f>
        <v/>
      </c>
      <c r="AE6016">
        <f>IF($F6016="","",IF($AK6016=1,0,IF($AJ6016=1,Settings!$C$6,Settings!$C$7))*100)</f>
        <v/>
      </c>
      <c r="AG6016">
        <f>IF($F6016="","",$F6016&amp;"|"&amp;$D6016&amp;"")</f>
        <v/>
      </c>
      <c r="AH6016">
        <f>IF($F6016="","",IF(COUNTIF($AG$2:$AG6016,$AG6016)=1,1,0))</f>
        <v/>
      </c>
      <c r="AI6016">
        <f>IF($AH6016=1,SUMPRODUCT(--($AL$2:$AL$8001&lt;$AL6016))+1,"")</f>
        <v/>
      </c>
      <c r="AJ6016">
        <f>IF($F6016="","",IF(OR($U6016=TRUE(),$U6016="TRUE"),1,0))</f>
        <v/>
      </c>
      <c r="AK6016">
        <f>IF($F6016="","",IF($AD6016="Yes",1,0))</f>
        <v/>
      </c>
      <c r="AL6016">
        <f>IF($AH6016=1,IFERROR(IF(VALUE($F6016)&lt;100000000,VALUE($F6016),1000000000),IFERROR(IF(VALUE(MID($F6016,2,20))&lt;100000000,VALUE(MID($F6016,2,20)),1000000000),1000000000))+ROW()/100000,"")</f>
        <v/>
      </c>
    </row>
    <row r="6017">
      <c r="A6017">
        <f>IF($F6017="","",IFERROR(IF(INDEX('Per Invoice'!$A$2:$A$2001,MATCH($F6017,'Per Invoice'!$B$2:$B$2001,0))=0,"",INDEX('Per Invoice'!$A$2:$A$2001,MATCH($F6017,'Per Invoice'!$B$2:$B$2001,0))),""))</f>
        <v/>
      </c>
      <c r="H6017" s="11" t="n"/>
      <c r="R6017" s="7">
        <f>IF($F6017="","",Q6017*Y6017/100)</f>
        <v/>
      </c>
      <c r="X6017" s="7" t="n"/>
      <c r="Y6017" s="7" t="n"/>
      <c r="Z6017" s="7">
        <f>IF($F6017="","",Y6017*AE6017/100)</f>
        <v/>
      </c>
      <c r="AA6017" s="7">
        <f>IF($F6017="","",Y6017-Z6017)</f>
        <v/>
      </c>
      <c r="AB6017" s="7">
        <f>IF($F6017="","",AA6017-R6017)</f>
        <v/>
      </c>
      <c r="AE6017">
        <f>IF($F6017="","",IF($AK6017=1,0,IF($AJ6017=1,Settings!$C$6,Settings!$C$7))*100)</f>
        <v/>
      </c>
      <c r="AG6017">
        <f>IF($F6017="","",$F6017&amp;"|"&amp;$D6017&amp;"")</f>
        <v/>
      </c>
      <c r="AH6017">
        <f>IF($F6017="","",IF(COUNTIF($AG$2:$AG6017,$AG6017)=1,1,0))</f>
        <v/>
      </c>
      <c r="AI6017">
        <f>IF($AH6017=1,SUMPRODUCT(--($AL$2:$AL$8001&lt;$AL6017))+1,"")</f>
        <v/>
      </c>
      <c r="AJ6017">
        <f>IF($F6017="","",IF(OR($U6017=TRUE(),$U6017="TRUE"),1,0))</f>
        <v/>
      </c>
      <c r="AK6017">
        <f>IF($F6017="","",IF($AD6017="Yes",1,0))</f>
        <v/>
      </c>
      <c r="AL6017">
        <f>IF($AH6017=1,IFERROR(IF(VALUE($F6017)&lt;100000000,VALUE($F6017),1000000000),IFERROR(IF(VALUE(MID($F6017,2,20))&lt;100000000,VALUE(MID($F6017,2,20)),1000000000),1000000000))+ROW()/100000,"")</f>
        <v/>
      </c>
    </row>
    <row r="6018">
      <c r="A6018">
        <f>IF($F6018="","",IFERROR(IF(INDEX('Per Invoice'!$A$2:$A$2001,MATCH($F6018,'Per Invoice'!$B$2:$B$2001,0))=0,"",INDEX('Per Invoice'!$A$2:$A$2001,MATCH($F6018,'Per Invoice'!$B$2:$B$2001,0))),""))</f>
        <v/>
      </c>
      <c r="H6018" s="11" t="n"/>
      <c r="R6018" s="7">
        <f>IF($F6018="","",Q6018*Y6018/100)</f>
        <v/>
      </c>
      <c r="X6018" s="7" t="n"/>
      <c r="Y6018" s="7" t="n"/>
      <c r="Z6018" s="7">
        <f>IF($F6018="","",Y6018*AE6018/100)</f>
        <v/>
      </c>
      <c r="AA6018" s="7">
        <f>IF($F6018="","",Y6018-Z6018)</f>
        <v/>
      </c>
      <c r="AB6018" s="7">
        <f>IF($F6018="","",AA6018-R6018)</f>
        <v/>
      </c>
      <c r="AE6018">
        <f>IF($F6018="","",IF($AK6018=1,0,IF($AJ6018=1,Settings!$C$6,Settings!$C$7))*100)</f>
        <v/>
      </c>
      <c r="AG6018">
        <f>IF($F6018="","",$F6018&amp;"|"&amp;$D6018&amp;"")</f>
        <v/>
      </c>
      <c r="AH6018">
        <f>IF($F6018="","",IF(COUNTIF($AG$2:$AG6018,$AG6018)=1,1,0))</f>
        <v/>
      </c>
      <c r="AI6018">
        <f>IF($AH6018=1,SUMPRODUCT(--($AL$2:$AL$8001&lt;$AL6018))+1,"")</f>
        <v/>
      </c>
      <c r="AJ6018">
        <f>IF($F6018="","",IF(OR($U6018=TRUE(),$U6018="TRUE"),1,0))</f>
        <v/>
      </c>
      <c r="AK6018">
        <f>IF($F6018="","",IF($AD6018="Yes",1,0))</f>
        <v/>
      </c>
      <c r="AL6018">
        <f>IF($AH6018=1,IFERROR(IF(VALUE($F6018)&lt;100000000,VALUE($F6018),1000000000),IFERROR(IF(VALUE(MID($F6018,2,20))&lt;100000000,VALUE(MID($F6018,2,20)),1000000000),1000000000))+ROW()/100000,"")</f>
        <v/>
      </c>
    </row>
    <row r="6019">
      <c r="A6019">
        <f>IF($F6019="","",IFERROR(IF(INDEX('Per Invoice'!$A$2:$A$2001,MATCH($F6019,'Per Invoice'!$B$2:$B$2001,0))=0,"",INDEX('Per Invoice'!$A$2:$A$2001,MATCH($F6019,'Per Invoice'!$B$2:$B$2001,0))),""))</f>
        <v/>
      </c>
      <c r="H6019" s="11" t="n"/>
      <c r="R6019" s="7">
        <f>IF($F6019="","",Q6019*Y6019/100)</f>
        <v/>
      </c>
      <c r="X6019" s="7" t="n"/>
      <c r="Y6019" s="7" t="n"/>
      <c r="Z6019" s="7">
        <f>IF($F6019="","",Y6019*AE6019/100)</f>
        <v/>
      </c>
      <c r="AA6019" s="7">
        <f>IF($F6019="","",Y6019-Z6019)</f>
        <v/>
      </c>
      <c r="AB6019" s="7">
        <f>IF($F6019="","",AA6019-R6019)</f>
        <v/>
      </c>
      <c r="AE6019">
        <f>IF($F6019="","",IF($AK6019=1,0,IF($AJ6019=1,Settings!$C$6,Settings!$C$7))*100)</f>
        <v/>
      </c>
      <c r="AG6019">
        <f>IF($F6019="","",$F6019&amp;"|"&amp;$D6019&amp;"")</f>
        <v/>
      </c>
      <c r="AH6019">
        <f>IF($F6019="","",IF(COUNTIF($AG$2:$AG6019,$AG6019)=1,1,0))</f>
        <v/>
      </c>
      <c r="AI6019">
        <f>IF($AH6019=1,SUMPRODUCT(--($AL$2:$AL$8001&lt;$AL6019))+1,"")</f>
        <v/>
      </c>
      <c r="AJ6019">
        <f>IF($F6019="","",IF(OR($U6019=TRUE(),$U6019="TRUE"),1,0))</f>
        <v/>
      </c>
      <c r="AK6019">
        <f>IF($F6019="","",IF($AD6019="Yes",1,0))</f>
        <v/>
      </c>
      <c r="AL6019">
        <f>IF($AH6019=1,IFERROR(IF(VALUE($F6019)&lt;100000000,VALUE($F6019),1000000000),IFERROR(IF(VALUE(MID($F6019,2,20))&lt;100000000,VALUE(MID($F6019,2,20)),1000000000),1000000000))+ROW()/100000,"")</f>
        <v/>
      </c>
    </row>
    <row r="6020">
      <c r="A6020">
        <f>IF($F6020="","",IFERROR(IF(INDEX('Per Invoice'!$A$2:$A$2001,MATCH($F6020,'Per Invoice'!$B$2:$B$2001,0))=0,"",INDEX('Per Invoice'!$A$2:$A$2001,MATCH($F6020,'Per Invoice'!$B$2:$B$2001,0))),""))</f>
        <v/>
      </c>
      <c r="H6020" s="11" t="n"/>
      <c r="R6020" s="7">
        <f>IF($F6020="","",Q6020*Y6020/100)</f>
        <v/>
      </c>
      <c r="X6020" s="7" t="n"/>
      <c r="Y6020" s="7" t="n"/>
      <c r="Z6020" s="7">
        <f>IF($F6020="","",Y6020*AE6020/100)</f>
        <v/>
      </c>
      <c r="AA6020" s="7">
        <f>IF($F6020="","",Y6020-Z6020)</f>
        <v/>
      </c>
      <c r="AB6020" s="7">
        <f>IF($F6020="","",AA6020-R6020)</f>
        <v/>
      </c>
      <c r="AE6020">
        <f>IF($F6020="","",IF($AK6020=1,0,IF($AJ6020=1,Settings!$C$6,Settings!$C$7))*100)</f>
        <v/>
      </c>
      <c r="AG6020">
        <f>IF($F6020="","",$F6020&amp;"|"&amp;$D6020&amp;"")</f>
        <v/>
      </c>
      <c r="AH6020">
        <f>IF($F6020="","",IF(COUNTIF($AG$2:$AG6020,$AG6020)=1,1,0))</f>
        <v/>
      </c>
      <c r="AI6020">
        <f>IF($AH6020=1,SUMPRODUCT(--($AL$2:$AL$8001&lt;$AL6020))+1,"")</f>
        <v/>
      </c>
      <c r="AJ6020">
        <f>IF($F6020="","",IF(OR($U6020=TRUE(),$U6020="TRUE"),1,0))</f>
        <v/>
      </c>
      <c r="AK6020">
        <f>IF($F6020="","",IF($AD6020="Yes",1,0))</f>
        <v/>
      </c>
      <c r="AL6020">
        <f>IF($AH6020=1,IFERROR(IF(VALUE($F6020)&lt;100000000,VALUE($F6020),1000000000),IFERROR(IF(VALUE(MID($F6020,2,20))&lt;100000000,VALUE(MID($F6020,2,20)),1000000000),1000000000))+ROW()/100000,"")</f>
        <v/>
      </c>
    </row>
    <row r="6021">
      <c r="A6021">
        <f>IF($F6021="","",IFERROR(IF(INDEX('Per Invoice'!$A$2:$A$2001,MATCH($F6021,'Per Invoice'!$B$2:$B$2001,0))=0,"",INDEX('Per Invoice'!$A$2:$A$2001,MATCH($F6021,'Per Invoice'!$B$2:$B$2001,0))),""))</f>
        <v/>
      </c>
      <c r="H6021" s="11" t="n"/>
      <c r="R6021" s="7">
        <f>IF($F6021="","",Q6021*Y6021/100)</f>
        <v/>
      </c>
      <c r="X6021" s="7" t="n"/>
      <c r="Y6021" s="7" t="n"/>
      <c r="Z6021" s="7">
        <f>IF($F6021="","",Y6021*AE6021/100)</f>
        <v/>
      </c>
      <c r="AA6021" s="7">
        <f>IF($F6021="","",Y6021-Z6021)</f>
        <v/>
      </c>
      <c r="AB6021" s="7">
        <f>IF($F6021="","",AA6021-R6021)</f>
        <v/>
      </c>
      <c r="AE6021">
        <f>IF($F6021="","",IF($AK6021=1,0,IF($AJ6021=1,Settings!$C$6,Settings!$C$7))*100)</f>
        <v/>
      </c>
      <c r="AG6021">
        <f>IF($F6021="","",$F6021&amp;"|"&amp;$D6021&amp;"")</f>
        <v/>
      </c>
      <c r="AH6021">
        <f>IF($F6021="","",IF(COUNTIF($AG$2:$AG6021,$AG6021)=1,1,0))</f>
        <v/>
      </c>
      <c r="AI6021">
        <f>IF($AH6021=1,SUMPRODUCT(--($AL$2:$AL$8001&lt;$AL6021))+1,"")</f>
        <v/>
      </c>
      <c r="AJ6021">
        <f>IF($F6021="","",IF(OR($U6021=TRUE(),$U6021="TRUE"),1,0))</f>
        <v/>
      </c>
      <c r="AK6021">
        <f>IF($F6021="","",IF($AD6021="Yes",1,0))</f>
        <v/>
      </c>
      <c r="AL6021">
        <f>IF($AH6021=1,IFERROR(IF(VALUE($F6021)&lt;100000000,VALUE($F6021),1000000000),IFERROR(IF(VALUE(MID($F6021,2,20))&lt;100000000,VALUE(MID($F6021,2,20)),1000000000),1000000000))+ROW()/100000,"")</f>
        <v/>
      </c>
    </row>
    <row r="6022">
      <c r="A6022">
        <f>IF($F6022="","",IFERROR(IF(INDEX('Per Invoice'!$A$2:$A$2001,MATCH($F6022,'Per Invoice'!$B$2:$B$2001,0))=0,"",INDEX('Per Invoice'!$A$2:$A$2001,MATCH($F6022,'Per Invoice'!$B$2:$B$2001,0))),""))</f>
        <v/>
      </c>
      <c r="H6022" s="11" t="n"/>
      <c r="R6022" s="7">
        <f>IF($F6022="","",Q6022*Y6022/100)</f>
        <v/>
      </c>
      <c r="X6022" s="7" t="n"/>
      <c r="Y6022" s="7" t="n"/>
      <c r="Z6022" s="7">
        <f>IF($F6022="","",Y6022*AE6022/100)</f>
        <v/>
      </c>
      <c r="AA6022" s="7">
        <f>IF($F6022="","",Y6022-Z6022)</f>
        <v/>
      </c>
      <c r="AB6022" s="7">
        <f>IF($F6022="","",AA6022-R6022)</f>
        <v/>
      </c>
      <c r="AE6022">
        <f>IF($F6022="","",IF($AK6022=1,0,IF($AJ6022=1,Settings!$C$6,Settings!$C$7))*100)</f>
        <v/>
      </c>
      <c r="AG6022">
        <f>IF($F6022="","",$F6022&amp;"|"&amp;$D6022&amp;"")</f>
        <v/>
      </c>
      <c r="AH6022">
        <f>IF($F6022="","",IF(COUNTIF($AG$2:$AG6022,$AG6022)=1,1,0))</f>
        <v/>
      </c>
      <c r="AI6022">
        <f>IF($AH6022=1,SUMPRODUCT(--($AL$2:$AL$8001&lt;$AL6022))+1,"")</f>
        <v/>
      </c>
      <c r="AJ6022">
        <f>IF($F6022="","",IF(OR($U6022=TRUE(),$U6022="TRUE"),1,0))</f>
        <v/>
      </c>
      <c r="AK6022">
        <f>IF($F6022="","",IF($AD6022="Yes",1,0))</f>
        <v/>
      </c>
      <c r="AL6022">
        <f>IF($AH6022=1,IFERROR(IF(VALUE($F6022)&lt;100000000,VALUE($F6022),1000000000),IFERROR(IF(VALUE(MID($F6022,2,20))&lt;100000000,VALUE(MID($F6022,2,20)),1000000000),1000000000))+ROW()/100000,"")</f>
        <v/>
      </c>
    </row>
    <row r="6023">
      <c r="A6023">
        <f>IF($F6023="","",IFERROR(IF(INDEX('Per Invoice'!$A$2:$A$2001,MATCH($F6023,'Per Invoice'!$B$2:$B$2001,0))=0,"",INDEX('Per Invoice'!$A$2:$A$2001,MATCH($F6023,'Per Invoice'!$B$2:$B$2001,0))),""))</f>
        <v/>
      </c>
      <c r="H6023" s="11" t="n"/>
      <c r="R6023" s="7">
        <f>IF($F6023="","",Q6023*Y6023/100)</f>
        <v/>
      </c>
      <c r="X6023" s="7" t="n"/>
      <c r="Y6023" s="7" t="n"/>
      <c r="Z6023" s="7">
        <f>IF($F6023="","",Y6023*AE6023/100)</f>
        <v/>
      </c>
      <c r="AA6023" s="7">
        <f>IF($F6023="","",Y6023-Z6023)</f>
        <v/>
      </c>
      <c r="AB6023" s="7">
        <f>IF($F6023="","",AA6023-R6023)</f>
        <v/>
      </c>
      <c r="AE6023">
        <f>IF($F6023="","",IF($AK6023=1,0,IF($AJ6023=1,Settings!$C$6,Settings!$C$7))*100)</f>
        <v/>
      </c>
      <c r="AG6023">
        <f>IF($F6023="","",$F6023&amp;"|"&amp;$D6023&amp;"")</f>
        <v/>
      </c>
      <c r="AH6023">
        <f>IF($F6023="","",IF(COUNTIF($AG$2:$AG6023,$AG6023)=1,1,0))</f>
        <v/>
      </c>
      <c r="AI6023">
        <f>IF($AH6023=1,SUMPRODUCT(--($AL$2:$AL$8001&lt;$AL6023))+1,"")</f>
        <v/>
      </c>
      <c r="AJ6023">
        <f>IF($F6023="","",IF(OR($U6023=TRUE(),$U6023="TRUE"),1,0))</f>
        <v/>
      </c>
      <c r="AK6023">
        <f>IF($F6023="","",IF($AD6023="Yes",1,0))</f>
        <v/>
      </c>
      <c r="AL6023">
        <f>IF($AH6023=1,IFERROR(IF(VALUE($F6023)&lt;100000000,VALUE($F6023),1000000000),IFERROR(IF(VALUE(MID($F6023,2,20))&lt;100000000,VALUE(MID($F6023,2,20)),1000000000),1000000000))+ROW()/100000,"")</f>
        <v/>
      </c>
    </row>
    <row r="6024">
      <c r="A6024">
        <f>IF($F6024="","",IFERROR(IF(INDEX('Per Invoice'!$A$2:$A$2001,MATCH($F6024,'Per Invoice'!$B$2:$B$2001,0))=0,"",INDEX('Per Invoice'!$A$2:$A$2001,MATCH($F6024,'Per Invoice'!$B$2:$B$2001,0))),""))</f>
        <v/>
      </c>
      <c r="H6024" s="11" t="n"/>
      <c r="R6024" s="7">
        <f>IF($F6024="","",Q6024*Y6024/100)</f>
        <v/>
      </c>
      <c r="X6024" s="7" t="n"/>
      <c r="Y6024" s="7" t="n"/>
      <c r="Z6024" s="7">
        <f>IF($F6024="","",Y6024*AE6024/100)</f>
        <v/>
      </c>
      <c r="AA6024" s="7">
        <f>IF($F6024="","",Y6024-Z6024)</f>
        <v/>
      </c>
      <c r="AB6024" s="7">
        <f>IF($F6024="","",AA6024-R6024)</f>
        <v/>
      </c>
      <c r="AE6024">
        <f>IF($F6024="","",IF($AK6024=1,0,IF($AJ6024=1,Settings!$C$6,Settings!$C$7))*100)</f>
        <v/>
      </c>
      <c r="AG6024">
        <f>IF($F6024="","",$F6024&amp;"|"&amp;$D6024&amp;"")</f>
        <v/>
      </c>
      <c r="AH6024">
        <f>IF($F6024="","",IF(COUNTIF($AG$2:$AG6024,$AG6024)=1,1,0))</f>
        <v/>
      </c>
      <c r="AI6024">
        <f>IF($AH6024=1,SUMPRODUCT(--($AL$2:$AL$8001&lt;$AL6024))+1,"")</f>
        <v/>
      </c>
      <c r="AJ6024">
        <f>IF($F6024="","",IF(OR($U6024=TRUE(),$U6024="TRUE"),1,0))</f>
        <v/>
      </c>
      <c r="AK6024">
        <f>IF($F6024="","",IF($AD6024="Yes",1,0))</f>
        <v/>
      </c>
      <c r="AL6024">
        <f>IF($AH6024=1,IFERROR(IF(VALUE($F6024)&lt;100000000,VALUE($F6024),1000000000),IFERROR(IF(VALUE(MID($F6024,2,20))&lt;100000000,VALUE(MID($F6024,2,20)),1000000000),1000000000))+ROW()/100000,"")</f>
        <v/>
      </c>
    </row>
    <row r="6025">
      <c r="A6025">
        <f>IF($F6025="","",IFERROR(IF(INDEX('Per Invoice'!$A$2:$A$2001,MATCH($F6025,'Per Invoice'!$B$2:$B$2001,0))=0,"",INDEX('Per Invoice'!$A$2:$A$2001,MATCH($F6025,'Per Invoice'!$B$2:$B$2001,0))),""))</f>
        <v/>
      </c>
      <c r="H6025" s="11" t="n"/>
      <c r="R6025" s="7">
        <f>IF($F6025="","",Q6025*Y6025/100)</f>
        <v/>
      </c>
      <c r="X6025" s="7" t="n"/>
      <c r="Y6025" s="7" t="n"/>
      <c r="Z6025" s="7">
        <f>IF($F6025="","",Y6025*AE6025/100)</f>
        <v/>
      </c>
      <c r="AA6025" s="7">
        <f>IF($F6025="","",Y6025-Z6025)</f>
        <v/>
      </c>
      <c r="AB6025" s="7">
        <f>IF($F6025="","",AA6025-R6025)</f>
        <v/>
      </c>
      <c r="AE6025">
        <f>IF($F6025="","",IF($AK6025=1,0,IF($AJ6025=1,Settings!$C$6,Settings!$C$7))*100)</f>
        <v/>
      </c>
      <c r="AG6025">
        <f>IF($F6025="","",$F6025&amp;"|"&amp;$D6025&amp;"")</f>
        <v/>
      </c>
      <c r="AH6025">
        <f>IF($F6025="","",IF(COUNTIF($AG$2:$AG6025,$AG6025)=1,1,0))</f>
        <v/>
      </c>
      <c r="AI6025">
        <f>IF($AH6025=1,SUMPRODUCT(--($AL$2:$AL$8001&lt;$AL6025))+1,"")</f>
        <v/>
      </c>
      <c r="AJ6025">
        <f>IF($F6025="","",IF(OR($U6025=TRUE(),$U6025="TRUE"),1,0))</f>
        <v/>
      </c>
      <c r="AK6025">
        <f>IF($F6025="","",IF($AD6025="Yes",1,0))</f>
        <v/>
      </c>
      <c r="AL6025">
        <f>IF($AH6025=1,IFERROR(IF(VALUE($F6025)&lt;100000000,VALUE($F6025),1000000000),IFERROR(IF(VALUE(MID($F6025,2,20))&lt;100000000,VALUE(MID($F6025,2,20)),1000000000),1000000000))+ROW()/100000,"")</f>
        <v/>
      </c>
    </row>
    <row r="6026">
      <c r="A6026">
        <f>IF($F6026="","",IFERROR(IF(INDEX('Per Invoice'!$A$2:$A$2001,MATCH($F6026,'Per Invoice'!$B$2:$B$2001,0))=0,"",INDEX('Per Invoice'!$A$2:$A$2001,MATCH($F6026,'Per Invoice'!$B$2:$B$2001,0))),""))</f>
        <v/>
      </c>
      <c r="H6026" s="11" t="n"/>
      <c r="R6026" s="7">
        <f>IF($F6026="","",Q6026*Y6026/100)</f>
        <v/>
      </c>
      <c r="X6026" s="7" t="n"/>
      <c r="Y6026" s="7" t="n"/>
      <c r="Z6026" s="7">
        <f>IF($F6026="","",Y6026*AE6026/100)</f>
        <v/>
      </c>
      <c r="AA6026" s="7">
        <f>IF($F6026="","",Y6026-Z6026)</f>
        <v/>
      </c>
      <c r="AB6026" s="7">
        <f>IF($F6026="","",AA6026-R6026)</f>
        <v/>
      </c>
      <c r="AE6026">
        <f>IF($F6026="","",IF($AK6026=1,0,IF($AJ6026=1,Settings!$C$6,Settings!$C$7))*100)</f>
        <v/>
      </c>
      <c r="AG6026">
        <f>IF($F6026="","",$F6026&amp;"|"&amp;$D6026&amp;"")</f>
        <v/>
      </c>
      <c r="AH6026">
        <f>IF($F6026="","",IF(COUNTIF($AG$2:$AG6026,$AG6026)=1,1,0))</f>
        <v/>
      </c>
      <c r="AI6026">
        <f>IF($AH6026=1,SUMPRODUCT(--($AL$2:$AL$8001&lt;$AL6026))+1,"")</f>
        <v/>
      </c>
      <c r="AJ6026">
        <f>IF($F6026="","",IF(OR($U6026=TRUE(),$U6026="TRUE"),1,0))</f>
        <v/>
      </c>
      <c r="AK6026">
        <f>IF($F6026="","",IF($AD6026="Yes",1,0))</f>
        <v/>
      </c>
      <c r="AL6026">
        <f>IF($AH6026=1,IFERROR(IF(VALUE($F6026)&lt;100000000,VALUE($F6026),1000000000),IFERROR(IF(VALUE(MID($F6026,2,20))&lt;100000000,VALUE(MID($F6026,2,20)),1000000000),1000000000))+ROW()/100000,"")</f>
        <v/>
      </c>
    </row>
    <row r="6027">
      <c r="A6027">
        <f>IF($F6027="","",IFERROR(IF(INDEX('Per Invoice'!$A$2:$A$2001,MATCH($F6027,'Per Invoice'!$B$2:$B$2001,0))=0,"",INDEX('Per Invoice'!$A$2:$A$2001,MATCH($F6027,'Per Invoice'!$B$2:$B$2001,0))),""))</f>
        <v/>
      </c>
      <c r="H6027" s="11" t="n"/>
      <c r="R6027" s="7">
        <f>IF($F6027="","",Q6027*Y6027/100)</f>
        <v/>
      </c>
      <c r="X6027" s="7" t="n"/>
      <c r="Y6027" s="7" t="n"/>
      <c r="Z6027" s="7">
        <f>IF($F6027="","",Y6027*AE6027/100)</f>
        <v/>
      </c>
      <c r="AA6027" s="7">
        <f>IF($F6027="","",Y6027-Z6027)</f>
        <v/>
      </c>
      <c r="AB6027" s="7">
        <f>IF($F6027="","",AA6027-R6027)</f>
        <v/>
      </c>
      <c r="AE6027">
        <f>IF($F6027="","",IF($AK6027=1,0,IF($AJ6027=1,Settings!$C$6,Settings!$C$7))*100)</f>
        <v/>
      </c>
      <c r="AG6027">
        <f>IF($F6027="","",$F6027&amp;"|"&amp;$D6027&amp;"")</f>
        <v/>
      </c>
      <c r="AH6027">
        <f>IF($F6027="","",IF(COUNTIF($AG$2:$AG6027,$AG6027)=1,1,0))</f>
        <v/>
      </c>
      <c r="AI6027">
        <f>IF($AH6027=1,SUMPRODUCT(--($AL$2:$AL$8001&lt;$AL6027))+1,"")</f>
        <v/>
      </c>
      <c r="AJ6027">
        <f>IF($F6027="","",IF(OR($U6027=TRUE(),$U6027="TRUE"),1,0))</f>
        <v/>
      </c>
      <c r="AK6027">
        <f>IF($F6027="","",IF($AD6027="Yes",1,0))</f>
        <v/>
      </c>
      <c r="AL6027">
        <f>IF($AH6027=1,IFERROR(IF(VALUE($F6027)&lt;100000000,VALUE($F6027),1000000000),IFERROR(IF(VALUE(MID($F6027,2,20))&lt;100000000,VALUE(MID($F6027,2,20)),1000000000),1000000000))+ROW()/100000,"")</f>
        <v/>
      </c>
    </row>
    <row r="6028">
      <c r="A6028">
        <f>IF($F6028="","",IFERROR(IF(INDEX('Per Invoice'!$A$2:$A$2001,MATCH($F6028,'Per Invoice'!$B$2:$B$2001,0))=0,"",INDEX('Per Invoice'!$A$2:$A$2001,MATCH($F6028,'Per Invoice'!$B$2:$B$2001,0))),""))</f>
        <v/>
      </c>
      <c r="H6028" s="11" t="n"/>
      <c r="R6028" s="7">
        <f>IF($F6028="","",Q6028*Y6028/100)</f>
        <v/>
      </c>
      <c r="X6028" s="7" t="n"/>
      <c r="Y6028" s="7" t="n"/>
      <c r="Z6028" s="7">
        <f>IF($F6028="","",Y6028*AE6028/100)</f>
        <v/>
      </c>
      <c r="AA6028" s="7">
        <f>IF($F6028="","",Y6028-Z6028)</f>
        <v/>
      </c>
      <c r="AB6028" s="7">
        <f>IF($F6028="","",AA6028-R6028)</f>
        <v/>
      </c>
      <c r="AE6028">
        <f>IF($F6028="","",IF($AK6028=1,0,IF($AJ6028=1,Settings!$C$6,Settings!$C$7))*100)</f>
        <v/>
      </c>
      <c r="AG6028">
        <f>IF($F6028="","",$F6028&amp;"|"&amp;$D6028&amp;"")</f>
        <v/>
      </c>
      <c r="AH6028">
        <f>IF($F6028="","",IF(COUNTIF($AG$2:$AG6028,$AG6028)=1,1,0))</f>
        <v/>
      </c>
      <c r="AI6028">
        <f>IF($AH6028=1,SUMPRODUCT(--($AL$2:$AL$8001&lt;$AL6028))+1,"")</f>
        <v/>
      </c>
      <c r="AJ6028">
        <f>IF($F6028="","",IF(OR($U6028=TRUE(),$U6028="TRUE"),1,0))</f>
        <v/>
      </c>
      <c r="AK6028">
        <f>IF($F6028="","",IF($AD6028="Yes",1,0))</f>
        <v/>
      </c>
      <c r="AL6028">
        <f>IF($AH6028=1,IFERROR(IF(VALUE($F6028)&lt;100000000,VALUE($F6028),1000000000),IFERROR(IF(VALUE(MID($F6028,2,20))&lt;100000000,VALUE(MID($F6028,2,20)),1000000000),1000000000))+ROW()/100000,"")</f>
        <v/>
      </c>
    </row>
    <row r="6029">
      <c r="A6029">
        <f>IF($F6029="","",IFERROR(IF(INDEX('Per Invoice'!$A$2:$A$2001,MATCH($F6029,'Per Invoice'!$B$2:$B$2001,0))=0,"",INDEX('Per Invoice'!$A$2:$A$2001,MATCH($F6029,'Per Invoice'!$B$2:$B$2001,0))),""))</f>
        <v/>
      </c>
      <c r="H6029" s="11" t="n"/>
      <c r="R6029" s="7">
        <f>IF($F6029="","",Q6029*Y6029/100)</f>
        <v/>
      </c>
      <c r="X6029" s="7" t="n"/>
      <c r="Y6029" s="7" t="n"/>
      <c r="Z6029" s="7">
        <f>IF($F6029="","",Y6029*AE6029/100)</f>
        <v/>
      </c>
      <c r="AA6029" s="7">
        <f>IF($F6029="","",Y6029-Z6029)</f>
        <v/>
      </c>
      <c r="AB6029" s="7">
        <f>IF($F6029="","",AA6029-R6029)</f>
        <v/>
      </c>
      <c r="AE6029">
        <f>IF($F6029="","",IF($AK6029=1,0,IF($AJ6029=1,Settings!$C$6,Settings!$C$7))*100)</f>
        <v/>
      </c>
      <c r="AG6029">
        <f>IF($F6029="","",$F6029&amp;"|"&amp;$D6029&amp;"")</f>
        <v/>
      </c>
      <c r="AH6029">
        <f>IF($F6029="","",IF(COUNTIF($AG$2:$AG6029,$AG6029)=1,1,0))</f>
        <v/>
      </c>
      <c r="AI6029">
        <f>IF($AH6029=1,SUMPRODUCT(--($AL$2:$AL$8001&lt;$AL6029))+1,"")</f>
        <v/>
      </c>
      <c r="AJ6029">
        <f>IF($F6029="","",IF(OR($U6029=TRUE(),$U6029="TRUE"),1,0))</f>
        <v/>
      </c>
      <c r="AK6029">
        <f>IF($F6029="","",IF($AD6029="Yes",1,0))</f>
        <v/>
      </c>
      <c r="AL6029">
        <f>IF($AH6029=1,IFERROR(IF(VALUE($F6029)&lt;100000000,VALUE($F6029),1000000000),IFERROR(IF(VALUE(MID($F6029,2,20))&lt;100000000,VALUE(MID($F6029,2,20)),1000000000),1000000000))+ROW()/100000,"")</f>
        <v/>
      </c>
    </row>
    <row r="6030">
      <c r="A6030">
        <f>IF($F6030="","",IFERROR(IF(INDEX('Per Invoice'!$A$2:$A$2001,MATCH($F6030,'Per Invoice'!$B$2:$B$2001,0))=0,"",INDEX('Per Invoice'!$A$2:$A$2001,MATCH($F6030,'Per Invoice'!$B$2:$B$2001,0))),""))</f>
        <v/>
      </c>
      <c r="H6030" s="11" t="n"/>
      <c r="R6030" s="7">
        <f>IF($F6030="","",Q6030*Y6030/100)</f>
        <v/>
      </c>
      <c r="X6030" s="7" t="n"/>
      <c r="Y6030" s="7" t="n"/>
      <c r="Z6030" s="7">
        <f>IF($F6030="","",Y6030*AE6030/100)</f>
        <v/>
      </c>
      <c r="AA6030" s="7">
        <f>IF($F6030="","",Y6030-Z6030)</f>
        <v/>
      </c>
      <c r="AB6030" s="7">
        <f>IF($F6030="","",AA6030-R6030)</f>
        <v/>
      </c>
      <c r="AE6030">
        <f>IF($F6030="","",IF($AK6030=1,0,IF($AJ6030=1,Settings!$C$6,Settings!$C$7))*100)</f>
        <v/>
      </c>
      <c r="AG6030">
        <f>IF($F6030="","",$F6030&amp;"|"&amp;$D6030&amp;"")</f>
        <v/>
      </c>
      <c r="AH6030">
        <f>IF($F6030="","",IF(COUNTIF($AG$2:$AG6030,$AG6030)=1,1,0))</f>
        <v/>
      </c>
      <c r="AI6030">
        <f>IF($AH6030=1,SUMPRODUCT(--($AL$2:$AL$8001&lt;$AL6030))+1,"")</f>
        <v/>
      </c>
      <c r="AJ6030">
        <f>IF($F6030="","",IF(OR($U6030=TRUE(),$U6030="TRUE"),1,0))</f>
        <v/>
      </c>
      <c r="AK6030">
        <f>IF($F6030="","",IF($AD6030="Yes",1,0))</f>
        <v/>
      </c>
      <c r="AL6030">
        <f>IF($AH6030=1,IFERROR(IF(VALUE($F6030)&lt;100000000,VALUE($F6030),1000000000),IFERROR(IF(VALUE(MID($F6030,2,20))&lt;100000000,VALUE(MID($F6030,2,20)),1000000000),1000000000))+ROW()/100000,"")</f>
        <v/>
      </c>
    </row>
    <row r="6031">
      <c r="A6031">
        <f>IF($F6031="","",IFERROR(IF(INDEX('Per Invoice'!$A$2:$A$2001,MATCH($F6031,'Per Invoice'!$B$2:$B$2001,0))=0,"",INDEX('Per Invoice'!$A$2:$A$2001,MATCH($F6031,'Per Invoice'!$B$2:$B$2001,0))),""))</f>
        <v/>
      </c>
      <c r="H6031" s="11" t="n"/>
      <c r="R6031" s="7">
        <f>IF($F6031="","",Q6031*Y6031/100)</f>
        <v/>
      </c>
      <c r="X6031" s="7" t="n"/>
      <c r="Y6031" s="7" t="n"/>
      <c r="Z6031" s="7">
        <f>IF($F6031="","",Y6031*AE6031/100)</f>
        <v/>
      </c>
      <c r="AA6031" s="7">
        <f>IF($F6031="","",Y6031-Z6031)</f>
        <v/>
      </c>
      <c r="AB6031" s="7">
        <f>IF($F6031="","",AA6031-R6031)</f>
        <v/>
      </c>
      <c r="AE6031">
        <f>IF($F6031="","",IF($AK6031=1,0,IF($AJ6031=1,Settings!$C$6,Settings!$C$7))*100)</f>
        <v/>
      </c>
      <c r="AG6031">
        <f>IF($F6031="","",$F6031&amp;"|"&amp;$D6031&amp;"")</f>
        <v/>
      </c>
      <c r="AH6031">
        <f>IF($F6031="","",IF(COUNTIF($AG$2:$AG6031,$AG6031)=1,1,0))</f>
        <v/>
      </c>
      <c r="AI6031">
        <f>IF($AH6031=1,SUMPRODUCT(--($AL$2:$AL$8001&lt;$AL6031))+1,"")</f>
        <v/>
      </c>
      <c r="AJ6031">
        <f>IF($F6031="","",IF(OR($U6031=TRUE(),$U6031="TRUE"),1,0))</f>
        <v/>
      </c>
      <c r="AK6031">
        <f>IF($F6031="","",IF($AD6031="Yes",1,0))</f>
        <v/>
      </c>
      <c r="AL6031">
        <f>IF($AH6031=1,IFERROR(IF(VALUE($F6031)&lt;100000000,VALUE($F6031),1000000000),IFERROR(IF(VALUE(MID($F6031,2,20))&lt;100000000,VALUE(MID($F6031,2,20)),1000000000),1000000000))+ROW()/100000,"")</f>
        <v/>
      </c>
    </row>
    <row r="6032">
      <c r="A6032">
        <f>IF($F6032="","",IFERROR(IF(INDEX('Per Invoice'!$A$2:$A$2001,MATCH($F6032,'Per Invoice'!$B$2:$B$2001,0))=0,"",INDEX('Per Invoice'!$A$2:$A$2001,MATCH($F6032,'Per Invoice'!$B$2:$B$2001,0))),""))</f>
        <v/>
      </c>
      <c r="H6032" s="11" t="n"/>
      <c r="R6032" s="7">
        <f>IF($F6032="","",Q6032*Y6032/100)</f>
        <v/>
      </c>
      <c r="X6032" s="7" t="n"/>
      <c r="Y6032" s="7" t="n"/>
      <c r="Z6032" s="7">
        <f>IF($F6032="","",Y6032*AE6032/100)</f>
        <v/>
      </c>
      <c r="AA6032" s="7">
        <f>IF($F6032="","",Y6032-Z6032)</f>
        <v/>
      </c>
      <c r="AB6032" s="7">
        <f>IF($F6032="","",AA6032-R6032)</f>
        <v/>
      </c>
      <c r="AE6032">
        <f>IF($F6032="","",IF($AK6032=1,0,IF($AJ6032=1,Settings!$C$6,Settings!$C$7))*100)</f>
        <v/>
      </c>
      <c r="AG6032">
        <f>IF($F6032="","",$F6032&amp;"|"&amp;$D6032&amp;"")</f>
        <v/>
      </c>
      <c r="AH6032">
        <f>IF($F6032="","",IF(COUNTIF($AG$2:$AG6032,$AG6032)=1,1,0))</f>
        <v/>
      </c>
      <c r="AI6032">
        <f>IF($AH6032=1,SUMPRODUCT(--($AL$2:$AL$8001&lt;$AL6032))+1,"")</f>
        <v/>
      </c>
      <c r="AJ6032">
        <f>IF($F6032="","",IF(OR($U6032=TRUE(),$U6032="TRUE"),1,0))</f>
        <v/>
      </c>
      <c r="AK6032">
        <f>IF($F6032="","",IF($AD6032="Yes",1,0))</f>
        <v/>
      </c>
      <c r="AL6032">
        <f>IF($AH6032=1,IFERROR(IF(VALUE($F6032)&lt;100000000,VALUE($F6032),1000000000),IFERROR(IF(VALUE(MID($F6032,2,20))&lt;100000000,VALUE(MID($F6032,2,20)),1000000000),1000000000))+ROW()/100000,"")</f>
        <v/>
      </c>
    </row>
    <row r="6033">
      <c r="A6033">
        <f>IF($F6033="","",IFERROR(IF(INDEX('Per Invoice'!$A$2:$A$2001,MATCH($F6033,'Per Invoice'!$B$2:$B$2001,0))=0,"",INDEX('Per Invoice'!$A$2:$A$2001,MATCH($F6033,'Per Invoice'!$B$2:$B$2001,0))),""))</f>
        <v/>
      </c>
      <c r="H6033" s="11" t="n"/>
      <c r="R6033" s="7">
        <f>IF($F6033="","",Q6033*Y6033/100)</f>
        <v/>
      </c>
      <c r="X6033" s="7" t="n"/>
      <c r="Y6033" s="7" t="n"/>
      <c r="Z6033" s="7">
        <f>IF($F6033="","",Y6033*AE6033/100)</f>
        <v/>
      </c>
      <c r="AA6033" s="7">
        <f>IF($F6033="","",Y6033-Z6033)</f>
        <v/>
      </c>
      <c r="AB6033" s="7">
        <f>IF($F6033="","",AA6033-R6033)</f>
        <v/>
      </c>
      <c r="AE6033">
        <f>IF($F6033="","",IF($AK6033=1,0,IF($AJ6033=1,Settings!$C$6,Settings!$C$7))*100)</f>
        <v/>
      </c>
      <c r="AG6033">
        <f>IF($F6033="","",$F6033&amp;"|"&amp;$D6033&amp;"")</f>
        <v/>
      </c>
      <c r="AH6033">
        <f>IF($F6033="","",IF(COUNTIF($AG$2:$AG6033,$AG6033)=1,1,0))</f>
        <v/>
      </c>
      <c r="AI6033">
        <f>IF($AH6033=1,SUMPRODUCT(--($AL$2:$AL$8001&lt;$AL6033))+1,"")</f>
        <v/>
      </c>
      <c r="AJ6033">
        <f>IF($F6033="","",IF(OR($U6033=TRUE(),$U6033="TRUE"),1,0))</f>
        <v/>
      </c>
      <c r="AK6033">
        <f>IF($F6033="","",IF($AD6033="Yes",1,0))</f>
        <v/>
      </c>
      <c r="AL6033">
        <f>IF($AH6033=1,IFERROR(IF(VALUE($F6033)&lt;100000000,VALUE($F6033),1000000000),IFERROR(IF(VALUE(MID($F6033,2,20))&lt;100000000,VALUE(MID($F6033,2,20)),1000000000),1000000000))+ROW()/100000,"")</f>
        <v/>
      </c>
    </row>
    <row r="6034">
      <c r="A6034">
        <f>IF($F6034="","",IFERROR(IF(INDEX('Per Invoice'!$A$2:$A$2001,MATCH($F6034,'Per Invoice'!$B$2:$B$2001,0))=0,"",INDEX('Per Invoice'!$A$2:$A$2001,MATCH($F6034,'Per Invoice'!$B$2:$B$2001,0))),""))</f>
        <v/>
      </c>
      <c r="H6034" s="11" t="n"/>
      <c r="R6034" s="7">
        <f>IF($F6034="","",Q6034*Y6034/100)</f>
        <v/>
      </c>
      <c r="X6034" s="7" t="n"/>
      <c r="Y6034" s="7" t="n"/>
      <c r="Z6034" s="7">
        <f>IF($F6034="","",Y6034*AE6034/100)</f>
        <v/>
      </c>
      <c r="AA6034" s="7">
        <f>IF($F6034="","",Y6034-Z6034)</f>
        <v/>
      </c>
      <c r="AB6034" s="7">
        <f>IF($F6034="","",AA6034-R6034)</f>
        <v/>
      </c>
      <c r="AE6034">
        <f>IF($F6034="","",IF($AK6034=1,0,IF($AJ6034=1,Settings!$C$6,Settings!$C$7))*100)</f>
        <v/>
      </c>
      <c r="AG6034">
        <f>IF($F6034="","",$F6034&amp;"|"&amp;$D6034&amp;"")</f>
        <v/>
      </c>
      <c r="AH6034">
        <f>IF($F6034="","",IF(COUNTIF($AG$2:$AG6034,$AG6034)=1,1,0))</f>
        <v/>
      </c>
      <c r="AI6034">
        <f>IF($AH6034=1,SUMPRODUCT(--($AL$2:$AL$8001&lt;$AL6034))+1,"")</f>
        <v/>
      </c>
      <c r="AJ6034">
        <f>IF($F6034="","",IF(OR($U6034=TRUE(),$U6034="TRUE"),1,0))</f>
        <v/>
      </c>
      <c r="AK6034">
        <f>IF($F6034="","",IF($AD6034="Yes",1,0))</f>
        <v/>
      </c>
      <c r="AL6034">
        <f>IF($AH6034=1,IFERROR(IF(VALUE($F6034)&lt;100000000,VALUE($F6034),1000000000),IFERROR(IF(VALUE(MID($F6034,2,20))&lt;100000000,VALUE(MID($F6034,2,20)),1000000000),1000000000))+ROW()/100000,"")</f>
        <v/>
      </c>
    </row>
    <row r="6035">
      <c r="A6035">
        <f>IF($F6035="","",IFERROR(IF(INDEX('Per Invoice'!$A$2:$A$2001,MATCH($F6035,'Per Invoice'!$B$2:$B$2001,0))=0,"",INDEX('Per Invoice'!$A$2:$A$2001,MATCH($F6035,'Per Invoice'!$B$2:$B$2001,0))),""))</f>
        <v/>
      </c>
      <c r="H6035" s="11" t="n"/>
      <c r="R6035" s="7">
        <f>IF($F6035="","",Q6035*Y6035/100)</f>
        <v/>
      </c>
      <c r="X6035" s="7" t="n"/>
      <c r="Y6035" s="7" t="n"/>
      <c r="Z6035" s="7">
        <f>IF($F6035="","",Y6035*AE6035/100)</f>
        <v/>
      </c>
      <c r="AA6035" s="7">
        <f>IF($F6035="","",Y6035-Z6035)</f>
        <v/>
      </c>
      <c r="AB6035" s="7">
        <f>IF($F6035="","",AA6035-R6035)</f>
        <v/>
      </c>
      <c r="AE6035">
        <f>IF($F6035="","",IF($AK6035=1,0,IF($AJ6035=1,Settings!$C$6,Settings!$C$7))*100)</f>
        <v/>
      </c>
      <c r="AG6035">
        <f>IF($F6035="","",$F6035&amp;"|"&amp;$D6035&amp;"")</f>
        <v/>
      </c>
      <c r="AH6035">
        <f>IF($F6035="","",IF(COUNTIF($AG$2:$AG6035,$AG6035)=1,1,0))</f>
        <v/>
      </c>
      <c r="AI6035">
        <f>IF($AH6035=1,SUMPRODUCT(--($AL$2:$AL$8001&lt;$AL6035))+1,"")</f>
        <v/>
      </c>
      <c r="AJ6035">
        <f>IF($F6035="","",IF(OR($U6035=TRUE(),$U6035="TRUE"),1,0))</f>
        <v/>
      </c>
      <c r="AK6035">
        <f>IF($F6035="","",IF($AD6035="Yes",1,0))</f>
        <v/>
      </c>
      <c r="AL6035">
        <f>IF($AH6035=1,IFERROR(IF(VALUE($F6035)&lt;100000000,VALUE($F6035),1000000000),IFERROR(IF(VALUE(MID($F6035,2,20))&lt;100000000,VALUE(MID($F6035,2,20)),1000000000),1000000000))+ROW()/100000,"")</f>
        <v/>
      </c>
    </row>
    <row r="6036">
      <c r="A6036">
        <f>IF($F6036="","",IFERROR(IF(INDEX('Per Invoice'!$A$2:$A$2001,MATCH($F6036,'Per Invoice'!$B$2:$B$2001,0))=0,"",INDEX('Per Invoice'!$A$2:$A$2001,MATCH($F6036,'Per Invoice'!$B$2:$B$2001,0))),""))</f>
        <v/>
      </c>
      <c r="H6036" s="11" t="n"/>
      <c r="R6036" s="7">
        <f>IF($F6036="","",Q6036*Y6036/100)</f>
        <v/>
      </c>
      <c r="X6036" s="7" t="n"/>
      <c r="Y6036" s="7" t="n"/>
      <c r="Z6036" s="7">
        <f>IF($F6036="","",Y6036*AE6036/100)</f>
        <v/>
      </c>
      <c r="AA6036" s="7">
        <f>IF($F6036="","",Y6036-Z6036)</f>
        <v/>
      </c>
      <c r="AB6036" s="7">
        <f>IF($F6036="","",AA6036-R6036)</f>
        <v/>
      </c>
      <c r="AE6036">
        <f>IF($F6036="","",IF($AK6036=1,0,IF($AJ6036=1,Settings!$C$6,Settings!$C$7))*100)</f>
        <v/>
      </c>
      <c r="AG6036">
        <f>IF($F6036="","",$F6036&amp;"|"&amp;$D6036&amp;"")</f>
        <v/>
      </c>
      <c r="AH6036">
        <f>IF($F6036="","",IF(COUNTIF($AG$2:$AG6036,$AG6036)=1,1,0))</f>
        <v/>
      </c>
      <c r="AI6036">
        <f>IF($AH6036=1,SUMPRODUCT(--($AL$2:$AL$8001&lt;$AL6036))+1,"")</f>
        <v/>
      </c>
      <c r="AJ6036">
        <f>IF($F6036="","",IF(OR($U6036=TRUE(),$U6036="TRUE"),1,0))</f>
        <v/>
      </c>
      <c r="AK6036">
        <f>IF($F6036="","",IF($AD6036="Yes",1,0))</f>
        <v/>
      </c>
      <c r="AL6036">
        <f>IF($AH6036=1,IFERROR(IF(VALUE($F6036)&lt;100000000,VALUE($F6036),1000000000),IFERROR(IF(VALUE(MID($F6036,2,20))&lt;100000000,VALUE(MID($F6036,2,20)),1000000000),1000000000))+ROW()/100000,"")</f>
        <v/>
      </c>
    </row>
    <row r="6037">
      <c r="A6037">
        <f>IF($F6037="","",IFERROR(IF(INDEX('Per Invoice'!$A$2:$A$2001,MATCH($F6037,'Per Invoice'!$B$2:$B$2001,0))=0,"",INDEX('Per Invoice'!$A$2:$A$2001,MATCH($F6037,'Per Invoice'!$B$2:$B$2001,0))),""))</f>
        <v/>
      </c>
      <c r="H6037" s="11" t="n"/>
      <c r="R6037" s="7">
        <f>IF($F6037="","",Q6037*Y6037/100)</f>
        <v/>
      </c>
      <c r="X6037" s="7" t="n"/>
      <c r="Y6037" s="7" t="n"/>
      <c r="Z6037" s="7">
        <f>IF($F6037="","",Y6037*AE6037/100)</f>
        <v/>
      </c>
      <c r="AA6037" s="7">
        <f>IF($F6037="","",Y6037-Z6037)</f>
        <v/>
      </c>
      <c r="AB6037" s="7">
        <f>IF($F6037="","",AA6037-R6037)</f>
        <v/>
      </c>
      <c r="AE6037">
        <f>IF($F6037="","",IF($AK6037=1,0,IF($AJ6037=1,Settings!$C$6,Settings!$C$7))*100)</f>
        <v/>
      </c>
      <c r="AG6037">
        <f>IF($F6037="","",$F6037&amp;"|"&amp;$D6037&amp;"")</f>
        <v/>
      </c>
      <c r="AH6037">
        <f>IF($F6037="","",IF(COUNTIF($AG$2:$AG6037,$AG6037)=1,1,0))</f>
        <v/>
      </c>
      <c r="AI6037">
        <f>IF($AH6037=1,SUMPRODUCT(--($AL$2:$AL$8001&lt;$AL6037))+1,"")</f>
        <v/>
      </c>
      <c r="AJ6037">
        <f>IF($F6037="","",IF(OR($U6037=TRUE(),$U6037="TRUE"),1,0))</f>
        <v/>
      </c>
      <c r="AK6037">
        <f>IF($F6037="","",IF($AD6037="Yes",1,0))</f>
        <v/>
      </c>
      <c r="AL6037">
        <f>IF($AH6037=1,IFERROR(IF(VALUE($F6037)&lt;100000000,VALUE($F6037),1000000000),IFERROR(IF(VALUE(MID($F6037,2,20))&lt;100000000,VALUE(MID($F6037,2,20)),1000000000),1000000000))+ROW()/100000,"")</f>
        <v/>
      </c>
    </row>
    <row r="6038">
      <c r="A6038">
        <f>IF($F6038="","",IFERROR(IF(INDEX('Per Invoice'!$A$2:$A$2001,MATCH($F6038,'Per Invoice'!$B$2:$B$2001,0))=0,"",INDEX('Per Invoice'!$A$2:$A$2001,MATCH($F6038,'Per Invoice'!$B$2:$B$2001,0))),""))</f>
        <v/>
      </c>
      <c r="H6038" s="11" t="n"/>
      <c r="R6038" s="7">
        <f>IF($F6038="","",Q6038*Y6038/100)</f>
        <v/>
      </c>
      <c r="X6038" s="7" t="n"/>
      <c r="Y6038" s="7" t="n"/>
      <c r="Z6038" s="7">
        <f>IF($F6038="","",Y6038*AE6038/100)</f>
        <v/>
      </c>
      <c r="AA6038" s="7">
        <f>IF($F6038="","",Y6038-Z6038)</f>
        <v/>
      </c>
      <c r="AB6038" s="7">
        <f>IF($F6038="","",AA6038-R6038)</f>
        <v/>
      </c>
      <c r="AE6038">
        <f>IF($F6038="","",IF($AK6038=1,0,IF($AJ6038=1,Settings!$C$6,Settings!$C$7))*100)</f>
        <v/>
      </c>
      <c r="AG6038">
        <f>IF($F6038="","",$F6038&amp;"|"&amp;$D6038&amp;"")</f>
        <v/>
      </c>
      <c r="AH6038">
        <f>IF($F6038="","",IF(COUNTIF($AG$2:$AG6038,$AG6038)=1,1,0))</f>
        <v/>
      </c>
      <c r="AI6038">
        <f>IF($AH6038=1,SUMPRODUCT(--($AL$2:$AL$8001&lt;$AL6038))+1,"")</f>
        <v/>
      </c>
      <c r="AJ6038">
        <f>IF($F6038="","",IF(OR($U6038=TRUE(),$U6038="TRUE"),1,0))</f>
        <v/>
      </c>
      <c r="AK6038">
        <f>IF($F6038="","",IF($AD6038="Yes",1,0))</f>
        <v/>
      </c>
      <c r="AL6038">
        <f>IF($AH6038=1,IFERROR(IF(VALUE($F6038)&lt;100000000,VALUE($F6038),1000000000),IFERROR(IF(VALUE(MID($F6038,2,20))&lt;100000000,VALUE(MID($F6038,2,20)),1000000000),1000000000))+ROW()/100000,"")</f>
        <v/>
      </c>
    </row>
    <row r="6039">
      <c r="A6039">
        <f>IF($F6039="","",IFERROR(IF(INDEX('Per Invoice'!$A$2:$A$2001,MATCH($F6039,'Per Invoice'!$B$2:$B$2001,0))=0,"",INDEX('Per Invoice'!$A$2:$A$2001,MATCH($F6039,'Per Invoice'!$B$2:$B$2001,0))),""))</f>
        <v/>
      </c>
      <c r="H6039" s="11" t="n"/>
      <c r="R6039" s="7">
        <f>IF($F6039="","",Q6039*Y6039/100)</f>
        <v/>
      </c>
      <c r="X6039" s="7" t="n"/>
      <c r="Y6039" s="7" t="n"/>
      <c r="Z6039" s="7">
        <f>IF($F6039="","",Y6039*AE6039/100)</f>
        <v/>
      </c>
      <c r="AA6039" s="7">
        <f>IF($F6039="","",Y6039-Z6039)</f>
        <v/>
      </c>
      <c r="AB6039" s="7">
        <f>IF($F6039="","",AA6039-R6039)</f>
        <v/>
      </c>
      <c r="AE6039">
        <f>IF($F6039="","",IF($AK6039=1,0,IF($AJ6039=1,Settings!$C$6,Settings!$C$7))*100)</f>
        <v/>
      </c>
      <c r="AG6039">
        <f>IF($F6039="","",$F6039&amp;"|"&amp;$D6039&amp;"")</f>
        <v/>
      </c>
      <c r="AH6039">
        <f>IF($F6039="","",IF(COUNTIF($AG$2:$AG6039,$AG6039)=1,1,0))</f>
        <v/>
      </c>
      <c r="AI6039">
        <f>IF($AH6039=1,SUMPRODUCT(--($AL$2:$AL$8001&lt;$AL6039))+1,"")</f>
        <v/>
      </c>
      <c r="AJ6039">
        <f>IF($F6039="","",IF(OR($U6039=TRUE(),$U6039="TRUE"),1,0))</f>
        <v/>
      </c>
      <c r="AK6039">
        <f>IF($F6039="","",IF($AD6039="Yes",1,0))</f>
        <v/>
      </c>
      <c r="AL6039">
        <f>IF($AH6039=1,IFERROR(IF(VALUE($F6039)&lt;100000000,VALUE($F6039),1000000000),IFERROR(IF(VALUE(MID($F6039,2,20))&lt;100000000,VALUE(MID($F6039,2,20)),1000000000),1000000000))+ROW()/100000,"")</f>
        <v/>
      </c>
    </row>
    <row r="6040">
      <c r="A6040">
        <f>IF($F6040="","",IFERROR(IF(INDEX('Per Invoice'!$A$2:$A$2001,MATCH($F6040,'Per Invoice'!$B$2:$B$2001,0))=0,"",INDEX('Per Invoice'!$A$2:$A$2001,MATCH($F6040,'Per Invoice'!$B$2:$B$2001,0))),""))</f>
        <v/>
      </c>
      <c r="H6040" s="11" t="n"/>
      <c r="R6040" s="7">
        <f>IF($F6040="","",Q6040*Y6040/100)</f>
        <v/>
      </c>
      <c r="X6040" s="7" t="n"/>
      <c r="Y6040" s="7" t="n"/>
      <c r="Z6040" s="7">
        <f>IF($F6040="","",Y6040*AE6040/100)</f>
        <v/>
      </c>
      <c r="AA6040" s="7">
        <f>IF($F6040="","",Y6040-Z6040)</f>
        <v/>
      </c>
      <c r="AB6040" s="7">
        <f>IF($F6040="","",AA6040-R6040)</f>
        <v/>
      </c>
      <c r="AE6040">
        <f>IF($F6040="","",IF($AK6040=1,0,IF($AJ6040=1,Settings!$C$6,Settings!$C$7))*100)</f>
        <v/>
      </c>
      <c r="AG6040">
        <f>IF($F6040="","",$F6040&amp;"|"&amp;$D6040&amp;"")</f>
        <v/>
      </c>
      <c r="AH6040">
        <f>IF($F6040="","",IF(COUNTIF($AG$2:$AG6040,$AG6040)=1,1,0))</f>
        <v/>
      </c>
      <c r="AI6040">
        <f>IF($AH6040=1,SUMPRODUCT(--($AL$2:$AL$8001&lt;$AL6040))+1,"")</f>
        <v/>
      </c>
      <c r="AJ6040">
        <f>IF($F6040="","",IF(OR($U6040=TRUE(),$U6040="TRUE"),1,0))</f>
        <v/>
      </c>
      <c r="AK6040">
        <f>IF($F6040="","",IF($AD6040="Yes",1,0))</f>
        <v/>
      </c>
      <c r="AL6040">
        <f>IF($AH6040=1,IFERROR(IF(VALUE($F6040)&lt;100000000,VALUE($F6040),1000000000),IFERROR(IF(VALUE(MID($F6040,2,20))&lt;100000000,VALUE(MID($F6040,2,20)),1000000000),1000000000))+ROW()/100000,"")</f>
        <v/>
      </c>
    </row>
    <row r="6041">
      <c r="A6041">
        <f>IF($F6041="","",IFERROR(IF(INDEX('Per Invoice'!$A$2:$A$2001,MATCH($F6041,'Per Invoice'!$B$2:$B$2001,0))=0,"",INDEX('Per Invoice'!$A$2:$A$2001,MATCH($F6041,'Per Invoice'!$B$2:$B$2001,0))),""))</f>
        <v/>
      </c>
      <c r="H6041" s="11" t="n"/>
      <c r="R6041" s="7">
        <f>IF($F6041="","",Q6041*Y6041/100)</f>
        <v/>
      </c>
      <c r="X6041" s="7" t="n"/>
      <c r="Y6041" s="7" t="n"/>
      <c r="Z6041" s="7">
        <f>IF($F6041="","",Y6041*AE6041/100)</f>
        <v/>
      </c>
      <c r="AA6041" s="7">
        <f>IF($F6041="","",Y6041-Z6041)</f>
        <v/>
      </c>
      <c r="AB6041" s="7">
        <f>IF($F6041="","",AA6041-R6041)</f>
        <v/>
      </c>
      <c r="AE6041">
        <f>IF($F6041="","",IF($AK6041=1,0,IF($AJ6041=1,Settings!$C$6,Settings!$C$7))*100)</f>
        <v/>
      </c>
      <c r="AG6041">
        <f>IF($F6041="","",$F6041&amp;"|"&amp;$D6041&amp;"")</f>
        <v/>
      </c>
      <c r="AH6041">
        <f>IF($F6041="","",IF(COUNTIF($AG$2:$AG6041,$AG6041)=1,1,0))</f>
        <v/>
      </c>
      <c r="AI6041">
        <f>IF($AH6041=1,SUMPRODUCT(--($AL$2:$AL$8001&lt;$AL6041))+1,"")</f>
        <v/>
      </c>
      <c r="AJ6041">
        <f>IF($F6041="","",IF(OR($U6041=TRUE(),$U6041="TRUE"),1,0))</f>
        <v/>
      </c>
      <c r="AK6041">
        <f>IF($F6041="","",IF($AD6041="Yes",1,0))</f>
        <v/>
      </c>
      <c r="AL6041">
        <f>IF($AH6041=1,IFERROR(IF(VALUE($F6041)&lt;100000000,VALUE($F6041),1000000000),IFERROR(IF(VALUE(MID($F6041,2,20))&lt;100000000,VALUE(MID($F6041,2,20)),1000000000),1000000000))+ROW()/100000,"")</f>
        <v/>
      </c>
    </row>
    <row r="6042">
      <c r="A6042">
        <f>IF($F6042="","",IFERROR(IF(INDEX('Per Invoice'!$A$2:$A$2001,MATCH($F6042,'Per Invoice'!$B$2:$B$2001,0))=0,"",INDEX('Per Invoice'!$A$2:$A$2001,MATCH($F6042,'Per Invoice'!$B$2:$B$2001,0))),""))</f>
        <v/>
      </c>
      <c r="H6042" s="11" t="n"/>
      <c r="R6042" s="7">
        <f>IF($F6042="","",Q6042*Y6042/100)</f>
        <v/>
      </c>
      <c r="X6042" s="7" t="n"/>
      <c r="Y6042" s="7" t="n"/>
      <c r="Z6042" s="7">
        <f>IF($F6042="","",Y6042*AE6042/100)</f>
        <v/>
      </c>
      <c r="AA6042" s="7">
        <f>IF($F6042="","",Y6042-Z6042)</f>
        <v/>
      </c>
      <c r="AB6042" s="7">
        <f>IF($F6042="","",AA6042-R6042)</f>
        <v/>
      </c>
      <c r="AE6042">
        <f>IF($F6042="","",IF($AK6042=1,0,IF($AJ6042=1,Settings!$C$6,Settings!$C$7))*100)</f>
        <v/>
      </c>
      <c r="AG6042">
        <f>IF($F6042="","",$F6042&amp;"|"&amp;$D6042&amp;"")</f>
        <v/>
      </c>
      <c r="AH6042">
        <f>IF($F6042="","",IF(COUNTIF($AG$2:$AG6042,$AG6042)=1,1,0))</f>
        <v/>
      </c>
      <c r="AI6042">
        <f>IF($AH6042=1,SUMPRODUCT(--($AL$2:$AL$8001&lt;$AL6042))+1,"")</f>
        <v/>
      </c>
      <c r="AJ6042">
        <f>IF($F6042="","",IF(OR($U6042=TRUE(),$U6042="TRUE"),1,0))</f>
        <v/>
      </c>
      <c r="AK6042">
        <f>IF($F6042="","",IF($AD6042="Yes",1,0))</f>
        <v/>
      </c>
      <c r="AL6042">
        <f>IF($AH6042=1,IFERROR(IF(VALUE($F6042)&lt;100000000,VALUE($F6042),1000000000),IFERROR(IF(VALUE(MID($F6042,2,20))&lt;100000000,VALUE(MID($F6042,2,20)),1000000000),1000000000))+ROW()/100000,"")</f>
        <v/>
      </c>
    </row>
    <row r="6043">
      <c r="A6043">
        <f>IF($F6043="","",IFERROR(IF(INDEX('Per Invoice'!$A$2:$A$2001,MATCH($F6043,'Per Invoice'!$B$2:$B$2001,0))=0,"",INDEX('Per Invoice'!$A$2:$A$2001,MATCH($F6043,'Per Invoice'!$B$2:$B$2001,0))),""))</f>
        <v/>
      </c>
      <c r="H6043" s="11" t="n"/>
      <c r="R6043" s="7">
        <f>IF($F6043="","",Q6043*Y6043/100)</f>
        <v/>
      </c>
      <c r="X6043" s="7" t="n"/>
      <c r="Y6043" s="7" t="n"/>
      <c r="Z6043" s="7">
        <f>IF($F6043="","",Y6043*AE6043/100)</f>
        <v/>
      </c>
      <c r="AA6043" s="7">
        <f>IF($F6043="","",Y6043-Z6043)</f>
        <v/>
      </c>
      <c r="AB6043" s="7">
        <f>IF($F6043="","",AA6043-R6043)</f>
        <v/>
      </c>
      <c r="AE6043">
        <f>IF($F6043="","",IF($AK6043=1,0,IF($AJ6043=1,Settings!$C$6,Settings!$C$7))*100)</f>
        <v/>
      </c>
      <c r="AG6043">
        <f>IF($F6043="","",$F6043&amp;"|"&amp;$D6043&amp;"")</f>
        <v/>
      </c>
      <c r="AH6043">
        <f>IF($F6043="","",IF(COUNTIF($AG$2:$AG6043,$AG6043)=1,1,0))</f>
        <v/>
      </c>
      <c r="AI6043">
        <f>IF($AH6043=1,SUMPRODUCT(--($AL$2:$AL$8001&lt;$AL6043))+1,"")</f>
        <v/>
      </c>
      <c r="AJ6043">
        <f>IF($F6043="","",IF(OR($U6043=TRUE(),$U6043="TRUE"),1,0))</f>
        <v/>
      </c>
      <c r="AK6043">
        <f>IF($F6043="","",IF($AD6043="Yes",1,0))</f>
        <v/>
      </c>
      <c r="AL6043">
        <f>IF($AH6043=1,IFERROR(IF(VALUE($F6043)&lt;100000000,VALUE($F6043),1000000000),IFERROR(IF(VALUE(MID($F6043,2,20))&lt;100000000,VALUE(MID($F6043,2,20)),1000000000),1000000000))+ROW()/100000,"")</f>
        <v/>
      </c>
    </row>
    <row r="6044">
      <c r="A6044">
        <f>IF($F6044="","",IFERROR(IF(INDEX('Per Invoice'!$A$2:$A$2001,MATCH($F6044,'Per Invoice'!$B$2:$B$2001,0))=0,"",INDEX('Per Invoice'!$A$2:$A$2001,MATCH($F6044,'Per Invoice'!$B$2:$B$2001,0))),""))</f>
        <v/>
      </c>
      <c r="H6044" s="11" t="n"/>
      <c r="R6044" s="7">
        <f>IF($F6044="","",Q6044*Y6044/100)</f>
        <v/>
      </c>
      <c r="X6044" s="7" t="n"/>
      <c r="Y6044" s="7" t="n"/>
      <c r="Z6044" s="7">
        <f>IF($F6044="","",Y6044*AE6044/100)</f>
        <v/>
      </c>
      <c r="AA6044" s="7">
        <f>IF($F6044="","",Y6044-Z6044)</f>
        <v/>
      </c>
      <c r="AB6044" s="7">
        <f>IF($F6044="","",AA6044-R6044)</f>
        <v/>
      </c>
      <c r="AE6044">
        <f>IF($F6044="","",IF($AK6044=1,0,IF($AJ6044=1,Settings!$C$6,Settings!$C$7))*100)</f>
        <v/>
      </c>
      <c r="AG6044">
        <f>IF($F6044="","",$F6044&amp;"|"&amp;$D6044&amp;"")</f>
        <v/>
      </c>
      <c r="AH6044">
        <f>IF($F6044="","",IF(COUNTIF($AG$2:$AG6044,$AG6044)=1,1,0))</f>
        <v/>
      </c>
      <c r="AI6044">
        <f>IF($AH6044=1,SUMPRODUCT(--($AL$2:$AL$8001&lt;$AL6044))+1,"")</f>
        <v/>
      </c>
      <c r="AJ6044">
        <f>IF($F6044="","",IF(OR($U6044=TRUE(),$U6044="TRUE"),1,0))</f>
        <v/>
      </c>
      <c r="AK6044">
        <f>IF($F6044="","",IF($AD6044="Yes",1,0))</f>
        <v/>
      </c>
      <c r="AL6044">
        <f>IF($AH6044=1,IFERROR(IF(VALUE($F6044)&lt;100000000,VALUE($F6044),1000000000),IFERROR(IF(VALUE(MID($F6044,2,20))&lt;100000000,VALUE(MID($F6044,2,20)),1000000000),1000000000))+ROW()/100000,"")</f>
        <v/>
      </c>
    </row>
    <row r="6045">
      <c r="A6045">
        <f>IF($F6045="","",IFERROR(IF(INDEX('Per Invoice'!$A$2:$A$2001,MATCH($F6045,'Per Invoice'!$B$2:$B$2001,0))=0,"",INDEX('Per Invoice'!$A$2:$A$2001,MATCH($F6045,'Per Invoice'!$B$2:$B$2001,0))),""))</f>
        <v/>
      </c>
      <c r="H6045" s="11" t="n"/>
      <c r="R6045" s="7">
        <f>IF($F6045="","",Q6045*Y6045/100)</f>
        <v/>
      </c>
      <c r="X6045" s="7" t="n"/>
      <c r="Y6045" s="7" t="n"/>
      <c r="Z6045" s="7">
        <f>IF($F6045="","",Y6045*AE6045/100)</f>
        <v/>
      </c>
      <c r="AA6045" s="7">
        <f>IF($F6045="","",Y6045-Z6045)</f>
        <v/>
      </c>
      <c r="AB6045" s="7">
        <f>IF($F6045="","",AA6045-R6045)</f>
        <v/>
      </c>
      <c r="AE6045">
        <f>IF($F6045="","",IF($AK6045=1,0,IF($AJ6045=1,Settings!$C$6,Settings!$C$7))*100)</f>
        <v/>
      </c>
      <c r="AG6045">
        <f>IF($F6045="","",$F6045&amp;"|"&amp;$D6045&amp;"")</f>
        <v/>
      </c>
      <c r="AH6045">
        <f>IF($F6045="","",IF(COUNTIF($AG$2:$AG6045,$AG6045)=1,1,0))</f>
        <v/>
      </c>
      <c r="AI6045">
        <f>IF($AH6045=1,SUMPRODUCT(--($AL$2:$AL$8001&lt;$AL6045))+1,"")</f>
        <v/>
      </c>
      <c r="AJ6045">
        <f>IF($F6045="","",IF(OR($U6045=TRUE(),$U6045="TRUE"),1,0))</f>
        <v/>
      </c>
      <c r="AK6045">
        <f>IF($F6045="","",IF($AD6045="Yes",1,0))</f>
        <v/>
      </c>
      <c r="AL6045">
        <f>IF($AH6045=1,IFERROR(IF(VALUE($F6045)&lt;100000000,VALUE($F6045),1000000000),IFERROR(IF(VALUE(MID($F6045,2,20))&lt;100000000,VALUE(MID($F6045,2,20)),1000000000),1000000000))+ROW()/100000,"")</f>
        <v/>
      </c>
    </row>
    <row r="6046">
      <c r="A6046">
        <f>IF($F6046="","",IFERROR(IF(INDEX('Per Invoice'!$A$2:$A$2001,MATCH($F6046,'Per Invoice'!$B$2:$B$2001,0))=0,"",INDEX('Per Invoice'!$A$2:$A$2001,MATCH($F6046,'Per Invoice'!$B$2:$B$2001,0))),""))</f>
        <v/>
      </c>
      <c r="H6046" s="11" t="n"/>
      <c r="R6046" s="7">
        <f>IF($F6046="","",Q6046*Y6046/100)</f>
        <v/>
      </c>
      <c r="X6046" s="7" t="n"/>
      <c r="Y6046" s="7" t="n"/>
      <c r="Z6046" s="7">
        <f>IF($F6046="","",Y6046*AE6046/100)</f>
        <v/>
      </c>
      <c r="AA6046" s="7">
        <f>IF($F6046="","",Y6046-Z6046)</f>
        <v/>
      </c>
      <c r="AB6046" s="7">
        <f>IF($F6046="","",AA6046-R6046)</f>
        <v/>
      </c>
      <c r="AE6046">
        <f>IF($F6046="","",IF($AK6046=1,0,IF($AJ6046=1,Settings!$C$6,Settings!$C$7))*100)</f>
        <v/>
      </c>
      <c r="AG6046">
        <f>IF($F6046="","",$F6046&amp;"|"&amp;$D6046&amp;"")</f>
        <v/>
      </c>
      <c r="AH6046">
        <f>IF($F6046="","",IF(COUNTIF($AG$2:$AG6046,$AG6046)=1,1,0))</f>
        <v/>
      </c>
      <c r="AI6046">
        <f>IF($AH6046=1,SUMPRODUCT(--($AL$2:$AL$8001&lt;$AL6046))+1,"")</f>
        <v/>
      </c>
      <c r="AJ6046">
        <f>IF($F6046="","",IF(OR($U6046=TRUE(),$U6046="TRUE"),1,0))</f>
        <v/>
      </c>
      <c r="AK6046">
        <f>IF($F6046="","",IF($AD6046="Yes",1,0))</f>
        <v/>
      </c>
      <c r="AL6046">
        <f>IF($AH6046=1,IFERROR(IF(VALUE($F6046)&lt;100000000,VALUE($F6046),1000000000),IFERROR(IF(VALUE(MID($F6046,2,20))&lt;100000000,VALUE(MID($F6046,2,20)),1000000000),1000000000))+ROW()/100000,"")</f>
        <v/>
      </c>
    </row>
    <row r="6047">
      <c r="A6047">
        <f>IF($F6047="","",IFERROR(IF(INDEX('Per Invoice'!$A$2:$A$2001,MATCH($F6047,'Per Invoice'!$B$2:$B$2001,0))=0,"",INDEX('Per Invoice'!$A$2:$A$2001,MATCH($F6047,'Per Invoice'!$B$2:$B$2001,0))),""))</f>
        <v/>
      </c>
      <c r="H6047" s="11" t="n"/>
      <c r="R6047" s="7">
        <f>IF($F6047="","",Q6047*Y6047/100)</f>
        <v/>
      </c>
      <c r="X6047" s="7" t="n"/>
      <c r="Y6047" s="7" t="n"/>
      <c r="Z6047" s="7">
        <f>IF($F6047="","",Y6047*AE6047/100)</f>
        <v/>
      </c>
      <c r="AA6047" s="7">
        <f>IF($F6047="","",Y6047-Z6047)</f>
        <v/>
      </c>
      <c r="AB6047" s="7">
        <f>IF($F6047="","",AA6047-R6047)</f>
        <v/>
      </c>
      <c r="AE6047">
        <f>IF($F6047="","",IF($AK6047=1,0,IF($AJ6047=1,Settings!$C$6,Settings!$C$7))*100)</f>
        <v/>
      </c>
      <c r="AG6047">
        <f>IF($F6047="","",$F6047&amp;"|"&amp;$D6047&amp;"")</f>
        <v/>
      </c>
      <c r="AH6047">
        <f>IF($F6047="","",IF(COUNTIF($AG$2:$AG6047,$AG6047)=1,1,0))</f>
        <v/>
      </c>
      <c r="AI6047">
        <f>IF($AH6047=1,SUMPRODUCT(--($AL$2:$AL$8001&lt;$AL6047))+1,"")</f>
        <v/>
      </c>
      <c r="AJ6047">
        <f>IF($F6047="","",IF(OR($U6047=TRUE(),$U6047="TRUE"),1,0))</f>
        <v/>
      </c>
      <c r="AK6047">
        <f>IF($F6047="","",IF($AD6047="Yes",1,0))</f>
        <v/>
      </c>
      <c r="AL6047">
        <f>IF($AH6047=1,IFERROR(IF(VALUE($F6047)&lt;100000000,VALUE($F6047),1000000000),IFERROR(IF(VALUE(MID($F6047,2,20))&lt;100000000,VALUE(MID($F6047,2,20)),1000000000),1000000000))+ROW()/100000,"")</f>
        <v/>
      </c>
    </row>
    <row r="6048">
      <c r="A6048">
        <f>IF($F6048="","",IFERROR(IF(INDEX('Per Invoice'!$A$2:$A$2001,MATCH($F6048,'Per Invoice'!$B$2:$B$2001,0))=0,"",INDEX('Per Invoice'!$A$2:$A$2001,MATCH($F6048,'Per Invoice'!$B$2:$B$2001,0))),""))</f>
        <v/>
      </c>
      <c r="H6048" s="11" t="n"/>
      <c r="R6048" s="7">
        <f>IF($F6048="","",Q6048*Y6048/100)</f>
        <v/>
      </c>
      <c r="X6048" s="7" t="n"/>
      <c r="Y6048" s="7" t="n"/>
      <c r="Z6048" s="7">
        <f>IF($F6048="","",Y6048*AE6048/100)</f>
        <v/>
      </c>
      <c r="AA6048" s="7">
        <f>IF($F6048="","",Y6048-Z6048)</f>
        <v/>
      </c>
      <c r="AB6048" s="7">
        <f>IF($F6048="","",AA6048-R6048)</f>
        <v/>
      </c>
      <c r="AE6048">
        <f>IF($F6048="","",IF($AK6048=1,0,IF($AJ6048=1,Settings!$C$6,Settings!$C$7))*100)</f>
        <v/>
      </c>
      <c r="AG6048">
        <f>IF($F6048="","",$F6048&amp;"|"&amp;$D6048&amp;"")</f>
        <v/>
      </c>
      <c r="AH6048">
        <f>IF($F6048="","",IF(COUNTIF($AG$2:$AG6048,$AG6048)=1,1,0))</f>
        <v/>
      </c>
      <c r="AI6048">
        <f>IF($AH6048=1,SUMPRODUCT(--($AL$2:$AL$8001&lt;$AL6048))+1,"")</f>
        <v/>
      </c>
      <c r="AJ6048">
        <f>IF($F6048="","",IF(OR($U6048=TRUE(),$U6048="TRUE"),1,0))</f>
        <v/>
      </c>
      <c r="AK6048">
        <f>IF($F6048="","",IF($AD6048="Yes",1,0))</f>
        <v/>
      </c>
      <c r="AL6048">
        <f>IF($AH6048=1,IFERROR(IF(VALUE($F6048)&lt;100000000,VALUE($F6048),1000000000),IFERROR(IF(VALUE(MID($F6048,2,20))&lt;100000000,VALUE(MID($F6048,2,20)),1000000000),1000000000))+ROW()/100000,"")</f>
        <v/>
      </c>
    </row>
    <row r="6049">
      <c r="A6049">
        <f>IF($F6049="","",IFERROR(IF(INDEX('Per Invoice'!$A$2:$A$2001,MATCH($F6049,'Per Invoice'!$B$2:$B$2001,0))=0,"",INDEX('Per Invoice'!$A$2:$A$2001,MATCH($F6049,'Per Invoice'!$B$2:$B$2001,0))),""))</f>
        <v/>
      </c>
      <c r="H6049" s="11" t="n"/>
      <c r="R6049" s="7">
        <f>IF($F6049="","",Q6049*Y6049/100)</f>
        <v/>
      </c>
      <c r="X6049" s="7" t="n"/>
      <c r="Y6049" s="7" t="n"/>
      <c r="Z6049" s="7">
        <f>IF($F6049="","",Y6049*AE6049/100)</f>
        <v/>
      </c>
      <c r="AA6049" s="7">
        <f>IF($F6049="","",Y6049-Z6049)</f>
        <v/>
      </c>
      <c r="AB6049" s="7">
        <f>IF($F6049="","",AA6049-R6049)</f>
        <v/>
      </c>
      <c r="AE6049">
        <f>IF($F6049="","",IF($AK6049=1,0,IF($AJ6049=1,Settings!$C$6,Settings!$C$7))*100)</f>
        <v/>
      </c>
      <c r="AG6049">
        <f>IF($F6049="","",$F6049&amp;"|"&amp;$D6049&amp;"")</f>
        <v/>
      </c>
      <c r="AH6049">
        <f>IF($F6049="","",IF(COUNTIF($AG$2:$AG6049,$AG6049)=1,1,0))</f>
        <v/>
      </c>
      <c r="AI6049">
        <f>IF($AH6049=1,SUMPRODUCT(--($AL$2:$AL$8001&lt;$AL6049))+1,"")</f>
        <v/>
      </c>
      <c r="AJ6049">
        <f>IF($F6049="","",IF(OR($U6049=TRUE(),$U6049="TRUE"),1,0))</f>
        <v/>
      </c>
      <c r="AK6049">
        <f>IF($F6049="","",IF($AD6049="Yes",1,0))</f>
        <v/>
      </c>
      <c r="AL6049">
        <f>IF($AH6049=1,IFERROR(IF(VALUE($F6049)&lt;100000000,VALUE($F6049),1000000000),IFERROR(IF(VALUE(MID($F6049,2,20))&lt;100000000,VALUE(MID($F6049,2,20)),1000000000),1000000000))+ROW()/100000,"")</f>
        <v/>
      </c>
    </row>
    <row r="6050">
      <c r="A6050">
        <f>IF($F6050="","",IFERROR(IF(INDEX('Per Invoice'!$A$2:$A$2001,MATCH($F6050,'Per Invoice'!$B$2:$B$2001,0))=0,"",INDEX('Per Invoice'!$A$2:$A$2001,MATCH($F6050,'Per Invoice'!$B$2:$B$2001,0))),""))</f>
        <v/>
      </c>
      <c r="H6050" s="11" t="n"/>
      <c r="R6050" s="7">
        <f>IF($F6050="","",Q6050*Y6050/100)</f>
        <v/>
      </c>
      <c r="X6050" s="7" t="n"/>
      <c r="Y6050" s="7" t="n"/>
      <c r="Z6050" s="7">
        <f>IF($F6050="","",Y6050*AE6050/100)</f>
        <v/>
      </c>
      <c r="AA6050" s="7">
        <f>IF($F6050="","",Y6050-Z6050)</f>
        <v/>
      </c>
      <c r="AB6050" s="7">
        <f>IF($F6050="","",AA6050-R6050)</f>
        <v/>
      </c>
      <c r="AE6050">
        <f>IF($F6050="","",IF($AK6050=1,0,IF($AJ6050=1,Settings!$C$6,Settings!$C$7))*100)</f>
        <v/>
      </c>
      <c r="AG6050">
        <f>IF($F6050="","",$F6050&amp;"|"&amp;$D6050&amp;"")</f>
        <v/>
      </c>
      <c r="AH6050">
        <f>IF($F6050="","",IF(COUNTIF($AG$2:$AG6050,$AG6050)=1,1,0))</f>
        <v/>
      </c>
      <c r="AI6050">
        <f>IF($AH6050=1,SUMPRODUCT(--($AL$2:$AL$8001&lt;$AL6050))+1,"")</f>
        <v/>
      </c>
      <c r="AJ6050">
        <f>IF($F6050="","",IF(OR($U6050=TRUE(),$U6050="TRUE"),1,0))</f>
        <v/>
      </c>
      <c r="AK6050">
        <f>IF($F6050="","",IF($AD6050="Yes",1,0))</f>
        <v/>
      </c>
      <c r="AL6050">
        <f>IF($AH6050=1,IFERROR(IF(VALUE($F6050)&lt;100000000,VALUE($F6050),1000000000),IFERROR(IF(VALUE(MID($F6050,2,20))&lt;100000000,VALUE(MID($F6050,2,20)),1000000000),1000000000))+ROW()/100000,"")</f>
        <v/>
      </c>
    </row>
    <row r="6051">
      <c r="A6051">
        <f>IF($F6051="","",IFERROR(IF(INDEX('Per Invoice'!$A$2:$A$2001,MATCH($F6051,'Per Invoice'!$B$2:$B$2001,0))=0,"",INDEX('Per Invoice'!$A$2:$A$2001,MATCH($F6051,'Per Invoice'!$B$2:$B$2001,0))),""))</f>
        <v/>
      </c>
      <c r="H6051" s="11" t="n"/>
      <c r="R6051" s="7">
        <f>IF($F6051="","",Q6051*Y6051/100)</f>
        <v/>
      </c>
      <c r="X6051" s="7" t="n"/>
      <c r="Y6051" s="7" t="n"/>
      <c r="Z6051" s="7">
        <f>IF($F6051="","",Y6051*AE6051/100)</f>
        <v/>
      </c>
      <c r="AA6051" s="7">
        <f>IF($F6051="","",Y6051-Z6051)</f>
        <v/>
      </c>
      <c r="AB6051" s="7">
        <f>IF($F6051="","",AA6051-R6051)</f>
        <v/>
      </c>
      <c r="AE6051">
        <f>IF($F6051="","",IF($AK6051=1,0,IF($AJ6051=1,Settings!$C$6,Settings!$C$7))*100)</f>
        <v/>
      </c>
      <c r="AG6051">
        <f>IF($F6051="","",$F6051&amp;"|"&amp;$D6051&amp;"")</f>
        <v/>
      </c>
      <c r="AH6051">
        <f>IF($F6051="","",IF(COUNTIF($AG$2:$AG6051,$AG6051)=1,1,0))</f>
        <v/>
      </c>
      <c r="AI6051">
        <f>IF($AH6051=1,SUMPRODUCT(--($AL$2:$AL$8001&lt;$AL6051))+1,"")</f>
        <v/>
      </c>
      <c r="AJ6051">
        <f>IF($F6051="","",IF(OR($U6051=TRUE(),$U6051="TRUE"),1,0))</f>
        <v/>
      </c>
      <c r="AK6051">
        <f>IF($F6051="","",IF($AD6051="Yes",1,0))</f>
        <v/>
      </c>
      <c r="AL6051">
        <f>IF($AH6051=1,IFERROR(IF(VALUE($F6051)&lt;100000000,VALUE($F6051),1000000000),IFERROR(IF(VALUE(MID($F6051,2,20))&lt;100000000,VALUE(MID($F6051,2,20)),1000000000),1000000000))+ROW()/100000,"")</f>
        <v/>
      </c>
    </row>
    <row r="6052">
      <c r="A6052">
        <f>IF($F6052="","",IFERROR(IF(INDEX('Per Invoice'!$A$2:$A$2001,MATCH($F6052,'Per Invoice'!$B$2:$B$2001,0))=0,"",INDEX('Per Invoice'!$A$2:$A$2001,MATCH($F6052,'Per Invoice'!$B$2:$B$2001,0))),""))</f>
        <v/>
      </c>
      <c r="H6052" s="11" t="n"/>
      <c r="R6052" s="7">
        <f>IF($F6052="","",Q6052*Y6052/100)</f>
        <v/>
      </c>
      <c r="X6052" s="7" t="n"/>
      <c r="Y6052" s="7" t="n"/>
      <c r="Z6052" s="7">
        <f>IF($F6052="","",Y6052*AE6052/100)</f>
        <v/>
      </c>
      <c r="AA6052" s="7">
        <f>IF($F6052="","",Y6052-Z6052)</f>
        <v/>
      </c>
      <c r="AB6052" s="7">
        <f>IF($F6052="","",AA6052-R6052)</f>
        <v/>
      </c>
      <c r="AE6052">
        <f>IF($F6052="","",IF($AK6052=1,0,IF($AJ6052=1,Settings!$C$6,Settings!$C$7))*100)</f>
        <v/>
      </c>
      <c r="AG6052">
        <f>IF($F6052="","",$F6052&amp;"|"&amp;$D6052&amp;"")</f>
        <v/>
      </c>
      <c r="AH6052">
        <f>IF($F6052="","",IF(COUNTIF($AG$2:$AG6052,$AG6052)=1,1,0))</f>
        <v/>
      </c>
      <c r="AI6052">
        <f>IF($AH6052=1,SUMPRODUCT(--($AL$2:$AL$8001&lt;$AL6052))+1,"")</f>
        <v/>
      </c>
      <c r="AJ6052">
        <f>IF($F6052="","",IF(OR($U6052=TRUE(),$U6052="TRUE"),1,0))</f>
        <v/>
      </c>
      <c r="AK6052">
        <f>IF($F6052="","",IF($AD6052="Yes",1,0))</f>
        <v/>
      </c>
      <c r="AL6052">
        <f>IF($AH6052=1,IFERROR(IF(VALUE($F6052)&lt;100000000,VALUE($F6052),1000000000),IFERROR(IF(VALUE(MID($F6052,2,20))&lt;100000000,VALUE(MID($F6052,2,20)),1000000000),1000000000))+ROW()/100000,"")</f>
        <v/>
      </c>
    </row>
    <row r="6053">
      <c r="A6053">
        <f>IF($F6053="","",IFERROR(IF(INDEX('Per Invoice'!$A$2:$A$2001,MATCH($F6053,'Per Invoice'!$B$2:$B$2001,0))=0,"",INDEX('Per Invoice'!$A$2:$A$2001,MATCH($F6053,'Per Invoice'!$B$2:$B$2001,0))),""))</f>
        <v/>
      </c>
      <c r="H6053" s="11" t="n"/>
      <c r="R6053" s="7">
        <f>IF($F6053="","",Q6053*Y6053/100)</f>
        <v/>
      </c>
      <c r="X6053" s="7" t="n"/>
      <c r="Y6053" s="7" t="n"/>
      <c r="Z6053" s="7">
        <f>IF($F6053="","",Y6053*AE6053/100)</f>
        <v/>
      </c>
      <c r="AA6053" s="7">
        <f>IF($F6053="","",Y6053-Z6053)</f>
        <v/>
      </c>
      <c r="AB6053" s="7">
        <f>IF($F6053="","",AA6053-R6053)</f>
        <v/>
      </c>
      <c r="AE6053">
        <f>IF($F6053="","",IF($AK6053=1,0,IF($AJ6053=1,Settings!$C$6,Settings!$C$7))*100)</f>
        <v/>
      </c>
      <c r="AG6053">
        <f>IF($F6053="","",$F6053&amp;"|"&amp;$D6053&amp;"")</f>
        <v/>
      </c>
      <c r="AH6053">
        <f>IF($F6053="","",IF(COUNTIF($AG$2:$AG6053,$AG6053)=1,1,0))</f>
        <v/>
      </c>
      <c r="AI6053">
        <f>IF($AH6053=1,SUMPRODUCT(--($AL$2:$AL$8001&lt;$AL6053))+1,"")</f>
        <v/>
      </c>
      <c r="AJ6053">
        <f>IF($F6053="","",IF(OR($U6053=TRUE(),$U6053="TRUE"),1,0))</f>
        <v/>
      </c>
      <c r="AK6053">
        <f>IF($F6053="","",IF($AD6053="Yes",1,0))</f>
        <v/>
      </c>
      <c r="AL6053">
        <f>IF($AH6053=1,IFERROR(IF(VALUE($F6053)&lt;100000000,VALUE($F6053),1000000000),IFERROR(IF(VALUE(MID($F6053,2,20))&lt;100000000,VALUE(MID($F6053,2,20)),1000000000),1000000000))+ROW()/100000,"")</f>
        <v/>
      </c>
    </row>
    <row r="6054">
      <c r="A6054">
        <f>IF($F6054="","",IFERROR(IF(INDEX('Per Invoice'!$A$2:$A$2001,MATCH($F6054,'Per Invoice'!$B$2:$B$2001,0))=0,"",INDEX('Per Invoice'!$A$2:$A$2001,MATCH($F6054,'Per Invoice'!$B$2:$B$2001,0))),""))</f>
        <v/>
      </c>
      <c r="H6054" s="11" t="n"/>
      <c r="R6054" s="7">
        <f>IF($F6054="","",Q6054*Y6054/100)</f>
        <v/>
      </c>
      <c r="X6054" s="7" t="n"/>
      <c r="Y6054" s="7" t="n"/>
      <c r="Z6054" s="7">
        <f>IF($F6054="","",Y6054*AE6054/100)</f>
        <v/>
      </c>
      <c r="AA6054" s="7">
        <f>IF($F6054="","",Y6054-Z6054)</f>
        <v/>
      </c>
      <c r="AB6054" s="7">
        <f>IF($F6054="","",AA6054-R6054)</f>
        <v/>
      </c>
      <c r="AE6054">
        <f>IF($F6054="","",IF($AK6054=1,0,IF($AJ6054=1,Settings!$C$6,Settings!$C$7))*100)</f>
        <v/>
      </c>
      <c r="AG6054">
        <f>IF($F6054="","",$F6054&amp;"|"&amp;$D6054&amp;"")</f>
        <v/>
      </c>
      <c r="AH6054">
        <f>IF($F6054="","",IF(COUNTIF($AG$2:$AG6054,$AG6054)=1,1,0))</f>
        <v/>
      </c>
      <c r="AI6054">
        <f>IF($AH6054=1,SUMPRODUCT(--($AL$2:$AL$8001&lt;$AL6054))+1,"")</f>
        <v/>
      </c>
      <c r="AJ6054">
        <f>IF($F6054="","",IF(OR($U6054=TRUE(),$U6054="TRUE"),1,0))</f>
        <v/>
      </c>
      <c r="AK6054">
        <f>IF($F6054="","",IF($AD6054="Yes",1,0))</f>
        <v/>
      </c>
      <c r="AL6054">
        <f>IF($AH6054=1,IFERROR(IF(VALUE($F6054)&lt;100000000,VALUE($F6054),1000000000),IFERROR(IF(VALUE(MID($F6054,2,20))&lt;100000000,VALUE(MID($F6054,2,20)),1000000000),1000000000))+ROW()/100000,"")</f>
        <v/>
      </c>
    </row>
    <row r="6055">
      <c r="A6055">
        <f>IF($F6055="","",IFERROR(IF(INDEX('Per Invoice'!$A$2:$A$2001,MATCH($F6055,'Per Invoice'!$B$2:$B$2001,0))=0,"",INDEX('Per Invoice'!$A$2:$A$2001,MATCH($F6055,'Per Invoice'!$B$2:$B$2001,0))),""))</f>
        <v/>
      </c>
      <c r="H6055" s="11" t="n"/>
      <c r="R6055" s="7">
        <f>IF($F6055="","",Q6055*Y6055/100)</f>
        <v/>
      </c>
      <c r="X6055" s="7" t="n"/>
      <c r="Y6055" s="7" t="n"/>
      <c r="Z6055" s="7">
        <f>IF($F6055="","",Y6055*AE6055/100)</f>
        <v/>
      </c>
      <c r="AA6055" s="7">
        <f>IF($F6055="","",Y6055-Z6055)</f>
        <v/>
      </c>
      <c r="AB6055" s="7">
        <f>IF($F6055="","",AA6055-R6055)</f>
        <v/>
      </c>
      <c r="AE6055">
        <f>IF($F6055="","",IF($AK6055=1,0,IF($AJ6055=1,Settings!$C$6,Settings!$C$7))*100)</f>
        <v/>
      </c>
      <c r="AG6055">
        <f>IF($F6055="","",$F6055&amp;"|"&amp;$D6055&amp;"")</f>
        <v/>
      </c>
      <c r="AH6055">
        <f>IF($F6055="","",IF(COUNTIF($AG$2:$AG6055,$AG6055)=1,1,0))</f>
        <v/>
      </c>
      <c r="AI6055">
        <f>IF($AH6055=1,SUMPRODUCT(--($AL$2:$AL$8001&lt;$AL6055))+1,"")</f>
        <v/>
      </c>
      <c r="AJ6055">
        <f>IF($F6055="","",IF(OR($U6055=TRUE(),$U6055="TRUE"),1,0))</f>
        <v/>
      </c>
      <c r="AK6055">
        <f>IF($F6055="","",IF($AD6055="Yes",1,0))</f>
        <v/>
      </c>
      <c r="AL6055">
        <f>IF($AH6055=1,IFERROR(IF(VALUE($F6055)&lt;100000000,VALUE($F6055),1000000000),IFERROR(IF(VALUE(MID($F6055,2,20))&lt;100000000,VALUE(MID($F6055,2,20)),1000000000),1000000000))+ROW()/100000,"")</f>
        <v/>
      </c>
    </row>
    <row r="6056">
      <c r="A6056">
        <f>IF($F6056="","",IFERROR(IF(INDEX('Per Invoice'!$A$2:$A$2001,MATCH($F6056,'Per Invoice'!$B$2:$B$2001,0))=0,"",INDEX('Per Invoice'!$A$2:$A$2001,MATCH($F6056,'Per Invoice'!$B$2:$B$2001,0))),""))</f>
        <v/>
      </c>
      <c r="H6056" s="11" t="n"/>
      <c r="R6056" s="7">
        <f>IF($F6056="","",Q6056*Y6056/100)</f>
        <v/>
      </c>
      <c r="X6056" s="7" t="n"/>
      <c r="Y6056" s="7" t="n"/>
      <c r="Z6056" s="7">
        <f>IF($F6056="","",Y6056*AE6056/100)</f>
        <v/>
      </c>
      <c r="AA6056" s="7">
        <f>IF($F6056="","",Y6056-Z6056)</f>
        <v/>
      </c>
      <c r="AB6056" s="7">
        <f>IF($F6056="","",AA6056-R6056)</f>
        <v/>
      </c>
      <c r="AE6056">
        <f>IF($F6056="","",IF($AK6056=1,0,IF($AJ6056=1,Settings!$C$6,Settings!$C$7))*100)</f>
        <v/>
      </c>
      <c r="AG6056">
        <f>IF($F6056="","",$F6056&amp;"|"&amp;$D6056&amp;"")</f>
        <v/>
      </c>
      <c r="AH6056">
        <f>IF($F6056="","",IF(COUNTIF($AG$2:$AG6056,$AG6056)=1,1,0))</f>
        <v/>
      </c>
      <c r="AI6056">
        <f>IF($AH6056=1,SUMPRODUCT(--($AL$2:$AL$8001&lt;$AL6056))+1,"")</f>
        <v/>
      </c>
      <c r="AJ6056">
        <f>IF($F6056="","",IF(OR($U6056=TRUE(),$U6056="TRUE"),1,0))</f>
        <v/>
      </c>
      <c r="AK6056">
        <f>IF($F6056="","",IF($AD6056="Yes",1,0))</f>
        <v/>
      </c>
      <c r="AL6056">
        <f>IF($AH6056=1,IFERROR(IF(VALUE($F6056)&lt;100000000,VALUE($F6056),1000000000),IFERROR(IF(VALUE(MID($F6056,2,20))&lt;100000000,VALUE(MID($F6056,2,20)),1000000000),1000000000))+ROW()/100000,"")</f>
        <v/>
      </c>
    </row>
    <row r="6057">
      <c r="A6057">
        <f>IF($F6057="","",IFERROR(IF(INDEX('Per Invoice'!$A$2:$A$2001,MATCH($F6057,'Per Invoice'!$B$2:$B$2001,0))=0,"",INDEX('Per Invoice'!$A$2:$A$2001,MATCH($F6057,'Per Invoice'!$B$2:$B$2001,0))),""))</f>
        <v/>
      </c>
      <c r="H6057" s="11" t="n"/>
      <c r="R6057" s="7">
        <f>IF($F6057="","",Q6057*Y6057/100)</f>
        <v/>
      </c>
      <c r="X6057" s="7" t="n"/>
      <c r="Y6057" s="7" t="n"/>
      <c r="Z6057" s="7">
        <f>IF($F6057="","",Y6057*AE6057/100)</f>
        <v/>
      </c>
      <c r="AA6057" s="7">
        <f>IF($F6057="","",Y6057-Z6057)</f>
        <v/>
      </c>
      <c r="AB6057" s="7">
        <f>IF($F6057="","",AA6057-R6057)</f>
        <v/>
      </c>
      <c r="AE6057">
        <f>IF($F6057="","",IF($AK6057=1,0,IF($AJ6057=1,Settings!$C$6,Settings!$C$7))*100)</f>
        <v/>
      </c>
      <c r="AG6057">
        <f>IF($F6057="","",$F6057&amp;"|"&amp;$D6057&amp;"")</f>
        <v/>
      </c>
      <c r="AH6057">
        <f>IF($F6057="","",IF(COUNTIF($AG$2:$AG6057,$AG6057)=1,1,0))</f>
        <v/>
      </c>
      <c r="AI6057">
        <f>IF($AH6057=1,SUMPRODUCT(--($AL$2:$AL$8001&lt;$AL6057))+1,"")</f>
        <v/>
      </c>
      <c r="AJ6057">
        <f>IF($F6057="","",IF(OR($U6057=TRUE(),$U6057="TRUE"),1,0))</f>
        <v/>
      </c>
      <c r="AK6057">
        <f>IF($F6057="","",IF($AD6057="Yes",1,0))</f>
        <v/>
      </c>
      <c r="AL6057">
        <f>IF($AH6057=1,IFERROR(IF(VALUE($F6057)&lt;100000000,VALUE($F6057),1000000000),IFERROR(IF(VALUE(MID($F6057,2,20))&lt;100000000,VALUE(MID($F6057,2,20)),1000000000),1000000000))+ROW()/100000,"")</f>
        <v/>
      </c>
    </row>
    <row r="6058">
      <c r="A6058">
        <f>IF($F6058="","",IFERROR(IF(INDEX('Per Invoice'!$A$2:$A$2001,MATCH($F6058,'Per Invoice'!$B$2:$B$2001,0))=0,"",INDEX('Per Invoice'!$A$2:$A$2001,MATCH($F6058,'Per Invoice'!$B$2:$B$2001,0))),""))</f>
        <v/>
      </c>
      <c r="H6058" s="11" t="n"/>
      <c r="R6058" s="7">
        <f>IF($F6058="","",Q6058*Y6058/100)</f>
        <v/>
      </c>
      <c r="X6058" s="7" t="n"/>
      <c r="Y6058" s="7" t="n"/>
      <c r="Z6058" s="7">
        <f>IF($F6058="","",Y6058*AE6058/100)</f>
        <v/>
      </c>
      <c r="AA6058" s="7">
        <f>IF($F6058="","",Y6058-Z6058)</f>
        <v/>
      </c>
      <c r="AB6058" s="7">
        <f>IF($F6058="","",AA6058-R6058)</f>
        <v/>
      </c>
      <c r="AE6058">
        <f>IF($F6058="","",IF($AK6058=1,0,IF($AJ6058=1,Settings!$C$6,Settings!$C$7))*100)</f>
        <v/>
      </c>
      <c r="AG6058">
        <f>IF($F6058="","",$F6058&amp;"|"&amp;$D6058&amp;"")</f>
        <v/>
      </c>
      <c r="AH6058">
        <f>IF($F6058="","",IF(COUNTIF($AG$2:$AG6058,$AG6058)=1,1,0))</f>
        <v/>
      </c>
      <c r="AI6058">
        <f>IF($AH6058=1,SUMPRODUCT(--($AL$2:$AL$8001&lt;$AL6058))+1,"")</f>
        <v/>
      </c>
      <c r="AJ6058">
        <f>IF($F6058="","",IF(OR($U6058=TRUE(),$U6058="TRUE"),1,0))</f>
        <v/>
      </c>
      <c r="AK6058">
        <f>IF($F6058="","",IF($AD6058="Yes",1,0))</f>
        <v/>
      </c>
      <c r="AL6058">
        <f>IF($AH6058=1,IFERROR(IF(VALUE($F6058)&lt;100000000,VALUE($F6058),1000000000),IFERROR(IF(VALUE(MID($F6058,2,20))&lt;100000000,VALUE(MID($F6058,2,20)),1000000000),1000000000))+ROW()/100000,"")</f>
        <v/>
      </c>
    </row>
    <row r="6059">
      <c r="A6059">
        <f>IF($F6059="","",IFERROR(IF(INDEX('Per Invoice'!$A$2:$A$2001,MATCH($F6059,'Per Invoice'!$B$2:$B$2001,0))=0,"",INDEX('Per Invoice'!$A$2:$A$2001,MATCH($F6059,'Per Invoice'!$B$2:$B$2001,0))),""))</f>
        <v/>
      </c>
      <c r="H6059" s="11" t="n"/>
      <c r="R6059" s="7">
        <f>IF($F6059="","",Q6059*Y6059/100)</f>
        <v/>
      </c>
      <c r="X6059" s="7" t="n"/>
      <c r="Y6059" s="7" t="n"/>
      <c r="Z6059" s="7">
        <f>IF($F6059="","",Y6059*AE6059/100)</f>
        <v/>
      </c>
      <c r="AA6059" s="7">
        <f>IF($F6059="","",Y6059-Z6059)</f>
        <v/>
      </c>
      <c r="AB6059" s="7">
        <f>IF($F6059="","",AA6059-R6059)</f>
        <v/>
      </c>
      <c r="AE6059">
        <f>IF($F6059="","",IF($AK6059=1,0,IF($AJ6059=1,Settings!$C$6,Settings!$C$7))*100)</f>
        <v/>
      </c>
      <c r="AG6059">
        <f>IF($F6059="","",$F6059&amp;"|"&amp;$D6059&amp;"")</f>
        <v/>
      </c>
      <c r="AH6059">
        <f>IF($F6059="","",IF(COUNTIF($AG$2:$AG6059,$AG6059)=1,1,0))</f>
        <v/>
      </c>
      <c r="AI6059">
        <f>IF($AH6059=1,SUMPRODUCT(--($AL$2:$AL$8001&lt;$AL6059))+1,"")</f>
        <v/>
      </c>
      <c r="AJ6059">
        <f>IF($F6059="","",IF(OR($U6059=TRUE(),$U6059="TRUE"),1,0))</f>
        <v/>
      </c>
      <c r="AK6059">
        <f>IF($F6059="","",IF($AD6059="Yes",1,0))</f>
        <v/>
      </c>
      <c r="AL6059">
        <f>IF($AH6059=1,IFERROR(IF(VALUE($F6059)&lt;100000000,VALUE($F6059),1000000000),IFERROR(IF(VALUE(MID($F6059,2,20))&lt;100000000,VALUE(MID($F6059,2,20)),1000000000),1000000000))+ROW()/100000,"")</f>
        <v/>
      </c>
    </row>
    <row r="6060">
      <c r="A6060">
        <f>IF($F6060="","",IFERROR(IF(INDEX('Per Invoice'!$A$2:$A$2001,MATCH($F6060,'Per Invoice'!$B$2:$B$2001,0))=0,"",INDEX('Per Invoice'!$A$2:$A$2001,MATCH($F6060,'Per Invoice'!$B$2:$B$2001,0))),""))</f>
        <v/>
      </c>
      <c r="H6060" s="11" t="n"/>
      <c r="R6060" s="7">
        <f>IF($F6060="","",Q6060*Y6060/100)</f>
        <v/>
      </c>
      <c r="X6060" s="7" t="n"/>
      <c r="Y6060" s="7" t="n"/>
      <c r="Z6060" s="7">
        <f>IF($F6060="","",Y6060*AE6060/100)</f>
        <v/>
      </c>
      <c r="AA6060" s="7">
        <f>IF($F6060="","",Y6060-Z6060)</f>
        <v/>
      </c>
      <c r="AB6060" s="7">
        <f>IF($F6060="","",AA6060-R6060)</f>
        <v/>
      </c>
      <c r="AE6060">
        <f>IF($F6060="","",IF($AK6060=1,0,IF($AJ6060=1,Settings!$C$6,Settings!$C$7))*100)</f>
        <v/>
      </c>
      <c r="AG6060">
        <f>IF($F6060="","",$F6060&amp;"|"&amp;$D6060&amp;"")</f>
        <v/>
      </c>
      <c r="AH6060">
        <f>IF($F6060="","",IF(COUNTIF($AG$2:$AG6060,$AG6060)=1,1,0))</f>
        <v/>
      </c>
      <c r="AI6060">
        <f>IF($AH6060=1,SUMPRODUCT(--($AL$2:$AL$8001&lt;$AL6060))+1,"")</f>
        <v/>
      </c>
      <c r="AJ6060">
        <f>IF($F6060="","",IF(OR($U6060=TRUE(),$U6060="TRUE"),1,0))</f>
        <v/>
      </c>
      <c r="AK6060">
        <f>IF($F6060="","",IF($AD6060="Yes",1,0))</f>
        <v/>
      </c>
      <c r="AL6060">
        <f>IF($AH6060=1,IFERROR(IF(VALUE($F6060)&lt;100000000,VALUE($F6060),1000000000),IFERROR(IF(VALUE(MID($F6060,2,20))&lt;100000000,VALUE(MID($F6060,2,20)),1000000000),1000000000))+ROW()/100000,"")</f>
        <v/>
      </c>
    </row>
    <row r="6061">
      <c r="A6061">
        <f>IF($F6061="","",IFERROR(IF(INDEX('Per Invoice'!$A$2:$A$2001,MATCH($F6061,'Per Invoice'!$B$2:$B$2001,0))=0,"",INDEX('Per Invoice'!$A$2:$A$2001,MATCH($F6061,'Per Invoice'!$B$2:$B$2001,0))),""))</f>
        <v/>
      </c>
      <c r="H6061" s="11" t="n"/>
      <c r="R6061" s="7">
        <f>IF($F6061="","",Q6061*Y6061/100)</f>
        <v/>
      </c>
      <c r="X6061" s="7" t="n"/>
      <c r="Y6061" s="7" t="n"/>
      <c r="Z6061" s="7">
        <f>IF($F6061="","",Y6061*AE6061/100)</f>
        <v/>
      </c>
      <c r="AA6061" s="7">
        <f>IF($F6061="","",Y6061-Z6061)</f>
        <v/>
      </c>
      <c r="AB6061" s="7">
        <f>IF($F6061="","",AA6061-R6061)</f>
        <v/>
      </c>
      <c r="AE6061">
        <f>IF($F6061="","",IF($AK6061=1,0,IF($AJ6061=1,Settings!$C$6,Settings!$C$7))*100)</f>
        <v/>
      </c>
      <c r="AG6061">
        <f>IF($F6061="","",$F6061&amp;"|"&amp;$D6061&amp;"")</f>
        <v/>
      </c>
      <c r="AH6061">
        <f>IF($F6061="","",IF(COUNTIF($AG$2:$AG6061,$AG6061)=1,1,0))</f>
        <v/>
      </c>
      <c r="AI6061">
        <f>IF($AH6061=1,SUMPRODUCT(--($AL$2:$AL$8001&lt;$AL6061))+1,"")</f>
        <v/>
      </c>
      <c r="AJ6061">
        <f>IF($F6061="","",IF(OR($U6061=TRUE(),$U6061="TRUE"),1,0))</f>
        <v/>
      </c>
      <c r="AK6061">
        <f>IF($F6061="","",IF($AD6061="Yes",1,0))</f>
        <v/>
      </c>
      <c r="AL6061">
        <f>IF($AH6061=1,IFERROR(IF(VALUE($F6061)&lt;100000000,VALUE($F6061),1000000000),IFERROR(IF(VALUE(MID($F6061,2,20))&lt;100000000,VALUE(MID($F6061,2,20)),1000000000),1000000000))+ROW()/100000,"")</f>
        <v/>
      </c>
    </row>
    <row r="6062">
      <c r="A6062">
        <f>IF($F6062="","",IFERROR(IF(INDEX('Per Invoice'!$A$2:$A$2001,MATCH($F6062,'Per Invoice'!$B$2:$B$2001,0))=0,"",INDEX('Per Invoice'!$A$2:$A$2001,MATCH($F6062,'Per Invoice'!$B$2:$B$2001,0))),""))</f>
        <v/>
      </c>
      <c r="H6062" s="11" t="n"/>
      <c r="R6062" s="7">
        <f>IF($F6062="","",Q6062*Y6062/100)</f>
        <v/>
      </c>
      <c r="X6062" s="7" t="n"/>
      <c r="Y6062" s="7" t="n"/>
      <c r="Z6062" s="7">
        <f>IF($F6062="","",Y6062*AE6062/100)</f>
        <v/>
      </c>
      <c r="AA6062" s="7">
        <f>IF($F6062="","",Y6062-Z6062)</f>
        <v/>
      </c>
      <c r="AB6062" s="7">
        <f>IF($F6062="","",AA6062-R6062)</f>
        <v/>
      </c>
      <c r="AE6062">
        <f>IF($F6062="","",IF($AK6062=1,0,IF($AJ6062=1,Settings!$C$6,Settings!$C$7))*100)</f>
        <v/>
      </c>
      <c r="AG6062">
        <f>IF($F6062="","",$F6062&amp;"|"&amp;$D6062&amp;"")</f>
        <v/>
      </c>
      <c r="AH6062">
        <f>IF($F6062="","",IF(COUNTIF($AG$2:$AG6062,$AG6062)=1,1,0))</f>
        <v/>
      </c>
      <c r="AI6062">
        <f>IF($AH6062=1,SUMPRODUCT(--($AL$2:$AL$8001&lt;$AL6062))+1,"")</f>
        <v/>
      </c>
      <c r="AJ6062">
        <f>IF($F6062="","",IF(OR($U6062=TRUE(),$U6062="TRUE"),1,0))</f>
        <v/>
      </c>
      <c r="AK6062">
        <f>IF($F6062="","",IF($AD6062="Yes",1,0))</f>
        <v/>
      </c>
      <c r="AL6062">
        <f>IF($AH6062=1,IFERROR(IF(VALUE($F6062)&lt;100000000,VALUE($F6062),1000000000),IFERROR(IF(VALUE(MID($F6062,2,20))&lt;100000000,VALUE(MID($F6062,2,20)),1000000000),1000000000))+ROW()/100000,"")</f>
        <v/>
      </c>
    </row>
    <row r="6063">
      <c r="A6063">
        <f>IF($F6063="","",IFERROR(IF(INDEX('Per Invoice'!$A$2:$A$2001,MATCH($F6063,'Per Invoice'!$B$2:$B$2001,0))=0,"",INDEX('Per Invoice'!$A$2:$A$2001,MATCH($F6063,'Per Invoice'!$B$2:$B$2001,0))),""))</f>
        <v/>
      </c>
      <c r="H6063" s="11" t="n"/>
      <c r="R6063" s="7">
        <f>IF($F6063="","",Q6063*Y6063/100)</f>
        <v/>
      </c>
      <c r="X6063" s="7" t="n"/>
      <c r="Y6063" s="7" t="n"/>
      <c r="Z6063" s="7">
        <f>IF($F6063="","",Y6063*AE6063/100)</f>
        <v/>
      </c>
      <c r="AA6063" s="7">
        <f>IF($F6063="","",Y6063-Z6063)</f>
        <v/>
      </c>
      <c r="AB6063" s="7">
        <f>IF($F6063="","",AA6063-R6063)</f>
        <v/>
      </c>
      <c r="AE6063">
        <f>IF($F6063="","",IF($AK6063=1,0,IF($AJ6063=1,Settings!$C$6,Settings!$C$7))*100)</f>
        <v/>
      </c>
      <c r="AG6063">
        <f>IF($F6063="","",$F6063&amp;"|"&amp;$D6063&amp;"")</f>
        <v/>
      </c>
      <c r="AH6063">
        <f>IF($F6063="","",IF(COUNTIF($AG$2:$AG6063,$AG6063)=1,1,0))</f>
        <v/>
      </c>
      <c r="AI6063">
        <f>IF($AH6063=1,SUMPRODUCT(--($AL$2:$AL$8001&lt;$AL6063))+1,"")</f>
        <v/>
      </c>
      <c r="AJ6063">
        <f>IF($F6063="","",IF(OR($U6063=TRUE(),$U6063="TRUE"),1,0))</f>
        <v/>
      </c>
      <c r="AK6063">
        <f>IF($F6063="","",IF($AD6063="Yes",1,0))</f>
        <v/>
      </c>
      <c r="AL6063">
        <f>IF($AH6063=1,IFERROR(IF(VALUE($F6063)&lt;100000000,VALUE($F6063),1000000000),IFERROR(IF(VALUE(MID($F6063,2,20))&lt;100000000,VALUE(MID($F6063,2,20)),1000000000),1000000000))+ROW()/100000,"")</f>
        <v/>
      </c>
    </row>
    <row r="6064">
      <c r="A6064">
        <f>IF($F6064="","",IFERROR(IF(INDEX('Per Invoice'!$A$2:$A$2001,MATCH($F6064,'Per Invoice'!$B$2:$B$2001,0))=0,"",INDEX('Per Invoice'!$A$2:$A$2001,MATCH($F6064,'Per Invoice'!$B$2:$B$2001,0))),""))</f>
        <v/>
      </c>
      <c r="H6064" s="11" t="n"/>
      <c r="R6064" s="7">
        <f>IF($F6064="","",Q6064*Y6064/100)</f>
        <v/>
      </c>
      <c r="X6064" s="7" t="n"/>
      <c r="Y6064" s="7" t="n"/>
      <c r="Z6064" s="7">
        <f>IF($F6064="","",Y6064*AE6064/100)</f>
        <v/>
      </c>
      <c r="AA6064" s="7">
        <f>IF($F6064="","",Y6064-Z6064)</f>
        <v/>
      </c>
      <c r="AB6064" s="7">
        <f>IF($F6064="","",AA6064-R6064)</f>
        <v/>
      </c>
      <c r="AE6064">
        <f>IF($F6064="","",IF($AK6064=1,0,IF($AJ6064=1,Settings!$C$6,Settings!$C$7))*100)</f>
        <v/>
      </c>
      <c r="AG6064">
        <f>IF($F6064="","",$F6064&amp;"|"&amp;$D6064&amp;"")</f>
        <v/>
      </c>
      <c r="AH6064">
        <f>IF($F6064="","",IF(COUNTIF($AG$2:$AG6064,$AG6064)=1,1,0))</f>
        <v/>
      </c>
      <c r="AI6064">
        <f>IF($AH6064=1,SUMPRODUCT(--($AL$2:$AL$8001&lt;$AL6064))+1,"")</f>
        <v/>
      </c>
      <c r="AJ6064">
        <f>IF($F6064="","",IF(OR($U6064=TRUE(),$U6064="TRUE"),1,0))</f>
        <v/>
      </c>
      <c r="AK6064">
        <f>IF($F6064="","",IF($AD6064="Yes",1,0))</f>
        <v/>
      </c>
      <c r="AL6064">
        <f>IF($AH6064=1,IFERROR(IF(VALUE($F6064)&lt;100000000,VALUE($F6064),1000000000),IFERROR(IF(VALUE(MID($F6064,2,20))&lt;100000000,VALUE(MID($F6064,2,20)),1000000000),1000000000))+ROW()/100000,"")</f>
        <v/>
      </c>
    </row>
    <row r="6065">
      <c r="A6065">
        <f>IF($F6065="","",IFERROR(IF(INDEX('Per Invoice'!$A$2:$A$2001,MATCH($F6065,'Per Invoice'!$B$2:$B$2001,0))=0,"",INDEX('Per Invoice'!$A$2:$A$2001,MATCH($F6065,'Per Invoice'!$B$2:$B$2001,0))),""))</f>
        <v/>
      </c>
      <c r="H6065" s="11" t="n"/>
      <c r="R6065" s="7">
        <f>IF($F6065="","",Q6065*Y6065/100)</f>
        <v/>
      </c>
      <c r="X6065" s="7" t="n"/>
      <c r="Y6065" s="7" t="n"/>
      <c r="Z6065" s="7">
        <f>IF($F6065="","",Y6065*AE6065/100)</f>
        <v/>
      </c>
      <c r="AA6065" s="7">
        <f>IF($F6065="","",Y6065-Z6065)</f>
        <v/>
      </c>
      <c r="AB6065" s="7">
        <f>IF($F6065="","",AA6065-R6065)</f>
        <v/>
      </c>
      <c r="AE6065">
        <f>IF($F6065="","",IF($AK6065=1,0,IF($AJ6065=1,Settings!$C$6,Settings!$C$7))*100)</f>
        <v/>
      </c>
      <c r="AG6065">
        <f>IF($F6065="","",$F6065&amp;"|"&amp;$D6065&amp;"")</f>
        <v/>
      </c>
      <c r="AH6065">
        <f>IF($F6065="","",IF(COUNTIF($AG$2:$AG6065,$AG6065)=1,1,0))</f>
        <v/>
      </c>
      <c r="AI6065">
        <f>IF($AH6065=1,SUMPRODUCT(--($AL$2:$AL$8001&lt;$AL6065))+1,"")</f>
        <v/>
      </c>
      <c r="AJ6065">
        <f>IF($F6065="","",IF(OR($U6065=TRUE(),$U6065="TRUE"),1,0))</f>
        <v/>
      </c>
      <c r="AK6065">
        <f>IF($F6065="","",IF($AD6065="Yes",1,0))</f>
        <v/>
      </c>
      <c r="AL6065">
        <f>IF($AH6065=1,IFERROR(IF(VALUE($F6065)&lt;100000000,VALUE($F6065),1000000000),IFERROR(IF(VALUE(MID($F6065,2,20))&lt;100000000,VALUE(MID($F6065,2,20)),1000000000),1000000000))+ROW()/100000,"")</f>
        <v/>
      </c>
    </row>
    <row r="6066">
      <c r="A6066">
        <f>IF($F6066="","",IFERROR(IF(INDEX('Per Invoice'!$A$2:$A$2001,MATCH($F6066,'Per Invoice'!$B$2:$B$2001,0))=0,"",INDEX('Per Invoice'!$A$2:$A$2001,MATCH($F6066,'Per Invoice'!$B$2:$B$2001,0))),""))</f>
        <v/>
      </c>
      <c r="H6066" s="11" t="n"/>
      <c r="R6066" s="7">
        <f>IF($F6066="","",Q6066*Y6066/100)</f>
        <v/>
      </c>
      <c r="X6066" s="7" t="n"/>
      <c r="Y6066" s="7" t="n"/>
      <c r="Z6066" s="7">
        <f>IF($F6066="","",Y6066*AE6066/100)</f>
        <v/>
      </c>
      <c r="AA6066" s="7">
        <f>IF($F6066="","",Y6066-Z6066)</f>
        <v/>
      </c>
      <c r="AB6066" s="7">
        <f>IF($F6066="","",AA6066-R6066)</f>
        <v/>
      </c>
      <c r="AE6066">
        <f>IF($F6066="","",IF($AK6066=1,0,IF($AJ6066=1,Settings!$C$6,Settings!$C$7))*100)</f>
        <v/>
      </c>
      <c r="AG6066">
        <f>IF($F6066="","",$F6066&amp;"|"&amp;$D6066&amp;"")</f>
        <v/>
      </c>
      <c r="AH6066">
        <f>IF($F6066="","",IF(COUNTIF($AG$2:$AG6066,$AG6066)=1,1,0))</f>
        <v/>
      </c>
      <c r="AI6066">
        <f>IF($AH6066=1,SUMPRODUCT(--($AL$2:$AL$8001&lt;$AL6066))+1,"")</f>
        <v/>
      </c>
      <c r="AJ6066">
        <f>IF($F6066="","",IF(OR($U6066=TRUE(),$U6066="TRUE"),1,0))</f>
        <v/>
      </c>
      <c r="AK6066">
        <f>IF($F6066="","",IF($AD6066="Yes",1,0))</f>
        <v/>
      </c>
      <c r="AL6066">
        <f>IF($AH6066=1,IFERROR(IF(VALUE($F6066)&lt;100000000,VALUE($F6066),1000000000),IFERROR(IF(VALUE(MID($F6066,2,20))&lt;100000000,VALUE(MID($F6066,2,20)),1000000000),1000000000))+ROW()/100000,"")</f>
        <v/>
      </c>
    </row>
    <row r="6067">
      <c r="A6067">
        <f>IF($F6067="","",IFERROR(IF(INDEX('Per Invoice'!$A$2:$A$2001,MATCH($F6067,'Per Invoice'!$B$2:$B$2001,0))=0,"",INDEX('Per Invoice'!$A$2:$A$2001,MATCH($F6067,'Per Invoice'!$B$2:$B$2001,0))),""))</f>
        <v/>
      </c>
      <c r="H6067" s="11" t="n"/>
      <c r="R6067" s="7">
        <f>IF($F6067="","",Q6067*Y6067/100)</f>
        <v/>
      </c>
      <c r="X6067" s="7" t="n"/>
      <c r="Y6067" s="7" t="n"/>
      <c r="Z6067" s="7">
        <f>IF($F6067="","",Y6067*AE6067/100)</f>
        <v/>
      </c>
      <c r="AA6067" s="7">
        <f>IF($F6067="","",Y6067-Z6067)</f>
        <v/>
      </c>
      <c r="AB6067" s="7">
        <f>IF($F6067="","",AA6067-R6067)</f>
        <v/>
      </c>
      <c r="AE6067">
        <f>IF($F6067="","",IF($AK6067=1,0,IF($AJ6067=1,Settings!$C$6,Settings!$C$7))*100)</f>
        <v/>
      </c>
      <c r="AG6067">
        <f>IF($F6067="","",$F6067&amp;"|"&amp;$D6067&amp;"")</f>
        <v/>
      </c>
      <c r="AH6067">
        <f>IF($F6067="","",IF(COUNTIF($AG$2:$AG6067,$AG6067)=1,1,0))</f>
        <v/>
      </c>
      <c r="AI6067">
        <f>IF($AH6067=1,SUMPRODUCT(--($AL$2:$AL$8001&lt;$AL6067))+1,"")</f>
        <v/>
      </c>
      <c r="AJ6067">
        <f>IF($F6067="","",IF(OR($U6067=TRUE(),$U6067="TRUE"),1,0))</f>
        <v/>
      </c>
      <c r="AK6067">
        <f>IF($F6067="","",IF($AD6067="Yes",1,0))</f>
        <v/>
      </c>
      <c r="AL6067">
        <f>IF($AH6067=1,IFERROR(IF(VALUE($F6067)&lt;100000000,VALUE($F6067),1000000000),IFERROR(IF(VALUE(MID($F6067,2,20))&lt;100000000,VALUE(MID($F6067,2,20)),1000000000),1000000000))+ROW()/100000,"")</f>
        <v/>
      </c>
    </row>
    <row r="6068">
      <c r="A6068">
        <f>IF($F6068="","",IFERROR(IF(INDEX('Per Invoice'!$A$2:$A$2001,MATCH($F6068,'Per Invoice'!$B$2:$B$2001,0))=0,"",INDEX('Per Invoice'!$A$2:$A$2001,MATCH($F6068,'Per Invoice'!$B$2:$B$2001,0))),""))</f>
        <v/>
      </c>
      <c r="H6068" s="11" t="n"/>
      <c r="R6068" s="7">
        <f>IF($F6068="","",Q6068*Y6068/100)</f>
        <v/>
      </c>
      <c r="X6068" s="7" t="n"/>
      <c r="Y6068" s="7" t="n"/>
      <c r="Z6068" s="7">
        <f>IF($F6068="","",Y6068*AE6068/100)</f>
        <v/>
      </c>
      <c r="AA6068" s="7">
        <f>IF($F6068="","",Y6068-Z6068)</f>
        <v/>
      </c>
      <c r="AB6068" s="7">
        <f>IF($F6068="","",AA6068-R6068)</f>
        <v/>
      </c>
      <c r="AE6068">
        <f>IF($F6068="","",IF($AK6068=1,0,IF($AJ6068=1,Settings!$C$6,Settings!$C$7))*100)</f>
        <v/>
      </c>
      <c r="AG6068">
        <f>IF($F6068="","",$F6068&amp;"|"&amp;$D6068&amp;"")</f>
        <v/>
      </c>
      <c r="AH6068">
        <f>IF($F6068="","",IF(COUNTIF($AG$2:$AG6068,$AG6068)=1,1,0))</f>
        <v/>
      </c>
      <c r="AI6068">
        <f>IF($AH6068=1,SUMPRODUCT(--($AL$2:$AL$8001&lt;$AL6068))+1,"")</f>
        <v/>
      </c>
      <c r="AJ6068">
        <f>IF($F6068="","",IF(OR($U6068=TRUE(),$U6068="TRUE"),1,0))</f>
        <v/>
      </c>
      <c r="AK6068">
        <f>IF($F6068="","",IF($AD6068="Yes",1,0))</f>
        <v/>
      </c>
      <c r="AL6068">
        <f>IF($AH6068=1,IFERROR(IF(VALUE($F6068)&lt;100000000,VALUE($F6068),1000000000),IFERROR(IF(VALUE(MID($F6068,2,20))&lt;100000000,VALUE(MID($F6068,2,20)),1000000000),1000000000))+ROW()/100000,"")</f>
        <v/>
      </c>
    </row>
    <row r="6069">
      <c r="A6069">
        <f>IF($F6069="","",IFERROR(IF(INDEX('Per Invoice'!$A$2:$A$2001,MATCH($F6069,'Per Invoice'!$B$2:$B$2001,0))=0,"",INDEX('Per Invoice'!$A$2:$A$2001,MATCH($F6069,'Per Invoice'!$B$2:$B$2001,0))),""))</f>
        <v/>
      </c>
      <c r="H6069" s="11" t="n"/>
      <c r="R6069" s="7">
        <f>IF($F6069="","",Q6069*Y6069/100)</f>
        <v/>
      </c>
      <c r="X6069" s="7" t="n"/>
      <c r="Y6069" s="7" t="n"/>
      <c r="Z6069" s="7">
        <f>IF($F6069="","",Y6069*AE6069/100)</f>
        <v/>
      </c>
      <c r="AA6069" s="7">
        <f>IF($F6069="","",Y6069-Z6069)</f>
        <v/>
      </c>
      <c r="AB6069" s="7">
        <f>IF($F6069="","",AA6069-R6069)</f>
        <v/>
      </c>
      <c r="AE6069">
        <f>IF($F6069="","",IF($AK6069=1,0,IF($AJ6069=1,Settings!$C$6,Settings!$C$7))*100)</f>
        <v/>
      </c>
      <c r="AG6069">
        <f>IF($F6069="","",$F6069&amp;"|"&amp;$D6069&amp;"")</f>
        <v/>
      </c>
      <c r="AH6069">
        <f>IF($F6069="","",IF(COUNTIF($AG$2:$AG6069,$AG6069)=1,1,0))</f>
        <v/>
      </c>
      <c r="AI6069">
        <f>IF($AH6069=1,SUMPRODUCT(--($AL$2:$AL$8001&lt;$AL6069))+1,"")</f>
        <v/>
      </c>
      <c r="AJ6069">
        <f>IF($F6069="","",IF(OR($U6069=TRUE(),$U6069="TRUE"),1,0))</f>
        <v/>
      </c>
      <c r="AK6069">
        <f>IF($F6069="","",IF($AD6069="Yes",1,0))</f>
        <v/>
      </c>
      <c r="AL6069">
        <f>IF($AH6069=1,IFERROR(IF(VALUE($F6069)&lt;100000000,VALUE($F6069),1000000000),IFERROR(IF(VALUE(MID($F6069,2,20))&lt;100000000,VALUE(MID($F6069,2,20)),1000000000),1000000000))+ROW()/100000,"")</f>
        <v/>
      </c>
    </row>
    <row r="6070">
      <c r="A6070">
        <f>IF($F6070="","",IFERROR(IF(INDEX('Per Invoice'!$A$2:$A$2001,MATCH($F6070,'Per Invoice'!$B$2:$B$2001,0))=0,"",INDEX('Per Invoice'!$A$2:$A$2001,MATCH($F6070,'Per Invoice'!$B$2:$B$2001,0))),""))</f>
        <v/>
      </c>
      <c r="H6070" s="11" t="n"/>
      <c r="R6070" s="7">
        <f>IF($F6070="","",Q6070*Y6070/100)</f>
        <v/>
      </c>
      <c r="X6070" s="7" t="n"/>
      <c r="Y6070" s="7" t="n"/>
      <c r="Z6070" s="7">
        <f>IF($F6070="","",Y6070*AE6070/100)</f>
        <v/>
      </c>
      <c r="AA6070" s="7">
        <f>IF($F6070="","",Y6070-Z6070)</f>
        <v/>
      </c>
      <c r="AB6070" s="7">
        <f>IF($F6070="","",AA6070-R6070)</f>
        <v/>
      </c>
      <c r="AE6070">
        <f>IF($F6070="","",IF($AK6070=1,0,IF($AJ6070=1,Settings!$C$6,Settings!$C$7))*100)</f>
        <v/>
      </c>
      <c r="AG6070">
        <f>IF($F6070="","",$F6070&amp;"|"&amp;$D6070&amp;"")</f>
        <v/>
      </c>
      <c r="AH6070">
        <f>IF($F6070="","",IF(COUNTIF($AG$2:$AG6070,$AG6070)=1,1,0))</f>
        <v/>
      </c>
      <c r="AI6070">
        <f>IF($AH6070=1,SUMPRODUCT(--($AL$2:$AL$8001&lt;$AL6070))+1,"")</f>
        <v/>
      </c>
      <c r="AJ6070">
        <f>IF($F6070="","",IF(OR($U6070=TRUE(),$U6070="TRUE"),1,0))</f>
        <v/>
      </c>
      <c r="AK6070">
        <f>IF($F6070="","",IF($AD6070="Yes",1,0))</f>
        <v/>
      </c>
      <c r="AL6070">
        <f>IF($AH6070=1,IFERROR(IF(VALUE($F6070)&lt;100000000,VALUE($F6070),1000000000),IFERROR(IF(VALUE(MID($F6070,2,20))&lt;100000000,VALUE(MID($F6070,2,20)),1000000000),1000000000))+ROW()/100000,"")</f>
        <v/>
      </c>
    </row>
    <row r="6071">
      <c r="A6071">
        <f>IF($F6071="","",IFERROR(IF(INDEX('Per Invoice'!$A$2:$A$2001,MATCH($F6071,'Per Invoice'!$B$2:$B$2001,0))=0,"",INDEX('Per Invoice'!$A$2:$A$2001,MATCH($F6071,'Per Invoice'!$B$2:$B$2001,0))),""))</f>
        <v/>
      </c>
      <c r="H6071" s="11" t="n"/>
      <c r="R6071" s="7">
        <f>IF($F6071="","",Q6071*Y6071/100)</f>
        <v/>
      </c>
      <c r="X6071" s="7" t="n"/>
      <c r="Y6071" s="7" t="n"/>
      <c r="Z6071" s="7">
        <f>IF($F6071="","",Y6071*AE6071/100)</f>
        <v/>
      </c>
      <c r="AA6071" s="7">
        <f>IF($F6071="","",Y6071-Z6071)</f>
        <v/>
      </c>
      <c r="AB6071" s="7">
        <f>IF($F6071="","",AA6071-R6071)</f>
        <v/>
      </c>
      <c r="AE6071">
        <f>IF($F6071="","",IF($AK6071=1,0,IF($AJ6071=1,Settings!$C$6,Settings!$C$7))*100)</f>
        <v/>
      </c>
      <c r="AG6071">
        <f>IF($F6071="","",$F6071&amp;"|"&amp;$D6071&amp;"")</f>
        <v/>
      </c>
      <c r="AH6071">
        <f>IF($F6071="","",IF(COUNTIF($AG$2:$AG6071,$AG6071)=1,1,0))</f>
        <v/>
      </c>
      <c r="AI6071">
        <f>IF($AH6071=1,SUMPRODUCT(--($AL$2:$AL$8001&lt;$AL6071))+1,"")</f>
        <v/>
      </c>
      <c r="AJ6071">
        <f>IF($F6071="","",IF(OR($U6071=TRUE(),$U6071="TRUE"),1,0))</f>
        <v/>
      </c>
      <c r="AK6071">
        <f>IF($F6071="","",IF($AD6071="Yes",1,0))</f>
        <v/>
      </c>
      <c r="AL6071">
        <f>IF($AH6071=1,IFERROR(IF(VALUE($F6071)&lt;100000000,VALUE($F6071),1000000000),IFERROR(IF(VALUE(MID($F6071,2,20))&lt;100000000,VALUE(MID($F6071,2,20)),1000000000),1000000000))+ROW()/100000,"")</f>
        <v/>
      </c>
    </row>
    <row r="6072">
      <c r="A6072">
        <f>IF($F6072="","",IFERROR(IF(INDEX('Per Invoice'!$A$2:$A$2001,MATCH($F6072,'Per Invoice'!$B$2:$B$2001,0))=0,"",INDEX('Per Invoice'!$A$2:$A$2001,MATCH($F6072,'Per Invoice'!$B$2:$B$2001,0))),""))</f>
        <v/>
      </c>
      <c r="H6072" s="11" t="n"/>
      <c r="R6072" s="7">
        <f>IF($F6072="","",Q6072*Y6072/100)</f>
        <v/>
      </c>
      <c r="X6072" s="7" t="n"/>
      <c r="Y6072" s="7" t="n"/>
      <c r="Z6072" s="7">
        <f>IF($F6072="","",Y6072*AE6072/100)</f>
        <v/>
      </c>
      <c r="AA6072" s="7">
        <f>IF($F6072="","",Y6072-Z6072)</f>
        <v/>
      </c>
      <c r="AB6072" s="7">
        <f>IF($F6072="","",AA6072-R6072)</f>
        <v/>
      </c>
      <c r="AE6072">
        <f>IF($F6072="","",IF($AK6072=1,0,IF($AJ6072=1,Settings!$C$6,Settings!$C$7))*100)</f>
        <v/>
      </c>
      <c r="AG6072">
        <f>IF($F6072="","",$F6072&amp;"|"&amp;$D6072&amp;"")</f>
        <v/>
      </c>
      <c r="AH6072">
        <f>IF($F6072="","",IF(COUNTIF($AG$2:$AG6072,$AG6072)=1,1,0))</f>
        <v/>
      </c>
      <c r="AI6072">
        <f>IF($AH6072=1,SUMPRODUCT(--($AL$2:$AL$8001&lt;$AL6072))+1,"")</f>
        <v/>
      </c>
      <c r="AJ6072">
        <f>IF($F6072="","",IF(OR($U6072=TRUE(),$U6072="TRUE"),1,0))</f>
        <v/>
      </c>
      <c r="AK6072">
        <f>IF($F6072="","",IF($AD6072="Yes",1,0))</f>
        <v/>
      </c>
      <c r="AL6072">
        <f>IF($AH6072=1,IFERROR(IF(VALUE($F6072)&lt;100000000,VALUE($F6072),1000000000),IFERROR(IF(VALUE(MID($F6072,2,20))&lt;100000000,VALUE(MID($F6072,2,20)),1000000000),1000000000))+ROW()/100000,"")</f>
        <v/>
      </c>
    </row>
    <row r="6073">
      <c r="A6073">
        <f>IF($F6073="","",IFERROR(IF(INDEX('Per Invoice'!$A$2:$A$2001,MATCH($F6073,'Per Invoice'!$B$2:$B$2001,0))=0,"",INDEX('Per Invoice'!$A$2:$A$2001,MATCH($F6073,'Per Invoice'!$B$2:$B$2001,0))),""))</f>
        <v/>
      </c>
      <c r="H6073" s="11" t="n"/>
      <c r="R6073" s="7">
        <f>IF($F6073="","",Q6073*Y6073/100)</f>
        <v/>
      </c>
      <c r="X6073" s="7" t="n"/>
      <c r="Y6073" s="7" t="n"/>
      <c r="Z6073" s="7">
        <f>IF($F6073="","",Y6073*AE6073/100)</f>
        <v/>
      </c>
      <c r="AA6073" s="7">
        <f>IF($F6073="","",Y6073-Z6073)</f>
        <v/>
      </c>
      <c r="AB6073" s="7">
        <f>IF($F6073="","",AA6073-R6073)</f>
        <v/>
      </c>
      <c r="AE6073">
        <f>IF($F6073="","",IF($AK6073=1,0,IF($AJ6073=1,Settings!$C$6,Settings!$C$7))*100)</f>
        <v/>
      </c>
      <c r="AG6073">
        <f>IF($F6073="","",$F6073&amp;"|"&amp;$D6073&amp;"")</f>
        <v/>
      </c>
      <c r="AH6073">
        <f>IF($F6073="","",IF(COUNTIF($AG$2:$AG6073,$AG6073)=1,1,0))</f>
        <v/>
      </c>
      <c r="AI6073">
        <f>IF($AH6073=1,SUMPRODUCT(--($AL$2:$AL$8001&lt;$AL6073))+1,"")</f>
        <v/>
      </c>
      <c r="AJ6073">
        <f>IF($F6073="","",IF(OR($U6073=TRUE(),$U6073="TRUE"),1,0))</f>
        <v/>
      </c>
      <c r="AK6073">
        <f>IF($F6073="","",IF($AD6073="Yes",1,0))</f>
        <v/>
      </c>
      <c r="AL6073">
        <f>IF($AH6073=1,IFERROR(IF(VALUE($F6073)&lt;100000000,VALUE($F6073),1000000000),IFERROR(IF(VALUE(MID($F6073,2,20))&lt;100000000,VALUE(MID($F6073,2,20)),1000000000),1000000000))+ROW()/100000,"")</f>
        <v/>
      </c>
    </row>
    <row r="6074">
      <c r="A6074">
        <f>IF($F6074="","",IFERROR(IF(INDEX('Per Invoice'!$A$2:$A$2001,MATCH($F6074,'Per Invoice'!$B$2:$B$2001,0))=0,"",INDEX('Per Invoice'!$A$2:$A$2001,MATCH($F6074,'Per Invoice'!$B$2:$B$2001,0))),""))</f>
        <v/>
      </c>
      <c r="H6074" s="11" t="n"/>
      <c r="R6074" s="7">
        <f>IF($F6074="","",Q6074*Y6074/100)</f>
        <v/>
      </c>
      <c r="X6074" s="7" t="n"/>
      <c r="Y6074" s="7" t="n"/>
      <c r="Z6074" s="7">
        <f>IF($F6074="","",Y6074*AE6074/100)</f>
        <v/>
      </c>
      <c r="AA6074" s="7">
        <f>IF($F6074="","",Y6074-Z6074)</f>
        <v/>
      </c>
      <c r="AB6074" s="7">
        <f>IF($F6074="","",AA6074-R6074)</f>
        <v/>
      </c>
      <c r="AE6074">
        <f>IF($F6074="","",IF($AK6074=1,0,IF($AJ6074=1,Settings!$C$6,Settings!$C$7))*100)</f>
        <v/>
      </c>
      <c r="AG6074">
        <f>IF($F6074="","",$F6074&amp;"|"&amp;$D6074&amp;"")</f>
        <v/>
      </c>
      <c r="AH6074">
        <f>IF($F6074="","",IF(COUNTIF($AG$2:$AG6074,$AG6074)=1,1,0))</f>
        <v/>
      </c>
      <c r="AI6074">
        <f>IF($AH6074=1,SUMPRODUCT(--($AL$2:$AL$8001&lt;$AL6074))+1,"")</f>
        <v/>
      </c>
      <c r="AJ6074">
        <f>IF($F6074="","",IF(OR($U6074=TRUE(),$U6074="TRUE"),1,0))</f>
        <v/>
      </c>
      <c r="AK6074">
        <f>IF($F6074="","",IF($AD6074="Yes",1,0))</f>
        <v/>
      </c>
      <c r="AL6074">
        <f>IF($AH6074=1,IFERROR(IF(VALUE($F6074)&lt;100000000,VALUE($F6074),1000000000),IFERROR(IF(VALUE(MID($F6074,2,20))&lt;100000000,VALUE(MID($F6074,2,20)),1000000000),1000000000))+ROW()/100000,"")</f>
        <v/>
      </c>
    </row>
    <row r="6075">
      <c r="A6075">
        <f>IF($F6075="","",IFERROR(IF(INDEX('Per Invoice'!$A$2:$A$2001,MATCH($F6075,'Per Invoice'!$B$2:$B$2001,0))=0,"",INDEX('Per Invoice'!$A$2:$A$2001,MATCH($F6075,'Per Invoice'!$B$2:$B$2001,0))),""))</f>
        <v/>
      </c>
      <c r="H6075" s="11" t="n"/>
      <c r="R6075" s="7">
        <f>IF($F6075="","",Q6075*Y6075/100)</f>
        <v/>
      </c>
      <c r="X6075" s="7" t="n"/>
      <c r="Y6075" s="7" t="n"/>
      <c r="Z6075" s="7">
        <f>IF($F6075="","",Y6075*AE6075/100)</f>
        <v/>
      </c>
      <c r="AA6075" s="7">
        <f>IF($F6075="","",Y6075-Z6075)</f>
        <v/>
      </c>
      <c r="AB6075" s="7">
        <f>IF($F6075="","",AA6075-R6075)</f>
        <v/>
      </c>
      <c r="AE6075">
        <f>IF($F6075="","",IF($AK6075=1,0,IF($AJ6075=1,Settings!$C$6,Settings!$C$7))*100)</f>
        <v/>
      </c>
      <c r="AG6075">
        <f>IF($F6075="","",$F6075&amp;"|"&amp;$D6075&amp;"")</f>
        <v/>
      </c>
      <c r="AH6075">
        <f>IF($F6075="","",IF(COUNTIF($AG$2:$AG6075,$AG6075)=1,1,0))</f>
        <v/>
      </c>
      <c r="AI6075">
        <f>IF($AH6075=1,SUMPRODUCT(--($AL$2:$AL$8001&lt;$AL6075))+1,"")</f>
        <v/>
      </c>
      <c r="AJ6075">
        <f>IF($F6075="","",IF(OR($U6075=TRUE(),$U6075="TRUE"),1,0))</f>
        <v/>
      </c>
      <c r="AK6075">
        <f>IF($F6075="","",IF($AD6075="Yes",1,0))</f>
        <v/>
      </c>
      <c r="AL6075">
        <f>IF($AH6075=1,IFERROR(IF(VALUE($F6075)&lt;100000000,VALUE($F6075),1000000000),IFERROR(IF(VALUE(MID($F6075,2,20))&lt;100000000,VALUE(MID($F6075,2,20)),1000000000),1000000000))+ROW()/100000,"")</f>
        <v/>
      </c>
    </row>
    <row r="6076">
      <c r="A6076">
        <f>IF($F6076="","",IFERROR(IF(INDEX('Per Invoice'!$A$2:$A$2001,MATCH($F6076,'Per Invoice'!$B$2:$B$2001,0))=0,"",INDEX('Per Invoice'!$A$2:$A$2001,MATCH($F6076,'Per Invoice'!$B$2:$B$2001,0))),""))</f>
        <v/>
      </c>
      <c r="H6076" s="11" t="n"/>
      <c r="R6076" s="7">
        <f>IF($F6076="","",Q6076*Y6076/100)</f>
        <v/>
      </c>
      <c r="X6076" s="7" t="n"/>
      <c r="Y6076" s="7" t="n"/>
      <c r="Z6076" s="7">
        <f>IF($F6076="","",Y6076*AE6076/100)</f>
        <v/>
      </c>
      <c r="AA6076" s="7">
        <f>IF($F6076="","",Y6076-Z6076)</f>
        <v/>
      </c>
      <c r="AB6076" s="7">
        <f>IF($F6076="","",AA6076-R6076)</f>
        <v/>
      </c>
      <c r="AE6076">
        <f>IF($F6076="","",IF($AK6076=1,0,IF($AJ6076=1,Settings!$C$6,Settings!$C$7))*100)</f>
        <v/>
      </c>
      <c r="AG6076">
        <f>IF($F6076="","",$F6076&amp;"|"&amp;$D6076&amp;"")</f>
        <v/>
      </c>
      <c r="AH6076">
        <f>IF($F6076="","",IF(COUNTIF($AG$2:$AG6076,$AG6076)=1,1,0))</f>
        <v/>
      </c>
      <c r="AI6076">
        <f>IF($AH6076=1,SUMPRODUCT(--($AL$2:$AL$8001&lt;$AL6076))+1,"")</f>
        <v/>
      </c>
      <c r="AJ6076">
        <f>IF($F6076="","",IF(OR($U6076=TRUE(),$U6076="TRUE"),1,0))</f>
        <v/>
      </c>
      <c r="AK6076">
        <f>IF($F6076="","",IF($AD6076="Yes",1,0))</f>
        <v/>
      </c>
      <c r="AL6076">
        <f>IF($AH6076=1,IFERROR(IF(VALUE($F6076)&lt;100000000,VALUE($F6076),1000000000),IFERROR(IF(VALUE(MID($F6076,2,20))&lt;100000000,VALUE(MID($F6076,2,20)),1000000000),1000000000))+ROW()/100000,"")</f>
        <v/>
      </c>
    </row>
    <row r="6077">
      <c r="A6077">
        <f>IF($F6077="","",IFERROR(IF(INDEX('Per Invoice'!$A$2:$A$2001,MATCH($F6077,'Per Invoice'!$B$2:$B$2001,0))=0,"",INDEX('Per Invoice'!$A$2:$A$2001,MATCH($F6077,'Per Invoice'!$B$2:$B$2001,0))),""))</f>
        <v/>
      </c>
      <c r="H6077" s="11" t="n"/>
      <c r="R6077" s="7">
        <f>IF($F6077="","",Q6077*Y6077/100)</f>
        <v/>
      </c>
      <c r="X6077" s="7" t="n"/>
      <c r="Y6077" s="7" t="n"/>
      <c r="Z6077" s="7">
        <f>IF($F6077="","",Y6077*AE6077/100)</f>
        <v/>
      </c>
      <c r="AA6077" s="7">
        <f>IF($F6077="","",Y6077-Z6077)</f>
        <v/>
      </c>
      <c r="AB6077" s="7">
        <f>IF($F6077="","",AA6077-R6077)</f>
        <v/>
      </c>
      <c r="AE6077">
        <f>IF($F6077="","",IF($AK6077=1,0,IF($AJ6077=1,Settings!$C$6,Settings!$C$7))*100)</f>
        <v/>
      </c>
      <c r="AG6077">
        <f>IF($F6077="","",$F6077&amp;"|"&amp;$D6077&amp;"")</f>
        <v/>
      </c>
      <c r="AH6077">
        <f>IF($F6077="","",IF(COUNTIF($AG$2:$AG6077,$AG6077)=1,1,0))</f>
        <v/>
      </c>
      <c r="AI6077">
        <f>IF($AH6077=1,SUMPRODUCT(--($AL$2:$AL$8001&lt;$AL6077))+1,"")</f>
        <v/>
      </c>
      <c r="AJ6077">
        <f>IF($F6077="","",IF(OR($U6077=TRUE(),$U6077="TRUE"),1,0))</f>
        <v/>
      </c>
      <c r="AK6077">
        <f>IF($F6077="","",IF($AD6077="Yes",1,0))</f>
        <v/>
      </c>
      <c r="AL6077">
        <f>IF($AH6077=1,IFERROR(IF(VALUE($F6077)&lt;100000000,VALUE($F6077),1000000000),IFERROR(IF(VALUE(MID($F6077,2,20))&lt;100000000,VALUE(MID($F6077,2,20)),1000000000),1000000000))+ROW()/100000,"")</f>
        <v/>
      </c>
    </row>
    <row r="6078">
      <c r="A6078">
        <f>IF($F6078="","",IFERROR(IF(INDEX('Per Invoice'!$A$2:$A$2001,MATCH($F6078,'Per Invoice'!$B$2:$B$2001,0))=0,"",INDEX('Per Invoice'!$A$2:$A$2001,MATCH($F6078,'Per Invoice'!$B$2:$B$2001,0))),""))</f>
        <v/>
      </c>
      <c r="H6078" s="11" t="n"/>
      <c r="R6078" s="7">
        <f>IF($F6078="","",Q6078*Y6078/100)</f>
        <v/>
      </c>
      <c r="X6078" s="7" t="n"/>
      <c r="Y6078" s="7" t="n"/>
      <c r="Z6078" s="7">
        <f>IF($F6078="","",Y6078*AE6078/100)</f>
        <v/>
      </c>
      <c r="AA6078" s="7">
        <f>IF($F6078="","",Y6078-Z6078)</f>
        <v/>
      </c>
      <c r="AB6078" s="7">
        <f>IF($F6078="","",AA6078-R6078)</f>
        <v/>
      </c>
      <c r="AE6078">
        <f>IF($F6078="","",IF($AK6078=1,0,IF($AJ6078=1,Settings!$C$6,Settings!$C$7))*100)</f>
        <v/>
      </c>
      <c r="AG6078">
        <f>IF($F6078="","",$F6078&amp;"|"&amp;$D6078&amp;"")</f>
        <v/>
      </c>
      <c r="AH6078">
        <f>IF($F6078="","",IF(COUNTIF($AG$2:$AG6078,$AG6078)=1,1,0))</f>
        <v/>
      </c>
      <c r="AI6078">
        <f>IF($AH6078=1,SUMPRODUCT(--($AL$2:$AL$8001&lt;$AL6078))+1,"")</f>
        <v/>
      </c>
      <c r="AJ6078">
        <f>IF($F6078="","",IF(OR($U6078=TRUE(),$U6078="TRUE"),1,0))</f>
        <v/>
      </c>
      <c r="AK6078">
        <f>IF($F6078="","",IF($AD6078="Yes",1,0))</f>
        <v/>
      </c>
      <c r="AL6078">
        <f>IF($AH6078=1,IFERROR(IF(VALUE($F6078)&lt;100000000,VALUE($F6078),1000000000),IFERROR(IF(VALUE(MID($F6078,2,20))&lt;100000000,VALUE(MID($F6078,2,20)),1000000000),1000000000))+ROW()/100000,"")</f>
        <v/>
      </c>
    </row>
    <row r="6079">
      <c r="A6079">
        <f>IF($F6079="","",IFERROR(IF(INDEX('Per Invoice'!$A$2:$A$2001,MATCH($F6079,'Per Invoice'!$B$2:$B$2001,0))=0,"",INDEX('Per Invoice'!$A$2:$A$2001,MATCH($F6079,'Per Invoice'!$B$2:$B$2001,0))),""))</f>
        <v/>
      </c>
      <c r="H6079" s="11" t="n"/>
      <c r="R6079" s="7">
        <f>IF($F6079="","",Q6079*Y6079/100)</f>
        <v/>
      </c>
      <c r="X6079" s="7" t="n"/>
      <c r="Y6079" s="7" t="n"/>
      <c r="Z6079" s="7">
        <f>IF($F6079="","",Y6079*AE6079/100)</f>
        <v/>
      </c>
      <c r="AA6079" s="7">
        <f>IF($F6079="","",Y6079-Z6079)</f>
        <v/>
      </c>
      <c r="AB6079" s="7">
        <f>IF($F6079="","",AA6079-R6079)</f>
        <v/>
      </c>
      <c r="AE6079">
        <f>IF($F6079="","",IF($AK6079=1,0,IF($AJ6079=1,Settings!$C$6,Settings!$C$7))*100)</f>
        <v/>
      </c>
      <c r="AG6079">
        <f>IF($F6079="","",$F6079&amp;"|"&amp;$D6079&amp;"")</f>
        <v/>
      </c>
      <c r="AH6079">
        <f>IF($F6079="","",IF(COUNTIF($AG$2:$AG6079,$AG6079)=1,1,0))</f>
        <v/>
      </c>
      <c r="AI6079">
        <f>IF($AH6079=1,SUMPRODUCT(--($AL$2:$AL$8001&lt;$AL6079))+1,"")</f>
        <v/>
      </c>
      <c r="AJ6079">
        <f>IF($F6079="","",IF(OR($U6079=TRUE(),$U6079="TRUE"),1,0))</f>
        <v/>
      </c>
      <c r="AK6079">
        <f>IF($F6079="","",IF($AD6079="Yes",1,0))</f>
        <v/>
      </c>
      <c r="AL6079">
        <f>IF($AH6079=1,IFERROR(IF(VALUE($F6079)&lt;100000000,VALUE($F6079),1000000000),IFERROR(IF(VALUE(MID($F6079,2,20))&lt;100000000,VALUE(MID($F6079,2,20)),1000000000),1000000000))+ROW()/100000,"")</f>
        <v/>
      </c>
    </row>
    <row r="6080">
      <c r="A6080">
        <f>IF($F6080="","",IFERROR(IF(INDEX('Per Invoice'!$A$2:$A$2001,MATCH($F6080,'Per Invoice'!$B$2:$B$2001,0))=0,"",INDEX('Per Invoice'!$A$2:$A$2001,MATCH($F6080,'Per Invoice'!$B$2:$B$2001,0))),""))</f>
        <v/>
      </c>
      <c r="H6080" s="11" t="n"/>
      <c r="R6080" s="7">
        <f>IF($F6080="","",Q6080*Y6080/100)</f>
        <v/>
      </c>
      <c r="X6080" s="7" t="n"/>
      <c r="Y6080" s="7" t="n"/>
      <c r="Z6080" s="7">
        <f>IF($F6080="","",Y6080*AE6080/100)</f>
        <v/>
      </c>
      <c r="AA6080" s="7">
        <f>IF($F6080="","",Y6080-Z6080)</f>
        <v/>
      </c>
      <c r="AB6080" s="7">
        <f>IF($F6080="","",AA6080-R6080)</f>
        <v/>
      </c>
      <c r="AE6080">
        <f>IF($F6080="","",IF($AK6080=1,0,IF($AJ6080=1,Settings!$C$6,Settings!$C$7))*100)</f>
        <v/>
      </c>
      <c r="AG6080">
        <f>IF($F6080="","",$F6080&amp;"|"&amp;$D6080&amp;"")</f>
        <v/>
      </c>
      <c r="AH6080">
        <f>IF($F6080="","",IF(COUNTIF($AG$2:$AG6080,$AG6080)=1,1,0))</f>
        <v/>
      </c>
      <c r="AI6080">
        <f>IF($AH6080=1,SUMPRODUCT(--($AL$2:$AL$8001&lt;$AL6080))+1,"")</f>
        <v/>
      </c>
      <c r="AJ6080">
        <f>IF($F6080="","",IF(OR($U6080=TRUE(),$U6080="TRUE"),1,0))</f>
        <v/>
      </c>
      <c r="AK6080">
        <f>IF($F6080="","",IF($AD6080="Yes",1,0))</f>
        <v/>
      </c>
      <c r="AL6080">
        <f>IF($AH6080=1,IFERROR(IF(VALUE($F6080)&lt;100000000,VALUE($F6080),1000000000),IFERROR(IF(VALUE(MID($F6080,2,20))&lt;100000000,VALUE(MID($F6080,2,20)),1000000000),1000000000))+ROW()/100000,"")</f>
        <v/>
      </c>
    </row>
    <row r="6081">
      <c r="A6081">
        <f>IF($F6081="","",IFERROR(IF(INDEX('Per Invoice'!$A$2:$A$2001,MATCH($F6081,'Per Invoice'!$B$2:$B$2001,0))=0,"",INDEX('Per Invoice'!$A$2:$A$2001,MATCH($F6081,'Per Invoice'!$B$2:$B$2001,0))),""))</f>
        <v/>
      </c>
      <c r="H6081" s="11" t="n"/>
      <c r="R6081" s="7">
        <f>IF($F6081="","",Q6081*Y6081/100)</f>
        <v/>
      </c>
      <c r="X6081" s="7" t="n"/>
      <c r="Y6081" s="7" t="n"/>
      <c r="Z6081" s="7">
        <f>IF($F6081="","",Y6081*AE6081/100)</f>
        <v/>
      </c>
      <c r="AA6081" s="7">
        <f>IF($F6081="","",Y6081-Z6081)</f>
        <v/>
      </c>
      <c r="AB6081" s="7">
        <f>IF($F6081="","",AA6081-R6081)</f>
        <v/>
      </c>
      <c r="AE6081">
        <f>IF($F6081="","",IF($AK6081=1,0,IF($AJ6081=1,Settings!$C$6,Settings!$C$7))*100)</f>
        <v/>
      </c>
      <c r="AG6081">
        <f>IF($F6081="","",$F6081&amp;"|"&amp;$D6081&amp;"")</f>
        <v/>
      </c>
      <c r="AH6081">
        <f>IF($F6081="","",IF(COUNTIF($AG$2:$AG6081,$AG6081)=1,1,0))</f>
        <v/>
      </c>
      <c r="AI6081">
        <f>IF($AH6081=1,SUMPRODUCT(--($AL$2:$AL$8001&lt;$AL6081))+1,"")</f>
        <v/>
      </c>
      <c r="AJ6081">
        <f>IF($F6081="","",IF(OR($U6081=TRUE(),$U6081="TRUE"),1,0))</f>
        <v/>
      </c>
      <c r="AK6081">
        <f>IF($F6081="","",IF($AD6081="Yes",1,0))</f>
        <v/>
      </c>
      <c r="AL6081">
        <f>IF($AH6081=1,IFERROR(IF(VALUE($F6081)&lt;100000000,VALUE($F6081),1000000000),IFERROR(IF(VALUE(MID($F6081,2,20))&lt;100000000,VALUE(MID($F6081,2,20)),1000000000),1000000000))+ROW()/100000,"")</f>
        <v/>
      </c>
    </row>
    <row r="6082">
      <c r="A6082">
        <f>IF($F6082="","",IFERROR(IF(INDEX('Per Invoice'!$A$2:$A$2001,MATCH($F6082,'Per Invoice'!$B$2:$B$2001,0))=0,"",INDEX('Per Invoice'!$A$2:$A$2001,MATCH($F6082,'Per Invoice'!$B$2:$B$2001,0))),""))</f>
        <v/>
      </c>
      <c r="H6082" s="11" t="n"/>
      <c r="R6082" s="7">
        <f>IF($F6082="","",Q6082*Y6082/100)</f>
        <v/>
      </c>
      <c r="X6082" s="7" t="n"/>
      <c r="Y6082" s="7" t="n"/>
      <c r="Z6082" s="7">
        <f>IF($F6082="","",Y6082*AE6082/100)</f>
        <v/>
      </c>
      <c r="AA6082" s="7">
        <f>IF($F6082="","",Y6082-Z6082)</f>
        <v/>
      </c>
      <c r="AB6082" s="7">
        <f>IF($F6082="","",AA6082-R6082)</f>
        <v/>
      </c>
      <c r="AE6082">
        <f>IF($F6082="","",IF($AK6082=1,0,IF($AJ6082=1,Settings!$C$6,Settings!$C$7))*100)</f>
        <v/>
      </c>
      <c r="AG6082">
        <f>IF($F6082="","",$F6082&amp;"|"&amp;$D6082&amp;"")</f>
        <v/>
      </c>
      <c r="AH6082">
        <f>IF($F6082="","",IF(COUNTIF($AG$2:$AG6082,$AG6082)=1,1,0))</f>
        <v/>
      </c>
      <c r="AI6082">
        <f>IF($AH6082=1,SUMPRODUCT(--($AL$2:$AL$8001&lt;$AL6082))+1,"")</f>
        <v/>
      </c>
      <c r="AJ6082">
        <f>IF($F6082="","",IF(OR($U6082=TRUE(),$U6082="TRUE"),1,0))</f>
        <v/>
      </c>
      <c r="AK6082">
        <f>IF($F6082="","",IF($AD6082="Yes",1,0))</f>
        <v/>
      </c>
      <c r="AL6082">
        <f>IF($AH6082=1,IFERROR(IF(VALUE($F6082)&lt;100000000,VALUE($F6082),1000000000),IFERROR(IF(VALUE(MID($F6082,2,20))&lt;100000000,VALUE(MID($F6082,2,20)),1000000000),1000000000))+ROW()/100000,"")</f>
        <v/>
      </c>
    </row>
    <row r="6083">
      <c r="A6083">
        <f>IF($F6083="","",IFERROR(IF(INDEX('Per Invoice'!$A$2:$A$2001,MATCH($F6083,'Per Invoice'!$B$2:$B$2001,0))=0,"",INDEX('Per Invoice'!$A$2:$A$2001,MATCH($F6083,'Per Invoice'!$B$2:$B$2001,0))),""))</f>
        <v/>
      </c>
      <c r="H6083" s="11" t="n"/>
      <c r="R6083" s="7">
        <f>IF($F6083="","",Q6083*Y6083/100)</f>
        <v/>
      </c>
      <c r="X6083" s="7" t="n"/>
      <c r="Y6083" s="7" t="n"/>
      <c r="Z6083" s="7">
        <f>IF($F6083="","",Y6083*AE6083/100)</f>
        <v/>
      </c>
      <c r="AA6083" s="7">
        <f>IF($F6083="","",Y6083-Z6083)</f>
        <v/>
      </c>
      <c r="AB6083" s="7">
        <f>IF($F6083="","",AA6083-R6083)</f>
        <v/>
      </c>
      <c r="AE6083">
        <f>IF($F6083="","",IF($AK6083=1,0,IF($AJ6083=1,Settings!$C$6,Settings!$C$7))*100)</f>
        <v/>
      </c>
      <c r="AG6083">
        <f>IF($F6083="","",$F6083&amp;"|"&amp;$D6083&amp;"")</f>
        <v/>
      </c>
      <c r="AH6083">
        <f>IF($F6083="","",IF(COUNTIF($AG$2:$AG6083,$AG6083)=1,1,0))</f>
        <v/>
      </c>
      <c r="AI6083">
        <f>IF($AH6083=1,SUMPRODUCT(--($AL$2:$AL$8001&lt;$AL6083))+1,"")</f>
        <v/>
      </c>
      <c r="AJ6083">
        <f>IF($F6083="","",IF(OR($U6083=TRUE(),$U6083="TRUE"),1,0))</f>
        <v/>
      </c>
      <c r="AK6083">
        <f>IF($F6083="","",IF($AD6083="Yes",1,0))</f>
        <v/>
      </c>
      <c r="AL6083">
        <f>IF($AH6083=1,IFERROR(IF(VALUE($F6083)&lt;100000000,VALUE($F6083),1000000000),IFERROR(IF(VALUE(MID($F6083,2,20))&lt;100000000,VALUE(MID($F6083,2,20)),1000000000),1000000000))+ROW()/100000,"")</f>
        <v/>
      </c>
    </row>
    <row r="6084">
      <c r="A6084">
        <f>IF($F6084="","",IFERROR(IF(INDEX('Per Invoice'!$A$2:$A$2001,MATCH($F6084,'Per Invoice'!$B$2:$B$2001,0))=0,"",INDEX('Per Invoice'!$A$2:$A$2001,MATCH($F6084,'Per Invoice'!$B$2:$B$2001,0))),""))</f>
        <v/>
      </c>
      <c r="H6084" s="11" t="n"/>
      <c r="R6084" s="7">
        <f>IF($F6084="","",Q6084*Y6084/100)</f>
        <v/>
      </c>
      <c r="X6084" s="7" t="n"/>
      <c r="Y6084" s="7" t="n"/>
      <c r="Z6084" s="7">
        <f>IF($F6084="","",Y6084*AE6084/100)</f>
        <v/>
      </c>
      <c r="AA6084" s="7">
        <f>IF($F6084="","",Y6084-Z6084)</f>
        <v/>
      </c>
      <c r="AB6084" s="7">
        <f>IF($F6084="","",AA6084-R6084)</f>
        <v/>
      </c>
      <c r="AE6084">
        <f>IF($F6084="","",IF($AK6084=1,0,IF($AJ6084=1,Settings!$C$6,Settings!$C$7))*100)</f>
        <v/>
      </c>
      <c r="AG6084">
        <f>IF($F6084="","",$F6084&amp;"|"&amp;$D6084&amp;"")</f>
        <v/>
      </c>
      <c r="AH6084">
        <f>IF($F6084="","",IF(COUNTIF($AG$2:$AG6084,$AG6084)=1,1,0))</f>
        <v/>
      </c>
      <c r="AI6084">
        <f>IF($AH6084=1,SUMPRODUCT(--($AL$2:$AL$8001&lt;$AL6084))+1,"")</f>
        <v/>
      </c>
      <c r="AJ6084">
        <f>IF($F6084="","",IF(OR($U6084=TRUE(),$U6084="TRUE"),1,0))</f>
        <v/>
      </c>
      <c r="AK6084">
        <f>IF($F6084="","",IF($AD6084="Yes",1,0))</f>
        <v/>
      </c>
      <c r="AL6084">
        <f>IF($AH6084=1,IFERROR(IF(VALUE($F6084)&lt;100000000,VALUE($F6084),1000000000),IFERROR(IF(VALUE(MID($F6084,2,20))&lt;100000000,VALUE(MID($F6084,2,20)),1000000000),1000000000))+ROW()/100000,"")</f>
        <v/>
      </c>
    </row>
    <row r="6085">
      <c r="A6085">
        <f>IF($F6085="","",IFERROR(IF(INDEX('Per Invoice'!$A$2:$A$2001,MATCH($F6085,'Per Invoice'!$B$2:$B$2001,0))=0,"",INDEX('Per Invoice'!$A$2:$A$2001,MATCH($F6085,'Per Invoice'!$B$2:$B$2001,0))),""))</f>
        <v/>
      </c>
      <c r="H6085" s="11" t="n"/>
      <c r="R6085" s="7">
        <f>IF($F6085="","",Q6085*Y6085/100)</f>
        <v/>
      </c>
      <c r="X6085" s="7" t="n"/>
      <c r="Y6085" s="7" t="n"/>
      <c r="Z6085" s="7">
        <f>IF($F6085="","",Y6085*AE6085/100)</f>
        <v/>
      </c>
      <c r="AA6085" s="7">
        <f>IF($F6085="","",Y6085-Z6085)</f>
        <v/>
      </c>
      <c r="AB6085" s="7">
        <f>IF($F6085="","",AA6085-R6085)</f>
        <v/>
      </c>
      <c r="AE6085">
        <f>IF($F6085="","",IF($AK6085=1,0,IF($AJ6085=1,Settings!$C$6,Settings!$C$7))*100)</f>
        <v/>
      </c>
      <c r="AG6085">
        <f>IF($F6085="","",$F6085&amp;"|"&amp;$D6085&amp;"")</f>
        <v/>
      </c>
      <c r="AH6085">
        <f>IF($F6085="","",IF(COUNTIF($AG$2:$AG6085,$AG6085)=1,1,0))</f>
        <v/>
      </c>
      <c r="AI6085">
        <f>IF($AH6085=1,SUMPRODUCT(--($AL$2:$AL$8001&lt;$AL6085))+1,"")</f>
        <v/>
      </c>
      <c r="AJ6085">
        <f>IF($F6085="","",IF(OR($U6085=TRUE(),$U6085="TRUE"),1,0))</f>
        <v/>
      </c>
      <c r="AK6085">
        <f>IF($F6085="","",IF($AD6085="Yes",1,0))</f>
        <v/>
      </c>
      <c r="AL6085">
        <f>IF($AH6085=1,IFERROR(IF(VALUE($F6085)&lt;100000000,VALUE($F6085),1000000000),IFERROR(IF(VALUE(MID($F6085,2,20))&lt;100000000,VALUE(MID($F6085,2,20)),1000000000),1000000000))+ROW()/100000,"")</f>
        <v/>
      </c>
    </row>
    <row r="6086">
      <c r="A6086">
        <f>IF($F6086="","",IFERROR(IF(INDEX('Per Invoice'!$A$2:$A$2001,MATCH($F6086,'Per Invoice'!$B$2:$B$2001,0))=0,"",INDEX('Per Invoice'!$A$2:$A$2001,MATCH($F6086,'Per Invoice'!$B$2:$B$2001,0))),""))</f>
        <v/>
      </c>
      <c r="H6086" s="11" t="n"/>
      <c r="R6086" s="7">
        <f>IF($F6086="","",Q6086*Y6086/100)</f>
        <v/>
      </c>
      <c r="X6086" s="7" t="n"/>
      <c r="Y6086" s="7" t="n"/>
      <c r="Z6086" s="7">
        <f>IF($F6086="","",Y6086*AE6086/100)</f>
        <v/>
      </c>
      <c r="AA6086" s="7">
        <f>IF($F6086="","",Y6086-Z6086)</f>
        <v/>
      </c>
      <c r="AB6086" s="7">
        <f>IF($F6086="","",AA6086-R6086)</f>
        <v/>
      </c>
      <c r="AE6086">
        <f>IF($F6086="","",IF($AK6086=1,0,IF($AJ6086=1,Settings!$C$6,Settings!$C$7))*100)</f>
        <v/>
      </c>
      <c r="AG6086">
        <f>IF($F6086="","",$F6086&amp;"|"&amp;$D6086&amp;"")</f>
        <v/>
      </c>
      <c r="AH6086">
        <f>IF($F6086="","",IF(COUNTIF($AG$2:$AG6086,$AG6086)=1,1,0))</f>
        <v/>
      </c>
      <c r="AI6086">
        <f>IF($AH6086=1,SUMPRODUCT(--($AL$2:$AL$8001&lt;$AL6086))+1,"")</f>
        <v/>
      </c>
      <c r="AJ6086">
        <f>IF($F6086="","",IF(OR($U6086=TRUE(),$U6086="TRUE"),1,0))</f>
        <v/>
      </c>
      <c r="AK6086">
        <f>IF($F6086="","",IF($AD6086="Yes",1,0))</f>
        <v/>
      </c>
      <c r="AL6086">
        <f>IF($AH6086=1,IFERROR(IF(VALUE($F6086)&lt;100000000,VALUE($F6086),1000000000),IFERROR(IF(VALUE(MID($F6086,2,20))&lt;100000000,VALUE(MID($F6086,2,20)),1000000000),1000000000))+ROW()/100000,"")</f>
        <v/>
      </c>
    </row>
    <row r="6087">
      <c r="A6087">
        <f>IF($F6087="","",IFERROR(IF(INDEX('Per Invoice'!$A$2:$A$2001,MATCH($F6087,'Per Invoice'!$B$2:$B$2001,0))=0,"",INDEX('Per Invoice'!$A$2:$A$2001,MATCH($F6087,'Per Invoice'!$B$2:$B$2001,0))),""))</f>
        <v/>
      </c>
      <c r="H6087" s="11" t="n"/>
      <c r="R6087" s="7">
        <f>IF($F6087="","",Q6087*Y6087/100)</f>
        <v/>
      </c>
      <c r="X6087" s="7" t="n"/>
      <c r="Y6087" s="7" t="n"/>
      <c r="Z6087" s="7">
        <f>IF($F6087="","",Y6087*AE6087/100)</f>
        <v/>
      </c>
      <c r="AA6087" s="7">
        <f>IF($F6087="","",Y6087-Z6087)</f>
        <v/>
      </c>
      <c r="AB6087" s="7">
        <f>IF($F6087="","",AA6087-R6087)</f>
        <v/>
      </c>
      <c r="AE6087">
        <f>IF($F6087="","",IF($AK6087=1,0,IF($AJ6087=1,Settings!$C$6,Settings!$C$7))*100)</f>
        <v/>
      </c>
      <c r="AG6087">
        <f>IF($F6087="","",$F6087&amp;"|"&amp;$D6087&amp;"")</f>
        <v/>
      </c>
      <c r="AH6087">
        <f>IF($F6087="","",IF(COUNTIF($AG$2:$AG6087,$AG6087)=1,1,0))</f>
        <v/>
      </c>
      <c r="AI6087">
        <f>IF($AH6087=1,SUMPRODUCT(--($AL$2:$AL$8001&lt;$AL6087))+1,"")</f>
        <v/>
      </c>
      <c r="AJ6087">
        <f>IF($F6087="","",IF(OR($U6087=TRUE(),$U6087="TRUE"),1,0))</f>
        <v/>
      </c>
      <c r="AK6087">
        <f>IF($F6087="","",IF($AD6087="Yes",1,0))</f>
        <v/>
      </c>
      <c r="AL6087">
        <f>IF($AH6087=1,IFERROR(IF(VALUE($F6087)&lt;100000000,VALUE($F6087),1000000000),IFERROR(IF(VALUE(MID($F6087,2,20))&lt;100000000,VALUE(MID($F6087,2,20)),1000000000),1000000000))+ROW()/100000,"")</f>
        <v/>
      </c>
    </row>
    <row r="6088">
      <c r="A6088">
        <f>IF($F6088="","",IFERROR(IF(INDEX('Per Invoice'!$A$2:$A$2001,MATCH($F6088,'Per Invoice'!$B$2:$B$2001,0))=0,"",INDEX('Per Invoice'!$A$2:$A$2001,MATCH($F6088,'Per Invoice'!$B$2:$B$2001,0))),""))</f>
        <v/>
      </c>
      <c r="H6088" s="11" t="n"/>
      <c r="R6088" s="7">
        <f>IF($F6088="","",Q6088*Y6088/100)</f>
        <v/>
      </c>
      <c r="X6088" s="7" t="n"/>
      <c r="Y6088" s="7" t="n"/>
      <c r="Z6088" s="7">
        <f>IF($F6088="","",Y6088*AE6088/100)</f>
        <v/>
      </c>
      <c r="AA6088" s="7">
        <f>IF($F6088="","",Y6088-Z6088)</f>
        <v/>
      </c>
      <c r="AB6088" s="7">
        <f>IF($F6088="","",AA6088-R6088)</f>
        <v/>
      </c>
      <c r="AE6088">
        <f>IF($F6088="","",IF($AK6088=1,0,IF($AJ6088=1,Settings!$C$6,Settings!$C$7))*100)</f>
        <v/>
      </c>
      <c r="AG6088">
        <f>IF($F6088="","",$F6088&amp;"|"&amp;$D6088&amp;"")</f>
        <v/>
      </c>
      <c r="AH6088">
        <f>IF($F6088="","",IF(COUNTIF($AG$2:$AG6088,$AG6088)=1,1,0))</f>
        <v/>
      </c>
      <c r="AI6088">
        <f>IF($AH6088=1,SUMPRODUCT(--($AL$2:$AL$8001&lt;$AL6088))+1,"")</f>
        <v/>
      </c>
      <c r="AJ6088">
        <f>IF($F6088="","",IF(OR($U6088=TRUE(),$U6088="TRUE"),1,0))</f>
        <v/>
      </c>
      <c r="AK6088">
        <f>IF($F6088="","",IF($AD6088="Yes",1,0))</f>
        <v/>
      </c>
      <c r="AL6088">
        <f>IF($AH6088=1,IFERROR(IF(VALUE($F6088)&lt;100000000,VALUE($F6088),1000000000),IFERROR(IF(VALUE(MID($F6088,2,20))&lt;100000000,VALUE(MID($F6088,2,20)),1000000000),1000000000))+ROW()/100000,"")</f>
        <v/>
      </c>
    </row>
    <row r="6089">
      <c r="A6089">
        <f>IF($F6089="","",IFERROR(IF(INDEX('Per Invoice'!$A$2:$A$2001,MATCH($F6089,'Per Invoice'!$B$2:$B$2001,0))=0,"",INDEX('Per Invoice'!$A$2:$A$2001,MATCH($F6089,'Per Invoice'!$B$2:$B$2001,0))),""))</f>
        <v/>
      </c>
      <c r="H6089" s="11" t="n"/>
      <c r="R6089" s="7">
        <f>IF($F6089="","",Q6089*Y6089/100)</f>
        <v/>
      </c>
      <c r="X6089" s="7" t="n"/>
      <c r="Y6089" s="7" t="n"/>
      <c r="Z6089" s="7">
        <f>IF($F6089="","",Y6089*AE6089/100)</f>
        <v/>
      </c>
      <c r="AA6089" s="7">
        <f>IF($F6089="","",Y6089-Z6089)</f>
        <v/>
      </c>
      <c r="AB6089" s="7">
        <f>IF($F6089="","",AA6089-R6089)</f>
        <v/>
      </c>
      <c r="AE6089">
        <f>IF($F6089="","",IF($AK6089=1,0,IF($AJ6089=1,Settings!$C$6,Settings!$C$7))*100)</f>
        <v/>
      </c>
      <c r="AG6089">
        <f>IF($F6089="","",$F6089&amp;"|"&amp;$D6089&amp;"")</f>
        <v/>
      </c>
      <c r="AH6089">
        <f>IF($F6089="","",IF(COUNTIF($AG$2:$AG6089,$AG6089)=1,1,0))</f>
        <v/>
      </c>
      <c r="AI6089">
        <f>IF($AH6089=1,SUMPRODUCT(--($AL$2:$AL$8001&lt;$AL6089))+1,"")</f>
        <v/>
      </c>
      <c r="AJ6089">
        <f>IF($F6089="","",IF(OR($U6089=TRUE(),$U6089="TRUE"),1,0))</f>
        <v/>
      </c>
      <c r="AK6089">
        <f>IF($F6089="","",IF($AD6089="Yes",1,0))</f>
        <v/>
      </c>
      <c r="AL6089">
        <f>IF($AH6089=1,IFERROR(IF(VALUE($F6089)&lt;100000000,VALUE($F6089),1000000000),IFERROR(IF(VALUE(MID($F6089,2,20))&lt;100000000,VALUE(MID($F6089,2,20)),1000000000),1000000000))+ROW()/100000,"")</f>
        <v/>
      </c>
    </row>
    <row r="6090">
      <c r="A6090">
        <f>IF($F6090="","",IFERROR(IF(INDEX('Per Invoice'!$A$2:$A$2001,MATCH($F6090,'Per Invoice'!$B$2:$B$2001,0))=0,"",INDEX('Per Invoice'!$A$2:$A$2001,MATCH($F6090,'Per Invoice'!$B$2:$B$2001,0))),""))</f>
        <v/>
      </c>
      <c r="H6090" s="11" t="n"/>
      <c r="R6090" s="7">
        <f>IF($F6090="","",Q6090*Y6090/100)</f>
        <v/>
      </c>
      <c r="X6090" s="7" t="n"/>
      <c r="Y6090" s="7" t="n"/>
      <c r="Z6090" s="7">
        <f>IF($F6090="","",Y6090*AE6090/100)</f>
        <v/>
      </c>
      <c r="AA6090" s="7">
        <f>IF($F6090="","",Y6090-Z6090)</f>
        <v/>
      </c>
      <c r="AB6090" s="7">
        <f>IF($F6090="","",AA6090-R6090)</f>
        <v/>
      </c>
      <c r="AE6090">
        <f>IF($F6090="","",IF($AK6090=1,0,IF($AJ6090=1,Settings!$C$6,Settings!$C$7))*100)</f>
        <v/>
      </c>
      <c r="AG6090">
        <f>IF($F6090="","",$F6090&amp;"|"&amp;$D6090&amp;"")</f>
        <v/>
      </c>
      <c r="AH6090">
        <f>IF($F6090="","",IF(COUNTIF($AG$2:$AG6090,$AG6090)=1,1,0))</f>
        <v/>
      </c>
      <c r="AI6090">
        <f>IF($AH6090=1,SUMPRODUCT(--($AL$2:$AL$8001&lt;$AL6090))+1,"")</f>
        <v/>
      </c>
      <c r="AJ6090">
        <f>IF($F6090="","",IF(OR($U6090=TRUE(),$U6090="TRUE"),1,0))</f>
        <v/>
      </c>
      <c r="AK6090">
        <f>IF($F6090="","",IF($AD6090="Yes",1,0))</f>
        <v/>
      </c>
      <c r="AL6090">
        <f>IF($AH6090=1,IFERROR(IF(VALUE($F6090)&lt;100000000,VALUE($F6090),1000000000),IFERROR(IF(VALUE(MID($F6090,2,20))&lt;100000000,VALUE(MID($F6090,2,20)),1000000000),1000000000))+ROW()/100000,"")</f>
        <v/>
      </c>
    </row>
    <row r="6091">
      <c r="A6091">
        <f>IF($F6091="","",IFERROR(IF(INDEX('Per Invoice'!$A$2:$A$2001,MATCH($F6091,'Per Invoice'!$B$2:$B$2001,0))=0,"",INDEX('Per Invoice'!$A$2:$A$2001,MATCH($F6091,'Per Invoice'!$B$2:$B$2001,0))),""))</f>
        <v/>
      </c>
      <c r="H6091" s="11" t="n"/>
      <c r="R6091" s="7">
        <f>IF($F6091="","",Q6091*Y6091/100)</f>
        <v/>
      </c>
      <c r="X6091" s="7" t="n"/>
      <c r="Y6091" s="7" t="n"/>
      <c r="Z6091" s="7">
        <f>IF($F6091="","",Y6091*AE6091/100)</f>
        <v/>
      </c>
      <c r="AA6091" s="7">
        <f>IF($F6091="","",Y6091-Z6091)</f>
        <v/>
      </c>
      <c r="AB6091" s="7">
        <f>IF($F6091="","",AA6091-R6091)</f>
        <v/>
      </c>
      <c r="AE6091">
        <f>IF($F6091="","",IF($AK6091=1,0,IF($AJ6091=1,Settings!$C$6,Settings!$C$7))*100)</f>
        <v/>
      </c>
      <c r="AG6091">
        <f>IF($F6091="","",$F6091&amp;"|"&amp;$D6091&amp;"")</f>
        <v/>
      </c>
      <c r="AH6091">
        <f>IF($F6091="","",IF(COUNTIF($AG$2:$AG6091,$AG6091)=1,1,0))</f>
        <v/>
      </c>
      <c r="AI6091">
        <f>IF($AH6091=1,SUMPRODUCT(--($AL$2:$AL$8001&lt;$AL6091))+1,"")</f>
        <v/>
      </c>
      <c r="AJ6091">
        <f>IF($F6091="","",IF(OR($U6091=TRUE(),$U6091="TRUE"),1,0))</f>
        <v/>
      </c>
      <c r="AK6091">
        <f>IF($F6091="","",IF($AD6091="Yes",1,0))</f>
        <v/>
      </c>
      <c r="AL6091">
        <f>IF($AH6091=1,IFERROR(IF(VALUE($F6091)&lt;100000000,VALUE($F6091),1000000000),IFERROR(IF(VALUE(MID($F6091,2,20))&lt;100000000,VALUE(MID($F6091,2,20)),1000000000),1000000000))+ROW()/100000,"")</f>
        <v/>
      </c>
    </row>
    <row r="6092">
      <c r="A6092">
        <f>IF($F6092="","",IFERROR(IF(INDEX('Per Invoice'!$A$2:$A$2001,MATCH($F6092,'Per Invoice'!$B$2:$B$2001,0))=0,"",INDEX('Per Invoice'!$A$2:$A$2001,MATCH($F6092,'Per Invoice'!$B$2:$B$2001,0))),""))</f>
        <v/>
      </c>
      <c r="H6092" s="11" t="n"/>
      <c r="R6092" s="7">
        <f>IF($F6092="","",Q6092*Y6092/100)</f>
        <v/>
      </c>
      <c r="X6092" s="7" t="n"/>
      <c r="Y6092" s="7" t="n"/>
      <c r="Z6092" s="7">
        <f>IF($F6092="","",Y6092*AE6092/100)</f>
        <v/>
      </c>
      <c r="AA6092" s="7">
        <f>IF($F6092="","",Y6092-Z6092)</f>
        <v/>
      </c>
      <c r="AB6092" s="7">
        <f>IF($F6092="","",AA6092-R6092)</f>
        <v/>
      </c>
      <c r="AE6092">
        <f>IF($F6092="","",IF($AK6092=1,0,IF($AJ6092=1,Settings!$C$6,Settings!$C$7))*100)</f>
        <v/>
      </c>
      <c r="AG6092">
        <f>IF($F6092="","",$F6092&amp;"|"&amp;$D6092&amp;"")</f>
        <v/>
      </c>
      <c r="AH6092">
        <f>IF($F6092="","",IF(COUNTIF($AG$2:$AG6092,$AG6092)=1,1,0))</f>
        <v/>
      </c>
      <c r="AI6092">
        <f>IF($AH6092=1,SUMPRODUCT(--($AL$2:$AL$8001&lt;$AL6092))+1,"")</f>
        <v/>
      </c>
      <c r="AJ6092">
        <f>IF($F6092="","",IF(OR($U6092=TRUE(),$U6092="TRUE"),1,0))</f>
        <v/>
      </c>
      <c r="AK6092">
        <f>IF($F6092="","",IF($AD6092="Yes",1,0))</f>
        <v/>
      </c>
      <c r="AL6092">
        <f>IF($AH6092=1,IFERROR(IF(VALUE($F6092)&lt;100000000,VALUE($F6092),1000000000),IFERROR(IF(VALUE(MID($F6092,2,20))&lt;100000000,VALUE(MID($F6092,2,20)),1000000000),1000000000))+ROW()/100000,"")</f>
        <v/>
      </c>
    </row>
    <row r="6093">
      <c r="A6093">
        <f>IF($F6093="","",IFERROR(IF(INDEX('Per Invoice'!$A$2:$A$2001,MATCH($F6093,'Per Invoice'!$B$2:$B$2001,0))=0,"",INDEX('Per Invoice'!$A$2:$A$2001,MATCH($F6093,'Per Invoice'!$B$2:$B$2001,0))),""))</f>
        <v/>
      </c>
      <c r="H6093" s="11" t="n"/>
      <c r="R6093" s="7">
        <f>IF($F6093="","",Q6093*Y6093/100)</f>
        <v/>
      </c>
      <c r="X6093" s="7" t="n"/>
      <c r="Y6093" s="7" t="n"/>
      <c r="Z6093" s="7">
        <f>IF($F6093="","",Y6093*AE6093/100)</f>
        <v/>
      </c>
      <c r="AA6093" s="7">
        <f>IF($F6093="","",Y6093-Z6093)</f>
        <v/>
      </c>
      <c r="AB6093" s="7">
        <f>IF($F6093="","",AA6093-R6093)</f>
        <v/>
      </c>
      <c r="AE6093">
        <f>IF($F6093="","",IF($AK6093=1,0,IF($AJ6093=1,Settings!$C$6,Settings!$C$7))*100)</f>
        <v/>
      </c>
      <c r="AG6093">
        <f>IF($F6093="","",$F6093&amp;"|"&amp;$D6093&amp;"")</f>
        <v/>
      </c>
      <c r="AH6093">
        <f>IF($F6093="","",IF(COUNTIF($AG$2:$AG6093,$AG6093)=1,1,0))</f>
        <v/>
      </c>
      <c r="AI6093">
        <f>IF($AH6093=1,SUMPRODUCT(--($AL$2:$AL$8001&lt;$AL6093))+1,"")</f>
        <v/>
      </c>
      <c r="AJ6093">
        <f>IF($F6093="","",IF(OR($U6093=TRUE(),$U6093="TRUE"),1,0))</f>
        <v/>
      </c>
      <c r="AK6093">
        <f>IF($F6093="","",IF($AD6093="Yes",1,0))</f>
        <v/>
      </c>
      <c r="AL6093">
        <f>IF($AH6093=1,IFERROR(IF(VALUE($F6093)&lt;100000000,VALUE($F6093),1000000000),IFERROR(IF(VALUE(MID($F6093,2,20))&lt;100000000,VALUE(MID($F6093,2,20)),1000000000),1000000000))+ROW()/100000,"")</f>
        <v/>
      </c>
    </row>
    <row r="6094">
      <c r="A6094">
        <f>IF($F6094="","",IFERROR(IF(INDEX('Per Invoice'!$A$2:$A$2001,MATCH($F6094,'Per Invoice'!$B$2:$B$2001,0))=0,"",INDEX('Per Invoice'!$A$2:$A$2001,MATCH($F6094,'Per Invoice'!$B$2:$B$2001,0))),""))</f>
        <v/>
      </c>
      <c r="H6094" s="11" t="n"/>
      <c r="R6094" s="7">
        <f>IF($F6094="","",Q6094*Y6094/100)</f>
        <v/>
      </c>
      <c r="X6094" s="7" t="n"/>
      <c r="Y6094" s="7" t="n"/>
      <c r="Z6094" s="7">
        <f>IF($F6094="","",Y6094*AE6094/100)</f>
        <v/>
      </c>
      <c r="AA6094" s="7">
        <f>IF($F6094="","",Y6094-Z6094)</f>
        <v/>
      </c>
      <c r="AB6094" s="7">
        <f>IF($F6094="","",AA6094-R6094)</f>
        <v/>
      </c>
      <c r="AE6094">
        <f>IF($F6094="","",IF($AK6094=1,0,IF($AJ6094=1,Settings!$C$6,Settings!$C$7))*100)</f>
        <v/>
      </c>
      <c r="AG6094">
        <f>IF($F6094="","",$F6094&amp;"|"&amp;$D6094&amp;"")</f>
        <v/>
      </c>
      <c r="AH6094">
        <f>IF($F6094="","",IF(COUNTIF($AG$2:$AG6094,$AG6094)=1,1,0))</f>
        <v/>
      </c>
      <c r="AI6094">
        <f>IF($AH6094=1,SUMPRODUCT(--($AL$2:$AL$8001&lt;$AL6094))+1,"")</f>
        <v/>
      </c>
      <c r="AJ6094">
        <f>IF($F6094="","",IF(OR($U6094=TRUE(),$U6094="TRUE"),1,0))</f>
        <v/>
      </c>
      <c r="AK6094">
        <f>IF($F6094="","",IF($AD6094="Yes",1,0))</f>
        <v/>
      </c>
      <c r="AL6094">
        <f>IF($AH6094=1,IFERROR(IF(VALUE($F6094)&lt;100000000,VALUE($F6094),1000000000),IFERROR(IF(VALUE(MID($F6094,2,20))&lt;100000000,VALUE(MID($F6094,2,20)),1000000000),1000000000))+ROW()/100000,"")</f>
        <v/>
      </c>
    </row>
    <row r="6095">
      <c r="A6095">
        <f>IF($F6095="","",IFERROR(IF(INDEX('Per Invoice'!$A$2:$A$2001,MATCH($F6095,'Per Invoice'!$B$2:$B$2001,0))=0,"",INDEX('Per Invoice'!$A$2:$A$2001,MATCH($F6095,'Per Invoice'!$B$2:$B$2001,0))),""))</f>
        <v/>
      </c>
      <c r="H6095" s="11" t="n"/>
      <c r="R6095" s="7">
        <f>IF($F6095="","",Q6095*Y6095/100)</f>
        <v/>
      </c>
      <c r="X6095" s="7" t="n"/>
      <c r="Y6095" s="7" t="n"/>
      <c r="Z6095" s="7">
        <f>IF($F6095="","",Y6095*AE6095/100)</f>
        <v/>
      </c>
      <c r="AA6095" s="7">
        <f>IF($F6095="","",Y6095-Z6095)</f>
        <v/>
      </c>
      <c r="AB6095" s="7">
        <f>IF($F6095="","",AA6095-R6095)</f>
        <v/>
      </c>
      <c r="AE6095">
        <f>IF($F6095="","",IF($AK6095=1,0,IF($AJ6095=1,Settings!$C$6,Settings!$C$7))*100)</f>
        <v/>
      </c>
      <c r="AG6095">
        <f>IF($F6095="","",$F6095&amp;"|"&amp;$D6095&amp;"")</f>
        <v/>
      </c>
      <c r="AH6095">
        <f>IF($F6095="","",IF(COUNTIF($AG$2:$AG6095,$AG6095)=1,1,0))</f>
        <v/>
      </c>
      <c r="AI6095">
        <f>IF($AH6095=1,SUMPRODUCT(--($AL$2:$AL$8001&lt;$AL6095))+1,"")</f>
        <v/>
      </c>
      <c r="AJ6095">
        <f>IF($F6095="","",IF(OR($U6095=TRUE(),$U6095="TRUE"),1,0))</f>
        <v/>
      </c>
      <c r="AK6095">
        <f>IF($F6095="","",IF($AD6095="Yes",1,0))</f>
        <v/>
      </c>
      <c r="AL6095">
        <f>IF($AH6095=1,IFERROR(IF(VALUE($F6095)&lt;100000000,VALUE($F6095),1000000000),IFERROR(IF(VALUE(MID($F6095,2,20))&lt;100000000,VALUE(MID($F6095,2,20)),1000000000),1000000000))+ROW()/100000,"")</f>
        <v/>
      </c>
    </row>
    <row r="6096">
      <c r="A6096">
        <f>IF($F6096="","",IFERROR(IF(INDEX('Per Invoice'!$A$2:$A$2001,MATCH($F6096,'Per Invoice'!$B$2:$B$2001,0))=0,"",INDEX('Per Invoice'!$A$2:$A$2001,MATCH($F6096,'Per Invoice'!$B$2:$B$2001,0))),""))</f>
        <v/>
      </c>
      <c r="H6096" s="11" t="n"/>
      <c r="R6096" s="7">
        <f>IF($F6096="","",Q6096*Y6096/100)</f>
        <v/>
      </c>
      <c r="X6096" s="7" t="n"/>
      <c r="Y6096" s="7" t="n"/>
      <c r="Z6096" s="7">
        <f>IF($F6096="","",Y6096*AE6096/100)</f>
        <v/>
      </c>
      <c r="AA6096" s="7">
        <f>IF($F6096="","",Y6096-Z6096)</f>
        <v/>
      </c>
      <c r="AB6096" s="7">
        <f>IF($F6096="","",AA6096-R6096)</f>
        <v/>
      </c>
      <c r="AE6096">
        <f>IF($F6096="","",IF($AK6096=1,0,IF($AJ6096=1,Settings!$C$6,Settings!$C$7))*100)</f>
        <v/>
      </c>
      <c r="AG6096">
        <f>IF($F6096="","",$F6096&amp;"|"&amp;$D6096&amp;"")</f>
        <v/>
      </c>
      <c r="AH6096">
        <f>IF($F6096="","",IF(COUNTIF($AG$2:$AG6096,$AG6096)=1,1,0))</f>
        <v/>
      </c>
      <c r="AI6096">
        <f>IF($AH6096=1,SUMPRODUCT(--($AL$2:$AL$8001&lt;$AL6096))+1,"")</f>
        <v/>
      </c>
      <c r="AJ6096">
        <f>IF($F6096="","",IF(OR($U6096=TRUE(),$U6096="TRUE"),1,0))</f>
        <v/>
      </c>
      <c r="AK6096">
        <f>IF($F6096="","",IF($AD6096="Yes",1,0))</f>
        <v/>
      </c>
      <c r="AL6096">
        <f>IF($AH6096=1,IFERROR(IF(VALUE($F6096)&lt;100000000,VALUE($F6096),1000000000),IFERROR(IF(VALUE(MID($F6096,2,20))&lt;100000000,VALUE(MID($F6096,2,20)),1000000000),1000000000))+ROW()/100000,"")</f>
        <v/>
      </c>
    </row>
    <row r="6097">
      <c r="A6097">
        <f>IF($F6097="","",IFERROR(IF(INDEX('Per Invoice'!$A$2:$A$2001,MATCH($F6097,'Per Invoice'!$B$2:$B$2001,0))=0,"",INDEX('Per Invoice'!$A$2:$A$2001,MATCH($F6097,'Per Invoice'!$B$2:$B$2001,0))),""))</f>
        <v/>
      </c>
      <c r="H6097" s="11" t="n"/>
      <c r="R6097" s="7">
        <f>IF($F6097="","",Q6097*Y6097/100)</f>
        <v/>
      </c>
      <c r="X6097" s="7" t="n"/>
      <c r="Y6097" s="7" t="n"/>
      <c r="Z6097" s="7">
        <f>IF($F6097="","",Y6097*AE6097/100)</f>
        <v/>
      </c>
      <c r="AA6097" s="7">
        <f>IF($F6097="","",Y6097-Z6097)</f>
        <v/>
      </c>
      <c r="AB6097" s="7">
        <f>IF($F6097="","",AA6097-R6097)</f>
        <v/>
      </c>
      <c r="AE6097">
        <f>IF($F6097="","",IF($AK6097=1,0,IF($AJ6097=1,Settings!$C$6,Settings!$C$7))*100)</f>
        <v/>
      </c>
      <c r="AG6097">
        <f>IF($F6097="","",$F6097&amp;"|"&amp;$D6097&amp;"")</f>
        <v/>
      </c>
      <c r="AH6097">
        <f>IF($F6097="","",IF(COUNTIF($AG$2:$AG6097,$AG6097)=1,1,0))</f>
        <v/>
      </c>
      <c r="AI6097">
        <f>IF($AH6097=1,SUMPRODUCT(--($AL$2:$AL$8001&lt;$AL6097))+1,"")</f>
        <v/>
      </c>
      <c r="AJ6097">
        <f>IF($F6097="","",IF(OR($U6097=TRUE(),$U6097="TRUE"),1,0))</f>
        <v/>
      </c>
      <c r="AK6097">
        <f>IF($F6097="","",IF($AD6097="Yes",1,0))</f>
        <v/>
      </c>
      <c r="AL6097">
        <f>IF($AH6097=1,IFERROR(IF(VALUE($F6097)&lt;100000000,VALUE($F6097),1000000000),IFERROR(IF(VALUE(MID($F6097,2,20))&lt;100000000,VALUE(MID($F6097,2,20)),1000000000),1000000000))+ROW()/100000,"")</f>
        <v/>
      </c>
    </row>
    <row r="6098">
      <c r="A6098">
        <f>IF($F6098="","",IFERROR(IF(INDEX('Per Invoice'!$A$2:$A$2001,MATCH($F6098,'Per Invoice'!$B$2:$B$2001,0))=0,"",INDEX('Per Invoice'!$A$2:$A$2001,MATCH($F6098,'Per Invoice'!$B$2:$B$2001,0))),""))</f>
        <v/>
      </c>
      <c r="H6098" s="11" t="n"/>
      <c r="R6098" s="7">
        <f>IF($F6098="","",Q6098*Y6098/100)</f>
        <v/>
      </c>
      <c r="X6098" s="7" t="n"/>
      <c r="Y6098" s="7" t="n"/>
      <c r="Z6098" s="7">
        <f>IF($F6098="","",Y6098*AE6098/100)</f>
        <v/>
      </c>
      <c r="AA6098" s="7">
        <f>IF($F6098="","",Y6098-Z6098)</f>
        <v/>
      </c>
      <c r="AB6098" s="7">
        <f>IF($F6098="","",AA6098-R6098)</f>
        <v/>
      </c>
      <c r="AE6098">
        <f>IF($F6098="","",IF($AK6098=1,0,IF($AJ6098=1,Settings!$C$6,Settings!$C$7))*100)</f>
        <v/>
      </c>
      <c r="AG6098">
        <f>IF($F6098="","",$F6098&amp;"|"&amp;$D6098&amp;"")</f>
        <v/>
      </c>
      <c r="AH6098">
        <f>IF($F6098="","",IF(COUNTIF($AG$2:$AG6098,$AG6098)=1,1,0))</f>
        <v/>
      </c>
      <c r="AI6098">
        <f>IF($AH6098=1,SUMPRODUCT(--($AL$2:$AL$8001&lt;$AL6098))+1,"")</f>
        <v/>
      </c>
      <c r="AJ6098">
        <f>IF($F6098="","",IF(OR($U6098=TRUE(),$U6098="TRUE"),1,0))</f>
        <v/>
      </c>
      <c r="AK6098">
        <f>IF($F6098="","",IF($AD6098="Yes",1,0))</f>
        <v/>
      </c>
      <c r="AL6098">
        <f>IF($AH6098=1,IFERROR(IF(VALUE($F6098)&lt;100000000,VALUE($F6098),1000000000),IFERROR(IF(VALUE(MID($F6098,2,20))&lt;100000000,VALUE(MID($F6098,2,20)),1000000000),1000000000))+ROW()/100000,"")</f>
        <v/>
      </c>
    </row>
    <row r="6099">
      <c r="A6099">
        <f>IF($F6099="","",IFERROR(IF(INDEX('Per Invoice'!$A$2:$A$2001,MATCH($F6099,'Per Invoice'!$B$2:$B$2001,0))=0,"",INDEX('Per Invoice'!$A$2:$A$2001,MATCH($F6099,'Per Invoice'!$B$2:$B$2001,0))),""))</f>
        <v/>
      </c>
      <c r="H6099" s="11" t="n"/>
      <c r="R6099" s="7">
        <f>IF($F6099="","",Q6099*Y6099/100)</f>
        <v/>
      </c>
      <c r="X6099" s="7" t="n"/>
      <c r="Y6099" s="7" t="n"/>
      <c r="Z6099" s="7">
        <f>IF($F6099="","",Y6099*AE6099/100)</f>
        <v/>
      </c>
      <c r="AA6099" s="7">
        <f>IF($F6099="","",Y6099-Z6099)</f>
        <v/>
      </c>
      <c r="AB6099" s="7">
        <f>IF($F6099="","",AA6099-R6099)</f>
        <v/>
      </c>
      <c r="AE6099">
        <f>IF($F6099="","",IF($AK6099=1,0,IF($AJ6099=1,Settings!$C$6,Settings!$C$7))*100)</f>
        <v/>
      </c>
      <c r="AG6099">
        <f>IF($F6099="","",$F6099&amp;"|"&amp;$D6099&amp;"")</f>
        <v/>
      </c>
      <c r="AH6099">
        <f>IF($F6099="","",IF(COUNTIF($AG$2:$AG6099,$AG6099)=1,1,0))</f>
        <v/>
      </c>
      <c r="AI6099">
        <f>IF($AH6099=1,SUMPRODUCT(--($AL$2:$AL$8001&lt;$AL6099))+1,"")</f>
        <v/>
      </c>
      <c r="AJ6099">
        <f>IF($F6099="","",IF(OR($U6099=TRUE(),$U6099="TRUE"),1,0))</f>
        <v/>
      </c>
      <c r="AK6099">
        <f>IF($F6099="","",IF($AD6099="Yes",1,0))</f>
        <v/>
      </c>
      <c r="AL6099">
        <f>IF($AH6099=1,IFERROR(IF(VALUE($F6099)&lt;100000000,VALUE($F6099),1000000000),IFERROR(IF(VALUE(MID($F6099,2,20))&lt;100000000,VALUE(MID($F6099,2,20)),1000000000),1000000000))+ROW()/100000,"")</f>
        <v/>
      </c>
    </row>
    <row r="6100">
      <c r="A6100">
        <f>IF($F6100="","",IFERROR(IF(INDEX('Per Invoice'!$A$2:$A$2001,MATCH($F6100,'Per Invoice'!$B$2:$B$2001,0))=0,"",INDEX('Per Invoice'!$A$2:$A$2001,MATCH($F6100,'Per Invoice'!$B$2:$B$2001,0))),""))</f>
        <v/>
      </c>
      <c r="H6100" s="11" t="n"/>
      <c r="R6100" s="7">
        <f>IF($F6100="","",Q6100*Y6100/100)</f>
        <v/>
      </c>
      <c r="X6100" s="7" t="n"/>
      <c r="Y6100" s="7" t="n"/>
      <c r="Z6100" s="7">
        <f>IF($F6100="","",Y6100*AE6100/100)</f>
        <v/>
      </c>
      <c r="AA6100" s="7">
        <f>IF($F6100="","",Y6100-Z6100)</f>
        <v/>
      </c>
      <c r="AB6100" s="7">
        <f>IF($F6100="","",AA6100-R6100)</f>
        <v/>
      </c>
      <c r="AE6100">
        <f>IF($F6100="","",IF($AK6100=1,0,IF($AJ6100=1,Settings!$C$6,Settings!$C$7))*100)</f>
        <v/>
      </c>
      <c r="AG6100">
        <f>IF($F6100="","",$F6100&amp;"|"&amp;$D6100&amp;"")</f>
        <v/>
      </c>
      <c r="AH6100">
        <f>IF($F6100="","",IF(COUNTIF($AG$2:$AG6100,$AG6100)=1,1,0))</f>
        <v/>
      </c>
      <c r="AI6100">
        <f>IF($AH6100=1,SUMPRODUCT(--($AL$2:$AL$8001&lt;$AL6100))+1,"")</f>
        <v/>
      </c>
      <c r="AJ6100">
        <f>IF($F6100="","",IF(OR($U6100=TRUE(),$U6100="TRUE"),1,0))</f>
        <v/>
      </c>
      <c r="AK6100">
        <f>IF($F6100="","",IF($AD6100="Yes",1,0))</f>
        <v/>
      </c>
      <c r="AL6100">
        <f>IF($AH6100=1,IFERROR(IF(VALUE($F6100)&lt;100000000,VALUE($F6100),1000000000),IFERROR(IF(VALUE(MID($F6100,2,20))&lt;100000000,VALUE(MID($F6100,2,20)),1000000000),1000000000))+ROW()/100000,"")</f>
        <v/>
      </c>
    </row>
    <row r="6101">
      <c r="A6101">
        <f>IF($F6101="","",IFERROR(IF(INDEX('Per Invoice'!$A$2:$A$2001,MATCH($F6101,'Per Invoice'!$B$2:$B$2001,0))=0,"",INDEX('Per Invoice'!$A$2:$A$2001,MATCH($F6101,'Per Invoice'!$B$2:$B$2001,0))),""))</f>
        <v/>
      </c>
      <c r="H6101" s="11" t="n"/>
      <c r="R6101" s="7">
        <f>IF($F6101="","",Q6101*Y6101/100)</f>
        <v/>
      </c>
      <c r="X6101" s="7" t="n"/>
      <c r="Y6101" s="7" t="n"/>
      <c r="Z6101" s="7">
        <f>IF($F6101="","",Y6101*AE6101/100)</f>
        <v/>
      </c>
      <c r="AA6101" s="7">
        <f>IF($F6101="","",Y6101-Z6101)</f>
        <v/>
      </c>
      <c r="AB6101" s="7">
        <f>IF($F6101="","",AA6101-R6101)</f>
        <v/>
      </c>
      <c r="AE6101">
        <f>IF($F6101="","",IF($AK6101=1,0,IF($AJ6101=1,Settings!$C$6,Settings!$C$7))*100)</f>
        <v/>
      </c>
      <c r="AG6101">
        <f>IF($F6101="","",$F6101&amp;"|"&amp;$D6101&amp;"")</f>
        <v/>
      </c>
      <c r="AH6101">
        <f>IF($F6101="","",IF(COUNTIF($AG$2:$AG6101,$AG6101)=1,1,0))</f>
        <v/>
      </c>
      <c r="AI6101">
        <f>IF($AH6101=1,SUMPRODUCT(--($AL$2:$AL$8001&lt;$AL6101))+1,"")</f>
        <v/>
      </c>
      <c r="AJ6101">
        <f>IF($F6101="","",IF(OR($U6101=TRUE(),$U6101="TRUE"),1,0))</f>
        <v/>
      </c>
      <c r="AK6101">
        <f>IF($F6101="","",IF($AD6101="Yes",1,0))</f>
        <v/>
      </c>
      <c r="AL6101">
        <f>IF($AH6101=1,IFERROR(IF(VALUE($F6101)&lt;100000000,VALUE($F6101),1000000000),IFERROR(IF(VALUE(MID($F6101,2,20))&lt;100000000,VALUE(MID($F6101,2,20)),1000000000),1000000000))+ROW()/100000,"")</f>
        <v/>
      </c>
    </row>
    <row r="6102">
      <c r="A6102">
        <f>IF($F6102="","",IFERROR(IF(INDEX('Per Invoice'!$A$2:$A$2001,MATCH($F6102,'Per Invoice'!$B$2:$B$2001,0))=0,"",INDEX('Per Invoice'!$A$2:$A$2001,MATCH($F6102,'Per Invoice'!$B$2:$B$2001,0))),""))</f>
        <v/>
      </c>
      <c r="H6102" s="11" t="n"/>
      <c r="R6102" s="7">
        <f>IF($F6102="","",Q6102*Y6102/100)</f>
        <v/>
      </c>
      <c r="X6102" s="7" t="n"/>
      <c r="Y6102" s="7" t="n"/>
      <c r="Z6102" s="7">
        <f>IF($F6102="","",Y6102*AE6102/100)</f>
        <v/>
      </c>
      <c r="AA6102" s="7">
        <f>IF($F6102="","",Y6102-Z6102)</f>
        <v/>
      </c>
      <c r="AB6102" s="7">
        <f>IF($F6102="","",AA6102-R6102)</f>
        <v/>
      </c>
      <c r="AE6102">
        <f>IF($F6102="","",IF($AK6102=1,0,IF($AJ6102=1,Settings!$C$6,Settings!$C$7))*100)</f>
        <v/>
      </c>
      <c r="AG6102">
        <f>IF($F6102="","",$F6102&amp;"|"&amp;$D6102&amp;"")</f>
        <v/>
      </c>
      <c r="AH6102">
        <f>IF($F6102="","",IF(COUNTIF($AG$2:$AG6102,$AG6102)=1,1,0))</f>
        <v/>
      </c>
      <c r="AI6102">
        <f>IF($AH6102=1,SUMPRODUCT(--($AL$2:$AL$8001&lt;$AL6102))+1,"")</f>
        <v/>
      </c>
      <c r="AJ6102">
        <f>IF($F6102="","",IF(OR($U6102=TRUE(),$U6102="TRUE"),1,0))</f>
        <v/>
      </c>
      <c r="AK6102">
        <f>IF($F6102="","",IF($AD6102="Yes",1,0))</f>
        <v/>
      </c>
      <c r="AL6102">
        <f>IF($AH6102=1,IFERROR(IF(VALUE($F6102)&lt;100000000,VALUE($F6102),1000000000),IFERROR(IF(VALUE(MID($F6102,2,20))&lt;100000000,VALUE(MID($F6102,2,20)),1000000000),1000000000))+ROW()/100000,"")</f>
        <v/>
      </c>
    </row>
    <row r="6103">
      <c r="A6103">
        <f>IF($F6103="","",IFERROR(IF(INDEX('Per Invoice'!$A$2:$A$2001,MATCH($F6103,'Per Invoice'!$B$2:$B$2001,0))=0,"",INDEX('Per Invoice'!$A$2:$A$2001,MATCH($F6103,'Per Invoice'!$B$2:$B$2001,0))),""))</f>
        <v/>
      </c>
      <c r="H6103" s="11" t="n"/>
      <c r="R6103" s="7">
        <f>IF($F6103="","",Q6103*Y6103/100)</f>
        <v/>
      </c>
      <c r="X6103" s="7" t="n"/>
      <c r="Y6103" s="7" t="n"/>
      <c r="Z6103" s="7">
        <f>IF($F6103="","",Y6103*AE6103/100)</f>
        <v/>
      </c>
      <c r="AA6103" s="7">
        <f>IF($F6103="","",Y6103-Z6103)</f>
        <v/>
      </c>
      <c r="AB6103" s="7">
        <f>IF($F6103="","",AA6103-R6103)</f>
        <v/>
      </c>
      <c r="AE6103">
        <f>IF($F6103="","",IF($AK6103=1,0,IF($AJ6103=1,Settings!$C$6,Settings!$C$7))*100)</f>
        <v/>
      </c>
      <c r="AG6103">
        <f>IF($F6103="","",$F6103&amp;"|"&amp;$D6103&amp;"")</f>
        <v/>
      </c>
      <c r="AH6103">
        <f>IF($F6103="","",IF(COUNTIF($AG$2:$AG6103,$AG6103)=1,1,0))</f>
        <v/>
      </c>
      <c r="AI6103">
        <f>IF($AH6103=1,SUMPRODUCT(--($AL$2:$AL$8001&lt;$AL6103))+1,"")</f>
        <v/>
      </c>
      <c r="AJ6103">
        <f>IF($F6103="","",IF(OR($U6103=TRUE(),$U6103="TRUE"),1,0))</f>
        <v/>
      </c>
      <c r="AK6103">
        <f>IF($F6103="","",IF($AD6103="Yes",1,0))</f>
        <v/>
      </c>
      <c r="AL6103">
        <f>IF($AH6103=1,IFERROR(IF(VALUE($F6103)&lt;100000000,VALUE($F6103),1000000000),IFERROR(IF(VALUE(MID($F6103,2,20))&lt;100000000,VALUE(MID($F6103,2,20)),1000000000),1000000000))+ROW()/100000,"")</f>
        <v/>
      </c>
    </row>
    <row r="6104">
      <c r="A6104">
        <f>IF($F6104="","",IFERROR(IF(INDEX('Per Invoice'!$A$2:$A$2001,MATCH($F6104,'Per Invoice'!$B$2:$B$2001,0))=0,"",INDEX('Per Invoice'!$A$2:$A$2001,MATCH($F6104,'Per Invoice'!$B$2:$B$2001,0))),""))</f>
        <v/>
      </c>
      <c r="H6104" s="11" t="n"/>
      <c r="R6104" s="7">
        <f>IF($F6104="","",Q6104*Y6104/100)</f>
        <v/>
      </c>
      <c r="X6104" s="7" t="n"/>
      <c r="Y6104" s="7" t="n"/>
      <c r="Z6104" s="7">
        <f>IF($F6104="","",Y6104*AE6104/100)</f>
        <v/>
      </c>
      <c r="AA6104" s="7">
        <f>IF($F6104="","",Y6104-Z6104)</f>
        <v/>
      </c>
      <c r="AB6104" s="7">
        <f>IF($F6104="","",AA6104-R6104)</f>
        <v/>
      </c>
      <c r="AE6104">
        <f>IF($F6104="","",IF($AK6104=1,0,IF($AJ6104=1,Settings!$C$6,Settings!$C$7))*100)</f>
        <v/>
      </c>
      <c r="AG6104">
        <f>IF($F6104="","",$F6104&amp;"|"&amp;$D6104&amp;"")</f>
        <v/>
      </c>
      <c r="AH6104">
        <f>IF($F6104="","",IF(COUNTIF($AG$2:$AG6104,$AG6104)=1,1,0))</f>
        <v/>
      </c>
      <c r="AI6104">
        <f>IF($AH6104=1,SUMPRODUCT(--($AL$2:$AL$8001&lt;$AL6104))+1,"")</f>
        <v/>
      </c>
      <c r="AJ6104">
        <f>IF($F6104="","",IF(OR($U6104=TRUE(),$U6104="TRUE"),1,0))</f>
        <v/>
      </c>
      <c r="AK6104">
        <f>IF($F6104="","",IF($AD6104="Yes",1,0))</f>
        <v/>
      </c>
      <c r="AL6104">
        <f>IF($AH6104=1,IFERROR(IF(VALUE($F6104)&lt;100000000,VALUE($F6104),1000000000),IFERROR(IF(VALUE(MID($F6104,2,20))&lt;100000000,VALUE(MID($F6104,2,20)),1000000000),1000000000))+ROW()/100000,"")</f>
        <v/>
      </c>
    </row>
    <row r="6105">
      <c r="A6105">
        <f>IF($F6105="","",IFERROR(IF(INDEX('Per Invoice'!$A$2:$A$2001,MATCH($F6105,'Per Invoice'!$B$2:$B$2001,0))=0,"",INDEX('Per Invoice'!$A$2:$A$2001,MATCH($F6105,'Per Invoice'!$B$2:$B$2001,0))),""))</f>
        <v/>
      </c>
      <c r="H6105" s="11" t="n"/>
      <c r="R6105" s="7">
        <f>IF($F6105="","",Q6105*Y6105/100)</f>
        <v/>
      </c>
      <c r="X6105" s="7" t="n"/>
      <c r="Y6105" s="7" t="n"/>
      <c r="Z6105" s="7">
        <f>IF($F6105="","",Y6105*AE6105/100)</f>
        <v/>
      </c>
      <c r="AA6105" s="7">
        <f>IF($F6105="","",Y6105-Z6105)</f>
        <v/>
      </c>
      <c r="AB6105" s="7">
        <f>IF($F6105="","",AA6105-R6105)</f>
        <v/>
      </c>
      <c r="AE6105">
        <f>IF($F6105="","",IF($AK6105=1,0,IF($AJ6105=1,Settings!$C$6,Settings!$C$7))*100)</f>
        <v/>
      </c>
      <c r="AG6105">
        <f>IF($F6105="","",$F6105&amp;"|"&amp;$D6105&amp;"")</f>
        <v/>
      </c>
      <c r="AH6105">
        <f>IF($F6105="","",IF(COUNTIF($AG$2:$AG6105,$AG6105)=1,1,0))</f>
        <v/>
      </c>
      <c r="AI6105">
        <f>IF($AH6105=1,SUMPRODUCT(--($AL$2:$AL$8001&lt;$AL6105))+1,"")</f>
        <v/>
      </c>
      <c r="AJ6105">
        <f>IF($F6105="","",IF(OR($U6105=TRUE(),$U6105="TRUE"),1,0))</f>
        <v/>
      </c>
      <c r="AK6105">
        <f>IF($F6105="","",IF($AD6105="Yes",1,0))</f>
        <v/>
      </c>
      <c r="AL6105">
        <f>IF($AH6105=1,IFERROR(IF(VALUE($F6105)&lt;100000000,VALUE($F6105),1000000000),IFERROR(IF(VALUE(MID($F6105,2,20))&lt;100000000,VALUE(MID($F6105,2,20)),1000000000),1000000000))+ROW()/100000,"")</f>
        <v/>
      </c>
    </row>
    <row r="6106">
      <c r="A6106">
        <f>IF($F6106="","",IFERROR(IF(INDEX('Per Invoice'!$A$2:$A$2001,MATCH($F6106,'Per Invoice'!$B$2:$B$2001,0))=0,"",INDEX('Per Invoice'!$A$2:$A$2001,MATCH($F6106,'Per Invoice'!$B$2:$B$2001,0))),""))</f>
        <v/>
      </c>
      <c r="H6106" s="11" t="n"/>
      <c r="R6106" s="7">
        <f>IF($F6106="","",Q6106*Y6106/100)</f>
        <v/>
      </c>
      <c r="X6106" s="7" t="n"/>
      <c r="Y6106" s="7" t="n"/>
      <c r="Z6106" s="7">
        <f>IF($F6106="","",Y6106*AE6106/100)</f>
        <v/>
      </c>
      <c r="AA6106" s="7">
        <f>IF($F6106="","",Y6106-Z6106)</f>
        <v/>
      </c>
      <c r="AB6106" s="7">
        <f>IF($F6106="","",AA6106-R6106)</f>
        <v/>
      </c>
      <c r="AE6106">
        <f>IF($F6106="","",IF($AK6106=1,0,IF($AJ6106=1,Settings!$C$6,Settings!$C$7))*100)</f>
        <v/>
      </c>
      <c r="AG6106">
        <f>IF($F6106="","",$F6106&amp;"|"&amp;$D6106&amp;"")</f>
        <v/>
      </c>
      <c r="AH6106">
        <f>IF($F6106="","",IF(COUNTIF($AG$2:$AG6106,$AG6106)=1,1,0))</f>
        <v/>
      </c>
      <c r="AI6106">
        <f>IF($AH6106=1,SUMPRODUCT(--($AL$2:$AL$8001&lt;$AL6106))+1,"")</f>
        <v/>
      </c>
      <c r="AJ6106">
        <f>IF($F6106="","",IF(OR($U6106=TRUE(),$U6106="TRUE"),1,0))</f>
        <v/>
      </c>
      <c r="AK6106">
        <f>IF($F6106="","",IF($AD6106="Yes",1,0))</f>
        <v/>
      </c>
      <c r="AL6106">
        <f>IF($AH6106=1,IFERROR(IF(VALUE($F6106)&lt;100000000,VALUE($F6106),1000000000),IFERROR(IF(VALUE(MID($F6106,2,20))&lt;100000000,VALUE(MID($F6106,2,20)),1000000000),1000000000))+ROW()/100000,"")</f>
        <v/>
      </c>
    </row>
    <row r="6107">
      <c r="A6107">
        <f>IF($F6107="","",IFERROR(IF(INDEX('Per Invoice'!$A$2:$A$2001,MATCH($F6107,'Per Invoice'!$B$2:$B$2001,0))=0,"",INDEX('Per Invoice'!$A$2:$A$2001,MATCH($F6107,'Per Invoice'!$B$2:$B$2001,0))),""))</f>
        <v/>
      </c>
      <c r="H6107" s="11" t="n"/>
      <c r="R6107" s="7">
        <f>IF($F6107="","",Q6107*Y6107/100)</f>
        <v/>
      </c>
      <c r="X6107" s="7" t="n"/>
      <c r="Y6107" s="7" t="n"/>
      <c r="Z6107" s="7">
        <f>IF($F6107="","",Y6107*AE6107/100)</f>
        <v/>
      </c>
      <c r="AA6107" s="7">
        <f>IF($F6107="","",Y6107-Z6107)</f>
        <v/>
      </c>
      <c r="AB6107" s="7">
        <f>IF($F6107="","",AA6107-R6107)</f>
        <v/>
      </c>
      <c r="AE6107">
        <f>IF($F6107="","",IF($AK6107=1,0,IF($AJ6107=1,Settings!$C$6,Settings!$C$7))*100)</f>
        <v/>
      </c>
      <c r="AG6107">
        <f>IF($F6107="","",$F6107&amp;"|"&amp;$D6107&amp;"")</f>
        <v/>
      </c>
      <c r="AH6107">
        <f>IF($F6107="","",IF(COUNTIF($AG$2:$AG6107,$AG6107)=1,1,0))</f>
        <v/>
      </c>
      <c r="AI6107">
        <f>IF($AH6107=1,SUMPRODUCT(--($AL$2:$AL$8001&lt;$AL6107))+1,"")</f>
        <v/>
      </c>
      <c r="AJ6107">
        <f>IF($F6107="","",IF(OR($U6107=TRUE(),$U6107="TRUE"),1,0))</f>
        <v/>
      </c>
      <c r="AK6107">
        <f>IF($F6107="","",IF($AD6107="Yes",1,0))</f>
        <v/>
      </c>
      <c r="AL6107">
        <f>IF($AH6107=1,IFERROR(IF(VALUE($F6107)&lt;100000000,VALUE($F6107),1000000000),IFERROR(IF(VALUE(MID($F6107,2,20))&lt;100000000,VALUE(MID($F6107,2,20)),1000000000),1000000000))+ROW()/100000,"")</f>
        <v/>
      </c>
    </row>
    <row r="6108">
      <c r="A6108">
        <f>IF($F6108="","",IFERROR(IF(INDEX('Per Invoice'!$A$2:$A$2001,MATCH($F6108,'Per Invoice'!$B$2:$B$2001,0))=0,"",INDEX('Per Invoice'!$A$2:$A$2001,MATCH($F6108,'Per Invoice'!$B$2:$B$2001,0))),""))</f>
        <v/>
      </c>
      <c r="H6108" s="11" t="n"/>
      <c r="R6108" s="7">
        <f>IF($F6108="","",Q6108*Y6108/100)</f>
        <v/>
      </c>
      <c r="X6108" s="7" t="n"/>
      <c r="Y6108" s="7" t="n"/>
      <c r="Z6108" s="7">
        <f>IF($F6108="","",Y6108*AE6108/100)</f>
        <v/>
      </c>
      <c r="AA6108" s="7">
        <f>IF($F6108="","",Y6108-Z6108)</f>
        <v/>
      </c>
      <c r="AB6108" s="7">
        <f>IF($F6108="","",AA6108-R6108)</f>
        <v/>
      </c>
      <c r="AE6108">
        <f>IF($F6108="","",IF($AK6108=1,0,IF($AJ6108=1,Settings!$C$6,Settings!$C$7))*100)</f>
        <v/>
      </c>
      <c r="AG6108">
        <f>IF($F6108="","",$F6108&amp;"|"&amp;$D6108&amp;"")</f>
        <v/>
      </c>
      <c r="AH6108">
        <f>IF($F6108="","",IF(COUNTIF($AG$2:$AG6108,$AG6108)=1,1,0))</f>
        <v/>
      </c>
      <c r="AI6108">
        <f>IF($AH6108=1,SUMPRODUCT(--($AL$2:$AL$8001&lt;$AL6108))+1,"")</f>
        <v/>
      </c>
      <c r="AJ6108">
        <f>IF($F6108="","",IF(OR($U6108=TRUE(),$U6108="TRUE"),1,0))</f>
        <v/>
      </c>
      <c r="AK6108">
        <f>IF($F6108="","",IF($AD6108="Yes",1,0))</f>
        <v/>
      </c>
      <c r="AL6108">
        <f>IF($AH6108=1,IFERROR(IF(VALUE($F6108)&lt;100000000,VALUE($F6108),1000000000),IFERROR(IF(VALUE(MID($F6108,2,20))&lt;100000000,VALUE(MID($F6108,2,20)),1000000000),1000000000))+ROW()/100000,"")</f>
        <v/>
      </c>
    </row>
    <row r="6109">
      <c r="A6109">
        <f>IF($F6109="","",IFERROR(IF(INDEX('Per Invoice'!$A$2:$A$2001,MATCH($F6109,'Per Invoice'!$B$2:$B$2001,0))=0,"",INDEX('Per Invoice'!$A$2:$A$2001,MATCH($F6109,'Per Invoice'!$B$2:$B$2001,0))),""))</f>
        <v/>
      </c>
      <c r="H6109" s="11" t="n"/>
      <c r="R6109" s="7">
        <f>IF($F6109="","",Q6109*Y6109/100)</f>
        <v/>
      </c>
      <c r="X6109" s="7" t="n"/>
      <c r="Y6109" s="7" t="n"/>
      <c r="Z6109" s="7">
        <f>IF($F6109="","",Y6109*AE6109/100)</f>
        <v/>
      </c>
      <c r="AA6109" s="7">
        <f>IF($F6109="","",Y6109-Z6109)</f>
        <v/>
      </c>
      <c r="AB6109" s="7">
        <f>IF($F6109="","",AA6109-R6109)</f>
        <v/>
      </c>
      <c r="AE6109">
        <f>IF($F6109="","",IF($AK6109=1,0,IF($AJ6109=1,Settings!$C$6,Settings!$C$7))*100)</f>
        <v/>
      </c>
      <c r="AG6109">
        <f>IF($F6109="","",$F6109&amp;"|"&amp;$D6109&amp;"")</f>
        <v/>
      </c>
      <c r="AH6109">
        <f>IF($F6109="","",IF(COUNTIF($AG$2:$AG6109,$AG6109)=1,1,0))</f>
        <v/>
      </c>
      <c r="AI6109">
        <f>IF($AH6109=1,SUMPRODUCT(--($AL$2:$AL$8001&lt;$AL6109))+1,"")</f>
        <v/>
      </c>
      <c r="AJ6109">
        <f>IF($F6109="","",IF(OR($U6109=TRUE(),$U6109="TRUE"),1,0))</f>
        <v/>
      </c>
      <c r="AK6109">
        <f>IF($F6109="","",IF($AD6109="Yes",1,0))</f>
        <v/>
      </c>
      <c r="AL6109">
        <f>IF($AH6109=1,IFERROR(IF(VALUE($F6109)&lt;100000000,VALUE($F6109),1000000000),IFERROR(IF(VALUE(MID($F6109,2,20))&lt;100000000,VALUE(MID($F6109,2,20)),1000000000),1000000000))+ROW()/100000,"")</f>
        <v/>
      </c>
    </row>
    <row r="6110">
      <c r="A6110">
        <f>IF($F6110="","",IFERROR(IF(INDEX('Per Invoice'!$A$2:$A$2001,MATCH($F6110,'Per Invoice'!$B$2:$B$2001,0))=0,"",INDEX('Per Invoice'!$A$2:$A$2001,MATCH($F6110,'Per Invoice'!$B$2:$B$2001,0))),""))</f>
        <v/>
      </c>
      <c r="H6110" s="11" t="n"/>
      <c r="R6110" s="7">
        <f>IF($F6110="","",Q6110*Y6110/100)</f>
        <v/>
      </c>
      <c r="X6110" s="7" t="n"/>
      <c r="Y6110" s="7" t="n"/>
      <c r="Z6110" s="7">
        <f>IF($F6110="","",Y6110*AE6110/100)</f>
        <v/>
      </c>
      <c r="AA6110" s="7">
        <f>IF($F6110="","",Y6110-Z6110)</f>
        <v/>
      </c>
      <c r="AB6110" s="7">
        <f>IF($F6110="","",AA6110-R6110)</f>
        <v/>
      </c>
      <c r="AE6110">
        <f>IF($F6110="","",IF($AK6110=1,0,IF($AJ6110=1,Settings!$C$6,Settings!$C$7))*100)</f>
        <v/>
      </c>
      <c r="AG6110">
        <f>IF($F6110="","",$F6110&amp;"|"&amp;$D6110&amp;"")</f>
        <v/>
      </c>
      <c r="AH6110">
        <f>IF($F6110="","",IF(COUNTIF($AG$2:$AG6110,$AG6110)=1,1,0))</f>
        <v/>
      </c>
      <c r="AI6110">
        <f>IF($AH6110=1,SUMPRODUCT(--($AL$2:$AL$8001&lt;$AL6110))+1,"")</f>
        <v/>
      </c>
      <c r="AJ6110">
        <f>IF($F6110="","",IF(OR($U6110=TRUE(),$U6110="TRUE"),1,0))</f>
        <v/>
      </c>
      <c r="AK6110">
        <f>IF($F6110="","",IF($AD6110="Yes",1,0))</f>
        <v/>
      </c>
      <c r="AL6110">
        <f>IF($AH6110=1,IFERROR(IF(VALUE($F6110)&lt;100000000,VALUE($F6110),1000000000),IFERROR(IF(VALUE(MID($F6110,2,20))&lt;100000000,VALUE(MID($F6110,2,20)),1000000000),1000000000))+ROW()/100000,"")</f>
        <v/>
      </c>
    </row>
    <row r="6111">
      <c r="A6111">
        <f>IF($F6111="","",IFERROR(IF(INDEX('Per Invoice'!$A$2:$A$2001,MATCH($F6111,'Per Invoice'!$B$2:$B$2001,0))=0,"",INDEX('Per Invoice'!$A$2:$A$2001,MATCH($F6111,'Per Invoice'!$B$2:$B$2001,0))),""))</f>
        <v/>
      </c>
      <c r="H6111" s="11" t="n"/>
      <c r="R6111" s="7">
        <f>IF($F6111="","",Q6111*Y6111/100)</f>
        <v/>
      </c>
      <c r="X6111" s="7" t="n"/>
      <c r="Y6111" s="7" t="n"/>
      <c r="Z6111" s="7">
        <f>IF($F6111="","",Y6111*AE6111/100)</f>
        <v/>
      </c>
      <c r="AA6111" s="7">
        <f>IF($F6111="","",Y6111-Z6111)</f>
        <v/>
      </c>
      <c r="AB6111" s="7">
        <f>IF($F6111="","",AA6111-R6111)</f>
        <v/>
      </c>
      <c r="AE6111">
        <f>IF($F6111="","",IF($AK6111=1,0,IF($AJ6111=1,Settings!$C$6,Settings!$C$7))*100)</f>
        <v/>
      </c>
      <c r="AG6111">
        <f>IF($F6111="","",$F6111&amp;"|"&amp;$D6111&amp;"")</f>
        <v/>
      </c>
      <c r="AH6111">
        <f>IF($F6111="","",IF(COUNTIF($AG$2:$AG6111,$AG6111)=1,1,0))</f>
        <v/>
      </c>
      <c r="AI6111">
        <f>IF($AH6111=1,SUMPRODUCT(--($AL$2:$AL$8001&lt;$AL6111))+1,"")</f>
        <v/>
      </c>
      <c r="AJ6111">
        <f>IF($F6111="","",IF(OR($U6111=TRUE(),$U6111="TRUE"),1,0))</f>
        <v/>
      </c>
      <c r="AK6111">
        <f>IF($F6111="","",IF($AD6111="Yes",1,0))</f>
        <v/>
      </c>
      <c r="AL6111">
        <f>IF($AH6111=1,IFERROR(IF(VALUE($F6111)&lt;100000000,VALUE($F6111),1000000000),IFERROR(IF(VALUE(MID($F6111,2,20))&lt;100000000,VALUE(MID($F6111,2,20)),1000000000),1000000000))+ROW()/100000,"")</f>
        <v/>
      </c>
    </row>
    <row r="6112">
      <c r="A6112">
        <f>IF($F6112="","",IFERROR(IF(INDEX('Per Invoice'!$A$2:$A$2001,MATCH($F6112,'Per Invoice'!$B$2:$B$2001,0))=0,"",INDEX('Per Invoice'!$A$2:$A$2001,MATCH($F6112,'Per Invoice'!$B$2:$B$2001,0))),""))</f>
        <v/>
      </c>
      <c r="H6112" s="11" t="n"/>
      <c r="R6112" s="7">
        <f>IF($F6112="","",Q6112*Y6112/100)</f>
        <v/>
      </c>
      <c r="X6112" s="7" t="n"/>
      <c r="Y6112" s="7" t="n"/>
      <c r="Z6112" s="7">
        <f>IF($F6112="","",Y6112*AE6112/100)</f>
        <v/>
      </c>
      <c r="AA6112" s="7">
        <f>IF($F6112="","",Y6112-Z6112)</f>
        <v/>
      </c>
      <c r="AB6112" s="7">
        <f>IF($F6112="","",AA6112-R6112)</f>
        <v/>
      </c>
      <c r="AE6112">
        <f>IF($F6112="","",IF($AK6112=1,0,IF($AJ6112=1,Settings!$C$6,Settings!$C$7))*100)</f>
        <v/>
      </c>
      <c r="AG6112">
        <f>IF($F6112="","",$F6112&amp;"|"&amp;$D6112&amp;"")</f>
        <v/>
      </c>
      <c r="AH6112">
        <f>IF($F6112="","",IF(COUNTIF($AG$2:$AG6112,$AG6112)=1,1,0))</f>
        <v/>
      </c>
      <c r="AI6112">
        <f>IF($AH6112=1,SUMPRODUCT(--($AL$2:$AL$8001&lt;$AL6112))+1,"")</f>
        <v/>
      </c>
      <c r="AJ6112">
        <f>IF($F6112="","",IF(OR($U6112=TRUE(),$U6112="TRUE"),1,0))</f>
        <v/>
      </c>
      <c r="AK6112">
        <f>IF($F6112="","",IF($AD6112="Yes",1,0))</f>
        <v/>
      </c>
      <c r="AL6112">
        <f>IF($AH6112=1,IFERROR(IF(VALUE($F6112)&lt;100000000,VALUE($F6112),1000000000),IFERROR(IF(VALUE(MID($F6112,2,20))&lt;100000000,VALUE(MID($F6112,2,20)),1000000000),1000000000))+ROW()/100000,"")</f>
        <v/>
      </c>
    </row>
    <row r="6113">
      <c r="A6113">
        <f>IF($F6113="","",IFERROR(IF(INDEX('Per Invoice'!$A$2:$A$2001,MATCH($F6113,'Per Invoice'!$B$2:$B$2001,0))=0,"",INDEX('Per Invoice'!$A$2:$A$2001,MATCH($F6113,'Per Invoice'!$B$2:$B$2001,0))),""))</f>
        <v/>
      </c>
      <c r="H6113" s="11" t="n"/>
      <c r="R6113" s="7">
        <f>IF($F6113="","",Q6113*Y6113/100)</f>
        <v/>
      </c>
      <c r="X6113" s="7" t="n"/>
      <c r="Y6113" s="7" t="n"/>
      <c r="Z6113" s="7">
        <f>IF($F6113="","",Y6113*AE6113/100)</f>
        <v/>
      </c>
      <c r="AA6113" s="7">
        <f>IF($F6113="","",Y6113-Z6113)</f>
        <v/>
      </c>
      <c r="AB6113" s="7">
        <f>IF($F6113="","",AA6113-R6113)</f>
        <v/>
      </c>
      <c r="AE6113">
        <f>IF($F6113="","",IF($AK6113=1,0,IF($AJ6113=1,Settings!$C$6,Settings!$C$7))*100)</f>
        <v/>
      </c>
      <c r="AG6113">
        <f>IF($F6113="","",$F6113&amp;"|"&amp;$D6113&amp;"")</f>
        <v/>
      </c>
      <c r="AH6113">
        <f>IF($F6113="","",IF(COUNTIF($AG$2:$AG6113,$AG6113)=1,1,0))</f>
        <v/>
      </c>
      <c r="AI6113">
        <f>IF($AH6113=1,SUMPRODUCT(--($AL$2:$AL$8001&lt;$AL6113))+1,"")</f>
        <v/>
      </c>
      <c r="AJ6113">
        <f>IF($F6113="","",IF(OR($U6113=TRUE(),$U6113="TRUE"),1,0))</f>
        <v/>
      </c>
      <c r="AK6113">
        <f>IF($F6113="","",IF($AD6113="Yes",1,0))</f>
        <v/>
      </c>
      <c r="AL6113">
        <f>IF($AH6113=1,IFERROR(IF(VALUE($F6113)&lt;100000000,VALUE($F6113),1000000000),IFERROR(IF(VALUE(MID($F6113,2,20))&lt;100000000,VALUE(MID($F6113,2,20)),1000000000),1000000000))+ROW()/100000,"")</f>
        <v/>
      </c>
    </row>
    <row r="6114">
      <c r="A6114">
        <f>IF($F6114="","",IFERROR(IF(INDEX('Per Invoice'!$A$2:$A$2001,MATCH($F6114,'Per Invoice'!$B$2:$B$2001,0))=0,"",INDEX('Per Invoice'!$A$2:$A$2001,MATCH($F6114,'Per Invoice'!$B$2:$B$2001,0))),""))</f>
        <v/>
      </c>
      <c r="H6114" s="11" t="n"/>
      <c r="R6114" s="7">
        <f>IF($F6114="","",Q6114*Y6114/100)</f>
        <v/>
      </c>
      <c r="X6114" s="7" t="n"/>
      <c r="Y6114" s="7" t="n"/>
      <c r="Z6114" s="7">
        <f>IF($F6114="","",Y6114*AE6114/100)</f>
        <v/>
      </c>
      <c r="AA6114" s="7">
        <f>IF($F6114="","",Y6114-Z6114)</f>
        <v/>
      </c>
      <c r="AB6114" s="7">
        <f>IF($F6114="","",AA6114-R6114)</f>
        <v/>
      </c>
      <c r="AE6114">
        <f>IF($F6114="","",IF($AK6114=1,0,IF($AJ6114=1,Settings!$C$6,Settings!$C$7))*100)</f>
        <v/>
      </c>
      <c r="AG6114">
        <f>IF($F6114="","",$F6114&amp;"|"&amp;$D6114&amp;"")</f>
        <v/>
      </c>
      <c r="AH6114">
        <f>IF($F6114="","",IF(COUNTIF($AG$2:$AG6114,$AG6114)=1,1,0))</f>
        <v/>
      </c>
      <c r="AI6114">
        <f>IF($AH6114=1,SUMPRODUCT(--($AL$2:$AL$8001&lt;$AL6114))+1,"")</f>
        <v/>
      </c>
      <c r="AJ6114">
        <f>IF($F6114="","",IF(OR($U6114=TRUE(),$U6114="TRUE"),1,0))</f>
        <v/>
      </c>
      <c r="AK6114">
        <f>IF($F6114="","",IF($AD6114="Yes",1,0))</f>
        <v/>
      </c>
      <c r="AL6114">
        <f>IF($AH6114=1,IFERROR(IF(VALUE($F6114)&lt;100000000,VALUE($F6114),1000000000),IFERROR(IF(VALUE(MID($F6114,2,20))&lt;100000000,VALUE(MID($F6114,2,20)),1000000000),1000000000))+ROW()/100000,"")</f>
        <v/>
      </c>
    </row>
    <row r="6115">
      <c r="A6115">
        <f>IF($F6115="","",IFERROR(IF(INDEX('Per Invoice'!$A$2:$A$2001,MATCH($F6115,'Per Invoice'!$B$2:$B$2001,0))=0,"",INDEX('Per Invoice'!$A$2:$A$2001,MATCH($F6115,'Per Invoice'!$B$2:$B$2001,0))),""))</f>
        <v/>
      </c>
      <c r="H6115" s="11" t="n"/>
      <c r="R6115" s="7">
        <f>IF($F6115="","",Q6115*Y6115/100)</f>
        <v/>
      </c>
      <c r="X6115" s="7" t="n"/>
      <c r="Y6115" s="7" t="n"/>
      <c r="Z6115" s="7">
        <f>IF($F6115="","",Y6115*AE6115/100)</f>
        <v/>
      </c>
      <c r="AA6115" s="7">
        <f>IF($F6115="","",Y6115-Z6115)</f>
        <v/>
      </c>
      <c r="AB6115" s="7">
        <f>IF($F6115="","",AA6115-R6115)</f>
        <v/>
      </c>
      <c r="AE6115">
        <f>IF($F6115="","",IF($AK6115=1,0,IF($AJ6115=1,Settings!$C$6,Settings!$C$7))*100)</f>
        <v/>
      </c>
      <c r="AG6115">
        <f>IF($F6115="","",$F6115&amp;"|"&amp;$D6115&amp;"")</f>
        <v/>
      </c>
      <c r="AH6115">
        <f>IF($F6115="","",IF(COUNTIF($AG$2:$AG6115,$AG6115)=1,1,0))</f>
        <v/>
      </c>
      <c r="AI6115">
        <f>IF($AH6115=1,SUMPRODUCT(--($AL$2:$AL$8001&lt;$AL6115))+1,"")</f>
        <v/>
      </c>
      <c r="AJ6115">
        <f>IF($F6115="","",IF(OR($U6115=TRUE(),$U6115="TRUE"),1,0))</f>
        <v/>
      </c>
      <c r="AK6115">
        <f>IF($F6115="","",IF($AD6115="Yes",1,0))</f>
        <v/>
      </c>
      <c r="AL6115">
        <f>IF($AH6115=1,IFERROR(IF(VALUE($F6115)&lt;100000000,VALUE($F6115),1000000000),IFERROR(IF(VALUE(MID($F6115,2,20))&lt;100000000,VALUE(MID($F6115,2,20)),1000000000),1000000000))+ROW()/100000,"")</f>
        <v/>
      </c>
    </row>
    <row r="6116">
      <c r="A6116">
        <f>IF($F6116="","",IFERROR(IF(INDEX('Per Invoice'!$A$2:$A$2001,MATCH($F6116,'Per Invoice'!$B$2:$B$2001,0))=0,"",INDEX('Per Invoice'!$A$2:$A$2001,MATCH($F6116,'Per Invoice'!$B$2:$B$2001,0))),""))</f>
        <v/>
      </c>
      <c r="H6116" s="11" t="n"/>
      <c r="R6116" s="7">
        <f>IF($F6116="","",Q6116*Y6116/100)</f>
        <v/>
      </c>
      <c r="X6116" s="7" t="n"/>
      <c r="Y6116" s="7" t="n"/>
      <c r="Z6116" s="7">
        <f>IF($F6116="","",Y6116*AE6116/100)</f>
        <v/>
      </c>
      <c r="AA6116" s="7">
        <f>IF($F6116="","",Y6116-Z6116)</f>
        <v/>
      </c>
      <c r="AB6116" s="7">
        <f>IF($F6116="","",AA6116-R6116)</f>
        <v/>
      </c>
      <c r="AE6116">
        <f>IF($F6116="","",IF($AK6116=1,0,IF($AJ6116=1,Settings!$C$6,Settings!$C$7))*100)</f>
        <v/>
      </c>
      <c r="AG6116">
        <f>IF($F6116="","",$F6116&amp;"|"&amp;$D6116&amp;"")</f>
        <v/>
      </c>
      <c r="AH6116">
        <f>IF($F6116="","",IF(COUNTIF($AG$2:$AG6116,$AG6116)=1,1,0))</f>
        <v/>
      </c>
      <c r="AI6116">
        <f>IF($AH6116=1,SUMPRODUCT(--($AL$2:$AL$8001&lt;$AL6116))+1,"")</f>
        <v/>
      </c>
      <c r="AJ6116">
        <f>IF($F6116="","",IF(OR($U6116=TRUE(),$U6116="TRUE"),1,0))</f>
        <v/>
      </c>
      <c r="AK6116">
        <f>IF($F6116="","",IF($AD6116="Yes",1,0))</f>
        <v/>
      </c>
      <c r="AL6116">
        <f>IF($AH6116=1,IFERROR(IF(VALUE($F6116)&lt;100000000,VALUE($F6116),1000000000),IFERROR(IF(VALUE(MID($F6116,2,20))&lt;100000000,VALUE(MID($F6116,2,20)),1000000000),1000000000))+ROW()/100000,"")</f>
        <v/>
      </c>
    </row>
    <row r="6117">
      <c r="A6117">
        <f>IF($F6117="","",IFERROR(IF(INDEX('Per Invoice'!$A$2:$A$2001,MATCH($F6117,'Per Invoice'!$B$2:$B$2001,0))=0,"",INDEX('Per Invoice'!$A$2:$A$2001,MATCH($F6117,'Per Invoice'!$B$2:$B$2001,0))),""))</f>
        <v/>
      </c>
      <c r="H6117" s="11" t="n"/>
      <c r="R6117" s="7">
        <f>IF($F6117="","",Q6117*Y6117/100)</f>
        <v/>
      </c>
      <c r="X6117" s="7" t="n"/>
      <c r="Y6117" s="7" t="n"/>
      <c r="Z6117" s="7">
        <f>IF($F6117="","",Y6117*AE6117/100)</f>
        <v/>
      </c>
      <c r="AA6117" s="7">
        <f>IF($F6117="","",Y6117-Z6117)</f>
        <v/>
      </c>
      <c r="AB6117" s="7">
        <f>IF($F6117="","",AA6117-R6117)</f>
        <v/>
      </c>
      <c r="AE6117">
        <f>IF($F6117="","",IF($AK6117=1,0,IF($AJ6117=1,Settings!$C$6,Settings!$C$7))*100)</f>
        <v/>
      </c>
      <c r="AG6117">
        <f>IF($F6117="","",$F6117&amp;"|"&amp;$D6117&amp;"")</f>
        <v/>
      </c>
      <c r="AH6117">
        <f>IF($F6117="","",IF(COUNTIF($AG$2:$AG6117,$AG6117)=1,1,0))</f>
        <v/>
      </c>
      <c r="AI6117">
        <f>IF($AH6117=1,SUMPRODUCT(--($AL$2:$AL$8001&lt;$AL6117))+1,"")</f>
        <v/>
      </c>
      <c r="AJ6117">
        <f>IF($F6117="","",IF(OR($U6117=TRUE(),$U6117="TRUE"),1,0))</f>
        <v/>
      </c>
      <c r="AK6117">
        <f>IF($F6117="","",IF($AD6117="Yes",1,0))</f>
        <v/>
      </c>
      <c r="AL6117">
        <f>IF($AH6117=1,IFERROR(IF(VALUE($F6117)&lt;100000000,VALUE($F6117),1000000000),IFERROR(IF(VALUE(MID($F6117,2,20))&lt;100000000,VALUE(MID($F6117,2,20)),1000000000),1000000000))+ROW()/100000,"")</f>
        <v/>
      </c>
    </row>
    <row r="6118">
      <c r="A6118">
        <f>IF($F6118="","",IFERROR(IF(INDEX('Per Invoice'!$A$2:$A$2001,MATCH($F6118,'Per Invoice'!$B$2:$B$2001,0))=0,"",INDEX('Per Invoice'!$A$2:$A$2001,MATCH($F6118,'Per Invoice'!$B$2:$B$2001,0))),""))</f>
        <v/>
      </c>
      <c r="H6118" s="11" t="n"/>
      <c r="R6118" s="7">
        <f>IF($F6118="","",Q6118*Y6118/100)</f>
        <v/>
      </c>
      <c r="X6118" s="7" t="n"/>
      <c r="Y6118" s="7" t="n"/>
      <c r="Z6118" s="7">
        <f>IF($F6118="","",Y6118*AE6118/100)</f>
        <v/>
      </c>
      <c r="AA6118" s="7">
        <f>IF($F6118="","",Y6118-Z6118)</f>
        <v/>
      </c>
      <c r="AB6118" s="7">
        <f>IF($F6118="","",AA6118-R6118)</f>
        <v/>
      </c>
      <c r="AE6118">
        <f>IF($F6118="","",IF($AK6118=1,0,IF($AJ6118=1,Settings!$C$6,Settings!$C$7))*100)</f>
        <v/>
      </c>
      <c r="AG6118">
        <f>IF($F6118="","",$F6118&amp;"|"&amp;$D6118&amp;"")</f>
        <v/>
      </c>
      <c r="AH6118">
        <f>IF($F6118="","",IF(COUNTIF($AG$2:$AG6118,$AG6118)=1,1,0))</f>
        <v/>
      </c>
      <c r="AI6118">
        <f>IF($AH6118=1,SUMPRODUCT(--($AL$2:$AL$8001&lt;$AL6118))+1,"")</f>
        <v/>
      </c>
      <c r="AJ6118">
        <f>IF($F6118="","",IF(OR($U6118=TRUE(),$U6118="TRUE"),1,0))</f>
        <v/>
      </c>
      <c r="AK6118">
        <f>IF($F6118="","",IF($AD6118="Yes",1,0))</f>
        <v/>
      </c>
      <c r="AL6118">
        <f>IF($AH6118=1,IFERROR(IF(VALUE($F6118)&lt;100000000,VALUE($F6118),1000000000),IFERROR(IF(VALUE(MID($F6118,2,20))&lt;100000000,VALUE(MID($F6118,2,20)),1000000000),1000000000))+ROW()/100000,"")</f>
        <v/>
      </c>
    </row>
    <row r="6119">
      <c r="A6119">
        <f>IF($F6119="","",IFERROR(IF(INDEX('Per Invoice'!$A$2:$A$2001,MATCH($F6119,'Per Invoice'!$B$2:$B$2001,0))=0,"",INDEX('Per Invoice'!$A$2:$A$2001,MATCH($F6119,'Per Invoice'!$B$2:$B$2001,0))),""))</f>
        <v/>
      </c>
      <c r="H6119" s="11" t="n"/>
      <c r="R6119" s="7">
        <f>IF($F6119="","",Q6119*Y6119/100)</f>
        <v/>
      </c>
      <c r="X6119" s="7" t="n"/>
      <c r="Y6119" s="7" t="n"/>
      <c r="Z6119" s="7">
        <f>IF($F6119="","",Y6119*AE6119/100)</f>
        <v/>
      </c>
      <c r="AA6119" s="7">
        <f>IF($F6119="","",Y6119-Z6119)</f>
        <v/>
      </c>
      <c r="AB6119" s="7">
        <f>IF($F6119="","",AA6119-R6119)</f>
        <v/>
      </c>
      <c r="AE6119">
        <f>IF($F6119="","",IF($AK6119=1,0,IF($AJ6119=1,Settings!$C$6,Settings!$C$7))*100)</f>
        <v/>
      </c>
      <c r="AG6119">
        <f>IF($F6119="","",$F6119&amp;"|"&amp;$D6119&amp;"")</f>
        <v/>
      </c>
      <c r="AH6119">
        <f>IF($F6119="","",IF(COUNTIF($AG$2:$AG6119,$AG6119)=1,1,0))</f>
        <v/>
      </c>
      <c r="AI6119">
        <f>IF($AH6119=1,SUMPRODUCT(--($AL$2:$AL$8001&lt;$AL6119))+1,"")</f>
        <v/>
      </c>
      <c r="AJ6119">
        <f>IF($F6119="","",IF(OR($U6119=TRUE(),$U6119="TRUE"),1,0))</f>
        <v/>
      </c>
      <c r="AK6119">
        <f>IF($F6119="","",IF($AD6119="Yes",1,0))</f>
        <v/>
      </c>
      <c r="AL6119">
        <f>IF($AH6119=1,IFERROR(IF(VALUE($F6119)&lt;100000000,VALUE($F6119),1000000000),IFERROR(IF(VALUE(MID($F6119,2,20))&lt;100000000,VALUE(MID($F6119,2,20)),1000000000),1000000000))+ROW()/100000,"")</f>
        <v/>
      </c>
    </row>
    <row r="6120">
      <c r="A6120">
        <f>IF($F6120="","",IFERROR(IF(INDEX('Per Invoice'!$A$2:$A$2001,MATCH($F6120,'Per Invoice'!$B$2:$B$2001,0))=0,"",INDEX('Per Invoice'!$A$2:$A$2001,MATCH($F6120,'Per Invoice'!$B$2:$B$2001,0))),""))</f>
        <v/>
      </c>
      <c r="H6120" s="11" t="n"/>
      <c r="R6120" s="7">
        <f>IF($F6120="","",Q6120*Y6120/100)</f>
        <v/>
      </c>
      <c r="X6120" s="7" t="n"/>
      <c r="Y6120" s="7" t="n"/>
      <c r="Z6120" s="7">
        <f>IF($F6120="","",Y6120*AE6120/100)</f>
        <v/>
      </c>
      <c r="AA6120" s="7">
        <f>IF($F6120="","",Y6120-Z6120)</f>
        <v/>
      </c>
      <c r="AB6120" s="7">
        <f>IF($F6120="","",AA6120-R6120)</f>
        <v/>
      </c>
      <c r="AE6120">
        <f>IF($F6120="","",IF($AK6120=1,0,IF($AJ6120=1,Settings!$C$6,Settings!$C$7))*100)</f>
        <v/>
      </c>
      <c r="AG6120">
        <f>IF($F6120="","",$F6120&amp;"|"&amp;$D6120&amp;"")</f>
        <v/>
      </c>
      <c r="AH6120">
        <f>IF($F6120="","",IF(COUNTIF($AG$2:$AG6120,$AG6120)=1,1,0))</f>
        <v/>
      </c>
      <c r="AI6120">
        <f>IF($AH6120=1,SUMPRODUCT(--($AL$2:$AL$8001&lt;$AL6120))+1,"")</f>
        <v/>
      </c>
      <c r="AJ6120">
        <f>IF($F6120="","",IF(OR($U6120=TRUE(),$U6120="TRUE"),1,0))</f>
        <v/>
      </c>
      <c r="AK6120">
        <f>IF($F6120="","",IF($AD6120="Yes",1,0))</f>
        <v/>
      </c>
      <c r="AL6120">
        <f>IF($AH6120=1,IFERROR(IF(VALUE($F6120)&lt;100000000,VALUE($F6120),1000000000),IFERROR(IF(VALUE(MID($F6120,2,20))&lt;100000000,VALUE(MID($F6120,2,20)),1000000000),1000000000))+ROW()/100000,"")</f>
        <v/>
      </c>
    </row>
    <row r="6121">
      <c r="A6121">
        <f>IF($F6121="","",IFERROR(IF(INDEX('Per Invoice'!$A$2:$A$2001,MATCH($F6121,'Per Invoice'!$B$2:$B$2001,0))=0,"",INDEX('Per Invoice'!$A$2:$A$2001,MATCH($F6121,'Per Invoice'!$B$2:$B$2001,0))),""))</f>
        <v/>
      </c>
      <c r="H6121" s="11" t="n"/>
      <c r="R6121" s="7">
        <f>IF($F6121="","",Q6121*Y6121/100)</f>
        <v/>
      </c>
      <c r="X6121" s="7" t="n"/>
      <c r="Y6121" s="7" t="n"/>
      <c r="Z6121" s="7">
        <f>IF($F6121="","",Y6121*AE6121/100)</f>
        <v/>
      </c>
      <c r="AA6121" s="7">
        <f>IF($F6121="","",Y6121-Z6121)</f>
        <v/>
      </c>
      <c r="AB6121" s="7">
        <f>IF($F6121="","",AA6121-R6121)</f>
        <v/>
      </c>
      <c r="AE6121">
        <f>IF($F6121="","",IF($AK6121=1,0,IF($AJ6121=1,Settings!$C$6,Settings!$C$7))*100)</f>
        <v/>
      </c>
      <c r="AG6121">
        <f>IF($F6121="","",$F6121&amp;"|"&amp;$D6121&amp;"")</f>
        <v/>
      </c>
      <c r="AH6121">
        <f>IF($F6121="","",IF(COUNTIF($AG$2:$AG6121,$AG6121)=1,1,0))</f>
        <v/>
      </c>
      <c r="AI6121">
        <f>IF($AH6121=1,SUMPRODUCT(--($AL$2:$AL$8001&lt;$AL6121))+1,"")</f>
        <v/>
      </c>
      <c r="AJ6121">
        <f>IF($F6121="","",IF(OR($U6121=TRUE(),$U6121="TRUE"),1,0))</f>
        <v/>
      </c>
      <c r="AK6121">
        <f>IF($F6121="","",IF($AD6121="Yes",1,0))</f>
        <v/>
      </c>
      <c r="AL6121">
        <f>IF($AH6121=1,IFERROR(IF(VALUE($F6121)&lt;100000000,VALUE($F6121),1000000000),IFERROR(IF(VALUE(MID($F6121,2,20))&lt;100000000,VALUE(MID($F6121,2,20)),1000000000),1000000000))+ROW()/100000,"")</f>
        <v/>
      </c>
    </row>
    <row r="6122">
      <c r="A6122">
        <f>IF($F6122="","",IFERROR(IF(INDEX('Per Invoice'!$A$2:$A$2001,MATCH($F6122,'Per Invoice'!$B$2:$B$2001,0))=0,"",INDEX('Per Invoice'!$A$2:$A$2001,MATCH($F6122,'Per Invoice'!$B$2:$B$2001,0))),""))</f>
        <v/>
      </c>
      <c r="H6122" s="11" t="n"/>
      <c r="R6122" s="7">
        <f>IF($F6122="","",Q6122*Y6122/100)</f>
        <v/>
      </c>
      <c r="X6122" s="7" t="n"/>
      <c r="Y6122" s="7" t="n"/>
      <c r="Z6122" s="7">
        <f>IF($F6122="","",Y6122*AE6122/100)</f>
        <v/>
      </c>
      <c r="AA6122" s="7">
        <f>IF($F6122="","",Y6122-Z6122)</f>
        <v/>
      </c>
      <c r="AB6122" s="7">
        <f>IF($F6122="","",AA6122-R6122)</f>
        <v/>
      </c>
      <c r="AE6122">
        <f>IF($F6122="","",IF($AK6122=1,0,IF($AJ6122=1,Settings!$C$6,Settings!$C$7))*100)</f>
        <v/>
      </c>
      <c r="AG6122">
        <f>IF($F6122="","",$F6122&amp;"|"&amp;$D6122&amp;"")</f>
        <v/>
      </c>
      <c r="AH6122">
        <f>IF($F6122="","",IF(COUNTIF($AG$2:$AG6122,$AG6122)=1,1,0))</f>
        <v/>
      </c>
      <c r="AI6122">
        <f>IF($AH6122=1,SUMPRODUCT(--($AL$2:$AL$8001&lt;$AL6122))+1,"")</f>
        <v/>
      </c>
      <c r="AJ6122">
        <f>IF($F6122="","",IF(OR($U6122=TRUE(),$U6122="TRUE"),1,0))</f>
        <v/>
      </c>
      <c r="AK6122">
        <f>IF($F6122="","",IF($AD6122="Yes",1,0))</f>
        <v/>
      </c>
      <c r="AL6122">
        <f>IF($AH6122=1,IFERROR(IF(VALUE($F6122)&lt;100000000,VALUE($F6122),1000000000),IFERROR(IF(VALUE(MID($F6122,2,20))&lt;100000000,VALUE(MID($F6122,2,20)),1000000000),1000000000))+ROW()/100000,"")</f>
        <v/>
      </c>
    </row>
    <row r="6123">
      <c r="A6123">
        <f>IF($F6123="","",IFERROR(IF(INDEX('Per Invoice'!$A$2:$A$2001,MATCH($F6123,'Per Invoice'!$B$2:$B$2001,0))=0,"",INDEX('Per Invoice'!$A$2:$A$2001,MATCH($F6123,'Per Invoice'!$B$2:$B$2001,0))),""))</f>
        <v/>
      </c>
      <c r="H6123" s="11" t="n"/>
      <c r="R6123" s="7">
        <f>IF($F6123="","",Q6123*Y6123/100)</f>
        <v/>
      </c>
      <c r="X6123" s="7" t="n"/>
      <c r="Y6123" s="7" t="n"/>
      <c r="Z6123" s="7">
        <f>IF($F6123="","",Y6123*AE6123/100)</f>
        <v/>
      </c>
      <c r="AA6123" s="7">
        <f>IF($F6123="","",Y6123-Z6123)</f>
        <v/>
      </c>
      <c r="AB6123" s="7">
        <f>IF($F6123="","",AA6123-R6123)</f>
        <v/>
      </c>
      <c r="AE6123">
        <f>IF($F6123="","",IF($AK6123=1,0,IF($AJ6123=1,Settings!$C$6,Settings!$C$7))*100)</f>
        <v/>
      </c>
      <c r="AG6123">
        <f>IF($F6123="","",$F6123&amp;"|"&amp;$D6123&amp;"")</f>
        <v/>
      </c>
      <c r="AH6123">
        <f>IF($F6123="","",IF(COUNTIF($AG$2:$AG6123,$AG6123)=1,1,0))</f>
        <v/>
      </c>
      <c r="AI6123">
        <f>IF($AH6123=1,SUMPRODUCT(--($AL$2:$AL$8001&lt;$AL6123))+1,"")</f>
        <v/>
      </c>
      <c r="AJ6123">
        <f>IF($F6123="","",IF(OR($U6123=TRUE(),$U6123="TRUE"),1,0))</f>
        <v/>
      </c>
      <c r="AK6123">
        <f>IF($F6123="","",IF($AD6123="Yes",1,0))</f>
        <v/>
      </c>
      <c r="AL6123">
        <f>IF($AH6123=1,IFERROR(IF(VALUE($F6123)&lt;100000000,VALUE($F6123),1000000000),IFERROR(IF(VALUE(MID($F6123,2,20))&lt;100000000,VALUE(MID($F6123,2,20)),1000000000),1000000000))+ROW()/100000,"")</f>
        <v/>
      </c>
    </row>
    <row r="6124">
      <c r="A6124">
        <f>IF($F6124="","",IFERROR(IF(INDEX('Per Invoice'!$A$2:$A$2001,MATCH($F6124,'Per Invoice'!$B$2:$B$2001,0))=0,"",INDEX('Per Invoice'!$A$2:$A$2001,MATCH($F6124,'Per Invoice'!$B$2:$B$2001,0))),""))</f>
        <v/>
      </c>
      <c r="H6124" s="11" t="n"/>
      <c r="R6124" s="7">
        <f>IF($F6124="","",Q6124*Y6124/100)</f>
        <v/>
      </c>
      <c r="X6124" s="7" t="n"/>
      <c r="Y6124" s="7" t="n"/>
      <c r="Z6124" s="7">
        <f>IF($F6124="","",Y6124*AE6124/100)</f>
        <v/>
      </c>
      <c r="AA6124" s="7">
        <f>IF($F6124="","",Y6124-Z6124)</f>
        <v/>
      </c>
      <c r="AB6124" s="7">
        <f>IF($F6124="","",AA6124-R6124)</f>
        <v/>
      </c>
      <c r="AE6124">
        <f>IF($F6124="","",IF($AK6124=1,0,IF($AJ6124=1,Settings!$C$6,Settings!$C$7))*100)</f>
        <v/>
      </c>
      <c r="AG6124">
        <f>IF($F6124="","",$F6124&amp;"|"&amp;$D6124&amp;"")</f>
        <v/>
      </c>
      <c r="AH6124">
        <f>IF($F6124="","",IF(COUNTIF($AG$2:$AG6124,$AG6124)=1,1,0))</f>
        <v/>
      </c>
      <c r="AI6124">
        <f>IF($AH6124=1,SUMPRODUCT(--($AL$2:$AL$8001&lt;$AL6124))+1,"")</f>
        <v/>
      </c>
      <c r="AJ6124">
        <f>IF($F6124="","",IF(OR($U6124=TRUE(),$U6124="TRUE"),1,0))</f>
        <v/>
      </c>
      <c r="AK6124">
        <f>IF($F6124="","",IF($AD6124="Yes",1,0))</f>
        <v/>
      </c>
      <c r="AL6124">
        <f>IF($AH6124=1,IFERROR(IF(VALUE($F6124)&lt;100000000,VALUE($F6124),1000000000),IFERROR(IF(VALUE(MID($F6124,2,20))&lt;100000000,VALUE(MID($F6124,2,20)),1000000000),1000000000))+ROW()/100000,"")</f>
        <v/>
      </c>
    </row>
    <row r="6125">
      <c r="A6125">
        <f>IF($F6125="","",IFERROR(IF(INDEX('Per Invoice'!$A$2:$A$2001,MATCH($F6125,'Per Invoice'!$B$2:$B$2001,0))=0,"",INDEX('Per Invoice'!$A$2:$A$2001,MATCH($F6125,'Per Invoice'!$B$2:$B$2001,0))),""))</f>
        <v/>
      </c>
      <c r="H6125" s="11" t="n"/>
      <c r="R6125" s="7">
        <f>IF($F6125="","",Q6125*Y6125/100)</f>
        <v/>
      </c>
      <c r="X6125" s="7" t="n"/>
      <c r="Y6125" s="7" t="n"/>
      <c r="Z6125" s="7">
        <f>IF($F6125="","",Y6125*AE6125/100)</f>
        <v/>
      </c>
      <c r="AA6125" s="7">
        <f>IF($F6125="","",Y6125-Z6125)</f>
        <v/>
      </c>
      <c r="AB6125" s="7">
        <f>IF($F6125="","",AA6125-R6125)</f>
        <v/>
      </c>
      <c r="AE6125">
        <f>IF($F6125="","",IF($AK6125=1,0,IF($AJ6125=1,Settings!$C$6,Settings!$C$7))*100)</f>
        <v/>
      </c>
      <c r="AG6125">
        <f>IF($F6125="","",$F6125&amp;"|"&amp;$D6125&amp;"")</f>
        <v/>
      </c>
      <c r="AH6125">
        <f>IF($F6125="","",IF(COUNTIF($AG$2:$AG6125,$AG6125)=1,1,0))</f>
        <v/>
      </c>
      <c r="AI6125">
        <f>IF($AH6125=1,SUMPRODUCT(--($AL$2:$AL$8001&lt;$AL6125))+1,"")</f>
        <v/>
      </c>
      <c r="AJ6125">
        <f>IF($F6125="","",IF(OR($U6125=TRUE(),$U6125="TRUE"),1,0))</f>
        <v/>
      </c>
      <c r="AK6125">
        <f>IF($F6125="","",IF($AD6125="Yes",1,0))</f>
        <v/>
      </c>
      <c r="AL6125">
        <f>IF($AH6125=1,IFERROR(IF(VALUE($F6125)&lt;100000000,VALUE($F6125),1000000000),IFERROR(IF(VALUE(MID($F6125,2,20))&lt;100000000,VALUE(MID($F6125,2,20)),1000000000),1000000000))+ROW()/100000,"")</f>
        <v/>
      </c>
    </row>
    <row r="6126">
      <c r="A6126">
        <f>IF($F6126="","",IFERROR(IF(INDEX('Per Invoice'!$A$2:$A$2001,MATCH($F6126,'Per Invoice'!$B$2:$B$2001,0))=0,"",INDEX('Per Invoice'!$A$2:$A$2001,MATCH($F6126,'Per Invoice'!$B$2:$B$2001,0))),""))</f>
        <v/>
      </c>
      <c r="H6126" s="11" t="n"/>
      <c r="R6126" s="7">
        <f>IF($F6126="","",Q6126*Y6126/100)</f>
        <v/>
      </c>
      <c r="X6126" s="7" t="n"/>
      <c r="Y6126" s="7" t="n"/>
      <c r="Z6126" s="7">
        <f>IF($F6126="","",Y6126*AE6126/100)</f>
        <v/>
      </c>
      <c r="AA6126" s="7">
        <f>IF($F6126="","",Y6126-Z6126)</f>
        <v/>
      </c>
      <c r="AB6126" s="7">
        <f>IF($F6126="","",AA6126-R6126)</f>
        <v/>
      </c>
      <c r="AE6126">
        <f>IF($F6126="","",IF($AK6126=1,0,IF($AJ6126=1,Settings!$C$6,Settings!$C$7))*100)</f>
        <v/>
      </c>
      <c r="AG6126">
        <f>IF($F6126="","",$F6126&amp;"|"&amp;$D6126&amp;"")</f>
        <v/>
      </c>
      <c r="AH6126">
        <f>IF($F6126="","",IF(COUNTIF($AG$2:$AG6126,$AG6126)=1,1,0))</f>
        <v/>
      </c>
      <c r="AI6126">
        <f>IF($AH6126=1,SUMPRODUCT(--($AL$2:$AL$8001&lt;$AL6126))+1,"")</f>
        <v/>
      </c>
      <c r="AJ6126">
        <f>IF($F6126="","",IF(OR($U6126=TRUE(),$U6126="TRUE"),1,0))</f>
        <v/>
      </c>
      <c r="AK6126">
        <f>IF($F6126="","",IF($AD6126="Yes",1,0))</f>
        <v/>
      </c>
      <c r="AL6126">
        <f>IF($AH6126=1,IFERROR(IF(VALUE($F6126)&lt;100000000,VALUE($F6126),1000000000),IFERROR(IF(VALUE(MID($F6126,2,20))&lt;100000000,VALUE(MID($F6126,2,20)),1000000000),1000000000))+ROW()/100000,"")</f>
        <v/>
      </c>
    </row>
    <row r="6127">
      <c r="A6127">
        <f>IF($F6127="","",IFERROR(IF(INDEX('Per Invoice'!$A$2:$A$2001,MATCH($F6127,'Per Invoice'!$B$2:$B$2001,0))=0,"",INDEX('Per Invoice'!$A$2:$A$2001,MATCH($F6127,'Per Invoice'!$B$2:$B$2001,0))),""))</f>
        <v/>
      </c>
      <c r="H6127" s="11" t="n"/>
      <c r="R6127" s="7">
        <f>IF($F6127="","",Q6127*Y6127/100)</f>
        <v/>
      </c>
      <c r="X6127" s="7" t="n"/>
      <c r="Y6127" s="7" t="n"/>
      <c r="Z6127" s="7">
        <f>IF($F6127="","",Y6127*AE6127/100)</f>
        <v/>
      </c>
      <c r="AA6127" s="7">
        <f>IF($F6127="","",Y6127-Z6127)</f>
        <v/>
      </c>
      <c r="AB6127" s="7">
        <f>IF($F6127="","",AA6127-R6127)</f>
        <v/>
      </c>
      <c r="AE6127">
        <f>IF($F6127="","",IF($AK6127=1,0,IF($AJ6127=1,Settings!$C$6,Settings!$C$7))*100)</f>
        <v/>
      </c>
      <c r="AG6127">
        <f>IF($F6127="","",$F6127&amp;"|"&amp;$D6127&amp;"")</f>
        <v/>
      </c>
      <c r="AH6127">
        <f>IF($F6127="","",IF(COUNTIF($AG$2:$AG6127,$AG6127)=1,1,0))</f>
        <v/>
      </c>
      <c r="AI6127">
        <f>IF($AH6127=1,SUMPRODUCT(--($AL$2:$AL$8001&lt;$AL6127))+1,"")</f>
        <v/>
      </c>
      <c r="AJ6127">
        <f>IF($F6127="","",IF(OR($U6127=TRUE(),$U6127="TRUE"),1,0))</f>
        <v/>
      </c>
      <c r="AK6127">
        <f>IF($F6127="","",IF($AD6127="Yes",1,0))</f>
        <v/>
      </c>
      <c r="AL6127">
        <f>IF($AH6127=1,IFERROR(IF(VALUE($F6127)&lt;100000000,VALUE($F6127),1000000000),IFERROR(IF(VALUE(MID($F6127,2,20))&lt;100000000,VALUE(MID($F6127,2,20)),1000000000),1000000000))+ROW()/100000,"")</f>
        <v/>
      </c>
    </row>
    <row r="6128">
      <c r="A6128">
        <f>IF($F6128="","",IFERROR(IF(INDEX('Per Invoice'!$A$2:$A$2001,MATCH($F6128,'Per Invoice'!$B$2:$B$2001,0))=0,"",INDEX('Per Invoice'!$A$2:$A$2001,MATCH($F6128,'Per Invoice'!$B$2:$B$2001,0))),""))</f>
        <v/>
      </c>
      <c r="H6128" s="11" t="n"/>
      <c r="R6128" s="7">
        <f>IF($F6128="","",Q6128*Y6128/100)</f>
        <v/>
      </c>
      <c r="X6128" s="7" t="n"/>
      <c r="Y6128" s="7" t="n"/>
      <c r="Z6128" s="7">
        <f>IF($F6128="","",Y6128*AE6128/100)</f>
        <v/>
      </c>
      <c r="AA6128" s="7">
        <f>IF($F6128="","",Y6128-Z6128)</f>
        <v/>
      </c>
      <c r="AB6128" s="7">
        <f>IF($F6128="","",AA6128-R6128)</f>
        <v/>
      </c>
      <c r="AE6128">
        <f>IF($F6128="","",IF($AK6128=1,0,IF($AJ6128=1,Settings!$C$6,Settings!$C$7))*100)</f>
        <v/>
      </c>
      <c r="AG6128">
        <f>IF($F6128="","",$F6128&amp;"|"&amp;$D6128&amp;"")</f>
        <v/>
      </c>
      <c r="AH6128">
        <f>IF($F6128="","",IF(COUNTIF($AG$2:$AG6128,$AG6128)=1,1,0))</f>
        <v/>
      </c>
      <c r="AI6128">
        <f>IF($AH6128=1,SUMPRODUCT(--($AL$2:$AL$8001&lt;$AL6128))+1,"")</f>
        <v/>
      </c>
      <c r="AJ6128">
        <f>IF($F6128="","",IF(OR($U6128=TRUE(),$U6128="TRUE"),1,0))</f>
        <v/>
      </c>
      <c r="AK6128">
        <f>IF($F6128="","",IF($AD6128="Yes",1,0))</f>
        <v/>
      </c>
      <c r="AL6128">
        <f>IF($AH6128=1,IFERROR(IF(VALUE($F6128)&lt;100000000,VALUE($F6128),1000000000),IFERROR(IF(VALUE(MID($F6128,2,20))&lt;100000000,VALUE(MID($F6128,2,20)),1000000000),1000000000))+ROW()/100000,"")</f>
        <v/>
      </c>
    </row>
    <row r="6129">
      <c r="A6129">
        <f>IF($F6129="","",IFERROR(IF(INDEX('Per Invoice'!$A$2:$A$2001,MATCH($F6129,'Per Invoice'!$B$2:$B$2001,0))=0,"",INDEX('Per Invoice'!$A$2:$A$2001,MATCH($F6129,'Per Invoice'!$B$2:$B$2001,0))),""))</f>
        <v/>
      </c>
      <c r="H6129" s="11" t="n"/>
      <c r="R6129" s="7">
        <f>IF($F6129="","",Q6129*Y6129/100)</f>
        <v/>
      </c>
      <c r="X6129" s="7" t="n"/>
      <c r="Y6129" s="7" t="n"/>
      <c r="Z6129" s="7">
        <f>IF($F6129="","",Y6129*AE6129/100)</f>
        <v/>
      </c>
      <c r="AA6129" s="7">
        <f>IF($F6129="","",Y6129-Z6129)</f>
        <v/>
      </c>
      <c r="AB6129" s="7">
        <f>IF($F6129="","",AA6129-R6129)</f>
        <v/>
      </c>
      <c r="AE6129">
        <f>IF($F6129="","",IF($AK6129=1,0,IF($AJ6129=1,Settings!$C$6,Settings!$C$7))*100)</f>
        <v/>
      </c>
      <c r="AG6129">
        <f>IF($F6129="","",$F6129&amp;"|"&amp;$D6129&amp;"")</f>
        <v/>
      </c>
      <c r="AH6129">
        <f>IF($F6129="","",IF(COUNTIF($AG$2:$AG6129,$AG6129)=1,1,0))</f>
        <v/>
      </c>
      <c r="AI6129">
        <f>IF($AH6129=1,SUMPRODUCT(--($AL$2:$AL$8001&lt;$AL6129))+1,"")</f>
        <v/>
      </c>
      <c r="AJ6129">
        <f>IF($F6129="","",IF(OR($U6129=TRUE(),$U6129="TRUE"),1,0))</f>
        <v/>
      </c>
      <c r="AK6129">
        <f>IF($F6129="","",IF($AD6129="Yes",1,0))</f>
        <v/>
      </c>
      <c r="AL6129">
        <f>IF($AH6129=1,IFERROR(IF(VALUE($F6129)&lt;100000000,VALUE($F6129),1000000000),IFERROR(IF(VALUE(MID($F6129,2,20))&lt;100000000,VALUE(MID($F6129,2,20)),1000000000),1000000000))+ROW()/100000,"")</f>
        <v/>
      </c>
    </row>
    <row r="6130">
      <c r="A6130">
        <f>IF($F6130="","",IFERROR(IF(INDEX('Per Invoice'!$A$2:$A$2001,MATCH($F6130,'Per Invoice'!$B$2:$B$2001,0))=0,"",INDEX('Per Invoice'!$A$2:$A$2001,MATCH($F6130,'Per Invoice'!$B$2:$B$2001,0))),""))</f>
        <v/>
      </c>
      <c r="H6130" s="11" t="n"/>
      <c r="R6130" s="7">
        <f>IF($F6130="","",Q6130*Y6130/100)</f>
        <v/>
      </c>
      <c r="X6130" s="7" t="n"/>
      <c r="Y6130" s="7" t="n"/>
      <c r="Z6130" s="7">
        <f>IF($F6130="","",Y6130*AE6130/100)</f>
        <v/>
      </c>
      <c r="AA6130" s="7">
        <f>IF($F6130="","",Y6130-Z6130)</f>
        <v/>
      </c>
      <c r="AB6130" s="7">
        <f>IF($F6130="","",AA6130-R6130)</f>
        <v/>
      </c>
      <c r="AE6130">
        <f>IF($F6130="","",IF($AK6130=1,0,IF($AJ6130=1,Settings!$C$6,Settings!$C$7))*100)</f>
        <v/>
      </c>
      <c r="AG6130">
        <f>IF($F6130="","",$F6130&amp;"|"&amp;$D6130&amp;"")</f>
        <v/>
      </c>
      <c r="AH6130">
        <f>IF($F6130="","",IF(COUNTIF($AG$2:$AG6130,$AG6130)=1,1,0))</f>
        <v/>
      </c>
      <c r="AI6130">
        <f>IF($AH6130=1,SUMPRODUCT(--($AL$2:$AL$8001&lt;$AL6130))+1,"")</f>
        <v/>
      </c>
      <c r="AJ6130">
        <f>IF($F6130="","",IF(OR($U6130=TRUE(),$U6130="TRUE"),1,0))</f>
        <v/>
      </c>
      <c r="AK6130">
        <f>IF($F6130="","",IF($AD6130="Yes",1,0))</f>
        <v/>
      </c>
      <c r="AL6130">
        <f>IF($AH6130=1,IFERROR(IF(VALUE($F6130)&lt;100000000,VALUE($F6130),1000000000),IFERROR(IF(VALUE(MID($F6130,2,20))&lt;100000000,VALUE(MID($F6130,2,20)),1000000000),1000000000))+ROW()/100000,"")</f>
        <v/>
      </c>
    </row>
    <row r="6131">
      <c r="A6131">
        <f>IF($F6131="","",IFERROR(IF(INDEX('Per Invoice'!$A$2:$A$2001,MATCH($F6131,'Per Invoice'!$B$2:$B$2001,0))=0,"",INDEX('Per Invoice'!$A$2:$A$2001,MATCH($F6131,'Per Invoice'!$B$2:$B$2001,0))),""))</f>
        <v/>
      </c>
      <c r="H6131" s="11" t="n"/>
      <c r="R6131" s="7">
        <f>IF($F6131="","",Q6131*Y6131/100)</f>
        <v/>
      </c>
      <c r="X6131" s="7" t="n"/>
      <c r="Y6131" s="7" t="n"/>
      <c r="Z6131" s="7">
        <f>IF($F6131="","",Y6131*AE6131/100)</f>
        <v/>
      </c>
      <c r="AA6131" s="7">
        <f>IF($F6131="","",Y6131-Z6131)</f>
        <v/>
      </c>
      <c r="AB6131" s="7">
        <f>IF($F6131="","",AA6131-R6131)</f>
        <v/>
      </c>
      <c r="AE6131">
        <f>IF($F6131="","",IF($AK6131=1,0,IF($AJ6131=1,Settings!$C$6,Settings!$C$7))*100)</f>
        <v/>
      </c>
      <c r="AG6131">
        <f>IF($F6131="","",$F6131&amp;"|"&amp;$D6131&amp;"")</f>
        <v/>
      </c>
      <c r="AH6131">
        <f>IF($F6131="","",IF(COUNTIF($AG$2:$AG6131,$AG6131)=1,1,0))</f>
        <v/>
      </c>
      <c r="AI6131">
        <f>IF($AH6131=1,SUMPRODUCT(--($AL$2:$AL$8001&lt;$AL6131))+1,"")</f>
        <v/>
      </c>
      <c r="AJ6131">
        <f>IF($F6131="","",IF(OR($U6131=TRUE(),$U6131="TRUE"),1,0))</f>
        <v/>
      </c>
      <c r="AK6131">
        <f>IF($F6131="","",IF($AD6131="Yes",1,0))</f>
        <v/>
      </c>
      <c r="AL6131">
        <f>IF($AH6131=1,IFERROR(IF(VALUE($F6131)&lt;100000000,VALUE($F6131),1000000000),IFERROR(IF(VALUE(MID($F6131,2,20))&lt;100000000,VALUE(MID($F6131,2,20)),1000000000),1000000000))+ROW()/100000,"")</f>
        <v/>
      </c>
    </row>
    <row r="6132">
      <c r="A6132">
        <f>IF($F6132="","",IFERROR(IF(INDEX('Per Invoice'!$A$2:$A$2001,MATCH($F6132,'Per Invoice'!$B$2:$B$2001,0))=0,"",INDEX('Per Invoice'!$A$2:$A$2001,MATCH($F6132,'Per Invoice'!$B$2:$B$2001,0))),""))</f>
        <v/>
      </c>
      <c r="H6132" s="11" t="n"/>
      <c r="R6132" s="7">
        <f>IF($F6132="","",Q6132*Y6132/100)</f>
        <v/>
      </c>
      <c r="X6132" s="7" t="n"/>
      <c r="Y6132" s="7" t="n"/>
      <c r="Z6132" s="7">
        <f>IF($F6132="","",Y6132*AE6132/100)</f>
        <v/>
      </c>
      <c r="AA6132" s="7">
        <f>IF($F6132="","",Y6132-Z6132)</f>
        <v/>
      </c>
      <c r="AB6132" s="7">
        <f>IF($F6132="","",AA6132-R6132)</f>
        <v/>
      </c>
      <c r="AE6132">
        <f>IF($F6132="","",IF($AK6132=1,0,IF($AJ6132=1,Settings!$C$6,Settings!$C$7))*100)</f>
        <v/>
      </c>
      <c r="AG6132">
        <f>IF($F6132="","",$F6132&amp;"|"&amp;$D6132&amp;"")</f>
        <v/>
      </c>
      <c r="AH6132">
        <f>IF($F6132="","",IF(COUNTIF($AG$2:$AG6132,$AG6132)=1,1,0))</f>
        <v/>
      </c>
      <c r="AI6132">
        <f>IF($AH6132=1,SUMPRODUCT(--($AL$2:$AL$8001&lt;$AL6132))+1,"")</f>
        <v/>
      </c>
      <c r="AJ6132">
        <f>IF($F6132="","",IF(OR($U6132=TRUE(),$U6132="TRUE"),1,0))</f>
        <v/>
      </c>
      <c r="AK6132">
        <f>IF($F6132="","",IF($AD6132="Yes",1,0))</f>
        <v/>
      </c>
      <c r="AL6132">
        <f>IF($AH6132=1,IFERROR(IF(VALUE($F6132)&lt;100000000,VALUE($F6132),1000000000),IFERROR(IF(VALUE(MID($F6132,2,20))&lt;100000000,VALUE(MID($F6132,2,20)),1000000000),1000000000))+ROW()/100000,"")</f>
        <v/>
      </c>
    </row>
    <row r="6133">
      <c r="A6133">
        <f>IF($F6133="","",IFERROR(IF(INDEX('Per Invoice'!$A$2:$A$2001,MATCH($F6133,'Per Invoice'!$B$2:$B$2001,0))=0,"",INDEX('Per Invoice'!$A$2:$A$2001,MATCH($F6133,'Per Invoice'!$B$2:$B$2001,0))),""))</f>
        <v/>
      </c>
      <c r="H6133" s="11" t="n"/>
      <c r="R6133" s="7">
        <f>IF($F6133="","",Q6133*Y6133/100)</f>
        <v/>
      </c>
      <c r="X6133" s="7" t="n"/>
      <c r="Y6133" s="7" t="n"/>
      <c r="Z6133" s="7">
        <f>IF($F6133="","",Y6133*AE6133/100)</f>
        <v/>
      </c>
      <c r="AA6133" s="7">
        <f>IF($F6133="","",Y6133-Z6133)</f>
        <v/>
      </c>
      <c r="AB6133" s="7">
        <f>IF($F6133="","",AA6133-R6133)</f>
        <v/>
      </c>
      <c r="AE6133">
        <f>IF($F6133="","",IF($AK6133=1,0,IF($AJ6133=1,Settings!$C$6,Settings!$C$7))*100)</f>
        <v/>
      </c>
      <c r="AG6133">
        <f>IF($F6133="","",$F6133&amp;"|"&amp;$D6133&amp;"")</f>
        <v/>
      </c>
      <c r="AH6133">
        <f>IF($F6133="","",IF(COUNTIF($AG$2:$AG6133,$AG6133)=1,1,0))</f>
        <v/>
      </c>
      <c r="AI6133">
        <f>IF($AH6133=1,SUMPRODUCT(--($AL$2:$AL$8001&lt;$AL6133))+1,"")</f>
        <v/>
      </c>
      <c r="AJ6133">
        <f>IF($F6133="","",IF(OR($U6133=TRUE(),$U6133="TRUE"),1,0))</f>
        <v/>
      </c>
      <c r="AK6133">
        <f>IF($F6133="","",IF($AD6133="Yes",1,0))</f>
        <v/>
      </c>
      <c r="AL6133">
        <f>IF($AH6133=1,IFERROR(IF(VALUE($F6133)&lt;100000000,VALUE($F6133),1000000000),IFERROR(IF(VALUE(MID($F6133,2,20))&lt;100000000,VALUE(MID($F6133,2,20)),1000000000),1000000000))+ROW()/100000,"")</f>
        <v/>
      </c>
    </row>
    <row r="6134">
      <c r="A6134">
        <f>IF($F6134="","",IFERROR(IF(INDEX('Per Invoice'!$A$2:$A$2001,MATCH($F6134,'Per Invoice'!$B$2:$B$2001,0))=0,"",INDEX('Per Invoice'!$A$2:$A$2001,MATCH($F6134,'Per Invoice'!$B$2:$B$2001,0))),""))</f>
        <v/>
      </c>
      <c r="H6134" s="11" t="n"/>
      <c r="R6134" s="7">
        <f>IF($F6134="","",Q6134*Y6134/100)</f>
        <v/>
      </c>
      <c r="X6134" s="7" t="n"/>
      <c r="Y6134" s="7" t="n"/>
      <c r="Z6134" s="7">
        <f>IF($F6134="","",Y6134*AE6134/100)</f>
        <v/>
      </c>
      <c r="AA6134" s="7">
        <f>IF($F6134="","",Y6134-Z6134)</f>
        <v/>
      </c>
      <c r="AB6134" s="7">
        <f>IF($F6134="","",AA6134-R6134)</f>
        <v/>
      </c>
      <c r="AE6134">
        <f>IF($F6134="","",IF($AK6134=1,0,IF($AJ6134=1,Settings!$C$6,Settings!$C$7))*100)</f>
        <v/>
      </c>
      <c r="AG6134">
        <f>IF($F6134="","",$F6134&amp;"|"&amp;$D6134&amp;"")</f>
        <v/>
      </c>
      <c r="AH6134">
        <f>IF($F6134="","",IF(COUNTIF($AG$2:$AG6134,$AG6134)=1,1,0))</f>
        <v/>
      </c>
      <c r="AI6134">
        <f>IF($AH6134=1,SUMPRODUCT(--($AL$2:$AL$8001&lt;$AL6134))+1,"")</f>
        <v/>
      </c>
      <c r="AJ6134">
        <f>IF($F6134="","",IF(OR($U6134=TRUE(),$U6134="TRUE"),1,0))</f>
        <v/>
      </c>
      <c r="AK6134">
        <f>IF($F6134="","",IF($AD6134="Yes",1,0))</f>
        <v/>
      </c>
      <c r="AL6134">
        <f>IF($AH6134=1,IFERROR(IF(VALUE($F6134)&lt;100000000,VALUE($F6134),1000000000),IFERROR(IF(VALUE(MID($F6134,2,20))&lt;100000000,VALUE(MID($F6134,2,20)),1000000000),1000000000))+ROW()/100000,"")</f>
        <v/>
      </c>
    </row>
    <row r="6135">
      <c r="A6135">
        <f>IF($F6135="","",IFERROR(IF(INDEX('Per Invoice'!$A$2:$A$2001,MATCH($F6135,'Per Invoice'!$B$2:$B$2001,0))=0,"",INDEX('Per Invoice'!$A$2:$A$2001,MATCH($F6135,'Per Invoice'!$B$2:$B$2001,0))),""))</f>
        <v/>
      </c>
      <c r="H6135" s="11" t="n"/>
      <c r="R6135" s="7">
        <f>IF($F6135="","",Q6135*Y6135/100)</f>
        <v/>
      </c>
      <c r="X6135" s="7" t="n"/>
      <c r="Y6135" s="7" t="n"/>
      <c r="Z6135" s="7">
        <f>IF($F6135="","",Y6135*AE6135/100)</f>
        <v/>
      </c>
      <c r="AA6135" s="7">
        <f>IF($F6135="","",Y6135-Z6135)</f>
        <v/>
      </c>
      <c r="AB6135" s="7">
        <f>IF($F6135="","",AA6135-R6135)</f>
        <v/>
      </c>
      <c r="AE6135">
        <f>IF($F6135="","",IF($AK6135=1,0,IF($AJ6135=1,Settings!$C$6,Settings!$C$7))*100)</f>
        <v/>
      </c>
      <c r="AG6135">
        <f>IF($F6135="","",$F6135&amp;"|"&amp;$D6135&amp;"")</f>
        <v/>
      </c>
      <c r="AH6135">
        <f>IF($F6135="","",IF(COUNTIF($AG$2:$AG6135,$AG6135)=1,1,0))</f>
        <v/>
      </c>
      <c r="AI6135">
        <f>IF($AH6135=1,SUMPRODUCT(--($AL$2:$AL$8001&lt;$AL6135))+1,"")</f>
        <v/>
      </c>
      <c r="AJ6135">
        <f>IF($F6135="","",IF(OR($U6135=TRUE(),$U6135="TRUE"),1,0))</f>
        <v/>
      </c>
      <c r="AK6135">
        <f>IF($F6135="","",IF($AD6135="Yes",1,0))</f>
        <v/>
      </c>
      <c r="AL6135">
        <f>IF($AH6135=1,IFERROR(IF(VALUE($F6135)&lt;100000000,VALUE($F6135),1000000000),IFERROR(IF(VALUE(MID($F6135,2,20))&lt;100000000,VALUE(MID($F6135,2,20)),1000000000),1000000000))+ROW()/100000,"")</f>
        <v/>
      </c>
    </row>
    <row r="6136">
      <c r="A6136">
        <f>IF($F6136="","",IFERROR(IF(INDEX('Per Invoice'!$A$2:$A$2001,MATCH($F6136,'Per Invoice'!$B$2:$B$2001,0))=0,"",INDEX('Per Invoice'!$A$2:$A$2001,MATCH($F6136,'Per Invoice'!$B$2:$B$2001,0))),""))</f>
        <v/>
      </c>
      <c r="H6136" s="11" t="n"/>
      <c r="R6136" s="7">
        <f>IF($F6136="","",Q6136*Y6136/100)</f>
        <v/>
      </c>
      <c r="X6136" s="7" t="n"/>
      <c r="Y6136" s="7" t="n"/>
      <c r="Z6136" s="7">
        <f>IF($F6136="","",Y6136*AE6136/100)</f>
        <v/>
      </c>
      <c r="AA6136" s="7">
        <f>IF($F6136="","",Y6136-Z6136)</f>
        <v/>
      </c>
      <c r="AB6136" s="7">
        <f>IF($F6136="","",AA6136-R6136)</f>
        <v/>
      </c>
      <c r="AE6136">
        <f>IF($F6136="","",IF($AK6136=1,0,IF($AJ6136=1,Settings!$C$6,Settings!$C$7))*100)</f>
        <v/>
      </c>
      <c r="AG6136">
        <f>IF($F6136="","",$F6136&amp;"|"&amp;$D6136&amp;"")</f>
        <v/>
      </c>
      <c r="AH6136">
        <f>IF($F6136="","",IF(COUNTIF($AG$2:$AG6136,$AG6136)=1,1,0))</f>
        <v/>
      </c>
      <c r="AI6136">
        <f>IF($AH6136=1,SUMPRODUCT(--($AL$2:$AL$8001&lt;$AL6136))+1,"")</f>
        <v/>
      </c>
      <c r="AJ6136">
        <f>IF($F6136="","",IF(OR($U6136=TRUE(),$U6136="TRUE"),1,0))</f>
        <v/>
      </c>
      <c r="AK6136">
        <f>IF($F6136="","",IF($AD6136="Yes",1,0))</f>
        <v/>
      </c>
      <c r="AL6136">
        <f>IF($AH6136=1,IFERROR(IF(VALUE($F6136)&lt;100000000,VALUE($F6136),1000000000),IFERROR(IF(VALUE(MID($F6136,2,20))&lt;100000000,VALUE(MID($F6136,2,20)),1000000000),1000000000))+ROW()/100000,"")</f>
        <v/>
      </c>
    </row>
    <row r="6137">
      <c r="A6137">
        <f>IF($F6137="","",IFERROR(IF(INDEX('Per Invoice'!$A$2:$A$2001,MATCH($F6137,'Per Invoice'!$B$2:$B$2001,0))=0,"",INDEX('Per Invoice'!$A$2:$A$2001,MATCH($F6137,'Per Invoice'!$B$2:$B$2001,0))),""))</f>
        <v/>
      </c>
      <c r="H6137" s="11" t="n"/>
      <c r="R6137" s="7">
        <f>IF($F6137="","",Q6137*Y6137/100)</f>
        <v/>
      </c>
      <c r="X6137" s="7" t="n"/>
      <c r="Y6137" s="7" t="n"/>
      <c r="Z6137" s="7">
        <f>IF($F6137="","",Y6137*AE6137/100)</f>
        <v/>
      </c>
      <c r="AA6137" s="7">
        <f>IF($F6137="","",Y6137-Z6137)</f>
        <v/>
      </c>
      <c r="AB6137" s="7">
        <f>IF($F6137="","",AA6137-R6137)</f>
        <v/>
      </c>
      <c r="AE6137">
        <f>IF($F6137="","",IF($AK6137=1,0,IF($AJ6137=1,Settings!$C$6,Settings!$C$7))*100)</f>
        <v/>
      </c>
      <c r="AG6137">
        <f>IF($F6137="","",$F6137&amp;"|"&amp;$D6137&amp;"")</f>
        <v/>
      </c>
      <c r="AH6137">
        <f>IF($F6137="","",IF(COUNTIF($AG$2:$AG6137,$AG6137)=1,1,0))</f>
        <v/>
      </c>
      <c r="AI6137">
        <f>IF($AH6137=1,SUMPRODUCT(--($AL$2:$AL$8001&lt;$AL6137))+1,"")</f>
        <v/>
      </c>
      <c r="AJ6137">
        <f>IF($F6137="","",IF(OR($U6137=TRUE(),$U6137="TRUE"),1,0))</f>
        <v/>
      </c>
      <c r="AK6137">
        <f>IF($F6137="","",IF($AD6137="Yes",1,0))</f>
        <v/>
      </c>
      <c r="AL6137">
        <f>IF($AH6137=1,IFERROR(IF(VALUE($F6137)&lt;100000000,VALUE($F6137),1000000000),IFERROR(IF(VALUE(MID($F6137,2,20))&lt;100000000,VALUE(MID($F6137,2,20)),1000000000),1000000000))+ROW()/100000,"")</f>
        <v/>
      </c>
    </row>
    <row r="6138">
      <c r="A6138">
        <f>IF($F6138="","",IFERROR(IF(INDEX('Per Invoice'!$A$2:$A$2001,MATCH($F6138,'Per Invoice'!$B$2:$B$2001,0))=0,"",INDEX('Per Invoice'!$A$2:$A$2001,MATCH($F6138,'Per Invoice'!$B$2:$B$2001,0))),""))</f>
        <v/>
      </c>
      <c r="H6138" s="11" t="n"/>
      <c r="R6138" s="7">
        <f>IF($F6138="","",Q6138*Y6138/100)</f>
        <v/>
      </c>
      <c r="X6138" s="7" t="n"/>
      <c r="Y6138" s="7" t="n"/>
      <c r="Z6138" s="7">
        <f>IF($F6138="","",Y6138*AE6138/100)</f>
        <v/>
      </c>
      <c r="AA6138" s="7">
        <f>IF($F6138="","",Y6138-Z6138)</f>
        <v/>
      </c>
      <c r="AB6138" s="7">
        <f>IF($F6138="","",AA6138-R6138)</f>
        <v/>
      </c>
      <c r="AE6138">
        <f>IF($F6138="","",IF($AK6138=1,0,IF($AJ6138=1,Settings!$C$6,Settings!$C$7))*100)</f>
        <v/>
      </c>
      <c r="AG6138">
        <f>IF($F6138="","",$F6138&amp;"|"&amp;$D6138&amp;"")</f>
        <v/>
      </c>
      <c r="AH6138">
        <f>IF($F6138="","",IF(COUNTIF($AG$2:$AG6138,$AG6138)=1,1,0))</f>
        <v/>
      </c>
      <c r="AI6138">
        <f>IF($AH6138=1,SUMPRODUCT(--($AL$2:$AL$8001&lt;$AL6138))+1,"")</f>
        <v/>
      </c>
      <c r="AJ6138">
        <f>IF($F6138="","",IF(OR($U6138=TRUE(),$U6138="TRUE"),1,0))</f>
        <v/>
      </c>
      <c r="AK6138">
        <f>IF($F6138="","",IF($AD6138="Yes",1,0))</f>
        <v/>
      </c>
      <c r="AL6138">
        <f>IF($AH6138=1,IFERROR(IF(VALUE($F6138)&lt;100000000,VALUE($F6138),1000000000),IFERROR(IF(VALUE(MID($F6138,2,20))&lt;100000000,VALUE(MID($F6138,2,20)),1000000000),1000000000))+ROW()/100000,"")</f>
        <v/>
      </c>
    </row>
    <row r="6139">
      <c r="A6139">
        <f>IF($F6139="","",IFERROR(IF(INDEX('Per Invoice'!$A$2:$A$2001,MATCH($F6139,'Per Invoice'!$B$2:$B$2001,0))=0,"",INDEX('Per Invoice'!$A$2:$A$2001,MATCH($F6139,'Per Invoice'!$B$2:$B$2001,0))),""))</f>
        <v/>
      </c>
      <c r="H6139" s="11" t="n"/>
      <c r="R6139" s="7">
        <f>IF($F6139="","",Q6139*Y6139/100)</f>
        <v/>
      </c>
      <c r="X6139" s="7" t="n"/>
      <c r="Y6139" s="7" t="n"/>
      <c r="Z6139" s="7">
        <f>IF($F6139="","",Y6139*AE6139/100)</f>
        <v/>
      </c>
      <c r="AA6139" s="7">
        <f>IF($F6139="","",Y6139-Z6139)</f>
        <v/>
      </c>
      <c r="AB6139" s="7">
        <f>IF($F6139="","",AA6139-R6139)</f>
        <v/>
      </c>
      <c r="AE6139">
        <f>IF($F6139="","",IF($AK6139=1,0,IF($AJ6139=1,Settings!$C$6,Settings!$C$7))*100)</f>
        <v/>
      </c>
      <c r="AG6139">
        <f>IF($F6139="","",$F6139&amp;"|"&amp;$D6139&amp;"")</f>
        <v/>
      </c>
      <c r="AH6139">
        <f>IF($F6139="","",IF(COUNTIF($AG$2:$AG6139,$AG6139)=1,1,0))</f>
        <v/>
      </c>
      <c r="AI6139">
        <f>IF($AH6139=1,SUMPRODUCT(--($AL$2:$AL$8001&lt;$AL6139))+1,"")</f>
        <v/>
      </c>
      <c r="AJ6139">
        <f>IF($F6139="","",IF(OR($U6139=TRUE(),$U6139="TRUE"),1,0))</f>
        <v/>
      </c>
      <c r="AK6139">
        <f>IF($F6139="","",IF($AD6139="Yes",1,0))</f>
        <v/>
      </c>
      <c r="AL6139">
        <f>IF($AH6139=1,IFERROR(IF(VALUE($F6139)&lt;100000000,VALUE($F6139),1000000000),IFERROR(IF(VALUE(MID($F6139,2,20))&lt;100000000,VALUE(MID($F6139,2,20)),1000000000),1000000000))+ROW()/100000,"")</f>
        <v/>
      </c>
    </row>
    <row r="6140">
      <c r="A6140">
        <f>IF($F6140="","",IFERROR(IF(INDEX('Per Invoice'!$A$2:$A$2001,MATCH($F6140,'Per Invoice'!$B$2:$B$2001,0))=0,"",INDEX('Per Invoice'!$A$2:$A$2001,MATCH($F6140,'Per Invoice'!$B$2:$B$2001,0))),""))</f>
        <v/>
      </c>
      <c r="H6140" s="11" t="n"/>
      <c r="R6140" s="7">
        <f>IF($F6140="","",Q6140*Y6140/100)</f>
        <v/>
      </c>
      <c r="X6140" s="7" t="n"/>
      <c r="Y6140" s="7" t="n"/>
      <c r="Z6140" s="7">
        <f>IF($F6140="","",Y6140*AE6140/100)</f>
        <v/>
      </c>
      <c r="AA6140" s="7">
        <f>IF($F6140="","",Y6140-Z6140)</f>
        <v/>
      </c>
      <c r="AB6140" s="7">
        <f>IF($F6140="","",AA6140-R6140)</f>
        <v/>
      </c>
      <c r="AE6140">
        <f>IF($F6140="","",IF($AK6140=1,0,IF($AJ6140=1,Settings!$C$6,Settings!$C$7))*100)</f>
        <v/>
      </c>
      <c r="AG6140">
        <f>IF($F6140="","",$F6140&amp;"|"&amp;$D6140&amp;"")</f>
        <v/>
      </c>
      <c r="AH6140">
        <f>IF($F6140="","",IF(COUNTIF($AG$2:$AG6140,$AG6140)=1,1,0))</f>
        <v/>
      </c>
      <c r="AI6140">
        <f>IF($AH6140=1,SUMPRODUCT(--($AL$2:$AL$8001&lt;$AL6140))+1,"")</f>
        <v/>
      </c>
      <c r="AJ6140">
        <f>IF($F6140="","",IF(OR($U6140=TRUE(),$U6140="TRUE"),1,0))</f>
        <v/>
      </c>
      <c r="AK6140">
        <f>IF($F6140="","",IF($AD6140="Yes",1,0))</f>
        <v/>
      </c>
      <c r="AL6140">
        <f>IF($AH6140=1,IFERROR(IF(VALUE($F6140)&lt;100000000,VALUE($F6140),1000000000),IFERROR(IF(VALUE(MID($F6140,2,20))&lt;100000000,VALUE(MID($F6140,2,20)),1000000000),1000000000))+ROW()/100000,"")</f>
        <v/>
      </c>
    </row>
    <row r="6141">
      <c r="A6141">
        <f>IF($F6141="","",IFERROR(IF(INDEX('Per Invoice'!$A$2:$A$2001,MATCH($F6141,'Per Invoice'!$B$2:$B$2001,0))=0,"",INDEX('Per Invoice'!$A$2:$A$2001,MATCH($F6141,'Per Invoice'!$B$2:$B$2001,0))),""))</f>
        <v/>
      </c>
      <c r="H6141" s="11" t="n"/>
      <c r="R6141" s="7">
        <f>IF($F6141="","",Q6141*Y6141/100)</f>
        <v/>
      </c>
      <c r="X6141" s="7" t="n"/>
      <c r="Y6141" s="7" t="n"/>
      <c r="Z6141" s="7">
        <f>IF($F6141="","",Y6141*AE6141/100)</f>
        <v/>
      </c>
      <c r="AA6141" s="7">
        <f>IF($F6141="","",Y6141-Z6141)</f>
        <v/>
      </c>
      <c r="AB6141" s="7">
        <f>IF($F6141="","",AA6141-R6141)</f>
        <v/>
      </c>
      <c r="AE6141">
        <f>IF($F6141="","",IF($AK6141=1,0,IF($AJ6141=1,Settings!$C$6,Settings!$C$7))*100)</f>
        <v/>
      </c>
      <c r="AG6141">
        <f>IF($F6141="","",$F6141&amp;"|"&amp;$D6141&amp;"")</f>
        <v/>
      </c>
      <c r="AH6141">
        <f>IF($F6141="","",IF(COUNTIF($AG$2:$AG6141,$AG6141)=1,1,0))</f>
        <v/>
      </c>
      <c r="AI6141">
        <f>IF($AH6141=1,SUMPRODUCT(--($AL$2:$AL$8001&lt;$AL6141))+1,"")</f>
        <v/>
      </c>
      <c r="AJ6141">
        <f>IF($F6141="","",IF(OR($U6141=TRUE(),$U6141="TRUE"),1,0))</f>
        <v/>
      </c>
      <c r="AK6141">
        <f>IF($F6141="","",IF($AD6141="Yes",1,0))</f>
        <v/>
      </c>
      <c r="AL6141">
        <f>IF($AH6141=1,IFERROR(IF(VALUE($F6141)&lt;100000000,VALUE($F6141),1000000000),IFERROR(IF(VALUE(MID($F6141,2,20))&lt;100000000,VALUE(MID($F6141,2,20)),1000000000),1000000000))+ROW()/100000,"")</f>
        <v/>
      </c>
    </row>
    <row r="6142">
      <c r="A6142">
        <f>IF($F6142="","",IFERROR(IF(INDEX('Per Invoice'!$A$2:$A$2001,MATCH($F6142,'Per Invoice'!$B$2:$B$2001,0))=0,"",INDEX('Per Invoice'!$A$2:$A$2001,MATCH($F6142,'Per Invoice'!$B$2:$B$2001,0))),""))</f>
        <v/>
      </c>
      <c r="H6142" s="11" t="n"/>
      <c r="R6142" s="7">
        <f>IF($F6142="","",Q6142*Y6142/100)</f>
        <v/>
      </c>
      <c r="X6142" s="7" t="n"/>
      <c r="Y6142" s="7" t="n"/>
      <c r="Z6142" s="7">
        <f>IF($F6142="","",Y6142*AE6142/100)</f>
        <v/>
      </c>
      <c r="AA6142" s="7">
        <f>IF($F6142="","",Y6142-Z6142)</f>
        <v/>
      </c>
      <c r="AB6142" s="7">
        <f>IF($F6142="","",AA6142-R6142)</f>
        <v/>
      </c>
      <c r="AE6142">
        <f>IF($F6142="","",IF($AK6142=1,0,IF($AJ6142=1,Settings!$C$6,Settings!$C$7))*100)</f>
        <v/>
      </c>
      <c r="AG6142">
        <f>IF($F6142="","",$F6142&amp;"|"&amp;$D6142&amp;"")</f>
        <v/>
      </c>
      <c r="AH6142">
        <f>IF($F6142="","",IF(COUNTIF($AG$2:$AG6142,$AG6142)=1,1,0))</f>
        <v/>
      </c>
      <c r="AI6142">
        <f>IF($AH6142=1,SUMPRODUCT(--($AL$2:$AL$8001&lt;$AL6142))+1,"")</f>
        <v/>
      </c>
      <c r="AJ6142">
        <f>IF($F6142="","",IF(OR($U6142=TRUE(),$U6142="TRUE"),1,0))</f>
        <v/>
      </c>
      <c r="AK6142">
        <f>IF($F6142="","",IF($AD6142="Yes",1,0))</f>
        <v/>
      </c>
      <c r="AL6142">
        <f>IF($AH6142=1,IFERROR(IF(VALUE($F6142)&lt;100000000,VALUE($F6142),1000000000),IFERROR(IF(VALUE(MID($F6142,2,20))&lt;100000000,VALUE(MID($F6142,2,20)),1000000000),1000000000))+ROW()/100000,"")</f>
        <v/>
      </c>
    </row>
    <row r="6143">
      <c r="A6143">
        <f>IF($F6143="","",IFERROR(IF(INDEX('Per Invoice'!$A$2:$A$2001,MATCH($F6143,'Per Invoice'!$B$2:$B$2001,0))=0,"",INDEX('Per Invoice'!$A$2:$A$2001,MATCH($F6143,'Per Invoice'!$B$2:$B$2001,0))),""))</f>
        <v/>
      </c>
      <c r="H6143" s="11" t="n"/>
      <c r="R6143" s="7">
        <f>IF($F6143="","",Q6143*Y6143/100)</f>
        <v/>
      </c>
      <c r="X6143" s="7" t="n"/>
      <c r="Y6143" s="7" t="n"/>
      <c r="Z6143" s="7">
        <f>IF($F6143="","",Y6143*AE6143/100)</f>
        <v/>
      </c>
      <c r="AA6143" s="7">
        <f>IF($F6143="","",Y6143-Z6143)</f>
        <v/>
      </c>
      <c r="AB6143" s="7">
        <f>IF($F6143="","",AA6143-R6143)</f>
        <v/>
      </c>
      <c r="AE6143">
        <f>IF($F6143="","",IF($AK6143=1,0,IF($AJ6143=1,Settings!$C$6,Settings!$C$7))*100)</f>
        <v/>
      </c>
      <c r="AG6143">
        <f>IF($F6143="","",$F6143&amp;"|"&amp;$D6143&amp;"")</f>
        <v/>
      </c>
      <c r="AH6143">
        <f>IF($F6143="","",IF(COUNTIF($AG$2:$AG6143,$AG6143)=1,1,0))</f>
        <v/>
      </c>
      <c r="AI6143">
        <f>IF($AH6143=1,SUMPRODUCT(--($AL$2:$AL$8001&lt;$AL6143))+1,"")</f>
        <v/>
      </c>
      <c r="AJ6143">
        <f>IF($F6143="","",IF(OR($U6143=TRUE(),$U6143="TRUE"),1,0))</f>
        <v/>
      </c>
      <c r="AK6143">
        <f>IF($F6143="","",IF($AD6143="Yes",1,0))</f>
        <v/>
      </c>
      <c r="AL6143">
        <f>IF($AH6143=1,IFERROR(IF(VALUE($F6143)&lt;100000000,VALUE($F6143),1000000000),IFERROR(IF(VALUE(MID($F6143,2,20))&lt;100000000,VALUE(MID($F6143,2,20)),1000000000),1000000000))+ROW()/100000,"")</f>
        <v/>
      </c>
    </row>
    <row r="6144">
      <c r="A6144">
        <f>IF($F6144="","",IFERROR(IF(INDEX('Per Invoice'!$A$2:$A$2001,MATCH($F6144,'Per Invoice'!$B$2:$B$2001,0))=0,"",INDEX('Per Invoice'!$A$2:$A$2001,MATCH($F6144,'Per Invoice'!$B$2:$B$2001,0))),""))</f>
        <v/>
      </c>
      <c r="H6144" s="11" t="n"/>
      <c r="R6144" s="7">
        <f>IF($F6144="","",Q6144*Y6144/100)</f>
        <v/>
      </c>
      <c r="X6144" s="7" t="n"/>
      <c r="Y6144" s="7" t="n"/>
      <c r="Z6144" s="7">
        <f>IF($F6144="","",Y6144*AE6144/100)</f>
        <v/>
      </c>
      <c r="AA6144" s="7">
        <f>IF($F6144="","",Y6144-Z6144)</f>
        <v/>
      </c>
      <c r="AB6144" s="7">
        <f>IF($F6144="","",AA6144-R6144)</f>
        <v/>
      </c>
      <c r="AE6144">
        <f>IF($F6144="","",IF($AK6144=1,0,IF($AJ6144=1,Settings!$C$6,Settings!$C$7))*100)</f>
        <v/>
      </c>
      <c r="AG6144">
        <f>IF($F6144="","",$F6144&amp;"|"&amp;$D6144&amp;"")</f>
        <v/>
      </c>
      <c r="AH6144">
        <f>IF($F6144="","",IF(COUNTIF($AG$2:$AG6144,$AG6144)=1,1,0))</f>
        <v/>
      </c>
      <c r="AI6144">
        <f>IF($AH6144=1,SUMPRODUCT(--($AL$2:$AL$8001&lt;$AL6144))+1,"")</f>
        <v/>
      </c>
      <c r="AJ6144">
        <f>IF($F6144="","",IF(OR($U6144=TRUE(),$U6144="TRUE"),1,0))</f>
        <v/>
      </c>
      <c r="AK6144">
        <f>IF($F6144="","",IF($AD6144="Yes",1,0))</f>
        <v/>
      </c>
      <c r="AL6144">
        <f>IF($AH6144=1,IFERROR(IF(VALUE($F6144)&lt;100000000,VALUE($F6144),1000000000),IFERROR(IF(VALUE(MID($F6144,2,20))&lt;100000000,VALUE(MID($F6144,2,20)),1000000000),1000000000))+ROW()/100000,"")</f>
        <v/>
      </c>
    </row>
    <row r="6145">
      <c r="A6145">
        <f>IF($F6145="","",IFERROR(IF(INDEX('Per Invoice'!$A$2:$A$2001,MATCH($F6145,'Per Invoice'!$B$2:$B$2001,0))=0,"",INDEX('Per Invoice'!$A$2:$A$2001,MATCH($F6145,'Per Invoice'!$B$2:$B$2001,0))),""))</f>
        <v/>
      </c>
      <c r="H6145" s="11" t="n"/>
      <c r="R6145" s="7">
        <f>IF($F6145="","",Q6145*Y6145/100)</f>
        <v/>
      </c>
      <c r="X6145" s="7" t="n"/>
      <c r="Y6145" s="7" t="n"/>
      <c r="Z6145" s="7">
        <f>IF($F6145="","",Y6145*AE6145/100)</f>
        <v/>
      </c>
      <c r="AA6145" s="7">
        <f>IF($F6145="","",Y6145-Z6145)</f>
        <v/>
      </c>
      <c r="AB6145" s="7">
        <f>IF($F6145="","",AA6145-R6145)</f>
        <v/>
      </c>
      <c r="AE6145">
        <f>IF($F6145="","",IF($AK6145=1,0,IF($AJ6145=1,Settings!$C$6,Settings!$C$7))*100)</f>
        <v/>
      </c>
      <c r="AG6145">
        <f>IF($F6145="","",$F6145&amp;"|"&amp;$D6145&amp;"")</f>
        <v/>
      </c>
      <c r="AH6145">
        <f>IF($F6145="","",IF(COUNTIF($AG$2:$AG6145,$AG6145)=1,1,0))</f>
        <v/>
      </c>
      <c r="AI6145">
        <f>IF($AH6145=1,SUMPRODUCT(--($AL$2:$AL$8001&lt;$AL6145))+1,"")</f>
        <v/>
      </c>
      <c r="AJ6145">
        <f>IF($F6145="","",IF(OR($U6145=TRUE(),$U6145="TRUE"),1,0))</f>
        <v/>
      </c>
      <c r="AK6145">
        <f>IF($F6145="","",IF($AD6145="Yes",1,0))</f>
        <v/>
      </c>
      <c r="AL6145">
        <f>IF($AH6145=1,IFERROR(IF(VALUE($F6145)&lt;100000000,VALUE($F6145),1000000000),IFERROR(IF(VALUE(MID($F6145,2,20))&lt;100000000,VALUE(MID($F6145,2,20)),1000000000),1000000000))+ROW()/100000,"")</f>
        <v/>
      </c>
    </row>
    <row r="6146">
      <c r="A6146">
        <f>IF($F6146="","",IFERROR(IF(INDEX('Per Invoice'!$A$2:$A$2001,MATCH($F6146,'Per Invoice'!$B$2:$B$2001,0))=0,"",INDEX('Per Invoice'!$A$2:$A$2001,MATCH($F6146,'Per Invoice'!$B$2:$B$2001,0))),""))</f>
        <v/>
      </c>
      <c r="H6146" s="11" t="n"/>
      <c r="R6146" s="7">
        <f>IF($F6146="","",Q6146*Y6146/100)</f>
        <v/>
      </c>
      <c r="X6146" s="7" t="n"/>
      <c r="Y6146" s="7" t="n"/>
      <c r="Z6146" s="7">
        <f>IF($F6146="","",Y6146*AE6146/100)</f>
        <v/>
      </c>
      <c r="AA6146" s="7">
        <f>IF($F6146="","",Y6146-Z6146)</f>
        <v/>
      </c>
      <c r="AB6146" s="7">
        <f>IF($F6146="","",AA6146-R6146)</f>
        <v/>
      </c>
      <c r="AE6146">
        <f>IF($F6146="","",IF($AK6146=1,0,IF($AJ6146=1,Settings!$C$6,Settings!$C$7))*100)</f>
        <v/>
      </c>
      <c r="AG6146">
        <f>IF($F6146="","",$F6146&amp;"|"&amp;$D6146&amp;"")</f>
        <v/>
      </c>
      <c r="AH6146">
        <f>IF($F6146="","",IF(COUNTIF($AG$2:$AG6146,$AG6146)=1,1,0))</f>
        <v/>
      </c>
      <c r="AI6146">
        <f>IF($AH6146=1,SUMPRODUCT(--($AL$2:$AL$8001&lt;$AL6146))+1,"")</f>
        <v/>
      </c>
      <c r="AJ6146">
        <f>IF($F6146="","",IF(OR($U6146=TRUE(),$U6146="TRUE"),1,0))</f>
        <v/>
      </c>
      <c r="AK6146">
        <f>IF($F6146="","",IF($AD6146="Yes",1,0))</f>
        <v/>
      </c>
      <c r="AL6146">
        <f>IF($AH6146=1,IFERROR(IF(VALUE($F6146)&lt;100000000,VALUE($F6146),1000000000),IFERROR(IF(VALUE(MID($F6146,2,20))&lt;100000000,VALUE(MID($F6146,2,20)),1000000000),1000000000))+ROW()/100000,"")</f>
        <v/>
      </c>
    </row>
    <row r="6147">
      <c r="A6147">
        <f>IF($F6147="","",IFERROR(IF(INDEX('Per Invoice'!$A$2:$A$2001,MATCH($F6147,'Per Invoice'!$B$2:$B$2001,0))=0,"",INDEX('Per Invoice'!$A$2:$A$2001,MATCH($F6147,'Per Invoice'!$B$2:$B$2001,0))),""))</f>
        <v/>
      </c>
      <c r="H6147" s="11" t="n"/>
      <c r="R6147" s="7">
        <f>IF($F6147="","",Q6147*Y6147/100)</f>
        <v/>
      </c>
      <c r="X6147" s="7" t="n"/>
      <c r="Y6147" s="7" t="n"/>
      <c r="Z6147" s="7">
        <f>IF($F6147="","",Y6147*AE6147/100)</f>
        <v/>
      </c>
      <c r="AA6147" s="7">
        <f>IF($F6147="","",Y6147-Z6147)</f>
        <v/>
      </c>
      <c r="AB6147" s="7">
        <f>IF($F6147="","",AA6147-R6147)</f>
        <v/>
      </c>
      <c r="AE6147">
        <f>IF($F6147="","",IF($AK6147=1,0,IF($AJ6147=1,Settings!$C$6,Settings!$C$7))*100)</f>
        <v/>
      </c>
      <c r="AG6147">
        <f>IF($F6147="","",$F6147&amp;"|"&amp;$D6147&amp;"")</f>
        <v/>
      </c>
      <c r="AH6147">
        <f>IF($F6147="","",IF(COUNTIF($AG$2:$AG6147,$AG6147)=1,1,0))</f>
        <v/>
      </c>
      <c r="AI6147">
        <f>IF($AH6147=1,SUMPRODUCT(--($AL$2:$AL$8001&lt;$AL6147))+1,"")</f>
        <v/>
      </c>
      <c r="AJ6147">
        <f>IF($F6147="","",IF(OR($U6147=TRUE(),$U6147="TRUE"),1,0))</f>
        <v/>
      </c>
      <c r="AK6147">
        <f>IF($F6147="","",IF($AD6147="Yes",1,0))</f>
        <v/>
      </c>
      <c r="AL6147">
        <f>IF($AH6147=1,IFERROR(IF(VALUE($F6147)&lt;100000000,VALUE($F6147),1000000000),IFERROR(IF(VALUE(MID($F6147,2,20))&lt;100000000,VALUE(MID($F6147,2,20)),1000000000),1000000000))+ROW()/100000,"")</f>
        <v/>
      </c>
    </row>
    <row r="6148">
      <c r="A6148">
        <f>IF($F6148="","",IFERROR(IF(INDEX('Per Invoice'!$A$2:$A$2001,MATCH($F6148,'Per Invoice'!$B$2:$B$2001,0))=0,"",INDEX('Per Invoice'!$A$2:$A$2001,MATCH($F6148,'Per Invoice'!$B$2:$B$2001,0))),""))</f>
        <v/>
      </c>
      <c r="H6148" s="11" t="n"/>
      <c r="R6148" s="7">
        <f>IF($F6148="","",Q6148*Y6148/100)</f>
        <v/>
      </c>
      <c r="X6148" s="7" t="n"/>
      <c r="Y6148" s="7" t="n"/>
      <c r="Z6148" s="7">
        <f>IF($F6148="","",Y6148*AE6148/100)</f>
        <v/>
      </c>
      <c r="AA6148" s="7">
        <f>IF($F6148="","",Y6148-Z6148)</f>
        <v/>
      </c>
      <c r="AB6148" s="7">
        <f>IF($F6148="","",AA6148-R6148)</f>
        <v/>
      </c>
      <c r="AE6148">
        <f>IF($F6148="","",IF($AK6148=1,0,IF($AJ6148=1,Settings!$C$6,Settings!$C$7))*100)</f>
        <v/>
      </c>
      <c r="AG6148">
        <f>IF($F6148="","",$F6148&amp;"|"&amp;$D6148&amp;"")</f>
        <v/>
      </c>
      <c r="AH6148">
        <f>IF($F6148="","",IF(COUNTIF($AG$2:$AG6148,$AG6148)=1,1,0))</f>
        <v/>
      </c>
      <c r="AI6148">
        <f>IF($AH6148=1,SUMPRODUCT(--($AL$2:$AL$8001&lt;$AL6148))+1,"")</f>
        <v/>
      </c>
      <c r="AJ6148">
        <f>IF($F6148="","",IF(OR($U6148=TRUE(),$U6148="TRUE"),1,0))</f>
        <v/>
      </c>
      <c r="AK6148">
        <f>IF($F6148="","",IF($AD6148="Yes",1,0))</f>
        <v/>
      </c>
      <c r="AL6148">
        <f>IF($AH6148=1,IFERROR(IF(VALUE($F6148)&lt;100000000,VALUE($F6148),1000000000),IFERROR(IF(VALUE(MID($F6148,2,20))&lt;100000000,VALUE(MID($F6148,2,20)),1000000000),1000000000))+ROW()/100000,"")</f>
        <v/>
      </c>
    </row>
    <row r="6149">
      <c r="A6149">
        <f>IF($F6149="","",IFERROR(IF(INDEX('Per Invoice'!$A$2:$A$2001,MATCH($F6149,'Per Invoice'!$B$2:$B$2001,0))=0,"",INDEX('Per Invoice'!$A$2:$A$2001,MATCH($F6149,'Per Invoice'!$B$2:$B$2001,0))),""))</f>
        <v/>
      </c>
      <c r="H6149" s="11" t="n"/>
      <c r="R6149" s="7">
        <f>IF($F6149="","",Q6149*Y6149/100)</f>
        <v/>
      </c>
      <c r="X6149" s="7" t="n"/>
      <c r="Y6149" s="7" t="n"/>
      <c r="Z6149" s="7">
        <f>IF($F6149="","",Y6149*AE6149/100)</f>
        <v/>
      </c>
      <c r="AA6149" s="7">
        <f>IF($F6149="","",Y6149-Z6149)</f>
        <v/>
      </c>
      <c r="AB6149" s="7">
        <f>IF($F6149="","",AA6149-R6149)</f>
        <v/>
      </c>
      <c r="AE6149">
        <f>IF($F6149="","",IF($AK6149=1,0,IF($AJ6149=1,Settings!$C$6,Settings!$C$7))*100)</f>
        <v/>
      </c>
      <c r="AG6149">
        <f>IF($F6149="","",$F6149&amp;"|"&amp;$D6149&amp;"")</f>
        <v/>
      </c>
      <c r="AH6149">
        <f>IF($F6149="","",IF(COUNTIF($AG$2:$AG6149,$AG6149)=1,1,0))</f>
        <v/>
      </c>
      <c r="AI6149">
        <f>IF($AH6149=1,SUMPRODUCT(--($AL$2:$AL$8001&lt;$AL6149))+1,"")</f>
        <v/>
      </c>
      <c r="AJ6149">
        <f>IF($F6149="","",IF(OR($U6149=TRUE(),$U6149="TRUE"),1,0))</f>
        <v/>
      </c>
      <c r="AK6149">
        <f>IF($F6149="","",IF($AD6149="Yes",1,0))</f>
        <v/>
      </c>
      <c r="AL6149">
        <f>IF($AH6149=1,IFERROR(IF(VALUE($F6149)&lt;100000000,VALUE($F6149),1000000000),IFERROR(IF(VALUE(MID($F6149,2,20))&lt;100000000,VALUE(MID($F6149,2,20)),1000000000),1000000000))+ROW()/100000,"")</f>
        <v/>
      </c>
    </row>
    <row r="6150">
      <c r="A6150">
        <f>IF($F6150="","",IFERROR(IF(INDEX('Per Invoice'!$A$2:$A$2001,MATCH($F6150,'Per Invoice'!$B$2:$B$2001,0))=0,"",INDEX('Per Invoice'!$A$2:$A$2001,MATCH($F6150,'Per Invoice'!$B$2:$B$2001,0))),""))</f>
        <v/>
      </c>
      <c r="H6150" s="11" t="n"/>
      <c r="R6150" s="7">
        <f>IF($F6150="","",Q6150*Y6150/100)</f>
        <v/>
      </c>
      <c r="X6150" s="7" t="n"/>
      <c r="Y6150" s="7" t="n"/>
      <c r="Z6150" s="7">
        <f>IF($F6150="","",Y6150*AE6150/100)</f>
        <v/>
      </c>
      <c r="AA6150" s="7">
        <f>IF($F6150="","",Y6150-Z6150)</f>
        <v/>
      </c>
      <c r="AB6150" s="7">
        <f>IF($F6150="","",AA6150-R6150)</f>
        <v/>
      </c>
      <c r="AE6150">
        <f>IF($F6150="","",IF($AK6150=1,0,IF($AJ6150=1,Settings!$C$6,Settings!$C$7))*100)</f>
        <v/>
      </c>
      <c r="AG6150">
        <f>IF($F6150="","",$F6150&amp;"|"&amp;$D6150&amp;"")</f>
        <v/>
      </c>
      <c r="AH6150">
        <f>IF($F6150="","",IF(COUNTIF($AG$2:$AG6150,$AG6150)=1,1,0))</f>
        <v/>
      </c>
      <c r="AI6150">
        <f>IF($AH6150=1,SUMPRODUCT(--($AL$2:$AL$8001&lt;$AL6150))+1,"")</f>
        <v/>
      </c>
      <c r="AJ6150">
        <f>IF($F6150="","",IF(OR($U6150=TRUE(),$U6150="TRUE"),1,0))</f>
        <v/>
      </c>
      <c r="AK6150">
        <f>IF($F6150="","",IF($AD6150="Yes",1,0))</f>
        <v/>
      </c>
      <c r="AL6150">
        <f>IF($AH6150=1,IFERROR(IF(VALUE($F6150)&lt;100000000,VALUE($F6150),1000000000),IFERROR(IF(VALUE(MID($F6150,2,20))&lt;100000000,VALUE(MID($F6150,2,20)),1000000000),1000000000))+ROW()/100000,"")</f>
        <v/>
      </c>
    </row>
    <row r="6151">
      <c r="A6151">
        <f>IF($F6151="","",IFERROR(IF(INDEX('Per Invoice'!$A$2:$A$2001,MATCH($F6151,'Per Invoice'!$B$2:$B$2001,0))=0,"",INDEX('Per Invoice'!$A$2:$A$2001,MATCH($F6151,'Per Invoice'!$B$2:$B$2001,0))),""))</f>
        <v/>
      </c>
      <c r="H6151" s="11" t="n"/>
      <c r="R6151" s="7">
        <f>IF($F6151="","",Q6151*Y6151/100)</f>
        <v/>
      </c>
      <c r="X6151" s="7" t="n"/>
      <c r="Y6151" s="7" t="n"/>
      <c r="Z6151" s="7">
        <f>IF($F6151="","",Y6151*AE6151/100)</f>
        <v/>
      </c>
      <c r="AA6151" s="7">
        <f>IF($F6151="","",Y6151-Z6151)</f>
        <v/>
      </c>
      <c r="AB6151" s="7">
        <f>IF($F6151="","",AA6151-R6151)</f>
        <v/>
      </c>
      <c r="AE6151">
        <f>IF($F6151="","",IF($AK6151=1,0,IF($AJ6151=1,Settings!$C$6,Settings!$C$7))*100)</f>
        <v/>
      </c>
      <c r="AG6151">
        <f>IF($F6151="","",$F6151&amp;"|"&amp;$D6151&amp;"")</f>
        <v/>
      </c>
      <c r="AH6151">
        <f>IF($F6151="","",IF(COUNTIF($AG$2:$AG6151,$AG6151)=1,1,0))</f>
        <v/>
      </c>
      <c r="AI6151">
        <f>IF($AH6151=1,SUMPRODUCT(--($AL$2:$AL$8001&lt;$AL6151))+1,"")</f>
        <v/>
      </c>
      <c r="AJ6151">
        <f>IF($F6151="","",IF(OR($U6151=TRUE(),$U6151="TRUE"),1,0))</f>
        <v/>
      </c>
      <c r="AK6151">
        <f>IF($F6151="","",IF($AD6151="Yes",1,0))</f>
        <v/>
      </c>
      <c r="AL6151">
        <f>IF($AH6151=1,IFERROR(IF(VALUE($F6151)&lt;100000000,VALUE($F6151),1000000000),IFERROR(IF(VALUE(MID($F6151,2,20))&lt;100000000,VALUE(MID($F6151,2,20)),1000000000),1000000000))+ROW()/100000,"")</f>
        <v/>
      </c>
    </row>
    <row r="6152">
      <c r="A6152">
        <f>IF($F6152="","",IFERROR(IF(INDEX('Per Invoice'!$A$2:$A$2001,MATCH($F6152,'Per Invoice'!$B$2:$B$2001,0))=0,"",INDEX('Per Invoice'!$A$2:$A$2001,MATCH($F6152,'Per Invoice'!$B$2:$B$2001,0))),""))</f>
        <v/>
      </c>
      <c r="H6152" s="11" t="n"/>
      <c r="R6152" s="7">
        <f>IF($F6152="","",Q6152*Y6152/100)</f>
        <v/>
      </c>
      <c r="X6152" s="7" t="n"/>
      <c r="Y6152" s="7" t="n"/>
      <c r="Z6152" s="7">
        <f>IF($F6152="","",Y6152*AE6152/100)</f>
        <v/>
      </c>
      <c r="AA6152" s="7">
        <f>IF($F6152="","",Y6152-Z6152)</f>
        <v/>
      </c>
      <c r="AB6152" s="7">
        <f>IF($F6152="","",AA6152-R6152)</f>
        <v/>
      </c>
      <c r="AE6152">
        <f>IF($F6152="","",IF($AK6152=1,0,IF($AJ6152=1,Settings!$C$6,Settings!$C$7))*100)</f>
        <v/>
      </c>
      <c r="AG6152">
        <f>IF($F6152="","",$F6152&amp;"|"&amp;$D6152&amp;"")</f>
        <v/>
      </c>
      <c r="AH6152">
        <f>IF($F6152="","",IF(COUNTIF($AG$2:$AG6152,$AG6152)=1,1,0))</f>
        <v/>
      </c>
      <c r="AI6152">
        <f>IF($AH6152=1,SUMPRODUCT(--($AL$2:$AL$8001&lt;$AL6152))+1,"")</f>
        <v/>
      </c>
      <c r="AJ6152">
        <f>IF($F6152="","",IF(OR($U6152=TRUE(),$U6152="TRUE"),1,0))</f>
        <v/>
      </c>
      <c r="AK6152">
        <f>IF($F6152="","",IF($AD6152="Yes",1,0))</f>
        <v/>
      </c>
      <c r="AL6152">
        <f>IF($AH6152=1,IFERROR(IF(VALUE($F6152)&lt;100000000,VALUE($F6152),1000000000),IFERROR(IF(VALUE(MID($F6152,2,20))&lt;100000000,VALUE(MID($F6152,2,20)),1000000000),1000000000))+ROW()/100000,"")</f>
        <v/>
      </c>
    </row>
    <row r="6153">
      <c r="A6153">
        <f>IF($F6153="","",IFERROR(IF(INDEX('Per Invoice'!$A$2:$A$2001,MATCH($F6153,'Per Invoice'!$B$2:$B$2001,0))=0,"",INDEX('Per Invoice'!$A$2:$A$2001,MATCH($F6153,'Per Invoice'!$B$2:$B$2001,0))),""))</f>
        <v/>
      </c>
      <c r="H6153" s="11" t="n"/>
      <c r="R6153" s="7">
        <f>IF($F6153="","",Q6153*Y6153/100)</f>
        <v/>
      </c>
      <c r="X6153" s="7" t="n"/>
      <c r="Y6153" s="7" t="n"/>
      <c r="Z6153" s="7">
        <f>IF($F6153="","",Y6153*AE6153/100)</f>
        <v/>
      </c>
      <c r="AA6153" s="7">
        <f>IF($F6153="","",Y6153-Z6153)</f>
        <v/>
      </c>
      <c r="AB6153" s="7">
        <f>IF($F6153="","",AA6153-R6153)</f>
        <v/>
      </c>
      <c r="AE6153">
        <f>IF($F6153="","",IF($AK6153=1,0,IF($AJ6153=1,Settings!$C$6,Settings!$C$7))*100)</f>
        <v/>
      </c>
      <c r="AG6153">
        <f>IF($F6153="","",$F6153&amp;"|"&amp;$D6153&amp;"")</f>
        <v/>
      </c>
      <c r="AH6153">
        <f>IF($F6153="","",IF(COUNTIF($AG$2:$AG6153,$AG6153)=1,1,0))</f>
        <v/>
      </c>
      <c r="AI6153">
        <f>IF($AH6153=1,SUMPRODUCT(--($AL$2:$AL$8001&lt;$AL6153))+1,"")</f>
        <v/>
      </c>
      <c r="AJ6153">
        <f>IF($F6153="","",IF(OR($U6153=TRUE(),$U6153="TRUE"),1,0))</f>
        <v/>
      </c>
      <c r="AK6153">
        <f>IF($F6153="","",IF($AD6153="Yes",1,0))</f>
        <v/>
      </c>
      <c r="AL6153">
        <f>IF($AH6153=1,IFERROR(IF(VALUE($F6153)&lt;100000000,VALUE($F6153),1000000000),IFERROR(IF(VALUE(MID($F6153,2,20))&lt;100000000,VALUE(MID($F6153,2,20)),1000000000),1000000000))+ROW()/100000,"")</f>
        <v/>
      </c>
    </row>
    <row r="6154">
      <c r="A6154">
        <f>IF($F6154="","",IFERROR(IF(INDEX('Per Invoice'!$A$2:$A$2001,MATCH($F6154,'Per Invoice'!$B$2:$B$2001,0))=0,"",INDEX('Per Invoice'!$A$2:$A$2001,MATCH($F6154,'Per Invoice'!$B$2:$B$2001,0))),""))</f>
        <v/>
      </c>
      <c r="H6154" s="11" t="n"/>
      <c r="R6154" s="7">
        <f>IF($F6154="","",Q6154*Y6154/100)</f>
        <v/>
      </c>
      <c r="X6154" s="7" t="n"/>
      <c r="Y6154" s="7" t="n"/>
      <c r="Z6154" s="7">
        <f>IF($F6154="","",Y6154*AE6154/100)</f>
        <v/>
      </c>
      <c r="AA6154" s="7">
        <f>IF($F6154="","",Y6154-Z6154)</f>
        <v/>
      </c>
      <c r="AB6154" s="7">
        <f>IF($F6154="","",AA6154-R6154)</f>
        <v/>
      </c>
      <c r="AE6154">
        <f>IF($F6154="","",IF($AK6154=1,0,IF($AJ6154=1,Settings!$C$6,Settings!$C$7))*100)</f>
        <v/>
      </c>
      <c r="AG6154">
        <f>IF($F6154="","",$F6154&amp;"|"&amp;$D6154&amp;"")</f>
        <v/>
      </c>
      <c r="AH6154">
        <f>IF($F6154="","",IF(COUNTIF($AG$2:$AG6154,$AG6154)=1,1,0))</f>
        <v/>
      </c>
      <c r="AI6154">
        <f>IF($AH6154=1,SUMPRODUCT(--($AL$2:$AL$8001&lt;$AL6154))+1,"")</f>
        <v/>
      </c>
      <c r="AJ6154">
        <f>IF($F6154="","",IF(OR($U6154=TRUE(),$U6154="TRUE"),1,0))</f>
        <v/>
      </c>
      <c r="AK6154">
        <f>IF($F6154="","",IF($AD6154="Yes",1,0))</f>
        <v/>
      </c>
      <c r="AL6154">
        <f>IF($AH6154=1,IFERROR(IF(VALUE($F6154)&lt;100000000,VALUE($F6154),1000000000),IFERROR(IF(VALUE(MID($F6154,2,20))&lt;100000000,VALUE(MID($F6154,2,20)),1000000000),1000000000))+ROW()/100000,"")</f>
        <v/>
      </c>
    </row>
    <row r="6155">
      <c r="A6155">
        <f>IF($F6155="","",IFERROR(IF(INDEX('Per Invoice'!$A$2:$A$2001,MATCH($F6155,'Per Invoice'!$B$2:$B$2001,0))=0,"",INDEX('Per Invoice'!$A$2:$A$2001,MATCH($F6155,'Per Invoice'!$B$2:$B$2001,0))),""))</f>
        <v/>
      </c>
      <c r="H6155" s="11" t="n"/>
      <c r="R6155" s="7">
        <f>IF($F6155="","",Q6155*Y6155/100)</f>
        <v/>
      </c>
      <c r="X6155" s="7" t="n"/>
      <c r="Y6155" s="7" t="n"/>
      <c r="Z6155" s="7">
        <f>IF($F6155="","",Y6155*AE6155/100)</f>
        <v/>
      </c>
      <c r="AA6155" s="7">
        <f>IF($F6155="","",Y6155-Z6155)</f>
        <v/>
      </c>
      <c r="AB6155" s="7">
        <f>IF($F6155="","",AA6155-R6155)</f>
        <v/>
      </c>
      <c r="AE6155">
        <f>IF($F6155="","",IF($AK6155=1,0,IF($AJ6155=1,Settings!$C$6,Settings!$C$7))*100)</f>
        <v/>
      </c>
      <c r="AG6155">
        <f>IF($F6155="","",$F6155&amp;"|"&amp;$D6155&amp;"")</f>
        <v/>
      </c>
      <c r="AH6155">
        <f>IF($F6155="","",IF(COUNTIF($AG$2:$AG6155,$AG6155)=1,1,0))</f>
        <v/>
      </c>
      <c r="AI6155">
        <f>IF($AH6155=1,SUMPRODUCT(--($AL$2:$AL$8001&lt;$AL6155))+1,"")</f>
        <v/>
      </c>
      <c r="AJ6155">
        <f>IF($F6155="","",IF(OR($U6155=TRUE(),$U6155="TRUE"),1,0))</f>
        <v/>
      </c>
      <c r="AK6155">
        <f>IF($F6155="","",IF($AD6155="Yes",1,0))</f>
        <v/>
      </c>
      <c r="AL6155">
        <f>IF($AH6155=1,IFERROR(IF(VALUE($F6155)&lt;100000000,VALUE($F6155),1000000000),IFERROR(IF(VALUE(MID($F6155,2,20))&lt;100000000,VALUE(MID($F6155,2,20)),1000000000),1000000000))+ROW()/100000,"")</f>
        <v/>
      </c>
    </row>
    <row r="6156">
      <c r="A6156">
        <f>IF($F6156="","",IFERROR(IF(INDEX('Per Invoice'!$A$2:$A$2001,MATCH($F6156,'Per Invoice'!$B$2:$B$2001,0))=0,"",INDEX('Per Invoice'!$A$2:$A$2001,MATCH($F6156,'Per Invoice'!$B$2:$B$2001,0))),""))</f>
        <v/>
      </c>
      <c r="H6156" s="11" t="n"/>
      <c r="R6156" s="7">
        <f>IF($F6156="","",Q6156*Y6156/100)</f>
        <v/>
      </c>
      <c r="X6156" s="7" t="n"/>
      <c r="Y6156" s="7" t="n"/>
      <c r="Z6156" s="7">
        <f>IF($F6156="","",Y6156*AE6156/100)</f>
        <v/>
      </c>
      <c r="AA6156" s="7">
        <f>IF($F6156="","",Y6156-Z6156)</f>
        <v/>
      </c>
      <c r="AB6156" s="7">
        <f>IF($F6156="","",AA6156-R6156)</f>
        <v/>
      </c>
      <c r="AE6156">
        <f>IF($F6156="","",IF($AK6156=1,0,IF($AJ6156=1,Settings!$C$6,Settings!$C$7))*100)</f>
        <v/>
      </c>
      <c r="AG6156">
        <f>IF($F6156="","",$F6156&amp;"|"&amp;$D6156&amp;"")</f>
        <v/>
      </c>
      <c r="AH6156">
        <f>IF($F6156="","",IF(COUNTIF($AG$2:$AG6156,$AG6156)=1,1,0))</f>
        <v/>
      </c>
      <c r="AI6156">
        <f>IF($AH6156=1,SUMPRODUCT(--($AL$2:$AL$8001&lt;$AL6156))+1,"")</f>
        <v/>
      </c>
      <c r="AJ6156">
        <f>IF($F6156="","",IF(OR($U6156=TRUE(),$U6156="TRUE"),1,0))</f>
        <v/>
      </c>
      <c r="AK6156">
        <f>IF($F6156="","",IF($AD6156="Yes",1,0))</f>
        <v/>
      </c>
      <c r="AL6156">
        <f>IF($AH6156=1,IFERROR(IF(VALUE($F6156)&lt;100000000,VALUE($F6156),1000000000),IFERROR(IF(VALUE(MID($F6156,2,20))&lt;100000000,VALUE(MID($F6156,2,20)),1000000000),1000000000))+ROW()/100000,"")</f>
        <v/>
      </c>
    </row>
    <row r="6157">
      <c r="A6157">
        <f>IF($F6157="","",IFERROR(IF(INDEX('Per Invoice'!$A$2:$A$2001,MATCH($F6157,'Per Invoice'!$B$2:$B$2001,0))=0,"",INDEX('Per Invoice'!$A$2:$A$2001,MATCH($F6157,'Per Invoice'!$B$2:$B$2001,0))),""))</f>
        <v/>
      </c>
      <c r="H6157" s="11" t="n"/>
      <c r="R6157" s="7">
        <f>IF($F6157="","",Q6157*Y6157/100)</f>
        <v/>
      </c>
      <c r="X6157" s="7" t="n"/>
      <c r="Y6157" s="7" t="n"/>
      <c r="Z6157" s="7">
        <f>IF($F6157="","",Y6157*AE6157/100)</f>
        <v/>
      </c>
      <c r="AA6157" s="7">
        <f>IF($F6157="","",Y6157-Z6157)</f>
        <v/>
      </c>
      <c r="AB6157" s="7">
        <f>IF($F6157="","",AA6157-R6157)</f>
        <v/>
      </c>
      <c r="AE6157">
        <f>IF($F6157="","",IF($AK6157=1,0,IF($AJ6157=1,Settings!$C$6,Settings!$C$7))*100)</f>
        <v/>
      </c>
      <c r="AG6157">
        <f>IF($F6157="","",$F6157&amp;"|"&amp;$D6157&amp;"")</f>
        <v/>
      </c>
      <c r="AH6157">
        <f>IF($F6157="","",IF(COUNTIF($AG$2:$AG6157,$AG6157)=1,1,0))</f>
        <v/>
      </c>
      <c r="AI6157">
        <f>IF($AH6157=1,SUMPRODUCT(--($AL$2:$AL$8001&lt;$AL6157))+1,"")</f>
        <v/>
      </c>
      <c r="AJ6157">
        <f>IF($F6157="","",IF(OR($U6157=TRUE(),$U6157="TRUE"),1,0))</f>
        <v/>
      </c>
      <c r="AK6157">
        <f>IF($F6157="","",IF($AD6157="Yes",1,0))</f>
        <v/>
      </c>
      <c r="AL6157">
        <f>IF($AH6157=1,IFERROR(IF(VALUE($F6157)&lt;100000000,VALUE($F6157),1000000000),IFERROR(IF(VALUE(MID($F6157,2,20))&lt;100000000,VALUE(MID($F6157,2,20)),1000000000),1000000000))+ROW()/100000,"")</f>
        <v/>
      </c>
    </row>
    <row r="6158">
      <c r="A6158">
        <f>IF($F6158="","",IFERROR(IF(INDEX('Per Invoice'!$A$2:$A$2001,MATCH($F6158,'Per Invoice'!$B$2:$B$2001,0))=0,"",INDEX('Per Invoice'!$A$2:$A$2001,MATCH($F6158,'Per Invoice'!$B$2:$B$2001,0))),""))</f>
        <v/>
      </c>
      <c r="H6158" s="11" t="n"/>
      <c r="R6158" s="7">
        <f>IF($F6158="","",Q6158*Y6158/100)</f>
        <v/>
      </c>
      <c r="X6158" s="7" t="n"/>
      <c r="Y6158" s="7" t="n"/>
      <c r="Z6158" s="7">
        <f>IF($F6158="","",Y6158*AE6158/100)</f>
        <v/>
      </c>
      <c r="AA6158" s="7">
        <f>IF($F6158="","",Y6158-Z6158)</f>
        <v/>
      </c>
      <c r="AB6158" s="7">
        <f>IF($F6158="","",AA6158-R6158)</f>
        <v/>
      </c>
      <c r="AE6158">
        <f>IF($F6158="","",IF($AK6158=1,0,IF($AJ6158=1,Settings!$C$6,Settings!$C$7))*100)</f>
        <v/>
      </c>
      <c r="AG6158">
        <f>IF($F6158="","",$F6158&amp;"|"&amp;$D6158&amp;"")</f>
        <v/>
      </c>
      <c r="AH6158">
        <f>IF($F6158="","",IF(COUNTIF($AG$2:$AG6158,$AG6158)=1,1,0))</f>
        <v/>
      </c>
      <c r="AI6158">
        <f>IF($AH6158=1,SUMPRODUCT(--($AL$2:$AL$8001&lt;$AL6158))+1,"")</f>
        <v/>
      </c>
      <c r="AJ6158">
        <f>IF($F6158="","",IF(OR($U6158=TRUE(),$U6158="TRUE"),1,0))</f>
        <v/>
      </c>
      <c r="AK6158">
        <f>IF($F6158="","",IF($AD6158="Yes",1,0))</f>
        <v/>
      </c>
      <c r="AL6158">
        <f>IF($AH6158=1,IFERROR(IF(VALUE($F6158)&lt;100000000,VALUE($F6158),1000000000),IFERROR(IF(VALUE(MID($F6158,2,20))&lt;100000000,VALUE(MID($F6158,2,20)),1000000000),1000000000))+ROW()/100000,"")</f>
        <v/>
      </c>
    </row>
    <row r="6159">
      <c r="A6159">
        <f>IF($F6159="","",IFERROR(IF(INDEX('Per Invoice'!$A$2:$A$2001,MATCH($F6159,'Per Invoice'!$B$2:$B$2001,0))=0,"",INDEX('Per Invoice'!$A$2:$A$2001,MATCH($F6159,'Per Invoice'!$B$2:$B$2001,0))),""))</f>
        <v/>
      </c>
      <c r="H6159" s="11" t="n"/>
      <c r="R6159" s="7">
        <f>IF($F6159="","",Q6159*Y6159/100)</f>
        <v/>
      </c>
      <c r="X6159" s="7" t="n"/>
      <c r="Y6159" s="7" t="n"/>
      <c r="Z6159" s="7">
        <f>IF($F6159="","",Y6159*AE6159/100)</f>
        <v/>
      </c>
      <c r="AA6159" s="7">
        <f>IF($F6159="","",Y6159-Z6159)</f>
        <v/>
      </c>
      <c r="AB6159" s="7">
        <f>IF($F6159="","",AA6159-R6159)</f>
        <v/>
      </c>
      <c r="AE6159">
        <f>IF($F6159="","",IF($AK6159=1,0,IF($AJ6159=1,Settings!$C$6,Settings!$C$7))*100)</f>
        <v/>
      </c>
      <c r="AG6159">
        <f>IF($F6159="","",$F6159&amp;"|"&amp;$D6159&amp;"")</f>
        <v/>
      </c>
      <c r="AH6159">
        <f>IF($F6159="","",IF(COUNTIF($AG$2:$AG6159,$AG6159)=1,1,0))</f>
        <v/>
      </c>
      <c r="AI6159">
        <f>IF($AH6159=1,SUMPRODUCT(--($AL$2:$AL$8001&lt;$AL6159))+1,"")</f>
        <v/>
      </c>
      <c r="AJ6159">
        <f>IF($F6159="","",IF(OR($U6159=TRUE(),$U6159="TRUE"),1,0))</f>
        <v/>
      </c>
      <c r="AK6159">
        <f>IF($F6159="","",IF($AD6159="Yes",1,0))</f>
        <v/>
      </c>
      <c r="AL6159">
        <f>IF($AH6159=1,IFERROR(IF(VALUE($F6159)&lt;100000000,VALUE($F6159),1000000000),IFERROR(IF(VALUE(MID($F6159,2,20))&lt;100000000,VALUE(MID($F6159,2,20)),1000000000),1000000000))+ROW()/100000,"")</f>
        <v/>
      </c>
    </row>
    <row r="6160">
      <c r="A6160">
        <f>IF($F6160="","",IFERROR(IF(INDEX('Per Invoice'!$A$2:$A$2001,MATCH($F6160,'Per Invoice'!$B$2:$B$2001,0))=0,"",INDEX('Per Invoice'!$A$2:$A$2001,MATCH($F6160,'Per Invoice'!$B$2:$B$2001,0))),""))</f>
        <v/>
      </c>
      <c r="H6160" s="11" t="n"/>
      <c r="R6160" s="7">
        <f>IF($F6160="","",Q6160*Y6160/100)</f>
        <v/>
      </c>
      <c r="X6160" s="7" t="n"/>
      <c r="Y6160" s="7" t="n"/>
      <c r="Z6160" s="7">
        <f>IF($F6160="","",Y6160*AE6160/100)</f>
        <v/>
      </c>
      <c r="AA6160" s="7">
        <f>IF($F6160="","",Y6160-Z6160)</f>
        <v/>
      </c>
      <c r="AB6160" s="7">
        <f>IF($F6160="","",AA6160-R6160)</f>
        <v/>
      </c>
      <c r="AE6160">
        <f>IF($F6160="","",IF($AK6160=1,0,IF($AJ6160=1,Settings!$C$6,Settings!$C$7))*100)</f>
        <v/>
      </c>
      <c r="AG6160">
        <f>IF($F6160="","",$F6160&amp;"|"&amp;$D6160&amp;"")</f>
        <v/>
      </c>
      <c r="AH6160">
        <f>IF($F6160="","",IF(COUNTIF($AG$2:$AG6160,$AG6160)=1,1,0))</f>
        <v/>
      </c>
      <c r="AI6160">
        <f>IF($AH6160=1,SUMPRODUCT(--($AL$2:$AL$8001&lt;$AL6160))+1,"")</f>
        <v/>
      </c>
      <c r="AJ6160">
        <f>IF($F6160="","",IF(OR($U6160=TRUE(),$U6160="TRUE"),1,0))</f>
        <v/>
      </c>
      <c r="AK6160">
        <f>IF($F6160="","",IF($AD6160="Yes",1,0))</f>
        <v/>
      </c>
      <c r="AL6160">
        <f>IF($AH6160=1,IFERROR(IF(VALUE($F6160)&lt;100000000,VALUE($F6160),1000000000),IFERROR(IF(VALUE(MID($F6160,2,20))&lt;100000000,VALUE(MID($F6160,2,20)),1000000000),1000000000))+ROW()/100000,"")</f>
        <v/>
      </c>
    </row>
    <row r="6161">
      <c r="A6161">
        <f>IF($F6161="","",IFERROR(IF(INDEX('Per Invoice'!$A$2:$A$2001,MATCH($F6161,'Per Invoice'!$B$2:$B$2001,0))=0,"",INDEX('Per Invoice'!$A$2:$A$2001,MATCH($F6161,'Per Invoice'!$B$2:$B$2001,0))),""))</f>
        <v/>
      </c>
      <c r="H6161" s="11" t="n"/>
      <c r="R6161" s="7">
        <f>IF($F6161="","",Q6161*Y6161/100)</f>
        <v/>
      </c>
      <c r="X6161" s="7" t="n"/>
      <c r="Y6161" s="7" t="n"/>
      <c r="Z6161" s="7">
        <f>IF($F6161="","",Y6161*AE6161/100)</f>
        <v/>
      </c>
      <c r="AA6161" s="7">
        <f>IF($F6161="","",Y6161-Z6161)</f>
        <v/>
      </c>
      <c r="AB6161" s="7">
        <f>IF($F6161="","",AA6161-R6161)</f>
        <v/>
      </c>
      <c r="AE6161">
        <f>IF($F6161="","",IF($AK6161=1,0,IF($AJ6161=1,Settings!$C$6,Settings!$C$7))*100)</f>
        <v/>
      </c>
      <c r="AG6161">
        <f>IF($F6161="","",$F6161&amp;"|"&amp;$D6161&amp;"")</f>
        <v/>
      </c>
      <c r="AH6161">
        <f>IF($F6161="","",IF(COUNTIF($AG$2:$AG6161,$AG6161)=1,1,0))</f>
        <v/>
      </c>
      <c r="AI6161">
        <f>IF($AH6161=1,SUMPRODUCT(--($AL$2:$AL$8001&lt;$AL6161))+1,"")</f>
        <v/>
      </c>
      <c r="AJ6161">
        <f>IF($F6161="","",IF(OR($U6161=TRUE(),$U6161="TRUE"),1,0))</f>
        <v/>
      </c>
      <c r="AK6161">
        <f>IF($F6161="","",IF($AD6161="Yes",1,0))</f>
        <v/>
      </c>
      <c r="AL6161">
        <f>IF($AH6161=1,IFERROR(IF(VALUE($F6161)&lt;100000000,VALUE($F6161),1000000000),IFERROR(IF(VALUE(MID($F6161,2,20))&lt;100000000,VALUE(MID($F6161,2,20)),1000000000),1000000000))+ROW()/100000,"")</f>
        <v/>
      </c>
    </row>
    <row r="6162">
      <c r="A6162">
        <f>IF($F6162="","",IFERROR(IF(INDEX('Per Invoice'!$A$2:$A$2001,MATCH($F6162,'Per Invoice'!$B$2:$B$2001,0))=0,"",INDEX('Per Invoice'!$A$2:$A$2001,MATCH($F6162,'Per Invoice'!$B$2:$B$2001,0))),""))</f>
        <v/>
      </c>
      <c r="H6162" s="11" t="n"/>
      <c r="R6162" s="7">
        <f>IF($F6162="","",Q6162*Y6162/100)</f>
        <v/>
      </c>
      <c r="X6162" s="7" t="n"/>
      <c r="Y6162" s="7" t="n"/>
      <c r="Z6162" s="7">
        <f>IF($F6162="","",Y6162*AE6162/100)</f>
        <v/>
      </c>
      <c r="AA6162" s="7">
        <f>IF($F6162="","",Y6162-Z6162)</f>
        <v/>
      </c>
      <c r="AB6162" s="7">
        <f>IF($F6162="","",AA6162-R6162)</f>
        <v/>
      </c>
      <c r="AE6162">
        <f>IF($F6162="","",IF($AK6162=1,0,IF($AJ6162=1,Settings!$C$6,Settings!$C$7))*100)</f>
        <v/>
      </c>
      <c r="AG6162">
        <f>IF($F6162="","",$F6162&amp;"|"&amp;$D6162&amp;"")</f>
        <v/>
      </c>
      <c r="AH6162">
        <f>IF($F6162="","",IF(COUNTIF($AG$2:$AG6162,$AG6162)=1,1,0))</f>
        <v/>
      </c>
      <c r="AI6162">
        <f>IF($AH6162=1,SUMPRODUCT(--($AL$2:$AL$8001&lt;$AL6162))+1,"")</f>
        <v/>
      </c>
      <c r="AJ6162">
        <f>IF($F6162="","",IF(OR($U6162=TRUE(),$U6162="TRUE"),1,0))</f>
        <v/>
      </c>
      <c r="AK6162">
        <f>IF($F6162="","",IF($AD6162="Yes",1,0))</f>
        <v/>
      </c>
      <c r="AL6162">
        <f>IF($AH6162=1,IFERROR(IF(VALUE($F6162)&lt;100000000,VALUE($F6162),1000000000),IFERROR(IF(VALUE(MID($F6162,2,20))&lt;100000000,VALUE(MID($F6162,2,20)),1000000000),1000000000))+ROW()/100000,"")</f>
        <v/>
      </c>
    </row>
    <row r="6163">
      <c r="A6163">
        <f>IF($F6163="","",IFERROR(IF(INDEX('Per Invoice'!$A$2:$A$2001,MATCH($F6163,'Per Invoice'!$B$2:$B$2001,0))=0,"",INDEX('Per Invoice'!$A$2:$A$2001,MATCH($F6163,'Per Invoice'!$B$2:$B$2001,0))),""))</f>
        <v/>
      </c>
      <c r="H6163" s="11" t="n"/>
      <c r="R6163" s="7">
        <f>IF($F6163="","",Q6163*Y6163/100)</f>
        <v/>
      </c>
      <c r="X6163" s="7" t="n"/>
      <c r="Y6163" s="7" t="n"/>
      <c r="Z6163" s="7">
        <f>IF($F6163="","",Y6163*AE6163/100)</f>
        <v/>
      </c>
      <c r="AA6163" s="7">
        <f>IF($F6163="","",Y6163-Z6163)</f>
        <v/>
      </c>
      <c r="AB6163" s="7">
        <f>IF($F6163="","",AA6163-R6163)</f>
        <v/>
      </c>
      <c r="AE6163">
        <f>IF($F6163="","",IF($AK6163=1,0,IF($AJ6163=1,Settings!$C$6,Settings!$C$7))*100)</f>
        <v/>
      </c>
      <c r="AG6163">
        <f>IF($F6163="","",$F6163&amp;"|"&amp;$D6163&amp;"")</f>
        <v/>
      </c>
      <c r="AH6163">
        <f>IF($F6163="","",IF(COUNTIF($AG$2:$AG6163,$AG6163)=1,1,0))</f>
        <v/>
      </c>
      <c r="AI6163">
        <f>IF($AH6163=1,SUMPRODUCT(--($AL$2:$AL$8001&lt;$AL6163))+1,"")</f>
        <v/>
      </c>
      <c r="AJ6163">
        <f>IF($F6163="","",IF(OR($U6163=TRUE(),$U6163="TRUE"),1,0))</f>
        <v/>
      </c>
      <c r="AK6163">
        <f>IF($F6163="","",IF($AD6163="Yes",1,0))</f>
        <v/>
      </c>
      <c r="AL6163">
        <f>IF($AH6163=1,IFERROR(IF(VALUE($F6163)&lt;100000000,VALUE($F6163),1000000000),IFERROR(IF(VALUE(MID($F6163,2,20))&lt;100000000,VALUE(MID($F6163,2,20)),1000000000),1000000000))+ROW()/100000,"")</f>
        <v/>
      </c>
    </row>
    <row r="6164">
      <c r="A6164">
        <f>IF($F6164="","",IFERROR(IF(INDEX('Per Invoice'!$A$2:$A$2001,MATCH($F6164,'Per Invoice'!$B$2:$B$2001,0))=0,"",INDEX('Per Invoice'!$A$2:$A$2001,MATCH($F6164,'Per Invoice'!$B$2:$B$2001,0))),""))</f>
        <v/>
      </c>
      <c r="H6164" s="11" t="n"/>
      <c r="R6164" s="7">
        <f>IF($F6164="","",Q6164*Y6164/100)</f>
        <v/>
      </c>
      <c r="X6164" s="7" t="n"/>
      <c r="Y6164" s="7" t="n"/>
      <c r="Z6164" s="7">
        <f>IF($F6164="","",Y6164*AE6164/100)</f>
        <v/>
      </c>
      <c r="AA6164" s="7">
        <f>IF($F6164="","",Y6164-Z6164)</f>
        <v/>
      </c>
      <c r="AB6164" s="7">
        <f>IF($F6164="","",AA6164-R6164)</f>
        <v/>
      </c>
      <c r="AE6164">
        <f>IF($F6164="","",IF($AK6164=1,0,IF($AJ6164=1,Settings!$C$6,Settings!$C$7))*100)</f>
        <v/>
      </c>
      <c r="AG6164">
        <f>IF($F6164="","",$F6164&amp;"|"&amp;$D6164&amp;"")</f>
        <v/>
      </c>
      <c r="AH6164">
        <f>IF($F6164="","",IF(COUNTIF($AG$2:$AG6164,$AG6164)=1,1,0))</f>
        <v/>
      </c>
      <c r="AI6164">
        <f>IF($AH6164=1,SUMPRODUCT(--($AL$2:$AL$8001&lt;$AL6164))+1,"")</f>
        <v/>
      </c>
      <c r="AJ6164">
        <f>IF($F6164="","",IF(OR($U6164=TRUE(),$U6164="TRUE"),1,0))</f>
        <v/>
      </c>
      <c r="AK6164">
        <f>IF($F6164="","",IF($AD6164="Yes",1,0))</f>
        <v/>
      </c>
      <c r="AL6164">
        <f>IF($AH6164=1,IFERROR(IF(VALUE($F6164)&lt;100000000,VALUE($F6164),1000000000),IFERROR(IF(VALUE(MID($F6164,2,20))&lt;100000000,VALUE(MID($F6164,2,20)),1000000000),1000000000))+ROW()/100000,"")</f>
        <v/>
      </c>
    </row>
    <row r="6165">
      <c r="A6165">
        <f>IF($F6165="","",IFERROR(IF(INDEX('Per Invoice'!$A$2:$A$2001,MATCH($F6165,'Per Invoice'!$B$2:$B$2001,0))=0,"",INDEX('Per Invoice'!$A$2:$A$2001,MATCH($F6165,'Per Invoice'!$B$2:$B$2001,0))),""))</f>
        <v/>
      </c>
      <c r="H6165" s="11" t="n"/>
      <c r="R6165" s="7">
        <f>IF($F6165="","",Q6165*Y6165/100)</f>
        <v/>
      </c>
      <c r="X6165" s="7" t="n"/>
      <c r="Y6165" s="7" t="n"/>
      <c r="Z6165" s="7">
        <f>IF($F6165="","",Y6165*AE6165/100)</f>
        <v/>
      </c>
      <c r="AA6165" s="7">
        <f>IF($F6165="","",Y6165-Z6165)</f>
        <v/>
      </c>
      <c r="AB6165" s="7">
        <f>IF($F6165="","",AA6165-R6165)</f>
        <v/>
      </c>
      <c r="AE6165">
        <f>IF($F6165="","",IF($AK6165=1,0,IF($AJ6165=1,Settings!$C$6,Settings!$C$7))*100)</f>
        <v/>
      </c>
      <c r="AG6165">
        <f>IF($F6165="","",$F6165&amp;"|"&amp;$D6165&amp;"")</f>
        <v/>
      </c>
      <c r="AH6165">
        <f>IF($F6165="","",IF(COUNTIF($AG$2:$AG6165,$AG6165)=1,1,0))</f>
        <v/>
      </c>
      <c r="AI6165">
        <f>IF($AH6165=1,SUMPRODUCT(--($AL$2:$AL$8001&lt;$AL6165))+1,"")</f>
        <v/>
      </c>
      <c r="AJ6165">
        <f>IF($F6165="","",IF(OR($U6165=TRUE(),$U6165="TRUE"),1,0))</f>
        <v/>
      </c>
      <c r="AK6165">
        <f>IF($F6165="","",IF($AD6165="Yes",1,0))</f>
        <v/>
      </c>
      <c r="AL6165">
        <f>IF($AH6165=1,IFERROR(IF(VALUE($F6165)&lt;100000000,VALUE($F6165),1000000000),IFERROR(IF(VALUE(MID($F6165,2,20))&lt;100000000,VALUE(MID($F6165,2,20)),1000000000),1000000000))+ROW()/100000,"")</f>
        <v/>
      </c>
    </row>
    <row r="6166">
      <c r="A6166">
        <f>IF($F6166="","",IFERROR(IF(INDEX('Per Invoice'!$A$2:$A$2001,MATCH($F6166,'Per Invoice'!$B$2:$B$2001,0))=0,"",INDEX('Per Invoice'!$A$2:$A$2001,MATCH($F6166,'Per Invoice'!$B$2:$B$2001,0))),""))</f>
        <v/>
      </c>
      <c r="H6166" s="11" t="n"/>
      <c r="R6166" s="7">
        <f>IF($F6166="","",Q6166*Y6166/100)</f>
        <v/>
      </c>
      <c r="X6166" s="7" t="n"/>
      <c r="Y6166" s="7" t="n"/>
      <c r="Z6166" s="7">
        <f>IF($F6166="","",Y6166*AE6166/100)</f>
        <v/>
      </c>
      <c r="AA6166" s="7">
        <f>IF($F6166="","",Y6166-Z6166)</f>
        <v/>
      </c>
      <c r="AB6166" s="7">
        <f>IF($F6166="","",AA6166-R6166)</f>
        <v/>
      </c>
      <c r="AE6166">
        <f>IF($F6166="","",IF($AK6166=1,0,IF($AJ6166=1,Settings!$C$6,Settings!$C$7))*100)</f>
        <v/>
      </c>
      <c r="AG6166">
        <f>IF($F6166="","",$F6166&amp;"|"&amp;$D6166&amp;"")</f>
        <v/>
      </c>
      <c r="AH6166">
        <f>IF($F6166="","",IF(COUNTIF($AG$2:$AG6166,$AG6166)=1,1,0))</f>
        <v/>
      </c>
      <c r="AI6166">
        <f>IF($AH6166=1,SUMPRODUCT(--($AL$2:$AL$8001&lt;$AL6166))+1,"")</f>
        <v/>
      </c>
      <c r="AJ6166">
        <f>IF($F6166="","",IF(OR($U6166=TRUE(),$U6166="TRUE"),1,0))</f>
        <v/>
      </c>
      <c r="AK6166">
        <f>IF($F6166="","",IF($AD6166="Yes",1,0))</f>
        <v/>
      </c>
      <c r="AL6166">
        <f>IF($AH6166=1,IFERROR(IF(VALUE($F6166)&lt;100000000,VALUE($F6166),1000000000),IFERROR(IF(VALUE(MID($F6166,2,20))&lt;100000000,VALUE(MID($F6166,2,20)),1000000000),1000000000))+ROW()/100000,"")</f>
        <v/>
      </c>
    </row>
    <row r="6167">
      <c r="A6167">
        <f>IF($F6167="","",IFERROR(IF(INDEX('Per Invoice'!$A$2:$A$2001,MATCH($F6167,'Per Invoice'!$B$2:$B$2001,0))=0,"",INDEX('Per Invoice'!$A$2:$A$2001,MATCH($F6167,'Per Invoice'!$B$2:$B$2001,0))),""))</f>
        <v/>
      </c>
      <c r="H6167" s="11" t="n"/>
      <c r="R6167" s="7">
        <f>IF($F6167="","",Q6167*Y6167/100)</f>
        <v/>
      </c>
      <c r="X6167" s="7" t="n"/>
      <c r="Y6167" s="7" t="n"/>
      <c r="Z6167" s="7">
        <f>IF($F6167="","",Y6167*AE6167/100)</f>
        <v/>
      </c>
      <c r="AA6167" s="7">
        <f>IF($F6167="","",Y6167-Z6167)</f>
        <v/>
      </c>
      <c r="AB6167" s="7">
        <f>IF($F6167="","",AA6167-R6167)</f>
        <v/>
      </c>
      <c r="AE6167">
        <f>IF($F6167="","",IF($AK6167=1,0,IF($AJ6167=1,Settings!$C$6,Settings!$C$7))*100)</f>
        <v/>
      </c>
      <c r="AG6167">
        <f>IF($F6167="","",$F6167&amp;"|"&amp;$D6167&amp;"")</f>
        <v/>
      </c>
      <c r="AH6167">
        <f>IF($F6167="","",IF(COUNTIF($AG$2:$AG6167,$AG6167)=1,1,0))</f>
        <v/>
      </c>
      <c r="AI6167">
        <f>IF($AH6167=1,SUMPRODUCT(--($AL$2:$AL$8001&lt;$AL6167))+1,"")</f>
        <v/>
      </c>
      <c r="AJ6167">
        <f>IF($F6167="","",IF(OR($U6167=TRUE(),$U6167="TRUE"),1,0))</f>
        <v/>
      </c>
      <c r="AK6167">
        <f>IF($F6167="","",IF($AD6167="Yes",1,0))</f>
        <v/>
      </c>
      <c r="AL6167">
        <f>IF($AH6167=1,IFERROR(IF(VALUE($F6167)&lt;100000000,VALUE($F6167),1000000000),IFERROR(IF(VALUE(MID($F6167,2,20))&lt;100000000,VALUE(MID($F6167,2,20)),1000000000),1000000000))+ROW()/100000,"")</f>
        <v/>
      </c>
    </row>
    <row r="6168">
      <c r="A6168">
        <f>IF($F6168="","",IFERROR(IF(INDEX('Per Invoice'!$A$2:$A$2001,MATCH($F6168,'Per Invoice'!$B$2:$B$2001,0))=0,"",INDEX('Per Invoice'!$A$2:$A$2001,MATCH($F6168,'Per Invoice'!$B$2:$B$2001,0))),""))</f>
        <v/>
      </c>
      <c r="H6168" s="11" t="n"/>
      <c r="R6168" s="7">
        <f>IF($F6168="","",Q6168*Y6168/100)</f>
        <v/>
      </c>
      <c r="X6168" s="7" t="n"/>
      <c r="Y6168" s="7" t="n"/>
      <c r="Z6168" s="7">
        <f>IF($F6168="","",Y6168*AE6168/100)</f>
        <v/>
      </c>
      <c r="AA6168" s="7">
        <f>IF($F6168="","",Y6168-Z6168)</f>
        <v/>
      </c>
      <c r="AB6168" s="7">
        <f>IF($F6168="","",AA6168-R6168)</f>
        <v/>
      </c>
      <c r="AE6168">
        <f>IF($F6168="","",IF($AK6168=1,0,IF($AJ6168=1,Settings!$C$6,Settings!$C$7))*100)</f>
        <v/>
      </c>
      <c r="AG6168">
        <f>IF($F6168="","",$F6168&amp;"|"&amp;$D6168&amp;"")</f>
        <v/>
      </c>
      <c r="AH6168">
        <f>IF($F6168="","",IF(COUNTIF($AG$2:$AG6168,$AG6168)=1,1,0))</f>
        <v/>
      </c>
      <c r="AI6168">
        <f>IF($AH6168=1,SUMPRODUCT(--($AL$2:$AL$8001&lt;$AL6168))+1,"")</f>
        <v/>
      </c>
      <c r="AJ6168">
        <f>IF($F6168="","",IF(OR($U6168=TRUE(),$U6168="TRUE"),1,0))</f>
        <v/>
      </c>
      <c r="AK6168">
        <f>IF($F6168="","",IF($AD6168="Yes",1,0))</f>
        <v/>
      </c>
      <c r="AL6168">
        <f>IF($AH6168=1,IFERROR(IF(VALUE($F6168)&lt;100000000,VALUE($F6168),1000000000),IFERROR(IF(VALUE(MID($F6168,2,20))&lt;100000000,VALUE(MID($F6168,2,20)),1000000000),1000000000))+ROW()/100000,"")</f>
        <v/>
      </c>
    </row>
    <row r="6169">
      <c r="A6169">
        <f>IF($F6169="","",IFERROR(IF(INDEX('Per Invoice'!$A$2:$A$2001,MATCH($F6169,'Per Invoice'!$B$2:$B$2001,0))=0,"",INDEX('Per Invoice'!$A$2:$A$2001,MATCH($F6169,'Per Invoice'!$B$2:$B$2001,0))),""))</f>
        <v/>
      </c>
      <c r="H6169" s="11" t="n"/>
      <c r="R6169" s="7">
        <f>IF($F6169="","",Q6169*Y6169/100)</f>
        <v/>
      </c>
      <c r="X6169" s="7" t="n"/>
      <c r="Y6169" s="7" t="n"/>
      <c r="Z6169" s="7">
        <f>IF($F6169="","",Y6169*AE6169/100)</f>
        <v/>
      </c>
      <c r="AA6169" s="7">
        <f>IF($F6169="","",Y6169-Z6169)</f>
        <v/>
      </c>
      <c r="AB6169" s="7">
        <f>IF($F6169="","",AA6169-R6169)</f>
        <v/>
      </c>
      <c r="AE6169">
        <f>IF($F6169="","",IF($AK6169=1,0,IF($AJ6169=1,Settings!$C$6,Settings!$C$7))*100)</f>
        <v/>
      </c>
      <c r="AG6169">
        <f>IF($F6169="","",$F6169&amp;"|"&amp;$D6169&amp;"")</f>
        <v/>
      </c>
      <c r="AH6169">
        <f>IF($F6169="","",IF(COUNTIF($AG$2:$AG6169,$AG6169)=1,1,0))</f>
        <v/>
      </c>
      <c r="AI6169">
        <f>IF($AH6169=1,SUMPRODUCT(--($AL$2:$AL$8001&lt;$AL6169))+1,"")</f>
        <v/>
      </c>
      <c r="AJ6169">
        <f>IF($F6169="","",IF(OR($U6169=TRUE(),$U6169="TRUE"),1,0))</f>
        <v/>
      </c>
      <c r="AK6169">
        <f>IF($F6169="","",IF($AD6169="Yes",1,0))</f>
        <v/>
      </c>
      <c r="AL6169">
        <f>IF($AH6169=1,IFERROR(IF(VALUE($F6169)&lt;100000000,VALUE($F6169),1000000000),IFERROR(IF(VALUE(MID($F6169,2,20))&lt;100000000,VALUE(MID($F6169,2,20)),1000000000),1000000000))+ROW()/100000,"")</f>
        <v/>
      </c>
    </row>
    <row r="6170">
      <c r="A6170">
        <f>IF($F6170="","",IFERROR(IF(INDEX('Per Invoice'!$A$2:$A$2001,MATCH($F6170,'Per Invoice'!$B$2:$B$2001,0))=0,"",INDEX('Per Invoice'!$A$2:$A$2001,MATCH($F6170,'Per Invoice'!$B$2:$B$2001,0))),""))</f>
        <v/>
      </c>
      <c r="H6170" s="11" t="n"/>
      <c r="R6170" s="7">
        <f>IF($F6170="","",Q6170*Y6170/100)</f>
        <v/>
      </c>
      <c r="X6170" s="7" t="n"/>
      <c r="Y6170" s="7" t="n"/>
      <c r="Z6170" s="7">
        <f>IF($F6170="","",Y6170*AE6170/100)</f>
        <v/>
      </c>
      <c r="AA6170" s="7">
        <f>IF($F6170="","",Y6170-Z6170)</f>
        <v/>
      </c>
      <c r="AB6170" s="7">
        <f>IF($F6170="","",AA6170-R6170)</f>
        <v/>
      </c>
      <c r="AE6170">
        <f>IF($F6170="","",IF($AK6170=1,0,IF($AJ6170=1,Settings!$C$6,Settings!$C$7))*100)</f>
        <v/>
      </c>
      <c r="AG6170">
        <f>IF($F6170="","",$F6170&amp;"|"&amp;$D6170&amp;"")</f>
        <v/>
      </c>
      <c r="AH6170">
        <f>IF($F6170="","",IF(COUNTIF($AG$2:$AG6170,$AG6170)=1,1,0))</f>
        <v/>
      </c>
      <c r="AI6170">
        <f>IF($AH6170=1,SUMPRODUCT(--($AL$2:$AL$8001&lt;$AL6170))+1,"")</f>
        <v/>
      </c>
      <c r="AJ6170">
        <f>IF($F6170="","",IF(OR($U6170=TRUE(),$U6170="TRUE"),1,0))</f>
        <v/>
      </c>
      <c r="AK6170">
        <f>IF($F6170="","",IF($AD6170="Yes",1,0))</f>
        <v/>
      </c>
      <c r="AL6170">
        <f>IF($AH6170=1,IFERROR(IF(VALUE($F6170)&lt;100000000,VALUE($F6170),1000000000),IFERROR(IF(VALUE(MID($F6170,2,20))&lt;100000000,VALUE(MID($F6170,2,20)),1000000000),1000000000))+ROW()/100000,"")</f>
        <v/>
      </c>
    </row>
    <row r="6171">
      <c r="A6171">
        <f>IF($F6171="","",IFERROR(IF(INDEX('Per Invoice'!$A$2:$A$2001,MATCH($F6171,'Per Invoice'!$B$2:$B$2001,0))=0,"",INDEX('Per Invoice'!$A$2:$A$2001,MATCH($F6171,'Per Invoice'!$B$2:$B$2001,0))),""))</f>
        <v/>
      </c>
      <c r="H6171" s="11" t="n"/>
      <c r="R6171" s="7">
        <f>IF($F6171="","",Q6171*Y6171/100)</f>
        <v/>
      </c>
      <c r="X6171" s="7" t="n"/>
      <c r="Y6171" s="7" t="n"/>
      <c r="Z6171" s="7">
        <f>IF($F6171="","",Y6171*AE6171/100)</f>
        <v/>
      </c>
      <c r="AA6171" s="7">
        <f>IF($F6171="","",Y6171-Z6171)</f>
        <v/>
      </c>
      <c r="AB6171" s="7">
        <f>IF($F6171="","",AA6171-R6171)</f>
        <v/>
      </c>
      <c r="AE6171">
        <f>IF($F6171="","",IF($AK6171=1,0,IF($AJ6171=1,Settings!$C$6,Settings!$C$7))*100)</f>
        <v/>
      </c>
      <c r="AG6171">
        <f>IF($F6171="","",$F6171&amp;"|"&amp;$D6171&amp;"")</f>
        <v/>
      </c>
      <c r="AH6171">
        <f>IF($F6171="","",IF(COUNTIF($AG$2:$AG6171,$AG6171)=1,1,0))</f>
        <v/>
      </c>
      <c r="AI6171">
        <f>IF($AH6171=1,SUMPRODUCT(--($AL$2:$AL$8001&lt;$AL6171))+1,"")</f>
        <v/>
      </c>
      <c r="AJ6171">
        <f>IF($F6171="","",IF(OR($U6171=TRUE(),$U6171="TRUE"),1,0))</f>
        <v/>
      </c>
      <c r="AK6171">
        <f>IF($F6171="","",IF($AD6171="Yes",1,0))</f>
        <v/>
      </c>
      <c r="AL6171">
        <f>IF($AH6171=1,IFERROR(IF(VALUE($F6171)&lt;100000000,VALUE($F6171),1000000000),IFERROR(IF(VALUE(MID($F6171,2,20))&lt;100000000,VALUE(MID($F6171,2,20)),1000000000),1000000000))+ROW()/100000,"")</f>
        <v/>
      </c>
    </row>
    <row r="6172">
      <c r="A6172">
        <f>IF($F6172="","",IFERROR(IF(INDEX('Per Invoice'!$A$2:$A$2001,MATCH($F6172,'Per Invoice'!$B$2:$B$2001,0))=0,"",INDEX('Per Invoice'!$A$2:$A$2001,MATCH($F6172,'Per Invoice'!$B$2:$B$2001,0))),""))</f>
        <v/>
      </c>
      <c r="H6172" s="11" t="n"/>
      <c r="R6172" s="7">
        <f>IF($F6172="","",Q6172*Y6172/100)</f>
        <v/>
      </c>
      <c r="X6172" s="7" t="n"/>
      <c r="Y6172" s="7" t="n"/>
      <c r="Z6172" s="7">
        <f>IF($F6172="","",Y6172*AE6172/100)</f>
        <v/>
      </c>
      <c r="AA6172" s="7">
        <f>IF($F6172="","",Y6172-Z6172)</f>
        <v/>
      </c>
      <c r="AB6172" s="7">
        <f>IF($F6172="","",AA6172-R6172)</f>
        <v/>
      </c>
      <c r="AE6172">
        <f>IF($F6172="","",IF($AK6172=1,0,IF($AJ6172=1,Settings!$C$6,Settings!$C$7))*100)</f>
        <v/>
      </c>
      <c r="AG6172">
        <f>IF($F6172="","",$F6172&amp;"|"&amp;$D6172&amp;"")</f>
        <v/>
      </c>
      <c r="AH6172">
        <f>IF($F6172="","",IF(COUNTIF($AG$2:$AG6172,$AG6172)=1,1,0))</f>
        <v/>
      </c>
      <c r="AI6172">
        <f>IF($AH6172=1,SUMPRODUCT(--($AL$2:$AL$8001&lt;$AL6172))+1,"")</f>
        <v/>
      </c>
      <c r="AJ6172">
        <f>IF($F6172="","",IF(OR($U6172=TRUE(),$U6172="TRUE"),1,0))</f>
        <v/>
      </c>
      <c r="AK6172">
        <f>IF($F6172="","",IF($AD6172="Yes",1,0))</f>
        <v/>
      </c>
      <c r="AL6172">
        <f>IF($AH6172=1,IFERROR(IF(VALUE($F6172)&lt;100000000,VALUE($F6172),1000000000),IFERROR(IF(VALUE(MID($F6172,2,20))&lt;100000000,VALUE(MID($F6172,2,20)),1000000000),1000000000))+ROW()/100000,"")</f>
        <v/>
      </c>
    </row>
    <row r="6173">
      <c r="A6173">
        <f>IF($F6173="","",IFERROR(IF(INDEX('Per Invoice'!$A$2:$A$2001,MATCH($F6173,'Per Invoice'!$B$2:$B$2001,0))=0,"",INDEX('Per Invoice'!$A$2:$A$2001,MATCH($F6173,'Per Invoice'!$B$2:$B$2001,0))),""))</f>
        <v/>
      </c>
      <c r="H6173" s="11" t="n"/>
      <c r="R6173" s="7">
        <f>IF($F6173="","",Q6173*Y6173/100)</f>
        <v/>
      </c>
      <c r="X6173" s="7" t="n"/>
      <c r="Y6173" s="7" t="n"/>
      <c r="Z6173" s="7">
        <f>IF($F6173="","",Y6173*AE6173/100)</f>
        <v/>
      </c>
      <c r="AA6173" s="7">
        <f>IF($F6173="","",Y6173-Z6173)</f>
        <v/>
      </c>
      <c r="AB6173" s="7">
        <f>IF($F6173="","",AA6173-R6173)</f>
        <v/>
      </c>
      <c r="AE6173">
        <f>IF($F6173="","",IF($AK6173=1,0,IF($AJ6173=1,Settings!$C$6,Settings!$C$7))*100)</f>
        <v/>
      </c>
      <c r="AG6173">
        <f>IF($F6173="","",$F6173&amp;"|"&amp;$D6173&amp;"")</f>
        <v/>
      </c>
      <c r="AH6173">
        <f>IF($F6173="","",IF(COUNTIF($AG$2:$AG6173,$AG6173)=1,1,0))</f>
        <v/>
      </c>
      <c r="AI6173">
        <f>IF($AH6173=1,SUMPRODUCT(--($AL$2:$AL$8001&lt;$AL6173))+1,"")</f>
        <v/>
      </c>
      <c r="AJ6173">
        <f>IF($F6173="","",IF(OR($U6173=TRUE(),$U6173="TRUE"),1,0))</f>
        <v/>
      </c>
      <c r="AK6173">
        <f>IF($F6173="","",IF($AD6173="Yes",1,0))</f>
        <v/>
      </c>
      <c r="AL6173">
        <f>IF($AH6173=1,IFERROR(IF(VALUE($F6173)&lt;100000000,VALUE($F6173),1000000000),IFERROR(IF(VALUE(MID($F6173,2,20))&lt;100000000,VALUE(MID($F6173,2,20)),1000000000),1000000000))+ROW()/100000,"")</f>
        <v/>
      </c>
    </row>
    <row r="6174">
      <c r="A6174">
        <f>IF($F6174="","",IFERROR(IF(INDEX('Per Invoice'!$A$2:$A$2001,MATCH($F6174,'Per Invoice'!$B$2:$B$2001,0))=0,"",INDEX('Per Invoice'!$A$2:$A$2001,MATCH($F6174,'Per Invoice'!$B$2:$B$2001,0))),""))</f>
        <v/>
      </c>
      <c r="H6174" s="11" t="n"/>
      <c r="R6174" s="7">
        <f>IF($F6174="","",Q6174*Y6174/100)</f>
        <v/>
      </c>
      <c r="X6174" s="7" t="n"/>
      <c r="Y6174" s="7" t="n"/>
      <c r="Z6174" s="7">
        <f>IF($F6174="","",Y6174*AE6174/100)</f>
        <v/>
      </c>
      <c r="AA6174" s="7">
        <f>IF($F6174="","",Y6174-Z6174)</f>
        <v/>
      </c>
      <c r="AB6174" s="7">
        <f>IF($F6174="","",AA6174-R6174)</f>
        <v/>
      </c>
      <c r="AE6174">
        <f>IF($F6174="","",IF($AK6174=1,0,IF($AJ6174=1,Settings!$C$6,Settings!$C$7))*100)</f>
        <v/>
      </c>
      <c r="AG6174">
        <f>IF($F6174="","",$F6174&amp;"|"&amp;$D6174&amp;"")</f>
        <v/>
      </c>
      <c r="AH6174">
        <f>IF($F6174="","",IF(COUNTIF($AG$2:$AG6174,$AG6174)=1,1,0))</f>
        <v/>
      </c>
      <c r="AI6174">
        <f>IF($AH6174=1,SUMPRODUCT(--($AL$2:$AL$8001&lt;$AL6174))+1,"")</f>
        <v/>
      </c>
      <c r="AJ6174">
        <f>IF($F6174="","",IF(OR($U6174=TRUE(),$U6174="TRUE"),1,0))</f>
        <v/>
      </c>
      <c r="AK6174">
        <f>IF($F6174="","",IF($AD6174="Yes",1,0))</f>
        <v/>
      </c>
      <c r="AL6174">
        <f>IF($AH6174=1,IFERROR(IF(VALUE($F6174)&lt;100000000,VALUE($F6174),1000000000),IFERROR(IF(VALUE(MID($F6174,2,20))&lt;100000000,VALUE(MID($F6174,2,20)),1000000000),1000000000))+ROW()/100000,"")</f>
        <v/>
      </c>
    </row>
    <row r="6175">
      <c r="A6175">
        <f>IF($F6175="","",IFERROR(IF(INDEX('Per Invoice'!$A$2:$A$2001,MATCH($F6175,'Per Invoice'!$B$2:$B$2001,0))=0,"",INDEX('Per Invoice'!$A$2:$A$2001,MATCH($F6175,'Per Invoice'!$B$2:$B$2001,0))),""))</f>
        <v/>
      </c>
      <c r="H6175" s="11" t="n"/>
      <c r="R6175" s="7">
        <f>IF($F6175="","",Q6175*Y6175/100)</f>
        <v/>
      </c>
      <c r="X6175" s="7" t="n"/>
      <c r="Y6175" s="7" t="n"/>
      <c r="Z6175" s="7">
        <f>IF($F6175="","",Y6175*AE6175/100)</f>
        <v/>
      </c>
      <c r="AA6175" s="7">
        <f>IF($F6175="","",Y6175-Z6175)</f>
        <v/>
      </c>
      <c r="AB6175" s="7">
        <f>IF($F6175="","",AA6175-R6175)</f>
        <v/>
      </c>
      <c r="AE6175">
        <f>IF($F6175="","",IF($AK6175=1,0,IF($AJ6175=1,Settings!$C$6,Settings!$C$7))*100)</f>
        <v/>
      </c>
      <c r="AG6175">
        <f>IF($F6175="","",$F6175&amp;"|"&amp;$D6175&amp;"")</f>
        <v/>
      </c>
      <c r="AH6175">
        <f>IF($F6175="","",IF(COUNTIF($AG$2:$AG6175,$AG6175)=1,1,0))</f>
        <v/>
      </c>
      <c r="AI6175">
        <f>IF($AH6175=1,SUMPRODUCT(--($AL$2:$AL$8001&lt;$AL6175))+1,"")</f>
        <v/>
      </c>
      <c r="AJ6175">
        <f>IF($F6175="","",IF(OR($U6175=TRUE(),$U6175="TRUE"),1,0))</f>
        <v/>
      </c>
      <c r="AK6175">
        <f>IF($F6175="","",IF($AD6175="Yes",1,0))</f>
        <v/>
      </c>
      <c r="AL6175">
        <f>IF($AH6175=1,IFERROR(IF(VALUE($F6175)&lt;100000000,VALUE($F6175),1000000000),IFERROR(IF(VALUE(MID($F6175,2,20))&lt;100000000,VALUE(MID($F6175,2,20)),1000000000),1000000000))+ROW()/100000,"")</f>
        <v/>
      </c>
    </row>
    <row r="6176">
      <c r="A6176">
        <f>IF($F6176="","",IFERROR(IF(INDEX('Per Invoice'!$A$2:$A$2001,MATCH($F6176,'Per Invoice'!$B$2:$B$2001,0))=0,"",INDEX('Per Invoice'!$A$2:$A$2001,MATCH($F6176,'Per Invoice'!$B$2:$B$2001,0))),""))</f>
        <v/>
      </c>
      <c r="H6176" s="11" t="n"/>
      <c r="R6176" s="7">
        <f>IF($F6176="","",Q6176*Y6176/100)</f>
        <v/>
      </c>
      <c r="X6176" s="7" t="n"/>
      <c r="Y6176" s="7" t="n"/>
      <c r="Z6176" s="7">
        <f>IF($F6176="","",Y6176*AE6176/100)</f>
        <v/>
      </c>
      <c r="AA6176" s="7">
        <f>IF($F6176="","",Y6176-Z6176)</f>
        <v/>
      </c>
      <c r="AB6176" s="7">
        <f>IF($F6176="","",AA6176-R6176)</f>
        <v/>
      </c>
      <c r="AE6176">
        <f>IF($F6176="","",IF($AK6176=1,0,IF($AJ6176=1,Settings!$C$6,Settings!$C$7))*100)</f>
        <v/>
      </c>
      <c r="AG6176">
        <f>IF($F6176="","",$F6176&amp;"|"&amp;$D6176&amp;"")</f>
        <v/>
      </c>
      <c r="AH6176">
        <f>IF($F6176="","",IF(COUNTIF($AG$2:$AG6176,$AG6176)=1,1,0))</f>
        <v/>
      </c>
      <c r="AI6176">
        <f>IF($AH6176=1,SUMPRODUCT(--($AL$2:$AL$8001&lt;$AL6176))+1,"")</f>
        <v/>
      </c>
      <c r="AJ6176">
        <f>IF($F6176="","",IF(OR($U6176=TRUE(),$U6176="TRUE"),1,0))</f>
        <v/>
      </c>
      <c r="AK6176">
        <f>IF($F6176="","",IF($AD6176="Yes",1,0))</f>
        <v/>
      </c>
      <c r="AL6176">
        <f>IF($AH6176=1,IFERROR(IF(VALUE($F6176)&lt;100000000,VALUE($F6176),1000000000),IFERROR(IF(VALUE(MID($F6176,2,20))&lt;100000000,VALUE(MID($F6176,2,20)),1000000000),1000000000))+ROW()/100000,"")</f>
        <v/>
      </c>
    </row>
    <row r="6177">
      <c r="A6177">
        <f>IF($F6177="","",IFERROR(IF(INDEX('Per Invoice'!$A$2:$A$2001,MATCH($F6177,'Per Invoice'!$B$2:$B$2001,0))=0,"",INDEX('Per Invoice'!$A$2:$A$2001,MATCH($F6177,'Per Invoice'!$B$2:$B$2001,0))),""))</f>
        <v/>
      </c>
      <c r="H6177" s="11" t="n"/>
      <c r="R6177" s="7">
        <f>IF($F6177="","",Q6177*Y6177/100)</f>
        <v/>
      </c>
      <c r="X6177" s="7" t="n"/>
      <c r="Y6177" s="7" t="n"/>
      <c r="Z6177" s="7">
        <f>IF($F6177="","",Y6177*AE6177/100)</f>
        <v/>
      </c>
      <c r="AA6177" s="7">
        <f>IF($F6177="","",Y6177-Z6177)</f>
        <v/>
      </c>
      <c r="AB6177" s="7">
        <f>IF($F6177="","",AA6177-R6177)</f>
        <v/>
      </c>
      <c r="AE6177">
        <f>IF($F6177="","",IF($AK6177=1,0,IF($AJ6177=1,Settings!$C$6,Settings!$C$7))*100)</f>
        <v/>
      </c>
      <c r="AG6177">
        <f>IF($F6177="","",$F6177&amp;"|"&amp;$D6177&amp;"")</f>
        <v/>
      </c>
      <c r="AH6177">
        <f>IF($F6177="","",IF(COUNTIF($AG$2:$AG6177,$AG6177)=1,1,0))</f>
        <v/>
      </c>
      <c r="AI6177">
        <f>IF($AH6177=1,SUMPRODUCT(--($AL$2:$AL$8001&lt;$AL6177))+1,"")</f>
        <v/>
      </c>
      <c r="AJ6177">
        <f>IF($F6177="","",IF(OR($U6177=TRUE(),$U6177="TRUE"),1,0))</f>
        <v/>
      </c>
      <c r="AK6177">
        <f>IF($F6177="","",IF($AD6177="Yes",1,0))</f>
        <v/>
      </c>
      <c r="AL6177">
        <f>IF($AH6177=1,IFERROR(IF(VALUE($F6177)&lt;100000000,VALUE($F6177),1000000000),IFERROR(IF(VALUE(MID($F6177,2,20))&lt;100000000,VALUE(MID($F6177,2,20)),1000000000),1000000000))+ROW()/100000,"")</f>
        <v/>
      </c>
    </row>
    <row r="6178">
      <c r="A6178">
        <f>IF($F6178="","",IFERROR(IF(INDEX('Per Invoice'!$A$2:$A$2001,MATCH($F6178,'Per Invoice'!$B$2:$B$2001,0))=0,"",INDEX('Per Invoice'!$A$2:$A$2001,MATCH($F6178,'Per Invoice'!$B$2:$B$2001,0))),""))</f>
        <v/>
      </c>
      <c r="H6178" s="11" t="n"/>
      <c r="R6178" s="7">
        <f>IF($F6178="","",Q6178*Y6178/100)</f>
        <v/>
      </c>
      <c r="X6178" s="7" t="n"/>
      <c r="Y6178" s="7" t="n"/>
      <c r="Z6178" s="7">
        <f>IF($F6178="","",Y6178*AE6178/100)</f>
        <v/>
      </c>
      <c r="AA6178" s="7">
        <f>IF($F6178="","",Y6178-Z6178)</f>
        <v/>
      </c>
      <c r="AB6178" s="7">
        <f>IF($F6178="","",AA6178-R6178)</f>
        <v/>
      </c>
      <c r="AE6178">
        <f>IF($F6178="","",IF($AK6178=1,0,IF($AJ6178=1,Settings!$C$6,Settings!$C$7))*100)</f>
        <v/>
      </c>
      <c r="AG6178">
        <f>IF($F6178="","",$F6178&amp;"|"&amp;$D6178&amp;"")</f>
        <v/>
      </c>
      <c r="AH6178">
        <f>IF($F6178="","",IF(COUNTIF($AG$2:$AG6178,$AG6178)=1,1,0))</f>
        <v/>
      </c>
      <c r="AI6178">
        <f>IF($AH6178=1,SUMPRODUCT(--($AL$2:$AL$8001&lt;$AL6178))+1,"")</f>
        <v/>
      </c>
      <c r="AJ6178">
        <f>IF($F6178="","",IF(OR($U6178=TRUE(),$U6178="TRUE"),1,0))</f>
        <v/>
      </c>
      <c r="AK6178">
        <f>IF($F6178="","",IF($AD6178="Yes",1,0))</f>
        <v/>
      </c>
      <c r="AL6178">
        <f>IF($AH6178=1,IFERROR(IF(VALUE($F6178)&lt;100000000,VALUE($F6178),1000000000),IFERROR(IF(VALUE(MID($F6178,2,20))&lt;100000000,VALUE(MID($F6178,2,20)),1000000000),1000000000))+ROW()/100000,"")</f>
        <v/>
      </c>
    </row>
    <row r="6179">
      <c r="A6179">
        <f>IF($F6179="","",IFERROR(IF(INDEX('Per Invoice'!$A$2:$A$2001,MATCH($F6179,'Per Invoice'!$B$2:$B$2001,0))=0,"",INDEX('Per Invoice'!$A$2:$A$2001,MATCH($F6179,'Per Invoice'!$B$2:$B$2001,0))),""))</f>
        <v/>
      </c>
      <c r="H6179" s="11" t="n"/>
      <c r="R6179" s="7">
        <f>IF($F6179="","",Q6179*Y6179/100)</f>
        <v/>
      </c>
      <c r="X6179" s="7" t="n"/>
      <c r="Y6179" s="7" t="n"/>
      <c r="Z6179" s="7">
        <f>IF($F6179="","",Y6179*AE6179/100)</f>
        <v/>
      </c>
      <c r="AA6179" s="7">
        <f>IF($F6179="","",Y6179-Z6179)</f>
        <v/>
      </c>
      <c r="AB6179" s="7">
        <f>IF($F6179="","",AA6179-R6179)</f>
        <v/>
      </c>
      <c r="AE6179">
        <f>IF($F6179="","",IF($AK6179=1,0,IF($AJ6179=1,Settings!$C$6,Settings!$C$7))*100)</f>
        <v/>
      </c>
      <c r="AG6179">
        <f>IF($F6179="","",$F6179&amp;"|"&amp;$D6179&amp;"")</f>
        <v/>
      </c>
      <c r="AH6179">
        <f>IF($F6179="","",IF(COUNTIF($AG$2:$AG6179,$AG6179)=1,1,0))</f>
        <v/>
      </c>
      <c r="AI6179">
        <f>IF($AH6179=1,SUMPRODUCT(--($AL$2:$AL$8001&lt;$AL6179))+1,"")</f>
        <v/>
      </c>
      <c r="AJ6179">
        <f>IF($F6179="","",IF(OR($U6179=TRUE(),$U6179="TRUE"),1,0))</f>
        <v/>
      </c>
      <c r="AK6179">
        <f>IF($F6179="","",IF($AD6179="Yes",1,0))</f>
        <v/>
      </c>
      <c r="AL6179">
        <f>IF($AH6179=1,IFERROR(IF(VALUE($F6179)&lt;100000000,VALUE($F6179),1000000000),IFERROR(IF(VALUE(MID($F6179,2,20))&lt;100000000,VALUE(MID($F6179,2,20)),1000000000),1000000000))+ROW()/100000,"")</f>
        <v/>
      </c>
    </row>
    <row r="6180">
      <c r="A6180">
        <f>IF($F6180="","",IFERROR(IF(INDEX('Per Invoice'!$A$2:$A$2001,MATCH($F6180,'Per Invoice'!$B$2:$B$2001,0))=0,"",INDEX('Per Invoice'!$A$2:$A$2001,MATCH($F6180,'Per Invoice'!$B$2:$B$2001,0))),""))</f>
        <v/>
      </c>
      <c r="H6180" s="11" t="n"/>
      <c r="R6180" s="7">
        <f>IF($F6180="","",Q6180*Y6180/100)</f>
        <v/>
      </c>
      <c r="X6180" s="7" t="n"/>
      <c r="Y6180" s="7" t="n"/>
      <c r="Z6180" s="7">
        <f>IF($F6180="","",Y6180*AE6180/100)</f>
        <v/>
      </c>
      <c r="AA6180" s="7">
        <f>IF($F6180="","",Y6180-Z6180)</f>
        <v/>
      </c>
      <c r="AB6180" s="7">
        <f>IF($F6180="","",AA6180-R6180)</f>
        <v/>
      </c>
      <c r="AE6180">
        <f>IF($F6180="","",IF($AK6180=1,0,IF($AJ6180=1,Settings!$C$6,Settings!$C$7))*100)</f>
        <v/>
      </c>
      <c r="AG6180">
        <f>IF($F6180="","",$F6180&amp;"|"&amp;$D6180&amp;"")</f>
        <v/>
      </c>
      <c r="AH6180">
        <f>IF($F6180="","",IF(COUNTIF($AG$2:$AG6180,$AG6180)=1,1,0))</f>
        <v/>
      </c>
      <c r="AI6180">
        <f>IF($AH6180=1,SUMPRODUCT(--($AL$2:$AL$8001&lt;$AL6180))+1,"")</f>
        <v/>
      </c>
      <c r="AJ6180">
        <f>IF($F6180="","",IF(OR($U6180=TRUE(),$U6180="TRUE"),1,0))</f>
        <v/>
      </c>
      <c r="AK6180">
        <f>IF($F6180="","",IF($AD6180="Yes",1,0))</f>
        <v/>
      </c>
      <c r="AL6180">
        <f>IF($AH6180=1,IFERROR(IF(VALUE($F6180)&lt;100000000,VALUE($F6180),1000000000),IFERROR(IF(VALUE(MID($F6180,2,20))&lt;100000000,VALUE(MID($F6180,2,20)),1000000000),1000000000))+ROW()/100000,"")</f>
        <v/>
      </c>
    </row>
    <row r="6181">
      <c r="A6181">
        <f>IF($F6181="","",IFERROR(IF(INDEX('Per Invoice'!$A$2:$A$2001,MATCH($F6181,'Per Invoice'!$B$2:$B$2001,0))=0,"",INDEX('Per Invoice'!$A$2:$A$2001,MATCH($F6181,'Per Invoice'!$B$2:$B$2001,0))),""))</f>
        <v/>
      </c>
      <c r="H6181" s="11" t="n"/>
      <c r="R6181" s="7">
        <f>IF($F6181="","",Q6181*Y6181/100)</f>
        <v/>
      </c>
      <c r="X6181" s="7" t="n"/>
      <c r="Y6181" s="7" t="n"/>
      <c r="Z6181" s="7">
        <f>IF($F6181="","",Y6181*AE6181/100)</f>
        <v/>
      </c>
      <c r="AA6181" s="7">
        <f>IF($F6181="","",Y6181-Z6181)</f>
        <v/>
      </c>
      <c r="AB6181" s="7">
        <f>IF($F6181="","",AA6181-R6181)</f>
        <v/>
      </c>
      <c r="AE6181">
        <f>IF($F6181="","",IF($AK6181=1,0,IF($AJ6181=1,Settings!$C$6,Settings!$C$7))*100)</f>
        <v/>
      </c>
      <c r="AG6181">
        <f>IF($F6181="","",$F6181&amp;"|"&amp;$D6181&amp;"")</f>
        <v/>
      </c>
      <c r="AH6181">
        <f>IF($F6181="","",IF(COUNTIF($AG$2:$AG6181,$AG6181)=1,1,0))</f>
        <v/>
      </c>
      <c r="AI6181">
        <f>IF($AH6181=1,SUMPRODUCT(--($AL$2:$AL$8001&lt;$AL6181))+1,"")</f>
        <v/>
      </c>
      <c r="AJ6181">
        <f>IF($F6181="","",IF(OR($U6181=TRUE(),$U6181="TRUE"),1,0))</f>
        <v/>
      </c>
      <c r="AK6181">
        <f>IF($F6181="","",IF($AD6181="Yes",1,0))</f>
        <v/>
      </c>
      <c r="AL6181">
        <f>IF($AH6181=1,IFERROR(IF(VALUE($F6181)&lt;100000000,VALUE($F6181),1000000000),IFERROR(IF(VALUE(MID($F6181,2,20))&lt;100000000,VALUE(MID($F6181,2,20)),1000000000),1000000000))+ROW()/100000,"")</f>
        <v/>
      </c>
    </row>
    <row r="6182">
      <c r="A6182">
        <f>IF($F6182="","",IFERROR(IF(INDEX('Per Invoice'!$A$2:$A$2001,MATCH($F6182,'Per Invoice'!$B$2:$B$2001,0))=0,"",INDEX('Per Invoice'!$A$2:$A$2001,MATCH($F6182,'Per Invoice'!$B$2:$B$2001,0))),""))</f>
        <v/>
      </c>
      <c r="H6182" s="11" t="n"/>
      <c r="R6182" s="7">
        <f>IF($F6182="","",Q6182*Y6182/100)</f>
        <v/>
      </c>
      <c r="X6182" s="7" t="n"/>
      <c r="Y6182" s="7" t="n"/>
      <c r="Z6182" s="7">
        <f>IF($F6182="","",Y6182*AE6182/100)</f>
        <v/>
      </c>
      <c r="AA6182" s="7">
        <f>IF($F6182="","",Y6182-Z6182)</f>
        <v/>
      </c>
      <c r="AB6182" s="7">
        <f>IF($F6182="","",AA6182-R6182)</f>
        <v/>
      </c>
      <c r="AE6182">
        <f>IF($F6182="","",IF($AK6182=1,0,IF($AJ6182=1,Settings!$C$6,Settings!$C$7))*100)</f>
        <v/>
      </c>
      <c r="AG6182">
        <f>IF($F6182="","",$F6182&amp;"|"&amp;$D6182&amp;"")</f>
        <v/>
      </c>
      <c r="AH6182">
        <f>IF($F6182="","",IF(COUNTIF($AG$2:$AG6182,$AG6182)=1,1,0))</f>
        <v/>
      </c>
      <c r="AI6182">
        <f>IF($AH6182=1,SUMPRODUCT(--($AL$2:$AL$8001&lt;$AL6182))+1,"")</f>
        <v/>
      </c>
      <c r="AJ6182">
        <f>IF($F6182="","",IF(OR($U6182=TRUE(),$U6182="TRUE"),1,0))</f>
        <v/>
      </c>
      <c r="AK6182">
        <f>IF($F6182="","",IF($AD6182="Yes",1,0))</f>
        <v/>
      </c>
      <c r="AL6182">
        <f>IF($AH6182=1,IFERROR(IF(VALUE($F6182)&lt;100000000,VALUE($F6182),1000000000),IFERROR(IF(VALUE(MID($F6182,2,20))&lt;100000000,VALUE(MID($F6182,2,20)),1000000000),1000000000))+ROW()/100000,"")</f>
        <v/>
      </c>
    </row>
    <row r="6183">
      <c r="A6183">
        <f>IF($F6183="","",IFERROR(IF(INDEX('Per Invoice'!$A$2:$A$2001,MATCH($F6183,'Per Invoice'!$B$2:$B$2001,0))=0,"",INDEX('Per Invoice'!$A$2:$A$2001,MATCH($F6183,'Per Invoice'!$B$2:$B$2001,0))),""))</f>
        <v/>
      </c>
      <c r="H6183" s="11" t="n"/>
      <c r="R6183" s="7">
        <f>IF($F6183="","",Q6183*Y6183/100)</f>
        <v/>
      </c>
      <c r="X6183" s="7" t="n"/>
      <c r="Y6183" s="7" t="n"/>
      <c r="Z6183" s="7">
        <f>IF($F6183="","",Y6183*AE6183/100)</f>
        <v/>
      </c>
      <c r="AA6183" s="7">
        <f>IF($F6183="","",Y6183-Z6183)</f>
        <v/>
      </c>
      <c r="AB6183" s="7">
        <f>IF($F6183="","",AA6183-R6183)</f>
        <v/>
      </c>
      <c r="AE6183">
        <f>IF($F6183="","",IF($AK6183=1,0,IF($AJ6183=1,Settings!$C$6,Settings!$C$7))*100)</f>
        <v/>
      </c>
      <c r="AG6183">
        <f>IF($F6183="","",$F6183&amp;"|"&amp;$D6183&amp;"")</f>
        <v/>
      </c>
      <c r="AH6183">
        <f>IF($F6183="","",IF(COUNTIF($AG$2:$AG6183,$AG6183)=1,1,0))</f>
        <v/>
      </c>
      <c r="AI6183">
        <f>IF($AH6183=1,SUMPRODUCT(--($AL$2:$AL$8001&lt;$AL6183))+1,"")</f>
        <v/>
      </c>
      <c r="AJ6183">
        <f>IF($F6183="","",IF(OR($U6183=TRUE(),$U6183="TRUE"),1,0))</f>
        <v/>
      </c>
      <c r="AK6183">
        <f>IF($F6183="","",IF($AD6183="Yes",1,0))</f>
        <v/>
      </c>
      <c r="AL6183">
        <f>IF($AH6183=1,IFERROR(IF(VALUE($F6183)&lt;100000000,VALUE($F6183),1000000000),IFERROR(IF(VALUE(MID($F6183,2,20))&lt;100000000,VALUE(MID($F6183,2,20)),1000000000),1000000000))+ROW()/100000,"")</f>
        <v/>
      </c>
    </row>
    <row r="6184">
      <c r="A6184">
        <f>IF($F6184="","",IFERROR(IF(INDEX('Per Invoice'!$A$2:$A$2001,MATCH($F6184,'Per Invoice'!$B$2:$B$2001,0))=0,"",INDEX('Per Invoice'!$A$2:$A$2001,MATCH($F6184,'Per Invoice'!$B$2:$B$2001,0))),""))</f>
        <v/>
      </c>
      <c r="H6184" s="11" t="n"/>
      <c r="R6184" s="7">
        <f>IF($F6184="","",Q6184*Y6184/100)</f>
        <v/>
      </c>
      <c r="X6184" s="7" t="n"/>
      <c r="Y6184" s="7" t="n"/>
      <c r="Z6184" s="7">
        <f>IF($F6184="","",Y6184*AE6184/100)</f>
        <v/>
      </c>
      <c r="AA6184" s="7">
        <f>IF($F6184="","",Y6184-Z6184)</f>
        <v/>
      </c>
      <c r="AB6184" s="7">
        <f>IF($F6184="","",AA6184-R6184)</f>
        <v/>
      </c>
      <c r="AE6184">
        <f>IF($F6184="","",IF($AK6184=1,0,IF($AJ6184=1,Settings!$C$6,Settings!$C$7))*100)</f>
        <v/>
      </c>
      <c r="AG6184">
        <f>IF($F6184="","",$F6184&amp;"|"&amp;$D6184&amp;"")</f>
        <v/>
      </c>
      <c r="AH6184">
        <f>IF($F6184="","",IF(COUNTIF($AG$2:$AG6184,$AG6184)=1,1,0))</f>
        <v/>
      </c>
      <c r="AI6184">
        <f>IF($AH6184=1,SUMPRODUCT(--($AL$2:$AL$8001&lt;$AL6184))+1,"")</f>
        <v/>
      </c>
      <c r="AJ6184">
        <f>IF($F6184="","",IF(OR($U6184=TRUE(),$U6184="TRUE"),1,0))</f>
        <v/>
      </c>
      <c r="AK6184">
        <f>IF($F6184="","",IF($AD6184="Yes",1,0))</f>
        <v/>
      </c>
      <c r="AL6184">
        <f>IF($AH6184=1,IFERROR(IF(VALUE($F6184)&lt;100000000,VALUE($F6184),1000000000),IFERROR(IF(VALUE(MID($F6184,2,20))&lt;100000000,VALUE(MID($F6184,2,20)),1000000000),1000000000))+ROW()/100000,"")</f>
        <v/>
      </c>
    </row>
    <row r="6185">
      <c r="A6185">
        <f>IF($F6185="","",IFERROR(IF(INDEX('Per Invoice'!$A$2:$A$2001,MATCH($F6185,'Per Invoice'!$B$2:$B$2001,0))=0,"",INDEX('Per Invoice'!$A$2:$A$2001,MATCH($F6185,'Per Invoice'!$B$2:$B$2001,0))),""))</f>
        <v/>
      </c>
      <c r="H6185" s="11" t="n"/>
      <c r="R6185" s="7">
        <f>IF($F6185="","",Q6185*Y6185/100)</f>
        <v/>
      </c>
      <c r="X6185" s="7" t="n"/>
      <c r="Y6185" s="7" t="n"/>
      <c r="Z6185" s="7">
        <f>IF($F6185="","",Y6185*AE6185/100)</f>
        <v/>
      </c>
      <c r="AA6185" s="7">
        <f>IF($F6185="","",Y6185-Z6185)</f>
        <v/>
      </c>
      <c r="AB6185" s="7">
        <f>IF($F6185="","",AA6185-R6185)</f>
        <v/>
      </c>
      <c r="AE6185">
        <f>IF($F6185="","",IF($AK6185=1,0,IF($AJ6185=1,Settings!$C$6,Settings!$C$7))*100)</f>
        <v/>
      </c>
      <c r="AG6185">
        <f>IF($F6185="","",$F6185&amp;"|"&amp;$D6185&amp;"")</f>
        <v/>
      </c>
      <c r="AH6185">
        <f>IF($F6185="","",IF(COUNTIF($AG$2:$AG6185,$AG6185)=1,1,0))</f>
        <v/>
      </c>
      <c r="AI6185">
        <f>IF($AH6185=1,SUMPRODUCT(--($AL$2:$AL$8001&lt;$AL6185))+1,"")</f>
        <v/>
      </c>
      <c r="AJ6185">
        <f>IF($F6185="","",IF(OR($U6185=TRUE(),$U6185="TRUE"),1,0))</f>
        <v/>
      </c>
      <c r="AK6185">
        <f>IF($F6185="","",IF($AD6185="Yes",1,0))</f>
        <v/>
      </c>
      <c r="AL6185">
        <f>IF($AH6185=1,IFERROR(IF(VALUE($F6185)&lt;100000000,VALUE($F6185),1000000000),IFERROR(IF(VALUE(MID($F6185,2,20))&lt;100000000,VALUE(MID($F6185,2,20)),1000000000),1000000000))+ROW()/100000,"")</f>
        <v/>
      </c>
    </row>
    <row r="6186">
      <c r="A6186">
        <f>IF($F6186="","",IFERROR(IF(INDEX('Per Invoice'!$A$2:$A$2001,MATCH($F6186,'Per Invoice'!$B$2:$B$2001,0))=0,"",INDEX('Per Invoice'!$A$2:$A$2001,MATCH($F6186,'Per Invoice'!$B$2:$B$2001,0))),""))</f>
        <v/>
      </c>
      <c r="H6186" s="11" t="n"/>
      <c r="R6186" s="7">
        <f>IF($F6186="","",Q6186*Y6186/100)</f>
        <v/>
      </c>
      <c r="X6186" s="7" t="n"/>
      <c r="Y6186" s="7" t="n"/>
      <c r="Z6186" s="7">
        <f>IF($F6186="","",Y6186*AE6186/100)</f>
        <v/>
      </c>
      <c r="AA6186" s="7">
        <f>IF($F6186="","",Y6186-Z6186)</f>
        <v/>
      </c>
      <c r="AB6186" s="7">
        <f>IF($F6186="","",AA6186-R6186)</f>
        <v/>
      </c>
      <c r="AE6186">
        <f>IF($F6186="","",IF($AK6186=1,0,IF($AJ6186=1,Settings!$C$6,Settings!$C$7))*100)</f>
        <v/>
      </c>
      <c r="AG6186">
        <f>IF($F6186="","",$F6186&amp;"|"&amp;$D6186&amp;"")</f>
        <v/>
      </c>
      <c r="AH6186">
        <f>IF($F6186="","",IF(COUNTIF($AG$2:$AG6186,$AG6186)=1,1,0))</f>
        <v/>
      </c>
      <c r="AI6186">
        <f>IF($AH6186=1,SUMPRODUCT(--($AL$2:$AL$8001&lt;$AL6186))+1,"")</f>
        <v/>
      </c>
      <c r="AJ6186">
        <f>IF($F6186="","",IF(OR($U6186=TRUE(),$U6186="TRUE"),1,0))</f>
        <v/>
      </c>
      <c r="AK6186">
        <f>IF($F6186="","",IF($AD6186="Yes",1,0))</f>
        <v/>
      </c>
      <c r="AL6186">
        <f>IF($AH6186=1,IFERROR(IF(VALUE($F6186)&lt;100000000,VALUE($F6186),1000000000),IFERROR(IF(VALUE(MID($F6186,2,20))&lt;100000000,VALUE(MID($F6186,2,20)),1000000000),1000000000))+ROW()/100000,"")</f>
        <v/>
      </c>
    </row>
    <row r="6187">
      <c r="A6187">
        <f>IF($F6187="","",IFERROR(IF(INDEX('Per Invoice'!$A$2:$A$2001,MATCH($F6187,'Per Invoice'!$B$2:$B$2001,0))=0,"",INDEX('Per Invoice'!$A$2:$A$2001,MATCH($F6187,'Per Invoice'!$B$2:$B$2001,0))),""))</f>
        <v/>
      </c>
      <c r="H6187" s="11" t="n"/>
      <c r="R6187" s="7">
        <f>IF($F6187="","",Q6187*Y6187/100)</f>
        <v/>
      </c>
      <c r="X6187" s="7" t="n"/>
      <c r="Y6187" s="7" t="n"/>
      <c r="Z6187" s="7">
        <f>IF($F6187="","",Y6187*AE6187/100)</f>
        <v/>
      </c>
      <c r="AA6187" s="7">
        <f>IF($F6187="","",Y6187-Z6187)</f>
        <v/>
      </c>
      <c r="AB6187" s="7">
        <f>IF($F6187="","",AA6187-R6187)</f>
        <v/>
      </c>
      <c r="AE6187">
        <f>IF($F6187="","",IF($AK6187=1,0,IF($AJ6187=1,Settings!$C$6,Settings!$C$7))*100)</f>
        <v/>
      </c>
      <c r="AG6187">
        <f>IF($F6187="","",$F6187&amp;"|"&amp;$D6187&amp;"")</f>
        <v/>
      </c>
      <c r="AH6187">
        <f>IF($F6187="","",IF(COUNTIF($AG$2:$AG6187,$AG6187)=1,1,0))</f>
        <v/>
      </c>
      <c r="AI6187">
        <f>IF($AH6187=1,SUMPRODUCT(--($AL$2:$AL$8001&lt;$AL6187))+1,"")</f>
        <v/>
      </c>
      <c r="AJ6187">
        <f>IF($F6187="","",IF(OR($U6187=TRUE(),$U6187="TRUE"),1,0))</f>
        <v/>
      </c>
      <c r="AK6187">
        <f>IF($F6187="","",IF($AD6187="Yes",1,0))</f>
        <v/>
      </c>
      <c r="AL6187">
        <f>IF($AH6187=1,IFERROR(IF(VALUE($F6187)&lt;100000000,VALUE($F6187),1000000000),IFERROR(IF(VALUE(MID($F6187,2,20))&lt;100000000,VALUE(MID($F6187,2,20)),1000000000),1000000000))+ROW()/100000,"")</f>
        <v/>
      </c>
    </row>
    <row r="6188">
      <c r="A6188">
        <f>IF($F6188="","",IFERROR(IF(INDEX('Per Invoice'!$A$2:$A$2001,MATCH($F6188,'Per Invoice'!$B$2:$B$2001,0))=0,"",INDEX('Per Invoice'!$A$2:$A$2001,MATCH($F6188,'Per Invoice'!$B$2:$B$2001,0))),""))</f>
        <v/>
      </c>
      <c r="H6188" s="11" t="n"/>
      <c r="R6188" s="7">
        <f>IF($F6188="","",Q6188*Y6188/100)</f>
        <v/>
      </c>
      <c r="X6188" s="7" t="n"/>
      <c r="Y6188" s="7" t="n"/>
      <c r="Z6188" s="7">
        <f>IF($F6188="","",Y6188*AE6188/100)</f>
        <v/>
      </c>
      <c r="AA6188" s="7">
        <f>IF($F6188="","",Y6188-Z6188)</f>
        <v/>
      </c>
      <c r="AB6188" s="7">
        <f>IF($F6188="","",AA6188-R6188)</f>
        <v/>
      </c>
      <c r="AE6188">
        <f>IF($F6188="","",IF($AK6188=1,0,IF($AJ6188=1,Settings!$C$6,Settings!$C$7))*100)</f>
        <v/>
      </c>
      <c r="AG6188">
        <f>IF($F6188="","",$F6188&amp;"|"&amp;$D6188&amp;"")</f>
        <v/>
      </c>
      <c r="AH6188">
        <f>IF($F6188="","",IF(COUNTIF($AG$2:$AG6188,$AG6188)=1,1,0))</f>
        <v/>
      </c>
      <c r="AI6188">
        <f>IF($AH6188=1,SUMPRODUCT(--($AL$2:$AL$8001&lt;$AL6188))+1,"")</f>
        <v/>
      </c>
      <c r="AJ6188">
        <f>IF($F6188="","",IF(OR($U6188=TRUE(),$U6188="TRUE"),1,0))</f>
        <v/>
      </c>
      <c r="AK6188">
        <f>IF($F6188="","",IF($AD6188="Yes",1,0))</f>
        <v/>
      </c>
      <c r="AL6188">
        <f>IF($AH6188=1,IFERROR(IF(VALUE($F6188)&lt;100000000,VALUE($F6188),1000000000),IFERROR(IF(VALUE(MID($F6188,2,20))&lt;100000000,VALUE(MID($F6188,2,20)),1000000000),1000000000))+ROW()/100000,"")</f>
        <v/>
      </c>
    </row>
    <row r="6189">
      <c r="A6189">
        <f>IF($F6189="","",IFERROR(IF(INDEX('Per Invoice'!$A$2:$A$2001,MATCH($F6189,'Per Invoice'!$B$2:$B$2001,0))=0,"",INDEX('Per Invoice'!$A$2:$A$2001,MATCH($F6189,'Per Invoice'!$B$2:$B$2001,0))),""))</f>
        <v/>
      </c>
      <c r="H6189" s="11" t="n"/>
      <c r="R6189" s="7">
        <f>IF($F6189="","",Q6189*Y6189/100)</f>
        <v/>
      </c>
      <c r="X6189" s="7" t="n"/>
      <c r="Y6189" s="7" t="n"/>
      <c r="Z6189" s="7">
        <f>IF($F6189="","",Y6189*AE6189/100)</f>
        <v/>
      </c>
      <c r="AA6189" s="7">
        <f>IF($F6189="","",Y6189-Z6189)</f>
        <v/>
      </c>
      <c r="AB6189" s="7">
        <f>IF($F6189="","",AA6189-R6189)</f>
        <v/>
      </c>
      <c r="AE6189">
        <f>IF($F6189="","",IF($AK6189=1,0,IF($AJ6189=1,Settings!$C$6,Settings!$C$7))*100)</f>
        <v/>
      </c>
      <c r="AG6189">
        <f>IF($F6189="","",$F6189&amp;"|"&amp;$D6189&amp;"")</f>
        <v/>
      </c>
      <c r="AH6189">
        <f>IF($F6189="","",IF(COUNTIF($AG$2:$AG6189,$AG6189)=1,1,0))</f>
        <v/>
      </c>
      <c r="AI6189">
        <f>IF($AH6189=1,SUMPRODUCT(--($AL$2:$AL$8001&lt;$AL6189))+1,"")</f>
        <v/>
      </c>
      <c r="AJ6189">
        <f>IF($F6189="","",IF(OR($U6189=TRUE(),$U6189="TRUE"),1,0))</f>
        <v/>
      </c>
      <c r="AK6189">
        <f>IF($F6189="","",IF($AD6189="Yes",1,0))</f>
        <v/>
      </c>
      <c r="AL6189">
        <f>IF($AH6189=1,IFERROR(IF(VALUE($F6189)&lt;100000000,VALUE($F6189),1000000000),IFERROR(IF(VALUE(MID($F6189,2,20))&lt;100000000,VALUE(MID($F6189,2,20)),1000000000),1000000000))+ROW()/100000,"")</f>
        <v/>
      </c>
    </row>
    <row r="6190">
      <c r="A6190">
        <f>IF($F6190="","",IFERROR(IF(INDEX('Per Invoice'!$A$2:$A$2001,MATCH($F6190,'Per Invoice'!$B$2:$B$2001,0))=0,"",INDEX('Per Invoice'!$A$2:$A$2001,MATCH($F6190,'Per Invoice'!$B$2:$B$2001,0))),""))</f>
        <v/>
      </c>
      <c r="H6190" s="11" t="n"/>
      <c r="R6190" s="7">
        <f>IF($F6190="","",Q6190*Y6190/100)</f>
        <v/>
      </c>
      <c r="X6190" s="7" t="n"/>
      <c r="Y6190" s="7" t="n"/>
      <c r="Z6190" s="7">
        <f>IF($F6190="","",Y6190*AE6190/100)</f>
        <v/>
      </c>
      <c r="AA6190" s="7">
        <f>IF($F6190="","",Y6190-Z6190)</f>
        <v/>
      </c>
      <c r="AB6190" s="7">
        <f>IF($F6190="","",AA6190-R6190)</f>
        <v/>
      </c>
      <c r="AE6190">
        <f>IF($F6190="","",IF($AK6190=1,0,IF($AJ6190=1,Settings!$C$6,Settings!$C$7))*100)</f>
        <v/>
      </c>
      <c r="AG6190">
        <f>IF($F6190="","",$F6190&amp;"|"&amp;$D6190&amp;"")</f>
        <v/>
      </c>
      <c r="AH6190">
        <f>IF($F6190="","",IF(COUNTIF($AG$2:$AG6190,$AG6190)=1,1,0))</f>
        <v/>
      </c>
      <c r="AI6190">
        <f>IF($AH6190=1,SUMPRODUCT(--($AL$2:$AL$8001&lt;$AL6190))+1,"")</f>
        <v/>
      </c>
      <c r="AJ6190">
        <f>IF($F6190="","",IF(OR($U6190=TRUE(),$U6190="TRUE"),1,0))</f>
        <v/>
      </c>
      <c r="AK6190">
        <f>IF($F6190="","",IF($AD6190="Yes",1,0))</f>
        <v/>
      </c>
      <c r="AL6190">
        <f>IF($AH6190=1,IFERROR(IF(VALUE($F6190)&lt;100000000,VALUE($F6190),1000000000),IFERROR(IF(VALUE(MID($F6190,2,20))&lt;100000000,VALUE(MID($F6190,2,20)),1000000000),1000000000))+ROW()/100000,"")</f>
        <v/>
      </c>
    </row>
    <row r="6191">
      <c r="A6191">
        <f>IF($F6191="","",IFERROR(IF(INDEX('Per Invoice'!$A$2:$A$2001,MATCH($F6191,'Per Invoice'!$B$2:$B$2001,0))=0,"",INDEX('Per Invoice'!$A$2:$A$2001,MATCH($F6191,'Per Invoice'!$B$2:$B$2001,0))),""))</f>
        <v/>
      </c>
      <c r="H6191" s="11" t="n"/>
      <c r="R6191" s="7">
        <f>IF($F6191="","",Q6191*Y6191/100)</f>
        <v/>
      </c>
      <c r="X6191" s="7" t="n"/>
      <c r="Y6191" s="7" t="n"/>
      <c r="Z6191" s="7">
        <f>IF($F6191="","",Y6191*AE6191/100)</f>
        <v/>
      </c>
      <c r="AA6191" s="7">
        <f>IF($F6191="","",Y6191-Z6191)</f>
        <v/>
      </c>
      <c r="AB6191" s="7">
        <f>IF($F6191="","",AA6191-R6191)</f>
        <v/>
      </c>
      <c r="AE6191">
        <f>IF($F6191="","",IF($AK6191=1,0,IF($AJ6191=1,Settings!$C$6,Settings!$C$7))*100)</f>
        <v/>
      </c>
      <c r="AG6191">
        <f>IF($F6191="","",$F6191&amp;"|"&amp;$D6191&amp;"")</f>
        <v/>
      </c>
      <c r="AH6191">
        <f>IF($F6191="","",IF(COUNTIF($AG$2:$AG6191,$AG6191)=1,1,0))</f>
        <v/>
      </c>
      <c r="AI6191">
        <f>IF($AH6191=1,SUMPRODUCT(--($AL$2:$AL$8001&lt;$AL6191))+1,"")</f>
        <v/>
      </c>
      <c r="AJ6191">
        <f>IF($F6191="","",IF(OR($U6191=TRUE(),$U6191="TRUE"),1,0))</f>
        <v/>
      </c>
      <c r="AK6191">
        <f>IF($F6191="","",IF($AD6191="Yes",1,0))</f>
        <v/>
      </c>
      <c r="AL6191">
        <f>IF($AH6191=1,IFERROR(IF(VALUE($F6191)&lt;100000000,VALUE($F6191),1000000000),IFERROR(IF(VALUE(MID($F6191,2,20))&lt;100000000,VALUE(MID($F6191,2,20)),1000000000),1000000000))+ROW()/100000,"")</f>
        <v/>
      </c>
    </row>
    <row r="6192">
      <c r="A6192">
        <f>IF($F6192="","",IFERROR(IF(INDEX('Per Invoice'!$A$2:$A$2001,MATCH($F6192,'Per Invoice'!$B$2:$B$2001,0))=0,"",INDEX('Per Invoice'!$A$2:$A$2001,MATCH($F6192,'Per Invoice'!$B$2:$B$2001,0))),""))</f>
        <v/>
      </c>
      <c r="H6192" s="11" t="n"/>
      <c r="R6192" s="7">
        <f>IF($F6192="","",Q6192*Y6192/100)</f>
        <v/>
      </c>
      <c r="X6192" s="7" t="n"/>
      <c r="Y6192" s="7" t="n"/>
      <c r="Z6192" s="7">
        <f>IF($F6192="","",Y6192*AE6192/100)</f>
        <v/>
      </c>
      <c r="AA6192" s="7">
        <f>IF($F6192="","",Y6192-Z6192)</f>
        <v/>
      </c>
      <c r="AB6192" s="7">
        <f>IF($F6192="","",AA6192-R6192)</f>
        <v/>
      </c>
      <c r="AE6192">
        <f>IF($F6192="","",IF($AK6192=1,0,IF($AJ6192=1,Settings!$C$6,Settings!$C$7))*100)</f>
        <v/>
      </c>
      <c r="AG6192">
        <f>IF($F6192="","",$F6192&amp;"|"&amp;$D6192&amp;"")</f>
        <v/>
      </c>
      <c r="AH6192">
        <f>IF($F6192="","",IF(COUNTIF($AG$2:$AG6192,$AG6192)=1,1,0))</f>
        <v/>
      </c>
      <c r="AI6192">
        <f>IF($AH6192=1,SUMPRODUCT(--($AL$2:$AL$8001&lt;$AL6192))+1,"")</f>
        <v/>
      </c>
      <c r="AJ6192">
        <f>IF($F6192="","",IF(OR($U6192=TRUE(),$U6192="TRUE"),1,0))</f>
        <v/>
      </c>
      <c r="AK6192">
        <f>IF($F6192="","",IF($AD6192="Yes",1,0))</f>
        <v/>
      </c>
      <c r="AL6192">
        <f>IF($AH6192=1,IFERROR(IF(VALUE($F6192)&lt;100000000,VALUE($F6192),1000000000),IFERROR(IF(VALUE(MID($F6192,2,20))&lt;100000000,VALUE(MID($F6192,2,20)),1000000000),1000000000))+ROW()/100000,"")</f>
        <v/>
      </c>
    </row>
    <row r="6193">
      <c r="A6193">
        <f>IF($F6193="","",IFERROR(IF(INDEX('Per Invoice'!$A$2:$A$2001,MATCH($F6193,'Per Invoice'!$B$2:$B$2001,0))=0,"",INDEX('Per Invoice'!$A$2:$A$2001,MATCH($F6193,'Per Invoice'!$B$2:$B$2001,0))),""))</f>
        <v/>
      </c>
      <c r="H6193" s="11" t="n"/>
      <c r="R6193" s="7">
        <f>IF($F6193="","",Q6193*Y6193/100)</f>
        <v/>
      </c>
      <c r="X6193" s="7" t="n"/>
      <c r="Y6193" s="7" t="n"/>
      <c r="Z6193" s="7">
        <f>IF($F6193="","",Y6193*AE6193/100)</f>
        <v/>
      </c>
      <c r="AA6193" s="7">
        <f>IF($F6193="","",Y6193-Z6193)</f>
        <v/>
      </c>
      <c r="AB6193" s="7">
        <f>IF($F6193="","",AA6193-R6193)</f>
        <v/>
      </c>
      <c r="AE6193">
        <f>IF($F6193="","",IF($AK6193=1,0,IF($AJ6193=1,Settings!$C$6,Settings!$C$7))*100)</f>
        <v/>
      </c>
      <c r="AG6193">
        <f>IF($F6193="","",$F6193&amp;"|"&amp;$D6193&amp;"")</f>
        <v/>
      </c>
      <c r="AH6193">
        <f>IF($F6193="","",IF(COUNTIF($AG$2:$AG6193,$AG6193)=1,1,0))</f>
        <v/>
      </c>
      <c r="AI6193">
        <f>IF($AH6193=1,SUMPRODUCT(--($AL$2:$AL$8001&lt;$AL6193))+1,"")</f>
        <v/>
      </c>
      <c r="AJ6193">
        <f>IF($F6193="","",IF(OR($U6193=TRUE(),$U6193="TRUE"),1,0))</f>
        <v/>
      </c>
      <c r="AK6193">
        <f>IF($F6193="","",IF($AD6193="Yes",1,0))</f>
        <v/>
      </c>
      <c r="AL6193">
        <f>IF($AH6193=1,IFERROR(IF(VALUE($F6193)&lt;100000000,VALUE($F6193),1000000000),IFERROR(IF(VALUE(MID($F6193,2,20))&lt;100000000,VALUE(MID($F6193,2,20)),1000000000),1000000000))+ROW()/100000,"")</f>
        <v/>
      </c>
    </row>
    <row r="6194">
      <c r="A6194">
        <f>IF($F6194="","",IFERROR(IF(INDEX('Per Invoice'!$A$2:$A$2001,MATCH($F6194,'Per Invoice'!$B$2:$B$2001,0))=0,"",INDEX('Per Invoice'!$A$2:$A$2001,MATCH($F6194,'Per Invoice'!$B$2:$B$2001,0))),""))</f>
        <v/>
      </c>
      <c r="H6194" s="11" t="n"/>
      <c r="R6194" s="7">
        <f>IF($F6194="","",Q6194*Y6194/100)</f>
        <v/>
      </c>
      <c r="X6194" s="7" t="n"/>
      <c r="Y6194" s="7" t="n"/>
      <c r="Z6194" s="7">
        <f>IF($F6194="","",Y6194*AE6194/100)</f>
        <v/>
      </c>
      <c r="AA6194" s="7">
        <f>IF($F6194="","",Y6194-Z6194)</f>
        <v/>
      </c>
      <c r="AB6194" s="7">
        <f>IF($F6194="","",AA6194-R6194)</f>
        <v/>
      </c>
      <c r="AE6194">
        <f>IF($F6194="","",IF($AK6194=1,0,IF($AJ6194=1,Settings!$C$6,Settings!$C$7))*100)</f>
        <v/>
      </c>
      <c r="AG6194">
        <f>IF($F6194="","",$F6194&amp;"|"&amp;$D6194&amp;"")</f>
        <v/>
      </c>
      <c r="AH6194">
        <f>IF($F6194="","",IF(COUNTIF($AG$2:$AG6194,$AG6194)=1,1,0))</f>
        <v/>
      </c>
      <c r="AI6194">
        <f>IF($AH6194=1,SUMPRODUCT(--($AL$2:$AL$8001&lt;$AL6194))+1,"")</f>
        <v/>
      </c>
      <c r="AJ6194">
        <f>IF($F6194="","",IF(OR($U6194=TRUE(),$U6194="TRUE"),1,0))</f>
        <v/>
      </c>
      <c r="AK6194">
        <f>IF($F6194="","",IF($AD6194="Yes",1,0))</f>
        <v/>
      </c>
      <c r="AL6194">
        <f>IF($AH6194=1,IFERROR(IF(VALUE($F6194)&lt;100000000,VALUE($F6194),1000000000),IFERROR(IF(VALUE(MID($F6194,2,20))&lt;100000000,VALUE(MID($F6194,2,20)),1000000000),1000000000))+ROW()/100000,"")</f>
        <v/>
      </c>
    </row>
    <row r="6195">
      <c r="A6195">
        <f>IF($F6195="","",IFERROR(IF(INDEX('Per Invoice'!$A$2:$A$2001,MATCH($F6195,'Per Invoice'!$B$2:$B$2001,0))=0,"",INDEX('Per Invoice'!$A$2:$A$2001,MATCH($F6195,'Per Invoice'!$B$2:$B$2001,0))),""))</f>
        <v/>
      </c>
      <c r="H6195" s="11" t="n"/>
      <c r="R6195" s="7">
        <f>IF($F6195="","",Q6195*Y6195/100)</f>
        <v/>
      </c>
      <c r="X6195" s="7" t="n"/>
      <c r="Y6195" s="7" t="n"/>
      <c r="Z6195" s="7">
        <f>IF($F6195="","",Y6195*AE6195/100)</f>
        <v/>
      </c>
      <c r="AA6195" s="7">
        <f>IF($F6195="","",Y6195-Z6195)</f>
        <v/>
      </c>
      <c r="AB6195" s="7">
        <f>IF($F6195="","",AA6195-R6195)</f>
        <v/>
      </c>
      <c r="AE6195">
        <f>IF($F6195="","",IF($AK6195=1,0,IF($AJ6195=1,Settings!$C$6,Settings!$C$7))*100)</f>
        <v/>
      </c>
      <c r="AG6195">
        <f>IF($F6195="","",$F6195&amp;"|"&amp;$D6195&amp;"")</f>
        <v/>
      </c>
      <c r="AH6195">
        <f>IF($F6195="","",IF(COUNTIF($AG$2:$AG6195,$AG6195)=1,1,0))</f>
        <v/>
      </c>
      <c r="AI6195">
        <f>IF($AH6195=1,SUMPRODUCT(--($AL$2:$AL$8001&lt;$AL6195))+1,"")</f>
        <v/>
      </c>
      <c r="AJ6195">
        <f>IF($F6195="","",IF(OR($U6195=TRUE(),$U6195="TRUE"),1,0))</f>
        <v/>
      </c>
      <c r="AK6195">
        <f>IF($F6195="","",IF($AD6195="Yes",1,0))</f>
        <v/>
      </c>
      <c r="AL6195">
        <f>IF($AH6195=1,IFERROR(IF(VALUE($F6195)&lt;100000000,VALUE($F6195),1000000000),IFERROR(IF(VALUE(MID($F6195,2,20))&lt;100000000,VALUE(MID($F6195,2,20)),1000000000),1000000000))+ROW()/100000,"")</f>
        <v/>
      </c>
    </row>
    <row r="6196">
      <c r="A6196">
        <f>IF($F6196="","",IFERROR(IF(INDEX('Per Invoice'!$A$2:$A$2001,MATCH($F6196,'Per Invoice'!$B$2:$B$2001,0))=0,"",INDEX('Per Invoice'!$A$2:$A$2001,MATCH($F6196,'Per Invoice'!$B$2:$B$2001,0))),""))</f>
        <v/>
      </c>
      <c r="H6196" s="11" t="n"/>
      <c r="R6196" s="7">
        <f>IF($F6196="","",Q6196*Y6196/100)</f>
        <v/>
      </c>
      <c r="X6196" s="7" t="n"/>
      <c r="Y6196" s="7" t="n"/>
      <c r="Z6196" s="7">
        <f>IF($F6196="","",Y6196*AE6196/100)</f>
        <v/>
      </c>
      <c r="AA6196" s="7">
        <f>IF($F6196="","",Y6196-Z6196)</f>
        <v/>
      </c>
      <c r="AB6196" s="7">
        <f>IF($F6196="","",AA6196-R6196)</f>
        <v/>
      </c>
      <c r="AE6196">
        <f>IF($F6196="","",IF($AK6196=1,0,IF($AJ6196=1,Settings!$C$6,Settings!$C$7))*100)</f>
        <v/>
      </c>
      <c r="AG6196">
        <f>IF($F6196="","",$F6196&amp;"|"&amp;$D6196&amp;"")</f>
        <v/>
      </c>
      <c r="AH6196">
        <f>IF($F6196="","",IF(COUNTIF($AG$2:$AG6196,$AG6196)=1,1,0))</f>
        <v/>
      </c>
      <c r="AI6196">
        <f>IF($AH6196=1,SUMPRODUCT(--($AL$2:$AL$8001&lt;$AL6196))+1,"")</f>
        <v/>
      </c>
      <c r="AJ6196">
        <f>IF($F6196="","",IF(OR($U6196=TRUE(),$U6196="TRUE"),1,0))</f>
        <v/>
      </c>
      <c r="AK6196">
        <f>IF($F6196="","",IF($AD6196="Yes",1,0))</f>
        <v/>
      </c>
      <c r="AL6196">
        <f>IF($AH6196=1,IFERROR(IF(VALUE($F6196)&lt;100000000,VALUE($F6196),1000000000),IFERROR(IF(VALUE(MID($F6196,2,20))&lt;100000000,VALUE(MID($F6196,2,20)),1000000000),1000000000))+ROW()/100000,"")</f>
        <v/>
      </c>
    </row>
    <row r="6197">
      <c r="A6197">
        <f>IF($F6197="","",IFERROR(IF(INDEX('Per Invoice'!$A$2:$A$2001,MATCH($F6197,'Per Invoice'!$B$2:$B$2001,0))=0,"",INDEX('Per Invoice'!$A$2:$A$2001,MATCH($F6197,'Per Invoice'!$B$2:$B$2001,0))),""))</f>
        <v/>
      </c>
      <c r="H6197" s="11" t="n"/>
      <c r="R6197" s="7">
        <f>IF($F6197="","",Q6197*Y6197/100)</f>
        <v/>
      </c>
      <c r="X6197" s="7" t="n"/>
      <c r="Y6197" s="7" t="n"/>
      <c r="Z6197" s="7">
        <f>IF($F6197="","",Y6197*AE6197/100)</f>
        <v/>
      </c>
      <c r="AA6197" s="7">
        <f>IF($F6197="","",Y6197-Z6197)</f>
        <v/>
      </c>
      <c r="AB6197" s="7">
        <f>IF($F6197="","",AA6197-R6197)</f>
        <v/>
      </c>
      <c r="AE6197">
        <f>IF($F6197="","",IF($AK6197=1,0,IF($AJ6197=1,Settings!$C$6,Settings!$C$7))*100)</f>
        <v/>
      </c>
      <c r="AG6197">
        <f>IF($F6197="","",$F6197&amp;"|"&amp;$D6197&amp;"")</f>
        <v/>
      </c>
      <c r="AH6197">
        <f>IF($F6197="","",IF(COUNTIF($AG$2:$AG6197,$AG6197)=1,1,0))</f>
        <v/>
      </c>
      <c r="AI6197">
        <f>IF($AH6197=1,SUMPRODUCT(--($AL$2:$AL$8001&lt;$AL6197))+1,"")</f>
        <v/>
      </c>
      <c r="AJ6197">
        <f>IF($F6197="","",IF(OR($U6197=TRUE(),$U6197="TRUE"),1,0))</f>
        <v/>
      </c>
      <c r="AK6197">
        <f>IF($F6197="","",IF($AD6197="Yes",1,0))</f>
        <v/>
      </c>
      <c r="AL6197">
        <f>IF($AH6197=1,IFERROR(IF(VALUE($F6197)&lt;100000000,VALUE($F6197),1000000000),IFERROR(IF(VALUE(MID($F6197,2,20))&lt;100000000,VALUE(MID($F6197,2,20)),1000000000),1000000000))+ROW()/100000,"")</f>
        <v/>
      </c>
    </row>
    <row r="6198">
      <c r="A6198">
        <f>IF($F6198="","",IFERROR(IF(INDEX('Per Invoice'!$A$2:$A$2001,MATCH($F6198,'Per Invoice'!$B$2:$B$2001,0))=0,"",INDEX('Per Invoice'!$A$2:$A$2001,MATCH($F6198,'Per Invoice'!$B$2:$B$2001,0))),""))</f>
        <v/>
      </c>
      <c r="H6198" s="11" t="n"/>
      <c r="R6198" s="7">
        <f>IF($F6198="","",Q6198*Y6198/100)</f>
        <v/>
      </c>
      <c r="X6198" s="7" t="n"/>
      <c r="Y6198" s="7" t="n"/>
      <c r="Z6198" s="7">
        <f>IF($F6198="","",Y6198*AE6198/100)</f>
        <v/>
      </c>
      <c r="AA6198" s="7">
        <f>IF($F6198="","",Y6198-Z6198)</f>
        <v/>
      </c>
      <c r="AB6198" s="7">
        <f>IF($F6198="","",AA6198-R6198)</f>
        <v/>
      </c>
      <c r="AE6198">
        <f>IF($F6198="","",IF($AK6198=1,0,IF($AJ6198=1,Settings!$C$6,Settings!$C$7))*100)</f>
        <v/>
      </c>
      <c r="AG6198">
        <f>IF($F6198="","",$F6198&amp;"|"&amp;$D6198&amp;"")</f>
        <v/>
      </c>
      <c r="AH6198">
        <f>IF($F6198="","",IF(COUNTIF($AG$2:$AG6198,$AG6198)=1,1,0))</f>
        <v/>
      </c>
      <c r="AI6198">
        <f>IF($AH6198=1,SUMPRODUCT(--($AL$2:$AL$8001&lt;$AL6198))+1,"")</f>
        <v/>
      </c>
      <c r="AJ6198">
        <f>IF($F6198="","",IF(OR($U6198=TRUE(),$U6198="TRUE"),1,0))</f>
        <v/>
      </c>
      <c r="AK6198">
        <f>IF($F6198="","",IF($AD6198="Yes",1,0))</f>
        <v/>
      </c>
      <c r="AL6198">
        <f>IF($AH6198=1,IFERROR(IF(VALUE($F6198)&lt;100000000,VALUE($F6198),1000000000),IFERROR(IF(VALUE(MID($F6198,2,20))&lt;100000000,VALUE(MID($F6198,2,20)),1000000000),1000000000))+ROW()/100000,"")</f>
        <v/>
      </c>
    </row>
    <row r="6199">
      <c r="A6199">
        <f>IF($F6199="","",IFERROR(IF(INDEX('Per Invoice'!$A$2:$A$2001,MATCH($F6199,'Per Invoice'!$B$2:$B$2001,0))=0,"",INDEX('Per Invoice'!$A$2:$A$2001,MATCH($F6199,'Per Invoice'!$B$2:$B$2001,0))),""))</f>
        <v/>
      </c>
      <c r="H6199" s="11" t="n"/>
      <c r="R6199" s="7">
        <f>IF($F6199="","",Q6199*Y6199/100)</f>
        <v/>
      </c>
      <c r="X6199" s="7" t="n"/>
      <c r="Y6199" s="7" t="n"/>
      <c r="Z6199" s="7">
        <f>IF($F6199="","",Y6199*AE6199/100)</f>
        <v/>
      </c>
      <c r="AA6199" s="7">
        <f>IF($F6199="","",Y6199-Z6199)</f>
        <v/>
      </c>
      <c r="AB6199" s="7">
        <f>IF($F6199="","",AA6199-R6199)</f>
        <v/>
      </c>
      <c r="AE6199">
        <f>IF($F6199="","",IF($AK6199=1,0,IF($AJ6199=1,Settings!$C$6,Settings!$C$7))*100)</f>
        <v/>
      </c>
      <c r="AG6199">
        <f>IF($F6199="","",$F6199&amp;"|"&amp;$D6199&amp;"")</f>
        <v/>
      </c>
      <c r="AH6199">
        <f>IF($F6199="","",IF(COUNTIF($AG$2:$AG6199,$AG6199)=1,1,0))</f>
        <v/>
      </c>
      <c r="AI6199">
        <f>IF($AH6199=1,SUMPRODUCT(--($AL$2:$AL$8001&lt;$AL6199))+1,"")</f>
        <v/>
      </c>
      <c r="AJ6199">
        <f>IF($F6199="","",IF(OR($U6199=TRUE(),$U6199="TRUE"),1,0))</f>
        <v/>
      </c>
      <c r="AK6199">
        <f>IF($F6199="","",IF($AD6199="Yes",1,0))</f>
        <v/>
      </c>
      <c r="AL6199">
        <f>IF($AH6199=1,IFERROR(IF(VALUE($F6199)&lt;100000000,VALUE($F6199),1000000000),IFERROR(IF(VALUE(MID($F6199,2,20))&lt;100000000,VALUE(MID($F6199,2,20)),1000000000),1000000000))+ROW()/100000,"")</f>
        <v/>
      </c>
    </row>
    <row r="6200">
      <c r="A6200">
        <f>IF($F6200="","",IFERROR(IF(INDEX('Per Invoice'!$A$2:$A$2001,MATCH($F6200,'Per Invoice'!$B$2:$B$2001,0))=0,"",INDEX('Per Invoice'!$A$2:$A$2001,MATCH($F6200,'Per Invoice'!$B$2:$B$2001,0))),""))</f>
        <v/>
      </c>
      <c r="H6200" s="11" t="n"/>
      <c r="R6200" s="7">
        <f>IF($F6200="","",Q6200*Y6200/100)</f>
        <v/>
      </c>
      <c r="X6200" s="7" t="n"/>
      <c r="Y6200" s="7" t="n"/>
      <c r="Z6200" s="7">
        <f>IF($F6200="","",Y6200*AE6200/100)</f>
        <v/>
      </c>
      <c r="AA6200" s="7">
        <f>IF($F6200="","",Y6200-Z6200)</f>
        <v/>
      </c>
      <c r="AB6200" s="7">
        <f>IF($F6200="","",AA6200-R6200)</f>
        <v/>
      </c>
      <c r="AE6200">
        <f>IF($F6200="","",IF($AK6200=1,0,IF($AJ6200=1,Settings!$C$6,Settings!$C$7))*100)</f>
        <v/>
      </c>
      <c r="AG6200">
        <f>IF($F6200="","",$F6200&amp;"|"&amp;$D6200&amp;"")</f>
        <v/>
      </c>
      <c r="AH6200">
        <f>IF($F6200="","",IF(COUNTIF($AG$2:$AG6200,$AG6200)=1,1,0))</f>
        <v/>
      </c>
      <c r="AI6200">
        <f>IF($AH6200=1,SUMPRODUCT(--($AL$2:$AL$8001&lt;$AL6200))+1,"")</f>
        <v/>
      </c>
      <c r="AJ6200">
        <f>IF($F6200="","",IF(OR($U6200=TRUE(),$U6200="TRUE"),1,0))</f>
        <v/>
      </c>
      <c r="AK6200">
        <f>IF($F6200="","",IF($AD6200="Yes",1,0))</f>
        <v/>
      </c>
      <c r="AL6200">
        <f>IF($AH6200=1,IFERROR(IF(VALUE($F6200)&lt;100000000,VALUE($F6200),1000000000),IFERROR(IF(VALUE(MID($F6200,2,20))&lt;100000000,VALUE(MID($F6200,2,20)),1000000000),1000000000))+ROW()/100000,"")</f>
        <v/>
      </c>
    </row>
    <row r="6201">
      <c r="A6201">
        <f>IF($F6201="","",IFERROR(IF(INDEX('Per Invoice'!$A$2:$A$2001,MATCH($F6201,'Per Invoice'!$B$2:$B$2001,0))=0,"",INDEX('Per Invoice'!$A$2:$A$2001,MATCH($F6201,'Per Invoice'!$B$2:$B$2001,0))),""))</f>
        <v/>
      </c>
      <c r="H6201" s="11" t="n"/>
      <c r="R6201" s="7">
        <f>IF($F6201="","",Q6201*Y6201/100)</f>
        <v/>
      </c>
      <c r="X6201" s="7" t="n"/>
      <c r="Y6201" s="7" t="n"/>
      <c r="Z6201" s="7">
        <f>IF($F6201="","",Y6201*AE6201/100)</f>
        <v/>
      </c>
      <c r="AA6201" s="7">
        <f>IF($F6201="","",Y6201-Z6201)</f>
        <v/>
      </c>
      <c r="AB6201" s="7">
        <f>IF($F6201="","",AA6201-R6201)</f>
        <v/>
      </c>
      <c r="AE6201">
        <f>IF($F6201="","",IF($AK6201=1,0,IF($AJ6201=1,Settings!$C$6,Settings!$C$7))*100)</f>
        <v/>
      </c>
      <c r="AG6201">
        <f>IF($F6201="","",$F6201&amp;"|"&amp;$D6201&amp;"")</f>
        <v/>
      </c>
      <c r="AH6201">
        <f>IF($F6201="","",IF(COUNTIF($AG$2:$AG6201,$AG6201)=1,1,0))</f>
        <v/>
      </c>
      <c r="AI6201">
        <f>IF($AH6201=1,SUMPRODUCT(--($AL$2:$AL$8001&lt;$AL6201))+1,"")</f>
        <v/>
      </c>
      <c r="AJ6201">
        <f>IF($F6201="","",IF(OR($U6201=TRUE(),$U6201="TRUE"),1,0))</f>
        <v/>
      </c>
      <c r="AK6201">
        <f>IF($F6201="","",IF($AD6201="Yes",1,0))</f>
        <v/>
      </c>
      <c r="AL6201">
        <f>IF($AH6201=1,IFERROR(IF(VALUE($F6201)&lt;100000000,VALUE($F6201),1000000000),IFERROR(IF(VALUE(MID($F6201,2,20))&lt;100000000,VALUE(MID($F6201,2,20)),1000000000),1000000000))+ROW()/100000,"")</f>
        <v/>
      </c>
    </row>
    <row r="6202">
      <c r="A6202">
        <f>IF($F6202="","",IFERROR(IF(INDEX('Per Invoice'!$A$2:$A$2001,MATCH($F6202,'Per Invoice'!$B$2:$B$2001,0))=0,"",INDEX('Per Invoice'!$A$2:$A$2001,MATCH($F6202,'Per Invoice'!$B$2:$B$2001,0))),""))</f>
        <v/>
      </c>
      <c r="H6202" s="11" t="n"/>
      <c r="R6202" s="7">
        <f>IF($F6202="","",Q6202*Y6202/100)</f>
        <v/>
      </c>
      <c r="X6202" s="7" t="n"/>
      <c r="Y6202" s="7" t="n"/>
      <c r="Z6202" s="7">
        <f>IF($F6202="","",Y6202*AE6202/100)</f>
        <v/>
      </c>
      <c r="AA6202" s="7">
        <f>IF($F6202="","",Y6202-Z6202)</f>
        <v/>
      </c>
      <c r="AB6202" s="7">
        <f>IF($F6202="","",AA6202-R6202)</f>
        <v/>
      </c>
      <c r="AE6202">
        <f>IF($F6202="","",IF($AK6202=1,0,IF($AJ6202=1,Settings!$C$6,Settings!$C$7))*100)</f>
        <v/>
      </c>
      <c r="AG6202">
        <f>IF($F6202="","",$F6202&amp;"|"&amp;$D6202&amp;"")</f>
        <v/>
      </c>
      <c r="AH6202">
        <f>IF($F6202="","",IF(COUNTIF($AG$2:$AG6202,$AG6202)=1,1,0))</f>
        <v/>
      </c>
      <c r="AI6202">
        <f>IF($AH6202=1,SUMPRODUCT(--($AL$2:$AL$8001&lt;$AL6202))+1,"")</f>
        <v/>
      </c>
      <c r="AJ6202">
        <f>IF($F6202="","",IF(OR($U6202=TRUE(),$U6202="TRUE"),1,0))</f>
        <v/>
      </c>
      <c r="AK6202">
        <f>IF($F6202="","",IF($AD6202="Yes",1,0))</f>
        <v/>
      </c>
      <c r="AL6202">
        <f>IF($AH6202=1,IFERROR(IF(VALUE($F6202)&lt;100000000,VALUE($F6202),1000000000),IFERROR(IF(VALUE(MID($F6202,2,20))&lt;100000000,VALUE(MID($F6202,2,20)),1000000000),1000000000))+ROW()/100000,"")</f>
        <v/>
      </c>
    </row>
    <row r="6203">
      <c r="A6203">
        <f>IF($F6203="","",IFERROR(IF(INDEX('Per Invoice'!$A$2:$A$2001,MATCH($F6203,'Per Invoice'!$B$2:$B$2001,0))=0,"",INDEX('Per Invoice'!$A$2:$A$2001,MATCH($F6203,'Per Invoice'!$B$2:$B$2001,0))),""))</f>
        <v/>
      </c>
      <c r="H6203" s="11" t="n"/>
      <c r="R6203" s="7">
        <f>IF($F6203="","",Q6203*Y6203/100)</f>
        <v/>
      </c>
      <c r="X6203" s="7" t="n"/>
      <c r="Y6203" s="7" t="n"/>
      <c r="Z6203" s="7">
        <f>IF($F6203="","",Y6203*AE6203/100)</f>
        <v/>
      </c>
      <c r="AA6203" s="7">
        <f>IF($F6203="","",Y6203-Z6203)</f>
        <v/>
      </c>
      <c r="AB6203" s="7">
        <f>IF($F6203="","",AA6203-R6203)</f>
        <v/>
      </c>
      <c r="AE6203">
        <f>IF($F6203="","",IF($AK6203=1,0,IF($AJ6203=1,Settings!$C$6,Settings!$C$7))*100)</f>
        <v/>
      </c>
      <c r="AG6203">
        <f>IF($F6203="","",$F6203&amp;"|"&amp;$D6203&amp;"")</f>
        <v/>
      </c>
      <c r="AH6203">
        <f>IF($F6203="","",IF(COUNTIF($AG$2:$AG6203,$AG6203)=1,1,0))</f>
        <v/>
      </c>
      <c r="AI6203">
        <f>IF($AH6203=1,SUMPRODUCT(--($AL$2:$AL$8001&lt;$AL6203))+1,"")</f>
        <v/>
      </c>
      <c r="AJ6203">
        <f>IF($F6203="","",IF(OR($U6203=TRUE(),$U6203="TRUE"),1,0))</f>
        <v/>
      </c>
      <c r="AK6203">
        <f>IF($F6203="","",IF($AD6203="Yes",1,0))</f>
        <v/>
      </c>
      <c r="AL6203">
        <f>IF($AH6203=1,IFERROR(IF(VALUE($F6203)&lt;100000000,VALUE($F6203),1000000000),IFERROR(IF(VALUE(MID($F6203,2,20))&lt;100000000,VALUE(MID($F6203,2,20)),1000000000),1000000000))+ROW()/100000,"")</f>
        <v/>
      </c>
    </row>
    <row r="6204">
      <c r="A6204">
        <f>IF($F6204="","",IFERROR(IF(INDEX('Per Invoice'!$A$2:$A$2001,MATCH($F6204,'Per Invoice'!$B$2:$B$2001,0))=0,"",INDEX('Per Invoice'!$A$2:$A$2001,MATCH($F6204,'Per Invoice'!$B$2:$B$2001,0))),""))</f>
        <v/>
      </c>
      <c r="H6204" s="11" t="n"/>
      <c r="R6204" s="7">
        <f>IF($F6204="","",Q6204*Y6204/100)</f>
        <v/>
      </c>
      <c r="X6204" s="7" t="n"/>
      <c r="Y6204" s="7" t="n"/>
      <c r="Z6204" s="7">
        <f>IF($F6204="","",Y6204*AE6204/100)</f>
        <v/>
      </c>
      <c r="AA6204" s="7">
        <f>IF($F6204="","",Y6204-Z6204)</f>
        <v/>
      </c>
      <c r="AB6204" s="7">
        <f>IF($F6204="","",AA6204-R6204)</f>
        <v/>
      </c>
      <c r="AE6204">
        <f>IF($F6204="","",IF($AK6204=1,0,IF($AJ6204=1,Settings!$C$6,Settings!$C$7))*100)</f>
        <v/>
      </c>
      <c r="AG6204">
        <f>IF($F6204="","",$F6204&amp;"|"&amp;$D6204&amp;"")</f>
        <v/>
      </c>
      <c r="AH6204">
        <f>IF($F6204="","",IF(COUNTIF($AG$2:$AG6204,$AG6204)=1,1,0))</f>
        <v/>
      </c>
      <c r="AI6204">
        <f>IF($AH6204=1,SUMPRODUCT(--($AL$2:$AL$8001&lt;$AL6204))+1,"")</f>
        <v/>
      </c>
      <c r="AJ6204">
        <f>IF($F6204="","",IF(OR($U6204=TRUE(),$U6204="TRUE"),1,0))</f>
        <v/>
      </c>
      <c r="AK6204">
        <f>IF($F6204="","",IF($AD6204="Yes",1,0))</f>
        <v/>
      </c>
      <c r="AL6204">
        <f>IF($AH6204=1,IFERROR(IF(VALUE($F6204)&lt;100000000,VALUE($F6204),1000000000),IFERROR(IF(VALUE(MID($F6204,2,20))&lt;100000000,VALUE(MID($F6204,2,20)),1000000000),1000000000))+ROW()/100000,"")</f>
        <v/>
      </c>
    </row>
    <row r="6205">
      <c r="A6205">
        <f>IF($F6205="","",IFERROR(IF(INDEX('Per Invoice'!$A$2:$A$2001,MATCH($F6205,'Per Invoice'!$B$2:$B$2001,0))=0,"",INDEX('Per Invoice'!$A$2:$A$2001,MATCH($F6205,'Per Invoice'!$B$2:$B$2001,0))),""))</f>
        <v/>
      </c>
      <c r="H6205" s="11" t="n"/>
      <c r="R6205" s="7">
        <f>IF($F6205="","",Q6205*Y6205/100)</f>
        <v/>
      </c>
      <c r="X6205" s="7" t="n"/>
      <c r="Y6205" s="7" t="n"/>
      <c r="Z6205" s="7">
        <f>IF($F6205="","",Y6205*AE6205/100)</f>
        <v/>
      </c>
      <c r="AA6205" s="7">
        <f>IF($F6205="","",Y6205-Z6205)</f>
        <v/>
      </c>
      <c r="AB6205" s="7">
        <f>IF($F6205="","",AA6205-R6205)</f>
        <v/>
      </c>
      <c r="AE6205">
        <f>IF($F6205="","",IF($AK6205=1,0,IF($AJ6205=1,Settings!$C$6,Settings!$C$7))*100)</f>
        <v/>
      </c>
      <c r="AG6205">
        <f>IF($F6205="","",$F6205&amp;"|"&amp;$D6205&amp;"")</f>
        <v/>
      </c>
      <c r="AH6205">
        <f>IF($F6205="","",IF(COUNTIF($AG$2:$AG6205,$AG6205)=1,1,0))</f>
        <v/>
      </c>
      <c r="AI6205">
        <f>IF($AH6205=1,SUMPRODUCT(--($AL$2:$AL$8001&lt;$AL6205))+1,"")</f>
        <v/>
      </c>
      <c r="AJ6205">
        <f>IF($F6205="","",IF(OR($U6205=TRUE(),$U6205="TRUE"),1,0))</f>
        <v/>
      </c>
      <c r="AK6205">
        <f>IF($F6205="","",IF($AD6205="Yes",1,0))</f>
        <v/>
      </c>
      <c r="AL6205">
        <f>IF($AH6205=1,IFERROR(IF(VALUE($F6205)&lt;100000000,VALUE($F6205),1000000000),IFERROR(IF(VALUE(MID($F6205,2,20))&lt;100000000,VALUE(MID($F6205,2,20)),1000000000),1000000000))+ROW()/100000,"")</f>
        <v/>
      </c>
    </row>
    <row r="6206">
      <c r="A6206">
        <f>IF($F6206="","",IFERROR(IF(INDEX('Per Invoice'!$A$2:$A$2001,MATCH($F6206,'Per Invoice'!$B$2:$B$2001,0))=0,"",INDEX('Per Invoice'!$A$2:$A$2001,MATCH($F6206,'Per Invoice'!$B$2:$B$2001,0))),""))</f>
        <v/>
      </c>
      <c r="H6206" s="11" t="n"/>
      <c r="R6206" s="7">
        <f>IF($F6206="","",Q6206*Y6206/100)</f>
        <v/>
      </c>
      <c r="X6206" s="7" t="n"/>
      <c r="Y6206" s="7" t="n"/>
      <c r="Z6206" s="7">
        <f>IF($F6206="","",Y6206*AE6206/100)</f>
        <v/>
      </c>
      <c r="AA6206" s="7">
        <f>IF($F6206="","",Y6206-Z6206)</f>
        <v/>
      </c>
      <c r="AB6206" s="7">
        <f>IF($F6206="","",AA6206-R6206)</f>
        <v/>
      </c>
      <c r="AE6206">
        <f>IF($F6206="","",IF($AK6206=1,0,IF($AJ6206=1,Settings!$C$6,Settings!$C$7))*100)</f>
        <v/>
      </c>
      <c r="AG6206">
        <f>IF($F6206="","",$F6206&amp;"|"&amp;$D6206&amp;"")</f>
        <v/>
      </c>
      <c r="AH6206">
        <f>IF($F6206="","",IF(COUNTIF($AG$2:$AG6206,$AG6206)=1,1,0))</f>
        <v/>
      </c>
      <c r="AI6206">
        <f>IF($AH6206=1,SUMPRODUCT(--($AL$2:$AL$8001&lt;$AL6206))+1,"")</f>
        <v/>
      </c>
      <c r="AJ6206">
        <f>IF($F6206="","",IF(OR($U6206=TRUE(),$U6206="TRUE"),1,0))</f>
        <v/>
      </c>
      <c r="AK6206">
        <f>IF($F6206="","",IF($AD6206="Yes",1,0))</f>
        <v/>
      </c>
      <c r="AL6206">
        <f>IF($AH6206=1,IFERROR(IF(VALUE($F6206)&lt;100000000,VALUE($F6206),1000000000),IFERROR(IF(VALUE(MID($F6206,2,20))&lt;100000000,VALUE(MID($F6206,2,20)),1000000000),1000000000))+ROW()/100000,"")</f>
        <v/>
      </c>
    </row>
    <row r="6207">
      <c r="A6207">
        <f>IF($F6207="","",IFERROR(IF(INDEX('Per Invoice'!$A$2:$A$2001,MATCH($F6207,'Per Invoice'!$B$2:$B$2001,0))=0,"",INDEX('Per Invoice'!$A$2:$A$2001,MATCH($F6207,'Per Invoice'!$B$2:$B$2001,0))),""))</f>
        <v/>
      </c>
      <c r="H6207" s="11" t="n"/>
      <c r="R6207" s="7">
        <f>IF($F6207="","",Q6207*Y6207/100)</f>
        <v/>
      </c>
      <c r="X6207" s="7" t="n"/>
      <c r="Y6207" s="7" t="n"/>
      <c r="Z6207" s="7">
        <f>IF($F6207="","",Y6207*AE6207/100)</f>
        <v/>
      </c>
      <c r="AA6207" s="7">
        <f>IF($F6207="","",Y6207-Z6207)</f>
        <v/>
      </c>
      <c r="AB6207" s="7">
        <f>IF($F6207="","",AA6207-R6207)</f>
        <v/>
      </c>
      <c r="AE6207">
        <f>IF($F6207="","",IF($AK6207=1,0,IF($AJ6207=1,Settings!$C$6,Settings!$C$7))*100)</f>
        <v/>
      </c>
      <c r="AG6207">
        <f>IF($F6207="","",$F6207&amp;"|"&amp;$D6207&amp;"")</f>
        <v/>
      </c>
      <c r="AH6207">
        <f>IF($F6207="","",IF(COUNTIF($AG$2:$AG6207,$AG6207)=1,1,0))</f>
        <v/>
      </c>
      <c r="AI6207">
        <f>IF($AH6207=1,SUMPRODUCT(--($AL$2:$AL$8001&lt;$AL6207))+1,"")</f>
        <v/>
      </c>
      <c r="AJ6207">
        <f>IF($F6207="","",IF(OR($U6207=TRUE(),$U6207="TRUE"),1,0))</f>
        <v/>
      </c>
      <c r="AK6207">
        <f>IF($F6207="","",IF($AD6207="Yes",1,0))</f>
        <v/>
      </c>
      <c r="AL6207">
        <f>IF($AH6207=1,IFERROR(IF(VALUE($F6207)&lt;100000000,VALUE($F6207),1000000000),IFERROR(IF(VALUE(MID($F6207,2,20))&lt;100000000,VALUE(MID($F6207,2,20)),1000000000),1000000000))+ROW()/100000,"")</f>
        <v/>
      </c>
    </row>
    <row r="6208">
      <c r="A6208">
        <f>IF($F6208="","",IFERROR(IF(INDEX('Per Invoice'!$A$2:$A$2001,MATCH($F6208,'Per Invoice'!$B$2:$B$2001,0))=0,"",INDEX('Per Invoice'!$A$2:$A$2001,MATCH($F6208,'Per Invoice'!$B$2:$B$2001,0))),""))</f>
        <v/>
      </c>
      <c r="H6208" s="11" t="n"/>
      <c r="R6208" s="7">
        <f>IF($F6208="","",Q6208*Y6208/100)</f>
        <v/>
      </c>
      <c r="X6208" s="7" t="n"/>
      <c r="Y6208" s="7" t="n"/>
      <c r="Z6208" s="7">
        <f>IF($F6208="","",Y6208*AE6208/100)</f>
        <v/>
      </c>
      <c r="AA6208" s="7">
        <f>IF($F6208="","",Y6208-Z6208)</f>
        <v/>
      </c>
      <c r="AB6208" s="7">
        <f>IF($F6208="","",AA6208-R6208)</f>
        <v/>
      </c>
      <c r="AE6208">
        <f>IF($F6208="","",IF($AK6208=1,0,IF($AJ6208=1,Settings!$C$6,Settings!$C$7))*100)</f>
        <v/>
      </c>
      <c r="AG6208">
        <f>IF($F6208="","",$F6208&amp;"|"&amp;$D6208&amp;"")</f>
        <v/>
      </c>
      <c r="AH6208">
        <f>IF($F6208="","",IF(COUNTIF($AG$2:$AG6208,$AG6208)=1,1,0))</f>
        <v/>
      </c>
      <c r="AI6208">
        <f>IF($AH6208=1,SUMPRODUCT(--($AL$2:$AL$8001&lt;$AL6208))+1,"")</f>
        <v/>
      </c>
      <c r="AJ6208">
        <f>IF($F6208="","",IF(OR($U6208=TRUE(),$U6208="TRUE"),1,0))</f>
        <v/>
      </c>
      <c r="AK6208">
        <f>IF($F6208="","",IF($AD6208="Yes",1,0))</f>
        <v/>
      </c>
      <c r="AL6208">
        <f>IF($AH6208=1,IFERROR(IF(VALUE($F6208)&lt;100000000,VALUE($F6208),1000000000),IFERROR(IF(VALUE(MID($F6208,2,20))&lt;100000000,VALUE(MID($F6208,2,20)),1000000000),1000000000))+ROW()/100000,"")</f>
        <v/>
      </c>
    </row>
    <row r="6209">
      <c r="A6209">
        <f>IF($F6209="","",IFERROR(IF(INDEX('Per Invoice'!$A$2:$A$2001,MATCH($F6209,'Per Invoice'!$B$2:$B$2001,0))=0,"",INDEX('Per Invoice'!$A$2:$A$2001,MATCH($F6209,'Per Invoice'!$B$2:$B$2001,0))),""))</f>
        <v/>
      </c>
      <c r="H6209" s="11" t="n"/>
      <c r="R6209" s="7">
        <f>IF($F6209="","",Q6209*Y6209/100)</f>
        <v/>
      </c>
      <c r="X6209" s="7" t="n"/>
      <c r="Y6209" s="7" t="n"/>
      <c r="Z6209" s="7">
        <f>IF($F6209="","",Y6209*AE6209/100)</f>
        <v/>
      </c>
      <c r="AA6209" s="7">
        <f>IF($F6209="","",Y6209-Z6209)</f>
        <v/>
      </c>
      <c r="AB6209" s="7">
        <f>IF($F6209="","",AA6209-R6209)</f>
        <v/>
      </c>
      <c r="AE6209">
        <f>IF($F6209="","",IF($AK6209=1,0,IF($AJ6209=1,Settings!$C$6,Settings!$C$7))*100)</f>
        <v/>
      </c>
      <c r="AG6209">
        <f>IF($F6209="","",$F6209&amp;"|"&amp;$D6209&amp;"")</f>
        <v/>
      </c>
      <c r="AH6209">
        <f>IF($F6209="","",IF(COUNTIF($AG$2:$AG6209,$AG6209)=1,1,0))</f>
        <v/>
      </c>
      <c r="AI6209">
        <f>IF($AH6209=1,SUMPRODUCT(--($AL$2:$AL$8001&lt;$AL6209))+1,"")</f>
        <v/>
      </c>
      <c r="AJ6209">
        <f>IF($F6209="","",IF(OR($U6209=TRUE(),$U6209="TRUE"),1,0))</f>
        <v/>
      </c>
      <c r="AK6209">
        <f>IF($F6209="","",IF($AD6209="Yes",1,0))</f>
        <v/>
      </c>
      <c r="AL6209">
        <f>IF($AH6209=1,IFERROR(IF(VALUE($F6209)&lt;100000000,VALUE($F6209),1000000000),IFERROR(IF(VALUE(MID($F6209,2,20))&lt;100000000,VALUE(MID($F6209,2,20)),1000000000),1000000000))+ROW()/100000,"")</f>
        <v/>
      </c>
    </row>
    <row r="6210">
      <c r="A6210">
        <f>IF($F6210="","",IFERROR(IF(INDEX('Per Invoice'!$A$2:$A$2001,MATCH($F6210,'Per Invoice'!$B$2:$B$2001,0))=0,"",INDEX('Per Invoice'!$A$2:$A$2001,MATCH($F6210,'Per Invoice'!$B$2:$B$2001,0))),""))</f>
        <v/>
      </c>
      <c r="H6210" s="11" t="n"/>
      <c r="R6210" s="7">
        <f>IF($F6210="","",Q6210*Y6210/100)</f>
        <v/>
      </c>
      <c r="X6210" s="7" t="n"/>
      <c r="Y6210" s="7" t="n"/>
      <c r="Z6210" s="7">
        <f>IF($F6210="","",Y6210*AE6210/100)</f>
        <v/>
      </c>
      <c r="AA6210" s="7">
        <f>IF($F6210="","",Y6210-Z6210)</f>
        <v/>
      </c>
      <c r="AB6210" s="7">
        <f>IF($F6210="","",AA6210-R6210)</f>
        <v/>
      </c>
      <c r="AE6210">
        <f>IF($F6210="","",IF($AK6210=1,0,IF($AJ6210=1,Settings!$C$6,Settings!$C$7))*100)</f>
        <v/>
      </c>
      <c r="AG6210">
        <f>IF($F6210="","",$F6210&amp;"|"&amp;$D6210&amp;"")</f>
        <v/>
      </c>
      <c r="AH6210">
        <f>IF($F6210="","",IF(COUNTIF($AG$2:$AG6210,$AG6210)=1,1,0))</f>
        <v/>
      </c>
      <c r="AI6210">
        <f>IF($AH6210=1,SUMPRODUCT(--($AL$2:$AL$8001&lt;$AL6210))+1,"")</f>
        <v/>
      </c>
      <c r="AJ6210">
        <f>IF($F6210="","",IF(OR($U6210=TRUE(),$U6210="TRUE"),1,0))</f>
        <v/>
      </c>
      <c r="AK6210">
        <f>IF($F6210="","",IF($AD6210="Yes",1,0))</f>
        <v/>
      </c>
      <c r="AL6210">
        <f>IF($AH6210=1,IFERROR(IF(VALUE($F6210)&lt;100000000,VALUE($F6210),1000000000),IFERROR(IF(VALUE(MID($F6210,2,20))&lt;100000000,VALUE(MID($F6210,2,20)),1000000000),1000000000))+ROW()/100000,"")</f>
        <v/>
      </c>
    </row>
    <row r="6211">
      <c r="A6211">
        <f>IF($F6211="","",IFERROR(IF(INDEX('Per Invoice'!$A$2:$A$2001,MATCH($F6211,'Per Invoice'!$B$2:$B$2001,0))=0,"",INDEX('Per Invoice'!$A$2:$A$2001,MATCH($F6211,'Per Invoice'!$B$2:$B$2001,0))),""))</f>
        <v/>
      </c>
      <c r="H6211" s="11" t="n"/>
      <c r="R6211" s="7">
        <f>IF($F6211="","",Q6211*Y6211/100)</f>
        <v/>
      </c>
      <c r="X6211" s="7" t="n"/>
      <c r="Y6211" s="7" t="n"/>
      <c r="Z6211" s="7">
        <f>IF($F6211="","",Y6211*AE6211/100)</f>
        <v/>
      </c>
      <c r="AA6211" s="7">
        <f>IF($F6211="","",Y6211-Z6211)</f>
        <v/>
      </c>
      <c r="AB6211" s="7">
        <f>IF($F6211="","",AA6211-R6211)</f>
        <v/>
      </c>
      <c r="AE6211">
        <f>IF($F6211="","",IF($AK6211=1,0,IF($AJ6211=1,Settings!$C$6,Settings!$C$7))*100)</f>
        <v/>
      </c>
      <c r="AG6211">
        <f>IF($F6211="","",$F6211&amp;"|"&amp;$D6211&amp;"")</f>
        <v/>
      </c>
      <c r="AH6211">
        <f>IF($F6211="","",IF(COUNTIF($AG$2:$AG6211,$AG6211)=1,1,0))</f>
        <v/>
      </c>
      <c r="AI6211">
        <f>IF($AH6211=1,SUMPRODUCT(--($AL$2:$AL$8001&lt;$AL6211))+1,"")</f>
        <v/>
      </c>
      <c r="AJ6211">
        <f>IF($F6211="","",IF(OR($U6211=TRUE(),$U6211="TRUE"),1,0))</f>
        <v/>
      </c>
      <c r="AK6211">
        <f>IF($F6211="","",IF($AD6211="Yes",1,0))</f>
        <v/>
      </c>
      <c r="AL6211">
        <f>IF($AH6211=1,IFERROR(IF(VALUE($F6211)&lt;100000000,VALUE($F6211),1000000000),IFERROR(IF(VALUE(MID($F6211,2,20))&lt;100000000,VALUE(MID($F6211,2,20)),1000000000),1000000000))+ROW()/100000,"")</f>
        <v/>
      </c>
    </row>
    <row r="6212">
      <c r="A6212">
        <f>IF($F6212="","",IFERROR(IF(INDEX('Per Invoice'!$A$2:$A$2001,MATCH($F6212,'Per Invoice'!$B$2:$B$2001,0))=0,"",INDEX('Per Invoice'!$A$2:$A$2001,MATCH($F6212,'Per Invoice'!$B$2:$B$2001,0))),""))</f>
        <v/>
      </c>
      <c r="H6212" s="11" t="n"/>
      <c r="R6212" s="7">
        <f>IF($F6212="","",Q6212*Y6212/100)</f>
        <v/>
      </c>
      <c r="X6212" s="7" t="n"/>
      <c r="Y6212" s="7" t="n"/>
      <c r="Z6212" s="7">
        <f>IF($F6212="","",Y6212*AE6212/100)</f>
        <v/>
      </c>
      <c r="AA6212" s="7">
        <f>IF($F6212="","",Y6212-Z6212)</f>
        <v/>
      </c>
      <c r="AB6212" s="7">
        <f>IF($F6212="","",AA6212-R6212)</f>
        <v/>
      </c>
      <c r="AE6212">
        <f>IF($F6212="","",IF($AK6212=1,0,IF($AJ6212=1,Settings!$C$6,Settings!$C$7))*100)</f>
        <v/>
      </c>
      <c r="AG6212">
        <f>IF($F6212="","",$F6212&amp;"|"&amp;$D6212&amp;"")</f>
        <v/>
      </c>
      <c r="AH6212">
        <f>IF($F6212="","",IF(COUNTIF($AG$2:$AG6212,$AG6212)=1,1,0))</f>
        <v/>
      </c>
      <c r="AI6212">
        <f>IF($AH6212=1,SUMPRODUCT(--($AL$2:$AL$8001&lt;$AL6212))+1,"")</f>
        <v/>
      </c>
      <c r="AJ6212">
        <f>IF($F6212="","",IF(OR($U6212=TRUE(),$U6212="TRUE"),1,0))</f>
        <v/>
      </c>
      <c r="AK6212">
        <f>IF($F6212="","",IF($AD6212="Yes",1,0))</f>
        <v/>
      </c>
      <c r="AL6212">
        <f>IF($AH6212=1,IFERROR(IF(VALUE($F6212)&lt;100000000,VALUE($F6212),1000000000),IFERROR(IF(VALUE(MID($F6212,2,20))&lt;100000000,VALUE(MID($F6212,2,20)),1000000000),1000000000))+ROW()/100000,"")</f>
        <v/>
      </c>
    </row>
    <row r="6213">
      <c r="A6213">
        <f>IF($F6213="","",IFERROR(IF(INDEX('Per Invoice'!$A$2:$A$2001,MATCH($F6213,'Per Invoice'!$B$2:$B$2001,0))=0,"",INDEX('Per Invoice'!$A$2:$A$2001,MATCH($F6213,'Per Invoice'!$B$2:$B$2001,0))),""))</f>
        <v/>
      </c>
      <c r="H6213" s="11" t="n"/>
      <c r="R6213" s="7">
        <f>IF($F6213="","",Q6213*Y6213/100)</f>
        <v/>
      </c>
      <c r="X6213" s="7" t="n"/>
      <c r="Y6213" s="7" t="n"/>
      <c r="Z6213" s="7">
        <f>IF($F6213="","",Y6213*AE6213/100)</f>
        <v/>
      </c>
      <c r="AA6213" s="7">
        <f>IF($F6213="","",Y6213-Z6213)</f>
        <v/>
      </c>
      <c r="AB6213" s="7">
        <f>IF($F6213="","",AA6213-R6213)</f>
        <v/>
      </c>
      <c r="AE6213">
        <f>IF($F6213="","",IF($AK6213=1,0,IF($AJ6213=1,Settings!$C$6,Settings!$C$7))*100)</f>
        <v/>
      </c>
      <c r="AG6213">
        <f>IF($F6213="","",$F6213&amp;"|"&amp;$D6213&amp;"")</f>
        <v/>
      </c>
      <c r="AH6213">
        <f>IF($F6213="","",IF(COUNTIF($AG$2:$AG6213,$AG6213)=1,1,0))</f>
        <v/>
      </c>
      <c r="AI6213">
        <f>IF($AH6213=1,SUMPRODUCT(--($AL$2:$AL$8001&lt;$AL6213))+1,"")</f>
        <v/>
      </c>
      <c r="AJ6213">
        <f>IF($F6213="","",IF(OR($U6213=TRUE(),$U6213="TRUE"),1,0))</f>
        <v/>
      </c>
      <c r="AK6213">
        <f>IF($F6213="","",IF($AD6213="Yes",1,0))</f>
        <v/>
      </c>
      <c r="AL6213">
        <f>IF($AH6213=1,IFERROR(IF(VALUE($F6213)&lt;100000000,VALUE($F6213),1000000000),IFERROR(IF(VALUE(MID($F6213,2,20))&lt;100000000,VALUE(MID($F6213,2,20)),1000000000),1000000000))+ROW()/100000,"")</f>
        <v/>
      </c>
    </row>
    <row r="6214">
      <c r="A6214">
        <f>IF($F6214="","",IFERROR(IF(INDEX('Per Invoice'!$A$2:$A$2001,MATCH($F6214,'Per Invoice'!$B$2:$B$2001,0))=0,"",INDEX('Per Invoice'!$A$2:$A$2001,MATCH($F6214,'Per Invoice'!$B$2:$B$2001,0))),""))</f>
        <v/>
      </c>
      <c r="H6214" s="11" t="n"/>
      <c r="R6214" s="7">
        <f>IF($F6214="","",Q6214*Y6214/100)</f>
        <v/>
      </c>
      <c r="X6214" s="7" t="n"/>
      <c r="Y6214" s="7" t="n"/>
      <c r="Z6214" s="7">
        <f>IF($F6214="","",Y6214*AE6214/100)</f>
        <v/>
      </c>
      <c r="AA6214" s="7">
        <f>IF($F6214="","",Y6214-Z6214)</f>
        <v/>
      </c>
      <c r="AB6214" s="7">
        <f>IF($F6214="","",AA6214-R6214)</f>
        <v/>
      </c>
      <c r="AE6214">
        <f>IF($F6214="","",IF($AK6214=1,0,IF($AJ6214=1,Settings!$C$6,Settings!$C$7))*100)</f>
        <v/>
      </c>
      <c r="AG6214">
        <f>IF($F6214="","",$F6214&amp;"|"&amp;$D6214&amp;"")</f>
        <v/>
      </c>
      <c r="AH6214">
        <f>IF($F6214="","",IF(COUNTIF($AG$2:$AG6214,$AG6214)=1,1,0))</f>
        <v/>
      </c>
      <c r="AI6214">
        <f>IF($AH6214=1,SUMPRODUCT(--($AL$2:$AL$8001&lt;$AL6214))+1,"")</f>
        <v/>
      </c>
      <c r="AJ6214">
        <f>IF($F6214="","",IF(OR($U6214=TRUE(),$U6214="TRUE"),1,0))</f>
        <v/>
      </c>
      <c r="AK6214">
        <f>IF($F6214="","",IF($AD6214="Yes",1,0))</f>
        <v/>
      </c>
      <c r="AL6214">
        <f>IF($AH6214=1,IFERROR(IF(VALUE($F6214)&lt;100000000,VALUE($F6214),1000000000),IFERROR(IF(VALUE(MID($F6214,2,20))&lt;100000000,VALUE(MID($F6214,2,20)),1000000000),1000000000))+ROW()/100000,"")</f>
        <v/>
      </c>
    </row>
    <row r="6215">
      <c r="A6215">
        <f>IF($F6215="","",IFERROR(IF(INDEX('Per Invoice'!$A$2:$A$2001,MATCH($F6215,'Per Invoice'!$B$2:$B$2001,0))=0,"",INDEX('Per Invoice'!$A$2:$A$2001,MATCH($F6215,'Per Invoice'!$B$2:$B$2001,0))),""))</f>
        <v/>
      </c>
      <c r="H6215" s="11" t="n"/>
      <c r="R6215" s="7">
        <f>IF($F6215="","",Q6215*Y6215/100)</f>
        <v/>
      </c>
      <c r="X6215" s="7" t="n"/>
      <c r="Y6215" s="7" t="n"/>
      <c r="Z6215" s="7">
        <f>IF($F6215="","",Y6215*AE6215/100)</f>
        <v/>
      </c>
      <c r="AA6215" s="7">
        <f>IF($F6215="","",Y6215-Z6215)</f>
        <v/>
      </c>
      <c r="AB6215" s="7">
        <f>IF($F6215="","",AA6215-R6215)</f>
        <v/>
      </c>
      <c r="AE6215">
        <f>IF($F6215="","",IF($AK6215=1,0,IF($AJ6215=1,Settings!$C$6,Settings!$C$7))*100)</f>
        <v/>
      </c>
      <c r="AG6215">
        <f>IF($F6215="","",$F6215&amp;"|"&amp;$D6215&amp;"")</f>
        <v/>
      </c>
      <c r="AH6215">
        <f>IF($F6215="","",IF(COUNTIF($AG$2:$AG6215,$AG6215)=1,1,0))</f>
        <v/>
      </c>
      <c r="AI6215">
        <f>IF($AH6215=1,SUMPRODUCT(--($AL$2:$AL$8001&lt;$AL6215))+1,"")</f>
        <v/>
      </c>
      <c r="AJ6215">
        <f>IF($F6215="","",IF(OR($U6215=TRUE(),$U6215="TRUE"),1,0))</f>
        <v/>
      </c>
      <c r="AK6215">
        <f>IF($F6215="","",IF($AD6215="Yes",1,0))</f>
        <v/>
      </c>
      <c r="AL6215">
        <f>IF($AH6215=1,IFERROR(IF(VALUE($F6215)&lt;100000000,VALUE($F6215),1000000000),IFERROR(IF(VALUE(MID($F6215,2,20))&lt;100000000,VALUE(MID($F6215,2,20)),1000000000),1000000000))+ROW()/100000,"")</f>
        <v/>
      </c>
    </row>
    <row r="6216">
      <c r="A6216">
        <f>IF($F6216="","",IFERROR(IF(INDEX('Per Invoice'!$A$2:$A$2001,MATCH($F6216,'Per Invoice'!$B$2:$B$2001,0))=0,"",INDEX('Per Invoice'!$A$2:$A$2001,MATCH($F6216,'Per Invoice'!$B$2:$B$2001,0))),""))</f>
        <v/>
      </c>
      <c r="H6216" s="11" t="n"/>
      <c r="R6216" s="7">
        <f>IF($F6216="","",Q6216*Y6216/100)</f>
        <v/>
      </c>
      <c r="X6216" s="7" t="n"/>
      <c r="Y6216" s="7" t="n"/>
      <c r="Z6216" s="7">
        <f>IF($F6216="","",Y6216*AE6216/100)</f>
        <v/>
      </c>
      <c r="AA6216" s="7">
        <f>IF($F6216="","",Y6216-Z6216)</f>
        <v/>
      </c>
      <c r="AB6216" s="7">
        <f>IF($F6216="","",AA6216-R6216)</f>
        <v/>
      </c>
      <c r="AE6216">
        <f>IF($F6216="","",IF($AK6216=1,0,IF($AJ6216=1,Settings!$C$6,Settings!$C$7))*100)</f>
        <v/>
      </c>
      <c r="AG6216">
        <f>IF($F6216="","",$F6216&amp;"|"&amp;$D6216&amp;"")</f>
        <v/>
      </c>
      <c r="AH6216">
        <f>IF($F6216="","",IF(COUNTIF($AG$2:$AG6216,$AG6216)=1,1,0))</f>
        <v/>
      </c>
      <c r="AI6216">
        <f>IF($AH6216=1,SUMPRODUCT(--($AL$2:$AL$8001&lt;$AL6216))+1,"")</f>
        <v/>
      </c>
      <c r="AJ6216">
        <f>IF($F6216="","",IF(OR($U6216=TRUE(),$U6216="TRUE"),1,0))</f>
        <v/>
      </c>
      <c r="AK6216">
        <f>IF($F6216="","",IF($AD6216="Yes",1,0))</f>
        <v/>
      </c>
      <c r="AL6216">
        <f>IF($AH6216=1,IFERROR(IF(VALUE($F6216)&lt;100000000,VALUE($F6216),1000000000),IFERROR(IF(VALUE(MID($F6216,2,20))&lt;100000000,VALUE(MID($F6216,2,20)),1000000000),1000000000))+ROW()/100000,"")</f>
        <v/>
      </c>
    </row>
    <row r="6217">
      <c r="A6217">
        <f>IF($F6217="","",IFERROR(IF(INDEX('Per Invoice'!$A$2:$A$2001,MATCH($F6217,'Per Invoice'!$B$2:$B$2001,0))=0,"",INDEX('Per Invoice'!$A$2:$A$2001,MATCH($F6217,'Per Invoice'!$B$2:$B$2001,0))),""))</f>
        <v/>
      </c>
      <c r="H6217" s="11" t="n"/>
      <c r="R6217" s="7">
        <f>IF($F6217="","",Q6217*Y6217/100)</f>
        <v/>
      </c>
      <c r="X6217" s="7" t="n"/>
      <c r="Y6217" s="7" t="n"/>
      <c r="Z6217" s="7">
        <f>IF($F6217="","",Y6217*AE6217/100)</f>
        <v/>
      </c>
      <c r="AA6217" s="7">
        <f>IF($F6217="","",Y6217-Z6217)</f>
        <v/>
      </c>
      <c r="AB6217" s="7">
        <f>IF($F6217="","",AA6217-R6217)</f>
        <v/>
      </c>
      <c r="AE6217">
        <f>IF($F6217="","",IF($AK6217=1,0,IF($AJ6217=1,Settings!$C$6,Settings!$C$7))*100)</f>
        <v/>
      </c>
      <c r="AG6217">
        <f>IF($F6217="","",$F6217&amp;"|"&amp;$D6217&amp;"")</f>
        <v/>
      </c>
      <c r="AH6217">
        <f>IF($F6217="","",IF(COUNTIF($AG$2:$AG6217,$AG6217)=1,1,0))</f>
        <v/>
      </c>
      <c r="AI6217">
        <f>IF($AH6217=1,SUMPRODUCT(--($AL$2:$AL$8001&lt;$AL6217))+1,"")</f>
        <v/>
      </c>
      <c r="AJ6217">
        <f>IF($F6217="","",IF(OR($U6217=TRUE(),$U6217="TRUE"),1,0))</f>
        <v/>
      </c>
      <c r="AK6217">
        <f>IF($F6217="","",IF($AD6217="Yes",1,0))</f>
        <v/>
      </c>
      <c r="AL6217">
        <f>IF($AH6217=1,IFERROR(IF(VALUE($F6217)&lt;100000000,VALUE($F6217),1000000000),IFERROR(IF(VALUE(MID($F6217,2,20))&lt;100000000,VALUE(MID($F6217,2,20)),1000000000),1000000000))+ROW()/100000,"")</f>
        <v/>
      </c>
    </row>
    <row r="6218">
      <c r="A6218">
        <f>IF($F6218="","",IFERROR(IF(INDEX('Per Invoice'!$A$2:$A$2001,MATCH($F6218,'Per Invoice'!$B$2:$B$2001,0))=0,"",INDEX('Per Invoice'!$A$2:$A$2001,MATCH($F6218,'Per Invoice'!$B$2:$B$2001,0))),""))</f>
        <v/>
      </c>
      <c r="H6218" s="11" t="n"/>
      <c r="R6218" s="7">
        <f>IF($F6218="","",Q6218*Y6218/100)</f>
        <v/>
      </c>
      <c r="X6218" s="7" t="n"/>
      <c r="Y6218" s="7" t="n"/>
      <c r="Z6218" s="7">
        <f>IF($F6218="","",Y6218*AE6218/100)</f>
        <v/>
      </c>
      <c r="AA6218" s="7">
        <f>IF($F6218="","",Y6218-Z6218)</f>
        <v/>
      </c>
      <c r="AB6218" s="7">
        <f>IF($F6218="","",AA6218-R6218)</f>
        <v/>
      </c>
      <c r="AE6218">
        <f>IF($F6218="","",IF($AK6218=1,0,IF($AJ6218=1,Settings!$C$6,Settings!$C$7))*100)</f>
        <v/>
      </c>
      <c r="AG6218">
        <f>IF($F6218="","",$F6218&amp;"|"&amp;$D6218&amp;"")</f>
        <v/>
      </c>
      <c r="AH6218">
        <f>IF($F6218="","",IF(COUNTIF($AG$2:$AG6218,$AG6218)=1,1,0))</f>
        <v/>
      </c>
      <c r="AI6218">
        <f>IF($AH6218=1,SUMPRODUCT(--($AL$2:$AL$8001&lt;$AL6218))+1,"")</f>
        <v/>
      </c>
      <c r="AJ6218">
        <f>IF($F6218="","",IF(OR($U6218=TRUE(),$U6218="TRUE"),1,0))</f>
        <v/>
      </c>
      <c r="AK6218">
        <f>IF($F6218="","",IF($AD6218="Yes",1,0))</f>
        <v/>
      </c>
      <c r="AL6218">
        <f>IF($AH6218=1,IFERROR(IF(VALUE($F6218)&lt;100000000,VALUE($F6218),1000000000),IFERROR(IF(VALUE(MID($F6218,2,20))&lt;100000000,VALUE(MID($F6218,2,20)),1000000000),1000000000))+ROW()/100000,"")</f>
        <v/>
      </c>
    </row>
    <row r="6219">
      <c r="A6219">
        <f>IF($F6219="","",IFERROR(IF(INDEX('Per Invoice'!$A$2:$A$2001,MATCH($F6219,'Per Invoice'!$B$2:$B$2001,0))=0,"",INDEX('Per Invoice'!$A$2:$A$2001,MATCH($F6219,'Per Invoice'!$B$2:$B$2001,0))),""))</f>
        <v/>
      </c>
      <c r="H6219" s="11" t="n"/>
      <c r="R6219" s="7">
        <f>IF($F6219="","",Q6219*Y6219/100)</f>
        <v/>
      </c>
      <c r="X6219" s="7" t="n"/>
      <c r="Y6219" s="7" t="n"/>
      <c r="Z6219" s="7">
        <f>IF($F6219="","",Y6219*AE6219/100)</f>
        <v/>
      </c>
      <c r="AA6219" s="7">
        <f>IF($F6219="","",Y6219-Z6219)</f>
        <v/>
      </c>
      <c r="AB6219" s="7">
        <f>IF($F6219="","",AA6219-R6219)</f>
        <v/>
      </c>
      <c r="AE6219">
        <f>IF($F6219="","",IF($AK6219=1,0,IF($AJ6219=1,Settings!$C$6,Settings!$C$7))*100)</f>
        <v/>
      </c>
      <c r="AG6219">
        <f>IF($F6219="","",$F6219&amp;"|"&amp;$D6219&amp;"")</f>
        <v/>
      </c>
      <c r="AH6219">
        <f>IF($F6219="","",IF(COUNTIF($AG$2:$AG6219,$AG6219)=1,1,0))</f>
        <v/>
      </c>
      <c r="AI6219">
        <f>IF($AH6219=1,SUMPRODUCT(--($AL$2:$AL$8001&lt;$AL6219))+1,"")</f>
        <v/>
      </c>
      <c r="AJ6219">
        <f>IF($F6219="","",IF(OR($U6219=TRUE(),$U6219="TRUE"),1,0))</f>
        <v/>
      </c>
      <c r="AK6219">
        <f>IF($F6219="","",IF($AD6219="Yes",1,0))</f>
        <v/>
      </c>
      <c r="AL6219">
        <f>IF($AH6219=1,IFERROR(IF(VALUE($F6219)&lt;100000000,VALUE($F6219),1000000000),IFERROR(IF(VALUE(MID($F6219,2,20))&lt;100000000,VALUE(MID($F6219,2,20)),1000000000),1000000000))+ROW()/100000,"")</f>
        <v/>
      </c>
    </row>
    <row r="6220">
      <c r="A6220">
        <f>IF($F6220="","",IFERROR(IF(INDEX('Per Invoice'!$A$2:$A$2001,MATCH($F6220,'Per Invoice'!$B$2:$B$2001,0))=0,"",INDEX('Per Invoice'!$A$2:$A$2001,MATCH($F6220,'Per Invoice'!$B$2:$B$2001,0))),""))</f>
        <v/>
      </c>
      <c r="H6220" s="11" t="n"/>
      <c r="R6220" s="7">
        <f>IF($F6220="","",Q6220*Y6220/100)</f>
        <v/>
      </c>
      <c r="X6220" s="7" t="n"/>
      <c r="Y6220" s="7" t="n"/>
      <c r="Z6220" s="7">
        <f>IF($F6220="","",Y6220*AE6220/100)</f>
        <v/>
      </c>
      <c r="AA6220" s="7">
        <f>IF($F6220="","",Y6220-Z6220)</f>
        <v/>
      </c>
      <c r="AB6220" s="7">
        <f>IF($F6220="","",AA6220-R6220)</f>
        <v/>
      </c>
      <c r="AE6220">
        <f>IF($F6220="","",IF($AK6220=1,0,IF($AJ6220=1,Settings!$C$6,Settings!$C$7))*100)</f>
        <v/>
      </c>
      <c r="AG6220">
        <f>IF($F6220="","",$F6220&amp;"|"&amp;$D6220&amp;"")</f>
        <v/>
      </c>
      <c r="AH6220">
        <f>IF($F6220="","",IF(COUNTIF($AG$2:$AG6220,$AG6220)=1,1,0))</f>
        <v/>
      </c>
      <c r="AI6220">
        <f>IF($AH6220=1,SUMPRODUCT(--($AL$2:$AL$8001&lt;$AL6220))+1,"")</f>
        <v/>
      </c>
      <c r="AJ6220">
        <f>IF($F6220="","",IF(OR($U6220=TRUE(),$U6220="TRUE"),1,0))</f>
        <v/>
      </c>
      <c r="AK6220">
        <f>IF($F6220="","",IF($AD6220="Yes",1,0))</f>
        <v/>
      </c>
      <c r="AL6220">
        <f>IF($AH6220=1,IFERROR(IF(VALUE($F6220)&lt;100000000,VALUE($F6220),1000000000),IFERROR(IF(VALUE(MID($F6220,2,20))&lt;100000000,VALUE(MID($F6220,2,20)),1000000000),1000000000))+ROW()/100000,"")</f>
        <v/>
      </c>
    </row>
    <row r="6221">
      <c r="A6221">
        <f>IF($F6221="","",IFERROR(IF(INDEX('Per Invoice'!$A$2:$A$2001,MATCH($F6221,'Per Invoice'!$B$2:$B$2001,0))=0,"",INDEX('Per Invoice'!$A$2:$A$2001,MATCH($F6221,'Per Invoice'!$B$2:$B$2001,0))),""))</f>
        <v/>
      </c>
      <c r="H6221" s="11" t="n"/>
      <c r="R6221" s="7">
        <f>IF($F6221="","",Q6221*Y6221/100)</f>
        <v/>
      </c>
      <c r="X6221" s="7" t="n"/>
      <c r="Y6221" s="7" t="n"/>
      <c r="Z6221" s="7">
        <f>IF($F6221="","",Y6221*AE6221/100)</f>
        <v/>
      </c>
      <c r="AA6221" s="7">
        <f>IF($F6221="","",Y6221-Z6221)</f>
        <v/>
      </c>
      <c r="AB6221" s="7">
        <f>IF($F6221="","",AA6221-R6221)</f>
        <v/>
      </c>
      <c r="AE6221">
        <f>IF($F6221="","",IF($AK6221=1,0,IF($AJ6221=1,Settings!$C$6,Settings!$C$7))*100)</f>
        <v/>
      </c>
      <c r="AG6221">
        <f>IF($F6221="","",$F6221&amp;"|"&amp;$D6221&amp;"")</f>
        <v/>
      </c>
      <c r="AH6221">
        <f>IF($F6221="","",IF(COUNTIF($AG$2:$AG6221,$AG6221)=1,1,0))</f>
        <v/>
      </c>
      <c r="AI6221">
        <f>IF($AH6221=1,SUMPRODUCT(--($AL$2:$AL$8001&lt;$AL6221))+1,"")</f>
        <v/>
      </c>
      <c r="AJ6221">
        <f>IF($F6221="","",IF(OR($U6221=TRUE(),$U6221="TRUE"),1,0))</f>
        <v/>
      </c>
      <c r="AK6221">
        <f>IF($F6221="","",IF($AD6221="Yes",1,0))</f>
        <v/>
      </c>
      <c r="AL6221">
        <f>IF($AH6221=1,IFERROR(IF(VALUE($F6221)&lt;100000000,VALUE($F6221),1000000000),IFERROR(IF(VALUE(MID($F6221,2,20))&lt;100000000,VALUE(MID($F6221,2,20)),1000000000),1000000000))+ROW()/100000,"")</f>
        <v/>
      </c>
    </row>
    <row r="6222">
      <c r="A6222">
        <f>IF($F6222="","",IFERROR(IF(INDEX('Per Invoice'!$A$2:$A$2001,MATCH($F6222,'Per Invoice'!$B$2:$B$2001,0))=0,"",INDEX('Per Invoice'!$A$2:$A$2001,MATCH($F6222,'Per Invoice'!$B$2:$B$2001,0))),""))</f>
        <v/>
      </c>
      <c r="H6222" s="11" t="n"/>
      <c r="R6222" s="7">
        <f>IF($F6222="","",Q6222*Y6222/100)</f>
        <v/>
      </c>
      <c r="X6222" s="7" t="n"/>
      <c r="Y6222" s="7" t="n"/>
      <c r="Z6222" s="7">
        <f>IF($F6222="","",Y6222*AE6222/100)</f>
        <v/>
      </c>
      <c r="AA6222" s="7">
        <f>IF($F6222="","",Y6222-Z6222)</f>
        <v/>
      </c>
      <c r="AB6222" s="7">
        <f>IF($F6222="","",AA6222-R6222)</f>
        <v/>
      </c>
      <c r="AE6222">
        <f>IF($F6222="","",IF($AK6222=1,0,IF($AJ6222=1,Settings!$C$6,Settings!$C$7))*100)</f>
        <v/>
      </c>
      <c r="AG6222">
        <f>IF($F6222="","",$F6222&amp;"|"&amp;$D6222&amp;"")</f>
        <v/>
      </c>
      <c r="AH6222">
        <f>IF($F6222="","",IF(COUNTIF($AG$2:$AG6222,$AG6222)=1,1,0))</f>
        <v/>
      </c>
      <c r="AI6222">
        <f>IF($AH6222=1,SUMPRODUCT(--($AL$2:$AL$8001&lt;$AL6222))+1,"")</f>
        <v/>
      </c>
      <c r="AJ6222">
        <f>IF($F6222="","",IF(OR($U6222=TRUE(),$U6222="TRUE"),1,0))</f>
        <v/>
      </c>
      <c r="AK6222">
        <f>IF($F6222="","",IF($AD6222="Yes",1,0))</f>
        <v/>
      </c>
      <c r="AL6222">
        <f>IF($AH6222=1,IFERROR(IF(VALUE($F6222)&lt;100000000,VALUE($F6222),1000000000),IFERROR(IF(VALUE(MID($F6222,2,20))&lt;100000000,VALUE(MID($F6222,2,20)),1000000000),1000000000))+ROW()/100000,"")</f>
        <v/>
      </c>
    </row>
    <row r="6223">
      <c r="A6223">
        <f>IF($F6223="","",IFERROR(IF(INDEX('Per Invoice'!$A$2:$A$2001,MATCH($F6223,'Per Invoice'!$B$2:$B$2001,0))=0,"",INDEX('Per Invoice'!$A$2:$A$2001,MATCH($F6223,'Per Invoice'!$B$2:$B$2001,0))),""))</f>
        <v/>
      </c>
      <c r="H6223" s="11" t="n"/>
      <c r="R6223" s="7">
        <f>IF($F6223="","",Q6223*Y6223/100)</f>
        <v/>
      </c>
      <c r="X6223" s="7" t="n"/>
      <c r="Y6223" s="7" t="n"/>
      <c r="Z6223" s="7">
        <f>IF($F6223="","",Y6223*AE6223/100)</f>
        <v/>
      </c>
      <c r="AA6223" s="7">
        <f>IF($F6223="","",Y6223-Z6223)</f>
        <v/>
      </c>
      <c r="AB6223" s="7">
        <f>IF($F6223="","",AA6223-R6223)</f>
        <v/>
      </c>
      <c r="AE6223">
        <f>IF($F6223="","",IF($AK6223=1,0,IF($AJ6223=1,Settings!$C$6,Settings!$C$7))*100)</f>
        <v/>
      </c>
      <c r="AG6223">
        <f>IF($F6223="","",$F6223&amp;"|"&amp;$D6223&amp;"")</f>
        <v/>
      </c>
      <c r="AH6223">
        <f>IF($F6223="","",IF(COUNTIF($AG$2:$AG6223,$AG6223)=1,1,0))</f>
        <v/>
      </c>
      <c r="AI6223">
        <f>IF($AH6223=1,SUMPRODUCT(--($AL$2:$AL$8001&lt;$AL6223))+1,"")</f>
        <v/>
      </c>
      <c r="AJ6223">
        <f>IF($F6223="","",IF(OR($U6223=TRUE(),$U6223="TRUE"),1,0))</f>
        <v/>
      </c>
      <c r="AK6223">
        <f>IF($F6223="","",IF($AD6223="Yes",1,0))</f>
        <v/>
      </c>
      <c r="AL6223">
        <f>IF($AH6223=1,IFERROR(IF(VALUE($F6223)&lt;100000000,VALUE($F6223),1000000000),IFERROR(IF(VALUE(MID($F6223,2,20))&lt;100000000,VALUE(MID($F6223,2,20)),1000000000),1000000000))+ROW()/100000,"")</f>
        <v/>
      </c>
    </row>
    <row r="6224">
      <c r="A6224">
        <f>IF($F6224="","",IFERROR(IF(INDEX('Per Invoice'!$A$2:$A$2001,MATCH($F6224,'Per Invoice'!$B$2:$B$2001,0))=0,"",INDEX('Per Invoice'!$A$2:$A$2001,MATCH($F6224,'Per Invoice'!$B$2:$B$2001,0))),""))</f>
        <v/>
      </c>
      <c r="H6224" s="11" t="n"/>
      <c r="R6224" s="7">
        <f>IF($F6224="","",Q6224*Y6224/100)</f>
        <v/>
      </c>
      <c r="X6224" s="7" t="n"/>
      <c r="Y6224" s="7" t="n"/>
      <c r="Z6224" s="7">
        <f>IF($F6224="","",Y6224*AE6224/100)</f>
        <v/>
      </c>
      <c r="AA6224" s="7">
        <f>IF($F6224="","",Y6224-Z6224)</f>
        <v/>
      </c>
      <c r="AB6224" s="7">
        <f>IF($F6224="","",AA6224-R6224)</f>
        <v/>
      </c>
      <c r="AE6224">
        <f>IF($F6224="","",IF($AK6224=1,0,IF($AJ6224=1,Settings!$C$6,Settings!$C$7))*100)</f>
        <v/>
      </c>
      <c r="AG6224">
        <f>IF($F6224="","",$F6224&amp;"|"&amp;$D6224&amp;"")</f>
        <v/>
      </c>
      <c r="AH6224">
        <f>IF($F6224="","",IF(COUNTIF($AG$2:$AG6224,$AG6224)=1,1,0))</f>
        <v/>
      </c>
      <c r="AI6224">
        <f>IF($AH6224=1,SUMPRODUCT(--($AL$2:$AL$8001&lt;$AL6224))+1,"")</f>
        <v/>
      </c>
      <c r="AJ6224">
        <f>IF($F6224="","",IF(OR($U6224=TRUE(),$U6224="TRUE"),1,0))</f>
        <v/>
      </c>
      <c r="AK6224">
        <f>IF($F6224="","",IF($AD6224="Yes",1,0))</f>
        <v/>
      </c>
      <c r="AL6224">
        <f>IF($AH6224=1,IFERROR(IF(VALUE($F6224)&lt;100000000,VALUE($F6224),1000000000),IFERROR(IF(VALUE(MID($F6224,2,20))&lt;100000000,VALUE(MID($F6224,2,20)),1000000000),1000000000))+ROW()/100000,"")</f>
        <v/>
      </c>
    </row>
    <row r="6225">
      <c r="A6225">
        <f>IF($F6225="","",IFERROR(IF(INDEX('Per Invoice'!$A$2:$A$2001,MATCH($F6225,'Per Invoice'!$B$2:$B$2001,0))=0,"",INDEX('Per Invoice'!$A$2:$A$2001,MATCH($F6225,'Per Invoice'!$B$2:$B$2001,0))),""))</f>
        <v/>
      </c>
      <c r="H6225" s="11" t="n"/>
      <c r="R6225" s="7">
        <f>IF($F6225="","",Q6225*Y6225/100)</f>
        <v/>
      </c>
      <c r="X6225" s="7" t="n"/>
      <c r="Y6225" s="7" t="n"/>
      <c r="Z6225" s="7">
        <f>IF($F6225="","",Y6225*AE6225/100)</f>
        <v/>
      </c>
      <c r="AA6225" s="7">
        <f>IF($F6225="","",Y6225-Z6225)</f>
        <v/>
      </c>
      <c r="AB6225" s="7">
        <f>IF($F6225="","",AA6225-R6225)</f>
        <v/>
      </c>
      <c r="AE6225">
        <f>IF($F6225="","",IF($AK6225=1,0,IF($AJ6225=1,Settings!$C$6,Settings!$C$7))*100)</f>
        <v/>
      </c>
      <c r="AG6225">
        <f>IF($F6225="","",$F6225&amp;"|"&amp;$D6225&amp;"")</f>
        <v/>
      </c>
      <c r="AH6225">
        <f>IF($F6225="","",IF(COUNTIF($AG$2:$AG6225,$AG6225)=1,1,0))</f>
        <v/>
      </c>
      <c r="AI6225">
        <f>IF($AH6225=1,SUMPRODUCT(--($AL$2:$AL$8001&lt;$AL6225))+1,"")</f>
        <v/>
      </c>
      <c r="AJ6225">
        <f>IF($F6225="","",IF(OR($U6225=TRUE(),$U6225="TRUE"),1,0))</f>
        <v/>
      </c>
      <c r="AK6225">
        <f>IF($F6225="","",IF($AD6225="Yes",1,0))</f>
        <v/>
      </c>
      <c r="AL6225">
        <f>IF($AH6225=1,IFERROR(IF(VALUE($F6225)&lt;100000000,VALUE($F6225),1000000000),IFERROR(IF(VALUE(MID($F6225,2,20))&lt;100000000,VALUE(MID($F6225,2,20)),1000000000),1000000000))+ROW()/100000,"")</f>
        <v/>
      </c>
    </row>
    <row r="6226">
      <c r="A6226">
        <f>IF($F6226="","",IFERROR(IF(INDEX('Per Invoice'!$A$2:$A$2001,MATCH($F6226,'Per Invoice'!$B$2:$B$2001,0))=0,"",INDEX('Per Invoice'!$A$2:$A$2001,MATCH($F6226,'Per Invoice'!$B$2:$B$2001,0))),""))</f>
        <v/>
      </c>
      <c r="H6226" s="11" t="n"/>
      <c r="R6226" s="7">
        <f>IF($F6226="","",Q6226*Y6226/100)</f>
        <v/>
      </c>
      <c r="X6226" s="7" t="n"/>
      <c r="Y6226" s="7" t="n"/>
      <c r="Z6226" s="7">
        <f>IF($F6226="","",Y6226*AE6226/100)</f>
        <v/>
      </c>
      <c r="AA6226" s="7">
        <f>IF($F6226="","",Y6226-Z6226)</f>
        <v/>
      </c>
      <c r="AB6226" s="7">
        <f>IF($F6226="","",AA6226-R6226)</f>
        <v/>
      </c>
      <c r="AE6226">
        <f>IF($F6226="","",IF($AK6226=1,0,IF($AJ6226=1,Settings!$C$6,Settings!$C$7))*100)</f>
        <v/>
      </c>
      <c r="AG6226">
        <f>IF($F6226="","",$F6226&amp;"|"&amp;$D6226&amp;"")</f>
        <v/>
      </c>
      <c r="AH6226">
        <f>IF($F6226="","",IF(COUNTIF($AG$2:$AG6226,$AG6226)=1,1,0))</f>
        <v/>
      </c>
      <c r="AI6226">
        <f>IF($AH6226=1,SUMPRODUCT(--($AL$2:$AL$8001&lt;$AL6226))+1,"")</f>
        <v/>
      </c>
      <c r="AJ6226">
        <f>IF($F6226="","",IF(OR($U6226=TRUE(),$U6226="TRUE"),1,0))</f>
        <v/>
      </c>
      <c r="AK6226">
        <f>IF($F6226="","",IF($AD6226="Yes",1,0))</f>
        <v/>
      </c>
      <c r="AL6226">
        <f>IF($AH6226=1,IFERROR(IF(VALUE($F6226)&lt;100000000,VALUE($F6226),1000000000),IFERROR(IF(VALUE(MID($F6226,2,20))&lt;100000000,VALUE(MID($F6226,2,20)),1000000000),1000000000))+ROW()/100000,"")</f>
        <v/>
      </c>
    </row>
    <row r="6227">
      <c r="A6227">
        <f>IF($F6227="","",IFERROR(IF(INDEX('Per Invoice'!$A$2:$A$2001,MATCH($F6227,'Per Invoice'!$B$2:$B$2001,0))=0,"",INDEX('Per Invoice'!$A$2:$A$2001,MATCH($F6227,'Per Invoice'!$B$2:$B$2001,0))),""))</f>
        <v/>
      </c>
      <c r="H6227" s="11" t="n"/>
      <c r="R6227" s="7">
        <f>IF($F6227="","",Q6227*Y6227/100)</f>
        <v/>
      </c>
      <c r="X6227" s="7" t="n"/>
      <c r="Y6227" s="7" t="n"/>
      <c r="Z6227" s="7">
        <f>IF($F6227="","",Y6227*AE6227/100)</f>
        <v/>
      </c>
      <c r="AA6227" s="7">
        <f>IF($F6227="","",Y6227-Z6227)</f>
        <v/>
      </c>
      <c r="AB6227" s="7">
        <f>IF($F6227="","",AA6227-R6227)</f>
        <v/>
      </c>
      <c r="AE6227">
        <f>IF($F6227="","",IF($AK6227=1,0,IF($AJ6227=1,Settings!$C$6,Settings!$C$7))*100)</f>
        <v/>
      </c>
      <c r="AG6227">
        <f>IF($F6227="","",$F6227&amp;"|"&amp;$D6227&amp;"")</f>
        <v/>
      </c>
      <c r="AH6227">
        <f>IF($F6227="","",IF(COUNTIF($AG$2:$AG6227,$AG6227)=1,1,0))</f>
        <v/>
      </c>
      <c r="AI6227">
        <f>IF($AH6227=1,SUMPRODUCT(--($AL$2:$AL$8001&lt;$AL6227))+1,"")</f>
        <v/>
      </c>
      <c r="AJ6227">
        <f>IF($F6227="","",IF(OR($U6227=TRUE(),$U6227="TRUE"),1,0))</f>
        <v/>
      </c>
      <c r="AK6227">
        <f>IF($F6227="","",IF($AD6227="Yes",1,0))</f>
        <v/>
      </c>
      <c r="AL6227">
        <f>IF($AH6227=1,IFERROR(IF(VALUE($F6227)&lt;100000000,VALUE($F6227),1000000000),IFERROR(IF(VALUE(MID($F6227,2,20))&lt;100000000,VALUE(MID($F6227,2,20)),1000000000),1000000000))+ROW()/100000,"")</f>
        <v/>
      </c>
    </row>
    <row r="6228">
      <c r="A6228">
        <f>IF($F6228="","",IFERROR(IF(INDEX('Per Invoice'!$A$2:$A$2001,MATCH($F6228,'Per Invoice'!$B$2:$B$2001,0))=0,"",INDEX('Per Invoice'!$A$2:$A$2001,MATCH($F6228,'Per Invoice'!$B$2:$B$2001,0))),""))</f>
        <v/>
      </c>
      <c r="H6228" s="11" t="n"/>
      <c r="R6228" s="7">
        <f>IF($F6228="","",Q6228*Y6228/100)</f>
        <v/>
      </c>
      <c r="X6228" s="7" t="n"/>
      <c r="Y6228" s="7" t="n"/>
      <c r="Z6228" s="7">
        <f>IF($F6228="","",Y6228*AE6228/100)</f>
        <v/>
      </c>
      <c r="AA6228" s="7">
        <f>IF($F6228="","",Y6228-Z6228)</f>
        <v/>
      </c>
      <c r="AB6228" s="7">
        <f>IF($F6228="","",AA6228-R6228)</f>
        <v/>
      </c>
      <c r="AE6228">
        <f>IF($F6228="","",IF($AK6228=1,0,IF($AJ6228=1,Settings!$C$6,Settings!$C$7))*100)</f>
        <v/>
      </c>
      <c r="AG6228">
        <f>IF($F6228="","",$F6228&amp;"|"&amp;$D6228&amp;"")</f>
        <v/>
      </c>
      <c r="AH6228">
        <f>IF($F6228="","",IF(COUNTIF($AG$2:$AG6228,$AG6228)=1,1,0))</f>
        <v/>
      </c>
      <c r="AI6228">
        <f>IF($AH6228=1,SUMPRODUCT(--($AL$2:$AL$8001&lt;$AL6228))+1,"")</f>
        <v/>
      </c>
      <c r="AJ6228">
        <f>IF($F6228="","",IF(OR($U6228=TRUE(),$U6228="TRUE"),1,0))</f>
        <v/>
      </c>
      <c r="AK6228">
        <f>IF($F6228="","",IF($AD6228="Yes",1,0))</f>
        <v/>
      </c>
      <c r="AL6228">
        <f>IF($AH6228=1,IFERROR(IF(VALUE($F6228)&lt;100000000,VALUE($F6228),1000000000),IFERROR(IF(VALUE(MID($F6228,2,20))&lt;100000000,VALUE(MID($F6228,2,20)),1000000000),1000000000))+ROW()/100000,"")</f>
        <v/>
      </c>
    </row>
    <row r="6229">
      <c r="A6229">
        <f>IF($F6229="","",IFERROR(IF(INDEX('Per Invoice'!$A$2:$A$2001,MATCH($F6229,'Per Invoice'!$B$2:$B$2001,0))=0,"",INDEX('Per Invoice'!$A$2:$A$2001,MATCH($F6229,'Per Invoice'!$B$2:$B$2001,0))),""))</f>
        <v/>
      </c>
      <c r="H6229" s="11" t="n"/>
      <c r="R6229" s="7">
        <f>IF($F6229="","",Q6229*Y6229/100)</f>
        <v/>
      </c>
      <c r="X6229" s="7" t="n"/>
      <c r="Y6229" s="7" t="n"/>
      <c r="Z6229" s="7">
        <f>IF($F6229="","",Y6229*AE6229/100)</f>
        <v/>
      </c>
      <c r="AA6229" s="7">
        <f>IF($F6229="","",Y6229-Z6229)</f>
        <v/>
      </c>
      <c r="AB6229" s="7">
        <f>IF($F6229="","",AA6229-R6229)</f>
        <v/>
      </c>
      <c r="AE6229">
        <f>IF($F6229="","",IF($AK6229=1,0,IF($AJ6229=1,Settings!$C$6,Settings!$C$7))*100)</f>
        <v/>
      </c>
      <c r="AG6229">
        <f>IF($F6229="","",$F6229&amp;"|"&amp;$D6229&amp;"")</f>
        <v/>
      </c>
      <c r="AH6229">
        <f>IF($F6229="","",IF(COUNTIF($AG$2:$AG6229,$AG6229)=1,1,0))</f>
        <v/>
      </c>
      <c r="AI6229">
        <f>IF($AH6229=1,SUMPRODUCT(--($AL$2:$AL$8001&lt;$AL6229))+1,"")</f>
        <v/>
      </c>
      <c r="AJ6229">
        <f>IF($F6229="","",IF(OR($U6229=TRUE(),$U6229="TRUE"),1,0))</f>
        <v/>
      </c>
      <c r="AK6229">
        <f>IF($F6229="","",IF($AD6229="Yes",1,0))</f>
        <v/>
      </c>
      <c r="AL6229">
        <f>IF($AH6229=1,IFERROR(IF(VALUE($F6229)&lt;100000000,VALUE($F6229),1000000000),IFERROR(IF(VALUE(MID($F6229,2,20))&lt;100000000,VALUE(MID($F6229,2,20)),1000000000),1000000000))+ROW()/100000,"")</f>
        <v/>
      </c>
    </row>
    <row r="6230">
      <c r="A6230">
        <f>IF($F6230="","",IFERROR(IF(INDEX('Per Invoice'!$A$2:$A$2001,MATCH($F6230,'Per Invoice'!$B$2:$B$2001,0))=0,"",INDEX('Per Invoice'!$A$2:$A$2001,MATCH($F6230,'Per Invoice'!$B$2:$B$2001,0))),""))</f>
        <v/>
      </c>
      <c r="H6230" s="11" t="n"/>
      <c r="R6230" s="7">
        <f>IF($F6230="","",Q6230*Y6230/100)</f>
        <v/>
      </c>
      <c r="X6230" s="7" t="n"/>
      <c r="Y6230" s="7" t="n"/>
      <c r="Z6230" s="7">
        <f>IF($F6230="","",Y6230*AE6230/100)</f>
        <v/>
      </c>
      <c r="AA6230" s="7">
        <f>IF($F6230="","",Y6230-Z6230)</f>
        <v/>
      </c>
      <c r="AB6230" s="7">
        <f>IF($F6230="","",AA6230-R6230)</f>
        <v/>
      </c>
      <c r="AE6230">
        <f>IF($F6230="","",IF($AK6230=1,0,IF($AJ6230=1,Settings!$C$6,Settings!$C$7))*100)</f>
        <v/>
      </c>
      <c r="AG6230">
        <f>IF($F6230="","",$F6230&amp;"|"&amp;$D6230&amp;"")</f>
        <v/>
      </c>
      <c r="AH6230">
        <f>IF($F6230="","",IF(COUNTIF($AG$2:$AG6230,$AG6230)=1,1,0))</f>
        <v/>
      </c>
      <c r="AI6230">
        <f>IF($AH6230=1,SUMPRODUCT(--($AL$2:$AL$8001&lt;$AL6230))+1,"")</f>
        <v/>
      </c>
      <c r="AJ6230">
        <f>IF($F6230="","",IF(OR($U6230=TRUE(),$U6230="TRUE"),1,0))</f>
        <v/>
      </c>
      <c r="AK6230">
        <f>IF($F6230="","",IF($AD6230="Yes",1,0))</f>
        <v/>
      </c>
      <c r="AL6230">
        <f>IF($AH6230=1,IFERROR(IF(VALUE($F6230)&lt;100000000,VALUE($F6230),1000000000),IFERROR(IF(VALUE(MID($F6230,2,20))&lt;100000000,VALUE(MID($F6230,2,20)),1000000000),1000000000))+ROW()/100000,"")</f>
        <v/>
      </c>
    </row>
    <row r="6231">
      <c r="A6231">
        <f>IF($F6231="","",IFERROR(IF(INDEX('Per Invoice'!$A$2:$A$2001,MATCH($F6231,'Per Invoice'!$B$2:$B$2001,0))=0,"",INDEX('Per Invoice'!$A$2:$A$2001,MATCH($F6231,'Per Invoice'!$B$2:$B$2001,0))),""))</f>
        <v/>
      </c>
      <c r="H6231" s="11" t="n"/>
      <c r="R6231" s="7">
        <f>IF($F6231="","",Q6231*Y6231/100)</f>
        <v/>
      </c>
      <c r="X6231" s="7" t="n"/>
      <c r="Y6231" s="7" t="n"/>
      <c r="Z6231" s="7">
        <f>IF($F6231="","",Y6231*AE6231/100)</f>
        <v/>
      </c>
      <c r="AA6231" s="7">
        <f>IF($F6231="","",Y6231-Z6231)</f>
        <v/>
      </c>
      <c r="AB6231" s="7">
        <f>IF($F6231="","",AA6231-R6231)</f>
        <v/>
      </c>
      <c r="AE6231">
        <f>IF($F6231="","",IF($AK6231=1,0,IF($AJ6231=1,Settings!$C$6,Settings!$C$7))*100)</f>
        <v/>
      </c>
      <c r="AG6231">
        <f>IF($F6231="","",$F6231&amp;"|"&amp;$D6231&amp;"")</f>
        <v/>
      </c>
      <c r="AH6231">
        <f>IF($F6231="","",IF(COUNTIF($AG$2:$AG6231,$AG6231)=1,1,0))</f>
        <v/>
      </c>
      <c r="AI6231">
        <f>IF($AH6231=1,SUMPRODUCT(--($AL$2:$AL$8001&lt;$AL6231))+1,"")</f>
        <v/>
      </c>
      <c r="AJ6231">
        <f>IF($F6231="","",IF(OR($U6231=TRUE(),$U6231="TRUE"),1,0))</f>
        <v/>
      </c>
      <c r="AK6231">
        <f>IF($F6231="","",IF($AD6231="Yes",1,0))</f>
        <v/>
      </c>
      <c r="AL6231">
        <f>IF($AH6231=1,IFERROR(IF(VALUE($F6231)&lt;100000000,VALUE($F6231),1000000000),IFERROR(IF(VALUE(MID($F6231,2,20))&lt;100000000,VALUE(MID($F6231,2,20)),1000000000),1000000000))+ROW()/100000,"")</f>
        <v/>
      </c>
    </row>
    <row r="6232">
      <c r="A6232">
        <f>IF($F6232="","",IFERROR(IF(INDEX('Per Invoice'!$A$2:$A$2001,MATCH($F6232,'Per Invoice'!$B$2:$B$2001,0))=0,"",INDEX('Per Invoice'!$A$2:$A$2001,MATCH($F6232,'Per Invoice'!$B$2:$B$2001,0))),""))</f>
        <v/>
      </c>
      <c r="H6232" s="11" t="n"/>
      <c r="R6232" s="7">
        <f>IF($F6232="","",Q6232*Y6232/100)</f>
        <v/>
      </c>
      <c r="X6232" s="7" t="n"/>
      <c r="Y6232" s="7" t="n"/>
      <c r="Z6232" s="7">
        <f>IF($F6232="","",Y6232*AE6232/100)</f>
        <v/>
      </c>
      <c r="AA6232" s="7">
        <f>IF($F6232="","",Y6232-Z6232)</f>
        <v/>
      </c>
      <c r="AB6232" s="7">
        <f>IF($F6232="","",AA6232-R6232)</f>
        <v/>
      </c>
      <c r="AE6232">
        <f>IF($F6232="","",IF($AK6232=1,0,IF($AJ6232=1,Settings!$C$6,Settings!$C$7))*100)</f>
        <v/>
      </c>
      <c r="AG6232">
        <f>IF($F6232="","",$F6232&amp;"|"&amp;$D6232&amp;"")</f>
        <v/>
      </c>
      <c r="AH6232">
        <f>IF($F6232="","",IF(COUNTIF($AG$2:$AG6232,$AG6232)=1,1,0))</f>
        <v/>
      </c>
      <c r="AI6232">
        <f>IF($AH6232=1,SUMPRODUCT(--($AL$2:$AL$8001&lt;$AL6232))+1,"")</f>
        <v/>
      </c>
      <c r="AJ6232">
        <f>IF($F6232="","",IF(OR($U6232=TRUE(),$U6232="TRUE"),1,0))</f>
        <v/>
      </c>
      <c r="AK6232">
        <f>IF($F6232="","",IF($AD6232="Yes",1,0))</f>
        <v/>
      </c>
      <c r="AL6232">
        <f>IF($AH6232=1,IFERROR(IF(VALUE($F6232)&lt;100000000,VALUE($F6232),1000000000),IFERROR(IF(VALUE(MID($F6232,2,20))&lt;100000000,VALUE(MID($F6232,2,20)),1000000000),1000000000))+ROW()/100000,"")</f>
        <v/>
      </c>
    </row>
    <row r="6233">
      <c r="A6233">
        <f>IF($F6233="","",IFERROR(IF(INDEX('Per Invoice'!$A$2:$A$2001,MATCH($F6233,'Per Invoice'!$B$2:$B$2001,0))=0,"",INDEX('Per Invoice'!$A$2:$A$2001,MATCH($F6233,'Per Invoice'!$B$2:$B$2001,0))),""))</f>
        <v/>
      </c>
      <c r="H6233" s="11" t="n"/>
      <c r="R6233" s="7">
        <f>IF($F6233="","",Q6233*Y6233/100)</f>
        <v/>
      </c>
      <c r="X6233" s="7" t="n"/>
      <c r="Y6233" s="7" t="n"/>
      <c r="Z6233" s="7">
        <f>IF($F6233="","",Y6233*AE6233/100)</f>
        <v/>
      </c>
      <c r="AA6233" s="7">
        <f>IF($F6233="","",Y6233-Z6233)</f>
        <v/>
      </c>
      <c r="AB6233" s="7">
        <f>IF($F6233="","",AA6233-R6233)</f>
        <v/>
      </c>
      <c r="AE6233">
        <f>IF($F6233="","",IF($AK6233=1,0,IF($AJ6233=1,Settings!$C$6,Settings!$C$7))*100)</f>
        <v/>
      </c>
      <c r="AG6233">
        <f>IF($F6233="","",$F6233&amp;"|"&amp;$D6233&amp;"")</f>
        <v/>
      </c>
      <c r="AH6233">
        <f>IF($F6233="","",IF(COUNTIF($AG$2:$AG6233,$AG6233)=1,1,0))</f>
        <v/>
      </c>
      <c r="AI6233">
        <f>IF($AH6233=1,SUMPRODUCT(--($AL$2:$AL$8001&lt;$AL6233))+1,"")</f>
        <v/>
      </c>
      <c r="AJ6233">
        <f>IF($F6233="","",IF(OR($U6233=TRUE(),$U6233="TRUE"),1,0))</f>
        <v/>
      </c>
      <c r="AK6233">
        <f>IF($F6233="","",IF($AD6233="Yes",1,0))</f>
        <v/>
      </c>
      <c r="AL6233">
        <f>IF($AH6233=1,IFERROR(IF(VALUE($F6233)&lt;100000000,VALUE($F6233),1000000000),IFERROR(IF(VALUE(MID($F6233,2,20))&lt;100000000,VALUE(MID($F6233,2,20)),1000000000),1000000000))+ROW()/100000,"")</f>
        <v/>
      </c>
    </row>
    <row r="6234">
      <c r="A6234">
        <f>IF($F6234="","",IFERROR(IF(INDEX('Per Invoice'!$A$2:$A$2001,MATCH($F6234,'Per Invoice'!$B$2:$B$2001,0))=0,"",INDEX('Per Invoice'!$A$2:$A$2001,MATCH($F6234,'Per Invoice'!$B$2:$B$2001,0))),""))</f>
        <v/>
      </c>
      <c r="H6234" s="11" t="n"/>
      <c r="R6234" s="7">
        <f>IF($F6234="","",Q6234*Y6234/100)</f>
        <v/>
      </c>
      <c r="X6234" s="7" t="n"/>
      <c r="Y6234" s="7" t="n"/>
      <c r="Z6234" s="7">
        <f>IF($F6234="","",Y6234*AE6234/100)</f>
        <v/>
      </c>
      <c r="AA6234" s="7">
        <f>IF($F6234="","",Y6234-Z6234)</f>
        <v/>
      </c>
      <c r="AB6234" s="7">
        <f>IF($F6234="","",AA6234-R6234)</f>
        <v/>
      </c>
      <c r="AE6234">
        <f>IF($F6234="","",IF($AK6234=1,0,IF($AJ6234=1,Settings!$C$6,Settings!$C$7))*100)</f>
        <v/>
      </c>
      <c r="AG6234">
        <f>IF($F6234="","",$F6234&amp;"|"&amp;$D6234&amp;"")</f>
        <v/>
      </c>
      <c r="AH6234">
        <f>IF($F6234="","",IF(COUNTIF($AG$2:$AG6234,$AG6234)=1,1,0))</f>
        <v/>
      </c>
      <c r="AI6234">
        <f>IF($AH6234=1,SUMPRODUCT(--($AL$2:$AL$8001&lt;$AL6234))+1,"")</f>
        <v/>
      </c>
      <c r="AJ6234">
        <f>IF($F6234="","",IF(OR($U6234=TRUE(),$U6234="TRUE"),1,0))</f>
        <v/>
      </c>
      <c r="AK6234">
        <f>IF($F6234="","",IF($AD6234="Yes",1,0))</f>
        <v/>
      </c>
      <c r="AL6234">
        <f>IF($AH6234=1,IFERROR(IF(VALUE($F6234)&lt;100000000,VALUE($F6234),1000000000),IFERROR(IF(VALUE(MID($F6234,2,20))&lt;100000000,VALUE(MID($F6234,2,20)),1000000000),1000000000))+ROW()/100000,"")</f>
        <v/>
      </c>
    </row>
    <row r="6235">
      <c r="A6235">
        <f>IF($F6235="","",IFERROR(IF(INDEX('Per Invoice'!$A$2:$A$2001,MATCH($F6235,'Per Invoice'!$B$2:$B$2001,0))=0,"",INDEX('Per Invoice'!$A$2:$A$2001,MATCH($F6235,'Per Invoice'!$B$2:$B$2001,0))),""))</f>
        <v/>
      </c>
      <c r="H6235" s="11" t="n"/>
      <c r="R6235" s="7">
        <f>IF($F6235="","",Q6235*Y6235/100)</f>
        <v/>
      </c>
      <c r="X6235" s="7" t="n"/>
      <c r="Y6235" s="7" t="n"/>
      <c r="Z6235" s="7">
        <f>IF($F6235="","",Y6235*AE6235/100)</f>
        <v/>
      </c>
      <c r="AA6235" s="7">
        <f>IF($F6235="","",Y6235-Z6235)</f>
        <v/>
      </c>
      <c r="AB6235" s="7">
        <f>IF($F6235="","",AA6235-R6235)</f>
        <v/>
      </c>
      <c r="AE6235">
        <f>IF($F6235="","",IF($AK6235=1,0,IF($AJ6235=1,Settings!$C$6,Settings!$C$7))*100)</f>
        <v/>
      </c>
      <c r="AG6235">
        <f>IF($F6235="","",$F6235&amp;"|"&amp;$D6235&amp;"")</f>
        <v/>
      </c>
      <c r="AH6235">
        <f>IF($F6235="","",IF(COUNTIF($AG$2:$AG6235,$AG6235)=1,1,0))</f>
        <v/>
      </c>
      <c r="AI6235">
        <f>IF($AH6235=1,SUMPRODUCT(--($AL$2:$AL$8001&lt;$AL6235))+1,"")</f>
        <v/>
      </c>
      <c r="AJ6235">
        <f>IF($F6235="","",IF(OR($U6235=TRUE(),$U6235="TRUE"),1,0))</f>
        <v/>
      </c>
      <c r="AK6235">
        <f>IF($F6235="","",IF($AD6235="Yes",1,0))</f>
        <v/>
      </c>
      <c r="AL6235">
        <f>IF($AH6235=1,IFERROR(IF(VALUE($F6235)&lt;100000000,VALUE($F6235),1000000000),IFERROR(IF(VALUE(MID($F6235,2,20))&lt;100000000,VALUE(MID($F6235,2,20)),1000000000),1000000000))+ROW()/100000,"")</f>
        <v/>
      </c>
    </row>
    <row r="6236">
      <c r="A6236">
        <f>IF($F6236="","",IFERROR(IF(INDEX('Per Invoice'!$A$2:$A$2001,MATCH($F6236,'Per Invoice'!$B$2:$B$2001,0))=0,"",INDEX('Per Invoice'!$A$2:$A$2001,MATCH($F6236,'Per Invoice'!$B$2:$B$2001,0))),""))</f>
        <v/>
      </c>
      <c r="H6236" s="11" t="n"/>
      <c r="R6236" s="7">
        <f>IF($F6236="","",Q6236*Y6236/100)</f>
        <v/>
      </c>
      <c r="X6236" s="7" t="n"/>
      <c r="Y6236" s="7" t="n"/>
      <c r="Z6236" s="7">
        <f>IF($F6236="","",Y6236*AE6236/100)</f>
        <v/>
      </c>
      <c r="AA6236" s="7">
        <f>IF($F6236="","",Y6236-Z6236)</f>
        <v/>
      </c>
      <c r="AB6236" s="7">
        <f>IF($F6236="","",AA6236-R6236)</f>
        <v/>
      </c>
      <c r="AE6236">
        <f>IF($F6236="","",IF($AK6236=1,0,IF($AJ6236=1,Settings!$C$6,Settings!$C$7))*100)</f>
        <v/>
      </c>
      <c r="AG6236">
        <f>IF($F6236="","",$F6236&amp;"|"&amp;$D6236&amp;"")</f>
        <v/>
      </c>
      <c r="AH6236">
        <f>IF($F6236="","",IF(COUNTIF($AG$2:$AG6236,$AG6236)=1,1,0))</f>
        <v/>
      </c>
      <c r="AI6236">
        <f>IF($AH6236=1,SUMPRODUCT(--($AL$2:$AL$8001&lt;$AL6236))+1,"")</f>
        <v/>
      </c>
      <c r="AJ6236">
        <f>IF($F6236="","",IF(OR($U6236=TRUE(),$U6236="TRUE"),1,0))</f>
        <v/>
      </c>
      <c r="AK6236">
        <f>IF($F6236="","",IF($AD6236="Yes",1,0))</f>
        <v/>
      </c>
      <c r="AL6236">
        <f>IF($AH6236=1,IFERROR(IF(VALUE($F6236)&lt;100000000,VALUE($F6236),1000000000),IFERROR(IF(VALUE(MID($F6236,2,20))&lt;100000000,VALUE(MID($F6236,2,20)),1000000000),1000000000))+ROW()/100000,"")</f>
        <v/>
      </c>
    </row>
    <row r="6237">
      <c r="A6237">
        <f>IF($F6237="","",IFERROR(IF(INDEX('Per Invoice'!$A$2:$A$2001,MATCH($F6237,'Per Invoice'!$B$2:$B$2001,0))=0,"",INDEX('Per Invoice'!$A$2:$A$2001,MATCH($F6237,'Per Invoice'!$B$2:$B$2001,0))),""))</f>
        <v/>
      </c>
      <c r="H6237" s="11" t="n"/>
      <c r="R6237" s="7">
        <f>IF($F6237="","",Q6237*Y6237/100)</f>
        <v/>
      </c>
      <c r="X6237" s="7" t="n"/>
      <c r="Y6237" s="7" t="n"/>
      <c r="Z6237" s="7">
        <f>IF($F6237="","",Y6237*AE6237/100)</f>
        <v/>
      </c>
      <c r="AA6237" s="7">
        <f>IF($F6237="","",Y6237-Z6237)</f>
        <v/>
      </c>
      <c r="AB6237" s="7">
        <f>IF($F6237="","",AA6237-R6237)</f>
        <v/>
      </c>
      <c r="AE6237">
        <f>IF($F6237="","",IF($AK6237=1,0,IF($AJ6237=1,Settings!$C$6,Settings!$C$7))*100)</f>
        <v/>
      </c>
      <c r="AG6237">
        <f>IF($F6237="","",$F6237&amp;"|"&amp;$D6237&amp;"")</f>
        <v/>
      </c>
      <c r="AH6237">
        <f>IF($F6237="","",IF(COUNTIF($AG$2:$AG6237,$AG6237)=1,1,0))</f>
        <v/>
      </c>
      <c r="AI6237">
        <f>IF($AH6237=1,SUMPRODUCT(--($AL$2:$AL$8001&lt;$AL6237))+1,"")</f>
        <v/>
      </c>
      <c r="AJ6237">
        <f>IF($F6237="","",IF(OR($U6237=TRUE(),$U6237="TRUE"),1,0))</f>
        <v/>
      </c>
      <c r="AK6237">
        <f>IF($F6237="","",IF($AD6237="Yes",1,0))</f>
        <v/>
      </c>
      <c r="AL6237">
        <f>IF($AH6237=1,IFERROR(IF(VALUE($F6237)&lt;100000000,VALUE($F6237),1000000000),IFERROR(IF(VALUE(MID($F6237,2,20))&lt;100000000,VALUE(MID($F6237,2,20)),1000000000),1000000000))+ROW()/100000,"")</f>
        <v/>
      </c>
    </row>
    <row r="6238">
      <c r="A6238">
        <f>IF($F6238="","",IFERROR(IF(INDEX('Per Invoice'!$A$2:$A$2001,MATCH($F6238,'Per Invoice'!$B$2:$B$2001,0))=0,"",INDEX('Per Invoice'!$A$2:$A$2001,MATCH($F6238,'Per Invoice'!$B$2:$B$2001,0))),""))</f>
        <v/>
      </c>
      <c r="H6238" s="11" t="n"/>
      <c r="R6238" s="7">
        <f>IF($F6238="","",Q6238*Y6238/100)</f>
        <v/>
      </c>
      <c r="X6238" s="7" t="n"/>
      <c r="Y6238" s="7" t="n"/>
      <c r="Z6238" s="7">
        <f>IF($F6238="","",Y6238*AE6238/100)</f>
        <v/>
      </c>
      <c r="AA6238" s="7">
        <f>IF($F6238="","",Y6238-Z6238)</f>
        <v/>
      </c>
      <c r="AB6238" s="7">
        <f>IF($F6238="","",AA6238-R6238)</f>
        <v/>
      </c>
      <c r="AE6238">
        <f>IF($F6238="","",IF($AK6238=1,0,IF($AJ6238=1,Settings!$C$6,Settings!$C$7))*100)</f>
        <v/>
      </c>
      <c r="AG6238">
        <f>IF($F6238="","",$F6238&amp;"|"&amp;$D6238&amp;"")</f>
        <v/>
      </c>
      <c r="AH6238">
        <f>IF($F6238="","",IF(COUNTIF($AG$2:$AG6238,$AG6238)=1,1,0))</f>
        <v/>
      </c>
      <c r="AI6238">
        <f>IF($AH6238=1,SUMPRODUCT(--($AL$2:$AL$8001&lt;$AL6238))+1,"")</f>
        <v/>
      </c>
      <c r="AJ6238">
        <f>IF($F6238="","",IF(OR($U6238=TRUE(),$U6238="TRUE"),1,0))</f>
        <v/>
      </c>
      <c r="AK6238">
        <f>IF($F6238="","",IF($AD6238="Yes",1,0))</f>
        <v/>
      </c>
      <c r="AL6238">
        <f>IF($AH6238=1,IFERROR(IF(VALUE($F6238)&lt;100000000,VALUE($F6238),1000000000),IFERROR(IF(VALUE(MID($F6238,2,20))&lt;100000000,VALUE(MID($F6238,2,20)),1000000000),1000000000))+ROW()/100000,"")</f>
        <v/>
      </c>
    </row>
    <row r="6239">
      <c r="A6239">
        <f>IF($F6239="","",IFERROR(IF(INDEX('Per Invoice'!$A$2:$A$2001,MATCH($F6239,'Per Invoice'!$B$2:$B$2001,0))=0,"",INDEX('Per Invoice'!$A$2:$A$2001,MATCH($F6239,'Per Invoice'!$B$2:$B$2001,0))),""))</f>
        <v/>
      </c>
      <c r="H6239" s="11" t="n"/>
      <c r="R6239" s="7">
        <f>IF($F6239="","",Q6239*Y6239/100)</f>
        <v/>
      </c>
      <c r="X6239" s="7" t="n"/>
      <c r="Y6239" s="7" t="n"/>
      <c r="Z6239" s="7">
        <f>IF($F6239="","",Y6239*AE6239/100)</f>
        <v/>
      </c>
      <c r="AA6239" s="7">
        <f>IF($F6239="","",Y6239-Z6239)</f>
        <v/>
      </c>
      <c r="AB6239" s="7">
        <f>IF($F6239="","",AA6239-R6239)</f>
        <v/>
      </c>
      <c r="AE6239">
        <f>IF($F6239="","",IF($AK6239=1,0,IF($AJ6239=1,Settings!$C$6,Settings!$C$7))*100)</f>
        <v/>
      </c>
      <c r="AG6239">
        <f>IF($F6239="","",$F6239&amp;"|"&amp;$D6239&amp;"")</f>
        <v/>
      </c>
      <c r="AH6239">
        <f>IF($F6239="","",IF(COUNTIF($AG$2:$AG6239,$AG6239)=1,1,0))</f>
        <v/>
      </c>
      <c r="AI6239">
        <f>IF($AH6239=1,SUMPRODUCT(--($AL$2:$AL$8001&lt;$AL6239))+1,"")</f>
        <v/>
      </c>
      <c r="AJ6239">
        <f>IF($F6239="","",IF(OR($U6239=TRUE(),$U6239="TRUE"),1,0))</f>
        <v/>
      </c>
      <c r="AK6239">
        <f>IF($F6239="","",IF($AD6239="Yes",1,0))</f>
        <v/>
      </c>
      <c r="AL6239">
        <f>IF($AH6239=1,IFERROR(IF(VALUE($F6239)&lt;100000000,VALUE($F6239),1000000000),IFERROR(IF(VALUE(MID($F6239,2,20))&lt;100000000,VALUE(MID($F6239,2,20)),1000000000),1000000000))+ROW()/100000,"")</f>
        <v/>
      </c>
    </row>
    <row r="6240">
      <c r="A6240">
        <f>IF($F6240="","",IFERROR(IF(INDEX('Per Invoice'!$A$2:$A$2001,MATCH($F6240,'Per Invoice'!$B$2:$B$2001,0))=0,"",INDEX('Per Invoice'!$A$2:$A$2001,MATCH($F6240,'Per Invoice'!$B$2:$B$2001,0))),""))</f>
        <v/>
      </c>
      <c r="H6240" s="11" t="n"/>
      <c r="R6240" s="7">
        <f>IF($F6240="","",Q6240*Y6240/100)</f>
        <v/>
      </c>
      <c r="X6240" s="7" t="n"/>
      <c r="Y6240" s="7" t="n"/>
      <c r="Z6240" s="7">
        <f>IF($F6240="","",Y6240*AE6240/100)</f>
        <v/>
      </c>
      <c r="AA6240" s="7">
        <f>IF($F6240="","",Y6240-Z6240)</f>
        <v/>
      </c>
      <c r="AB6240" s="7">
        <f>IF($F6240="","",AA6240-R6240)</f>
        <v/>
      </c>
      <c r="AE6240">
        <f>IF($F6240="","",IF($AK6240=1,0,IF($AJ6240=1,Settings!$C$6,Settings!$C$7))*100)</f>
        <v/>
      </c>
      <c r="AG6240">
        <f>IF($F6240="","",$F6240&amp;"|"&amp;$D6240&amp;"")</f>
        <v/>
      </c>
      <c r="AH6240">
        <f>IF($F6240="","",IF(COUNTIF($AG$2:$AG6240,$AG6240)=1,1,0))</f>
        <v/>
      </c>
      <c r="AI6240">
        <f>IF($AH6240=1,SUMPRODUCT(--($AL$2:$AL$8001&lt;$AL6240))+1,"")</f>
        <v/>
      </c>
      <c r="AJ6240">
        <f>IF($F6240="","",IF(OR($U6240=TRUE(),$U6240="TRUE"),1,0))</f>
        <v/>
      </c>
      <c r="AK6240">
        <f>IF($F6240="","",IF($AD6240="Yes",1,0))</f>
        <v/>
      </c>
      <c r="AL6240">
        <f>IF($AH6240=1,IFERROR(IF(VALUE($F6240)&lt;100000000,VALUE($F6240),1000000000),IFERROR(IF(VALUE(MID($F6240,2,20))&lt;100000000,VALUE(MID($F6240,2,20)),1000000000),1000000000))+ROW()/100000,"")</f>
        <v/>
      </c>
    </row>
    <row r="6241">
      <c r="A6241">
        <f>IF($F6241="","",IFERROR(IF(INDEX('Per Invoice'!$A$2:$A$2001,MATCH($F6241,'Per Invoice'!$B$2:$B$2001,0))=0,"",INDEX('Per Invoice'!$A$2:$A$2001,MATCH($F6241,'Per Invoice'!$B$2:$B$2001,0))),""))</f>
        <v/>
      </c>
      <c r="H6241" s="11" t="n"/>
      <c r="R6241" s="7">
        <f>IF($F6241="","",Q6241*Y6241/100)</f>
        <v/>
      </c>
      <c r="X6241" s="7" t="n"/>
      <c r="Y6241" s="7" t="n"/>
      <c r="Z6241" s="7">
        <f>IF($F6241="","",Y6241*AE6241/100)</f>
        <v/>
      </c>
      <c r="AA6241" s="7">
        <f>IF($F6241="","",Y6241-Z6241)</f>
        <v/>
      </c>
      <c r="AB6241" s="7">
        <f>IF($F6241="","",AA6241-R6241)</f>
        <v/>
      </c>
      <c r="AE6241">
        <f>IF($F6241="","",IF($AK6241=1,0,IF($AJ6241=1,Settings!$C$6,Settings!$C$7))*100)</f>
        <v/>
      </c>
      <c r="AG6241">
        <f>IF($F6241="","",$F6241&amp;"|"&amp;$D6241&amp;"")</f>
        <v/>
      </c>
      <c r="AH6241">
        <f>IF($F6241="","",IF(COUNTIF($AG$2:$AG6241,$AG6241)=1,1,0))</f>
        <v/>
      </c>
      <c r="AI6241">
        <f>IF($AH6241=1,SUMPRODUCT(--($AL$2:$AL$8001&lt;$AL6241))+1,"")</f>
        <v/>
      </c>
      <c r="AJ6241">
        <f>IF($F6241="","",IF(OR($U6241=TRUE(),$U6241="TRUE"),1,0))</f>
        <v/>
      </c>
      <c r="AK6241">
        <f>IF($F6241="","",IF($AD6241="Yes",1,0))</f>
        <v/>
      </c>
      <c r="AL6241">
        <f>IF($AH6241=1,IFERROR(IF(VALUE($F6241)&lt;100000000,VALUE($F6241),1000000000),IFERROR(IF(VALUE(MID($F6241,2,20))&lt;100000000,VALUE(MID($F6241,2,20)),1000000000),1000000000))+ROW()/100000,"")</f>
        <v/>
      </c>
    </row>
    <row r="6242">
      <c r="A6242">
        <f>IF($F6242="","",IFERROR(IF(INDEX('Per Invoice'!$A$2:$A$2001,MATCH($F6242,'Per Invoice'!$B$2:$B$2001,0))=0,"",INDEX('Per Invoice'!$A$2:$A$2001,MATCH($F6242,'Per Invoice'!$B$2:$B$2001,0))),""))</f>
        <v/>
      </c>
      <c r="H6242" s="11" t="n"/>
      <c r="R6242" s="7">
        <f>IF($F6242="","",Q6242*Y6242/100)</f>
        <v/>
      </c>
      <c r="X6242" s="7" t="n"/>
      <c r="Y6242" s="7" t="n"/>
      <c r="Z6242" s="7">
        <f>IF($F6242="","",Y6242*AE6242/100)</f>
        <v/>
      </c>
      <c r="AA6242" s="7">
        <f>IF($F6242="","",Y6242-Z6242)</f>
        <v/>
      </c>
      <c r="AB6242" s="7">
        <f>IF($F6242="","",AA6242-R6242)</f>
        <v/>
      </c>
      <c r="AE6242">
        <f>IF($F6242="","",IF($AK6242=1,0,IF($AJ6242=1,Settings!$C$6,Settings!$C$7))*100)</f>
        <v/>
      </c>
      <c r="AG6242">
        <f>IF($F6242="","",$F6242&amp;"|"&amp;$D6242&amp;"")</f>
        <v/>
      </c>
      <c r="AH6242">
        <f>IF($F6242="","",IF(COUNTIF($AG$2:$AG6242,$AG6242)=1,1,0))</f>
        <v/>
      </c>
      <c r="AI6242">
        <f>IF($AH6242=1,SUMPRODUCT(--($AL$2:$AL$8001&lt;$AL6242))+1,"")</f>
        <v/>
      </c>
      <c r="AJ6242">
        <f>IF($F6242="","",IF(OR($U6242=TRUE(),$U6242="TRUE"),1,0))</f>
        <v/>
      </c>
      <c r="AK6242">
        <f>IF($F6242="","",IF($AD6242="Yes",1,0))</f>
        <v/>
      </c>
      <c r="AL6242">
        <f>IF($AH6242=1,IFERROR(IF(VALUE($F6242)&lt;100000000,VALUE($F6242),1000000000),IFERROR(IF(VALUE(MID($F6242,2,20))&lt;100000000,VALUE(MID($F6242,2,20)),1000000000),1000000000))+ROW()/100000,"")</f>
        <v/>
      </c>
    </row>
    <row r="6243">
      <c r="A6243">
        <f>IF($F6243="","",IFERROR(IF(INDEX('Per Invoice'!$A$2:$A$2001,MATCH($F6243,'Per Invoice'!$B$2:$B$2001,0))=0,"",INDEX('Per Invoice'!$A$2:$A$2001,MATCH($F6243,'Per Invoice'!$B$2:$B$2001,0))),""))</f>
        <v/>
      </c>
      <c r="H6243" s="11" t="n"/>
      <c r="R6243" s="7">
        <f>IF($F6243="","",Q6243*Y6243/100)</f>
        <v/>
      </c>
      <c r="X6243" s="7" t="n"/>
      <c r="Y6243" s="7" t="n"/>
      <c r="Z6243" s="7">
        <f>IF($F6243="","",Y6243*AE6243/100)</f>
        <v/>
      </c>
      <c r="AA6243" s="7">
        <f>IF($F6243="","",Y6243-Z6243)</f>
        <v/>
      </c>
      <c r="AB6243" s="7">
        <f>IF($F6243="","",AA6243-R6243)</f>
        <v/>
      </c>
      <c r="AE6243">
        <f>IF($F6243="","",IF($AK6243=1,0,IF($AJ6243=1,Settings!$C$6,Settings!$C$7))*100)</f>
        <v/>
      </c>
      <c r="AG6243">
        <f>IF($F6243="","",$F6243&amp;"|"&amp;$D6243&amp;"")</f>
        <v/>
      </c>
      <c r="AH6243">
        <f>IF($F6243="","",IF(COUNTIF($AG$2:$AG6243,$AG6243)=1,1,0))</f>
        <v/>
      </c>
      <c r="AI6243">
        <f>IF($AH6243=1,SUMPRODUCT(--($AL$2:$AL$8001&lt;$AL6243))+1,"")</f>
        <v/>
      </c>
      <c r="AJ6243">
        <f>IF($F6243="","",IF(OR($U6243=TRUE(),$U6243="TRUE"),1,0))</f>
        <v/>
      </c>
      <c r="AK6243">
        <f>IF($F6243="","",IF($AD6243="Yes",1,0))</f>
        <v/>
      </c>
      <c r="AL6243">
        <f>IF($AH6243=1,IFERROR(IF(VALUE($F6243)&lt;100000000,VALUE($F6243),1000000000),IFERROR(IF(VALUE(MID($F6243,2,20))&lt;100000000,VALUE(MID($F6243,2,20)),1000000000),1000000000))+ROW()/100000,"")</f>
        <v/>
      </c>
    </row>
    <row r="6244">
      <c r="A6244">
        <f>IF($F6244="","",IFERROR(IF(INDEX('Per Invoice'!$A$2:$A$2001,MATCH($F6244,'Per Invoice'!$B$2:$B$2001,0))=0,"",INDEX('Per Invoice'!$A$2:$A$2001,MATCH($F6244,'Per Invoice'!$B$2:$B$2001,0))),""))</f>
        <v/>
      </c>
      <c r="H6244" s="11" t="n"/>
      <c r="R6244" s="7">
        <f>IF($F6244="","",Q6244*Y6244/100)</f>
        <v/>
      </c>
      <c r="X6244" s="7" t="n"/>
      <c r="Y6244" s="7" t="n"/>
      <c r="Z6244" s="7">
        <f>IF($F6244="","",Y6244*AE6244/100)</f>
        <v/>
      </c>
      <c r="AA6244" s="7">
        <f>IF($F6244="","",Y6244-Z6244)</f>
        <v/>
      </c>
      <c r="AB6244" s="7">
        <f>IF($F6244="","",AA6244-R6244)</f>
        <v/>
      </c>
      <c r="AE6244">
        <f>IF($F6244="","",IF($AK6244=1,0,IF($AJ6244=1,Settings!$C$6,Settings!$C$7))*100)</f>
        <v/>
      </c>
      <c r="AG6244">
        <f>IF($F6244="","",$F6244&amp;"|"&amp;$D6244&amp;"")</f>
        <v/>
      </c>
      <c r="AH6244">
        <f>IF($F6244="","",IF(COUNTIF($AG$2:$AG6244,$AG6244)=1,1,0))</f>
        <v/>
      </c>
      <c r="AI6244">
        <f>IF($AH6244=1,SUMPRODUCT(--($AL$2:$AL$8001&lt;$AL6244))+1,"")</f>
        <v/>
      </c>
      <c r="AJ6244">
        <f>IF($F6244="","",IF(OR($U6244=TRUE(),$U6244="TRUE"),1,0))</f>
        <v/>
      </c>
      <c r="AK6244">
        <f>IF($F6244="","",IF($AD6244="Yes",1,0))</f>
        <v/>
      </c>
      <c r="AL6244">
        <f>IF($AH6244=1,IFERROR(IF(VALUE($F6244)&lt;100000000,VALUE($F6244),1000000000),IFERROR(IF(VALUE(MID($F6244,2,20))&lt;100000000,VALUE(MID($F6244,2,20)),1000000000),1000000000))+ROW()/100000,"")</f>
        <v/>
      </c>
    </row>
    <row r="6245">
      <c r="A6245">
        <f>IF($F6245="","",IFERROR(IF(INDEX('Per Invoice'!$A$2:$A$2001,MATCH($F6245,'Per Invoice'!$B$2:$B$2001,0))=0,"",INDEX('Per Invoice'!$A$2:$A$2001,MATCH($F6245,'Per Invoice'!$B$2:$B$2001,0))),""))</f>
        <v/>
      </c>
      <c r="H6245" s="11" t="n"/>
      <c r="R6245" s="7">
        <f>IF($F6245="","",Q6245*Y6245/100)</f>
        <v/>
      </c>
      <c r="X6245" s="7" t="n"/>
      <c r="Y6245" s="7" t="n"/>
      <c r="Z6245" s="7">
        <f>IF($F6245="","",Y6245*AE6245/100)</f>
        <v/>
      </c>
      <c r="AA6245" s="7">
        <f>IF($F6245="","",Y6245-Z6245)</f>
        <v/>
      </c>
      <c r="AB6245" s="7">
        <f>IF($F6245="","",AA6245-R6245)</f>
        <v/>
      </c>
      <c r="AE6245">
        <f>IF($F6245="","",IF($AK6245=1,0,IF($AJ6245=1,Settings!$C$6,Settings!$C$7))*100)</f>
        <v/>
      </c>
      <c r="AG6245">
        <f>IF($F6245="","",$F6245&amp;"|"&amp;$D6245&amp;"")</f>
        <v/>
      </c>
      <c r="AH6245">
        <f>IF($F6245="","",IF(COUNTIF($AG$2:$AG6245,$AG6245)=1,1,0))</f>
        <v/>
      </c>
      <c r="AI6245">
        <f>IF($AH6245=1,SUMPRODUCT(--($AL$2:$AL$8001&lt;$AL6245))+1,"")</f>
        <v/>
      </c>
      <c r="AJ6245">
        <f>IF($F6245="","",IF(OR($U6245=TRUE(),$U6245="TRUE"),1,0))</f>
        <v/>
      </c>
      <c r="AK6245">
        <f>IF($F6245="","",IF($AD6245="Yes",1,0))</f>
        <v/>
      </c>
      <c r="AL6245">
        <f>IF($AH6245=1,IFERROR(IF(VALUE($F6245)&lt;100000000,VALUE($F6245),1000000000),IFERROR(IF(VALUE(MID($F6245,2,20))&lt;100000000,VALUE(MID($F6245,2,20)),1000000000),1000000000))+ROW()/100000,"")</f>
        <v/>
      </c>
    </row>
    <row r="6246">
      <c r="A6246">
        <f>IF($F6246="","",IFERROR(IF(INDEX('Per Invoice'!$A$2:$A$2001,MATCH($F6246,'Per Invoice'!$B$2:$B$2001,0))=0,"",INDEX('Per Invoice'!$A$2:$A$2001,MATCH($F6246,'Per Invoice'!$B$2:$B$2001,0))),""))</f>
        <v/>
      </c>
      <c r="H6246" s="11" t="n"/>
      <c r="R6246" s="7">
        <f>IF($F6246="","",Q6246*Y6246/100)</f>
        <v/>
      </c>
      <c r="X6246" s="7" t="n"/>
      <c r="Y6246" s="7" t="n"/>
      <c r="Z6246" s="7">
        <f>IF($F6246="","",Y6246*AE6246/100)</f>
        <v/>
      </c>
      <c r="AA6246" s="7">
        <f>IF($F6246="","",Y6246-Z6246)</f>
        <v/>
      </c>
      <c r="AB6246" s="7">
        <f>IF($F6246="","",AA6246-R6246)</f>
        <v/>
      </c>
      <c r="AE6246">
        <f>IF($F6246="","",IF($AK6246=1,0,IF($AJ6246=1,Settings!$C$6,Settings!$C$7))*100)</f>
        <v/>
      </c>
      <c r="AG6246">
        <f>IF($F6246="","",$F6246&amp;"|"&amp;$D6246&amp;"")</f>
        <v/>
      </c>
      <c r="AH6246">
        <f>IF($F6246="","",IF(COUNTIF($AG$2:$AG6246,$AG6246)=1,1,0))</f>
        <v/>
      </c>
      <c r="AI6246">
        <f>IF($AH6246=1,SUMPRODUCT(--($AL$2:$AL$8001&lt;$AL6246))+1,"")</f>
        <v/>
      </c>
      <c r="AJ6246">
        <f>IF($F6246="","",IF(OR($U6246=TRUE(),$U6246="TRUE"),1,0))</f>
        <v/>
      </c>
      <c r="AK6246">
        <f>IF($F6246="","",IF($AD6246="Yes",1,0))</f>
        <v/>
      </c>
      <c r="AL6246">
        <f>IF($AH6246=1,IFERROR(IF(VALUE($F6246)&lt;100000000,VALUE($F6246),1000000000),IFERROR(IF(VALUE(MID($F6246,2,20))&lt;100000000,VALUE(MID($F6246,2,20)),1000000000),1000000000))+ROW()/100000,"")</f>
        <v/>
      </c>
    </row>
    <row r="6247">
      <c r="A6247">
        <f>IF($F6247="","",IFERROR(IF(INDEX('Per Invoice'!$A$2:$A$2001,MATCH($F6247,'Per Invoice'!$B$2:$B$2001,0))=0,"",INDEX('Per Invoice'!$A$2:$A$2001,MATCH($F6247,'Per Invoice'!$B$2:$B$2001,0))),""))</f>
        <v/>
      </c>
      <c r="H6247" s="11" t="n"/>
      <c r="R6247" s="7">
        <f>IF($F6247="","",Q6247*Y6247/100)</f>
        <v/>
      </c>
      <c r="X6247" s="7" t="n"/>
      <c r="Y6247" s="7" t="n"/>
      <c r="Z6247" s="7">
        <f>IF($F6247="","",Y6247*AE6247/100)</f>
        <v/>
      </c>
      <c r="AA6247" s="7">
        <f>IF($F6247="","",Y6247-Z6247)</f>
        <v/>
      </c>
      <c r="AB6247" s="7">
        <f>IF($F6247="","",AA6247-R6247)</f>
        <v/>
      </c>
      <c r="AE6247">
        <f>IF($F6247="","",IF($AK6247=1,0,IF($AJ6247=1,Settings!$C$6,Settings!$C$7))*100)</f>
        <v/>
      </c>
      <c r="AG6247">
        <f>IF($F6247="","",$F6247&amp;"|"&amp;$D6247&amp;"")</f>
        <v/>
      </c>
      <c r="AH6247">
        <f>IF($F6247="","",IF(COUNTIF($AG$2:$AG6247,$AG6247)=1,1,0))</f>
        <v/>
      </c>
      <c r="AI6247">
        <f>IF($AH6247=1,SUMPRODUCT(--($AL$2:$AL$8001&lt;$AL6247))+1,"")</f>
        <v/>
      </c>
      <c r="AJ6247">
        <f>IF($F6247="","",IF(OR($U6247=TRUE(),$U6247="TRUE"),1,0))</f>
        <v/>
      </c>
      <c r="AK6247">
        <f>IF($F6247="","",IF($AD6247="Yes",1,0))</f>
        <v/>
      </c>
      <c r="AL6247">
        <f>IF($AH6247=1,IFERROR(IF(VALUE($F6247)&lt;100000000,VALUE($F6247),1000000000),IFERROR(IF(VALUE(MID($F6247,2,20))&lt;100000000,VALUE(MID($F6247,2,20)),1000000000),1000000000))+ROW()/100000,"")</f>
        <v/>
      </c>
    </row>
    <row r="6248">
      <c r="A6248">
        <f>IF($F6248="","",IFERROR(IF(INDEX('Per Invoice'!$A$2:$A$2001,MATCH($F6248,'Per Invoice'!$B$2:$B$2001,0))=0,"",INDEX('Per Invoice'!$A$2:$A$2001,MATCH($F6248,'Per Invoice'!$B$2:$B$2001,0))),""))</f>
        <v/>
      </c>
      <c r="H6248" s="11" t="n"/>
      <c r="R6248" s="7">
        <f>IF($F6248="","",Q6248*Y6248/100)</f>
        <v/>
      </c>
      <c r="X6248" s="7" t="n"/>
      <c r="Y6248" s="7" t="n"/>
      <c r="Z6248" s="7">
        <f>IF($F6248="","",Y6248*AE6248/100)</f>
        <v/>
      </c>
      <c r="AA6248" s="7">
        <f>IF($F6248="","",Y6248-Z6248)</f>
        <v/>
      </c>
      <c r="AB6248" s="7">
        <f>IF($F6248="","",AA6248-R6248)</f>
        <v/>
      </c>
      <c r="AE6248">
        <f>IF($F6248="","",IF($AK6248=1,0,IF($AJ6248=1,Settings!$C$6,Settings!$C$7))*100)</f>
        <v/>
      </c>
      <c r="AG6248">
        <f>IF($F6248="","",$F6248&amp;"|"&amp;$D6248&amp;"")</f>
        <v/>
      </c>
      <c r="AH6248">
        <f>IF($F6248="","",IF(COUNTIF($AG$2:$AG6248,$AG6248)=1,1,0))</f>
        <v/>
      </c>
      <c r="AI6248">
        <f>IF($AH6248=1,SUMPRODUCT(--($AL$2:$AL$8001&lt;$AL6248))+1,"")</f>
        <v/>
      </c>
      <c r="AJ6248">
        <f>IF($F6248="","",IF(OR($U6248=TRUE(),$U6248="TRUE"),1,0))</f>
        <v/>
      </c>
      <c r="AK6248">
        <f>IF($F6248="","",IF($AD6248="Yes",1,0))</f>
        <v/>
      </c>
      <c r="AL6248">
        <f>IF($AH6248=1,IFERROR(IF(VALUE($F6248)&lt;100000000,VALUE($F6248),1000000000),IFERROR(IF(VALUE(MID($F6248,2,20))&lt;100000000,VALUE(MID($F6248,2,20)),1000000000),1000000000))+ROW()/100000,"")</f>
        <v/>
      </c>
    </row>
    <row r="6249">
      <c r="A6249">
        <f>IF($F6249="","",IFERROR(IF(INDEX('Per Invoice'!$A$2:$A$2001,MATCH($F6249,'Per Invoice'!$B$2:$B$2001,0))=0,"",INDEX('Per Invoice'!$A$2:$A$2001,MATCH($F6249,'Per Invoice'!$B$2:$B$2001,0))),""))</f>
        <v/>
      </c>
      <c r="H6249" s="11" t="n"/>
      <c r="R6249" s="7">
        <f>IF($F6249="","",Q6249*Y6249/100)</f>
        <v/>
      </c>
      <c r="X6249" s="7" t="n"/>
      <c r="Y6249" s="7" t="n"/>
      <c r="Z6249" s="7">
        <f>IF($F6249="","",Y6249*AE6249/100)</f>
        <v/>
      </c>
      <c r="AA6249" s="7">
        <f>IF($F6249="","",Y6249-Z6249)</f>
        <v/>
      </c>
      <c r="AB6249" s="7">
        <f>IF($F6249="","",AA6249-R6249)</f>
        <v/>
      </c>
      <c r="AE6249">
        <f>IF($F6249="","",IF($AK6249=1,0,IF($AJ6249=1,Settings!$C$6,Settings!$C$7))*100)</f>
        <v/>
      </c>
      <c r="AG6249">
        <f>IF($F6249="","",$F6249&amp;"|"&amp;$D6249&amp;"")</f>
        <v/>
      </c>
      <c r="AH6249">
        <f>IF($F6249="","",IF(COUNTIF($AG$2:$AG6249,$AG6249)=1,1,0))</f>
        <v/>
      </c>
      <c r="AI6249">
        <f>IF($AH6249=1,SUMPRODUCT(--($AL$2:$AL$8001&lt;$AL6249))+1,"")</f>
        <v/>
      </c>
      <c r="AJ6249">
        <f>IF($F6249="","",IF(OR($U6249=TRUE(),$U6249="TRUE"),1,0))</f>
        <v/>
      </c>
      <c r="AK6249">
        <f>IF($F6249="","",IF($AD6249="Yes",1,0))</f>
        <v/>
      </c>
      <c r="AL6249">
        <f>IF($AH6249=1,IFERROR(IF(VALUE($F6249)&lt;100000000,VALUE($F6249),1000000000),IFERROR(IF(VALUE(MID($F6249,2,20))&lt;100000000,VALUE(MID($F6249,2,20)),1000000000),1000000000))+ROW()/100000,"")</f>
        <v/>
      </c>
    </row>
    <row r="6250">
      <c r="A6250">
        <f>IF($F6250="","",IFERROR(IF(INDEX('Per Invoice'!$A$2:$A$2001,MATCH($F6250,'Per Invoice'!$B$2:$B$2001,0))=0,"",INDEX('Per Invoice'!$A$2:$A$2001,MATCH($F6250,'Per Invoice'!$B$2:$B$2001,0))),""))</f>
        <v/>
      </c>
      <c r="H6250" s="11" t="n"/>
      <c r="R6250" s="7">
        <f>IF($F6250="","",Q6250*Y6250/100)</f>
        <v/>
      </c>
      <c r="X6250" s="7" t="n"/>
      <c r="Y6250" s="7" t="n"/>
      <c r="Z6250" s="7">
        <f>IF($F6250="","",Y6250*AE6250/100)</f>
        <v/>
      </c>
      <c r="AA6250" s="7">
        <f>IF($F6250="","",Y6250-Z6250)</f>
        <v/>
      </c>
      <c r="AB6250" s="7">
        <f>IF($F6250="","",AA6250-R6250)</f>
        <v/>
      </c>
      <c r="AE6250">
        <f>IF($F6250="","",IF($AK6250=1,0,IF($AJ6250=1,Settings!$C$6,Settings!$C$7))*100)</f>
        <v/>
      </c>
      <c r="AG6250">
        <f>IF($F6250="","",$F6250&amp;"|"&amp;$D6250&amp;"")</f>
        <v/>
      </c>
      <c r="AH6250">
        <f>IF($F6250="","",IF(COUNTIF($AG$2:$AG6250,$AG6250)=1,1,0))</f>
        <v/>
      </c>
      <c r="AI6250">
        <f>IF($AH6250=1,SUMPRODUCT(--($AL$2:$AL$8001&lt;$AL6250))+1,"")</f>
        <v/>
      </c>
      <c r="AJ6250">
        <f>IF($F6250="","",IF(OR($U6250=TRUE(),$U6250="TRUE"),1,0))</f>
        <v/>
      </c>
      <c r="AK6250">
        <f>IF($F6250="","",IF($AD6250="Yes",1,0))</f>
        <v/>
      </c>
      <c r="AL6250">
        <f>IF($AH6250=1,IFERROR(IF(VALUE($F6250)&lt;100000000,VALUE($F6250),1000000000),IFERROR(IF(VALUE(MID($F6250,2,20))&lt;100000000,VALUE(MID($F6250,2,20)),1000000000),1000000000))+ROW()/100000,"")</f>
        <v/>
      </c>
    </row>
    <row r="6251">
      <c r="A6251">
        <f>IF($F6251="","",IFERROR(IF(INDEX('Per Invoice'!$A$2:$A$2001,MATCH($F6251,'Per Invoice'!$B$2:$B$2001,0))=0,"",INDEX('Per Invoice'!$A$2:$A$2001,MATCH($F6251,'Per Invoice'!$B$2:$B$2001,0))),""))</f>
        <v/>
      </c>
      <c r="H6251" s="11" t="n"/>
      <c r="R6251" s="7">
        <f>IF($F6251="","",Q6251*Y6251/100)</f>
        <v/>
      </c>
      <c r="X6251" s="7" t="n"/>
      <c r="Y6251" s="7" t="n"/>
      <c r="Z6251" s="7">
        <f>IF($F6251="","",Y6251*AE6251/100)</f>
        <v/>
      </c>
      <c r="AA6251" s="7">
        <f>IF($F6251="","",Y6251-Z6251)</f>
        <v/>
      </c>
      <c r="AB6251" s="7">
        <f>IF($F6251="","",AA6251-R6251)</f>
        <v/>
      </c>
      <c r="AE6251">
        <f>IF($F6251="","",IF($AK6251=1,0,IF($AJ6251=1,Settings!$C$6,Settings!$C$7))*100)</f>
        <v/>
      </c>
      <c r="AG6251">
        <f>IF($F6251="","",$F6251&amp;"|"&amp;$D6251&amp;"")</f>
        <v/>
      </c>
      <c r="AH6251">
        <f>IF($F6251="","",IF(COUNTIF($AG$2:$AG6251,$AG6251)=1,1,0))</f>
        <v/>
      </c>
      <c r="AI6251">
        <f>IF($AH6251=1,SUMPRODUCT(--($AL$2:$AL$8001&lt;$AL6251))+1,"")</f>
        <v/>
      </c>
      <c r="AJ6251">
        <f>IF($F6251="","",IF(OR($U6251=TRUE(),$U6251="TRUE"),1,0))</f>
        <v/>
      </c>
      <c r="AK6251">
        <f>IF($F6251="","",IF($AD6251="Yes",1,0))</f>
        <v/>
      </c>
      <c r="AL6251">
        <f>IF($AH6251=1,IFERROR(IF(VALUE($F6251)&lt;100000000,VALUE($F6251),1000000000),IFERROR(IF(VALUE(MID($F6251,2,20))&lt;100000000,VALUE(MID($F6251,2,20)),1000000000),1000000000))+ROW()/100000,"")</f>
        <v/>
      </c>
    </row>
    <row r="6252">
      <c r="A6252">
        <f>IF($F6252="","",IFERROR(IF(INDEX('Per Invoice'!$A$2:$A$2001,MATCH($F6252,'Per Invoice'!$B$2:$B$2001,0))=0,"",INDEX('Per Invoice'!$A$2:$A$2001,MATCH($F6252,'Per Invoice'!$B$2:$B$2001,0))),""))</f>
        <v/>
      </c>
      <c r="H6252" s="11" t="n"/>
      <c r="R6252" s="7">
        <f>IF($F6252="","",Q6252*Y6252/100)</f>
        <v/>
      </c>
      <c r="X6252" s="7" t="n"/>
      <c r="Y6252" s="7" t="n"/>
      <c r="Z6252" s="7">
        <f>IF($F6252="","",Y6252*AE6252/100)</f>
        <v/>
      </c>
      <c r="AA6252" s="7">
        <f>IF($F6252="","",Y6252-Z6252)</f>
        <v/>
      </c>
      <c r="AB6252" s="7">
        <f>IF($F6252="","",AA6252-R6252)</f>
        <v/>
      </c>
      <c r="AE6252">
        <f>IF($F6252="","",IF($AK6252=1,0,IF($AJ6252=1,Settings!$C$6,Settings!$C$7))*100)</f>
        <v/>
      </c>
      <c r="AG6252">
        <f>IF($F6252="","",$F6252&amp;"|"&amp;$D6252&amp;"")</f>
        <v/>
      </c>
      <c r="AH6252">
        <f>IF($F6252="","",IF(COUNTIF($AG$2:$AG6252,$AG6252)=1,1,0))</f>
        <v/>
      </c>
      <c r="AI6252">
        <f>IF($AH6252=1,SUMPRODUCT(--($AL$2:$AL$8001&lt;$AL6252))+1,"")</f>
        <v/>
      </c>
      <c r="AJ6252">
        <f>IF($F6252="","",IF(OR($U6252=TRUE(),$U6252="TRUE"),1,0))</f>
        <v/>
      </c>
      <c r="AK6252">
        <f>IF($F6252="","",IF($AD6252="Yes",1,0))</f>
        <v/>
      </c>
      <c r="AL6252">
        <f>IF($AH6252=1,IFERROR(IF(VALUE($F6252)&lt;100000000,VALUE($F6252),1000000000),IFERROR(IF(VALUE(MID($F6252,2,20))&lt;100000000,VALUE(MID($F6252,2,20)),1000000000),1000000000))+ROW()/100000,"")</f>
        <v/>
      </c>
    </row>
    <row r="6253">
      <c r="A6253">
        <f>IF($F6253="","",IFERROR(IF(INDEX('Per Invoice'!$A$2:$A$2001,MATCH($F6253,'Per Invoice'!$B$2:$B$2001,0))=0,"",INDEX('Per Invoice'!$A$2:$A$2001,MATCH($F6253,'Per Invoice'!$B$2:$B$2001,0))),""))</f>
        <v/>
      </c>
      <c r="H6253" s="11" t="n"/>
      <c r="R6253" s="7">
        <f>IF($F6253="","",Q6253*Y6253/100)</f>
        <v/>
      </c>
      <c r="X6253" s="7" t="n"/>
      <c r="Y6253" s="7" t="n"/>
      <c r="Z6253" s="7">
        <f>IF($F6253="","",Y6253*AE6253/100)</f>
        <v/>
      </c>
      <c r="AA6253" s="7">
        <f>IF($F6253="","",Y6253-Z6253)</f>
        <v/>
      </c>
      <c r="AB6253" s="7">
        <f>IF($F6253="","",AA6253-R6253)</f>
        <v/>
      </c>
      <c r="AE6253">
        <f>IF($F6253="","",IF($AK6253=1,0,IF($AJ6253=1,Settings!$C$6,Settings!$C$7))*100)</f>
        <v/>
      </c>
      <c r="AG6253">
        <f>IF($F6253="","",$F6253&amp;"|"&amp;$D6253&amp;"")</f>
        <v/>
      </c>
      <c r="AH6253">
        <f>IF($F6253="","",IF(COUNTIF($AG$2:$AG6253,$AG6253)=1,1,0))</f>
        <v/>
      </c>
      <c r="AI6253">
        <f>IF($AH6253=1,SUMPRODUCT(--($AL$2:$AL$8001&lt;$AL6253))+1,"")</f>
        <v/>
      </c>
      <c r="AJ6253">
        <f>IF($F6253="","",IF(OR($U6253=TRUE(),$U6253="TRUE"),1,0))</f>
        <v/>
      </c>
      <c r="AK6253">
        <f>IF($F6253="","",IF($AD6253="Yes",1,0))</f>
        <v/>
      </c>
      <c r="AL6253">
        <f>IF($AH6253=1,IFERROR(IF(VALUE($F6253)&lt;100000000,VALUE($F6253),1000000000),IFERROR(IF(VALUE(MID($F6253,2,20))&lt;100000000,VALUE(MID($F6253,2,20)),1000000000),1000000000))+ROW()/100000,"")</f>
        <v/>
      </c>
    </row>
    <row r="6254">
      <c r="A6254">
        <f>IF($F6254="","",IFERROR(IF(INDEX('Per Invoice'!$A$2:$A$2001,MATCH($F6254,'Per Invoice'!$B$2:$B$2001,0))=0,"",INDEX('Per Invoice'!$A$2:$A$2001,MATCH($F6254,'Per Invoice'!$B$2:$B$2001,0))),""))</f>
        <v/>
      </c>
      <c r="H6254" s="11" t="n"/>
      <c r="R6254" s="7">
        <f>IF($F6254="","",Q6254*Y6254/100)</f>
        <v/>
      </c>
      <c r="X6254" s="7" t="n"/>
      <c r="Y6254" s="7" t="n"/>
      <c r="Z6254" s="7">
        <f>IF($F6254="","",Y6254*AE6254/100)</f>
        <v/>
      </c>
      <c r="AA6254" s="7">
        <f>IF($F6254="","",Y6254-Z6254)</f>
        <v/>
      </c>
      <c r="AB6254" s="7">
        <f>IF($F6254="","",AA6254-R6254)</f>
        <v/>
      </c>
      <c r="AE6254">
        <f>IF($F6254="","",IF($AK6254=1,0,IF($AJ6254=1,Settings!$C$6,Settings!$C$7))*100)</f>
        <v/>
      </c>
      <c r="AG6254">
        <f>IF($F6254="","",$F6254&amp;"|"&amp;$D6254&amp;"")</f>
        <v/>
      </c>
      <c r="AH6254">
        <f>IF($F6254="","",IF(COUNTIF($AG$2:$AG6254,$AG6254)=1,1,0))</f>
        <v/>
      </c>
      <c r="AI6254">
        <f>IF($AH6254=1,SUMPRODUCT(--($AL$2:$AL$8001&lt;$AL6254))+1,"")</f>
        <v/>
      </c>
      <c r="AJ6254">
        <f>IF($F6254="","",IF(OR($U6254=TRUE(),$U6254="TRUE"),1,0))</f>
        <v/>
      </c>
      <c r="AK6254">
        <f>IF($F6254="","",IF($AD6254="Yes",1,0))</f>
        <v/>
      </c>
      <c r="AL6254">
        <f>IF($AH6254=1,IFERROR(IF(VALUE($F6254)&lt;100000000,VALUE($F6254),1000000000),IFERROR(IF(VALUE(MID($F6254,2,20))&lt;100000000,VALUE(MID($F6254,2,20)),1000000000),1000000000))+ROW()/100000,"")</f>
        <v/>
      </c>
    </row>
    <row r="6255">
      <c r="A6255">
        <f>IF($F6255="","",IFERROR(IF(INDEX('Per Invoice'!$A$2:$A$2001,MATCH($F6255,'Per Invoice'!$B$2:$B$2001,0))=0,"",INDEX('Per Invoice'!$A$2:$A$2001,MATCH($F6255,'Per Invoice'!$B$2:$B$2001,0))),""))</f>
        <v/>
      </c>
      <c r="H6255" s="11" t="n"/>
      <c r="R6255" s="7">
        <f>IF($F6255="","",Q6255*Y6255/100)</f>
        <v/>
      </c>
      <c r="X6255" s="7" t="n"/>
      <c r="Y6255" s="7" t="n"/>
      <c r="Z6255" s="7">
        <f>IF($F6255="","",Y6255*AE6255/100)</f>
        <v/>
      </c>
      <c r="AA6255" s="7">
        <f>IF($F6255="","",Y6255-Z6255)</f>
        <v/>
      </c>
      <c r="AB6255" s="7">
        <f>IF($F6255="","",AA6255-R6255)</f>
        <v/>
      </c>
      <c r="AE6255">
        <f>IF($F6255="","",IF($AK6255=1,0,IF($AJ6255=1,Settings!$C$6,Settings!$C$7))*100)</f>
        <v/>
      </c>
      <c r="AG6255">
        <f>IF($F6255="","",$F6255&amp;"|"&amp;$D6255&amp;"")</f>
        <v/>
      </c>
      <c r="AH6255">
        <f>IF($F6255="","",IF(COUNTIF($AG$2:$AG6255,$AG6255)=1,1,0))</f>
        <v/>
      </c>
      <c r="AI6255">
        <f>IF($AH6255=1,SUMPRODUCT(--($AL$2:$AL$8001&lt;$AL6255))+1,"")</f>
        <v/>
      </c>
      <c r="AJ6255">
        <f>IF($F6255="","",IF(OR($U6255=TRUE(),$U6255="TRUE"),1,0))</f>
        <v/>
      </c>
      <c r="AK6255">
        <f>IF($F6255="","",IF($AD6255="Yes",1,0))</f>
        <v/>
      </c>
      <c r="AL6255">
        <f>IF($AH6255=1,IFERROR(IF(VALUE($F6255)&lt;100000000,VALUE($F6255),1000000000),IFERROR(IF(VALUE(MID($F6255,2,20))&lt;100000000,VALUE(MID($F6255,2,20)),1000000000),1000000000))+ROW()/100000,"")</f>
        <v/>
      </c>
    </row>
    <row r="6256">
      <c r="A6256">
        <f>IF($F6256="","",IFERROR(IF(INDEX('Per Invoice'!$A$2:$A$2001,MATCH($F6256,'Per Invoice'!$B$2:$B$2001,0))=0,"",INDEX('Per Invoice'!$A$2:$A$2001,MATCH($F6256,'Per Invoice'!$B$2:$B$2001,0))),""))</f>
        <v/>
      </c>
      <c r="H6256" s="11" t="n"/>
      <c r="R6256" s="7">
        <f>IF($F6256="","",Q6256*Y6256/100)</f>
        <v/>
      </c>
      <c r="X6256" s="7" t="n"/>
      <c r="Y6256" s="7" t="n"/>
      <c r="Z6256" s="7">
        <f>IF($F6256="","",Y6256*AE6256/100)</f>
        <v/>
      </c>
      <c r="AA6256" s="7">
        <f>IF($F6256="","",Y6256-Z6256)</f>
        <v/>
      </c>
      <c r="AB6256" s="7">
        <f>IF($F6256="","",AA6256-R6256)</f>
        <v/>
      </c>
      <c r="AE6256">
        <f>IF($F6256="","",IF($AK6256=1,0,IF($AJ6256=1,Settings!$C$6,Settings!$C$7))*100)</f>
        <v/>
      </c>
      <c r="AG6256">
        <f>IF($F6256="","",$F6256&amp;"|"&amp;$D6256&amp;"")</f>
        <v/>
      </c>
      <c r="AH6256">
        <f>IF($F6256="","",IF(COUNTIF($AG$2:$AG6256,$AG6256)=1,1,0))</f>
        <v/>
      </c>
      <c r="AI6256">
        <f>IF($AH6256=1,SUMPRODUCT(--($AL$2:$AL$8001&lt;$AL6256))+1,"")</f>
        <v/>
      </c>
      <c r="AJ6256">
        <f>IF($F6256="","",IF(OR($U6256=TRUE(),$U6256="TRUE"),1,0))</f>
        <v/>
      </c>
      <c r="AK6256">
        <f>IF($F6256="","",IF($AD6256="Yes",1,0))</f>
        <v/>
      </c>
      <c r="AL6256">
        <f>IF($AH6256=1,IFERROR(IF(VALUE($F6256)&lt;100000000,VALUE($F6256),1000000000),IFERROR(IF(VALUE(MID($F6256,2,20))&lt;100000000,VALUE(MID($F6256,2,20)),1000000000),1000000000))+ROW()/100000,"")</f>
        <v/>
      </c>
    </row>
    <row r="6257">
      <c r="A6257">
        <f>IF($F6257="","",IFERROR(IF(INDEX('Per Invoice'!$A$2:$A$2001,MATCH($F6257,'Per Invoice'!$B$2:$B$2001,0))=0,"",INDEX('Per Invoice'!$A$2:$A$2001,MATCH($F6257,'Per Invoice'!$B$2:$B$2001,0))),""))</f>
        <v/>
      </c>
      <c r="H6257" s="11" t="n"/>
      <c r="R6257" s="7">
        <f>IF($F6257="","",Q6257*Y6257/100)</f>
        <v/>
      </c>
      <c r="X6257" s="7" t="n"/>
      <c r="Y6257" s="7" t="n"/>
      <c r="Z6257" s="7">
        <f>IF($F6257="","",Y6257*AE6257/100)</f>
        <v/>
      </c>
      <c r="AA6257" s="7">
        <f>IF($F6257="","",Y6257-Z6257)</f>
        <v/>
      </c>
      <c r="AB6257" s="7">
        <f>IF($F6257="","",AA6257-R6257)</f>
        <v/>
      </c>
      <c r="AE6257">
        <f>IF($F6257="","",IF($AK6257=1,0,IF($AJ6257=1,Settings!$C$6,Settings!$C$7))*100)</f>
        <v/>
      </c>
      <c r="AG6257">
        <f>IF($F6257="","",$F6257&amp;"|"&amp;$D6257&amp;"")</f>
        <v/>
      </c>
      <c r="AH6257">
        <f>IF($F6257="","",IF(COUNTIF($AG$2:$AG6257,$AG6257)=1,1,0))</f>
        <v/>
      </c>
      <c r="AI6257">
        <f>IF($AH6257=1,SUMPRODUCT(--($AL$2:$AL$8001&lt;$AL6257))+1,"")</f>
        <v/>
      </c>
      <c r="AJ6257">
        <f>IF($F6257="","",IF(OR($U6257=TRUE(),$U6257="TRUE"),1,0))</f>
        <v/>
      </c>
      <c r="AK6257">
        <f>IF($F6257="","",IF($AD6257="Yes",1,0))</f>
        <v/>
      </c>
      <c r="AL6257">
        <f>IF($AH6257=1,IFERROR(IF(VALUE($F6257)&lt;100000000,VALUE($F6257),1000000000),IFERROR(IF(VALUE(MID($F6257,2,20))&lt;100000000,VALUE(MID($F6257,2,20)),1000000000),1000000000))+ROW()/100000,"")</f>
        <v/>
      </c>
    </row>
    <row r="6258">
      <c r="A6258">
        <f>IF($F6258="","",IFERROR(IF(INDEX('Per Invoice'!$A$2:$A$2001,MATCH($F6258,'Per Invoice'!$B$2:$B$2001,0))=0,"",INDEX('Per Invoice'!$A$2:$A$2001,MATCH($F6258,'Per Invoice'!$B$2:$B$2001,0))),""))</f>
        <v/>
      </c>
      <c r="H6258" s="11" t="n"/>
      <c r="R6258" s="7">
        <f>IF($F6258="","",Q6258*Y6258/100)</f>
        <v/>
      </c>
      <c r="X6258" s="7" t="n"/>
      <c r="Y6258" s="7" t="n"/>
      <c r="Z6258" s="7">
        <f>IF($F6258="","",Y6258*AE6258/100)</f>
        <v/>
      </c>
      <c r="AA6258" s="7">
        <f>IF($F6258="","",Y6258-Z6258)</f>
        <v/>
      </c>
      <c r="AB6258" s="7">
        <f>IF($F6258="","",AA6258-R6258)</f>
        <v/>
      </c>
      <c r="AE6258">
        <f>IF($F6258="","",IF($AK6258=1,0,IF($AJ6258=1,Settings!$C$6,Settings!$C$7))*100)</f>
        <v/>
      </c>
      <c r="AG6258">
        <f>IF($F6258="","",$F6258&amp;"|"&amp;$D6258&amp;"")</f>
        <v/>
      </c>
      <c r="AH6258">
        <f>IF($F6258="","",IF(COUNTIF($AG$2:$AG6258,$AG6258)=1,1,0))</f>
        <v/>
      </c>
      <c r="AI6258">
        <f>IF($AH6258=1,SUMPRODUCT(--($AL$2:$AL$8001&lt;$AL6258))+1,"")</f>
        <v/>
      </c>
      <c r="AJ6258">
        <f>IF($F6258="","",IF(OR($U6258=TRUE(),$U6258="TRUE"),1,0))</f>
        <v/>
      </c>
      <c r="AK6258">
        <f>IF($F6258="","",IF($AD6258="Yes",1,0))</f>
        <v/>
      </c>
      <c r="AL6258">
        <f>IF($AH6258=1,IFERROR(IF(VALUE($F6258)&lt;100000000,VALUE($F6258),1000000000),IFERROR(IF(VALUE(MID($F6258,2,20))&lt;100000000,VALUE(MID($F6258,2,20)),1000000000),1000000000))+ROW()/100000,"")</f>
        <v/>
      </c>
    </row>
    <row r="6259">
      <c r="A6259">
        <f>IF($F6259="","",IFERROR(IF(INDEX('Per Invoice'!$A$2:$A$2001,MATCH($F6259,'Per Invoice'!$B$2:$B$2001,0))=0,"",INDEX('Per Invoice'!$A$2:$A$2001,MATCH($F6259,'Per Invoice'!$B$2:$B$2001,0))),""))</f>
        <v/>
      </c>
      <c r="H6259" s="11" t="n"/>
      <c r="R6259" s="7">
        <f>IF($F6259="","",Q6259*Y6259/100)</f>
        <v/>
      </c>
      <c r="X6259" s="7" t="n"/>
      <c r="Y6259" s="7" t="n"/>
      <c r="Z6259" s="7">
        <f>IF($F6259="","",Y6259*AE6259/100)</f>
        <v/>
      </c>
      <c r="AA6259" s="7">
        <f>IF($F6259="","",Y6259-Z6259)</f>
        <v/>
      </c>
      <c r="AB6259" s="7">
        <f>IF($F6259="","",AA6259-R6259)</f>
        <v/>
      </c>
      <c r="AE6259">
        <f>IF($F6259="","",IF($AK6259=1,0,IF($AJ6259=1,Settings!$C$6,Settings!$C$7))*100)</f>
        <v/>
      </c>
      <c r="AG6259">
        <f>IF($F6259="","",$F6259&amp;"|"&amp;$D6259&amp;"")</f>
        <v/>
      </c>
      <c r="AH6259">
        <f>IF($F6259="","",IF(COUNTIF($AG$2:$AG6259,$AG6259)=1,1,0))</f>
        <v/>
      </c>
      <c r="AI6259">
        <f>IF($AH6259=1,SUMPRODUCT(--($AL$2:$AL$8001&lt;$AL6259))+1,"")</f>
        <v/>
      </c>
      <c r="AJ6259">
        <f>IF($F6259="","",IF(OR($U6259=TRUE(),$U6259="TRUE"),1,0))</f>
        <v/>
      </c>
      <c r="AK6259">
        <f>IF($F6259="","",IF($AD6259="Yes",1,0))</f>
        <v/>
      </c>
      <c r="AL6259">
        <f>IF($AH6259=1,IFERROR(IF(VALUE($F6259)&lt;100000000,VALUE($F6259),1000000000),IFERROR(IF(VALUE(MID($F6259,2,20))&lt;100000000,VALUE(MID($F6259,2,20)),1000000000),1000000000))+ROW()/100000,"")</f>
        <v/>
      </c>
    </row>
    <row r="6260">
      <c r="A6260">
        <f>IF($F6260="","",IFERROR(IF(INDEX('Per Invoice'!$A$2:$A$2001,MATCH($F6260,'Per Invoice'!$B$2:$B$2001,0))=0,"",INDEX('Per Invoice'!$A$2:$A$2001,MATCH($F6260,'Per Invoice'!$B$2:$B$2001,0))),""))</f>
        <v/>
      </c>
      <c r="H6260" s="11" t="n"/>
      <c r="R6260" s="7">
        <f>IF($F6260="","",Q6260*Y6260/100)</f>
        <v/>
      </c>
      <c r="X6260" s="7" t="n"/>
      <c r="Y6260" s="7" t="n"/>
      <c r="Z6260" s="7">
        <f>IF($F6260="","",Y6260*AE6260/100)</f>
        <v/>
      </c>
      <c r="AA6260" s="7">
        <f>IF($F6260="","",Y6260-Z6260)</f>
        <v/>
      </c>
      <c r="AB6260" s="7">
        <f>IF($F6260="","",AA6260-R6260)</f>
        <v/>
      </c>
      <c r="AE6260">
        <f>IF($F6260="","",IF($AK6260=1,0,IF($AJ6260=1,Settings!$C$6,Settings!$C$7))*100)</f>
        <v/>
      </c>
      <c r="AG6260">
        <f>IF($F6260="","",$F6260&amp;"|"&amp;$D6260&amp;"")</f>
        <v/>
      </c>
      <c r="AH6260">
        <f>IF($F6260="","",IF(COUNTIF($AG$2:$AG6260,$AG6260)=1,1,0))</f>
        <v/>
      </c>
      <c r="AI6260">
        <f>IF($AH6260=1,SUMPRODUCT(--($AL$2:$AL$8001&lt;$AL6260))+1,"")</f>
        <v/>
      </c>
      <c r="AJ6260">
        <f>IF($F6260="","",IF(OR($U6260=TRUE(),$U6260="TRUE"),1,0))</f>
        <v/>
      </c>
      <c r="AK6260">
        <f>IF($F6260="","",IF($AD6260="Yes",1,0))</f>
        <v/>
      </c>
      <c r="AL6260">
        <f>IF($AH6260=1,IFERROR(IF(VALUE($F6260)&lt;100000000,VALUE($F6260),1000000000),IFERROR(IF(VALUE(MID($F6260,2,20))&lt;100000000,VALUE(MID($F6260,2,20)),1000000000),1000000000))+ROW()/100000,"")</f>
        <v/>
      </c>
    </row>
    <row r="6261">
      <c r="A6261">
        <f>IF($F6261="","",IFERROR(IF(INDEX('Per Invoice'!$A$2:$A$2001,MATCH($F6261,'Per Invoice'!$B$2:$B$2001,0))=0,"",INDEX('Per Invoice'!$A$2:$A$2001,MATCH($F6261,'Per Invoice'!$B$2:$B$2001,0))),""))</f>
        <v/>
      </c>
      <c r="H6261" s="11" t="n"/>
      <c r="R6261" s="7">
        <f>IF($F6261="","",Q6261*Y6261/100)</f>
        <v/>
      </c>
      <c r="X6261" s="7" t="n"/>
      <c r="Y6261" s="7" t="n"/>
      <c r="Z6261" s="7">
        <f>IF($F6261="","",Y6261*AE6261/100)</f>
        <v/>
      </c>
      <c r="AA6261" s="7">
        <f>IF($F6261="","",Y6261-Z6261)</f>
        <v/>
      </c>
      <c r="AB6261" s="7">
        <f>IF($F6261="","",AA6261-R6261)</f>
        <v/>
      </c>
      <c r="AE6261">
        <f>IF($F6261="","",IF($AK6261=1,0,IF($AJ6261=1,Settings!$C$6,Settings!$C$7))*100)</f>
        <v/>
      </c>
      <c r="AG6261">
        <f>IF($F6261="","",$F6261&amp;"|"&amp;$D6261&amp;"")</f>
        <v/>
      </c>
      <c r="AH6261">
        <f>IF($F6261="","",IF(COUNTIF($AG$2:$AG6261,$AG6261)=1,1,0))</f>
        <v/>
      </c>
      <c r="AI6261">
        <f>IF($AH6261=1,SUMPRODUCT(--($AL$2:$AL$8001&lt;$AL6261))+1,"")</f>
        <v/>
      </c>
      <c r="AJ6261">
        <f>IF($F6261="","",IF(OR($U6261=TRUE(),$U6261="TRUE"),1,0))</f>
        <v/>
      </c>
      <c r="AK6261">
        <f>IF($F6261="","",IF($AD6261="Yes",1,0))</f>
        <v/>
      </c>
      <c r="AL6261">
        <f>IF($AH6261=1,IFERROR(IF(VALUE($F6261)&lt;100000000,VALUE($F6261),1000000000),IFERROR(IF(VALUE(MID($F6261,2,20))&lt;100000000,VALUE(MID($F6261,2,20)),1000000000),1000000000))+ROW()/100000,"")</f>
        <v/>
      </c>
    </row>
    <row r="6262">
      <c r="A6262">
        <f>IF($F6262="","",IFERROR(IF(INDEX('Per Invoice'!$A$2:$A$2001,MATCH($F6262,'Per Invoice'!$B$2:$B$2001,0))=0,"",INDEX('Per Invoice'!$A$2:$A$2001,MATCH($F6262,'Per Invoice'!$B$2:$B$2001,0))),""))</f>
        <v/>
      </c>
      <c r="H6262" s="11" t="n"/>
      <c r="R6262" s="7">
        <f>IF($F6262="","",Q6262*Y6262/100)</f>
        <v/>
      </c>
      <c r="X6262" s="7" t="n"/>
      <c r="Y6262" s="7" t="n"/>
      <c r="Z6262" s="7">
        <f>IF($F6262="","",Y6262*AE6262/100)</f>
        <v/>
      </c>
      <c r="AA6262" s="7">
        <f>IF($F6262="","",Y6262-Z6262)</f>
        <v/>
      </c>
      <c r="AB6262" s="7">
        <f>IF($F6262="","",AA6262-R6262)</f>
        <v/>
      </c>
      <c r="AE6262">
        <f>IF($F6262="","",IF($AK6262=1,0,IF($AJ6262=1,Settings!$C$6,Settings!$C$7))*100)</f>
        <v/>
      </c>
      <c r="AG6262">
        <f>IF($F6262="","",$F6262&amp;"|"&amp;$D6262&amp;"")</f>
        <v/>
      </c>
      <c r="AH6262">
        <f>IF($F6262="","",IF(COUNTIF($AG$2:$AG6262,$AG6262)=1,1,0))</f>
        <v/>
      </c>
      <c r="AI6262">
        <f>IF($AH6262=1,SUMPRODUCT(--($AL$2:$AL$8001&lt;$AL6262))+1,"")</f>
        <v/>
      </c>
      <c r="AJ6262">
        <f>IF($F6262="","",IF(OR($U6262=TRUE(),$U6262="TRUE"),1,0))</f>
        <v/>
      </c>
      <c r="AK6262">
        <f>IF($F6262="","",IF($AD6262="Yes",1,0))</f>
        <v/>
      </c>
      <c r="AL6262">
        <f>IF($AH6262=1,IFERROR(IF(VALUE($F6262)&lt;100000000,VALUE($F6262),1000000000),IFERROR(IF(VALUE(MID($F6262,2,20))&lt;100000000,VALUE(MID($F6262,2,20)),1000000000),1000000000))+ROW()/100000,"")</f>
        <v/>
      </c>
    </row>
    <row r="6263">
      <c r="A6263">
        <f>IF($F6263="","",IFERROR(IF(INDEX('Per Invoice'!$A$2:$A$2001,MATCH($F6263,'Per Invoice'!$B$2:$B$2001,0))=0,"",INDEX('Per Invoice'!$A$2:$A$2001,MATCH($F6263,'Per Invoice'!$B$2:$B$2001,0))),""))</f>
        <v/>
      </c>
      <c r="H6263" s="11" t="n"/>
      <c r="R6263" s="7">
        <f>IF($F6263="","",Q6263*Y6263/100)</f>
        <v/>
      </c>
      <c r="X6263" s="7" t="n"/>
      <c r="Y6263" s="7" t="n"/>
      <c r="Z6263" s="7">
        <f>IF($F6263="","",Y6263*AE6263/100)</f>
        <v/>
      </c>
      <c r="AA6263" s="7">
        <f>IF($F6263="","",Y6263-Z6263)</f>
        <v/>
      </c>
      <c r="AB6263" s="7">
        <f>IF($F6263="","",AA6263-R6263)</f>
        <v/>
      </c>
      <c r="AE6263">
        <f>IF($F6263="","",IF($AK6263=1,0,IF($AJ6263=1,Settings!$C$6,Settings!$C$7))*100)</f>
        <v/>
      </c>
      <c r="AG6263">
        <f>IF($F6263="","",$F6263&amp;"|"&amp;$D6263&amp;"")</f>
        <v/>
      </c>
      <c r="AH6263">
        <f>IF($F6263="","",IF(COUNTIF($AG$2:$AG6263,$AG6263)=1,1,0))</f>
        <v/>
      </c>
      <c r="AI6263">
        <f>IF($AH6263=1,SUMPRODUCT(--($AL$2:$AL$8001&lt;$AL6263))+1,"")</f>
        <v/>
      </c>
      <c r="AJ6263">
        <f>IF($F6263="","",IF(OR($U6263=TRUE(),$U6263="TRUE"),1,0))</f>
        <v/>
      </c>
      <c r="AK6263">
        <f>IF($F6263="","",IF($AD6263="Yes",1,0))</f>
        <v/>
      </c>
      <c r="AL6263">
        <f>IF($AH6263=1,IFERROR(IF(VALUE($F6263)&lt;100000000,VALUE($F6263),1000000000),IFERROR(IF(VALUE(MID($F6263,2,20))&lt;100000000,VALUE(MID($F6263,2,20)),1000000000),1000000000))+ROW()/100000,"")</f>
        <v/>
      </c>
    </row>
    <row r="6264">
      <c r="A6264">
        <f>IF($F6264="","",IFERROR(IF(INDEX('Per Invoice'!$A$2:$A$2001,MATCH($F6264,'Per Invoice'!$B$2:$B$2001,0))=0,"",INDEX('Per Invoice'!$A$2:$A$2001,MATCH($F6264,'Per Invoice'!$B$2:$B$2001,0))),""))</f>
        <v/>
      </c>
      <c r="H6264" s="11" t="n"/>
      <c r="R6264" s="7">
        <f>IF($F6264="","",Q6264*Y6264/100)</f>
        <v/>
      </c>
      <c r="X6264" s="7" t="n"/>
      <c r="Y6264" s="7" t="n"/>
      <c r="Z6264" s="7">
        <f>IF($F6264="","",Y6264*AE6264/100)</f>
        <v/>
      </c>
      <c r="AA6264" s="7">
        <f>IF($F6264="","",Y6264-Z6264)</f>
        <v/>
      </c>
      <c r="AB6264" s="7">
        <f>IF($F6264="","",AA6264-R6264)</f>
        <v/>
      </c>
      <c r="AE6264">
        <f>IF($F6264="","",IF($AK6264=1,0,IF($AJ6264=1,Settings!$C$6,Settings!$C$7))*100)</f>
        <v/>
      </c>
      <c r="AG6264">
        <f>IF($F6264="","",$F6264&amp;"|"&amp;$D6264&amp;"")</f>
        <v/>
      </c>
      <c r="AH6264">
        <f>IF($F6264="","",IF(COUNTIF($AG$2:$AG6264,$AG6264)=1,1,0))</f>
        <v/>
      </c>
      <c r="AI6264">
        <f>IF($AH6264=1,SUMPRODUCT(--($AL$2:$AL$8001&lt;$AL6264))+1,"")</f>
        <v/>
      </c>
      <c r="AJ6264">
        <f>IF($F6264="","",IF(OR($U6264=TRUE(),$U6264="TRUE"),1,0))</f>
        <v/>
      </c>
      <c r="AK6264">
        <f>IF($F6264="","",IF($AD6264="Yes",1,0))</f>
        <v/>
      </c>
      <c r="AL6264">
        <f>IF($AH6264=1,IFERROR(IF(VALUE($F6264)&lt;100000000,VALUE($F6264),1000000000),IFERROR(IF(VALUE(MID($F6264,2,20))&lt;100000000,VALUE(MID($F6264,2,20)),1000000000),1000000000))+ROW()/100000,"")</f>
        <v/>
      </c>
    </row>
    <row r="6265">
      <c r="A6265">
        <f>IF($F6265="","",IFERROR(IF(INDEX('Per Invoice'!$A$2:$A$2001,MATCH($F6265,'Per Invoice'!$B$2:$B$2001,0))=0,"",INDEX('Per Invoice'!$A$2:$A$2001,MATCH($F6265,'Per Invoice'!$B$2:$B$2001,0))),""))</f>
        <v/>
      </c>
      <c r="H6265" s="11" t="n"/>
      <c r="R6265" s="7">
        <f>IF($F6265="","",Q6265*Y6265/100)</f>
        <v/>
      </c>
      <c r="X6265" s="7" t="n"/>
      <c r="Y6265" s="7" t="n"/>
      <c r="Z6265" s="7">
        <f>IF($F6265="","",Y6265*AE6265/100)</f>
        <v/>
      </c>
      <c r="AA6265" s="7">
        <f>IF($F6265="","",Y6265-Z6265)</f>
        <v/>
      </c>
      <c r="AB6265" s="7">
        <f>IF($F6265="","",AA6265-R6265)</f>
        <v/>
      </c>
      <c r="AE6265">
        <f>IF($F6265="","",IF($AK6265=1,0,IF($AJ6265=1,Settings!$C$6,Settings!$C$7))*100)</f>
        <v/>
      </c>
      <c r="AG6265">
        <f>IF($F6265="","",$F6265&amp;"|"&amp;$D6265&amp;"")</f>
        <v/>
      </c>
      <c r="AH6265">
        <f>IF($F6265="","",IF(COUNTIF($AG$2:$AG6265,$AG6265)=1,1,0))</f>
        <v/>
      </c>
      <c r="AI6265">
        <f>IF($AH6265=1,SUMPRODUCT(--($AL$2:$AL$8001&lt;$AL6265))+1,"")</f>
        <v/>
      </c>
      <c r="AJ6265">
        <f>IF($F6265="","",IF(OR($U6265=TRUE(),$U6265="TRUE"),1,0))</f>
        <v/>
      </c>
      <c r="AK6265">
        <f>IF($F6265="","",IF($AD6265="Yes",1,0))</f>
        <v/>
      </c>
      <c r="AL6265">
        <f>IF($AH6265=1,IFERROR(IF(VALUE($F6265)&lt;100000000,VALUE($F6265),1000000000),IFERROR(IF(VALUE(MID($F6265,2,20))&lt;100000000,VALUE(MID($F6265,2,20)),1000000000),1000000000))+ROW()/100000,"")</f>
        <v/>
      </c>
    </row>
    <row r="6266">
      <c r="A6266">
        <f>IF($F6266="","",IFERROR(IF(INDEX('Per Invoice'!$A$2:$A$2001,MATCH($F6266,'Per Invoice'!$B$2:$B$2001,0))=0,"",INDEX('Per Invoice'!$A$2:$A$2001,MATCH($F6266,'Per Invoice'!$B$2:$B$2001,0))),""))</f>
        <v/>
      </c>
      <c r="H6266" s="11" t="n"/>
      <c r="R6266" s="7">
        <f>IF($F6266="","",Q6266*Y6266/100)</f>
        <v/>
      </c>
      <c r="X6266" s="7" t="n"/>
      <c r="Y6266" s="7" t="n"/>
      <c r="Z6266" s="7">
        <f>IF($F6266="","",Y6266*AE6266/100)</f>
        <v/>
      </c>
      <c r="AA6266" s="7">
        <f>IF($F6266="","",Y6266-Z6266)</f>
        <v/>
      </c>
      <c r="AB6266" s="7">
        <f>IF($F6266="","",AA6266-R6266)</f>
        <v/>
      </c>
      <c r="AE6266">
        <f>IF($F6266="","",IF($AK6266=1,0,IF($AJ6266=1,Settings!$C$6,Settings!$C$7))*100)</f>
        <v/>
      </c>
      <c r="AG6266">
        <f>IF($F6266="","",$F6266&amp;"|"&amp;$D6266&amp;"")</f>
        <v/>
      </c>
      <c r="AH6266">
        <f>IF($F6266="","",IF(COUNTIF($AG$2:$AG6266,$AG6266)=1,1,0))</f>
        <v/>
      </c>
      <c r="AI6266">
        <f>IF($AH6266=1,SUMPRODUCT(--($AL$2:$AL$8001&lt;$AL6266))+1,"")</f>
        <v/>
      </c>
      <c r="AJ6266">
        <f>IF($F6266="","",IF(OR($U6266=TRUE(),$U6266="TRUE"),1,0))</f>
        <v/>
      </c>
      <c r="AK6266">
        <f>IF($F6266="","",IF($AD6266="Yes",1,0))</f>
        <v/>
      </c>
      <c r="AL6266">
        <f>IF($AH6266=1,IFERROR(IF(VALUE($F6266)&lt;100000000,VALUE($F6266),1000000000),IFERROR(IF(VALUE(MID($F6266,2,20))&lt;100000000,VALUE(MID($F6266,2,20)),1000000000),1000000000))+ROW()/100000,"")</f>
        <v/>
      </c>
    </row>
    <row r="6267">
      <c r="A6267">
        <f>IF($F6267="","",IFERROR(IF(INDEX('Per Invoice'!$A$2:$A$2001,MATCH($F6267,'Per Invoice'!$B$2:$B$2001,0))=0,"",INDEX('Per Invoice'!$A$2:$A$2001,MATCH($F6267,'Per Invoice'!$B$2:$B$2001,0))),""))</f>
        <v/>
      </c>
      <c r="H6267" s="11" t="n"/>
      <c r="R6267" s="7">
        <f>IF($F6267="","",Q6267*Y6267/100)</f>
        <v/>
      </c>
      <c r="X6267" s="7" t="n"/>
      <c r="Y6267" s="7" t="n"/>
      <c r="Z6267" s="7">
        <f>IF($F6267="","",Y6267*AE6267/100)</f>
        <v/>
      </c>
      <c r="AA6267" s="7">
        <f>IF($F6267="","",Y6267-Z6267)</f>
        <v/>
      </c>
      <c r="AB6267" s="7">
        <f>IF($F6267="","",AA6267-R6267)</f>
        <v/>
      </c>
      <c r="AE6267">
        <f>IF($F6267="","",IF($AK6267=1,0,IF($AJ6267=1,Settings!$C$6,Settings!$C$7))*100)</f>
        <v/>
      </c>
      <c r="AG6267">
        <f>IF($F6267="","",$F6267&amp;"|"&amp;$D6267&amp;"")</f>
        <v/>
      </c>
      <c r="AH6267">
        <f>IF($F6267="","",IF(COUNTIF($AG$2:$AG6267,$AG6267)=1,1,0))</f>
        <v/>
      </c>
      <c r="AI6267">
        <f>IF($AH6267=1,SUMPRODUCT(--($AL$2:$AL$8001&lt;$AL6267))+1,"")</f>
        <v/>
      </c>
      <c r="AJ6267">
        <f>IF($F6267="","",IF(OR($U6267=TRUE(),$U6267="TRUE"),1,0))</f>
        <v/>
      </c>
      <c r="AK6267">
        <f>IF($F6267="","",IF($AD6267="Yes",1,0))</f>
        <v/>
      </c>
      <c r="AL6267">
        <f>IF($AH6267=1,IFERROR(IF(VALUE($F6267)&lt;100000000,VALUE($F6267),1000000000),IFERROR(IF(VALUE(MID($F6267,2,20))&lt;100000000,VALUE(MID($F6267,2,20)),1000000000),1000000000))+ROW()/100000,"")</f>
        <v/>
      </c>
    </row>
    <row r="6268">
      <c r="A6268">
        <f>IF($F6268="","",IFERROR(IF(INDEX('Per Invoice'!$A$2:$A$2001,MATCH($F6268,'Per Invoice'!$B$2:$B$2001,0))=0,"",INDEX('Per Invoice'!$A$2:$A$2001,MATCH($F6268,'Per Invoice'!$B$2:$B$2001,0))),""))</f>
        <v/>
      </c>
      <c r="H6268" s="11" t="n"/>
      <c r="R6268" s="7">
        <f>IF($F6268="","",Q6268*Y6268/100)</f>
        <v/>
      </c>
      <c r="X6268" s="7" t="n"/>
      <c r="Y6268" s="7" t="n"/>
      <c r="Z6268" s="7">
        <f>IF($F6268="","",Y6268*AE6268/100)</f>
        <v/>
      </c>
      <c r="AA6268" s="7">
        <f>IF($F6268="","",Y6268-Z6268)</f>
        <v/>
      </c>
      <c r="AB6268" s="7">
        <f>IF($F6268="","",AA6268-R6268)</f>
        <v/>
      </c>
      <c r="AE6268">
        <f>IF($F6268="","",IF($AK6268=1,0,IF($AJ6268=1,Settings!$C$6,Settings!$C$7))*100)</f>
        <v/>
      </c>
      <c r="AG6268">
        <f>IF($F6268="","",$F6268&amp;"|"&amp;$D6268&amp;"")</f>
        <v/>
      </c>
      <c r="AH6268">
        <f>IF($F6268="","",IF(COUNTIF($AG$2:$AG6268,$AG6268)=1,1,0))</f>
        <v/>
      </c>
      <c r="AI6268">
        <f>IF($AH6268=1,SUMPRODUCT(--($AL$2:$AL$8001&lt;$AL6268))+1,"")</f>
        <v/>
      </c>
      <c r="AJ6268">
        <f>IF($F6268="","",IF(OR($U6268=TRUE(),$U6268="TRUE"),1,0))</f>
        <v/>
      </c>
      <c r="AK6268">
        <f>IF($F6268="","",IF($AD6268="Yes",1,0))</f>
        <v/>
      </c>
      <c r="AL6268">
        <f>IF($AH6268=1,IFERROR(IF(VALUE($F6268)&lt;100000000,VALUE($F6268),1000000000),IFERROR(IF(VALUE(MID($F6268,2,20))&lt;100000000,VALUE(MID($F6268,2,20)),1000000000),1000000000))+ROW()/100000,"")</f>
        <v/>
      </c>
    </row>
    <row r="6269">
      <c r="A6269">
        <f>IF($F6269="","",IFERROR(IF(INDEX('Per Invoice'!$A$2:$A$2001,MATCH($F6269,'Per Invoice'!$B$2:$B$2001,0))=0,"",INDEX('Per Invoice'!$A$2:$A$2001,MATCH($F6269,'Per Invoice'!$B$2:$B$2001,0))),""))</f>
        <v/>
      </c>
      <c r="H6269" s="11" t="n"/>
      <c r="R6269" s="7">
        <f>IF($F6269="","",Q6269*Y6269/100)</f>
        <v/>
      </c>
      <c r="X6269" s="7" t="n"/>
      <c r="Y6269" s="7" t="n"/>
      <c r="Z6269" s="7">
        <f>IF($F6269="","",Y6269*AE6269/100)</f>
        <v/>
      </c>
      <c r="AA6269" s="7">
        <f>IF($F6269="","",Y6269-Z6269)</f>
        <v/>
      </c>
      <c r="AB6269" s="7">
        <f>IF($F6269="","",AA6269-R6269)</f>
        <v/>
      </c>
      <c r="AE6269">
        <f>IF($F6269="","",IF($AK6269=1,0,IF($AJ6269=1,Settings!$C$6,Settings!$C$7))*100)</f>
        <v/>
      </c>
      <c r="AG6269">
        <f>IF($F6269="","",$F6269&amp;"|"&amp;$D6269&amp;"")</f>
        <v/>
      </c>
      <c r="AH6269">
        <f>IF($F6269="","",IF(COUNTIF($AG$2:$AG6269,$AG6269)=1,1,0))</f>
        <v/>
      </c>
      <c r="AI6269">
        <f>IF($AH6269=1,SUMPRODUCT(--($AL$2:$AL$8001&lt;$AL6269))+1,"")</f>
        <v/>
      </c>
      <c r="AJ6269">
        <f>IF($F6269="","",IF(OR($U6269=TRUE(),$U6269="TRUE"),1,0))</f>
        <v/>
      </c>
      <c r="AK6269">
        <f>IF($F6269="","",IF($AD6269="Yes",1,0))</f>
        <v/>
      </c>
      <c r="AL6269">
        <f>IF($AH6269=1,IFERROR(IF(VALUE($F6269)&lt;100000000,VALUE($F6269),1000000000),IFERROR(IF(VALUE(MID($F6269,2,20))&lt;100000000,VALUE(MID($F6269,2,20)),1000000000),1000000000))+ROW()/100000,"")</f>
        <v/>
      </c>
    </row>
    <row r="6270">
      <c r="A6270">
        <f>IF($F6270="","",IFERROR(IF(INDEX('Per Invoice'!$A$2:$A$2001,MATCH($F6270,'Per Invoice'!$B$2:$B$2001,0))=0,"",INDEX('Per Invoice'!$A$2:$A$2001,MATCH($F6270,'Per Invoice'!$B$2:$B$2001,0))),""))</f>
        <v/>
      </c>
      <c r="H6270" s="11" t="n"/>
      <c r="R6270" s="7">
        <f>IF($F6270="","",Q6270*Y6270/100)</f>
        <v/>
      </c>
      <c r="X6270" s="7" t="n"/>
      <c r="Y6270" s="7" t="n"/>
      <c r="Z6270" s="7">
        <f>IF($F6270="","",Y6270*AE6270/100)</f>
        <v/>
      </c>
      <c r="AA6270" s="7">
        <f>IF($F6270="","",Y6270-Z6270)</f>
        <v/>
      </c>
      <c r="AB6270" s="7">
        <f>IF($F6270="","",AA6270-R6270)</f>
        <v/>
      </c>
      <c r="AE6270">
        <f>IF($F6270="","",IF($AK6270=1,0,IF($AJ6270=1,Settings!$C$6,Settings!$C$7))*100)</f>
        <v/>
      </c>
      <c r="AG6270">
        <f>IF($F6270="","",$F6270&amp;"|"&amp;$D6270&amp;"")</f>
        <v/>
      </c>
      <c r="AH6270">
        <f>IF($F6270="","",IF(COUNTIF($AG$2:$AG6270,$AG6270)=1,1,0))</f>
        <v/>
      </c>
      <c r="AI6270">
        <f>IF($AH6270=1,SUMPRODUCT(--($AL$2:$AL$8001&lt;$AL6270))+1,"")</f>
        <v/>
      </c>
      <c r="AJ6270">
        <f>IF($F6270="","",IF(OR($U6270=TRUE(),$U6270="TRUE"),1,0))</f>
        <v/>
      </c>
      <c r="AK6270">
        <f>IF($F6270="","",IF($AD6270="Yes",1,0))</f>
        <v/>
      </c>
      <c r="AL6270">
        <f>IF($AH6270=1,IFERROR(IF(VALUE($F6270)&lt;100000000,VALUE($F6270),1000000000),IFERROR(IF(VALUE(MID($F6270,2,20))&lt;100000000,VALUE(MID($F6270,2,20)),1000000000),1000000000))+ROW()/100000,"")</f>
        <v/>
      </c>
    </row>
    <row r="6271">
      <c r="A6271">
        <f>IF($F6271="","",IFERROR(IF(INDEX('Per Invoice'!$A$2:$A$2001,MATCH($F6271,'Per Invoice'!$B$2:$B$2001,0))=0,"",INDEX('Per Invoice'!$A$2:$A$2001,MATCH($F6271,'Per Invoice'!$B$2:$B$2001,0))),""))</f>
        <v/>
      </c>
      <c r="H6271" s="11" t="n"/>
      <c r="R6271" s="7">
        <f>IF($F6271="","",Q6271*Y6271/100)</f>
        <v/>
      </c>
      <c r="X6271" s="7" t="n"/>
      <c r="Y6271" s="7" t="n"/>
      <c r="Z6271" s="7">
        <f>IF($F6271="","",Y6271*AE6271/100)</f>
        <v/>
      </c>
      <c r="AA6271" s="7">
        <f>IF($F6271="","",Y6271-Z6271)</f>
        <v/>
      </c>
      <c r="AB6271" s="7">
        <f>IF($F6271="","",AA6271-R6271)</f>
        <v/>
      </c>
      <c r="AE6271">
        <f>IF($F6271="","",IF($AK6271=1,0,IF($AJ6271=1,Settings!$C$6,Settings!$C$7))*100)</f>
        <v/>
      </c>
      <c r="AG6271">
        <f>IF($F6271="","",$F6271&amp;"|"&amp;$D6271&amp;"")</f>
        <v/>
      </c>
      <c r="AH6271">
        <f>IF($F6271="","",IF(COUNTIF($AG$2:$AG6271,$AG6271)=1,1,0))</f>
        <v/>
      </c>
      <c r="AI6271">
        <f>IF($AH6271=1,SUMPRODUCT(--($AL$2:$AL$8001&lt;$AL6271))+1,"")</f>
        <v/>
      </c>
      <c r="AJ6271">
        <f>IF($F6271="","",IF(OR($U6271=TRUE(),$U6271="TRUE"),1,0))</f>
        <v/>
      </c>
      <c r="AK6271">
        <f>IF($F6271="","",IF($AD6271="Yes",1,0))</f>
        <v/>
      </c>
      <c r="AL6271">
        <f>IF($AH6271=1,IFERROR(IF(VALUE($F6271)&lt;100000000,VALUE($F6271),1000000000),IFERROR(IF(VALUE(MID($F6271,2,20))&lt;100000000,VALUE(MID($F6271,2,20)),1000000000),1000000000))+ROW()/100000,"")</f>
        <v/>
      </c>
    </row>
    <row r="6272">
      <c r="A6272">
        <f>IF($F6272="","",IFERROR(IF(INDEX('Per Invoice'!$A$2:$A$2001,MATCH($F6272,'Per Invoice'!$B$2:$B$2001,0))=0,"",INDEX('Per Invoice'!$A$2:$A$2001,MATCH($F6272,'Per Invoice'!$B$2:$B$2001,0))),""))</f>
        <v/>
      </c>
      <c r="H6272" s="11" t="n"/>
      <c r="R6272" s="7">
        <f>IF($F6272="","",Q6272*Y6272/100)</f>
        <v/>
      </c>
      <c r="X6272" s="7" t="n"/>
      <c r="Y6272" s="7" t="n"/>
      <c r="Z6272" s="7">
        <f>IF($F6272="","",Y6272*AE6272/100)</f>
        <v/>
      </c>
      <c r="AA6272" s="7">
        <f>IF($F6272="","",Y6272-Z6272)</f>
        <v/>
      </c>
      <c r="AB6272" s="7">
        <f>IF($F6272="","",AA6272-R6272)</f>
        <v/>
      </c>
      <c r="AE6272">
        <f>IF($F6272="","",IF($AK6272=1,0,IF($AJ6272=1,Settings!$C$6,Settings!$C$7))*100)</f>
        <v/>
      </c>
      <c r="AG6272">
        <f>IF($F6272="","",$F6272&amp;"|"&amp;$D6272&amp;"")</f>
        <v/>
      </c>
      <c r="AH6272">
        <f>IF($F6272="","",IF(COUNTIF($AG$2:$AG6272,$AG6272)=1,1,0))</f>
        <v/>
      </c>
      <c r="AI6272">
        <f>IF($AH6272=1,SUMPRODUCT(--($AL$2:$AL$8001&lt;$AL6272))+1,"")</f>
        <v/>
      </c>
      <c r="AJ6272">
        <f>IF($F6272="","",IF(OR($U6272=TRUE(),$U6272="TRUE"),1,0))</f>
        <v/>
      </c>
      <c r="AK6272">
        <f>IF($F6272="","",IF($AD6272="Yes",1,0))</f>
        <v/>
      </c>
      <c r="AL6272">
        <f>IF($AH6272=1,IFERROR(IF(VALUE($F6272)&lt;100000000,VALUE($F6272),1000000000),IFERROR(IF(VALUE(MID($F6272,2,20))&lt;100000000,VALUE(MID($F6272,2,20)),1000000000),1000000000))+ROW()/100000,"")</f>
        <v/>
      </c>
    </row>
    <row r="6273">
      <c r="A6273">
        <f>IF($F6273="","",IFERROR(IF(INDEX('Per Invoice'!$A$2:$A$2001,MATCH($F6273,'Per Invoice'!$B$2:$B$2001,0))=0,"",INDEX('Per Invoice'!$A$2:$A$2001,MATCH($F6273,'Per Invoice'!$B$2:$B$2001,0))),""))</f>
        <v/>
      </c>
      <c r="H6273" s="11" t="n"/>
      <c r="R6273" s="7">
        <f>IF($F6273="","",Q6273*Y6273/100)</f>
        <v/>
      </c>
      <c r="X6273" s="7" t="n"/>
      <c r="Y6273" s="7" t="n"/>
      <c r="Z6273" s="7">
        <f>IF($F6273="","",Y6273*AE6273/100)</f>
        <v/>
      </c>
      <c r="AA6273" s="7">
        <f>IF($F6273="","",Y6273-Z6273)</f>
        <v/>
      </c>
      <c r="AB6273" s="7">
        <f>IF($F6273="","",AA6273-R6273)</f>
        <v/>
      </c>
      <c r="AE6273">
        <f>IF($F6273="","",IF($AK6273=1,0,IF($AJ6273=1,Settings!$C$6,Settings!$C$7))*100)</f>
        <v/>
      </c>
      <c r="AG6273">
        <f>IF($F6273="","",$F6273&amp;"|"&amp;$D6273&amp;"")</f>
        <v/>
      </c>
      <c r="AH6273">
        <f>IF($F6273="","",IF(COUNTIF($AG$2:$AG6273,$AG6273)=1,1,0))</f>
        <v/>
      </c>
      <c r="AI6273">
        <f>IF($AH6273=1,SUMPRODUCT(--($AL$2:$AL$8001&lt;$AL6273))+1,"")</f>
        <v/>
      </c>
      <c r="AJ6273">
        <f>IF($F6273="","",IF(OR($U6273=TRUE(),$U6273="TRUE"),1,0))</f>
        <v/>
      </c>
      <c r="AK6273">
        <f>IF($F6273="","",IF($AD6273="Yes",1,0))</f>
        <v/>
      </c>
      <c r="AL6273">
        <f>IF($AH6273=1,IFERROR(IF(VALUE($F6273)&lt;100000000,VALUE($F6273),1000000000),IFERROR(IF(VALUE(MID($F6273,2,20))&lt;100000000,VALUE(MID($F6273,2,20)),1000000000),1000000000))+ROW()/100000,"")</f>
        <v/>
      </c>
    </row>
    <row r="6274">
      <c r="A6274">
        <f>IF($F6274="","",IFERROR(IF(INDEX('Per Invoice'!$A$2:$A$2001,MATCH($F6274,'Per Invoice'!$B$2:$B$2001,0))=0,"",INDEX('Per Invoice'!$A$2:$A$2001,MATCH($F6274,'Per Invoice'!$B$2:$B$2001,0))),""))</f>
        <v/>
      </c>
      <c r="H6274" s="11" t="n"/>
      <c r="R6274" s="7">
        <f>IF($F6274="","",Q6274*Y6274/100)</f>
        <v/>
      </c>
      <c r="X6274" s="7" t="n"/>
      <c r="Y6274" s="7" t="n"/>
      <c r="Z6274" s="7">
        <f>IF($F6274="","",Y6274*AE6274/100)</f>
        <v/>
      </c>
      <c r="AA6274" s="7">
        <f>IF($F6274="","",Y6274-Z6274)</f>
        <v/>
      </c>
      <c r="AB6274" s="7">
        <f>IF($F6274="","",AA6274-R6274)</f>
        <v/>
      </c>
      <c r="AE6274">
        <f>IF($F6274="","",IF($AK6274=1,0,IF($AJ6274=1,Settings!$C$6,Settings!$C$7))*100)</f>
        <v/>
      </c>
      <c r="AG6274">
        <f>IF($F6274="","",$F6274&amp;"|"&amp;$D6274&amp;"")</f>
        <v/>
      </c>
      <c r="AH6274">
        <f>IF($F6274="","",IF(COUNTIF($AG$2:$AG6274,$AG6274)=1,1,0))</f>
        <v/>
      </c>
      <c r="AI6274">
        <f>IF($AH6274=1,SUMPRODUCT(--($AL$2:$AL$8001&lt;$AL6274))+1,"")</f>
        <v/>
      </c>
      <c r="AJ6274">
        <f>IF($F6274="","",IF(OR($U6274=TRUE(),$U6274="TRUE"),1,0))</f>
        <v/>
      </c>
      <c r="AK6274">
        <f>IF($F6274="","",IF($AD6274="Yes",1,0))</f>
        <v/>
      </c>
      <c r="AL6274">
        <f>IF($AH6274=1,IFERROR(IF(VALUE($F6274)&lt;100000000,VALUE($F6274),1000000000),IFERROR(IF(VALUE(MID($F6274,2,20))&lt;100000000,VALUE(MID($F6274,2,20)),1000000000),1000000000))+ROW()/100000,"")</f>
        <v/>
      </c>
    </row>
    <row r="6275">
      <c r="A6275">
        <f>IF($F6275="","",IFERROR(IF(INDEX('Per Invoice'!$A$2:$A$2001,MATCH($F6275,'Per Invoice'!$B$2:$B$2001,0))=0,"",INDEX('Per Invoice'!$A$2:$A$2001,MATCH($F6275,'Per Invoice'!$B$2:$B$2001,0))),""))</f>
        <v/>
      </c>
      <c r="H6275" s="11" t="n"/>
      <c r="R6275" s="7">
        <f>IF($F6275="","",Q6275*Y6275/100)</f>
        <v/>
      </c>
      <c r="X6275" s="7" t="n"/>
      <c r="Y6275" s="7" t="n"/>
      <c r="Z6275" s="7">
        <f>IF($F6275="","",Y6275*AE6275/100)</f>
        <v/>
      </c>
      <c r="AA6275" s="7">
        <f>IF($F6275="","",Y6275-Z6275)</f>
        <v/>
      </c>
      <c r="AB6275" s="7">
        <f>IF($F6275="","",AA6275-R6275)</f>
        <v/>
      </c>
      <c r="AE6275">
        <f>IF($F6275="","",IF($AK6275=1,0,IF($AJ6275=1,Settings!$C$6,Settings!$C$7))*100)</f>
        <v/>
      </c>
      <c r="AG6275">
        <f>IF($F6275="","",$F6275&amp;"|"&amp;$D6275&amp;"")</f>
        <v/>
      </c>
      <c r="AH6275">
        <f>IF($F6275="","",IF(COUNTIF($AG$2:$AG6275,$AG6275)=1,1,0))</f>
        <v/>
      </c>
      <c r="AI6275">
        <f>IF($AH6275=1,SUMPRODUCT(--($AL$2:$AL$8001&lt;$AL6275))+1,"")</f>
        <v/>
      </c>
      <c r="AJ6275">
        <f>IF($F6275="","",IF(OR($U6275=TRUE(),$U6275="TRUE"),1,0))</f>
        <v/>
      </c>
      <c r="AK6275">
        <f>IF($F6275="","",IF($AD6275="Yes",1,0))</f>
        <v/>
      </c>
      <c r="AL6275">
        <f>IF($AH6275=1,IFERROR(IF(VALUE($F6275)&lt;100000000,VALUE($F6275),1000000000),IFERROR(IF(VALUE(MID($F6275,2,20))&lt;100000000,VALUE(MID($F6275,2,20)),1000000000),1000000000))+ROW()/100000,"")</f>
        <v/>
      </c>
    </row>
    <row r="6276">
      <c r="A6276">
        <f>IF($F6276="","",IFERROR(IF(INDEX('Per Invoice'!$A$2:$A$2001,MATCH($F6276,'Per Invoice'!$B$2:$B$2001,0))=0,"",INDEX('Per Invoice'!$A$2:$A$2001,MATCH($F6276,'Per Invoice'!$B$2:$B$2001,0))),""))</f>
        <v/>
      </c>
      <c r="H6276" s="11" t="n"/>
      <c r="R6276" s="7">
        <f>IF($F6276="","",Q6276*Y6276/100)</f>
        <v/>
      </c>
      <c r="X6276" s="7" t="n"/>
      <c r="Y6276" s="7" t="n"/>
      <c r="Z6276" s="7">
        <f>IF($F6276="","",Y6276*AE6276/100)</f>
        <v/>
      </c>
      <c r="AA6276" s="7">
        <f>IF($F6276="","",Y6276-Z6276)</f>
        <v/>
      </c>
      <c r="AB6276" s="7">
        <f>IF($F6276="","",AA6276-R6276)</f>
        <v/>
      </c>
      <c r="AE6276">
        <f>IF($F6276="","",IF($AK6276=1,0,IF($AJ6276=1,Settings!$C$6,Settings!$C$7))*100)</f>
        <v/>
      </c>
      <c r="AG6276">
        <f>IF($F6276="","",$F6276&amp;"|"&amp;$D6276&amp;"")</f>
        <v/>
      </c>
      <c r="AH6276">
        <f>IF($F6276="","",IF(COUNTIF($AG$2:$AG6276,$AG6276)=1,1,0))</f>
        <v/>
      </c>
      <c r="AI6276">
        <f>IF($AH6276=1,SUMPRODUCT(--($AL$2:$AL$8001&lt;$AL6276))+1,"")</f>
        <v/>
      </c>
      <c r="AJ6276">
        <f>IF($F6276="","",IF(OR($U6276=TRUE(),$U6276="TRUE"),1,0))</f>
        <v/>
      </c>
      <c r="AK6276">
        <f>IF($F6276="","",IF($AD6276="Yes",1,0))</f>
        <v/>
      </c>
      <c r="AL6276">
        <f>IF($AH6276=1,IFERROR(IF(VALUE($F6276)&lt;100000000,VALUE($F6276),1000000000),IFERROR(IF(VALUE(MID($F6276,2,20))&lt;100000000,VALUE(MID($F6276,2,20)),1000000000),1000000000))+ROW()/100000,"")</f>
        <v/>
      </c>
    </row>
    <row r="6277">
      <c r="A6277">
        <f>IF($F6277="","",IFERROR(IF(INDEX('Per Invoice'!$A$2:$A$2001,MATCH($F6277,'Per Invoice'!$B$2:$B$2001,0))=0,"",INDEX('Per Invoice'!$A$2:$A$2001,MATCH($F6277,'Per Invoice'!$B$2:$B$2001,0))),""))</f>
        <v/>
      </c>
      <c r="H6277" s="11" t="n"/>
      <c r="R6277" s="7">
        <f>IF($F6277="","",Q6277*Y6277/100)</f>
        <v/>
      </c>
      <c r="X6277" s="7" t="n"/>
      <c r="Y6277" s="7" t="n"/>
      <c r="Z6277" s="7">
        <f>IF($F6277="","",Y6277*AE6277/100)</f>
        <v/>
      </c>
      <c r="AA6277" s="7">
        <f>IF($F6277="","",Y6277-Z6277)</f>
        <v/>
      </c>
      <c r="AB6277" s="7">
        <f>IF($F6277="","",AA6277-R6277)</f>
        <v/>
      </c>
      <c r="AE6277">
        <f>IF($F6277="","",IF($AK6277=1,0,IF($AJ6277=1,Settings!$C$6,Settings!$C$7))*100)</f>
        <v/>
      </c>
      <c r="AG6277">
        <f>IF($F6277="","",$F6277&amp;"|"&amp;$D6277&amp;"")</f>
        <v/>
      </c>
      <c r="AH6277">
        <f>IF($F6277="","",IF(COUNTIF($AG$2:$AG6277,$AG6277)=1,1,0))</f>
        <v/>
      </c>
      <c r="AI6277">
        <f>IF($AH6277=1,SUMPRODUCT(--($AL$2:$AL$8001&lt;$AL6277))+1,"")</f>
        <v/>
      </c>
      <c r="AJ6277">
        <f>IF($F6277="","",IF(OR($U6277=TRUE(),$U6277="TRUE"),1,0))</f>
        <v/>
      </c>
      <c r="AK6277">
        <f>IF($F6277="","",IF($AD6277="Yes",1,0))</f>
        <v/>
      </c>
      <c r="AL6277">
        <f>IF($AH6277=1,IFERROR(IF(VALUE($F6277)&lt;100000000,VALUE($F6277),1000000000),IFERROR(IF(VALUE(MID($F6277,2,20))&lt;100000000,VALUE(MID($F6277,2,20)),1000000000),1000000000))+ROW()/100000,"")</f>
        <v/>
      </c>
    </row>
    <row r="6278">
      <c r="A6278">
        <f>IF($F6278="","",IFERROR(IF(INDEX('Per Invoice'!$A$2:$A$2001,MATCH($F6278,'Per Invoice'!$B$2:$B$2001,0))=0,"",INDEX('Per Invoice'!$A$2:$A$2001,MATCH($F6278,'Per Invoice'!$B$2:$B$2001,0))),""))</f>
        <v/>
      </c>
      <c r="H6278" s="11" t="n"/>
      <c r="R6278" s="7">
        <f>IF($F6278="","",Q6278*Y6278/100)</f>
        <v/>
      </c>
      <c r="X6278" s="7" t="n"/>
      <c r="Y6278" s="7" t="n"/>
      <c r="Z6278" s="7">
        <f>IF($F6278="","",Y6278*AE6278/100)</f>
        <v/>
      </c>
      <c r="AA6278" s="7">
        <f>IF($F6278="","",Y6278-Z6278)</f>
        <v/>
      </c>
      <c r="AB6278" s="7">
        <f>IF($F6278="","",AA6278-R6278)</f>
        <v/>
      </c>
      <c r="AE6278">
        <f>IF($F6278="","",IF($AK6278=1,0,IF($AJ6278=1,Settings!$C$6,Settings!$C$7))*100)</f>
        <v/>
      </c>
      <c r="AG6278">
        <f>IF($F6278="","",$F6278&amp;"|"&amp;$D6278&amp;"")</f>
        <v/>
      </c>
      <c r="AH6278">
        <f>IF($F6278="","",IF(COUNTIF($AG$2:$AG6278,$AG6278)=1,1,0))</f>
        <v/>
      </c>
      <c r="AI6278">
        <f>IF($AH6278=1,SUMPRODUCT(--($AL$2:$AL$8001&lt;$AL6278))+1,"")</f>
        <v/>
      </c>
      <c r="AJ6278">
        <f>IF($F6278="","",IF(OR($U6278=TRUE(),$U6278="TRUE"),1,0))</f>
        <v/>
      </c>
      <c r="AK6278">
        <f>IF($F6278="","",IF($AD6278="Yes",1,0))</f>
        <v/>
      </c>
      <c r="AL6278">
        <f>IF($AH6278=1,IFERROR(IF(VALUE($F6278)&lt;100000000,VALUE($F6278),1000000000),IFERROR(IF(VALUE(MID($F6278,2,20))&lt;100000000,VALUE(MID($F6278,2,20)),1000000000),1000000000))+ROW()/100000,"")</f>
        <v/>
      </c>
    </row>
    <row r="6279">
      <c r="A6279">
        <f>IF($F6279="","",IFERROR(IF(INDEX('Per Invoice'!$A$2:$A$2001,MATCH($F6279,'Per Invoice'!$B$2:$B$2001,0))=0,"",INDEX('Per Invoice'!$A$2:$A$2001,MATCH($F6279,'Per Invoice'!$B$2:$B$2001,0))),""))</f>
        <v/>
      </c>
      <c r="H6279" s="11" t="n"/>
      <c r="R6279" s="7">
        <f>IF($F6279="","",Q6279*Y6279/100)</f>
        <v/>
      </c>
      <c r="X6279" s="7" t="n"/>
      <c r="Y6279" s="7" t="n"/>
      <c r="Z6279" s="7">
        <f>IF($F6279="","",Y6279*AE6279/100)</f>
        <v/>
      </c>
      <c r="AA6279" s="7">
        <f>IF($F6279="","",Y6279-Z6279)</f>
        <v/>
      </c>
      <c r="AB6279" s="7">
        <f>IF($F6279="","",AA6279-R6279)</f>
        <v/>
      </c>
      <c r="AE6279">
        <f>IF($F6279="","",IF($AK6279=1,0,IF($AJ6279=1,Settings!$C$6,Settings!$C$7))*100)</f>
        <v/>
      </c>
      <c r="AG6279">
        <f>IF($F6279="","",$F6279&amp;"|"&amp;$D6279&amp;"")</f>
        <v/>
      </c>
      <c r="AH6279">
        <f>IF($F6279="","",IF(COUNTIF($AG$2:$AG6279,$AG6279)=1,1,0))</f>
        <v/>
      </c>
      <c r="AI6279">
        <f>IF($AH6279=1,SUMPRODUCT(--($AL$2:$AL$8001&lt;$AL6279))+1,"")</f>
        <v/>
      </c>
      <c r="AJ6279">
        <f>IF($F6279="","",IF(OR($U6279=TRUE(),$U6279="TRUE"),1,0))</f>
        <v/>
      </c>
      <c r="AK6279">
        <f>IF($F6279="","",IF($AD6279="Yes",1,0))</f>
        <v/>
      </c>
      <c r="AL6279">
        <f>IF($AH6279=1,IFERROR(IF(VALUE($F6279)&lt;100000000,VALUE($F6279),1000000000),IFERROR(IF(VALUE(MID($F6279,2,20))&lt;100000000,VALUE(MID($F6279,2,20)),1000000000),1000000000))+ROW()/100000,"")</f>
        <v/>
      </c>
    </row>
    <row r="6280">
      <c r="A6280">
        <f>IF($F6280="","",IFERROR(IF(INDEX('Per Invoice'!$A$2:$A$2001,MATCH($F6280,'Per Invoice'!$B$2:$B$2001,0))=0,"",INDEX('Per Invoice'!$A$2:$A$2001,MATCH($F6280,'Per Invoice'!$B$2:$B$2001,0))),""))</f>
        <v/>
      </c>
      <c r="H6280" s="11" t="n"/>
      <c r="R6280" s="7">
        <f>IF($F6280="","",Q6280*Y6280/100)</f>
        <v/>
      </c>
      <c r="X6280" s="7" t="n"/>
      <c r="Y6280" s="7" t="n"/>
      <c r="Z6280" s="7">
        <f>IF($F6280="","",Y6280*AE6280/100)</f>
        <v/>
      </c>
      <c r="AA6280" s="7">
        <f>IF($F6280="","",Y6280-Z6280)</f>
        <v/>
      </c>
      <c r="AB6280" s="7">
        <f>IF($F6280="","",AA6280-R6280)</f>
        <v/>
      </c>
      <c r="AE6280">
        <f>IF($F6280="","",IF($AK6280=1,0,IF($AJ6280=1,Settings!$C$6,Settings!$C$7))*100)</f>
        <v/>
      </c>
      <c r="AG6280">
        <f>IF($F6280="","",$F6280&amp;"|"&amp;$D6280&amp;"")</f>
        <v/>
      </c>
      <c r="AH6280">
        <f>IF($F6280="","",IF(COUNTIF($AG$2:$AG6280,$AG6280)=1,1,0))</f>
        <v/>
      </c>
      <c r="AI6280">
        <f>IF($AH6280=1,SUMPRODUCT(--($AL$2:$AL$8001&lt;$AL6280))+1,"")</f>
        <v/>
      </c>
      <c r="AJ6280">
        <f>IF($F6280="","",IF(OR($U6280=TRUE(),$U6280="TRUE"),1,0))</f>
        <v/>
      </c>
      <c r="AK6280">
        <f>IF($F6280="","",IF($AD6280="Yes",1,0))</f>
        <v/>
      </c>
      <c r="AL6280">
        <f>IF($AH6280=1,IFERROR(IF(VALUE($F6280)&lt;100000000,VALUE($F6280),1000000000),IFERROR(IF(VALUE(MID($F6280,2,20))&lt;100000000,VALUE(MID($F6280,2,20)),1000000000),1000000000))+ROW()/100000,"")</f>
        <v/>
      </c>
    </row>
    <row r="6281">
      <c r="A6281">
        <f>IF($F6281="","",IFERROR(IF(INDEX('Per Invoice'!$A$2:$A$2001,MATCH($F6281,'Per Invoice'!$B$2:$B$2001,0))=0,"",INDEX('Per Invoice'!$A$2:$A$2001,MATCH($F6281,'Per Invoice'!$B$2:$B$2001,0))),""))</f>
        <v/>
      </c>
      <c r="H6281" s="11" t="n"/>
      <c r="R6281" s="7">
        <f>IF($F6281="","",Q6281*Y6281/100)</f>
        <v/>
      </c>
      <c r="X6281" s="7" t="n"/>
      <c r="Y6281" s="7" t="n"/>
      <c r="Z6281" s="7">
        <f>IF($F6281="","",Y6281*AE6281/100)</f>
        <v/>
      </c>
      <c r="AA6281" s="7">
        <f>IF($F6281="","",Y6281-Z6281)</f>
        <v/>
      </c>
      <c r="AB6281" s="7">
        <f>IF($F6281="","",AA6281-R6281)</f>
        <v/>
      </c>
      <c r="AE6281">
        <f>IF($F6281="","",IF($AK6281=1,0,IF($AJ6281=1,Settings!$C$6,Settings!$C$7))*100)</f>
        <v/>
      </c>
      <c r="AG6281">
        <f>IF($F6281="","",$F6281&amp;"|"&amp;$D6281&amp;"")</f>
        <v/>
      </c>
      <c r="AH6281">
        <f>IF($F6281="","",IF(COUNTIF($AG$2:$AG6281,$AG6281)=1,1,0))</f>
        <v/>
      </c>
      <c r="AI6281">
        <f>IF($AH6281=1,SUMPRODUCT(--($AL$2:$AL$8001&lt;$AL6281))+1,"")</f>
        <v/>
      </c>
      <c r="AJ6281">
        <f>IF($F6281="","",IF(OR($U6281=TRUE(),$U6281="TRUE"),1,0))</f>
        <v/>
      </c>
      <c r="AK6281">
        <f>IF($F6281="","",IF($AD6281="Yes",1,0))</f>
        <v/>
      </c>
      <c r="AL6281">
        <f>IF($AH6281=1,IFERROR(IF(VALUE($F6281)&lt;100000000,VALUE($F6281),1000000000),IFERROR(IF(VALUE(MID($F6281,2,20))&lt;100000000,VALUE(MID($F6281,2,20)),1000000000),1000000000))+ROW()/100000,"")</f>
        <v/>
      </c>
    </row>
    <row r="6282">
      <c r="A6282">
        <f>IF($F6282="","",IFERROR(IF(INDEX('Per Invoice'!$A$2:$A$2001,MATCH($F6282,'Per Invoice'!$B$2:$B$2001,0))=0,"",INDEX('Per Invoice'!$A$2:$A$2001,MATCH($F6282,'Per Invoice'!$B$2:$B$2001,0))),""))</f>
        <v/>
      </c>
      <c r="H6282" s="11" t="n"/>
      <c r="R6282" s="7">
        <f>IF($F6282="","",Q6282*Y6282/100)</f>
        <v/>
      </c>
      <c r="X6282" s="7" t="n"/>
      <c r="Y6282" s="7" t="n"/>
      <c r="Z6282" s="7">
        <f>IF($F6282="","",Y6282*AE6282/100)</f>
        <v/>
      </c>
      <c r="AA6282" s="7">
        <f>IF($F6282="","",Y6282-Z6282)</f>
        <v/>
      </c>
      <c r="AB6282" s="7">
        <f>IF($F6282="","",AA6282-R6282)</f>
        <v/>
      </c>
      <c r="AE6282">
        <f>IF($F6282="","",IF($AK6282=1,0,IF($AJ6282=1,Settings!$C$6,Settings!$C$7))*100)</f>
        <v/>
      </c>
      <c r="AG6282">
        <f>IF($F6282="","",$F6282&amp;"|"&amp;$D6282&amp;"")</f>
        <v/>
      </c>
      <c r="AH6282">
        <f>IF($F6282="","",IF(COUNTIF($AG$2:$AG6282,$AG6282)=1,1,0))</f>
        <v/>
      </c>
      <c r="AI6282">
        <f>IF($AH6282=1,SUMPRODUCT(--($AL$2:$AL$8001&lt;$AL6282))+1,"")</f>
        <v/>
      </c>
      <c r="AJ6282">
        <f>IF($F6282="","",IF(OR($U6282=TRUE(),$U6282="TRUE"),1,0))</f>
        <v/>
      </c>
      <c r="AK6282">
        <f>IF($F6282="","",IF($AD6282="Yes",1,0))</f>
        <v/>
      </c>
      <c r="AL6282">
        <f>IF($AH6282=1,IFERROR(IF(VALUE($F6282)&lt;100000000,VALUE($F6282),1000000000),IFERROR(IF(VALUE(MID($F6282,2,20))&lt;100000000,VALUE(MID($F6282,2,20)),1000000000),1000000000))+ROW()/100000,"")</f>
        <v/>
      </c>
    </row>
    <row r="6283">
      <c r="A6283">
        <f>IF($F6283="","",IFERROR(IF(INDEX('Per Invoice'!$A$2:$A$2001,MATCH($F6283,'Per Invoice'!$B$2:$B$2001,0))=0,"",INDEX('Per Invoice'!$A$2:$A$2001,MATCH($F6283,'Per Invoice'!$B$2:$B$2001,0))),""))</f>
        <v/>
      </c>
      <c r="H6283" s="11" t="n"/>
      <c r="R6283" s="7">
        <f>IF($F6283="","",Q6283*Y6283/100)</f>
        <v/>
      </c>
      <c r="X6283" s="7" t="n"/>
      <c r="Y6283" s="7" t="n"/>
      <c r="Z6283" s="7">
        <f>IF($F6283="","",Y6283*AE6283/100)</f>
        <v/>
      </c>
      <c r="AA6283" s="7">
        <f>IF($F6283="","",Y6283-Z6283)</f>
        <v/>
      </c>
      <c r="AB6283" s="7">
        <f>IF($F6283="","",AA6283-R6283)</f>
        <v/>
      </c>
      <c r="AE6283">
        <f>IF($F6283="","",IF($AK6283=1,0,IF($AJ6283=1,Settings!$C$6,Settings!$C$7))*100)</f>
        <v/>
      </c>
      <c r="AG6283">
        <f>IF($F6283="","",$F6283&amp;"|"&amp;$D6283&amp;"")</f>
        <v/>
      </c>
      <c r="AH6283">
        <f>IF($F6283="","",IF(COUNTIF($AG$2:$AG6283,$AG6283)=1,1,0))</f>
        <v/>
      </c>
      <c r="AI6283">
        <f>IF($AH6283=1,SUMPRODUCT(--($AL$2:$AL$8001&lt;$AL6283))+1,"")</f>
        <v/>
      </c>
      <c r="AJ6283">
        <f>IF($F6283="","",IF(OR($U6283=TRUE(),$U6283="TRUE"),1,0))</f>
        <v/>
      </c>
      <c r="AK6283">
        <f>IF($F6283="","",IF($AD6283="Yes",1,0))</f>
        <v/>
      </c>
      <c r="AL6283">
        <f>IF($AH6283=1,IFERROR(IF(VALUE($F6283)&lt;100000000,VALUE($F6283),1000000000),IFERROR(IF(VALUE(MID($F6283,2,20))&lt;100000000,VALUE(MID($F6283,2,20)),1000000000),1000000000))+ROW()/100000,"")</f>
        <v/>
      </c>
    </row>
    <row r="6284">
      <c r="A6284">
        <f>IF($F6284="","",IFERROR(IF(INDEX('Per Invoice'!$A$2:$A$2001,MATCH($F6284,'Per Invoice'!$B$2:$B$2001,0))=0,"",INDEX('Per Invoice'!$A$2:$A$2001,MATCH($F6284,'Per Invoice'!$B$2:$B$2001,0))),""))</f>
        <v/>
      </c>
      <c r="H6284" s="11" t="n"/>
      <c r="R6284" s="7">
        <f>IF($F6284="","",Q6284*Y6284/100)</f>
        <v/>
      </c>
      <c r="X6284" s="7" t="n"/>
      <c r="Y6284" s="7" t="n"/>
      <c r="Z6284" s="7">
        <f>IF($F6284="","",Y6284*AE6284/100)</f>
        <v/>
      </c>
      <c r="AA6284" s="7">
        <f>IF($F6284="","",Y6284-Z6284)</f>
        <v/>
      </c>
      <c r="AB6284" s="7">
        <f>IF($F6284="","",AA6284-R6284)</f>
        <v/>
      </c>
      <c r="AE6284">
        <f>IF($F6284="","",IF($AK6284=1,0,IF($AJ6284=1,Settings!$C$6,Settings!$C$7))*100)</f>
        <v/>
      </c>
      <c r="AG6284">
        <f>IF($F6284="","",$F6284&amp;"|"&amp;$D6284&amp;"")</f>
        <v/>
      </c>
      <c r="AH6284">
        <f>IF($F6284="","",IF(COUNTIF($AG$2:$AG6284,$AG6284)=1,1,0))</f>
        <v/>
      </c>
      <c r="AI6284">
        <f>IF($AH6284=1,SUMPRODUCT(--($AL$2:$AL$8001&lt;$AL6284))+1,"")</f>
        <v/>
      </c>
      <c r="AJ6284">
        <f>IF($F6284="","",IF(OR($U6284=TRUE(),$U6284="TRUE"),1,0))</f>
        <v/>
      </c>
      <c r="AK6284">
        <f>IF($F6284="","",IF($AD6284="Yes",1,0))</f>
        <v/>
      </c>
      <c r="AL6284">
        <f>IF($AH6284=1,IFERROR(IF(VALUE($F6284)&lt;100000000,VALUE($F6284),1000000000),IFERROR(IF(VALUE(MID($F6284,2,20))&lt;100000000,VALUE(MID($F6284,2,20)),1000000000),1000000000))+ROW()/100000,"")</f>
        <v/>
      </c>
    </row>
    <row r="6285">
      <c r="A6285">
        <f>IF($F6285="","",IFERROR(IF(INDEX('Per Invoice'!$A$2:$A$2001,MATCH($F6285,'Per Invoice'!$B$2:$B$2001,0))=0,"",INDEX('Per Invoice'!$A$2:$A$2001,MATCH($F6285,'Per Invoice'!$B$2:$B$2001,0))),""))</f>
        <v/>
      </c>
      <c r="H6285" s="11" t="n"/>
      <c r="R6285" s="7">
        <f>IF($F6285="","",Q6285*Y6285/100)</f>
        <v/>
      </c>
      <c r="X6285" s="7" t="n"/>
      <c r="Y6285" s="7" t="n"/>
      <c r="Z6285" s="7">
        <f>IF($F6285="","",Y6285*AE6285/100)</f>
        <v/>
      </c>
      <c r="AA6285" s="7">
        <f>IF($F6285="","",Y6285-Z6285)</f>
        <v/>
      </c>
      <c r="AB6285" s="7">
        <f>IF($F6285="","",AA6285-R6285)</f>
        <v/>
      </c>
      <c r="AE6285">
        <f>IF($F6285="","",IF($AK6285=1,0,IF($AJ6285=1,Settings!$C$6,Settings!$C$7))*100)</f>
        <v/>
      </c>
      <c r="AG6285">
        <f>IF($F6285="","",$F6285&amp;"|"&amp;$D6285&amp;"")</f>
        <v/>
      </c>
      <c r="AH6285">
        <f>IF($F6285="","",IF(COUNTIF($AG$2:$AG6285,$AG6285)=1,1,0))</f>
        <v/>
      </c>
      <c r="AI6285">
        <f>IF($AH6285=1,SUMPRODUCT(--($AL$2:$AL$8001&lt;$AL6285))+1,"")</f>
        <v/>
      </c>
      <c r="AJ6285">
        <f>IF($F6285="","",IF(OR($U6285=TRUE(),$U6285="TRUE"),1,0))</f>
        <v/>
      </c>
      <c r="AK6285">
        <f>IF($F6285="","",IF($AD6285="Yes",1,0))</f>
        <v/>
      </c>
      <c r="AL6285">
        <f>IF($AH6285=1,IFERROR(IF(VALUE($F6285)&lt;100000000,VALUE($F6285),1000000000),IFERROR(IF(VALUE(MID($F6285,2,20))&lt;100000000,VALUE(MID($F6285,2,20)),1000000000),1000000000))+ROW()/100000,"")</f>
        <v/>
      </c>
    </row>
    <row r="6286">
      <c r="A6286">
        <f>IF($F6286="","",IFERROR(IF(INDEX('Per Invoice'!$A$2:$A$2001,MATCH($F6286,'Per Invoice'!$B$2:$B$2001,0))=0,"",INDEX('Per Invoice'!$A$2:$A$2001,MATCH($F6286,'Per Invoice'!$B$2:$B$2001,0))),""))</f>
        <v/>
      </c>
      <c r="H6286" s="11" t="n"/>
      <c r="R6286" s="7">
        <f>IF($F6286="","",Q6286*Y6286/100)</f>
        <v/>
      </c>
      <c r="X6286" s="7" t="n"/>
      <c r="Y6286" s="7" t="n"/>
      <c r="Z6286" s="7">
        <f>IF($F6286="","",Y6286*AE6286/100)</f>
        <v/>
      </c>
      <c r="AA6286" s="7">
        <f>IF($F6286="","",Y6286-Z6286)</f>
        <v/>
      </c>
      <c r="AB6286" s="7">
        <f>IF($F6286="","",AA6286-R6286)</f>
        <v/>
      </c>
      <c r="AE6286">
        <f>IF($F6286="","",IF($AK6286=1,0,IF($AJ6286=1,Settings!$C$6,Settings!$C$7))*100)</f>
        <v/>
      </c>
      <c r="AG6286">
        <f>IF($F6286="","",$F6286&amp;"|"&amp;$D6286&amp;"")</f>
        <v/>
      </c>
      <c r="AH6286">
        <f>IF($F6286="","",IF(COUNTIF($AG$2:$AG6286,$AG6286)=1,1,0))</f>
        <v/>
      </c>
      <c r="AI6286">
        <f>IF($AH6286=1,SUMPRODUCT(--($AL$2:$AL$8001&lt;$AL6286))+1,"")</f>
        <v/>
      </c>
      <c r="AJ6286">
        <f>IF($F6286="","",IF(OR($U6286=TRUE(),$U6286="TRUE"),1,0))</f>
        <v/>
      </c>
      <c r="AK6286">
        <f>IF($F6286="","",IF($AD6286="Yes",1,0))</f>
        <v/>
      </c>
      <c r="AL6286">
        <f>IF($AH6286=1,IFERROR(IF(VALUE($F6286)&lt;100000000,VALUE($F6286),1000000000),IFERROR(IF(VALUE(MID($F6286,2,20))&lt;100000000,VALUE(MID($F6286,2,20)),1000000000),1000000000))+ROW()/100000,"")</f>
        <v/>
      </c>
    </row>
    <row r="6287">
      <c r="A6287">
        <f>IF($F6287="","",IFERROR(IF(INDEX('Per Invoice'!$A$2:$A$2001,MATCH($F6287,'Per Invoice'!$B$2:$B$2001,0))=0,"",INDEX('Per Invoice'!$A$2:$A$2001,MATCH($F6287,'Per Invoice'!$B$2:$B$2001,0))),""))</f>
        <v/>
      </c>
      <c r="H6287" s="11" t="n"/>
      <c r="R6287" s="7">
        <f>IF($F6287="","",Q6287*Y6287/100)</f>
        <v/>
      </c>
      <c r="X6287" s="7" t="n"/>
      <c r="Y6287" s="7" t="n"/>
      <c r="Z6287" s="7">
        <f>IF($F6287="","",Y6287*AE6287/100)</f>
        <v/>
      </c>
      <c r="AA6287" s="7">
        <f>IF($F6287="","",Y6287-Z6287)</f>
        <v/>
      </c>
      <c r="AB6287" s="7">
        <f>IF($F6287="","",AA6287-R6287)</f>
        <v/>
      </c>
      <c r="AE6287">
        <f>IF($F6287="","",IF($AK6287=1,0,IF($AJ6287=1,Settings!$C$6,Settings!$C$7))*100)</f>
        <v/>
      </c>
      <c r="AG6287">
        <f>IF($F6287="","",$F6287&amp;"|"&amp;$D6287&amp;"")</f>
        <v/>
      </c>
      <c r="AH6287">
        <f>IF($F6287="","",IF(COUNTIF($AG$2:$AG6287,$AG6287)=1,1,0))</f>
        <v/>
      </c>
      <c r="AI6287">
        <f>IF($AH6287=1,SUMPRODUCT(--($AL$2:$AL$8001&lt;$AL6287))+1,"")</f>
        <v/>
      </c>
      <c r="AJ6287">
        <f>IF($F6287="","",IF(OR($U6287=TRUE(),$U6287="TRUE"),1,0))</f>
        <v/>
      </c>
      <c r="AK6287">
        <f>IF($F6287="","",IF($AD6287="Yes",1,0))</f>
        <v/>
      </c>
      <c r="AL6287">
        <f>IF($AH6287=1,IFERROR(IF(VALUE($F6287)&lt;100000000,VALUE($F6287),1000000000),IFERROR(IF(VALUE(MID($F6287,2,20))&lt;100000000,VALUE(MID($F6287,2,20)),1000000000),1000000000))+ROW()/100000,"")</f>
        <v/>
      </c>
    </row>
    <row r="6288">
      <c r="A6288">
        <f>IF($F6288="","",IFERROR(IF(INDEX('Per Invoice'!$A$2:$A$2001,MATCH($F6288,'Per Invoice'!$B$2:$B$2001,0))=0,"",INDEX('Per Invoice'!$A$2:$A$2001,MATCH($F6288,'Per Invoice'!$B$2:$B$2001,0))),""))</f>
        <v/>
      </c>
      <c r="H6288" s="11" t="n"/>
      <c r="R6288" s="7">
        <f>IF($F6288="","",Q6288*Y6288/100)</f>
        <v/>
      </c>
      <c r="X6288" s="7" t="n"/>
      <c r="Y6288" s="7" t="n"/>
      <c r="Z6288" s="7">
        <f>IF($F6288="","",Y6288*AE6288/100)</f>
        <v/>
      </c>
      <c r="AA6288" s="7">
        <f>IF($F6288="","",Y6288-Z6288)</f>
        <v/>
      </c>
      <c r="AB6288" s="7">
        <f>IF($F6288="","",AA6288-R6288)</f>
        <v/>
      </c>
      <c r="AE6288">
        <f>IF($F6288="","",IF($AK6288=1,0,IF($AJ6288=1,Settings!$C$6,Settings!$C$7))*100)</f>
        <v/>
      </c>
      <c r="AG6288">
        <f>IF($F6288="","",$F6288&amp;"|"&amp;$D6288&amp;"")</f>
        <v/>
      </c>
      <c r="AH6288">
        <f>IF($F6288="","",IF(COUNTIF($AG$2:$AG6288,$AG6288)=1,1,0))</f>
        <v/>
      </c>
      <c r="AI6288">
        <f>IF($AH6288=1,SUMPRODUCT(--($AL$2:$AL$8001&lt;$AL6288))+1,"")</f>
        <v/>
      </c>
      <c r="AJ6288">
        <f>IF($F6288="","",IF(OR($U6288=TRUE(),$U6288="TRUE"),1,0))</f>
        <v/>
      </c>
      <c r="AK6288">
        <f>IF($F6288="","",IF($AD6288="Yes",1,0))</f>
        <v/>
      </c>
      <c r="AL6288">
        <f>IF($AH6288=1,IFERROR(IF(VALUE($F6288)&lt;100000000,VALUE($F6288),1000000000),IFERROR(IF(VALUE(MID($F6288,2,20))&lt;100000000,VALUE(MID($F6288,2,20)),1000000000),1000000000))+ROW()/100000,"")</f>
        <v/>
      </c>
    </row>
    <row r="6289">
      <c r="A6289">
        <f>IF($F6289="","",IFERROR(IF(INDEX('Per Invoice'!$A$2:$A$2001,MATCH($F6289,'Per Invoice'!$B$2:$B$2001,0))=0,"",INDEX('Per Invoice'!$A$2:$A$2001,MATCH($F6289,'Per Invoice'!$B$2:$B$2001,0))),""))</f>
        <v/>
      </c>
      <c r="H6289" s="11" t="n"/>
      <c r="R6289" s="7">
        <f>IF($F6289="","",Q6289*Y6289/100)</f>
        <v/>
      </c>
      <c r="X6289" s="7" t="n"/>
      <c r="Y6289" s="7" t="n"/>
      <c r="Z6289" s="7">
        <f>IF($F6289="","",Y6289*AE6289/100)</f>
        <v/>
      </c>
      <c r="AA6289" s="7">
        <f>IF($F6289="","",Y6289-Z6289)</f>
        <v/>
      </c>
      <c r="AB6289" s="7">
        <f>IF($F6289="","",AA6289-R6289)</f>
        <v/>
      </c>
      <c r="AE6289">
        <f>IF($F6289="","",IF($AK6289=1,0,IF($AJ6289=1,Settings!$C$6,Settings!$C$7))*100)</f>
        <v/>
      </c>
      <c r="AG6289">
        <f>IF($F6289="","",$F6289&amp;"|"&amp;$D6289&amp;"")</f>
        <v/>
      </c>
      <c r="AH6289">
        <f>IF($F6289="","",IF(COUNTIF($AG$2:$AG6289,$AG6289)=1,1,0))</f>
        <v/>
      </c>
      <c r="AI6289">
        <f>IF($AH6289=1,SUMPRODUCT(--($AL$2:$AL$8001&lt;$AL6289))+1,"")</f>
        <v/>
      </c>
      <c r="AJ6289">
        <f>IF($F6289="","",IF(OR($U6289=TRUE(),$U6289="TRUE"),1,0))</f>
        <v/>
      </c>
      <c r="AK6289">
        <f>IF($F6289="","",IF($AD6289="Yes",1,0))</f>
        <v/>
      </c>
      <c r="AL6289">
        <f>IF($AH6289=1,IFERROR(IF(VALUE($F6289)&lt;100000000,VALUE($F6289),1000000000),IFERROR(IF(VALUE(MID($F6289,2,20))&lt;100000000,VALUE(MID($F6289,2,20)),1000000000),1000000000))+ROW()/100000,"")</f>
        <v/>
      </c>
    </row>
    <row r="6290">
      <c r="A6290">
        <f>IF($F6290="","",IFERROR(IF(INDEX('Per Invoice'!$A$2:$A$2001,MATCH($F6290,'Per Invoice'!$B$2:$B$2001,0))=0,"",INDEX('Per Invoice'!$A$2:$A$2001,MATCH($F6290,'Per Invoice'!$B$2:$B$2001,0))),""))</f>
        <v/>
      </c>
      <c r="H6290" s="11" t="n"/>
      <c r="R6290" s="7">
        <f>IF($F6290="","",Q6290*Y6290/100)</f>
        <v/>
      </c>
      <c r="X6290" s="7" t="n"/>
      <c r="Y6290" s="7" t="n"/>
      <c r="Z6290" s="7">
        <f>IF($F6290="","",Y6290*AE6290/100)</f>
        <v/>
      </c>
      <c r="AA6290" s="7">
        <f>IF($F6290="","",Y6290-Z6290)</f>
        <v/>
      </c>
      <c r="AB6290" s="7">
        <f>IF($F6290="","",AA6290-R6290)</f>
        <v/>
      </c>
      <c r="AE6290">
        <f>IF($F6290="","",IF($AK6290=1,0,IF($AJ6290=1,Settings!$C$6,Settings!$C$7))*100)</f>
        <v/>
      </c>
      <c r="AG6290">
        <f>IF($F6290="","",$F6290&amp;"|"&amp;$D6290&amp;"")</f>
        <v/>
      </c>
      <c r="AH6290">
        <f>IF($F6290="","",IF(COUNTIF($AG$2:$AG6290,$AG6290)=1,1,0))</f>
        <v/>
      </c>
      <c r="AI6290">
        <f>IF($AH6290=1,SUMPRODUCT(--($AL$2:$AL$8001&lt;$AL6290))+1,"")</f>
        <v/>
      </c>
      <c r="AJ6290">
        <f>IF($F6290="","",IF(OR($U6290=TRUE(),$U6290="TRUE"),1,0))</f>
        <v/>
      </c>
      <c r="AK6290">
        <f>IF($F6290="","",IF($AD6290="Yes",1,0))</f>
        <v/>
      </c>
      <c r="AL6290">
        <f>IF($AH6290=1,IFERROR(IF(VALUE($F6290)&lt;100000000,VALUE($F6290),1000000000),IFERROR(IF(VALUE(MID($F6290,2,20))&lt;100000000,VALUE(MID($F6290,2,20)),1000000000),1000000000))+ROW()/100000,"")</f>
        <v/>
      </c>
    </row>
    <row r="6291">
      <c r="A6291">
        <f>IF($F6291="","",IFERROR(IF(INDEX('Per Invoice'!$A$2:$A$2001,MATCH($F6291,'Per Invoice'!$B$2:$B$2001,0))=0,"",INDEX('Per Invoice'!$A$2:$A$2001,MATCH($F6291,'Per Invoice'!$B$2:$B$2001,0))),""))</f>
        <v/>
      </c>
      <c r="H6291" s="11" t="n"/>
      <c r="R6291" s="7">
        <f>IF($F6291="","",Q6291*Y6291/100)</f>
        <v/>
      </c>
      <c r="X6291" s="7" t="n"/>
      <c r="Y6291" s="7" t="n"/>
      <c r="Z6291" s="7">
        <f>IF($F6291="","",Y6291*AE6291/100)</f>
        <v/>
      </c>
      <c r="AA6291" s="7">
        <f>IF($F6291="","",Y6291-Z6291)</f>
        <v/>
      </c>
      <c r="AB6291" s="7">
        <f>IF($F6291="","",AA6291-R6291)</f>
        <v/>
      </c>
      <c r="AE6291">
        <f>IF($F6291="","",IF($AK6291=1,0,IF($AJ6291=1,Settings!$C$6,Settings!$C$7))*100)</f>
        <v/>
      </c>
      <c r="AG6291">
        <f>IF($F6291="","",$F6291&amp;"|"&amp;$D6291&amp;"")</f>
        <v/>
      </c>
      <c r="AH6291">
        <f>IF($F6291="","",IF(COUNTIF($AG$2:$AG6291,$AG6291)=1,1,0))</f>
        <v/>
      </c>
      <c r="AI6291">
        <f>IF($AH6291=1,SUMPRODUCT(--($AL$2:$AL$8001&lt;$AL6291))+1,"")</f>
        <v/>
      </c>
      <c r="AJ6291">
        <f>IF($F6291="","",IF(OR($U6291=TRUE(),$U6291="TRUE"),1,0))</f>
        <v/>
      </c>
      <c r="AK6291">
        <f>IF($F6291="","",IF($AD6291="Yes",1,0))</f>
        <v/>
      </c>
      <c r="AL6291">
        <f>IF($AH6291=1,IFERROR(IF(VALUE($F6291)&lt;100000000,VALUE($F6291),1000000000),IFERROR(IF(VALUE(MID($F6291,2,20))&lt;100000000,VALUE(MID($F6291,2,20)),1000000000),1000000000))+ROW()/100000,"")</f>
        <v/>
      </c>
    </row>
    <row r="6292">
      <c r="A6292">
        <f>IF($F6292="","",IFERROR(IF(INDEX('Per Invoice'!$A$2:$A$2001,MATCH($F6292,'Per Invoice'!$B$2:$B$2001,0))=0,"",INDEX('Per Invoice'!$A$2:$A$2001,MATCH($F6292,'Per Invoice'!$B$2:$B$2001,0))),""))</f>
        <v/>
      </c>
      <c r="H6292" s="11" t="n"/>
      <c r="R6292" s="7">
        <f>IF($F6292="","",Q6292*Y6292/100)</f>
        <v/>
      </c>
      <c r="X6292" s="7" t="n"/>
      <c r="Y6292" s="7" t="n"/>
      <c r="Z6292" s="7">
        <f>IF($F6292="","",Y6292*AE6292/100)</f>
        <v/>
      </c>
      <c r="AA6292" s="7">
        <f>IF($F6292="","",Y6292-Z6292)</f>
        <v/>
      </c>
      <c r="AB6292" s="7">
        <f>IF($F6292="","",AA6292-R6292)</f>
        <v/>
      </c>
      <c r="AE6292">
        <f>IF($F6292="","",IF($AK6292=1,0,IF($AJ6292=1,Settings!$C$6,Settings!$C$7))*100)</f>
        <v/>
      </c>
      <c r="AG6292">
        <f>IF($F6292="","",$F6292&amp;"|"&amp;$D6292&amp;"")</f>
        <v/>
      </c>
      <c r="AH6292">
        <f>IF($F6292="","",IF(COUNTIF($AG$2:$AG6292,$AG6292)=1,1,0))</f>
        <v/>
      </c>
      <c r="AI6292">
        <f>IF($AH6292=1,SUMPRODUCT(--($AL$2:$AL$8001&lt;$AL6292))+1,"")</f>
        <v/>
      </c>
      <c r="AJ6292">
        <f>IF($F6292="","",IF(OR($U6292=TRUE(),$U6292="TRUE"),1,0))</f>
        <v/>
      </c>
      <c r="AK6292">
        <f>IF($F6292="","",IF($AD6292="Yes",1,0))</f>
        <v/>
      </c>
      <c r="AL6292">
        <f>IF($AH6292=1,IFERROR(IF(VALUE($F6292)&lt;100000000,VALUE($F6292),1000000000),IFERROR(IF(VALUE(MID($F6292,2,20))&lt;100000000,VALUE(MID($F6292,2,20)),1000000000),1000000000))+ROW()/100000,"")</f>
        <v/>
      </c>
    </row>
    <row r="6293">
      <c r="A6293">
        <f>IF($F6293="","",IFERROR(IF(INDEX('Per Invoice'!$A$2:$A$2001,MATCH($F6293,'Per Invoice'!$B$2:$B$2001,0))=0,"",INDEX('Per Invoice'!$A$2:$A$2001,MATCH($F6293,'Per Invoice'!$B$2:$B$2001,0))),""))</f>
        <v/>
      </c>
      <c r="H6293" s="11" t="n"/>
      <c r="R6293" s="7">
        <f>IF($F6293="","",Q6293*Y6293/100)</f>
        <v/>
      </c>
      <c r="X6293" s="7" t="n"/>
      <c r="Y6293" s="7" t="n"/>
      <c r="Z6293" s="7">
        <f>IF($F6293="","",Y6293*AE6293/100)</f>
        <v/>
      </c>
      <c r="AA6293" s="7">
        <f>IF($F6293="","",Y6293-Z6293)</f>
        <v/>
      </c>
      <c r="AB6293" s="7">
        <f>IF($F6293="","",AA6293-R6293)</f>
        <v/>
      </c>
      <c r="AE6293">
        <f>IF($F6293="","",IF($AK6293=1,0,IF($AJ6293=1,Settings!$C$6,Settings!$C$7))*100)</f>
        <v/>
      </c>
      <c r="AG6293">
        <f>IF($F6293="","",$F6293&amp;"|"&amp;$D6293&amp;"")</f>
        <v/>
      </c>
      <c r="AH6293">
        <f>IF($F6293="","",IF(COUNTIF($AG$2:$AG6293,$AG6293)=1,1,0))</f>
        <v/>
      </c>
      <c r="AI6293">
        <f>IF($AH6293=1,SUMPRODUCT(--($AL$2:$AL$8001&lt;$AL6293))+1,"")</f>
        <v/>
      </c>
      <c r="AJ6293">
        <f>IF($F6293="","",IF(OR($U6293=TRUE(),$U6293="TRUE"),1,0))</f>
        <v/>
      </c>
      <c r="AK6293">
        <f>IF($F6293="","",IF($AD6293="Yes",1,0))</f>
        <v/>
      </c>
      <c r="AL6293">
        <f>IF($AH6293=1,IFERROR(IF(VALUE($F6293)&lt;100000000,VALUE($F6293),1000000000),IFERROR(IF(VALUE(MID($F6293,2,20))&lt;100000000,VALUE(MID($F6293,2,20)),1000000000),1000000000))+ROW()/100000,"")</f>
        <v/>
      </c>
    </row>
    <row r="6294">
      <c r="A6294">
        <f>IF($F6294="","",IFERROR(IF(INDEX('Per Invoice'!$A$2:$A$2001,MATCH($F6294,'Per Invoice'!$B$2:$B$2001,0))=0,"",INDEX('Per Invoice'!$A$2:$A$2001,MATCH($F6294,'Per Invoice'!$B$2:$B$2001,0))),""))</f>
        <v/>
      </c>
      <c r="H6294" s="11" t="n"/>
      <c r="R6294" s="7">
        <f>IF($F6294="","",Q6294*Y6294/100)</f>
        <v/>
      </c>
      <c r="X6294" s="7" t="n"/>
      <c r="Y6294" s="7" t="n"/>
      <c r="Z6294" s="7">
        <f>IF($F6294="","",Y6294*AE6294/100)</f>
        <v/>
      </c>
      <c r="AA6294" s="7">
        <f>IF($F6294="","",Y6294-Z6294)</f>
        <v/>
      </c>
      <c r="AB6294" s="7">
        <f>IF($F6294="","",AA6294-R6294)</f>
        <v/>
      </c>
      <c r="AE6294">
        <f>IF($F6294="","",IF($AK6294=1,0,IF($AJ6294=1,Settings!$C$6,Settings!$C$7))*100)</f>
        <v/>
      </c>
      <c r="AG6294">
        <f>IF($F6294="","",$F6294&amp;"|"&amp;$D6294&amp;"")</f>
        <v/>
      </c>
      <c r="AH6294">
        <f>IF($F6294="","",IF(COUNTIF($AG$2:$AG6294,$AG6294)=1,1,0))</f>
        <v/>
      </c>
      <c r="AI6294">
        <f>IF($AH6294=1,SUMPRODUCT(--($AL$2:$AL$8001&lt;$AL6294))+1,"")</f>
        <v/>
      </c>
      <c r="AJ6294">
        <f>IF($F6294="","",IF(OR($U6294=TRUE(),$U6294="TRUE"),1,0))</f>
        <v/>
      </c>
      <c r="AK6294">
        <f>IF($F6294="","",IF($AD6294="Yes",1,0))</f>
        <v/>
      </c>
      <c r="AL6294">
        <f>IF($AH6294=1,IFERROR(IF(VALUE($F6294)&lt;100000000,VALUE($F6294),1000000000),IFERROR(IF(VALUE(MID($F6294,2,20))&lt;100000000,VALUE(MID($F6294,2,20)),1000000000),1000000000))+ROW()/100000,"")</f>
        <v/>
      </c>
    </row>
    <row r="6295">
      <c r="A6295">
        <f>IF($F6295="","",IFERROR(IF(INDEX('Per Invoice'!$A$2:$A$2001,MATCH($F6295,'Per Invoice'!$B$2:$B$2001,0))=0,"",INDEX('Per Invoice'!$A$2:$A$2001,MATCH($F6295,'Per Invoice'!$B$2:$B$2001,0))),""))</f>
        <v/>
      </c>
      <c r="H6295" s="11" t="n"/>
      <c r="R6295" s="7">
        <f>IF($F6295="","",Q6295*Y6295/100)</f>
        <v/>
      </c>
      <c r="X6295" s="7" t="n"/>
      <c r="Y6295" s="7" t="n"/>
      <c r="Z6295" s="7">
        <f>IF($F6295="","",Y6295*AE6295/100)</f>
        <v/>
      </c>
      <c r="AA6295" s="7">
        <f>IF($F6295="","",Y6295-Z6295)</f>
        <v/>
      </c>
      <c r="AB6295" s="7">
        <f>IF($F6295="","",AA6295-R6295)</f>
        <v/>
      </c>
      <c r="AE6295">
        <f>IF($F6295="","",IF($AK6295=1,0,IF($AJ6295=1,Settings!$C$6,Settings!$C$7))*100)</f>
        <v/>
      </c>
      <c r="AG6295">
        <f>IF($F6295="","",$F6295&amp;"|"&amp;$D6295&amp;"")</f>
        <v/>
      </c>
      <c r="AH6295">
        <f>IF($F6295="","",IF(COUNTIF($AG$2:$AG6295,$AG6295)=1,1,0))</f>
        <v/>
      </c>
      <c r="AI6295">
        <f>IF($AH6295=1,SUMPRODUCT(--($AL$2:$AL$8001&lt;$AL6295))+1,"")</f>
        <v/>
      </c>
      <c r="AJ6295">
        <f>IF($F6295="","",IF(OR($U6295=TRUE(),$U6295="TRUE"),1,0))</f>
        <v/>
      </c>
      <c r="AK6295">
        <f>IF($F6295="","",IF($AD6295="Yes",1,0))</f>
        <v/>
      </c>
      <c r="AL6295">
        <f>IF($AH6295=1,IFERROR(IF(VALUE($F6295)&lt;100000000,VALUE($F6295),1000000000),IFERROR(IF(VALUE(MID($F6295,2,20))&lt;100000000,VALUE(MID($F6295,2,20)),1000000000),1000000000))+ROW()/100000,"")</f>
        <v/>
      </c>
    </row>
    <row r="6296">
      <c r="A6296">
        <f>IF($F6296="","",IFERROR(IF(INDEX('Per Invoice'!$A$2:$A$2001,MATCH($F6296,'Per Invoice'!$B$2:$B$2001,0))=0,"",INDEX('Per Invoice'!$A$2:$A$2001,MATCH($F6296,'Per Invoice'!$B$2:$B$2001,0))),""))</f>
        <v/>
      </c>
      <c r="H6296" s="11" t="n"/>
      <c r="R6296" s="7">
        <f>IF($F6296="","",Q6296*Y6296/100)</f>
        <v/>
      </c>
      <c r="X6296" s="7" t="n"/>
      <c r="Y6296" s="7" t="n"/>
      <c r="Z6296" s="7">
        <f>IF($F6296="","",Y6296*AE6296/100)</f>
        <v/>
      </c>
      <c r="AA6296" s="7">
        <f>IF($F6296="","",Y6296-Z6296)</f>
        <v/>
      </c>
      <c r="AB6296" s="7">
        <f>IF($F6296="","",AA6296-R6296)</f>
        <v/>
      </c>
      <c r="AE6296">
        <f>IF($F6296="","",IF($AK6296=1,0,IF($AJ6296=1,Settings!$C$6,Settings!$C$7))*100)</f>
        <v/>
      </c>
      <c r="AG6296">
        <f>IF($F6296="","",$F6296&amp;"|"&amp;$D6296&amp;"")</f>
        <v/>
      </c>
      <c r="AH6296">
        <f>IF($F6296="","",IF(COUNTIF($AG$2:$AG6296,$AG6296)=1,1,0))</f>
        <v/>
      </c>
      <c r="AI6296">
        <f>IF($AH6296=1,SUMPRODUCT(--($AL$2:$AL$8001&lt;$AL6296))+1,"")</f>
        <v/>
      </c>
      <c r="AJ6296">
        <f>IF($F6296="","",IF(OR($U6296=TRUE(),$U6296="TRUE"),1,0))</f>
        <v/>
      </c>
      <c r="AK6296">
        <f>IF($F6296="","",IF($AD6296="Yes",1,0))</f>
        <v/>
      </c>
      <c r="AL6296">
        <f>IF($AH6296=1,IFERROR(IF(VALUE($F6296)&lt;100000000,VALUE($F6296),1000000000),IFERROR(IF(VALUE(MID($F6296,2,20))&lt;100000000,VALUE(MID($F6296,2,20)),1000000000),1000000000))+ROW()/100000,"")</f>
        <v/>
      </c>
    </row>
    <row r="6297">
      <c r="A6297">
        <f>IF($F6297="","",IFERROR(IF(INDEX('Per Invoice'!$A$2:$A$2001,MATCH($F6297,'Per Invoice'!$B$2:$B$2001,0))=0,"",INDEX('Per Invoice'!$A$2:$A$2001,MATCH($F6297,'Per Invoice'!$B$2:$B$2001,0))),""))</f>
        <v/>
      </c>
      <c r="H6297" s="11" t="n"/>
      <c r="R6297" s="7">
        <f>IF($F6297="","",Q6297*Y6297/100)</f>
        <v/>
      </c>
      <c r="X6297" s="7" t="n"/>
      <c r="Y6297" s="7" t="n"/>
      <c r="Z6297" s="7">
        <f>IF($F6297="","",Y6297*AE6297/100)</f>
        <v/>
      </c>
      <c r="AA6297" s="7">
        <f>IF($F6297="","",Y6297-Z6297)</f>
        <v/>
      </c>
      <c r="AB6297" s="7">
        <f>IF($F6297="","",AA6297-R6297)</f>
        <v/>
      </c>
      <c r="AE6297">
        <f>IF($F6297="","",IF($AK6297=1,0,IF($AJ6297=1,Settings!$C$6,Settings!$C$7))*100)</f>
        <v/>
      </c>
      <c r="AG6297">
        <f>IF($F6297="","",$F6297&amp;"|"&amp;$D6297&amp;"")</f>
        <v/>
      </c>
      <c r="AH6297">
        <f>IF($F6297="","",IF(COUNTIF($AG$2:$AG6297,$AG6297)=1,1,0))</f>
        <v/>
      </c>
      <c r="AI6297">
        <f>IF($AH6297=1,SUMPRODUCT(--($AL$2:$AL$8001&lt;$AL6297))+1,"")</f>
        <v/>
      </c>
      <c r="AJ6297">
        <f>IF($F6297="","",IF(OR($U6297=TRUE(),$U6297="TRUE"),1,0))</f>
        <v/>
      </c>
      <c r="AK6297">
        <f>IF($F6297="","",IF($AD6297="Yes",1,0))</f>
        <v/>
      </c>
      <c r="AL6297">
        <f>IF($AH6297=1,IFERROR(IF(VALUE($F6297)&lt;100000000,VALUE($F6297),1000000000),IFERROR(IF(VALUE(MID($F6297,2,20))&lt;100000000,VALUE(MID($F6297,2,20)),1000000000),1000000000))+ROW()/100000,"")</f>
        <v/>
      </c>
    </row>
    <row r="6298">
      <c r="A6298">
        <f>IF($F6298="","",IFERROR(IF(INDEX('Per Invoice'!$A$2:$A$2001,MATCH($F6298,'Per Invoice'!$B$2:$B$2001,0))=0,"",INDEX('Per Invoice'!$A$2:$A$2001,MATCH($F6298,'Per Invoice'!$B$2:$B$2001,0))),""))</f>
        <v/>
      </c>
      <c r="H6298" s="11" t="n"/>
      <c r="R6298" s="7">
        <f>IF($F6298="","",Q6298*Y6298/100)</f>
        <v/>
      </c>
      <c r="X6298" s="7" t="n"/>
      <c r="Y6298" s="7" t="n"/>
      <c r="Z6298" s="7">
        <f>IF($F6298="","",Y6298*AE6298/100)</f>
        <v/>
      </c>
      <c r="AA6298" s="7">
        <f>IF($F6298="","",Y6298-Z6298)</f>
        <v/>
      </c>
      <c r="AB6298" s="7">
        <f>IF($F6298="","",AA6298-R6298)</f>
        <v/>
      </c>
      <c r="AE6298">
        <f>IF($F6298="","",IF($AK6298=1,0,IF($AJ6298=1,Settings!$C$6,Settings!$C$7))*100)</f>
        <v/>
      </c>
      <c r="AG6298">
        <f>IF($F6298="","",$F6298&amp;"|"&amp;$D6298&amp;"")</f>
        <v/>
      </c>
      <c r="AH6298">
        <f>IF($F6298="","",IF(COUNTIF($AG$2:$AG6298,$AG6298)=1,1,0))</f>
        <v/>
      </c>
      <c r="AI6298">
        <f>IF($AH6298=1,SUMPRODUCT(--($AL$2:$AL$8001&lt;$AL6298))+1,"")</f>
        <v/>
      </c>
      <c r="AJ6298">
        <f>IF($F6298="","",IF(OR($U6298=TRUE(),$U6298="TRUE"),1,0))</f>
        <v/>
      </c>
      <c r="AK6298">
        <f>IF($F6298="","",IF($AD6298="Yes",1,0))</f>
        <v/>
      </c>
      <c r="AL6298">
        <f>IF($AH6298=1,IFERROR(IF(VALUE($F6298)&lt;100000000,VALUE($F6298),1000000000),IFERROR(IF(VALUE(MID($F6298,2,20))&lt;100000000,VALUE(MID($F6298,2,20)),1000000000),1000000000))+ROW()/100000,"")</f>
        <v/>
      </c>
    </row>
    <row r="6299">
      <c r="A6299">
        <f>IF($F6299="","",IFERROR(IF(INDEX('Per Invoice'!$A$2:$A$2001,MATCH($F6299,'Per Invoice'!$B$2:$B$2001,0))=0,"",INDEX('Per Invoice'!$A$2:$A$2001,MATCH($F6299,'Per Invoice'!$B$2:$B$2001,0))),""))</f>
        <v/>
      </c>
      <c r="H6299" s="11" t="n"/>
      <c r="R6299" s="7">
        <f>IF($F6299="","",Q6299*Y6299/100)</f>
        <v/>
      </c>
      <c r="X6299" s="7" t="n"/>
      <c r="Y6299" s="7" t="n"/>
      <c r="Z6299" s="7">
        <f>IF($F6299="","",Y6299*AE6299/100)</f>
        <v/>
      </c>
      <c r="AA6299" s="7">
        <f>IF($F6299="","",Y6299-Z6299)</f>
        <v/>
      </c>
      <c r="AB6299" s="7">
        <f>IF($F6299="","",AA6299-R6299)</f>
        <v/>
      </c>
      <c r="AE6299">
        <f>IF($F6299="","",IF($AK6299=1,0,IF($AJ6299=1,Settings!$C$6,Settings!$C$7))*100)</f>
        <v/>
      </c>
      <c r="AG6299">
        <f>IF($F6299="","",$F6299&amp;"|"&amp;$D6299&amp;"")</f>
        <v/>
      </c>
      <c r="AH6299">
        <f>IF($F6299="","",IF(COUNTIF($AG$2:$AG6299,$AG6299)=1,1,0))</f>
        <v/>
      </c>
      <c r="AI6299">
        <f>IF($AH6299=1,SUMPRODUCT(--($AL$2:$AL$8001&lt;$AL6299))+1,"")</f>
        <v/>
      </c>
      <c r="AJ6299">
        <f>IF($F6299="","",IF(OR($U6299=TRUE(),$U6299="TRUE"),1,0))</f>
        <v/>
      </c>
      <c r="AK6299">
        <f>IF($F6299="","",IF($AD6299="Yes",1,0))</f>
        <v/>
      </c>
      <c r="AL6299">
        <f>IF($AH6299=1,IFERROR(IF(VALUE($F6299)&lt;100000000,VALUE($F6299),1000000000),IFERROR(IF(VALUE(MID($F6299,2,20))&lt;100000000,VALUE(MID($F6299,2,20)),1000000000),1000000000))+ROW()/100000,"")</f>
        <v/>
      </c>
    </row>
    <row r="6300">
      <c r="A6300">
        <f>IF($F6300="","",IFERROR(IF(INDEX('Per Invoice'!$A$2:$A$2001,MATCH($F6300,'Per Invoice'!$B$2:$B$2001,0))=0,"",INDEX('Per Invoice'!$A$2:$A$2001,MATCH($F6300,'Per Invoice'!$B$2:$B$2001,0))),""))</f>
        <v/>
      </c>
      <c r="H6300" s="11" t="n"/>
      <c r="R6300" s="7">
        <f>IF($F6300="","",Q6300*Y6300/100)</f>
        <v/>
      </c>
      <c r="X6300" s="7" t="n"/>
      <c r="Y6300" s="7" t="n"/>
      <c r="Z6300" s="7">
        <f>IF($F6300="","",Y6300*AE6300/100)</f>
        <v/>
      </c>
      <c r="AA6300" s="7">
        <f>IF($F6300="","",Y6300-Z6300)</f>
        <v/>
      </c>
      <c r="AB6300" s="7">
        <f>IF($F6300="","",AA6300-R6300)</f>
        <v/>
      </c>
      <c r="AE6300">
        <f>IF($F6300="","",IF($AK6300=1,0,IF($AJ6300=1,Settings!$C$6,Settings!$C$7))*100)</f>
        <v/>
      </c>
      <c r="AG6300">
        <f>IF($F6300="","",$F6300&amp;"|"&amp;$D6300&amp;"")</f>
        <v/>
      </c>
      <c r="AH6300">
        <f>IF($F6300="","",IF(COUNTIF($AG$2:$AG6300,$AG6300)=1,1,0))</f>
        <v/>
      </c>
      <c r="AI6300">
        <f>IF($AH6300=1,SUMPRODUCT(--($AL$2:$AL$8001&lt;$AL6300))+1,"")</f>
        <v/>
      </c>
      <c r="AJ6300">
        <f>IF($F6300="","",IF(OR($U6300=TRUE(),$U6300="TRUE"),1,0))</f>
        <v/>
      </c>
      <c r="AK6300">
        <f>IF($F6300="","",IF($AD6300="Yes",1,0))</f>
        <v/>
      </c>
      <c r="AL6300">
        <f>IF($AH6300=1,IFERROR(IF(VALUE($F6300)&lt;100000000,VALUE($F6300),1000000000),IFERROR(IF(VALUE(MID($F6300,2,20))&lt;100000000,VALUE(MID($F6300,2,20)),1000000000),1000000000))+ROW()/100000,"")</f>
        <v/>
      </c>
    </row>
    <row r="6301">
      <c r="A6301">
        <f>IF($F6301="","",IFERROR(IF(INDEX('Per Invoice'!$A$2:$A$2001,MATCH($F6301,'Per Invoice'!$B$2:$B$2001,0))=0,"",INDEX('Per Invoice'!$A$2:$A$2001,MATCH($F6301,'Per Invoice'!$B$2:$B$2001,0))),""))</f>
        <v/>
      </c>
      <c r="H6301" s="11" t="n"/>
      <c r="R6301" s="7">
        <f>IF($F6301="","",Q6301*Y6301/100)</f>
        <v/>
      </c>
      <c r="X6301" s="7" t="n"/>
      <c r="Y6301" s="7" t="n"/>
      <c r="Z6301" s="7">
        <f>IF($F6301="","",Y6301*AE6301/100)</f>
        <v/>
      </c>
      <c r="AA6301" s="7">
        <f>IF($F6301="","",Y6301-Z6301)</f>
        <v/>
      </c>
      <c r="AB6301" s="7">
        <f>IF($F6301="","",AA6301-R6301)</f>
        <v/>
      </c>
      <c r="AE6301">
        <f>IF($F6301="","",IF($AK6301=1,0,IF($AJ6301=1,Settings!$C$6,Settings!$C$7))*100)</f>
        <v/>
      </c>
      <c r="AG6301">
        <f>IF($F6301="","",$F6301&amp;"|"&amp;$D6301&amp;"")</f>
        <v/>
      </c>
      <c r="AH6301">
        <f>IF($F6301="","",IF(COUNTIF($AG$2:$AG6301,$AG6301)=1,1,0))</f>
        <v/>
      </c>
      <c r="AI6301">
        <f>IF($AH6301=1,SUMPRODUCT(--($AL$2:$AL$8001&lt;$AL6301))+1,"")</f>
        <v/>
      </c>
      <c r="AJ6301">
        <f>IF($F6301="","",IF(OR($U6301=TRUE(),$U6301="TRUE"),1,0))</f>
        <v/>
      </c>
      <c r="AK6301">
        <f>IF($F6301="","",IF($AD6301="Yes",1,0))</f>
        <v/>
      </c>
      <c r="AL6301">
        <f>IF($AH6301=1,IFERROR(IF(VALUE($F6301)&lt;100000000,VALUE($F6301),1000000000),IFERROR(IF(VALUE(MID($F6301,2,20))&lt;100000000,VALUE(MID($F6301,2,20)),1000000000),1000000000))+ROW()/100000,"")</f>
        <v/>
      </c>
    </row>
    <row r="6302">
      <c r="A6302">
        <f>IF($F6302="","",IFERROR(IF(INDEX('Per Invoice'!$A$2:$A$2001,MATCH($F6302,'Per Invoice'!$B$2:$B$2001,0))=0,"",INDEX('Per Invoice'!$A$2:$A$2001,MATCH($F6302,'Per Invoice'!$B$2:$B$2001,0))),""))</f>
        <v/>
      </c>
      <c r="H6302" s="11" t="n"/>
      <c r="R6302" s="7">
        <f>IF($F6302="","",Q6302*Y6302/100)</f>
        <v/>
      </c>
      <c r="X6302" s="7" t="n"/>
      <c r="Y6302" s="7" t="n"/>
      <c r="Z6302" s="7">
        <f>IF($F6302="","",Y6302*AE6302/100)</f>
        <v/>
      </c>
      <c r="AA6302" s="7">
        <f>IF($F6302="","",Y6302-Z6302)</f>
        <v/>
      </c>
      <c r="AB6302" s="7">
        <f>IF($F6302="","",AA6302-R6302)</f>
        <v/>
      </c>
      <c r="AE6302">
        <f>IF($F6302="","",IF($AK6302=1,0,IF($AJ6302=1,Settings!$C$6,Settings!$C$7))*100)</f>
        <v/>
      </c>
      <c r="AG6302">
        <f>IF($F6302="","",$F6302&amp;"|"&amp;$D6302&amp;"")</f>
        <v/>
      </c>
      <c r="AH6302">
        <f>IF($F6302="","",IF(COUNTIF($AG$2:$AG6302,$AG6302)=1,1,0))</f>
        <v/>
      </c>
      <c r="AI6302">
        <f>IF($AH6302=1,SUMPRODUCT(--($AL$2:$AL$8001&lt;$AL6302))+1,"")</f>
        <v/>
      </c>
      <c r="AJ6302">
        <f>IF($F6302="","",IF(OR($U6302=TRUE(),$U6302="TRUE"),1,0))</f>
        <v/>
      </c>
      <c r="AK6302">
        <f>IF($F6302="","",IF($AD6302="Yes",1,0))</f>
        <v/>
      </c>
      <c r="AL6302">
        <f>IF($AH6302=1,IFERROR(IF(VALUE($F6302)&lt;100000000,VALUE($F6302),1000000000),IFERROR(IF(VALUE(MID($F6302,2,20))&lt;100000000,VALUE(MID($F6302,2,20)),1000000000),1000000000))+ROW()/100000,"")</f>
        <v/>
      </c>
    </row>
    <row r="6303">
      <c r="A6303">
        <f>IF($F6303="","",IFERROR(IF(INDEX('Per Invoice'!$A$2:$A$2001,MATCH($F6303,'Per Invoice'!$B$2:$B$2001,0))=0,"",INDEX('Per Invoice'!$A$2:$A$2001,MATCH($F6303,'Per Invoice'!$B$2:$B$2001,0))),""))</f>
        <v/>
      </c>
      <c r="H6303" s="11" t="n"/>
      <c r="R6303" s="7">
        <f>IF($F6303="","",Q6303*Y6303/100)</f>
        <v/>
      </c>
      <c r="X6303" s="7" t="n"/>
      <c r="Y6303" s="7" t="n"/>
      <c r="Z6303" s="7">
        <f>IF($F6303="","",Y6303*AE6303/100)</f>
        <v/>
      </c>
      <c r="AA6303" s="7">
        <f>IF($F6303="","",Y6303-Z6303)</f>
        <v/>
      </c>
      <c r="AB6303" s="7">
        <f>IF($F6303="","",AA6303-R6303)</f>
        <v/>
      </c>
      <c r="AE6303">
        <f>IF($F6303="","",IF($AK6303=1,0,IF($AJ6303=1,Settings!$C$6,Settings!$C$7))*100)</f>
        <v/>
      </c>
      <c r="AG6303">
        <f>IF($F6303="","",$F6303&amp;"|"&amp;$D6303&amp;"")</f>
        <v/>
      </c>
      <c r="AH6303">
        <f>IF($F6303="","",IF(COUNTIF($AG$2:$AG6303,$AG6303)=1,1,0))</f>
        <v/>
      </c>
      <c r="AI6303">
        <f>IF($AH6303=1,SUMPRODUCT(--($AL$2:$AL$8001&lt;$AL6303))+1,"")</f>
        <v/>
      </c>
      <c r="AJ6303">
        <f>IF($F6303="","",IF(OR($U6303=TRUE(),$U6303="TRUE"),1,0))</f>
        <v/>
      </c>
      <c r="AK6303">
        <f>IF($F6303="","",IF($AD6303="Yes",1,0))</f>
        <v/>
      </c>
      <c r="AL6303">
        <f>IF($AH6303=1,IFERROR(IF(VALUE($F6303)&lt;100000000,VALUE($F6303),1000000000),IFERROR(IF(VALUE(MID($F6303,2,20))&lt;100000000,VALUE(MID($F6303,2,20)),1000000000),1000000000))+ROW()/100000,"")</f>
        <v/>
      </c>
    </row>
    <row r="6304">
      <c r="A6304">
        <f>IF($F6304="","",IFERROR(IF(INDEX('Per Invoice'!$A$2:$A$2001,MATCH($F6304,'Per Invoice'!$B$2:$B$2001,0))=0,"",INDEX('Per Invoice'!$A$2:$A$2001,MATCH($F6304,'Per Invoice'!$B$2:$B$2001,0))),""))</f>
        <v/>
      </c>
      <c r="H6304" s="11" t="n"/>
      <c r="R6304" s="7">
        <f>IF($F6304="","",Q6304*Y6304/100)</f>
        <v/>
      </c>
      <c r="X6304" s="7" t="n"/>
      <c r="Y6304" s="7" t="n"/>
      <c r="Z6304" s="7">
        <f>IF($F6304="","",Y6304*AE6304/100)</f>
        <v/>
      </c>
      <c r="AA6304" s="7">
        <f>IF($F6304="","",Y6304-Z6304)</f>
        <v/>
      </c>
      <c r="AB6304" s="7">
        <f>IF($F6304="","",AA6304-R6304)</f>
        <v/>
      </c>
      <c r="AE6304">
        <f>IF($F6304="","",IF($AK6304=1,0,IF($AJ6304=1,Settings!$C$6,Settings!$C$7))*100)</f>
        <v/>
      </c>
      <c r="AG6304">
        <f>IF($F6304="","",$F6304&amp;"|"&amp;$D6304&amp;"")</f>
        <v/>
      </c>
      <c r="AH6304">
        <f>IF($F6304="","",IF(COUNTIF($AG$2:$AG6304,$AG6304)=1,1,0))</f>
        <v/>
      </c>
      <c r="AI6304">
        <f>IF($AH6304=1,SUMPRODUCT(--($AL$2:$AL$8001&lt;$AL6304))+1,"")</f>
        <v/>
      </c>
      <c r="AJ6304">
        <f>IF($F6304="","",IF(OR($U6304=TRUE(),$U6304="TRUE"),1,0))</f>
        <v/>
      </c>
      <c r="AK6304">
        <f>IF($F6304="","",IF($AD6304="Yes",1,0))</f>
        <v/>
      </c>
      <c r="AL6304">
        <f>IF($AH6304=1,IFERROR(IF(VALUE($F6304)&lt;100000000,VALUE($F6304),1000000000),IFERROR(IF(VALUE(MID($F6304,2,20))&lt;100000000,VALUE(MID($F6304,2,20)),1000000000),1000000000))+ROW()/100000,"")</f>
        <v/>
      </c>
    </row>
    <row r="6305">
      <c r="A6305">
        <f>IF($F6305="","",IFERROR(IF(INDEX('Per Invoice'!$A$2:$A$2001,MATCH($F6305,'Per Invoice'!$B$2:$B$2001,0))=0,"",INDEX('Per Invoice'!$A$2:$A$2001,MATCH($F6305,'Per Invoice'!$B$2:$B$2001,0))),""))</f>
        <v/>
      </c>
      <c r="H6305" s="11" t="n"/>
      <c r="R6305" s="7">
        <f>IF($F6305="","",Q6305*Y6305/100)</f>
        <v/>
      </c>
      <c r="X6305" s="7" t="n"/>
      <c r="Y6305" s="7" t="n"/>
      <c r="Z6305" s="7">
        <f>IF($F6305="","",Y6305*AE6305/100)</f>
        <v/>
      </c>
      <c r="AA6305" s="7">
        <f>IF($F6305="","",Y6305-Z6305)</f>
        <v/>
      </c>
      <c r="AB6305" s="7">
        <f>IF($F6305="","",AA6305-R6305)</f>
        <v/>
      </c>
      <c r="AE6305">
        <f>IF($F6305="","",IF($AK6305=1,0,IF($AJ6305=1,Settings!$C$6,Settings!$C$7))*100)</f>
        <v/>
      </c>
      <c r="AG6305">
        <f>IF($F6305="","",$F6305&amp;"|"&amp;$D6305&amp;"")</f>
        <v/>
      </c>
      <c r="AH6305">
        <f>IF($F6305="","",IF(COUNTIF($AG$2:$AG6305,$AG6305)=1,1,0))</f>
        <v/>
      </c>
      <c r="AI6305">
        <f>IF($AH6305=1,SUMPRODUCT(--($AL$2:$AL$8001&lt;$AL6305))+1,"")</f>
        <v/>
      </c>
      <c r="AJ6305">
        <f>IF($F6305="","",IF(OR($U6305=TRUE(),$U6305="TRUE"),1,0))</f>
        <v/>
      </c>
      <c r="AK6305">
        <f>IF($F6305="","",IF($AD6305="Yes",1,0))</f>
        <v/>
      </c>
      <c r="AL6305">
        <f>IF($AH6305=1,IFERROR(IF(VALUE($F6305)&lt;100000000,VALUE($F6305),1000000000),IFERROR(IF(VALUE(MID($F6305,2,20))&lt;100000000,VALUE(MID($F6305,2,20)),1000000000),1000000000))+ROW()/100000,"")</f>
        <v/>
      </c>
    </row>
    <row r="6306">
      <c r="A6306">
        <f>IF($F6306="","",IFERROR(IF(INDEX('Per Invoice'!$A$2:$A$2001,MATCH($F6306,'Per Invoice'!$B$2:$B$2001,0))=0,"",INDEX('Per Invoice'!$A$2:$A$2001,MATCH($F6306,'Per Invoice'!$B$2:$B$2001,0))),""))</f>
        <v/>
      </c>
      <c r="H6306" s="11" t="n"/>
      <c r="R6306" s="7">
        <f>IF($F6306="","",Q6306*Y6306/100)</f>
        <v/>
      </c>
      <c r="X6306" s="7" t="n"/>
      <c r="Y6306" s="7" t="n"/>
      <c r="Z6306" s="7">
        <f>IF($F6306="","",Y6306*AE6306/100)</f>
        <v/>
      </c>
      <c r="AA6306" s="7">
        <f>IF($F6306="","",Y6306-Z6306)</f>
        <v/>
      </c>
      <c r="AB6306" s="7">
        <f>IF($F6306="","",AA6306-R6306)</f>
        <v/>
      </c>
      <c r="AE6306">
        <f>IF($F6306="","",IF($AK6306=1,0,IF($AJ6306=1,Settings!$C$6,Settings!$C$7))*100)</f>
        <v/>
      </c>
      <c r="AG6306">
        <f>IF($F6306="","",$F6306&amp;"|"&amp;$D6306&amp;"")</f>
        <v/>
      </c>
      <c r="AH6306">
        <f>IF($F6306="","",IF(COUNTIF($AG$2:$AG6306,$AG6306)=1,1,0))</f>
        <v/>
      </c>
      <c r="AI6306">
        <f>IF($AH6306=1,SUMPRODUCT(--($AL$2:$AL$8001&lt;$AL6306))+1,"")</f>
        <v/>
      </c>
      <c r="AJ6306">
        <f>IF($F6306="","",IF(OR($U6306=TRUE(),$U6306="TRUE"),1,0))</f>
        <v/>
      </c>
      <c r="AK6306">
        <f>IF($F6306="","",IF($AD6306="Yes",1,0))</f>
        <v/>
      </c>
      <c r="AL6306">
        <f>IF($AH6306=1,IFERROR(IF(VALUE($F6306)&lt;100000000,VALUE($F6306),1000000000),IFERROR(IF(VALUE(MID($F6306,2,20))&lt;100000000,VALUE(MID($F6306,2,20)),1000000000),1000000000))+ROW()/100000,"")</f>
        <v/>
      </c>
    </row>
    <row r="6307">
      <c r="A6307">
        <f>IF($F6307="","",IFERROR(IF(INDEX('Per Invoice'!$A$2:$A$2001,MATCH($F6307,'Per Invoice'!$B$2:$B$2001,0))=0,"",INDEX('Per Invoice'!$A$2:$A$2001,MATCH($F6307,'Per Invoice'!$B$2:$B$2001,0))),""))</f>
        <v/>
      </c>
      <c r="H6307" s="11" t="n"/>
      <c r="R6307" s="7">
        <f>IF($F6307="","",Q6307*Y6307/100)</f>
        <v/>
      </c>
      <c r="X6307" s="7" t="n"/>
      <c r="Y6307" s="7" t="n"/>
      <c r="Z6307" s="7">
        <f>IF($F6307="","",Y6307*AE6307/100)</f>
        <v/>
      </c>
      <c r="AA6307" s="7">
        <f>IF($F6307="","",Y6307-Z6307)</f>
        <v/>
      </c>
      <c r="AB6307" s="7">
        <f>IF($F6307="","",AA6307-R6307)</f>
        <v/>
      </c>
      <c r="AE6307">
        <f>IF($F6307="","",IF($AK6307=1,0,IF($AJ6307=1,Settings!$C$6,Settings!$C$7))*100)</f>
        <v/>
      </c>
      <c r="AG6307">
        <f>IF($F6307="","",$F6307&amp;"|"&amp;$D6307&amp;"")</f>
        <v/>
      </c>
      <c r="AH6307">
        <f>IF($F6307="","",IF(COUNTIF($AG$2:$AG6307,$AG6307)=1,1,0))</f>
        <v/>
      </c>
      <c r="AI6307">
        <f>IF($AH6307=1,SUMPRODUCT(--($AL$2:$AL$8001&lt;$AL6307))+1,"")</f>
        <v/>
      </c>
      <c r="AJ6307">
        <f>IF($F6307="","",IF(OR($U6307=TRUE(),$U6307="TRUE"),1,0))</f>
        <v/>
      </c>
      <c r="AK6307">
        <f>IF($F6307="","",IF($AD6307="Yes",1,0))</f>
        <v/>
      </c>
      <c r="AL6307">
        <f>IF($AH6307=1,IFERROR(IF(VALUE($F6307)&lt;100000000,VALUE($F6307),1000000000),IFERROR(IF(VALUE(MID($F6307,2,20))&lt;100000000,VALUE(MID($F6307,2,20)),1000000000),1000000000))+ROW()/100000,"")</f>
        <v/>
      </c>
    </row>
    <row r="6308">
      <c r="A6308">
        <f>IF($F6308="","",IFERROR(IF(INDEX('Per Invoice'!$A$2:$A$2001,MATCH($F6308,'Per Invoice'!$B$2:$B$2001,0))=0,"",INDEX('Per Invoice'!$A$2:$A$2001,MATCH($F6308,'Per Invoice'!$B$2:$B$2001,0))),""))</f>
        <v/>
      </c>
      <c r="H6308" s="11" t="n"/>
      <c r="R6308" s="7">
        <f>IF($F6308="","",Q6308*Y6308/100)</f>
        <v/>
      </c>
      <c r="X6308" s="7" t="n"/>
      <c r="Y6308" s="7" t="n"/>
      <c r="Z6308" s="7">
        <f>IF($F6308="","",Y6308*AE6308/100)</f>
        <v/>
      </c>
      <c r="AA6308" s="7">
        <f>IF($F6308="","",Y6308-Z6308)</f>
        <v/>
      </c>
      <c r="AB6308" s="7">
        <f>IF($F6308="","",AA6308-R6308)</f>
        <v/>
      </c>
      <c r="AE6308">
        <f>IF($F6308="","",IF($AK6308=1,0,IF($AJ6308=1,Settings!$C$6,Settings!$C$7))*100)</f>
        <v/>
      </c>
      <c r="AG6308">
        <f>IF($F6308="","",$F6308&amp;"|"&amp;$D6308&amp;"")</f>
        <v/>
      </c>
      <c r="AH6308">
        <f>IF($F6308="","",IF(COUNTIF($AG$2:$AG6308,$AG6308)=1,1,0))</f>
        <v/>
      </c>
      <c r="AI6308">
        <f>IF($AH6308=1,SUMPRODUCT(--($AL$2:$AL$8001&lt;$AL6308))+1,"")</f>
        <v/>
      </c>
      <c r="AJ6308">
        <f>IF($F6308="","",IF(OR($U6308=TRUE(),$U6308="TRUE"),1,0))</f>
        <v/>
      </c>
      <c r="AK6308">
        <f>IF($F6308="","",IF($AD6308="Yes",1,0))</f>
        <v/>
      </c>
      <c r="AL6308">
        <f>IF($AH6308=1,IFERROR(IF(VALUE($F6308)&lt;100000000,VALUE($F6308),1000000000),IFERROR(IF(VALUE(MID($F6308,2,20))&lt;100000000,VALUE(MID($F6308,2,20)),1000000000),1000000000))+ROW()/100000,"")</f>
        <v/>
      </c>
    </row>
    <row r="6309">
      <c r="A6309">
        <f>IF($F6309="","",IFERROR(IF(INDEX('Per Invoice'!$A$2:$A$2001,MATCH($F6309,'Per Invoice'!$B$2:$B$2001,0))=0,"",INDEX('Per Invoice'!$A$2:$A$2001,MATCH($F6309,'Per Invoice'!$B$2:$B$2001,0))),""))</f>
        <v/>
      </c>
      <c r="H6309" s="11" t="n"/>
      <c r="R6309" s="7">
        <f>IF($F6309="","",Q6309*Y6309/100)</f>
        <v/>
      </c>
      <c r="X6309" s="7" t="n"/>
      <c r="Y6309" s="7" t="n"/>
      <c r="Z6309" s="7">
        <f>IF($F6309="","",Y6309*AE6309/100)</f>
        <v/>
      </c>
      <c r="AA6309" s="7">
        <f>IF($F6309="","",Y6309-Z6309)</f>
        <v/>
      </c>
      <c r="AB6309" s="7">
        <f>IF($F6309="","",AA6309-R6309)</f>
        <v/>
      </c>
      <c r="AE6309">
        <f>IF($F6309="","",IF($AK6309=1,0,IF($AJ6309=1,Settings!$C$6,Settings!$C$7))*100)</f>
        <v/>
      </c>
      <c r="AG6309">
        <f>IF($F6309="","",$F6309&amp;"|"&amp;$D6309&amp;"")</f>
        <v/>
      </c>
      <c r="AH6309">
        <f>IF($F6309="","",IF(COUNTIF($AG$2:$AG6309,$AG6309)=1,1,0))</f>
        <v/>
      </c>
      <c r="AI6309">
        <f>IF($AH6309=1,SUMPRODUCT(--($AL$2:$AL$8001&lt;$AL6309))+1,"")</f>
        <v/>
      </c>
      <c r="AJ6309">
        <f>IF($F6309="","",IF(OR($U6309=TRUE(),$U6309="TRUE"),1,0))</f>
        <v/>
      </c>
      <c r="AK6309">
        <f>IF($F6309="","",IF($AD6309="Yes",1,0))</f>
        <v/>
      </c>
      <c r="AL6309">
        <f>IF($AH6309=1,IFERROR(IF(VALUE($F6309)&lt;100000000,VALUE($F6309),1000000000),IFERROR(IF(VALUE(MID($F6309,2,20))&lt;100000000,VALUE(MID($F6309,2,20)),1000000000),1000000000))+ROW()/100000,"")</f>
        <v/>
      </c>
    </row>
    <row r="6310">
      <c r="A6310">
        <f>IF($F6310="","",IFERROR(IF(INDEX('Per Invoice'!$A$2:$A$2001,MATCH($F6310,'Per Invoice'!$B$2:$B$2001,0))=0,"",INDEX('Per Invoice'!$A$2:$A$2001,MATCH($F6310,'Per Invoice'!$B$2:$B$2001,0))),""))</f>
        <v/>
      </c>
      <c r="H6310" s="11" t="n"/>
      <c r="R6310" s="7">
        <f>IF($F6310="","",Q6310*Y6310/100)</f>
        <v/>
      </c>
      <c r="X6310" s="7" t="n"/>
      <c r="Y6310" s="7" t="n"/>
      <c r="Z6310" s="7">
        <f>IF($F6310="","",Y6310*AE6310/100)</f>
        <v/>
      </c>
      <c r="AA6310" s="7">
        <f>IF($F6310="","",Y6310-Z6310)</f>
        <v/>
      </c>
      <c r="AB6310" s="7">
        <f>IF($F6310="","",AA6310-R6310)</f>
        <v/>
      </c>
      <c r="AE6310">
        <f>IF($F6310="","",IF($AK6310=1,0,IF($AJ6310=1,Settings!$C$6,Settings!$C$7))*100)</f>
        <v/>
      </c>
      <c r="AG6310">
        <f>IF($F6310="","",$F6310&amp;"|"&amp;$D6310&amp;"")</f>
        <v/>
      </c>
      <c r="AH6310">
        <f>IF($F6310="","",IF(COUNTIF($AG$2:$AG6310,$AG6310)=1,1,0))</f>
        <v/>
      </c>
      <c r="AI6310">
        <f>IF($AH6310=1,SUMPRODUCT(--($AL$2:$AL$8001&lt;$AL6310))+1,"")</f>
        <v/>
      </c>
      <c r="AJ6310">
        <f>IF($F6310="","",IF(OR($U6310=TRUE(),$U6310="TRUE"),1,0))</f>
        <v/>
      </c>
      <c r="AK6310">
        <f>IF($F6310="","",IF($AD6310="Yes",1,0))</f>
        <v/>
      </c>
      <c r="AL6310">
        <f>IF($AH6310=1,IFERROR(IF(VALUE($F6310)&lt;100000000,VALUE($F6310),1000000000),IFERROR(IF(VALUE(MID($F6310,2,20))&lt;100000000,VALUE(MID($F6310,2,20)),1000000000),1000000000))+ROW()/100000,"")</f>
        <v/>
      </c>
    </row>
    <row r="6311">
      <c r="A6311">
        <f>IF($F6311="","",IFERROR(IF(INDEX('Per Invoice'!$A$2:$A$2001,MATCH($F6311,'Per Invoice'!$B$2:$B$2001,0))=0,"",INDEX('Per Invoice'!$A$2:$A$2001,MATCH($F6311,'Per Invoice'!$B$2:$B$2001,0))),""))</f>
        <v/>
      </c>
      <c r="H6311" s="11" t="n"/>
      <c r="R6311" s="7">
        <f>IF($F6311="","",Q6311*Y6311/100)</f>
        <v/>
      </c>
      <c r="X6311" s="7" t="n"/>
      <c r="Y6311" s="7" t="n"/>
      <c r="Z6311" s="7">
        <f>IF($F6311="","",Y6311*AE6311/100)</f>
        <v/>
      </c>
      <c r="AA6311" s="7">
        <f>IF($F6311="","",Y6311-Z6311)</f>
        <v/>
      </c>
      <c r="AB6311" s="7">
        <f>IF($F6311="","",AA6311-R6311)</f>
        <v/>
      </c>
      <c r="AE6311">
        <f>IF($F6311="","",IF($AK6311=1,0,IF($AJ6311=1,Settings!$C$6,Settings!$C$7))*100)</f>
        <v/>
      </c>
      <c r="AG6311">
        <f>IF($F6311="","",$F6311&amp;"|"&amp;$D6311&amp;"")</f>
        <v/>
      </c>
      <c r="AH6311">
        <f>IF($F6311="","",IF(COUNTIF($AG$2:$AG6311,$AG6311)=1,1,0))</f>
        <v/>
      </c>
      <c r="AI6311">
        <f>IF($AH6311=1,SUMPRODUCT(--($AL$2:$AL$8001&lt;$AL6311))+1,"")</f>
        <v/>
      </c>
      <c r="AJ6311">
        <f>IF($F6311="","",IF(OR($U6311=TRUE(),$U6311="TRUE"),1,0))</f>
        <v/>
      </c>
      <c r="AK6311">
        <f>IF($F6311="","",IF($AD6311="Yes",1,0))</f>
        <v/>
      </c>
      <c r="AL6311">
        <f>IF($AH6311=1,IFERROR(IF(VALUE($F6311)&lt;100000000,VALUE($F6311),1000000000),IFERROR(IF(VALUE(MID($F6311,2,20))&lt;100000000,VALUE(MID($F6311,2,20)),1000000000),1000000000))+ROW()/100000,"")</f>
        <v/>
      </c>
    </row>
    <row r="6312">
      <c r="A6312">
        <f>IF($F6312="","",IFERROR(IF(INDEX('Per Invoice'!$A$2:$A$2001,MATCH($F6312,'Per Invoice'!$B$2:$B$2001,0))=0,"",INDEX('Per Invoice'!$A$2:$A$2001,MATCH($F6312,'Per Invoice'!$B$2:$B$2001,0))),""))</f>
        <v/>
      </c>
      <c r="H6312" s="11" t="n"/>
      <c r="R6312" s="7">
        <f>IF($F6312="","",Q6312*Y6312/100)</f>
        <v/>
      </c>
      <c r="X6312" s="7" t="n"/>
      <c r="Y6312" s="7" t="n"/>
      <c r="Z6312" s="7">
        <f>IF($F6312="","",Y6312*AE6312/100)</f>
        <v/>
      </c>
      <c r="AA6312" s="7">
        <f>IF($F6312="","",Y6312-Z6312)</f>
        <v/>
      </c>
      <c r="AB6312" s="7">
        <f>IF($F6312="","",AA6312-R6312)</f>
        <v/>
      </c>
      <c r="AE6312">
        <f>IF($F6312="","",IF($AK6312=1,0,IF($AJ6312=1,Settings!$C$6,Settings!$C$7))*100)</f>
        <v/>
      </c>
      <c r="AG6312">
        <f>IF($F6312="","",$F6312&amp;"|"&amp;$D6312&amp;"")</f>
        <v/>
      </c>
      <c r="AH6312">
        <f>IF($F6312="","",IF(COUNTIF($AG$2:$AG6312,$AG6312)=1,1,0))</f>
        <v/>
      </c>
      <c r="AI6312">
        <f>IF($AH6312=1,SUMPRODUCT(--($AL$2:$AL$8001&lt;$AL6312))+1,"")</f>
        <v/>
      </c>
      <c r="AJ6312">
        <f>IF($F6312="","",IF(OR($U6312=TRUE(),$U6312="TRUE"),1,0))</f>
        <v/>
      </c>
      <c r="AK6312">
        <f>IF($F6312="","",IF($AD6312="Yes",1,0))</f>
        <v/>
      </c>
      <c r="AL6312">
        <f>IF($AH6312=1,IFERROR(IF(VALUE($F6312)&lt;100000000,VALUE($F6312),1000000000),IFERROR(IF(VALUE(MID($F6312,2,20))&lt;100000000,VALUE(MID($F6312,2,20)),1000000000),1000000000))+ROW()/100000,"")</f>
        <v/>
      </c>
    </row>
    <row r="6313">
      <c r="A6313">
        <f>IF($F6313="","",IFERROR(IF(INDEX('Per Invoice'!$A$2:$A$2001,MATCH($F6313,'Per Invoice'!$B$2:$B$2001,0))=0,"",INDEX('Per Invoice'!$A$2:$A$2001,MATCH($F6313,'Per Invoice'!$B$2:$B$2001,0))),""))</f>
        <v/>
      </c>
      <c r="H6313" s="11" t="n"/>
      <c r="R6313" s="7">
        <f>IF($F6313="","",Q6313*Y6313/100)</f>
        <v/>
      </c>
      <c r="X6313" s="7" t="n"/>
      <c r="Y6313" s="7" t="n"/>
      <c r="Z6313" s="7">
        <f>IF($F6313="","",Y6313*AE6313/100)</f>
        <v/>
      </c>
      <c r="AA6313" s="7">
        <f>IF($F6313="","",Y6313-Z6313)</f>
        <v/>
      </c>
      <c r="AB6313" s="7">
        <f>IF($F6313="","",AA6313-R6313)</f>
        <v/>
      </c>
      <c r="AE6313">
        <f>IF($F6313="","",IF($AK6313=1,0,IF($AJ6313=1,Settings!$C$6,Settings!$C$7))*100)</f>
        <v/>
      </c>
      <c r="AG6313">
        <f>IF($F6313="","",$F6313&amp;"|"&amp;$D6313&amp;"")</f>
        <v/>
      </c>
      <c r="AH6313">
        <f>IF($F6313="","",IF(COUNTIF($AG$2:$AG6313,$AG6313)=1,1,0))</f>
        <v/>
      </c>
      <c r="AI6313">
        <f>IF($AH6313=1,SUMPRODUCT(--($AL$2:$AL$8001&lt;$AL6313))+1,"")</f>
        <v/>
      </c>
      <c r="AJ6313">
        <f>IF($F6313="","",IF(OR($U6313=TRUE(),$U6313="TRUE"),1,0))</f>
        <v/>
      </c>
      <c r="AK6313">
        <f>IF($F6313="","",IF($AD6313="Yes",1,0))</f>
        <v/>
      </c>
      <c r="AL6313">
        <f>IF($AH6313=1,IFERROR(IF(VALUE($F6313)&lt;100000000,VALUE($F6313),1000000000),IFERROR(IF(VALUE(MID($F6313,2,20))&lt;100000000,VALUE(MID($F6313,2,20)),1000000000),1000000000))+ROW()/100000,"")</f>
        <v/>
      </c>
    </row>
    <row r="6314">
      <c r="A6314">
        <f>IF($F6314="","",IFERROR(IF(INDEX('Per Invoice'!$A$2:$A$2001,MATCH($F6314,'Per Invoice'!$B$2:$B$2001,0))=0,"",INDEX('Per Invoice'!$A$2:$A$2001,MATCH($F6314,'Per Invoice'!$B$2:$B$2001,0))),""))</f>
        <v/>
      </c>
      <c r="H6314" s="11" t="n"/>
      <c r="R6314" s="7">
        <f>IF($F6314="","",Q6314*Y6314/100)</f>
        <v/>
      </c>
      <c r="X6314" s="7" t="n"/>
      <c r="Y6314" s="7" t="n"/>
      <c r="Z6314" s="7">
        <f>IF($F6314="","",Y6314*AE6314/100)</f>
        <v/>
      </c>
      <c r="AA6314" s="7">
        <f>IF($F6314="","",Y6314-Z6314)</f>
        <v/>
      </c>
      <c r="AB6314" s="7">
        <f>IF($F6314="","",AA6314-R6314)</f>
        <v/>
      </c>
      <c r="AE6314">
        <f>IF($F6314="","",IF($AK6314=1,0,IF($AJ6314=1,Settings!$C$6,Settings!$C$7))*100)</f>
        <v/>
      </c>
      <c r="AG6314">
        <f>IF($F6314="","",$F6314&amp;"|"&amp;$D6314&amp;"")</f>
        <v/>
      </c>
      <c r="AH6314">
        <f>IF($F6314="","",IF(COUNTIF($AG$2:$AG6314,$AG6314)=1,1,0))</f>
        <v/>
      </c>
      <c r="AI6314">
        <f>IF($AH6314=1,SUMPRODUCT(--($AL$2:$AL$8001&lt;$AL6314))+1,"")</f>
        <v/>
      </c>
      <c r="AJ6314">
        <f>IF($F6314="","",IF(OR($U6314=TRUE(),$U6314="TRUE"),1,0))</f>
        <v/>
      </c>
      <c r="AK6314">
        <f>IF($F6314="","",IF($AD6314="Yes",1,0))</f>
        <v/>
      </c>
      <c r="AL6314">
        <f>IF($AH6314=1,IFERROR(IF(VALUE($F6314)&lt;100000000,VALUE($F6314),1000000000),IFERROR(IF(VALUE(MID($F6314,2,20))&lt;100000000,VALUE(MID($F6314,2,20)),1000000000),1000000000))+ROW()/100000,"")</f>
        <v/>
      </c>
    </row>
    <row r="6315">
      <c r="A6315">
        <f>IF($F6315="","",IFERROR(IF(INDEX('Per Invoice'!$A$2:$A$2001,MATCH($F6315,'Per Invoice'!$B$2:$B$2001,0))=0,"",INDEX('Per Invoice'!$A$2:$A$2001,MATCH($F6315,'Per Invoice'!$B$2:$B$2001,0))),""))</f>
        <v/>
      </c>
      <c r="H6315" s="11" t="n"/>
      <c r="R6315" s="7">
        <f>IF($F6315="","",Q6315*Y6315/100)</f>
        <v/>
      </c>
      <c r="X6315" s="7" t="n"/>
      <c r="Y6315" s="7" t="n"/>
      <c r="Z6315" s="7">
        <f>IF($F6315="","",Y6315*AE6315/100)</f>
        <v/>
      </c>
      <c r="AA6315" s="7">
        <f>IF($F6315="","",Y6315-Z6315)</f>
        <v/>
      </c>
      <c r="AB6315" s="7">
        <f>IF($F6315="","",AA6315-R6315)</f>
        <v/>
      </c>
      <c r="AE6315">
        <f>IF($F6315="","",IF($AK6315=1,0,IF($AJ6315=1,Settings!$C$6,Settings!$C$7))*100)</f>
        <v/>
      </c>
      <c r="AG6315">
        <f>IF($F6315="","",$F6315&amp;"|"&amp;$D6315&amp;"")</f>
        <v/>
      </c>
      <c r="AH6315">
        <f>IF($F6315="","",IF(COUNTIF($AG$2:$AG6315,$AG6315)=1,1,0))</f>
        <v/>
      </c>
      <c r="AI6315">
        <f>IF($AH6315=1,SUMPRODUCT(--($AL$2:$AL$8001&lt;$AL6315))+1,"")</f>
        <v/>
      </c>
      <c r="AJ6315">
        <f>IF($F6315="","",IF(OR($U6315=TRUE(),$U6315="TRUE"),1,0))</f>
        <v/>
      </c>
      <c r="AK6315">
        <f>IF($F6315="","",IF($AD6315="Yes",1,0))</f>
        <v/>
      </c>
      <c r="AL6315">
        <f>IF($AH6315=1,IFERROR(IF(VALUE($F6315)&lt;100000000,VALUE($F6315),1000000000),IFERROR(IF(VALUE(MID($F6315,2,20))&lt;100000000,VALUE(MID($F6315,2,20)),1000000000),1000000000))+ROW()/100000,"")</f>
        <v/>
      </c>
    </row>
    <row r="6316">
      <c r="A6316">
        <f>IF($F6316="","",IFERROR(IF(INDEX('Per Invoice'!$A$2:$A$2001,MATCH($F6316,'Per Invoice'!$B$2:$B$2001,0))=0,"",INDEX('Per Invoice'!$A$2:$A$2001,MATCH($F6316,'Per Invoice'!$B$2:$B$2001,0))),""))</f>
        <v/>
      </c>
      <c r="H6316" s="11" t="n"/>
      <c r="R6316" s="7">
        <f>IF($F6316="","",Q6316*Y6316/100)</f>
        <v/>
      </c>
      <c r="X6316" s="7" t="n"/>
      <c r="Y6316" s="7" t="n"/>
      <c r="Z6316" s="7">
        <f>IF($F6316="","",Y6316*AE6316/100)</f>
        <v/>
      </c>
      <c r="AA6316" s="7">
        <f>IF($F6316="","",Y6316-Z6316)</f>
        <v/>
      </c>
      <c r="AB6316" s="7">
        <f>IF($F6316="","",AA6316-R6316)</f>
        <v/>
      </c>
      <c r="AE6316">
        <f>IF($F6316="","",IF($AK6316=1,0,IF($AJ6316=1,Settings!$C$6,Settings!$C$7))*100)</f>
        <v/>
      </c>
      <c r="AG6316">
        <f>IF($F6316="","",$F6316&amp;"|"&amp;$D6316&amp;"")</f>
        <v/>
      </c>
      <c r="AH6316">
        <f>IF($F6316="","",IF(COUNTIF($AG$2:$AG6316,$AG6316)=1,1,0))</f>
        <v/>
      </c>
      <c r="AI6316">
        <f>IF($AH6316=1,SUMPRODUCT(--($AL$2:$AL$8001&lt;$AL6316))+1,"")</f>
        <v/>
      </c>
      <c r="AJ6316">
        <f>IF($F6316="","",IF(OR($U6316=TRUE(),$U6316="TRUE"),1,0))</f>
        <v/>
      </c>
      <c r="AK6316">
        <f>IF($F6316="","",IF($AD6316="Yes",1,0))</f>
        <v/>
      </c>
      <c r="AL6316">
        <f>IF($AH6316=1,IFERROR(IF(VALUE($F6316)&lt;100000000,VALUE($F6316),1000000000),IFERROR(IF(VALUE(MID($F6316,2,20))&lt;100000000,VALUE(MID($F6316,2,20)),1000000000),1000000000))+ROW()/100000,"")</f>
        <v/>
      </c>
    </row>
    <row r="6317">
      <c r="A6317">
        <f>IF($F6317="","",IFERROR(IF(INDEX('Per Invoice'!$A$2:$A$2001,MATCH($F6317,'Per Invoice'!$B$2:$B$2001,0))=0,"",INDEX('Per Invoice'!$A$2:$A$2001,MATCH($F6317,'Per Invoice'!$B$2:$B$2001,0))),""))</f>
        <v/>
      </c>
      <c r="H6317" s="11" t="n"/>
      <c r="R6317" s="7">
        <f>IF($F6317="","",Q6317*Y6317/100)</f>
        <v/>
      </c>
      <c r="X6317" s="7" t="n"/>
      <c r="Y6317" s="7" t="n"/>
      <c r="Z6317" s="7">
        <f>IF($F6317="","",Y6317*AE6317/100)</f>
        <v/>
      </c>
      <c r="AA6317" s="7">
        <f>IF($F6317="","",Y6317-Z6317)</f>
        <v/>
      </c>
      <c r="AB6317" s="7">
        <f>IF($F6317="","",AA6317-R6317)</f>
        <v/>
      </c>
      <c r="AE6317">
        <f>IF($F6317="","",IF($AK6317=1,0,IF($AJ6317=1,Settings!$C$6,Settings!$C$7))*100)</f>
        <v/>
      </c>
      <c r="AG6317">
        <f>IF($F6317="","",$F6317&amp;"|"&amp;$D6317&amp;"")</f>
        <v/>
      </c>
      <c r="AH6317">
        <f>IF($F6317="","",IF(COUNTIF($AG$2:$AG6317,$AG6317)=1,1,0))</f>
        <v/>
      </c>
      <c r="AI6317">
        <f>IF($AH6317=1,SUMPRODUCT(--($AL$2:$AL$8001&lt;$AL6317))+1,"")</f>
        <v/>
      </c>
      <c r="AJ6317">
        <f>IF($F6317="","",IF(OR($U6317=TRUE(),$U6317="TRUE"),1,0))</f>
        <v/>
      </c>
      <c r="AK6317">
        <f>IF($F6317="","",IF($AD6317="Yes",1,0))</f>
        <v/>
      </c>
      <c r="AL6317">
        <f>IF($AH6317=1,IFERROR(IF(VALUE($F6317)&lt;100000000,VALUE($F6317),1000000000),IFERROR(IF(VALUE(MID($F6317,2,20))&lt;100000000,VALUE(MID($F6317,2,20)),1000000000),1000000000))+ROW()/100000,"")</f>
        <v/>
      </c>
    </row>
    <row r="6318">
      <c r="A6318">
        <f>IF($F6318="","",IFERROR(IF(INDEX('Per Invoice'!$A$2:$A$2001,MATCH($F6318,'Per Invoice'!$B$2:$B$2001,0))=0,"",INDEX('Per Invoice'!$A$2:$A$2001,MATCH($F6318,'Per Invoice'!$B$2:$B$2001,0))),""))</f>
        <v/>
      </c>
      <c r="H6318" s="11" t="n"/>
      <c r="R6318" s="7">
        <f>IF($F6318="","",Q6318*Y6318/100)</f>
        <v/>
      </c>
      <c r="X6318" s="7" t="n"/>
      <c r="Y6318" s="7" t="n"/>
      <c r="Z6318" s="7">
        <f>IF($F6318="","",Y6318*AE6318/100)</f>
        <v/>
      </c>
      <c r="AA6318" s="7">
        <f>IF($F6318="","",Y6318-Z6318)</f>
        <v/>
      </c>
      <c r="AB6318" s="7">
        <f>IF($F6318="","",AA6318-R6318)</f>
        <v/>
      </c>
      <c r="AE6318">
        <f>IF($F6318="","",IF($AK6318=1,0,IF($AJ6318=1,Settings!$C$6,Settings!$C$7))*100)</f>
        <v/>
      </c>
      <c r="AG6318">
        <f>IF($F6318="","",$F6318&amp;"|"&amp;$D6318&amp;"")</f>
        <v/>
      </c>
      <c r="AH6318">
        <f>IF($F6318="","",IF(COUNTIF($AG$2:$AG6318,$AG6318)=1,1,0))</f>
        <v/>
      </c>
      <c r="AI6318">
        <f>IF($AH6318=1,SUMPRODUCT(--($AL$2:$AL$8001&lt;$AL6318))+1,"")</f>
        <v/>
      </c>
      <c r="AJ6318">
        <f>IF($F6318="","",IF(OR($U6318=TRUE(),$U6318="TRUE"),1,0))</f>
        <v/>
      </c>
      <c r="AK6318">
        <f>IF($F6318="","",IF($AD6318="Yes",1,0))</f>
        <v/>
      </c>
      <c r="AL6318">
        <f>IF($AH6318=1,IFERROR(IF(VALUE($F6318)&lt;100000000,VALUE($F6318),1000000000),IFERROR(IF(VALUE(MID($F6318,2,20))&lt;100000000,VALUE(MID($F6318,2,20)),1000000000),1000000000))+ROW()/100000,"")</f>
        <v/>
      </c>
    </row>
    <row r="6319">
      <c r="A6319">
        <f>IF($F6319="","",IFERROR(IF(INDEX('Per Invoice'!$A$2:$A$2001,MATCH($F6319,'Per Invoice'!$B$2:$B$2001,0))=0,"",INDEX('Per Invoice'!$A$2:$A$2001,MATCH($F6319,'Per Invoice'!$B$2:$B$2001,0))),""))</f>
        <v/>
      </c>
      <c r="H6319" s="11" t="n"/>
      <c r="R6319" s="7">
        <f>IF($F6319="","",Q6319*Y6319/100)</f>
        <v/>
      </c>
      <c r="X6319" s="7" t="n"/>
      <c r="Y6319" s="7" t="n"/>
      <c r="Z6319" s="7">
        <f>IF($F6319="","",Y6319*AE6319/100)</f>
        <v/>
      </c>
      <c r="AA6319" s="7">
        <f>IF($F6319="","",Y6319-Z6319)</f>
        <v/>
      </c>
      <c r="AB6319" s="7">
        <f>IF($F6319="","",AA6319-R6319)</f>
        <v/>
      </c>
      <c r="AE6319">
        <f>IF($F6319="","",IF($AK6319=1,0,IF($AJ6319=1,Settings!$C$6,Settings!$C$7))*100)</f>
        <v/>
      </c>
      <c r="AG6319">
        <f>IF($F6319="","",$F6319&amp;"|"&amp;$D6319&amp;"")</f>
        <v/>
      </c>
      <c r="AH6319">
        <f>IF($F6319="","",IF(COUNTIF($AG$2:$AG6319,$AG6319)=1,1,0))</f>
        <v/>
      </c>
      <c r="AI6319">
        <f>IF($AH6319=1,SUMPRODUCT(--($AL$2:$AL$8001&lt;$AL6319))+1,"")</f>
        <v/>
      </c>
      <c r="AJ6319">
        <f>IF($F6319="","",IF(OR($U6319=TRUE(),$U6319="TRUE"),1,0))</f>
        <v/>
      </c>
      <c r="AK6319">
        <f>IF($F6319="","",IF($AD6319="Yes",1,0))</f>
        <v/>
      </c>
      <c r="AL6319">
        <f>IF($AH6319=1,IFERROR(IF(VALUE($F6319)&lt;100000000,VALUE($F6319),1000000000),IFERROR(IF(VALUE(MID($F6319,2,20))&lt;100000000,VALUE(MID($F6319,2,20)),1000000000),1000000000))+ROW()/100000,"")</f>
        <v/>
      </c>
    </row>
    <row r="6320">
      <c r="A6320">
        <f>IF($F6320="","",IFERROR(IF(INDEX('Per Invoice'!$A$2:$A$2001,MATCH($F6320,'Per Invoice'!$B$2:$B$2001,0))=0,"",INDEX('Per Invoice'!$A$2:$A$2001,MATCH($F6320,'Per Invoice'!$B$2:$B$2001,0))),""))</f>
        <v/>
      </c>
      <c r="H6320" s="11" t="n"/>
      <c r="R6320" s="7">
        <f>IF($F6320="","",Q6320*Y6320/100)</f>
        <v/>
      </c>
      <c r="X6320" s="7" t="n"/>
      <c r="Y6320" s="7" t="n"/>
      <c r="Z6320" s="7">
        <f>IF($F6320="","",Y6320*AE6320/100)</f>
        <v/>
      </c>
      <c r="AA6320" s="7">
        <f>IF($F6320="","",Y6320-Z6320)</f>
        <v/>
      </c>
      <c r="AB6320" s="7">
        <f>IF($F6320="","",AA6320-R6320)</f>
        <v/>
      </c>
      <c r="AE6320">
        <f>IF($F6320="","",IF($AK6320=1,0,IF($AJ6320=1,Settings!$C$6,Settings!$C$7))*100)</f>
        <v/>
      </c>
      <c r="AG6320">
        <f>IF($F6320="","",$F6320&amp;"|"&amp;$D6320&amp;"")</f>
        <v/>
      </c>
      <c r="AH6320">
        <f>IF($F6320="","",IF(COUNTIF($AG$2:$AG6320,$AG6320)=1,1,0))</f>
        <v/>
      </c>
      <c r="AI6320">
        <f>IF($AH6320=1,SUMPRODUCT(--($AL$2:$AL$8001&lt;$AL6320))+1,"")</f>
        <v/>
      </c>
      <c r="AJ6320">
        <f>IF($F6320="","",IF(OR($U6320=TRUE(),$U6320="TRUE"),1,0))</f>
        <v/>
      </c>
      <c r="AK6320">
        <f>IF($F6320="","",IF($AD6320="Yes",1,0))</f>
        <v/>
      </c>
      <c r="AL6320">
        <f>IF($AH6320=1,IFERROR(IF(VALUE($F6320)&lt;100000000,VALUE($F6320),1000000000),IFERROR(IF(VALUE(MID($F6320,2,20))&lt;100000000,VALUE(MID($F6320,2,20)),1000000000),1000000000))+ROW()/100000,"")</f>
        <v/>
      </c>
    </row>
    <row r="6321">
      <c r="A6321">
        <f>IF($F6321="","",IFERROR(IF(INDEX('Per Invoice'!$A$2:$A$2001,MATCH($F6321,'Per Invoice'!$B$2:$B$2001,0))=0,"",INDEX('Per Invoice'!$A$2:$A$2001,MATCH($F6321,'Per Invoice'!$B$2:$B$2001,0))),""))</f>
        <v/>
      </c>
      <c r="H6321" s="11" t="n"/>
      <c r="R6321" s="7">
        <f>IF($F6321="","",Q6321*Y6321/100)</f>
        <v/>
      </c>
      <c r="X6321" s="7" t="n"/>
      <c r="Y6321" s="7" t="n"/>
      <c r="Z6321" s="7">
        <f>IF($F6321="","",Y6321*AE6321/100)</f>
        <v/>
      </c>
      <c r="AA6321" s="7">
        <f>IF($F6321="","",Y6321-Z6321)</f>
        <v/>
      </c>
      <c r="AB6321" s="7">
        <f>IF($F6321="","",AA6321-R6321)</f>
        <v/>
      </c>
      <c r="AE6321">
        <f>IF($F6321="","",IF($AK6321=1,0,IF($AJ6321=1,Settings!$C$6,Settings!$C$7))*100)</f>
        <v/>
      </c>
      <c r="AG6321">
        <f>IF($F6321="","",$F6321&amp;"|"&amp;$D6321&amp;"")</f>
        <v/>
      </c>
      <c r="AH6321">
        <f>IF($F6321="","",IF(COUNTIF($AG$2:$AG6321,$AG6321)=1,1,0))</f>
        <v/>
      </c>
      <c r="AI6321">
        <f>IF($AH6321=1,SUMPRODUCT(--($AL$2:$AL$8001&lt;$AL6321))+1,"")</f>
        <v/>
      </c>
      <c r="AJ6321">
        <f>IF($F6321="","",IF(OR($U6321=TRUE(),$U6321="TRUE"),1,0))</f>
        <v/>
      </c>
      <c r="AK6321">
        <f>IF($F6321="","",IF($AD6321="Yes",1,0))</f>
        <v/>
      </c>
      <c r="AL6321">
        <f>IF($AH6321=1,IFERROR(IF(VALUE($F6321)&lt;100000000,VALUE($F6321),1000000000),IFERROR(IF(VALUE(MID($F6321,2,20))&lt;100000000,VALUE(MID($F6321,2,20)),1000000000),1000000000))+ROW()/100000,"")</f>
        <v/>
      </c>
    </row>
    <row r="6322">
      <c r="A6322">
        <f>IF($F6322="","",IFERROR(IF(INDEX('Per Invoice'!$A$2:$A$2001,MATCH($F6322,'Per Invoice'!$B$2:$B$2001,0))=0,"",INDEX('Per Invoice'!$A$2:$A$2001,MATCH($F6322,'Per Invoice'!$B$2:$B$2001,0))),""))</f>
        <v/>
      </c>
      <c r="H6322" s="11" t="n"/>
      <c r="R6322" s="7">
        <f>IF($F6322="","",Q6322*Y6322/100)</f>
        <v/>
      </c>
      <c r="X6322" s="7" t="n"/>
      <c r="Y6322" s="7" t="n"/>
      <c r="Z6322" s="7">
        <f>IF($F6322="","",Y6322*AE6322/100)</f>
        <v/>
      </c>
      <c r="AA6322" s="7">
        <f>IF($F6322="","",Y6322-Z6322)</f>
        <v/>
      </c>
      <c r="AB6322" s="7">
        <f>IF($F6322="","",AA6322-R6322)</f>
        <v/>
      </c>
      <c r="AE6322">
        <f>IF($F6322="","",IF($AK6322=1,0,IF($AJ6322=1,Settings!$C$6,Settings!$C$7))*100)</f>
        <v/>
      </c>
      <c r="AG6322">
        <f>IF($F6322="","",$F6322&amp;"|"&amp;$D6322&amp;"")</f>
        <v/>
      </c>
      <c r="AH6322">
        <f>IF($F6322="","",IF(COUNTIF($AG$2:$AG6322,$AG6322)=1,1,0))</f>
        <v/>
      </c>
      <c r="AI6322">
        <f>IF($AH6322=1,SUMPRODUCT(--($AL$2:$AL$8001&lt;$AL6322))+1,"")</f>
        <v/>
      </c>
      <c r="AJ6322">
        <f>IF($F6322="","",IF(OR($U6322=TRUE(),$U6322="TRUE"),1,0))</f>
        <v/>
      </c>
      <c r="AK6322">
        <f>IF($F6322="","",IF($AD6322="Yes",1,0))</f>
        <v/>
      </c>
      <c r="AL6322">
        <f>IF($AH6322=1,IFERROR(IF(VALUE($F6322)&lt;100000000,VALUE($F6322),1000000000),IFERROR(IF(VALUE(MID($F6322,2,20))&lt;100000000,VALUE(MID($F6322,2,20)),1000000000),1000000000))+ROW()/100000,"")</f>
        <v/>
      </c>
    </row>
    <row r="6323">
      <c r="A6323">
        <f>IF($F6323="","",IFERROR(IF(INDEX('Per Invoice'!$A$2:$A$2001,MATCH($F6323,'Per Invoice'!$B$2:$B$2001,0))=0,"",INDEX('Per Invoice'!$A$2:$A$2001,MATCH($F6323,'Per Invoice'!$B$2:$B$2001,0))),""))</f>
        <v/>
      </c>
      <c r="H6323" s="11" t="n"/>
      <c r="R6323" s="7">
        <f>IF($F6323="","",Q6323*Y6323/100)</f>
        <v/>
      </c>
      <c r="X6323" s="7" t="n"/>
      <c r="Y6323" s="7" t="n"/>
      <c r="Z6323" s="7">
        <f>IF($F6323="","",Y6323*AE6323/100)</f>
        <v/>
      </c>
      <c r="AA6323" s="7">
        <f>IF($F6323="","",Y6323-Z6323)</f>
        <v/>
      </c>
      <c r="AB6323" s="7">
        <f>IF($F6323="","",AA6323-R6323)</f>
        <v/>
      </c>
      <c r="AE6323">
        <f>IF($F6323="","",IF($AK6323=1,0,IF($AJ6323=1,Settings!$C$6,Settings!$C$7))*100)</f>
        <v/>
      </c>
      <c r="AG6323">
        <f>IF($F6323="","",$F6323&amp;"|"&amp;$D6323&amp;"")</f>
        <v/>
      </c>
      <c r="AH6323">
        <f>IF($F6323="","",IF(COUNTIF($AG$2:$AG6323,$AG6323)=1,1,0))</f>
        <v/>
      </c>
      <c r="AI6323">
        <f>IF($AH6323=1,SUMPRODUCT(--($AL$2:$AL$8001&lt;$AL6323))+1,"")</f>
        <v/>
      </c>
      <c r="AJ6323">
        <f>IF($F6323="","",IF(OR($U6323=TRUE(),$U6323="TRUE"),1,0))</f>
        <v/>
      </c>
      <c r="AK6323">
        <f>IF($F6323="","",IF($AD6323="Yes",1,0))</f>
        <v/>
      </c>
      <c r="AL6323">
        <f>IF($AH6323=1,IFERROR(IF(VALUE($F6323)&lt;100000000,VALUE($F6323),1000000000),IFERROR(IF(VALUE(MID($F6323,2,20))&lt;100000000,VALUE(MID($F6323,2,20)),1000000000),1000000000))+ROW()/100000,"")</f>
        <v/>
      </c>
    </row>
    <row r="6324">
      <c r="A6324">
        <f>IF($F6324="","",IFERROR(IF(INDEX('Per Invoice'!$A$2:$A$2001,MATCH($F6324,'Per Invoice'!$B$2:$B$2001,0))=0,"",INDEX('Per Invoice'!$A$2:$A$2001,MATCH($F6324,'Per Invoice'!$B$2:$B$2001,0))),""))</f>
        <v/>
      </c>
      <c r="H6324" s="11" t="n"/>
      <c r="R6324" s="7">
        <f>IF($F6324="","",Q6324*Y6324/100)</f>
        <v/>
      </c>
      <c r="X6324" s="7" t="n"/>
      <c r="Y6324" s="7" t="n"/>
      <c r="Z6324" s="7">
        <f>IF($F6324="","",Y6324*AE6324/100)</f>
        <v/>
      </c>
      <c r="AA6324" s="7">
        <f>IF($F6324="","",Y6324-Z6324)</f>
        <v/>
      </c>
      <c r="AB6324" s="7">
        <f>IF($F6324="","",AA6324-R6324)</f>
        <v/>
      </c>
      <c r="AE6324">
        <f>IF($F6324="","",IF($AK6324=1,0,IF($AJ6324=1,Settings!$C$6,Settings!$C$7))*100)</f>
        <v/>
      </c>
      <c r="AG6324">
        <f>IF($F6324="","",$F6324&amp;"|"&amp;$D6324&amp;"")</f>
        <v/>
      </c>
      <c r="AH6324">
        <f>IF($F6324="","",IF(COUNTIF($AG$2:$AG6324,$AG6324)=1,1,0))</f>
        <v/>
      </c>
      <c r="AI6324">
        <f>IF($AH6324=1,SUMPRODUCT(--($AL$2:$AL$8001&lt;$AL6324))+1,"")</f>
        <v/>
      </c>
      <c r="AJ6324">
        <f>IF($F6324="","",IF(OR($U6324=TRUE(),$U6324="TRUE"),1,0))</f>
        <v/>
      </c>
      <c r="AK6324">
        <f>IF($F6324="","",IF($AD6324="Yes",1,0))</f>
        <v/>
      </c>
      <c r="AL6324">
        <f>IF($AH6324=1,IFERROR(IF(VALUE($F6324)&lt;100000000,VALUE($F6324),1000000000),IFERROR(IF(VALUE(MID($F6324,2,20))&lt;100000000,VALUE(MID($F6324,2,20)),1000000000),1000000000))+ROW()/100000,"")</f>
        <v/>
      </c>
    </row>
    <row r="6325">
      <c r="A6325">
        <f>IF($F6325="","",IFERROR(IF(INDEX('Per Invoice'!$A$2:$A$2001,MATCH($F6325,'Per Invoice'!$B$2:$B$2001,0))=0,"",INDEX('Per Invoice'!$A$2:$A$2001,MATCH($F6325,'Per Invoice'!$B$2:$B$2001,0))),""))</f>
        <v/>
      </c>
      <c r="H6325" s="11" t="n"/>
      <c r="R6325" s="7">
        <f>IF($F6325="","",Q6325*Y6325/100)</f>
        <v/>
      </c>
      <c r="X6325" s="7" t="n"/>
      <c r="Y6325" s="7" t="n"/>
      <c r="Z6325" s="7">
        <f>IF($F6325="","",Y6325*AE6325/100)</f>
        <v/>
      </c>
      <c r="AA6325" s="7">
        <f>IF($F6325="","",Y6325-Z6325)</f>
        <v/>
      </c>
      <c r="AB6325" s="7">
        <f>IF($F6325="","",AA6325-R6325)</f>
        <v/>
      </c>
      <c r="AE6325">
        <f>IF($F6325="","",IF($AK6325=1,0,IF($AJ6325=1,Settings!$C$6,Settings!$C$7))*100)</f>
        <v/>
      </c>
      <c r="AG6325">
        <f>IF($F6325="","",$F6325&amp;"|"&amp;$D6325&amp;"")</f>
        <v/>
      </c>
      <c r="AH6325">
        <f>IF($F6325="","",IF(COUNTIF($AG$2:$AG6325,$AG6325)=1,1,0))</f>
        <v/>
      </c>
      <c r="AI6325">
        <f>IF($AH6325=1,SUMPRODUCT(--($AL$2:$AL$8001&lt;$AL6325))+1,"")</f>
        <v/>
      </c>
      <c r="AJ6325">
        <f>IF($F6325="","",IF(OR($U6325=TRUE(),$U6325="TRUE"),1,0))</f>
        <v/>
      </c>
      <c r="AK6325">
        <f>IF($F6325="","",IF($AD6325="Yes",1,0))</f>
        <v/>
      </c>
      <c r="AL6325">
        <f>IF($AH6325=1,IFERROR(IF(VALUE($F6325)&lt;100000000,VALUE($F6325),1000000000),IFERROR(IF(VALUE(MID($F6325,2,20))&lt;100000000,VALUE(MID($F6325,2,20)),1000000000),1000000000))+ROW()/100000,"")</f>
        <v/>
      </c>
    </row>
    <row r="6326">
      <c r="A6326">
        <f>IF($F6326="","",IFERROR(IF(INDEX('Per Invoice'!$A$2:$A$2001,MATCH($F6326,'Per Invoice'!$B$2:$B$2001,0))=0,"",INDEX('Per Invoice'!$A$2:$A$2001,MATCH($F6326,'Per Invoice'!$B$2:$B$2001,0))),""))</f>
        <v/>
      </c>
      <c r="H6326" s="11" t="n"/>
      <c r="R6326" s="7">
        <f>IF($F6326="","",Q6326*Y6326/100)</f>
        <v/>
      </c>
      <c r="X6326" s="7" t="n"/>
      <c r="Y6326" s="7" t="n"/>
      <c r="Z6326" s="7">
        <f>IF($F6326="","",Y6326*AE6326/100)</f>
        <v/>
      </c>
      <c r="AA6326" s="7">
        <f>IF($F6326="","",Y6326-Z6326)</f>
        <v/>
      </c>
      <c r="AB6326" s="7">
        <f>IF($F6326="","",AA6326-R6326)</f>
        <v/>
      </c>
      <c r="AE6326">
        <f>IF($F6326="","",IF($AK6326=1,0,IF($AJ6326=1,Settings!$C$6,Settings!$C$7))*100)</f>
        <v/>
      </c>
      <c r="AG6326">
        <f>IF($F6326="","",$F6326&amp;"|"&amp;$D6326&amp;"")</f>
        <v/>
      </c>
      <c r="AH6326">
        <f>IF($F6326="","",IF(COUNTIF($AG$2:$AG6326,$AG6326)=1,1,0))</f>
        <v/>
      </c>
      <c r="AI6326">
        <f>IF($AH6326=1,SUMPRODUCT(--($AL$2:$AL$8001&lt;$AL6326))+1,"")</f>
        <v/>
      </c>
      <c r="AJ6326">
        <f>IF($F6326="","",IF(OR($U6326=TRUE(),$U6326="TRUE"),1,0))</f>
        <v/>
      </c>
      <c r="AK6326">
        <f>IF($F6326="","",IF($AD6326="Yes",1,0))</f>
        <v/>
      </c>
      <c r="AL6326">
        <f>IF($AH6326=1,IFERROR(IF(VALUE($F6326)&lt;100000000,VALUE($F6326),1000000000),IFERROR(IF(VALUE(MID($F6326,2,20))&lt;100000000,VALUE(MID($F6326,2,20)),1000000000),1000000000))+ROW()/100000,"")</f>
        <v/>
      </c>
    </row>
    <row r="6327">
      <c r="A6327">
        <f>IF($F6327="","",IFERROR(IF(INDEX('Per Invoice'!$A$2:$A$2001,MATCH($F6327,'Per Invoice'!$B$2:$B$2001,0))=0,"",INDEX('Per Invoice'!$A$2:$A$2001,MATCH($F6327,'Per Invoice'!$B$2:$B$2001,0))),""))</f>
        <v/>
      </c>
      <c r="H6327" s="11" t="n"/>
      <c r="R6327" s="7">
        <f>IF($F6327="","",Q6327*Y6327/100)</f>
        <v/>
      </c>
      <c r="X6327" s="7" t="n"/>
      <c r="Y6327" s="7" t="n"/>
      <c r="Z6327" s="7">
        <f>IF($F6327="","",Y6327*AE6327/100)</f>
        <v/>
      </c>
      <c r="AA6327" s="7">
        <f>IF($F6327="","",Y6327-Z6327)</f>
        <v/>
      </c>
      <c r="AB6327" s="7">
        <f>IF($F6327="","",AA6327-R6327)</f>
        <v/>
      </c>
      <c r="AE6327">
        <f>IF($F6327="","",IF($AK6327=1,0,IF($AJ6327=1,Settings!$C$6,Settings!$C$7))*100)</f>
        <v/>
      </c>
      <c r="AG6327">
        <f>IF($F6327="","",$F6327&amp;"|"&amp;$D6327&amp;"")</f>
        <v/>
      </c>
      <c r="AH6327">
        <f>IF($F6327="","",IF(COUNTIF($AG$2:$AG6327,$AG6327)=1,1,0))</f>
        <v/>
      </c>
      <c r="AI6327">
        <f>IF($AH6327=1,SUMPRODUCT(--($AL$2:$AL$8001&lt;$AL6327))+1,"")</f>
        <v/>
      </c>
      <c r="AJ6327">
        <f>IF($F6327="","",IF(OR($U6327=TRUE(),$U6327="TRUE"),1,0))</f>
        <v/>
      </c>
      <c r="AK6327">
        <f>IF($F6327="","",IF($AD6327="Yes",1,0))</f>
        <v/>
      </c>
      <c r="AL6327">
        <f>IF($AH6327=1,IFERROR(IF(VALUE($F6327)&lt;100000000,VALUE($F6327),1000000000),IFERROR(IF(VALUE(MID($F6327,2,20))&lt;100000000,VALUE(MID($F6327,2,20)),1000000000),1000000000))+ROW()/100000,"")</f>
        <v/>
      </c>
    </row>
    <row r="6328">
      <c r="A6328">
        <f>IF($F6328="","",IFERROR(IF(INDEX('Per Invoice'!$A$2:$A$2001,MATCH($F6328,'Per Invoice'!$B$2:$B$2001,0))=0,"",INDEX('Per Invoice'!$A$2:$A$2001,MATCH($F6328,'Per Invoice'!$B$2:$B$2001,0))),""))</f>
        <v/>
      </c>
      <c r="H6328" s="11" t="n"/>
      <c r="R6328" s="7">
        <f>IF($F6328="","",Q6328*Y6328/100)</f>
        <v/>
      </c>
      <c r="X6328" s="7" t="n"/>
      <c r="Y6328" s="7" t="n"/>
      <c r="Z6328" s="7">
        <f>IF($F6328="","",Y6328*AE6328/100)</f>
        <v/>
      </c>
      <c r="AA6328" s="7">
        <f>IF($F6328="","",Y6328-Z6328)</f>
        <v/>
      </c>
      <c r="AB6328" s="7">
        <f>IF($F6328="","",AA6328-R6328)</f>
        <v/>
      </c>
      <c r="AE6328">
        <f>IF($F6328="","",IF($AK6328=1,0,IF($AJ6328=1,Settings!$C$6,Settings!$C$7))*100)</f>
        <v/>
      </c>
      <c r="AG6328">
        <f>IF($F6328="","",$F6328&amp;"|"&amp;$D6328&amp;"")</f>
        <v/>
      </c>
      <c r="AH6328">
        <f>IF($F6328="","",IF(COUNTIF($AG$2:$AG6328,$AG6328)=1,1,0))</f>
        <v/>
      </c>
      <c r="AI6328">
        <f>IF($AH6328=1,SUMPRODUCT(--($AL$2:$AL$8001&lt;$AL6328))+1,"")</f>
        <v/>
      </c>
      <c r="AJ6328">
        <f>IF($F6328="","",IF(OR($U6328=TRUE(),$U6328="TRUE"),1,0))</f>
        <v/>
      </c>
      <c r="AK6328">
        <f>IF($F6328="","",IF($AD6328="Yes",1,0))</f>
        <v/>
      </c>
      <c r="AL6328">
        <f>IF($AH6328=1,IFERROR(IF(VALUE($F6328)&lt;100000000,VALUE($F6328),1000000000),IFERROR(IF(VALUE(MID($F6328,2,20))&lt;100000000,VALUE(MID($F6328,2,20)),1000000000),1000000000))+ROW()/100000,"")</f>
        <v/>
      </c>
    </row>
    <row r="6329">
      <c r="A6329">
        <f>IF($F6329="","",IFERROR(IF(INDEX('Per Invoice'!$A$2:$A$2001,MATCH($F6329,'Per Invoice'!$B$2:$B$2001,0))=0,"",INDEX('Per Invoice'!$A$2:$A$2001,MATCH($F6329,'Per Invoice'!$B$2:$B$2001,0))),""))</f>
        <v/>
      </c>
      <c r="H6329" s="11" t="n"/>
      <c r="R6329" s="7">
        <f>IF($F6329="","",Q6329*Y6329/100)</f>
        <v/>
      </c>
      <c r="X6329" s="7" t="n"/>
      <c r="Y6329" s="7" t="n"/>
      <c r="Z6329" s="7">
        <f>IF($F6329="","",Y6329*AE6329/100)</f>
        <v/>
      </c>
      <c r="AA6329" s="7">
        <f>IF($F6329="","",Y6329-Z6329)</f>
        <v/>
      </c>
      <c r="AB6329" s="7">
        <f>IF($F6329="","",AA6329-R6329)</f>
        <v/>
      </c>
      <c r="AE6329">
        <f>IF($F6329="","",IF($AK6329=1,0,IF($AJ6329=1,Settings!$C$6,Settings!$C$7))*100)</f>
        <v/>
      </c>
      <c r="AG6329">
        <f>IF($F6329="","",$F6329&amp;"|"&amp;$D6329&amp;"")</f>
        <v/>
      </c>
      <c r="AH6329">
        <f>IF($F6329="","",IF(COUNTIF($AG$2:$AG6329,$AG6329)=1,1,0))</f>
        <v/>
      </c>
      <c r="AI6329">
        <f>IF($AH6329=1,SUMPRODUCT(--($AL$2:$AL$8001&lt;$AL6329))+1,"")</f>
        <v/>
      </c>
      <c r="AJ6329">
        <f>IF($F6329="","",IF(OR($U6329=TRUE(),$U6329="TRUE"),1,0))</f>
        <v/>
      </c>
      <c r="AK6329">
        <f>IF($F6329="","",IF($AD6329="Yes",1,0))</f>
        <v/>
      </c>
      <c r="AL6329">
        <f>IF($AH6329=1,IFERROR(IF(VALUE($F6329)&lt;100000000,VALUE($F6329),1000000000),IFERROR(IF(VALUE(MID($F6329,2,20))&lt;100000000,VALUE(MID($F6329,2,20)),1000000000),1000000000))+ROW()/100000,"")</f>
        <v/>
      </c>
    </row>
    <row r="6330">
      <c r="A6330">
        <f>IF($F6330="","",IFERROR(IF(INDEX('Per Invoice'!$A$2:$A$2001,MATCH($F6330,'Per Invoice'!$B$2:$B$2001,0))=0,"",INDEX('Per Invoice'!$A$2:$A$2001,MATCH($F6330,'Per Invoice'!$B$2:$B$2001,0))),""))</f>
        <v/>
      </c>
      <c r="H6330" s="11" t="n"/>
      <c r="R6330" s="7">
        <f>IF($F6330="","",Q6330*Y6330/100)</f>
        <v/>
      </c>
      <c r="X6330" s="7" t="n"/>
      <c r="Y6330" s="7" t="n"/>
      <c r="Z6330" s="7">
        <f>IF($F6330="","",Y6330*AE6330/100)</f>
        <v/>
      </c>
      <c r="AA6330" s="7">
        <f>IF($F6330="","",Y6330-Z6330)</f>
        <v/>
      </c>
      <c r="AB6330" s="7">
        <f>IF($F6330="","",AA6330-R6330)</f>
        <v/>
      </c>
      <c r="AE6330">
        <f>IF($F6330="","",IF($AK6330=1,0,IF($AJ6330=1,Settings!$C$6,Settings!$C$7))*100)</f>
        <v/>
      </c>
      <c r="AG6330">
        <f>IF($F6330="","",$F6330&amp;"|"&amp;$D6330&amp;"")</f>
        <v/>
      </c>
      <c r="AH6330">
        <f>IF($F6330="","",IF(COUNTIF($AG$2:$AG6330,$AG6330)=1,1,0))</f>
        <v/>
      </c>
      <c r="AI6330">
        <f>IF($AH6330=1,SUMPRODUCT(--($AL$2:$AL$8001&lt;$AL6330))+1,"")</f>
        <v/>
      </c>
      <c r="AJ6330">
        <f>IF($F6330="","",IF(OR($U6330=TRUE(),$U6330="TRUE"),1,0))</f>
        <v/>
      </c>
      <c r="AK6330">
        <f>IF($F6330="","",IF($AD6330="Yes",1,0))</f>
        <v/>
      </c>
      <c r="AL6330">
        <f>IF($AH6330=1,IFERROR(IF(VALUE($F6330)&lt;100000000,VALUE($F6330),1000000000),IFERROR(IF(VALUE(MID($F6330,2,20))&lt;100000000,VALUE(MID($F6330,2,20)),1000000000),1000000000))+ROW()/100000,"")</f>
        <v/>
      </c>
    </row>
    <row r="6331">
      <c r="A6331">
        <f>IF($F6331="","",IFERROR(IF(INDEX('Per Invoice'!$A$2:$A$2001,MATCH($F6331,'Per Invoice'!$B$2:$B$2001,0))=0,"",INDEX('Per Invoice'!$A$2:$A$2001,MATCH($F6331,'Per Invoice'!$B$2:$B$2001,0))),""))</f>
        <v/>
      </c>
      <c r="H6331" s="11" t="n"/>
      <c r="R6331" s="7">
        <f>IF($F6331="","",Q6331*Y6331/100)</f>
        <v/>
      </c>
      <c r="X6331" s="7" t="n"/>
      <c r="Y6331" s="7" t="n"/>
      <c r="Z6331" s="7">
        <f>IF($F6331="","",Y6331*AE6331/100)</f>
        <v/>
      </c>
      <c r="AA6331" s="7">
        <f>IF($F6331="","",Y6331-Z6331)</f>
        <v/>
      </c>
      <c r="AB6331" s="7">
        <f>IF($F6331="","",AA6331-R6331)</f>
        <v/>
      </c>
      <c r="AE6331">
        <f>IF($F6331="","",IF($AK6331=1,0,IF($AJ6331=1,Settings!$C$6,Settings!$C$7))*100)</f>
        <v/>
      </c>
      <c r="AG6331">
        <f>IF($F6331="","",$F6331&amp;"|"&amp;$D6331&amp;"")</f>
        <v/>
      </c>
      <c r="AH6331">
        <f>IF($F6331="","",IF(COUNTIF($AG$2:$AG6331,$AG6331)=1,1,0))</f>
        <v/>
      </c>
      <c r="AI6331">
        <f>IF($AH6331=1,SUMPRODUCT(--($AL$2:$AL$8001&lt;$AL6331))+1,"")</f>
        <v/>
      </c>
      <c r="AJ6331">
        <f>IF($F6331="","",IF(OR($U6331=TRUE(),$U6331="TRUE"),1,0))</f>
        <v/>
      </c>
      <c r="AK6331">
        <f>IF($F6331="","",IF($AD6331="Yes",1,0))</f>
        <v/>
      </c>
      <c r="AL6331">
        <f>IF($AH6331=1,IFERROR(IF(VALUE($F6331)&lt;100000000,VALUE($F6331),1000000000),IFERROR(IF(VALUE(MID($F6331,2,20))&lt;100000000,VALUE(MID($F6331,2,20)),1000000000),1000000000))+ROW()/100000,"")</f>
        <v/>
      </c>
    </row>
    <row r="6332">
      <c r="A6332">
        <f>IF($F6332="","",IFERROR(IF(INDEX('Per Invoice'!$A$2:$A$2001,MATCH($F6332,'Per Invoice'!$B$2:$B$2001,0))=0,"",INDEX('Per Invoice'!$A$2:$A$2001,MATCH($F6332,'Per Invoice'!$B$2:$B$2001,0))),""))</f>
        <v/>
      </c>
      <c r="H6332" s="11" t="n"/>
      <c r="R6332" s="7">
        <f>IF($F6332="","",Q6332*Y6332/100)</f>
        <v/>
      </c>
      <c r="X6332" s="7" t="n"/>
      <c r="Y6332" s="7" t="n"/>
      <c r="Z6332" s="7">
        <f>IF($F6332="","",Y6332*AE6332/100)</f>
        <v/>
      </c>
      <c r="AA6332" s="7">
        <f>IF($F6332="","",Y6332-Z6332)</f>
        <v/>
      </c>
      <c r="AB6332" s="7">
        <f>IF($F6332="","",AA6332-R6332)</f>
        <v/>
      </c>
      <c r="AE6332">
        <f>IF($F6332="","",IF($AK6332=1,0,IF($AJ6332=1,Settings!$C$6,Settings!$C$7))*100)</f>
        <v/>
      </c>
      <c r="AG6332">
        <f>IF($F6332="","",$F6332&amp;"|"&amp;$D6332&amp;"")</f>
        <v/>
      </c>
      <c r="AH6332">
        <f>IF($F6332="","",IF(COUNTIF($AG$2:$AG6332,$AG6332)=1,1,0))</f>
        <v/>
      </c>
      <c r="AI6332">
        <f>IF($AH6332=1,SUMPRODUCT(--($AL$2:$AL$8001&lt;$AL6332))+1,"")</f>
        <v/>
      </c>
      <c r="AJ6332">
        <f>IF($F6332="","",IF(OR($U6332=TRUE(),$U6332="TRUE"),1,0))</f>
        <v/>
      </c>
      <c r="AK6332">
        <f>IF($F6332="","",IF($AD6332="Yes",1,0))</f>
        <v/>
      </c>
      <c r="AL6332">
        <f>IF($AH6332=1,IFERROR(IF(VALUE($F6332)&lt;100000000,VALUE($F6332),1000000000),IFERROR(IF(VALUE(MID($F6332,2,20))&lt;100000000,VALUE(MID($F6332,2,20)),1000000000),1000000000))+ROW()/100000,"")</f>
        <v/>
      </c>
    </row>
    <row r="6333">
      <c r="A6333">
        <f>IF($F6333="","",IFERROR(IF(INDEX('Per Invoice'!$A$2:$A$2001,MATCH($F6333,'Per Invoice'!$B$2:$B$2001,0))=0,"",INDEX('Per Invoice'!$A$2:$A$2001,MATCH($F6333,'Per Invoice'!$B$2:$B$2001,0))),""))</f>
        <v/>
      </c>
      <c r="H6333" s="11" t="n"/>
      <c r="R6333" s="7">
        <f>IF($F6333="","",Q6333*Y6333/100)</f>
        <v/>
      </c>
      <c r="X6333" s="7" t="n"/>
      <c r="Y6333" s="7" t="n"/>
      <c r="Z6333" s="7">
        <f>IF($F6333="","",Y6333*AE6333/100)</f>
        <v/>
      </c>
      <c r="AA6333" s="7">
        <f>IF($F6333="","",Y6333-Z6333)</f>
        <v/>
      </c>
      <c r="AB6333" s="7">
        <f>IF($F6333="","",AA6333-R6333)</f>
        <v/>
      </c>
      <c r="AE6333">
        <f>IF($F6333="","",IF($AK6333=1,0,IF($AJ6333=1,Settings!$C$6,Settings!$C$7))*100)</f>
        <v/>
      </c>
      <c r="AG6333">
        <f>IF($F6333="","",$F6333&amp;"|"&amp;$D6333&amp;"")</f>
        <v/>
      </c>
      <c r="AH6333">
        <f>IF($F6333="","",IF(COUNTIF($AG$2:$AG6333,$AG6333)=1,1,0))</f>
        <v/>
      </c>
      <c r="AI6333">
        <f>IF($AH6333=1,SUMPRODUCT(--($AL$2:$AL$8001&lt;$AL6333))+1,"")</f>
        <v/>
      </c>
      <c r="AJ6333">
        <f>IF($F6333="","",IF(OR($U6333=TRUE(),$U6333="TRUE"),1,0))</f>
        <v/>
      </c>
      <c r="AK6333">
        <f>IF($F6333="","",IF($AD6333="Yes",1,0))</f>
        <v/>
      </c>
      <c r="AL6333">
        <f>IF($AH6333=1,IFERROR(IF(VALUE($F6333)&lt;100000000,VALUE($F6333),1000000000),IFERROR(IF(VALUE(MID($F6333,2,20))&lt;100000000,VALUE(MID($F6333,2,20)),1000000000),1000000000))+ROW()/100000,"")</f>
        <v/>
      </c>
    </row>
    <row r="6334">
      <c r="A6334">
        <f>IF($F6334="","",IFERROR(IF(INDEX('Per Invoice'!$A$2:$A$2001,MATCH($F6334,'Per Invoice'!$B$2:$B$2001,0))=0,"",INDEX('Per Invoice'!$A$2:$A$2001,MATCH($F6334,'Per Invoice'!$B$2:$B$2001,0))),""))</f>
        <v/>
      </c>
      <c r="H6334" s="11" t="n"/>
      <c r="R6334" s="7">
        <f>IF($F6334="","",Q6334*Y6334/100)</f>
        <v/>
      </c>
      <c r="X6334" s="7" t="n"/>
      <c r="Y6334" s="7" t="n"/>
      <c r="Z6334" s="7">
        <f>IF($F6334="","",Y6334*AE6334/100)</f>
        <v/>
      </c>
      <c r="AA6334" s="7">
        <f>IF($F6334="","",Y6334-Z6334)</f>
        <v/>
      </c>
      <c r="AB6334" s="7">
        <f>IF($F6334="","",AA6334-R6334)</f>
        <v/>
      </c>
      <c r="AE6334">
        <f>IF($F6334="","",IF($AK6334=1,0,IF($AJ6334=1,Settings!$C$6,Settings!$C$7))*100)</f>
        <v/>
      </c>
      <c r="AG6334">
        <f>IF($F6334="","",$F6334&amp;"|"&amp;$D6334&amp;"")</f>
        <v/>
      </c>
      <c r="AH6334">
        <f>IF($F6334="","",IF(COUNTIF($AG$2:$AG6334,$AG6334)=1,1,0))</f>
        <v/>
      </c>
      <c r="AI6334">
        <f>IF($AH6334=1,SUMPRODUCT(--($AL$2:$AL$8001&lt;$AL6334))+1,"")</f>
        <v/>
      </c>
      <c r="AJ6334">
        <f>IF($F6334="","",IF(OR($U6334=TRUE(),$U6334="TRUE"),1,0))</f>
        <v/>
      </c>
      <c r="AK6334">
        <f>IF($F6334="","",IF($AD6334="Yes",1,0))</f>
        <v/>
      </c>
      <c r="AL6334">
        <f>IF($AH6334=1,IFERROR(IF(VALUE($F6334)&lt;100000000,VALUE($F6334),1000000000),IFERROR(IF(VALUE(MID($F6334,2,20))&lt;100000000,VALUE(MID($F6334,2,20)),1000000000),1000000000))+ROW()/100000,"")</f>
        <v/>
      </c>
    </row>
    <row r="6335">
      <c r="A6335">
        <f>IF($F6335="","",IFERROR(IF(INDEX('Per Invoice'!$A$2:$A$2001,MATCH($F6335,'Per Invoice'!$B$2:$B$2001,0))=0,"",INDEX('Per Invoice'!$A$2:$A$2001,MATCH($F6335,'Per Invoice'!$B$2:$B$2001,0))),""))</f>
        <v/>
      </c>
      <c r="H6335" s="11" t="n"/>
      <c r="R6335" s="7">
        <f>IF($F6335="","",Q6335*Y6335/100)</f>
        <v/>
      </c>
      <c r="X6335" s="7" t="n"/>
      <c r="Y6335" s="7" t="n"/>
      <c r="Z6335" s="7">
        <f>IF($F6335="","",Y6335*AE6335/100)</f>
        <v/>
      </c>
      <c r="AA6335" s="7">
        <f>IF($F6335="","",Y6335-Z6335)</f>
        <v/>
      </c>
      <c r="AB6335" s="7">
        <f>IF($F6335="","",AA6335-R6335)</f>
        <v/>
      </c>
      <c r="AE6335">
        <f>IF($F6335="","",IF($AK6335=1,0,IF($AJ6335=1,Settings!$C$6,Settings!$C$7))*100)</f>
        <v/>
      </c>
      <c r="AG6335">
        <f>IF($F6335="","",$F6335&amp;"|"&amp;$D6335&amp;"")</f>
        <v/>
      </c>
      <c r="AH6335">
        <f>IF($F6335="","",IF(COUNTIF($AG$2:$AG6335,$AG6335)=1,1,0))</f>
        <v/>
      </c>
      <c r="AI6335">
        <f>IF($AH6335=1,SUMPRODUCT(--($AL$2:$AL$8001&lt;$AL6335))+1,"")</f>
        <v/>
      </c>
      <c r="AJ6335">
        <f>IF($F6335="","",IF(OR($U6335=TRUE(),$U6335="TRUE"),1,0))</f>
        <v/>
      </c>
      <c r="AK6335">
        <f>IF($F6335="","",IF($AD6335="Yes",1,0))</f>
        <v/>
      </c>
      <c r="AL6335">
        <f>IF($AH6335=1,IFERROR(IF(VALUE($F6335)&lt;100000000,VALUE($F6335),1000000000),IFERROR(IF(VALUE(MID($F6335,2,20))&lt;100000000,VALUE(MID($F6335,2,20)),1000000000),1000000000))+ROW()/100000,"")</f>
        <v/>
      </c>
    </row>
    <row r="6336">
      <c r="A6336">
        <f>IF($F6336="","",IFERROR(IF(INDEX('Per Invoice'!$A$2:$A$2001,MATCH($F6336,'Per Invoice'!$B$2:$B$2001,0))=0,"",INDEX('Per Invoice'!$A$2:$A$2001,MATCH($F6336,'Per Invoice'!$B$2:$B$2001,0))),""))</f>
        <v/>
      </c>
      <c r="H6336" s="11" t="n"/>
      <c r="R6336" s="7">
        <f>IF($F6336="","",Q6336*Y6336/100)</f>
        <v/>
      </c>
      <c r="X6336" s="7" t="n"/>
      <c r="Y6336" s="7" t="n"/>
      <c r="Z6336" s="7">
        <f>IF($F6336="","",Y6336*AE6336/100)</f>
        <v/>
      </c>
      <c r="AA6336" s="7">
        <f>IF($F6336="","",Y6336-Z6336)</f>
        <v/>
      </c>
      <c r="AB6336" s="7">
        <f>IF($F6336="","",AA6336-R6336)</f>
        <v/>
      </c>
      <c r="AE6336">
        <f>IF($F6336="","",IF($AK6336=1,0,IF($AJ6336=1,Settings!$C$6,Settings!$C$7))*100)</f>
        <v/>
      </c>
      <c r="AG6336">
        <f>IF($F6336="","",$F6336&amp;"|"&amp;$D6336&amp;"")</f>
        <v/>
      </c>
      <c r="AH6336">
        <f>IF($F6336="","",IF(COUNTIF($AG$2:$AG6336,$AG6336)=1,1,0))</f>
        <v/>
      </c>
      <c r="AI6336">
        <f>IF($AH6336=1,SUMPRODUCT(--($AL$2:$AL$8001&lt;$AL6336))+1,"")</f>
        <v/>
      </c>
      <c r="AJ6336">
        <f>IF($F6336="","",IF(OR($U6336=TRUE(),$U6336="TRUE"),1,0))</f>
        <v/>
      </c>
      <c r="AK6336">
        <f>IF($F6336="","",IF($AD6336="Yes",1,0))</f>
        <v/>
      </c>
      <c r="AL6336">
        <f>IF($AH6336=1,IFERROR(IF(VALUE($F6336)&lt;100000000,VALUE($F6336),1000000000),IFERROR(IF(VALUE(MID($F6336,2,20))&lt;100000000,VALUE(MID($F6336,2,20)),1000000000),1000000000))+ROW()/100000,"")</f>
        <v/>
      </c>
    </row>
    <row r="6337">
      <c r="A6337">
        <f>IF($F6337="","",IFERROR(IF(INDEX('Per Invoice'!$A$2:$A$2001,MATCH($F6337,'Per Invoice'!$B$2:$B$2001,0))=0,"",INDEX('Per Invoice'!$A$2:$A$2001,MATCH($F6337,'Per Invoice'!$B$2:$B$2001,0))),""))</f>
        <v/>
      </c>
      <c r="H6337" s="11" t="n"/>
      <c r="R6337" s="7">
        <f>IF($F6337="","",Q6337*Y6337/100)</f>
        <v/>
      </c>
      <c r="X6337" s="7" t="n"/>
      <c r="Y6337" s="7" t="n"/>
      <c r="Z6337" s="7">
        <f>IF($F6337="","",Y6337*AE6337/100)</f>
        <v/>
      </c>
      <c r="AA6337" s="7">
        <f>IF($F6337="","",Y6337-Z6337)</f>
        <v/>
      </c>
      <c r="AB6337" s="7">
        <f>IF($F6337="","",AA6337-R6337)</f>
        <v/>
      </c>
      <c r="AE6337">
        <f>IF($F6337="","",IF($AK6337=1,0,IF($AJ6337=1,Settings!$C$6,Settings!$C$7))*100)</f>
        <v/>
      </c>
      <c r="AG6337">
        <f>IF($F6337="","",$F6337&amp;"|"&amp;$D6337&amp;"")</f>
        <v/>
      </c>
      <c r="AH6337">
        <f>IF($F6337="","",IF(COUNTIF($AG$2:$AG6337,$AG6337)=1,1,0))</f>
        <v/>
      </c>
      <c r="AI6337">
        <f>IF($AH6337=1,SUMPRODUCT(--($AL$2:$AL$8001&lt;$AL6337))+1,"")</f>
        <v/>
      </c>
      <c r="AJ6337">
        <f>IF($F6337="","",IF(OR($U6337=TRUE(),$U6337="TRUE"),1,0))</f>
        <v/>
      </c>
      <c r="AK6337">
        <f>IF($F6337="","",IF($AD6337="Yes",1,0))</f>
        <v/>
      </c>
      <c r="AL6337">
        <f>IF($AH6337=1,IFERROR(IF(VALUE($F6337)&lt;100000000,VALUE($F6337),1000000000),IFERROR(IF(VALUE(MID($F6337,2,20))&lt;100000000,VALUE(MID($F6337,2,20)),1000000000),1000000000))+ROW()/100000,"")</f>
        <v/>
      </c>
    </row>
    <row r="6338">
      <c r="A6338">
        <f>IF($F6338="","",IFERROR(IF(INDEX('Per Invoice'!$A$2:$A$2001,MATCH($F6338,'Per Invoice'!$B$2:$B$2001,0))=0,"",INDEX('Per Invoice'!$A$2:$A$2001,MATCH($F6338,'Per Invoice'!$B$2:$B$2001,0))),""))</f>
        <v/>
      </c>
      <c r="H6338" s="11" t="n"/>
      <c r="R6338" s="7">
        <f>IF($F6338="","",Q6338*Y6338/100)</f>
        <v/>
      </c>
      <c r="X6338" s="7" t="n"/>
      <c r="Y6338" s="7" t="n"/>
      <c r="Z6338" s="7">
        <f>IF($F6338="","",Y6338*AE6338/100)</f>
        <v/>
      </c>
      <c r="AA6338" s="7">
        <f>IF($F6338="","",Y6338-Z6338)</f>
        <v/>
      </c>
      <c r="AB6338" s="7">
        <f>IF($F6338="","",AA6338-R6338)</f>
        <v/>
      </c>
      <c r="AE6338">
        <f>IF($F6338="","",IF($AK6338=1,0,IF($AJ6338=1,Settings!$C$6,Settings!$C$7))*100)</f>
        <v/>
      </c>
      <c r="AG6338">
        <f>IF($F6338="","",$F6338&amp;"|"&amp;$D6338&amp;"")</f>
        <v/>
      </c>
      <c r="AH6338">
        <f>IF($F6338="","",IF(COUNTIF($AG$2:$AG6338,$AG6338)=1,1,0))</f>
        <v/>
      </c>
      <c r="AI6338">
        <f>IF($AH6338=1,SUMPRODUCT(--($AL$2:$AL$8001&lt;$AL6338))+1,"")</f>
        <v/>
      </c>
      <c r="AJ6338">
        <f>IF($F6338="","",IF(OR($U6338=TRUE(),$U6338="TRUE"),1,0))</f>
        <v/>
      </c>
      <c r="AK6338">
        <f>IF($F6338="","",IF($AD6338="Yes",1,0))</f>
        <v/>
      </c>
      <c r="AL6338">
        <f>IF($AH6338=1,IFERROR(IF(VALUE($F6338)&lt;100000000,VALUE($F6338),1000000000),IFERROR(IF(VALUE(MID($F6338,2,20))&lt;100000000,VALUE(MID($F6338,2,20)),1000000000),1000000000))+ROW()/100000,"")</f>
        <v/>
      </c>
    </row>
    <row r="6339">
      <c r="A6339">
        <f>IF($F6339="","",IFERROR(IF(INDEX('Per Invoice'!$A$2:$A$2001,MATCH($F6339,'Per Invoice'!$B$2:$B$2001,0))=0,"",INDEX('Per Invoice'!$A$2:$A$2001,MATCH($F6339,'Per Invoice'!$B$2:$B$2001,0))),""))</f>
        <v/>
      </c>
      <c r="H6339" s="11" t="n"/>
      <c r="R6339" s="7">
        <f>IF($F6339="","",Q6339*Y6339/100)</f>
        <v/>
      </c>
      <c r="X6339" s="7" t="n"/>
      <c r="Y6339" s="7" t="n"/>
      <c r="Z6339" s="7">
        <f>IF($F6339="","",Y6339*AE6339/100)</f>
        <v/>
      </c>
      <c r="AA6339" s="7">
        <f>IF($F6339="","",Y6339-Z6339)</f>
        <v/>
      </c>
      <c r="AB6339" s="7">
        <f>IF($F6339="","",AA6339-R6339)</f>
        <v/>
      </c>
      <c r="AE6339">
        <f>IF($F6339="","",IF($AK6339=1,0,IF($AJ6339=1,Settings!$C$6,Settings!$C$7))*100)</f>
        <v/>
      </c>
      <c r="AG6339">
        <f>IF($F6339="","",$F6339&amp;"|"&amp;$D6339&amp;"")</f>
        <v/>
      </c>
      <c r="AH6339">
        <f>IF($F6339="","",IF(COUNTIF($AG$2:$AG6339,$AG6339)=1,1,0))</f>
        <v/>
      </c>
      <c r="AI6339">
        <f>IF($AH6339=1,SUMPRODUCT(--($AL$2:$AL$8001&lt;$AL6339))+1,"")</f>
        <v/>
      </c>
      <c r="AJ6339">
        <f>IF($F6339="","",IF(OR($U6339=TRUE(),$U6339="TRUE"),1,0))</f>
        <v/>
      </c>
      <c r="AK6339">
        <f>IF($F6339="","",IF($AD6339="Yes",1,0))</f>
        <v/>
      </c>
      <c r="AL6339">
        <f>IF($AH6339=1,IFERROR(IF(VALUE($F6339)&lt;100000000,VALUE($F6339),1000000000),IFERROR(IF(VALUE(MID($F6339,2,20))&lt;100000000,VALUE(MID($F6339,2,20)),1000000000),1000000000))+ROW()/100000,"")</f>
        <v/>
      </c>
    </row>
    <row r="6340">
      <c r="A6340">
        <f>IF($F6340="","",IFERROR(IF(INDEX('Per Invoice'!$A$2:$A$2001,MATCH($F6340,'Per Invoice'!$B$2:$B$2001,0))=0,"",INDEX('Per Invoice'!$A$2:$A$2001,MATCH($F6340,'Per Invoice'!$B$2:$B$2001,0))),""))</f>
        <v/>
      </c>
      <c r="H6340" s="11" t="n"/>
      <c r="R6340" s="7">
        <f>IF($F6340="","",Q6340*Y6340/100)</f>
        <v/>
      </c>
      <c r="X6340" s="7" t="n"/>
      <c r="Y6340" s="7" t="n"/>
      <c r="Z6340" s="7">
        <f>IF($F6340="","",Y6340*AE6340/100)</f>
        <v/>
      </c>
      <c r="AA6340" s="7">
        <f>IF($F6340="","",Y6340-Z6340)</f>
        <v/>
      </c>
      <c r="AB6340" s="7">
        <f>IF($F6340="","",AA6340-R6340)</f>
        <v/>
      </c>
      <c r="AE6340">
        <f>IF($F6340="","",IF($AK6340=1,0,IF($AJ6340=1,Settings!$C$6,Settings!$C$7))*100)</f>
        <v/>
      </c>
      <c r="AG6340">
        <f>IF($F6340="","",$F6340&amp;"|"&amp;$D6340&amp;"")</f>
        <v/>
      </c>
      <c r="AH6340">
        <f>IF($F6340="","",IF(COUNTIF($AG$2:$AG6340,$AG6340)=1,1,0))</f>
        <v/>
      </c>
      <c r="AI6340">
        <f>IF($AH6340=1,SUMPRODUCT(--($AL$2:$AL$8001&lt;$AL6340))+1,"")</f>
        <v/>
      </c>
      <c r="AJ6340">
        <f>IF($F6340="","",IF(OR($U6340=TRUE(),$U6340="TRUE"),1,0))</f>
        <v/>
      </c>
      <c r="AK6340">
        <f>IF($F6340="","",IF($AD6340="Yes",1,0))</f>
        <v/>
      </c>
      <c r="AL6340">
        <f>IF($AH6340=1,IFERROR(IF(VALUE($F6340)&lt;100000000,VALUE($F6340),1000000000),IFERROR(IF(VALUE(MID($F6340,2,20))&lt;100000000,VALUE(MID($F6340,2,20)),1000000000),1000000000))+ROW()/100000,"")</f>
        <v/>
      </c>
    </row>
    <row r="6341">
      <c r="A6341">
        <f>IF($F6341="","",IFERROR(IF(INDEX('Per Invoice'!$A$2:$A$2001,MATCH($F6341,'Per Invoice'!$B$2:$B$2001,0))=0,"",INDEX('Per Invoice'!$A$2:$A$2001,MATCH($F6341,'Per Invoice'!$B$2:$B$2001,0))),""))</f>
        <v/>
      </c>
      <c r="H6341" s="11" t="n"/>
      <c r="R6341" s="7">
        <f>IF($F6341="","",Q6341*Y6341/100)</f>
        <v/>
      </c>
      <c r="X6341" s="7" t="n"/>
      <c r="Y6341" s="7" t="n"/>
      <c r="Z6341" s="7">
        <f>IF($F6341="","",Y6341*AE6341/100)</f>
        <v/>
      </c>
      <c r="AA6341" s="7">
        <f>IF($F6341="","",Y6341-Z6341)</f>
        <v/>
      </c>
      <c r="AB6341" s="7">
        <f>IF($F6341="","",AA6341-R6341)</f>
        <v/>
      </c>
      <c r="AE6341">
        <f>IF($F6341="","",IF($AK6341=1,0,IF($AJ6341=1,Settings!$C$6,Settings!$C$7))*100)</f>
        <v/>
      </c>
      <c r="AG6341">
        <f>IF($F6341="","",$F6341&amp;"|"&amp;$D6341&amp;"")</f>
        <v/>
      </c>
      <c r="AH6341">
        <f>IF($F6341="","",IF(COUNTIF($AG$2:$AG6341,$AG6341)=1,1,0))</f>
        <v/>
      </c>
      <c r="AI6341">
        <f>IF($AH6341=1,SUMPRODUCT(--($AL$2:$AL$8001&lt;$AL6341))+1,"")</f>
        <v/>
      </c>
      <c r="AJ6341">
        <f>IF($F6341="","",IF(OR($U6341=TRUE(),$U6341="TRUE"),1,0))</f>
        <v/>
      </c>
      <c r="AK6341">
        <f>IF($F6341="","",IF($AD6341="Yes",1,0))</f>
        <v/>
      </c>
      <c r="AL6341">
        <f>IF($AH6341=1,IFERROR(IF(VALUE($F6341)&lt;100000000,VALUE($F6341),1000000000),IFERROR(IF(VALUE(MID($F6341,2,20))&lt;100000000,VALUE(MID($F6341,2,20)),1000000000),1000000000))+ROW()/100000,"")</f>
        <v/>
      </c>
    </row>
    <row r="6342">
      <c r="A6342">
        <f>IF($F6342="","",IFERROR(IF(INDEX('Per Invoice'!$A$2:$A$2001,MATCH($F6342,'Per Invoice'!$B$2:$B$2001,0))=0,"",INDEX('Per Invoice'!$A$2:$A$2001,MATCH($F6342,'Per Invoice'!$B$2:$B$2001,0))),""))</f>
        <v/>
      </c>
      <c r="H6342" s="11" t="n"/>
      <c r="R6342" s="7">
        <f>IF($F6342="","",Q6342*Y6342/100)</f>
        <v/>
      </c>
      <c r="X6342" s="7" t="n"/>
      <c r="Y6342" s="7" t="n"/>
      <c r="Z6342" s="7">
        <f>IF($F6342="","",Y6342*AE6342/100)</f>
        <v/>
      </c>
      <c r="AA6342" s="7">
        <f>IF($F6342="","",Y6342-Z6342)</f>
        <v/>
      </c>
      <c r="AB6342" s="7">
        <f>IF($F6342="","",AA6342-R6342)</f>
        <v/>
      </c>
      <c r="AE6342">
        <f>IF($F6342="","",IF($AK6342=1,0,IF($AJ6342=1,Settings!$C$6,Settings!$C$7))*100)</f>
        <v/>
      </c>
      <c r="AG6342">
        <f>IF($F6342="","",$F6342&amp;"|"&amp;$D6342&amp;"")</f>
        <v/>
      </c>
      <c r="AH6342">
        <f>IF($F6342="","",IF(COUNTIF($AG$2:$AG6342,$AG6342)=1,1,0))</f>
        <v/>
      </c>
      <c r="AI6342">
        <f>IF($AH6342=1,SUMPRODUCT(--($AL$2:$AL$8001&lt;$AL6342))+1,"")</f>
        <v/>
      </c>
      <c r="AJ6342">
        <f>IF($F6342="","",IF(OR($U6342=TRUE(),$U6342="TRUE"),1,0))</f>
        <v/>
      </c>
      <c r="AK6342">
        <f>IF($F6342="","",IF($AD6342="Yes",1,0))</f>
        <v/>
      </c>
      <c r="AL6342">
        <f>IF($AH6342=1,IFERROR(IF(VALUE($F6342)&lt;100000000,VALUE($F6342),1000000000),IFERROR(IF(VALUE(MID($F6342,2,20))&lt;100000000,VALUE(MID($F6342,2,20)),1000000000),1000000000))+ROW()/100000,"")</f>
        <v/>
      </c>
    </row>
    <row r="6343">
      <c r="A6343">
        <f>IF($F6343="","",IFERROR(IF(INDEX('Per Invoice'!$A$2:$A$2001,MATCH($F6343,'Per Invoice'!$B$2:$B$2001,0))=0,"",INDEX('Per Invoice'!$A$2:$A$2001,MATCH($F6343,'Per Invoice'!$B$2:$B$2001,0))),""))</f>
        <v/>
      </c>
      <c r="H6343" s="11" t="n"/>
      <c r="R6343" s="7">
        <f>IF($F6343="","",Q6343*Y6343/100)</f>
        <v/>
      </c>
      <c r="X6343" s="7" t="n"/>
      <c r="Y6343" s="7" t="n"/>
      <c r="Z6343" s="7">
        <f>IF($F6343="","",Y6343*AE6343/100)</f>
        <v/>
      </c>
      <c r="AA6343" s="7">
        <f>IF($F6343="","",Y6343-Z6343)</f>
        <v/>
      </c>
      <c r="AB6343" s="7">
        <f>IF($F6343="","",AA6343-R6343)</f>
        <v/>
      </c>
      <c r="AE6343">
        <f>IF($F6343="","",IF($AK6343=1,0,IF($AJ6343=1,Settings!$C$6,Settings!$C$7))*100)</f>
        <v/>
      </c>
      <c r="AG6343">
        <f>IF($F6343="","",$F6343&amp;"|"&amp;$D6343&amp;"")</f>
        <v/>
      </c>
      <c r="AH6343">
        <f>IF($F6343="","",IF(COUNTIF($AG$2:$AG6343,$AG6343)=1,1,0))</f>
        <v/>
      </c>
      <c r="AI6343">
        <f>IF($AH6343=1,SUMPRODUCT(--($AL$2:$AL$8001&lt;$AL6343))+1,"")</f>
        <v/>
      </c>
      <c r="AJ6343">
        <f>IF($F6343="","",IF(OR($U6343=TRUE(),$U6343="TRUE"),1,0))</f>
        <v/>
      </c>
      <c r="AK6343">
        <f>IF($F6343="","",IF($AD6343="Yes",1,0))</f>
        <v/>
      </c>
      <c r="AL6343">
        <f>IF($AH6343=1,IFERROR(IF(VALUE($F6343)&lt;100000000,VALUE($F6343),1000000000),IFERROR(IF(VALUE(MID($F6343,2,20))&lt;100000000,VALUE(MID($F6343,2,20)),1000000000),1000000000))+ROW()/100000,"")</f>
        <v/>
      </c>
    </row>
    <row r="6344">
      <c r="A6344">
        <f>IF($F6344="","",IFERROR(IF(INDEX('Per Invoice'!$A$2:$A$2001,MATCH($F6344,'Per Invoice'!$B$2:$B$2001,0))=0,"",INDEX('Per Invoice'!$A$2:$A$2001,MATCH($F6344,'Per Invoice'!$B$2:$B$2001,0))),""))</f>
        <v/>
      </c>
      <c r="H6344" s="11" t="n"/>
      <c r="R6344" s="7">
        <f>IF($F6344="","",Q6344*Y6344/100)</f>
        <v/>
      </c>
      <c r="X6344" s="7" t="n"/>
      <c r="Y6344" s="7" t="n"/>
      <c r="Z6344" s="7">
        <f>IF($F6344="","",Y6344*AE6344/100)</f>
        <v/>
      </c>
      <c r="AA6344" s="7">
        <f>IF($F6344="","",Y6344-Z6344)</f>
        <v/>
      </c>
      <c r="AB6344" s="7">
        <f>IF($F6344="","",AA6344-R6344)</f>
        <v/>
      </c>
      <c r="AE6344">
        <f>IF($F6344="","",IF($AK6344=1,0,IF($AJ6344=1,Settings!$C$6,Settings!$C$7))*100)</f>
        <v/>
      </c>
      <c r="AG6344">
        <f>IF($F6344="","",$F6344&amp;"|"&amp;$D6344&amp;"")</f>
        <v/>
      </c>
      <c r="AH6344">
        <f>IF($F6344="","",IF(COUNTIF($AG$2:$AG6344,$AG6344)=1,1,0))</f>
        <v/>
      </c>
      <c r="AI6344">
        <f>IF($AH6344=1,SUMPRODUCT(--($AL$2:$AL$8001&lt;$AL6344))+1,"")</f>
        <v/>
      </c>
      <c r="AJ6344">
        <f>IF($F6344="","",IF(OR($U6344=TRUE(),$U6344="TRUE"),1,0))</f>
        <v/>
      </c>
      <c r="AK6344">
        <f>IF($F6344="","",IF($AD6344="Yes",1,0))</f>
        <v/>
      </c>
      <c r="AL6344">
        <f>IF($AH6344=1,IFERROR(IF(VALUE($F6344)&lt;100000000,VALUE($F6344),1000000000),IFERROR(IF(VALUE(MID($F6344,2,20))&lt;100000000,VALUE(MID($F6344,2,20)),1000000000),1000000000))+ROW()/100000,"")</f>
        <v/>
      </c>
    </row>
    <row r="6345">
      <c r="A6345">
        <f>IF($F6345="","",IFERROR(IF(INDEX('Per Invoice'!$A$2:$A$2001,MATCH($F6345,'Per Invoice'!$B$2:$B$2001,0))=0,"",INDEX('Per Invoice'!$A$2:$A$2001,MATCH($F6345,'Per Invoice'!$B$2:$B$2001,0))),""))</f>
        <v/>
      </c>
      <c r="H6345" s="11" t="n"/>
      <c r="R6345" s="7">
        <f>IF($F6345="","",Q6345*Y6345/100)</f>
        <v/>
      </c>
      <c r="X6345" s="7" t="n"/>
      <c r="Y6345" s="7" t="n"/>
      <c r="Z6345" s="7">
        <f>IF($F6345="","",Y6345*AE6345/100)</f>
        <v/>
      </c>
      <c r="AA6345" s="7">
        <f>IF($F6345="","",Y6345-Z6345)</f>
        <v/>
      </c>
      <c r="AB6345" s="7">
        <f>IF($F6345="","",AA6345-R6345)</f>
        <v/>
      </c>
      <c r="AE6345">
        <f>IF($F6345="","",IF($AK6345=1,0,IF($AJ6345=1,Settings!$C$6,Settings!$C$7))*100)</f>
        <v/>
      </c>
      <c r="AG6345">
        <f>IF($F6345="","",$F6345&amp;"|"&amp;$D6345&amp;"")</f>
        <v/>
      </c>
      <c r="AH6345">
        <f>IF($F6345="","",IF(COUNTIF($AG$2:$AG6345,$AG6345)=1,1,0))</f>
        <v/>
      </c>
      <c r="AI6345">
        <f>IF($AH6345=1,SUMPRODUCT(--($AL$2:$AL$8001&lt;$AL6345))+1,"")</f>
        <v/>
      </c>
      <c r="AJ6345">
        <f>IF($F6345="","",IF(OR($U6345=TRUE(),$U6345="TRUE"),1,0))</f>
        <v/>
      </c>
      <c r="AK6345">
        <f>IF($F6345="","",IF($AD6345="Yes",1,0))</f>
        <v/>
      </c>
      <c r="AL6345">
        <f>IF($AH6345=1,IFERROR(IF(VALUE($F6345)&lt;100000000,VALUE($F6345),1000000000),IFERROR(IF(VALUE(MID($F6345,2,20))&lt;100000000,VALUE(MID($F6345,2,20)),1000000000),1000000000))+ROW()/100000,"")</f>
        <v/>
      </c>
    </row>
    <row r="6346">
      <c r="A6346">
        <f>IF($F6346="","",IFERROR(IF(INDEX('Per Invoice'!$A$2:$A$2001,MATCH($F6346,'Per Invoice'!$B$2:$B$2001,0))=0,"",INDEX('Per Invoice'!$A$2:$A$2001,MATCH($F6346,'Per Invoice'!$B$2:$B$2001,0))),""))</f>
        <v/>
      </c>
      <c r="H6346" s="11" t="n"/>
      <c r="R6346" s="7">
        <f>IF($F6346="","",Q6346*Y6346/100)</f>
        <v/>
      </c>
      <c r="X6346" s="7" t="n"/>
      <c r="Y6346" s="7" t="n"/>
      <c r="Z6346" s="7">
        <f>IF($F6346="","",Y6346*AE6346/100)</f>
        <v/>
      </c>
      <c r="AA6346" s="7">
        <f>IF($F6346="","",Y6346-Z6346)</f>
        <v/>
      </c>
      <c r="AB6346" s="7">
        <f>IF($F6346="","",AA6346-R6346)</f>
        <v/>
      </c>
      <c r="AE6346">
        <f>IF($F6346="","",IF($AK6346=1,0,IF($AJ6346=1,Settings!$C$6,Settings!$C$7))*100)</f>
        <v/>
      </c>
      <c r="AG6346">
        <f>IF($F6346="","",$F6346&amp;"|"&amp;$D6346&amp;"")</f>
        <v/>
      </c>
      <c r="AH6346">
        <f>IF($F6346="","",IF(COUNTIF($AG$2:$AG6346,$AG6346)=1,1,0))</f>
        <v/>
      </c>
      <c r="AI6346">
        <f>IF($AH6346=1,SUMPRODUCT(--($AL$2:$AL$8001&lt;$AL6346))+1,"")</f>
        <v/>
      </c>
      <c r="AJ6346">
        <f>IF($F6346="","",IF(OR($U6346=TRUE(),$U6346="TRUE"),1,0))</f>
        <v/>
      </c>
      <c r="AK6346">
        <f>IF($F6346="","",IF($AD6346="Yes",1,0))</f>
        <v/>
      </c>
      <c r="AL6346">
        <f>IF($AH6346=1,IFERROR(IF(VALUE($F6346)&lt;100000000,VALUE($F6346),1000000000),IFERROR(IF(VALUE(MID($F6346,2,20))&lt;100000000,VALUE(MID($F6346,2,20)),1000000000),1000000000))+ROW()/100000,"")</f>
        <v/>
      </c>
    </row>
    <row r="6347">
      <c r="A6347">
        <f>IF($F6347="","",IFERROR(IF(INDEX('Per Invoice'!$A$2:$A$2001,MATCH($F6347,'Per Invoice'!$B$2:$B$2001,0))=0,"",INDEX('Per Invoice'!$A$2:$A$2001,MATCH($F6347,'Per Invoice'!$B$2:$B$2001,0))),""))</f>
        <v/>
      </c>
      <c r="H6347" s="11" t="n"/>
      <c r="R6347" s="7">
        <f>IF($F6347="","",Q6347*Y6347/100)</f>
        <v/>
      </c>
      <c r="X6347" s="7" t="n"/>
      <c r="Y6347" s="7" t="n"/>
      <c r="Z6347" s="7">
        <f>IF($F6347="","",Y6347*AE6347/100)</f>
        <v/>
      </c>
      <c r="AA6347" s="7">
        <f>IF($F6347="","",Y6347-Z6347)</f>
        <v/>
      </c>
      <c r="AB6347" s="7">
        <f>IF($F6347="","",AA6347-R6347)</f>
        <v/>
      </c>
      <c r="AE6347">
        <f>IF($F6347="","",IF($AK6347=1,0,IF($AJ6347=1,Settings!$C$6,Settings!$C$7))*100)</f>
        <v/>
      </c>
      <c r="AG6347">
        <f>IF($F6347="","",$F6347&amp;"|"&amp;$D6347&amp;"")</f>
        <v/>
      </c>
      <c r="AH6347">
        <f>IF($F6347="","",IF(COUNTIF($AG$2:$AG6347,$AG6347)=1,1,0))</f>
        <v/>
      </c>
      <c r="AI6347">
        <f>IF($AH6347=1,SUMPRODUCT(--($AL$2:$AL$8001&lt;$AL6347))+1,"")</f>
        <v/>
      </c>
      <c r="AJ6347">
        <f>IF($F6347="","",IF(OR($U6347=TRUE(),$U6347="TRUE"),1,0))</f>
        <v/>
      </c>
      <c r="AK6347">
        <f>IF($F6347="","",IF($AD6347="Yes",1,0))</f>
        <v/>
      </c>
      <c r="AL6347">
        <f>IF($AH6347=1,IFERROR(IF(VALUE($F6347)&lt;100000000,VALUE($F6347),1000000000),IFERROR(IF(VALUE(MID($F6347,2,20))&lt;100000000,VALUE(MID($F6347,2,20)),1000000000),1000000000))+ROW()/100000,"")</f>
        <v/>
      </c>
    </row>
    <row r="6348">
      <c r="A6348">
        <f>IF($F6348="","",IFERROR(IF(INDEX('Per Invoice'!$A$2:$A$2001,MATCH($F6348,'Per Invoice'!$B$2:$B$2001,0))=0,"",INDEX('Per Invoice'!$A$2:$A$2001,MATCH($F6348,'Per Invoice'!$B$2:$B$2001,0))),""))</f>
        <v/>
      </c>
      <c r="H6348" s="11" t="n"/>
      <c r="R6348" s="7">
        <f>IF($F6348="","",Q6348*Y6348/100)</f>
        <v/>
      </c>
      <c r="X6348" s="7" t="n"/>
      <c r="Y6348" s="7" t="n"/>
      <c r="Z6348" s="7">
        <f>IF($F6348="","",Y6348*AE6348/100)</f>
        <v/>
      </c>
      <c r="AA6348" s="7">
        <f>IF($F6348="","",Y6348-Z6348)</f>
        <v/>
      </c>
      <c r="AB6348" s="7">
        <f>IF($F6348="","",AA6348-R6348)</f>
        <v/>
      </c>
      <c r="AE6348">
        <f>IF($F6348="","",IF($AK6348=1,0,IF($AJ6348=1,Settings!$C$6,Settings!$C$7))*100)</f>
        <v/>
      </c>
      <c r="AG6348">
        <f>IF($F6348="","",$F6348&amp;"|"&amp;$D6348&amp;"")</f>
        <v/>
      </c>
      <c r="AH6348">
        <f>IF($F6348="","",IF(COUNTIF($AG$2:$AG6348,$AG6348)=1,1,0))</f>
        <v/>
      </c>
      <c r="AI6348">
        <f>IF($AH6348=1,SUMPRODUCT(--($AL$2:$AL$8001&lt;$AL6348))+1,"")</f>
        <v/>
      </c>
      <c r="AJ6348">
        <f>IF($F6348="","",IF(OR($U6348=TRUE(),$U6348="TRUE"),1,0))</f>
        <v/>
      </c>
      <c r="AK6348">
        <f>IF($F6348="","",IF($AD6348="Yes",1,0))</f>
        <v/>
      </c>
      <c r="AL6348">
        <f>IF($AH6348=1,IFERROR(IF(VALUE($F6348)&lt;100000000,VALUE($F6348),1000000000),IFERROR(IF(VALUE(MID($F6348,2,20))&lt;100000000,VALUE(MID($F6348,2,20)),1000000000),1000000000))+ROW()/100000,"")</f>
        <v/>
      </c>
    </row>
    <row r="6349">
      <c r="A6349">
        <f>IF($F6349="","",IFERROR(IF(INDEX('Per Invoice'!$A$2:$A$2001,MATCH($F6349,'Per Invoice'!$B$2:$B$2001,0))=0,"",INDEX('Per Invoice'!$A$2:$A$2001,MATCH($F6349,'Per Invoice'!$B$2:$B$2001,0))),""))</f>
        <v/>
      </c>
      <c r="H6349" s="11" t="n"/>
      <c r="R6349" s="7">
        <f>IF($F6349="","",Q6349*Y6349/100)</f>
        <v/>
      </c>
      <c r="X6349" s="7" t="n"/>
      <c r="Y6349" s="7" t="n"/>
      <c r="Z6349" s="7">
        <f>IF($F6349="","",Y6349*AE6349/100)</f>
        <v/>
      </c>
      <c r="AA6349" s="7">
        <f>IF($F6349="","",Y6349-Z6349)</f>
        <v/>
      </c>
      <c r="AB6349" s="7">
        <f>IF($F6349="","",AA6349-R6349)</f>
        <v/>
      </c>
      <c r="AE6349">
        <f>IF($F6349="","",IF($AK6349=1,0,IF($AJ6349=1,Settings!$C$6,Settings!$C$7))*100)</f>
        <v/>
      </c>
      <c r="AG6349">
        <f>IF($F6349="","",$F6349&amp;"|"&amp;$D6349&amp;"")</f>
        <v/>
      </c>
      <c r="AH6349">
        <f>IF($F6349="","",IF(COUNTIF($AG$2:$AG6349,$AG6349)=1,1,0))</f>
        <v/>
      </c>
      <c r="AI6349">
        <f>IF($AH6349=1,SUMPRODUCT(--($AL$2:$AL$8001&lt;$AL6349))+1,"")</f>
        <v/>
      </c>
      <c r="AJ6349">
        <f>IF($F6349="","",IF(OR($U6349=TRUE(),$U6349="TRUE"),1,0))</f>
        <v/>
      </c>
      <c r="AK6349">
        <f>IF($F6349="","",IF($AD6349="Yes",1,0))</f>
        <v/>
      </c>
      <c r="AL6349">
        <f>IF($AH6349=1,IFERROR(IF(VALUE($F6349)&lt;100000000,VALUE($F6349),1000000000),IFERROR(IF(VALUE(MID($F6349,2,20))&lt;100000000,VALUE(MID($F6349,2,20)),1000000000),1000000000))+ROW()/100000,"")</f>
        <v/>
      </c>
    </row>
    <row r="6350">
      <c r="A6350">
        <f>IF($F6350="","",IFERROR(IF(INDEX('Per Invoice'!$A$2:$A$2001,MATCH($F6350,'Per Invoice'!$B$2:$B$2001,0))=0,"",INDEX('Per Invoice'!$A$2:$A$2001,MATCH($F6350,'Per Invoice'!$B$2:$B$2001,0))),""))</f>
        <v/>
      </c>
      <c r="H6350" s="11" t="n"/>
      <c r="R6350" s="7">
        <f>IF($F6350="","",Q6350*Y6350/100)</f>
        <v/>
      </c>
      <c r="X6350" s="7" t="n"/>
      <c r="Y6350" s="7" t="n"/>
      <c r="Z6350" s="7">
        <f>IF($F6350="","",Y6350*AE6350/100)</f>
        <v/>
      </c>
      <c r="AA6350" s="7">
        <f>IF($F6350="","",Y6350-Z6350)</f>
        <v/>
      </c>
      <c r="AB6350" s="7">
        <f>IF($F6350="","",AA6350-R6350)</f>
        <v/>
      </c>
      <c r="AE6350">
        <f>IF($F6350="","",IF($AK6350=1,0,IF($AJ6350=1,Settings!$C$6,Settings!$C$7))*100)</f>
        <v/>
      </c>
      <c r="AG6350">
        <f>IF($F6350="","",$F6350&amp;"|"&amp;$D6350&amp;"")</f>
        <v/>
      </c>
      <c r="AH6350">
        <f>IF($F6350="","",IF(COUNTIF($AG$2:$AG6350,$AG6350)=1,1,0))</f>
        <v/>
      </c>
      <c r="AI6350">
        <f>IF($AH6350=1,SUMPRODUCT(--($AL$2:$AL$8001&lt;$AL6350))+1,"")</f>
        <v/>
      </c>
      <c r="AJ6350">
        <f>IF($F6350="","",IF(OR($U6350=TRUE(),$U6350="TRUE"),1,0))</f>
        <v/>
      </c>
      <c r="AK6350">
        <f>IF($F6350="","",IF($AD6350="Yes",1,0))</f>
        <v/>
      </c>
      <c r="AL6350">
        <f>IF($AH6350=1,IFERROR(IF(VALUE($F6350)&lt;100000000,VALUE($F6350),1000000000),IFERROR(IF(VALUE(MID($F6350,2,20))&lt;100000000,VALUE(MID($F6350,2,20)),1000000000),1000000000))+ROW()/100000,"")</f>
        <v/>
      </c>
    </row>
    <row r="6351">
      <c r="A6351">
        <f>IF($F6351="","",IFERROR(IF(INDEX('Per Invoice'!$A$2:$A$2001,MATCH($F6351,'Per Invoice'!$B$2:$B$2001,0))=0,"",INDEX('Per Invoice'!$A$2:$A$2001,MATCH($F6351,'Per Invoice'!$B$2:$B$2001,0))),""))</f>
        <v/>
      </c>
      <c r="H6351" s="11" t="n"/>
      <c r="R6351" s="7">
        <f>IF($F6351="","",Q6351*Y6351/100)</f>
        <v/>
      </c>
      <c r="X6351" s="7" t="n"/>
      <c r="Y6351" s="7" t="n"/>
      <c r="Z6351" s="7">
        <f>IF($F6351="","",Y6351*AE6351/100)</f>
        <v/>
      </c>
      <c r="AA6351" s="7">
        <f>IF($F6351="","",Y6351-Z6351)</f>
        <v/>
      </c>
      <c r="AB6351" s="7">
        <f>IF($F6351="","",AA6351-R6351)</f>
        <v/>
      </c>
      <c r="AE6351">
        <f>IF($F6351="","",IF($AK6351=1,0,IF($AJ6351=1,Settings!$C$6,Settings!$C$7))*100)</f>
        <v/>
      </c>
      <c r="AG6351">
        <f>IF($F6351="","",$F6351&amp;"|"&amp;$D6351&amp;"")</f>
        <v/>
      </c>
      <c r="AH6351">
        <f>IF($F6351="","",IF(COUNTIF($AG$2:$AG6351,$AG6351)=1,1,0))</f>
        <v/>
      </c>
      <c r="AI6351">
        <f>IF($AH6351=1,SUMPRODUCT(--($AL$2:$AL$8001&lt;$AL6351))+1,"")</f>
        <v/>
      </c>
      <c r="AJ6351">
        <f>IF($F6351="","",IF(OR($U6351=TRUE(),$U6351="TRUE"),1,0))</f>
        <v/>
      </c>
      <c r="AK6351">
        <f>IF($F6351="","",IF($AD6351="Yes",1,0))</f>
        <v/>
      </c>
      <c r="AL6351">
        <f>IF($AH6351=1,IFERROR(IF(VALUE($F6351)&lt;100000000,VALUE($F6351),1000000000),IFERROR(IF(VALUE(MID($F6351,2,20))&lt;100000000,VALUE(MID($F6351,2,20)),1000000000),1000000000))+ROW()/100000,"")</f>
        <v/>
      </c>
    </row>
    <row r="6352">
      <c r="A6352">
        <f>IF($F6352="","",IFERROR(IF(INDEX('Per Invoice'!$A$2:$A$2001,MATCH($F6352,'Per Invoice'!$B$2:$B$2001,0))=0,"",INDEX('Per Invoice'!$A$2:$A$2001,MATCH($F6352,'Per Invoice'!$B$2:$B$2001,0))),""))</f>
        <v/>
      </c>
      <c r="H6352" s="11" t="n"/>
      <c r="R6352" s="7">
        <f>IF($F6352="","",Q6352*Y6352/100)</f>
        <v/>
      </c>
      <c r="X6352" s="7" t="n"/>
      <c r="Y6352" s="7" t="n"/>
      <c r="Z6352" s="7">
        <f>IF($F6352="","",Y6352*AE6352/100)</f>
        <v/>
      </c>
      <c r="AA6352" s="7">
        <f>IF($F6352="","",Y6352-Z6352)</f>
        <v/>
      </c>
      <c r="AB6352" s="7">
        <f>IF($F6352="","",AA6352-R6352)</f>
        <v/>
      </c>
      <c r="AE6352">
        <f>IF($F6352="","",IF($AK6352=1,0,IF($AJ6352=1,Settings!$C$6,Settings!$C$7))*100)</f>
        <v/>
      </c>
      <c r="AG6352">
        <f>IF($F6352="","",$F6352&amp;"|"&amp;$D6352&amp;"")</f>
        <v/>
      </c>
      <c r="AH6352">
        <f>IF($F6352="","",IF(COUNTIF($AG$2:$AG6352,$AG6352)=1,1,0))</f>
        <v/>
      </c>
      <c r="AI6352">
        <f>IF($AH6352=1,SUMPRODUCT(--($AL$2:$AL$8001&lt;$AL6352))+1,"")</f>
        <v/>
      </c>
      <c r="AJ6352">
        <f>IF($F6352="","",IF(OR($U6352=TRUE(),$U6352="TRUE"),1,0))</f>
        <v/>
      </c>
      <c r="AK6352">
        <f>IF($F6352="","",IF($AD6352="Yes",1,0))</f>
        <v/>
      </c>
      <c r="AL6352">
        <f>IF($AH6352=1,IFERROR(IF(VALUE($F6352)&lt;100000000,VALUE($F6352),1000000000),IFERROR(IF(VALUE(MID($F6352,2,20))&lt;100000000,VALUE(MID($F6352,2,20)),1000000000),1000000000))+ROW()/100000,"")</f>
        <v/>
      </c>
    </row>
    <row r="6353">
      <c r="A6353">
        <f>IF($F6353="","",IFERROR(IF(INDEX('Per Invoice'!$A$2:$A$2001,MATCH($F6353,'Per Invoice'!$B$2:$B$2001,0))=0,"",INDEX('Per Invoice'!$A$2:$A$2001,MATCH($F6353,'Per Invoice'!$B$2:$B$2001,0))),""))</f>
        <v/>
      </c>
      <c r="H6353" s="11" t="n"/>
      <c r="R6353" s="7">
        <f>IF($F6353="","",Q6353*Y6353/100)</f>
        <v/>
      </c>
      <c r="X6353" s="7" t="n"/>
      <c r="Y6353" s="7" t="n"/>
      <c r="Z6353" s="7">
        <f>IF($F6353="","",Y6353*AE6353/100)</f>
        <v/>
      </c>
      <c r="AA6353" s="7">
        <f>IF($F6353="","",Y6353-Z6353)</f>
        <v/>
      </c>
      <c r="AB6353" s="7">
        <f>IF($F6353="","",AA6353-R6353)</f>
        <v/>
      </c>
      <c r="AE6353">
        <f>IF($F6353="","",IF($AK6353=1,0,IF($AJ6353=1,Settings!$C$6,Settings!$C$7))*100)</f>
        <v/>
      </c>
      <c r="AG6353">
        <f>IF($F6353="","",$F6353&amp;"|"&amp;$D6353&amp;"")</f>
        <v/>
      </c>
      <c r="AH6353">
        <f>IF($F6353="","",IF(COUNTIF($AG$2:$AG6353,$AG6353)=1,1,0))</f>
        <v/>
      </c>
      <c r="AI6353">
        <f>IF($AH6353=1,SUMPRODUCT(--($AL$2:$AL$8001&lt;$AL6353))+1,"")</f>
        <v/>
      </c>
      <c r="AJ6353">
        <f>IF($F6353="","",IF(OR($U6353=TRUE(),$U6353="TRUE"),1,0))</f>
        <v/>
      </c>
      <c r="AK6353">
        <f>IF($F6353="","",IF($AD6353="Yes",1,0))</f>
        <v/>
      </c>
      <c r="AL6353">
        <f>IF($AH6353=1,IFERROR(IF(VALUE($F6353)&lt;100000000,VALUE($F6353),1000000000),IFERROR(IF(VALUE(MID($F6353,2,20))&lt;100000000,VALUE(MID($F6353,2,20)),1000000000),1000000000))+ROW()/100000,"")</f>
        <v/>
      </c>
    </row>
    <row r="6354">
      <c r="A6354">
        <f>IF($F6354="","",IFERROR(IF(INDEX('Per Invoice'!$A$2:$A$2001,MATCH($F6354,'Per Invoice'!$B$2:$B$2001,0))=0,"",INDEX('Per Invoice'!$A$2:$A$2001,MATCH($F6354,'Per Invoice'!$B$2:$B$2001,0))),""))</f>
        <v/>
      </c>
      <c r="H6354" s="11" t="n"/>
      <c r="R6354" s="7">
        <f>IF($F6354="","",Q6354*Y6354/100)</f>
        <v/>
      </c>
      <c r="X6354" s="7" t="n"/>
      <c r="Y6354" s="7" t="n"/>
      <c r="Z6354" s="7">
        <f>IF($F6354="","",Y6354*AE6354/100)</f>
        <v/>
      </c>
      <c r="AA6354" s="7">
        <f>IF($F6354="","",Y6354-Z6354)</f>
        <v/>
      </c>
      <c r="AB6354" s="7">
        <f>IF($F6354="","",AA6354-R6354)</f>
        <v/>
      </c>
      <c r="AE6354">
        <f>IF($F6354="","",IF($AK6354=1,0,IF($AJ6354=1,Settings!$C$6,Settings!$C$7))*100)</f>
        <v/>
      </c>
      <c r="AG6354">
        <f>IF($F6354="","",$F6354&amp;"|"&amp;$D6354&amp;"")</f>
        <v/>
      </c>
      <c r="AH6354">
        <f>IF($F6354="","",IF(COUNTIF($AG$2:$AG6354,$AG6354)=1,1,0))</f>
        <v/>
      </c>
      <c r="AI6354">
        <f>IF($AH6354=1,SUMPRODUCT(--($AL$2:$AL$8001&lt;$AL6354))+1,"")</f>
        <v/>
      </c>
      <c r="AJ6354">
        <f>IF($F6354="","",IF(OR($U6354=TRUE(),$U6354="TRUE"),1,0))</f>
        <v/>
      </c>
      <c r="AK6354">
        <f>IF($F6354="","",IF($AD6354="Yes",1,0))</f>
        <v/>
      </c>
      <c r="AL6354">
        <f>IF($AH6354=1,IFERROR(IF(VALUE($F6354)&lt;100000000,VALUE($F6354),1000000000),IFERROR(IF(VALUE(MID($F6354,2,20))&lt;100000000,VALUE(MID($F6354,2,20)),1000000000),1000000000))+ROW()/100000,"")</f>
        <v/>
      </c>
    </row>
    <row r="6355">
      <c r="A6355">
        <f>IF($F6355="","",IFERROR(IF(INDEX('Per Invoice'!$A$2:$A$2001,MATCH($F6355,'Per Invoice'!$B$2:$B$2001,0))=0,"",INDEX('Per Invoice'!$A$2:$A$2001,MATCH($F6355,'Per Invoice'!$B$2:$B$2001,0))),""))</f>
        <v/>
      </c>
      <c r="H6355" s="11" t="n"/>
      <c r="R6355" s="7">
        <f>IF($F6355="","",Q6355*Y6355/100)</f>
        <v/>
      </c>
      <c r="X6355" s="7" t="n"/>
      <c r="Y6355" s="7" t="n"/>
      <c r="Z6355" s="7">
        <f>IF($F6355="","",Y6355*AE6355/100)</f>
        <v/>
      </c>
      <c r="AA6355" s="7">
        <f>IF($F6355="","",Y6355-Z6355)</f>
        <v/>
      </c>
      <c r="AB6355" s="7">
        <f>IF($F6355="","",AA6355-R6355)</f>
        <v/>
      </c>
      <c r="AE6355">
        <f>IF($F6355="","",IF($AK6355=1,0,IF($AJ6355=1,Settings!$C$6,Settings!$C$7))*100)</f>
        <v/>
      </c>
      <c r="AG6355">
        <f>IF($F6355="","",$F6355&amp;"|"&amp;$D6355&amp;"")</f>
        <v/>
      </c>
      <c r="AH6355">
        <f>IF($F6355="","",IF(COUNTIF($AG$2:$AG6355,$AG6355)=1,1,0))</f>
        <v/>
      </c>
      <c r="AI6355">
        <f>IF($AH6355=1,SUMPRODUCT(--($AL$2:$AL$8001&lt;$AL6355))+1,"")</f>
        <v/>
      </c>
      <c r="AJ6355">
        <f>IF($F6355="","",IF(OR($U6355=TRUE(),$U6355="TRUE"),1,0))</f>
        <v/>
      </c>
      <c r="AK6355">
        <f>IF($F6355="","",IF($AD6355="Yes",1,0))</f>
        <v/>
      </c>
      <c r="AL6355">
        <f>IF($AH6355=1,IFERROR(IF(VALUE($F6355)&lt;100000000,VALUE($F6355),1000000000),IFERROR(IF(VALUE(MID($F6355,2,20))&lt;100000000,VALUE(MID($F6355,2,20)),1000000000),1000000000))+ROW()/100000,"")</f>
        <v/>
      </c>
    </row>
    <row r="6356">
      <c r="A6356">
        <f>IF($F6356="","",IFERROR(IF(INDEX('Per Invoice'!$A$2:$A$2001,MATCH($F6356,'Per Invoice'!$B$2:$B$2001,0))=0,"",INDEX('Per Invoice'!$A$2:$A$2001,MATCH($F6356,'Per Invoice'!$B$2:$B$2001,0))),""))</f>
        <v/>
      </c>
      <c r="H6356" s="11" t="n"/>
      <c r="R6356" s="7">
        <f>IF($F6356="","",Q6356*Y6356/100)</f>
        <v/>
      </c>
      <c r="X6356" s="7" t="n"/>
      <c r="Y6356" s="7" t="n"/>
      <c r="Z6356" s="7">
        <f>IF($F6356="","",Y6356*AE6356/100)</f>
        <v/>
      </c>
      <c r="AA6356" s="7">
        <f>IF($F6356="","",Y6356-Z6356)</f>
        <v/>
      </c>
      <c r="AB6356" s="7">
        <f>IF($F6356="","",AA6356-R6356)</f>
        <v/>
      </c>
      <c r="AE6356">
        <f>IF($F6356="","",IF($AK6356=1,0,IF($AJ6356=1,Settings!$C$6,Settings!$C$7))*100)</f>
        <v/>
      </c>
      <c r="AG6356">
        <f>IF($F6356="","",$F6356&amp;"|"&amp;$D6356&amp;"")</f>
        <v/>
      </c>
      <c r="AH6356">
        <f>IF($F6356="","",IF(COUNTIF($AG$2:$AG6356,$AG6356)=1,1,0))</f>
        <v/>
      </c>
      <c r="AI6356">
        <f>IF($AH6356=1,SUMPRODUCT(--($AL$2:$AL$8001&lt;$AL6356))+1,"")</f>
        <v/>
      </c>
      <c r="AJ6356">
        <f>IF($F6356="","",IF(OR($U6356=TRUE(),$U6356="TRUE"),1,0))</f>
        <v/>
      </c>
      <c r="AK6356">
        <f>IF($F6356="","",IF($AD6356="Yes",1,0))</f>
        <v/>
      </c>
      <c r="AL6356">
        <f>IF($AH6356=1,IFERROR(IF(VALUE($F6356)&lt;100000000,VALUE($F6356),1000000000),IFERROR(IF(VALUE(MID($F6356,2,20))&lt;100000000,VALUE(MID($F6356,2,20)),1000000000),1000000000))+ROW()/100000,"")</f>
        <v/>
      </c>
    </row>
    <row r="6357">
      <c r="A6357">
        <f>IF($F6357="","",IFERROR(IF(INDEX('Per Invoice'!$A$2:$A$2001,MATCH($F6357,'Per Invoice'!$B$2:$B$2001,0))=0,"",INDEX('Per Invoice'!$A$2:$A$2001,MATCH($F6357,'Per Invoice'!$B$2:$B$2001,0))),""))</f>
        <v/>
      </c>
      <c r="H6357" s="11" t="n"/>
      <c r="R6357" s="7">
        <f>IF($F6357="","",Q6357*Y6357/100)</f>
        <v/>
      </c>
      <c r="X6357" s="7" t="n"/>
      <c r="Y6357" s="7" t="n"/>
      <c r="Z6357" s="7">
        <f>IF($F6357="","",Y6357*AE6357/100)</f>
        <v/>
      </c>
      <c r="AA6357" s="7">
        <f>IF($F6357="","",Y6357-Z6357)</f>
        <v/>
      </c>
      <c r="AB6357" s="7">
        <f>IF($F6357="","",AA6357-R6357)</f>
        <v/>
      </c>
      <c r="AE6357">
        <f>IF($F6357="","",IF($AK6357=1,0,IF($AJ6357=1,Settings!$C$6,Settings!$C$7))*100)</f>
        <v/>
      </c>
      <c r="AG6357">
        <f>IF($F6357="","",$F6357&amp;"|"&amp;$D6357&amp;"")</f>
        <v/>
      </c>
      <c r="AH6357">
        <f>IF($F6357="","",IF(COUNTIF($AG$2:$AG6357,$AG6357)=1,1,0))</f>
        <v/>
      </c>
      <c r="AI6357">
        <f>IF($AH6357=1,SUMPRODUCT(--($AL$2:$AL$8001&lt;$AL6357))+1,"")</f>
        <v/>
      </c>
      <c r="AJ6357">
        <f>IF($F6357="","",IF(OR($U6357=TRUE(),$U6357="TRUE"),1,0))</f>
        <v/>
      </c>
      <c r="AK6357">
        <f>IF($F6357="","",IF($AD6357="Yes",1,0))</f>
        <v/>
      </c>
      <c r="AL6357">
        <f>IF($AH6357=1,IFERROR(IF(VALUE($F6357)&lt;100000000,VALUE($F6357),1000000000),IFERROR(IF(VALUE(MID($F6357,2,20))&lt;100000000,VALUE(MID($F6357,2,20)),1000000000),1000000000))+ROW()/100000,"")</f>
        <v/>
      </c>
    </row>
    <row r="6358">
      <c r="A6358">
        <f>IF($F6358="","",IFERROR(IF(INDEX('Per Invoice'!$A$2:$A$2001,MATCH($F6358,'Per Invoice'!$B$2:$B$2001,0))=0,"",INDEX('Per Invoice'!$A$2:$A$2001,MATCH($F6358,'Per Invoice'!$B$2:$B$2001,0))),""))</f>
        <v/>
      </c>
      <c r="H6358" s="11" t="n"/>
      <c r="R6358" s="7">
        <f>IF($F6358="","",Q6358*Y6358/100)</f>
        <v/>
      </c>
      <c r="X6358" s="7" t="n"/>
      <c r="Y6358" s="7" t="n"/>
      <c r="Z6358" s="7">
        <f>IF($F6358="","",Y6358*AE6358/100)</f>
        <v/>
      </c>
      <c r="AA6358" s="7">
        <f>IF($F6358="","",Y6358-Z6358)</f>
        <v/>
      </c>
      <c r="AB6358" s="7">
        <f>IF($F6358="","",AA6358-R6358)</f>
        <v/>
      </c>
      <c r="AE6358">
        <f>IF($F6358="","",IF($AK6358=1,0,IF($AJ6358=1,Settings!$C$6,Settings!$C$7))*100)</f>
        <v/>
      </c>
      <c r="AG6358">
        <f>IF($F6358="","",$F6358&amp;"|"&amp;$D6358&amp;"")</f>
        <v/>
      </c>
      <c r="AH6358">
        <f>IF($F6358="","",IF(COUNTIF($AG$2:$AG6358,$AG6358)=1,1,0))</f>
        <v/>
      </c>
      <c r="AI6358">
        <f>IF($AH6358=1,SUMPRODUCT(--($AL$2:$AL$8001&lt;$AL6358))+1,"")</f>
        <v/>
      </c>
      <c r="AJ6358">
        <f>IF($F6358="","",IF(OR($U6358=TRUE(),$U6358="TRUE"),1,0))</f>
        <v/>
      </c>
      <c r="AK6358">
        <f>IF($F6358="","",IF($AD6358="Yes",1,0))</f>
        <v/>
      </c>
      <c r="AL6358">
        <f>IF($AH6358=1,IFERROR(IF(VALUE($F6358)&lt;100000000,VALUE($F6358),1000000000),IFERROR(IF(VALUE(MID($F6358,2,20))&lt;100000000,VALUE(MID($F6358,2,20)),1000000000),1000000000))+ROW()/100000,"")</f>
        <v/>
      </c>
    </row>
    <row r="6359">
      <c r="A6359">
        <f>IF($F6359="","",IFERROR(IF(INDEX('Per Invoice'!$A$2:$A$2001,MATCH($F6359,'Per Invoice'!$B$2:$B$2001,0))=0,"",INDEX('Per Invoice'!$A$2:$A$2001,MATCH($F6359,'Per Invoice'!$B$2:$B$2001,0))),""))</f>
        <v/>
      </c>
      <c r="H6359" s="11" t="n"/>
      <c r="R6359" s="7">
        <f>IF($F6359="","",Q6359*Y6359/100)</f>
        <v/>
      </c>
      <c r="X6359" s="7" t="n"/>
      <c r="Y6359" s="7" t="n"/>
      <c r="Z6359" s="7">
        <f>IF($F6359="","",Y6359*AE6359/100)</f>
        <v/>
      </c>
      <c r="AA6359" s="7">
        <f>IF($F6359="","",Y6359-Z6359)</f>
        <v/>
      </c>
      <c r="AB6359" s="7">
        <f>IF($F6359="","",AA6359-R6359)</f>
        <v/>
      </c>
      <c r="AE6359">
        <f>IF($F6359="","",IF($AK6359=1,0,IF($AJ6359=1,Settings!$C$6,Settings!$C$7))*100)</f>
        <v/>
      </c>
      <c r="AG6359">
        <f>IF($F6359="","",$F6359&amp;"|"&amp;$D6359&amp;"")</f>
        <v/>
      </c>
      <c r="AH6359">
        <f>IF($F6359="","",IF(COUNTIF($AG$2:$AG6359,$AG6359)=1,1,0))</f>
        <v/>
      </c>
      <c r="AI6359">
        <f>IF($AH6359=1,SUMPRODUCT(--($AL$2:$AL$8001&lt;$AL6359))+1,"")</f>
        <v/>
      </c>
      <c r="AJ6359">
        <f>IF($F6359="","",IF(OR($U6359=TRUE(),$U6359="TRUE"),1,0))</f>
        <v/>
      </c>
      <c r="AK6359">
        <f>IF($F6359="","",IF($AD6359="Yes",1,0))</f>
        <v/>
      </c>
      <c r="AL6359">
        <f>IF($AH6359=1,IFERROR(IF(VALUE($F6359)&lt;100000000,VALUE($F6359),1000000000),IFERROR(IF(VALUE(MID($F6359,2,20))&lt;100000000,VALUE(MID($F6359,2,20)),1000000000),1000000000))+ROW()/100000,"")</f>
        <v/>
      </c>
    </row>
    <row r="6360">
      <c r="A6360">
        <f>IF($F6360="","",IFERROR(IF(INDEX('Per Invoice'!$A$2:$A$2001,MATCH($F6360,'Per Invoice'!$B$2:$B$2001,0))=0,"",INDEX('Per Invoice'!$A$2:$A$2001,MATCH($F6360,'Per Invoice'!$B$2:$B$2001,0))),""))</f>
        <v/>
      </c>
      <c r="H6360" s="11" t="n"/>
      <c r="R6360" s="7">
        <f>IF($F6360="","",Q6360*Y6360/100)</f>
        <v/>
      </c>
      <c r="X6360" s="7" t="n"/>
      <c r="Y6360" s="7" t="n"/>
      <c r="Z6360" s="7">
        <f>IF($F6360="","",Y6360*AE6360/100)</f>
        <v/>
      </c>
      <c r="AA6360" s="7">
        <f>IF($F6360="","",Y6360-Z6360)</f>
        <v/>
      </c>
      <c r="AB6360" s="7">
        <f>IF($F6360="","",AA6360-R6360)</f>
        <v/>
      </c>
      <c r="AE6360">
        <f>IF($F6360="","",IF($AK6360=1,0,IF($AJ6360=1,Settings!$C$6,Settings!$C$7))*100)</f>
        <v/>
      </c>
      <c r="AG6360">
        <f>IF($F6360="","",$F6360&amp;"|"&amp;$D6360&amp;"")</f>
        <v/>
      </c>
      <c r="AH6360">
        <f>IF($F6360="","",IF(COUNTIF($AG$2:$AG6360,$AG6360)=1,1,0))</f>
        <v/>
      </c>
      <c r="AI6360">
        <f>IF($AH6360=1,SUMPRODUCT(--($AL$2:$AL$8001&lt;$AL6360))+1,"")</f>
        <v/>
      </c>
      <c r="AJ6360">
        <f>IF($F6360="","",IF(OR($U6360=TRUE(),$U6360="TRUE"),1,0))</f>
        <v/>
      </c>
      <c r="AK6360">
        <f>IF($F6360="","",IF($AD6360="Yes",1,0))</f>
        <v/>
      </c>
      <c r="AL6360">
        <f>IF($AH6360=1,IFERROR(IF(VALUE($F6360)&lt;100000000,VALUE($F6360),1000000000),IFERROR(IF(VALUE(MID($F6360,2,20))&lt;100000000,VALUE(MID($F6360,2,20)),1000000000),1000000000))+ROW()/100000,"")</f>
        <v/>
      </c>
    </row>
    <row r="6361">
      <c r="A6361">
        <f>IF($F6361="","",IFERROR(IF(INDEX('Per Invoice'!$A$2:$A$2001,MATCH($F6361,'Per Invoice'!$B$2:$B$2001,0))=0,"",INDEX('Per Invoice'!$A$2:$A$2001,MATCH($F6361,'Per Invoice'!$B$2:$B$2001,0))),""))</f>
        <v/>
      </c>
      <c r="H6361" s="11" t="n"/>
      <c r="R6361" s="7">
        <f>IF($F6361="","",Q6361*Y6361/100)</f>
        <v/>
      </c>
      <c r="X6361" s="7" t="n"/>
      <c r="Y6361" s="7" t="n"/>
      <c r="Z6361" s="7">
        <f>IF($F6361="","",Y6361*AE6361/100)</f>
        <v/>
      </c>
      <c r="AA6361" s="7">
        <f>IF($F6361="","",Y6361-Z6361)</f>
        <v/>
      </c>
      <c r="AB6361" s="7">
        <f>IF($F6361="","",AA6361-R6361)</f>
        <v/>
      </c>
      <c r="AE6361">
        <f>IF($F6361="","",IF($AK6361=1,0,IF($AJ6361=1,Settings!$C$6,Settings!$C$7))*100)</f>
        <v/>
      </c>
      <c r="AG6361">
        <f>IF($F6361="","",$F6361&amp;"|"&amp;$D6361&amp;"")</f>
        <v/>
      </c>
      <c r="AH6361">
        <f>IF($F6361="","",IF(COUNTIF($AG$2:$AG6361,$AG6361)=1,1,0))</f>
        <v/>
      </c>
      <c r="AI6361">
        <f>IF($AH6361=1,SUMPRODUCT(--($AL$2:$AL$8001&lt;$AL6361))+1,"")</f>
        <v/>
      </c>
      <c r="AJ6361">
        <f>IF($F6361="","",IF(OR($U6361=TRUE(),$U6361="TRUE"),1,0))</f>
        <v/>
      </c>
      <c r="AK6361">
        <f>IF($F6361="","",IF($AD6361="Yes",1,0))</f>
        <v/>
      </c>
      <c r="AL6361">
        <f>IF($AH6361=1,IFERROR(IF(VALUE($F6361)&lt;100000000,VALUE($F6361),1000000000),IFERROR(IF(VALUE(MID($F6361,2,20))&lt;100000000,VALUE(MID($F6361,2,20)),1000000000),1000000000))+ROW()/100000,"")</f>
        <v/>
      </c>
    </row>
    <row r="6362">
      <c r="A6362">
        <f>IF($F6362="","",IFERROR(IF(INDEX('Per Invoice'!$A$2:$A$2001,MATCH($F6362,'Per Invoice'!$B$2:$B$2001,0))=0,"",INDEX('Per Invoice'!$A$2:$A$2001,MATCH($F6362,'Per Invoice'!$B$2:$B$2001,0))),""))</f>
        <v/>
      </c>
      <c r="H6362" s="11" t="n"/>
      <c r="R6362" s="7">
        <f>IF($F6362="","",Q6362*Y6362/100)</f>
        <v/>
      </c>
      <c r="X6362" s="7" t="n"/>
      <c r="Y6362" s="7" t="n"/>
      <c r="Z6362" s="7">
        <f>IF($F6362="","",Y6362*AE6362/100)</f>
        <v/>
      </c>
      <c r="AA6362" s="7">
        <f>IF($F6362="","",Y6362-Z6362)</f>
        <v/>
      </c>
      <c r="AB6362" s="7">
        <f>IF($F6362="","",AA6362-R6362)</f>
        <v/>
      </c>
      <c r="AE6362">
        <f>IF($F6362="","",IF($AK6362=1,0,IF($AJ6362=1,Settings!$C$6,Settings!$C$7))*100)</f>
        <v/>
      </c>
      <c r="AG6362">
        <f>IF($F6362="","",$F6362&amp;"|"&amp;$D6362&amp;"")</f>
        <v/>
      </c>
      <c r="AH6362">
        <f>IF($F6362="","",IF(COUNTIF($AG$2:$AG6362,$AG6362)=1,1,0))</f>
        <v/>
      </c>
      <c r="AI6362">
        <f>IF($AH6362=1,SUMPRODUCT(--($AL$2:$AL$8001&lt;$AL6362))+1,"")</f>
        <v/>
      </c>
      <c r="AJ6362">
        <f>IF($F6362="","",IF(OR($U6362=TRUE(),$U6362="TRUE"),1,0))</f>
        <v/>
      </c>
      <c r="AK6362">
        <f>IF($F6362="","",IF($AD6362="Yes",1,0))</f>
        <v/>
      </c>
      <c r="AL6362">
        <f>IF($AH6362=1,IFERROR(IF(VALUE($F6362)&lt;100000000,VALUE($F6362),1000000000),IFERROR(IF(VALUE(MID($F6362,2,20))&lt;100000000,VALUE(MID($F6362,2,20)),1000000000),1000000000))+ROW()/100000,"")</f>
        <v/>
      </c>
    </row>
    <row r="6363">
      <c r="A6363">
        <f>IF($F6363="","",IFERROR(IF(INDEX('Per Invoice'!$A$2:$A$2001,MATCH($F6363,'Per Invoice'!$B$2:$B$2001,0))=0,"",INDEX('Per Invoice'!$A$2:$A$2001,MATCH($F6363,'Per Invoice'!$B$2:$B$2001,0))),""))</f>
        <v/>
      </c>
      <c r="H6363" s="11" t="n"/>
      <c r="R6363" s="7">
        <f>IF($F6363="","",Q6363*Y6363/100)</f>
        <v/>
      </c>
      <c r="X6363" s="7" t="n"/>
      <c r="Y6363" s="7" t="n"/>
      <c r="Z6363" s="7">
        <f>IF($F6363="","",Y6363*AE6363/100)</f>
        <v/>
      </c>
      <c r="AA6363" s="7">
        <f>IF($F6363="","",Y6363-Z6363)</f>
        <v/>
      </c>
      <c r="AB6363" s="7">
        <f>IF($F6363="","",AA6363-R6363)</f>
        <v/>
      </c>
      <c r="AE6363">
        <f>IF($F6363="","",IF($AK6363=1,0,IF($AJ6363=1,Settings!$C$6,Settings!$C$7))*100)</f>
        <v/>
      </c>
      <c r="AG6363">
        <f>IF($F6363="","",$F6363&amp;"|"&amp;$D6363&amp;"")</f>
        <v/>
      </c>
      <c r="AH6363">
        <f>IF($F6363="","",IF(COUNTIF($AG$2:$AG6363,$AG6363)=1,1,0))</f>
        <v/>
      </c>
      <c r="AI6363">
        <f>IF($AH6363=1,SUMPRODUCT(--($AL$2:$AL$8001&lt;$AL6363))+1,"")</f>
        <v/>
      </c>
      <c r="AJ6363">
        <f>IF($F6363="","",IF(OR($U6363=TRUE(),$U6363="TRUE"),1,0))</f>
        <v/>
      </c>
      <c r="AK6363">
        <f>IF($F6363="","",IF($AD6363="Yes",1,0))</f>
        <v/>
      </c>
      <c r="AL6363">
        <f>IF($AH6363=1,IFERROR(IF(VALUE($F6363)&lt;100000000,VALUE($F6363),1000000000),IFERROR(IF(VALUE(MID($F6363,2,20))&lt;100000000,VALUE(MID($F6363,2,20)),1000000000),1000000000))+ROW()/100000,"")</f>
        <v/>
      </c>
    </row>
    <row r="6364">
      <c r="A6364">
        <f>IF($F6364="","",IFERROR(IF(INDEX('Per Invoice'!$A$2:$A$2001,MATCH($F6364,'Per Invoice'!$B$2:$B$2001,0))=0,"",INDEX('Per Invoice'!$A$2:$A$2001,MATCH($F6364,'Per Invoice'!$B$2:$B$2001,0))),""))</f>
        <v/>
      </c>
      <c r="H6364" s="11" t="n"/>
      <c r="R6364" s="7">
        <f>IF($F6364="","",Q6364*Y6364/100)</f>
        <v/>
      </c>
      <c r="X6364" s="7" t="n"/>
      <c r="Y6364" s="7" t="n"/>
      <c r="Z6364" s="7">
        <f>IF($F6364="","",Y6364*AE6364/100)</f>
        <v/>
      </c>
      <c r="AA6364" s="7">
        <f>IF($F6364="","",Y6364-Z6364)</f>
        <v/>
      </c>
      <c r="AB6364" s="7">
        <f>IF($F6364="","",AA6364-R6364)</f>
        <v/>
      </c>
      <c r="AE6364">
        <f>IF($F6364="","",IF($AK6364=1,0,IF($AJ6364=1,Settings!$C$6,Settings!$C$7))*100)</f>
        <v/>
      </c>
      <c r="AG6364">
        <f>IF($F6364="","",$F6364&amp;"|"&amp;$D6364&amp;"")</f>
        <v/>
      </c>
      <c r="AH6364">
        <f>IF($F6364="","",IF(COUNTIF($AG$2:$AG6364,$AG6364)=1,1,0))</f>
        <v/>
      </c>
      <c r="AI6364">
        <f>IF($AH6364=1,SUMPRODUCT(--($AL$2:$AL$8001&lt;$AL6364))+1,"")</f>
        <v/>
      </c>
      <c r="AJ6364">
        <f>IF($F6364="","",IF(OR($U6364=TRUE(),$U6364="TRUE"),1,0))</f>
        <v/>
      </c>
      <c r="AK6364">
        <f>IF($F6364="","",IF($AD6364="Yes",1,0))</f>
        <v/>
      </c>
      <c r="AL6364">
        <f>IF($AH6364=1,IFERROR(IF(VALUE($F6364)&lt;100000000,VALUE($F6364),1000000000),IFERROR(IF(VALUE(MID($F6364,2,20))&lt;100000000,VALUE(MID($F6364,2,20)),1000000000),1000000000))+ROW()/100000,"")</f>
        <v/>
      </c>
    </row>
    <row r="6365">
      <c r="A6365">
        <f>IF($F6365="","",IFERROR(IF(INDEX('Per Invoice'!$A$2:$A$2001,MATCH($F6365,'Per Invoice'!$B$2:$B$2001,0))=0,"",INDEX('Per Invoice'!$A$2:$A$2001,MATCH($F6365,'Per Invoice'!$B$2:$B$2001,0))),""))</f>
        <v/>
      </c>
      <c r="H6365" s="11" t="n"/>
      <c r="R6365" s="7">
        <f>IF($F6365="","",Q6365*Y6365/100)</f>
        <v/>
      </c>
      <c r="X6365" s="7" t="n"/>
      <c r="Y6365" s="7" t="n"/>
      <c r="Z6365" s="7">
        <f>IF($F6365="","",Y6365*AE6365/100)</f>
        <v/>
      </c>
      <c r="AA6365" s="7">
        <f>IF($F6365="","",Y6365-Z6365)</f>
        <v/>
      </c>
      <c r="AB6365" s="7">
        <f>IF($F6365="","",AA6365-R6365)</f>
        <v/>
      </c>
      <c r="AE6365">
        <f>IF($F6365="","",IF($AK6365=1,0,IF($AJ6365=1,Settings!$C$6,Settings!$C$7))*100)</f>
        <v/>
      </c>
      <c r="AG6365">
        <f>IF($F6365="","",$F6365&amp;"|"&amp;$D6365&amp;"")</f>
        <v/>
      </c>
      <c r="AH6365">
        <f>IF($F6365="","",IF(COUNTIF($AG$2:$AG6365,$AG6365)=1,1,0))</f>
        <v/>
      </c>
      <c r="AI6365">
        <f>IF($AH6365=1,SUMPRODUCT(--($AL$2:$AL$8001&lt;$AL6365))+1,"")</f>
        <v/>
      </c>
      <c r="AJ6365">
        <f>IF($F6365="","",IF(OR($U6365=TRUE(),$U6365="TRUE"),1,0))</f>
        <v/>
      </c>
      <c r="AK6365">
        <f>IF($F6365="","",IF($AD6365="Yes",1,0))</f>
        <v/>
      </c>
      <c r="AL6365">
        <f>IF($AH6365=1,IFERROR(IF(VALUE($F6365)&lt;100000000,VALUE($F6365),1000000000),IFERROR(IF(VALUE(MID($F6365,2,20))&lt;100000000,VALUE(MID($F6365,2,20)),1000000000),1000000000))+ROW()/100000,"")</f>
        <v/>
      </c>
    </row>
    <row r="6366">
      <c r="A6366">
        <f>IF($F6366="","",IFERROR(IF(INDEX('Per Invoice'!$A$2:$A$2001,MATCH($F6366,'Per Invoice'!$B$2:$B$2001,0))=0,"",INDEX('Per Invoice'!$A$2:$A$2001,MATCH($F6366,'Per Invoice'!$B$2:$B$2001,0))),""))</f>
        <v/>
      </c>
      <c r="H6366" s="11" t="n"/>
      <c r="R6366" s="7">
        <f>IF($F6366="","",Q6366*Y6366/100)</f>
        <v/>
      </c>
      <c r="X6366" s="7" t="n"/>
      <c r="Y6366" s="7" t="n"/>
      <c r="Z6366" s="7">
        <f>IF($F6366="","",Y6366*AE6366/100)</f>
        <v/>
      </c>
      <c r="AA6366" s="7">
        <f>IF($F6366="","",Y6366-Z6366)</f>
        <v/>
      </c>
      <c r="AB6366" s="7">
        <f>IF($F6366="","",AA6366-R6366)</f>
        <v/>
      </c>
      <c r="AE6366">
        <f>IF($F6366="","",IF($AK6366=1,0,IF($AJ6366=1,Settings!$C$6,Settings!$C$7))*100)</f>
        <v/>
      </c>
      <c r="AG6366">
        <f>IF($F6366="","",$F6366&amp;"|"&amp;$D6366&amp;"")</f>
        <v/>
      </c>
      <c r="AH6366">
        <f>IF($F6366="","",IF(COUNTIF($AG$2:$AG6366,$AG6366)=1,1,0))</f>
        <v/>
      </c>
      <c r="AI6366">
        <f>IF($AH6366=1,SUMPRODUCT(--($AL$2:$AL$8001&lt;$AL6366))+1,"")</f>
        <v/>
      </c>
      <c r="AJ6366">
        <f>IF($F6366="","",IF(OR($U6366=TRUE(),$U6366="TRUE"),1,0))</f>
        <v/>
      </c>
      <c r="AK6366">
        <f>IF($F6366="","",IF($AD6366="Yes",1,0))</f>
        <v/>
      </c>
      <c r="AL6366">
        <f>IF($AH6366=1,IFERROR(IF(VALUE($F6366)&lt;100000000,VALUE($F6366),1000000000),IFERROR(IF(VALUE(MID($F6366,2,20))&lt;100000000,VALUE(MID($F6366,2,20)),1000000000),1000000000))+ROW()/100000,"")</f>
        <v/>
      </c>
    </row>
    <row r="6367">
      <c r="A6367">
        <f>IF($F6367="","",IFERROR(IF(INDEX('Per Invoice'!$A$2:$A$2001,MATCH($F6367,'Per Invoice'!$B$2:$B$2001,0))=0,"",INDEX('Per Invoice'!$A$2:$A$2001,MATCH($F6367,'Per Invoice'!$B$2:$B$2001,0))),""))</f>
        <v/>
      </c>
      <c r="H6367" s="11" t="n"/>
      <c r="R6367" s="7">
        <f>IF($F6367="","",Q6367*Y6367/100)</f>
        <v/>
      </c>
      <c r="X6367" s="7" t="n"/>
      <c r="Y6367" s="7" t="n"/>
      <c r="Z6367" s="7">
        <f>IF($F6367="","",Y6367*AE6367/100)</f>
        <v/>
      </c>
      <c r="AA6367" s="7">
        <f>IF($F6367="","",Y6367-Z6367)</f>
        <v/>
      </c>
      <c r="AB6367" s="7">
        <f>IF($F6367="","",AA6367-R6367)</f>
        <v/>
      </c>
      <c r="AE6367">
        <f>IF($F6367="","",IF($AK6367=1,0,IF($AJ6367=1,Settings!$C$6,Settings!$C$7))*100)</f>
        <v/>
      </c>
      <c r="AG6367">
        <f>IF($F6367="","",$F6367&amp;"|"&amp;$D6367&amp;"")</f>
        <v/>
      </c>
      <c r="AH6367">
        <f>IF($F6367="","",IF(COUNTIF($AG$2:$AG6367,$AG6367)=1,1,0))</f>
        <v/>
      </c>
      <c r="AI6367">
        <f>IF($AH6367=1,SUMPRODUCT(--($AL$2:$AL$8001&lt;$AL6367))+1,"")</f>
        <v/>
      </c>
      <c r="AJ6367">
        <f>IF($F6367="","",IF(OR($U6367=TRUE(),$U6367="TRUE"),1,0))</f>
        <v/>
      </c>
      <c r="AK6367">
        <f>IF($F6367="","",IF($AD6367="Yes",1,0))</f>
        <v/>
      </c>
      <c r="AL6367">
        <f>IF($AH6367=1,IFERROR(IF(VALUE($F6367)&lt;100000000,VALUE($F6367),1000000000),IFERROR(IF(VALUE(MID($F6367,2,20))&lt;100000000,VALUE(MID($F6367,2,20)),1000000000),1000000000))+ROW()/100000,"")</f>
        <v/>
      </c>
    </row>
    <row r="6368">
      <c r="A6368">
        <f>IF($F6368="","",IFERROR(IF(INDEX('Per Invoice'!$A$2:$A$2001,MATCH($F6368,'Per Invoice'!$B$2:$B$2001,0))=0,"",INDEX('Per Invoice'!$A$2:$A$2001,MATCH($F6368,'Per Invoice'!$B$2:$B$2001,0))),""))</f>
        <v/>
      </c>
      <c r="H6368" s="11" t="n"/>
      <c r="R6368" s="7">
        <f>IF($F6368="","",Q6368*Y6368/100)</f>
        <v/>
      </c>
      <c r="X6368" s="7" t="n"/>
      <c r="Y6368" s="7" t="n"/>
      <c r="Z6368" s="7">
        <f>IF($F6368="","",Y6368*AE6368/100)</f>
        <v/>
      </c>
      <c r="AA6368" s="7">
        <f>IF($F6368="","",Y6368-Z6368)</f>
        <v/>
      </c>
      <c r="AB6368" s="7">
        <f>IF($F6368="","",AA6368-R6368)</f>
        <v/>
      </c>
      <c r="AE6368">
        <f>IF($F6368="","",IF($AK6368=1,0,IF($AJ6368=1,Settings!$C$6,Settings!$C$7))*100)</f>
        <v/>
      </c>
      <c r="AG6368">
        <f>IF($F6368="","",$F6368&amp;"|"&amp;$D6368&amp;"")</f>
        <v/>
      </c>
      <c r="AH6368">
        <f>IF($F6368="","",IF(COUNTIF($AG$2:$AG6368,$AG6368)=1,1,0))</f>
        <v/>
      </c>
      <c r="AI6368">
        <f>IF($AH6368=1,SUMPRODUCT(--($AL$2:$AL$8001&lt;$AL6368))+1,"")</f>
        <v/>
      </c>
      <c r="AJ6368">
        <f>IF($F6368="","",IF(OR($U6368=TRUE(),$U6368="TRUE"),1,0))</f>
        <v/>
      </c>
      <c r="AK6368">
        <f>IF($F6368="","",IF($AD6368="Yes",1,0))</f>
        <v/>
      </c>
      <c r="AL6368">
        <f>IF($AH6368=1,IFERROR(IF(VALUE($F6368)&lt;100000000,VALUE($F6368),1000000000),IFERROR(IF(VALUE(MID($F6368,2,20))&lt;100000000,VALUE(MID($F6368,2,20)),1000000000),1000000000))+ROW()/100000,"")</f>
        <v/>
      </c>
    </row>
    <row r="6369">
      <c r="A6369">
        <f>IF($F6369="","",IFERROR(IF(INDEX('Per Invoice'!$A$2:$A$2001,MATCH($F6369,'Per Invoice'!$B$2:$B$2001,0))=0,"",INDEX('Per Invoice'!$A$2:$A$2001,MATCH($F6369,'Per Invoice'!$B$2:$B$2001,0))),""))</f>
        <v/>
      </c>
      <c r="H6369" s="11" t="n"/>
      <c r="R6369" s="7">
        <f>IF($F6369="","",Q6369*Y6369/100)</f>
        <v/>
      </c>
      <c r="X6369" s="7" t="n"/>
      <c r="Y6369" s="7" t="n"/>
      <c r="Z6369" s="7">
        <f>IF($F6369="","",Y6369*AE6369/100)</f>
        <v/>
      </c>
      <c r="AA6369" s="7">
        <f>IF($F6369="","",Y6369-Z6369)</f>
        <v/>
      </c>
      <c r="AB6369" s="7">
        <f>IF($F6369="","",AA6369-R6369)</f>
        <v/>
      </c>
      <c r="AE6369">
        <f>IF($F6369="","",IF($AK6369=1,0,IF($AJ6369=1,Settings!$C$6,Settings!$C$7))*100)</f>
        <v/>
      </c>
      <c r="AG6369">
        <f>IF($F6369="","",$F6369&amp;"|"&amp;$D6369&amp;"")</f>
        <v/>
      </c>
      <c r="AH6369">
        <f>IF($F6369="","",IF(COUNTIF($AG$2:$AG6369,$AG6369)=1,1,0))</f>
        <v/>
      </c>
      <c r="AI6369">
        <f>IF($AH6369=1,SUMPRODUCT(--($AL$2:$AL$8001&lt;$AL6369))+1,"")</f>
        <v/>
      </c>
      <c r="AJ6369">
        <f>IF($F6369="","",IF(OR($U6369=TRUE(),$U6369="TRUE"),1,0))</f>
        <v/>
      </c>
      <c r="AK6369">
        <f>IF($F6369="","",IF($AD6369="Yes",1,0))</f>
        <v/>
      </c>
      <c r="AL6369">
        <f>IF($AH6369=1,IFERROR(IF(VALUE($F6369)&lt;100000000,VALUE($F6369),1000000000),IFERROR(IF(VALUE(MID($F6369,2,20))&lt;100000000,VALUE(MID($F6369,2,20)),1000000000),1000000000))+ROW()/100000,"")</f>
        <v/>
      </c>
    </row>
    <row r="6370">
      <c r="A6370">
        <f>IF($F6370="","",IFERROR(IF(INDEX('Per Invoice'!$A$2:$A$2001,MATCH($F6370,'Per Invoice'!$B$2:$B$2001,0))=0,"",INDEX('Per Invoice'!$A$2:$A$2001,MATCH($F6370,'Per Invoice'!$B$2:$B$2001,0))),""))</f>
        <v/>
      </c>
      <c r="H6370" s="11" t="n"/>
      <c r="R6370" s="7">
        <f>IF($F6370="","",Q6370*Y6370/100)</f>
        <v/>
      </c>
      <c r="X6370" s="7" t="n"/>
      <c r="Y6370" s="7" t="n"/>
      <c r="Z6370" s="7">
        <f>IF($F6370="","",Y6370*AE6370/100)</f>
        <v/>
      </c>
      <c r="AA6370" s="7">
        <f>IF($F6370="","",Y6370-Z6370)</f>
        <v/>
      </c>
      <c r="AB6370" s="7">
        <f>IF($F6370="","",AA6370-R6370)</f>
        <v/>
      </c>
      <c r="AE6370">
        <f>IF($F6370="","",IF($AK6370=1,0,IF($AJ6370=1,Settings!$C$6,Settings!$C$7))*100)</f>
        <v/>
      </c>
      <c r="AG6370">
        <f>IF($F6370="","",$F6370&amp;"|"&amp;$D6370&amp;"")</f>
        <v/>
      </c>
      <c r="AH6370">
        <f>IF($F6370="","",IF(COUNTIF($AG$2:$AG6370,$AG6370)=1,1,0))</f>
        <v/>
      </c>
      <c r="AI6370">
        <f>IF($AH6370=1,SUMPRODUCT(--($AL$2:$AL$8001&lt;$AL6370))+1,"")</f>
        <v/>
      </c>
      <c r="AJ6370">
        <f>IF($F6370="","",IF(OR($U6370=TRUE(),$U6370="TRUE"),1,0))</f>
        <v/>
      </c>
      <c r="AK6370">
        <f>IF($F6370="","",IF($AD6370="Yes",1,0))</f>
        <v/>
      </c>
      <c r="AL6370">
        <f>IF($AH6370=1,IFERROR(IF(VALUE($F6370)&lt;100000000,VALUE($F6370),1000000000),IFERROR(IF(VALUE(MID($F6370,2,20))&lt;100000000,VALUE(MID($F6370,2,20)),1000000000),1000000000))+ROW()/100000,"")</f>
        <v/>
      </c>
    </row>
    <row r="6371">
      <c r="A6371">
        <f>IF($F6371="","",IFERROR(IF(INDEX('Per Invoice'!$A$2:$A$2001,MATCH($F6371,'Per Invoice'!$B$2:$B$2001,0))=0,"",INDEX('Per Invoice'!$A$2:$A$2001,MATCH($F6371,'Per Invoice'!$B$2:$B$2001,0))),""))</f>
        <v/>
      </c>
      <c r="H6371" s="11" t="n"/>
      <c r="R6371" s="7">
        <f>IF($F6371="","",Q6371*Y6371/100)</f>
        <v/>
      </c>
      <c r="X6371" s="7" t="n"/>
      <c r="Y6371" s="7" t="n"/>
      <c r="Z6371" s="7">
        <f>IF($F6371="","",Y6371*AE6371/100)</f>
        <v/>
      </c>
      <c r="AA6371" s="7">
        <f>IF($F6371="","",Y6371-Z6371)</f>
        <v/>
      </c>
      <c r="AB6371" s="7">
        <f>IF($F6371="","",AA6371-R6371)</f>
        <v/>
      </c>
      <c r="AE6371">
        <f>IF($F6371="","",IF($AK6371=1,0,IF($AJ6371=1,Settings!$C$6,Settings!$C$7))*100)</f>
        <v/>
      </c>
      <c r="AG6371">
        <f>IF($F6371="","",$F6371&amp;"|"&amp;$D6371&amp;"")</f>
        <v/>
      </c>
      <c r="AH6371">
        <f>IF($F6371="","",IF(COUNTIF($AG$2:$AG6371,$AG6371)=1,1,0))</f>
        <v/>
      </c>
      <c r="AI6371">
        <f>IF($AH6371=1,SUMPRODUCT(--($AL$2:$AL$8001&lt;$AL6371))+1,"")</f>
        <v/>
      </c>
      <c r="AJ6371">
        <f>IF($F6371="","",IF(OR($U6371=TRUE(),$U6371="TRUE"),1,0))</f>
        <v/>
      </c>
      <c r="AK6371">
        <f>IF($F6371="","",IF($AD6371="Yes",1,0))</f>
        <v/>
      </c>
      <c r="AL6371">
        <f>IF($AH6371=1,IFERROR(IF(VALUE($F6371)&lt;100000000,VALUE($F6371),1000000000),IFERROR(IF(VALUE(MID($F6371,2,20))&lt;100000000,VALUE(MID($F6371,2,20)),1000000000),1000000000))+ROW()/100000,"")</f>
        <v/>
      </c>
    </row>
    <row r="6372">
      <c r="A6372">
        <f>IF($F6372="","",IFERROR(IF(INDEX('Per Invoice'!$A$2:$A$2001,MATCH($F6372,'Per Invoice'!$B$2:$B$2001,0))=0,"",INDEX('Per Invoice'!$A$2:$A$2001,MATCH($F6372,'Per Invoice'!$B$2:$B$2001,0))),""))</f>
        <v/>
      </c>
      <c r="H6372" s="11" t="n"/>
      <c r="R6372" s="7">
        <f>IF($F6372="","",Q6372*Y6372/100)</f>
        <v/>
      </c>
      <c r="X6372" s="7" t="n"/>
      <c r="Y6372" s="7" t="n"/>
      <c r="Z6372" s="7">
        <f>IF($F6372="","",Y6372*AE6372/100)</f>
        <v/>
      </c>
      <c r="AA6372" s="7">
        <f>IF($F6372="","",Y6372-Z6372)</f>
        <v/>
      </c>
      <c r="AB6372" s="7">
        <f>IF($F6372="","",AA6372-R6372)</f>
        <v/>
      </c>
      <c r="AE6372">
        <f>IF($F6372="","",IF($AK6372=1,0,IF($AJ6372=1,Settings!$C$6,Settings!$C$7))*100)</f>
        <v/>
      </c>
      <c r="AG6372">
        <f>IF($F6372="","",$F6372&amp;"|"&amp;$D6372&amp;"")</f>
        <v/>
      </c>
      <c r="AH6372">
        <f>IF($F6372="","",IF(COUNTIF($AG$2:$AG6372,$AG6372)=1,1,0))</f>
        <v/>
      </c>
      <c r="AI6372">
        <f>IF($AH6372=1,SUMPRODUCT(--($AL$2:$AL$8001&lt;$AL6372))+1,"")</f>
        <v/>
      </c>
      <c r="AJ6372">
        <f>IF($F6372="","",IF(OR($U6372=TRUE(),$U6372="TRUE"),1,0))</f>
        <v/>
      </c>
      <c r="AK6372">
        <f>IF($F6372="","",IF($AD6372="Yes",1,0))</f>
        <v/>
      </c>
      <c r="AL6372">
        <f>IF($AH6372=1,IFERROR(IF(VALUE($F6372)&lt;100000000,VALUE($F6372),1000000000),IFERROR(IF(VALUE(MID($F6372,2,20))&lt;100000000,VALUE(MID($F6372,2,20)),1000000000),1000000000))+ROW()/100000,"")</f>
        <v/>
      </c>
    </row>
    <row r="6373">
      <c r="A6373">
        <f>IF($F6373="","",IFERROR(IF(INDEX('Per Invoice'!$A$2:$A$2001,MATCH($F6373,'Per Invoice'!$B$2:$B$2001,0))=0,"",INDEX('Per Invoice'!$A$2:$A$2001,MATCH($F6373,'Per Invoice'!$B$2:$B$2001,0))),""))</f>
        <v/>
      </c>
      <c r="H6373" s="11" t="n"/>
      <c r="R6373" s="7">
        <f>IF($F6373="","",Q6373*Y6373/100)</f>
        <v/>
      </c>
      <c r="X6373" s="7" t="n"/>
      <c r="Y6373" s="7" t="n"/>
      <c r="Z6373" s="7">
        <f>IF($F6373="","",Y6373*AE6373/100)</f>
        <v/>
      </c>
      <c r="AA6373" s="7">
        <f>IF($F6373="","",Y6373-Z6373)</f>
        <v/>
      </c>
      <c r="AB6373" s="7">
        <f>IF($F6373="","",AA6373-R6373)</f>
        <v/>
      </c>
      <c r="AE6373">
        <f>IF($F6373="","",IF($AK6373=1,0,IF($AJ6373=1,Settings!$C$6,Settings!$C$7))*100)</f>
        <v/>
      </c>
      <c r="AG6373">
        <f>IF($F6373="","",$F6373&amp;"|"&amp;$D6373&amp;"")</f>
        <v/>
      </c>
      <c r="AH6373">
        <f>IF($F6373="","",IF(COUNTIF($AG$2:$AG6373,$AG6373)=1,1,0))</f>
        <v/>
      </c>
      <c r="AI6373">
        <f>IF($AH6373=1,SUMPRODUCT(--($AL$2:$AL$8001&lt;$AL6373))+1,"")</f>
        <v/>
      </c>
      <c r="AJ6373">
        <f>IF($F6373="","",IF(OR($U6373=TRUE(),$U6373="TRUE"),1,0))</f>
        <v/>
      </c>
      <c r="AK6373">
        <f>IF($F6373="","",IF($AD6373="Yes",1,0))</f>
        <v/>
      </c>
      <c r="AL6373">
        <f>IF($AH6373=1,IFERROR(IF(VALUE($F6373)&lt;100000000,VALUE($F6373),1000000000),IFERROR(IF(VALUE(MID($F6373,2,20))&lt;100000000,VALUE(MID($F6373,2,20)),1000000000),1000000000))+ROW()/100000,"")</f>
        <v/>
      </c>
    </row>
    <row r="6374">
      <c r="A6374">
        <f>IF($F6374="","",IFERROR(IF(INDEX('Per Invoice'!$A$2:$A$2001,MATCH($F6374,'Per Invoice'!$B$2:$B$2001,0))=0,"",INDEX('Per Invoice'!$A$2:$A$2001,MATCH($F6374,'Per Invoice'!$B$2:$B$2001,0))),""))</f>
        <v/>
      </c>
      <c r="H6374" s="11" t="n"/>
      <c r="R6374" s="7">
        <f>IF($F6374="","",Q6374*Y6374/100)</f>
        <v/>
      </c>
      <c r="X6374" s="7" t="n"/>
      <c r="Y6374" s="7" t="n"/>
      <c r="Z6374" s="7">
        <f>IF($F6374="","",Y6374*AE6374/100)</f>
        <v/>
      </c>
      <c r="AA6374" s="7">
        <f>IF($F6374="","",Y6374-Z6374)</f>
        <v/>
      </c>
      <c r="AB6374" s="7">
        <f>IF($F6374="","",AA6374-R6374)</f>
        <v/>
      </c>
      <c r="AE6374">
        <f>IF($F6374="","",IF($AK6374=1,0,IF($AJ6374=1,Settings!$C$6,Settings!$C$7))*100)</f>
        <v/>
      </c>
      <c r="AG6374">
        <f>IF($F6374="","",$F6374&amp;"|"&amp;$D6374&amp;"")</f>
        <v/>
      </c>
      <c r="AH6374">
        <f>IF($F6374="","",IF(COUNTIF($AG$2:$AG6374,$AG6374)=1,1,0))</f>
        <v/>
      </c>
      <c r="AI6374">
        <f>IF($AH6374=1,SUMPRODUCT(--($AL$2:$AL$8001&lt;$AL6374))+1,"")</f>
        <v/>
      </c>
      <c r="AJ6374">
        <f>IF($F6374="","",IF(OR($U6374=TRUE(),$U6374="TRUE"),1,0))</f>
        <v/>
      </c>
      <c r="AK6374">
        <f>IF($F6374="","",IF($AD6374="Yes",1,0))</f>
        <v/>
      </c>
      <c r="AL6374">
        <f>IF($AH6374=1,IFERROR(IF(VALUE($F6374)&lt;100000000,VALUE($F6374),1000000000),IFERROR(IF(VALUE(MID($F6374,2,20))&lt;100000000,VALUE(MID($F6374,2,20)),1000000000),1000000000))+ROW()/100000,"")</f>
        <v/>
      </c>
    </row>
    <row r="6375">
      <c r="A6375">
        <f>IF($F6375="","",IFERROR(IF(INDEX('Per Invoice'!$A$2:$A$2001,MATCH($F6375,'Per Invoice'!$B$2:$B$2001,0))=0,"",INDEX('Per Invoice'!$A$2:$A$2001,MATCH($F6375,'Per Invoice'!$B$2:$B$2001,0))),""))</f>
        <v/>
      </c>
      <c r="H6375" s="11" t="n"/>
      <c r="R6375" s="7">
        <f>IF($F6375="","",Q6375*Y6375/100)</f>
        <v/>
      </c>
      <c r="X6375" s="7" t="n"/>
      <c r="Y6375" s="7" t="n"/>
      <c r="Z6375" s="7">
        <f>IF($F6375="","",Y6375*AE6375/100)</f>
        <v/>
      </c>
      <c r="AA6375" s="7">
        <f>IF($F6375="","",Y6375-Z6375)</f>
        <v/>
      </c>
      <c r="AB6375" s="7">
        <f>IF($F6375="","",AA6375-R6375)</f>
        <v/>
      </c>
      <c r="AE6375">
        <f>IF($F6375="","",IF($AK6375=1,0,IF($AJ6375=1,Settings!$C$6,Settings!$C$7))*100)</f>
        <v/>
      </c>
      <c r="AG6375">
        <f>IF($F6375="","",$F6375&amp;"|"&amp;$D6375&amp;"")</f>
        <v/>
      </c>
      <c r="AH6375">
        <f>IF($F6375="","",IF(COUNTIF($AG$2:$AG6375,$AG6375)=1,1,0))</f>
        <v/>
      </c>
      <c r="AI6375">
        <f>IF($AH6375=1,SUMPRODUCT(--($AL$2:$AL$8001&lt;$AL6375))+1,"")</f>
        <v/>
      </c>
      <c r="AJ6375">
        <f>IF($F6375="","",IF(OR($U6375=TRUE(),$U6375="TRUE"),1,0))</f>
        <v/>
      </c>
      <c r="AK6375">
        <f>IF($F6375="","",IF($AD6375="Yes",1,0))</f>
        <v/>
      </c>
      <c r="AL6375">
        <f>IF($AH6375=1,IFERROR(IF(VALUE($F6375)&lt;100000000,VALUE($F6375),1000000000),IFERROR(IF(VALUE(MID($F6375,2,20))&lt;100000000,VALUE(MID($F6375,2,20)),1000000000),1000000000))+ROW()/100000,"")</f>
        <v/>
      </c>
    </row>
    <row r="6376">
      <c r="A6376">
        <f>IF($F6376="","",IFERROR(IF(INDEX('Per Invoice'!$A$2:$A$2001,MATCH($F6376,'Per Invoice'!$B$2:$B$2001,0))=0,"",INDEX('Per Invoice'!$A$2:$A$2001,MATCH($F6376,'Per Invoice'!$B$2:$B$2001,0))),""))</f>
        <v/>
      </c>
      <c r="H6376" s="11" t="n"/>
      <c r="R6376" s="7">
        <f>IF($F6376="","",Q6376*Y6376/100)</f>
        <v/>
      </c>
      <c r="X6376" s="7" t="n"/>
      <c r="Y6376" s="7" t="n"/>
      <c r="Z6376" s="7">
        <f>IF($F6376="","",Y6376*AE6376/100)</f>
        <v/>
      </c>
      <c r="AA6376" s="7">
        <f>IF($F6376="","",Y6376-Z6376)</f>
        <v/>
      </c>
      <c r="AB6376" s="7">
        <f>IF($F6376="","",AA6376-R6376)</f>
        <v/>
      </c>
      <c r="AE6376">
        <f>IF($F6376="","",IF($AK6376=1,0,IF($AJ6376=1,Settings!$C$6,Settings!$C$7))*100)</f>
        <v/>
      </c>
      <c r="AG6376">
        <f>IF($F6376="","",$F6376&amp;"|"&amp;$D6376&amp;"")</f>
        <v/>
      </c>
      <c r="AH6376">
        <f>IF($F6376="","",IF(COUNTIF($AG$2:$AG6376,$AG6376)=1,1,0))</f>
        <v/>
      </c>
      <c r="AI6376">
        <f>IF($AH6376=1,SUMPRODUCT(--($AL$2:$AL$8001&lt;$AL6376))+1,"")</f>
        <v/>
      </c>
      <c r="AJ6376">
        <f>IF($F6376="","",IF(OR($U6376=TRUE(),$U6376="TRUE"),1,0))</f>
        <v/>
      </c>
      <c r="AK6376">
        <f>IF($F6376="","",IF($AD6376="Yes",1,0))</f>
        <v/>
      </c>
      <c r="AL6376">
        <f>IF($AH6376=1,IFERROR(IF(VALUE($F6376)&lt;100000000,VALUE($F6376),1000000000),IFERROR(IF(VALUE(MID($F6376,2,20))&lt;100000000,VALUE(MID($F6376,2,20)),1000000000),1000000000))+ROW()/100000,"")</f>
        <v/>
      </c>
    </row>
    <row r="6377">
      <c r="A6377">
        <f>IF($F6377="","",IFERROR(IF(INDEX('Per Invoice'!$A$2:$A$2001,MATCH($F6377,'Per Invoice'!$B$2:$B$2001,0))=0,"",INDEX('Per Invoice'!$A$2:$A$2001,MATCH($F6377,'Per Invoice'!$B$2:$B$2001,0))),""))</f>
        <v/>
      </c>
      <c r="H6377" s="11" t="n"/>
      <c r="R6377" s="7">
        <f>IF($F6377="","",Q6377*Y6377/100)</f>
        <v/>
      </c>
      <c r="X6377" s="7" t="n"/>
      <c r="Y6377" s="7" t="n"/>
      <c r="Z6377" s="7">
        <f>IF($F6377="","",Y6377*AE6377/100)</f>
        <v/>
      </c>
      <c r="AA6377" s="7">
        <f>IF($F6377="","",Y6377-Z6377)</f>
        <v/>
      </c>
      <c r="AB6377" s="7">
        <f>IF($F6377="","",AA6377-R6377)</f>
        <v/>
      </c>
      <c r="AE6377">
        <f>IF($F6377="","",IF($AK6377=1,0,IF($AJ6377=1,Settings!$C$6,Settings!$C$7))*100)</f>
        <v/>
      </c>
      <c r="AG6377">
        <f>IF($F6377="","",$F6377&amp;"|"&amp;$D6377&amp;"")</f>
        <v/>
      </c>
      <c r="AH6377">
        <f>IF($F6377="","",IF(COUNTIF($AG$2:$AG6377,$AG6377)=1,1,0))</f>
        <v/>
      </c>
      <c r="AI6377">
        <f>IF($AH6377=1,SUMPRODUCT(--($AL$2:$AL$8001&lt;$AL6377))+1,"")</f>
        <v/>
      </c>
      <c r="AJ6377">
        <f>IF($F6377="","",IF(OR($U6377=TRUE(),$U6377="TRUE"),1,0))</f>
        <v/>
      </c>
      <c r="AK6377">
        <f>IF($F6377="","",IF($AD6377="Yes",1,0))</f>
        <v/>
      </c>
      <c r="AL6377">
        <f>IF($AH6377=1,IFERROR(IF(VALUE($F6377)&lt;100000000,VALUE($F6377),1000000000),IFERROR(IF(VALUE(MID($F6377,2,20))&lt;100000000,VALUE(MID($F6377,2,20)),1000000000),1000000000))+ROW()/100000,"")</f>
        <v/>
      </c>
    </row>
    <row r="6378">
      <c r="A6378">
        <f>IF($F6378="","",IFERROR(IF(INDEX('Per Invoice'!$A$2:$A$2001,MATCH($F6378,'Per Invoice'!$B$2:$B$2001,0))=0,"",INDEX('Per Invoice'!$A$2:$A$2001,MATCH($F6378,'Per Invoice'!$B$2:$B$2001,0))),""))</f>
        <v/>
      </c>
      <c r="H6378" s="11" t="n"/>
      <c r="R6378" s="7">
        <f>IF($F6378="","",Q6378*Y6378/100)</f>
        <v/>
      </c>
      <c r="X6378" s="7" t="n"/>
      <c r="Y6378" s="7" t="n"/>
      <c r="Z6378" s="7">
        <f>IF($F6378="","",Y6378*AE6378/100)</f>
        <v/>
      </c>
      <c r="AA6378" s="7">
        <f>IF($F6378="","",Y6378-Z6378)</f>
        <v/>
      </c>
      <c r="AB6378" s="7">
        <f>IF($F6378="","",AA6378-R6378)</f>
        <v/>
      </c>
      <c r="AE6378">
        <f>IF($F6378="","",IF($AK6378=1,0,IF($AJ6378=1,Settings!$C$6,Settings!$C$7))*100)</f>
        <v/>
      </c>
      <c r="AG6378">
        <f>IF($F6378="","",$F6378&amp;"|"&amp;$D6378&amp;"")</f>
        <v/>
      </c>
      <c r="AH6378">
        <f>IF($F6378="","",IF(COUNTIF($AG$2:$AG6378,$AG6378)=1,1,0))</f>
        <v/>
      </c>
      <c r="AI6378">
        <f>IF($AH6378=1,SUMPRODUCT(--($AL$2:$AL$8001&lt;$AL6378))+1,"")</f>
        <v/>
      </c>
      <c r="AJ6378">
        <f>IF($F6378="","",IF(OR($U6378=TRUE(),$U6378="TRUE"),1,0))</f>
        <v/>
      </c>
      <c r="AK6378">
        <f>IF($F6378="","",IF($AD6378="Yes",1,0))</f>
        <v/>
      </c>
      <c r="AL6378">
        <f>IF($AH6378=1,IFERROR(IF(VALUE($F6378)&lt;100000000,VALUE($F6378),1000000000),IFERROR(IF(VALUE(MID($F6378,2,20))&lt;100000000,VALUE(MID($F6378,2,20)),1000000000),1000000000))+ROW()/100000,"")</f>
        <v/>
      </c>
    </row>
    <row r="6379">
      <c r="A6379">
        <f>IF($F6379="","",IFERROR(IF(INDEX('Per Invoice'!$A$2:$A$2001,MATCH($F6379,'Per Invoice'!$B$2:$B$2001,0))=0,"",INDEX('Per Invoice'!$A$2:$A$2001,MATCH($F6379,'Per Invoice'!$B$2:$B$2001,0))),""))</f>
        <v/>
      </c>
      <c r="H6379" s="11" t="n"/>
      <c r="R6379" s="7">
        <f>IF($F6379="","",Q6379*Y6379/100)</f>
        <v/>
      </c>
      <c r="X6379" s="7" t="n"/>
      <c r="Y6379" s="7" t="n"/>
      <c r="Z6379" s="7">
        <f>IF($F6379="","",Y6379*AE6379/100)</f>
        <v/>
      </c>
      <c r="AA6379" s="7">
        <f>IF($F6379="","",Y6379-Z6379)</f>
        <v/>
      </c>
      <c r="AB6379" s="7">
        <f>IF($F6379="","",AA6379-R6379)</f>
        <v/>
      </c>
      <c r="AE6379">
        <f>IF($F6379="","",IF($AK6379=1,0,IF($AJ6379=1,Settings!$C$6,Settings!$C$7))*100)</f>
        <v/>
      </c>
      <c r="AG6379">
        <f>IF($F6379="","",$F6379&amp;"|"&amp;$D6379&amp;"")</f>
        <v/>
      </c>
      <c r="AH6379">
        <f>IF($F6379="","",IF(COUNTIF($AG$2:$AG6379,$AG6379)=1,1,0))</f>
        <v/>
      </c>
      <c r="AI6379">
        <f>IF($AH6379=1,SUMPRODUCT(--($AL$2:$AL$8001&lt;$AL6379))+1,"")</f>
        <v/>
      </c>
      <c r="AJ6379">
        <f>IF($F6379="","",IF(OR($U6379=TRUE(),$U6379="TRUE"),1,0))</f>
        <v/>
      </c>
      <c r="AK6379">
        <f>IF($F6379="","",IF($AD6379="Yes",1,0))</f>
        <v/>
      </c>
      <c r="AL6379">
        <f>IF($AH6379=1,IFERROR(IF(VALUE($F6379)&lt;100000000,VALUE($F6379),1000000000),IFERROR(IF(VALUE(MID($F6379,2,20))&lt;100000000,VALUE(MID($F6379,2,20)),1000000000),1000000000))+ROW()/100000,"")</f>
        <v/>
      </c>
    </row>
    <row r="6380">
      <c r="A6380">
        <f>IF($F6380="","",IFERROR(IF(INDEX('Per Invoice'!$A$2:$A$2001,MATCH($F6380,'Per Invoice'!$B$2:$B$2001,0))=0,"",INDEX('Per Invoice'!$A$2:$A$2001,MATCH($F6380,'Per Invoice'!$B$2:$B$2001,0))),""))</f>
        <v/>
      </c>
      <c r="H6380" s="11" t="n"/>
      <c r="R6380" s="7">
        <f>IF($F6380="","",Q6380*Y6380/100)</f>
        <v/>
      </c>
      <c r="X6380" s="7" t="n"/>
      <c r="Y6380" s="7" t="n"/>
      <c r="Z6380" s="7">
        <f>IF($F6380="","",Y6380*AE6380/100)</f>
        <v/>
      </c>
      <c r="AA6380" s="7">
        <f>IF($F6380="","",Y6380-Z6380)</f>
        <v/>
      </c>
      <c r="AB6380" s="7">
        <f>IF($F6380="","",AA6380-R6380)</f>
        <v/>
      </c>
      <c r="AE6380">
        <f>IF($F6380="","",IF($AK6380=1,0,IF($AJ6380=1,Settings!$C$6,Settings!$C$7))*100)</f>
        <v/>
      </c>
      <c r="AG6380">
        <f>IF($F6380="","",$F6380&amp;"|"&amp;$D6380&amp;"")</f>
        <v/>
      </c>
      <c r="AH6380">
        <f>IF($F6380="","",IF(COUNTIF($AG$2:$AG6380,$AG6380)=1,1,0))</f>
        <v/>
      </c>
      <c r="AI6380">
        <f>IF($AH6380=1,SUMPRODUCT(--($AL$2:$AL$8001&lt;$AL6380))+1,"")</f>
        <v/>
      </c>
      <c r="AJ6380">
        <f>IF($F6380="","",IF(OR($U6380=TRUE(),$U6380="TRUE"),1,0))</f>
        <v/>
      </c>
      <c r="AK6380">
        <f>IF($F6380="","",IF($AD6380="Yes",1,0))</f>
        <v/>
      </c>
      <c r="AL6380">
        <f>IF($AH6380=1,IFERROR(IF(VALUE($F6380)&lt;100000000,VALUE($F6380),1000000000),IFERROR(IF(VALUE(MID($F6380,2,20))&lt;100000000,VALUE(MID($F6380,2,20)),1000000000),1000000000))+ROW()/100000,"")</f>
        <v/>
      </c>
    </row>
    <row r="6381">
      <c r="A6381">
        <f>IF($F6381="","",IFERROR(IF(INDEX('Per Invoice'!$A$2:$A$2001,MATCH($F6381,'Per Invoice'!$B$2:$B$2001,0))=0,"",INDEX('Per Invoice'!$A$2:$A$2001,MATCH($F6381,'Per Invoice'!$B$2:$B$2001,0))),""))</f>
        <v/>
      </c>
      <c r="H6381" s="11" t="n"/>
      <c r="R6381" s="7">
        <f>IF($F6381="","",Q6381*Y6381/100)</f>
        <v/>
      </c>
      <c r="X6381" s="7" t="n"/>
      <c r="Y6381" s="7" t="n"/>
      <c r="Z6381" s="7">
        <f>IF($F6381="","",Y6381*AE6381/100)</f>
        <v/>
      </c>
      <c r="AA6381" s="7">
        <f>IF($F6381="","",Y6381-Z6381)</f>
        <v/>
      </c>
      <c r="AB6381" s="7">
        <f>IF($F6381="","",AA6381-R6381)</f>
        <v/>
      </c>
      <c r="AE6381">
        <f>IF($F6381="","",IF($AK6381=1,0,IF($AJ6381=1,Settings!$C$6,Settings!$C$7))*100)</f>
        <v/>
      </c>
      <c r="AG6381">
        <f>IF($F6381="","",$F6381&amp;"|"&amp;$D6381&amp;"")</f>
        <v/>
      </c>
      <c r="AH6381">
        <f>IF($F6381="","",IF(COUNTIF($AG$2:$AG6381,$AG6381)=1,1,0))</f>
        <v/>
      </c>
      <c r="AI6381">
        <f>IF($AH6381=1,SUMPRODUCT(--($AL$2:$AL$8001&lt;$AL6381))+1,"")</f>
        <v/>
      </c>
      <c r="AJ6381">
        <f>IF($F6381="","",IF(OR($U6381=TRUE(),$U6381="TRUE"),1,0))</f>
        <v/>
      </c>
      <c r="AK6381">
        <f>IF($F6381="","",IF($AD6381="Yes",1,0))</f>
        <v/>
      </c>
      <c r="AL6381">
        <f>IF($AH6381=1,IFERROR(IF(VALUE($F6381)&lt;100000000,VALUE($F6381),1000000000),IFERROR(IF(VALUE(MID($F6381,2,20))&lt;100000000,VALUE(MID($F6381,2,20)),1000000000),1000000000))+ROW()/100000,"")</f>
        <v/>
      </c>
    </row>
    <row r="6382">
      <c r="A6382">
        <f>IF($F6382="","",IFERROR(IF(INDEX('Per Invoice'!$A$2:$A$2001,MATCH($F6382,'Per Invoice'!$B$2:$B$2001,0))=0,"",INDEX('Per Invoice'!$A$2:$A$2001,MATCH($F6382,'Per Invoice'!$B$2:$B$2001,0))),""))</f>
        <v/>
      </c>
      <c r="H6382" s="11" t="n"/>
      <c r="R6382" s="7">
        <f>IF($F6382="","",Q6382*Y6382/100)</f>
        <v/>
      </c>
      <c r="X6382" s="7" t="n"/>
      <c r="Y6382" s="7" t="n"/>
      <c r="Z6382" s="7">
        <f>IF($F6382="","",Y6382*AE6382/100)</f>
        <v/>
      </c>
      <c r="AA6382" s="7">
        <f>IF($F6382="","",Y6382-Z6382)</f>
        <v/>
      </c>
      <c r="AB6382" s="7">
        <f>IF($F6382="","",AA6382-R6382)</f>
        <v/>
      </c>
      <c r="AE6382">
        <f>IF($F6382="","",IF($AK6382=1,0,IF($AJ6382=1,Settings!$C$6,Settings!$C$7))*100)</f>
        <v/>
      </c>
      <c r="AG6382">
        <f>IF($F6382="","",$F6382&amp;"|"&amp;$D6382&amp;"")</f>
        <v/>
      </c>
      <c r="AH6382">
        <f>IF($F6382="","",IF(COUNTIF($AG$2:$AG6382,$AG6382)=1,1,0))</f>
        <v/>
      </c>
      <c r="AI6382">
        <f>IF($AH6382=1,SUMPRODUCT(--($AL$2:$AL$8001&lt;$AL6382))+1,"")</f>
        <v/>
      </c>
      <c r="AJ6382">
        <f>IF($F6382="","",IF(OR($U6382=TRUE(),$U6382="TRUE"),1,0))</f>
        <v/>
      </c>
      <c r="AK6382">
        <f>IF($F6382="","",IF($AD6382="Yes",1,0))</f>
        <v/>
      </c>
      <c r="AL6382">
        <f>IF($AH6382=1,IFERROR(IF(VALUE($F6382)&lt;100000000,VALUE($F6382),1000000000),IFERROR(IF(VALUE(MID($F6382,2,20))&lt;100000000,VALUE(MID($F6382,2,20)),1000000000),1000000000))+ROW()/100000,"")</f>
        <v/>
      </c>
    </row>
    <row r="6383">
      <c r="A6383">
        <f>IF($F6383="","",IFERROR(IF(INDEX('Per Invoice'!$A$2:$A$2001,MATCH($F6383,'Per Invoice'!$B$2:$B$2001,0))=0,"",INDEX('Per Invoice'!$A$2:$A$2001,MATCH($F6383,'Per Invoice'!$B$2:$B$2001,0))),""))</f>
        <v/>
      </c>
      <c r="H6383" s="11" t="n"/>
      <c r="R6383" s="7">
        <f>IF($F6383="","",Q6383*Y6383/100)</f>
        <v/>
      </c>
      <c r="X6383" s="7" t="n"/>
      <c r="Y6383" s="7" t="n"/>
      <c r="Z6383" s="7">
        <f>IF($F6383="","",Y6383*AE6383/100)</f>
        <v/>
      </c>
      <c r="AA6383" s="7">
        <f>IF($F6383="","",Y6383-Z6383)</f>
        <v/>
      </c>
      <c r="AB6383" s="7">
        <f>IF($F6383="","",AA6383-R6383)</f>
        <v/>
      </c>
      <c r="AE6383">
        <f>IF($F6383="","",IF($AK6383=1,0,IF($AJ6383=1,Settings!$C$6,Settings!$C$7))*100)</f>
        <v/>
      </c>
      <c r="AG6383">
        <f>IF($F6383="","",$F6383&amp;"|"&amp;$D6383&amp;"")</f>
        <v/>
      </c>
      <c r="AH6383">
        <f>IF($F6383="","",IF(COUNTIF($AG$2:$AG6383,$AG6383)=1,1,0))</f>
        <v/>
      </c>
      <c r="AI6383">
        <f>IF($AH6383=1,SUMPRODUCT(--($AL$2:$AL$8001&lt;$AL6383))+1,"")</f>
        <v/>
      </c>
      <c r="AJ6383">
        <f>IF($F6383="","",IF(OR($U6383=TRUE(),$U6383="TRUE"),1,0))</f>
        <v/>
      </c>
      <c r="AK6383">
        <f>IF($F6383="","",IF($AD6383="Yes",1,0))</f>
        <v/>
      </c>
      <c r="AL6383">
        <f>IF($AH6383=1,IFERROR(IF(VALUE($F6383)&lt;100000000,VALUE($F6383),1000000000),IFERROR(IF(VALUE(MID($F6383,2,20))&lt;100000000,VALUE(MID($F6383,2,20)),1000000000),1000000000))+ROW()/100000,"")</f>
        <v/>
      </c>
    </row>
    <row r="6384">
      <c r="A6384">
        <f>IF($F6384="","",IFERROR(IF(INDEX('Per Invoice'!$A$2:$A$2001,MATCH($F6384,'Per Invoice'!$B$2:$B$2001,0))=0,"",INDEX('Per Invoice'!$A$2:$A$2001,MATCH($F6384,'Per Invoice'!$B$2:$B$2001,0))),""))</f>
        <v/>
      </c>
      <c r="H6384" s="11" t="n"/>
      <c r="R6384" s="7">
        <f>IF($F6384="","",Q6384*Y6384/100)</f>
        <v/>
      </c>
      <c r="X6384" s="7" t="n"/>
      <c r="Y6384" s="7" t="n"/>
      <c r="Z6384" s="7">
        <f>IF($F6384="","",Y6384*AE6384/100)</f>
        <v/>
      </c>
      <c r="AA6384" s="7">
        <f>IF($F6384="","",Y6384-Z6384)</f>
        <v/>
      </c>
      <c r="AB6384" s="7">
        <f>IF($F6384="","",AA6384-R6384)</f>
        <v/>
      </c>
      <c r="AE6384">
        <f>IF($F6384="","",IF($AK6384=1,0,IF($AJ6384=1,Settings!$C$6,Settings!$C$7))*100)</f>
        <v/>
      </c>
      <c r="AG6384">
        <f>IF($F6384="","",$F6384&amp;"|"&amp;$D6384&amp;"")</f>
        <v/>
      </c>
      <c r="AH6384">
        <f>IF($F6384="","",IF(COUNTIF($AG$2:$AG6384,$AG6384)=1,1,0))</f>
        <v/>
      </c>
      <c r="AI6384">
        <f>IF($AH6384=1,SUMPRODUCT(--($AL$2:$AL$8001&lt;$AL6384))+1,"")</f>
        <v/>
      </c>
      <c r="AJ6384">
        <f>IF($F6384="","",IF(OR($U6384=TRUE(),$U6384="TRUE"),1,0))</f>
        <v/>
      </c>
      <c r="AK6384">
        <f>IF($F6384="","",IF($AD6384="Yes",1,0))</f>
        <v/>
      </c>
      <c r="AL6384">
        <f>IF($AH6384=1,IFERROR(IF(VALUE($F6384)&lt;100000000,VALUE($F6384),1000000000),IFERROR(IF(VALUE(MID($F6384,2,20))&lt;100000000,VALUE(MID($F6384,2,20)),1000000000),1000000000))+ROW()/100000,"")</f>
        <v/>
      </c>
    </row>
    <row r="6385">
      <c r="A6385">
        <f>IF($F6385="","",IFERROR(IF(INDEX('Per Invoice'!$A$2:$A$2001,MATCH($F6385,'Per Invoice'!$B$2:$B$2001,0))=0,"",INDEX('Per Invoice'!$A$2:$A$2001,MATCH($F6385,'Per Invoice'!$B$2:$B$2001,0))),""))</f>
        <v/>
      </c>
      <c r="H6385" s="11" t="n"/>
      <c r="R6385" s="7">
        <f>IF($F6385="","",Q6385*Y6385/100)</f>
        <v/>
      </c>
      <c r="X6385" s="7" t="n"/>
      <c r="Y6385" s="7" t="n"/>
      <c r="Z6385" s="7">
        <f>IF($F6385="","",Y6385*AE6385/100)</f>
        <v/>
      </c>
      <c r="AA6385" s="7">
        <f>IF($F6385="","",Y6385-Z6385)</f>
        <v/>
      </c>
      <c r="AB6385" s="7">
        <f>IF($F6385="","",AA6385-R6385)</f>
        <v/>
      </c>
      <c r="AE6385">
        <f>IF($F6385="","",IF($AK6385=1,0,IF($AJ6385=1,Settings!$C$6,Settings!$C$7))*100)</f>
        <v/>
      </c>
      <c r="AG6385">
        <f>IF($F6385="","",$F6385&amp;"|"&amp;$D6385&amp;"")</f>
        <v/>
      </c>
      <c r="AH6385">
        <f>IF($F6385="","",IF(COUNTIF($AG$2:$AG6385,$AG6385)=1,1,0))</f>
        <v/>
      </c>
      <c r="AI6385">
        <f>IF($AH6385=1,SUMPRODUCT(--($AL$2:$AL$8001&lt;$AL6385))+1,"")</f>
        <v/>
      </c>
      <c r="AJ6385">
        <f>IF($F6385="","",IF(OR($U6385=TRUE(),$U6385="TRUE"),1,0))</f>
        <v/>
      </c>
      <c r="AK6385">
        <f>IF($F6385="","",IF($AD6385="Yes",1,0))</f>
        <v/>
      </c>
      <c r="AL6385">
        <f>IF($AH6385=1,IFERROR(IF(VALUE($F6385)&lt;100000000,VALUE($F6385),1000000000),IFERROR(IF(VALUE(MID($F6385,2,20))&lt;100000000,VALUE(MID($F6385,2,20)),1000000000),1000000000))+ROW()/100000,"")</f>
        <v/>
      </c>
    </row>
    <row r="6386">
      <c r="A6386">
        <f>IF($F6386="","",IFERROR(IF(INDEX('Per Invoice'!$A$2:$A$2001,MATCH($F6386,'Per Invoice'!$B$2:$B$2001,0))=0,"",INDEX('Per Invoice'!$A$2:$A$2001,MATCH($F6386,'Per Invoice'!$B$2:$B$2001,0))),""))</f>
        <v/>
      </c>
      <c r="H6386" s="11" t="n"/>
      <c r="R6386" s="7">
        <f>IF($F6386="","",Q6386*Y6386/100)</f>
        <v/>
      </c>
      <c r="X6386" s="7" t="n"/>
      <c r="Y6386" s="7" t="n"/>
      <c r="Z6386" s="7">
        <f>IF($F6386="","",Y6386*AE6386/100)</f>
        <v/>
      </c>
      <c r="AA6386" s="7">
        <f>IF($F6386="","",Y6386-Z6386)</f>
        <v/>
      </c>
      <c r="AB6386" s="7">
        <f>IF($F6386="","",AA6386-R6386)</f>
        <v/>
      </c>
      <c r="AE6386">
        <f>IF($F6386="","",IF($AK6386=1,0,IF($AJ6386=1,Settings!$C$6,Settings!$C$7))*100)</f>
        <v/>
      </c>
      <c r="AG6386">
        <f>IF($F6386="","",$F6386&amp;"|"&amp;$D6386&amp;"")</f>
        <v/>
      </c>
      <c r="AH6386">
        <f>IF($F6386="","",IF(COUNTIF($AG$2:$AG6386,$AG6386)=1,1,0))</f>
        <v/>
      </c>
      <c r="AI6386">
        <f>IF($AH6386=1,SUMPRODUCT(--($AL$2:$AL$8001&lt;$AL6386))+1,"")</f>
        <v/>
      </c>
      <c r="AJ6386">
        <f>IF($F6386="","",IF(OR($U6386=TRUE(),$U6386="TRUE"),1,0))</f>
        <v/>
      </c>
      <c r="AK6386">
        <f>IF($F6386="","",IF($AD6386="Yes",1,0))</f>
        <v/>
      </c>
      <c r="AL6386">
        <f>IF($AH6386=1,IFERROR(IF(VALUE($F6386)&lt;100000000,VALUE($F6386),1000000000),IFERROR(IF(VALUE(MID($F6386,2,20))&lt;100000000,VALUE(MID($F6386,2,20)),1000000000),1000000000))+ROW()/100000,"")</f>
        <v/>
      </c>
    </row>
    <row r="6387">
      <c r="A6387">
        <f>IF($F6387="","",IFERROR(IF(INDEX('Per Invoice'!$A$2:$A$2001,MATCH($F6387,'Per Invoice'!$B$2:$B$2001,0))=0,"",INDEX('Per Invoice'!$A$2:$A$2001,MATCH($F6387,'Per Invoice'!$B$2:$B$2001,0))),""))</f>
        <v/>
      </c>
      <c r="H6387" s="11" t="n"/>
      <c r="R6387" s="7">
        <f>IF($F6387="","",Q6387*Y6387/100)</f>
        <v/>
      </c>
      <c r="X6387" s="7" t="n"/>
      <c r="Y6387" s="7" t="n"/>
      <c r="Z6387" s="7">
        <f>IF($F6387="","",Y6387*AE6387/100)</f>
        <v/>
      </c>
      <c r="AA6387" s="7">
        <f>IF($F6387="","",Y6387-Z6387)</f>
        <v/>
      </c>
      <c r="AB6387" s="7">
        <f>IF($F6387="","",AA6387-R6387)</f>
        <v/>
      </c>
      <c r="AE6387">
        <f>IF($F6387="","",IF($AK6387=1,0,IF($AJ6387=1,Settings!$C$6,Settings!$C$7))*100)</f>
        <v/>
      </c>
      <c r="AG6387">
        <f>IF($F6387="","",$F6387&amp;"|"&amp;$D6387&amp;"")</f>
        <v/>
      </c>
      <c r="AH6387">
        <f>IF($F6387="","",IF(COUNTIF($AG$2:$AG6387,$AG6387)=1,1,0))</f>
        <v/>
      </c>
      <c r="AI6387">
        <f>IF($AH6387=1,SUMPRODUCT(--($AL$2:$AL$8001&lt;$AL6387))+1,"")</f>
        <v/>
      </c>
      <c r="AJ6387">
        <f>IF($F6387="","",IF(OR($U6387=TRUE(),$U6387="TRUE"),1,0))</f>
        <v/>
      </c>
      <c r="AK6387">
        <f>IF($F6387="","",IF($AD6387="Yes",1,0))</f>
        <v/>
      </c>
      <c r="AL6387">
        <f>IF($AH6387=1,IFERROR(IF(VALUE($F6387)&lt;100000000,VALUE($F6387),1000000000),IFERROR(IF(VALUE(MID($F6387,2,20))&lt;100000000,VALUE(MID($F6387,2,20)),1000000000),1000000000))+ROW()/100000,"")</f>
        <v/>
      </c>
    </row>
    <row r="6388">
      <c r="A6388">
        <f>IF($F6388="","",IFERROR(IF(INDEX('Per Invoice'!$A$2:$A$2001,MATCH($F6388,'Per Invoice'!$B$2:$B$2001,0))=0,"",INDEX('Per Invoice'!$A$2:$A$2001,MATCH($F6388,'Per Invoice'!$B$2:$B$2001,0))),""))</f>
        <v/>
      </c>
      <c r="H6388" s="11" t="n"/>
      <c r="R6388" s="7">
        <f>IF($F6388="","",Q6388*Y6388/100)</f>
        <v/>
      </c>
      <c r="X6388" s="7" t="n"/>
      <c r="Y6388" s="7" t="n"/>
      <c r="Z6388" s="7">
        <f>IF($F6388="","",Y6388*AE6388/100)</f>
        <v/>
      </c>
      <c r="AA6388" s="7">
        <f>IF($F6388="","",Y6388-Z6388)</f>
        <v/>
      </c>
      <c r="AB6388" s="7">
        <f>IF($F6388="","",AA6388-R6388)</f>
        <v/>
      </c>
      <c r="AE6388">
        <f>IF($F6388="","",IF($AK6388=1,0,IF($AJ6388=1,Settings!$C$6,Settings!$C$7))*100)</f>
        <v/>
      </c>
      <c r="AG6388">
        <f>IF($F6388="","",$F6388&amp;"|"&amp;$D6388&amp;"")</f>
        <v/>
      </c>
      <c r="AH6388">
        <f>IF($F6388="","",IF(COUNTIF($AG$2:$AG6388,$AG6388)=1,1,0))</f>
        <v/>
      </c>
      <c r="AI6388">
        <f>IF($AH6388=1,SUMPRODUCT(--($AL$2:$AL$8001&lt;$AL6388))+1,"")</f>
        <v/>
      </c>
      <c r="AJ6388">
        <f>IF($F6388="","",IF(OR($U6388=TRUE(),$U6388="TRUE"),1,0))</f>
        <v/>
      </c>
      <c r="AK6388">
        <f>IF($F6388="","",IF($AD6388="Yes",1,0))</f>
        <v/>
      </c>
      <c r="AL6388">
        <f>IF($AH6388=1,IFERROR(IF(VALUE($F6388)&lt;100000000,VALUE($F6388),1000000000),IFERROR(IF(VALUE(MID($F6388,2,20))&lt;100000000,VALUE(MID($F6388,2,20)),1000000000),1000000000))+ROW()/100000,"")</f>
        <v/>
      </c>
    </row>
    <row r="6389">
      <c r="A6389">
        <f>IF($F6389="","",IFERROR(IF(INDEX('Per Invoice'!$A$2:$A$2001,MATCH($F6389,'Per Invoice'!$B$2:$B$2001,0))=0,"",INDEX('Per Invoice'!$A$2:$A$2001,MATCH($F6389,'Per Invoice'!$B$2:$B$2001,0))),""))</f>
        <v/>
      </c>
      <c r="H6389" s="11" t="n"/>
      <c r="R6389" s="7">
        <f>IF($F6389="","",Q6389*Y6389/100)</f>
        <v/>
      </c>
      <c r="X6389" s="7" t="n"/>
      <c r="Y6389" s="7" t="n"/>
      <c r="Z6389" s="7">
        <f>IF($F6389="","",Y6389*AE6389/100)</f>
        <v/>
      </c>
      <c r="AA6389" s="7">
        <f>IF($F6389="","",Y6389-Z6389)</f>
        <v/>
      </c>
      <c r="AB6389" s="7">
        <f>IF($F6389="","",AA6389-R6389)</f>
        <v/>
      </c>
      <c r="AE6389">
        <f>IF($F6389="","",IF($AK6389=1,0,IF($AJ6389=1,Settings!$C$6,Settings!$C$7))*100)</f>
        <v/>
      </c>
      <c r="AG6389">
        <f>IF($F6389="","",$F6389&amp;"|"&amp;$D6389&amp;"")</f>
        <v/>
      </c>
      <c r="AH6389">
        <f>IF($F6389="","",IF(COUNTIF($AG$2:$AG6389,$AG6389)=1,1,0))</f>
        <v/>
      </c>
      <c r="AI6389">
        <f>IF($AH6389=1,SUMPRODUCT(--($AL$2:$AL$8001&lt;$AL6389))+1,"")</f>
        <v/>
      </c>
      <c r="AJ6389">
        <f>IF($F6389="","",IF(OR($U6389=TRUE(),$U6389="TRUE"),1,0))</f>
        <v/>
      </c>
      <c r="AK6389">
        <f>IF($F6389="","",IF($AD6389="Yes",1,0))</f>
        <v/>
      </c>
      <c r="AL6389">
        <f>IF($AH6389=1,IFERROR(IF(VALUE($F6389)&lt;100000000,VALUE($F6389),1000000000),IFERROR(IF(VALUE(MID($F6389,2,20))&lt;100000000,VALUE(MID($F6389,2,20)),1000000000),1000000000))+ROW()/100000,"")</f>
        <v/>
      </c>
    </row>
    <row r="6390">
      <c r="A6390">
        <f>IF($F6390="","",IFERROR(IF(INDEX('Per Invoice'!$A$2:$A$2001,MATCH($F6390,'Per Invoice'!$B$2:$B$2001,0))=0,"",INDEX('Per Invoice'!$A$2:$A$2001,MATCH($F6390,'Per Invoice'!$B$2:$B$2001,0))),""))</f>
        <v/>
      </c>
      <c r="H6390" s="11" t="n"/>
      <c r="R6390" s="7">
        <f>IF($F6390="","",Q6390*Y6390/100)</f>
        <v/>
      </c>
      <c r="X6390" s="7" t="n"/>
      <c r="Y6390" s="7" t="n"/>
      <c r="Z6390" s="7">
        <f>IF($F6390="","",Y6390*AE6390/100)</f>
        <v/>
      </c>
      <c r="AA6390" s="7">
        <f>IF($F6390="","",Y6390-Z6390)</f>
        <v/>
      </c>
      <c r="AB6390" s="7">
        <f>IF($F6390="","",AA6390-R6390)</f>
        <v/>
      </c>
      <c r="AE6390">
        <f>IF($F6390="","",IF($AK6390=1,0,IF($AJ6390=1,Settings!$C$6,Settings!$C$7))*100)</f>
        <v/>
      </c>
      <c r="AG6390">
        <f>IF($F6390="","",$F6390&amp;"|"&amp;$D6390&amp;"")</f>
        <v/>
      </c>
      <c r="AH6390">
        <f>IF($F6390="","",IF(COUNTIF($AG$2:$AG6390,$AG6390)=1,1,0))</f>
        <v/>
      </c>
      <c r="AI6390">
        <f>IF($AH6390=1,SUMPRODUCT(--($AL$2:$AL$8001&lt;$AL6390))+1,"")</f>
        <v/>
      </c>
      <c r="AJ6390">
        <f>IF($F6390="","",IF(OR($U6390=TRUE(),$U6390="TRUE"),1,0))</f>
        <v/>
      </c>
      <c r="AK6390">
        <f>IF($F6390="","",IF($AD6390="Yes",1,0))</f>
        <v/>
      </c>
      <c r="AL6390">
        <f>IF($AH6390=1,IFERROR(IF(VALUE($F6390)&lt;100000000,VALUE($F6390),1000000000),IFERROR(IF(VALUE(MID($F6390,2,20))&lt;100000000,VALUE(MID($F6390,2,20)),1000000000),1000000000))+ROW()/100000,"")</f>
        <v/>
      </c>
    </row>
    <row r="6391">
      <c r="A6391">
        <f>IF($F6391="","",IFERROR(IF(INDEX('Per Invoice'!$A$2:$A$2001,MATCH($F6391,'Per Invoice'!$B$2:$B$2001,0))=0,"",INDEX('Per Invoice'!$A$2:$A$2001,MATCH($F6391,'Per Invoice'!$B$2:$B$2001,0))),""))</f>
        <v/>
      </c>
      <c r="H6391" s="11" t="n"/>
      <c r="R6391" s="7">
        <f>IF($F6391="","",Q6391*Y6391/100)</f>
        <v/>
      </c>
      <c r="X6391" s="7" t="n"/>
      <c r="Y6391" s="7" t="n"/>
      <c r="Z6391" s="7">
        <f>IF($F6391="","",Y6391*AE6391/100)</f>
        <v/>
      </c>
      <c r="AA6391" s="7">
        <f>IF($F6391="","",Y6391-Z6391)</f>
        <v/>
      </c>
      <c r="AB6391" s="7">
        <f>IF($F6391="","",AA6391-R6391)</f>
        <v/>
      </c>
      <c r="AE6391">
        <f>IF($F6391="","",IF($AK6391=1,0,IF($AJ6391=1,Settings!$C$6,Settings!$C$7))*100)</f>
        <v/>
      </c>
      <c r="AG6391">
        <f>IF($F6391="","",$F6391&amp;"|"&amp;$D6391&amp;"")</f>
        <v/>
      </c>
      <c r="AH6391">
        <f>IF($F6391="","",IF(COUNTIF($AG$2:$AG6391,$AG6391)=1,1,0))</f>
        <v/>
      </c>
      <c r="AI6391">
        <f>IF($AH6391=1,SUMPRODUCT(--($AL$2:$AL$8001&lt;$AL6391))+1,"")</f>
        <v/>
      </c>
      <c r="AJ6391">
        <f>IF($F6391="","",IF(OR($U6391=TRUE(),$U6391="TRUE"),1,0))</f>
        <v/>
      </c>
      <c r="AK6391">
        <f>IF($F6391="","",IF($AD6391="Yes",1,0))</f>
        <v/>
      </c>
      <c r="AL6391">
        <f>IF($AH6391=1,IFERROR(IF(VALUE($F6391)&lt;100000000,VALUE($F6391),1000000000),IFERROR(IF(VALUE(MID($F6391,2,20))&lt;100000000,VALUE(MID($F6391,2,20)),1000000000),1000000000))+ROW()/100000,"")</f>
        <v/>
      </c>
    </row>
    <row r="6392">
      <c r="A6392">
        <f>IF($F6392="","",IFERROR(IF(INDEX('Per Invoice'!$A$2:$A$2001,MATCH($F6392,'Per Invoice'!$B$2:$B$2001,0))=0,"",INDEX('Per Invoice'!$A$2:$A$2001,MATCH($F6392,'Per Invoice'!$B$2:$B$2001,0))),""))</f>
        <v/>
      </c>
      <c r="H6392" s="11" t="n"/>
      <c r="R6392" s="7">
        <f>IF($F6392="","",Q6392*Y6392/100)</f>
        <v/>
      </c>
      <c r="X6392" s="7" t="n"/>
      <c r="Y6392" s="7" t="n"/>
      <c r="Z6392" s="7">
        <f>IF($F6392="","",Y6392*AE6392/100)</f>
        <v/>
      </c>
      <c r="AA6392" s="7">
        <f>IF($F6392="","",Y6392-Z6392)</f>
        <v/>
      </c>
      <c r="AB6392" s="7">
        <f>IF($F6392="","",AA6392-R6392)</f>
        <v/>
      </c>
      <c r="AE6392">
        <f>IF($F6392="","",IF($AK6392=1,0,IF($AJ6392=1,Settings!$C$6,Settings!$C$7))*100)</f>
        <v/>
      </c>
      <c r="AG6392">
        <f>IF($F6392="","",$F6392&amp;"|"&amp;$D6392&amp;"")</f>
        <v/>
      </c>
      <c r="AH6392">
        <f>IF($F6392="","",IF(COUNTIF($AG$2:$AG6392,$AG6392)=1,1,0))</f>
        <v/>
      </c>
      <c r="AI6392">
        <f>IF($AH6392=1,SUMPRODUCT(--($AL$2:$AL$8001&lt;$AL6392))+1,"")</f>
        <v/>
      </c>
      <c r="AJ6392">
        <f>IF($F6392="","",IF(OR($U6392=TRUE(),$U6392="TRUE"),1,0))</f>
        <v/>
      </c>
      <c r="AK6392">
        <f>IF($F6392="","",IF($AD6392="Yes",1,0))</f>
        <v/>
      </c>
      <c r="AL6392">
        <f>IF($AH6392=1,IFERROR(IF(VALUE($F6392)&lt;100000000,VALUE($F6392),1000000000),IFERROR(IF(VALUE(MID($F6392,2,20))&lt;100000000,VALUE(MID($F6392,2,20)),1000000000),1000000000))+ROW()/100000,"")</f>
        <v/>
      </c>
    </row>
    <row r="6393">
      <c r="A6393">
        <f>IF($F6393="","",IFERROR(IF(INDEX('Per Invoice'!$A$2:$A$2001,MATCH($F6393,'Per Invoice'!$B$2:$B$2001,0))=0,"",INDEX('Per Invoice'!$A$2:$A$2001,MATCH($F6393,'Per Invoice'!$B$2:$B$2001,0))),""))</f>
        <v/>
      </c>
      <c r="H6393" s="11" t="n"/>
      <c r="R6393" s="7">
        <f>IF($F6393="","",Q6393*Y6393/100)</f>
        <v/>
      </c>
      <c r="X6393" s="7" t="n"/>
      <c r="Y6393" s="7" t="n"/>
      <c r="Z6393" s="7">
        <f>IF($F6393="","",Y6393*AE6393/100)</f>
        <v/>
      </c>
      <c r="AA6393" s="7">
        <f>IF($F6393="","",Y6393-Z6393)</f>
        <v/>
      </c>
      <c r="AB6393" s="7">
        <f>IF($F6393="","",AA6393-R6393)</f>
        <v/>
      </c>
      <c r="AE6393">
        <f>IF($F6393="","",IF($AK6393=1,0,IF($AJ6393=1,Settings!$C$6,Settings!$C$7))*100)</f>
        <v/>
      </c>
      <c r="AG6393">
        <f>IF($F6393="","",$F6393&amp;"|"&amp;$D6393&amp;"")</f>
        <v/>
      </c>
      <c r="AH6393">
        <f>IF($F6393="","",IF(COUNTIF($AG$2:$AG6393,$AG6393)=1,1,0))</f>
        <v/>
      </c>
      <c r="AI6393">
        <f>IF($AH6393=1,SUMPRODUCT(--($AL$2:$AL$8001&lt;$AL6393))+1,"")</f>
        <v/>
      </c>
      <c r="AJ6393">
        <f>IF($F6393="","",IF(OR($U6393=TRUE(),$U6393="TRUE"),1,0))</f>
        <v/>
      </c>
      <c r="AK6393">
        <f>IF($F6393="","",IF($AD6393="Yes",1,0))</f>
        <v/>
      </c>
      <c r="AL6393">
        <f>IF($AH6393=1,IFERROR(IF(VALUE($F6393)&lt;100000000,VALUE($F6393),1000000000),IFERROR(IF(VALUE(MID($F6393,2,20))&lt;100000000,VALUE(MID($F6393,2,20)),1000000000),1000000000))+ROW()/100000,"")</f>
        <v/>
      </c>
    </row>
    <row r="6394">
      <c r="A6394">
        <f>IF($F6394="","",IFERROR(IF(INDEX('Per Invoice'!$A$2:$A$2001,MATCH($F6394,'Per Invoice'!$B$2:$B$2001,0))=0,"",INDEX('Per Invoice'!$A$2:$A$2001,MATCH($F6394,'Per Invoice'!$B$2:$B$2001,0))),""))</f>
        <v/>
      </c>
      <c r="H6394" s="11" t="n"/>
      <c r="R6394" s="7">
        <f>IF($F6394="","",Q6394*Y6394/100)</f>
        <v/>
      </c>
      <c r="X6394" s="7" t="n"/>
      <c r="Y6394" s="7" t="n"/>
      <c r="Z6394" s="7">
        <f>IF($F6394="","",Y6394*AE6394/100)</f>
        <v/>
      </c>
      <c r="AA6394" s="7">
        <f>IF($F6394="","",Y6394-Z6394)</f>
        <v/>
      </c>
      <c r="AB6394" s="7">
        <f>IF($F6394="","",AA6394-R6394)</f>
        <v/>
      </c>
      <c r="AE6394">
        <f>IF($F6394="","",IF($AK6394=1,0,IF($AJ6394=1,Settings!$C$6,Settings!$C$7))*100)</f>
        <v/>
      </c>
      <c r="AG6394">
        <f>IF($F6394="","",$F6394&amp;"|"&amp;$D6394&amp;"")</f>
        <v/>
      </c>
      <c r="AH6394">
        <f>IF($F6394="","",IF(COUNTIF($AG$2:$AG6394,$AG6394)=1,1,0))</f>
        <v/>
      </c>
      <c r="AI6394">
        <f>IF($AH6394=1,SUMPRODUCT(--($AL$2:$AL$8001&lt;$AL6394))+1,"")</f>
        <v/>
      </c>
      <c r="AJ6394">
        <f>IF($F6394="","",IF(OR($U6394=TRUE(),$U6394="TRUE"),1,0))</f>
        <v/>
      </c>
      <c r="AK6394">
        <f>IF($F6394="","",IF($AD6394="Yes",1,0))</f>
        <v/>
      </c>
      <c r="AL6394">
        <f>IF($AH6394=1,IFERROR(IF(VALUE($F6394)&lt;100000000,VALUE($F6394),1000000000),IFERROR(IF(VALUE(MID($F6394,2,20))&lt;100000000,VALUE(MID($F6394,2,20)),1000000000),1000000000))+ROW()/100000,"")</f>
        <v/>
      </c>
    </row>
    <row r="6395">
      <c r="A6395">
        <f>IF($F6395="","",IFERROR(IF(INDEX('Per Invoice'!$A$2:$A$2001,MATCH($F6395,'Per Invoice'!$B$2:$B$2001,0))=0,"",INDEX('Per Invoice'!$A$2:$A$2001,MATCH($F6395,'Per Invoice'!$B$2:$B$2001,0))),""))</f>
        <v/>
      </c>
      <c r="H6395" s="11" t="n"/>
      <c r="R6395" s="7">
        <f>IF($F6395="","",Q6395*Y6395/100)</f>
        <v/>
      </c>
      <c r="X6395" s="7" t="n"/>
      <c r="Y6395" s="7" t="n"/>
      <c r="Z6395" s="7">
        <f>IF($F6395="","",Y6395*AE6395/100)</f>
        <v/>
      </c>
      <c r="AA6395" s="7">
        <f>IF($F6395="","",Y6395-Z6395)</f>
        <v/>
      </c>
      <c r="AB6395" s="7">
        <f>IF($F6395="","",AA6395-R6395)</f>
        <v/>
      </c>
      <c r="AE6395">
        <f>IF($F6395="","",IF($AK6395=1,0,IF($AJ6395=1,Settings!$C$6,Settings!$C$7))*100)</f>
        <v/>
      </c>
      <c r="AG6395">
        <f>IF($F6395="","",$F6395&amp;"|"&amp;$D6395&amp;"")</f>
        <v/>
      </c>
      <c r="AH6395">
        <f>IF($F6395="","",IF(COUNTIF($AG$2:$AG6395,$AG6395)=1,1,0))</f>
        <v/>
      </c>
      <c r="AI6395">
        <f>IF($AH6395=1,SUMPRODUCT(--($AL$2:$AL$8001&lt;$AL6395))+1,"")</f>
        <v/>
      </c>
      <c r="AJ6395">
        <f>IF($F6395="","",IF(OR($U6395=TRUE(),$U6395="TRUE"),1,0))</f>
        <v/>
      </c>
      <c r="AK6395">
        <f>IF($F6395="","",IF($AD6395="Yes",1,0))</f>
        <v/>
      </c>
      <c r="AL6395">
        <f>IF($AH6395=1,IFERROR(IF(VALUE($F6395)&lt;100000000,VALUE($F6395),1000000000),IFERROR(IF(VALUE(MID($F6395,2,20))&lt;100000000,VALUE(MID($F6395,2,20)),1000000000),1000000000))+ROW()/100000,"")</f>
        <v/>
      </c>
    </row>
    <row r="6396">
      <c r="A6396">
        <f>IF($F6396="","",IFERROR(IF(INDEX('Per Invoice'!$A$2:$A$2001,MATCH($F6396,'Per Invoice'!$B$2:$B$2001,0))=0,"",INDEX('Per Invoice'!$A$2:$A$2001,MATCH($F6396,'Per Invoice'!$B$2:$B$2001,0))),""))</f>
        <v/>
      </c>
      <c r="H6396" s="11" t="n"/>
      <c r="R6396" s="7">
        <f>IF($F6396="","",Q6396*Y6396/100)</f>
        <v/>
      </c>
      <c r="X6396" s="7" t="n"/>
      <c r="Y6396" s="7" t="n"/>
      <c r="Z6396" s="7">
        <f>IF($F6396="","",Y6396*AE6396/100)</f>
        <v/>
      </c>
      <c r="AA6396" s="7">
        <f>IF($F6396="","",Y6396-Z6396)</f>
        <v/>
      </c>
      <c r="AB6396" s="7">
        <f>IF($F6396="","",AA6396-R6396)</f>
        <v/>
      </c>
      <c r="AE6396">
        <f>IF($F6396="","",IF($AK6396=1,0,IF($AJ6396=1,Settings!$C$6,Settings!$C$7))*100)</f>
        <v/>
      </c>
      <c r="AG6396">
        <f>IF($F6396="","",$F6396&amp;"|"&amp;$D6396&amp;"")</f>
        <v/>
      </c>
      <c r="AH6396">
        <f>IF($F6396="","",IF(COUNTIF($AG$2:$AG6396,$AG6396)=1,1,0))</f>
        <v/>
      </c>
      <c r="AI6396">
        <f>IF($AH6396=1,SUMPRODUCT(--($AL$2:$AL$8001&lt;$AL6396))+1,"")</f>
        <v/>
      </c>
      <c r="AJ6396">
        <f>IF($F6396="","",IF(OR($U6396=TRUE(),$U6396="TRUE"),1,0))</f>
        <v/>
      </c>
      <c r="AK6396">
        <f>IF($F6396="","",IF($AD6396="Yes",1,0))</f>
        <v/>
      </c>
      <c r="AL6396">
        <f>IF($AH6396=1,IFERROR(IF(VALUE($F6396)&lt;100000000,VALUE($F6396),1000000000),IFERROR(IF(VALUE(MID($F6396,2,20))&lt;100000000,VALUE(MID($F6396,2,20)),1000000000),1000000000))+ROW()/100000,"")</f>
        <v/>
      </c>
    </row>
    <row r="6397">
      <c r="A6397">
        <f>IF($F6397="","",IFERROR(IF(INDEX('Per Invoice'!$A$2:$A$2001,MATCH($F6397,'Per Invoice'!$B$2:$B$2001,0))=0,"",INDEX('Per Invoice'!$A$2:$A$2001,MATCH($F6397,'Per Invoice'!$B$2:$B$2001,0))),""))</f>
        <v/>
      </c>
      <c r="H6397" s="11" t="n"/>
      <c r="R6397" s="7">
        <f>IF($F6397="","",Q6397*Y6397/100)</f>
        <v/>
      </c>
      <c r="X6397" s="7" t="n"/>
      <c r="Y6397" s="7" t="n"/>
      <c r="Z6397" s="7">
        <f>IF($F6397="","",Y6397*AE6397/100)</f>
        <v/>
      </c>
      <c r="AA6397" s="7">
        <f>IF($F6397="","",Y6397-Z6397)</f>
        <v/>
      </c>
      <c r="AB6397" s="7">
        <f>IF($F6397="","",AA6397-R6397)</f>
        <v/>
      </c>
      <c r="AE6397">
        <f>IF($F6397="","",IF($AK6397=1,0,IF($AJ6397=1,Settings!$C$6,Settings!$C$7))*100)</f>
        <v/>
      </c>
      <c r="AG6397">
        <f>IF($F6397="","",$F6397&amp;"|"&amp;$D6397&amp;"")</f>
        <v/>
      </c>
      <c r="AH6397">
        <f>IF($F6397="","",IF(COUNTIF($AG$2:$AG6397,$AG6397)=1,1,0))</f>
        <v/>
      </c>
      <c r="AI6397">
        <f>IF($AH6397=1,SUMPRODUCT(--($AL$2:$AL$8001&lt;$AL6397))+1,"")</f>
        <v/>
      </c>
      <c r="AJ6397">
        <f>IF($F6397="","",IF(OR($U6397=TRUE(),$U6397="TRUE"),1,0))</f>
        <v/>
      </c>
      <c r="AK6397">
        <f>IF($F6397="","",IF($AD6397="Yes",1,0))</f>
        <v/>
      </c>
      <c r="AL6397">
        <f>IF($AH6397=1,IFERROR(IF(VALUE($F6397)&lt;100000000,VALUE($F6397),1000000000),IFERROR(IF(VALUE(MID($F6397,2,20))&lt;100000000,VALUE(MID($F6397,2,20)),1000000000),1000000000))+ROW()/100000,"")</f>
        <v/>
      </c>
    </row>
    <row r="6398">
      <c r="A6398">
        <f>IF($F6398="","",IFERROR(IF(INDEX('Per Invoice'!$A$2:$A$2001,MATCH($F6398,'Per Invoice'!$B$2:$B$2001,0))=0,"",INDEX('Per Invoice'!$A$2:$A$2001,MATCH($F6398,'Per Invoice'!$B$2:$B$2001,0))),""))</f>
        <v/>
      </c>
      <c r="H6398" s="11" t="n"/>
      <c r="R6398" s="7">
        <f>IF($F6398="","",Q6398*Y6398/100)</f>
        <v/>
      </c>
      <c r="X6398" s="7" t="n"/>
      <c r="Y6398" s="7" t="n"/>
      <c r="Z6398" s="7">
        <f>IF($F6398="","",Y6398*AE6398/100)</f>
        <v/>
      </c>
      <c r="AA6398" s="7">
        <f>IF($F6398="","",Y6398-Z6398)</f>
        <v/>
      </c>
      <c r="AB6398" s="7">
        <f>IF($F6398="","",AA6398-R6398)</f>
        <v/>
      </c>
      <c r="AE6398">
        <f>IF($F6398="","",IF($AK6398=1,0,IF($AJ6398=1,Settings!$C$6,Settings!$C$7))*100)</f>
        <v/>
      </c>
      <c r="AG6398">
        <f>IF($F6398="","",$F6398&amp;"|"&amp;$D6398&amp;"")</f>
        <v/>
      </c>
      <c r="AH6398">
        <f>IF($F6398="","",IF(COUNTIF($AG$2:$AG6398,$AG6398)=1,1,0))</f>
        <v/>
      </c>
      <c r="AI6398">
        <f>IF($AH6398=1,SUMPRODUCT(--($AL$2:$AL$8001&lt;$AL6398))+1,"")</f>
        <v/>
      </c>
      <c r="AJ6398">
        <f>IF($F6398="","",IF(OR($U6398=TRUE(),$U6398="TRUE"),1,0))</f>
        <v/>
      </c>
      <c r="AK6398">
        <f>IF($F6398="","",IF($AD6398="Yes",1,0))</f>
        <v/>
      </c>
      <c r="AL6398">
        <f>IF($AH6398=1,IFERROR(IF(VALUE($F6398)&lt;100000000,VALUE($F6398),1000000000),IFERROR(IF(VALUE(MID($F6398,2,20))&lt;100000000,VALUE(MID($F6398,2,20)),1000000000),1000000000))+ROW()/100000,"")</f>
        <v/>
      </c>
    </row>
    <row r="6399">
      <c r="A6399">
        <f>IF($F6399="","",IFERROR(IF(INDEX('Per Invoice'!$A$2:$A$2001,MATCH($F6399,'Per Invoice'!$B$2:$B$2001,0))=0,"",INDEX('Per Invoice'!$A$2:$A$2001,MATCH($F6399,'Per Invoice'!$B$2:$B$2001,0))),""))</f>
        <v/>
      </c>
      <c r="H6399" s="11" t="n"/>
      <c r="R6399" s="7">
        <f>IF($F6399="","",Q6399*Y6399/100)</f>
        <v/>
      </c>
      <c r="X6399" s="7" t="n"/>
      <c r="Y6399" s="7" t="n"/>
      <c r="Z6399" s="7">
        <f>IF($F6399="","",Y6399*AE6399/100)</f>
        <v/>
      </c>
      <c r="AA6399" s="7">
        <f>IF($F6399="","",Y6399-Z6399)</f>
        <v/>
      </c>
      <c r="AB6399" s="7">
        <f>IF($F6399="","",AA6399-R6399)</f>
        <v/>
      </c>
      <c r="AE6399">
        <f>IF($F6399="","",IF($AK6399=1,0,IF($AJ6399=1,Settings!$C$6,Settings!$C$7))*100)</f>
        <v/>
      </c>
      <c r="AG6399">
        <f>IF($F6399="","",$F6399&amp;"|"&amp;$D6399&amp;"")</f>
        <v/>
      </c>
      <c r="AH6399">
        <f>IF($F6399="","",IF(COUNTIF($AG$2:$AG6399,$AG6399)=1,1,0))</f>
        <v/>
      </c>
      <c r="AI6399">
        <f>IF($AH6399=1,SUMPRODUCT(--($AL$2:$AL$8001&lt;$AL6399))+1,"")</f>
        <v/>
      </c>
      <c r="AJ6399">
        <f>IF($F6399="","",IF(OR($U6399=TRUE(),$U6399="TRUE"),1,0))</f>
        <v/>
      </c>
      <c r="AK6399">
        <f>IF($F6399="","",IF($AD6399="Yes",1,0))</f>
        <v/>
      </c>
      <c r="AL6399">
        <f>IF($AH6399=1,IFERROR(IF(VALUE($F6399)&lt;100000000,VALUE($F6399),1000000000),IFERROR(IF(VALUE(MID($F6399,2,20))&lt;100000000,VALUE(MID($F6399,2,20)),1000000000),1000000000))+ROW()/100000,"")</f>
        <v/>
      </c>
    </row>
    <row r="6400">
      <c r="A6400">
        <f>IF($F6400="","",IFERROR(IF(INDEX('Per Invoice'!$A$2:$A$2001,MATCH($F6400,'Per Invoice'!$B$2:$B$2001,0))=0,"",INDEX('Per Invoice'!$A$2:$A$2001,MATCH($F6400,'Per Invoice'!$B$2:$B$2001,0))),""))</f>
        <v/>
      </c>
      <c r="H6400" s="11" t="n"/>
      <c r="R6400" s="7">
        <f>IF($F6400="","",Q6400*Y6400/100)</f>
        <v/>
      </c>
      <c r="X6400" s="7" t="n"/>
      <c r="Y6400" s="7" t="n"/>
      <c r="Z6400" s="7">
        <f>IF($F6400="","",Y6400*AE6400/100)</f>
        <v/>
      </c>
      <c r="AA6400" s="7">
        <f>IF($F6400="","",Y6400-Z6400)</f>
        <v/>
      </c>
      <c r="AB6400" s="7">
        <f>IF($F6400="","",AA6400-R6400)</f>
        <v/>
      </c>
      <c r="AE6400">
        <f>IF($F6400="","",IF($AK6400=1,0,IF($AJ6400=1,Settings!$C$6,Settings!$C$7))*100)</f>
        <v/>
      </c>
      <c r="AG6400">
        <f>IF($F6400="","",$F6400&amp;"|"&amp;$D6400&amp;"")</f>
        <v/>
      </c>
      <c r="AH6400">
        <f>IF($F6400="","",IF(COUNTIF($AG$2:$AG6400,$AG6400)=1,1,0))</f>
        <v/>
      </c>
      <c r="AI6400">
        <f>IF($AH6400=1,SUMPRODUCT(--($AL$2:$AL$8001&lt;$AL6400))+1,"")</f>
        <v/>
      </c>
      <c r="AJ6400">
        <f>IF($F6400="","",IF(OR($U6400=TRUE(),$U6400="TRUE"),1,0))</f>
        <v/>
      </c>
      <c r="AK6400">
        <f>IF($F6400="","",IF($AD6400="Yes",1,0))</f>
        <v/>
      </c>
      <c r="AL6400">
        <f>IF($AH6400=1,IFERROR(IF(VALUE($F6400)&lt;100000000,VALUE($F6400),1000000000),IFERROR(IF(VALUE(MID($F6400,2,20))&lt;100000000,VALUE(MID($F6400,2,20)),1000000000),1000000000))+ROW()/100000,"")</f>
        <v/>
      </c>
    </row>
    <row r="6401">
      <c r="A6401">
        <f>IF($F6401="","",IFERROR(IF(INDEX('Per Invoice'!$A$2:$A$2001,MATCH($F6401,'Per Invoice'!$B$2:$B$2001,0))=0,"",INDEX('Per Invoice'!$A$2:$A$2001,MATCH($F6401,'Per Invoice'!$B$2:$B$2001,0))),""))</f>
        <v/>
      </c>
      <c r="H6401" s="11" t="n"/>
      <c r="R6401" s="7">
        <f>IF($F6401="","",Q6401*Y6401/100)</f>
        <v/>
      </c>
      <c r="X6401" s="7" t="n"/>
      <c r="Y6401" s="7" t="n"/>
      <c r="Z6401" s="7">
        <f>IF($F6401="","",Y6401*AE6401/100)</f>
        <v/>
      </c>
      <c r="AA6401" s="7">
        <f>IF($F6401="","",Y6401-Z6401)</f>
        <v/>
      </c>
      <c r="AB6401" s="7">
        <f>IF($F6401="","",AA6401-R6401)</f>
        <v/>
      </c>
      <c r="AE6401">
        <f>IF($F6401="","",IF($AK6401=1,0,IF($AJ6401=1,Settings!$C$6,Settings!$C$7))*100)</f>
        <v/>
      </c>
      <c r="AG6401">
        <f>IF($F6401="","",$F6401&amp;"|"&amp;$D6401&amp;"")</f>
        <v/>
      </c>
      <c r="AH6401">
        <f>IF($F6401="","",IF(COUNTIF($AG$2:$AG6401,$AG6401)=1,1,0))</f>
        <v/>
      </c>
      <c r="AI6401">
        <f>IF($AH6401=1,SUMPRODUCT(--($AL$2:$AL$8001&lt;$AL6401))+1,"")</f>
        <v/>
      </c>
      <c r="AJ6401">
        <f>IF($F6401="","",IF(OR($U6401=TRUE(),$U6401="TRUE"),1,0))</f>
        <v/>
      </c>
      <c r="AK6401">
        <f>IF($F6401="","",IF($AD6401="Yes",1,0))</f>
        <v/>
      </c>
      <c r="AL6401">
        <f>IF($AH6401=1,IFERROR(IF(VALUE($F6401)&lt;100000000,VALUE($F6401),1000000000),IFERROR(IF(VALUE(MID($F6401,2,20))&lt;100000000,VALUE(MID($F6401,2,20)),1000000000),1000000000))+ROW()/100000,"")</f>
        <v/>
      </c>
    </row>
    <row r="6402">
      <c r="A6402">
        <f>IF($F6402="","",IFERROR(IF(INDEX('Per Invoice'!$A$2:$A$2001,MATCH($F6402,'Per Invoice'!$B$2:$B$2001,0))=0,"",INDEX('Per Invoice'!$A$2:$A$2001,MATCH($F6402,'Per Invoice'!$B$2:$B$2001,0))),""))</f>
        <v/>
      </c>
      <c r="H6402" s="11" t="n"/>
      <c r="R6402" s="7">
        <f>IF($F6402="","",Q6402*Y6402/100)</f>
        <v/>
      </c>
      <c r="X6402" s="7" t="n"/>
      <c r="Y6402" s="7" t="n"/>
      <c r="Z6402" s="7">
        <f>IF($F6402="","",Y6402*AE6402/100)</f>
        <v/>
      </c>
      <c r="AA6402" s="7">
        <f>IF($F6402="","",Y6402-Z6402)</f>
        <v/>
      </c>
      <c r="AB6402" s="7">
        <f>IF($F6402="","",AA6402-R6402)</f>
        <v/>
      </c>
      <c r="AE6402">
        <f>IF($F6402="","",IF($AK6402=1,0,IF($AJ6402=1,Settings!$C$6,Settings!$C$7))*100)</f>
        <v/>
      </c>
      <c r="AG6402">
        <f>IF($F6402="","",$F6402&amp;"|"&amp;$D6402&amp;"")</f>
        <v/>
      </c>
      <c r="AH6402">
        <f>IF($F6402="","",IF(COUNTIF($AG$2:$AG6402,$AG6402)=1,1,0))</f>
        <v/>
      </c>
      <c r="AI6402">
        <f>IF($AH6402=1,SUMPRODUCT(--($AL$2:$AL$8001&lt;$AL6402))+1,"")</f>
        <v/>
      </c>
      <c r="AJ6402">
        <f>IF($F6402="","",IF(OR($U6402=TRUE(),$U6402="TRUE"),1,0))</f>
        <v/>
      </c>
      <c r="AK6402">
        <f>IF($F6402="","",IF($AD6402="Yes",1,0))</f>
        <v/>
      </c>
      <c r="AL6402">
        <f>IF($AH6402=1,IFERROR(IF(VALUE($F6402)&lt;100000000,VALUE($F6402),1000000000),IFERROR(IF(VALUE(MID($F6402,2,20))&lt;100000000,VALUE(MID($F6402,2,20)),1000000000),1000000000))+ROW()/100000,"")</f>
        <v/>
      </c>
    </row>
    <row r="6403">
      <c r="A6403">
        <f>IF($F6403="","",IFERROR(IF(INDEX('Per Invoice'!$A$2:$A$2001,MATCH($F6403,'Per Invoice'!$B$2:$B$2001,0))=0,"",INDEX('Per Invoice'!$A$2:$A$2001,MATCH($F6403,'Per Invoice'!$B$2:$B$2001,0))),""))</f>
        <v/>
      </c>
      <c r="H6403" s="11" t="n"/>
      <c r="R6403" s="7">
        <f>IF($F6403="","",Q6403*Y6403/100)</f>
        <v/>
      </c>
      <c r="X6403" s="7" t="n"/>
      <c r="Y6403" s="7" t="n"/>
      <c r="Z6403" s="7">
        <f>IF($F6403="","",Y6403*AE6403/100)</f>
        <v/>
      </c>
      <c r="AA6403" s="7">
        <f>IF($F6403="","",Y6403-Z6403)</f>
        <v/>
      </c>
      <c r="AB6403" s="7">
        <f>IF($F6403="","",AA6403-R6403)</f>
        <v/>
      </c>
      <c r="AE6403">
        <f>IF($F6403="","",IF($AK6403=1,0,IF($AJ6403=1,Settings!$C$6,Settings!$C$7))*100)</f>
        <v/>
      </c>
      <c r="AG6403">
        <f>IF($F6403="","",$F6403&amp;"|"&amp;$D6403&amp;"")</f>
        <v/>
      </c>
      <c r="AH6403">
        <f>IF($F6403="","",IF(COUNTIF($AG$2:$AG6403,$AG6403)=1,1,0))</f>
        <v/>
      </c>
      <c r="AI6403">
        <f>IF($AH6403=1,SUMPRODUCT(--($AL$2:$AL$8001&lt;$AL6403))+1,"")</f>
        <v/>
      </c>
      <c r="AJ6403">
        <f>IF($F6403="","",IF(OR($U6403=TRUE(),$U6403="TRUE"),1,0))</f>
        <v/>
      </c>
      <c r="AK6403">
        <f>IF($F6403="","",IF($AD6403="Yes",1,0))</f>
        <v/>
      </c>
      <c r="AL6403">
        <f>IF($AH6403=1,IFERROR(IF(VALUE($F6403)&lt;100000000,VALUE($F6403),1000000000),IFERROR(IF(VALUE(MID($F6403,2,20))&lt;100000000,VALUE(MID($F6403,2,20)),1000000000),1000000000))+ROW()/100000,"")</f>
        <v/>
      </c>
    </row>
    <row r="6404">
      <c r="A6404">
        <f>IF($F6404="","",IFERROR(IF(INDEX('Per Invoice'!$A$2:$A$2001,MATCH($F6404,'Per Invoice'!$B$2:$B$2001,0))=0,"",INDEX('Per Invoice'!$A$2:$A$2001,MATCH($F6404,'Per Invoice'!$B$2:$B$2001,0))),""))</f>
        <v/>
      </c>
      <c r="H6404" s="11" t="n"/>
      <c r="R6404" s="7">
        <f>IF($F6404="","",Q6404*Y6404/100)</f>
        <v/>
      </c>
      <c r="X6404" s="7" t="n"/>
      <c r="Y6404" s="7" t="n"/>
      <c r="Z6404" s="7">
        <f>IF($F6404="","",Y6404*AE6404/100)</f>
        <v/>
      </c>
      <c r="AA6404" s="7">
        <f>IF($F6404="","",Y6404-Z6404)</f>
        <v/>
      </c>
      <c r="AB6404" s="7">
        <f>IF($F6404="","",AA6404-R6404)</f>
        <v/>
      </c>
      <c r="AE6404">
        <f>IF($F6404="","",IF($AK6404=1,0,IF($AJ6404=1,Settings!$C$6,Settings!$C$7))*100)</f>
        <v/>
      </c>
      <c r="AG6404">
        <f>IF($F6404="","",$F6404&amp;"|"&amp;$D6404&amp;"")</f>
        <v/>
      </c>
      <c r="AH6404">
        <f>IF($F6404="","",IF(COUNTIF($AG$2:$AG6404,$AG6404)=1,1,0))</f>
        <v/>
      </c>
      <c r="AI6404">
        <f>IF($AH6404=1,SUMPRODUCT(--($AL$2:$AL$8001&lt;$AL6404))+1,"")</f>
        <v/>
      </c>
      <c r="AJ6404">
        <f>IF($F6404="","",IF(OR($U6404=TRUE(),$U6404="TRUE"),1,0))</f>
        <v/>
      </c>
      <c r="AK6404">
        <f>IF($F6404="","",IF($AD6404="Yes",1,0))</f>
        <v/>
      </c>
      <c r="AL6404">
        <f>IF($AH6404=1,IFERROR(IF(VALUE($F6404)&lt;100000000,VALUE($F6404),1000000000),IFERROR(IF(VALUE(MID($F6404,2,20))&lt;100000000,VALUE(MID($F6404,2,20)),1000000000),1000000000))+ROW()/100000,"")</f>
        <v/>
      </c>
    </row>
    <row r="6405">
      <c r="A6405">
        <f>IF($F6405="","",IFERROR(IF(INDEX('Per Invoice'!$A$2:$A$2001,MATCH($F6405,'Per Invoice'!$B$2:$B$2001,0))=0,"",INDEX('Per Invoice'!$A$2:$A$2001,MATCH($F6405,'Per Invoice'!$B$2:$B$2001,0))),""))</f>
        <v/>
      </c>
      <c r="H6405" s="11" t="n"/>
      <c r="R6405" s="7">
        <f>IF($F6405="","",Q6405*Y6405/100)</f>
        <v/>
      </c>
      <c r="X6405" s="7" t="n"/>
      <c r="Y6405" s="7" t="n"/>
      <c r="Z6405" s="7">
        <f>IF($F6405="","",Y6405*AE6405/100)</f>
        <v/>
      </c>
      <c r="AA6405" s="7">
        <f>IF($F6405="","",Y6405-Z6405)</f>
        <v/>
      </c>
      <c r="AB6405" s="7">
        <f>IF($F6405="","",AA6405-R6405)</f>
        <v/>
      </c>
      <c r="AE6405">
        <f>IF($F6405="","",IF($AK6405=1,0,IF($AJ6405=1,Settings!$C$6,Settings!$C$7))*100)</f>
        <v/>
      </c>
      <c r="AG6405">
        <f>IF($F6405="","",$F6405&amp;"|"&amp;$D6405&amp;"")</f>
        <v/>
      </c>
      <c r="AH6405">
        <f>IF($F6405="","",IF(COUNTIF($AG$2:$AG6405,$AG6405)=1,1,0))</f>
        <v/>
      </c>
      <c r="AI6405">
        <f>IF($AH6405=1,SUMPRODUCT(--($AL$2:$AL$8001&lt;$AL6405))+1,"")</f>
        <v/>
      </c>
      <c r="AJ6405">
        <f>IF($F6405="","",IF(OR($U6405=TRUE(),$U6405="TRUE"),1,0))</f>
        <v/>
      </c>
      <c r="AK6405">
        <f>IF($F6405="","",IF($AD6405="Yes",1,0))</f>
        <v/>
      </c>
      <c r="AL6405">
        <f>IF($AH6405=1,IFERROR(IF(VALUE($F6405)&lt;100000000,VALUE($F6405),1000000000),IFERROR(IF(VALUE(MID($F6405,2,20))&lt;100000000,VALUE(MID($F6405,2,20)),1000000000),1000000000))+ROW()/100000,"")</f>
        <v/>
      </c>
    </row>
    <row r="6406">
      <c r="A6406">
        <f>IF($F6406="","",IFERROR(IF(INDEX('Per Invoice'!$A$2:$A$2001,MATCH($F6406,'Per Invoice'!$B$2:$B$2001,0))=0,"",INDEX('Per Invoice'!$A$2:$A$2001,MATCH($F6406,'Per Invoice'!$B$2:$B$2001,0))),""))</f>
        <v/>
      </c>
      <c r="H6406" s="11" t="n"/>
      <c r="R6406" s="7">
        <f>IF($F6406="","",Q6406*Y6406/100)</f>
        <v/>
      </c>
      <c r="X6406" s="7" t="n"/>
      <c r="Y6406" s="7" t="n"/>
      <c r="Z6406" s="7">
        <f>IF($F6406="","",Y6406*AE6406/100)</f>
        <v/>
      </c>
      <c r="AA6406" s="7">
        <f>IF($F6406="","",Y6406-Z6406)</f>
        <v/>
      </c>
      <c r="AB6406" s="7">
        <f>IF($F6406="","",AA6406-R6406)</f>
        <v/>
      </c>
      <c r="AE6406">
        <f>IF($F6406="","",IF($AK6406=1,0,IF($AJ6406=1,Settings!$C$6,Settings!$C$7))*100)</f>
        <v/>
      </c>
      <c r="AG6406">
        <f>IF($F6406="","",$F6406&amp;"|"&amp;$D6406&amp;"")</f>
        <v/>
      </c>
      <c r="AH6406">
        <f>IF($F6406="","",IF(COUNTIF($AG$2:$AG6406,$AG6406)=1,1,0))</f>
        <v/>
      </c>
      <c r="AI6406">
        <f>IF($AH6406=1,SUMPRODUCT(--($AL$2:$AL$8001&lt;$AL6406))+1,"")</f>
        <v/>
      </c>
      <c r="AJ6406">
        <f>IF($F6406="","",IF(OR($U6406=TRUE(),$U6406="TRUE"),1,0))</f>
        <v/>
      </c>
      <c r="AK6406">
        <f>IF($F6406="","",IF($AD6406="Yes",1,0))</f>
        <v/>
      </c>
      <c r="AL6406">
        <f>IF($AH6406=1,IFERROR(IF(VALUE($F6406)&lt;100000000,VALUE($F6406),1000000000),IFERROR(IF(VALUE(MID($F6406,2,20))&lt;100000000,VALUE(MID($F6406,2,20)),1000000000),1000000000))+ROW()/100000,"")</f>
        <v/>
      </c>
    </row>
    <row r="6407">
      <c r="A6407">
        <f>IF($F6407="","",IFERROR(IF(INDEX('Per Invoice'!$A$2:$A$2001,MATCH($F6407,'Per Invoice'!$B$2:$B$2001,0))=0,"",INDEX('Per Invoice'!$A$2:$A$2001,MATCH($F6407,'Per Invoice'!$B$2:$B$2001,0))),""))</f>
        <v/>
      </c>
      <c r="H6407" s="11" t="n"/>
      <c r="R6407" s="7">
        <f>IF($F6407="","",Q6407*Y6407/100)</f>
        <v/>
      </c>
      <c r="X6407" s="7" t="n"/>
      <c r="Y6407" s="7" t="n"/>
      <c r="Z6407" s="7">
        <f>IF($F6407="","",Y6407*AE6407/100)</f>
        <v/>
      </c>
      <c r="AA6407" s="7">
        <f>IF($F6407="","",Y6407-Z6407)</f>
        <v/>
      </c>
      <c r="AB6407" s="7">
        <f>IF($F6407="","",AA6407-R6407)</f>
        <v/>
      </c>
      <c r="AE6407">
        <f>IF($F6407="","",IF($AK6407=1,0,IF($AJ6407=1,Settings!$C$6,Settings!$C$7))*100)</f>
        <v/>
      </c>
      <c r="AG6407">
        <f>IF($F6407="","",$F6407&amp;"|"&amp;$D6407&amp;"")</f>
        <v/>
      </c>
      <c r="AH6407">
        <f>IF($F6407="","",IF(COUNTIF($AG$2:$AG6407,$AG6407)=1,1,0))</f>
        <v/>
      </c>
      <c r="AI6407">
        <f>IF($AH6407=1,SUMPRODUCT(--($AL$2:$AL$8001&lt;$AL6407))+1,"")</f>
        <v/>
      </c>
      <c r="AJ6407">
        <f>IF($F6407="","",IF(OR($U6407=TRUE(),$U6407="TRUE"),1,0))</f>
        <v/>
      </c>
      <c r="AK6407">
        <f>IF($F6407="","",IF($AD6407="Yes",1,0))</f>
        <v/>
      </c>
      <c r="AL6407">
        <f>IF($AH6407=1,IFERROR(IF(VALUE($F6407)&lt;100000000,VALUE($F6407),1000000000),IFERROR(IF(VALUE(MID($F6407,2,20))&lt;100000000,VALUE(MID($F6407,2,20)),1000000000),1000000000))+ROW()/100000,"")</f>
        <v/>
      </c>
    </row>
    <row r="6408">
      <c r="A6408">
        <f>IF($F6408="","",IFERROR(IF(INDEX('Per Invoice'!$A$2:$A$2001,MATCH($F6408,'Per Invoice'!$B$2:$B$2001,0))=0,"",INDEX('Per Invoice'!$A$2:$A$2001,MATCH($F6408,'Per Invoice'!$B$2:$B$2001,0))),""))</f>
        <v/>
      </c>
      <c r="H6408" s="11" t="n"/>
      <c r="R6408" s="7">
        <f>IF($F6408="","",Q6408*Y6408/100)</f>
        <v/>
      </c>
      <c r="X6408" s="7" t="n"/>
      <c r="Y6408" s="7" t="n"/>
      <c r="Z6408" s="7">
        <f>IF($F6408="","",Y6408*AE6408/100)</f>
        <v/>
      </c>
      <c r="AA6408" s="7">
        <f>IF($F6408="","",Y6408-Z6408)</f>
        <v/>
      </c>
      <c r="AB6408" s="7">
        <f>IF($F6408="","",AA6408-R6408)</f>
        <v/>
      </c>
      <c r="AE6408">
        <f>IF($F6408="","",IF($AK6408=1,0,IF($AJ6408=1,Settings!$C$6,Settings!$C$7))*100)</f>
        <v/>
      </c>
      <c r="AG6408">
        <f>IF($F6408="","",$F6408&amp;"|"&amp;$D6408&amp;"")</f>
        <v/>
      </c>
      <c r="AH6408">
        <f>IF($F6408="","",IF(COUNTIF($AG$2:$AG6408,$AG6408)=1,1,0))</f>
        <v/>
      </c>
      <c r="AI6408">
        <f>IF($AH6408=1,SUMPRODUCT(--($AL$2:$AL$8001&lt;$AL6408))+1,"")</f>
        <v/>
      </c>
      <c r="AJ6408">
        <f>IF($F6408="","",IF(OR($U6408=TRUE(),$U6408="TRUE"),1,0))</f>
        <v/>
      </c>
      <c r="AK6408">
        <f>IF($F6408="","",IF($AD6408="Yes",1,0))</f>
        <v/>
      </c>
      <c r="AL6408">
        <f>IF($AH6408=1,IFERROR(IF(VALUE($F6408)&lt;100000000,VALUE($F6408),1000000000),IFERROR(IF(VALUE(MID($F6408,2,20))&lt;100000000,VALUE(MID($F6408,2,20)),1000000000),1000000000))+ROW()/100000,"")</f>
        <v/>
      </c>
    </row>
    <row r="6409">
      <c r="A6409">
        <f>IF($F6409="","",IFERROR(IF(INDEX('Per Invoice'!$A$2:$A$2001,MATCH($F6409,'Per Invoice'!$B$2:$B$2001,0))=0,"",INDEX('Per Invoice'!$A$2:$A$2001,MATCH($F6409,'Per Invoice'!$B$2:$B$2001,0))),""))</f>
        <v/>
      </c>
      <c r="H6409" s="11" t="n"/>
      <c r="R6409" s="7">
        <f>IF($F6409="","",Q6409*Y6409/100)</f>
        <v/>
      </c>
      <c r="X6409" s="7" t="n"/>
      <c r="Y6409" s="7" t="n"/>
      <c r="Z6409" s="7">
        <f>IF($F6409="","",Y6409*AE6409/100)</f>
        <v/>
      </c>
      <c r="AA6409" s="7">
        <f>IF($F6409="","",Y6409-Z6409)</f>
        <v/>
      </c>
      <c r="AB6409" s="7">
        <f>IF($F6409="","",AA6409-R6409)</f>
        <v/>
      </c>
      <c r="AE6409">
        <f>IF($F6409="","",IF($AK6409=1,0,IF($AJ6409=1,Settings!$C$6,Settings!$C$7))*100)</f>
        <v/>
      </c>
      <c r="AG6409">
        <f>IF($F6409="","",$F6409&amp;"|"&amp;$D6409&amp;"")</f>
        <v/>
      </c>
      <c r="AH6409">
        <f>IF($F6409="","",IF(COUNTIF($AG$2:$AG6409,$AG6409)=1,1,0))</f>
        <v/>
      </c>
      <c r="AI6409">
        <f>IF($AH6409=1,SUMPRODUCT(--($AL$2:$AL$8001&lt;$AL6409))+1,"")</f>
        <v/>
      </c>
      <c r="AJ6409">
        <f>IF($F6409="","",IF(OR($U6409=TRUE(),$U6409="TRUE"),1,0))</f>
        <v/>
      </c>
      <c r="AK6409">
        <f>IF($F6409="","",IF($AD6409="Yes",1,0))</f>
        <v/>
      </c>
      <c r="AL6409">
        <f>IF($AH6409=1,IFERROR(IF(VALUE($F6409)&lt;100000000,VALUE($F6409),1000000000),IFERROR(IF(VALUE(MID($F6409,2,20))&lt;100000000,VALUE(MID($F6409,2,20)),1000000000),1000000000))+ROW()/100000,"")</f>
        <v/>
      </c>
    </row>
    <row r="6410">
      <c r="A6410">
        <f>IF($F6410="","",IFERROR(IF(INDEX('Per Invoice'!$A$2:$A$2001,MATCH($F6410,'Per Invoice'!$B$2:$B$2001,0))=0,"",INDEX('Per Invoice'!$A$2:$A$2001,MATCH($F6410,'Per Invoice'!$B$2:$B$2001,0))),""))</f>
        <v/>
      </c>
      <c r="H6410" s="11" t="n"/>
      <c r="R6410" s="7">
        <f>IF($F6410="","",Q6410*Y6410/100)</f>
        <v/>
      </c>
      <c r="X6410" s="7" t="n"/>
      <c r="Y6410" s="7" t="n"/>
      <c r="Z6410" s="7">
        <f>IF($F6410="","",Y6410*AE6410/100)</f>
        <v/>
      </c>
      <c r="AA6410" s="7">
        <f>IF($F6410="","",Y6410-Z6410)</f>
        <v/>
      </c>
      <c r="AB6410" s="7">
        <f>IF($F6410="","",AA6410-R6410)</f>
        <v/>
      </c>
      <c r="AE6410">
        <f>IF($F6410="","",IF($AK6410=1,0,IF($AJ6410=1,Settings!$C$6,Settings!$C$7))*100)</f>
        <v/>
      </c>
      <c r="AG6410">
        <f>IF($F6410="","",$F6410&amp;"|"&amp;$D6410&amp;"")</f>
        <v/>
      </c>
      <c r="AH6410">
        <f>IF($F6410="","",IF(COUNTIF($AG$2:$AG6410,$AG6410)=1,1,0))</f>
        <v/>
      </c>
      <c r="AI6410">
        <f>IF($AH6410=1,SUMPRODUCT(--($AL$2:$AL$8001&lt;$AL6410))+1,"")</f>
        <v/>
      </c>
      <c r="AJ6410">
        <f>IF($F6410="","",IF(OR($U6410=TRUE(),$U6410="TRUE"),1,0))</f>
        <v/>
      </c>
      <c r="AK6410">
        <f>IF($F6410="","",IF($AD6410="Yes",1,0))</f>
        <v/>
      </c>
      <c r="AL6410">
        <f>IF($AH6410=1,IFERROR(IF(VALUE($F6410)&lt;100000000,VALUE($F6410),1000000000),IFERROR(IF(VALUE(MID($F6410,2,20))&lt;100000000,VALUE(MID($F6410,2,20)),1000000000),1000000000))+ROW()/100000,"")</f>
        <v/>
      </c>
    </row>
    <row r="6411">
      <c r="A6411">
        <f>IF($F6411="","",IFERROR(IF(INDEX('Per Invoice'!$A$2:$A$2001,MATCH($F6411,'Per Invoice'!$B$2:$B$2001,0))=0,"",INDEX('Per Invoice'!$A$2:$A$2001,MATCH($F6411,'Per Invoice'!$B$2:$B$2001,0))),""))</f>
        <v/>
      </c>
      <c r="H6411" s="11" t="n"/>
      <c r="R6411" s="7">
        <f>IF($F6411="","",Q6411*Y6411/100)</f>
        <v/>
      </c>
      <c r="X6411" s="7" t="n"/>
      <c r="Y6411" s="7" t="n"/>
      <c r="Z6411" s="7">
        <f>IF($F6411="","",Y6411*AE6411/100)</f>
        <v/>
      </c>
      <c r="AA6411" s="7">
        <f>IF($F6411="","",Y6411-Z6411)</f>
        <v/>
      </c>
      <c r="AB6411" s="7">
        <f>IF($F6411="","",AA6411-R6411)</f>
        <v/>
      </c>
      <c r="AE6411">
        <f>IF($F6411="","",IF($AK6411=1,0,IF($AJ6411=1,Settings!$C$6,Settings!$C$7))*100)</f>
        <v/>
      </c>
      <c r="AG6411">
        <f>IF($F6411="","",$F6411&amp;"|"&amp;$D6411&amp;"")</f>
        <v/>
      </c>
      <c r="AH6411">
        <f>IF($F6411="","",IF(COUNTIF($AG$2:$AG6411,$AG6411)=1,1,0))</f>
        <v/>
      </c>
      <c r="AI6411">
        <f>IF($AH6411=1,SUMPRODUCT(--($AL$2:$AL$8001&lt;$AL6411))+1,"")</f>
        <v/>
      </c>
      <c r="AJ6411">
        <f>IF($F6411="","",IF(OR($U6411=TRUE(),$U6411="TRUE"),1,0))</f>
        <v/>
      </c>
      <c r="AK6411">
        <f>IF($F6411="","",IF($AD6411="Yes",1,0))</f>
        <v/>
      </c>
      <c r="AL6411">
        <f>IF($AH6411=1,IFERROR(IF(VALUE($F6411)&lt;100000000,VALUE($F6411),1000000000),IFERROR(IF(VALUE(MID($F6411,2,20))&lt;100000000,VALUE(MID($F6411,2,20)),1000000000),1000000000))+ROW()/100000,"")</f>
        <v/>
      </c>
    </row>
    <row r="6412">
      <c r="A6412">
        <f>IF($F6412="","",IFERROR(IF(INDEX('Per Invoice'!$A$2:$A$2001,MATCH($F6412,'Per Invoice'!$B$2:$B$2001,0))=0,"",INDEX('Per Invoice'!$A$2:$A$2001,MATCH($F6412,'Per Invoice'!$B$2:$B$2001,0))),""))</f>
        <v/>
      </c>
      <c r="H6412" s="11" t="n"/>
      <c r="R6412" s="7">
        <f>IF($F6412="","",Q6412*Y6412/100)</f>
        <v/>
      </c>
      <c r="X6412" s="7" t="n"/>
      <c r="Y6412" s="7" t="n"/>
      <c r="Z6412" s="7">
        <f>IF($F6412="","",Y6412*AE6412/100)</f>
        <v/>
      </c>
      <c r="AA6412" s="7">
        <f>IF($F6412="","",Y6412-Z6412)</f>
        <v/>
      </c>
      <c r="AB6412" s="7">
        <f>IF($F6412="","",AA6412-R6412)</f>
        <v/>
      </c>
      <c r="AE6412">
        <f>IF($F6412="","",IF($AK6412=1,0,IF($AJ6412=1,Settings!$C$6,Settings!$C$7))*100)</f>
        <v/>
      </c>
      <c r="AG6412">
        <f>IF($F6412="","",$F6412&amp;"|"&amp;$D6412&amp;"")</f>
        <v/>
      </c>
      <c r="AH6412">
        <f>IF($F6412="","",IF(COUNTIF($AG$2:$AG6412,$AG6412)=1,1,0))</f>
        <v/>
      </c>
      <c r="AI6412">
        <f>IF($AH6412=1,SUMPRODUCT(--($AL$2:$AL$8001&lt;$AL6412))+1,"")</f>
        <v/>
      </c>
      <c r="AJ6412">
        <f>IF($F6412="","",IF(OR($U6412=TRUE(),$U6412="TRUE"),1,0))</f>
        <v/>
      </c>
      <c r="AK6412">
        <f>IF($F6412="","",IF($AD6412="Yes",1,0))</f>
        <v/>
      </c>
      <c r="AL6412">
        <f>IF($AH6412=1,IFERROR(IF(VALUE($F6412)&lt;100000000,VALUE($F6412),1000000000),IFERROR(IF(VALUE(MID($F6412,2,20))&lt;100000000,VALUE(MID($F6412,2,20)),1000000000),1000000000))+ROW()/100000,"")</f>
        <v/>
      </c>
    </row>
    <row r="6413">
      <c r="A6413">
        <f>IF($F6413="","",IFERROR(IF(INDEX('Per Invoice'!$A$2:$A$2001,MATCH($F6413,'Per Invoice'!$B$2:$B$2001,0))=0,"",INDEX('Per Invoice'!$A$2:$A$2001,MATCH($F6413,'Per Invoice'!$B$2:$B$2001,0))),""))</f>
        <v/>
      </c>
      <c r="H6413" s="11" t="n"/>
      <c r="R6413" s="7">
        <f>IF($F6413="","",Q6413*Y6413/100)</f>
        <v/>
      </c>
      <c r="X6413" s="7" t="n"/>
      <c r="Y6413" s="7" t="n"/>
      <c r="Z6413" s="7">
        <f>IF($F6413="","",Y6413*AE6413/100)</f>
        <v/>
      </c>
      <c r="AA6413" s="7">
        <f>IF($F6413="","",Y6413-Z6413)</f>
        <v/>
      </c>
      <c r="AB6413" s="7">
        <f>IF($F6413="","",AA6413-R6413)</f>
        <v/>
      </c>
      <c r="AE6413">
        <f>IF($F6413="","",IF($AK6413=1,0,IF($AJ6413=1,Settings!$C$6,Settings!$C$7))*100)</f>
        <v/>
      </c>
      <c r="AG6413">
        <f>IF($F6413="","",$F6413&amp;"|"&amp;$D6413&amp;"")</f>
        <v/>
      </c>
      <c r="AH6413">
        <f>IF($F6413="","",IF(COUNTIF($AG$2:$AG6413,$AG6413)=1,1,0))</f>
        <v/>
      </c>
      <c r="AI6413">
        <f>IF($AH6413=1,SUMPRODUCT(--($AL$2:$AL$8001&lt;$AL6413))+1,"")</f>
        <v/>
      </c>
      <c r="AJ6413">
        <f>IF($F6413="","",IF(OR($U6413=TRUE(),$U6413="TRUE"),1,0))</f>
        <v/>
      </c>
      <c r="AK6413">
        <f>IF($F6413="","",IF($AD6413="Yes",1,0))</f>
        <v/>
      </c>
      <c r="AL6413">
        <f>IF($AH6413=1,IFERROR(IF(VALUE($F6413)&lt;100000000,VALUE($F6413),1000000000),IFERROR(IF(VALUE(MID($F6413,2,20))&lt;100000000,VALUE(MID($F6413,2,20)),1000000000),1000000000))+ROW()/100000,"")</f>
        <v/>
      </c>
    </row>
    <row r="6414">
      <c r="A6414">
        <f>IF($F6414="","",IFERROR(IF(INDEX('Per Invoice'!$A$2:$A$2001,MATCH($F6414,'Per Invoice'!$B$2:$B$2001,0))=0,"",INDEX('Per Invoice'!$A$2:$A$2001,MATCH($F6414,'Per Invoice'!$B$2:$B$2001,0))),""))</f>
        <v/>
      </c>
      <c r="H6414" s="11" t="n"/>
      <c r="R6414" s="7">
        <f>IF($F6414="","",Q6414*Y6414/100)</f>
        <v/>
      </c>
      <c r="X6414" s="7" t="n"/>
      <c r="Y6414" s="7" t="n"/>
      <c r="Z6414" s="7">
        <f>IF($F6414="","",Y6414*AE6414/100)</f>
        <v/>
      </c>
      <c r="AA6414" s="7">
        <f>IF($F6414="","",Y6414-Z6414)</f>
        <v/>
      </c>
      <c r="AB6414" s="7">
        <f>IF($F6414="","",AA6414-R6414)</f>
        <v/>
      </c>
      <c r="AE6414">
        <f>IF($F6414="","",IF($AK6414=1,0,IF($AJ6414=1,Settings!$C$6,Settings!$C$7))*100)</f>
        <v/>
      </c>
      <c r="AG6414">
        <f>IF($F6414="","",$F6414&amp;"|"&amp;$D6414&amp;"")</f>
        <v/>
      </c>
      <c r="AH6414">
        <f>IF($F6414="","",IF(COUNTIF($AG$2:$AG6414,$AG6414)=1,1,0))</f>
        <v/>
      </c>
      <c r="AI6414">
        <f>IF($AH6414=1,SUMPRODUCT(--($AL$2:$AL$8001&lt;$AL6414))+1,"")</f>
        <v/>
      </c>
      <c r="AJ6414">
        <f>IF($F6414="","",IF(OR($U6414=TRUE(),$U6414="TRUE"),1,0))</f>
        <v/>
      </c>
      <c r="AK6414">
        <f>IF($F6414="","",IF($AD6414="Yes",1,0))</f>
        <v/>
      </c>
      <c r="AL6414">
        <f>IF($AH6414=1,IFERROR(IF(VALUE($F6414)&lt;100000000,VALUE($F6414),1000000000),IFERROR(IF(VALUE(MID($F6414,2,20))&lt;100000000,VALUE(MID($F6414,2,20)),1000000000),1000000000))+ROW()/100000,"")</f>
        <v/>
      </c>
    </row>
    <row r="6415">
      <c r="A6415">
        <f>IF($F6415="","",IFERROR(IF(INDEX('Per Invoice'!$A$2:$A$2001,MATCH($F6415,'Per Invoice'!$B$2:$B$2001,0))=0,"",INDEX('Per Invoice'!$A$2:$A$2001,MATCH($F6415,'Per Invoice'!$B$2:$B$2001,0))),""))</f>
        <v/>
      </c>
      <c r="H6415" s="11" t="n"/>
      <c r="R6415" s="7">
        <f>IF($F6415="","",Q6415*Y6415/100)</f>
        <v/>
      </c>
      <c r="X6415" s="7" t="n"/>
      <c r="Y6415" s="7" t="n"/>
      <c r="Z6415" s="7">
        <f>IF($F6415="","",Y6415*AE6415/100)</f>
        <v/>
      </c>
      <c r="AA6415" s="7">
        <f>IF($F6415="","",Y6415-Z6415)</f>
        <v/>
      </c>
      <c r="AB6415" s="7">
        <f>IF($F6415="","",AA6415-R6415)</f>
        <v/>
      </c>
      <c r="AE6415">
        <f>IF($F6415="","",IF($AK6415=1,0,IF($AJ6415=1,Settings!$C$6,Settings!$C$7))*100)</f>
        <v/>
      </c>
      <c r="AG6415">
        <f>IF($F6415="","",$F6415&amp;"|"&amp;$D6415&amp;"")</f>
        <v/>
      </c>
      <c r="AH6415">
        <f>IF($F6415="","",IF(COUNTIF($AG$2:$AG6415,$AG6415)=1,1,0))</f>
        <v/>
      </c>
      <c r="AI6415">
        <f>IF($AH6415=1,SUMPRODUCT(--($AL$2:$AL$8001&lt;$AL6415))+1,"")</f>
        <v/>
      </c>
      <c r="AJ6415">
        <f>IF($F6415="","",IF(OR($U6415=TRUE(),$U6415="TRUE"),1,0))</f>
        <v/>
      </c>
      <c r="AK6415">
        <f>IF($F6415="","",IF($AD6415="Yes",1,0))</f>
        <v/>
      </c>
      <c r="AL6415">
        <f>IF($AH6415=1,IFERROR(IF(VALUE($F6415)&lt;100000000,VALUE($F6415),1000000000),IFERROR(IF(VALUE(MID($F6415,2,20))&lt;100000000,VALUE(MID($F6415,2,20)),1000000000),1000000000))+ROW()/100000,"")</f>
        <v/>
      </c>
    </row>
    <row r="6416">
      <c r="A6416">
        <f>IF($F6416="","",IFERROR(IF(INDEX('Per Invoice'!$A$2:$A$2001,MATCH($F6416,'Per Invoice'!$B$2:$B$2001,0))=0,"",INDEX('Per Invoice'!$A$2:$A$2001,MATCH($F6416,'Per Invoice'!$B$2:$B$2001,0))),""))</f>
        <v/>
      </c>
      <c r="H6416" s="11" t="n"/>
      <c r="R6416" s="7">
        <f>IF($F6416="","",Q6416*Y6416/100)</f>
        <v/>
      </c>
      <c r="X6416" s="7" t="n"/>
      <c r="Y6416" s="7" t="n"/>
      <c r="Z6416" s="7">
        <f>IF($F6416="","",Y6416*AE6416/100)</f>
        <v/>
      </c>
      <c r="AA6416" s="7">
        <f>IF($F6416="","",Y6416-Z6416)</f>
        <v/>
      </c>
      <c r="AB6416" s="7">
        <f>IF($F6416="","",AA6416-R6416)</f>
        <v/>
      </c>
      <c r="AE6416">
        <f>IF($F6416="","",IF($AK6416=1,0,IF($AJ6416=1,Settings!$C$6,Settings!$C$7))*100)</f>
        <v/>
      </c>
      <c r="AG6416">
        <f>IF($F6416="","",$F6416&amp;"|"&amp;$D6416&amp;"")</f>
        <v/>
      </c>
      <c r="AH6416">
        <f>IF($F6416="","",IF(COUNTIF($AG$2:$AG6416,$AG6416)=1,1,0))</f>
        <v/>
      </c>
      <c r="AI6416">
        <f>IF($AH6416=1,SUMPRODUCT(--($AL$2:$AL$8001&lt;$AL6416))+1,"")</f>
        <v/>
      </c>
      <c r="AJ6416">
        <f>IF($F6416="","",IF(OR($U6416=TRUE(),$U6416="TRUE"),1,0))</f>
        <v/>
      </c>
      <c r="AK6416">
        <f>IF($F6416="","",IF($AD6416="Yes",1,0))</f>
        <v/>
      </c>
      <c r="AL6416">
        <f>IF($AH6416=1,IFERROR(IF(VALUE($F6416)&lt;100000000,VALUE($F6416),1000000000),IFERROR(IF(VALUE(MID($F6416,2,20))&lt;100000000,VALUE(MID($F6416,2,20)),1000000000),1000000000))+ROW()/100000,"")</f>
        <v/>
      </c>
    </row>
    <row r="6417">
      <c r="A6417">
        <f>IF($F6417="","",IFERROR(IF(INDEX('Per Invoice'!$A$2:$A$2001,MATCH($F6417,'Per Invoice'!$B$2:$B$2001,0))=0,"",INDEX('Per Invoice'!$A$2:$A$2001,MATCH($F6417,'Per Invoice'!$B$2:$B$2001,0))),""))</f>
        <v/>
      </c>
      <c r="H6417" s="11" t="n"/>
      <c r="R6417" s="7">
        <f>IF($F6417="","",Q6417*Y6417/100)</f>
        <v/>
      </c>
      <c r="X6417" s="7" t="n"/>
      <c r="Y6417" s="7" t="n"/>
      <c r="Z6417" s="7">
        <f>IF($F6417="","",Y6417*AE6417/100)</f>
        <v/>
      </c>
      <c r="AA6417" s="7">
        <f>IF($F6417="","",Y6417-Z6417)</f>
        <v/>
      </c>
      <c r="AB6417" s="7">
        <f>IF($F6417="","",AA6417-R6417)</f>
        <v/>
      </c>
      <c r="AE6417">
        <f>IF($F6417="","",IF($AK6417=1,0,IF($AJ6417=1,Settings!$C$6,Settings!$C$7))*100)</f>
        <v/>
      </c>
      <c r="AG6417">
        <f>IF($F6417="","",$F6417&amp;"|"&amp;$D6417&amp;"")</f>
        <v/>
      </c>
      <c r="AH6417">
        <f>IF($F6417="","",IF(COUNTIF($AG$2:$AG6417,$AG6417)=1,1,0))</f>
        <v/>
      </c>
      <c r="AI6417">
        <f>IF($AH6417=1,SUMPRODUCT(--($AL$2:$AL$8001&lt;$AL6417))+1,"")</f>
        <v/>
      </c>
      <c r="AJ6417">
        <f>IF($F6417="","",IF(OR($U6417=TRUE(),$U6417="TRUE"),1,0))</f>
        <v/>
      </c>
      <c r="AK6417">
        <f>IF($F6417="","",IF($AD6417="Yes",1,0))</f>
        <v/>
      </c>
      <c r="AL6417">
        <f>IF($AH6417=1,IFERROR(IF(VALUE($F6417)&lt;100000000,VALUE($F6417),1000000000),IFERROR(IF(VALUE(MID($F6417,2,20))&lt;100000000,VALUE(MID($F6417,2,20)),1000000000),1000000000))+ROW()/100000,"")</f>
        <v/>
      </c>
    </row>
    <row r="6418">
      <c r="A6418">
        <f>IF($F6418="","",IFERROR(IF(INDEX('Per Invoice'!$A$2:$A$2001,MATCH($F6418,'Per Invoice'!$B$2:$B$2001,0))=0,"",INDEX('Per Invoice'!$A$2:$A$2001,MATCH($F6418,'Per Invoice'!$B$2:$B$2001,0))),""))</f>
        <v/>
      </c>
      <c r="H6418" s="11" t="n"/>
      <c r="R6418" s="7">
        <f>IF($F6418="","",Q6418*Y6418/100)</f>
        <v/>
      </c>
      <c r="X6418" s="7" t="n"/>
      <c r="Y6418" s="7" t="n"/>
      <c r="Z6418" s="7">
        <f>IF($F6418="","",Y6418*AE6418/100)</f>
        <v/>
      </c>
      <c r="AA6418" s="7">
        <f>IF($F6418="","",Y6418-Z6418)</f>
        <v/>
      </c>
      <c r="AB6418" s="7">
        <f>IF($F6418="","",AA6418-R6418)</f>
        <v/>
      </c>
      <c r="AE6418">
        <f>IF($F6418="","",IF($AK6418=1,0,IF($AJ6418=1,Settings!$C$6,Settings!$C$7))*100)</f>
        <v/>
      </c>
      <c r="AG6418">
        <f>IF($F6418="","",$F6418&amp;"|"&amp;$D6418&amp;"")</f>
        <v/>
      </c>
      <c r="AH6418">
        <f>IF($F6418="","",IF(COUNTIF($AG$2:$AG6418,$AG6418)=1,1,0))</f>
        <v/>
      </c>
      <c r="AI6418">
        <f>IF($AH6418=1,SUMPRODUCT(--($AL$2:$AL$8001&lt;$AL6418))+1,"")</f>
        <v/>
      </c>
      <c r="AJ6418">
        <f>IF($F6418="","",IF(OR($U6418=TRUE(),$U6418="TRUE"),1,0))</f>
        <v/>
      </c>
      <c r="AK6418">
        <f>IF($F6418="","",IF($AD6418="Yes",1,0))</f>
        <v/>
      </c>
      <c r="AL6418">
        <f>IF($AH6418=1,IFERROR(IF(VALUE($F6418)&lt;100000000,VALUE($F6418),1000000000),IFERROR(IF(VALUE(MID($F6418,2,20))&lt;100000000,VALUE(MID($F6418,2,20)),1000000000),1000000000))+ROW()/100000,"")</f>
        <v/>
      </c>
    </row>
    <row r="6419">
      <c r="A6419">
        <f>IF($F6419="","",IFERROR(IF(INDEX('Per Invoice'!$A$2:$A$2001,MATCH($F6419,'Per Invoice'!$B$2:$B$2001,0))=0,"",INDEX('Per Invoice'!$A$2:$A$2001,MATCH($F6419,'Per Invoice'!$B$2:$B$2001,0))),""))</f>
        <v/>
      </c>
      <c r="H6419" s="11" t="n"/>
      <c r="R6419" s="7">
        <f>IF($F6419="","",Q6419*Y6419/100)</f>
        <v/>
      </c>
      <c r="X6419" s="7" t="n"/>
      <c r="Y6419" s="7" t="n"/>
      <c r="Z6419" s="7">
        <f>IF($F6419="","",Y6419*AE6419/100)</f>
        <v/>
      </c>
      <c r="AA6419" s="7">
        <f>IF($F6419="","",Y6419-Z6419)</f>
        <v/>
      </c>
      <c r="AB6419" s="7">
        <f>IF($F6419="","",AA6419-R6419)</f>
        <v/>
      </c>
      <c r="AE6419">
        <f>IF($F6419="","",IF($AK6419=1,0,IF($AJ6419=1,Settings!$C$6,Settings!$C$7))*100)</f>
        <v/>
      </c>
      <c r="AG6419">
        <f>IF($F6419="","",$F6419&amp;"|"&amp;$D6419&amp;"")</f>
        <v/>
      </c>
      <c r="AH6419">
        <f>IF($F6419="","",IF(COUNTIF($AG$2:$AG6419,$AG6419)=1,1,0))</f>
        <v/>
      </c>
      <c r="AI6419">
        <f>IF($AH6419=1,SUMPRODUCT(--($AL$2:$AL$8001&lt;$AL6419))+1,"")</f>
        <v/>
      </c>
      <c r="AJ6419">
        <f>IF($F6419="","",IF(OR($U6419=TRUE(),$U6419="TRUE"),1,0))</f>
        <v/>
      </c>
      <c r="AK6419">
        <f>IF($F6419="","",IF($AD6419="Yes",1,0))</f>
        <v/>
      </c>
      <c r="AL6419">
        <f>IF($AH6419=1,IFERROR(IF(VALUE($F6419)&lt;100000000,VALUE($F6419),1000000000),IFERROR(IF(VALUE(MID($F6419,2,20))&lt;100000000,VALUE(MID($F6419,2,20)),1000000000),1000000000))+ROW()/100000,"")</f>
        <v/>
      </c>
    </row>
    <row r="6420">
      <c r="A6420">
        <f>IF($F6420="","",IFERROR(IF(INDEX('Per Invoice'!$A$2:$A$2001,MATCH($F6420,'Per Invoice'!$B$2:$B$2001,0))=0,"",INDEX('Per Invoice'!$A$2:$A$2001,MATCH($F6420,'Per Invoice'!$B$2:$B$2001,0))),""))</f>
        <v/>
      </c>
      <c r="H6420" s="11" t="n"/>
      <c r="R6420" s="7">
        <f>IF($F6420="","",Q6420*Y6420/100)</f>
        <v/>
      </c>
      <c r="X6420" s="7" t="n"/>
      <c r="Y6420" s="7" t="n"/>
      <c r="Z6420" s="7">
        <f>IF($F6420="","",Y6420*AE6420/100)</f>
        <v/>
      </c>
      <c r="AA6420" s="7">
        <f>IF($F6420="","",Y6420-Z6420)</f>
        <v/>
      </c>
      <c r="AB6420" s="7">
        <f>IF($F6420="","",AA6420-R6420)</f>
        <v/>
      </c>
      <c r="AE6420">
        <f>IF($F6420="","",IF($AK6420=1,0,IF($AJ6420=1,Settings!$C$6,Settings!$C$7))*100)</f>
        <v/>
      </c>
      <c r="AG6420">
        <f>IF($F6420="","",$F6420&amp;"|"&amp;$D6420&amp;"")</f>
        <v/>
      </c>
      <c r="AH6420">
        <f>IF($F6420="","",IF(COUNTIF($AG$2:$AG6420,$AG6420)=1,1,0))</f>
        <v/>
      </c>
      <c r="AI6420">
        <f>IF($AH6420=1,SUMPRODUCT(--($AL$2:$AL$8001&lt;$AL6420))+1,"")</f>
        <v/>
      </c>
      <c r="AJ6420">
        <f>IF($F6420="","",IF(OR($U6420=TRUE(),$U6420="TRUE"),1,0))</f>
        <v/>
      </c>
      <c r="AK6420">
        <f>IF($F6420="","",IF($AD6420="Yes",1,0))</f>
        <v/>
      </c>
      <c r="AL6420">
        <f>IF($AH6420=1,IFERROR(IF(VALUE($F6420)&lt;100000000,VALUE($F6420),1000000000),IFERROR(IF(VALUE(MID($F6420,2,20))&lt;100000000,VALUE(MID($F6420,2,20)),1000000000),1000000000))+ROW()/100000,"")</f>
        <v/>
      </c>
    </row>
    <row r="6421">
      <c r="A6421">
        <f>IF($F6421="","",IFERROR(IF(INDEX('Per Invoice'!$A$2:$A$2001,MATCH($F6421,'Per Invoice'!$B$2:$B$2001,0))=0,"",INDEX('Per Invoice'!$A$2:$A$2001,MATCH($F6421,'Per Invoice'!$B$2:$B$2001,0))),""))</f>
        <v/>
      </c>
      <c r="H6421" s="11" t="n"/>
      <c r="R6421" s="7">
        <f>IF($F6421="","",Q6421*Y6421/100)</f>
        <v/>
      </c>
      <c r="X6421" s="7" t="n"/>
      <c r="Y6421" s="7" t="n"/>
      <c r="Z6421" s="7">
        <f>IF($F6421="","",Y6421*AE6421/100)</f>
        <v/>
      </c>
      <c r="AA6421" s="7">
        <f>IF($F6421="","",Y6421-Z6421)</f>
        <v/>
      </c>
      <c r="AB6421" s="7">
        <f>IF($F6421="","",AA6421-R6421)</f>
        <v/>
      </c>
      <c r="AE6421">
        <f>IF($F6421="","",IF($AK6421=1,0,IF($AJ6421=1,Settings!$C$6,Settings!$C$7))*100)</f>
        <v/>
      </c>
      <c r="AG6421">
        <f>IF($F6421="","",$F6421&amp;"|"&amp;$D6421&amp;"")</f>
        <v/>
      </c>
      <c r="AH6421">
        <f>IF($F6421="","",IF(COUNTIF($AG$2:$AG6421,$AG6421)=1,1,0))</f>
        <v/>
      </c>
      <c r="AI6421">
        <f>IF($AH6421=1,SUMPRODUCT(--($AL$2:$AL$8001&lt;$AL6421))+1,"")</f>
        <v/>
      </c>
      <c r="AJ6421">
        <f>IF($F6421="","",IF(OR($U6421=TRUE(),$U6421="TRUE"),1,0))</f>
        <v/>
      </c>
      <c r="AK6421">
        <f>IF($F6421="","",IF($AD6421="Yes",1,0))</f>
        <v/>
      </c>
      <c r="AL6421">
        <f>IF($AH6421=1,IFERROR(IF(VALUE($F6421)&lt;100000000,VALUE($F6421),1000000000),IFERROR(IF(VALUE(MID($F6421,2,20))&lt;100000000,VALUE(MID($F6421,2,20)),1000000000),1000000000))+ROW()/100000,"")</f>
        <v/>
      </c>
    </row>
    <row r="6422">
      <c r="A6422">
        <f>IF($F6422="","",IFERROR(IF(INDEX('Per Invoice'!$A$2:$A$2001,MATCH($F6422,'Per Invoice'!$B$2:$B$2001,0))=0,"",INDEX('Per Invoice'!$A$2:$A$2001,MATCH($F6422,'Per Invoice'!$B$2:$B$2001,0))),""))</f>
        <v/>
      </c>
      <c r="H6422" s="11" t="n"/>
      <c r="R6422" s="7">
        <f>IF($F6422="","",Q6422*Y6422/100)</f>
        <v/>
      </c>
      <c r="X6422" s="7" t="n"/>
      <c r="Y6422" s="7" t="n"/>
      <c r="Z6422" s="7">
        <f>IF($F6422="","",Y6422*AE6422/100)</f>
        <v/>
      </c>
      <c r="AA6422" s="7">
        <f>IF($F6422="","",Y6422-Z6422)</f>
        <v/>
      </c>
      <c r="AB6422" s="7">
        <f>IF($F6422="","",AA6422-R6422)</f>
        <v/>
      </c>
      <c r="AE6422">
        <f>IF($F6422="","",IF($AK6422=1,0,IF($AJ6422=1,Settings!$C$6,Settings!$C$7))*100)</f>
        <v/>
      </c>
      <c r="AG6422">
        <f>IF($F6422="","",$F6422&amp;"|"&amp;$D6422&amp;"")</f>
        <v/>
      </c>
      <c r="AH6422">
        <f>IF($F6422="","",IF(COUNTIF($AG$2:$AG6422,$AG6422)=1,1,0))</f>
        <v/>
      </c>
      <c r="AI6422">
        <f>IF($AH6422=1,SUMPRODUCT(--($AL$2:$AL$8001&lt;$AL6422))+1,"")</f>
        <v/>
      </c>
      <c r="AJ6422">
        <f>IF($F6422="","",IF(OR($U6422=TRUE(),$U6422="TRUE"),1,0))</f>
        <v/>
      </c>
      <c r="AK6422">
        <f>IF($F6422="","",IF($AD6422="Yes",1,0))</f>
        <v/>
      </c>
      <c r="AL6422">
        <f>IF($AH6422=1,IFERROR(IF(VALUE($F6422)&lt;100000000,VALUE($F6422),1000000000),IFERROR(IF(VALUE(MID($F6422,2,20))&lt;100000000,VALUE(MID($F6422,2,20)),1000000000),1000000000))+ROW()/100000,"")</f>
        <v/>
      </c>
    </row>
    <row r="6423">
      <c r="A6423">
        <f>IF($F6423="","",IFERROR(IF(INDEX('Per Invoice'!$A$2:$A$2001,MATCH($F6423,'Per Invoice'!$B$2:$B$2001,0))=0,"",INDEX('Per Invoice'!$A$2:$A$2001,MATCH($F6423,'Per Invoice'!$B$2:$B$2001,0))),""))</f>
        <v/>
      </c>
      <c r="H6423" s="11" t="n"/>
      <c r="R6423" s="7">
        <f>IF($F6423="","",Q6423*Y6423/100)</f>
        <v/>
      </c>
      <c r="X6423" s="7" t="n"/>
      <c r="Y6423" s="7" t="n"/>
      <c r="Z6423" s="7">
        <f>IF($F6423="","",Y6423*AE6423/100)</f>
        <v/>
      </c>
      <c r="AA6423" s="7">
        <f>IF($F6423="","",Y6423-Z6423)</f>
        <v/>
      </c>
      <c r="AB6423" s="7">
        <f>IF($F6423="","",AA6423-R6423)</f>
        <v/>
      </c>
      <c r="AE6423">
        <f>IF($F6423="","",IF($AK6423=1,0,IF($AJ6423=1,Settings!$C$6,Settings!$C$7))*100)</f>
        <v/>
      </c>
      <c r="AG6423">
        <f>IF($F6423="","",$F6423&amp;"|"&amp;$D6423&amp;"")</f>
        <v/>
      </c>
      <c r="AH6423">
        <f>IF($F6423="","",IF(COUNTIF($AG$2:$AG6423,$AG6423)=1,1,0))</f>
        <v/>
      </c>
      <c r="AI6423">
        <f>IF($AH6423=1,SUMPRODUCT(--($AL$2:$AL$8001&lt;$AL6423))+1,"")</f>
        <v/>
      </c>
      <c r="AJ6423">
        <f>IF($F6423="","",IF(OR($U6423=TRUE(),$U6423="TRUE"),1,0))</f>
        <v/>
      </c>
      <c r="AK6423">
        <f>IF($F6423="","",IF($AD6423="Yes",1,0))</f>
        <v/>
      </c>
      <c r="AL6423">
        <f>IF($AH6423=1,IFERROR(IF(VALUE($F6423)&lt;100000000,VALUE($F6423),1000000000),IFERROR(IF(VALUE(MID($F6423,2,20))&lt;100000000,VALUE(MID($F6423,2,20)),1000000000),1000000000))+ROW()/100000,"")</f>
        <v/>
      </c>
    </row>
    <row r="6424">
      <c r="A6424">
        <f>IF($F6424="","",IFERROR(IF(INDEX('Per Invoice'!$A$2:$A$2001,MATCH($F6424,'Per Invoice'!$B$2:$B$2001,0))=0,"",INDEX('Per Invoice'!$A$2:$A$2001,MATCH($F6424,'Per Invoice'!$B$2:$B$2001,0))),""))</f>
        <v/>
      </c>
      <c r="H6424" s="11" t="n"/>
      <c r="R6424" s="7">
        <f>IF($F6424="","",Q6424*Y6424/100)</f>
        <v/>
      </c>
      <c r="X6424" s="7" t="n"/>
      <c r="Y6424" s="7" t="n"/>
      <c r="Z6424" s="7">
        <f>IF($F6424="","",Y6424*AE6424/100)</f>
        <v/>
      </c>
      <c r="AA6424" s="7">
        <f>IF($F6424="","",Y6424-Z6424)</f>
        <v/>
      </c>
      <c r="AB6424" s="7">
        <f>IF($F6424="","",AA6424-R6424)</f>
        <v/>
      </c>
      <c r="AE6424">
        <f>IF($F6424="","",IF($AK6424=1,0,IF($AJ6424=1,Settings!$C$6,Settings!$C$7))*100)</f>
        <v/>
      </c>
      <c r="AG6424">
        <f>IF($F6424="","",$F6424&amp;"|"&amp;$D6424&amp;"")</f>
        <v/>
      </c>
      <c r="AH6424">
        <f>IF($F6424="","",IF(COUNTIF($AG$2:$AG6424,$AG6424)=1,1,0))</f>
        <v/>
      </c>
      <c r="AI6424">
        <f>IF($AH6424=1,SUMPRODUCT(--($AL$2:$AL$8001&lt;$AL6424))+1,"")</f>
        <v/>
      </c>
      <c r="AJ6424">
        <f>IF($F6424="","",IF(OR($U6424=TRUE(),$U6424="TRUE"),1,0))</f>
        <v/>
      </c>
      <c r="AK6424">
        <f>IF($F6424="","",IF($AD6424="Yes",1,0))</f>
        <v/>
      </c>
      <c r="AL6424">
        <f>IF($AH6424=1,IFERROR(IF(VALUE($F6424)&lt;100000000,VALUE($F6424),1000000000),IFERROR(IF(VALUE(MID($F6424,2,20))&lt;100000000,VALUE(MID($F6424,2,20)),1000000000),1000000000))+ROW()/100000,"")</f>
        <v/>
      </c>
    </row>
    <row r="6425">
      <c r="A6425">
        <f>IF($F6425="","",IFERROR(IF(INDEX('Per Invoice'!$A$2:$A$2001,MATCH($F6425,'Per Invoice'!$B$2:$B$2001,0))=0,"",INDEX('Per Invoice'!$A$2:$A$2001,MATCH($F6425,'Per Invoice'!$B$2:$B$2001,0))),""))</f>
        <v/>
      </c>
      <c r="H6425" s="11" t="n"/>
      <c r="R6425" s="7">
        <f>IF($F6425="","",Q6425*Y6425/100)</f>
        <v/>
      </c>
      <c r="X6425" s="7" t="n"/>
      <c r="Y6425" s="7" t="n"/>
      <c r="Z6425" s="7">
        <f>IF($F6425="","",Y6425*AE6425/100)</f>
        <v/>
      </c>
      <c r="AA6425" s="7">
        <f>IF($F6425="","",Y6425-Z6425)</f>
        <v/>
      </c>
      <c r="AB6425" s="7">
        <f>IF($F6425="","",AA6425-R6425)</f>
        <v/>
      </c>
      <c r="AE6425">
        <f>IF($F6425="","",IF($AK6425=1,0,IF($AJ6425=1,Settings!$C$6,Settings!$C$7))*100)</f>
        <v/>
      </c>
      <c r="AG6425">
        <f>IF($F6425="","",$F6425&amp;"|"&amp;$D6425&amp;"")</f>
        <v/>
      </c>
      <c r="AH6425">
        <f>IF($F6425="","",IF(COUNTIF($AG$2:$AG6425,$AG6425)=1,1,0))</f>
        <v/>
      </c>
      <c r="AI6425">
        <f>IF($AH6425=1,SUMPRODUCT(--($AL$2:$AL$8001&lt;$AL6425))+1,"")</f>
        <v/>
      </c>
      <c r="AJ6425">
        <f>IF($F6425="","",IF(OR($U6425=TRUE(),$U6425="TRUE"),1,0))</f>
        <v/>
      </c>
      <c r="AK6425">
        <f>IF($F6425="","",IF($AD6425="Yes",1,0))</f>
        <v/>
      </c>
      <c r="AL6425">
        <f>IF($AH6425=1,IFERROR(IF(VALUE($F6425)&lt;100000000,VALUE($F6425),1000000000),IFERROR(IF(VALUE(MID($F6425,2,20))&lt;100000000,VALUE(MID($F6425,2,20)),1000000000),1000000000))+ROW()/100000,"")</f>
        <v/>
      </c>
    </row>
    <row r="6426">
      <c r="A6426">
        <f>IF($F6426="","",IFERROR(IF(INDEX('Per Invoice'!$A$2:$A$2001,MATCH($F6426,'Per Invoice'!$B$2:$B$2001,0))=0,"",INDEX('Per Invoice'!$A$2:$A$2001,MATCH($F6426,'Per Invoice'!$B$2:$B$2001,0))),""))</f>
        <v/>
      </c>
      <c r="H6426" s="11" t="n"/>
      <c r="R6426" s="7">
        <f>IF($F6426="","",Q6426*Y6426/100)</f>
        <v/>
      </c>
      <c r="X6426" s="7" t="n"/>
      <c r="Y6426" s="7" t="n"/>
      <c r="Z6426" s="7">
        <f>IF($F6426="","",Y6426*AE6426/100)</f>
        <v/>
      </c>
      <c r="AA6426" s="7">
        <f>IF($F6426="","",Y6426-Z6426)</f>
        <v/>
      </c>
      <c r="AB6426" s="7">
        <f>IF($F6426="","",AA6426-R6426)</f>
        <v/>
      </c>
      <c r="AE6426">
        <f>IF($F6426="","",IF($AK6426=1,0,IF($AJ6426=1,Settings!$C$6,Settings!$C$7))*100)</f>
        <v/>
      </c>
      <c r="AG6426">
        <f>IF($F6426="","",$F6426&amp;"|"&amp;$D6426&amp;"")</f>
        <v/>
      </c>
      <c r="AH6426">
        <f>IF($F6426="","",IF(COUNTIF($AG$2:$AG6426,$AG6426)=1,1,0))</f>
        <v/>
      </c>
      <c r="AI6426">
        <f>IF($AH6426=1,SUMPRODUCT(--($AL$2:$AL$8001&lt;$AL6426))+1,"")</f>
        <v/>
      </c>
      <c r="AJ6426">
        <f>IF($F6426="","",IF(OR($U6426=TRUE(),$U6426="TRUE"),1,0))</f>
        <v/>
      </c>
      <c r="AK6426">
        <f>IF($F6426="","",IF($AD6426="Yes",1,0))</f>
        <v/>
      </c>
      <c r="AL6426">
        <f>IF($AH6426=1,IFERROR(IF(VALUE($F6426)&lt;100000000,VALUE($F6426),1000000000),IFERROR(IF(VALUE(MID($F6426,2,20))&lt;100000000,VALUE(MID($F6426,2,20)),1000000000),1000000000))+ROW()/100000,"")</f>
        <v/>
      </c>
    </row>
    <row r="6427">
      <c r="A6427">
        <f>IF($F6427="","",IFERROR(IF(INDEX('Per Invoice'!$A$2:$A$2001,MATCH($F6427,'Per Invoice'!$B$2:$B$2001,0))=0,"",INDEX('Per Invoice'!$A$2:$A$2001,MATCH($F6427,'Per Invoice'!$B$2:$B$2001,0))),""))</f>
        <v/>
      </c>
      <c r="H6427" s="11" t="n"/>
      <c r="R6427" s="7">
        <f>IF($F6427="","",Q6427*Y6427/100)</f>
        <v/>
      </c>
      <c r="X6427" s="7" t="n"/>
      <c r="Y6427" s="7" t="n"/>
      <c r="Z6427" s="7">
        <f>IF($F6427="","",Y6427*AE6427/100)</f>
        <v/>
      </c>
      <c r="AA6427" s="7">
        <f>IF($F6427="","",Y6427-Z6427)</f>
        <v/>
      </c>
      <c r="AB6427" s="7">
        <f>IF($F6427="","",AA6427-R6427)</f>
        <v/>
      </c>
      <c r="AE6427">
        <f>IF($F6427="","",IF($AK6427=1,0,IF($AJ6427=1,Settings!$C$6,Settings!$C$7))*100)</f>
        <v/>
      </c>
      <c r="AG6427">
        <f>IF($F6427="","",$F6427&amp;"|"&amp;$D6427&amp;"")</f>
        <v/>
      </c>
      <c r="AH6427">
        <f>IF($F6427="","",IF(COUNTIF($AG$2:$AG6427,$AG6427)=1,1,0))</f>
        <v/>
      </c>
      <c r="AI6427">
        <f>IF($AH6427=1,SUMPRODUCT(--($AL$2:$AL$8001&lt;$AL6427))+1,"")</f>
        <v/>
      </c>
      <c r="AJ6427">
        <f>IF($F6427="","",IF(OR($U6427=TRUE(),$U6427="TRUE"),1,0))</f>
        <v/>
      </c>
      <c r="AK6427">
        <f>IF($F6427="","",IF($AD6427="Yes",1,0))</f>
        <v/>
      </c>
      <c r="AL6427">
        <f>IF($AH6427=1,IFERROR(IF(VALUE($F6427)&lt;100000000,VALUE($F6427),1000000000),IFERROR(IF(VALUE(MID($F6427,2,20))&lt;100000000,VALUE(MID($F6427,2,20)),1000000000),1000000000))+ROW()/100000,"")</f>
        <v/>
      </c>
    </row>
    <row r="6428">
      <c r="A6428">
        <f>IF($F6428="","",IFERROR(IF(INDEX('Per Invoice'!$A$2:$A$2001,MATCH($F6428,'Per Invoice'!$B$2:$B$2001,0))=0,"",INDEX('Per Invoice'!$A$2:$A$2001,MATCH($F6428,'Per Invoice'!$B$2:$B$2001,0))),""))</f>
        <v/>
      </c>
      <c r="H6428" s="11" t="n"/>
      <c r="R6428" s="7">
        <f>IF($F6428="","",Q6428*Y6428/100)</f>
        <v/>
      </c>
      <c r="X6428" s="7" t="n"/>
      <c r="Y6428" s="7" t="n"/>
      <c r="Z6428" s="7">
        <f>IF($F6428="","",Y6428*AE6428/100)</f>
        <v/>
      </c>
      <c r="AA6428" s="7">
        <f>IF($F6428="","",Y6428-Z6428)</f>
        <v/>
      </c>
      <c r="AB6428" s="7">
        <f>IF($F6428="","",AA6428-R6428)</f>
        <v/>
      </c>
      <c r="AE6428">
        <f>IF($F6428="","",IF($AK6428=1,0,IF($AJ6428=1,Settings!$C$6,Settings!$C$7))*100)</f>
        <v/>
      </c>
      <c r="AG6428">
        <f>IF($F6428="","",$F6428&amp;"|"&amp;$D6428&amp;"")</f>
        <v/>
      </c>
      <c r="AH6428">
        <f>IF($F6428="","",IF(COUNTIF($AG$2:$AG6428,$AG6428)=1,1,0))</f>
        <v/>
      </c>
      <c r="AI6428">
        <f>IF($AH6428=1,SUMPRODUCT(--($AL$2:$AL$8001&lt;$AL6428))+1,"")</f>
        <v/>
      </c>
      <c r="AJ6428">
        <f>IF($F6428="","",IF(OR($U6428=TRUE(),$U6428="TRUE"),1,0))</f>
        <v/>
      </c>
      <c r="AK6428">
        <f>IF($F6428="","",IF($AD6428="Yes",1,0))</f>
        <v/>
      </c>
      <c r="AL6428">
        <f>IF($AH6428=1,IFERROR(IF(VALUE($F6428)&lt;100000000,VALUE($F6428),1000000000),IFERROR(IF(VALUE(MID($F6428,2,20))&lt;100000000,VALUE(MID($F6428,2,20)),1000000000),1000000000))+ROW()/100000,"")</f>
        <v/>
      </c>
    </row>
    <row r="6429">
      <c r="A6429">
        <f>IF($F6429="","",IFERROR(IF(INDEX('Per Invoice'!$A$2:$A$2001,MATCH($F6429,'Per Invoice'!$B$2:$B$2001,0))=0,"",INDEX('Per Invoice'!$A$2:$A$2001,MATCH($F6429,'Per Invoice'!$B$2:$B$2001,0))),""))</f>
        <v/>
      </c>
      <c r="H6429" s="11" t="n"/>
      <c r="R6429" s="7">
        <f>IF($F6429="","",Q6429*Y6429/100)</f>
        <v/>
      </c>
      <c r="X6429" s="7" t="n"/>
      <c r="Y6429" s="7" t="n"/>
      <c r="Z6429" s="7">
        <f>IF($F6429="","",Y6429*AE6429/100)</f>
        <v/>
      </c>
      <c r="AA6429" s="7">
        <f>IF($F6429="","",Y6429-Z6429)</f>
        <v/>
      </c>
      <c r="AB6429" s="7">
        <f>IF($F6429="","",AA6429-R6429)</f>
        <v/>
      </c>
      <c r="AE6429">
        <f>IF($F6429="","",IF($AK6429=1,0,IF($AJ6429=1,Settings!$C$6,Settings!$C$7))*100)</f>
        <v/>
      </c>
      <c r="AG6429">
        <f>IF($F6429="","",$F6429&amp;"|"&amp;$D6429&amp;"")</f>
        <v/>
      </c>
      <c r="AH6429">
        <f>IF($F6429="","",IF(COUNTIF($AG$2:$AG6429,$AG6429)=1,1,0))</f>
        <v/>
      </c>
      <c r="AI6429">
        <f>IF($AH6429=1,SUMPRODUCT(--($AL$2:$AL$8001&lt;$AL6429))+1,"")</f>
        <v/>
      </c>
      <c r="AJ6429">
        <f>IF($F6429="","",IF(OR($U6429=TRUE(),$U6429="TRUE"),1,0))</f>
        <v/>
      </c>
      <c r="AK6429">
        <f>IF($F6429="","",IF($AD6429="Yes",1,0))</f>
        <v/>
      </c>
      <c r="AL6429">
        <f>IF($AH6429=1,IFERROR(IF(VALUE($F6429)&lt;100000000,VALUE($F6429),1000000000),IFERROR(IF(VALUE(MID($F6429,2,20))&lt;100000000,VALUE(MID($F6429,2,20)),1000000000),1000000000))+ROW()/100000,"")</f>
        <v/>
      </c>
    </row>
    <row r="6430">
      <c r="A6430">
        <f>IF($F6430="","",IFERROR(IF(INDEX('Per Invoice'!$A$2:$A$2001,MATCH($F6430,'Per Invoice'!$B$2:$B$2001,0))=0,"",INDEX('Per Invoice'!$A$2:$A$2001,MATCH($F6430,'Per Invoice'!$B$2:$B$2001,0))),""))</f>
        <v/>
      </c>
      <c r="H6430" s="11" t="n"/>
      <c r="R6430" s="7">
        <f>IF($F6430="","",Q6430*Y6430/100)</f>
        <v/>
      </c>
      <c r="X6430" s="7" t="n"/>
      <c r="Y6430" s="7" t="n"/>
      <c r="Z6430" s="7">
        <f>IF($F6430="","",Y6430*AE6430/100)</f>
        <v/>
      </c>
      <c r="AA6430" s="7">
        <f>IF($F6430="","",Y6430-Z6430)</f>
        <v/>
      </c>
      <c r="AB6430" s="7">
        <f>IF($F6430="","",AA6430-R6430)</f>
        <v/>
      </c>
      <c r="AE6430">
        <f>IF($F6430="","",IF($AK6430=1,0,IF($AJ6430=1,Settings!$C$6,Settings!$C$7))*100)</f>
        <v/>
      </c>
      <c r="AG6430">
        <f>IF($F6430="","",$F6430&amp;"|"&amp;$D6430&amp;"")</f>
        <v/>
      </c>
      <c r="AH6430">
        <f>IF($F6430="","",IF(COUNTIF($AG$2:$AG6430,$AG6430)=1,1,0))</f>
        <v/>
      </c>
      <c r="AI6430">
        <f>IF($AH6430=1,SUMPRODUCT(--($AL$2:$AL$8001&lt;$AL6430))+1,"")</f>
        <v/>
      </c>
      <c r="AJ6430">
        <f>IF($F6430="","",IF(OR($U6430=TRUE(),$U6430="TRUE"),1,0))</f>
        <v/>
      </c>
      <c r="AK6430">
        <f>IF($F6430="","",IF($AD6430="Yes",1,0))</f>
        <v/>
      </c>
      <c r="AL6430">
        <f>IF($AH6430=1,IFERROR(IF(VALUE($F6430)&lt;100000000,VALUE($F6430),1000000000),IFERROR(IF(VALUE(MID($F6430,2,20))&lt;100000000,VALUE(MID($F6430,2,20)),1000000000),1000000000))+ROW()/100000,"")</f>
        <v/>
      </c>
    </row>
    <row r="6431">
      <c r="A6431">
        <f>IF($F6431="","",IFERROR(IF(INDEX('Per Invoice'!$A$2:$A$2001,MATCH($F6431,'Per Invoice'!$B$2:$B$2001,0))=0,"",INDEX('Per Invoice'!$A$2:$A$2001,MATCH($F6431,'Per Invoice'!$B$2:$B$2001,0))),""))</f>
        <v/>
      </c>
      <c r="H6431" s="11" t="n"/>
      <c r="R6431" s="7">
        <f>IF($F6431="","",Q6431*Y6431/100)</f>
        <v/>
      </c>
      <c r="X6431" s="7" t="n"/>
      <c r="Y6431" s="7" t="n"/>
      <c r="Z6431" s="7">
        <f>IF($F6431="","",Y6431*AE6431/100)</f>
        <v/>
      </c>
      <c r="AA6431" s="7">
        <f>IF($F6431="","",Y6431-Z6431)</f>
        <v/>
      </c>
      <c r="AB6431" s="7">
        <f>IF($F6431="","",AA6431-R6431)</f>
        <v/>
      </c>
      <c r="AE6431">
        <f>IF($F6431="","",IF($AK6431=1,0,IF($AJ6431=1,Settings!$C$6,Settings!$C$7))*100)</f>
        <v/>
      </c>
      <c r="AG6431">
        <f>IF($F6431="","",$F6431&amp;"|"&amp;$D6431&amp;"")</f>
        <v/>
      </c>
      <c r="AH6431">
        <f>IF($F6431="","",IF(COUNTIF($AG$2:$AG6431,$AG6431)=1,1,0))</f>
        <v/>
      </c>
      <c r="AI6431">
        <f>IF($AH6431=1,SUMPRODUCT(--($AL$2:$AL$8001&lt;$AL6431))+1,"")</f>
        <v/>
      </c>
      <c r="AJ6431">
        <f>IF($F6431="","",IF(OR($U6431=TRUE(),$U6431="TRUE"),1,0))</f>
        <v/>
      </c>
      <c r="AK6431">
        <f>IF($F6431="","",IF($AD6431="Yes",1,0))</f>
        <v/>
      </c>
      <c r="AL6431">
        <f>IF($AH6431=1,IFERROR(IF(VALUE($F6431)&lt;100000000,VALUE($F6431),1000000000),IFERROR(IF(VALUE(MID($F6431,2,20))&lt;100000000,VALUE(MID($F6431,2,20)),1000000000),1000000000))+ROW()/100000,"")</f>
        <v/>
      </c>
    </row>
    <row r="6432">
      <c r="A6432">
        <f>IF($F6432="","",IFERROR(IF(INDEX('Per Invoice'!$A$2:$A$2001,MATCH($F6432,'Per Invoice'!$B$2:$B$2001,0))=0,"",INDEX('Per Invoice'!$A$2:$A$2001,MATCH($F6432,'Per Invoice'!$B$2:$B$2001,0))),""))</f>
        <v/>
      </c>
      <c r="H6432" s="11" t="n"/>
      <c r="R6432" s="7">
        <f>IF($F6432="","",Q6432*Y6432/100)</f>
        <v/>
      </c>
      <c r="X6432" s="7" t="n"/>
      <c r="Y6432" s="7" t="n"/>
      <c r="Z6432" s="7">
        <f>IF($F6432="","",Y6432*AE6432/100)</f>
        <v/>
      </c>
      <c r="AA6432" s="7">
        <f>IF($F6432="","",Y6432-Z6432)</f>
        <v/>
      </c>
      <c r="AB6432" s="7">
        <f>IF($F6432="","",AA6432-R6432)</f>
        <v/>
      </c>
      <c r="AE6432">
        <f>IF($F6432="","",IF($AK6432=1,0,IF($AJ6432=1,Settings!$C$6,Settings!$C$7))*100)</f>
        <v/>
      </c>
      <c r="AG6432">
        <f>IF($F6432="","",$F6432&amp;"|"&amp;$D6432&amp;"")</f>
        <v/>
      </c>
      <c r="AH6432">
        <f>IF($F6432="","",IF(COUNTIF($AG$2:$AG6432,$AG6432)=1,1,0))</f>
        <v/>
      </c>
      <c r="AI6432">
        <f>IF($AH6432=1,SUMPRODUCT(--($AL$2:$AL$8001&lt;$AL6432))+1,"")</f>
        <v/>
      </c>
      <c r="AJ6432">
        <f>IF($F6432="","",IF(OR($U6432=TRUE(),$U6432="TRUE"),1,0))</f>
        <v/>
      </c>
      <c r="AK6432">
        <f>IF($F6432="","",IF($AD6432="Yes",1,0))</f>
        <v/>
      </c>
      <c r="AL6432">
        <f>IF($AH6432=1,IFERROR(IF(VALUE($F6432)&lt;100000000,VALUE($F6432),1000000000),IFERROR(IF(VALUE(MID($F6432,2,20))&lt;100000000,VALUE(MID($F6432,2,20)),1000000000),1000000000))+ROW()/100000,"")</f>
        <v/>
      </c>
    </row>
    <row r="6433">
      <c r="A6433">
        <f>IF($F6433="","",IFERROR(IF(INDEX('Per Invoice'!$A$2:$A$2001,MATCH($F6433,'Per Invoice'!$B$2:$B$2001,0))=0,"",INDEX('Per Invoice'!$A$2:$A$2001,MATCH($F6433,'Per Invoice'!$B$2:$B$2001,0))),""))</f>
        <v/>
      </c>
      <c r="H6433" s="11" t="n"/>
      <c r="R6433" s="7">
        <f>IF($F6433="","",Q6433*Y6433/100)</f>
        <v/>
      </c>
      <c r="X6433" s="7" t="n"/>
      <c r="Y6433" s="7" t="n"/>
      <c r="Z6433" s="7">
        <f>IF($F6433="","",Y6433*AE6433/100)</f>
        <v/>
      </c>
      <c r="AA6433" s="7">
        <f>IF($F6433="","",Y6433-Z6433)</f>
        <v/>
      </c>
      <c r="AB6433" s="7">
        <f>IF($F6433="","",AA6433-R6433)</f>
        <v/>
      </c>
      <c r="AE6433">
        <f>IF($F6433="","",IF($AK6433=1,0,IF($AJ6433=1,Settings!$C$6,Settings!$C$7))*100)</f>
        <v/>
      </c>
      <c r="AG6433">
        <f>IF($F6433="","",$F6433&amp;"|"&amp;$D6433&amp;"")</f>
        <v/>
      </c>
      <c r="AH6433">
        <f>IF($F6433="","",IF(COUNTIF($AG$2:$AG6433,$AG6433)=1,1,0))</f>
        <v/>
      </c>
      <c r="AI6433">
        <f>IF($AH6433=1,SUMPRODUCT(--($AL$2:$AL$8001&lt;$AL6433))+1,"")</f>
        <v/>
      </c>
      <c r="AJ6433">
        <f>IF($F6433="","",IF(OR($U6433=TRUE(),$U6433="TRUE"),1,0))</f>
        <v/>
      </c>
      <c r="AK6433">
        <f>IF($F6433="","",IF($AD6433="Yes",1,0))</f>
        <v/>
      </c>
      <c r="AL6433">
        <f>IF($AH6433=1,IFERROR(IF(VALUE($F6433)&lt;100000000,VALUE($F6433),1000000000),IFERROR(IF(VALUE(MID($F6433,2,20))&lt;100000000,VALUE(MID($F6433,2,20)),1000000000),1000000000))+ROW()/100000,"")</f>
        <v/>
      </c>
    </row>
    <row r="6434">
      <c r="A6434">
        <f>IF($F6434="","",IFERROR(IF(INDEX('Per Invoice'!$A$2:$A$2001,MATCH($F6434,'Per Invoice'!$B$2:$B$2001,0))=0,"",INDEX('Per Invoice'!$A$2:$A$2001,MATCH($F6434,'Per Invoice'!$B$2:$B$2001,0))),""))</f>
        <v/>
      </c>
      <c r="H6434" s="11" t="n"/>
      <c r="R6434" s="7">
        <f>IF($F6434="","",Q6434*Y6434/100)</f>
        <v/>
      </c>
      <c r="X6434" s="7" t="n"/>
      <c r="Y6434" s="7" t="n"/>
      <c r="Z6434" s="7">
        <f>IF($F6434="","",Y6434*AE6434/100)</f>
        <v/>
      </c>
      <c r="AA6434" s="7">
        <f>IF($F6434="","",Y6434-Z6434)</f>
        <v/>
      </c>
      <c r="AB6434" s="7">
        <f>IF($F6434="","",AA6434-R6434)</f>
        <v/>
      </c>
      <c r="AE6434">
        <f>IF($F6434="","",IF($AK6434=1,0,IF($AJ6434=1,Settings!$C$6,Settings!$C$7))*100)</f>
        <v/>
      </c>
      <c r="AG6434">
        <f>IF($F6434="","",$F6434&amp;"|"&amp;$D6434&amp;"")</f>
        <v/>
      </c>
      <c r="AH6434">
        <f>IF($F6434="","",IF(COUNTIF($AG$2:$AG6434,$AG6434)=1,1,0))</f>
        <v/>
      </c>
      <c r="AI6434">
        <f>IF($AH6434=1,SUMPRODUCT(--($AL$2:$AL$8001&lt;$AL6434))+1,"")</f>
        <v/>
      </c>
      <c r="AJ6434">
        <f>IF($F6434="","",IF(OR($U6434=TRUE(),$U6434="TRUE"),1,0))</f>
        <v/>
      </c>
      <c r="AK6434">
        <f>IF($F6434="","",IF($AD6434="Yes",1,0))</f>
        <v/>
      </c>
      <c r="AL6434">
        <f>IF($AH6434=1,IFERROR(IF(VALUE($F6434)&lt;100000000,VALUE($F6434),1000000000),IFERROR(IF(VALUE(MID($F6434,2,20))&lt;100000000,VALUE(MID($F6434,2,20)),1000000000),1000000000))+ROW()/100000,"")</f>
        <v/>
      </c>
    </row>
    <row r="6435">
      <c r="A6435">
        <f>IF($F6435="","",IFERROR(IF(INDEX('Per Invoice'!$A$2:$A$2001,MATCH($F6435,'Per Invoice'!$B$2:$B$2001,0))=0,"",INDEX('Per Invoice'!$A$2:$A$2001,MATCH($F6435,'Per Invoice'!$B$2:$B$2001,0))),""))</f>
        <v/>
      </c>
      <c r="H6435" s="11" t="n"/>
      <c r="R6435" s="7">
        <f>IF($F6435="","",Q6435*Y6435/100)</f>
        <v/>
      </c>
      <c r="X6435" s="7" t="n"/>
      <c r="Y6435" s="7" t="n"/>
      <c r="Z6435" s="7">
        <f>IF($F6435="","",Y6435*AE6435/100)</f>
        <v/>
      </c>
      <c r="AA6435" s="7">
        <f>IF($F6435="","",Y6435-Z6435)</f>
        <v/>
      </c>
      <c r="AB6435" s="7">
        <f>IF($F6435="","",AA6435-R6435)</f>
        <v/>
      </c>
      <c r="AE6435">
        <f>IF($F6435="","",IF($AK6435=1,0,IF($AJ6435=1,Settings!$C$6,Settings!$C$7))*100)</f>
        <v/>
      </c>
      <c r="AG6435">
        <f>IF($F6435="","",$F6435&amp;"|"&amp;$D6435&amp;"")</f>
        <v/>
      </c>
      <c r="AH6435">
        <f>IF($F6435="","",IF(COUNTIF($AG$2:$AG6435,$AG6435)=1,1,0))</f>
        <v/>
      </c>
      <c r="AI6435">
        <f>IF($AH6435=1,SUMPRODUCT(--($AL$2:$AL$8001&lt;$AL6435))+1,"")</f>
        <v/>
      </c>
      <c r="AJ6435">
        <f>IF($F6435="","",IF(OR($U6435=TRUE(),$U6435="TRUE"),1,0))</f>
        <v/>
      </c>
      <c r="AK6435">
        <f>IF($F6435="","",IF($AD6435="Yes",1,0))</f>
        <v/>
      </c>
      <c r="AL6435">
        <f>IF($AH6435=1,IFERROR(IF(VALUE($F6435)&lt;100000000,VALUE($F6435),1000000000),IFERROR(IF(VALUE(MID($F6435,2,20))&lt;100000000,VALUE(MID($F6435,2,20)),1000000000),1000000000))+ROW()/100000,"")</f>
        <v/>
      </c>
    </row>
    <row r="6436">
      <c r="A6436">
        <f>IF($F6436="","",IFERROR(IF(INDEX('Per Invoice'!$A$2:$A$2001,MATCH($F6436,'Per Invoice'!$B$2:$B$2001,0))=0,"",INDEX('Per Invoice'!$A$2:$A$2001,MATCH($F6436,'Per Invoice'!$B$2:$B$2001,0))),""))</f>
        <v/>
      </c>
      <c r="H6436" s="11" t="n"/>
      <c r="R6436" s="7">
        <f>IF($F6436="","",Q6436*Y6436/100)</f>
        <v/>
      </c>
      <c r="X6436" s="7" t="n"/>
      <c r="Y6436" s="7" t="n"/>
      <c r="Z6436" s="7">
        <f>IF($F6436="","",Y6436*AE6436/100)</f>
        <v/>
      </c>
      <c r="AA6436" s="7">
        <f>IF($F6436="","",Y6436-Z6436)</f>
        <v/>
      </c>
      <c r="AB6436" s="7">
        <f>IF($F6436="","",AA6436-R6436)</f>
        <v/>
      </c>
      <c r="AE6436">
        <f>IF($F6436="","",IF($AK6436=1,0,IF($AJ6436=1,Settings!$C$6,Settings!$C$7))*100)</f>
        <v/>
      </c>
      <c r="AG6436">
        <f>IF($F6436="","",$F6436&amp;"|"&amp;$D6436&amp;"")</f>
        <v/>
      </c>
      <c r="AH6436">
        <f>IF($F6436="","",IF(COUNTIF($AG$2:$AG6436,$AG6436)=1,1,0))</f>
        <v/>
      </c>
      <c r="AI6436">
        <f>IF($AH6436=1,SUMPRODUCT(--($AL$2:$AL$8001&lt;$AL6436))+1,"")</f>
        <v/>
      </c>
      <c r="AJ6436">
        <f>IF($F6436="","",IF(OR($U6436=TRUE(),$U6436="TRUE"),1,0))</f>
        <v/>
      </c>
      <c r="AK6436">
        <f>IF($F6436="","",IF($AD6436="Yes",1,0))</f>
        <v/>
      </c>
      <c r="AL6436">
        <f>IF($AH6436=1,IFERROR(IF(VALUE($F6436)&lt;100000000,VALUE($F6436),1000000000),IFERROR(IF(VALUE(MID($F6436,2,20))&lt;100000000,VALUE(MID($F6436,2,20)),1000000000),1000000000))+ROW()/100000,"")</f>
        <v/>
      </c>
    </row>
    <row r="6437">
      <c r="A6437">
        <f>IF($F6437="","",IFERROR(IF(INDEX('Per Invoice'!$A$2:$A$2001,MATCH($F6437,'Per Invoice'!$B$2:$B$2001,0))=0,"",INDEX('Per Invoice'!$A$2:$A$2001,MATCH($F6437,'Per Invoice'!$B$2:$B$2001,0))),""))</f>
        <v/>
      </c>
      <c r="H6437" s="11" t="n"/>
      <c r="R6437" s="7">
        <f>IF($F6437="","",Q6437*Y6437/100)</f>
        <v/>
      </c>
      <c r="X6437" s="7" t="n"/>
      <c r="Y6437" s="7" t="n"/>
      <c r="Z6437" s="7">
        <f>IF($F6437="","",Y6437*AE6437/100)</f>
        <v/>
      </c>
      <c r="AA6437" s="7">
        <f>IF($F6437="","",Y6437-Z6437)</f>
        <v/>
      </c>
      <c r="AB6437" s="7">
        <f>IF($F6437="","",AA6437-R6437)</f>
        <v/>
      </c>
      <c r="AE6437">
        <f>IF($F6437="","",IF($AK6437=1,0,IF($AJ6437=1,Settings!$C$6,Settings!$C$7))*100)</f>
        <v/>
      </c>
      <c r="AG6437">
        <f>IF($F6437="","",$F6437&amp;"|"&amp;$D6437&amp;"")</f>
        <v/>
      </c>
      <c r="AH6437">
        <f>IF($F6437="","",IF(COUNTIF($AG$2:$AG6437,$AG6437)=1,1,0))</f>
        <v/>
      </c>
      <c r="AI6437">
        <f>IF($AH6437=1,SUMPRODUCT(--($AL$2:$AL$8001&lt;$AL6437))+1,"")</f>
        <v/>
      </c>
      <c r="AJ6437">
        <f>IF($F6437="","",IF(OR($U6437=TRUE(),$U6437="TRUE"),1,0))</f>
        <v/>
      </c>
      <c r="AK6437">
        <f>IF($F6437="","",IF($AD6437="Yes",1,0))</f>
        <v/>
      </c>
      <c r="AL6437">
        <f>IF($AH6437=1,IFERROR(IF(VALUE($F6437)&lt;100000000,VALUE($F6437),1000000000),IFERROR(IF(VALUE(MID($F6437,2,20))&lt;100000000,VALUE(MID($F6437,2,20)),1000000000),1000000000))+ROW()/100000,"")</f>
        <v/>
      </c>
    </row>
    <row r="6438">
      <c r="A6438">
        <f>IF($F6438="","",IFERROR(IF(INDEX('Per Invoice'!$A$2:$A$2001,MATCH($F6438,'Per Invoice'!$B$2:$B$2001,0))=0,"",INDEX('Per Invoice'!$A$2:$A$2001,MATCH($F6438,'Per Invoice'!$B$2:$B$2001,0))),""))</f>
        <v/>
      </c>
      <c r="H6438" s="11" t="n"/>
      <c r="R6438" s="7">
        <f>IF($F6438="","",Q6438*Y6438/100)</f>
        <v/>
      </c>
      <c r="X6438" s="7" t="n"/>
      <c r="Y6438" s="7" t="n"/>
      <c r="Z6438" s="7">
        <f>IF($F6438="","",Y6438*AE6438/100)</f>
        <v/>
      </c>
      <c r="AA6438" s="7">
        <f>IF($F6438="","",Y6438-Z6438)</f>
        <v/>
      </c>
      <c r="AB6438" s="7">
        <f>IF($F6438="","",AA6438-R6438)</f>
        <v/>
      </c>
      <c r="AE6438">
        <f>IF($F6438="","",IF($AK6438=1,0,IF($AJ6438=1,Settings!$C$6,Settings!$C$7))*100)</f>
        <v/>
      </c>
      <c r="AG6438">
        <f>IF($F6438="","",$F6438&amp;"|"&amp;$D6438&amp;"")</f>
        <v/>
      </c>
      <c r="AH6438">
        <f>IF($F6438="","",IF(COUNTIF($AG$2:$AG6438,$AG6438)=1,1,0))</f>
        <v/>
      </c>
      <c r="AI6438">
        <f>IF($AH6438=1,SUMPRODUCT(--($AL$2:$AL$8001&lt;$AL6438))+1,"")</f>
        <v/>
      </c>
      <c r="AJ6438">
        <f>IF($F6438="","",IF(OR($U6438=TRUE(),$U6438="TRUE"),1,0))</f>
        <v/>
      </c>
      <c r="AK6438">
        <f>IF($F6438="","",IF($AD6438="Yes",1,0))</f>
        <v/>
      </c>
      <c r="AL6438">
        <f>IF($AH6438=1,IFERROR(IF(VALUE($F6438)&lt;100000000,VALUE($F6438),1000000000),IFERROR(IF(VALUE(MID($F6438,2,20))&lt;100000000,VALUE(MID($F6438,2,20)),1000000000),1000000000))+ROW()/100000,"")</f>
        <v/>
      </c>
    </row>
    <row r="6439">
      <c r="A6439">
        <f>IF($F6439="","",IFERROR(IF(INDEX('Per Invoice'!$A$2:$A$2001,MATCH($F6439,'Per Invoice'!$B$2:$B$2001,0))=0,"",INDEX('Per Invoice'!$A$2:$A$2001,MATCH($F6439,'Per Invoice'!$B$2:$B$2001,0))),""))</f>
        <v/>
      </c>
      <c r="H6439" s="11" t="n"/>
      <c r="R6439" s="7">
        <f>IF($F6439="","",Q6439*Y6439/100)</f>
        <v/>
      </c>
      <c r="X6439" s="7" t="n"/>
      <c r="Y6439" s="7" t="n"/>
      <c r="Z6439" s="7">
        <f>IF($F6439="","",Y6439*AE6439/100)</f>
        <v/>
      </c>
      <c r="AA6439" s="7">
        <f>IF($F6439="","",Y6439-Z6439)</f>
        <v/>
      </c>
      <c r="AB6439" s="7">
        <f>IF($F6439="","",AA6439-R6439)</f>
        <v/>
      </c>
      <c r="AE6439">
        <f>IF($F6439="","",IF($AK6439=1,0,IF($AJ6439=1,Settings!$C$6,Settings!$C$7))*100)</f>
        <v/>
      </c>
      <c r="AG6439">
        <f>IF($F6439="","",$F6439&amp;"|"&amp;$D6439&amp;"")</f>
        <v/>
      </c>
      <c r="AH6439">
        <f>IF($F6439="","",IF(COUNTIF($AG$2:$AG6439,$AG6439)=1,1,0))</f>
        <v/>
      </c>
      <c r="AI6439">
        <f>IF($AH6439=1,SUMPRODUCT(--($AL$2:$AL$8001&lt;$AL6439))+1,"")</f>
        <v/>
      </c>
      <c r="AJ6439">
        <f>IF($F6439="","",IF(OR($U6439=TRUE(),$U6439="TRUE"),1,0))</f>
        <v/>
      </c>
      <c r="AK6439">
        <f>IF($F6439="","",IF($AD6439="Yes",1,0))</f>
        <v/>
      </c>
      <c r="AL6439">
        <f>IF($AH6439=1,IFERROR(IF(VALUE($F6439)&lt;100000000,VALUE($F6439),1000000000),IFERROR(IF(VALUE(MID($F6439,2,20))&lt;100000000,VALUE(MID($F6439,2,20)),1000000000),1000000000))+ROW()/100000,"")</f>
        <v/>
      </c>
    </row>
    <row r="6440">
      <c r="A6440">
        <f>IF($F6440="","",IFERROR(IF(INDEX('Per Invoice'!$A$2:$A$2001,MATCH($F6440,'Per Invoice'!$B$2:$B$2001,0))=0,"",INDEX('Per Invoice'!$A$2:$A$2001,MATCH($F6440,'Per Invoice'!$B$2:$B$2001,0))),""))</f>
        <v/>
      </c>
      <c r="H6440" s="11" t="n"/>
      <c r="R6440" s="7">
        <f>IF($F6440="","",Q6440*Y6440/100)</f>
        <v/>
      </c>
      <c r="X6440" s="7" t="n"/>
      <c r="Y6440" s="7" t="n"/>
      <c r="Z6440" s="7">
        <f>IF($F6440="","",Y6440*AE6440/100)</f>
        <v/>
      </c>
      <c r="AA6440" s="7">
        <f>IF($F6440="","",Y6440-Z6440)</f>
        <v/>
      </c>
      <c r="AB6440" s="7">
        <f>IF($F6440="","",AA6440-R6440)</f>
        <v/>
      </c>
      <c r="AE6440">
        <f>IF($F6440="","",IF($AK6440=1,0,IF($AJ6440=1,Settings!$C$6,Settings!$C$7))*100)</f>
        <v/>
      </c>
      <c r="AG6440">
        <f>IF($F6440="","",$F6440&amp;"|"&amp;$D6440&amp;"")</f>
        <v/>
      </c>
      <c r="AH6440">
        <f>IF($F6440="","",IF(COUNTIF($AG$2:$AG6440,$AG6440)=1,1,0))</f>
        <v/>
      </c>
      <c r="AI6440">
        <f>IF($AH6440=1,SUMPRODUCT(--($AL$2:$AL$8001&lt;$AL6440))+1,"")</f>
        <v/>
      </c>
      <c r="AJ6440">
        <f>IF($F6440="","",IF(OR($U6440=TRUE(),$U6440="TRUE"),1,0))</f>
        <v/>
      </c>
      <c r="AK6440">
        <f>IF($F6440="","",IF($AD6440="Yes",1,0))</f>
        <v/>
      </c>
      <c r="AL6440">
        <f>IF($AH6440=1,IFERROR(IF(VALUE($F6440)&lt;100000000,VALUE($F6440),1000000000),IFERROR(IF(VALUE(MID($F6440,2,20))&lt;100000000,VALUE(MID($F6440,2,20)),1000000000),1000000000))+ROW()/100000,"")</f>
        <v/>
      </c>
    </row>
    <row r="6441">
      <c r="A6441">
        <f>IF($F6441="","",IFERROR(IF(INDEX('Per Invoice'!$A$2:$A$2001,MATCH($F6441,'Per Invoice'!$B$2:$B$2001,0))=0,"",INDEX('Per Invoice'!$A$2:$A$2001,MATCH($F6441,'Per Invoice'!$B$2:$B$2001,0))),""))</f>
        <v/>
      </c>
      <c r="H6441" s="11" t="n"/>
      <c r="R6441" s="7">
        <f>IF($F6441="","",Q6441*Y6441/100)</f>
        <v/>
      </c>
      <c r="X6441" s="7" t="n"/>
      <c r="Y6441" s="7" t="n"/>
      <c r="Z6441" s="7">
        <f>IF($F6441="","",Y6441*AE6441/100)</f>
        <v/>
      </c>
      <c r="AA6441" s="7">
        <f>IF($F6441="","",Y6441-Z6441)</f>
        <v/>
      </c>
      <c r="AB6441" s="7">
        <f>IF($F6441="","",AA6441-R6441)</f>
        <v/>
      </c>
      <c r="AE6441">
        <f>IF($F6441="","",IF($AK6441=1,0,IF($AJ6441=1,Settings!$C$6,Settings!$C$7))*100)</f>
        <v/>
      </c>
      <c r="AG6441">
        <f>IF($F6441="","",$F6441&amp;"|"&amp;$D6441&amp;"")</f>
        <v/>
      </c>
      <c r="AH6441">
        <f>IF($F6441="","",IF(COUNTIF($AG$2:$AG6441,$AG6441)=1,1,0))</f>
        <v/>
      </c>
      <c r="AI6441">
        <f>IF($AH6441=1,SUMPRODUCT(--($AL$2:$AL$8001&lt;$AL6441))+1,"")</f>
        <v/>
      </c>
      <c r="AJ6441">
        <f>IF($F6441="","",IF(OR($U6441=TRUE(),$U6441="TRUE"),1,0))</f>
        <v/>
      </c>
      <c r="AK6441">
        <f>IF($F6441="","",IF($AD6441="Yes",1,0))</f>
        <v/>
      </c>
      <c r="AL6441">
        <f>IF($AH6441=1,IFERROR(IF(VALUE($F6441)&lt;100000000,VALUE($F6441),1000000000),IFERROR(IF(VALUE(MID($F6441,2,20))&lt;100000000,VALUE(MID($F6441,2,20)),1000000000),1000000000))+ROW()/100000,"")</f>
        <v/>
      </c>
    </row>
    <row r="6442">
      <c r="A6442">
        <f>IF($F6442="","",IFERROR(IF(INDEX('Per Invoice'!$A$2:$A$2001,MATCH($F6442,'Per Invoice'!$B$2:$B$2001,0))=0,"",INDEX('Per Invoice'!$A$2:$A$2001,MATCH($F6442,'Per Invoice'!$B$2:$B$2001,0))),""))</f>
        <v/>
      </c>
      <c r="H6442" s="11" t="n"/>
      <c r="R6442" s="7">
        <f>IF($F6442="","",Q6442*Y6442/100)</f>
        <v/>
      </c>
      <c r="X6442" s="7" t="n"/>
      <c r="Y6442" s="7" t="n"/>
      <c r="Z6442" s="7">
        <f>IF($F6442="","",Y6442*AE6442/100)</f>
        <v/>
      </c>
      <c r="AA6442" s="7">
        <f>IF($F6442="","",Y6442-Z6442)</f>
        <v/>
      </c>
      <c r="AB6442" s="7">
        <f>IF($F6442="","",AA6442-R6442)</f>
        <v/>
      </c>
      <c r="AE6442">
        <f>IF($F6442="","",IF($AK6442=1,0,IF($AJ6442=1,Settings!$C$6,Settings!$C$7))*100)</f>
        <v/>
      </c>
      <c r="AG6442">
        <f>IF($F6442="","",$F6442&amp;"|"&amp;$D6442&amp;"")</f>
        <v/>
      </c>
      <c r="AH6442">
        <f>IF($F6442="","",IF(COUNTIF($AG$2:$AG6442,$AG6442)=1,1,0))</f>
        <v/>
      </c>
      <c r="AI6442">
        <f>IF($AH6442=1,SUMPRODUCT(--($AL$2:$AL$8001&lt;$AL6442))+1,"")</f>
        <v/>
      </c>
      <c r="AJ6442">
        <f>IF($F6442="","",IF(OR($U6442=TRUE(),$U6442="TRUE"),1,0))</f>
        <v/>
      </c>
      <c r="AK6442">
        <f>IF($F6442="","",IF($AD6442="Yes",1,0))</f>
        <v/>
      </c>
      <c r="AL6442">
        <f>IF($AH6442=1,IFERROR(IF(VALUE($F6442)&lt;100000000,VALUE($F6442),1000000000),IFERROR(IF(VALUE(MID($F6442,2,20))&lt;100000000,VALUE(MID($F6442,2,20)),1000000000),1000000000))+ROW()/100000,"")</f>
        <v/>
      </c>
    </row>
    <row r="6443">
      <c r="A6443">
        <f>IF($F6443="","",IFERROR(IF(INDEX('Per Invoice'!$A$2:$A$2001,MATCH($F6443,'Per Invoice'!$B$2:$B$2001,0))=0,"",INDEX('Per Invoice'!$A$2:$A$2001,MATCH($F6443,'Per Invoice'!$B$2:$B$2001,0))),""))</f>
        <v/>
      </c>
      <c r="H6443" s="11" t="n"/>
      <c r="R6443" s="7">
        <f>IF($F6443="","",Q6443*Y6443/100)</f>
        <v/>
      </c>
      <c r="X6443" s="7" t="n"/>
      <c r="Y6443" s="7" t="n"/>
      <c r="Z6443" s="7">
        <f>IF($F6443="","",Y6443*AE6443/100)</f>
        <v/>
      </c>
      <c r="AA6443" s="7">
        <f>IF($F6443="","",Y6443-Z6443)</f>
        <v/>
      </c>
      <c r="AB6443" s="7">
        <f>IF($F6443="","",AA6443-R6443)</f>
        <v/>
      </c>
      <c r="AE6443">
        <f>IF($F6443="","",IF($AK6443=1,0,IF($AJ6443=1,Settings!$C$6,Settings!$C$7))*100)</f>
        <v/>
      </c>
      <c r="AG6443">
        <f>IF($F6443="","",$F6443&amp;"|"&amp;$D6443&amp;"")</f>
        <v/>
      </c>
      <c r="AH6443">
        <f>IF($F6443="","",IF(COUNTIF($AG$2:$AG6443,$AG6443)=1,1,0))</f>
        <v/>
      </c>
      <c r="AI6443">
        <f>IF($AH6443=1,SUMPRODUCT(--($AL$2:$AL$8001&lt;$AL6443))+1,"")</f>
        <v/>
      </c>
      <c r="AJ6443">
        <f>IF($F6443="","",IF(OR($U6443=TRUE(),$U6443="TRUE"),1,0))</f>
        <v/>
      </c>
      <c r="AK6443">
        <f>IF($F6443="","",IF($AD6443="Yes",1,0))</f>
        <v/>
      </c>
      <c r="AL6443">
        <f>IF($AH6443=1,IFERROR(IF(VALUE($F6443)&lt;100000000,VALUE($F6443),1000000000),IFERROR(IF(VALUE(MID($F6443,2,20))&lt;100000000,VALUE(MID($F6443,2,20)),1000000000),1000000000))+ROW()/100000,"")</f>
        <v/>
      </c>
    </row>
    <row r="6444">
      <c r="A6444">
        <f>IF($F6444="","",IFERROR(IF(INDEX('Per Invoice'!$A$2:$A$2001,MATCH($F6444,'Per Invoice'!$B$2:$B$2001,0))=0,"",INDEX('Per Invoice'!$A$2:$A$2001,MATCH($F6444,'Per Invoice'!$B$2:$B$2001,0))),""))</f>
        <v/>
      </c>
      <c r="H6444" s="11" t="n"/>
      <c r="R6444" s="7">
        <f>IF($F6444="","",Q6444*Y6444/100)</f>
        <v/>
      </c>
      <c r="X6444" s="7" t="n"/>
      <c r="Y6444" s="7" t="n"/>
      <c r="Z6444" s="7">
        <f>IF($F6444="","",Y6444*AE6444/100)</f>
        <v/>
      </c>
      <c r="AA6444" s="7">
        <f>IF($F6444="","",Y6444-Z6444)</f>
        <v/>
      </c>
      <c r="AB6444" s="7">
        <f>IF($F6444="","",AA6444-R6444)</f>
        <v/>
      </c>
      <c r="AE6444">
        <f>IF($F6444="","",IF($AK6444=1,0,IF($AJ6444=1,Settings!$C$6,Settings!$C$7))*100)</f>
        <v/>
      </c>
      <c r="AG6444">
        <f>IF($F6444="","",$F6444&amp;"|"&amp;$D6444&amp;"")</f>
        <v/>
      </c>
      <c r="AH6444">
        <f>IF($F6444="","",IF(COUNTIF($AG$2:$AG6444,$AG6444)=1,1,0))</f>
        <v/>
      </c>
      <c r="AI6444">
        <f>IF($AH6444=1,SUMPRODUCT(--($AL$2:$AL$8001&lt;$AL6444))+1,"")</f>
        <v/>
      </c>
      <c r="AJ6444">
        <f>IF($F6444="","",IF(OR($U6444=TRUE(),$U6444="TRUE"),1,0))</f>
        <v/>
      </c>
      <c r="AK6444">
        <f>IF($F6444="","",IF($AD6444="Yes",1,0))</f>
        <v/>
      </c>
      <c r="AL6444">
        <f>IF($AH6444=1,IFERROR(IF(VALUE($F6444)&lt;100000000,VALUE($F6444),1000000000),IFERROR(IF(VALUE(MID($F6444,2,20))&lt;100000000,VALUE(MID($F6444,2,20)),1000000000),1000000000))+ROW()/100000,"")</f>
        <v/>
      </c>
    </row>
    <row r="6445">
      <c r="A6445">
        <f>IF($F6445="","",IFERROR(IF(INDEX('Per Invoice'!$A$2:$A$2001,MATCH($F6445,'Per Invoice'!$B$2:$B$2001,0))=0,"",INDEX('Per Invoice'!$A$2:$A$2001,MATCH($F6445,'Per Invoice'!$B$2:$B$2001,0))),""))</f>
        <v/>
      </c>
      <c r="H6445" s="11" t="n"/>
      <c r="R6445" s="7">
        <f>IF($F6445="","",Q6445*Y6445/100)</f>
        <v/>
      </c>
      <c r="X6445" s="7" t="n"/>
      <c r="Y6445" s="7" t="n"/>
      <c r="Z6445" s="7">
        <f>IF($F6445="","",Y6445*AE6445/100)</f>
        <v/>
      </c>
      <c r="AA6445" s="7">
        <f>IF($F6445="","",Y6445-Z6445)</f>
        <v/>
      </c>
      <c r="AB6445" s="7">
        <f>IF($F6445="","",AA6445-R6445)</f>
        <v/>
      </c>
      <c r="AE6445">
        <f>IF($F6445="","",IF($AK6445=1,0,IF($AJ6445=1,Settings!$C$6,Settings!$C$7))*100)</f>
        <v/>
      </c>
      <c r="AG6445">
        <f>IF($F6445="","",$F6445&amp;"|"&amp;$D6445&amp;"")</f>
        <v/>
      </c>
      <c r="AH6445">
        <f>IF($F6445="","",IF(COUNTIF($AG$2:$AG6445,$AG6445)=1,1,0))</f>
        <v/>
      </c>
      <c r="AI6445">
        <f>IF($AH6445=1,SUMPRODUCT(--($AL$2:$AL$8001&lt;$AL6445))+1,"")</f>
        <v/>
      </c>
      <c r="AJ6445">
        <f>IF($F6445="","",IF(OR($U6445=TRUE(),$U6445="TRUE"),1,0))</f>
        <v/>
      </c>
      <c r="AK6445">
        <f>IF($F6445="","",IF($AD6445="Yes",1,0))</f>
        <v/>
      </c>
      <c r="AL6445">
        <f>IF($AH6445=1,IFERROR(IF(VALUE($F6445)&lt;100000000,VALUE($F6445),1000000000),IFERROR(IF(VALUE(MID($F6445,2,20))&lt;100000000,VALUE(MID($F6445,2,20)),1000000000),1000000000))+ROW()/100000,"")</f>
        <v/>
      </c>
    </row>
    <row r="6446">
      <c r="A6446">
        <f>IF($F6446="","",IFERROR(IF(INDEX('Per Invoice'!$A$2:$A$2001,MATCH($F6446,'Per Invoice'!$B$2:$B$2001,0))=0,"",INDEX('Per Invoice'!$A$2:$A$2001,MATCH($F6446,'Per Invoice'!$B$2:$B$2001,0))),""))</f>
        <v/>
      </c>
      <c r="H6446" s="11" t="n"/>
      <c r="R6446" s="7">
        <f>IF($F6446="","",Q6446*Y6446/100)</f>
        <v/>
      </c>
      <c r="X6446" s="7" t="n"/>
      <c r="Y6446" s="7" t="n"/>
      <c r="Z6446" s="7">
        <f>IF($F6446="","",Y6446*AE6446/100)</f>
        <v/>
      </c>
      <c r="AA6446" s="7">
        <f>IF($F6446="","",Y6446-Z6446)</f>
        <v/>
      </c>
      <c r="AB6446" s="7">
        <f>IF($F6446="","",AA6446-R6446)</f>
        <v/>
      </c>
      <c r="AE6446">
        <f>IF($F6446="","",IF($AK6446=1,0,IF($AJ6446=1,Settings!$C$6,Settings!$C$7))*100)</f>
        <v/>
      </c>
      <c r="AG6446">
        <f>IF($F6446="","",$F6446&amp;"|"&amp;$D6446&amp;"")</f>
        <v/>
      </c>
      <c r="AH6446">
        <f>IF($F6446="","",IF(COUNTIF($AG$2:$AG6446,$AG6446)=1,1,0))</f>
        <v/>
      </c>
      <c r="AI6446">
        <f>IF($AH6446=1,SUMPRODUCT(--($AL$2:$AL$8001&lt;$AL6446))+1,"")</f>
        <v/>
      </c>
      <c r="AJ6446">
        <f>IF($F6446="","",IF(OR($U6446=TRUE(),$U6446="TRUE"),1,0))</f>
        <v/>
      </c>
      <c r="AK6446">
        <f>IF($F6446="","",IF($AD6446="Yes",1,0))</f>
        <v/>
      </c>
      <c r="AL6446">
        <f>IF($AH6446=1,IFERROR(IF(VALUE($F6446)&lt;100000000,VALUE($F6446),1000000000),IFERROR(IF(VALUE(MID($F6446,2,20))&lt;100000000,VALUE(MID($F6446,2,20)),1000000000),1000000000))+ROW()/100000,"")</f>
        <v/>
      </c>
    </row>
    <row r="6447">
      <c r="A6447">
        <f>IF($F6447="","",IFERROR(IF(INDEX('Per Invoice'!$A$2:$A$2001,MATCH($F6447,'Per Invoice'!$B$2:$B$2001,0))=0,"",INDEX('Per Invoice'!$A$2:$A$2001,MATCH($F6447,'Per Invoice'!$B$2:$B$2001,0))),""))</f>
        <v/>
      </c>
      <c r="H6447" s="11" t="n"/>
      <c r="R6447" s="7">
        <f>IF($F6447="","",Q6447*Y6447/100)</f>
        <v/>
      </c>
      <c r="X6447" s="7" t="n"/>
      <c r="Y6447" s="7" t="n"/>
      <c r="Z6447" s="7">
        <f>IF($F6447="","",Y6447*AE6447/100)</f>
        <v/>
      </c>
      <c r="AA6447" s="7">
        <f>IF($F6447="","",Y6447-Z6447)</f>
        <v/>
      </c>
      <c r="AB6447" s="7">
        <f>IF($F6447="","",AA6447-R6447)</f>
        <v/>
      </c>
      <c r="AE6447">
        <f>IF($F6447="","",IF($AK6447=1,0,IF($AJ6447=1,Settings!$C$6,Settings!$C$7))*100)</f>
        <v/>
      </c>
      <c r="AG6447">
        <f>IF($F6447="","",$F6447&amp;"|"&amp;$D6447&amp;"")</f>
        <v/>
      </c>
      <c r="AH6447">
        <f>IF($F6447="","",IF(COUNTIF($AG$2:$AG6447,$AG6447)=1,1,0))</f>
        <v/>
      </c>
      <c r="AI6447">
        <f>IF($AH6447=1,SUMPRODUCT(--($AL$2:$AL$8001&lt;$AL6447))+1,"")</f>
        <v/>
      </c>
      <c r="AJ6447">
        <f>IF($F6447="","",IF(OR($U6447=TRUE(),$U6447="TRUE"),1,0))</f>
        <v/>
      </c>
      <c r="AK6447">
        <f>IF($F6447="","",IF($AD6447="Yes",1,0))</f>
        <v/>
      </c>
      <c r="AL6447">
        <f>IF($AH6447=1,IFERROR(IF(VALUE($F6447)&lt;100000000,VALUE($F6447),1000000000),IFERROR(IF(VALUE(MID($F6447,2,20))&lt;100000000,VALUE(MID($F6447,2,20)),1000000000),1000000000))+ROW()/100000,"")</f>
        <v/>
      </c>
    </row>
    <row r="6448">
      <c r="A6448">
        <f>IF($F6448="","",IFERROR(IF(INDEX('Per Invoice'!$A$2:$A$2001,MATCH($F6448,'Per Invoice'!$B$2:$B$2001,0))=0,"",INDEX('Per Invoice'!$A$2:$A$2001,MATCH($F6448,'Per Invoice'!$B$2:$B$2001,0))),""))</f>
        <v/>
      </c>
      <c r="H6448" s="11" t="n"/>
      <c r="R6448" s="7">
        <f>IF($F6448="","",Q6448*Y6448/100)</f>
        <v/>
      </c>
      <c r="X6448" s="7" t="n"/>
      <c r="Y6448" s="7" t="n"/>
      <c r="Z6448" s="7">
        <f>IF($F6448="","",Y6448*AE6448/100)</f>
        <v/>
      </c>
      <c r="AA6448" s="7">
        <f>IF($F6448="","",Y6448-Z6448)</f>
        <v/>
      </c>
      <c r="AB6448" s="7">
        <f>IF($F6448="","",AA6448-R6448)</f>
        <v/>
      </c>
      <c r="AE6448">
        <f>IF($F6448="","",IF($AK6448=1,0,IF($AJ6448=1,Settings!$C$6,Settings!$C$7))*100)</f>
        <v/>
      </c>
      <c r="AG6448">
        <f>IF($F6448="","",$F6448&amp;"|"&amp;$D6448&amp;"")</f>
        <v/>
      </c>
      <c r="AH6448">
        <f>IF($F6448="","",IF(COUNTIF($AG$2:$AG6448,$AG6448)=1,1,0))</f>
        <v/>
      </c>
      <c r="AI6448">
        <f>IF($AH6448=1,SUMPRODUCT(--($AL$2:$AL$8001&lt;$AL6448))+1,"")</f>
        <v/>
      </c>
      <c r="AJ6448">
        <f>IF($F6448="","",IF(OR($U6448=TRUE(),$U6448="TRUE"),1,0))</f>
        <v/>
      </c>
      <c r="AK6448">
        <f>IF($F6448="","",IF($AD6448="Yes",1,0))</f>
        <v/>
      </c>
      <c r="AL6448">
        <f>IF($AH6448=1,IFERROR(IF(VALUE($F6448)&lt;100000000,VALUE($F6448),1000000000),IFERROR(IF(VALUE(MID($F6448,2,20))&lt;100000000,VALUE(MID($F6448,2,20)),1000000000),1000000000))+ROW()/100000,"")</f>
        <v/>
      </c>
    </row>
    <row r="6449">
      <c r="A6449">
        <f>IF($F6449="","",IFERROR(IF(INDEX('Per Invoice'!$A$2:$A$2001,MATCH($F6449,'Per Invoice'!$B$2:$B$2001,0))=0,"",INDEX('Per Invoice'!$A$2:$A$2001,MATCH($F6449,'Per Invoice'!$B$2:$B$2001,0))),""))</f>
        <v/>
      </c>
      <c r="H6449" s="11" t="n"/>
      <c r="R6449" s="7">
        <f>IF($F6449="","",Q6449*Y6449/100)</f>
        <v/>
      </c>
      <c r="X6449" s="7" t="n"/>
      <c r="Y6449" s="7" t="n"/>
      <c r="Z6449" s="7">
        <f>IF($F6449="","",Y6449*AE6449/100)</f>
        <v/>
      </c>
      <c r="AA6449" s="7">
        <f>IF($F6449="","",Y6449-Z6449)</f>
        <v/>
      </c>
      <c r="AB6449" s="7">
        <f>IF($F6449="","",AA6449-R6449)</f>
        <v/>
      </c>
      <c r="AE6449">
        <f>IF($F6449="","",IF($AK6449=1,0,IF($AJ6449=1,Settings!$C$6,Settings!$C$7))*100)</f>
        <v/>
      </c>
      <c r="AG6449">
        <f>IF($F6449="","",$F6449&amp;"|"&amp;$D6449&amp;"")</f>
        <v/>
      </c>
      <c r="AH6449">
        <f>IF($F6449="","",IF(COUNTIF($AG$2:$AG6449,$AG6449)=1,1,0))</f>
        <v/>
      </c>
      <c r="AI6449">
        <f>IF($AH6449=1,SUMPRODUCT(--($AL$2:$AL$8001&lt;$AL6449))+1,"")</f>
        <v/>
      </c>
      <c r="AJ6449">
        <f>IF($F6449="","",IF(OR($U6449=TRUE(),$U6449="TRUE"),1,0))</f>
        <v/>
      </c>
      <c r="AK6449">
        <f>IF($F6449="","",IF($AD6449="Yes",1,0))</f>
        <v/>
      </c>
      <c r="AL6449">
        <f>IF($AH6449=1,IFERROR(IF(VALUE($F6449)&lt;100000000,VALUE($F6449),1000000000),IFERROR(IF(VALUE(MID($F6449,2,20))&lt;100000000,VALUE(MID($F6449,2,20)),1000000000),1000000000))+ROW()/100000,"")</f>
        <v/>
      </c>
    </row>
    <row r="6450">
      <c r="A6450">
        <f>IF($F6450="","",IFERROR(IF(INDEX('Per Invoice'!$A$2:$A$2001,MATCH($F6450,'Per Invoice'!$B$2:$B$2001,0))=0,"",INDEX('Per Invoice'!$A$2:$A$2001,MATCH($F6450,'Per Invoice'!$B$2:$B$2001,0))),""))</f>
        <v/>
      </c>
      <c r="H6450" s="11" t="n"/>
      <c r="R6450" s="7">
        <f>IF($F6450="","",Q6450*Y6450/100)</f>
        <v/>
      </c>
      <c r="X6450" s="7" t="n"/>
      <c r="Y6450" s="7" t="n"/>
      <c r="Z6450" s="7">
        <f>IF($F6450="","",Y6450*AE6450/100)</f>
        <v/>
      </c>
      <c r="AA6450" s="7">
        <f>IF($F6450="","",Y6450-Z6450)</f>
        <v/>
      </c>
      <c r="AB6450" s="7">
        <f>IF($F6450="","",AA6450-R6450)</f>
        <v/>
      </c>
      <c r="AE6450">
        <f>IF($F6450="","",IF($AK6450=1,0,IF($AJ6450=1,Settings!$C$6,Settings!$C$7))*100)</f>
        <v/>
      </c>
      <c r="AG6450">
        <f>IF($F6450="","",$F6450&amp;"|"&amp;$D6450&amp;"")</f>
        <v/>
      </c>
      <c r="AH6450">
        <f>IF($F6450="","",IF(COUNTIF($AG$2:$AG6450,$AG6450)=1,1,0))</f>
        <v/>
      </c>
      <c r="AI6450">
        <f>IF($AH6450=1,SUMPRODUCT(--($AL$2:$AL$8001&lt;$AL6450))+1,"")</f>
        <v/>
      </c>
      <c r="AJ6450">
        <f>IF($F6450="","",IF(OR($U6450=TRUE(),$U6450="TRUE"),1,0))</f>
        <v/>
      </c>
      <c r="AK6450">
        <f>IF($F6450="","",IF($AD6450="Yes",1,0))</f>
        <v/>
      </c>
      <c r="AL6450">
        <f>IF($AH6450=1,IFERROR(IF(VALUE($F6450)&lt;100000000,VALUE($F6450),1000000000),IFERROR(IF(VALUE(MID($F6450,2,20))&lt;100000000,VALUE(MID($F6450,2,20)),1000000000),1000000000))+ROW()/100000,"")</f>
        <v/>
      </c>
    </row>
    <row r="6451">
      <c r="A6451">
        <f>IF($F6451="","",IFERROR(IF(INDEX('Per Invoice'!$A$2:$A$2001,MATCH($F6451,'Per Invoice'!$B$2:$B$2001,0))=0,"",INDEX('Per Invoice'!$A$2:$A$2001,MATCH($F6451,'Per Invoice'!$B$2:$B$2001,0))),""))</f>
        <v/>
      </c>
      <c r="H6451" s="11" t="n"/>
      <c r="R6451" s="7">
        <f>IF($F6451="","",Q6451*Y6451/100)</f>
        <v/>
      </c>
      <c r="X6451" s="7" t="n"/>
      <c r="Y6451" s="7" t="n"/>
      <c r="Z6451" s="7">
        <f>IF($F6451="","",Y6451*AE6451/100)</f>
        <v/>
      </c>
      <c r="AA6451" s="7">
        <f>IF($F6451="","",Y6451-Z6451)</f>
        <v/>
      </c>
      <c r="AB6451" s="7">
        <f>IF($F6451="","",AA6451-R6451)</f>
        <v/>
      </c>
      <c r="AE6451">
        <f>IF($F6451="","",IF($AK6451=1,0,IF($AJ6451=1,Settings!$C$6,Settings!$C$7))*100)</f>
        <v/>
      </c>
      <c r="AG6451">
        <f>IF($F6451="","",$F6451&amp;"|"&amp;$D6451&amp;"")</f>
        <v/>
      </c>
      <c r="AH6451">
        <f>IF($F6451="","",IF(COUNTIF($AG$2:$AG6451,$AG6451)=1,1,0))</f>
        <v/>
      </c>
      <c r="AI6451">
        <f>IF($AH6451=1,SUMPRODUCT(--($AL$2:$AL$8001&lt;$AL6451))+1,"")</f>
        <v/>
      </c>
      <c r="AJ6451">
        <f>IF($F6451="","",IF(OR($U6451=TRUE(),$U6451="TRUE"),1,0))</f>
        <v/>
      </c>
      <c r="AK6451">
        <f>IF($F6451="","",IF($AD6451="Yes",1,0))</f>
        <v/>
      </c>
      <c r="AL6451">
        <f>IF($AH6451=1,IFERROR(IF(VALUE($F6451)&lt;100000000,VALUE($F6451),1000000000),IFERROR(IF(VALUE(MID($F6451,2,20))&lt;100000000,VALUE(MID($F6451,2,20)),1000000000),1000000000))+ROW()/100000,"")</f>
        <v/>
      </c>
    </row>
    <row r="6452">
      <c r="A6452">
        <f>IF($F6452="","",IFERROR(IF(INDEX('Per Invoice'!$A$2:$A$2001,MATCH($F6452,'Per Invoice'!$B$2:$B$2001,0))=0,"",INDEX('Per Invoice'!$A$2:$A$2001,MATCH($F6452,'Per Invoice'!$B$2:$B$2001,0))),""))</f>
        <v/>
      </c>
      <c r="H6452" s="11" t="n"/>
      <c r="R6452" s="7">
        <f>IF($F6452="","",Q6452*Y6452/100)</f>
        <v/>
      </c>
      <c r="X6452" s="7" t="n"/>
      <c r="Y6452" s="7" t="n"/>
      <c r="Z6452" s="7">
        <f>IF($F6452="","",Y6452*AE6452/100)</f>
        <v/>
      </c>
      <c r="AA6452" s="7">
        <f>IF($F6452="","",Y6452-Z6452)</f>
        <v/>
      </c>
      <c r="AB6452" s="7">
        <f>IF($F6452="","",AA6452-R6452)</f>
        <v/>
      </c>
      <c r="AE6452">
        <f>IF($F6452="","",IF($AK6452=1,0,IF($AJ6452=1,Settings!$C$6,Settings!$C$7))*100)</f>
        <v/>
      </c>
      <c r="AG6452">
        <f>IF($F6452="","",$F6452&amp;"|"&amp;$D6452&amp;"")</f>
        <v/>
      </c>
      <c r="AH6452">
        <f>IF($F6452="","",IF(COUNTIF($AG$2:$AG6452,$AG6452)=1,1,0))</f>
        <v/>
      </c>
      <c r="AI6452">
        <f>IF($AH6452=1,SUMPRODUCT(--($AL$2:$AL$8001&lt;$AL6452))+1,"")</f>
        <v/>
      </c>
      <c r="AJ6452">
        <f>IF($F6452="","",IF(OR($U6452=TRUE(),$U6452="TRUE"),1,0))</f>
        <v/>
      </c>
      <c r="AK6452">
        <f>IF($F6452="","",IF($AD6452="Yes",1,0))</f>
        <v/>
      </c>
      <c r="AL6452">
        <f>IF($AH6452=1,IFERROR(IF(VALUE($F6452)&lt;100000000,VALUE($F6452),1000000000),IFERROR(IF(VALUE(MID($F6452,2,20))&lt;100000000,VALUE(MID($F6452,2,20)),1000000000),1000000000))+ROW()/100000,"")</f>
        <v/>
      </c>
    </row>
    <row r="6453">
      <c r="A6453">
        <f>IF($F6453="","",IFERROR(IF(INDEX('Per Invoice'!$A$2:$A$2001,MATCH($F6453,'Per Invoice'!$B$2:$B$2001,0))=0,"",INDEX('Per Invoice'!$A$2:$A$2001,MATCH($F6453,'Per Invoice'!$B$2:$B$2001,0))),""))</f>
        <v/>
      </c>
      <c r="H6453" s="11" t="n"/>
      <c r="R6453" s="7">
        <f>IF($F6453="","",Q6453*Y6453/100)</f>
        <v/>
      </c>
      <c r="X6453" s="7" t="n"/>
      <c r="Y6453" s="7" t="n"/>
      <c r="Z6453" s="7">
        <f>IF($F6453="","",Y6453*AE6453/100)</f>
        <v/>
      </c>
      <c r="AA6453" s="7">
        <f>IF($F6453="","",Y6453-Z6453)</f>
        <v/>
      </c>
      <c r="AB6453" s="7">
        <f>IF($F6453="","",AA6453-R6453)</f>
        <v/>
      </c>
      <c r="AE6453">
        <f>IF($F6453="","",IF($AK6453=1,0,IF($AJ6453=1,Settings!$C$6,Settings!$C$7))*100)</f>
        <v/>
      </c>
      <c r="AG6453">
        <f>IF($F6453="","",$F6453&amp;"|"&amp;$D6453&amp;"")</f>
        <v/>
      </c>
      <c r="AH6453">
        <f>IF($F6453="","",IF(COUNTIF($AG$2:$AG6453,$AG6453)=1,1,0))</f>
        <v/>
      </c>
      <c r="AI6453">
        <f>IF($AH6453=1,SUMPRODUCT(--($AL$2:$AL$8001&lt;$AL6453))+1,"")</f>
        <v/>
      </c>
      <c r="AJ6453">
        <f>IF($F6453="","",IF(OR($U6453=TRUE(),$U6453="TRUE"),1,0))</f>
        <v/>
      </c>
      <c r="AK6453">
        <f>IF($F6453="","",IF($AD6453="Yes",1,0))</f>
        <v/>
      </c>
      <c r="AL6453">
        <f>IF($AH6453=1,IFERROR(IF(VALUE($F6453)&lt;100000000,VALUE($F6453),1000000000),IFERROR(IF(VALUE(MID($F6453,2,20))&lt;100000000,VALUE(MID($F6453,2,20)),1000000000),1000000000))+ROW()/100000,"")</f>
        <v/>
      </c>
    </row>
    <row r="6454">
      <c r="A6454">
        <f>IF($F6454="","",IFERROR(IF(INDEX('Per Invoice'!$A$2:$A$2001,MATCH($F6454,'Per Invoice'!$B$2:$B$2001,0))=0,"",INDEX('Per Invoice'!$A$2:$A$2001,MATCH($F6454,'Per Invoice'!$B$2:$B$2001,0))),""))</f>
        <v/>
      </c>
      <c r="H6454" s="11" t="n"/>
      <c r="R6454" s="7">
        <f>IF($F6454="","",Q6454*Y6454/100)</f>
        <v/>
      </c>
      <c r="X6454" s="7" t="n"/>
      <c r="Y6454" s="7" t="n"/>
      <c r="Z6454" s="7">
        <f>IF($F6454="","",Y6454*AE6454/100)</f>
        <v/>
      </c>
      <c r="AA6454" s="7">
        <f>IF($F6454="","",Y6454-Z6454)</f>
        <v/>
      </c>
      <c r="AB6454" s="7">
        <f>IF($F6454="","",AA6454-R6454)</f>
        <v/>
      </c>
      <c r="AE6454">
        <f>IF($F6454="","",IF($AK6454=1,0,IF($AJ6454=1,Settings!$C$6,Settings!$C$7))*100)</f>
        <v/>
      </c>
      <c r="AG6454">
        <f>IF($F6454="","",$F6454&amp;"|"&amp;$D6454&amp;"")</f>
        <v/>
      </c>
      <c r="AH6454">
        <f>IF($F6454="","",IF(COUNTIF($AG$2:$AG6454,$AG6454)=1,1,0))</f>
        <v/>
      </c>
      <c r="AI6454">
        <f>IF($AH6454=1,SUMPRODUCT(--($AL$2:$AL$8001&lt;$AL6454))+1,"")</f>
        <v/>
      </c>
      <c r="AJ6454">
        <f>IF($F6454="","",IF(OR($U6454=TRUE(),$U6454="TRUE"),1,0))</f>
        <v/>
      </c>
      <c r="AK6454">
        <f>IF($F6454="","",IF($AD6454="Yes",1,0))</f>
        <v/>
      </c>
      <c r="AL6454">
        <f>IF($AH6454=1,IFERROR(IF(VALUE($F6454)&lt;100000000,VALUE($F6454),1000000000),IFERROR(IF(VALUE(MID($F6454,2,20))&lt;100000000,VALUE(MID($F6454,2,20)),1000000000),1000000000))+ROW()/100000,"")</f>
        <v/>
      </c>
    </row>
    <row r="6455">
      <c r="A6455">
        <f>IF($F6455="","",IFERROR(IF(INDEX('Per Invoice'!$A$2:$A$2001,MATCH($F6455,'Per Invoice'!$B$2:$B$2001,0))=0,"",INDEX('Per Invoice'!$A$2:$A$2001,MATCH($F6455,'Per Invoice'!$B$2:$B$2001,0))),""))</f>
        <v/>
      </c>
      <c r="H6455" s="11" t="n"/>
      <c r="R6455" s="7">
        <f>IF($F6455="","",Q6455*Y6455/100)</f>
        <v/>
      </c>
      <c r="X6455" s="7" t="n"/>
      <c r="Y6455" s="7" t="n"/>
      <c r="Z6455" s="7">
        <f>IF($F6455="","",Y6455*AE6455/100)</f>
        <v/>
      </c>
      <c r="AA6455" s="7">
        <f>IF($F6455="","",Y6455-Z6455)</f>
        <v/>
      </c>
      <c r="AB6455" s="7">
        <f>IF($F6455="","",AA6455-R6455)</f>
        <v/>
      </c>
      <c r="AE6455">
        <f>IF($F6455="","",IF($AK6455=1,0,IF($AJ6455=1,Settings!$C$6,Settings!$C$7))*100)</f>
        <v/>
      </c>
      <c r="AG6455">
        <f>IF($F6455="","",$F6455&amp;"|"&amp;$D6455&amp;"")</f>
        <v/>
      </c>
      <c r="AH6455">
        <f>IF($F6455="","",IF(COUNTIF($AG$2:$AG6455,$AG6455)=1,1,0))</f>
        <v/>
      </c>
      <c r="AI6455">
        <f>IF($AH6455=1,SUMPRODUCT(--($AL$2:$AL$8001&lt;$AL6455))+1,"")</f>
        <v/>
      </c>
      <c r="AJ6455">
        <f>IF($F6455="","",IF(OR($U6455=TRUE(),$U6455="TRUE"),1,0))</f>
        <v/>
      </c>
      <c r="AK6455">
        <f>IF($F6455="","",IF($AD6455="Yes",1,0))</f>
        <v/>
      </c>
      <c r="AL6455">
        <f>IF($AH6455=1,IFERROR(IF(VALUE($F6455)&lt;100000000,VALUE($F6455),1000000000),IFERROR(IF(VALUE(MID($F6455,2,20))&lt;100000000,VALUE(MID($F6455,2,20)),1000000000),1000000000))+ROW()/100000,"")</f>
        <v/>
      </c>
    </row>
    <row r="6456">
      <c r="A6456">
        <f>IF($F6456="","",IFERROR(IF(INDEX('Per Invoice'!$A$2:$A$2001,MATCH($F6456,'Per Invoice'!$B$2:$B$2001,0))=0,"",INDEX('Per Invoice'!$A$2:$A$2001,MATCH($F6456,'Per Invoice'!$B$2:$B$2001,0))),""))</f>
        <v/>
      </c>
      <c r="H6456" s="11" t="n"/>
      <c r="R6456" s="7">
        <f>IF($F6456="","",Q6456*Y6456/100)</f>
        <v/>
      </c>
      <c r="X6456" s="7" t="n"/>
      <c r="Y6456" s="7" t="n"/>
      <c r="Z6456" s="7">
        <f>IF($F6456="","",Y6456*AE6456/100)</f>
        <v/>
      </c>
      <c r="AA6456" s="7">
        <f>IF($F6456="","",Y6456-Z6456)</f>
        <v/>
      </c>
      <c r="AB6456" s="7">
        <f>IF($F6456="","",AA6456-R6456)</f>
        <v/>
      </c>
      <c r="AE6456">
        <f>IF($F6456="","",IF($AK6456=1,0,IF($AJ6456=1,Settings!$C$6,Settings!$C$7))*100)</f>
        <v/>
      </c>
      <c r="AG6456">
        <f>IF($F6456="","",$F6456&amp;"|"&amp;$D6456&amp;"")</f>
        <v/>
      </c>
      <c r="AH6456">
        <f>IF($F6456="","",IF(COUNTIF($AG$2:$AG6456,$AG6456)=1,1,0))</f>
        <v/>
      </c>
      <c r="AI6456">
        <f>IF($AH6456=1,SUMPRODUCT(--($AL$2:$AL$8001&lt;$AL6456))+1,"")</f>
        <v/>
      </c>
      <c r="AJ6456">
        <f>IF($F6456="","",IF(OR($U6456=TRUE(),$U6456="TRUE"),1,0))</f>
        <v/>
      </c>
      <c r="AK6456">
        <f>IF($F6456="","",IF($AD6456="Yes",1,0))</f>
        <v/>
      </c>
      <c r="AL6456">
        <f>IF($AH6456=1,IFERROR(IF(VALUE($F6456)&lt;100000000,VALUE($F6456),1000000000),IFERROR(IF(VALUE(MID($F6456,2,20))&lt;100000000,VALUE(MID($F6456,2,20)),1000000000),1000000000))+ROW()/100000,"")</f>
        <v/>
      </c>
    </row>
    <row r="6457">
      <c r="A6457">
        <f>IF($F6457="","",IFERROR(IF(INDEX('Per Invoice'!$A$2:$A$2001,MATCH($F6457,'Per Invoice'!$B$2:$B$2001,0))=0,"",INDEX('Per Invoice'!$A$2:$A$2001,MATCH($F6457,'Per Invoice'!$B$2:$B$2001,0))),""))</f>
        <v/>
      </c>
      <c r="H6457" s="11" t="n"/>
      <c r="R6457" s="7">
        <f>IF($F6457="","",Q6457*Y6457/100)</f>
        <v/>
      </c>
      <c r="X6457" s="7" t="n"/>
      <c r="Y6457" s="7" t="n"/>
      <c r="Z6457" s="7">
        <f>IF($F6457="","",Y6457*AE6457/100)</f>
        <v/>
      </c>
      <c r="AA6457" s="7">
        <f>IF($F6457="","",Y6457-Z6457)</f>
        <v/>
      </c>
      <c r="AB6457" s="7">
        <f>IF($F6457="","",AA6457-R6457)</f>
        <v/>
      </c>
      <c r="AE6457">
        <f>IF($F6457="","",IF($AK6457=1,0,IF($AJ6457=1,Settings!$C$6,Settings!$C$7))*100)</f>
        <v/>
      </c>
      <c r="AG6457">
        <f>IF($F6457="","",$F6457&amp;"|"&amp;$D6457&amp;"")</f>
        <v/>
      </c>
      <c r="AH6457">
        <f>IF($F6457="","",IF(COUNTIF($AG$2:$AG6457,$AG6457)=1,1,0))</f>
        <v/>
      </c>
      <c r="AI6457">
        <f>IF($AH6457=1,SUMPRODUCT(--($AL$2:$AL$8001&lt;$AL6457))+1,"")</f>
        <v/>
      </c>
      <c r="AJ6457">
        <f>IF($F6457="","",IF(OR($U6457=TRUE(),$U6457="TRUE"),1,0))</f>
        <v/>
      </c>
      <c r="AK6457">
        <f>IF($F6457="","",IF($AD6457="Yes",1,0))</f>
        <v/>
      </c>
      <c r="AL6457">
        <f>IF($AH6457=1,IFERROR(IF(VALUE($F6457)&lt;100000000,VALUE($F6457),1000000000),IFERROR(IF(VALUE(MID($F6457,2,20))&lt;100000000,VALUE(MID($F6457,2,20)),1000000000),1000000000))+ROW()/100000,"")</f>
        <v/>
      </c>
    </row>
    <row r="6458">
      <c r="A6458">
        <f>IF($F6458="","",IFERROR(IF(INDEX('Per Invoice'!$A$2:$A$2001,MATCH($F6458,'Per Invoice'!$B$2:$B$2001,0))=0,"",INDEX('Per Invoice'!$A$2:$A$2001,MATCH($F6458,'Per Invoice'!$B$2:$B$2001,0))),""))</f>
        <v/>
      </c>
      <c r="H6458" s="11" t="n"/>
      <c r="R6458" s="7">
        <f>IF($F6458="","",Q6458*Y6458/100)</f>
        <v/>
      </c>
      <c r="X6458" s="7" t="n"/>
      <c r="Y6458" s="7" t="n"/>
      <c r="Z6458" s="7">
        <f>IF($F6458="","",Y6458*AE6458/100)</f>
        <v/>
      </c>
      <c r="AA6458" s="7">
        <f>IF($F6458="","",Y6458-Z6458)</f>
        <v/>
      </c>
      <c r="AB6458" s="7">
        <f>IF($F6458="","",AA6458-R6458)</f>
        <v/>
      </c>
      <c r="AE6458">
        <f>IF($F6458="","",IF($AK6458=1,0,IF($AJ6458=1,Settings!$C$6,Settings!$C$7))*100)</f>
        <v/>
      </c>
      <c r="AG6458">
        <f>IF($F6458="","",$F6458&amp;"|"&amp;$D6458&amp;"")</f>
        <v/>
      </c>
      <c r="AH6458">
        <f>IF($F6458="","",IF(COUNTIF($AG$2:$AG6458,$AG6458)=1,1,0))</f>
        <v/>
      </c>
      <c r="AI6458">
        <f>IF($AH6458=1,SUMPRODUCT(--($AL$2:$AL$8001&lt;$AL6458))+1,"")</f>
        <v/>
      </c>
      <c r="AJ6458">
        <f>IF($F6458="","",IF(OR($U6458=TRUE(),$U6458="TRUE"),1,0))</f>
        <v/>
      </c>
      <c r="AK6458">
        <f>IF($F6458="","",IF($AD6458="Yes",1,0))</f>
        <v/>
      </c>
      <c r="AL6458">
        <f>IF($AH6458=1,IFERROR(IF(VALUE($F6458)&lt;100000000,VALUE($F6458),1000000000),IFERROR(IF(VALUE(MID($F6458,2,20))&lt;100000000,VALUE(MID($F6458,2,20)),1000000000),1000000000))+ROW()/100000,"")</f>
        <v/>
      </c>
    </row>
    <row r="6459">
      <c r="A6459">
        <f>IF($F6459="","",IFERROR(IF(INDEX('Per Invoice'!$A$2:$A$2001,MATCH($F6459,'Per Invoice'!$B$2:$B$2001,0))=0,"",INDEX('Per Invoice'!$A$2:$A$2001,MATCH($F6459,'Per Invoice'!$B$2:$B$2001,0))),""))</f>
        <v/>
      </c>
      <c r="H6459" s="11" t="n"/>
      <c r="R6459" s="7">
        <f>IF($F6459="","",Q6459*Y6459/100)</f>
        <v/>
      </c>
      <c r="X6459" s="7" t="n"/>
      <c r="Y6459" s="7" t="n"/>
      <c r="Z6459" s="7">
        <f>IF($F6459="","",Y6459*AE6459/100)</f>
        <v/>
      </c>
      <c r="AA6459" s="7">
        <f>IF($F6459="","",Y6459-Z6459)</f>
        <v/>
      </c>
      <c r="AB6459" s="7">
        <f>IF($F6459="","",AA6459-R6459)</f>
        <v/>
      </c>
      <c r="AE6459">
        <f>IF($F6459="","",IF($AK6459=1,0,IF($AJ6459=1,Settings!$C$6,Settings!$C$7))*100)</f>
        <v/>
      </c>
      <c r="AG6459">
        <f>IF($F6459="","",$F6459&amp;"|"&amp;$D6459&amp;"")</f>
        <v/>
      </c>
      <c r="AH6459">
        <f>IF($F6459="","",IF(COUNTIF($AG$2:$AG6459,$AG6459)=1,1,0))</f>
        <v/>
      </c>
      <c r="AI6459">
        <f>IF($AH6459=1,SUMPRODUCT(--($AL$2:$AL$8001&lt;$AL6459))+1,"")</f>
        <v/>
      </c>
      <c r="AJ6459">
        <f>IF($F6459="","",IF(OR($U6459=TRUE(),$U6459="TRUE"),1,0))</f>
        <v/>
      </c>
      <c r="AK6459">
        <f>IF($F6459="","",IF($AD6459="Yes",1,0))</f>
        <v/>
      </c>
      <c r="AL6459">
        <f>IF($AH6459=1,IFERROR(IF(VALUE($F6459)&lt;100000000,VALUE($F6459),1000000000),IFERROR(IF(VALUE(MID($F6459,2,20))&lt;100000000,VALUE(MID($F6459,2,20)),1000000000),1000000000))+ROW()/100000,"")</f>
        <v/>
      </c>
    </row>
    <row r="6460">
      <c r="A6460">
        <f>IF($F6460="","",IFERROR(IF(INDEX('Per Invoice'!$A$2:$A$2001,MATCH($F6460,'Per Invoice'!$B$2:$B$2001,0))=0,"",INDEX('Per Invoice'!$A$2:$A$2001,MATCH($F6460,'Per Invoice'!$B$2:$B$2001,0))),""))</f>
        <v/>
      </c>
      <c r="H6460" s="11" t="n"/>
      <c r="R6460" s="7">
        <f>IF($F6460="","",Q6460*Y6460/100)</f>
        <v/>
      </c>
      <c r="X6460" s="7" t="n"/>
      <c r="Y6460" s="7" t="n"/>
      <c r="Z6460" s="7">
        <f>IF($F6460="","",Y6460*AE6460/100)</f>
        <v/>
      </c>
      <c r="AA6460" s="7">
        <f>IF($F6460="","",Y6460-Z6460)</f>
        <v/>
      </c>
      <c r="AB6460" s="7">
        <f>IF($F6460="","",AA6460-R6460)</f>
        <v/>
      </c>
      <c r="AE6460">
        <f>IF($F6460="","",IF($AK6460=1,0,IF($AJ6460=1,Settings!$C$6,Settings!$C$7))*100)</f>
        <v/>
      </c>
      <c r="AG6460">
        <f>IF($F6460="","",$F6460&amp;"|"&amp;$D6460&amp;"")</f>
        <v/>
      </c>
      <c r="AH6460">
        <f>IF($F6460="","",IF(COUNTIF($AG$2:$AG6460,$AG6460)=1,1,0))</f>
        <v/>
      </c>
      <c r="AI6460">
        <f>IF($AH6460=1,SUMPRODUCT(--($AL$2:$AL$8001&lt;$AL6460))+1,"")</f>
        <v/>
      </c>
      <c r="AJ6460">
        <f>IF($F6460="","",IF(OR($U6460=TRUE(),$U6460="TRUE"),1,0))</f>
        <v/>
      </c>
      <c r="AK6460">
        <f>IF($F6460="","",IF($AD6460="Yes",1,0))</f>
        <v/>
      </c>
      <c r="AL6460">
        <f>IF($AH6460=1,IFERROR(IF(VALUE($F6460)&lt;100000000,VALUE($F6460),1000000000),IFERROR(IF(VALUE(MID($F6460,2,20))&lt;100000000,VALUE(MID($F6460,2,20)),1000000000),1000000000))+ROW()/100000,"")</f>
        <v/>
      </c>
    </row>
    <row r="6461">
      <c r="A6461">
        <f>IF($F6461="","",IFERROR(IF(INDEX('Per Invoice'!$A$2:$A$2001,MATCH($F6461,'Per Invoice'!$B$2:$B$2001,0))=0,"",INDEX('Per Invoice'!$A$2:$A$2001,MATCH($F6461,'Per Invoice'!$B$2:$B$2001,0))),""))</f>
        <v/>
      </c>
      <c r="H6461" s="11" t="n"/>
      <c r="R6461" s="7">
        <f>IF($F6461="","",Q6461*Y6461/100)</f>
        <v/>
      </c>
      <c r="X6461" s="7" t="n"/>
      <c r="Y6461" s="7" t="n"/>
      <c r="Z6461" s="7">
        <f>IF($F6461="","",Y6461*AE6461/100)</f>
        <v/>
      </c>
      <c r="AA6461" s="7">
        <f>IF($F6461="","",Y6461-Z6461)</f>
        <v/>
      </c>
      <c r="AB6461" s="7">
        <f>IF($F6461="","",AA6461-R6461)</f>
        <v/>
      </c>
      <c r="AE6461">
        <f>IF($F6461="","",IF($AK6461=1,0,IF($AJ6461=1,Settings!$C$6,Settings!$C$7))*100)</f>
        <v/>
      </c>
      <c r="AG6461">
        <f>IF($F6461="","",$F6461&amp;"|"&amp;$D6461&amp;"")</f>
        <v/>
      </c>
      <c r="AH6461">
        <f>IF($F6461="","",IF(COUNTIF($AG$2:$AG6461,$AG6461)=1,1,0))</f>
        <v/>
      </c>
      <c r="AI6461">
        <f>IF($AH6461=1,SUMPRODUCT(--($AL$2:$AL$8001&lt;$AL6461))+1,"")</f>
        <v/>
      </c>
      <c r="AJ6461">
        <f>IF($F6461="","",IF(OR($U6461=TRUE(),$U6461="TRUE"),1,0))</f>
        <v/>
      </c>
      <c r="AK6461">
        <f>IF($F6461="","",IF($AD6461="Yes",1,0))</f>
        <v/>
      </c>
      <c r="AL6461">
        <f>IF($AH6461=1,IFERROR(IF(VALUE($F6461)&lt;100000000,VALUE($F6461),1000000000),IFERROR(IF(VALUE(MID($F6461,2,20))&lt;100000000,VALUE(MID($F6461,2,20)),1000000000),1000000000))+ROW()/100000,"")</f>
        <v/>
      </c>
    </row>
    <row r="6462">
      <c r="A6462">
        <f>IF($F6462="","",IFERROR(IF(INDEX('Per Invoice'!$A$2:$A$2001,MATCH($F6462,'Per Invoice'!$B$2:$B$2001,0))=0,"",INDEX('Per Invoice'!$A$2:$A$2001,MATCH($F6462,'Per Invoice'!$B$2:$B$2001,0))),""))</f>
        <v/>
      </c>
      <c r="H6462" s="11" t="n"/>
      <c r="R6462" s="7">
        <f>IF($F6462="","",Q6462*Y6462/100)</f>
        <v/>
      </c>
      <c r="X6462" s="7" t="n"/>
      <c r="Y6462" s="7" t="n"/>
      <c r="Z6462" s="7">
        <f>IF($F6462="","",Y6462*AE6462/100)</f>
        <v/>
      </c>
      <c r="AA6462" s="7">
        <f>IF($F6462="","",Y6462-Z6462)</f>
        <v/>
      </c>
      <c r="AB6462" s="7">
        <f>IF($F6462="","",AA6462-R6462)</f>
        <v/>
      </c>
      <c r="AE6462">
        <f>IF($F6462="","",IF($AK6462=1,0,IF($AJ6462=1,Settings!$C$6,Settings!$C$7))*100)</f>
        <v/>
      </c>
      <c r="AG6462">
        <f>IF($F6462="","",$F6462&amp;"|"&amp;$D6462&amp;"")</f>
        <v/>
      </c>
      <c r="AH6462">
        <f>IF($F6462="","",IF(COUNTIF($AG$2:$AG6462,$AG6462)=1,1,0))</f>
        <v/>
      </c>
      <c r="AI6462">
        <f>IF($AH6462=1,SUMPRODUCT(--($AL$2:$AL$8001&lt;$AL6462))+1,"")</f>
        <v/>
      </c>
      <c r="AJ6462">
        <f>IF($F6462="","",IF(OR($U6462=TRUE(),$U6462="TRUE"),1,0))</f>
        <v/>
      </c>
      <c r="AK6462">
        <f>IF($F6462="","",IF($AD6462="Yes",1,0))</f>
        <v/>
      </c>
      <c r="AL6462">
        <f>IF($AH6462=1,IFERROR(IF(VALUE($F6462)&lt;100000000,VALUE($F6462),1000000000),IFERROR(IF(VALUE(MID($F6462,2,20))&lt;100000000,VALUE(MID($F6462,2,20)),1000000000),1000000000))+ROW()/100000,"")</f>
        <v/>
      </c>
    </row>
    <row r="6463">
      <c r="A6463">
        <f>IF($F6463="","",IFERROR(IF(INDEX('Per Invoice'!$A$2:$A$2001,MATCH($F6463,'Per Invoice'!$B$2:$B$2001,0))=0,"",INDEX('Per Invoice'!$A$2:$A$2001,MATCH($F6463,'Per Invoice'!$B$2:$B$2001,0))),""))</f>
        <v/>
      </c>
      <c r="H6463" s="11" t="n"/>
      <c r="R6463" s="7">
        <f>IF($F6463="","",Q6463*Y6463/100)</f>
        <v/>
      </c>
      <c r="X6463" s="7" t="n"/>
      <c r="Y6463" s="7" t="n"/>
      <c r="Z6463" s="7">
        <f>IF($F6463="","",Y6463*AE6463/100)</f>
        <v/>
      </c>
      <c r="AA6463" s="7">
        <f>IF($F6463="","",Y6463-Z6463)</f>
        <v/>
      </c>
      <c r="AB6463" s="7">
        <f>IF($F6463="","",AA6463-R6463)</f>
        <v/>
      </c>
      <c r="AE6463">
        <f>IF($F6463="","",IF($AK6463=1,0,IF($AJ6463=1,Settings!$C$6,Settings!$C$7))*100)</f>
        <v/>
      </c>
      <c r="AG6463">
        <f>IF($F6463="","",$F6463&amp;"|"&amp;$D6463&amp;"")</f>
        <v/>
      </c>
      <c r="AH6463">
        <f>IF($F6463="","",IF(COUNTIF($AG$2:$AG6463,$AG6463)=1,1,0))</f>
        <v/>
      </c>
      <c r="AI6463">
        <f>IF($AH6463=1,SUMPRODUCT(--($AL$2:$AL$8001&lt;$AL6463))+1,"")</f>
        <v/>
      </c>
      <c r="AJ6463">
        <f>IF($F6463="","",IF(OR($U6463=TRUE(),$U6463="TRUE"),1,0))</f>
        <v/>
      </c>
      <c r="AK6463">
        <f>IF($F6463="","",IF($AD6463="Yes",1,0))</f>
        <v/>
      </c>
      <c r="AL6463">
        <f>IF($AH6463=1,IFERROR(IF(VALUE($F6463)&lt;100000000,VALUE($F6463),1000000000),IFERROR(IF(VALUE(MID($F6463,2,20))&lt;100000000,VALUE(MID($F6463,2,20)),1000000000),1000000000))+ROW()/100000,"")</f>
        <v/>
      </c>
    </row>
    <row r="6464">
      <c r="A6464">
        <f>IF($F6464="","",IFERROR(IF(INDEX('Per Invoice'!$A$2:$A$2001,MATCH($F6464,'Per Invoice'!$B$2:$B$2001,0))=0,"",INDEX('Per Invoice'!$A$2:$A$2001,MATCH($F6464,'Per Invoice'!$B$2:$B$2001,0))),""))</f>
        <v/>
      </c>
      <c r="H6464" s="11" t="n"/>
      <c r="R6464" s="7">
        <f>IF($F6464="","",Q6464*Y6464/100)</f>
        <v/>
      </c>
      <c r="X6464" s="7" t="n"/>
      <c r="Y6464" s="7" t="n"/>
      <c r="Z6464" s="7">
        <f>IF($F6464="","",Y6464*AE6464/100)</f>
        <v/>
      </c>
      <c r="AA6464" s="7">
        <f>IF($F6464="","",Y6464-Z6464)</f>
        <v/>
      </c>
      <c r="AB6464" s="7">
        <f>IF($F6464="","",AA6464-R6464)</f>
        <v/>
      </c>
      <c r="AE6464">
        <f>IF($F6464="","",IF($AK6464=1,0,IF($AJ6464=1,Settings!$C$6,Settings!$C$7))*100)</f>
        <v/>
      </c>
      <c r="AG6464">
        <f>IF($F6464="","",$F6464&amp;"|"&amp;$D6464&amp;"")</f>
        <v/>
      </c>
      <c r="AH6464">
        <f>IF($F6464="","",IF(COUNTIF($AG$2:$AG6464,$AG6464)=1,1,0))</f>
        <v/>
      </c>
      <c r="AI6464">
        <f>IF($AH6464=1,SUMPRODUCT(--($AL$2:$AL$8001&lt;$AL6464))+1,"")</f>
        <v/>
      </c>
      <c r="AJ6464">
        <f>IF($F6464="","",IF(OR($U6464=TRUE(),$U6464="TRUE"),1,0))</f>
        <v/>
      </c>
      <c r="AK6464">
        <f>IF($F6464="","",IF($AD6464="Yes",1,0))</f>
        <v/>
      </c>
      <c r="AL6464">
        <f>IF($AH6464=1,IFERROR(IF(VALUE($F6464)&lt;100000000,VALUE($F6464),1000000000),IFERROR(IF(VALUE(MID($F6464,2,20))&lt;100000000,VALUE(MID($F6464,2,20)),1000000000),1000000000))+ROW()/100000,"")</f>
        <v/>
      </c>
    </row>
    <row r="6465">
      <c r="A6465">
        <f>IF($F6465="","",IFERROR(IF(INDEX('Per Invoice'!$A$2:$A$2001,MATCH($F6465,'Per Invoice'!$B$2:$B$2001,0))=0,"",INDEX('Per Invoice'!$A$2:$A$2001,MATCH($F6465,'Per Invoice'!$B$2:$B$2001,0))),""))</f>
        <v/>
      </c>
      <c r="H6465" s="11" t="n"/>
      <c r="R6465" s="7">
        <f>IF($F6465="","",Q6465*Y6465/100)</f>
        <v/>
      </c>
      <c r="X6465" s="7" t="n"/>
      <c r="Y6465" s="7" t="n"/>
      <c r="Z6465" s="7">
        <f>IF($F6465="","",Y6465*AE6465/100)</f>
        <v/>
      </c>
      <c r="AA6465" s="7">
        <f>IF($F6465="","",Y6465-Z6465)</f>
        <v/>
      </c>
      <c r="AB6465" s="7">
        <f>IF($F6465="","",AA6465-R6465)</f>
        <v/>
      </c>
      <c r="AE6465">
        <f>IF($F6465="","",IF($AK6465=1,0,IF($AJ6465=1,Settings!$C$6,Settings!$C$7))*100)</f>
        <v/>
      </c>
      <c r="AG6465">
        <f>IF($F6465="","",$F6465&amp;"|"&amp;$D6465&amp;"")</f>
        <v/>
      </c>
      <c r="AH6465">
        <f>IF($F6465="","",IF(COUNTIF($AG$2:$AG6465,$AG6465)=1,1,0))</f>
        <v/>
      </c>
      <c r="AI6465">
        <f>IF($AH6465=1,SUMPRODUCT(--($AL$2:$AL$8001&lt;$AL6465))+1,"")</f>
        <v/>
      </c>
      <c r="AJ6465">
        <f>IF($F6465="","",IF(OR($U6465=TRUE(),$U6465="TRUE"),1,0))</f>
        <v/>
      </c>
      <c r="AK6465">
        <f>IF($F6465="","",IF($AD6465="Yes",1,0))</f>
        <v/>
      </c>
      <c r="AL6465">
        <f>IF($AH6465=1,IFERROR(IF(VALUE($F6465)&lt;100000000,VALUE($F6465),1000000000),IFERROR(IF(VALUE(MID($F6465,2,20))&lt;100000000,VALUE(MID($F6465,2,20)),1000000000),1000000000))+ROW()/100000,"")</f>
        <v/>
      </c>
    </row>
    <row r="6466">
      <c r="A6466">
        <f>IF($F6466="","",IFERROR(IF(INDEX('Per Invoice'!$A$2:$A$2001,MATCH($F6466,'Per Invoice'!$B$2:$B$2001,0))=0,"",INDEX('Per Invoice'!$A$2:$A$2001,MATCH($F6466,'Per Invoice'!$B$2:$B$2001,0))),""))</f>
        <v/>
      </c>
      <c r="H6466" s="11" t="n"/>
      <c r="R6466" s="7">
        <f>IF($F6466="","",Q6466*Y6466/100)</f>
        <v/>
      </c>
      <c r="X6466" s="7" t="n"/>
      <c r="Y6466" s="7" t="n"/>
      <c r="Z6466" s="7">
        <f>IF($F6466="","",Y6466*AE6466/100)</f>
        <v/>
      </c>
      <c r="AA6466" s="7">
        <f>IF($F6466="","",Y6466-Z6466)</f>
        <v/>
      </c>
      <c r="AB6466" s="7">
        <f>IF($F6466="","",AA6466-R6466)</f>
        <v/>
      </c>
      <c r="AE6466">
        <f>IF($F6466="","",IF($AK6466=1,0,IF($AJ6466=1,Settings!$C$6,Settings!$C$7))*100)</f>
        <v/>
      </c>
      <c r="AG6466">
        <f>IF($F6466="","",$F6466&amp;"|"&amp;$D6466&amp;"")</f>
        <v/>
      </c>
      <c r="AH6466">
        <f>IF($F6466="","",IF(COUNTIF($AG$2:$AG6466,$AG6466)=1,1,0))</f>
        <v/>
      </c>
      <c r="AI6466">
        <f>IF($AH6466=1,SUMPRODUCT(--($AL$2:$AL$8001&lt;$AL6466))+1,"")</f>
        <v/>
      </c>
      <c r="AJ6466">
        <f>IF($F6466="","",IF(OR($U6466=TRUE(),$U6466="TRUE"),1,0))</f>
        <v/>
      </c>
      <c r="AK6466">
        <f>IF($F6466="","",IF($AD6466="Yes",1,0))</f>
        <v/>
      </c>
      <c r="AL6466">
        <f>IF($AH6466=1,IFERROR(IF(VALUE($F6466)&lt;100000000,VALUE($F6466),1000000000),IFERROR(IF(VALUE(MID($F6466,2,20))&lt;100000000,VALUE(MID($F6466,2,20)),1000000000),1000000000))+ROW()/100000,"")</f>
        <v/>
      </c>
    </row>
    <row r="6467">
      <c r="A6467">
        <f>IF($F6467="","",IFERROR(IF(INDEX('Per Invoice'!$A$2:$A$2001,MATCH($F6467,'Per Invoice'!$B$2:$B$2001,0))=0,"",INDEX('Per Invoice'!$A$2:$A$2001,MATCH($F6467,'Per Invoice'!$B$2:$B$2001,0))),""))</f>
        <v/>
      </c>
      <c r="H6467" s="11" t="n"/>
      <c r="R6467" s="7">
        <f>IF($F6467="","",Q6467*Y6467/100)</f>
        <v/>
      </c>
      <c r="X6467" s="7" t="n"/>
      <c r="Y6467" s="7" t="n"/>
      <c r="Z6467" s="7">
        <f>IF($F6467="","",Y6467*AE6467/100)</f>
        <v/>
      </c>
      <c r="AA6467" s="7">
        <f>IF($F6467="","",Y6467-Z6467)</f>
        <v/>
      </c>
      <c r="AB6467" s="7">
        <f>IF($F6467="","",AA6467-R6467)</f>
        <v/>
      </c>
      <c r="AE6467">
        <f>IF($F6467="","",IF($AK6467=1,0,IF($AJ6467=1,Settings!$C$6,Settings!$C$7))*100)</f>
        <v/>
      </c>
      <c r="AG6467">
        <f>IF($F6467="","",$F6467&amp;"|"&amp;$D6467&amp;"")</f>
        <v/>
      </c>
      <c r="AH6467">
        <f>IF($F6467="","",IF(COUNTIF($AG$2:$AG6467,$AG6467)=1,1,0))</f>
        <v/>
      </c>
      <c r="AI6467">
        <f>IF($AH6467=1,SUMPRODUCT(--($AL$2:$AL$8001&lt;$AL6467))+1,"")</f>
        <v/>
      </c>
      <c r="AJ6467">
        <f>IF($F6467="","",IF(OR($U6467=TRUE(),$U6467="TRUE"),1,0))</f>
        <v/>
      </c>
      <c r="AK6467">
        <f>IF($F6467="","",IF($AD6467="Yes",1,0))</f>
        <v/>
      </c>
      <c r="AL6467">
        <f>IF($AH6467=1,IFERROR(IF(VALUE($F6467)&lt;100000000,VALUE($F6467),1000000000),IFERROR(IF(VALUE(MID($F6467,2,20))&lt;100000000,VALUE(MID($F6467,2,20)),1000000000),1000000000))+ROW()/100000,"")</f>
        <v/>
      </c>
    </row>
    <row r="6468">
      <c r="A6468">
        <f>IF($F6468="","",IFERROR(IF(INDEX('Per Invoice'!$A$2:$A$2001,MATCH($F6468,'Per Invoice'!$B$2:$B$2001,0))=0,"",INDEX('Per Invoice'!$A$2:$A$2001,MATCH($F6468,'Per Invoice'!$B$2:$B$2001,0))),""))</f>
        <v/>
      </c>
      <c r="H6468" s="11" t="n"/>
      <c r="R6468" s="7">
        <f>IF($F6468="","",Q6468*Y6468/100)</f>
        <v/>
      </c>
      <c r="X6468" s="7" t="n"/>
      <c r="Y6468" s="7" t="n"/>
      <c r="Z6468" s="7">
        <f>IF($F6468="","",Y6468*AE6468/100)</f>
        <v/>
      </c>
      <c r="AA6468" s="7">
        <f>IF($F6468="","",Y6468-Z6468)</f>
        <v/>
      </c>
      <c r="AB6468" s="7">
        <f>IF($F6468="","",AA6468-R6468)</f>
        <v/>
      </c>
      <c r="AE6468">
        <f>IF($F6468="","",IF($AK6468=1,0,IF($AJ6468=1,Settings!$C$6,Settings!$C$7))*100)</f>
        <v/>
      </c>
      <c r="AG6468">
        <f>IF($F6468="","",$F6468&amp;"|"&amp;$D6468&amp;"")</f>
        <v/>
      </c>
      <c r="AH6468">
        <f>IF($F6468="","",IF(COUNTIF($AG$2:$AG6468,$AG6468)=1,1,0))</f>
        <v/>
      </c>
      <c r="AI6468">
        <f>IF($AH6468=1,SUMPRODUCT(--($AL$2:$AL$8001&lt;$AL6468))+1,"")</f>
        <v/>
      </c>
      <c r="AJ6468">
        <f>IF($F6468="","",IF(OR($U6468=TRUE(),$U6468="TRUE"),1,0))</f>
        <v/>
      </c>
      <c r="AK6468">
        <f>IF($F6468="","",IF($AD6468="Yes",1,0))</f>
        <v/>
      </c>
      <c r="AL6468">
        <f>IF($AH6468=1,IFERROR(IF(VALUE($F6468)&lt;100000000,VALUE($F6468),1000000000),IFERROR(IF(VALUE(MID($F6468,2,20))&lt;100000000,VALUE(MID($F6468,2,20)),1000000000),1000000000))+ROW()/100000,"")</f>
        <v/>
      </c>
    </row>
    <row r="6469">
      <c r="A6469">
        <f>IF($F6469="","",IFERROR(IF(INDEX('Per Invoice'!$A$2:$A$2001,MATCH($F6469,'Per Invoice'!$B$2:$B$2001,0))=0,"",INDEX('Per Invoice'!$A$2:$A$2001,MATCH($F6469,'Per Invoice'!$B$2:$B$2001,0))),""))</f>
        <v/>
      </c>
      <c r="H6469" s="11" t="n"/>
      <c r="R6469" s="7">
        <f>IF($F6469="","",Q6469*Y6469/100)</f>
        <v/>
      </c>
      <c r="X6469" s="7" t="n"/>
      <c r="Y6469" s="7" t="n"/>
      <c r="Z6469" s="7">
        <f>IF($F6469="","",Y6469*AE6469/100)</f>
        <v/>
      </c>
      <c r="AA6469" s="7">
        <f>IF($F6469="","",Y6469-Z6469)</f>
        <v/>
      </c>
      <c r="AB6469" s="7">
        <f>IF($F6469="","",AA6469-R6469)</f>
        <v/>
      </c>
      <c r="AE6469">
        <f>IF($F6469="","",IF($AK6469=1,0,IF($AJ6469=1,Settings!$C$6,Settings!$C$7))*100)</f>
        <v/>
      </c>
      <c r="AG6469">
        <f>IF($F6469="","",$F6469&amp;"|"&amp;$D6469&amp;"")</f>
        <v/>
      </c>
      <c r="AH6469">
        <f>IF($F6469="","",IF(COUNTIF($AG$2:$AG6469,$AG6469)=1,1,0))</f>
        <v/>
      </c>
      <c r="AI6469">
        <f>IF($AH6469=1,SUMPRODUCT(--($AL$2:$AL$8001&lt;$AL6469))+1,"")</f>
        <v/>
      </c>
      <c r="AJ6469">
        <f>IF($F6469="","",IF(OR($U6469=TRUE(),$U6469="TRUE"),1,0))</f>
        <v/>
      </c>
      <c r="AK6469">
        <f>IF($F6469="","",IF($AD6469="Yes",1,0))</f>
        <v/>
      </c>
      <c r="AL6469">
        <f>IF($AH6469=1,IFERROR(IF(VALUE($F6469)&lt;100000000,VALUE($F6469),1000000000),IFERROR(IF(VALUE(MID($F6469,2,20))&lt;100000000,VALUE(MID($F6469,2,20)),1000000000),1000000000))+ROW()/100000,"")</f>
        <v/>
      </c>
    </row>
    <row r="6470">
      <c r="A6470">
        <f>IF($F6470="","",IFERROR(IF(INDEX('Per Invoice'!$A$2:$A$2001,MATCH($F6470,'Per Invoice'!$B$2:$B$2001,0))=0,"",INDEX('Per Invoice'!$A$2:$A$2001,MATCH($F6470,'Per Invoice'!$B$2:$B$2001,0))),""))</f>
        <v/>
      </c>
      <c r="H6470" s="11" t="n"/>
      <c r="R6470" s="7">
        <f>IF($F6470="","",Q6470*Y6470/100)</f>
        <v/>
      </c>
      <c r="X6470" s="7" t="n"/>
      <c r="Y6470" s="7" t="n"/>
      <c r="Z6470" s="7">
        <f>IF($F6470="","",Y6470*AE6470/100)</f>
        <v/>
      </c>
      <c r="AA6470" s="7">
        <f>IF($F6470="","",Y6470-Z6470)</f>
        <v/>
      </c>
      <c r="AB6470" s="7">
        <f>IF($F6470="","",AA6470-R6470)</f>
        <v/>
      </c>
      <c r="AE6470">
        <f>IF($F6470="","",IF($AK6470=1,0,IF($AJ6470=1,Settings!$C$6,Settings!$C$7))*100)</f>
        <v/>
      </c>
      <c r="AG6470">
        <f>IF($F6470="","",$F6470&amp;"|"&amp;$D6470&amp;"")</f>
        <v/>
      </c>
      <c r="AH6470">
        <f>IF($F6470="","",IF(COUNTIF($AG$2:$AG6470,$AG6470)=1,1,0))</f>
        <v/>
      </c>
      <c r="AI6470">
        <f>IF($AH6470=1,SUMPRODUCT(--($AL$2:$AL$8001&lt;$AL6470))+1,"")</f>
        <v/>
      </c>
      <c r="AJ6470">
        <f>IF($F6470="","",IF(OR($U6470=TRUE(),$U6470="TRUE"),1,0))</f>
        <v/>
      </c>
      <c r="AK6470">
        <f>IF($F6470="","",IF($AD6470="Yes",1,0))</f>
        <v/>
      </c>
      <c r="AL6470">
        <f>IF($AH6470=1,IFERROR(IF(VALUE($F6470)&lt;100000000,VALUE($F6470),1000000000),IFERROR(IF(VALUE(MID($F6470,2,20))&lt;100000000,VALUE(MID($F6470,2,20)),1000000000),1000000000))+ROW()/100000,"")</f>
        <v/>
      </c>
    </row>
    <row r="6471">
      <c r="A6471">
        <f>IF($F6471="","",IFERROR(IF(INDEX('Per Invoice'!$A$2:$A$2001,MATCH($F6471,'Per Invoice'!$B$2:$B$2001,0))=0,"",INDEX('Per Invoice'!$A$2:$A$2001,MATCH($F6471,'Per Invoice'!$B$2:$B$2001,0))),""))</f>
        <v/>
      </c>
      <c r="H6471" s="11" t="n"/>
      <c r="R6471" s="7">
        <f>IF($F6471="","",Q6471*Y6471/100)</f>
        <v/>
      </c>
      <c r="X6471" s="7" t="n"/>
      <c r="Y6471" s="7" t="n"/>
      <c r="Z6471" s="7">
        <f>IF($F6471="","",Y6471*AE6471/100)</f>
        <v/>
      </c>
      <c r="AA6471" s="7">
        <f>IF($F6471="","",Y6471-Z6471)</f>
        <v/>
      </c>
      <c r="AB6471" s="7">
        <f>IF($F6471="","",AA6471-R6471)</f>
        <v/>
      </c>
      <c r="AE6471">
        <f>IF($F6471="","",IF($AK6471=1,0,IF($AJ6471=1,Settings!$C$6,Settings!$C$7))*100)</f>
        <v/>
      </c>
      <c r="AG6471">
        <f>IF($F6471="","",$F6471&amp;"|"&amp;$D6471&amp;"")</f>
        <v/>
      </c>
      <c r="AH6471">
        <f>IF($F6471="","",IF(COUNTIF($AG$2:$AG6471,$AG6471)=1,1,0))</f>
        <v/>
      </c>
      <c r="AI6471">
        <f>IF($AH6471=1,SUMPRODUCT(--($AL$2:$AL$8001&lt;$AL6471))+1,"")</f>
        <v/>
      </c>
      <c r="AJ6471">
        <f>IF($F6471="","",IF(OR($U6471=TRUE(),$U6471="TRUE"),1,0))</f>
        <v/>
      </c>
      <c r="AK6471">
        <f>IF($F6471="","",IF($AD6471="Yes",1,0))</f>
        <v/>
      </c>
      <c r="AL6471">
        <f>IF($AH6471=1,IFERROR(IF(VALUE($F6471)&lt;100000000,VALUE($F6471),1000000000),IFERROR(IF(VALUE(MID($F6471,2,20))&lt;100000000,VALUE(MID($F6471,2,20)),1000000000),1000000000))+ROW()/100000,"")</f>
        <v/>
      </c>
    </row>
    <row r="6472">
      <c r="A6472">
        <f>IF($F6472="","",IFERROR(IF(INDEX('Per Invoice'!$A$2:$A$2001,MATCH($F6472,'Per Invoice'!$B$2:$B$2001,0))=0,"",INDEX('Per Invoice'!$A$2:$A$2001,MATCH($F6472,'Per Invoice'!$B$2:$B$2001,0))),""))</f>
        <v/>
      </c>
      <c r="H6472" s="11" t="n"/>
      <c r="R6472" s="7">
        <f>IF($F6472="","",Q6472*Y6472/100)</f>
        <v/>
      </c>
      <c r="X6472" s="7" t="n"/>
      <c r="Y6472" s="7" t="n"/>
      <c r="Z6472" s="7">
        <f>IF($F6472="","",Y6472*AE6472/100)</f>
        <v/>
      </c>
      <c r="AA6472" s="7">
        <f>IF($F6472="","",Y6472-Z6472)</f>
        <v/>
      </c>
      <c r="AB6472" s="7">
        <f>IF($F6472="","",AA6472-R6472)</f>
        <v/>
      </c>
      <c r="AE6472">
        <f>IF($F6472="","",IF($AK6472=1,0,IF($AJ6472=1,Settings!$C$6,Settings!$C$7))*100)</f>
        <v/>
      </c>
      <c r="AG6472">
        <f>IF($F6472="","",$F6472&amp;"|"&amp;$D6472&amp;"")</f>
        <v/>
      </c>
      <c r="AH6472">
        <f>IF($F6472="","",IF(COUNTIF($AG$2:$AG6472,$AG6472)=1,1,0))</f>
        <v/>
      </c>
      <c r="AI6472">
        <f>IF($AH6472=1,SUMPRODUCT(--($AL$2:$AL$8001&lt;$AL6472))+1,"")</f>
        <v/>
      </c>
      <c r="AJ6472">
        <f>IF($F6472="","",IF(OR($U6472=TRUE(),$U6472="TRUE"),1,0))</f>
        <v/>
      </c>
      <c r="AK6472">
        <f>IF($F6472="","",IF($AD6472="Yes",1,0))</f>
        <v/>
      </c>
      <c r="AL6472">
        <f>IF($AH6472=1,IFERROR(IF(VALUE($F6472)&lt;100000000,VALUE($F6472),1000000000),IFERROR(IF(VALUE(MID($F6472,2,20))&lt;100000000,VALUE(MID($F6472,2,20)),1000000000),1000000000))+ROW()/100000,"")</f>
        <v/>
      </c>
    </row>
    <row r="6473">
      <c r="A6473">
        <f>IF($F6473="","",IFERROR(IF(INDEX('Per Invoice'!$A$2:$A$2001,MATCH($F6473,'Per Invoice'!$B$2:$B$2001,0))=0,"",INDEX('Per Invoice'!$A$2:$A$2001,MATCH($F6473,'Per Invoice'!$B$2:$B$2001,0))),""))</f>
        <v/>
      </c>
      <c r="H6473" s="11" t="n"/>
      <c r="R6473" s="7">
        <f>IF($F6473="","",Q6473*Y6473/100)</f>
        <v/>
      </c>
      <c r="X6473" s="7" t="n"/>
      <c r="Y6473" s="7" t="n"/>
      <c r="Z6473" s="7">
        <f>IF($F6473="","",Y6473*AE6473/100)</f>
        <v/>
      </c>
      <c r="AA6473" s="7">
        <f>IF($F6473="","",Y6473-Z6473)</f>
        <v/>
      </c>
      <c r="AB6473" s="7">
        <f>IF($F6473="","",AA6473-R6473)</f>
        <v/>
      </c>
      <c r="AE6473">
        <f>IF($F6473="","",IF($AK6473=1,0,IF($AJ6473=1,Settings!$C$6,Settings!$C$7))*100)</f>
        <v/>
      </c>
      <c r="AG6473">
        <f>IF($F6473="","",$F6473&amp;"|"&amp;$D6473&amp;"")</f>
        <v/>
      </c>
      <c r="AH6473">
        <f>IF($F6473="","",IF(COUNTIF($AG$2:$AG6473,$AG6473)=1,1,0))</f>
        <v/>
      </c>
      <c r="AI6473">
        <f>IF($AH6473=1,SUMPRODUCT(--($AL$2:$AL$8001&lt;$AL6473))+1,"")</f>
        <v/>
      </c>
      <c r="AJ6473">
        <f>IF($F6473="","",IF(OR($U6473=TRUE(),$U6473="TRUE"),1,0))</f>
        <v/>
      </c>
      <c r="AK6473">
        <f>IF($F6473="","",IF($AD6473="Yes",1,0))</f>
        <v/>
      </c>
      <c r="AL6473">
        <f>IF($AH6473=1,IFERROR(IF(VALUE($F6473)&lt;100000000,VALUE($F6473),1000000000),IFERROR(IF(VALUE(MID($F6473,2,20))&lt;100000000,VALUE(MID($F6473,2,20)),1000000000),1000000000))+ROW()/100000,"")</f>
        <v/>
      </c>
    </row>
    <row r="6474">
      <c r="A6474">
        <f>IF($F6474="","",IFERROR(IF(INDEX('Per Invoice'!$A$2:$A$2001,MATCH($F6474,'Per Invoice'!$B$2:$B$2001,0))=0,"",INDEX('Per Invoice'!$A$2:$A$2001,MATCH($F6474,'Per Invoice'!$B$2:$B$2001,0))),""))</f>
        <v/>
      </c>
      <c r="H6474" s="11" t="n"/>
      <c r="R6474" s="7">
        <f>IF($F6474="","",Q6474*Y6474/100)</f>
        <v/>
      </c>
      <c r="X6474" s="7" t="n"/>
      <c r="Y6474" s="7" t="n"/>
      <c r="Z6474" s="7">
        <f>IF($F6474="","",Y6474*AE6474/100)</f>
        <v/>
      </c>
      <c r="AA6474" s="7">
        <f>IF($F6474="","",Y6474-Z6474)</f>
        <v/>
      </c>
      <c r="AB6474" s="7">
        <f>IF($F6474="","",AA6474-R6474)</f>
        <v/>
      </c>
      <c r="AE6474">
        <f>IF($F6474="","",IF($AK6474=1,0,IF($AJ6474=1,Settings!$C$6,Settings!$C$7))*100)</f>
        <v/>
      </c>
      <c r="AG6474">
        <f>IF($F6474="","",$F6474&amp;"|"&amp;$D6474&amp;"")</f>
        <v/>
      </c>
      <c r="AH6474">
        <f>IF($F6474="","",IF(COUNTIF($AG$2:$AG6474,$AG6474)=1,1,0))</f>
        <v/>
      </c>
      <c r="AI6474">
        <f>IF($AH6474=1,SUMPRODUCT(--($AL$2:$AL$8001&lt;$AL6474))+1,"")</f>
        <v/>
      </c>
      <c r="AJ6474">
        <f>IF($F6474="","",IF(OR($U6474=TRUE(),$U6474="TRUE"),1,0))</f>
        <v/>
      </c>
      <c r="AK6474">
        <f>IF($F6474="","",IF($AD6474="Yes",1,0))</f>
        <v/>
      </c>
      <c r="AL6474">
        <f>IF($AH6474=1,IFERROR(IF(VALUE($F6474)&lt;100000000,VALUE($F6474),1000000000),IFERROR(IF(VALUE(MID($F6474,2,20))&lt;100000000,VALUE(MID($F6474,2,20)),1000000000),1000000000))+ROW()/100000,"")</f>
        <v/>
      </c>
    </row>
    <row r="6475">
      <c r="A6475">
        <f>IF($F6475="","",IFERROR(IF(INDEX('Per Invoice'!$A$2:$A$2001,MATCH($F6475,'Per Invoice'!$B$2:$B$2001,0))=0,"",INDEX('Per Invoice'!$A$2:$A$2001,MATCH($F6475,'Per Invoice'!$B$2:$B$2001,0))),""))</f>
        <v/>
      </c>
      <c r="H6475" s="11" t="n"/>
      <c r="R6475" s="7">
        <f>IF($F6475="","",Q6475*Y6475/100)</f>
        <v/>
      </c>
      <c r="X6475" s="7" t="n"/>
      <c r="Y6475" s="7" t="n"/>
      <c r="Z6475" s="7">
        <f>IF($F6475="","",Y6475*AE6475/100)</f>
        <v/>
      </c>
      <c r="AA6475" s="7">
        <f>IF($F6475="","",Y6475-Z6475)</f>
        <v/>
      </c>
      <c r="AB6475" s="7">
        <f>IF($F6475="","",AA6475-R6475)</f>
        <v/>
      </c>
      <c r="AE6475">
        <f>IF($F6475="","",IF($AK6475=1,0,IF($AJ6475=1,Settings!$C$6,Settings!$C$7))*100)</f>
        <v/>
      </c>
      <c r="AG6475">
        <f>IF($F6475="","",$F6475&amp;"|"&amp;$D6475&amp;"")</f>
        <v/>
      </c>
      <c r="AH6475">
        <f>IF($F6475="","",IF(COUNTIF($AG$2:$AG6475,$AG6475)=1,1,0))</f>
        <v/>
      </c>
      <c r="AI6475">
        <f>IF($AH6475=1,SUMPRODUCT(--($AL$2:$AL$8001&lt;$AL6475))+1,"")</f>
        <v/>
      </c>
      <c r="AJ6475">
        <f>IF($F6475="","",IF(OR($U6475=TRUE(),$U6475="TRUE"),1,0))</f>
        <v/>
      </c>
      <c r="AK6475">
        <f>IF($F6475="","",IF($AD6475="Yes",1,0))</f>
        <v/>
      </c>
      <c r="AL6475">
        <f>IF($AH6475=1,IFERROR(IF(VALUE($F6475)&lt;100000000,VALUE($F6475),1000000000),IFERROR(IF(VALUE(MID($F6475,2,20))&lt;100000000,VALUE(MID($F6475,2,20)),1000000000),1000000000))+ROW()/100000,"")</f>
        <v/>
      </c>
    </row>
    <row r="6476">
      <c r="A6476">
        <f>IF($F6476="","",IFERROR(IF(INDEX('Per Invoice'!$A$2:$A$2001,MATCH($F6476,'Per Invoice'!$B$2:$B$2001,0))=0,"",INDEX('Per Invoice'!$A$2:$A$2001,MATCH($F6476,'Per Invoice'!$B$2:$B$2001,0))),""))</f>
        <v/>
      </c>
      <c r="H6476" s="11" t="n"/>
      <c r="R6476" s="7">
        <f>IF($F6476="","",Q6476*Y6476/100)</f>
        <v/>
      </c>
      <c r="X6476" s="7" t="n"/>
      <c r="Y6476" s="7" t="n"/>
      <c r="Z6476" s="7">
        <f>IF($F6476="","",Y6476*AE6476/100)</f>
        <v/>
      </c>
      <c r="AA6476" s="7">
        <f>IF($F6476="","",Y6476-Z6476)</f>
        <v/>
      </c>
      <c r="AB6476" s="7">
        <f>IF($F6476="","",AA6476-R6476)</f>
        <v/>
      </c>
      <c r="AE6476">
        <f>IF($F6476="","",IF($AK6476=1,0,IF($AJ6476=1,Settings!$C$6,Settings!$C$7))*100)</f>
        <v/>
      </c>
      <c r="AG6476">
        <f>IF($F6476="","",$F6476&amp;"|"&amp;$D6476&amp;"")</f>
        <v/>
      </c>
      <c r="AH6476">
        <f>IF($F6476="","",IF(COUNTIF($AG$2:$AG6476,$AG6476)=1,1,0))</f>
        <v/>
      </c>
      <c r="AI6476">
        <f>IF($AH6476=1,SUMPRODUCT(--($AL$2:$AL$8001&lt;$AL6476))+1,"")</f>
        <v/>
      </c>
      <c r="AJ6476">
        <f>IF($F6476="","",IF(OR($U6476=TRUE(),$U6476="TRUE"),1,0))</f>
        <v/>
      </c>
      <c r="AK6476">
        <f>IF($F6476="","",IF($AD6476="Yes",1,0))</f>
        <v/>
      </c>
      <c r="AL6476">
        <f>IF($AH6476=1,IFERROR(IF(VALUE($F6476)&lt;100000000,VALUE($F6476),1000000000),IFERROR(IF(VALUE(MID($F6476,2,20))&lt;100000000,VALUE(MID($F6476,2,20)),1000000000),1000000000))+ROW()/100000,"")</f>
        <v/>
      </c>
    </row>
    <row r="6477">
      <c r="A6477">
        <f>IF($F6477="","",IFERROR(IF(INDEX('Per Invoice'!$A$2:$A$2001,MATCH($F6477,'Per Invoice'!$B$2:$B$2001,0))=0,"",INDEX('Per Invoice'!$A$2:$A$2001,MATCH($F6477,'Per Invoice'!$B$2:$B$2001,0))),""))</f>
        <v/>
      </c>
      <c r="H6477" s="11" t="n"/>
      <c r="R6477" s="7">
        <f>IF($F6477="","",Q6477*Y6477/100)</f>
        <v/>
      </c>
      <c r="X6477" s="7" t="n"/>
      <c r="Y6477" s="7" t="n"/>
      <c r="Z6477" s="7">
        <f>IF($F6477="","",Y6477*AE6477/100)</f>
        <v/>
      </c>
      <c r="AA6477" s="7">
        <f>IF($F6477="","",Y6477-Z6477)</f>
        <v/>
      </c>
      <c r="AB6477" s="7">
        <f>IF($F6477="","",AA6477-R6477)</f>
        <v/>
      </c>
      <c r="AE6477">
        <f>IF($F6477="","",IF($AK6477=1,0,IF($AJ6477=1,Settings!$C$6,Settings!$C$7))*100)</f>
        <v/>
      </c>
      <c r="AG6477">
        <f>IF($F6477="","",$F6477&amp;"|"&amp;$D6477&amp;"")</f>
        <v/>
      </c>
      <c r="AH6477">
        <f>IF($F6477="","",IF(COUNTIF($AG$2:$AG6477,$AG6477)=1,1,0))</f>
        <v/>
      </c>
      <c r="AI6477">
        <f>IF($AH6477=1,SUMPRODUCT(--($AL$2:$AL$8001&lt;$AL6477))+1,"")</f>
        <v/>
      </c>
      <c r="AJ6477">
        <f>IF($F6477="","",IF(OR($U6477=TRUE(),$U6477="TRUE"),1,0))</f>
        <v/>
      </c>
      <c r="AK6477">
        <f>IF($F6477="","",IF($AD6477="Yes",1,0))</f>
        <v/>
      </c>
      <c r="AL6477">
        <f>IF($AH6477=1,IFERROR(IF(VALUE($F6477)&lt;100000000,VALUE($F6477),1000000000),IFERROR(IF(VALUE(MID($F6477,2,20))&lt;100000000,VALUE(MID($F6477,2,20)),1000000000),1000000000))+ROW()/100000,"")</f>
        <v/>
      </c>
    </row>
    <row r="6478">
      <c r="A6478">
        <f>IF($F6478="","",IFERROR(IF(INDEX('Per Invoice'!$A$2:$A$2001,MATCH($F6478,'Per Invoice'!$B$2:$B$2001,0))=0,"",INDEX('Per Invoice'!$A$2:$A$2001,MATCH($F6478,'Per Invoice'!$B$2:$B$2001,0))),""))</f>
        <v/>
      </c>
      <c r="H6478" s="11" t="n"/>
      <c r="R6478" s="7">
        <f>IF($F6478="","",Q6478*Y6478/100)</f>
        <v/>
      </c>
      <c r="X6478" s="7" t="n"/>
      <c r="Y6478" s="7" t="n"/>
      <c r="Z6478" s="7">
        <f>IF($F6478="","",Y6478*AE6478/100)</f>
        <v/>
      </c>
      <c r="AA6478" s="7">
        <f>IF($F6478="","",Y6478-Z6478)</f>
        <v/>
      </c>
      <c r="AB6478" s="7">
        <f>IF($F6478="","",AA6478-R6478)</f>
        <v/>
      </c>
      <c r="AE6478">
        <f>IF($F6478="","",IF($AK6478=1,0,IF($AJ6478=1,Settings!$C$6,Settings!$C$7))*100)</f>
        <v/>
      </c>
      <c r="AG6478">
        <f>IF($F6478="","",$F6478&amp;"|"&amp;$D6478&amp;"")</f>
        <v/>
      </c>
      <c r="AH6478">
        <f>IF($F6478="","",IF(COUNTIF($AG$2:$AG6478,$AG6478)=1,1,0))</f>
        <v/>
      </c>
      <c r="AI6478">
        <f>IF($AH6478=1,SUMPRODUCT(--($AL$2:$AL$8001&lt;$AL6478))+1,"")</f>
        <v/>
      </c>
      <c r="AJ6478">
        <f>IF($F6478="","",IF(OR($U6478=TRUE(),$U6478="TRUE"),1,0))</f>
        <v/>
      </c>
      <c r="AK6478">
        <f>IF($F6478="","",IF($AD6478="Yes",1,0))</f>
        <v/>
      </c>
      <c r="AL6478">
        <f>IF($AH6478=1,IFERROR(IF(VALUE($F6478)&lt;100000000,VALUE($F6478),1000000000),IFERROR(IF(VALUE(MID($F6478,2,20))&lt;100000000,VALUE(MID($F6478,2,20)),1000000000),1000000000))+ROW()/100000,"")</f>
        <v/>
      </c>
    </row>
    <row r="6479">
      <c r="A6479">
        <f>IF($F6479="","",IFERROR(IF(INDEX('Per Invoice'!$A$2:$A$2001,MATCH($F6479,'Per Invoice'!$B$2:$B$2001,0))=0,"",INDEX('Per Invoice'!$A$2:$A$2001,MATCH($F6479,'Per Invoice'!$B$2:$B$2001,0))),""))</f>
        <v/>
      </c>
      <c r="H6479" s="11" t="n"/>
      <c r="R6479" s="7">
        <f>IF($F6479="","",Q6479*Y6479/100)</f>
        <v/>
      </c>
      <c r="X6479" s="7" t="n"/>
      <c r="Y6479" s="7" t="n"/>
      <c r="Z6479" s="7">
        <f>IF($F6479="","",Y6479*AE6479/100)</f>
        <v/>
      </c>
      <c r="AA6479" s="7">
        <f>IF($F6479="","",Y6479-Z6479)</f>
        <v/>
      </c>
      <c r="AB6479" s="7">
        <f>IF($F6479="","",AA6479-R6479)</f>
        <v/>
      </c>
      <c r="AE6479">
        <f>IF($F6479="","",IF($AK6479=1,0,IF($AJ6479=1,Settings!$C$6,Settings!$C$7))*100)</f>
        <v/>
      </c>
      <c r="AG6479">
        <f>IF($F6479="","",$F6479&amp;"|"&amp;$D6479&amp;"")</f>
        <v/>
      </c>
      <c r="AH6479">
        <f>IF($F6479="","",IF(COUNTIF($AG$2:$AG6479,$AG6479)=1,1,0))</f>
        <v/>
      </c>
      <c r="AI6479">
        <f>IF($AH6479=1,SUMPRODUCT(--($AL$2:$AL$8001&lt;$AL6479))+1,"")</f>
        <v/>
      </c>
      <c r="AJ6479">
        <f>IF($F6479="","",IF(OR($U6479=TRUE(),$U6479="TRUE"),1,0))</f>
        <v/>
      </c>
      <c r="AK6479">
        <f>IF($F6479="","",IF($AD6479="Yes",1,0))</f>
        <v/>
      </c>
      <c r="AL6479">
        <f>IF($AH6479=1,IFERROR(IF(VALUE($F6479)&lt;100000000,VALUE($F6479),1000000000),IFERROR(IF(VALUE(MID($F6479,2,20))&lt;100000000,VALUE(MID($F6479,2,20)),1000000000),1000000000))+ROW()/100000,"")</f>
        <v/>
      </c>
    </row>
    <row r="6480">
      <c r="A6480">
        <f>IF($F6480="","",IFERROR(IF(INDEX('Per Invoice'!$A$2:$A$2001,MATCH($F6480,'Per Invoice'!$B$2:$B$2001,0))=0,"",INDEX('Per Invoice'!$A$2:$A$2001,MATCH($F6480,'Per Invoice'!$B$2:$B$2001,0))),""))</f>
        <v/>
      </c>
      <c r="H6480" s="11" t="n"/>
      <c r="R6480" s="7">
        <f>IF($F6480="","",Q6480*Y6480/100)</f>
        <v/>
      </c>
      <c r="X6480" s="7" t="n"/>
      <c r="Y6480" s="7" t="n"/>
      <c r="Z6480" s="7">
        <f>IF($F6480="","",Y6480*AE6480/100)</f>
        <v/>
      </c>
      <c r="AA6480" s="7">
        <f>IF($F6480="","",Y6480-Z6480)</f>
        <v/>
      </c>
      <c r="AB6480" s="7">
        <f>IF($F6480="","",AA6480-R6480)</f>
        <v/>
      </c>
      <c r="AE6480">
        <f>IF($F6480="","",IF($AK6480=1,0,IF($AJ6480=1,Settings!$C$6,Settings!$C$7))*100)</f>
        <v/>
      </c>
      <c r="AG6480">
        <f>IF($F6480="","",$F6480&amp;"|"&amp;$D6480&amp;"")</f>
        <v/>
      </c>
      <c r="AH6480">
        <f>IF($F6480="","",IF(COUNTIF($AG$2:$AG6480,$AG6480)=1,1,0))</f>
        <v/>
      </c>
      <c r="AI6480">
        <f>IF($AH6480=1,SUMPRODUCT(--($AL$2:$AL$8001&lt;$AL6480))+1,"")</f>
        <v/>
      </c>
      <c r="AJ6480">
        <f>IF($F6480="","",IF(OR($U6480=TRUE(),$U6480="TRUE"),1,0))</f>
        <v/>
      </c>
      <c r="AK6480">
        <f>IF($F6480="","",IF($AD6480="Yes",1,0))</f>
        <v/>
      </c>
      <c r="AL6480">
        <f>IF($AH6480=1,IFERROR(IF(VALUE($F6480)&lt;100000000,VALUE($F6480),1000000000),IFERROR(IF(VALUE(MID($F6480,2,20))&lt;100000000,VALUE(MID($F6480,2,20)),1000000000),1000000000))+ROW()/100000,"")</f>
        <v/>
      </c>
    </row>
    <row r="6481">
      <c r="A6481">
        <f>IF($F6481="","",IFERROR(IF(INDEX('Per Invoice'!$A$2:$A$2001,MATCH($F6481,'Per Invoice'!$B$2:$B$2001,0))=0,"",INDEX('Per Invoice'!$A$2:$A$2001,MATCH($F6481,'Per Invoice'!$B$2:$B$2001,0))),""))</f>
        <v/>
      </c>
      <c r="H6481" s="11" t="n"/>
      <c r="R6481" s="7">
        <f>IF($F6481="","",Q6481*Y6481/100)</f>
        <v/>
      </c>
      <c r="X6481" s="7" t="n"/>
      <c r="Y6481" s="7" t="n"/>
      <c r="Z6481" s="7">
        <f>IF($F6481="","",Y6481*AE6481/100)</f>
        <v/>
      </c>
      <c r="AA6481" s="7">
        <f>IF($F6481="","",Y6481-Z6481)</f>
        <v/>
      </c>
      <c r="AB6481" s="7">
        <f>IF($F6481="","",AA6481-R6481)</f>
        <v/>
      </c>
      <c r="AE6481">
        <f>IF($F6481="","",IF($AK6481=1,0,IF($AJ6481=1,Settings!$C$6,Settings!$C$7))*100)</f>
        <v/>
      </c>
      <c r="AG6481">
        <f>IF($F6481="","",$F6481&amp;"|"&amp;$D6481&amp;"")</f>
        <v/>
      </c>
      <c r="AH6481">
        <f>IF($F6481="","",IF(COUNTIF($AG$2:$AG6481,$AG6481)=1,1,0))</f>
        <v/>
      </c>
      <c r="AI6481">
        <f>IF($AH6481=1,SUMPRODUCT(--($AL$2:$AL$8001&lt;$AL6481))+1,"")</f>
        <v/>
      </c>
      <c r="AJ6481">
        <f>IF($F6481="","",IF(OR($U6481=TRUE(),$U6481="TRUE"),1,0))</f>
        <v/>
      </c>
      <c r="AK6481">
        <f>IF($F6481="","",IF($AD6481="Yes",1,0))</f>
        <v/>
      </c>
      <c r="AL6481">
        <f>IF($AH6481=1,IFERROR(IF(VALUE($F6481)&lt;100000000,VALUE($F6481),1000000000),IFERROR(IF(VALUE(MID($F6481,2,20))&lt;100000000,VALUE(MID($F6481,2,20)),1000000000),1000000000))+ROW()/100000,"")</f>
        <v/>
      </c>
    </row>
    <row r="6482">
      <c r="A6482">
        <f>IF($F6482="","",IFERROR(IF(INDEX('Per Invoice'!$A$2:$A$2001,MATCH($F6482,'Per Invoice'!$B$2:$B$2001,0))=0,"",INDEX('Per Invoice'!$A$2:$A$2001,MATCH($F6482,'Per Invoice'!$B$2:$B$2001,0))),""))</f>
        <v/>
      </c>
      <c r="H6482" s="11" t="n"/>
      <c r="R6482" s="7">
        <f>IF($F6482="","",Q6482*Y6482/100)</f>
        <v/>
      </c>
      <c r="X6482" s="7" t="n"/>
      <c r="Y6482" s="7" t="n"/>
      <c r="Z6482" s="7">
        <f>IF($F6482="","",Y6482*AE6482/100)</f>
        <v/>
      </c>
      <c r="AA6482" s="7">
        <f>IF($F6482="","",Y6482-Z6482)</f>
        <v/>
      </c>
      <c r="AB6482" s="7">
        <f>IF($F6482="","",AA6482-R6482)</f>
        <v/>
      </c>
      <c r="AE6482">
        <f>IF($F6482="","",IF($AK6482=1,0,IF($AJ6482=1,Settings!$C$6,Settings!$C$7))*100)</f>
        <v/>
      </c>
      <c r="AG6482">
        <f>IF($F6482="","",$F6482&amp;"|"&amp;$D6482&amp;"")</f>
        <v/>
      </c>
      <c r="AH6482">
        <f>IF($F6482="","",IF(COUNTIF($AG$2:$AG6482,$AG6482)=1,1,0))</f>
        <v/>
      </c>
      <c r="AI6482">
        <f>IF($AH6482=1,SUMPRODUCT(--($AL$2:$AL$8001&lt;$AL6482))+1,"")</f>
        <v/>
      </c>
      <c r="AJ6482">
        <f>IF($F6482="","",IF(OR($U6482=TRUE(),$U6482="TRUE"),1,0))</f>
        <v/>
      </c>
      <c r="AK6482">
        <f>IF($F6482="","",IF($AD6482="Yes",1,0))</f>
        <v/>
      </c>
      <c r="AL6482">
        <f>IF($AH6482=1,IFERROR(IF(VALUE($F6482)&lt;100000000,VALUE($F6482),1000000000),IFERROR(IF(VALUE(MID($F6482,2,20))&lt;100000000,VALUE(MID($F6482,2,20)),1000000000),1000000000))+ROW()/100000,"")</f>
        <v/>
      </c>
    </row>
    <row r="6483">
      <c r="A6483">
        <f>IF($F6483="","",IFERROR(IF(INDEX('Per Invoice'!$A$2:$A$2001,MATCH($F6483,'Per Invoice'!$B$2:$B$2001,0))=0,"",INDEX('Per Invoice'!$A$2:$A$2001,MATCH($F6483,'Per Invoice'!$B$2:$B$2001,0))),""))</f>
        <v/>
      </c>
      <c r="H6483" s="11" t="n"/>
      <c r="R6483" s="7">
        <f>IF($F6483="","",Q6483*Y6483/100)</f>
        <v/>
      </c>
      <c r="X6483" s="7" t="n"/>
      <c r="Y6483" s="7" t="n"/>
      <c r="Z6483" s="7">
        <f>IF($F6483="","",Y6483*AE6483/100)</f>
        <v/>
      </c>
      <c r="AA6483" s="7">
        <f>IF($F6483="","",Y6483-Z6483)</f>
        <v/>
      </c>
      <c r="AB6483" s="7">
        <f>IF($F6483="","",AA6483-R6483)</f>
        <v/>
      </c>
      <c r="AE6483">
        <f>IF($F6483="","",IF($AK6483=1,0,IF($AJ6483=1,Settings!$C$6,Settings!$C$7))*100)</f>
        <v/>
      </c>
      <c r="AG6483">
        <f>IF($F6483="","",$F6483&amp;"|"&amp;$D6483&amp;"")</f>
        <v/>
      </c>
      <c r="AH6483">
        <f>IF($F6483="","",IF(COUNTIF($AG$2:$AG6483,$AG6483)=1,1,0))</f>
        <v/>
      </c>
      <c r="AI6483">
        <f>IF($AH6483=1,SUMPRODUCT(--($AL$2:$AL$8001&lt;$AL6483))+1,"")</f>
        <v/>
      </c>
      <c r="AJ6483">
        <f>IF($F6483="","",IF(OR($U6483=TRUE(),$U6483="TRUE"),1,0))</f>
        <v/>
      </c>
      <c r="AK6483">
        <f>IF($F6483="","",IF($AD6483="Yes",1,0))</f>
        <v/>
      </c>
      <c r="AL6483">
        <f>IF($AH6483=1,IFERROR(IF(VALUE($F6483)&lt;100000000,VALUE($F6483),1000000000),IFERROR(IF(VALUE(MID($F6483,2,20))&lt;100000000,VALUE(MID($F6483,2,20)),1000000000),1000000000))+ROW()/100000,"")</f>
        <v/>
      </c>
    </row>
    <row r="6484">
      <c r="A6484">
        <f>IF($F6484="","",IFERROR(IF(INDEX('Per Invoice'!$A$2:$A$2001,MATCH($F6484,'Per Invoice'!$B$2:$B$2001,0))=0,"",INDEX('Per Invoice'!$A$2:$A$2001,MATCH($F6484,'Per Invoice'!$B$2:$B$2001,0))),""))</f>
        <v/>
      </c>
      <c r="H6484" s="11" t="n"/>
      <c r="R6484" s="7">
        <f>IF($F6484="","",Q6484*Y6484/100)</f>
        <v/>
      </c>
      <c r="X6484" s="7" t="n"/>
      <c r="Y6484" s="7" t="n"/>
      <c r="Z6484" s="7">
        <f>IF($F6484="","",Y6484*AE6484/100)</f>
        <v/>
      </c>
      <c r="AA6484" s="7">
        <f>IF($F6484="","",Y6484-Z6484)</f>
        <v/>
      </c>
      <c r="AB6484" s="7">
        <f>IF($F6484="","",AA6484-R6484)</f>
        <v/>
      </c>
      <c r="AE6484">
        <f>IF($F6484="","",IF($AK6484=1,0,IF($AJ6484=1,Settings!$C$6,Settings!$C$7))*100)</f>
        <v/>
      </c>
      <c r="AG6484">
        <f>IF($F6484="","",$F6484&amp;"|"&amp;$D6484&amp;"")</f>
        <v/>
      </c>
      <c r="AH6484">
        <f>IF($F6484="","",IF(COUNTIF($AG$2:$AG6484,$AG6484)=1,1,0))</f>
        <v/>
      </c>
      <c r="AI6484">
        <f>IF($AH6484=1,SUMPRODUCT(--($AL$2:$AL$8001&lt;$AL6484))+1,"")</f>
        <v/>
      </c>
      <c r="AJ6484">
        <f>IF($F6484="","",IF(OR($U6484=TRUE(),$U6484="TRUE"),1,0))</f>
        <v/>
      </c>
      <c r="AK6484">
        <f>IF($F6484="","",IF($AD6484="Yes",1,0))</f>
        <v/>
      </c>
      <c r="AL6484">
        <f>IF($AH6484=1,IFERROR(IF(VALUE($F6484)&lt;100000000,VALUE($F6484),1000000000),IFERROR(IF(VALUE(MID($F6484,2,20))&lt;100000000,VALUE(MID($F6484,2,20)),1000000000),1000000000))+ROW()/100000,"")</f>
        <v/>
      </c>
    </row>
    <row r="6485">
      <c r="A6485">
        <f>IF($F6485="","",IFERROR(IF(INDEX('Per Invoice'!$A$2:$A$2001,MATCH($F6485,'Per Invoice'!$B$2:$B$2001,0))=0,"",INDEX('Per Invoice'!$A$2:$A$2001,MATCH($F6485,'Per Invoice'!$B$2:$B$2001,0))),""))</f>
        <v/>
      </c>
      <c r="H6485" s="11" t="n"/>
      <c r="R6485" s="7">
        <f>IF($F6485="","",Q6485*Y6485/100)</f>
        <v/>
      </c>
      <c r="X6485" s="7" t="n"/>
      <c r="Y6485" s="7" t="n"/>
      <c r="Z6485" s="7">
        <f>IF($F6485="","",Y6485*AE6485/100)</f>
        <v/>
      </c>
      <c r="AA6485" s="7">
        <f>IF($F6485="","",Y6485-Z6485)</f>
        <v/>
      </c>
      <c r="AB6485" s="7">
        <f>IF($F6485="","",AA6485-R6485)</f>
        <v/>
      </c>
      <c r="AE6485">
        <f>IF($F6485="","",IF($AK6485=1,0,IF($AJ6485=1,Settings!$C$6,Settings!$C$7))*100)</f>
        <v/>
      </c>
      <c r="AG6485">
        <f>IF($F6485="","",$F6485&amp;"|"&amp;$D6485&amp;"")</f>
        <v/>
      </c>
      <c r="AH6485">
        <f>IF($F6485="","",IF(COUNTIF($AG$2:$AG6485,$AG6485)=1,1,0))</f>
        <v/>
      </c>
      <c r="AI6485">
        <f>IF($AH6485=1,SUMPRODUCT(--($AL$2:$AL$8001&lt;$AL6485))+1,"")</f>
        <v/>
      </c>
      <c r="AJ6485">
        <f>IF($F6485="","",IF(OR($U6485=TRUE(),$U6485="TRUE"),1,0))</f>
        <v/>
      </c>
      <c r="AK6485">
        <f>IF($F6485="","",IF($AD6485="Yes",1,0))</f>
        <v/>
      </c>
      <c r="AL6485">
        <f>IF($AH6485=1,IFERROR(IF(VALUE($F6485)&lt;100000000,VALUE($F6485),1000000000),IFERROR(IF(VALUE(MID($F6485,2,20))&lt;100000000,VALUE(MID($F6485,2,20)),1000000000),1000000000))+ROW()/100000,"")</f>
        <v/>
      </c>
    </row>
    <row r="6486">
      <c r="A6486">
        <f>IF($F6486="","",IFERROR(IF(INDEX('Per Invoice'!$A$2:$A$2001,MATCH($F6486,'Per Invoice'!$B$2:$B$2001,0))=0,"",INDEX('Per Invoice'!$A$2:$A$2001,MATCH($F6486,'Per Invoice'!$B$2:$B$2001,0))),""))</f>
        <v/>
      </c>
      <c r="H6486" s="11" t="n"/>
      <c r="R6486" s="7">
        <f>IF($F6486="","",Q6486*Y6486/100)</f>
        <v/>
      </c>
      <c r="X6486" s="7" t="n"/>
      <c r="Y6486" s="7" t="n"/>
      <c r="Z6486" s="7">
        <f>IF($F6486="","",Y6486*AE6486/100)</f>
        <v/>
      </c>
      <c r="AA6486" s="7">
        <f>IF($F6486="","",Y6486-Z6486)</f>
        <v/>
      </c>
      <c r="AB6486" s="7">
        <f>IF($F6486="","",AA6486-R6486)</f>
        <v/>
      </c>
      <c r="AE6486">
        <f>IF($F6486="","",IF($AK6486=1,0,IF($AJ6486=1,Settings!$C$6,Settings!$C$7))*100)</f>
        <v/>
      </c>
      <c r="AG6486">
        <f>IF($F6486="","",$F6486&amp;"|"&amp;$D6486&amp;"")</f>
        <v/>
      </c>
      <c r="AH6486">
        <f>IF($F6486="","",IF(COUNTIF($AG$2:$AG6486,$AG6486)=1,1,0))</f>
        <v/>
      </c>
      <c r="AI6486">
        <f>IF($AH6486=1,SUMPRODUCT(--($AL$2:$AL$8001&lt;$AL6486))+1,"")</f>
        <v/>
      </c>
      <c r="AJ6486">
        <f>IF($F6486="","",IF(OR($U6486=TRUE(),$U6486="TRUE"),1,0))</f>
        <v/>
      </c>
      <c r="AK6486">
        <f>IF($F6486="","",IF($AD6486="Yes",1,0))</f>
        <v/>
      </c>
      <c r="AL6486">
        <f>IF($AH6486=1,IFERROR(IF(VALUE($F6486)&lt;100000000,VALUE($F6486),1000000000),IFERROR(IF(VALUE(MID($F6486,2,20))&lt;100000000,VALUE(MID($F6486,2,20)),1000000000),1000000000))+ROW()/100000,"")</f>
        <v/>
      </c>
    </row>
    <row r="6487">
      <c r="A6487">
        <f>IF($F6487="","",IFERROR(IF(INDEX('Per Invoice'!$A$2:$A$2001,MATCH($F6487,'Per Invoice'!$B$2:$B$2001,0))=0,"",INDEX('Per Invoice'!$A$2:$A$2001,MATCH($F6487,'Per Invoice'!$B$2:$B$2001,0))),""))</f>
        <v/>
      </c>
      <c r="H6487" s="11" t="n"/>
      <c r="R6487" s="7">
        <f>IF($F6487="","",Q6487*Y6487/100)</f>
        <v/>
      </c>
      <c r="X6487" s="7" t="n"/>
      <c r="Y6487" s="7" t="n"/>
      <c r="Z6487" s="7">
        <f>IF($F6487="","",Y6487*AE6487/100)</f>
        <v/>
      </c>
      <c r="AA6487" s="7">
        <f>IF($F6487="","",Y6487-Z6487)</f>
        <v/>
      </c>
      <c r="AB6487" s="7">
        <f>IF($F6487="","",AA6487-R6487)</f>
        <v/>
      </c>
      <c r="AE6487">
        <f>IF($F6487="","",IF($AK6487=1,0,IF($AJ6487=1,Settings!$C$6,Settings!$C$7))*100)</f>
        <v/>
      </c>
      <c r="AG6487">
        <f>IF($F6487="","",$F6487&amp;"|"&amp;$D6487&amp;"")</f>
        <v/>
      </c>
      <c r="AH6487">
        <f>IF($F6487="","",IF(COUNTIF($AG$2:$AG6487,$AG6487)=1,1,0))</f>
        <v/>
      </c>
      <c r="AI6487">
        <f>IF($AH6487=1,SUMPRODUCT(--($AL$2:$AL$8001&lt;$AL6487))+1,"")</f>
        <v/>
      </c>
      <c r="AJ6487">
        <f>IF($F6487="","",IF(OR($U6487=TRUE(),$U6487="TRUE"),1,0))</f>
        <v/>
      </c>
      <c r="AK6487">
        <f>IF($F6487="","",IF($AD6487="Yes",1,0))</f>
        <v/>
      </c>
      <c r="AL6487">
        <f>IF($AH6487=1,IFERROR(IF(VALUE($F6487)&lt;100000000,VALUE($F6487),1000000000),IFERROR(IF(VALUE(MID($F6487,2,20))&lt;100000000,VALUE(MID($F6487,2,20)),1000000000),1000000000))+ROW()/100000,"")</f>
        <v/>
      </c>
    </row>
    <row r="6488">
      <c r="A6488">
        <f>IF($F6488="","",IFERROR(IF(INDEX('Per Invoice'!$A$2:$A$2001,MATCH($F6488,'Per Invoice'!$B$2:$B$2001,0))=0,"",INDEX('Per Invoice'!$A$2:$A$2001,MATCH($F6488,'Per Invoice'!$B$2:$B$2001,0))),""))</f>
        <v/>
      </c>
      <c r="H6488" s="11" t="n"/>
      <c r="R6488" s="7">
        <f>IF($F6488="","",Q6488*Y6488/100)</f>
        <v/>
      </c>
      <c r="X6488" s="7" t="n"/>
      <c r="Y6488" s="7" t="n"/>
      <c r="Z6488" s="7">
        <f>IF($F6488="","",Y6488*AE6488/100)</f>
        <v/>
      </c>
      <c r="AA6488" s="7">
        <f>IF($F6488="","",Y6488-Z6488)</f>
        <v/>
      </c>
      <c r="AB6488" s="7">
        <f>IF($F6488="","",AA6488-R6488)</f>
        <v/>
      </c>
      <c r="AE6488">
        <f>IF($F6488="","",IF($AK6488=1,0,IF($AJ6488=1,Settings!$C$6,Settings!$C$7))*100)</f>
        <v/>
      </c>
      <c r="AG6488">
        <f>IF($F6488="","",$F6488&amp;"|"&amp;$D6488&amp;"")</f>
        <v/>
      </c>
      <c r="AH6488">
        <f>IF($F6488="","",IF(COUNTIF($AG$2:$AG6488,$AG6488)=1,1,0))</f>
        <v/>
      </c>
      <c r="AI6488">
        <f>IF($AH6488=1,SUMPRODUCT(--($AL$2:$AL$8001&lt;$AL6488))+1,"")</f>
        <v/>
      </c>
      <c r="AJ6488">
        <f>IF($F6488="","",IF(OR($U6488=TRUE(),$U6488="TRUE"),1,0))</f>
        <v/>
      </c>
      <c r="AK6488">
        <f>IF($F6488="","",IF($AD6488="Yes",1,0))</f>
        <v/>
      </c>
      <c r="AL6488">
        <f>IF($AH6488=1,IFERROR(IF(VALUE($F6488)&lt;100000000,VALUE($F6488),1000000000),IFERROR(IF(VALUE(MID($F6488,2,20))&lt;100000000,VALUE(MID($F6488,2,20)),1000000000),1000000000))+ROW()/100000,"")</f>
        <v/>
      </c>
    </row>
    <row r="6489">
      <c r="A6489">
        <f>IF($F6489="","",IFERROR(IF(INDEX('Per Invoice'!$A$2:$A$2001,MATCH($F6489,'Per Invoice'!$B$2:$B$2001,0))=0,"",INDEX('Per Invoice'!$A$2:$A$2001,MATCH($F6489,'Per Invoice'!$B$2:$B$2001,0))),""))</f>
        <v/>
      </c>
      <c r="H6489" s="11" t="n"/>
      <c r="R6489" s="7">
        <f>IF($F6489="","",Q6489*Y6489/100)</f>
        <v/>
      </c>
      <c r="X6489" s="7" t="n"/>
      <c r="Y6489" s="7" t="n"/>
      <c r="Z6489" s="7">
        <f>IF($F6489="","",Y6489*AE6489/100)</f>
        <v/>
      </c>
      <c r="AA6489" s="7">
        <f>IF($F6489="","",Y6489-Z6489)</f>
        <v/>
      </c>
      <c r="AB6489" s="7">
        <f>IF($F6489="","",AA6489-R6489)</f>
        <v/>
      </c>
      <c r="AE6489">
        <f>IF($F6489="","",IF($AK6489=1,0,IF($AJ6489=1,Settings!$C$6,Settings!$C$7))*100)</f>
        <v/>
      </c>
      <c r="AG6489">
        <f>IF($F6489="","",$F6489&amp;"|"&amp;$D6489&amp;"")</f>
        <v/>
      </c>
      <c r="AH6489">
        <f>IF($F6489="","",IF(COUNTIF($AG$2:$AG6489,$AG6489)=1,1,0))</f>
        <v/>
      </c>
      <c r="AI6489">
        <f>IF($AH6489=1,SUMPRODUCT(--($AL$2:$AL$8001&lt;$AL6489))+1,"")</f>
        <v/>
      </c>
      <c r="AJ6489">
        <f>IF($F6489="","",IF(OR($U6489=TRUE(),$U6489="TRUE"),1,0))</f>
        <v/>
      </c>
      <c r="AK6489">
        <f>IF($F6489="","",IF($AD6489="Yes",1,0))</f>
        <v/>
      </c>
      <c r="AL6489">
        <f>IF($AH6489=1,IFERROR(IF(VALUE($F6489)&lt;100000000,VALUE($F6489),1000000000),IFERROR(IF(VALUE(MID($F6489,2,20))&lt;100000000,VALUE(MID($F6489,2,20)),1000000000),1000000000))+ROW()/100000,"")</f>
        <v/>
      </c>
    </row>
    <row r="6490">
      <c r="A6490">
        <f>IF($F6490="","",IFERROR(IF(INDEX('Per Invoice'!$A$2:$A$2001,MATCH($F6490,'Per Invoice'!$B$2:$B$2001,0))=0,"",INDEX('Per Invoice'!$A$2:$A$2001,MATCH($F6490,'Per Invoice'!$B$2:$B$2001,0))),""))</f>
        <v/>
      </c>
      <c r="H6490" s="11" t="n"/>
      <c r="R6490" s="7">
        <f>IF($F6490="","",Q6490*Y6490/100)</f>
        <v/>
      </c>
      <c r="X6490" s="7" t="n"/>
      <c r="Y6490" s="7" t="n"/>
      <c r="Z6490" s="7">
        <f>IF($F6490="","",Y6490*AE6490/100)</f>
        <v/>
      </c>
      <c r="AA6490" s="7">
        <f>IF($F6490="","",Y6490-Z6490)</f>
        <v/>
      </c>
      <c r="AB6490" s="7">
        <f>IF($F6490="","",AA6490-R6490)</f>
        <v/>
      </c>
      <c r="AE6490">
        <f>IF($F6490="","",IF($AK6490=1,0,IF($AJ6490=1,Settings!$C$6,Settings!$C$7))*100)</f>
        <v/>
      </c>
      <c r="AG6490">
        <f>IF($F6490="","",$F6490&amp;"|"&amp;$D6490&amp;"")</f>
        <v/>
      </c>
      <c r="AH6490">
        <f>IF($F6490="","",IF(COUNTIF($AG$2:$AG6490,$AG6490)=1,1,0))</f>
        <v/>
      </c>
      <c r="AI6490">
        <f>IF($AH6490=1,SUMPRODUCT(--($AL$2:$AL$8001&lt;$AL6490))+1,"")</f>
        <v/>
      </c>
      <c r="AJ6490">
        <f>IF($F6490="","",IF(OR($U6490=TRUE(),$U6490="TRUE"),1,0))</f>
        <v/>
      </c>
      <c r="AK6490">
        <f>IF($F6490="","",IF($AD6490="Yes",1,0))</f>
        <v/>
      </c>
      <c r="AL6490">
        <f>IF($AH6490=1,IFERROR(IF(VALUE($F6490)&lt;100000000,VALUE($F6490),1000000000),IFERROR(IF(VALUE(MID($F6490,2,20))&lt;100000000,VALUE(MID($F6490,2,20)),1000000000),1000000000))+ROW()/100000,"")</f>
        <v/>
      </c>
    </row>
    <row r="6491">
      <c r="A6491">
        <f>IF($F6491="","",IFERROR(IF(INDEX('Per Invoice'!$A$2:$A$2001,MATCH($F6491,'Per Invoice'!$B$2:$B$2001,0))=0,"",INDEX('Per Invoice'!$A$2:$A$2001,MATCH($F6491,'Per Invoice'!$B$2:$B$2001,0))),""))</f>
        <v/>
      </c>
      <c r="H6491" s="11" t="n"/>
      <c r="R6491" s="7">
        <f>IF($F6491="","",Q6491*Y6491/100)</f>
        <v/>
      </c>
      <c r="X6491" s="7" t="n"/>
      <c r="Y6491" s="7" t="n"/>
      <c r="Z6491" s="7">
        <f>IF($F6491="","",Y6491*AE6491/100)</f>
        <v/>
      </c>
      <c r="AA6491" s="7">
        <f>IF($F6491="","",Y6491-Z6491)</f>
        <v/>
      </c>
      <c r="AB6491" s="7">
        <f>IF($F6491="","",AA6491-R6491)</f>
        <v/>
      </c>
      <c r="AE6491">
        <f>IF($F6491="","",IF($AK6491=1,0,IF($AJ6491=1,Settings!$C$6,Settings!$C$7))*100)</f>
        <v/>
      </c>
      <c r="AG6491">
        <f>IF($F6491="","",$F6491&amp;"|"&amp;$D6491&amp;"")</f>
        <v/>
      </c>
      <c r="AH6491">
        <f>IF($F6491="","",IF(COUNTIF($AG$2:$AG6491,$AG6491)=1,1,0))</f>
        <v/>
      </c>
      <c r="AI6491">
        <f>IF($AH6491=1,SUMPRODUCT(--($AL$2:$AL$8001&lt;$AL6491))+1,"")</f>
        <v/>
      </c>
      <c r="AJ6491">
        <f>IF($F6491="","",IF(OR($U6491=TRUE(),$U6491="TRUE"),1,0))</f>
        <v/>
      </c>
      <c r="AK6491">
        <f>IF($F6491="","",IF($AD6491="Yes",1,0))</f>
        <v/>
      </c>
      <c r="AL6491">
        <f>IF($AH6491=1,IFERROR(IF(VALUE($F6491)&lt;100000000,VALUE($F6491),1000000000),IFERROR(IF(VALUE(MID($F6491,2,20))&lt;100000000,VALUE(MID($F6491,2,20)),1000000000),1000000000))+ROW()/100000,"")</f>
        <v/>
      </c>
    </row>
    <row r="6492">
      <c r="A6492">
        <f>IF($F6492="","",IFERROR(IF(INDEX('Per Invoice'!$A$2:$A$2001,MATCH($F6492,'Per Invoice'!$B$2:$B$2001,0))=0,"",INDEX('Per Invoice'!$A$2:$A$2001,MATCH($F6492,'Per Invoice'!$B$2:$B$2001,0))),""))</f>
        <v/>
      </c>
      <c r="H6492" s="11" t="n"/>
      <c r="R6492" s="7">
        <f>IF($F6492="","",Q6492*Y6492/100)</f>
        <v/>
      </c>
      <c r="X6492" s="7" t="n"/>
      <c r="Y6492" s="7" t="n"/>
      <c r="Z6492" s="7">
        <f>IF($F6492="","",Y6492*AE6492/100)</f>
        <v/>
      </c>
      <c r="AA6492" s="7">
        <f>IF($F6492="","",Y6492-Z6492)</f>
        <v/>
      </c>
      <c r="AB6492" s="7">
        <f>IF($F6492="","",AA6492-R6492)</f>
        <v/>
      </c>
      <c r="AE6492">
        <f>IF($F6492="","",IF($AK6492=1,0,IF($AJ6492=1,Settings!$C$6,Settings!$C$7))*100)</f>
        <v/>
      </c>
      <c r="AG6492">
        <f>IF($F6492="","",$F6492&amp;"|"&amp;$D6492&amp;"")</f>
        <v/>
      </c>
      <c r="AH6492">
        <f>IF($F6492="","",IF(COUNTIF($AG$2:$AG6492,$AG6492)=1,1,0))</f>
        <v/>
      </c>
      <c r="AI6492">
        <f>IF($AH6492=1,SUMPRODUCT(--($AL$2:$AL$8001&lt;$AL6492))+1,"")</f>
        <v/>
      </c>
      <c r="AJ6492">
        <f>IF($F6492="","",IF(OR($U6492=TRUE(),$U6492="TRUE"),1,0))</f>
        <v/>
      </c>
      <c r="AK6492">
        <f>IF($F6492="","",IF($AD6492="Yes",1,0))</f>
        <v/>
      </c>
      <c r="AL6492">
        <f>IF($AH6492=1,IFERROR(IF(VALUE($F6492)&lt;100000000,VALUE($F6492),1000000000),IFERROR(IF(VALUE(MID($F6492,2,20))&lt;100000000,VALUE(MID($F6492,2,20)),1000000000),1000000000))+ROW()/100000,"")</f>
        <v/>
      </c>
    </row>
    <row r="6493">
      <c r="A6493">
        <f>IF($F6493="","",IFERROR(IF(INDEX('Per Invoice'!$A$2:$A$2001,MATCH($F6493,'Per Invoice'!$B$2:$B$2001,0))=0,"",INDEX('Per Invoice'!$A$2:$A$2001,MATCH($F6493,'Per Invoice'!$B$2:$B$2001,0))),""))</f>
        <v/>
      </c>
      <c r="H6493" s="11" t="n"/>
      <c r="R6493" s="7">
        <f>IF($F6493="","",Q6493*Y6493/100)</f>
        <v/>
      </c>
      <c r="X6493" s="7" t="n"/>
      <c r="Y6493" s="7" t="n"/>
      <c r="Z6493" s="7">
        <f>IF($F6493="","",Y6493*AE6493/100)</f>
        <v/>
      </c>
      <c r="AA6493" s="7">
        <f>IF($F6493="","",Y6493-Z6493)</f>
        <v/>
      </c>
      <c r="AB6493" s="7">
        <f>IF($F6493="","",AA6493-R6493)</f>
        <v/>
      </c>
      <c r="AE6493">
        <f>IF($F6493="","",IF($AK6493=1,0,IF($AJ6493=1,Settings!$C$6,Settings!$C$7))*100)</f>
        <v/>
      </c>
      <c r="AG6493">
        <f>IF($F6493="","",$F6493&amp;"|"&amp;$D6493&amp;"")</f>
        <v/>
      </c>
      <c r="AH6493">
        <f>IF($F6493="","",IF(COUNTIF($AG$2:$AG6493,$AG6493)=1,1,0))</f>
        <v/>
      </c>
      <c r="AI6493">
        <f>IF($AH6493=1,SUMPRODUCT(--($AL$2:$AL$8001&lt;$AL6493))+1,"")</f>
        <v/>
      </c>
      <c r="AJ6493">
        <f>IF($F6493="","",IF(OR($U6493=TRUE(),$U6493="TRUE"),1,0))</f>
        <v/>
      </c>
      <c r="AK6493">
        <f>IF($F6493="","",IF($AD6493="Yes",1,0))</f>
        <v/>
      </c>
      <c r="AL6493">
        <f>IF($AH6493=1,IFERROR(IF(VALUE($F6493)&lt;100000000,VALUE($F6493),1000000000),IFERROR(IF(VALUE(MID($F6493,2,20))&lt;100000000,VALUE(MID($F6493,2,20)),1000000000),1000000000))+ROW()/100000,"")</f>
        <v/>
      </c>
    </row>
    <row r="6494">
      <c r="A6494">
        <f>IF($F6494="","",IFERROR(IF(INDEX('Per Invoice'!$A$2:$A$2001,MATCH($F6494,'Per Invoice'!$B$2:$B$2001,0))=0,"",INDEX('Per Invoice'!$A$2:$A$2001,MATCH($F6494,'Per Invoice'!$B$2:$B$2001,0))),""))</f>
        <v/>
      </c>
      <c r="H6494" s="11" t="n"/>
      <c r="R6494" s="7">
        <f>IF($F6494="","",Q6494*Y6494/100)</f>
        <v/>
      </c>
      <c r="X6494" s="7" t="n"/>
      <c r="Y6494" s="7" t="n"/>
      <c r="Z6494" s="7">
        <f>IF($F6494="","",Y6494*AE6494/100)</f>
        <v/>
      </c>
      <c r="AA6494" s="7">
        <f>IF($F6494="","",Y6494-Z6494)</f>
        <v/>
      </c>
      <c r="AB6494" s="7">
        <f>IF($F6494="","",AA6494-R6494)</f>
        <v/>
      </c>
      <c r="AE6494">
        <f>IF($F6494="","",IF($AK6494=1,0,IF($AJ6494=1,Settings!$C$6,Settings!$C$7))*100)</f>
        <v/>
      </c>
      <c r="AG6494">
        <f>IF($F6494="","",$F6494&amp;"|"&amp;$D6494&amp;"")</f>
        <v/>
      </c>
      <c r="AH6494">
        <f>IF($F6494="","",IF(COUNTIF($AG$2:$AG6494,$AG6494)=1,1,0))</f>
        <v/>
      </c>
      <c r="AI6494">
        <f>IF($AH6494=1,SUMPRODUCT(--($AL$2:$AL$8001&lt;$AL6494))+1,"")</f>
        <v/>
      </c>
      <c r="AJ6494">
        <f>IF($F6494="","",IF(OR($U6494=TRUE(),$U6494="TRUE"),1,0))</f>
        <v/>
      </c>
      <c r="AK6494">
        <f>IF($F6494="","",IF($AD6494="Yes",1,0))</f>
        <v/>
      </c>
      <c r="AL6494">
        <f>IF($AH6494=1,IFERROR(IF(VALUE($F6494)&lt;100000000,VALUE($F6494),1000000000),IFERROR(IF(VALUE(MID($F6494,2,20))&lt;100000000,VALUE(MID($F6494,2,20)),1000000000),1000000000))+ROW()/100000,"")</f>
        <v/>
      </c>
    </row>
    <row r="6495">
      <c r="A6495">
        <f>IF($F6495="","",IFERROR(IF(INDEX('Per Invoice'!$A$2:$A$2001,MATCH($F6495,'Per Invoice'!$B$2:$B$2001,0))=0,"",INDEX('Per Invoice'!$A$2:$A$2001,MATCH($F6495,'Per Invoice'!$B$2:$B$2001,0))),""))</f>
        <v/>
      </c>
      <c r="H6495" s="11" t="n"/>
      <c r="R6495" s="7">
        <f>IF($F6495="","",Q6495*Y6495/100)</f>
        <v/>
      </c>
      <c r="X6495" s="7" t="n"/>
      <c r="Y6495" s="7" t="n"/>
      <c r="Z6495" s="7">
        <f>IF($F6495="","",Y6495*AE6495/100)</f>
        <v/>
      </c>
      <c r="AA6495" s="7">
        <f>IF($F6495="","",Y6495-Z6495)</f>
        <v/>
      </c>
      <c r="AB6495" s="7">
        <f>IF($F6495="","",AA6495-R6495)</f>
        <v/>
      </c>
      <c r="AE6495">
        <f>IF($F6495="","",IF($AK6495=1,0,IF($AJ6495=1,Settings!$C$6,Settings!$C$7))*100)</f>
        <v/>
      </c>
      <c r="AG6495">
        <f>IF($F6495="","",$F6495&amp;"|"&amp;$D6495&amp;"")</f>
        <v/>
      </c>
      <c r="AH6495">
        <f>IF($F6495="","",IF(COUNTIF($AG$2:$AG6495,$AG6495)=1,1,0))</f>
        <v/>
      </c>
      <c r="AI6495">
        <f>IF($AH6495=1,SUMPRODUCT(--($AL$2:$AL$8001&lt;$AL6495))+1,"")</f>
        <v/>
      </c>
      <c r="AJ6495">
        <f>IF($F6495="","",IF(OR($U6495=TRUE(),$U6495="TRUE"),1,0))</f>
        <v/>
      </c>
      <c r="AK6495">
        <f>IF($F6495="","",IF($AD6495="Yes",1,0))</f>
        <v/>
      </c>
      <c r="AL6495">
        <f>IF($AH6495=1,IFERROR(IF(VALUE($F6495)&lt;100000000,VALUE($F6495),1000000000),IFERROR(IF(VALUE(MID($F6495,2,20))&lt;100000000,VALUE(MID($F6495,2,20)),1000000000),1000000000))+ROW()/100000,"")</f>
        <v/>
      </c>
    </row>
    <row r="6496">
      <c r="A6496">
        <f>IF($F6496="","",IFERROR(IF(INDEX('Per Invoice'!$A$2:$A$2001,MATCH($F6496,'Per Invoice'!$B$2:$B$2001,0))=0,"",INDEX('Per Invoice'!$A$2:$A$2001,MATCH($F6496,'Per Invoice'!$B$2:$B$2001,0))),""))</f>
        <v/>
      </c>
      <c r="H6496" s="11" t="n"/>
      <c r="R6496" s="7">
        <f>IF($F6496="","",Q6496*Y6496/100)</f>
        <v/>
      </c>
      <c r="X6496" s="7" t="n"/>
      <c r="Y6496" s="7" t="n"/>
      <c r="Z6496" s="7">
        <f>IF($F6496="","",Y6496*AE6496/100)</f>
        <v/>
      </c>
      <c r="AA6496" s="7">
        <f>IF($F6496="","",Y6496-Z6496)</f>
        <v/>
      </c>
      <c r="AB6496" s="7">
        <f>IF($F6496="","",AA6496-R6496)</f>
        <v/>
      </c>
      <c r="AE6496">
        <f>IF($F6496="","",IF($AK6496=1,0,IF($AJ6496=1,Settings!$C$6,Settings!$C$7))*100)</f>
        <v/>
      </c>
      <c r="AG6496">
        <f>IF($F6496="","",$F6496&amp;"|"&amp;$D6496&amp;"")</f>
        <v/>
      </c>
      <c r="AH6496">
        <f>IF($F6496="","",IF(COUNTIF($AG$2:$AG6496,$AG6496)=1,1,0))</f>
        <v/>
      </c>
      <c r="AI6496">
        <f>IF($AH6496=1,SUMPRODUCT(--($AL$2:$AL$8001&lt;$AL6496))+1,"")</f>
        <v/>
      </c>
      <c r="AJ6496">
        <f>IF($F6496="","",IF(OR($U6496=TRUE(),$U6496="TRUE"),1,0))</f>
        <v/>
      </c>
      <c r="AK6496">
        <f>IF($F6496="","",IF($AD6496="Yes",1,0))</f>
        <v/>
      </c>
      <c r="AL6496">
        <f>IF($AH6496=1,IFERROR(IF(VALUE($F6496)&lt;100000000,VALUE($F6496),1000000000),IFERROR(IF(VALUE(MID($F6496,2,20))&lt;100000000,VALUE(MID($F6496,2,20)),1000000000),1000000000))+ROW()/100000,"")</f>
        <v/>
      </c>
    </row>
    <row r="6497">
      <c r="A6497">
        <f>IF($F6497="","",IFERROR(IF(INDEX('Per Invoice'!$A$2:$A$2001,MATCH($F6497,'Per Invoice'!$B$2:$B$2001,0))=0,"",INDEX('Per Invoice'!$A$2:$A$2001,MATCH($F6497,'Per Invoice'!$B$2:$B$2001,0))),""))</f>
        <v/>
      </c>
      <c r="H6497" s="11" t="n"/>
      <c r="R6497" s="7">
        <f>IF($F6497="","",Q6497*Y6497/100)</f>
        <v/>
      </c>
      <c r="X6497" s="7" t="n"/>
      <c r="Y6497" s="7" t="n"/>
      <c r="Z6497" s="7">
        <f>IF($F6497="","",Y6497*AE6497/100)</f>
        <v/>
      </c>
      <c r="AA6497" s="7">
        <f>IF($F6497="","",Y6497-Z6497)</f>
        <v/>
      </c>
      <c r="AB6497" s="7">
        <f>IF($F6497="","",AA6497-R6497)</f>
        <v/>
      </c>
      <c r="AE6497">
        <f>IF($F6497="","",IF($AK6497=1,0,IF($AJ6497=1,Settings!$C$6,Settings!$C$7))*100)</f>
        <v/>
      </c>
      <c r="AG6497">
        <f>IF($F6497="","",$F6497&amp;"|"&amp;$D6497&amp;"")</f>
        <v/>
      </c>
      <c r="AH6497">
        <f>IF($F6497="","",IF(COUNTIF($AG$2:$AG6497,$AG6497)=1,1,0))</f>
        <v/>
      </c>
      <c r="AI6497">
        <f>IF($AH6497=1,SUMPRODUCT(--($AL$2:$AL$8001&lt;$AL6497))+1,"")</f>
        <v/>
      </c>
      <c r="AJ6497">
        <f>IF($F6497="","",IF(OR($U6497=TRUE(),$U6497="TRUE"),1,0))</f>
        <v/>
      </c>
      <c r="AK6497">
        <f>IF($F6497="","",IF($AD6497="Yes",1,0))</f>
        <v/>
      </c>
      <c r="AL6497">
        <f>IF($AH6497=1,IFERROR(IF(VALUE($F6497)&lt;100000000,VALUE($F6497),1000000000),IFERROR(IF(VALUE(MID($F6497,2,20))&lt;100000000,VALUE(MID($F6497,2,20)),1000000000),1000000000))+ROW()/100000,"")</f>
        <v/>
      </c>
    </row>
    <row r="6498">
      <c r="A6498">
        <f>IF($F6498="","",IFERROR(IF(INDEX('Per Invoice'!$A$2:$A$2001,MATCH($F6498,'Per Invoice'!$B$2:$B$2001,0))=0,"",INDEX('Per Invoice'!$A$2:$A$2001,MATCH($F6498,'Per Invoice'!$B$2:$B$2001,0))),""))</f>
        <v/>
      </c>
      <c r="H6498" s="11" t="n"/>
      <c r="R6498" s="7">
        <f>IF($F6498="","",Q6498*Y6498/100)</f>
        <v/>
      </c>
      <c r="X6498" s="7" t="n"/>
      <c r="Y6498" s="7" t="n"/>
      <c r="Z6498" s="7">
        <f>IF($F6498="","",Y6498*AE6498/100)</f>
        <v/>
      </c>
      <c r="AA6498" s="7">
        <f>IF($F6498="","",Y6498-Z6498)</f>
        <v/>
      </c>
      <c r="AB6498" s="7">
        <f>IF($F6498="","",AA6498-R6498)</f>
        <v/>
      </c>
      <c r="AE6498">
        <f>IF($F6498="","",IF($AK6498=1,0,IF($AJ6498=1,Settings!$C$6,Settings!$C$7))*100)</f>
        <v/>
      </c>
      <c r="AG6498">
        <f>IF($F6498="","",$F6498&amp;"|"&amp;$D6498&amp;"")</f>
        <v/>
      </c>
      <c r="AH6498">
        <f>IF($F6498="","",IF(COUNTIF($AG$2:$AG6498,$AG6498)=1,1,0))</f>
        <v/>
      </c>
      <c r="AI6498">
        <f>IF($AH6498=1,SUMPRODUCT(--($AL$2:$AL$8001&lt;$AL6498))+1,"")</f>
        <v/>
      </c>
      <c r="AJ6498">
        <f>IF($F6498="","",IF(OR($U6498=TRUE(),$U6498="TRUE"),1,0))</f>
        <v/>
      </c>
      <c r="AK6498">
        <f>IF($F6498="","",IF($AD6498="Yes",1,0))</f>
        <v/>
      </c>
      <c r="AL6498">
        <f>IF($AH6498=1,IFERROR(IF(VALUE($F6498)&lt;100000000,VALUE($F6498),1000000000),IFERROR(IF(VALUE(MID($F6498,2,20))&lt;100000000,VALUE(MID($F6498,2,20)),1000000000),1000000000))+ROW()/100000,"")</f>
        <v/>
      </c>
    </row>
    <row r="6499">
      <c r="A6499">
        <f>IF($F6499="","",IFERROR(IF(INDEX('Per Invoice'!$A$2:$A$2001,MATCH($F6499,'Per Invoice'!$B$2:$B$2001,0))=0,"",INDEX('Per Invoice'!$A$2:$A$2001,MATCH($F6499,'Per Invoice'!$B$2:$B$2001,0))),""))</f>
        <v/>
      </c>
      <c r="H6499" s="11" t="n"/>
      <c r="R6499" s="7">
        <f>IF($F6499="","",Q6499*Y6499/100)</f>
        <v/>
      </c>
      <c r="X6499" s="7" t="n"/>
      <c r="Y6499" s="7" t="n"/>
      <c r="Z6499" s="7">
        <f>IF($F6499="","",Y6499*AE6499/100)</f>
        <v/>
      </c>
      <c r="AA6499" s="7">
        <f>IF($F6499="","",Y6499-Z6499)</f>
        <v/>
      </c>
      <c r="AB6499" s="7">
        <f>IF($F6499="","",AA6499-R6499)</f>
        <v/>
      </c>
      <c r="AE6499">
        <f>IF($F6499="","",IF($AK6499=1,0,IF($AJ6499=1,Settings!$C$6,Settings!$C$7))*100)</f>
        <v/>
      </c>
      <c r="AG6499">
        <f>IF($F6499="","",$F6499&amp;"|"&amp;$D6499&amp;"")</f>
        <v/>
      </c>
      <c r="AH6499">
        <f>IF($F6499="","",IF(COUNTIF($AG$2:$AG6499,$AG6499)=1,1,0))</f>
        <v/>
      </c>
      <c r="AI6499">
        <f>IF($AH6499=1,SUMPRODUCT(--($AL$2:$AL$8001&lt;$AL6499))+1,"")</f>
        <v/>
      </c>
      <c r="AJ6499">
        <f>IF($F6499="","",IF(OR($U6499=TRUE(),$U6499="TRUE"),1,0))</f>
        <v/>
      </c>
      <c r="AK6499">
        <f>IF($F6499="","",IF($AD6499="Yes",1,0))</f>
        <v/>
      </c>
      <c r="AL6499">
        <f>IF($AH6499=1,IFERROR(IF(VALUE($F6499)&lt;100000000,VALUE($F6499),1000000000),IFERROR(IF(VALUE(MID($F6499,2,20))&lt;100000000,VALUE(MID($F6499,2,20)),1000000000),1000000000))+ROW()/100000,"")</f>
        <v/>
      </c>
    </row>
    <row r="6500">
      <c r="A6500">
        <f>IF($F6500="","",IFERROR(IF(INDEX('Per Invoice'!$A$2:$A$2001,MATCH($F6500,'Per Invoice'!$B$2:$B$2001,0))=0,"",INDEX('Per Invoice'!$A$2:$A$2001,MATCH($F6500,'Per Invoice'!$B$2:$B$2001,0))),""))</f>
        <v/>
      </c>
      <c r="H6500" s="11" t="n"/>
      <c r="R6500" s="7">
        <f>IF($F6500="","",Q6500*Y6500/100)</f>
        <v/>
      </c>
      <c r="X6500" s="7" t="n"/>
      <c r="Y6500" s="7" t="n"/>
      <c r="Z6500" s="7">
        <f>IF($F6500="","",Y6500*AE6500/100)</f>
        <v/>
      </c>
      <c r="AA6500" s="7">
        <f>IF($F6500="","",Y6500-Z6500)</f>
        <v/>
      </c>
      <c r="AB6500" s="7">
        <f>IF($F6500="","",AA6500-R6500)</f>
        <v/>
      </c>
      <c r="AE6500">
        <f>IF($F6500="","",IF($AK6500=1,0,IF($AJ6500=1,Settings!$C$6,Settings!$C$7))*100)</f>
        <v/>
      </c>
      <c r="AG6500">
        <f>IF($F6500="","",$F6500&amp;"|"&amp;$D6500&amp;"")</f>
        <v/>
      </c>
      <c r="AH6500">
        <f>IF($F6500="","",IF(COUNTIF($AG$2:$AG6500,$AG6500)=1,1,0))</f>
        <v/>
      </c>
      <c r="AI6500">
        <f>IF($AH6500=1,SUMPRODUCT(--($AL$2:$AL$8001&lt;$AL6500))+1,"")</f>
        <v/>
      </c>
      <c r="AJ6500">
        <f>IF($F6500="","",IF(OR($U6500=TRUE(),$U6500="TRUE"),1,0))</f>
        <v/>
      </c>
      <c r="AK6500">
        <f>IF($F6500="","",IF($AD6500="Yes",1,0))</f>
        <v/>
      </c>
      <c r="AL6500">
        <f>IF($AH6500=1,IFERROR(IF(VALUE($F6500)&lt;100000000,VALUE($F6500),1000000000),IFERROR(IF(VALUE(MID($F6500,2,20))&lt;100000000,VALUE(MID($F6500,2,20)),1000000000),1000000000))+ROW()/100000,"")</f>
        <v/>
      </c>
    </row>
    <row r="6501">
      <c r="A6501">
        <f>IF($F6501="","",IFERROR(IF(INDEX('Per Invoice'!$A$2:$A$2001,MATCH($F6501,'Per Invoice'!$B$2:$B$2001,0))=0,"",INDEX('Per Invoice'!$A$2:$A$2001,MATCH($F6501,'Per Invoice'!$B$2:$B$2001,0))),""))</f>
        <v/>
      </c>
      <c r="H6501" s="11" t="n"/>
      <c r="R6501" s="7">
        <f>IF($F6501="","",Q6501*Y6501/100)</f>
        <v/>
      </c>
      <c r="X6501" s="7" t="n"/>
      <c r="Y6501" s="7" t="n"/>
      <c r="Z6501" s="7">
        <f>IF($F6501="","",Y6501*AE6501/100)</f>
        <v/>
      </c>
      <c r="AA6501" s="7">
        <f>IF($F6501="","",Y6501-Z6501)</f>
        <v/>
      </c>
      <c r="AB6501" s="7">
        <f>IF($F6501="","",AA6501-R6501)</f>
        <v/>
      </c>
      <c r="AE6501">
        <f>IF($F6501="","",IF($AK6501=1,0,IF($AJ6501=1,Settings!$C$6,Settings!$C$7))*100)</f>
        <v/>
      </c>
      <c r="AG6501">
        <f>IF($F6501="","",$F6501&amp;"|"&amp;$D6501&amp;"")</f>
        <v/>
      </c>
      <c r="AH6501">
        <f>IF($F6501="","",IF(COUNTIF($AG$2:$AG6501,$AG6501)=1,1,0))</f>
        <v/>
      </c>
      <c r="AI6501">
        <f>IF($AH6501=1,SUMPRODUCT(--($AL$2:$AL$8001&lt;$AL6501))+1,"")</f>
        <v/>
      </c>
      <c r="AJ6501">
        <f>IF($F6501="","",IF(OR($U6501=TRUE(),$U6501="TRUE"),1,0))</f>
        <v/>
      </c>
      <c r="AK6501">
        <f>IF($F6501="","",IF($AD6501="Yes",1,0))</f>
        <v/>
      </c>
      <c r="AL6501">
        <f>IF($AH6501=1,IFERROR(IF(VALUE($F6501)&lt;100000000,VALUE($F6501),1000000000),IFERROR(IF(VALUE(MID($F6501,2,20))&lt;100000000,VALUE(MID($F6501,2,20)),1000000000),1000000000))+ROW()/100000,"")</f>
        <v/>
      </c>
    </row>
    <row r="6502">
      <c r="A6502">
        <f>IF($F6502="","",IFERROR(IF(INDEX('Per Invoice'!$A$2:$A$2001,MATCH($F6502,'Per Invoice'!$B$2:$B$2001,0))=0,"",INDEX('Per Invoice'!$A$2:$A$2001,MATCH($F6502,'Per Invoice'!$B$2:$B$2001,0))),""))</f>
        <v/>
      </c>
      <c r="H6502" s="11" t="n"/>
      <c r="R6502" s="7">
        <f>IF($F6502="","",Q6502*Y6502/100)</f>
        <v/>
      </c>
      <c r="X6502" s="7" t="n"/>
      <c r="Y6502" s="7" t="n"/>
      <c r="Z6502" s="7">
        <f>IF($F6502="","",Y6502*AE6502/100)</f>
        <v/>
      </c>
      <c r="AA6502" s="7">
        <f>IF($F6502="","",Y6502-Z6502)</f>
        <v/>
      </c>
      <c r="AB6502" s="7">
        <f>IF($F6502="","",AA6502-R6502)</f>
        <v/>
      </c>
      <c r="AE6502">
        <f>IF($F6502="","",IF($AK6502=1,0,IF($AJ6502=1,Settings!$C$6,Settings!$C$7))*100)</f>
        <v/>
      </c>
      <c r="AG6502">
        <f>IF($F6502="","",$F6502&amp;"|"&amp;$D6502&amp;"")</f>
        <v/>
      </c>
      <c r="AH6502">
        <f>IF($F6502="","",IF(COUNTIF($AG$2:$AG6502,$AG6502)=1,1,0))</f>
        <v/>
      </c>
      <c r="AI6502">
        <f>IF($AH6502=1,SUMPRODUCT(--($AL$2:$AL$8001&lt;$AL6502))+1,"")</f>
        <v/>
      </c>
      <c r="AJ6502">
        <f>IF($F6502="","",IF(OR($U6502=TRUE(),$U6502="TRUE"),1,0))</f>
        <v/>
      </c>
      <c r="AK6502">
        <f>IF($F6502="","",IF($AD6502="Yes",1,0))</f>
        <v/>
      </c>
      <c r="AL6502">
        <f>IF($AH6502=1,IFERROR(IF(VALUE($F6502)&lt;100000000,VALUE($F6502),1000000000),IFERROR(IF(VALUE(MID($F6502,2,20))&lt;100000000,VALUE(MID($F6502,2,20)),1000000000),1000000000))+ROW()/100000,"")</f>
        <v/>
      </c>
    </row>
    <row r="6503">
      <c r="A6503">
        <f>IF($F6503="","",IFERROR(IF(INDEX('Per Invoice'!$A$2:$A$2001,MATCH($F6503,'Per Invoice'!$B$2:$B$2001,0))=0,"",INDEX('Per Invoice'!$A$2:$A$2001,MATCH($F6503,'Per Invoice'!$B$2:$B$2001,0))),""))</f>
        <v/>
      </c>
      <c r="H6503" s="11" t="n"/>
      <c r="R6503" s="7">
        <f>IF($F6503="","",Q6503*Y6503/100)</f>
        <v/>
      </c>
      <c r="X6503" s="7" t="n"/>
      <c r="Y6503" s="7" t="n"/>
      <c r="Z6503" s="7">
        <f>IF($F6503="","",Y6503*AE6503/100)</f>
        <v/>
      </c>
      <c r="AA6503" s="7">
        <f>IF($F6503="","",Y6503-Z6503)</f>
        <v/>
      </c>
      <c r="AB6503" s="7">
        <f>IF($F6503="","",AA6503-R6503)</f>
        <v/>
      </c>
      <c r="AE6503">
        <f>IF($F6503="","",IF($AK6503=1,0,IF($AJ6503=1,Settings!$C$6,Settings!$C$7))*100)</f>
        <v/>
      </c>
      <c r="AG6503">
        <f>IF($F6503="","",$F6503&amp;"|"&amp;$D6503&amp;"")</f>
        <v/>
      </c>
      <c r="AH6503">
        <f>IF($F6503="","",IF(COUNTIF($AG$2:$AG6503,$AG6503)=1,1,0))</f>
        <v/>
      </c>
      <c r="AI6503">
        <f>IF($AH6503=1,SUMPRODUCT(--($AL$2:$AL$8001&lt;$AL6503))+1,"")</f>
        <v/>
      </c>
      <c r="AJ6503">
        <f>IF($F6503="","",IF(OR($U6503=TRUE(),$U6503="TRUE"),1,0))</f>
        <v/>
      </c>
      <c r="AK6503">
        <f>IF($F6503="","",IF($AD6503="Yes",1,0))</f>
        <v/>
      </c>
      <c r="AL6503">
        <f>IF($AH6503=1,IFERROR(IF(VALUE($F6503)&lt;100000000,VALUE($F6503),1000000000),IFERROR(IF(VALUE(MID($F6503,2,20))&lt;100000000,VALUE(MID($F6503,2,20)),1000000000),1000000000))+ROW()/100000,"")</f>
        <v/>
      </c>
    </row>
    <row r="6504">
      <c r="A6504">
        <f>IF($F6504="","",IFERROR(IF(INDEX('Per Invoice'!$A$2:$A$2001,MATCH($F6504,'Per Invoice'!$B$2:$B$2001,0))=0,"",INDEX('Per Invoice'!$A$2:$A$2001,MATCH($F6504,'Per Invoice'!$B$2:$B$2001,0))),""))</f>
        <v/>
      </c>
      <c r="H6504" s="11" t="n"/>
      <c r="R6504" s="7">
        <f>IF($F6504="","",Q6504*Y6504/100)</f>
        <v/>
      </c>
      <c r="X6504" s="7" t="n"/>
      <c r="Y6504" s="7" t="n"/>
      <c r="Z6504" s="7">
        <f>IF($F6504="","",Y6504*AE6504/100)</f>
        <v/>
      </c>
      <c r="AA6504" s="7">
        <f>IF($F6504="","",Y6504-Z6504)</f>
        <v/>
      </c>
      <c r="AB6504" s="7">
        <f>IF($F6504="","",AA6504-R6504)</f>
        <v/>
      </c>
      <c r="AE6504">
        <f>IF($F6504="","",IF($AK6504=1,0,IF($AJ6504=1,Settings!$C$6,Settings!$C$7))*100)</f>
        <v/>
      </c>
      <c r="AG6504">
        <f>IF($F6504="","",$F6504&amp;"|"&amp;$D6504&amp;"")</f>
        <v/>
      </c>
      <c r="AH6504">
        <f>IF($F6504="","",IF(COUNTIF($AG$2:$AG6504,$AG6504)=1,1,0))</f>
        <v/>
      </c>
      <c r="AI6504">
        <f>IF($AH6504=1,SUMPRODUCT(--($AL$2:$AL$8001&lt;$AL6504))+1,"")</f>
        <v/>
      </c>
      <c r="AJ6504">
        <f>IF($F6504="","",IF(OR($U6504=TRUE(),$U6504="TRUE"),1,0))</f>
        <v/>
      </c>
      <c r="AK6504">
        <f>IF($F6504="","",IF($AD6504="Yes",1,0))</f>
        <v/>
      </c>
      <c r="AL6504">
        <f>IF($AH6504=1,IFERROR(IF(VALUE($F6504)&lt;100000000,VALUE($F6504),1000000000),IFERROR(IF(VALUE(MID($F6504,2,20))&lt;100000000,VALUE(MID($F6504,2,20)),1000000000),1000000000))+ROW()/100000,"")</f>
        <v/>
      </c>
    </row>
    <row r="6505">
      <c r="A6505">
        <f>IF($F6505="","",IFERROR(IF(INDEX('Per Invoice'!$A$2:$A$2001,MATCH($F6505,'Per Invoice'!$B$2:$B$2001,0))=0,"",INDEX('Per Invoice'!$A$2:$A$2001,MATCH($F6505,'Per Invoice'!$B$2:$B$2001,0))),""))</f>
        <v/>
      </c>
      <c r="H6505" s="11" t="n"/>
      <c r="R6505" s="7">
        <f>IF($F6505="","",Q6505*Y6505/100)</f>
        <v/>
      </c>
      <c r="X6505" s="7" t="n"/>
      <c r="Y6505" s="7" t="n"/>
      <c r="Z6505" s="7">
        <f>IF($F6505="","",Y6505*AE6505/100)</f>
        <v/>
      </c>
      <c r="AA6505" s="7">
        <f>IF($F6505="","",Y6505-Z6505)</f>
        <v/>
      </c>
      <c r="AB6505" s="7">
        <f>IF($F6505="","",AA6505-R6505)</f>
        <v/>
      </c>
      <c r="AE6505">
        <f>IF($F6505="","",IF($AK6505=1,0,IF($AJ6505=1,Settings!$C$6,Settings!$C$7))*100)</f>
        <v/>
      </c>
      <c r="AG6505">
        <f>IF($F6505="","",$F6505&amp;"|"&amp;$D6505&amp;"")</f>
        <v/>
      </c>
      <c r="AH6505">
        <f>IF($F6505="","",IF(COUNTIF($AG$2:$AG6505,$AG6505)=1,1,0))</f>
        <v/>
      </c>
      <c r="AI6505">
        <f>IF($AH6505=1,SUMPRODUCT(--($AL$2:$AL$8001&lt;$AL6505))+1,"")</f>
        <v/>
      </c>
      <c r="AJ6505">
        <f>IF($F6505="","",IF(OR($U6505=TRUE(),$U6505="TRUE"),1,0))</f>
        <v/>
      </c>
      <c r="AK6505">
        <f>IF($F6505="","",IF($AD6505="Yes",1,0))</f>
        <v/>
      </c>
      <c r="AL6505">
        <f>IF($AH6505=1,IFERROR(IF(VALUE($F6505)&lt;100000000,VALUE($F6505),1000000000),IFERROR(IF(VALUE(MID($F6505,2,20))&lt;100000000,VALUE(MID($F6505,2,20)),1000000000),1000000000))+ROW()/100000,"")</f>
        <v/>
      </c>
    </row>
    <row r="6506">
      <c r="A6506">
        <f>IF($F6506="","",IFERROR(IF(INDEX('Per Invoice'!$A$2:$A$2001,MATCH($F6506,'Per Invoice'!$B$2:$B$2001,0))=0,"",INDEX('Per Invoice'!$A$2:$A$2001,MATCH($F6506,'Per Invoice'!$B$2:$B$2001,0))),""))</f>
        <v/>
      </c>
      <c r="H6506" s="11" t="n"/>
      <c r="R6506" s="7">
        <f>IF($F6506="","",Q6506*Y6506/100)</f>
        <v/>
      </c>
      <c r="X6506" s="7" t="n"/>
      <c r="Y6506" s="7" t="n"/>
      <c r="Z6506" s="7">
        <f>IF($F6506="","",Y6506*AE6506/100)</f>
        <v/>
      </c>
      <c r="AA6506" s="7">
        <f>IF($F6506="","",Y6506-Z6506)</f>
        <v/>
      </c>
      <c r="AB6506" s="7">
        <f>IF($F6506="","",AA6506-R6506)</f>
        <v/>
      </c>
      <c r="AE6506">
        <f>IF($F6506="","",IF($AK6506=1,0,IF($AJ6506=1,Settings!$C$6,Settings!$C$7))*100)</f>
        <v/>
      </c>
      <c r="AG6506">
        <f>IF($F6506="","",$F6506&amp;"|"&amp;$D6506&amp;"")</f>
        <v/>
      </c>
      <c r="AH6506">
        <f>IF($F6506="","",IF(COUNTIF($AG$2:$AG6506,$AG6506)=1,1,0))</f>
        <v/>
      </c>
      <c r="AI6506">
        <f>IF($AH6506=1,SUMPRODUCT(--($AL$2:$AL$8001&lt;$AL6506))+1,"")</f>
        <v/>
      </c>
      <c r="AJ6506">
        <f>IF($F6506="","",IF(OR($U6506=TRUE(),$U6506="TRUE"),1,0))</f>
        <v/>
      </c>
      <c r="AK6506">
        <f>IF($F6506="","",IF($AD6506="Yes",1,0))</f>
        <v/>
      </c>
      <c r="AL6506">
        <f>IF($AH6506=1,IFERROR(IF(VALUE($F6506)&lt;100000000,VALUE($F6506),1000000000),IFERROR(IF(VALUE(MID($F6506,2,20))&lt;100000000,VALUE(MID($F6506,2,20)),1000000000),1000000000))+ROW()/100000,"")</f>
        <v/>
      </c>
    </row>
    <row r="6507">
      <c r="A6507">
        <f>IF($F6507="","",IFERROR(IF(INDEX('Per Invoice'!$A$2:$A$2001,MATCH($F6507,'Per Invoice'!$B$2:$B$2001,0))=0,"",INDEX('Per Invoice'!$A$2:$A$2001,MATCH($F6507,'Per Invoice'!$B$2:$B$2001,0))),""))</f>
        <v/>
      </c>
      <c r="H6507" s="11" t="n"/>
      <c r="R6507" s="7">
        <f>IF($F6507="","",Q6507*Y6507/100)</f>
        <v/>
      </c>
      <c r="X6507" s="7" t="n"/>
      <c r="Y6507" s="7" t="n"/>
      <c r="Z6507" s="7">
        <f>IF($F6507="","",Y6507*AE6507/100)</f>
        <v/>
      </c>
      <c r="AA6507" s="7">
        <f>IF($F6507="","",Y6507-Z6507)</f>
        <v/>
      </c>
      <c r="AB6507" s="7">
        <f>IF($F6507="","",AA6507-R6507)</f>
        <v/>
      </c>
      <c r="AE6507">
        <f>IF($F6507="","",IF($AK6507=1,0,IF($AJ6507=1,Settings!$C$6,Settings!$C$7))*100)</f>
        <v/>
      </c>
      <c r="AG6507">
        <f>IF($F6507="","",$F6507&amp;"|"&amp;$D6507&amp;"")</f>
        <v/>
      </c>
      <c r="AH6507">
        <f>IF($F6507="","",IF(COUNTIF($AG$2:$AG6507,$AG6507)=1,1,0))</f>
        <v/>
      </c>
      <c r="AI6507">
        <f>IF($AH6507=1,SUMPRODUCT(--($AL$2:$AL$8001&lt;$AL6507))+1,"")</f>
        <v/>
      </c>
      <c r="AJ6507">
        <f>IF($F6507="","",IF(OR($U6507=TRUE(),$U6507="TRUE"),1,0))</f>
        <v/>
      </c>
      <c r="AK6507">
        <f>IF($F6507="","",IF($AD6507="Yes",1,0))</f>
        <v/>
      </c>
      <c r="AL6507">
        <f>IF($AH6507=1,IFERROR(IF(VALUE($F6507)&lt;100000000,VALUE($F6507),1000000000),IFERROR(IF(VALUE(MID($F6507,2,20))&lt;100000000,VALUE(MID($F6507,2,20)),1000000000),1000000000))+ROW()/100000,"")</f>
        <v/>
      </c>
    </row>
    <row r="6508">
      <c r="A6508">
        <f>IF($F6508="","",IFERROR(IF(INDEX('Per Invoice'!$A$2:$A$2001,MATCH($F6508,'Per Invoice'!$B$2:$B$2001,0))=0,"",INDEX('Per Invoice'!$A$2:$A$2001,MATCH($F6508,'Per Invoice'!$B$2:$B$2001,0))),""))</f>
        <v/>
      </c>
      <c r="H6508" s="11" t="n"/>
      <c r="R6508" s="7">
        <f>IF($F6508="","",Q6508*Y6508/100)</f>
        <v/>
      </c>
      <c r="X6508" s="7" t="n"/>
      <c r="Y6508" s="7" t="n"/>
      <c r="Z6508" s="7">
        <f>IF($F6508="","",Y6508*AE6508/100)</f>
        <v/>
      </c>
      <c r="AA6508" s="7">
        <f>IF($F6508="","",Y6508-Z6508)</f>
        <v/>
      </c>
      <c r="AB6508" s="7">
        <f>IF($F6508="","",AA6508-R6508)</f>
        <v/>
      </c>
      <c r="AE6508">
        <f>IF($F6508="","",IF($AK6508=1,0,IF($AJ6508=1,Settings!$C$6,Settings!$C$7))*100)</f>
        <v/>
      </c>
      <c r="AG6508">
        <f>IF($F6508="","",$F6508&amp;"|"&amp;$D6508&amp;"")</f>
        <v/>
      </c>
      <c r="AH6508">
        <f>IF($F6508="","",IF(COUNTIF($AG$2:$AG6508,$AG6508)=1,1,0))</f>
        <v/>
      </c>
      <c r="AI6508">
        <f>IF($AH6508=1,SUMPRODUCT(--($AL$2:$AL$8001&lt;$AL6508))+1,"")</f>
        <v/>
      </c>
      <c r="AJ6508">
        <f>IF($F6508="","",IF(OR($U6508=TRUE(),$U6508="TRUE"),1,0))</f>
        <v/>
      </c>
      <c r="AK6508">
        <f>IF($F6508="","",IF($AD6508="Yes",1,0))</f>
        <v/>
      </c>
      <c r="AL6508">
        <f>IF($AH6508=1,IFERROR(IF(VALUE($F6508)&lt;100000000,VALUE($F6508),1000000000),IFERROR(IF(VALUE(MID($F6508,2,20))&lt;100000000,VALUE(MID($F6508,2,20)),1000000000),1000000000))+ROW()/100000,"")</f>
        <v/>
      </c>
    </row>
    <row r="6509">
      <c r="A6509">
        <f>IF($F6509="","",IFERROR(IF(INDEX('Per Invoice'!$A$2:$A$2001,MATCH($F6509,'Per Invoice'!$B$2:$B$2001,0))=0,"",INDEX('Per Invoice'!$A$2:$A$2001,MATCH($F6509,'Per Invoice'!$B$2:$B$2001,0))),""))</f>
        <v/>
      </c>
      <c r="H6509" s="11" t="n"/>
      <c r="R6509" s="7">
        <f>IF($F6509="","",Q6509*Y6509/100)</f>
        <v/>
      </c>
      <c r="X6509" s="7" t="n"/>
      <c r="Y6509" s="7" t="n"/>
      <c r="Z6509" s="7">
        <f>IF($F6509="","",Y6509*AE6509/100)</f>
        <v/>
      </c>
      <c r="AA6509" s="7">
        <f>IF($F6509="","",Y6509-Z6509)</f>
        <v/>
      </c>
      <c r="AB6509" s="7">
        <f>IF($F6509="","",AA6509-R6509)</f>
        <v/>
      </c>
      <c r="AE6509">
        <f>IF($F6509="","",IF($AK6509=1,0,IF($AJ6509=1,Settings!$C$6,Settings!$C$7))*100)</f>
        <v/>
      </c>
      <c r="AG6509">
        <f>IF($F6509="","",$F6509&amp;"|"&amp;$D6509&amp;"")</f>
        <v/>
      </c>
      <c r="AH6509">
        <f>IF($F6509="","",IF(COUNTIF($AG$2:$AG6509,$AG6509)=1,1,0))</f>
        <v/>
      </c>
      <c r="AI6509">
        <f>IF($AH6509=1,SUMPRODUCT(--($AL$2:$AL$8001&lt;$AL6509))+1,"")</f>
        <v/>
      </c>
      <c r="AJ6509">
        <f>IF($F6509="","",IF(OR($U6509=TRUE(),$U6509="TRUE"),1,0))</f>
        <v/>
      </c>
      <c r="AK6509">
        <f>IF($F6509="","",IF($AD6509="Yes",1,0))</f>
        <v/>
      </c>
      <c r="AL6509">
        <f>IF($AH6509=1,IFERROR(IF(VALUE($F6509)&lt;100000000,VALUE($F6509),1000000000),IFERROR(IF(VALUE(MID($F6509,2,20))&lt;100000000,VALUE(MID($F6509,2,20)),1000000000),1000000000))+ROW()/100000,"")</f>
        <v/>
      </c>
    </row>
    <row r="6510">
      <c r="A6510">
        <f>IF($F6510="","",IFERROR(IF(INDEX('Per Invoice'!$A$2:$A$2001,MATCH($F6510,'Per Invoice'!$B$2:$B$2001,0))=0,"",INDEX('Per Invoice'!$A$2:$A$2001,MATCH($F6510,'Per Invoice'!$B$2:$B$2001,0))),""))</f>
        <v/>
      </c>
      <c r="H6510" s="11" t="n"/>
      <c r="R6510" s="7">
        <f>IF($F6510="","",Q6510*Y6510/100)</f>
        <v/>
      </c>
      <c r="X6510" s="7" t="n"/>
      <c r="Y6510" s="7" t="n"/>
      <c r="Z6510" s="7">
        <f>IF($F6510="","",Y6510*AE6510/100)</f>
        <v/>
      </c>
      <c r="AA6510" s="7">
        <f>IF($F6510="","",Y6510-Z6510)</f>
        <v/>
      </c>
      <c r="AB6510" s="7">
        <f>IF($F6510="","",AA6510-R6510)</f>
        <v/>
      </c>
      <c r="AE6510">
        <f>IF($F6510="","",IF($AK6510=1,0,IF($AJ6510=1,Settings!$C$6,Settings!$C$7))*100)</f>
        <v/>
      </c>
      <c r="AG6510">
        <f>IF($F6510="","",$F6510&amp;"|"&amp;$D6510&amp;"")</f>
        <v/>
      </c>
      <c r="AH6510">
        <f>IF($F6510="","",IF(COUNTIF($AG$2:$AG6510,$AG6510)=1,1,0))</f>
        <v/>
      </c>
      <c r="AI6510">
        <f>IF($AH6510=1,SUMPRODUCT(--($AL$2:$AL$8001&lt;$AL6510))+1,"")</f>
        <v/>
      </c>
      <c r="AJ6510">
        <f>IF($F6510="","",IF(OR($U6510=TRUE(),$U6510="TRUE"),1,0))</f>
        <v/>
      </c>
      <c r="AK6510">
        <f>IF($F6510="","",IF($AD6510="Yes",1,0))</f>
        <v/>
      </c>
      <c r="AL6510">
        <f>IF($AH6510=1,IFERROR(IF(VALUE($F6510)&lt;100000000,VALUE($F6510),1000000000),IFERROR(IF(VALUE(MID($F6510,2,20))&lt;100000000,VALUE(MID($F6510,2,20)),1000000000),1000000000))+ROW()/100000,"")</f>
        <v/>
      </c>
    </row>
    <row r="6511">
      <c r="A6511">
        <f>IF($F6511="","",IFERROR(IF(INDEX('Per Invoice'!$A$2:$A$2001,MATCH($F6511,'Per Invoice'!$B$2:$B$2001,0))=0,"",INDEX('Per Invoice'!$A$2:$A$2001,MATCH($F6511,'Per Invoice'!$B$2:$B$2001,0))),""))</f>
        <v/>
      </c>
      <c r="H6511" s="11" t="n"/>
      <c r="R6511" s="7">
        <f>IF($F6511="","",Q6511*Y6511/100)</f>
        <v/>
      </c>
      <c r="X6511" s="7" t="n"/>
      <c r="Y6511" s="7" t="n"/>
      <c r="Z6511" s="7">
        <f>IF($F6511="","",Y6511*AE6511/100)</f>
        <v/>
      </c>
      <c r="AA6511" s="7">
        <f>IF($F6511="","",Y6511-Z6511)</f>
        <v/>
      </c>
      <c r="AB6511" s="7">
        <f>IF($F6511="","",AA6511-R6511)</f>
        <v/>
      </c>
      <c r="AE6511">
        <f>IF($F6511="","",IF($AK6511=1,0,IF($AJ6511=1,Settings!$C$6,Settings!$C$7))*100)</f>
        <v/>
      </c>
      <c r="AG6511">
        <f>IF($F6511="","",$F6511&amp;"|"&amp;$D6511&amp;"")</f>
        <v/>
      </c>
      <c r="AH6511">
        <f>IF($F6511="","",IF(COUNTIF($AG$2:$AG6511,$AG6511)=1,1,0))</f>
        <v/>
      </c>
      <c r="AI6511">
        <f>IF($AH6511=1,SUMPRODUCT(--($AL$2:$AL$8001&lt;$AL6511))+1,"")</f>
        <v/>
      </c>
      <c r="AJ6511">
        <f>IF($F6511="","",IF(OR($U6511=TRUE(),$U6511="TRUE"),1,0))</f>
        <v/>
      </c>
      <c r="AK6511">
        <f>IF($F6511="","",IF($AD6511="Yes",1,0))</f>
        <v/>
      </c>
      <c r="AL6511">
        <f>IF($AH6511=1,IFERROR(IF(VALUE($F6511)&lt;100000000,VALUE($F6511),1000000000),IFERROR(IF(VALUE(MID($F6511,2,20))&lt;100000000,VALUE(MID($F6511,2,20)),1000000000),1000000000))+ROW()/100000,"")</f>
        <v/>
      </c>
    </row>
    <row r="6512">
      <c r="A6512">
        <f>IF($F6512="","",IFERROR(IF(INDEX('Per Invoice'!$A$2:$A$2001,MATCH($F6512,'Per Invoice'!$B$2:$B$2001,0))=0,"",INDEX('Per Invoice'!$A$2:$A$2001,MATCH($F6512,'Per Invoice'!$B$2:$B$2001,0))),""))</f>
        <v/>
      </c>
      <c r="H6512" s="11" t="n"/>
      <c r="R6512" s="7">
        <f>IF($F6512="","",Q6512*Y6512/100)</f>
        <v/>
      </c>
      <c r="X6512" s="7" t="n"/>
      <c r="Y6512" s="7" t="n"/>
      <c r="Z6512" s="7">
        <f>IF($F6512="","",Y6512*AE6512/100)</f>
        <v/>
      </c>
      <c r="AA6512" s="7">
        <f>IF($F6512="","",Y6512-Z6512)</f>
        <v/>
      </c>
      <c r="AB6512" s="7">
        <f>IF($F6512="","",AA6512-R6512)</f>
        <v/>
      </c>
      <c r="AE6512">
        <f>IF($F6512="","",IF($AK6512=1,0,IF($AJ6512=1,Settings!$C$6,Settings!$C$7))*100)</f>
        <v/>
      </c>
      <c r="AG6512">
        <f>IF($F6512="","",$F6512&amp;"|"&amp;$D6512&amp;"")</f>
        <v/>
      </c>
      <c r="AH6512">
        <f>IF($F6512="","",IF(COUNTIF($AG$2:$AG6512,$AG6512)=1,1,0))</f>
        <v/>
      </c>
      <c r="AI6512">
        <f>IF($AH6512=1,SUMPRODUCT(--($AL$2:$AL$8001&lt;$AL6512))+1,"")</f>
        <v/>
      </c>
      <c r="AJ6512">
        <f>IF($F6512="","",IF(OR($U6512=TRUE(),$U6512="TRUE"),1,0))</f>
        <v/>
      </c>
      <c r="AK6512">
        <f>IF($F6512="","",IF($AD6512="Yes",1,0))</f>
        <v/>
      </c>
      <c r="AL6512">
        <f>IF($AH6512=1,IFERROR(IF(VALUE($F6512)&lt;100000000,VALUE($F6512),1000000000),IFERROR(IF(VALUE(MID($F6512,2,20))&lt;100000000,VALUE(MID($F6512,2,20)),1000000000),1000000000))+ROW()/100000,"")</f>
        <v/>
      </c>
    </row>
    <row r="6513">
      <c r="A6513">
        <f>IF($F6513="","",IFERROR(IF(INDEX('Per Invoice'!$A$2:$A$2001,MATCH($F6513,'Per Invoice'!$B$2:$B$2001,0))=0,"",INDEX('Per Invoice'!$A$2:$A$2001,MATCH($F6513,'Per Invoice'!$B$2:$B$2001,0))),""))</f>
        <v/>
      </c>
      <c r="H6513" s="11" t="n"/>
      <c r="R6513" s="7">
        <f>IF($F6513="","",Q6513*Y6513/100)</f>
        <v/>
      </c>
      <c r="X6513" s="7" t="n"/>
      <c r="Y6513" s="7" t="n"/>
      <c r="Z6513" s="7">
        <f>IF($F6513="","",Y6513*AE6513/100)</f>
        <v/>
      </c>
      <c r="AA6513" s="7">
        <f>IF($F6513="","",Y6513-Z6513)</f>
        <v/>
      </c>
      <c r="AB6513" s="7">
        <f>IF($F6513="","",AA6513-R6513)</f>
        <v/>
      </c>
      <c r="AE6513">
        <f>IF($F6513="","",IF($AK6513=1,0,IF($AJ6513=1,Settings!$C$6,Settings!$C$7))*100)</f>
        <v/>
      </c>
      <c r="AG6513">
        <f>IF($F6513="","",$F6513&amp;"|"&amp;$D6513&amp;"")</f>
        <v/>
      </c>
      <c r="AH6513">
        <f>IF($F6513="","",IF(COUNTIF($AG$2:$AG6513,$AG6513)=1,1,0))</f>
        <v/>
      </c>
      <c r="AI6513">
        <f>IF($AH6513=1,SUMPRODUCT(--($AL$2:$AL$8001&lt;$AL6513))+1,"")</f>
        <v/>
      </c>
      <c r="AJ6513">
        <f>IF($F6513="","",IF(OR($U6513=TRUE(),$U6513="TRUE"),1,0))</f>
        <v/>
      </c>
      <c r="AK6513">
        <f>IF($F6513="","",IF($AD6513="Yes",1,0))</f>
        <v/>
      </c>
      <c r="AL6513">
        <f>IF($AH6513=1,IFERROR(IF(VALUE($F6513)&lt;100000000,VALUE($F6513),1000000000),IFERROR(IF(VALUE(MID($F6513,2,20))&lt;100000000,VALUE(MID($F6513,2,20)),1000000000),1000000000))+ROW()/100000,"")</f>
        <v/>
      </c>
    </row>
    <row r="6514">
      <c r="A6514">
        <f>IF($F6514="","",IFERROR(IF(INDEX('Per Invoice'!$A$2:$A$2001,MATCH($F6514,'Per Invoice'!$B$2:$B$2001,0))=0,"",INDEX('Per Invoice'!$A$2:$A$2001,MATCH($F6514,'Per Invoice'!$B$2:$B$2001,0))),""))</f>
        <v/>
      </c>
      <c r="H6514" s="11" t="n"/>
      <c r="R6514" s="7">
        <f>IF($F6514="","",Q6514*Y6514/100)</f>
        <v/>
      </c>
      <c r="X6514" s="7" t="n"/>
      <c r="Y6514" s="7" t="n"/>
      <c r="Z6514" s="7">
        <f>IF($F6514="","",Y6514*AE6514/100)</f>
        <v/>
      </c>
      <c r="AA6514" s="7">
        <f>IF($F6514="","",Y6514-Z6514)</f>
        <v/>
      </c>
      <c r="AB6514" s="7">
        <f>IF($F6514="","",AA6514-R6514)</f>
        <v/>
      </c>
      <c r="AE6514">
        <f>IF($F6514="","",IF($AK6514=1,0,IF($AJ6514=1,Settings!$C$6,Settings!$C$7))*100)</f>
        <v/>
      </c>
      <c r="AG6514">
        <f>IF($F6514="","",$F6514&amp;"|"&amp;$D6514&amp;"")</f>
        <v/>
      </c>
      <c r="AH6514">
        <f>IF($F6514="","",IF(COUNTIF($AG$2:$AG6514,$AG6514)=1,1,0))</f>
        <v/>
      </c>
      <c r="AI6514">
        <f>IF($AH6514=1,SUMPRODUCT(--($AL$2:$AL$8001&lt;$AL6514))+1,"")</f>
        <v/>
      </c>
      <c r="AJ6514">
        <f>IF($F6514="","",IF(OR($U6514=TRUE(),$U6514="TRUE"),1,0))</f>
        <v/>
      </c>
      <c r="AK6514">
        <f>IF($F6514="","",IF($AD6514="Yes",1,0))</f>
        <v/>
      </c>
      <c r="AL6514">
        <f>IF($AH6514=1,IFERROR(IF(VALUE($F6514)&lt;100000000,VALUE($F6514),1000000000),IFERROR(IF(VALUE(MID($F6514,2,20))&lt;100000000,VALUE(MID($F6514,2,20)),1000000000),1000000000))+ROW()/100000,"")</f>
        <v/>
      </c>
    </row>
    <row r="6515">
      <c r="A6515">
        <f>IF($F6515="","",IFERROR(IF(INDEX('Per Invoice'!$A$2:$A$2001,MATCH($F6515,'Per Invoice'!$B$2:$B$2001,0))=0,"",INDEX('Per Invoice'!$A$2:$A$2001,MATCH($F6515,'Per Invoice'!$B$2:$B$2001,0))),""))</f>
        <v/>
      </c>
      <c r="H6515" s="11" t="n"/>
      <c r="R6515" s="7">
        <f>IF($F6515="","",Q6515*Y6515/100)</f>
        <v/>
      </c>
      <c r="X6515" s="7" t="n"/>
      <c r="Y6515" s="7" t="n"/>
      <c r="Z6515" s="7">
        <f>IF($F6515="","",Y6515*AE6515/100)</f>
        <v/>
      </c>
      <c r="AA6515" s="7">
        <f>IF($F6515="","",Y6515-Z6515)</f>
        <v/>
      </c>
      <c r="AB6515" s="7">
        <f>IF($F6515="","",AA6515-R6515)</f>
        <v/>
      </c>
      <c r="AE6515">
        <f>IF($F6515="","",IF($AK6515=1,0,IF($AJ6515=1,Settings!$C$6,Settings!$C$7))*100)</f>
        <v/>
      </c>
      <c r="AG6515">
        <f>IF($F6515="","",$F6515&amp;"|"&amp;$D6515&amp;"")</f>
        <v/>
      </c>
      <c r="AH6515">
        <f>IF($F6515="","",IF(COUNTIF($AG$2:$AG6515,$AG6515)=1,1,0))</f>
        <v/>
      </c>
      <c r="AI6515">
        <f>IF($AH6515=1,SUMPRODUCT(--($AL$2:$AL$8001&lt;$AL6515))+1,"")</f>
        <v/>
      </c>
      <c r="AJ6515">
        <f>IF($F6515="","",IF(OR($U6515=TRUE(),$U6515="TRUE"),1,0))</f>
        <v/>
      </c>
      <c r="AK6515">
        <f>IF($F6515="","",IF($AD6515="Yes",1,0))</f>
        <v/>
      </c>
      <c r="AL6515">
        <f>IF($AH6515=1,IFERROR(IF(VALUE($F6515)&lt;100000000,VALUE($F6515),1000000000),IFERROR(IF(VALUE(MID($F6515,2,20))&lt;100000000,VALUE(MID($F6515,2,20)),1000000000),1000000000))+ROW()/100000,"")</f>
        <v/>
      </c>
    </row>
    <row r="6516">
      <c r="A6516">
        <f>IF($F6516="","",IFERROR(IF(INDEX('Per Invoice'!$A$2:$A$2001,MATCH($F6516,'Per Invoice'!$B$2:$B$2001,0))=0,"",INDEX('Per Invoice'!$A$2:$A$2001,MATCH($F6516,'Per Invoice'!$B$2:$B$2001,0))),""))</f>
        <v/>
      </c>
      <c r="H6516" s="11" t="n"/>
      <c r="R6516" s="7">
        <f>IF($F6516="","",Q6516*Y6516/100)</f>
        <v/>
      </c>
      <c r="X6516" s="7" t="n"/>
      <c r="Y6516" s="7" t="n"/>
      <c r="Z6516" s="7">
        <f>IF($F6516="","",Y6516*AE6516/100)</f>
        <v/>
      </c>
      <c r="AA6516" s="7">
        <f>IF($F6516="","",Y6516-Z6516)</f>
        <v/>
      </c>
      <c r="AB6516" s="7">
        <f>IF($F6516="","",AA6516-R6516)</f>
        <v/>
      </c>
      <c r="AE6516">
        <f>IF($F6516="","",IF($AK6516=1,0,IF($AJ6516=1,Settings!$C$6,Settings!$C$7))*100)</f>
        <v/>
      </c>
      <c r="AG6516">
        <f>IF($F6516="","",$F6516&amp;"|"&amp;$D6516&amp;"")</f>
        <v/>
      </c>
      <c r="AH6516">
        <f>IF($F6516="","",IF(COUNTIF($AG$2:$AG6516,$AG6516)=1,1,0))</f>
        <v/>
      </c>
      <c r="AI6516">
        <f>IF($AH6516=1,SUMPRODUCT(--($AL$2:$AL$8001&lt;$AL6516))+1,"")</f>
        <v/>
      </c>
      <c r="AJ6516">
        <f>IF($F6516="","",IF(OR($U6516=TRUE(),$U6516="TRUE"),1,0))</f>
        <v/>
      </c>
      <c r="AK6516">
        <f>IF($F6516="","",IF($AD6516="Yes",1,0))</f>
        <v/>
      </c>
      <c r="AL6516">
        <f>IF($AH6516=1,IFERROR(IF(VALUE($F6516)&lt;100000000,VALUE($F6516),1000000000),IFERROR(IF(VALUE(MID($F6516,2,20))&lt;100000000,VALUE(MID($F6516,2,20)),1000000000),1000000000))+ROW()/100000,"")</f>
        <v/>
      </c>
    </row>
    <row r="6517">
      <c r="A6517">
        <f>IF($F6517="","",IFERROR(IF(INDEX('Per Invoice'!$A$2:$A$2001,MATCH($F6517,'Per Invoice'!$B$2:$B$2001,0))=0,"",INDEX('Per Invoice'!$A$2:$A$2001,MATCH($F6517,'Per Invoice'!$B$2:$B$2001,0))),""))</f>
        <v/>
      </c>
      <c r="H6517" s="11" t="n"/>
      <c r="R6517" s="7">
        <f>IF($F6517="","",Q6517*Y6517/100)</f>
        <v/>
      </c>
      <c r="X6517" s="7" t="n"/>
      <c r="Y6517" s="7" t="n"/>
      <c r="Z6517" s="7">
        <f>IF($F6517="","",Y6517*AE6517/100)</f>
        <v/>
      </c>
      <c r="AA6517" s="7">
        <f>IF($F6517="","",Y6517-Z6517)</f>
        <v/>
      </c>
      <c r="AB6517" s="7">
        <f>IF($F6517="","",AA6517-R6517)</f>
        <v/>
      </c>
      <c r="AE6517">
        <f>IF($F6517="","",IF($AK6517=1,0,IF($AJ6517=1,Settings!$C$6,Settings!$C$7))*100)</f>
        <v/>
      </c>
      <c r="AG6517">
        <f>IF($F6517="","",$F6517&amp;"|"&amp;$D6517&amp;"")</f>
        <v/>
      </c>
      <c r="AH6517">
        <f>IF($F6517="","",IF(COUNTIF($AG$2:$AG6517,$AG6517)=1,1,0))</f>
        <v/>
      </c>
      <c r="AI6517">
        <f>IF($AH6517=1,SUMPRODUCT(--($AL$2:$AL$8001&lt;$AL6517))+1,"")</f>
        <v/>
      </c>
      <c r="AJ6517">
        <f>IF($F6517="","",IF(OR($U6517=TRUE(),$U6517="TRUE"),1,0))</f>
        <v/>
      </c>
      <c r="AK6517">
        <f>IF($F6517="","",IF($AD6517="Yes",1,0))</f>
        <v/>
      </c>
      <c r="AL6517">
        <f>IF($AH6517=1,IFERROR(IF(VALUE($F6517)&lt;100000000,VALUE($F6517),1000000000),IFERROR(IF(VALUE(MID($F6517,2,20))&lt;100000000,VALUE(MID($F6517,2,20)),1000000000),1000000000))+ROW()/100000,"")</f>
        <v/>
      </c>
    </row>
    <row r="6518">
      <c r="A6518">
        <f>IF($F6518="","",IFERROR(IF(INDEX('Per Invoice'!$A$2:$A$2001,MATCH($F6518,'Per Invoice'!$B$2:$B$2001,0))=0,"",INDEX('Per Invoice'!$A$2:$A$2001,MATCH($F6518,'Per Invoice'!$B$2:$B$2001,0))),""))</f>
        <v/>
      </c>
      <c r="H6518" s="11" t="n"/>
      <c r="R6518" s="7">
        <f>IF($F6518="","",Q6518*Y6518/100)</f>
        <v/>
      </c>
      <c r="X6518" s="7" t="n"/>
      <c r="Y6518" s="7" t="n"/>
      <c r="Z6518" s="7">
        <f>IF($F6518="","",Y6518*AE6518/100)</f>
        <v/>
      </c>
      <c r="AA6518" s="7">
        <f>IF($F6518="","",Y6518-Z6518)</f>
        <v/>
      </c>
      <c r="AB6518" s="7">
        <f>IF($F6518="","",AA6518-R6518)</f>
        <v/>
      </c>
      <c r="AE6518">
        <f>IF($F6518="","",IF($AK6518=1,0,IF($AJ6518=1,Settings!$C$6,Settings!$C$7))*100)</f>
        <v/>
      </c>
      <c r="AG6518">
        <f>IF($F6518="","",$F6518&amp;"|"&amp;$D6518&amp;"")</f>
        <v/>
      </c>
      <c r="AH6518">
        <f>IF($F6518="","",IF(COUNTIF($AG$2:$AG6518,$AG6518)=1,1,0))</f>
        <v/>
      </c>
      <c r="AI6518">
        <f>IF($AH6518=1,SUMPRODUCT(--($AL$2:$AL$8001&lt;$AL6518))+1,"")</f>
        <v/>
      </c>
      <c r="AJ6518">
        <f>IF($F6518="","",IF(OR($U6518=TRUE(),$U6518="TRUE"),1,0))</f>
        <v/>
      </c>
      <c r="AK6518">
        <f>IF($F6518="","",IF($AD6518="Yes",1,0))</f>
        <v/>
      </c>
      <c r="AL6518">
        <f>IF($AH6518=1,IFERROR(IF(VALUE($F6518)&lt;100000000,VALUE($F6518),1000000000),IFERROR(IF(VALUE(MID($F6518,2,20))&lt;100000000,VALUE(MID($F6518,2,20)),1000000000),1000000000))+ROW()/100000,"")</f>
        <v/>
      </c>
    </row>
    <row r="6519">
      <c r="A6519">
        <f>IF($F6519="","",IFERROR(IF(INDEX('Per Invoice'!$A$2:$A$2001,MATCH($F6519,'Per Invoice'!$B$2:$B$2001,0))=0,"",INDEX('Per Invoice'!$A$2:$A$2001,MATCH($F6519,'Per Invoice'!$B$2:$B$2001,0))),""))</f>
        <v/>
      </c>
      <c r="H6519" s="11" t="n"/>
      <c r="R6519" s="7">
        <f>IF($F6519="","",Q6519*Y6519/100)</f>
        <v/>
      </c>
      <c r="X6519" s="7" t="n"/>
      <c r="Y6519" s="7" t="n"/>
      <c r="Z6519" s="7">
        <f>IF($F6519="","",Y6519*AE6519/100)</f>
        <v/>
      </c>
      <c r="AA6519" s="7">
        <f>IF($F6519="","",Y6519-Z6519)</f>
        <v/>
      </c>
      <c r="AB6519" s="7">
        <f>IF($F6519="","",AA6519-R6519)</f>
        <v/>
      </c>
      <c r="AE6519">
        <f>IF($F6519="","",IF($AK6519=1,0,IF($AJ6519=1,Settings!$C$6,Settings!$C$7))*100)</f>
        <v/>
      </c>
      <c r="AG6519">
        <f>IF($F6519="","",$F6519&amp;"|"&amp;$D6519&amp;"")</f>
        <v/>
      </c>
      <c r="AH6519">
        <f>IF($F6519="","",IF(COUNTIF($AG$2:$AG6519,$AG6519)=1,1,0))</f>
        <v/>
      </c>
      <c r="AI6519">
        <f>IF($AH6519=1,SUMPRODUCT(--($AL$2:$AL$8001&lt;$AL6519))+1,"")</f>
        <v/>
      </c>
      <c r="AJ6519">
        <f>IF($F6519="","",IF(OR($U6519=TRUE(),$U6519="TRUE"),1,0))</f>
        <v/>
      </c>
      <c r="AK6519">
        <f>IF($F6519="","",IF($AD6519="Yes",1,0))</f>
        <v/>
      </c>
      <c r="AL6519">
        <f>IF($AH6519=1,IFERROR(IF(VALUE($F6519)&lt;100000000,VALUE($F6519),1000000000),IFERROR(IF(VALUE(MID($F6519,2,20))&lt;100000000,VALUE(MID($F6519,2,20)),1000000000),1000000000))+ROW()/100000,"")</f>
        <v/>
      </c>
    </row>
    <row r="6520">
      <c r="A6520">
        <f>IF($F6520="","",IFERROR(IF(INDEX('Per Invoice'!$A$2:$A$2001,MATCH($F6520,'Per Invoice'!$B$2:$B$2001,0))=0,"",INDEX('Per Invoice'!$A$2:$A$2001,MATCH($F6520,'Per Invoice'!$B$2:$B$2001,0))),""))</f>
        <v/>
      </c>
      <c r="H6520" s="11" t="n"/>
      <c r="R6520" s="7">
        <f>IF($F6520="","",Q6520*Y6520/100)</f>
        <v/>
      </c>
      <c r="X6520" s="7" t="n"/>
      <c r="Y6520" s="7" t="n"/>
      <c r="Z6520" s="7">
        <f>IF($F6520="","",Y6520*AE6520/100)</f>
        <v/>
      </c>
      <c r="AA6520" s="7">
        <f>IF($F6520="","",Y6520-Z6520)</f>
        <v/>
      </c>
      <c r="AB6520" s="7">
        <f>IF($F6520="","",AA6520-R6520)</f>
        <v/>
      </c>
      <c r="AE6520">
        <f>IF($F6520="","",IF($AK6520=1,0,IF($AJ6520=1,Settings!$C$6,Settings!$C$7))*100)</f>
        <v/>
      </c>
      <c r="AG6520">
        <f>IF($F6520="","",$F6520&amp;"|"&amp;$D6520&amp;"")</f>
        <v/>
      </c>
      <c r="AH6520">
        <f>IF($F6520="","",IF(COUNTIF($AG$2:$AG6520,$AG6520)=1,1,0))</f>
        <v/>
      </c>
      <c r="AI6520">
        <f>IF($AH6520=1,SUMPRODUCT(--($AL$2:$AL$8001&lt;$AL6520))+1,"")</f>
        <v/>
      </c>
      <c r="AJ6520">
        <f>IF($F6520="","",IF(OR($U6520=TRUE(),$U6520="TRUE"),1,0))</f>
        <v/>
      </c>
      <c r="AK6520">
        <f>IF($F6520="","",IF($AD6520="Yes",1,0))</f>
        <v/>
      </c>
      <c r="AL6520">
        <f>IF($AH6520=1,IFERROR(IF(VALUE($F6520)&lt;100000000,VALUE($F6520),1000000000),IFERROR(IF(VALUE(MID($F6520,2,20))&lt;100000000,VALUE(MID($F6520,2,20)),1000000000),1000000000))+ROW()/100000,"")</f>
        <v/>
      </c>
    </row>
    <row r="6521">
      <c r="A6521">
        <f>IF($F6521="","",IFERROR(IF(INDEX('Per Invoice'!$A$2:$A$2001,MATCH($F6521,'Per Invoice'!$B$2:$B$2001,0))=0,"",INDEX('Per Invoice'!$A$2:$A$2001,MATCH($F6521,'Per Invoice'!$B$2:$B$2001,0))),""))</f>
        <v/>
      </c>
      <c r="H6521" s="11" t="n"/>
      <c r="R6521" s="7">
        <f>IF($F6521="","",Q6521*Y6521/100)</f>
        <v/>
      </c>
      <c r="X6521" s="7" t="n"/>
      <c r="Y6521" s="7" t="n"/>
      <c r="Z6521" s="7">
        <f>IF($F6521="","",Y6521*AE6521/100)</f>
        <v/>
      </c>
      <c r="AA6521" s="7">
        <f>IF($F6521="","",Y6521-Z6521)</f>
        <v/>
      </c>
      <c r="AB6521" s="7">
        <f>IF($F6521="","",AA6521-R6521)</f>
        <v/>
      </c>
      <c r="AE6521">
        <f>IF($F6521="","",IF($AK6521=1,0,IF($AJ6521=1,Settings!$C$6,Settings!$C$7))*100)</f>
        <v/>
      </c>
      <c r="AG6521">
        <f>IF($F6521="","",$F6521&amp;"|"&amp;$D6521&amp;"")</f>
        <v/>
      </c>
      <c r="AH6521">
        <f>IF($F6521="","",IF(COUNTIF($AG$2:$AG6521,$AG6521)=1,1,0))</f>
        <v/>
      </c>
      <c r="AI6521">
        <f>IF($AH6521=1,SUMPRODUCT(--($AL$2:$AL$8001&lt;$AL6521))+1,"")</f>
        <v/>
      </c>
      <c r="AJ6521">
        <f>IF($F6521="","",IF(OR($U6521=TRUE(),$U6521="TRUE"),1,0))</f>
        <v/>
      </c>
      <c r="AK6521">
        <f>IF($F6521="","",IF($AD6521="Yes",1,0))</f>
        <v/>
      </c>
      <c r="AL6521">
        <f>IF($AH6521=1,IFERROR(IF(VALUE($F6521)&lt;100000000,VALUE($F6521),1000000000),IFERROR(IF(VALUE(MID($F6521,2,20))&lt;100000000,VALUE(MID($F6521,2,20)),1000000000),1000000000))+ROW()/100000,"")</f>
        <v/>
      </c>
    </row>
    <row r="6522">
      <c r="A6522">
        <f>IF($F6522="","",IFERROR(IF(INDEX('Per Invoice'!$A$2:$A$2001,MATCH($F6522,'Per Invoice'!$B$2:$B$2001,0))=0,"",INDEX('Per Invoice'!$A$2:$A$2001,MATCH($F6522,'Per Invoice'!$B$2:$B$2001,0))),""))</f>
        <v/>
      </c>
      <c r="H6522" s="11" t="n"/>
      <c r="R6522" s="7">
        <f>IF($F6522="","",Q6522*Y6522/100)</f>
        <v/>
      </c>
      <c r="X6522" s="7" t="n"/>
      <c r="Y6522" s="7" t="n"/>
      <c r="Z6522" s="7">
        <f>IF($F6522="","",Y6522*AE6522/100)</f>
        <v/>
      </c>
      <c r="AA6522" s="7">
        <f>IF($F6522="","",Y6522-Z6522)</f>
        <v/>
      </c>
      <c r="AB6522" s="7">
        <f>IF($F6522="","",AA6522-R6522)</f>
        <v/>
      </c>
      <c r="AE6522">
        <f>IF($F6522="","",IF($AK6522=1,0,IF($AJ6522=1,Settings!$C$6,Settings!$C$7))*100)</f>
        <v/>
      </c>
      <c r="AG6522">
        <f>IF($F6522="","",$F6522&amp;"|"&amp;$D6522&amp;"")</f>
        <v/>
      </c>
      <c r="AH6522">
        <f>IF($F6522="","",IF(COUNTIF($AG$2:$AG6522,$AG6522)=1,1,0))</f>
        <v/>
      </c>
      <c r="AI6522">
        <f>IF($AH6522=1,SUMPRODUCT(--($AL$2:$AL$8001&lt;$AL6522))+1,"")</f>
        <v/>
      </c>
      <c r="AJ6522">
        <f>IF($F6522="","",IF(OR($U6522=TRUE(),$U6522="TRUE"),1,0))</f>
        <v/>
      </c>
      <c r="AK6522">
        <f>IF($F6522="","",IF($AD6522="Yes",1,0))</f>
        <v/>
      </c>
      <c r="AL6522">
        <f>IF($AH6522=1,IFERROR(IF(VALUE($F6522)&lt;100000000,VALUE($F6522),1000000000),IFERROR(IF(VALUE(MID($F6522,2,20))&lt;100000000,VALUE(MID($F6522,2,20)),1000000000),1000000000))+ROW()/100000,"")</f>
        <v/>
      </c>
    </row>
    <row r="6523">
      <c r="A6523">
        <f>IF($F6523="","",IFERROR(IF(INDEX('Per Invoice'!$A$2:$A$2001,MATCH($F6523,'Per Invoice'!$B$2:$B$2001,0))=0,"",INDEX('Per Invoice'!$A$2:$A$2001,MATCH($F6523,'Per Invoice'!$B$2:$B$2001,0))),""))</f>
        <v/>
      </c>
      <c r="H6523" s="11" t="n"/>
      <c r="R6523" s="7">
        <f>IF($F6523="","",Q6523*Y6523/100)</f>
        <v/>
      </c>
      <c r="X6523" s="7" t="n"/>
      <c r="Y6523" s="7" t="n"/>
      <c r="Z6523" s="7">
        <f>IF($F6523="","",Y6523*AE6523/100)</f>
        <v/>
      </c>
      <c r="AA6523" s="7">
        <f>IF($F6523="","",Y6523-Z6523)</f>
        <v/>
      </c>
      <c r="AB6523" s="7">
        <f>IF($F6523="","",AA6523-R6523)</f>
        <v/>
      </c>
      <c r="AE6523">
        <f>IF($F6523="","",IF($AK6523=1,0,IF($AJ6523=1,Settings!$C$6,Settings!$C$7))*100)</f>
        <v/>
      </c>
      <c r="AG6523">
        <f>IF($F6523="","",$F6523&amp;"|"&amp;$D6523&amp;"")</f>
        <v/>
      </c>
      <c r="AH6523">
        <f>IF($F6523="","",IF(COUNTIF($AG$2:$AG6523,$AG6523)=1,1,0))</f>
        <v/>
      </c>
      <c r="AI6523">
        <f>IF($AH6523=1,SUMPRODUCT(--($AL$2:$AL$8001&lt;$AL6523))+1,"")</f>
        <v/>
      </c>
      <c r="AJ6523">
        <f>IF($F6523="","",IF(OR($U6523=TRUE(),$U6523="TRUE"),1,0))</f>
        <v/>
      </c>
      <c r="AK6523">
        <f>IF($F6523="","",IF($AD6523="Yes",1,0))</f>
        <v/>
      </c>
      <c r="AL6523">
        <f>IF($AH6523=1,IFERROR(IF(VALUE($F6523)&lt;100000000,VALUE($F6523),1000000000),IFERROR(IF(VALUE(MID($F6523,2,20))&lt;100000000,VALUE(MID($F6523,2,20)),1000000000),1000000000))+ROW()/100000,"")</f>
        <v/>
      </c>
    </row>
    <row r="6524">
      <c r="A6524">
        <f>IF($F6524="","",IFERROR(IF(INDEX('Per Invoice'!$A$2:$A$2001,MATCH($F6524,'Per Invoice'!$B$2:$B$2001,0))=0,"",INDEX('Per Invoice'!$A$2:$A$2001,MATCH($F6524,'Per Invoice'!$B$2:$B$2001,0))),""))</f>
        <v/>
      </c>
      <c r="H6524" s="11" t="n"/>
      <c r="R6524" s="7">
        <f>IF($F6524="","",Q6524*Y6524/100)</f>
        <v/>
      </c>
      <c r="X6524" s="7" t="n"/>
      <c r="Y6524" s="7" t="n"/>
      <c r="Z6524" s="7">
        <f>IF($F6524="","",Y6524*AE6524/100)</f>
        <v/>
      </c>
      <c r="AA6524" s="7">
        <f>IF($F6524="","",Y6524-Z6524)</f>
        <v/>
      </c>
      <c r="AB6524" s="7">
        <f>IF($F6524="","",AA6524-R6524)</f>
        <v/>
      </c>
      <c r="AE6524">
        <f>IF($F6524="","",IF($AK6524=1,0,IF($AJ6524=1,Settings!$C$6,Settings!$C$7))*100)</f>
        <v/>
      </c>
      <c r="AG6524">
        <f>IF($F6524="","",$F6524&amp;"|"&amp;$D6524&amp;"")</f>
        <v/>
      </c>
      <c r="AH6524">
        <f>IF($F6524="","",IF(COUNTIF($AG$2:$AG6524,$AG6524)=1,1,0))</f>
        <v/>
      </c>
      <c r="AI6524">
        <f>IF($AH6524=1,SUMPRODUCT(--($AL$2:$AL$8001&lt;$AL6524))+1,"")</f>
        <v/>
      </c>
      <c r="AJ6524">
        <f>IF($F6524="","",IF(OR($U6524=TRUE(),$U6524="TRUE"),1,0))</f>
        <v/>
      </c>
      <c r="AK6524">
        <f>IF($F6524="","",IF($AD6524="Yes",1,0))</f>
        <v/>
      </c>
      <c r="AL6524">
        <f>IF($AH6524=1,IFERROR(IF(VALUE($F6524)&lt;100000000,VALUE($F6524),1000000000),IFERROR(IF(VALUE(MID($F6524,2,20))&lt;100000000,VALUE(MID($F6524,2,20)),1000000000),1000000000))+ROW()/100000,"")</f>
        <v/>
      </c>
    </row>
    <row r="6525">
      <c r="A6525">
        <f>IF($F6525="","",IFERROR(IF(INDEX('Per Invoice'!$A$2:$A$2001,MATCH($F6525,'Per Invoice'!$B$2:$B$2001,0))=0,"",INDEX('Per Invoice'!$A$2:$A$2001,MATCH($F6525,'Per Invoice'!$B$2:$B$2001,0))),""))</f>
        <v/>
      </c>
      <c r="H6525" s="11" t="n"/>
      <c r="R6525" s="7">
        <f>IF($F6525="","",Q6525*Y6525/100)</f>
        <v/>
      </c>
      <c r="X6525" s="7" t="n"/>
      <c r="Y6525" s="7" t="n"/>
      <c r="Z6525" s="7">
        <f>IF($F6525="","",Y6525*AE6525/100)</f>
        <v/>
      </c>
      <c r="AA6525" s="7">
        <f>IF($F6525="","",Y6525-Z6525)</f>
        <v/>
      </c>
      <c r="AB6525" s="7">
        <f>IF($F6525="","",AA6525-R6525)</f>
        <v/>
      </c>
      <c r="AE6525">
        <f>IF($F6525="","",IF($AK6525=1,0,IF($AJ6525=1,Settings!$C$6,Settings!$C$7))*100)</f>
        <v/>
      </c>
      <c r="AG6525">
        <f>IF($F6525="","",$F6525&amp;"|"&amp;$D6525&amp;"")</f>
        <v/>
      </c>
      <c r="AH6525">
        <f>IF($F6525="","",IF(COUNTIF($AG$2:$AG6525,$AG6525)=1,1,0))</f>
        <v/>
      </c>
      <c r="AI6525">
        <f>IF($AH6525=1,SUMPRODUCT(--($AL$2:$AL$8001&lt;$AL6525))+1,"")</f>
        <v/>
      </c>
      <c r="AJ6525">
        <f>IF($F6525="","",IF(OR($U6525=TRUE(),$U6525="TRUE"),1,0))</f>
        <v/>
      </c>
      <c r="AK6525">
        <f>IF($F6525="","",IF($AD6525="Yes",1,0))</f>
        <v/>
      </c>
      <c r="AL6525">
        <f>IF($AH6525=1,IFERROR(IF(VALUE($F6525)&lt;100000000,VALUE($F6525),1000000000),IFERROR(IF(VALUE(MID($F6525,2,20))&lt;100000000,VALUE(MID($F6525,2,20)),1000000000),1000000000))+ROW()/100000,"")</f>
        <v/>
      </c>
    </row>
    <row r="6526">
      <c r="A6526">
        <f>IF($F6526="","",IFERROR(IF(INDEX('Per Invoice'!$A$2:$A$2001,MATCH($F6526,'Per Invoice'!$B$2:$B$2001,0))=0,"",INDEX('Per Invoice'!$A$2:$A$2001,MATCH($F6526,'Per Invoice'!$B$2:$B$2001,0))),""))</f>
        <v/>
      </c>
      <c r="H6526" s="11" t="n"/>
      <c r="R6526" s="7">
        <f>IF($F6526="","",Q6526*Y6526/100)</f>
        <v/>
      </c>
      <c r="X6526" s="7" t="n"/>
      <c r="Y6526" s="7" t="n"/>
      <c r="Z6526" s="7">
        <f>IF($F6526="","",Y6526*AE6526/100)</f>
        <v/>
      </c>
      <c r="AA6526" s="7">
        <f>IF($F6526="","",Y6526-Z6526)</f>
        <v/>
      </c>
      <c r="AB6526" s="7">
        <f>IF($F6526="","",AA6526-R6526)</f>
        <v/>
      </c>
      <c r="AE6526">
        <f>IF($F6526="","",IF($AK6526=1,0,IF($AJ6526=1,Settings!$C$6,Settings!$C$7))*100)</f>
        <v/>
      </c>
      <c r="AG6526">
        <f>IF($F6526="","",$F6526&amp;"|"&amp;$D6526&amp;"")</f>
        <v/>
      </c>
      <c r="AH6526">
        <f>IF($F6526="","",IF(COUNTIF($AG$2:$AG6526,$AG6526)=1,1,0))</f>
        <v/>
      </c>
      <c r="AI6526">
        <f>IF($AH6526=1,SUMPRODUCT(--($AL$2:$AL$8001&lt;$AL6526))+1,"")</f>
        <v/>
      </c>
      <c r="AJ6526">
        <f>IF($F6526="","",IF(OR($U6526=TRUE(),$U6526="TRUE"),1,0))</f>
        <v/>
      </c>
      <c r="AK6526">
        <f>IF($F6526="","",IF($AD6526="Yes",1,0))</f>
        <v/>
      </c>
      <c r="AL6526">
        <f>IF($AH6526=1,IFERROR(IF(VALUE($F6526)&lt;100000000,VALUE($F6526),1000000000),IFERROR(IF(VALUE(MID($F6526,2,20))&lt;100000000,VALUE(MID($F6526,2,20)),1000000000),1000000000))+ROW()/100000,"")</f>
        <v/>
      </c>
    </row>
    <row r="6527">
      <c r="A6527">
        <f>IF($F6527="","",IFERROR(IF(INDEX('Per Invoice'!$A$2:$A$2001,MATCH($F6527,'Per Invoice'!$B$2:$B$2001,0))=0,"",INDEX('Per Invoice'!$A$2:$A$2001,MATCH($F6527,'Per Invoice'!$B$2:$B$2001,0))),""))</f>
        <v/>
      </c>
      <c r="H6527" s="11" t="n"/>
      <c r="R6527" s="7">
        <f>IF($F6527="","",Q6527*Y6527/100)</f>
        <v/>
      </c>
      <c r="X6527" s="7" t="n"/>
      <c r="Y6527" s="7" t="n"/>
      <c r="Z6527" s="7">
        <f>IF($F6527="","",Y6527*AE6527/100)</f>
        <v/>
      </c>
      <c r="AA6527" s="7">
        <f>IF($F6527="","",Y6527-Z6527)</f>
        <v/>
      </c>
      <c r="AB6527" s="7">
        <f>IF($F6527="","",AA6527-R6527)</f>
        <v/>
      </c>
      <c r="AE6527">
        <f>IF($F6527="","",IF($AK6527=1,0,IF($AJ6527=1,Settings!$C$6,Settings!$C$7))*100)</f>
        <v/>
      </c>
      <c r="AG6527">
        <f>IF($F6527="","",$F6527&amp;"|"&amp;$D6527&amp;"")</f>
        <v/>
      </c>
      <c r="AH6527">
        <f>IF($F6527="","",IF(COUNTIF($AG$2:$AG6527,$AG6527)=1,1,0))</f>
        <v/>
      </c>
      <c r="AI6527">
        <f>IF($AH6527=1,SUMPRODUCT(--($AL$2:$AL$8001&lt;$AL6527))+1,"")</f>
        <v/>
      </c>
      <c r="AJ6527">
        <f>IF($F6527="","",IF(OR($U6527=TRUE(),$U6527="TRUE"),1,0))</f>
        <v/>
      </c>
      <c r="AK6527">
        <f>IF($F6527="","",IF($AD6527="Yes",1,0))</f>
        <v/>
      </c>
      <c r="AL6527">
        <f>IF($AH6527=1,IFERROR(IF(VALUE($F6527)&lt;100000000,VALUE($F6527),1000000000),IFERROR(IF(VALUE(MID($F6527,2,20))&lt;100000000,VALUE(MID($F6527,2,20)),1000000000),1000000000))+ROW()/100000,"")</f>
        <v/>
      </c>
    </row>
    <row r="6528">
      <c r="A6528">
        <f>IF($F6528="","",IFERROR(IF(INDEX('Per Invoice'!$A$2:$A$2001,MATCH($F6528,'Per Invoice'!$B$2:$B$2001,0))=0,"",INDEX('Per Invoice'!$A$2:$A$2001,MATCH($F6528,'Per Invoice'!$B$2:$B$2001,0))),""))</f>
        <v/>
      </c>
      <c r="H6528" s="11" t="n"/>
      <c r="R6528" s="7">
        <f>IF($F6528="","",Q6528*Y6528/100)</f>
        <v/>
      </c>
      <c r="X6528" s="7" t="n"/>
      <c r="Y6528" s="7" t="n"/>
      <c r="Z6528" s="7">
        <f>IF($F6528="","",Y6528*AE6528/100)</f>
        <v/>
      </c>
      <c r="AA6528" s="7">
        <f>IF($F6528="","",Y6528-Z6528)</f>
        <v/>
      </c>
      <c r="AB6528" s="7">
        <f>IF($F6528="","",AA6528-R6528)</f>
        <v/>
      </c>
      <c r="AE6528">
        <f>IF($F6528="","",IF($AK6528=1,0,IF($AJ6528=1,Settings!$C$6,Settings!$C$7))*100)</f>
        <v/>
      </c>
      <c r="AG6528">
        <f>IF($F6528="","",$F6528&amp;"|"&amp;$D6528&amp;"")</f>
        <v/>
      </c>
      <c r="AH6528">
        <f>IF($F6528="","",IF(COUNTIF($AG$2:$AG6528,$AG6528)=1,1,0))</f>
        <v/>
      </c>
      <c r="AI6528">
        <f>IF($AH6528=1,SUMPRODUCT(--($AL$2:$AL$8001&lt;$AL6528))+1,"")</f>
        <v/>
      </c>
      <c r="AJ6528">
        <f>IF($F6528="","",IF(OR($U6528=TRUE(),$U6528="TRUE"),1,0))</f>
        <v/>
      </c>
      <c r="AK6528">
        <f>IF($F6528="","",IF($AD6528="Yes",1,0))</f>
        <v/>
      </c>
      <c r="AL6528">
        <f>IF($AH6528=1,IFERROR(IF(VALUE($F6528)&lt;100000000,VALUE($F6528),1000000000),IFERROR(IF(VALUE(MID($F6528,2,20))&lt;100000000,VALUE(MID($F6528,2,20)),1000000000),1000000000))+ROW()/100000,"")</f>
        <v/>
      </c>
    </row>
    <row r="6529">
      <c r="A6529">
        <f>IF($F6529="","",IFERROR(IF(INDEX('Per Invoice'!$A$2:$A$2001,MATCH($F6529,'Per Invoice'!$B$2:$B$2001,0))=0,"",INDEX('Per Invoice'!$A$2:$A$2001,MATCH($F6529,'Per Invoice'!$B$2:$B$2001,0))),""))</f>
        <v/>
      </c>
      <c r="H6529" s="11" t="n"/>
      <c r="R6529" s="7">
        <f>IF($F6529="","",Q6529*Y6529/100)</f>
        <v/>
      </c>
      <c r="X6529" s="7" t="n"/>
      <c r="Y6529" s="7" t="n"/>
      <c r="Z6529" s="7">
        <f>IF($F6529="","",Y6529*AE6529/100)</f>
        <v/>
      </c>
      <c r="AA6529" s="7">
        <f>IF($F6529="","",Y6529-Z6529)</f>
        <v/>
      </c>
      <c r="AB6529" s="7">
        <f>IF($F6529="","",AA6529-R6529)</f>
        <v/>
      </c>
      <c r="AE6529">
        <f>IF($F6529="","",IF($AK6529=1,0,IF($AJ6529=1,Settings!$C$6,Settings!$C$7))*100)</f>
        <v/>
      </c>
      <c r="AG6529">
        <f>IF($F6529="","",$F6529&amp;"|"&amp;$D6529&amp;"")</f>
        <v/>
      </c>
      <c r="AH6529">
        <f>IF($F6529="","",IF(COUNTIF($AG$2:$AG6529,$AG6529)=1,1,0))</f>
        <v/>
      </c>
      <c r="AI6529">
        <f>IF($AH6529=1,SUMPRODUCT(--($AL$2:$AL$8001&lt;$AL6529))+1,"")</f>
        <v/>
      </c>
      <c r="AJ6529">
        <f>IF($F6529="","",IF(OR($U6529=TRUE(),$U6529="TRUE"),1,0))</f>
        <v/>
      </c>
      <c r="AK6529">
        <f>IF($F6529="","",IF($AD6529="Yes",1,0))</f>
        <v/>
      </c>
      <c r="AL6529">
        <f>IF($AH6529=1,IFERROR(IF(VALUE($F6529)&lt;100000000,VALUE($F6529),1000000000),IFERROR(IF(VALUE(MID($F6529,2,20))&lt;100000000,VALUE(MID($F6529,2,20)),1000000000),1000000000))+ROW()/100000,"")</f>
        <v/>
      </c>
    </row>
    <row r="6530">
      <c r="A6530">
        <f>IF($F6530="","",IFERROR(IF(INDEX('Per Invoice'!$A$2:$A$2001,MATCH($F6530,'Per Invoice'!$B$2:$B$2001,0))=0,"",INDEX('Per Invoice'!$A$2:$A$2001,MATCH($F6530,'Per Invoice'!$B$2:$B$2001,0))),""))</f>
        <v/>
      </c>
      <c r="H6530" s="11" t="n"/>
      <c r="R6530" s="7">
        <f>IF($F6530="","",Q6530*Y6530/100)</f>
        <v/>
      </c>
      <c r="X6530" s="7" t="n"/>
      <c r="Y6530" s="7" t="n"/>
      <c r="Z6530" s="7">
        <f>IF($F6530="","",Y6530*AE6530/100)</f>
        <v/>
      </c>
      <c r="AA6530" s="7">
        <f>IF($F6530="","",Y6530-Z6530)</f>
        <v/>
      </c>
      <c r="AB6530" s="7">
        <f>IF($F6530="","",AA6530-R6530)</f>
        <v/>
      </c>
      <c r="AE6530">
        <f>IF($F6530="","",IF($AK6530=1,0,IF($AJ6530=1,Settings!$C$6,Settings!$C$7))*100)</f>
        <v/>
      </c>
      <c r="AG6530">
        <f>IF($F6530="","",$F6530&amp;"|"&amp;$D6530&amp;"")</f>
        <v/>
      </c>
      <c r="AH6530">
        <f>IF($F6530="","",IF(COUNTIF($AG$2:$AG6530,$AG6530)=1,1,0))</f>
        <v/>
      </c>
      <c r="AI6530">
        <f>IF($AH6530=1,SUMPRODUCT(--($AL$2:$AL$8001&lt;$AL6530))+1,"")</f>
        <v/>
      </c>
      <c r="AJ6530">
        <f>IF($F6530="","",IF(OR($U6530=TRUE(),$U6530="TRUE"),1,0))</f>
        <v/>
      </c>
      <c r="AK6530">
        <f>IF($F6530="","",IF($AD6530="Yes",1,0))</f>
        <v/>
      </c>
      <c r="AL6530">
        <f>IF($AH6530=1,IFERROR(IF(VALUE($F6530)&lt;100000000,VALUE($F6530),1000000000),IFERROR(IF(VALUE(MID($F6530,2,20))&lt;100000000,VALUE(MID($F6530,2,20)),1000000000),1000000000))+ROW()/100000,"")</f>
        <v/>
      </c>
    </row>
    <row r="6531">
      <c r="A6531">
        <f>IF($F6531="","",IFERROR(IF(INDEX('Per Invoice'!$A$2:$A$2001,MATCH($F6531,'Per Invoice'!$B$2:$B$2001,0))=0,"",INDEX('Per Invoice'!$A$2:$A$2001,MATCH($F6531,'Per Invoice'!$B$2:$B$2001,0))),""))</f>
        <v/>
      </c>
      <c r="H6531" s="11" t="n"/>
      <c r="R6531" s="7">
        <f>IF($F6531="","",Q6531*Y6531/100)</f>
        <v/>
      </c>
      <c r="X6531" s="7" t="n"/>
      <c r="Y6531" s="7" t="n"/>
      <c r="Z6531" s="7">
        <f>IF($F6531="","",Y6531*AE6531/100)</f>
        <v/>
      </c>
      <c r="AA6531" s="7">
        <f>IF($F6531="","",Y6531-Z6531)</f>
        <v/>
      </c>
      <c r="AB6531" s="7">
        <f>IF($F6531="","",AA6531-R6531)</f>
        <v/>
      </c>
      <c r="AE6531">
        <f>IF($F6531="","",IF($AK6531=1,0,IF($AJ6531=1,Settings!$C$6,Settings!$C$7))*100)</f>
        <v/>
      </c>
      <c r="AG6531">
        <f>IF($F6531="","",$F6531&amp;"|"&amp;$D6531&amp;"")</f>
        <v/>
      </c>
      <c r="AH6531">
        <f>IF($F6531="","",IF(COUNTIF($AG$2:$AG6531,$AG6531)=1,1,0))</f>
        <v/>
      </c>
      <c r="AI6531">
        <f>IF($AH6531=1,SUMPRODUCT(--($AL$2:$AL$8001&lt;$AL6531))+1,"")</f>
        <v/>
      </c>
      <c r="AJ6531">
        <f>IF($F6531="","",IF(OR($U6531=TRUE(),$U6531="TRUE"),1,0))</f>
        <v/>
      </c>
      <c r="AK6531">
        <f>IF($F6531="","",IF($AD6531="Yes",1,0))</f>
        <v/>
      </c>
      <c r="AL6531">
        <f>IF($AH6531=1,IFERROR(IF(VALUE($F6531)&lt;100000000,VALUE($F6531),1000000000),IFERROR(IF(VALUE(MID($F6531,2,20))&lt;100000000,VALUE(MID($F6531,2,20)),1000000000),1000000000))+ROW()/100000,"")</f>
        <v/>
      </c>
    </row>
    <row r="6532">
      <c r="A6532">
        <f>IF($F6532="","",IFERROR(IF(INDEX('Per Invoice'!$A$2:$A$2001,MATCH($F6532,'Per Invoice'!$B$2:$B$2001,0))=0,"",INDEX('Per Invoice'!$A$2:$A$2001,MATCH($F6532,'Per Invoice'!$B$2:$B$2001,0))),""))</f>
        <v/>
      </c>
      <c r="H6532" s="11" t="n"/>
      <c r="R6532" s="7">
        <f>IF($F6532="","",Q6532*Y6532/100)</f>
        <v/>
      </c>
      <c r="X6532" s="7" t="n"/>
      <c r="Y6532" s="7" t="n"/>
      <c r="Z6532" s="7">
        <f>IF($F6532="","",Y6532*AE6532/100)</f>
        <v/>
      </c>
      <c r="AA6532" s="7">
        <f>IF($F6532="","",Y6532-Z6532)</f>
        <v/>
      </c>
      <c r="AB6532" s="7">
        <f>IF($F6532="","",AA6532-R6532)</f>
        <v/>
      </c>
      <c r="AE6532">
        <f>IF($F6532="","",IF($AK6532=1,0,IF($AJ6532=1,Settings!$C$6,Settings!$C$7))*100)</f>
        <v/>
      </c>
      <c r="AG6532">
        <f>IF($F6532="","",$F6532&amp;"|"&amp;$D6532&amp;"")</f>
        <v/>
      </c>
      <c r="AH6532">
        <f>IF($F6532="","",IF(COUNTIF($AG$2:$AG6532,$AG6532)=1,1,0))</f>
        <v/>
      </c>
      <c r="AI6532">
        <f>IF($AH6532=1,SUMPRODUCT(--($AL$2:$AL$8001&lt;$AL6532))+1,"")</f>
        <v/>
      </c>
      <c r="AJ6532">
        <f>IF($F6532="","",IF(OR($U6532=TRUE(),$U6532="TRUE"),1,0))</f>
        <v/>
      </c>
      <c r="AK6532">
        <f>IF($F6532="","",IF($AD6532="Yes",1,0))</f>
        <v/>
      </c>
      <c r="AL6532">
        <f>IF($AH6532=1,IFERROR(IF(VALUE($F6532)&lt;100000000,VALUE($F6532),1000000000),IFERROR(IF(VALUE(MID($F6532,2,20))&lt;100000000,VALUE(MID($F6532,2,20)),1000000000),1000000000))+ROW()/100000,"")</f>
        <v/>
      </c>
    </row>
    <row r="6533">
      <c r="A6533">
        <f>IF($F6533="","",IFERROR(IF(INDEX('Per Invoice'!$A$2:$A$2001,MATCH($F6533,'Per Invoice'!$B$2:$B$2001,0))=0,"",INDEX('Per Invoice'!$A$2:$A$2001,MATCH($F6533,'Per Invoice'!$B$2:$B$2001,0))),""))</f>
        <v/>
      </c>
      <c r="H6533" s="11" t="n"/>
      <c r="R6533" s="7">
        <f>IF($F6533="","",Q6533*Y6533/100)</f>
        <v/>
      </c>
      <c r="X6533" s="7" t="n"/>
      <c r="Y6533" s="7" t="n"/>
      <c r="Z6533" s="7">
        <f>IF($F6533="","",Y6533*AE6533/100)</f>
        <v/>
      </c>
      <c r="AA6533" s="7">
        <f>IF($F6533="","",Y6533-Z6533)</f>
        <v/>
      </c>
      <c r="AB6533" s="7">
        <f>IF($F6533="","",AA6533-R6533)</f>
        <v/>
      </c>
      <c r="AE6533">
        <f>IF($F6533="","",IF($AK6533=1,0,IF($AJ6533=1,Settings!$C$6,Settings!$C$7))*100)</f>
        <v/>
      </c>
      <c r="AG6533">
        <f>IF($F6533="","",$F6533&amp;"|"&amp;$D6533&amp;"")</f>
        <v/>
      </c>
      <c r="AH6533">
        <f>IF($F6533="","",IF(COUNTIF($AG$2:$AG6533,$AG6533)=1,1,0))</f>
        <v/>
      </c>
      <c r="AI6533">
        <f>IF($AH6533=1,SUMPRODUCT(--($AL$2:$AL$8001&lt;$AL6533))+1,"")</f>
        <v/>
      </c>
      <c r="AJ6533">
        <f>IF($F6533="","",IF(OR($U6533=TRUE(),$U6533="TRUE"),1,0))</f>
        <v/>
      </c>
      <c r="AK6533">
        <f>IF($F6533="","",IF($AD6533="Yes",1,0))</f>
        <v/>
      </c>
      <c r="AL6533">
        <f>IF($AH6533=1,IFERROR(IF(VALUE($F6533)&lt;100000000,VALUE($F6533),1000000000),IFERROR(IF(VALUE(MID($F6533,2,20))&lt;100000000,VALUE(MID($F6533,2,20)),1000000000),1000000000))+ROW()/100000,"")</f>
        <v/>
      </c>
    </row>
    <row r="6534">
      <c r="A6534">
        <f>IF($F6534="","",IFERROR(IF(INDEX('Per Invoice'!$A$2:$A$2001,MATCH($F6534,'Per Invoice'!$B$2:$B$2001,0))=0,"",INDEX('Per Invoice'!$A$2:$A$2001,MATCH($F6534,'Per Invoice'!$B$2:$B$2001,0))),""))</f>
        <v/>
      </c>
      <c r="H6534" s="11" t="n"/>
      <c r="R6534" s="7">
        <f>IF($F6534="","",Q6534*Y6534/100)</f>
        <v/>
      </c>
      <c r="X6534" s="7" t="n"/>
      <c r="Y6534" s="7" t="n"/>
      <c r="Z6534" s="7">
        <f>IF($F6534="","",Y6534*AE6534/100)</f>
        <v/>
      </c>
      <c r="AA6534" s="7">
        <f>IF($F6534="","",Y6534-Z6534)</f>
        <v/>
      </c>
      <c r="AB6534" s="7">
        <f>IF($F6534="","",AA6534-R6534)</f>
        <v/>
      </c>
      <c r="AE6534">
        <f>IF($F6534="","",IF($AK6534=1,0,IF($AJ6534=1,Settings!$C$6,Settings!$C$7))*100)</f>
        <v/>
      </c>
      <c r="AG6534">
        <f>IF($F6534="","",$F6534&amp;"|"&amp;$D6534&amp;"")</f>
        <v/>
      </c>
      <c r="AH6534">
        <f>IF($F6534="","",IF(COUNTIF($AG$2:$AG6534,$AG6534)=1,1,0))</f>
        <v/>
      </c>
      <c r="AI6534">
        <f>IF($AH6534=1,SUMPRODUCT(--($AL$2:$AL$8001&lt;$AL6534))+1,"")</f>
        <v/>
      </c>
      <c r="AJ6534">
        <f>IF($F6534="","",IF(OR($U6534=TRUE(),$U6534="TRUE"),1,0))</f>
        <v/>
      </c>
      <c r="AK6534">
        <f>IF($F6534="","",IF($AD6534="Yes",1,0))</f>
        <v/>
      </c>
      <c r="AL6534">
        <f>IF($AH6534=1,IFERROR(IF(VALUE($F6534)&lt;100000000,VALUE($F6534),1000000000),IFERROR(IF(VALUE(MID($F6534,2,20))&lt;100000000,VALUE(MID($F6534,2,20)),1000000000),1000000000))+ROW()/100000,"")</f>
        <v/>
      </c>
    </row>
    <row r="6535">
      <c r="A6535">
        <f>IF($F6535="","",IFERROR(IF(INDEX('Per Invoice'!$A$2:$A$2001,MATCH($F6535,'Per Invoice'!$B$2:$B$2001,0))=0,"",INDEX('Per Invoice'!$A$2:$A$2001,MATCH($F6535,'Per Invoice'!$B$2:$B$2001,0))),""))</f>
        <v/>
      </c>
      <c r="H6535" s="11" t="n"/>
      <c r="R6535" s="7">
        <f>IF($F6535="","",Q6535*Y6535/100)</f>
        <v/>
      </c>
      <c r="X6535" s="7" t="n"/>
      <c r="Y6535" s="7" t="n"/>
      <c r="Z6535" s="7">
        <f>IF($F6535="","",Y6535*AE6535/100)</f>
        <v/>
      </c>
      <c r="AA6535" s="7">
        <f>IF($F6535="","",Y6535-Z6535)</f>
        <v/>
      </c>
      <c r="AB6535" s="7">
        <f>IF($F6535="","",AA6535-R6535)</f>
        <v/>
      </c>
      <c r="AE6535">
        <f>IF($F6535="","",IF($AK6535=1,0,IF($AJ6535=1,Settings!$C$6,Settings!$C$7))*100)</f>
        <v/>
      </c>
      <c r="AG6535">
        <f>IF($F6535="","",$F6535&amp;"|"&amp;$D6535&amp;"")</f>
        <v/>
      </c>
      <c r="AH6535">
        <f>IF($F6535="","",IF(COUNTIF($AG$2:$AG6535,$AG6535)=1,1,0))</f>
        <v/>
      </c>
      <c r="AI6535">
        <f>IF($AH6535=1,SUMPRODUCT(--($AL$2:$AL$8001&lt;$AL6535))+1,"")</f>
        <v/>
      </c>
      <c r="AJ6535">
        <f>IF($F6535="","",IF(OR($U6535=TRUE(),$U6535="TRUE"),1,0))</f>
        <v/>
      </c>
      <c r="AK6535">
        <f>IF($F6535="","",IF($AD6535="Yes",1,0))</f>
        <v/>
      </c>
      <c r="AL6535">
        <f>IF($AH6535=1,IFERROR(IF(VALUE($F6535)&lt;100000000,VALUE($F6535),1000000000),IFERROR(IF(VALUE(MID($F6535,2,20))&lt;100000000,VALUE(MID($F6535,2,20)),1000000000),1000000000))+ROW()/100000,"")</f>
        <v/>
      </c>
    </row>
    <row r="6536">
      <c r="A6536">
        <f>IF($F6536="","",IFERROR(IF(INDEX('Per Invoice'!$A$2:$A$2001,MATCH($F6536,'Per Invoice'!$B$2:$B$2001,0))=0,"",INDEX('Per Invoice'!$A$2:$A$2001,MATCH($F6536,'Per Invoice'!$B$2:$B$2001,0))),""))</f>
        <v/>
      </c>
      <c r="H6536" s="11" t="n"/>
      <c r="R6536" s="7">
        <f>IF($F6536="","",Q6536*Y6536/100)</f>
        <v/>
      </c>
      <c r="X6536" s="7" t="n"/>
      <c r="Y6536" s="7" t="n"/>
      <c r="Z6536" s="7">
        <f>IF($F6536="","",Y6536*AE6536/100)</f>
        <v/>
      </c>
      <c r="AA6536" s="7">
        <f>IF($F6536="","",Y6536-Z6536)</f>
        <v/>
      </c>
      <c r="AB6536" s="7">
        <f>IF($F6536="","",AA6536-R6536)</f>
        <v/>
      </c>
      <c r="AE6536">
        <f>IF($F6536="","",IF($AK6536=1,0,IF($AJ6536=1,Settings!$C$6,Settings!$C$7))*100)</f>
        <v/>
      </c>
      <c r="AG6536">
        <f>IF($F6536="","",$F6536&amp;"|"&amp;$D6536&amp;"")</f>
        <v/>
      </c>
      <c r="AH6536">
        <f>IF($F6536="","",IF(COUNTIF($AG$2:$AG6536,$AG6536)=1,1,0))</f>
        <v/>
      </c>
      <c r="AI6536">
        <f>IF($AH6536=1,SUMPRODUCT(--($AL$2:$AL$8001&lt;$AL6536))+1,"")</f>
        <v/>
      </c>
      <c r="AJ6536">
        <f>IF($F6536="","",IF(OR($U6536=TRUE(),$U6536="TRUE"),1,0))</f>
        <v/>
      </c>
      <c r="AK6536">
        <f>IF($F6536="","",IF($AD6536="Yes",1,0))</f>
        <v/>
      </c>
      <c r="AL6536">
        <f>IF($AH6536=1,IFERROR(IF(VALUE($F6536)&lt;100000000,VALUE($F6536),1000000000),IFERROR(IF(VALUE(MID($F6536,2,20))&lt;100000000,VALUE(MID($F6536,2,20)),1000000000),1000000000))+ROW()/100000,"")</f>
        <v/>
      </c>
    </row>
    <row r="6537">
      <c r="A6537">
        <f>IF($F6537="","",IFERROR(IF(INDEX('Per Invoice'!$A$2:$A$2001,MATCH($F6537,'Per Invoice'!$B$2:$B$2001,0))=0,"",INDEX('Per Invoice'!$A$2:$A$2001,MATCH($F6537,'Per Invoice'!$B$2:$B$2001,0))),""))</f>
        <v/>
      </c>
      <c r="H6537" s="11" t="n"/>
      <c r="R6537" s="7">
        <f>IF($F6537="","",Q6537*Y6537/100)</f>
        <v/>
      </c>
      <c r="X6537" s="7" t="n"/>
      <c r="Y6537" s="7" t="n"/>
      <c r="Z6537" s="7">
        <f>IF($F6537="","",Y6537*AE6537/100)</f>
        <v/>
      </c>
      <c r="AA6537" s="7">
        <f>IF($F6537="","",Y6537-Z6537)</f>
        <v/>
      </c>
      <c r="AB6537" s="7">
        <f>IF($F6537="","",AA6537-R6537)</f>
        <v/>
      </c>
      <c r="AE6537">
        <f>IF($F6537="","",IF($AK6537=1,0,IF($AJ6537=1,Settings!$C$6,Settings!$C$7))*100)</f>
        <v/>
      </c>
      <c r="AG6537">
        <f>IF($F6537="","",$F6537&amp;"|"&amp;$D6537&amp;"")</f>
        <v/>
      </c>
      <c r="AH6537">
        <f>IF($F6537="","",IF(COUNTIF($AG$2:$AG6537,$AG6537)=1,1,0))</f>
        <v/>
      </c>
      <c r="AI6537">
        <f>IF($AH6537=1,SUMPRODUCT(--($AL$2:$AL$8001&lt;$AL6537))+1,"")</f>
        <v/>
      </c>
      <c r="AJ6537">
        <f>IF($F6537="","",IF(OR($U6537=TRUE(),$U6537="TRUE"),1,0))</f>
        <v/>
      </c>
      <c r="AK6537">
        <f>IF($F6537="","",IF($AD6537="Yes",1,0))</f>
        <v/>
      </c>
      <c r="AL6537">
        <f>IF($AH6537=1,IFERROR(IF(VALUE($F6537)&lt;100000000,VALUE($F6537),1000000000),IFERROR(IF(VALUE(MID($F6537,2,20))&lt;100000000,VALUE(MID($F6537,2,20)),1000000000),1000000000))+ROW()/100000,"")</f>
        <v/>
      </c>
    </row>
    <row r="6538">
      <c r="A6538">
        <f>IF($F6538="","",IFERROR(IF(INDEX('Per Invoice'!$A$2:$A$2001,MATCH($F6538,'Per Invoice'!$B$2:$B$2001,0))=0,"",INDEX('Per Invoice'!$A$2:$A$2001,MATCH($F6538,'Per Invoice'!$B$2:$B$2001,0))),""))</f>
        <v/>
      </c>
      <c r="H6538" s="11" t="n"/>
      <c r="R6538" s="7">
        <f>IF($F6538="","",Q6538*Y6538/100)</f>
        <v/>
      </c>
      <c r="X6538" s="7" t="n"/>
      <c r="Y6538" s="7" t="n"/>
      <c r="Z6538" s="7">
        <f>IF($F6538="","",Y6538*AE6538/100)</f>
        <v/>
      </c>
      <c r="AA6538" s="7">
        <f>IF($F6538="","",Y6538-Z6538)</f>
        <v/>
      </c>
      <c r="AB6538" s="7">
        <f>IF($F6538="","",AA6538-R6538)</f>
        <v/>
      </c>
      <c r="AE6538">
        <f>IF($F6538="","",IF($AK6538=1,0,IF($AJ6538=1,Settings!$C$6,Settings!$C$7))*100)</f>
        <v/>
      </c>
      <c r="AG6538">
        <f>IF($F6538="","",$F6538&amp;"|"&amp;$D6538&amp;"")</f>
        <v/>
      </c>
      <c r="AH6538">
        <f>IF($F6538="","",IF(COUNTIF($AG$2:$AG6538,$AG6538)=1,1,0))</f>
        <v/>
      </c>
      <c r="AI6538">
        <f>IF($AH6538=1,SUMPRODUCT(--($AL$2:$AL$8001&lt;$AL6538))+1,"")</f>
        <v/>
      </c>
      <c r="AJ6538">
        <f>IF($F6538="","",IF(OR($U6538=TRUE(),$U6538="TRUE"),1,0))</f>
        <v/>
      </c>
      <c r="AK6538">
        <f>IF($F6538="","",IF($AD6538="Yes",1,0))</f>
        <v/>
      </c>
      <c r="AL6538">
        <f>IF($AH6538=1,IFERROR(IF(VALUE($F6538)&lt;100000000,VALUE($F6538),1000000000),IFERROR(IF(VALUE(MID($F6538,2,20))&lt;100000000,VALUE(MID($F6538,2,20)),1000000000),1000000000))+ROW()/100000,"")</f>
        <v/>
      </c>
    </row>
    <row r="6539">
      <c r="A6539">
        <f>IF($F6539="","",IFERROR(IF(INDEX('Per Invoice'!$A$2:$A$2001,MATCH($F6539,'Per Invoice'!$B$2:$B$2001,0))=0,"",INDEX('Per Invoice'!$A$2:$A$2001,MATCH($F6539,'Per Invoice'!$B$2:$B$2001,0))),""))</f>
        <v/>
      </c>
      <c r="H6539" s="11" t="n"/>
      <c r="R6539" s="7">
        <f>IF($F6539="","",Q6539*Y6539/100)</f>
        <v/>
      </c>
      <c r="X6539" s="7" t="n"/>
      <c r="Y6539" s="7" t="n"/>
      <c r="Z6539" s="7">
        <f>IF($F6539="","",Y6539*AE6539/100)</f>
        <v/>
      </c>
      <c r="AA6539" s="7">
        <f>IF($F6539="","",Y6539-Z6539)</f>
        <v/>
      </c>
      <c r="AB6539" s="7">
        <f>IF($F6539="","",AA6539-R6539)</f>
        <v/>
      </c>
      <c r="AE6539">
        <f>IF($F6539="","",IF($AK6539=1,0,IF($AJ6539=1,Settings!$C$6,Settings!$C$7))*100)</f>
        <v/>
      </c>
      <c r="AG6539">
        <f>IF($F6539="","",$F6539&amp;"|"&amp;$D6539&amp;"")</f>
        <v/>
      </c>
      <c r="AH6539">
        <f>IF($F6539="","",IF(COUNTIF($AG$2:$AG6539,$AG6539)=1,1,0))</f>
        <v/>
      </c>
      <c r="AI6539">
        <f>IF($AH6539=1,SUMPRODUCT(--($AL$2:$AL$8001&lt;$AL6539))+1,"")</f>
        <v/>
      </c>
      <c r="AJ6539">
        <f>IF($F6539="","",IF(OR($U6539=TRUE(),$U6539="TRUE"),1,0))</f>
        <v/>
      </c>
      <c r="AK6539">
        <f>IF($F6539="","",IF($AD6539="Yes",1,0))</f>
        <v/>
      </c>
      <c r="AL6539">
        <f>IF($AH6539=1,IFERROR(IF(VALUE($F6539)&lt;100000000,VALUE($F6539),1000000000),IFERROR(IF(VALUE(MID($F6539,2,20))&lt;100000000,VALUE(MID($F6539,2,20)),1000000000),1000000000))+ROW()/100000,"")</f>
        <v/>
      </c>
    </row>
    <row r="6540">
      <c r="A6540">
        <f>IF($F6540="","",IFERROR(IF(INDEX('Per Invoice'!$A$2:$A$2001,MATCH($F6540,'Per Invoice'!$B$2:$B$2001,0))=0,"",INDEX('Per Invoice'!$A$2:$A$2001,MATCH($F6540,'Per Invoice'!$B$2:$B$2001,0))),""))</f>
        <v/>
      </c>
      <c r="H6540" s="11" t="n"/>
      <c r="R6540" s="7">
        <f>IF($F6540="","",Q6540*Y6540/100)</f>
        <v/>
      </c>
      <c r="X6540" s="7" t="n"/>
      <c r="Y6540" s="7" t="n"/>
      <c r="Z6540" s="7">
        <f>IF($F6540="","",Y6540*AE6540/100)</f>
        <v/>
      </c>
      <c r="AA6540" s="7">
        <f>IF($F6540="","",Y6540-Z6540)</f>
        <v/>
      </c>
      <c r="AB6540" s="7">
        <f>IF($F6540="","",AA6540-R6540)</f>
        <v/>
      </c>
      <c r="AE6540">
        <f>IF($F6540="","",IF($AK6540=1,0,IF($AJ6540=1,Settings!$C$6,Settings!$C$7))*100)</f>
        <v/>
      </c>
      <c r="AG6540">
        <f>IF($F6540="","",$F6540&amp;"|"&amp;$D6540&amp;"")</f>
        <v/>
      </c>
      <c r="AH6540">
        <f>IF($F6540="","",IF(COUNTIF($AG$2:$AG6540,$AG6540)=1,1,0))</f>
        <v/>
      </c>
      <c r="AI6540">
        <f>IF($AH6540=1,SUMPRODUCT(--($AL$2:$AL$8001&lt;$AL6540))+1,"")</f>
        <v/>
      </c>
      <c r="AJ6540">
        <f>IF($F6540="","",IF(OR($U6540=TRUE(),$U6540="TRUE"),1,0))</f>
        <v/>
      </c>
      <c r="AK6540">
        <f>IF($F6540="","",IF($AD6540="Yes",1,0))</f>
        <v/>
      </c>
      <c r="AL6540">
        <f>IF($AH6540=1,IFERROR(IF(VALUE($F6540)&lt;100000000,VALUE($F6540),1000000000),IFERROR(IF(VALUE(MID($F6540,2,20))&lt;100000000,VALUE(MID($F6540,2,20)),1000000000),1000000000))+ROW()/100000,"")</f>
        <v/>
      </c>
    </row>
    <row r="6541">
      <c r="A6541">
        <f>IF($F6541="","",IFERROR(IF(INDEX('Per Invoice'!$A$2:$A$2001,MATCH($F6541,'Per Invoice'!$B$2:$B$2001,0))=0,"",INDEX('Per Invoice'!$A$2:$A$2001,MATCH($F6541,'Per Invoice'!$B$2:$B$2001,0))),""))</f>
        <v/>
      </c>
      <c r="H6541" s="11" t="n"/>
      <c r="R6541" s="7">
        <f>IF($F6541="","",Q6541*Y6541/100)</f>
        <v/>
      </c>
      <c r="X6541" s="7" t="n"/>
      <c r="Y6541" s="7" t="n"/>
      <c r="Z6541" s="7">
        <f>IF($F6541="","",Y6541*AE6541/100)</f>
        <v/>
      </c>
      <c r="AA6541" s="7">
        <f>IF($F6541="","",Y6541-Z6541)</f>
        <v/>
      </c>
      <c r="AB6541" s="7">
        <f>IF($F6541="","",AA6541-R6541)</f>
        <v/>
      </c>
      <c r="AE6541">
        <f>IF($F6541="","",IF($AK6541=1,0,IF($AJ6541=1,Settings!$C$6,Settings!$C$7))*100)</f>
        <v/>
      </c>
      <c r="AG6541">
        <f>IF($F6541="","",$F6541&amp;"|"&amp;$D6541&amp;"")</f>
        <v/>
      </c>
      <c r="AH6541">
        <f>IF($F6541="","",IF(COUNTIF($AG$2:$AG6541,$AG6541)=1,1,0))</f>
        <v/>
      </c>
      <c r="AI6541">
        <f>IF($AH6541=1,SUMPRODUCT(--($AL$2:$AL$8001&lt;$AL6541))+1,"")</f>
        <v/>
      </c>
      <c r="AJ6541">
        <f>IF($F6541="","",IF(OR($U6541=TRUE(),$U6541="TRUE"),1,0))</f>
        <v/>
      </c>
      <c r="AK6541">
        <f>IF($F6541="","",IF($AD6541="Yes",1,0))</f>
        <v/>
      </c>
      <c r="AL6541">
        <f>IF($AH6541=1,IFERROR(IF(VALUE($F6541)&lt;100000000,VALUE($F6541),1000000000),IFERROR(IF(VALUE(MID($F6541,2,20))&lt;100000000,VALUE(MID($F6541,2,20)),1000000000),1000000000))+ROW()/100000,"")</f>
        <v/>
      </c>
    </row>
    <row r="6542">
      <c r="A6542">
        <f>IF($F6542="","",IFERROR(IF(INDEX('Per Invoice'!$A$2:$A$2001,MATCH($F6542,'Per Invoice'!$B$2:$B$2001,0))=0,"",INDEX('Per Invoice'!$A$2:$A$2001,MATCH($F6542,'Per Invoice'!$B$2:$B$2001,0))),""))</f>
        <v/>
      </c>
      <c r="H6542" s="11" t="n"/>
      <c r="R6542" s="7">
        <f>IF($F6542="","",Q6542*Y6542/100)</f>
        <v/>
      </c>
      <c r="X6542" s="7" t="n"/>
      <c r="Y6542" s="7" t="n"/>
      <c r="Z6542" s="7">
        <f>IF($F6542="","",Y6542*AE6542/100)</f>
        <v/>
      </c>
      <c r="AA6542" s="7">
        <f>IF($F6542="","",Y6542-Z6542)</f>
        <v/>
      </c>
      <c r="AB6542" s="7">
        <f>IF($F6542="","",AA6542-R6542)</f>
        <v/>
      </c>
      <c r="AE6542">
        <f>IF($F6542="","",IF($AK6542=1,0,IF($AJ6542=1,Settings!$C$6,Settings!$C$7))*100)</f>
        <v/>
      </c>
      <c r="AG6542">
        <f>IF($F6542="","",$F6542&amp;"|"&amp;$D6542&amp;"")</f>
        <v/>
      </c>
      <c r="AH6542">
        <f>IF($F6542="","",IF(COUNTIF($AG$2:$AG6542,$AG6542)=1,1,0))</f>
        <v/>
      </c>
      <c r="AI6542">
        <f>IF($AH6542=1,SUMPRODUCT(--($AL$2:$AL$8001&lt;$AL6542))+1,"")</f>
        <v/>
      </c>
      <c r="AJ6542">
        <f>IF($F6542="","",IF(OR($U6542=TRUE(),$U6542="TRUE"),1,0))</f>
        <v/>
      </c>
      <c r="AK6542">
        <f>IF($F6542="","",IF($AD6542="Yes",1,0))</f>
        <v/>
      </c>
      <c r="AL6542">
        <f>IF($AH6542=1,IFERROR(IF(VALUE($F6542)&lt;100000000,VALUE($F6542),1000000000),IFERROR(IF(VALUE(MID($F6542,2,20))&lt;100000000,VALUE(MID($F6542,2,20)),1000000000),1000000000))+ROW()/100000,"")</f>
        <v/>
      </c>
    </row>
    <row r="6543">
      <c r="A6543">
        <f>IF($F6543="","",IFERROR(IF(INDEX('Per Invoice'!$A$2:$A$2001,MATCH($F6543,'Per Invoice'!$B$2:$B$2001,0))=0,"",INDEX('Per Invoice'!$A$2:$A$2001,MATCH($F6543,'Per Invoice'!$B$2:$B$2001,0))),""))</f>
        <v/>
      </c>
      <c r="H6543" s="11" t="n"/>
      <c r="R6543" s="7">
        <f>IF($F6543="","",Q6543*Y6543/100)</f>
        <v/>
      </c>
      <c r="X6543" s="7" t="n"/>
      <c r="Y6543" s="7" t="n"/>
      <c r="Z6543" s="7">
        <f>IF($F6543="","",Y6543*AE6543/100)</f>
        <v/>
      </c>
      <c r="AA6543" s="7">
        <f>IF($F6543="","",Y6543-Z6543)</f>
        <v/>
      </c>
      <c r="AB6543" s="7">
        <f>IF($F6543="","",AA6543-R6543)</f>
        <v/>
      </c>
      <c r="AE6543">
        <f>IF($F6543="","",IF($AK6543=1,0,IF($AJ6543=1,Settings!$C$6,Settings!$C$7))*100)</f>
        <v/>
      </c>
      <c r="AG6543">
        <f>IF($F6543="","",$F6543&amp;"|"&amp;$D6543&amp;"")</f>
        <v/>
      </c>
      <c r="AH6543">
        <f>IF($F6543="","",IF(COUNTIF($AG$2:$AG6543,$AG6543)=1,1,0))</f>
        <v/>
      </c>
      <c r="AI6543">
        <f>IF($AH6543=1,SUMPRODUCT(--($AL$2:$AL$8001&lt;$AL6543))+1,"")</f>
        <v/>
      </c>
      <c r="AJ6543">
        <f>IF($F6543="","",IF(OR($U6543=TRUE(),$U6543="TRUE"),1,0))</f>
        <v/>
      </c>
      <c r="AK6543">
        <f>IF($F6543="","",IF($AD6543="Yes",1,0))</f>
        <v/>
      </c>
      <c r="AL6543">
        <f>IF($AH6543=1,IFERROR(IF(VALUE($F6543)&lt;100000000,VALUE($F6543),1000000000),IFERROR(IF(VALUE(MID($F6543,2,20))&lt;100000000,VALUE(MID($F6543,2,20)),1000000000),1000000000))+ROW()/100000,"")</f>
        <v/>
      </c>
    </row>
    <row r="6544">
      <c r="A6544">
        <f>IF($F6544="","",IFERROR(IF(INDEX('Per Invoice'!$A$2:$A$2001,MATCH($F6544,'Per Invoice'!$B$2:$B$2001,0))=0,"",INDEX('Per Invoice'!$A$2:$A$2001,MATCH($F6544,'Per Invoice'!$B$2:$B$2001,0))),""))</f>
        <v/>
      </c>
      <c r="H6544" s="11" t="n"/>
      <c r="R6544" s="7">
        <f>IF($F6544="","",Q6544*Y6544/100)</f>
        <v/>
      </c>
      <c r="X6544" s="7" t="n"/>
      <c r="Y6544" s="7" t="n"/>
      <c r="Z6544" s="7">
        <f>IF($F6544="","",Y6544*AE6544/100)</f>
        <v/>
      </c>
      <c r="AA6544" s="7">
        <f>IF($F6544="","",Y6544-Z6544)</f>
        <v/>
      </c>
      <c r="AB6544" s="7">
        <f>IF($F6544="","",AA6544-R6544)</f>
        <v/>
      </c>
      <c r="AE6544">
        <f>IF($F6544="","",IF($AK6544=1,0,IF($AJ6544=1,Settings!$C$6,Settings!$C$7))*100)</f>
        <v/>
      </c>
      <c r="AG6544">
        <f>IF($F6544="","",$F6544&amp;"|"&amp;$D6544&amp;"")</f>
        <v/>
      </c>
      <c r="AH6544">
        <f>IF($F6544="","",IF(COUNTIF($AG$2:$AG6544,$AG6544)=1,1,0))</f>
        <v/>
      </c>
      <c r="AI6544">
        <f>IF($AH6544=1,SUMPRODUCT(--($AL$2:$AL$8001&lt;$AL6544))+1,"")</f>
        <v/>
      </c>
      <c r="AJ6544">
        <f>IF($F6544="","",IF(OR($U6544=TRUE(),$U6544="TRUE"),1,0))</f>
        <v/>
      </c>
      <c r="AK6544">
        <f>IF($F6544="","",IF($AD6544="Yes",1,0))</f>
        <v/>
      </c>
      <c r="AL6544">
        <f>IF($AH6544=1,IFERROR(IF(VALUE($F6544)&lt;100000000,VALUE($F6544),1000000000),IFERROR(IF(VALUE(MID($F6544,2,20))&lt;100000000,VALUE(MID($F6544,2,20)),1000000000),1000000000))+ROW()/100000,"")</f>
        <v/>
      </c>
    </row>
    <row r="6545">
      <c r="A6545">
        <f>IF($F6545="","",IFERROR(IF(INDEX('Per Invoice'!$A$2:$A$2001,MATCH($F6545,'Per Invoice'!$B$2:$B$2001,0))=0,"",INDEX('Per Invoice'!$A$2:$A$2001,MATCH($F6545,'Per Invoice'!$B$2:$B$2001,0))),""))</f>
        <v/>
      </c>
      <c r="H6545" s="11" t="n"/>
      <c r="R6545" s="7">
        <f>IF($F6545="","",Q6545*Y6545/100)</f>
        <v/>
      </c>
      <c r="X6545" s="7" t="n"/>
      <c r="Y6545" s="7" t="n"/>
      <c r="Z6545" s="7">
        <f>IF($F6545="","",Y6545*AE6545/100)</f>
        <v/>
      </c>
      <c r="AA6545" s="7">
        <f>IF($F6545="","",Y6545-Z6545)</f>
        <v/>
      </c>
      <c r="AB6545" s="7">
        <f>IF($F6545="","",AA6545-R6545)</f>
        <v/>
      </c>
      <c r="AE6545">
        <f>IF($F6545="","",IF($AK6545=1,0,IF($AJ6545=1,Settings!$C$6,Settings!$C$7))*100)</f>
        <v/>
      </c>
      <c r="AG6545">
        <f>IF($F6545="","",$F6545&amp;"|"&amp;$D6545&amp;"")</f>
        <v/>
      </c>
      <c r="AH6545">
        <f>IF($F6545="","",IF(COUNTIF($AG$2:$AG6545,$AG6545)=1,1,0))</f>
        <v/>
      </c>
      <c r="AI6545">
        <f>IF($AH6545=1,SUMPRODUCT(--($AL$2:$AL$8001&lt;$AL6545))+1,"")</f>
        <v/>
      </c>
      <c r="AJ6545">
        <f>IF($F6545="","",IF(OR($U6545=TRUE(),$U6545="TRUE"),1,0))</f>
        <v/>
      </c>
      <c r="AK6545">
        <f>IF($F6545="","",IF($AD6545="Yes",1,0))</f>
        <v/>
      </c>
      <c r="AL6545">
        <f>IF($AH6545=1,IFERROR(IF(VALUE($F6545)&lt;100000000,VALUE($F6545),1000000000),IFERROR(IF(VALUE(MID($F6545,2,20))&lt;100000000,VALUE(MID($F6545,2,20)),1000000000),1000000000))+ROW()/100000,"")</f>
        <v/>
      </c>
    </row>
    <row r="6546">
      <c r="A6546">
        <f>IF($F6546="","",IFERROR(IF(INDEX('Per Invoice'!$A$2:$A$2001,MATCH($F6546,'Per Invoice'!$B$2:$B$2001,0))=0,"",INDEX('Per Invoice'!$A$2:$A$2001,MATCH($F6546,'Per Invoice'!$B$2:$B$2001,0))),""))</f>
        <v/>
      </c>
      <c r="H6546" s="11" t="n"/>
      <c r="R6546" s="7">
        <f>IF($F6546="","",Q6546*Y6546/100)</f>
        <v/>
      </c>
      <c r="X6546" s="7" t="n"/>
      <c r="Y6546" s="7" t="n"/>
      <c r="Z6546" s="7">
        <f>IF($F6546="","",Y6546*AE6546/100)</f>
        <v/>
      </c>
      <c r="AA6546" s="7">
        <f>IF($F6546="","",Y6546-Z6546)</f>
        <v/>
      </c>
      <c r="AB6546" s="7">
        <f>IF($F6546="","",AA6546-R6546)</f>
        <v/>
      </c>
      <c r="AE6546">
        <f>IF($F6546="","",IF($AK6546=1,0,IF($AJ6546=1,Settings!$C$6,Settings!$C$7))*100)</f>
        <v/>
      </c>
      <c r="AG6546">
        <f>IF($F6546="","",$F6546&amp;"|"&amp;$D6546&amp;"")</f>
        <v/>
      </c>
      <c r="AH6546">
        <f>IF($F6546="","",IF(COUNTIF($AG$2:$AG6546,$AG6546)=1,1,0))</f>
        <v/>
      </c>
      <c r="AI6546">
        <f>IF($AH6546=1,SUMPRODUCT(--($AL$2:$AL$8001&lt;$AL6546))+1,"")</f>
        <v/>
      </c>
      <c r="AJ6546">
        <f>IF($F6546="","",IF(OR($U6546=TRUE(),$U6546="TRUE"),1,0))</f>
        <v/>
      </c>
      <c r="AK6546">
        <f>IF($F6546="","",IF($AD6546="Yes",1,0))</f>
        <v/>
      </c>
      <c r="AL6546">
        <f>IF($AH6546=1,IFERROR(IF(VALUE($F6546)&lt;100000000,VALUE($F6546),1000000000),IFERROR(IF(VALUE(MID($F6546,2,20))&lt;100000000,VALUE(MID($F6546,2,20)),1000000000),1000000000))+ROW()/100000,"")</f>
        <v/>
      </c>
    </row>
    <row r="6547">
      <c r="A6547">
        <f>IF($F6547="","",IFERROR(IF(INDEX('Per Invoice'!$A$2:$A$2001,MATCH($F6547,'Per Invoice'!$B$2:$B$2001,0))=0,"",INDEX('Per Invoice'!$A$2:$A$2001,MATCH($F6547,'Per Invoice'!$B$2:$B$2001,0))),""))</f>
        <v/>
      </c>
      <c r="H6547" s="11" t="n"/>
      <c r="R6547" s="7">
        <f>IF($F6547="","",Q6547*Y6547/100)</f>
        <v/>
      </c>
      <c r="X6547" s="7" t="n"/>
      <c r="Y6547" s="7" t="n"/>
      <c r="Z6547" s="7">
        <f>IF($F6547="","",Y6547*AE6547/100)</f>
        <v/>
      </c>
      <c r="AA6547" s="7">
        <f>IF($F6547="","",Y6547-Z6547)</f>
        <v/>
      </c>
      <c r="AB6547" s="7">
        <f>IF($F6547="","",AA6547-R6547)</f>
        <v/>
      </c>
      <c r="AE6547">
        <f>IF($F6547="","",IF($AK6547=1,0,IF($AJ6547=1,Settings!$C$6,Settings!$C$7))*100)</f>
        <v/>
      </c>
      <c r="AG6547">
        <f>IF($F6547="","",$F6547&amp;"|"&amp;$D6547&amp;"")</f>
        <v/>
      </c>
      <c r="AH6547">
        <f>IF($F6547="","",IF(COUNTIF($AG$2:$AG6547,$AG6547)=1,1,0))</f>
        <v/>
      </c>
      <c r="AI6547">
        <f>IF($AH6547=1,SUMPRODUCT(--($AL$2:$AL$8001&lt;$AL6547))+1,"")</f>
        <v/>
      </c>
      <c r="AJ6547">
        <f>IF($F6547="","",IF(OR($U6547=TRUE(),$U6547="TRUE"),1,0))</f>
        <v/>
      </c>
      <c r="AK6547">
        <f>IF($F6547="","",IF($AD6547="Yes",1,0))</f>
        <v/>
      </c>
      <c r="AL6547">
        <f>IF($AH6547=1,IFERROR(IF(VALUE($F6547)&lt;100000000,VALUE($F6547),1000000000),IFERROR(IF(VALUE(MID($F6547,2,20))&lt;100000000,VALUE(MID($F6547,2,20)),1000000000),1000000000))+ROW()/100000,"")</f>
        <v/>
      </c>
    </row>
    <row r="6548">
      <c r="A6548">
        <f>IF($F6548="","",IFERROR(IF(INDEX('Per Invoice'!$A$2:$A$2001,MATCH($F6548,'Per Invoice'!$B$2:$B$2001,0))=0,"",INDEX('Per Invoice'!$A$2:$A$2001,MATCH($F6548,'Per Invoice'!$B$2:$B$2001,0))),""))</f>
        <v/>
      </c>
      <c r="H6548" s="11" t="n"/>
      <c r="R6548" s="7">
        <f>IF($F6548="","",Q6548*Y6548/100)</f>
        <v/>
      </c>
      <c r="X6548" s="7" t="n"/>
      <c r="Y6548" s="7" t="n"/>
      <c r="Z6548" s="7">
        <f>IF($F6548="","",Y6548*AE6548/100)</f>
        <v/>
      </c>
      <c r="AA6548" s="7">
        <f>IF($F6548="","",Y6548-Z6548)</f>
        <v/>
      </c>
      <c r="AB6548" s="7">
        <f>IF($F6548="","",AA6548-R6548)</f>
        <v/>
      </c>
      <c r="AE6548">
        <f>IF($F6548="","",IF($AK6548=1,0,IF($AJ6548=1,Settings!$C$6,Settings!$C$7))*100)</f>
        <v/>
      </c>
      <c r="AG6548">
        <f>IF($F6548="","",$F6548&amp;"|"&amp;$D6548&amp;"")</f>
        <v/>
      </c>
      <c r="AH6548">
        <f>IF($F6548="","",IF(COUNTIF($AG$2:$AG6548,$AG6548)=1,1,0))</f>
        <v/>
      </c>
      <c r="AI6548">
        <f>IF($AH6548=1,SUMPRODUCT(--($AL$2:$AL$8001&lt;$AL6548))+1,"")</f>
        <v/>
      </c>
      <c r="AJ6548">
        <f>IF($F6548="","",IF(OR($U6548=TRUE(),$U6548="TRUE"),1,0))</f>
        <v/>
      </c>
      <c r="AK6548">
        <f>IF($F6548="","",IF($AD6548="Yes",1,0))</f>
        <v/>
      </c>
      <c r="AL6548">
        <f>IF($AH6548=1,IFERROR(IF(VALUE($F6548)&lt;100000000,VALUE($F6548),1000000000),IFERROR(IF(VALUE(MID($F6548,2,20))&lt;100000000,VALUE(MID($F6548,2,20)),1000000000),1000000000))+ROW()/100000,"")</f>
        <v/>
      </c>
    </row>
    <row r="6549">
      <c r="A6549">
        <f>IF($F6549="","",IFERROR(IF(INDEX('Per Invoice'!$A$2:$A$2001,MATCH($F6549,'Per Invoice'!$B$2:$B$2001,0))=0,"",INDEX('Per Invoice'!$A$2:$A$2001,MATCH($F6549,'Per Invoice'!$B$2:$B$2001,0))),""))</f>
        <v/>
      </c>
      <c r="H6549" s="11" t="n"/>
      <c r="R6549" s="7">
        <f>IF($F6549="","",Q6549*Y6549/100)</f>
        <v/>
      </c>
      <c r="X6549" s="7" t="n"/>
      <c r="Y6549" s="7" t="n"/>
      <c r="Z6549" s="7">
        <f>IF($F6549="","",Y6549*AE6549/100)</f>
        <v/>
      </c>
      <c r="AA6549" s="7">
        <f>IF($F6549="","",Y6549-Z6549)</f>
        <v/>
      </c>
      <c r="AB6549" s="7">
        <f>IF($F6549="","",AA6549-R6549)</f>
        <v/>
      </c>
      <c r="AE6549">
        <f>IF($F6549="","",IF($AK6549=1,0,IF($AJ6549=1,Settings!$C$6,Settings!$C$7))*100)</f>
        <v/>
      </c>
      <c r="AG6549">
        <f>IF($F6549="","",$F6549&amp;"|"&amp;$D6549&amp;"")</f>
        <v/>
      </c>
      <c r="AH6549">
        <f>IF($F6549="","",IF(COUNTIF($AG$2:$AG6549,$AG6549)=1,1,0))</f>
        <v/>
      </c>
      <c r="AI6549">
        <f>IF($AH6549=1,SUMPRODUCT(--($AL$2:$AL$8001&lt;$AL6549))+1,"")</f>
        <v/>
      </c>
      <c r="AJ6549">
        <f>IF($F6549="","",IF(OR($U6549=TRUE(),$U6549="TRUE"),1,0))</f>
        <v/>
      </c>
      <c r="AK6549">
        <f>IF($F6549="","",IF($AD6549="Yes",1,0))</f>
        <v/>
      </c>
      <c r="AL6549">
        <f>IF($AH6549=1,IFERROR(IF(VALUE($F6549)&lt;100000000,VALUE($F6549),1000000000),IFERROR(IF(VALUE(MID($F6549,2,20))&lt;100000000,VALUE(MID($F6549,2,20)),1000000000),1000000000))+ROW()/100000,"")</f>
        <v/>
      </c>
    </row>
    <row r="6550">
      <c r="A6550">
        <f>IF($F6550="","",IFERROR(IF(INDEX('Per Invoice'!$A$2:$A$2001,MATCH($F6550,'Per Invoice'!$B$2:$B$2001,0))=0,"",INDEX('Per Invoice'!$A$2:$A$2001,MATCH($F6550,'Per Invoice'!$B$2:$B$2001,0))),""))</f>
        <v/>
      </c>
      <c r="H6550" s="11" t="n"/>
      <c r="R6550" s="7">
        <f>IF($F6550="","",Q6550*Y6550/100)</f>
        <v/>
      </c>
      <c r="X6550" s="7" t="n"/>
      <c r="Y6550" s="7" t="n"/>
      <c r="Z6550" s="7">
        <f>IF($F6550="","",Y6550*AE6550/100)</f>
        <v/>
      </c>
      <c r="AA6550" s="7">
        <f>IF($F6550="","",Y6550-Z6550)</f>
        <v/>
      </c>
      <c r="AB6550" s="7">
        <f>IF($F6550="","",AA6550-R6550)</f>
        <v/>
      </c>
      <c r="AE6550">
        <f>IF($F6550="","",IF($AK6550=1,0,IF($AJ6550=1,Settings!$C$6,Settings!$C$7))*100)</f>
        <v/>
      </c>
      <c r="AG6550">
        <f>IF($F6550="","",$F6550&amp;"|"&amp;$D6550&amp;"")</f>
        <v/>
      </c>
      <c r="AH6550">
        <f>IF($F6550="","",IF(COUNTIF($AG$2:$AG6550,$AG6550)=1,1,0))</f>
        <v/>
      </c>
      <c r="AI6550">
        <f>IF($AH6550=1,SUMPRODUCT(--($AL$2:$AL$8001&lt;$AL6550))+1,"")</f>
        <v/>
      </c>
      <c r="AJ6550">
        <f>IF($F6550="","",IF(OR($U6550=TRUE(),$U6550="TRUE"),1,0))</f>
        <v/>
      </c>
      <c r="AK6550">
        <f>IF($F6550="","",IF($AD6550="Yes",1,0))</f>
        <v/>
      </c>
      <c r="AL6550">
        <f>IF($AH6550=1,IFERROR(IF(VALUE($F6550)&lt;100000000,VALUE($F6550),1000000000),IFERROR(IF(VALUE(MID($F6550,2,20))&lt;100000000,VALUE(MID($F6550,2,20)),1000000000),1000000000))+ROW()/100000,"")</f>
        <v/>
      </c>
    </row>
    <row r="6551">
      <c r="A6551">
        <f>IF($F6551="","",IFERROR(IF(INDEX('Per Invoice'!$A$2:$A$2001,MATCH($F6551,'Per Invoice'!$B$2:$B$2001,0))=0,"",INDEX('Per Invoice'!$A$2:$A$2001,MATCH($F6551,'Per Invoice'!$B$2:$B$2001,0))),""))</f>
        <v/>
      </c>
      <c r="H6551" s="11" t="n"/>
      <c r="R6551" s="7">
        <f>IF($F6551="","",Q6551*Y6551/100)</f>
        <v/>
      </c>
      <c r="X6551" s="7" t="n"/>
      <c r="Y6551" s="7" t="n"/>
      <c r="Z6551" s="7">
        <f>IF($F6551="","",Y6551*AE6551/100)</f>
        <v/>
      </c>
      <c r="AA6551" s="7">
        <f>IF($F6551="","",Y6551-Z6551)</f>
        <v/>
      </c>
      <c r="AB6551" s="7">
        <f>IF($F6551="","",AA6551-R6551)</f>
        <v/>
      </c>
      <c r="AE6551">
        <f>IF($F6551="","",IF($AK6551=1,0,IF($AJ6551=1,Settings!$C$6,Settings!$C$7))*100)</f>
        <v/>
      </c>
      <c r="AG6551">
        <f>IF($F6551="","",$F6551&amp;"|"&amp;$D6551&amp;"")</f>
        <v/>
      </c>
      <c r="AH6551">
        <f>IF($F6551="","",IF(COUNTIF($AG$2:$AG6551,$AG6551)=1,1,0))</f>
        <v/>
      </c>
      <c r="AI6551">
        <f>IF($AH6551=1,SUMPRODUCT(--($AL$2:$AL$8001&lt;$AL6551))+1,"")</f>
        <v/>
      </c>
      <c r="AJ6551">
        <f>IF($F6551="","",IF(OR($U6551=TRUE(),$U6551="TRUE"),1,0))</f>
        <v/>
      </c>
      <c r="AK6551">
        <f>IF($F6551="","",IF($AD6551="Yes",1,0))</f>
        <v/>
      </c>
      <c r="AL6551">
        <f>IF($AH6551=1,IFERROR(IF(VALUE($F6551)&lt;100000000,VALUE($F6551),1000000000),IFERROR(IF(VALUE(MID($F6551,2,20))&lt;100000000,VALUE(MID($F6551,2,20)),1000000000),1000000000))+ROW()/100000,"")</f>
        <v/>
      </c>
    </row>
    <row r="6552">
      <c r="A6552">
        <f>IF($F6552="","",IFERROR(IF(INDEX('Per Invoice'!$A$2:$A$2001,MATCH($F6552,'Per Invoice'!$B$2:$B$2001,0))=0,"",INDEX('Per Invoice'!$A$2:$A$2001,MATCH($F6552,'Per Invoice'!$B$2:$B$2001,0))),""))</f>
        <v/>
      </c>
      <c r="H6552" s="11" t="n"/>
      <c r="R6552" s="7">
        <f>IF($F6552="","",Q6552*Y6552/100)</f>
        <v/>
      </c>
      <c r="X6552" s="7" t="n"/>
      <c r="Y6552" s="7" t="n"/>
      <c r="Z6552" s="7">
        <f>IF($F6552="","",Y6552*AE6552/100)</f>
        <v/>
      </c>
      <c r="AA6552" s="7">
        <f>IF($F6552="","",Y6552-Z6552)</f>
        <v/>
      </c>
      <c r="AB6552" s="7">
        <f>IF($F6552="","",AA6552-R6552)</f>
        <v/>
      </c>
      <c r="AE6552">
        <f>IF($F6552="","",IF($AK6552=1,0,IF($AJ6552=1,Settings!$C$6,Settings!$C$7))*100)</f>
        <v/>
      </c>
      <c r="AG6552">
        <f>IF($F6552="","",$F6552&amp;"|"&amp;$D6552&amp;"")</f>
        <v/>
      </c>
      <c r="AH6552">
        <f>IF($F6552="","",IF(COUNTIF($AG$2:$AG6552,$AG6552)=1,1,0))</f>
        <v/>
      </c>
      <c r="AI6552">
        <f>IF($AH6552=1,SUMPRODUCT(--($AL$2:$AL$8001&lt;$AL6552))+1,"")</f>
        <v/>
      </c>
      <c r="AJ6552">
        <f>IF($F6552="","",IF(OR($U6552=TRUE(),$U6552="TRUE"),1,0))</f>
        <v/>
      </c>
      <c r="AK6552">
        <f>IF($F6552="","",IF($AD6552="Yes",1,0))</f>
        <v/>
      </c>
      <c r="AL6552">
        <f>IF($AH6552=1,IFERROR(IF(VALUE($F6552)&lt;100000000,VALUE($F6552),1000000000),IFERROR(IF(VALUE(MID($F6552,2,20))&lt;100000000,VALUE(MID($F6552,2,20)),1000000000),1000000000))+ROW()/100000,"")</f>
        <v/>
      </c>
    </row>
    <row r="6553">
      <c r="A6553">
        <f>IF($F6553="","",IFERROR(IF(INDEX('Per Invoice'!$A$2:$A$2001,MATCH($F6553,'Per Invoice'!$B$2:$B$2001,0))=0,"",INDEX('Per Invoice'!$A$2:$A$2001,MATCH($F6553,'Per Invoice'!$B$2:$B$2001,0))),""))</f>
        <v/>
      </c>
      <c r="H6553" s="11" t="n"/>
      <c r="R6553" s="7">
        <f>IF($F6553="","",Q6553*Y6553/100)</f>
        <v/>
      </c>
      <c r="X6553" s="7" t="n"/>
      <c r="Y6553" s="7" t="n"/>
      <c r="Z6553" s="7">
        <f>IF($F6553="","",Y6553*AE6553/100)</f>
        <v/>
      </c>
      <c r="AA6553" s="7">
        <f>IF($F6553="","",Y6553-Z6553)</f>
        <v/>
      </c>
      <c r="AB6553" s="7">
        <f>IF($F6553="","",AA6553-R6553)</f>
        <v/>
      </c>
      <c r="AE6553">
        <f>IF($F6553="","",IF($AK6553=1,0,IF($AJ6553=1,Settings!$C$6,Settings!$C$7))*100)</f>
        <v/>
      </c>
      <c r="AG6553">
        <f>IF($F6553="","",$F6553&amp;"|"&amp;$D6553&amp;"")</f>
        <v/>
      </c>
      <c r="AH6553">
        <f>IF($F6553="","",IF(COUNTIF($AG$2:$AG6553,$AG6553)=1,1,0))</f>
        <v/>
      </c>
      <c r="AI6553">
        <f>IF($AH6553=1,SUMPRODUCT(--($AL$2:$AL$8001&lt;$AL6553))+1,"")</f>
        <v/>
      </c>
      <c r="AJ6553">
        <f>IF($F6553="","",IF(OR($U6553=TRUE(),$U6553="TRUE"),1,0))</f>
        <v/>
      </c>
      <c r="AK6553">
        <f>IF($F6553="","",IF($AD6553="Yes",1,0))</f>
        <v/>
      </c>
      <c r="AL6553">
        <f>IF($AH6553=1,IFERROR(IF(VALUE($F6553)&lt;100000000,VALUE($F6553),1000000000),IFERROR(IF(VALUE(MID($F6553,2,20))&lt;100000000,VALUE(MID($F6553,2,20)),1000000000),1000000000))+ROW()/100000,"")</f>
        <v/>
      </c>
    </row>
    <row r="6554">
      <c r="A6554">
        <f>IF($F6554="","",IFERROR(IF(INDEX('Per Invoice'!$A$2:$A$2001,MATCH($F6554,'Per Invoice'!$B$2:$B$2001,0))=0,"",INDEX('Per Invoice'!$A$2:$A$2001,MATCH($F6554,'Per Invoice'!$B$2:$B$2001,0))),""))</f>
        <v/>
      </c>
      <c r="H6554" s="11" t="n"/>
      <c r="R6554" s="7">
        <f>IF($F6554="","",Q6554*Y6554/100)</f>
        <v/>
      </c>
      <c r="X6554" s="7" t="n"/>
      <c r="Y6554" s="7" t="n"/>
      <c r="Z6554" s="7">
        <f>IF($F6554="","",Y6554*AE6554/100)</f>
        <v/>
      </c>
      <c r="AA6554" s="7">
        <f>IF($F6554="","",Y6554-Z6554)</f>
        <v/>
      </c>
      <c r="AB6554" s="7">
        <f>IF($F6554="","",AA6554-R6554)</f>
        <v/>
      </c>
      <c r="AE6554">
        <f>IF($F6554="","",IF($AK6554=1,0,IF($AJ6554=1,Settings!$C$6,Settings!$C$7))*100)</f>
        <v/>
      </c>
      <c r="AG6554">
        <f>IF($F6554="","",$F6554&amp;"|"&amp;$D6554&amp;"")</f>
        <v/>
      </c>
      <c r="AH6554">
        <f>IF($F6554="","",IF(COUNTIF($AG$2:$AG6554,$AG6554)=1,1,0))</f>
        <v/>
      </c>
      <c r="AI6554">
        <f>IF($AH6554=1,SUMPRODUCT(--($AL$2:$AL$8001&lt;$AL6554))+1,"")</f>
        <v/>
      </c>
      <c r="AJ6554">
        <f>IF($F6554="","",IF(OR($U6554=TRUE(),$U6554="TRUE"),1,0))</f>
        <v/>
      </c>
      <c r="AK6554">
        <f>IF($F6554="","",IF($AD6554="Yes",1,0))</f>
        <v/>
      </c>
      <c r="AL6554">
        <f>IF($AH6554=1,IFERROR(IF(VALUE($F6554)&lt;100000000,VALUE($F6554),1000000000),IFERROR(IF(VALUE(MID($F6554,2,20))&lt;100000000,VALUE(MID($F6554,2,20)),1000000000),1000000000))+ROW()/100000,"")</f>
        <v/>
      </c>
    </row>
    <row r="6555">
      <c r="A6555">
        <f>IF($F6555="","",IFERROR(IF(INDEX('Per Invoice'!$A$2:$A$2001,MATCH($F6555,'Per Invoice'!$B$2:$B$2001,0))=0,"",INDEX('Per Invoice'!$A$2:$A$2001,MATCH($F6555,'Per Invoice'!$B$2:$B$2001,0))),""))</f>
        <v/>
      </c>
      <c r="H6555" s="11" t="n"/>
      <c r="R6555" s="7">
        <f>IF($F6555="","",Q6555*Y6555/100)</f>
        <v/>
      </c>
      <c r="X6555" s="7" t="n"/>
      <c r="Y6555" s="7" t="n"/>
      <c r="Z6555" s="7">
        <f>IF($F6555="","",Y6555*AE6555/100)</f>
        <v/>
      </c>
      <c r="AA6555" s="7">
        <f>IF($F6555="","",Y6555-Z6555)</f>
        <v/>
      </c>
      <c r="AB6555" s="7">
        <f>IF($F6555="","",AA6555-R6555)</f>
        <v/>
      </c>
      <c r="AE6555">
        <f>IF($F6555="","",IF($AK6555=1,0,IF($AJ6555=1,Settings!$C$6,Settings!$C$7))*100)</f>
        <v/>
      </c>
      <c r="AG6555">
        <f>IF($F6555="","",$F6555&amp;"|"&amp;$D6555&amp;"")</f>
        <v/>
      </c>
      <c r="AH6555">
        <f>IF($F6555="","",IF(COUNTIF($AG$2:$AG6555,$AG6555)=1,1,0))</f>
        <v/>
      </c>
      <c r="AI6555">
        <f>IF($AH6555=1,SUMPRODUCT(--($AL$2:$AL$8001&lt;$AL6555))+1,"")</f>
        <v/>
      </c>
      <c r="AJ6555">
        <f>IF($F6555="","",IF(OR($U6555=TRUE(),$U6555="TRUE"),1,0))</f>
        <v/>
      </c>
      <c r="AK6555">
        <f>IF($F6555="","",IF($AD6555="Yes",1,0))</f>
        <v/>
      </c>
      <c r="AL6555">
        <f>IF($AH6555=1,IFERROR(IF(VALUE($F6555)&lt;100000000,VALUE($F6555),1000000000),IFERROR(IF(VALUE(MID($F6555,2,20))&lt;100000000,VALUE(MID($F6555,2,20)),1000000000),1000000000))+ROW()/100000,"")</f>
        <v/>
      </c>
    </row>
    <row r="6556">
      <c r="A6556">
        <f>IF($F6556="","",IFERROR(IF(INDEX('Per Invoice'!$A$2:$A$2001,MATCH($F6556,'Per Invoice'!$B$2:$B$2001,0))=0,"",INDEX('Per Invoice'!$A$2:$A$2001,MATCH($F6556,'Per Invoice'!$B$2:$B$2001,0))),""))</f>
        <v/>
      </c>
      <c r="H6556" s="11" t="n"/>
      <c r="R6556" s="7">
        <f>IF($F6556="","",Q6556*Y6556/100)</f>
        <v/>
      </c>
      <c r="X6556" s="7" t="n"/>
      <c r="Y6556" s="7" t="n"/>
      <c r="Z6556" s="7">
        <f>IF($F6556="","",Y6556*AE6556/100)</f>
        <v/>
      </c>
      <c r="AA6556" s="7">
        <f>IF($F6556="","",Y6556-Z6556)</f>
        <v/>
      </c>
      <c r="AB6556" s="7">
        <f>IF($F6556="","",AA6556-R6556)</f>
        <v/>
      </c>
      <c r="AE6556">
        <f>IF($F6556="","",IF($AK6556=1,0,IF($AJ6556=1,Settings!$C$6,Settings!$C$7))*100)</f>
        <v/>
      </c>
      <c r="AG6556">
        <f>IF($F6556="","",$F6556&amp;"|"&amp;$D6556&amp;"")</f>
        <v/>
      </c>
      <c r="AH6556">
        <f>IF($F6556="","",IF(COUNTIF($AG$2:$AG6556,$AG6556)=1,1,0))</f>
        <v/>
      </c>
      <c r="AI6556">
        <f>IF($AH6556=1,SUMPRODUCT(--($AL$2:$AL$8001&lt;$AL6556))+1,"")</f>
        <v/>
      </c>
      <c r="AJ6556">
        <f>IF($F6556="","",IF(OR($U6556=TRUE(),$U6556="TRUE"),1,0))</f>
        <v/>
      </c>
      <c r="AK6556">
        <f>IF($F6556="","",IF($AD6556="Yes",1,0))</f>
        <v/>
      </c>
      <c r="AL6556">
        <f>IF($AH6556=1,IFERROR(IF(VALUE($F6556)&lt;100000000,VALUE($F6556),1000000000),IFERROR(IF(VALUE(MID($F6556,2,20))&lt;100000000,VALUE(MID($F6556,2,20)),1000000000),1000000000))+ROW()/100000,"")</f>
        <v/>
      </c>
    </row>
    <row r="6557">
      <c r="A6557">
        <f>IF($F6557="","",IFERROR(IF(INDEX('Per Invoice'!$A$2:$A$2001,MATCH($F6557,'Per Invoice'!$B$2:$B$2001,0))=0,"",INDEX('Per Invoice'!$A$2:$A$2001,MATCH($F6557,'Per Invoice'!$B$2:$B$2001,0))),""))</f>
        <v/>
      </c>
      <c r="H6557" s="11" t="n"/>
      <c r="R6557" s="7">
        <f>IF($F6557="","",Q6557*Y6557/100)</f>
        <v/>
      </c>
      <c r="X6557" s="7" t="n"/>
      <c r="Y6557" s="7" t="n"/>
      <c r="Z6557" s="7">
        <f>IF($F6557="","",Y6557*AE6557/100)</f>
        <v/>
      </c>
      <c r="AA6557" s="7">
        <f>IF($F6557="","",Y6557-Z6557)</f>
        <v/>
      </c>
      <c r="AB6557" s="7">
        <f>IF($F6557="","",AA6557-R6557)</f>
        <v/>
      </c>
      <c r="AE6557">
        <f>IF($F6557="","",IF($AK6557=1,0,IF($AJ6557=1,Settings!$C$6,Settings!$C$7))*100)</f>
        <v/>
      </c>
      <c r="AG6557">
        <f>IF($F6557="","",$F6557&amp;"|"&amp;$D6557&amp;"")</f>
        <v/>
      </c>
      <c r="AH6557">
        <f>IF($F6557="","",IF(COUNTIF($AG$2:$AG6557,$AG6557)=1,1,0))</f>
        <v/>
      </c>
      <c r="AI6557">
        <f>IF($AH6557=1,SUMPRODUCT(--($AL$2:$AL$8001&lt;$AL6557))+1,"")</f>
        <v/>
      </c>
      <c r="AJ6557">
        <f>IF($F6557="","",IF(OR($U6557=TRUE(),$U6557="TRUE"),1,0))</f>
        <v/>
      </c>
      <c r="AK6557">
        <f>IF($F6557="","",IF($AD6557="Yes",1,0))</f>
        <v/>
      </c>
      <c r="AL6557">
        <f>IF($AH6557=1,IFERROR(IF(VALUE($F6557)&lt;100000000,VALUE($F6557),1000000000),IFERROR(IF(VALUE(MID($F6557,2,20))&lt;100000000,VALUE(MID($F6557,2,20)),1000000000),1000000000))+ROW()/100000,"")</f>
        <v/>
      </c>
    </row>
    <row r="6558">
      <c r="A6558">
        <f>IF($F6558="","",IFERROR(IF(INDEX('Per Invoice'!$A$2:$A$2001,MATCH($F6558,'Per Invoice'!$B$2:$B$2001,0))=0,"",INDEX('Per Invoice'!$A$2:$A$2001,MATCH($F6558,'Per Invoice'!$B$2:$B$2001,0))),""))</f>
        <v/>
      </c>
      <c r="H6558" s="11" t="n"/>
      <c r="R6558" s="7">
        <f>IF($F6558="","",Q6558*Y6558/100)</f>
        <v/>
      </c>
      <c r="X6558" s="7" t="n"/>
      <c r="Y6558" s="7" t="n"/>
      <c r="Z6558" s="7">
        <f>IF($F6558="","",Y6558*AE6558/100)</f>
        <v/>
      </c>
      <c r="AA6558" s="7">
        <f>IF($F6558="","",Y6558-Z6558)</f>
        <v/>
      </c>
      <c r="AB6558" s="7">
        <f>IF($F6558="","",AA6558-R6558)</f>
        <v/>
      </c>
      <c r="AE6558">
        <f>IF($F6558="","",IF($AK6558=1,0,IF($AJ6558=1,Settings!$C$6,Settings!$C$7))*100)</f>
        <v/>
      </c>
      <c r="AG6558">
        <f>IF($F6558="","",$F6558&amp;"|"&amp;$D6558&amp;"")</f>
        <v/>
      </c>
      <c r="AH6558">
        <f>IF($F6558="","",IF(COUNTIF($AG$2:$AG6558,$AG6558)=1,1,0))</f>
        <v/>
      </c>
      <c r="AI6558">
        <f>IF($AH6558=1,SUMPRODUCT(--($AL$2:$AL$8001&lt;$AL6558))+1,"")</f>
        <v/>
      </c>
      <c r="AJ6558">
        <f>IF($F6558="","",IF(OR($U6558=TRUE(),$U6558="TRUE"),1,0))</f>
        <v/>
      </c>
      <c r="AK6558">
        <f>IF($F6558="","",IF($AD6558="Yes",1,0))</f>
        <v/>
      </c>
      <c r="AL6558">
        <f>IF($AH6558=1,IFERROR(IF(VALUE($F6558)&lt;100000000,VALUE($F6558),1000000000),IFERROR(IF(VALUE(MID($F6558,2,20))&lt;100000000,VALUE(MID($F6558,2,20)),1000000000),1000000000))+ROW()/100000,"")</f>
        <v/>
      </c>
    </row>
    <row r="6559">
      <c r="A6559">
        <f>IF($F6559="","",IFERROR(IF(INDEX('Per Invoice'!$A$2:$A$2001,MATCH($F6559,'Per Invoice'!$B$2:$B$2001,0))=0,"",INDEX('Per Invoice'!$A$2:$A$2001,MATCH($F6559,'Per Invoice'!$B$2:$B$2001,0))),""))</f>
        <v/>
      </c>
      <c r="H6559" s="11" t="n"/>
      <c r="R6559" s="7">
        <f>IF($F6559="","",Q6559*Y6559/100)</f>
        <v/>
      </c>
      <c r="X6559" s="7" t="n"/>
      <c r="Y6559" s="7" t="n"/>
      <c r="Z6559" s="7">
        <f>IF($F6559="","",Y6559*AE6559/100)</f>
        <v/>
      </c>
      <c r="AA6559" s="7">
        <f>IF($F6559="","",Y6559-Z6559)</f>
        <v/>
      </c>
      <c r="AB6559" s="7">
        <f>IF($F6559="","",AA6559-R6559)</f>
        <v/>
      </c>
      <c r="AE6559">
        <f>IF($F6559="","",IF($AK6559=1,0,IF($AJ6559=1,Settings!$C$6,Settings!$C$7))*100)</f>
        <v/>
      </c>
      <c r="AG6559">
        <f>IF($F6559="","",$F6559&amp;"|"&amp;$D6559&amp;"")</f>
        <v/>
      </c>
      <c r="AH6559">
        <f>IF($F6559="","",IF(COUNTIF($AG$2:$AG6559,$AG6559)=1,1,0))</f>
        <v/>
      </c>
      <c r="AI6559">
        <f>IF($AH6559=1,SUMPRODUCT(--($AL$2:$AL$8001&lt;$AL6559))+1,"")</f>
        <v/>
      </c>
      <c r="AJ6559">
        <f>IF($F6559="","",IF(OR($U6559=TRUE(),$U6559="TRUE"),1,0))</f>
        <v/>
      </c>
      <c r="AK6559">
        <f>IF($F6559="","",IF($AD6559="Yes",1,0))</f>
        <v/>
      </c>
      <c r="AL6559">
        <f>IF($AH6559=1,IFERROR(IF(VALUE($F6559)&lt;100000000,VALUE($F6559),1000000000),IFERROR(IF(VALUE(MID($F6559,2,20))&lt;100000000,VALUE(MID($F6559,2,20)),1000000000),1000000000))+ROW()/100000,"")</f>
        <v/>
      </c>
    </row>
    <row r="6560">
      <c r="A6560">
        <f>IF($F6560="","",IFERROR(IF(INDEX('Per Invoice'!$A$2:$A$2001,MATCH($F6560,'Per Invoice'!$B$2:$B$2001,0))=0,"",INDEX('Per Invoice'!$A$2:$A$2001,MATCH($F6560,'Per Invoice'!$B$2:$B$2001,0))),""))</f>
        <v/>
      </c>
      <c r="H6560" s="11" t="n"/>
      <c r="R6560" s="7">
        <f>IF($F6560="","",Q6560*Y6560/100)</f>
        <v/>
      </c>
      <c r="X6560" s="7" t="n"/>
      <c r="Y6560" s="7" t="n"/>
      <c r="Z6560" s="7">
        <f>IF($F6560="","",Y6560*AE6560/100)</f>
        <v/>
      </c>
      <c r="AA6560" s="7">
        <f>IF($F6560="","",Y6560-Z6560)</f>
        <v/>
      </c>
      <c r="AB6560" s="7">
        <f>IF($F6560="","",AA6560-R6560)</f>
        <v/>
      </c>
      <c r="AE6560">
        <f>IF($F6560="","",IF($AK6560=1,0,IF($AJ6560=1,Settings!$C$6,Settings!$C$7))*100)</f>
        <v/>
      </c>
      <c r="AG6560">
        <f>IF($F6560="","",$F6560&amp;"|"&amp;$D6560&amp;"")</f>
        <v/>
      </c>
      <c r="AH6560">
        <f>IF($F6560="","",IF(COUNTIF($AG$2:$AG6560,$AG6560)=1,1,0))</f>
        <v/>
      </c>
      <c r="AI6560">
        <f>IF($AH6560=1,SUMPRODUCT(--($AL$2:$AL$8001&lt;$AL6560))+1,"")</f>
        <v/>
      </c>
      <c r="AJ6560">
        <f>IF($F6560="","",IF(OR($U6560=TRUE(),$U6560="TRUE"),1,0))</f>
        <v/>
      </c>
      <c r="AK6560">
        <f>IF($F6560="","",IF($AD6560="Yes",1,0))</f>
        <v/>
      </c>
      <c r="AL6560">
        <f>IF($AH6560=1,IFERROR(IF(VALUE($F6560)&lt;100000000,VALUE($F6560),1000000000),IFERROR(IF(VALUE(MID($F6560,2,20))&lt;100000000,VALUE(MID($F6560,2,20)),1000000000),1000000000))+ROW()/100000,"")</f>
        <v/>
      </c>
    </row>
    <row r="6561">
      <c r="A6561">
        <f>IF($F6561="","",IFERROR(IF(INDEX('Per Invoice'!$A$2:$A$2001,MATCH($F6561,'Per Invoice'!$B$2:$B$2001,0))=0,"",INDEX('Per Invoice'!$A$2:$A$2001,MATCH($F6561,'Per Invoice'!$B$2:$B$2001,0))),""))</f>
        <v/>
      </c>
      <c r="H6561" s="11" t="n"/>
      <c r="R6561" s="7">
        <f>IF($F6561="","",Q6561*Y6561/100)</f>
        <v/>
      </c>
      <c r="X6561" s="7" t="n"/>
      <c r="Y6561" s="7" t="n"/>
      <c r="Z6561" s="7">
        <f>IF($F6561="","",Y6561*AE6561/100)</f>
        <v/>
      </c>
      <c r="AA6561" s="7">
        <f>IF($F6561="","",Y6561-Z6561)</f>
        <v/>
      </c>
      <c r="AB6561" s="7">
        <f>IF($F6561="","",AA6561-R6561)</f>
        <v/>
      </c>
      <c r="AE6561">
        <f>IF($F6561="","",IF($AK6561=1,0,IF($AJ6561=1,Settings!$C$6,Settings!$C$7))*100)</f>
        <v/>
      </c>
      <c r="AG6561">
        <f>IF($F6561="","",$F6561&amp;"|"&amp;$D6561&amp;"")</f>
        <v/>
      </c>
      <c r="AH6561">
        <f>IF($F6561="","",IF(COUNTIF($AG$2:$AG6561,$AG6561)=1,1,0))</f>
        <v/>
      </c>
      <c r="AI6561">
        <f>IF($AH6561=1,SUMPRODUCT(--($AL$2:$AL$8001&lt;$AL6561))+1,"")</f>
        <v/>
      </c>
      <c r="AJ6561">
        <f>IF($F6561="","",IF(OR($U6561=TRUE(),$U6561="TRUE"),1,0))</f>
        <v/>
      </c>
      <c r="AK6561">
        <f>IF($F6561="","",IF($AD6561="Yes",1,0))</f>
        <v/>
      </c>
      <c r="AL6561">
        <f>IF($AH6561=1,IFERROR(IF(VALUE($F6561)&lt;100000000,VALUE($F6561),1000000000),IFERROR(IF(VALUE(MID($F6561,2,20))&lt;100000000,VALUE(MID($F6561,2,20)),1000000000),1000000000))+ROW()/100000,"")</f>
        <v/>
      </c>
    </row>
    <row r="6562">
      <c r="A6562">
        <f>IF($F6562="","",IFERROR(IF(INDEX('Per Invoice'!$A$2:$A$2001,MATCH($F6562,'Per Invoice'!$B$2:$B$2001,0))=0,"",INDEX('Per Invoice'!$A$2:$A$2001,MATCH($F6562,'Per Invoice'!$B$2:$B$2001,0))),""))</f>
        <v/>
      </c>
      <c r="H6562" s="11" t="n"/>
      <c r="R6562" s="7">
        <f>IF($F6562="","",Q6562*Y6562/100)</f>
        <v/>
      </c>
      <c r="X6562" s="7" t="n"/>
      <c r="Y6562" s="7" t="n"/>
      <c r="Z6562" s="7">
        <f>IF($F6562="","",Y6562*AE6562/100)</f>
        <v/>
      </c>
      <c r="AA6562" s="7">
        <f>IF($F6562="","",Y6562-Z6562)</f>
        <v/>
      </c>
      <c r="AB6562" s="7">
        <f>IF($F6562="","",AA6562-R6562)</f>
        <v/>
      </c>
      <c r="AE6562">
        <f>IF($F6562="","",IF($AK6562=1,0,IF($AJ6562=1,Settings!$C$6,Settings!$C$7))*100)</f>
        <v/>
      </c>
      <c r="AG6562">
        <f>IF($F6562="","",$F6562&amp;"|"&amp;$D6562&amp;"")</f>
        <v/>
      </c>
      <c r="AH6562">
        <f>IF($F6562="","",IF(COUNTIF($AG$2:$AG6562,$AG6562)=1,1,0))</f>
        <v/>
      </c>
      <c r="AI6562">
        <f>IF($AH6562=1,SUMPRODUCT(--($AL$2:$AL$8001&lt;$AL6562))+1,"")</f>
        <v/>
      </c>
      <c r="AJ6562">
        <f>IF($F6562="","",IF(OR($U6562=TRUE(),$U6562="TRUE"),1,0))</f>
        <v/>
      </c>
      <c r="AK6562">
        <f>IF($F6562="","",IF($AD6562="Yes",1,0))</f>
        <v/>
      </c>
      <c r="AL6562">
        <f>IF($AH6562=1,IFERROR(IF(VALUE($F6562)&lt;100000000,VALUE($F6562),1000000000),IFERROR(IF(VALUE(MID($F6562,2,20))&lt;100000000,VALUE(MID($F6562,2,20)),1000000000),1000000000))+ROW()/100000,"")</f>
        <v/>
      </c>
    </row>
    <row r="6563">
      <c r="A6563">
        <f>IF($F6563="","",IFERROR(IF(INDEX('Per Invoice'!$A$2:$A$2001,MATCH($F6563,'Per Invoice'!$B$2:$B$2001,0))=0,"",INDEX('Per Invoice'!$A$2:$A$2001,MATCH($F6563,'Per Invoice'!$B$2:$B$2001,0))),""))</f>
        <v/>
      </c>
      <c r="H6563" s="11" t="n"/>
      <c r="R6563" s="7">
        <f>IF($F6563="","",Q6563*Y6563/100)</f>
        <v/>
      </c>
      <c r="X6563" s="7" t="n"/>
      <c r="Y6563" s="7" t="n"/>
      <c r="Z6563" s="7">
        <f>IF($F6563="","",Y6563*AE6563/100)</f>
        <v/>
      </c>
      <c r="AA6563" s="7">
        <f>IF($F6563="","",Y6563-Z6563)</f>
        <v/>
      </c>
      <c r="AB6563" s="7">
        <f>IF($F6563="","",AA6563-R6563)</f>
        <v/>
      </c>
      <c r="AE6563">
        <f>IF($F6563="","",IF($AK6563=1,0,IF($AJ6563=1,Settings!$C$6,Settings!$C$7))*100)</f>
        <v/>
      </c>
      <c r="AG6563">
        <f>IF($F6563="","",$F6563&amp;"|"&amp;$D6563&amp;"")</f>
        <v/>
      </c>
      <c r="AH6563">
        <f>IF($F6563="","",IF(COUNTIF($AG$2:$AG6563,$AG6563)=1,1,0))</f>
        <v/>
      </c>
      <c r="AI6563">
        <f>IF($AH6563=1,SUMPRODUCT(--($AL$2:$AL$8001&lt;$AL6563))+1,"")</f>
        <v/>
      </c>
      <c r="AJ6563">
        <f>IF($F6563="","",IF(OR($U6563=TRUE(),$U6563="TRUE"),1,0))</f>
        <v/>
      </c>
      <c r="AK6563">
        <f>IF($F6563="","",IF($AD6563="Yes",1,0))</f>
        <v/>
      </c>
      <c r="AL6563">
        <f>IF($AH6563=1,IFERROR(IF(VALUE($F6563)&lt;100000000,VALUE($F6563),1000000000),IFERROR(IF(VALUE(MID($F6563,2,20))&lt;100000000,VALUE(MID($F6563,2,20)),1000000000),1000000000))+ROW()/100000,"")</f>
        <v/>
      </c>
    </row>
    <row r="6564">
      <c r="A6564">
        <f>IF($F6564="","",IFERROR(IF(INDEX('Per Invoice'!$A$2:$A$2001,MATCH($F6564,'Per Invoice'!$B$2:$B$2001,0))=0,"",INDEX('Per Invoice'!$A$2:$A$2001,MATCH($F6564,'Per Invoice'!$B$2:$B$2001,0))),""))</f>
        <v/>
      </c>
      <c r="H6564" s="11" t="n"/>
      <c r="R6564" s="7">
        <f>IF($F6564="","",Q6564*Y6564/100)</f>
        <v/>
      </c>
      <c r="X6564" s="7" t="n"/>
      <c r="Y6564" s="7" t="n"/>
      <c r="Z6564" s="7">
        <f>IF($F6564="","",Y6564*AE6564/100)</f>
        <v/>
      </c>
      <c r="AA6564" s="7">
        <f>IF($F6564="","",Y6564-Z6564)</f>
        <v/>
      </c>
      <c r="AB6564" s="7">
        <f>IF($F6564="","",AA6564-R6564)</f>
        <v/>
      </c>
      <c r="AE6564">
        <f>IF($F6564="","",IF($AK6564=1,0,IF($AJ6564=1,Settings!$C$6,Settings!$C$7))*100)</f>
        <v/>
      </c>
      <c r="AG6564">
        <f>IF($F6564="","",$F6564&amp;"|"&amp;$D6564&amp;"")</f>
        <v/>
      </c>
      <c r="AH6564">
        <f>IF($F6564="","",IF(COUNTIF($AG$2:$AG6564,$AG6564)=1,1,0))</f>
        <v/>
      </c>
      <c r="AI6564">
        <f>IF($AH6564=1,SUMPRODUCT(--($AL$2:$AL$8001&lt;$AL6564))+1,"")</f>
        <v/>
      </c>
      <c r="AJ6564">
        <f>IF($F6564="","",IF(OR($U6564=TRUE(),$U6564="TRUE"),1,0))</f>
        <v/>
      </c>
      <c r="AK6564">
        <f>IF($F6564="","",IF($AD6564="Yes",1,0))</f>
        <v/>
      </c>
      <c r="AL6564">
        <f>IF($AH6564=1,IFERROR(IF(VALUE($F6564)&lt;100000000,VALUE($F6564),1000000000),IFERROR(IF(VALUE(MID($F6564,2,20))&lt;100000000,VALUE(MID($F6564,2,20)),1000000000),1000000000))+ROW()/100000,"")</f>
        <v/>
      </c>
    </row>
    <row r="6565">
      <c r="A6565">
        <f>IF($F6565="","",IFERROR(IF(INDEX('Per Invoice'!$A$2:$A$2001,MATCH($F6565,'Per Invoice'!$B$2:$B$2001,0))=0,"",INDEX('Per Invoice'!$A$2:$A$2001,MATCH($F6565,'Per Invoice'!$B$2:$B$2001,0))),""))</f>
        <v/>
      </c>
      <c r="H6565" s="11" t="n"/>
      <c r="R6565" s="7">
        <f>IF($F6565="","",Q6565*Y6565/100)</f>
        <v/>
      </c>
      <c r="X6565" s="7" t="n"/>
      <c r="Y6565" s="7" t="n"/>
      <c r="Z6565" s="7">
        <f>IF($F6565="","",Y6565*AE6565/100)</f>
        <v/>
      </c>
      <c r="AA6565" s="7">
        <f>IF($F6565="","",Y6565-Z6565)</f>
        <v/>
      </c>
      <c r="AB6565" s="7">
        <f>IF($F6565="","",AA6565-R6565)</f>
        <v/>
      </c>
      <c r="AE6565">
        <f>IF($F6565="","",IF($AK6565=1,0,IF($AJ6565=1,Settings!$C$6,Settings!$C$7))*100)</f>
        <v/>
      </c>
      <c r="AG6565">
        <f>IF($F6565="","",$F6565&amp;"|"&amp;$D6565&amp;"")</f>
        <v/>
      </c>
      <c r="AH6565">
        <f>IF($F6565="","",IF(COUNTIF($AG$2:$AG6565,$AG6565)=1,1,0))</f>
        <v/>
      </c>
      <c r="AI6565">
        <f>IF($AH6565=1,SUMPRODUCT(--($AL$2:$AL$8001&lt;$AL6565))+1,"")</f>
        <v/>
      </c>
      <c r="AJ6565">
        <f>IF($F6565="","",IF(OR($U6565=TRUE(),$U6565="TRUE"),1,0))</f>
        <v/>
      </c>
      <c r="AK6565">
        <f>IF($F6565="","",IF($AD6565="Yes",1,0))</f>
        <v/>
      </c>
      <c r="AL6565">
        <f>IF($AH6565=1,IFERROR(IF(VALUE($F6565)&lt;100000000,VALUE($F6565),1000000000),IFERROR(IF(VALUE(MID($F6565,2,20))&lt;100000000,VALUE(MID($F6565,2,20)),1000000000),1000000000))+ROW()/100000,"")</f>
        <v/>
      </c>
    </row>
    <row r="6566">
      <c r="A6566">
        <f>IF($F6566="","",IFERROR(IF(INDEX('Per Invoice'!$A$2:$A$2001,MATCH($F6566,'Per Invoice'!$B$2:$B$2001,0))=0,"",INDEX('Per Invoice'!$A$2:$A$2001,MATCH($F6566,'Per Invoice'!$B$2:$B$2001,0))),""))</f>
        <v/>
      </c>
      <c r="H6566" s="11" t="n"/>
      <c r="R6566" s="7">
        <f>IF($F6566="","",Q6566*Y6566/100)</f>
        <v/>
      </c>
      <c r="X6566" s="7" t="n"/>
      <c r="Y6566" s="7" t="n"/>
      <c r="Z6566" s="7">
        <f>IF($F6566="","",Y6566*AE6566/100)</f>
        <v/>
      </c>
      <c r="AA6566" s="7">
        <f>IF($F6566="","",Y6566-Z6566)</f>
        <v/>
      </c>
      <c r="AB6566" s="7">
        <f>IF($F6566="","",AA6566-R6566)</f>
        <v/>
      </c>
      <c r="AE6566">
        <f>IF($F6566="","",IF($AK6566=1,0,IF($AJ6566=1,Settings!$C$6,Settings!$C$7))*100)</f>
        <v/>
      </c>
      <c r="AG6566">
        <f>IF($F6566="","",$F6566&amp;"|"&amp;$D6566&amp;"")</f>
        <v/>
      </c>
      <c r="AH6566">
        <f>IF($F6566="","",IF(COUNTIF($AG$2:$AG6566,$AG6566)=1,1,0))</f>
        <v/>
      </c>
      <c r="AI6566">
        <f>IF($AH6566=1,SUMPRODUCT(--($AL$2:$AL$8001&lt;$AL6566))+1,"")</f>
        <v/>
      </c>
      <c r="AJ6566">
        <f>IF($F6566="","",IF(OR($U6566=TRUE(),$U6566="TRUE"),1,0))</f>
        <v/>
      </c>
      <c r="AK6566">
        <f>IF($F6566="","",IF($AD6566="Yes",1,0))</f>
        <v/>
      </c>
      <c r="AL6566">
        <f>IF($AH6566=1,IFERROR(IF(VALUE($F6566)&lt;100000000,VALUE($F6566),1000000000),IFERROR(IF(VALUE(MID($F6566,2,20))&lt;100000000,VALUE(MID($F6566,2,20)),1000000000),1000000000))+ROW()/100000,"")</f>
        <v/>
      </c>
    </row>
    <row r="6567">
      <c r="A6567">
        <f>IF($F6567="","",IFERROR(IF(INDEX('Per Invoice'!$A$2:$A$2001,MATCH($F6567,'Per Invoice'!$B$2:$B$2001,0))=0,"",INDEX('Per Invoice'!$A$2:$A$2001,MATCH($F6567,'Per Invoice'!$B$2:$B$2001,0))),""))</f>
        <v/>
      </c>
      <c r="H6567" s="11" t="n"/>
      <c r="R6567" s="7">
        <f>IF($F6567="","",Q6567*Y6567/100)</f>
        <v/>
      </c>
      <c r="X6567" s="7" t="n"/>
      <c r="Y6567" s="7" t="n"/>
      <c r="Z6567" s="7">
        <f>IF($F6567="","",Y6567*AE6567/100)</f>
        <v/>
      </c>
      <c r="AA6567" s="7">
        <f>IF($F6567="","",Y6567-Z6567)</f>
        <v/>
      </c>
      <c r="AB6567" s="7">
        <f>IF($F6567="","",AA6567-R6567)</f>
        <v/>
      </c>
      <c r="AE6567">
        <f>IF($F6567="","",IF($AK6567=1,0,IF($AJ6567=1,Settings!$C$6,Settings!$C$7))*100)</f>
        <v/>
      </c>
      <c r="AG6567">
        <f>IF($F6567="","",$F6567&amp;"|"&amp;$D6567&amp;"")</f>
        <v/>
      </c>
      <c r="AH6567">
        <f>IF($F6567="","",IF(COUNTIF($AG$2:$AG6567,$AG6567)=1,1,0))</f>
        <v/>
      </c>
      <c r="AI6567">
        <f>IF($AH6567=1,SUMPRODUCT(--($AL$2:$AL$8001&lt;$AL6567))+1,"")</f>
        <v/>
      </c>
      <c r="AJ6567">
        <f>IF($F6567="","",IF(OR($U6567=TRUE(),$U6567="TRUE"),1,0))</f>
        <v/>
      </c>
      <c r="AK6567">
        <f>IF($F6567="","",IF($AD6567="Yes",1,0))</f>
        <v/>
      </c>
      <c r="AL6567">
        <f>IF($AH6567=1,IFERROR(IF(VALUE($F6567)&lt;100000000,VALUE($F6567),1000000000),IFERROR(IF(VALUE(MID($F6567,2,20))&lt;100000000,VALUE(MID($F6567,2,20)),1000000000),1000000000))+ROW()/100000,"")</f>
        <v/>
      </c>
    </row>
    <row r="6568">
      <c r="A6568">
        <f>IF($F6568="","",IFERROR(IF(INDEX('Per Invoice'!$A$2:$A$2001,MATCH($F6568,'Per Invoice'!$B$2:$B$2001,0))=0,"",INDEX('Per Invoice'!$A$2:$A$2001,MATCH($F6568,'Per Invoice'!$B$2:$B$2001,0))),""))</f>
        <v/>
      </c>
      <c r="H6568" s="11" t="n"/>
      <c r="R6568" s="7">
        <f>IF($F6568="","",Q6568*Y6568/100)</f>
        <v/>
      </c>
      <c r="X6568" s="7" t="n"/>
      <c r="Y6568" s="7" t="n"/>
      <c r="Z6568" s="7">
        <f>IF($F6568="","",Y6568*AE6568/100)</f>
        <v/>
      </c>
      <c r="AA6568" s="7">
        <f>IF($F6568="","",Y6568-Z6568)</f>
        <v/>
      </c>
      <c r="AB6568" s="7">
        <f>IF($F6568="","",AA6568-R6568)</f>
        <v/>
      </c>
      <c r="AE6568">
        <f>IF($F6568="","",IF($AK6568=1,0,IF($AJ6568=1,Settings!$C$6,Settings!$C$7))*100)</f>
        <v/>
      </c>
      <c r="AG6568">
        <f>IF($F6568="","",$F6568&amp;"|"&amp;$D6568&amp;"")</f>
        <v/>
      </c>
      <c r="AH6568">
        <f>IF($F6568="","",IF(COUNTIF($AG$2:$AG6568,$AG6568)=1,1,0))</f>
        <v/>
      </c>
      <c r="AI6568">
        <f>IF($AH6568=1,SUMPRODUCT(--($AL$2:$AL$8001&lt;$AL6568))+1,"")</f>
        <v/>
      </c>
      <c r="AJ6568">
        <f>IF($F6568="","",IF(OR($U6568=TRUE(),$U6568="TRUE"),1,0))</f>
        <v/>
      </c>
      <c r="AK6568">
        <f>IF($F6568="","",IF($AD6568="Yes",1,0))</f>
        <v/>
      </c>
      <c r="AL6568">
        <f>IF($AH6568=1,IFERROR(IF(VALUE($F6568)&lt;100000000,VALUE($F6568),1000000000),IFERROR(IF(VALUE(MID($F6568,2,20))&lt;100000000,VALUE(MID($F6568,2,20)),1000000000),1000000000))+ROW()/100000,"")</f>
        <v/>
      </c>
    </row>
    <row r="6569">
      <c r="A6569">
        <f>IF($F6569="","",IFERROR(IF(INDEX('Per Invoice'!$A$2:$A$2001,MATCH($F6569,'Per Invoice'!$B$2:$B$2001,0))=0,"",INDEX('Per Invoice'!$A$2:$A$2001,MATCH($F6569,'Per Invoice'!$B$2:$B$2001,0))),""))</f>
        <v/>
      </c>
      <c r="H6569" s="11" t="n"/>
      <c r="R6569" s="7">
        <f>IF($F6569="","",Q6569*Y6569/100)</f>
        <v/>
      </c>
      <c r="X6569" s="7" t="n"/>
      <c r="Y6569" s="7" t="n"/>
      <c r="Z6569" s="7">
        <f>IF($F6569="","",Y6569*AE6569/100)</f>
        <v/>
      </c>
      <c r="AA6569" s="7">
        <f>IF($F6569="","",Y6569-Z6569)</f>
        <v/>
      </c>
      <c r="AB6569" s="7">
        <f>IF($F6569="","",AA6569-R6569)</f>
        <v/>
      </c>
      <c r="AE6569">
        <f>IF($F6569="","",IF($AK6569=1,0,IF($AJ6569=1,Settings!$C$6,Settings!$C$7))*100)</f>
        <v/>
      </c>
      <c r="AG6569">
        <f>IF($F6569="","",$F6569&amp;"|"&amp;$D6569&amp;"")</f>
        <v/>
      </c>
      <c r="AH6569">
        <f>IF($F6569="","",IF(COUNTIF($AG$2:$AG6569,$AG6569)=1,1,0))</f>
        <v/>
      </c>
      <c r="AI6569">
        <f>IF($AH6569=1,SUMPRODUCT(--($AL$2:$AL$8001&lt;$AL6569))+1,"")</f>
        <v/>
      </c>
      <c r="AJ6569">
        <f>IF($F6569="","",IF(OR($U6569=TRUE(),$U6569="TRUE"),1,0))</f>
        <v/>
      </c>
      <c r="AK6569">
        <f>IF($F6569="","",IF($AD6569="Yes",1,0))</f>
        <v/>
      </c>
      <c r="AL6569">
        <f>IF($AH6569=1,IFERROR(IF(VALUE($F6569)&lt;100000000,VALUE($F6569),1000000000),IFERROR(IF(VALUE(MID($F6569,2,20))&lt;100000000,VALUE(MID($F6569,2,20)),1000000000),1000000000))+ROW()/100000,"")</f>
        <v/>
      </c>
    </row>
    <row r="6570">
      <c r="A6570">
        <f>IF($F6570="","",IFERROR(IF(INDEX('Per Invoice'!$A$2:$A$2001,MATCH($F6570,'Per Invoice'!$B$2:$B$2001,0))=0,"",INDEX('Per Invoice'!$A$2:$A$2001,MATCH($F6570,'Per Invoice'!$B$2:$B$2001,0))),""))</f>
        <v/>
      </c>
      <c r="H6570" s="11" t="n"/>
      <c r="R6570" s="7">
        <f>IF($F6570="","",Q6570*Y6570/100)</f>
        <v/>
      </c>
      <c r="X6570" s="7" t="n"/>
      <c r="Y6570" s="7" t="n"/>
      <c r="Z6570" s="7">
        <f>IF($F6570="","",Y6570*AE6570/100)</f>
        <v/>
      </c>
      <c r="AA6570" s="7">
        <f>IF($F6570="","",Y6570-Z6570)</f>
        <v/>
      </c>
      <c r="AB6570" s="7">
        <f>IF($F6570="","",AA6570-R6570)</f>
        <v/>
      </c>
      <c r="AE6570">
        <f>IF($F6570="","",IF($AK6570=1,0,IF($AJ6570=1,Settings!$C$6,Settings!$C$7))*100)</f>
        <v/>
      </c>
      <c r="AG6570">
        <f>IF($F6570="","",$F6570&amp;"|"&amp;$D6570&amp;"")</f>
        <v/>
      </c>
      <c r="AH6570">
        <f>IF($F6570="","",IF(COUNTIF($AG$2:$AG6570,$AG6570)=1,1,0))</f>
        <v/>
      </c>
      <c r="AI6570">
        <f>IF($AH6570=1,SUMPRODUCT(--($AL$2:$AL$8001&lt;$AL6570))+1,"")</f>
        <v/>
      </c>
      <c r="AJ6570">
        <f>IF($F6570="","",IF(OR($U6570=TRUE(),$U6570="TRUE"),1,0))</f>
        <v/>
      </c>
      <c r="AK6570">
        <f>IF($F6570="","",IF($AD6570="Yes",1,0))</f>
        <v/>
      </c>
      <c r="AL6570">
        <f>IF($AH6570=1,IFERROR(IF(VALUE($F6570)&lt;100000000,VALUE($F6570),1000000000),IFERROR(IF(VALUE(MID($F6570,2,20))&lt;100000000,VALUE(MID($F6570,2,20)),1000000000),1000000000))+ROW()/100000,"")</f>
        <v/>
      </c>
    </row>
    <row r="6571">
      <c r="A6571">
        <f>IF($F6571="","",IFERROR(IF(INDEX('Per Invoice'!$A$2:$A$2001,MATCH($F6571,'Per Invoice'!$B$2:$B$2001,0))=0,"",INDEX('Per Invoice'!$A$2:$A$2001,MATCH($F6571,'Per Invoice'!$B$2:$B$2001,0))),""))</f>
        <v/>
      </c>
      <c r="H6571" s="11" t="n"/>
      <c r="R6571" s="7">
        <f>IF($F6571="","",Q6571*Y6571/100)</f>
        <v/>
      </c>
      <c r="X6571" s="7" t="n"/>
      <c r="Y6571" s="7" t="n"/>
      <c r="Z6571" s="7">
        <f>IF($F6571="","",Y6571*AE6571/100)</f>
        <v/>
      </c>
      <c r="AA6571" s="7">
        <f>IF($F6571="","",Y6571-Z6571)</f>
        <v/>
      </c>
      <c r="AB6571" s="7">
        <f>IF($F6571="","",AA6571-R6571)</f>
        <v/>
      </c>
      <c r="AE6571">
        <f>IF($F6571="","",IF($AK6571=1,0,IF($AJ6571=1,Settings!$C$6,Settings!$C$7))*100)</f>
        <v/>
      </c>
      <c r="AG6571">
        <f>IF($F6571="","",$F6571&amp;"|"&amp;$D6571&amp;"")</f>
        <v/>
      </c>
      <c r="AH6571">
        <f>IF($F6571="","",IF(COUNTIF($AG$2:$AG6571,$AG6571)=1,1,0))</f>
        <v/>
      </c>
      <c r="AI6571">
        <f>IF($AH6571=1,SUMPRODUCT(--($AL$2:$AL$8001&lt;$AL6571))+1,"")</f>
        <v/>
      </c>
      <c r="AJ6571">
        <f>IF($F6571="","",IF(OR($U6571=TRUE(),$U6571="TRUE"),1,0))</f>
        <v/>
      </c>
      <c r="AK6571">
        <f>IF($F6571="","",IF($AD6571="Yes",1,0))</f>
        <v/>
      </c>
      <c r="AL6571">
        <f>IF($AH6571=1,IFERROR(IF(VALUE($F6571)&lt;100000000,VALUE($F6571),1000000000),IFERROR(IF(VALUE(MID($F6571,2,20))&lt;100000000,VALUE(MID($F6571,2,20)),1000000000),1000000000))+ROW()/100000,"")</f>
        <v/>
      </c>
    </row>
    <row r="6572">
      <c r="A6572">
        <f>IF($F6572="","",IFERROR(IF(INDEX('Per Invoice'!$A$2:$A$2001,MATCH($F6572,'Per Invoice'!$B$2:$B$2001,0))=0,"",INDEX('Per Invoice'!$A$2:$A$2001,MATCH($F6572,'Per Invoice'!$B$2:$B$2001,0))),""))</f>
        <v/>
      </c>
      <c r="H6572" s="11" t="n"/>
      <c r="R6572" s="7">
        <f>IF($F6572="","",Q6572*Y6572/100)</f>
        <v/>
      </c>
      <c r="X6572" s="7" t="n"/>
      <c r="Y6572" s="7" t="n"/>
      <c r="Z6572" s="7">
        <f>IF($F6572="","",Y6572*AE6572/100)</f>
        <v/>
      </c>
      <c r="AA6572" s="7">
        <f>IF($F6572="","",Y6572-Z6572)</f>
        <v/>
      </c>
      <c r="AB6572" s="7">
        <f>IF($F6572="","",AA6572-R6572)</f>
        <v/>
      </c>
      <c r="AE6572">
        <f>IF($F6572="","",IF($AK6572=1,0,IF($AJ6572=1,Settings!$C$6,Settings!$C$7))*100)</f>
        <v/>
      </c>
      <c r="AG6572">
        <f>IF($F6572="","",$F6572&amp;"|"&amp;$D6572&amp;"")</f>
        <v/>
      </c>
      <c r="AH6572">
        <f>IF($F6572="","",IF(COUNTIF($AG$2:$AG6572,$AG6572)=1,1,0))</f>
        <v/>
      </c>
      <c r="AI6572">
        <f>IF($AH6572=1,SUMPRODUCT(--($AL$2:$AL$8001&lt;$AL6572))+1,"")</f>
        <v/>
      </c>
      <c r="AJ6572">
        <f>IF($F6572="","",IF(OR($U6572=TRUE(),$U6572="TRUE"),1,0))</f>
        <v/>
      </c>
      <c r="AK6572">
        <f>IF($F6572="","",IF($AD6572="Yes",1,0))</f>
        <v/>
      </c>
      <c r="AL6572">
        <f>IF($AH6572=1,IFERROR(IF(VALUE($F6572)&lt;100000000,VALUE($F6572),1000000000),IFERROR(IF(VALUE(MID($F6572,2,20))&lt;100000000,VALUE(MID($F6572,2,20)),1000000000),1000000000))+ROW()/100000,"")</f>
        <v/>
      </c>
    </row>
    <row r="6573">
      <c r="A6573">
        <f>IF($F6573="","",IFERROR(IF(INDEX('Per Invoice'!$A$2:$A$2001,MATCH($F6573,'Per Invoice'!$B$2:$B$2001,0))=0,"",INDEX('Per Invoice'!$A$2:$A$2001,MATCH($F6573,'Per Invoice'!$B$2:$B$2001,0))),""))</f>
        <v/>
      </c>
      <c r="H6573" s="11" t="n"/>
      <c r="R6573" s="7">
        <f>IF($F6573="","",Q6573*Y6573/100)</f>
        <v/>
      </c>
      <c r="X6573" s="7" t="n"/>
      <c r="Y6573" s="7" t="n"/>
      <c r="Z6573" s="7">
        <f>IF($F6573="","",Y6573*AE6573/100)</f>
        <v/>
      </c>
      <c r="AA6573" s="7">
        <f>IF($F6573="","",Y6573-Z6573)</f>
        <v/>
      </c>
      <c r="AB6573" s="7">
        <f>IF($F6573="","",AA6573-R6573)</f>
        <v/>
      </c>
      <c r="AE6573">
        <f>IF($F6573="","",IF($AK6573=1,0,IF($AJ6573=1,Settings!$C$6,Settings!$C$7))*100)</f>
        <v/>
      </c>
      <c r="AG6573">
        <f>IF($F6573="","",$F6573&amp;"|"&amp;$D6573&amp;"")</f>
        <v/>
      </c>
      <c r="AH6573">
        <f>IF($F6573="","",IF(COUNTIF($AG$2:$AG6573,$AG6573)=1,1,0))</f>
        <v/>
      </c>
      <c r="AI6573">
        <f>IF($AH6573=1,SUMPRODUCT(--($AL$2:$AL$8001&lt;$AL6573))+1,"")</f>
        <v/>
      </c>
      <c r="AJ6573">
        <f>IF($F6573="","",IF(OR($U6573=TRUE(),$U6573="TRUE"),1,0))</f>
        <v/>
      </c>
      <c r="AK6573">
        <f>IF($F6573="","",IF($AD6573="Yes",1,0))</f>
        <v/>
      </c>
      <c r="AL6573">
        <f>IF($AH6573=1,IFERROR(IF(VALUE($F6573)&lt;100000000,VALUE($F6573),1000000000),IFERROR(IF(VALUE(MID($F6573,2,20))&lt;100000000,VALUE(MID($F6573,2,20)),1000000000),1000000000))+ROW()/100000,"")</f>
        <v/>
      </c>
    </row>
    <row r="6574">
      <c r="A6574">
        <f>IF($F6574="","",IFERROR(IF(INDEX('Per Invoice'!$A$2:$A$2001,MATCH($F6574,'Per Invoice'!$B$2:$B$2001,0))=0,"",INDEX('Per Invoice'!$A$2:$A$2001,MATCH($F6574,'Per Invoice'!$B$2:$B$2001,0))),""))</f>
        <v/>
      </c>
      <c r="H6574" s="11" t="n"/>
      <c r="R6574" s="7">
        <f>IF($F6574="","",Q6574*Y6574/100)</f>
        <v/>
      </c>
      <c r="X6574" s="7" t="n"/>
      <c r="Y6574" s="7" t="n"/>
      <c r="Z6574" s="7">
        <f>IF($F6574="","",Y6574*AE6574/100)</f>
        <v/>
      </c>
      <c r="AA6574" s="7">
        <f>IF($F6574="","",Y6574-Z6574)</f>
        <v/>
      </c>
      <c r="AB6574" s="7">
        <f>IF($F6574="","",AA6574-R6574)</f>
        <v/>
      </c>
      <c r="AE6574">
        <f>IF($F6574="","",IF($AK6574=1,0,IF($AJ6574=1,Settings!$C$6,Settings!$C$7))*100)</f>
        <v/>
      </c>
      <c r="AG6574">
        <f>IF($F6574="","",$F6574&amp;"|"&amp;$D6574&amp;"")</f>
        <v/>
      </c>
      <c r="AH6574">
        <f>IF($F6574="","",IF(COUNTIF($AG$2:$AG6574,$AG6574)=1,1,0))</f>
        <v/>
      </c>
      <c r="AI6574">
        <f>IF($AH6574=1,SUMPRODUCT(--($AL$2:$AL$8001&lt;$AL6574))+1,"")</f>
        <v/>
      </c>
      <c r="AJ6574">
        <f>IF($F6574="","",IF(OR($U6574=TRUE(),$U6574="TRUE"),1,0))</f>
        <v/>
      </c>
      <c r="AK6574">
        <f>IF($F6574="","",IF($AD6574="Yes",1,0))</f>
        <v/>
      </c>
      <c r="AL6574">
        <f>IF($AH6574=1,IFERROR(IF(VALUE($F6574)&lt;100000000,VALUE($F6574),1000000000),IFERROR(IF(VALUE(MID($F6574,2,20))&lt;100000000,VALUE(MID($F6574,2,20)),1000000000),1000000000))+ROW()/100000,"")</f>
        <v/>
      </c>
    </row>
    <row r="6575">
      <c r="A6575">
        <f>IF($F6575="","",IFERROR(IF(INDEX('Per Invoice'!$A$2:$A$2001,MATCH($F6575,'Per Invoice'!$B$2:$B$2001,0))=0,"",INDEX('Per Invoice'!$A$2:$A$2001,MATCH($F6575,'Per Invoice'!$B$2:$B$2001,0))),""))</f>
        <v/>
      </c>
      <c r="H6575" s="11" t="n"/>
      <c r="R6575" s="7">
        <f>IF($F6575="","",Q6575*Y6575/100)</f>
        <v/>
      </c>
      <c r="X6575" s="7" t="n"/>
      <c r="Y6575" s="7" t="n"/>
      <c r="Z6575" s="7">
        <f>IF($F6575="","",Y6575*AE6575/100)</f>
        <v/>
      </c>
      <c r="AA6575" s="7">
        <f>IF($F6575="","",Y6575-Z6575)</f>
        <v/>
      </c>
      <c r="AB6575" s="7">
        <f>IF($F6575="","",AA6575-R6575)</f>
        <v/>
      </c>
      <c r="AE6575">
        <f>IF($F6575="","",IF($AK6575=1,0,IF($AJ6575=1,Settings!$C$6,Settings!$C$7))*100)</f>
        <v/>
      </c>
      <c r="AG6575">
        <f>IF($F6575="","",$F6575&amp;"|"&amp;$D6575&amp;"")</f>
        <v/>
      </c>
      <c r="AH6575">
        <f>IF($F6575="","",IF(COUNTIF($AG$2:$AG6575,$AG6575)=1,1,0))</f>
        <v/>
      </c>
      <c r="AI6575">
        <f>IF($AH6575=1,SUMPRODUCT(--($AL$2:$AL$8001&lt;$AL6575))+1,"")</f>
        <v/>
      </c>
      <c r="AJ6575">
        <f>IF($F6575="","",IF(OR($U6575=TRUE(),$U6575="TRUE"),1,0))</f>
        <v/>
      </c>
      <c r="AK6575">
        <f>IF($F6575="","",IF($AD6575="Yes",1,0))</f>
        <v/>
      </c>
      <c r="AL6575">
        <f>IF($AH6575=1,IFERROR(IF(VALUE($F6575)&lt;100000000,VALUE($F6575),1000000000),IFERROR(IF(VALUE(MID($F6575,2,20))&lt;100000000,VALUE(MID($F6575,2,20)),1000000000),1000000000))+ROW()/100000,"")</f>
        <v/>
      </c>
    </row>
    <row r="6576">
      <c r="A6576">
        <f>IF($F6576="","",IFERROR(IF(INDEX('Per Invoice'!$A$2:$A$2001,MATCH($F6576,'Per Invoice'!$B$2:$B$2001,0))=0,"",INDEX('Per Invoice'!$A$2:$A$2001,MATCH($F6576,'Per Invoice'!$B$2:$B$2001,0))),""))</f>
        <v/>
      </c>
      <c r="H6576" s="11" t="n"/>
      <c r="R6576" s="7">
        <f>IF($F6576="","",Q6576*Y6576/100)</f>
        <v/>
      </c>
      <c r="X6576" s="7" t="n"/>
      <c r="Y6576" s="7" t="n"/>
      <c r="Z6576" s="7">
        <f>IF($F6576="","",Y6576*AE6576/100)</f>
        <v/>
      </c>
      <c r="AA6576" s="7">
        <f>IF($F6576="","",Y6576-Z6576)</f>
        <v/>
      </c>
      <c r="AB6576" s="7">
        <f>IF($F6576="","",AA6576-R6576)</f>
        <v/>
      </c>
      <c r="AE6576">
        <f>IF($F6576="","",IF($AK6576=1,0,IF($AJ6576=1,Settings!$C$6,Settings!$C$7))*100)</f>
        <v/>
      </c>
      <c r="AG6576">
        <f>IF($F6576="","",$F6576&amp;"|"&amp;$D6576&amp;"")</f>
        <v/>
      </c>
      <c r="AH6576">
        <f>IF($F6576="","",IF(COUNTIF($AG$2:$AG6576,$AG6576)=1,1,0))</f>
        <v/>
      </c>
      <c r="AI6576">
        <f>IF($AH6576=1,SUMPRODUCT(--($AL$2:$AL$8001&lt;$AL6576))+1,"")</f>
        <v/>
      </c>
      <c r="AJ6576">
        <f>IF($F6576="","",IF(OR($U6576=TRUE(),$U6576="TRUE"),1,0))</f>
        <v/>
      </c>
      <c r="AK6576">
        <f>IF($F6576="","",IF($AD6576="Yes",1,0))</f>
        <v/>
      </c>
      <c r="AL6576">
        <f>IF($AH6576=1,IFERROR(IF(VALUE($F6576)&lt;100000000,VALUE($F6576),1000000000),IFERROR(IF(VALUE(MID($F6576,2,20))&lt;100000000,VALUE(MID($F6576,2,20)),1000000000),1000000000))+ROW()/100000,"")</f>
        <v/>
      </c>
    </row>
    <row r="6577">
      <c r="A6577">
        <f>IF($F6577="","",IFERROR(IF(INDEX('Per Invoice'!$A$2:$A$2001,MATCH($F6577,'Per Invoice'!$B$2:$B$2001,0))=0,"",INDEX('Per Invoice'!$A$2:$A$2001,MATCH($F6577,'Per Invoice'!$B$2:$B$2001,0))),""))</f>
        <v/>
      </c>
      <c r="H6577" s="11" t="n"/>
      <c r="R6577" s="7">
        <f>IF($F6577="","",Q6577*Y6577/100)</f>
        <v/>
      </c>
      <c r="X6577" s="7" t="n"/>
      <c r="Y6577" s="7" t="n"/>
      <c r="Z6577" s="7">
        <f>IF($F6577="","",Y6577*AE6577/100)</f>
        <v/>
      </c>
      <c r="AA6577" s="7">
        <f>IF($F6577="","",Y6577-Z6577)</f>
        <v/>
      </c>
      <c r="AB6577" s="7">
        <f>IF($F6577="","",AA6577-R6577)</f>
        <v/>
      </c>
      <c r="AE6577">
        <f>IF($F6577="","",IF($AK6577=1,0,IF($AJ6577=1,Settings!$C$6,Settings!$C$7))*100)</f>
        <v/>
      </c>
      <c r="AG6577">
        <f>IF($F6577="","",$F6577&amp;"|"&amp;$D6577&amp;"")</f>
        <v/>
      </c>
      <c r="AH6577">
        <f>IF($F6577="","",IF(COUNTIF($AG$2:$AG6577,$AG6577)=1,1,0))</f>
        <v/>
      </c>
      <c r="AI6577">
        <f>IF($AH6577=1,SUMPRODUCT(--($AL$2:$AL$8001&lt;$AL6577))+1,"")</f>
        <v/>
      </c>
      <c r="AJ6577">
        <f>IF($F6577="","",IF(OR($U6577=TRUE(),$U6577="TRUE"),1,0))</f>
        <v/>
      </c>
      <c r="AK6577">
        <f>IF($F6577="","",IF($AD6577="Yes",1,0))</f>
        <v/>
      </c>
      <c r="AL6577">
        <f>IF($AH6577=1,IFERROR(IF(VALUE($F6577)&lt;100000000,VALUE($F6577),1000000000),IFERROR(IF(VALUE(MID($F6577,2,20))&lt;100000000,VALUE(MID($F6577,2,20)),1000000000),1000000000))+ROW()/100000,"")</f>
        <v/>
      </c>
    </row>
    <row r="6578">
      <c r="A6578">
        <f>IF($F6578="","",IFERROR(IF(INDEX('Per Invoice'!$A$2:$A$2001,MATCH($F6578,'Per Invoice'!$B$2:$B$2001,0))=0,"",INDEX('Per Invoice'!$A$2:$A$2001,MATCH($F6578,'Per Invoice'!$B$2:$B$2001,0))),""))</f>
        <v/>
      </c>
      <c r="H6578" s="11" t="n"/>
      <c r="R6578" s="7">
        <f>IF($F6578="","",Q6578*Y6578/100)</f>
        <v/>
      </c>
      <c r="X6578" s="7" t="n"/>
      <c r="Y6578" s="7" t="n"/>
      <c r="Z6578" s="7">
        <f>IF($F6578="","",Y6578*AE6578/100)</f>
        <v/>
      </c>
      <c r="AA6578" s="7">
        <f>IF($F6578="","",Y6578-Z6578)</f>
        <v/>
      </c>
      <c r="AB6578" s="7">
        <f>IF($F6578="","",AA6578-R6578)</f>
        <v/>
      </c>
      <c r="AE6578">
        <f>IF($F6578="","",IF($AK6578=1,0,IF($AJ6578=1,Settings!$C$6,Settings!$C$7))*100)</f>
        <v/>
      </c>
      <c r="AG6578">
        <f>IF($F6578="","",$F6578&amp;"|"&amp;$D6578&amp;"")</f>
        <v/>
      </c>
      <c r="AH6578">
        <f>IF($F6578="","",IF(COUNTIF($AG$2:$AG6578,$AG6578)=1,1,0))</f>
        <v/>
      </c>
      <c r="AI6578">
        <f>IF($AH6578=1,SUMPRODUCT(--($AL$2:$AL$8001&lt;$AL6578))+1,"")</f>
        <v/>
      </c>
      <c r="AJ6578">
        <f>IF($F6578="","",IF(OR($U6578=TRUE(),$U6578="TRUE"),1,0))</f>
        <v/>
      </c>
      <c r="AK6578">
        <f>IF($F6578="","",IF($AD6578="Yes",1,0))</f>
        <v/>
      </c>
      <c r="AL6578">
        <f>IF($AH6578=1,IFERROR(IF(VALUE($F6578)&lt;100000000,VALUE($F6578),1000000000),IFERROR(IF(VALUE(MID($F6578,2,20))&lt;100000000,VALUE(MID($F6578,2,20)),1000000000),1000000000))+ROW()/100000,"")</f>
        <v/>
      </c>
    </row>
    <row r="6579">
      <c r="A6579">
        <f>IF($F6579="","",IFERROR(IF(INDEX('Per Invoice'!$A$2:$A$2001,MATCH($F6579,'Per Invoice'!$B$2:$B$2001,0))=0,"",INDEX('Per Invoice'!$A$2:$A$2001,MATCH($F6579,'Per Invoice'!$B$2:$B$2001,0))),""))</f>
        <v/>
      </c>
      <c r="H6579" s="11" t="n"/>
      <c r="R6579" s="7">
        <f>IF($F6579="","",Q6579*Y6579/100)</f>
        <v/>
      </c>
      <c r="X6579" s="7" t="n"/>
      <c r="Y6579" s="7" t="n"/>
      <c r="Z6579" s="7">
        <f>IF($F6579="","",Y6579*AE6579/100)</f>
        <v/>
      </c>
      <c r="AA6579" s="7">
        <f>IF($F6579="","",Y6579-Z6579)</f>
        <v/>
      </c>
      <c r="AB6579" s="7">
        <f>IF($F6579="","",AA6579-R6579)</f>
        <v/>
      </c>
      <c r="AE6579">
        <f>IF($F6579="","",IF($AK6579=1,0,IF($AJ6579=1,Settings!$C$6,Settings!$C$7))*100)</f>
        <v/>
      </c>
      <c r="AG6579">
        <f>IF($F6579="","",$F6579&amp;"|"&amp;$D6579&amp;"")</f>
        <v/>
      </c>
      <c r="AH6579">
        <f>IF($F6579="","",IF(COUNTIF($AG$2:$AG6579,$AG6579)=1,1,0))</f>
        <v/>
      </c>
      <c r="AI6579">
        <f>IF($AH6579=1,SUMPRODUCT(--($AL$2:$AL$8001&lt;$AL6579))+1,"")</f>
        <v/>
      </c>
      <c r="AJ6579">
        <f>IF($F6579="","",IF(OR($U6579=TRUE(),$U6579="TRUE"),1,0))</f>
        <v/>
      </c>
      <c r="AK6579">
        <f>IF($F6579="","",IF($AD6579="Yes",1,0))</f>
        <v/>
      </c>
      <c r="AL6579">
        <f>IF($AH6579=1,IFERROR(IF(VALUE($F6579)&lt;100000000,VALUE($F6579),1000000000),IFERROR(IF(VALUE(MID($F6579,2,20))&lt;100000000,VALUE(MID($F6579,2,20)),1000000000),1000000000))+ROW()/100000,"")</f>
        <v/>
      </c>
    </row>
    <row r="6580">
      <c r="A6580">
        <f>IF($F6580="","",IFERROR(IF(INDEX('Per Invoice'!$A$2:$A$2001,MATCH($F6580,'Per Invoice'!$B$2:$B$2001,0))=0,"",INDEX('Per Invoice'!$A$2:$A$2001,MATCH($F6580,'Per Invoice'!$B$2:$B$2001,0))),""))</f>
        <v/>
      </c>
      <c r="H6580" s="11" t="n"/>
      <c r="R6580" s="7">
        <f>IF($F6580="","",Q6580*Y6580/100)</f>
        <v/>
      </c>
      <c r="X6580" s="7" t="n"/>
      <c r="Y6580" s="7" t="n"/>
      <c r="Z6580" s="7">
        <f>IF($F6580="","",Y6580*AE6580/100)</f>
        <v/>
      </c>
      <c r="AA6580" s="7">
        <f>IF($F6580="","",Y6580-Z6580)</f>
        <v/>
      </c>
      <c r="AB6580" s="7">
        <f>IF($F6580="","",AA6580-R6580)</f>
        <v/>
      </c>
      <c r="AE6580">
        <f>IF($F6580="","",IF($AK6580=1,0,IF($AJ6580=1,Settings!$C$6,Settings!$C$7))*100)</f>
        <v/>
      </c>
      <c r="AG6580">
        <f>IF($F6580="","",$F6580&amp;"|"&amp;$D6580&amp;"")</f>
        <v/>
      </c>
      <c r="AH6580">
        <f>IF($F6580="","",IF(COUNTIF($AG$2:$AG6580,$AG6580)=1,1,0))</f>
        <v/>
      </c>
      <c r="AI6580">
        <f>IF($AH6580=1,SUMPRODUCT(--($AL$2:$AL$8001&lt;$AL6580))+1,"")</f>
        <v/>
      </c>
      <c r="AJ6580">
        <f>IF($F6580="","",IF(OR($U6580=TRUE(),$U6580="TRUE"),1,0))</f>
        <v/>
      </c>
      <c r="AK6580">
        <f>IF($F6580="","",IF($AD6580="Yes",1,0))</f>
        <v/>
      </c>
      <c r="AL6580">
        <f>IF($AH6580=1,IFERROR(IF(VALUE($F6580)&lt;100000000,VALUE($F6580),1000000000),IFERROR(IF(VALUE(MID($F6580,2,20))&lt;100000000,VALUE(MID($F6580,2,20)),1000000000),1000000000))+ROW()/100000,"")</f>
        <v/>
      </c>
    </row>
    <row r="6581">
      <c r="A6581">
        <f>IF($F6581="","",IFERROR(IF(INDEX('Per Invoice'!$A$2:$A$2001,MATCH($F6581,'Per Invoice'!$B$2:$B$2001,0))=0,"",INDEX('Per Invoice'!$A$2:$A$2001,MATCH($F6581,'Per Invoice'!$B$2:$B$2001,0))),""))</f>
        <v/>
      </c>
      <c r="H6581" s="11" t="n"/>
      <c r="R6581" s="7">
        <f>IF($F6581="","",Q6581*Y6581/100)</f>
        <v/>
      </c>
      <c r="X6581" s="7" t="n"/>
      <c r="Y6581" s="7" t="n"/>
      <c r="Z6581" s="7">
        <f>IF($F6581="","",Y6581*AE6581/100)</f>
        <v/>
      </c>
      <c r="AA6581" s="7">
        <f>IF($F6581="","",Y6581-Z6581)</f>
        <v/>
      </c>
      <c r="AB6581" s="7">
        <f>IF($F6581="","",AA6581-R6581)</f>
        <v/>
      </c>
      <c r="AE6581">
        <f>IF($F6581="","",IF($AK6581=1,0,IF($AJ6581=1,Settings!$C$6,Settings!$C$7))*100)</f>
        <v/>
      </c>
      <c r="AG6581">
        <f>IF($F6581="","",$F6581&amp;"|"&amp;$D6581&amp;"")</f>
        <v/>
      </c>
      <c r="AH6581">
        <f>IF($F6581="","",IF(COUNTIF($AG$2:$AG6581,$AG6581)=1,1,0))</f>
        <v/>
      </c>
      <c r="AI6581">
        <f>IF($AH6581=1,SUMPRODUCT(--($AL$2:$AL$8001&lt;$AL6581))+1,"")</f>
        <v/>
      </c>
      <c r="AJ6581">
        <f>IF($F6581="","",IF(OR($U6581=TRUE(),$U6581="TRUE"),1,0))</f>
        <v/>
      </c>
      <c r="AK6581">
        <f>IF($F6581="","",IF($AD6581="Yes",1,0))</f>
        <v/>
      </c>
      <c r="AL6581">
        <f>IF($AH6581=1,IFERROR(IF(VALUE($F6581)&lt;100000000,VALUE($F6581),1000000000),IFERROR(IF(VALUE(MID($F6581,2,20))&lt;100000000,VALUE(MID($F6581,2,20)),1000000000),1000000000))+ROW()/100000,"")</f>
        <v/>
      </c>
    </row>
    <row r="6582">
      <c r="A6582">
        <f>IF($F6582="","",IFERROR(IF(INDEX('Per Invoice'!$A$2:$A$2001,MATCH($F6582,'Per Invoice'!$B$2:$B$2001,0))=0,"",INDEX('Per Invoice'!$A$2:$A$2001,MATCH($F6582,'Per Invoice'!$B$2:$B$2001,0))),""))</f>
        <v/>
      </c>
      <c r="H6582" s="11" t="n"/>
      <c r="R6582" s="7">
        <f>IF($F6582="","",Q6582*Y6582/100)</f>
        <v/>
      </c>
      <c r="X6582" s="7" t="n"/>
      <c r="Y6582" s="7" t="n"/>
      <c r="Z6582" s="7">
        <f>IF($F6582="","",Y6582*AE6582/100)</f>
        <v/>
      </c>
      <c r="AA6582" s="7">
        <f>IF($F6582="","",Y6582-Z6582)</f>
        <v/>
      </c>
      <c r="AB6582" s="7">
        <f>IF($F6582="","",AA6582-R6582)</f>
        <v/>
      </c>
      <c r="AE6582">
        <f>IF($F6582="","",IF($AK6582=1,0,IF($AJ6582=1,Settings!$C$6,Settings!$C$7))*100)</f>
        <v/>
      </c>
      <c r="AG6582">
        <f>IF($F6582="","",$F6582&amp;"|"&amp;$D6582&amp;"")</f>
        <v/>
      </c>
      <c r="AH6582">
        <f>IF($F6582="","",IF(COUNTIF($AG$2:$AG6582,$AG6582)=1,1,0))</f>
        <v/>
      </c>
      <c r="AI6582">
        <f>IF($AH6582=1,SUMPRODUCT(--($AL$2:$AL$8001&lt;$AL6582))+1,"")</f>
        <v/>
      </c>
      <c r="AJ6582">
        <f>IF($F6582="","",IF(OR($U6582=TRUE(),$U6582="TRUE"),1,0))</f>
        <v/>
      </c>
      <c r="AK6582">
        <f>IF($F6582="","",IF($AD6582="Yes",1,0))</f>
        <v/>
      </c>
      <c r="AL6582">
        <f>IF($AH6582=1,IFERROR(IF(VALUE($F6582)&lt;100000000,VALUE($F6582),1000000000),IFERROR(IF(VALUE(MID($F6582,2,20))&lt;100000000,VALUE(MID($F6582,2,20)),1000000000),1000000000))+ROW()/100000,"")</f>
        <v/>
      </c>
    </row>
    <row r="6583">
      <c r="A6583">
        <f>IF($F6583="","",IFERROR(IF(INDEX('Per Invoice'!$A$2:$A$2001,MATCH($F6583,'Per Invoice'!$B$2:$B$2001,0))=0,"",INDEX('Per Invoice'!$A$2:$A$2001,MATCH($F6583,'Per Invoice'!$B$2:$B$2001,0))),""))</f>
        <v/>
      </c>
      <c r="H6583" s="11" t="n"/>
      <c r="R6583" s="7">
        <f>IF($F6583="","",Q6583*Y6583/100)</f>
        <v/>
      </c>
      <c r="X6583" s="7" t="n"/>
      <c r="Y6583" s="7" t="n"/>
      <c r="Z6583" s="7">
        <f>IF($F6583="","",Y6583*AE6583/100)</f>
        <v/>
      </c>
      <c r="AA6583" s="7">
        <f>IF($F6583="","",Y6583-Z6583)</f>
        <v/>
      </c>
      <c r="AB6583" s="7">
        <f>IF($F6583="","",AA6583-R6583)</f>
        <v/>
      </c>
      <c r="AE6583">
        <f>IF($F6583="","",IF($AK6583=1,0,IF($AJ6583=1,Settings!$C$6,Settings!$C$7))*100)</f>
        <v/>
      </c>
      <c r="AG6583">
        <f>IF($F6583="","",$F6583&amp;"|"&amp;$D6583&amp;"")</f>
        <v/>
      </c>
      <c r="AH6583">
        <f>IF($F6583="","",IF(COUNTIF($AG$2:$AG6583,$AG6583)=1,1,0))</f>
        <v/>
      </c>
      <c r="AI6583">
        <f>IF($AH6583=1,SUMPRODUCT(--($AL$2:$AL$8001&lt;$AL6583))+1,"")</f>
        <v/>
      </c>
      <c r="AJ6583">
        <f>IF($F6583="","",IF(OR($U6583=TRUE(),$U6583="TRUE"),1,0))</f>
        <v/>
      </c>
      <c r="AK6583">
        <f>IF($F6583="","",IF($AD6583="Yes",1,0))</f>
        <v/>
      </c>
      <c r="AL6583">
        <f>IF($AH6583=1,IFERROR(IF(VALUE($F6583)&lt;100000000,VALUE($F6583),1000000000),IFERROR(IF(VALUE(MID($F6583,2,20))&lt;100000000,VALUE(MID($F6583,2,20)),1000000000),1000000000))+ROW()/100000,"")</f>
        <v/>
      </c>
    </row>
    <row r="6584">
      <c r="A6584">
        <f>IF($F6584="","",IFERROR(IF(INDEX('Per Invoice'!$A$2:$A$2001,MATCH($F6584,'Per Invoice'!$B$2:$B$2001,0))=0,"",INDEX('Per Invoice'!$A$2:$A$2001,MATCH($F6584,'Per Invoice'!$B$2:$B$2001,0))),""))</f>
        <v/>
      </c>
      <c r="H6584" s="11" t="n"/>
      <c r="R6584" s="7">
        <f>IF($F6584="","",Q6584*Y6584/100)</f>
        <v/>
      </c>
      <c r="X6584" s="7" t="n"/>
      <c r="Y6584" s="7" t="n"/>
      <c r="Z6584" s="7">
        <f>IF($F6584="","",Y6584*AE6584/100)</f>
        <v/>
      </c>
      <c r="AA6584" s="7">
        <f>IF($F6584="","",Y6584-Z6584)</f>
        <v/>
      </c>
      <c r="AB6584" s="7">
        <f>IF($F6584="","",AA6584-R6584)</f>
        <v/>
      </c>
      <c r="AE6584">
        <f>IF($F6584="","",IF($AK6584=1,0,IF($AJ6584=1,Settings!$C$6,Settings!$C$7))*100)</f>
        <v/>
      </c>
      <c r="AG6584">
        <f>IF($F6584="","",$F6584&amp;"|"&amp;$D6584&amp;"")</f>
        <v/>
      </c>
      <c r="AH6584">
        <f>IF($F6584="","",IF(COUNTIF($AG$2:$AG6584,$AG6584)=1,1,0))</f>
        <v/>
      </c>
      <c r="AI6584">
        <f>IF($AH6584=1,SUMPRODUCT(--($AL$2:$AL$8001&lt;$AL6584))+1,"")</f>
        <v/>
      </c>
      <c r="AJ6584">
        <f>IF($F6584="","",IF(OR($U6584=TRUE(),$U6584="TRUE"),1,0))</f>
        <v/>
      </c>
      <c r="AK6584">
        <f>IF($F6584="","",IF($AD6584="Yes",1,0))</f>
        <v/>
      </c>
      <c r="AL6584">
        <f>IF($AH6584=1,IFERROR(IF(VALUE($F6584)&lt;100000000,VALUE($F6584),1000000000),IFERROR(IF(VALUE(MID($F6584,2,20))&lt;100000000,VALUE(MID($F6584,2,20)),1000000000),1000000000))+ROW()/100000,"")</f>
        <v/>
      </c>
    </row>
    <row r="6585">
      <c r="A6585">
        <f>IF($F6585="","",IFERROR(IF(INDEX('Per Invoice'!$A$2:$A$2001,MATCH($F6585,'Per Invoice'!$B$2:$B$2001,0))=0,"",INDEX('Per Invoice'!$A$2:$A$2001,MATCH($F6585,'Per Invoice'!$B$2:$B$2001,0))),""))</f>
        <v/>
      </c>
      <c r="H6585" s="11" t="n"/>
      <c r="R6585" s="7">
        <f>IF($F6585="","",Q6585*Y6585/100)</f>
        <v/>
      </c>
      <c r="X6585" s="7" t="n"/>
      <c r="Y6585" s="7" t="n"/>
      <c r="Z6585" s="7">
        <f>IF($F6585="","",Y6585*AE6585/100)</f>
        <v/>
      </c>
      <c r="AA6585" s="7">
        <f>IF($F6585="","",Y6585-Z6585)</f>
        <v/>
      </c>
      <c r="AB6585" s="7">
        <f>IF($F6585="","",AA6585-R6585)</f>
        <v/>
      </c>
      <c r="AE6585">
        <f>IF($F6585="","",IF($AK6585=1,0,IF($AJ6585=1,Settings!$C$6,Settings!$C$7))*100)</f>
        <v/>
      </c>
      <c r="AG6585">
        <f>IF($F6585="","",$F6585&amp;"|"&amp;$D6585&amp;"")</f>
        <v/>
      </c>
      <c r="AH6585">
        <f>IF($F6585="","",IF(COUNTIF($AG$2:$AG6585,$AG6585)=1,1,0))</f>
        <v/>
      </c>
      <c r="AI6585">
        <f>IF($AH6585=1,SUMPRODUCT(--($AL$2:$AL$8001&lt;$AL6585))+1,"")</f>
        <v/>
      </c>
      <c r="AJ6585">
        <f>IF($F6585="","",IF(OR($U6585=TRUE(),$U6585="TRUE"),1,0))</f>
        <v/>
      </c>
      <c r="AK6585">
        <f>IF($F6585="","",IF($AD6585="Yes",1,0))</f>
        <v/>
      </c>
      <c r="AL6585">
        <f>IF($AH6585=1,IFERROR(IF(VALUE($F6585)&lt;100000000,VALUE($F6585),1000000000),IFERROR(IF(VALUE(MID($F6585,2,20))&lt;100000000,VALUE(MID($F6585,2,20)),1000000000),1000000000))+ROW()/100000,"")</f>
        <v/>
      </c>
    </row>
    <row r="6586">
      <c r="A6586">
        <f>IF($F6586="","",IFERROR(IF(INDEX('Per Invoice'!$A$2:$A$2001,MATCH($F6586,'Per Invoice'!$B$2:$B$2001,0))=0,"",INDEX('Per Invoice'!$A$2:$A$2001,MATCH($F6586,'Per Invoice'!$B$2:$B$2001,0))),""))</f>
        <v/>
      </c>
      <c r="H6586" s="11" t="n"/>
      <c r="R6586" s="7">
        <f>IF($F6586="","",Q6586*Y6586/100)</f>
        <v/>
      </c>
      <c r="X6586" s="7" t="n"/>
      <c r="Y6586" s="7" t="n"/>
      <c r="Z6586" s="7">
        <f>IF($F6586="","",Y6586*AE6586/100)</f>
        <v/>
      </c>
      <c r="AA6586" s="7">
        <f>IF($F6586="","",Y6586-Z6586)</f>
        <v/>
      </c>
      <c r="AB6586" s="7">
        <f>IF($F6586="","",AA6586-R6586)</f>
        <v/>
      </c>
      <c r="AE6586">
        <f>IF($F6586="","",IF($AK6586=1,0,IF($AJ6586=1,Settings!$C$6,Settings!$C$7))*100)</f>
        <v/>
      </c>
      <c r="AG6586">
        <f>IF($F6586="","",$F6586&amp;"|"&amp;$D6586&amp;"")</f>
        <v/>
      </c>
      <c r="AH6586">
        <f>IF($F6586="","",IF(COUNTIF($AG$2:$AG6586,$AG6586)=1,1,0))</f>
        <v/>
      </c>
      <c r="AI6586">
        <f>IF($AH6586=1,SUMPRODUCT(--($AL$2:$AL$8001&lt;$AL6586))+1,"")</f>
        <v/>
      </c>
      <c r="AJ6586">
        <f>IF($F6586="","",IF(OR($U6586=TRUE(),$U6586="TRUE"),1,0))</f>
        <v/>
      </c>
      <c r="AK6586">
        <f>IF($F6586="","",IF($AD6586="Yes",1,0))</f>
        <v/>
      </c>
      <c r="AL6586">
        <f>IF($AH6586=1,IFERROR(IF(VALUE($F6586)&lt;100000000,VALUE($F6586),1000000000),IFERROR(IF(VALUE(MID($F6586,2,20))&lt;100000000,VALUE(MID($F6586,2,20)),1000000000),1000000000))+ROW()/100000,"")</f>
        <v/>
      </c>
    </row>
    <row r="6587">
      <c r="A6587">
        <f>IF($F6587="","",IFERROR(IF(INDEX('Per Invoice'!$A$2:$A$2001,MATCH($F6587,'Per Invoice'!$B$2:$B$2001,0))=0,"",INDEX('Per Invoice'!$A$2:$A$2001,MATCH($F6587,'Per Invoice'!$B$2:$B$2001,0))),""))</f>
        <v/>
      </c>
      <c r="H6587" s="11" t="n"/>
      <c r="R6587" s="7">
        <f>IF($F6587="","",Q6587*Y6587/100)</f>
        <v/>
      </c>
      <c r="X6587" s="7" t="n"/>
      <c r="Y6587" s="7" t="n"/>
      <c r="Z6587" s="7">
        <f>IF($F6587="","",Y6587*AE6587/100)</f>
        <v/>
      </c>
      <c r="AA6587" s="7">
        <f>IF($F6587="","",Y6587-Z6587)</f>
        <v/>
      </c>
      <c r="AB6587" s="7">
        <f>IF($F6587="","",AA6587-R6587)</f>
        <v/>
      </c>
      <c r="AE6587">
        <f>IF($F6587="","",IF($AK6587=1,0,IF($AJ6587=1,Settings!$C$6,Settings!$C$7))*100)</f>
        <v/>
      </c>
      <c r="AG6587">
        <f>IF($F6587="","",$F6587&amp;"|"&amp;$D6587&amp;"")</f>
        <v/>
      </c>
      <c r="AH6587">
        <f>IF($F6587="","",IF(COUNTIF($AG$2:$AG6587,$AG6587)=1,1,0))</f>
        <v/>
      </c>
      <c r="AI6587">
        <f>IF($AH6587=1,SUMPRODUCT(--($AL$2:$AL$8001&lt;$AL6587))+1,"")</f>
        <v/>
      </c>
      <c r="AJ6587">
        <f>IF($F6587="","",IF(OR($U6587=TRUE(),$U6587="TRUE"),1,0))</f>
        <v/>
      </c>
      <c r="AK6587">
        <f>IF($F6587="","",IF($AD6587="Yes",1,0))</f>
        <v/>
      </c>
      <c r="AL6587">
        <f>IF($AH6587=1,IFERROR(IF(VALUE($F6587)&lt;100000000,VALUE($F6587),1000000000),IFERROR(IF(VALUE(MID($F6587,2,20))&lt;100000000,VALUE(MID($F6587,2,20)),1000000000),1000000000))+ROW()/100000,"")</f>
        <v/>
      </c>
    </row>
    <row r="6588">
      <c r="A6588">
        <f>IF($F6588="","",IFERROR(IF(INDEX('Per Invoice'!$A$2:$A$2001,MATCH($F6588,'Per Invoice'!$B$2:$B$2001,0))=0,"",INDEX('Per Invoice'!$A$2:$A$2001,MATCH($F6588,'Per Invoice'!$B$2:$B$2001,0))),""))</f>
        <v/>
      </c>
      <c r="H6588" s="11" t="n"/>
      <c r="R6588" s="7">
        <f>IF($F6588="","",Q6588*Y6588/100)</f>
        <v/>
      </c>
      <c r="X6588" s="7" t="n"/>
      <c r="Y6588" s="7" t="n"/>
      <c r="Z6588" s="7">
        <f>IF($F6588="","",Y6588*AE6588/100)</f>
        <v/>
      </c>
      <c r="AA6588" s="7">
        <f>IF($F6588="","",Y6588-Z6588)</f>
        <v/>
      </c>
      <c r="AB6588" s="7">
        <f>IF($F6588="","",AA6588-R6588)</f>
        <v/>
      </c>
      <c r="AE6588">
        <f>IF($F6588="","",IF($AK6588=1,0,IF($AJ6588=1,Settings!$C$6,Settings!$C$7))*100)</f>
        <v/>
      </c>
      <c r="AG6588">
        <f>IF($F6588="","",$F6588&amp;"|"&amp;$D6588&amp;"")</f>
        <v/>
      </c>
      <c r="AH6588">
        <f>IF($F6588="","",IF(COUNTIF($AG$2:$AG6588,$AG6588)=1,1,0))</f>
        <v/>
      </c>
      <c r="AI6588">
        <f>IF($AH6588=1,SUMPRODUCT(--($AL$2:$AL$8001&lt;$AL6588))+1,"")</f>
        <v/>
      </c>
      <c r="AJ6588">
        <f>IF($F6588="","",IF(OR($U6588=TRUE(),$U6588="TRUE"),1,0))</f>
        <v/>
      </c>
      <c r="AK6588">
        <f>IF($F6588="","",IF($AD6588="Yes",1,0))</f>
        <v/>
      </c>
      <c r="AL6588">
        <f>IF($AH6588=1,IFERROR(IF(VALUE($F6588)&lt;100000000,VALUE($F6588),1000000000),IFERROR(IF(VALUE(MID($F6588,2,20))&lt;100000000,VALUE(MID($F6588,2,20)),1000000000),1000000000))+ROW()/100000,"")</f>
        <v/>
      </c>
    </row>
    <row r="6589">
      <c r="A6589">
        <f>IF($F6589="","",IFERROR(IF(INDEX('Per Invoice'!$A$2:$A$2001,MATCH($F6589,'Per Invoice'!$B$2:$B$2001,0))=0,"",INDEX('Per Invoice'!$A$2:$A$2001,MATCH($F6589,'Per Invoice'!$B$2:$B$2001,0))),""))</f>
        <v/>
      </c>
      <c r="H6589" s="11" t="n"/>
      <c r="R6589" s="7">
        <f>IF($F6589="","",Q6589*Y6589/100)</f>
        <v/>
      </c>
      <c r="X6589" s="7" t="n"/>
      <c r="Y6589" s="7" t="n"/>
      <c r="Z6589" s="7">
        <f>IF($F6589="","",Y6589*AE6589/100)</f>
        <v/>
      </c>
      <c r="AA6589" s="7">
        <f>IF($F6589="","",Y6589-Z6589)</f>
        <v/>
      </c>
      <c r="AB6589" s="7">
        <f>IF($F6589="","",AA6589-R6589)</f>
        <v/>
      </c>
      <c r="AE6589">
        <f>IF($F6589="","",IF($AK6589=1,0,IF($AJ6589=1,Settings!$C$6,Settings!$C$7))*100)</f>
        <v/>
      </c>
      <c r="AG6589">
        <f>IF($F6589="","",$F6589&amp;"|"&amp;$D6589&amp;"")</f>
        <v/>
      </c>
      <c r="AH6589">
        <f>IF($F6589="","",IF(COUNTIF($AG$2:$AG6589,$AG6589)=1,1,0))</f>
        <v/>
      </c>
      <c r="AI6589">
        <f>IF($AH6589=1,SUMPRODUCT(--($AL$2:$AL$8001&lt;$AL6589))+1,"")</f>
        <v/>
      </c>
      <c r="AJ6589">
        <f>IF($F6589="","",IF(OR($U6589=TRUE(),$U6589="TRUE"),1,0))</f>
        <v/>
      </c>
      <c r="AK6589">
        <f>IF($F6589="","",IF($AD6589="Yes",1,0))</f>
        <v/>
      </c>
      <c r="AL6589">
        <f>IF($AH6589=1,IFERROR(IF(VALUE($F6589)&lt;100000000,VALUE($F6589),1000000000),IFERROR(IF(VALUE(MID($F6589,2,20))&lt;100000000,VALUE(MID($F6589,2,20)),1000000000),1000000000))+ROW()/100000,"")</f>
        <v/>
      </c>
    </row>
    <row r="6590">
      <c r="A6590">
        <f>IF($F6590="","",IFERROR(IF(INDEX('Per Invoice'!$A$2:$A$2001,MATCH($F6590,'Per Invoice'!$B$2:$B$2001,0))=0,"",INDEX('Per Invoice'!$A$2:$A$2001,MATCH($F6590,'Per Invoice'!$B$2:$B$2001,0))),""))</f>
        <v/>
      </c>
      <c r="H6590" s="11" t="n"/>
      <c r="R6590" s="7">
        <f>IF($F6590="","",Q6590*Y6590/100)</f>
        <v/>
      </c>
      <c r="X6590" s="7" t="n"/>
      <c r="Y6590" s="7" t="n"/>
      <c r="Z6590" s="7">
        <f>IF($F6590="","",Y6590*AE6590/100)</f>
        <v/>
      </c>
      <c r="AA6590" s="7">
        <f>IF($F6590="","",Y6590-Z6590)</f>
        <v/>
      </c>
      <c r="AB6590" s="7">
        <f>IF($F6590="","",AA6590-R6590)</f>
        <v/>
      </c>
      <c r="AE6590">
        <f>IF($F6590="","",IF($AK6590=1,0,IF($AJ6590=1,Settings!$C$6,Settings!$C$7))*100)</f>
        <v/>
      </c>
      <c r="AG6590">
        <f>IF($F6590="","",$F6590&amp;"|"&amp;$D6590&amp;"")</f>
        <v/>
      </c>
      <c r="AH6590">
        <f>IF($F6590="","",IF(COUNTIF($AG$2:$AG6590,$AG6590)=1,1,0))</f>
        <v/>
      </c>
      <c r="AI6590">
        <f>IF($AH6590=1,SUMPRODUCT(--($AL$2:$AL$8001&lt;$AL6590))+1,"")</f>
        <v/>
      </c>
      <c r="AJ6590">
        <f>IF($F6590="","",IF(OR($U6590=TRUE(),$U6590="TRUE"),1,0))</f>
        <v/>
      </c>
      <c r="AK6590">
        <f>IF($F6590="","",IF($AD6590="Yes",1,0))</f>
        <v/>
      </c>
      <c r="AL6590">
        <f>IF($AH6590=1,IFERROR(IF(VALUE($F6590)&lt;100000000,VALUE($F6590),1000000000),IFERROR(IF(VALUE(MID($F6590,2,20))&lt;100000000,VALUE(MID($F6590,2,20)),1000000000),1000000000))+ROW()/100000,"")</f>
        <v/>
      </c>
    </row>
    <row r="6591">
      <c r="A6591">
        <f>IF($F6591="","",IFERROR(IF(INDEX('Per Invoice'!$A$2:$A$2001,MATCH($F6591,'Per Invoice'!$B$2:$B$2001,0))=0,"",INDEX('Per Invoice'!$A$2:$A$2001,MATCH($F6591,'Per Invoice'!$B$2:$B$2001,0))),""))</f>
        <v/>
      </c>
      <c r="H6591" s="11" t="n"/>
      <c r="R6591" s="7">
        <f>IF($F6591="","",Q6591*Y6591/100)</f>
        <v/>
      </c>
      <c r="X6591" s="7" t="n"/>
      <c r="Y6591" s="7" t="n"/>
      <c r="Z6591" s="7">
        <f>IF($F6591="","",Y6591*AE6591/100)</f>
        <v/>
      </c>
      <c r="AA6591" s="7">
        <f>IF($F6591="","",Y6591-Z6591)</f>
        <v/>
      </c>
      <c r="AB6591" s="7">
        <f>IF($F6591="","",AA6591-R6591)</f>
        <v/>
      </c>
      <c r="AE6591">
        <f>IF($F6591="","",IF($AK6591=1,0,IF($AJ6591=1,Settings!$C$6,Settings!$C$7))*100)</f>
        <v/>
      </c>
      <c r="AG6591">
        <f>IF($F6591="","",$F6591&amp;"|"&amp;$D6591&amp;"")</f>
        <v/>
      </c>
      <c r="AH6591">
        <f>IF($F6591="","",IF(COUNTIF($AG$2:$AG6591,$AG6591)=1,1,0))</f>
        <v/>
      </c>
      <c r="AI6591">
        <f>IF($AH6591=1,SUMPRODUCT(--($AL$2:$AL$8001&lt;$AL6591))+1,"")</f>
        <v/>
      </c>
      <c r="AJ6591">
        <f>IF($F6591="","",IF(OR($U6591=TRUE(),$U6591="TRUE"),1,0))</f>
        <v/>
      </c>
      <c r="AK6591">
        <f>IF($F6591="","",IF($AD6591="Yes",1,0))</f>
        <v/>
      </c>
      <c r="AL6591">
        <f>IF($AH6591=1,IFERROR(IF(VALUE($F6591)&lt;100000000,VALUE($F6591),1000000000),IFERROR(IF(VALUE(MID($F6591,2,20))&lt;100000000,VALUE(MID($F6591,2,20)),1000000000),1000000000))+ROW()/100000,"")</f>
        <v/>
      </c>
    </row>
    <row r="6592">
      <c r="A6592">
        <f>IF($F6592="","",IFERROR(IF(INDEX('Per Invoice'!$A$2:$A$2001,MATCH($F6592,'Per Invoice'!$B$2:$B$2001,0))=0,"",INDEX('Per Invoice'!$A$2:$A$2001,MATCH($F6592,'Per Invoice'!$B$2:$B$2001,0))),""))</f>
        <v/>
      </c>
      <c r="H6592" s="11" t="n"/>
      <c r="R6592" s="7">
        <f>IF($F6592="","",Q6592*Y6592/100)</f>
        <v/>
      </c>
      <c r="X6592" s="7" t="n"/>
      <c r="Y6592" s="7" t="n"/>
      <c r="Z6592" s="7">
        <f>IF($F6592="","",Y6592*AE6592/100)</f>
        <v/>
      </c>
      <c r="AA6592" s="7">
        <f>IF($F6592="","",Y6592-Z6592)</f>
        <v/>
      </c>
      <c r="AB6592" s="7">
        <f>IF($F6592="","",AA6592-R6592)</f>
        <v/>
      </c>
      <c r="AE6592">
        <f>IF($F6592="","",IF($AK6592=1,0,IF($AJ6592=1,Settings!$C$6,Settings!$C$7))*100)</f>
        <v/>
      </c>
      <c r="AG6592">
        <f>IF($F6592="","",$F6592&amp;"|"&amp;$D6592&amp;"")</f>
        <v/>
      </c>
      <c r="AH6592">
        <f>IF($F6592="","",IF(COUNTIF($AG$2:$AG6592,$AG6592)=1,1,0))</f>
        <v/>
      </c>
      <c r="AI6592">
        <f>IF($AH6592=1,SUMPRODUCT(--($AL$2:$AL$8001&lt;$AL6592))+1,"")</f>
        <v/>
      </c>
      <c r="AJ6592">
        <f>IF($F6592="","",IF(OR($U6592=TRUE(),$U6592="TRUE"),1,0))</f>
        <v/>
      </c>
      <c r="AK6592">
        <f>IF($F6592="","",IF($AD6592="Yes",1,0))</f>
        <v/>
      </c>
      <c r="AL6592">
        <f>IF($AH6592=1,IFERROR(IF(VALUE($F6592)&lt;100000000,VALUE($F6592),1000000000),IFERROR(IF(VALUE(MID($F6592,2,20))&lt;100000000,VALUE(MID($F6592,2,20)),1000000000),1000000000))+ROW()/100000,"")</f>
        <v/>
      </c>
    </row>
    <row r="6593">
      <c r="A6593">
        <f>IF($F6593="","",IFERROR(IF(INDEX('Per Invoice'!$A$2:$A$2001,MATCH($F6593,'Per Invoice'!$B$2:$B$2001,0))=0,"",INDEX('Per Invoice'!$A$2:$A$2001,MATCH($F6593,'Per Invoice'!$B$2:$B$2001,0))),""))</f>
        <v/>
      </c>
      <c r="H6593" s="11" t="n"/>
      <c r="R6593" s="7">
        <f>IF($F6593="","",Q6593*Y6593/100)</f>
        <v/>
      </c>
      <c r="X6593" s="7" t="n"/>
      <c r="Y6593" s="7" t="n"/>
      <c r="Z6593" s="7">
        <f>IF($F6593="","",Y6593*AE6593/100)</f>
        <v/>
      </c>
      <c r="AA6593" s="7">
        <f>IF($F6593="","",Y6593-Z6593)</f>
        <v/>
      </c>
      <c r="AB6593" s="7">
        <f>IF($F6593="","",AA6593-R6593)</f>
        <v/>
      </c>
      <c r="AE6593">
        <f>IF($F6593="","",IF($AK6593=1,0,IF($AJ6593=1,Settings!$C$6,Settings!$C$7))*100)</f>
        <v/>
      </c>
      <c r="AG6593">
        <f>IF($F6593="","",$F6593&amp;"|"&amp;$D6593&amp;"")</f>
        <v/>
      </c>
      <c r="AH6593">
        <f>IF($F6593="","",IF(COUNTIF($AG$2:$AG6593,$AG6593)=1,1,0))</f>
        <v/>
      </c>
      <c r="AI6593">
        <f>IF($AH6593=1,SUMPRODUCT(--($AL$2:$AL$8001&lt;$AL6593))+1,"")</f>
        <v/>
      </c>
      <c r="AJ6593">
        <f>IF($F6593="","",IF(OR($U6593=TRUE(),$U6593="TRUE"),1,0))</f>
        <v/>
      </c>
      <c r="AK6593">
        <f>IF($F6593="","",IF($AD6593="Yes",1,0))</f>
        <v/>
      </c>
      <c r="AL6593">
        <f>IF($AH6593=1,IFERROR(IF(VALUE($F6593)&lt;100000000,VALUE($F6593),1000000000),IFERROR(IF(VALUE(MID($F6593,2,20))&lt;100000000,VALUE(MID($F6593,2,20)),1000000000),1000000000))+ROW()/100000,"")</f>
        <v/>
      </c>
    </row>
    <row r="6594">
      <c r="A6594">
        <f>IF($F6594="","",IFERROR(IF(INDEX('Per Invoice'!$A$2:$A$2001,MATCH($F6594,'Per Invoice'!$B$2:$B$2001,0))=0,"",INDEX('Per Invoice'!$A$2:$A$2001,MATCH($F6594,'Per Invoice'!$B$2:$B$2001,0))),""))</f>
        <v/>
      </c>
      <c r="H6594" s="11" t="n"/>
      <c r="R6594" s="7">
        <f>IF($F6594="","",Q6594*Y6594/100)</f>
        <v/>
      </c>
      <c r="X6594" s="7" t="n"/>
      <c r="Y6594" s="7" t="n"/>
      <c r="Z6594" s="7">
        <f>IF($F6594="","",Y6594*AE6594/100)</f>
        <v/>
      </c>
      <c r="AA6594" s="7">
        <f>IF($F6594="","",Y6594-Z6594)</f>
        <v/>
      </c>
      <c r="AB6594" s="7">
        <f>IF($F6594="","",AA6594-R6594)</f>
        <v/>
      </c>
      <c r="AE6594">
        <f>IF($F6594="","",IF($AK6594=1,0,IF($AJ6594=1,Settings!$C$6,Settings!$C$7))*100)</f>
        <v/>
      </c>
      <c r="AG6594">
        <f>IF($F6594="","",$F6594&amp;"|"&amp;$D6594&amp;"")</f>
        <v/>
      </c>
      <c r="AH6594">
        <f>IF($F6594="","",IF(COUNTIF($AG$2:$AG6594,$AG6594)=1,1,0))</f>
        <v/>
      </c>
      <c r="AI6594">
        <f>IF($AH6594=1,SUMPRODUCT(--($AL$2:$AL$8001&lt;$AL6594))+1,"")</f>
        <v/>
      </c>
      <c r="AJ6594">
        <f>IF($F6594="","",IF(OR($U6594=TRUE(),$U6594="TRUE"),1,0))</f>
        <v/>
      </c>
      <c r="AK6594">
        <f>IF($F6594="","",IF($AD6594="Yes",1,0))</f>
        <v/>
      </c>
      <c r="AL6594">
        <f>IF($AH6594=1,IFERROR(IF(VALUE($F6594)&lt;100000000,VALUE($F6594),1000000000),IFERROR(IF(VALUE(MID($F6594,2,20))&lt;100000000,VALUE(MID($F6594,2,20)),1000000000),1000000000))+ROW()/100000,"")</f>
        <v/>
      </c>
    </row>
    <row r="6595">
      <c r="A6595">
        <f>IF($F6595="","",IFERROR(IF(INDEX('Per Invoice'!$A$2:$A$2001,MATCH($F6595,'Per Invoice'!$B$2:$B$2001,0))=0,"",INDEX('Per Invoice'!$A$2:$A$2001,MATCH($F6595,'Per Invoice'!$B$2:$B$2001,0))),""))</f>
        <v/>
      </c>
      <c r="H6595" s="11" t="n"/>
      <c r="R6595" s="7">
        <f>IF($F6595="","",Q6595*Y6595/100)</f>
        <v/>
      </c>
      <c r="X6595" s="7" t="n"/>
      <c r="Y6595" s="7" t="n"/>
      <c r="Z6595" s="7">
        <f>IF($F6595="","",Y6595*AE6595/100)</f>
        <v/>
      </c>
      <c r="AA6595" s="7">
        <f>IF($F6595="","",Y6595-Z6595)</f>
        <v/>
      </c>
      <c r="AB6595" s="7">
        <f>IF($F6595="","",AA6595-R6595)</f>
        <v/>
      </c>
      <c r="AE6595">
        <f>IF($F6595="","",IF($AK6595=1,0,IF($AJ6595=1,Settings!$C$6,Settings!$C$7))*100)</f>
        <v/>
      </c>
      <c r="AG6595">
        <f>IF($F6595="","",$F6595&amp;"|"&amp;$D6595&amp;"")</f>
        <v/>
      </c>
      <c r="AH6595">
        <f>IF($F6595="","",IF(COUNTIF($AG$2:$AG6595,$AG6595)=1,1,0))</f>
        <v/>
      </c>
      <c r="AI6595">
        <f>IF($AH6595=1,SUMPRODUCT(--($AL$2:$AL$8001&lt;$AL6595))+1,"")</f>
        <v/>
      </c>
      <c r="AJ6595">
        <f>IF($F6595="","",IF(OR($U6595=TRUE(),$U6595="TRUE"),1,0))</f>
        <v/>
      </c>
      <c r="AK6595">
        <f>IF($F6595="","",IF($AD6595="Yes",1,0))</f>
        <v/>
      </c>
      <c r="AL6595">
        <f>IF($AH6595=1,IFERROR(IF(VALUE($F6595)&lt;100000000,VALUE($F6595),1000000000),IFERROR(IF(VALUE(MID($F6595,2,20))&lt;100000000,VALUE(MID($F6595,2,20)),1000000000),1000000000))+ROW()/100000,"")</f>
        <v/>
      </c>
    </row>
    <row r="6596">
      <c r="A6596">
        <f>IF($F6596="","",IFERROR(IF(INDEX('Per Invoice'!$A$2:$A$2001,MATCH($F6596,'Per Invoice'!$B$2:$B$2001,0))=0,"",INDEX('Per Invoice'!$A$2:$A$2001,MATCH($F6596,'Per Invoice'!$B$2:$B$2001,0))),""))</f>
        <v/>
      </c>
      <c r="H6596" s="11" t="n"/>
      <c r="R6596" s="7">
        <f>IF($F6596="","",Q6596*Y6596/100)</f>
        <v/>
      </c>
      <c r="X6596" s="7" t="n"/>
      <c r="Y6596" s="7" t="n"/>
      <c r="Z6596" s="7">
        <f>IF($F6596="","",Y6596*AE6596/100)</f>
        <v/>
      </c>
      <c r="AA6596" s="7">
        <f>IF($F6596="","",Y6596-Z6596)</f>
        <v/>
      </c>
      <c r="AB6596" s="7">
        <f>IF($F6596="","",AA6596-R6596)</f>
        <v/>
      </c>
      <c r="AE6596">
        <f>IF($F6596="","",IF($AK6596=1,0,IF($AJ6596=1,Settings!$C$6,Settings!$C$7))*100)</f>
        <v/>
      </c>
      <c r="AG6596">
        <f>IF($F6596="","",$F6596&amp;"|"&amp;$D6596&amp;"")</f>
        <v/>
      </c>
      <c r="AH6596">
        <f>IF($F6596="","",IF(COUNTIF($AG$2:$AG6596,$AG6596)=1,1,0))</f>
        <v/>
      </c>
      <c r="AI6596">
        <f>IF($AH6596=1,SUMPRODUCT(--($AL$2:$AL$8001&lt;$AL6596))+1,"")</f>
        <v/>
      </c>
      <c r="AJ6596">
        <f>IF($F6596="","",IF(OR($U6596=TRUE(),$U6596="TRUE"),1,0))</f>
        <v/>
      </c>
      <c r="AK6596">
        <f>IF($F6596="","",IF($AD6596="Yes",1,0))</f>
        <v/>
      </c>
      <c r="AL6596">
        <f>IF($AH6596=1,IFERROR(IF(VALUE($F6596)&lt;100000000,VALUE($F6596),1000000000),IFERROR(IF(VALUE(MID($F6596,2,20))&lt;100000000,VALUE(MID($F6596,2,20)),1000000000),1000000000))+ROW()/100000,"")</f>
        <v/>
      </c>
    </row>
    <row r="6597">
      <c r="A6597">
        <f>IF($F6597="","",IFERROR(IF(INDEX('Per Invoice'!$A$2:$A$2001,MATCH($F6597,'Per Invoice'!$B$2:$B$2001,0))=0,"",INDEX('Per Invoice'!$A$2:$A$2001,MATCH($F6597,'Per Invoice'!$B$2:$B$2001,0))),""))</f>
        <v/>
      </c>
      <c r="H6597" s="11" t="n"/>
      <c r="R6597" s="7">
        <f>IF($F6597="","",Q6597*Y6597/100)</f>
        <v/>
      </c>
      <c r="X6597" s="7" t="n"/>
      <c r="Y6597" s="7" t="n"/>
      <c r="Z6597" s="7">
        <f>IF($F6597="","",Y6597*AE6597/100)</f>
        <v/>
      </c>
      <c r="AA6597" s="7">
        <f>IF($F6597="","",Y6597-Z6597)</f>
        <v/>
      </c>
      <c r="AB6597" s="7">
        <f>IF($F6597="","",AA6597-R6597)</f>
        <v/>
      </c>
      <c r="AE6597">
        <f>IF($F6597="","",IF($AK6597=1,0,IF($AJ6597=1,Settings!$C$6,Settings!$C$7))*100)</f>
        <v/>
      </c>
      <c r="AG6597">
        <f>IF($F6597="","",$F6597&amp;"|"&amp;$D6597&amp;"")</f>
        <v/>
      </c>
      <c r="AH6597">
        <f>IF($F6597="","",IF(COUNTIF($AG$2:$AG6597,$AG6597)=1,1,0))</f>
        <v/>
      </c>
      <c r="AI6597">
        <f>IF($AH6597=1,SUMPRODUCT(--($AL$2:$AL$8001&lt;$AL6597))+1,"")</f>
        <v/>
      </c>
      <c r="AJ6597">
        <f>IF($F6597="","",IF(OR($U6597=TRUE(),$U6597="TRUE"),1,0))</f>
        <v/>
      </c>
      <c r="AK6597">
        <f>IF($F6597="","",IF($AD6597="Yes",1,0))</f>
        <v/>
      </c>
      <c r="AL6597">
        <f>IF($AH6597=1,IFERROR(IF(VALUE($F6597)&lt;100000000,VALUE($F6597),1000000000),IFERROR(IF(VALUE(MID($F6597,2,20))&lt;100000000,VALUE(MID($F6597,2,20)),1000000000),1000000000))+ROW()/100000,"")</f>
        <v/>
      </c>
    </row>
    <row r="6598">
      <c r="A6598">
        <f>IF($F6598="","",IFERROR(IF(INDEX('Per Invoice'!$A$2:$A$2001,MATCH($F6598,'Per Invoice'!$B$2:$B$2001,0))=0,"",INDEX('Per Invoice'!$A$2:$A$2001,MATCH($F6598,'Per Invoice'!$B$2:$B$2001,0))),""))</f>
        <v/>
      </c>
      <c r="H6598" s="11" t="n"/>
      <c r="R6598" s="7">
        <f>IF($F6598="","",Q6598*Y6598/100)</f>
        <v/>
      </c>
      <c r="X6598" s="7" t="n"/>
      <c r="Y6598" s="7" t="n"/>
      <c r="Z6598" s="7">
        <f>IF($F6598="","",Y6598*AE6598/100)</f>
        <v/>
      </c>
      <c r="AA6598" s="7">
        <f>IF($F6598="","",Y6598-Z6598)</f>
        <v/>
      </c>
      <c r="AB6598" s="7">
        <f>IF($F6598="","",AA6598-R6598)</f>
        <v/>
      </c>
      <c r="AE6598">
        <f>IF($F6598="","",IF($AK6598=1,0,IF($AJ6598=1,Settings!$C$6,Settings!$C$7))*100)</f>
        <v/>
      </c>
      <c r="AG6598">
        <f>IF($F6598="","",$F6598&amp;"|"&amp;$D6598&amp;"")</f>
        <v/>
      </c>
      <c r="AH6598">
        <f>IF($F6598="","",IF(COUNTIF($AG$2:$AG6598,$AG6598)=1,1,0))</f>
        <v/>
      </c>
      <c r="AI6598">
        <f>IF($AH6598=1,SUMPRODUCT(--($AL$2:$AL$8001&lt;$AL6598))+1,"")</f>
        <v/>
      </c>
      <c r="AJ6598">
        <f>IF($F6598="","",IF(OR($U6598=TRUE(),$U6598="TRUE"),1,0))</f>
        <v/>
      </c>
      <c r="AK6598">
        <f>IF($F6598="","",IF($AD6598="Yes",1,0))</f>
        <v/>
      </c>
      <c r="AL6598">
        <f>IF($AH6598=1,IFERROR(IF(VALUE($F6598)&lt;100000000,VALUE($F6598),1000000000),IFERROR(IF(VALUE(MID($F6598,2,20))&lt;100000000,VALUE(MID($F6598,2,20)),1000000000),1000000000))+ROW()/100000,"")</f>
        <v/>
      </c>
    </row>
    <row r="6599">
      <c r="A6599">
        <f>IF($F6599="","",IFERROR(IF(INDEX('Per Invoice'!$A$2:$A$2001,MATCH($F6599,'Per Invoice'!$B$2:$B$2001,0))=0,"",INDEX('Per Invoice'!$A$2:$A$2001,MATCH($F6599,'Per Invoice'!$B$2:$B$2001,0))),""))</f>
        <v/>
      </c>
      <c r="H6599" s="11" t="n"/>
      <c r="R6599" s="7">
        <f>IF($F6599="","",Q6599*Y6599/100)</f>
        <v/>
      </c>
      <c r="X6599" s="7" t="n"/>
      <c r="Y6599" s="7" t="n"/>
      <c r="Z6599" s="7">
        <f>IF($F6599="","",Y6599*AE6599/100)</f>
        <v/>
      </c>
      <c r="AA6599" s="7">
        <f>IF($F6599="","",Y6599-Z6599)</f>
        <v/>
      </c>
      <c r="AB6599" s="7">
        <f>IF($F6599="","",AA6599-R6599)</f>
        <v/>
      </c>
      <c r="AE6599">
        <f>IF($F6599="","",IF($AK6599=1,0,IF($AJ6599=1,Settings!$C$6,Settings!$C$7))*100)</f>
        <v/>
      </c>
      <c r="AG6599">
        <f>IF($F6599="","",$F6599&amp;"|"&amp;$D6599&amp;"")</f>
        <v/>
      </c>
      <c r="AH6599">
        <f>IF($F6599="","",IF(COUNTIF($AG$2:$AG6599,$AG6599)=1,1,0))</f>
        <v/>
      </c>
      <c r="AI6599">
        <f>IF($AH6599=1,SUMPRODUCT(--($AL$2:$AL$8001&lt;$AL6599))+1,"")</f>
        <v/>
      </c>
      <c r="AJ6599">
        <f>IF($F6599="","",IF(OR($U6599=TRUE(),$U6599="TRUE"),1,0))</f>
        <v/>
      </c>
      <c r="AK6599">
        <f>IF($F6599="","",IF($AD6599="Yes",1,0))</f>
        <v/>
      </c>
      <c r="AL6599">
        <f>IF($AH6599=1,IFERROR(IF(VALUE($F6599)&lt;100000000,VALUE($F6599),1000000000),IFERROR(IF(VALUE(MID($F6599,2,20))&lt;100000000,VALUE(MID($F6599,2,20)),1000000000),1000000000))+ROW()/100000,"")</f>
        <v/>
      </c>
    </row>
    <row r="6600">
      <c r="A6600">
        <f>IF($F6600="","",IFERROR(IF(INDEX('Per Invoice'!$A$2:$A$2001,MATCH($F6600,'Per Invoice'!$B$2:$B$2001,0))=0,"",INDEX('Per Invoice'!$A$2:$A$2001,MATCH($F6600,'Per Invoice'!$B$2:$B$2001,0))),""))</f>
        <v/>
      </c>
      <c r="H6600" s="11" t="n"/>
      <c r="R6600" s="7">
        <f>IF($F6600="","",Q6600*Y6600/100)</f>
        <v/>
      </c>
      <c r="X6600" s="7" t="n"/>
      <c r="Y6600" s="7" t="n"/>
      <c r="Z6600" s="7">
        <f>IF($F6600="","",Y6600*AE6600/100)</f>
        <v/>
      </c>
      <c r="AA6600" s="7">
        <f>IF($F6600="","",Y6600-Z6600)</f>
        <v/>
      </c>
      <c r="AB6600" s="7">
        <f>IF($F6600="","",AA6600-R6600)</f>
        <v/>
      </c>
      <c r="AE6600">
        <f>IF($F6600="","",IF($AK6600=1,0,IF($AJ6600=1,Settings!$C$6,Settings!$C$7))*100)</f>
        <v/>
      </c>
      <c r="AG6600">
        <f>IF($F6600="","",$F6600&amp;"|"&amp;$D6600&amp;"")</f>
        <v/>
      </c>
      <c r="AH6600">
        <f>IF($F6600="","",IF(COUNTIF($AG$2:$AG6600,$AG6600)=1,1,0))</f>
        <v/>
      </c>
      <c r="AI6600">
        <f>IF($AH6600=1,SUMPRODUCT(--($AL$2:$AL$8001&lt;$AL6600))+1,"")</f>
        <v/>
      </c>
      <c r="AJ6600">
        <f>IF($F6600="","",IF(OR($U6600=TRUE(),$U6600="TRUE"),1,0))</f>
        <v/>
      </c>
      <c r="AK6600">
        <f>IF($F6600="","",IF($AD6600="Yes",1,0))</f>
        <v/>
      </c>
      <c r="AL6600">
        <f>IF($AH6600=1,IFERROR(IF(VALUE($F6600)&lt;100000000,VALUE($F6600),1000000000),IFERROR(IF(VALUE(MID($F6600,2,20))&lt;100000000,VALUE(MID($F6600,2,20)),1000000000),1000000000))+ROW()/100000,"")</f>
        <v/>
      </c>
    </row>
    <row r="6601">
      <c r="A6601">
        <f>IF($F6601="","",IFERROR(IF(INDEX('Per Invoice'!$A$2:$A$2001,MATCH($F6601,'Per Invoice'!$B$2:$B$2001,0))=0,"",INDEX('Per Invoice'!$A$2:$A$2001,MATCH($F6601,'Per Invoice'!$B$2:$B$2001,0))),""))</f>
        <v/>
      </c>
      <c r="H6601" s="11" t="n"/>
      <c r="R6601" s="7">
        <f>IF($F6601="","",Q6601*Y6601/100)</f>
        <v/>
      </c>
      <c r="X6601" s="7" t="n"/>
      <c r="Y6601" s="7" t="n"/>
      <c r="Z6601" s="7">
        <f>IF($F6601="","",Y6601*AE6601/100)</f>
        <v/>
      </c>
      <c r="AA6601" s="7">
        <f>IF($F6601="","",Y6601-Z6601)</f>
        <v/>
      </c>
      <c r="AB6601" s="7">
        <f>IF($F6601="","",AA6601-R6601)</f>
        <v/>
      </c>
      <c r="AE6601">
        <f>IF($F6601="","",IF($AK6601=1,0,IF($AJ6601=1,Settings!$C$6,Settings!$C$7))*100)</f>
        <v/>
      </c>
      <c r="AG6601">
        <f>IF($F6601="","",$F6601&amp;"|"&amp;$D6601&amp;"")</f>
        <v/>
      </c>
      <c r="AH6601">
        <f>IF($F6601="","",IF(COUNTIF($AG$2:$AG6601,$AG6601)=1,1,0))</f>
        <v/>
      </c>
      <c r="AI6601">
        <f>IF($AH6601=1,SUMPRODUCT(--($AL$2:$AL$8001&lt;$AL6601))+1,"")</f>
        <v/>
      </c>
      <c r="AJ6601">
        <f>IF($F6601="","",IF(OR($U6601=TRUE(),$U6601="TRUE"),1,0))</f>
        <v/>
      </c>
      <c r="AK6601">
        <f>IF($F6601="","",IF($AD6601="Yes",1,0))</f>
        <v/>
      </c>
      <c r="AL6601">
        <f>IF($AH6601=1,IFERROR(IF(VALUE($F6601)&lt;100000000,VALUE($F6601),1000000000),IFERROR(IF(VALUE(MID($F6601,2,20))&lt;100000000,VALUE(MID($F6601,2,20)),1000000000),1000000000))+ROW()/100000,"")</f>
        <v/>
      </c>
    </row>
    <row r="6602">
      <c r="A6602">
        <f>IF($F6602="","",IFERROR(IF(INDEX('Per Invoice'!$A$2:$A$2001,MATCH($F6602,'Per Invoice'!$B$2:$B$2001,0))=0,"",INDEX('Per Invoice'!$A$2:$A$2001,MATCH($F6602,'Per Invoice'!$B$2:$B$2001,0))),""))</f>
        <v/>
      </c>
      <c r="H6602" s="11" t="n"/>
      <c r="R6602" s="7">
        <f>IF($F6602="","",Q6602*Y6602/100)</f>
        <v/>
      </c>
      <c r="X6602" s="7" t="n"/>
      <c r="Y6602" s="7" t="n"/>
      <c r="Z6602" s="7">
        <f>IF($F6602="","",Y6602*AE6602/100)</f>
        <v/>
      </c>
      <c r="AA6602" s="7">
        <f>IF($F6602="","",Y6602-Z6602)</f>
        <v/>
      </c>
      <c r="AB6602" s="7">
        <f>IF($F6602="","",AA6602-R6602)</f>
        <v/>
      </c>
      <c r="AE6602">
        <f>IF($F6602="","",IF($AK6602=1,0,IF($AJ6602=1,Settings!$C$6,Settings!$C$7))*100)</f>
        <v/>
      </c>
      <c r="AG6602">
        <f>IF($F6602="","",$F6602&amp;"|"&amp;$D6602&amp;"")</f>
        <v/>
      </c>
      <c r="AH6602">
        <f>IF($F6602="","",IF(COUNTIF($AG$2:$AG6602,$AG6602)=1,1,0))</f>
        <v/>
      </c>
      <c r="AI6602">
        <f>IF($AH6602=1,SUMPRODUCT(--($AL$2:$AL$8001&lt;$AL6602))+1,"")</f>
        <v/>
      </c>
      <c r="AJ6602">
        <f>IF($F6602="","",IF(OR($U6602=TRUE(),$U6602="TRUE"),1,0))</f>
        <v/>
      </c>
      <c r="AK6602">
        <f>IF($F6602="","",IF($AD6602="Yes",1,0))</f>
        <v/>
      </c>
      <c r="AL6602">
        <f>IF($AH6602=1,IFERROR(IF(VALUE($F6602)&lt;100000000,VALUE($F6602),1000000000),IFERROR(IF(VALUE(MID($F6602,2,20))&lt;100000000,VALUE(MID($F6602,2,20)),1000000000),1000000000))+ROW()/100000,"")</f>
        <v/>
      </c>
    </row>
    <row r="6603">
      <c r="A6603">
        <f>IF($F6603="","",IFERROR(IF(INDEX('Per Invoice'!$A$2:$A$2001,MATCH($F6603,'Per Invoice'!$B$2:$B$2001,0))=0,"",INDEX('Per Invoice'!$A$2:$A$2001,MATCH($F6603,'Per Invoice'!$B$2:$B$2001,0))),""))</f>
        <v/>
      </c>
      <c r="H6603" s="11" t="n"/>
      <c r="R6603" s="7">
        <f>IF($F6603="","",Q6603*Y6603/100)</f>
        <v/>
      </c>
      <c r="X6603" s="7" t="n"/>
      <c r="Y6603" s="7" t="n"/>
      <c r="Z6603" s="7">
        <f>IF($F6603="","",Y6603*AE6603/100)</f>
        <v/>
      </c>
      <c r="AA6603" s="7">
        <f>IF($F6603="","",Y6603-Z6603)</f>
        <v/>
      </c>
      <c r="AB6603" s="7">
        <f>IF($F6603="","",AA6603-R6603)</f>
        <v/>
      </c>
      <c r="AE6603">
        <f>IF($F6603="","",IF($AK6603=1,0,IF($AJ6603=1,Settings!$C$6,Settings!$C$7))*100)</f>
        <v/>
      </c>
      <c r="AG6603">
        <f>IF($F6603="","",$F6603&amp;"|"&amp;$D6603&amp;"")</f>
        <v/>
      </c>
      <c r="AH6603">
        <f>IF($F6603="","",IF(COUNTIF($AG$2:$AG6603,$AG6603)=1,1,0))</f>
        <v/>
      </c>
      <c r="AI6603">
        <f>IF($AH6603=1,SUMPRODUCT(--($AL$2:$AL$8001&lt;$AL6603))+1,"")</f>
        <v/>
      </c>
      <c r="AJ6603">
        <f>IF($F6603="","",IF(OR($U6603=TRUE(),$U6603="TRUE"),1,0))</f>
        <v/>
      </c>
      <c r="AK6603">
        <f>IF($F6603="","",IF($AD6603="Yes",1,0))</f>
        <v/>
      </c>
      <c r="AL6603">
        <f>IF($AH6603=1,IFERROR(IF(VALUE($F6603)&lt;100000000,VALUE($F6603),1000000000),IFERROR(IF(VALUE(MID($F6603,2,20))&lt;100000000,VALUE(MID($F6603,2,20)),1000000000),1000000000))+ROW()/100000,"")</f>
        <v/>
      </c>
    </row>
    <row r="6604">
      <c r="A6604">
        <f>IF($F6604="","",IFERROR(IF(INDEX('Per Invoice'!$A$2:$A$2001,MATCH($F6604,'Per Invoice'!$B$2:$B$2001,0))=0,"",INDEX('Per Invoice'!$A$2:$A$2001,MATCH($F6604,'Per Invoice'!$B$2:$B$2001,0))),""))</f>
        <v/>
      </c>
      <c r="H6604" s="11" t="n"/>
      <c r="R6604" s="7">
        <f>IF($F6604="","",Q6604*Y6604/100)</f>
        <v/>
      </c>
      <c r="X6604" s="7" t="n"/>
      <c r="Y6604" s="7" t="n"/>
      <c r="Z6604" s="7">
        <f>IF($F6604="","",Y6604*AE6604/100)</f>
        <v/>
      </c>
      <c r="AA6604" s="7">
        <f>IF($F6604="","",Y6604-Z6604)</f>
        <v/>
      </c>
      <c r="AB6604" s="7">
        <f>IF($F6604="","",AA6604-R6604)</f>
        <v/>
      </c>
      <c r="AE6604">
        <f>IF($F6604="","",IF($AK6604=1,0,IF($AJ6604=1,Settings!$C$6,Settings!$C$7))*100)</f>
        <v/>
      </c>
      <c r="AG6604">
        <f>IF($F6604="","",$F6604&amp;"|"&amp;$D6604&amp;"")</f>
        <v/>
      </c>
      <c r="AH6604">
        <f>IF($F6604="","",IF(COUNTIF($AG$2:$AG6604,$AG6604)=1,1,0))</f>
        <v/>
      </c>
      <c r="AI6604">
        <f>IF($AH6604=1,SUMPRODUCT(--($AL$2:$AL$8001&lt;$AL6604))+1,"")</f>
        <v/>
      </c>
      <c r="AJ6604">
        <f>IF($F6604="","",IF(OR($U6604=TRUE(),$U6604="TRUE"),1,0))</f>
        <v/>
      </c>
      <c r="AK6604">
        <f>IF($F6604="","",IF($AD6604="Yes",1,0))</f>
        <v/>
      </c>
      <c r="AL6604">
        <f>IF($AH6604=1,IFERROR(IF(VALUE($F6604)&lt;100000000,VALUE($F6604),1000000000),IFERROR(IF(VALUE(MID($F6604,2,20))&lt;100000000,VALUE(MID($F6604,2,20)),1000000000),1000000000))+ROW()/100000,"")</f>
        <v/>
      </c>
    </row>
    <row r="6605">
      <c r="A6605">
        <f>IF($F6605="","",IFERROR(IF(INDEX('Per Invoice'!$A$2:$A$2001,MATCH($F6605,'Per Invoice'!$B$2:$B$2001,0))=0,"",INDEX('Per Invoice'!$A$2:$A$2001,MATCH($F6605,'Per Invoice'!$B$2:$B$2001,0))),""))</f>
        <v/>
      </c>
      <c r="H6605" s="11" t="n"/>
      <c r="R6605" s="7">
        <f>IF($F6605="","",Q6605*Y6605/100)</f>
        <v/>
      </c>
      <c r="X6605" s="7" t="n"/>
      <c r="Y6605" s="7" t="n"/>
      <c r="Z6605" s="7">
        <f>IF($F6605="","",Y6605*AE6605/100)</f>
        <v/>
      </c>
      <c r="AA6605" s="7">
        <f>IF($F6605="","",Y6605-Z6605)</f>
        <v/>
      </c>
      <c r="AB6605" s="7">
        <f>IF($F6605="","",AA6605-R6605)</f>
        <v/>
      </c>
      <c r="AE6605">
        <f>IF($F6605="","",IF($AK6605=1,0,IF($AJ6605=1,Settings!$C$6,Settings!$C$7))*100)</f>
        <v/>
      </c>
      <c r="AG6605">
        <f>IF($F6605="","",$F6605&amp;"|"&amp;$D6605&amp;"")</f>
        <v/>
      </c>
      <c r="AH6605">
        <f>IF($F6605="","",IF(COUNTIF($AG$2:$AG6605,$AG6605)=1,1,0))</f>
        <v/>
      </c>
      <c r="AI6605">
        <f>IF($AH6605=1,SUMPRODUCT(--($AL$2:$AL$8001&lt;$AL6605))+1,"")</f>
        <v/>
      </c>
      <c r="AJ6605">
        <f>IF($F6605="","",IF(OR($U6605=TRUE(),$U6605="TRUE"),1,0))</f>
        <v/>
      </c>
      <c r="AK6605">
        <f>IF($F6605="","",IF($AD6605="Yes",1,0))</f>
        <v/>
      </c>
      <c r="AL6605">
        <f>IF($AH6605=1,IFERROR(IF(VALUE($F6605)&lt;100000000,VALUE($F6605),1000000000),IFERROR(IF(VALUE(MID($F6605,2,20))&lt;100000000,VALUE(MID($F6605,2,20)),1000000000),1000000000))+ROW()/100000,"")</f>
        <v/>
      </c>
    </row>
    <row r="6606">
      <c r="A6606">
        <f>IF($F6606="","",IFERROR(IF(INDEX('Per Invoice'!$A$2:$A$2001,MATCH($F6606,'Per Invoice'!$B$2:$B$2001,0))=0,"",INDEX('Per Invoice'!$A$2:$A$2001,MATCH($F6606,'Per Invoice'!$B$2:$B$2001,0))),""))</f>
        <v/>
      </c>
      <c r="H6606" s="11" t="n"/>
      <c r="R6606" s="7">
        <f>IF($F6606="","",Q6606*Y6606/100)</f>
        <v/>
      </c>
      <c r="X6606" s="7" t="n"/>
      <c r="Y6606" s="7" t="n"/>
      <c r="Z6606" s="7">
        <f>IF($F6606="","",Y6606*AE6606/100)</f>
        <v/>
      </c>
      <c r="AA6606" s="7">
        <f>IF($F6606="","",Y6606-Z6606)</f>
        <v/>
      </c>
      <c r="AB6606" s="7">
        <f>IF($F6606="","",AA6606-R6606)</f>
        <v/>
      </c>
      <c r="AE6606">
        <f>IF($F6606="","",IF($AK6606=1,0,IF($AJ6606=1,Settings!$C$6,Settings!$C$7))*100)</f>
        <v/>
      </c>
      <c r="AG6606">
        <f>IF($F6606="","",$F6606&amp;"|"&amp;$D6606&amp;"")</f>
        <v/>
      </c>
      <c r="AH6606">
        <f>IF($F6606="","",IF(COUNTIF($AG$2:$AG6606,$AG6606)=1,1,0))</f>
        <v/>
      </c>
      <c r="AI6606">
        <f>IF($AH6606=1,SUMPRODUCT(--($AL$2:$AL$8001&lt;$AL6606))+1,"")</f>
        <v/>
      </c>
      <c r="AJ6606">
        <f>IF($F6606="","",IF(OR($U6606=TRUE(),$U6606="TRUE"),1,0))</f>
        <v/>
      </c>
      <c r="AK6606">
        <f>IF($F6606="","",IF($AD6606="Yes",1,0))</f>
        <v/>
      </c>
      <c r="AL6606">
        <f>IF($AH6606=1,IFERROR(IF(VALUE($F6606)&lt;100000000,VALUE($F6606),1000000000),IFERROR(IF(VALUE(MID($F6606,2,20))&lt;100000000,VALUE(MID($F6606,2,20)),1000000000),1000000000))+ROW()/100000,"")</f>
        <v/>
      </c>
    </row>
    <row r="6607">
      <c r="A6607">
        <f>IF($F6607="","",IFERROR(IF(INDEX('Per Invoice'!$A$2:$A$2001,MATCH($F6607,'Per Invoice'!$B$2:$B$2001,0))=0,"",INDEX('Per Invoice'!$A$2:$A$2001,MATCH($F6607,'Per Invoice'!$B$2:$B$2001,0))),""))</f>
        <v/>
      </c>
      <c r="H6607" s="11" t="n"/>
      <c r="R6607" s="7">
        <f>IF($F6607="","",Q6607*Y6607/100)</f>
        <v/>
      </c>
      <c r="X6607" s="7" t="n"/>
      <c r="Y6607" s="7" t="n"/>
      <c r="Z6607" s="7">
        <f>IF($F6607="","",Y6607*AE6607/100)</f>
        <v/>
      </c>
      <c r="AA6607" s="7">
        <f>IF($F6607="","",Y6607-Z6607)</f>
        <v/>
      </c>
      <c r="AB6607" s="7">
        <f>IF($F6607="","",AA6607-R6607)</f>
        <v/>
      </c>
      <c r="AE6607">
        <f>IF($F6607="","",IF($AK6607=1,0,IF($AJ6607=1,Settings!$C$6,Settings!$C$7))*100)</f>
        <v/>
      </c>
      <c r="AG6607">
        <f>IF($F6607="","",$F6607&amp;"|"&amp;$D6607&amp;"")</f>
        <v/>
      </c>
      <c r="AH6607">
        <f>IF($F6607="","",IF(COUNTIF($AG$2:$AG6607,$AG6607)=1,1,0))</f>
        <v/>
      </c>
      <c r="AI6607">
        <f>IF($AH6607=1,SUMPRODUCT(--($AL$2:$AL$8001&lt;$AL6607))+1,"")</f>
        <v/>
      </c>
      <c r="AJ6607">
        <f>IF($F6607="","",IF(OR($U6607=TRUE(),$U6607="TRUE"),1,0))</f>
        <v/>
      </c>
      <c r="AK6607">
        <f>IF($F6607="","",IF($AD6607="Yes",1,0))</f>
        <v/>
      </c>
      <c r="AL6607">
        <f>IF($AH6607=1,IFERROR(IF(VALUE($F6607)&lt;100000000,VALUE($F6607),1000000000),IFERROR(IF(VALUE(MID($F6607,2,20))&lt;100000000,VALUE(MID($F6607,2,20)),1000000000),1000000000))+ROW()/100000,"")</f>
        <v/>
      </c>
    </row>
    <row r="6608">
      <c r="A6608">
        <f>IF($F6608="","",IFERROR(IF(INDEX('Per Invoice'!$A$2:$A$2001,MATCH($F6608,'Per Invoice'!$B$2:$B$2001,0))=0,"",INDEX('Per Invoice'!$A$2:$A$2001,MATCH($F6608,'Per Invoice'!$B$2:$B$2001,0))),""))</f>
        <v/>
      </c>
      <c r="H6608" s="11" t="n"/>
      <c r="R6608" s="7">
        <f>IF($F6608="","",Q6608*Y6608/100)</f>
        <v/>
      </c>
      <c r="X6608" s="7" t="n"/>
      <c r="Y6608" s="7" t="n"/>
      <c r="Z6608" s="7">
        <f>IF($F6608="","",Y6608*AE6608/100)</f>
        <v/>
      </c>
      <c r="AA6608" s="7">
        <f>IF($F6608="","",Y6608-Z6608)</f>
        <v/>
      </c>
      <c r="AB6608" s="7">
        <f>IF($F6608="","",AA6608-R6608)</f>
        <v/>
      </c>
      <c r="AE6608">
        <f>IF($F6608="","",IF($AK6608=1,0,IF($AJ6608=1,Settings!$C$6,Settings!$C$7))*100)</f>
        <v/>
      </c>
      <c r="AG6608">
        <f>IF($F6608="","",$F6608&amp;"|"&amp;$D6608&amp;"")</f>
        <v/>
      </c>
      <c r="AH6608">
        <f>IF($F6608="","",IF(COUNTIF($AG$2:$AG6608,$AG6608)=1,1,0))</f>
        <v/>
      </c>
      <c r="AI6608">
        <f>IF($AH6608=1,SUMPRODUCT(--($AL$2:$AL$8001&lt;$AL6608))+1,"")</f>
        <v/>
      </c>
      <c r="AJ6608">
        <f>IF($F6608="","",IF(OR($U6608=TRUE(),$U6608="TRUE"),1,0))</f>
        <v/>
      </c>
      <c r="AK6608">
        <f>IF($F6608="","",IF($AD6608="Yes",1,0))</f>
        <v/>
      </c>
      <c r="AL6608">
        <f>IF($AH6608=1,IFERROR(IF(VALUE($F6608)&lt;100000000,VALUE($F6608),1000000000),IFERROR(IF(VALUE(MID($F6608,2,20))&lt;100000000,VALUE(MID($F6608,2,20)),1000000000),1000000000))+ROW()/100000,"")</f>
        <v/>
      </c>
    </row>
    <row r="6609">
      <c r="A6609">
        <f>IF($F6609="","",IFERROR(IF(INDEX('Per Invoice'!$A$2:$A$2001,MATCH($F6609,'Per Invoice'!$B$2:$B$2001,0))=0,"",INDEX('Per Invoice'!$A$2:$A$2001,MATCH($F6609,'Per Invoice'!$B$2:$B$2001,0))),""))</f>
        <v/>
      </c>
      <c r="H6609" s="11" t="n"/>
      <c r="R6609" s="7">
        <f>IF($F6609="","",Q6609*Y6609/100)</f>
        <v/>
      </c>
      <c r="X6609" s="7" t="n"/>
      <c r="Y6609" s="7" t="n"/>
      <c r="Z6609" s="7">
        <f>IF($F6609="","",Y6609*AE6609/100)</f>
        <v/>
      </c>
      <c r="AA6609" s="7">
        <f>IF($F6609="","",Y6609-Z6609)</f>
        <v/>
      </c>
      <c r="AB6609" s="7">
        <f>IF($F6609="","",AA6609-R6609)</f>
        <v/>
      </c>
      <c r="AE6609">
        <f>IF($F6609="","",IF($AK6609=1,0,IF($AJ6609=1,Settings!$C$6,Settings!$C$7))*100)</f>
        <v/>
      </c>
      <c r="AG6609">
        <f>IF($F6609="","",$F6609&amp;"|"&amp;$D6609&amp;"")</f>
        <v/>
      </c>
      <c r="AH6609">
        <f>IF($F6609="","",IF(COUNTIF($AG$2:$AG6609,$AG6609)=1,1,0))</f>
        <v/>
      </c>
      <c r="AI6609">
        <f>IF($AH6609=1,SUMPRODUCT(--($AL$2:$AL$8001&lt;$AL6609))+1,"")</f>
        <v/>
      </c>
      <c r="AJ6609">
        <f>IF($F6609="","",IF(OR($U6609=TRUE(),$U6609="TRUE"),1,0))</f>
        <v/>
      </c>
      <c r="AK6609">
        <f>IF($F6609="","",IF($AD6609="Yes",1,0))</f>
        <v/>
      </c>
      <c r="AL6609">
        <f>IF($AH6609=1,IFERROR(IF(VALUE($F6609)&lt;100000000,VALUE($F6609),1000000000),IFERROR(IF(VALUE(MID($F6609,2,20))&lt;100000000,VALUE(MID($F6609,2,20)),1000000000),1000000000))+ROW()/100000,"")</f>
        <v/>
      </c>
    </row>
    <row r="6610">
      <c r="A6610">
        <f>IF($F6610="","",IFERROR(IF(INDEX('Per Invoice'!$A$2:$A$2001,MATCH($F6610,'Per Invoice'!$B$2:$B$2001,0))=0,"",INDEX('Per Invoice'!$A$2:$A$2001,MATCH($F6610,'Per Invoice'!$B$2:$B$2001,0))),""))</f>
        <v/>
      </c>
      <c r="H6610" s="11" t="n"/>
      <c r="R6610" s="7">
        <f>IF($F6610="","",Q6610*Y6610/100)</f>
        <v/>
      </c>
      <c r="X6610" s="7" t="n"/>
      <c r="Y6610" s="7" t="n"/>
      <c r="Z6610" s="7">
        <f>IF($F6610="","",Y6610*AE6610/100)</f>
        <v/>
      </c>
      <c r="AA6610" s="7">
        <f>IF($F6610="","",Y6610-Z6610)</f>
        <v/>
      </c>
      <c r="AB6610" s="7">
        <f>IF($F6610="","",AA6610-R6610)</f>
        <v/>
      </c>
      <c r="AE6610">
        <f>IF($F6610="","",IF($AK6610=1,0,IF($AJ6610=1,Settings!$C$6,Settings!$C$7))*100)</f>
        <v/>
      </c>
      <c r="AG6610">
        <f>IF($F6610="","",$F6610&amp;"|"&amp;$D6610&amp;"")</f>
        <v/>
      </c>
      <c r="AH6610">
        <f>IF($F6610="","",IF(COUNTIF($AG$2:$AG6610,$AG6610)=1,1,0))</f>
        <v/>
      </c>
      <c r="AI6610">
        <f>IF($AH6610=1,SUMPRODUCT(--($AL$2:$AL$8001&lt;$AL6610))+1,"")</f>
        <v/>
      </c>
      <c r="AJ6610">
        <f>IF($F6610="","",IF(OR($U6610=TRUE(),$U6610="TRUE"),1,0))</f>
        <v/>
      </c>
      <c r="AK6610">
        <f>IF($F6610="","",IF($AD6610="Yes",1,0))</f>
        <v/>
      </c>
      <c r="AL6610">
        <f>IF($AH6610=1,IFERROR(IF(VALUE($F6610)&lt;100000000,VALUE($F6610),1000000000),IFERROR(IF(VALUE(MID($F6610,2,20))&lt;100000000,VALUE(MID($F6610,2,20)),1000000000),1000000000))+ROW()/100000,"")</f>
        <v/>
      </c>
    </row>
    <row r="6611">
      <c r="A6611">
        <f>IF($F6611="","",IFERROR(IF(INDEX('Per Invoice'!$A$2:$A$2001,MATCH($F6611,'Per Invoice'!$B$2:$B$2001,0))=0,"",INDEX('Per Invoice'!$A$2:$A$2001,MATCH($F6611,'Per Invoice'!$B$2:$B$2001,0))),""))</f>
        <v/>
      </c>
      <c r="H6611" s="11" t="n"/>
      <c r="R6611" s="7">
        <f>IF($F6611="","",Q6611*Y6611/100)</f>
        <v/>
      </c>
      <c r="X6611" s="7" t="n"/>
      <c r="Y6611" s="7" t="n"/>
      <c r="Z6611" s="7">
        <f>IF($F6611="","",Y6611*AE6611/100)</f>
        <v/>
      </c>
      <c r="AA6611" s="7">
        <f>IF($F6611="","",Y6611-Z6611)</f>
        <v/>
      </c>
      <c r="AB6611" s="7">
        <f>IF($F6611="","",AA6611-R6611)</f>
        <v/>
      </c>
      <c r="AE6611">
        <f>IF($F6611="","",IF($AK6611=1,0,IF($AJ6611=1,Settings!$C$6,Settings!$C$7))*100)</f>
        <v/>
      </c>
      <c r="AG6611">
        <f>IF($F6611="","",$F6611&amp;"|"&amp;$D6611&amp;"")</f>
        <v/>
      </c>
      <c r="AH6611">
        <f>IF($F6611="","",IF(COUNTIF($AG$2:$AG6611,$AG6611)=1,1,0))</f>
        <v/>
      </c>
      <c r="AI6611">
        <f>IF($AH6611=1,SUMPRODUCT(--($AL$2:$AL$8001&lt;$AL6611))+1,"")</f>
        <v/>
      </c>
      <c r="AJ6611">
        <f>IF($F6611="","",IF(OR($U6611=TRUE(),$U6611="TRUE"),1,0))</f>
        <v/>
      </c>
      <c r="AK6611">
        <f>IF($F6611="","",IF($AD6611="Yes",1,0))</f>
        <v/>
      </c>
      <c r="AL6611">
        <f>IF($AH6611=1,IFERROR(IF(VALUE($F6611)&lt;100000000,VALUE($F6611),1000000000),IFERROR(IF(VALUE(MID($F6611,2,20))&lt;100000000,VALUE(MID($F6611,2,20)),1000000000),1000000000))+ROW()/100000,"")</f>
        <v/>
      </c>
    </row>
    <row r="6612">
      <c r="A6612">
        <f>IF($F6612="","",IFERROR(IF(INDEX('Per Invoice'!$A$2:$A$2001,MATCH($F6612,'Per Invoice'!$B$2:$B$2001,0))=0,"",INDEX('Per Invoice'!$A$2:$A$2001,MATCH($F6612,'Per Invoice'!$B$2:$B$2001,0))),""))</f>
        <v/>
      </c>
      <c r="H6612" s="11" t="n"/>
      <c r="R6612" s="7">
        <f>IF($F6612="","",Q6612*Y6612/100)</f>
        <v/>
      </c>
      <c r="X6612" s="7" t="n"/>
      <c r="Y6612" s="7" t="n"/>
      <c r="Z6612" s="7">
        <f>IF($F6612="","",Y6612*AE6612/100)</f>
        <v/>
      </c>
      <c r="AA6612" s="7">
        <f>IF($F6612="","",Y6612-Z6612)</f>
        <v/>
      </c>
      <c r="AB6612" s="7">
        <f>IF($F6612="","",AA6612-R6612)</f>
        <v/>
      </c>
      <c r="AE6612">
        <f>IF($F6612="","",IF($AK6612=1,0,IF($AJ6612=1,Settings!$C$6,Settings!$C$7))*100)</f>
        <v/>
      </c>
      <c r="AG6612">
        <f>IF($F6612="","",$F6612&amp;"|"&amp;$D6612&amp;"")</f>
        <v/>
      </c>
      <c r="AH6612">
        <f>IF($F6612="","",IF(COUNTIF($AG$2:$AG6612,$AG6612)=1,1,0))</f>
        <v/>
      </c>
      <c r="AI6612">
        <f>IF($AH6612=1,SUMPRODUCT(--($AL$2:$AL$8001&lt;$AL6612))+1,"")</f>
        <v/>
      </c>
      <c r="AJ6612">
        <f>IF($F6612="","",IF(OR($U6612=TRUE(),$U6612="TRUE"),1,0))</f>
        <v/>
      </c>
      <c r="AK6612">
        <f>IF($F6612="","",IF($AD6612="Yes",1,0))</f>
        <v/>
      </c>
      <c r="AL6612">
        <f>IF($AH6612=1,IFERROR(IF(VALUE($F6612)&lt;100000000,VALUE($F6612),1000000000),IFERROR(IF(VALUE(MID($F6612,2,20))&lt;100000000,VALUE(MID($F6612,2,20)),1000000000),1000000000))+ROW()/100000,"")</f>
        <v/>
      </c>
    </row>
    <row r="6613">
      <c r="A6613">
        <f>IF($F6613="","",IFERROR(IF(INDEX('Per Invoice'!$A$2:$A$2001,MATCH($F6613,'Per Invoice'!$B$2:$B$2001,0))=0,"",INDEX('Per Invoice'!$A$2:$A$2001,MATCH($F6613,'Per Invoice'!$B$2:$B$2001,0))),""))</f>
        <v/>
      </c>
      <c r="H6613" s="11" t="n"/>
      <c r="R6613" s="7">
        <f>IF($F6613="","",Q6613*Y6613/100)</f>
        <v/>
      </c>
      <c r="X6613" s="7" t="n"/>
      <c r="Y6613" s="7" t="n"/>
      <c r="Z6613" s="7">
        <f>IF($F6613="","",Y6613*AE6613/100)</f>
        <v/>
      </c>
      <c r="AA6613" s="7">
        <f>IF($F6613="","",Y6613-Z6613)</f>
        <v/>
      </c>
      <c r="AB6613" s="7">
        <f>IF($F6613="","",AA6613-R6613)</f>
        <v/>
      </c>
      <c r="AE6613">
        <f>IF($F6613="","",IF($AK6613=1,0,IF($AJ6613=1,Settings!$C$6,Settings!$C$7))*100)</f>
        <v/>
      </c>
      <c r="AG6613">
        <f>IF($F6613="","",$F6613&amp;"|"&amp;$D6613&amp;"")</f>
        <v/>
      </c>
      <c r="AH6613">
        <f>IF($F6613="","",IF(COUNTIF($AG$2:$AG6613,$AG6613)=1,1,0))</f>
        <v/>
      </c>
      <c r="AI6613">
        <f>IF($AH6613=1,SUMPRODUCT(--($AL$2:$AL$8001&lt;$AL6613))+1,"")</f>
        <v/>
      </c>
      <c r="AJ6613">
        <f>IF($F6613="","",IF(OR($U6613=TRUE(),$U6613="TRUE"),1,0))</f>
        <v/>
      </c>
      <c r="AK6613">
        <f>IF($F6613="","",IF($AD6613="Yes",1,0))</f>
        <v/>
      </c>
      <c r="AL6613">
        <f>IF($AH6613=1,IFERROR(IF(VALUE($F6613)&lt;100000000,VALUE($F6613),1000000000),IFERROR(IF(VALUE(MID($F6613,2,20))&lt;100000000,VALUE(MID($F6613,2,20)),1000000000),1000000000))+ROW()/100000,"")</f>
        <v/>
      </c>
    </row>
    <row r="6614">
      <c r="A6614">
        <f>IF($F6614="","",IFERROR(IF(INDEX('Per Invoice'!$A$2:$A$2001,MATCH($F6614,'Per Invoice'!$B$2:$B$2001,0))=0,"",INDEX('Per Invoice'!$A$2:$A$2001,MATCH($F6614,'Per Invoice'!$B$2:$B$2001,0))),""))</f>
        <v/>
      </c>
      <c r="H6614" s="11" t="n"/>
      <c r="R6614" s="7">
        <f>IF($F6614="","",Q6614*Y6614/100)</f>
        <v/>
      </c>
      <c r="X6614" s="7" t="n"/>
      <c r="Y6614" s="7" t="n"/>
      <c r="Z6614" s="7">
        <f>IF($F6614="","",Y6614*AE6614/100)</f>
        <v/>
      </c>
      <c r="AA6614" s="7">
        <f>IF($F6614="","",Y6614-Z6614)</f>
        <v/>
      </c>
      <c r="AB6614" s="7">
        <f>IF($F6614="","",AA6614-R6614)</f>
        <v/>
      </c>
      <c r="AE6614">
        <f>IF($F6614="","",IF($AK6614=1,0,IF($AJ6614=1,Settings!$C$6,Settings!$C$7))*100)</f>
        <v/>
      </c>
      <c r="AG6614">
        <f>IF($F6614="","",$F6614&amp;"|"&amp;$D6614&amp;"")</f>
        <v/>
      </c>
      <c r="AH6614">
        <f>IF($F6614="","",IF(COUNTIF($AG$2:$AG6614,$AG6614)=1,1,0))</f>
        <v/>
      </c>
      <c r="AI6614">
        <f>IF($AH6614=1,SUMPRODUCT(--($AL$2:$AL$8001&lt;$AL6614))+1,"")</f>
        <v/>
      </c>
      <c r="AJ6614">
        <f>IF($F6614="","",IF(OR($U6614=TRUE(),$U6614="TRUE"),1,0))</f>
        <v/>
      </c>
      <c r="AK6614">
        <f>IF($F6614="","",IF($AD6614="Yes",1,0))</f>
        <v/>
      </c>
      <c r="AL6614">
        <f>IF($AH6614=1,IFERROR(IF(VALUE($F6614)&lt;100000000,VALUE($F6614),1000000000),IFERROR(IF(VALUE(MID($F6614,2,20))&lt;100000000,VALUE(MID($F6614,2,20)),1000000000),1000000000))+ROW()/100000,"")</f>
        <v/>
      </c>
    </row>
    <row r="6615">
      <c r="A6615">
        <f>IF($F6615="","",IFERROR(IF(INDEX('Per Invoice'!$A$2:$A$2001,MATCH($F6615,'Per Invoice'!$B$2:$B$2001,0))=0,"",INDEX('Per Invoice'!$A$2:$A$2001,MATCH($F6615,'Per Invoice'!$B$2:$B$2001,0))),""))</f>
        <v/>
      </c>
      <c r="H6615" s="11" t="n"/>
      <c r="R6615" s="7">
        <f>IF($F6615="","",Q6615*Y6615/100)</f>
        <v/>
      </c>
      <c r="X6615" s="7" t="n"/>
      <c r="Y6615" s="7" t="n"/>
      <c r="Z6615" s="7">
        <f>IF($F6615="","",Y6615*AE6615/100)</f>
        <v/>
      </c>
      <c r="AA6615" s="7">
        <f>IF($F6615="","",Y6615-Z6615)</f>
        <v/>
      </c>
      <c r="AB6615" s="7">
        <f>IF($F6615="","",AA6615-R6615)</f>
        <v/>
      </c>
      <c r="AE6615">
        <f>IF($F6615="","",IF($AK6615=1,0,IF($AJ6615=1,Settings!$C$6,Settings!$C$7))*100)</f>
        <v/>
      </c>
      <c r="AG6615">
        <f>IF($F6615="","",$F6615&amp;"|"&amp;$D6615&amp;"")</f>
        <v/>
      </c>
      <c r="AH6615">
        <f>IF($F6615="","",IF(COUNTIF($AG$2:$AG6615,$AG6615)=1,1,0))</f>
        <v/>
      </c>
      <c r="AI6615">
        <f>IF($AH6615=1,SUMPRODUCT(--($AL$2:$AL$8001&lt;$AL6615))+1,"")</f>
        <v/>
      </c>
      <c r="AJ6615">
        <f>IF($F6615="","",IF(OR($U6615=TRUE(),$U6615="TRUE"),1,0))</f>
        <v/>
      </c>
      <c r="AK6615">
        <f>IF($F6615="","",IF($AD6615="Yes",1,0))</f>
        <v/>
      </c>
      <c r="AL6615">
        <f>IF($AH6615=1,IFERROR(IF(VALUE($F6615)&lt;100000000,VALUE($F6615),1000000000),IFERROR(IF(VALUE(MID($F6615,2,20))&lt;100000000,VALUE(MID($F6615,2,20)),1000000000),1000000000))+ROW()/100000,"")</f>
        <v/>
      </c>
    </row>
    <row r="6616">
      <c r="A6616">
        <f>IF($F6616="","",IFERROR(IF(INDEX('Per Invoice'!$A$2:$A$2001,MATCH($F6616,'Per Invoice'!$B$2:$B$2001,0))=0,"",INDEX('Per Invoice'!$A$2:$A$2001,MATCH($F6616,'Per Invoice'!$B$2:$B$2001,0))),""))</f>
        <v/>
      </c>
      <c r="H6616" s="11" t="n"/>
      <c r="R6616" s="7">
        <f>IF($F6616="","",Q6616*Y6616/100)</f>
        <v/>
      </c>
      <c r="X6616" s="7" t="n"/>
      <c r="Y6616" s="7" t="n"/>
      <c r="Z6616" s="7">
        <f>IF($F6616="","",Y6616*AE6616/100)</f>
        <v/>
      </c>
      <c r="AA6616" s="7">
        <f>IF($F6616="","",Y6616-Z6616)</f>
        <v/>
      </c>
      <c r="AB6616" s="7">
        <f>IF($F6616="","",AA6616-R6616)</f>
        <v/>
      </c>
      <c r="AE6616">
        <f>IF($F6616="","",IF($AK6616=1,0,IF($AJ6616=1,Settings!$C$6,Settings!$C$7))*100)</f>
        <v/>
      </c>
      <c r="AG6616">
        <f>IF($F6616="","",$F6616&amp;"|"&amp;$D6616&amp;"")</f>
        <v/>
      </c>
      <c r="AH6616">
        <f>IF($F6616="","",IF(COUNTIF($AG$2:$AG6616,$AG6616)=1,1,0))</f>
        <v/>
      </c>
      <c r="AI6616">
        <f>IF($AH6616=1,SUMPRODUCT(--($AL$2:$AL$8001&lt;$AL6616))+1,"")</f>
        <v/>
      </c>
      <c r="AJ6616">
        <f>IF($F6616="","",IF(OR($U6616=TRUE(),$U6616="TRUE"),1,0))</f>
        <v/>
      </c>
      <c r="AK6616">
        <f>IF($F6616="","",IF($AD6616="Yes",1,0))</f>
        <v/>
      </c>
      <c r="AL6616">
        <f>IF($AH6616=1,IFERROR(IF(VALUE($F6616)&lt;100000000,VALUE($F6616),1000000000),IFERROR(IF(VALUE(MID($F6616,2,20))&lt;100000000,VALUE(MID($F6616,2,20)),1000000000),1000000000))+ROW()/100000,"")</f>
        <v/>
      </c>
    </row>
    <row r="6617">
      <c r="A6617">
        <f>IF($F6617="","",IFERROR(IF(INDEX('Per Invoice'!$A$2:$A$2001,MATCH($F6617,'Per Invoice'!$B$2:$B$2001,0))=0,"",INDEX('Per Invoice'!$A$2:$A$2001,MATCH($F6617,'Per Invoice'!$B$2:$B$2001,0))),""))</f>
        <v/>
      </c>
      <c r="H6617" s="11" t="n"/>
      <c r="R6617" s="7">
        <f>IF($F6617="","",Q6617*Y6617/100)</f>
        <v/>
      </c>
      <c r="X6617" s="7" t="n"/>
      <c r="Y6617" s="7" t="n"/>
      <c r="Z6617" s="7">
        <f>IF($F6617="","",Y6617*AE6617/100)</f>
        <v/>
      </c>
      <c r="AA6617" s="7">
        <f>IF($F6617="","",Y6617-Z6617)</f>
        <v/>
      </c>
      <c r="AB6617" s="7">
        <f>IF($F6617="","",AA6617-R6617)</f>
        <v/>
      </c>
      <c r="AE6617">
        <f>IF($F6617="","",IF($AK6617=1,0,IF($AJ6617=1,Settings!$C$6,Settings!$C$7))*100)</f>
        <v/>
      </c>
      <c r="AG6617">
        <f>IF($F6617="","",$F6617&amp;"|"&amp;$D6617&amp;"")</f>
        <v/>
      </c>
      <c r="AH6617">
        <f>IF($F6617="","",IF(COUNTIF($AG$2:$AG6617,$AG6617)=1,1,0))</f>
        <v/>
      </c>
      <c r="AI6617">
        <f>IF($AH6617=1,SUMPRODUCT(--($AL$2:$AL$8001&lt;$AL6617))+1,"")</f>
        <v/>
      </c>
      <c r="AJ6617">
        <f>IF($F6617="","",IF(OR($U6617=TRUE(),$U6617="TRUE"),1,0))</f>
        <v/>
      </c>
      <c r="AK6617">
        <f>IF($F6617="","",IF($AD6617="Yes",1,0))</f>
        <v/>
      </c>
      <c r="AL6617">
        <f>IF($AH6617=1,IFERROR(IF(VALUE($F6617)&lt;100000000,VALUE($F6617),1000000000),IFERROR(IF(VALUE(MID($F6617,2,20))&lt;100000000,VALUE(MID($F6617,2,20)),1000000000),1000000000))+ROW()/100000,"")</f>
        <v/>
      </c>
    </row>
    <row r="6618">
      <c r="A6618">
        <f>IF($F6618="","",IFERROR(IF(INDEX('Per Invoice'!$A$2:$A$2001,MATCH($F6618,'Per Invoice'!$B$2:$B$2001,0))=0,"",INDEX('Per Invoice'!$A$2:$A$2001,MATCH($F6618,'Per Invoice'!$B$2:$B$2001,0))),""))</f>
        <v/>
      </c>
      <c r="H6618" s="11" t="n"/>
      <c r="R6618" s="7">
        <f>IF($F6618="","",Q6618*Y6618/100)</f>
        <v/>
      </c>
      <c r="X6618" s="7" t="n"/>
      <c r="Y6618" s="7" t="n"/>
      <c r="Z6618" s="7">
        <f>IF($F6618="","",Y6618*AE6618/100)</f>
        <v/>
      </c>
      <c r="AA6618" s="7">
        <f>IF($F6618="","",Y6618-Z6618)</f>
        <v/>
      </c>
      <c r="AB6618" s="7">
        <f>IF($F6618="","",AA6618-R6618)</f>
        <v/>
      </c>
      <c r="AE6618">
        <f>IF($F6618="","",IF($AK6618=1,0,IF($AJ6618=1,Settings!$C$6,Settings!$C$7))*100)</f>
        <v/>
      </c>
      <c r="AG6618">
        <f>IF($F6618="","",$F6618&amp;"|"&amp;$D6618&amp;"")</f>
        <v/>
      </c>
      <c r="AH6618">
        <f>IF($F6618="","",IF(COUNTIF($AG$2:$AG6618,$AG6618)=1,1,0))</f>
        <v/>
      </c>
      <c r="AI6618">
        <f>IF($AH6618=1,SUMPRODUCT(--($AL$2:$AL$8001&lt;$AL6618))+1,"")</f>
        <v/>
      </c>
      <c r="AJ6618">
        <f>IF($F6618="","",IF(OR($U6618=TRUE(),$U6618="TRUE"),1,0))</f>
        <v/>
      </c>
      <c r="AK6618">
        <f>IF($F6618="","",IF($AD6618="Yes",1,0))</f>
        <v/>
      </c>
      <c r="AL6618">
        <f>IF($AH6618=1,IFERROR(IF(VALUE($F6618)&lt;100000000,VALUE($F6618),1000000000),IFERROR(IF(VALUE(MID($F6618,2,20))&lt;100000000,VALUE(MID($F6618,2,20)),1000000000),1000000000))+ROW()/100000,"")</f>
        <v/>
      </c>
    </row>
    <row r="6619">
      <c r="A6619">
        <f>IF($F6619="","",IFERROR(IF(INDEX('Per Invoice'!$A$2:$A$2001,MATCH($F6619,'Per Invoice'!$B$2:$B$2001,0))=0,"",INDEX('Per Invoice'!$A$2:$A$2001,MATCH($F6619,'Per Invoice'!$B$2:$B$2001,0))),""))</f>
        <v/>
      </c>
      <c r="H6619" s="11" t="n"/>
      <c r="R6619" s="7">
        <f>IF($F6619="","",Q6619*Y6619/100)</f>
        <v/>
      </c>
      <c r="X6619" s="7" t="n"/>
      <c r="Y6619" s="7" t="n"/>
      <c r="Z6619" s="7">
        <f>IF($F6619="","",Y6619*AE6619/100)</f>
        <v/>
      </c>
      <c r="AA6619" s="7">
        <f>IF($F6619="","",Y6619-Z6619)</f>
        <v/>
      </c>
      <c r="AB6619" s="7">
        <f>IF($F6619="","",AA6619-R6619)</f>
        <v/>
      </c>
      <c r="AE6619">
        <f>IF($F6619="","",IF($AK6619=1,0,IF($AJ6619=1,Settings!$C$6,Settings!$C$7))*100)</f>
        <v/>
      </c>
      <c r="AG6619">
        <f>IF($F6619="","",$F6619&amp;"|"&amp;$D6619&amp;"")</f>
        <v/>
      </c>
      <c r="AH6619">
        <f>IF($F6619="","",IF(COUNTIF($AG$2:$AG6619,$AG6619)=1,1,0))</f>
        <v/>
      </c>
      <c r="AI6619">
        <f>IF($AH6619=1,SUMPRODUCT(--($AL$2:$AL$8001&lt;$AL6619))+1,"")</f>
        <v/>
      </c>
      <c r="AJ6619">
        <f>IF($F6619="","",IF(OR($U6619=TRUE(),$U6619="TRUE"),1,0))</f>
        <v/>
      </c>
      <c r="AK6619">
        <f>IF($F6619="","",IF($AD6619="Yes",1,0))</f>
        <v/>
      </c>
      <c r="AL6619">
        <f>IF($AH6619=1,IFERROR(IF(VALUE($F6619)&lt;100000000,VALUE($F6619),1000000000),IFERROR(IF(VALUE(MID($F6619,2,20))&lt;100000000,VALUE(MID($F6619,2,20)),1000000000),1000000000))+ROW()/100000,"")</f>
        <v/>
      </c>
    </row>
    <row r="6620">
      <c r="A6620">
        <f>IF($F6620="","",IFERROR(IF(INDEX('Per Invoice'!$A$2:$A$2001,MATCH($F6620,'Per Invoice'!$B$2:$B$2001,0))=0,"",INDEX('Per Invoice'!$A$2:$A$2001,MATCH($F6620,'Per Invoice'!$B$2:$B$2001,0))),""))</f>
        <v/>
      </c>
      <c r="H6620" s="11" t="n"/>
      <c r="R6620" s="7">
        <f>IF($F6620="","",Q6620*Y6620/100)</f>
        <v/>
      </c>
      <c r="X6620" s="7" t="n"/>
      <c r="Y6620" s="7" t="n"/>
      <c r="Z6620" s="7">
        <f>IF($F6620="","",Y6620*AE6620/100)</f>
        <v/>
      </c>
      <c r="AA6620" s="7">
        <f>IF($F6620="","",Y6620-Z6620)</f>
        <v/>
      </c>
      <c r="AB6620" s="7">
        <f>IF($F6620="","",AA6620-R6620)</f>
        <v/>
      </c>
      <c r="AE6620">
        <f>IF($F6620="","",IF($AK6620=1,0,IF($AJ6620=1,Settings!$C$6,Settings!$C$7))*100)</f>
        <v/>
      </c>
      <c r="AG6620">
        <f>IF($F6620="","",$F6620&amp;"|"&amp;$D6620&amp;"")</f>
        <v/>
      </c>
      <c r="AH6620">
        <f>IF($F6620="","",IF(COUNTIF($AG$2:$AG6620,$AG6620)=1,1,0))</f>
        <v/>
      </c>
      <c r="AI6620">
        <f>IF($AH6620=1,SUMPRODUCT(--($AL$2:$AL$8001&lt;$AL6620))+1,"")</f>
        <v/>
      </c>
      <c r="AJ6620">
        <f>IF($F6620="","",IF(OR($U6620=TRUE(),$U6620="TRUE"),1,0))</f>
        <v/>
      </c>
      <c r="AK6620">
        <f>IF($F6620="","",IF($AD6620="Yes",1,0))</f>
        <v/>
      </c>
      <c r="AL6620">
        <f>IF($AH6620=1,IFERROR(IF(VALUE($F6620)&lt;100000000,VALUE($F6620),1000000000),IFERROR(IF(VALUE(MID($F6620,2,20))&lt;100000000,VALUE(MID($F6620,2,20)),1000000000),1000000000))+ROW()/100000,"")</f>
        <v/>
      </c>
    </row>
    <row r="6621">
      <c r="A6621">
        <f>IF($F6621="","",IFERROR(IF(INDEX('Per Invoice'!$A$2:$A$2001,MATCH($F6621,'Per Invoice'!$B$2:$B$2001,0))=0,"",INDEX('Per Invoice'!$A$2:$A$2001,MATCH($F6621,'Per Invoice'!$B$2:$B$2001,0))),""))</f>
        <v/>
      </c>
      <c r="H6621" s="11" t="n"/>
      <c r="R6621" s="7">
        <f>IF($F6621="","",Q6621*Y6621/100)</f>
        <v/>
      </c>
      <c r="X6621" s="7" t="n"/>
      <c r="Y6621" s="7" t="n"/>
      <c r="Z6621" s="7">
        <f>IF($F6621="","",Y6621*AE6621/100)</f>
        <v/>
      </c>
      <c r="AA6621" s="7">
        <f>IF($F6621="","",Y6621-Z6621)</f>
        <v/>
      </c>
      <c r="AB6621" s="7">
        <f>IF($F6621="","",AA6621-R6621)</f>
        <v/>
      </c>
      <c r="AE6621">
        <f>IF($F6621="","",IF($AK6621=1,0,IF($AJ6621=1,Settings!$C$6,Settings!$C$7))*100)</f>
        <v/>
      </c>
      <c r="AG6621">
        <f>IF($F6621="","",$F6621&amp;"|"&amp;$D6621&amp;"")</f>
        <v/>
      </c>
      <c r="AH6621">
        <f>IF($F6621="","",IF(COUNTIF($AG$2:$AG6621,$AG6621)=1,1,0))</f>
        <v/>
      </c>
      <c r="AI6621">
        <f>IF($AH6621=1,SUMPRODUCT(--($AL$2:$AL$8001&lt;$AL6621))+1,"")</f>
        <v/>
      </c>
      <c r="AJ6621">
        <f>IF($F6621="","",IF(OR($U6621=TRUE(),$U6621="TRUE"),1,0))</f>
        <v/>
      </c>
      <c r="AK6621">
        <f>IF($F6621="","",IF($AD6621="Yes",1,0))</f>
        <v/>
      </c>
      <c r="AL6621">
        <f>IF($AH6621=1,IFERROR(IF(VALUE($F6621)&lt;100000000,VALUE($F6621),1000000000),IFERROR(IF(VALUE(MID($F6621,2,20))&lt;100000000,VALUE(MID($F6621,2,20)),1000000000),1000000000))+ROW()/100000,"")</f>
        <v/>
      </c>
    </row>
    <row r="6622">
      <c r="A6622">
        <f>IF($F6622="","",IFERROR(IF(INDEX('Per Invoice'!$A$2:$A$2001,MATCH($F6622,'Per Invoice'!$B$2:$B$2001,0))=0,"",INDEX('Per Invoice'!$A$2:$A$2001,MATCH($F6622,'Per Invoice'!$B$2:$B$2001,0))),""))</f>
        <v/>
      </c>
      <c r="H6622" s="11" t="n"/>
      <c r="R6622" s="7">
        <f>IF($F6622="","",Q6622*Y6622/100)</f>
        <v/>
      </c>
      <c r="X6622" s="7" t="n"/>
      <c r="Y6622" s="7" t="n"/>
      <c r="Z6622" s="7">
        <f>IF($F6622="","",Y6622*AE6622/100)</f>
        <v/>
      </c>
      <c r="AA6622" s="7">
        <f>IF($F6622="","",Y6622-Z6622)</f>
        <v/>
      </c>
      <c r="AB6622" s="7">
        <f>IF($F6622="","",AA6622-R6622)</f>
        <v/>
      </c>
      <c r="AE6622">
        <f>IF($F6622="","",IF($AK6622=1,0,IF($AJ6622=1,Settings!$C$6,Settings!$C$7))*100)</f>
        <v/>
      </c>
      <c r="AG6622">
        <f>IF($F6622="","",$F6622&amp;"|"&amp;$D6622&amp;"")</f>
        <v/>
      </c>
      <c r="AH6622">
        <f>IF($F6622="","",IF(COUNTIF($AG$2:$AG6622,$AG6622)=1,1,0))</f>
        <v/>
      </c>
      <c r="AI6622">
        <f>IF($AH6622=1,SUMPRODUCT(--($AL$2:$AL$8001&lt;$AL6622))+1,"")</f>
        <v/>
      </c>
      <c r="AJ6622">
        <f>IF($F6622="","",IF(OR($U6622=TRUE(),$U6622="TRUE"),1,0))</f>
        <v/>
      </c>
      <c r="AK6622">
        <f>IF($F6622="","",IF($AD6622="Yes",1,0))</f>
        <v/>
      </c>
      <c r="AL6622">
        <f>IF($AH6622=1,IFERROR(IF(VALUE($F6622)&lt;100000000,VALUE($F6622),1000000000),IFERROR(IF(VALUE(MID($F6622,2,20))&lt;100000000,VALUE(MID($F6622,2,20)),1000000000),1000000000))+ROW()/100000,"")</f>
        <v/>
      </c>
    </row>
    <row r="6623">
      <c r="A6623">
        <f>IF($F6623="","",IFERROR(IF(INDEX('Per Invoice'!$A$2:$A$2001,MATCH($F6623,'Per Invoice'!$B$2:$B$2001,0))=0,"",INDEX('Per Invoice'!$A$2:$A$2001,MATCH($F6623,'Per Invoice'!$B$2:$B$2001,0))),""))</f>
        <v/>
      </c>
      <c r="H6623" s="11" t="n"/>
      <c r="R6623" s="7">
        <f>IF($F6623="","",Q6623*Y6623/100)</f>
        <v/>
      </c>
      <c r="X6623" s="7" t="n"/>
      <c r="Y6623" s="7" t="n"/>
      <c r="Z6623" s="7">
        <f>IF($F6623="","",Y6623*AE6623/100)</f>
        <v/>
      </c>
      <c r="AA6623" s="7">
        <f>IF($F6623="","",Y6623-Z6623)</f>
        <v/>
      </c>
      <c r="AB6623" s="7">
        <f>IF($F6623="","",AA6623-R6623)</f>
        <v/>
      </c>
      <c r="AE6623">
        <f>IF($F6623="","",IF($AK6623=1,0,IF($AJ6623=1,Settings!$C$6,Settings!$C$7))*100)</f>
        <v/>
      </c>
      <c r="AG6623">
        <f>IF($F6623="","",$F6623&amp;"|"&amp;$D6623&amp;"")</f>
        <v/>
      </c>
      <c r="AH6623">
        <f>IF($F6623="","",IF(COUNTIF($AG$2:$AG6623,$AG6623)=1,1,0))</f>
        <v/>
      </c>
      <c r="AI6623">
        <f>IF($AH6623=1,SUMPRODUCT(--($AL$2:$AL$8001&lt;$AL6623))+1,"")</f>
        <v/>
      </c>
      <c r="AJ6623">
        <f>IF($F6623="","",IF(OR($U6623=TRUE(),$U6623="TRUE"),1,0))</f>
        <v/>
      </c>
      <c r="AK6623">
        <f>IF($F6623="","",IF($AD6623="Yes",1,0))</f>
        <v/>
      </c>
      <c r="AL6623">
        <f>IF($AH6623=1,IFERROR(IF(VALUE($F6623)&lt;100000000,VALUE($F6623),1000000000),IFERROR(IF(VALUE(MID($F6623,2,20))&lt;100000000,VALUE(MID($F6623,2,20)),1000000000),1000000000))+ROW()/100000,"")</f>
        <v/>
      </c>
    </row>
    <row r="6624">
      <c r="A6624">
        <f>IF($F6624="","",IFERROR(IF(INDEX('Per Invoice'!$A$2:$A$2001,MATCH($F6624,'Per Invoice'!$B$2:$B$2001,0))=0,"",INDEX('Per Invoice'!$A$2:$A$2001,MATCH($F6624,'Per Invoice'!$B$2:$B$2001,0))),""))</f>
        <v/>
      </c>
      <c r="H6624" s="11" t="n"/>
      <c r="R6624" s="7">
        <f>IF($F6624="","",Q6624*Y6624/100)</f>
        <v/>
      </c>
      <c r="X6624" s="7" t="n"/>
      <c r="Y6624" s="7" t="n"/>
      <c r="Z6624" s="7">
        <f>IF($F6624="","",Y6624*AE6624/100)</f>
        <v/>
      </c>
      <c r="AA6624" s="7">
        <f>IF($F6624="","",Y6624-Z6624)</f>
        <v/>
      </c>
      <c r="AB6624" s="7">
        <f>IF($F6624="","",AA6624-R6624)</f>
        <v/>
      </c>
      <c r="AE6624">
        <f>IF($F6624="","",IF($AK6624=1,0,IF($AJ6624=1,Settings!$C$6,Settings!$C$7))*100)</f>
        <v/>
      </c>
      <c r="AG6624">
        <f>IF($F6624="","",$F6624&amp;"|"&amp;$D6624&amp;"")</f>
        <v/>
      </c>
      <c r="AH6624">
        <f>IF($F6624="","",IF(COUNTIF($AG$2:$AG6624,$AG6624)=1,1,0))</f>
        <v/>
      </c>
      <c r="AI6624">
        <f>IF($AH6624=1,SUMPRODUCT(--($AL$2:$AL$8001&lt;$AL6624))+1,"")</f>
        <v/>
      </c>
      <c r="AJ6624">
        <f>IF($F6624="","",IF(OR($U6624=TRUE(),$U6624="TRUE"),1,0))</f>
        <v/>
      </c>
      <c r="AK6624">
        <f>IF($F6624="","",IF($AD6624="Yes",1,0))</f>
        <v/>
      </c>
      <c r="AL6624">
        <f>IF($AH6624=1,IFERROR(IF(VALUE($F6624)&lt;100000000,VALUE($F6624),1000000000),IFERROR(IF(VALUE(MID($F6624,2,20))&lt;100000000,VALUE(MID($F6624,2,20)),1000000000),1000000000))+ROW()/100000,"")</f>
        <v/>
      </c>
    </row>
    <row r="6625">
      <c r="A6625">
        <f>IF($F6625="","",IFERROR(IF(INDEX('Per Invoice'!$A$2:$A$2001,MATCH($F6625,'Per Invoice'!$B$2:$B$2001,0))=0,"",INDEX('Per Invoice'!$A$2:$A$2001,MATCH($F6625,'Per Invoice'!$B$2:$B$2001,0))),""))</f>
        <v/>
      </c>
      <c r="H6625" s="11" t="n"/>
      <c r="R6625" s="7">
        <f>IF($F6625="","",Q6625*Y6625/100)</f>
        <v/>
      </c>
      <c r="X6625" s="7" t="n"/>
      <c r="Y6625" s="7" t="n"/>
      <c r="Z6625" s="7">
        <f>IF($F6625="","",Y6625*AE6625/100)</f>
        <v/>
      </c>
      <c r="AA6625" s="7">
        <f>IF($F6625="","",Y6625-Z6625)</f>
        <v/>
      </c>
      <c r="AB6625" s="7">
        <f>IF($F6625="","",AA6625-R6625)</f>
        <v/>
      </c>
      <c r="AE6625">
        <f>IF($F6625="","",IF($AK6625=1,0,IF($AJ6625=1,Settings!$C$6,Settings!$C$7))*100)</f>
        <v/>
      </c>
      <c r="AG6625">
        <f>IF($F6625="","",$F6625&amp;"|"&amp;$D6625&amp;"")</f>
        <v/>
      </c>
      <c r="AH6625">
        <f>IF($F6625="","",IF(COUNTIF($AG$2:$AG6625,$AG6625)=1,1,0))</f>
        <v/>
      </c>
      <c r="AI6625">
        <f>IF($AH6625=1,SUMPRODUCT(--($AL$2:$AL$8001&lt;$AL6625))+1,"")</f>
        <v/>
      </c>
      <c r="AJ6625">
        <f>IF($F6625="","",IF(OR($U6625=TRUE(),$U6625="TRUE"),1,0))</f>
        <v/>
      </c>
      <c r="AK6625">
        <f>IF($F6625="","",IF($AD6625="Yes",1,0))</f>
        <v/>
      </c>
      <c r="AL6625">
        <f>IF($AH6625=1,IFERROR(IF(VALUE($F6625)&lt;100000000,VALUE($F6625),1000000000),IFERROR(IF(VALUE(MID($F6625,2,20))&lt;100000000,VALUE(MID($F6625,2,20)),1000000000),1000000000))+ROW()/100000,"")</f>
        <v/>
      </c>
    </row>
    <row r="6626">
      <c r="A6626">
        <f>IF($F6626="","",IFERROR(IF(INDEX('Per Invoice'!$A$2:$A$2001,MATCH($F6626,'Per Invoice'!$B$2:$B$2001,0))=0,"",INDEX('Per Invoice'!$A$2:$A$2001,MATCH($F6626,'Per Invoice'!$B$2:$B$2001,0))),""))</f>
        <v/>
      </c>
      <c r="H6626" s="11" t="n"/>
      <c r="R6626" s="7">
        <f>IF($F6626="","",Q6626*Y6626/100)</f>
        <v/>
      </c>
      <c r="X6626" s="7" t="n"/>
      <c r="Y6626" s="7" t="n"/>
      <c r="Z6626" s="7">
        <f>IF($F6626="","",Y6626*AE6626/100)</f>
        <v/>
      </c>
      <c r="AA6626" s="7">
        <f>IF($F6626="","",Y6626-Z6626)</f>
        <v/>
      </c>
      <c r="AB6626" s="7">
        <f>IF($F6626="","",AA6626-R6626)</f>
        <v/>
      </c>
      <c r="AE6626">
        <f>IF($F6626="","",IF($AK6626=1,0,IF($AJ6626=1,Settings!$C$6,Settings!$C$7))*100)</f>
        <v/>
      </c>
      <c r="AG6626">
        <f>IF($F6626="","",$F6626&amp;"|"&amp;$D6626&amp;"")</f>
        <v/>
      </c>
      <c r="AH6626">
        <f>IF($F6626="","",IF(COUNTIF($AG$2:$AG6626,$AG6626)=1,1,0))</f>
        <v/>
      </c>
      <c r="AI6626">
        <f>IF($AH6626=1,SUMPRODUCT(--($AL$2:$AL$8001&lt;$AL6626))+1,"")</f>
        <v/>
      </c>
      <c r="AJ6626">
        <f>IF($F6626="","",IF(OR($U6626=TRUE(),$U6626="TRUE"),1,0))</f>
        <v/>
      </c>
      <c r="AK6626">
        <f>IF($F6626="","",IF($AD6626="Yes",1,0))</f>
        <v/>
      </c>
      <c r="AL6626">
        <f>IF($AH6626=1,IFERROR(IF(VALUE($F6626)&lt;100000000,VALUE($F6626),1000000000),IFERROR(IF(VALUE(MID($F6626,2,20))&lt;100000000,VALUE(MID($F6626,2,20)),1000000000),1000000000))+ROW()/100000,"")</f>
        <v/>
      </c>
    </row>
    <row r="6627">
      <c r="A6627">
        <f>IF($F6627="","",IFERROR(IF(INDEX('Per Invoice'!$A$2:$A$2001,MATCH($F6627,'Per Invoice'!$B$2:$B$2001,0))=0,"",INDEX('Per Invoice'!$A$2:$A$2001,MATCH($F6627,'Per Invoice'!$B$2:$B$2001,0))),""))</f>
        <v/>
      </c>
      <c r="H6627" s="11" t="n"/>
      <c r="R6627" s="7">
        <f>IF($F6627="","",Q6627*Y6627/100)</f>
        <v/>
      </c>
      <c r="X6627" s="7" t="n"/>
      <c r="Y6627" s="7" t="n"/>
      <c r="Z6627" s="7">
        <f>IF($F6627="","",Y6627*AE6627/100)</f>
        <v/>
      </c>
      <c r="AA6627" s="7">
        <f>IF($F6627="","",Y6627-Z6627)</f>
        <v/>
      </c>
      <c r="AB6627" s="7">
        <f>IF($F6627="","",AA6627-R6627)</f>
        <v/>
      </c>
      <c r="AE6627">
        <f>IF($F6627="","",IF($AK6627=1,0,IF($AJ6627=1,Settings!$C$6,Settings!$C$7))*100)</f>
        <v/>
      </c>
      <c r="AG6627">
        <f>IF($F6627="","",$F6627&amp;"|"&amp;$D6627&amp;"")</f>
        <v/>
      </c>
      <c r="AH6627">
        <f>IF($F6627="","",IF(COUNTIF($AG$2:$AG6627,$AG6627)=1,1,0))</f>
        <v/>
      </c>
      <c r="AI6627">
        <f>IF($AH6627=1,SUMPRODUCT(--($AL$2:$AL$8001&lt;$AL6627))+1,"")</f>
        <v/>
      </c>
      <c r="AJ6627">
        <f>IF($F6627="","",IF(OR($U6627=TRUE(),$U6627="TRUE"),1,0))</f>
        <v/>
      </c>
      <c r="AK6627">
        <f>IF($F6627="","",IF($AD6627="Yes",1,0))</f>
        <v/>
      </c>
      <c r="AL6627">
        <f>IF($AH6627=1,IFERROR(IF(VALUE($F6627)&lt;100000000,VALUE($F6627),1000000000),IFERROR(IF(VALUE(MID($F6627,2,20))&lt;100000000,VALUE(MID($F6627,2,20)),1000000000),1000000000))+ROW()/100000,"")</f>
        <v/>
      </c>
    </row>
    <row r="6628">
      <c r="A6628">
        <f>IF($F6628="","",IFERROR(IF(INDEX('Per Invoice'!$A$2:$A$2001,MATCH($F6628,'Per Invoice'!$B$2:$B$2001,0))=0,"",INDEX('Per Invoice'!$A$2:$A$2001,MATCH($F6628,'Per Invoice'!$B$2:$B$2001,0))),""))</f>
        <v/>
      </c>
      <c r="H6628" s="11" t="n"/>
      <c r="R6628" s="7">
        <f>IF($F6628="","",Q6628*Y6628/100)</f>
        <v/>
      </c>
      <c r="X6628" s="7" t="n"/>
      <c r="Y6628" s="7" t="n"/>
      <c r="Z6628" s="7">
        <f>IF($F6628="","",Y6628*AE6628/100)</f>
        <v/>
      </c>
      <c r="AA6628" s="7">
        <f>IF($F6628="","",Y6628-Z6628)</f>
        <v/>
      </c>
      <c r="AB6628" s="7">
        <f>IF($F6628="","",AA6628-R6628)</f>
        <v/>
      </c>
      <c r="AE6628">
        <f>IF($F6628="","",IF($AK6628=1,0,IF($AJ6628=1,Settings!$C$6,Settings!$C$7))*100)</f>
        <v/>
      </c>
      <c r="AG6628">
        <f>IF($F6628="","",$F6628&amp;"|"&amp;$D6628&amp;"")</f>
        <v/>
      </c>
      <c r="AH6628">
        <f>IF($F6628="","",IF(COUNTIF($AG$2:$AG6628,$AG6628)=1,1,0))</f>
        <v/>
      </c>
      <c r="AI6628">
        <f>IF($AH6628=1,SUMPRODUCT(--($AL$2:$AL$8001&lt;$AL6628))+1,"")</f>
        <v/>
      </c>
      <c r="AJ6628">
        <f>IF($F6628="","",IF(OR($U6628=TRUE(),$U6628="TRUE"),1,0))</f>
        <v/>
      </c>
      <c r="AK6628">
        <f>IF($F6628="","",IF($AD6628="Yes",1,0))</f>
        <v/>
      </c>
      <c r="AL6628">
        <f>IF($AH6628=1,IFERROR(IF(VALUE($F6628)&lt;100000000,VALUE($F6628),1000000000),IFERROR(IF(VALUE(MID($F6628,2,20))&lt;100000000,VALUE(MID($F6628,2,20)),1000000000),1000000000))+ROW()/100000,"")</f>
        <v/>
      </c>
    </row>
    <row r="6629">
      <c r="A6629">
        <f>IF($F6629="","",IFERROR(IF(INDEX('Per Invoice'!$A$2:$A$2001,MATCH($F6629,'Per Invoice'!$B$2:$B$2001,0))=0,"",INDEX('Per Invoice'!$A$2:$A$2001,MATCH($F6629,'Per Invoice'!$B$2:$B$2001,0))),""))</f>
        <v/>
      </c>
      <c r="H6629" s="11" t="n"/>
      <c r="R6629" s="7">
        <f>IF($F6629="","",Q6629*Y6629/100)</f>
        <v/>
      </c>
      <c r="X6629" s="7" t="n"/>
      <c r="Y6629" s="7" t="n"/>
      <c r="Z6629" s="7">
        <f>IF($F6629="","",Y6629*AE6629/100)</f>
        <v/>
      </c>
      <c r="AA6629" s="7">
        <f>IF($F6629="","",Y6629-Z6629)</f>
        <v/>
      </c>
      <c r="AB6629" s="7">
        <f>IF($F6629="","",AA6629-R6629)</f>
        <v/>
      </c>
      <c r="AE6629">
        <f>IF($F6629="","",IF($AK6629=1,0,IF($AJ6629=1,Settings!$C$6,Settings!$C$7))*100)</f>
        <v/>
      </c>
      <c r="AG6629">
        <f>IF($F6629="","",$F6629&amp;"|"&amp;$D6629&amp;"")</f>
        <v/>
      </c>
      <c r="AH6629">
        <f>IF($F6629="","",IF(COUNTIF($AG$2:$AG6629,$AG6629)=1,1,0))</f>
        <v/>
      </c>
      <c r="AI6629">
        <f>IF($AH6629=1,SUMPRODUCT(--($AL$2:$AL$8001&lt;$AL6629))+1,"")</f>
        <v/>
      </c>
      <c r="AJ6629">
        <f>IF($F6629="","",IF(OR($U6629=TRUE(),$U6629="TRUE"),1,0))</f>
        <v/>
      </c>
      <c r="AK6629">
        <f>IF($F6629="","",IF($AD6629="Yes",1,0))</f>
        <v/>
      </c>
      <c r="AL6629">
        <f>IF($AH6629=1,IFERROR(IF(VALUE($F6629)&lt;100000000,VALUE($F6629),1000000000),IFERROR(IF(VALUE(MID($F6629,2,20))&lt;100000000,VALUE(MID($F6629,2,20)),1000000000),1000000000))+ROW()/100000,"")</f>
        <v/>
      </c>
    </row>
    <row r="6630">
      <c r="A6630">
        <f>IF($F6630="","",IFERROR(IF(INDEX('Per Invoice'!$A$2:$A$2001,MATCH($F6630,'Per Invoice'!$B$2:$B$2001,0))=0,"",INDEX('Per Invoice'!$A$2:$A$2001,MATCH($F6630,'Per Invoice'!$B$2:$B$2001,0))),""))</f>
        <v/>
      </c>
      <c r="H6630" s="11" t="n"/>
      <c r="R6630" s="7">
        <f>IF($F6630="","",Q6630*Y6630/100)</f>
        <v/>
      </c>
      <c r="X6630" s="7" t="n"/>
      <c r="Y6630" s="7" t="n"/>
      <c r="Z6630" s="7">
        <f>IF($F6630="","",Y6630*AE6630/100)</f>
        <v/>
      </c>
      <c r="AA6630" s="7">
        <f>IF($F6630="","",Y6630-Z6630)</f>
        <v/>
      </c>
      <c r="AB6630" s="7">
        <f>IF($F6630="","",AA6630-R6630)</f>
        <v/>
      </c>
      <c r="AE6630">
        <f>IF($F6630="","",IF($AK6630=1,0,IF($AJ6630=1,Settings!$C$6,Settings!$C$7))*100)</f>
        <v/>
      </c>
      <c r="AG6630">
        <f>IF($F6630="","",$F6630&amp;"|"&amp;$D6630&amp;"")</f>
        <v/>
      </c>
      <c r="AH6630">
        <f>IF($F6630="","",IF(COUNTIF($AG$2:$AG6630,$AG6630)=1,1,0))</f>
        <v/>
      </c>
      <c r="AI6630">
        <f>IF($AH6630=1,SUMPRODUCT(--($AL$2:$AL$8001&lt;$AL6630))+1,"")</f>
        <v/>
      </c>
      <c r="AJ6630">
        <f>IF($F6630="","",IF(OR($U6630=TRUE(),$U6630="TRUE"),1,0))</f>
        <v/>
      </c>
      <c r="AK6630">
        <f>IF($F6630="","",IF($AD6630="Yes",1,0))</f>
        <v/>
      </c>
      <c r="AL6630">
        <f>IF($AH6630=1,IFERROR(IF(VALUE($F6630)&lt;100000000,VALUE($F6630),1000000000),IFERROR(IF(VALUE(MID($F6630,2,20))&lt;100000000,VALUE(MID($F6630,2,20)),1000000000),1000000000))+ROW()/100000,"")</f>
        <v/>
      </c>
    </row>
    <row r="6631">
      <c r="A6631">
        <f>IF($F6631="","",IFERROR(IF(INDEX('Per Invoice'!$A$2:$A$2001,MATCH($F6631,'Per Invoice'!$B$2:$B$2001,0))=0,"",INDEX('Per Invoice'!$A$2:$A$2001,MATCH($F6631,'Per Invoice'!$B$2:$B$2001,0))),""))</f>
        <v/>
      </c>
      <c r="H6631" s="11" t="n"/>
      <c r="R6631" s="7">
        <f>IF($F6631="","",Q6631*Y6631/100)</f>
        <v/>
      </c>
      <c r="X6631" s="7" t="n"/>
      <c r="Y6631" s="7" t="n"/>
      <c r="Z6631" s="7">
        <f>IF($F6631="","",Y6631*AE6631/100)</f>
        <v/>
      </c>
      <c r="AA6631" s="7">
        <f>IF($F6631="","",Y6631-Z6631)</f>
        <v/>
      </c>
      <c r="AB6631" s="7">
        <f>IF($F6631="","",AA6631-R6631)</f>
        <v/>
      </c>
      <c r="AE6631">
        <f>IF($F6631="","",IF($AK6631=1,0,IF($AJ6631=1,Settings!$C$6,Settings!$C$7))*100)</f>
        <v/>
      </c>
      <c r="AG6631">
        <f>IF($F6631="","",$F6631&amp;"|"&amp;$D6631&amp;"")</f>
        <v/>
      </c>
      <c r="AH6631">
        <f>IF($F6631="","",IF(COUNTIF($AG$2:$AG6631,$AG6631)=1,1,0))</f>
        <v/>
      </c>
      <c r="AI6631">
        <f>IF($AH6631=1,SUMPRODUCT(--($AL$2:$AL$8001&lt;$AL6631))+1,"")</f>
        <v/>
      </c>
      <c r="AJ6631">
        <f>IF($F6631="","",IF(OR($U6631=TRUE(),$U6631="TRUE"),1,0))</f>
        <v/>
      </c>
      <c r="AK6631">
        <f>IF($F6631="","",IF($AD6631="Yes",1,0))</f>
        <v/>
      </c>
      <c r="AL6631">
        <f>IF($AH6631=1,IFERROR(IF(VALUE($F6631)&lt;100000000,VALUE($F6631),1000000000),IFERROR(IF(VALUE(MID($F6631,2,20))&lt;100000000,VALUE(MID($F6631,2,20)),1000000000),1000000000))+ROW()/100000,"")</f>
        <v/>
      </c>
    </row>
    <row r="6632">
      <c r="A6632">
        <f>IF($F6632="","",IFERROR(IF(INDEX('Per Invoice'!$A$2:$A$2001,MATCH($F6632,'Per Invoice'!$B$2:$B$2001,0))=0,"",INDEX('Per Invoice'!$A$2:$A$2001,MATCH($F6632,'Per Invoice'!$B$2:$B$2001,0))),""))</f>
        <v/>
      </c>
      <c r="H6632" s="11" t="n"/>
      <c r="R6632" s="7">
        <f>IF($F6632="","",Q6632*Y6632/100)</f>
        <v/>
      </c>
      <c r="X6632" s="7" t="n"/>
      <c r="Y6632" s="7" t="n"/>
      <c r="Z6632" s="7">
        <f>IF($F6632="","",Y6632*AE6632/100)</f>
        <v/>
      </c>
      <c r="AA6632" s="7">
        <f>IF($F6632="","",Y6632-Z6632)</f>
        <v/>
      </c>
      <c r="AB6632" s="7">
        <f>IF($F6632="","",AA6632-R6632)</f>
        <v/>
      </c>
      <c r="AE6632">
        <f>IF($F6632="","",IF($AK6632=1,0,IF($AJ6632=1,Settings!$C$6,Settings!$C$7))*100)</f>
        <v/>
      </c>
      <c r="AG6632">
        <f>IF($F6632="","",$F6632&amp;"|"&amp;$D6632&amp;"")</f>
        <v/>
      </c>
      <c r="AH6632">
        <f>IF($F6632="","",IF(COUNTIF($AG$2:$AG6632,$AG6632)=1,1,0))</f>
        <v/>
      </c>
      <c r="AI6632">
        <f>IF($AH6632=1,SUMPRODUCT(--($AL$2:$AL$8001&lt;$AL6632))+1,"")</f>
        <v/>
      </c>
      <c r="AJ6632">
        <f>IF($F6632="","",IF(OR($U6632=TRUE(),$U6632="TRUE"),1,0))</f>
        <v/>
      </c>
      <c r="AK6632">
        <f>IF($F6632="","",IF($AD6632="Yes",1,0))</f>
        <v/>
      </c>
      <c r="AL6632">
        <f>IF($AH6632=1,IFERROR(IF(VALUE($F6632)&lt;100000000,VALUE($F6632),1000000000),IFERROR(IF(VALUE(MID($F6632,2,20))&lt;100000000,VALUE(MID($F6632,2,20)),1000000000),1000000000))+ROW()/100000,"")</f>
        <v/>
      </c>
    </row>
    <row r="6633">
      <c r="A6633">
        <f>IF($F6633="","",IFERROR(IF(INDEX('Per Invoice'!$A$2:$A$2001,MATCH($F6633,'Per Invoice'!$B$2:$B$2001,0))=0,"",INDEX('Per Invoice'!$A$2:$A$2001,MATCH($F6633,'Per Invoice'!$B$2:$B$2001,0))),""))</f>
        <v/>
      </c>
      <c r="H6633" s="11" t="n"/>
      <c r="R6633" s="7">
        <f>IF($F6633="","",Q6633*Y6633/100)</f>
        <v/>
      </c>
      <c r="X6633" s="7" t="n"/>
      <c r="Y6633" s="7" t="n"/>
      <c r="Z6633" s="7">
        <f>IF($F6633="","",Y6633*AE6633/100)</f>
        <v/>
      </c>
      <c r="AA6633" s="7">
        <f>IF($F6633="","",Y6633-Z6633)</f>
        <v/>
      </c>
      <c r="AB6633" s="7">
        <f>IF($F6633="","",AA6633-R6633)</f>
        <v/>
      </c>
      <c r="AE6633">
        <f>IF($F6633="","",IF($AK6633=1,0,IF($AJ6633=1,Settings!$C$6,Settings!$C$7))*100)</f>
        <v/>
      </c>
      <c r="AG6633">
        <f>IF($F6633="","",$F6633&amp;"|"&amp;$D6633&amp;"")</f>
        <v/>
      </c>
      <c r="AH6633">
        <f>IF($F6633="","",IF(COUNTIF($AG$2:$AG6633,$AG6633)=1,1,0))</f>
        <v/>
      </c>
      <c r="AI6633">
        <f>IF($AH6633=1,SUMPRODUCT(--($AL$2:$AL$8001&lt;$AL6633))+1,"")</f>
        <v/>
      </c>
      <c r="AJ6633">
        <f>IF($F6633="","",IF(OR($U6633=TRUE(),$U6633="TRUE"),1,0))</f>
        <v/>
      </c>
      <c r="AK6633">
        <f>IF($F6633="","",IF($AD6633="Yes",1,0))</f>
        <v/>
      </c>
      <c r="AL6633">
        <f>IF($AH6633=1,IFERROR(IF(VALUE($F6633)&lt;100000000,VALUE($F6633),1000000000),IFERROR(IF(VALUE(MID($F6633,2,20))&lt;100000000,VALUE(MID($F6633,2,20)),1000000000),1000000000))+ROW()/100000,"")</f>
        <v/>
      </c>
    </row>
    <row r="6634">
      <c r="A6634">
        <f>IF($F6634="","",IFERROR(IF(INDEX('Per Invoice'!$A$2:$A$2001,MATCH($F6634,'Per Invoice'!$B$2:$B$2001,0))=0,"",INDEX('Per Invoice'!$A$2:$A$2001,MATCH($F6634,'Per Invoice'!$B$2:$B$2001,0))),""))</f>
        <v/>
      </c>
      <c r="H6634" s="11" t="n"/>
      <c r="R6634" s="7">
        <f>IF($F6634="","",Q6634*Y6634/100)</f>
        <v/>
      </c>
      <c r="X6634" s="7" t="n"/>
      <c r="Y6634" s="7" t="n"/>
      <c r="Z6634" s="7">
        <f>IF($F6634="","",Y6634*AE6634/100)</f>
        <v/>
      </c>
      <c r="AA6634" s="7">
        <f>IF($F6634="","",Y6634-Z6634)</f>
        <v/>
      </c>
      <c r="AB6634" s="7">
        <f>IF($F6634="","",AA6634-R6634)</f>
        <v/>
      </c>
      <c r="AE6634">
        <f>IF($F6634="","",IF($AK6634=1,0,IF($AJ6634=1,Settings!$C$6,Settings!$C$7))*100)</f>
        <v/>
      </c>
      <c r="AG6634">
        <f>IF($F6634="","",$F6634&amp;"|"&amp;$D6634&amp;"")</f>
        <v/>
      </c>
      <c r="AH6634">
        <f>IF($F6634="","",IF(COUNTIF($AG$2:$AG6634,$AG6634)=1,1,0))</f>
        <v/>
      </c>
      <c r="AI6634">
        <f>IF($AH6634=1,SUMPRODUCT(--($AL$2:$AL$8001&lt;$AL6634))+1,"")</f>
        <v/>
      </c>
      <c r="AJ6634">
        <f>IF($F6634="","",IF(OR($U6634=TRUE(),$U6634="TRUE"),1,0))</f>
        <v/>
      </c>
      <c r="AK6634">
        <f>IF($F6634="","",IF($AD6634="Yes",1,0))</f>
        <v/>
      </c>
      <c r="AL6634">
        <f>IF($AH6634=1,IFERROR(IF(VALUE($F6634)&lt;100000000,VALUE($F6634),1000000000),IFERROR(IF(VALUE(MID($F6634,2,20))&lt;100000000,VALUE(MID($F6634,2,20)),1000000000),1000000000))+ROW()/100000,"")</f>
        <v/>
      </c>
    </row>
    <row r="6635">
      <c r="A6635">
        <f>IF($F6635="","",IFERROR(IF(INDEX('Per Invoice'!$A$2:$A$2001,MATCH($F6635,'Per Invoice'!$B$2:$B$2001,0))=0,"",INDEX('Per Invoice'!$A$2:$A$2001,MATCH($F6635,'Per Invoice'!$B$2:$B$2001,0))),""))</f>
        <v/>
      </c>
      <c r="H6635" s="11" t="n"/>
      <c r="R6635" s="7">
        <f>IF($F6635="","",Q6635*Y6635/100)</f>
        <v/>
      </c>
      <c r="X6635" s="7" t="n"/>
      <c r="Y6635" s="7" t="n"/>
      <c r="Z6635" s="7">
        <f>IF($F6635="","",Y6635*AE6635/100)</f>
        <v/>
      </c>
      <c r="AA6635" s="7">
        <f>IF($F6635="","",Y6635-Z6635)</f>
        <v/>
      </c>
      <c r="AB6635" s="7">
        <f>IF($F6635="","",AA6635-R6635)</f>
        <v/>
      </c>
      <c r="AE6635">
        <f>IF($F6635="","",IF($AK6635=1,0,IF($AJ6635=1,Settings!$C$6,Settings!$C$7))*100)</f>
        <v/>
      </c>
      <c r="AG6635">
        <f>IF($F6635="","",$F6635&amp;"|"&amp;$D6635&amp;"")</f>
        <v/>
      </c>
      <c r="AH6635">
        <f>IF($F6635="","",IF(COUNTIF($AG$2:$AG6635,$AG6635)=1,1,0))</f>
        <v/>
      </c>
      <c r="AI6635">
        <f>IF($AH6635=1,SUMPRODUCT(--($AL$2:$AL$8001&lt;$AL6635))+1,"")</f>
        <v/>
      </c>
      <c r="AJ6635">
        <f>IF($F6635="","",IF(OR($U6635=TRUE(),$U6635="TRUE"),1,0))</f>
        <v/>
      </c>
      <c r="AK6635">
        <f>IF($F6635="","",IF($AD6635="Yes",1,0))</f>
        <v/>
      </c>
      <c r="AL6635">
        <f>IF($AH6635=1,IFERROR(IF(VALUE($F6635)&lt;100000000,VALUE($F6635),1000000000),IFERROR(IF(VALUE(MID($F6635,2,20))&lt;100000000,VALUE(MID($F6635,2,20)),1000000000),1000000000))+ROW()/100000,"")</f>
        <v/>
      </c>
    </row>
    <row r="6636">
      <c r="A6636">
        <f>IF($F6636="","",IFERROR(IF(INDEX('Per Invoice'!$A$2:$A$2001,MATCH($F6636,'Per Invoice'!$B$2:$B$2001,0))=0,"",INDEX('Per Invoice'!$A$2:$A$2001,MATCH($F6636,'Per Invoice'!$B$2:$B$2001,0))),""))</f>
        <v/>
      </c>
      <c r="H6636" s="11" t="n"/>
      <c r="R6636" s="7">
        <f>IF($F6636="","",Q6636*Y6636/100)</f>
        <v/>
      </c>
      <c r="X6636" s="7" t="n"/>
      <c r="Y6636" s="7" t="n"/>
      <c r="Z6636" s="7">
        <f>IF($F6636="","",Y6636*AE6636/100)</f>
        <v/>
      </c>
      <c r="AA6636" s="7">
        <f>IF($F6636="","",Y6636-Z6636)</f>
        <v/>
      </c>
      <c r="AB6636" s="7">
        <f>IF($F6636="","",AA6636-R6636)</f>
        <v/>
      </c>
      <c r="AE6636">
        <f>IF($F6636="","",IF($AK6636=1,0,IF($AJ6636=1,Settings!$C$6,Settings!$C$7))*100)</f>
        <v/>
      </c>
      <c r="AG6636">
        <f>IF($F6636="","",$F6636&amp;"|"&amp;$D6636&amp;"")</f>
        <v/>
      </c>
      <c r="AH6636">
        <f>IF($F6636="","",IF(COUNTIF($AG$2:$AG6636,$AG6636)=1,1,0))</f>
        <v/>
      </c>
      <c r="AI6636">
        <f>IF($AH6636=1,SUMPRODUCT(--($AL$2:$AL$8001&lt;$AL6636))+1,"")</f>
        <v/>
      </c>
      <c r="AJ6636">
        <f>IF($F6636="","",IF(OR($U6636=TRUE(),$U6636="TRUE"),1,0))</f>
        <v/>
      </c>
      <c r="AK6636">
        <f>IF($F6636="","",IF($AD6636="Yes",1,0))</f>
        <v/>
      </c>
      <c r="AL6636">
        <f>IF($AH6636=1,IFERROR(IF(VALUE($F6636)&lt;100000000,VALUE($F6636),1000000000),IFERROR(IF(VALUE(MID($F6636,2,20))&lt;100000000,VALUE(MID($F6636,2,20)),1000000000),1000000000))+ROW()/100000,"")</f>
        <v/>
      </c>
    </row>
    <row r="6637">
      <c r="A6637">
        <f>IF($F6637="","",IFERROR(IF(INDEX('Per Invoice'!$A$2:$A$2001,MATCH($F6637,'Per Invoice'!$B$2:$B$2001,0))=0,"",INDEX('Per Invoice'!$A$2:$A$2001,MATCH($F6637,'Per Invoice'!$B$2:$B$2001,0))),""))</f>
        <v/>
      </c>
      <c r="H6637" s="11" t="n"/>
      <c r="R6637" s="7">
        <f>IF($F6637="","",Q6637*Y6637/100)</f>
        <v/>
      </c>
      <c r="X6637" s="7" t="n"/>
      <c r="Y6637" s="7" t="n"/>
      <c r="Z6637" s="7">
        <f>IF($F6637="","",Y6637*AE6637/100)</f>
        <v/>
      </c>
      <c r="AA6637" s="7">
        <f>IF($F6637="","",Y6637-Z6637)</f>
        <v/>
      </c>
      <c r="AB6637" s="7">
        <f>IF($F6637="","",AA6637-R6637)</f>
        <v/>
      </c>
      <c r="AE6637">
        <f>IF($F6637="","",IF($AK6637=1,0,IF($AJ6637=1,Settings!$C$6,Settings!$C$7))*100)</f>
        <v/>
      </c>
      <c r="AG6637">
        <f>IF($F6637="","",$F6637&amp;"|"&amp;$D6637&amp;"")</f>
        <v/>
      </c>
      <c r="AH6637">
        <f>IF($F6637="","",IF(COUNTIF($AG$2:$AG6637,$AG6637)=1,1,0))</f>
        <v/>
      </c>
      <c r="AI6637">
        <f>IF($AH6637=1,SUMPRODUCT(--($AL$2:$AL$8001&lt;$AL6637))+1,"")</f>
        <v/>
      </c>
      <c r="AJ6637">
        <f>IF($F6637="","",IF(OR($U6637=TRUE(),$U6637="TRUE"),1,0))</f>
        <v/>
      </c>
      <c r="AK6637">
        <f>IF($F6637="","",IF($AD6637="Yes",1,0))</f>
        <v/>
      </c>
      <c r="AL6637">
        <f>IF($AH6637=1,IFERROR(IF(VALUE($F6637)&lt;100000000,VALUE($F6637),1000000000),IFERROR(IF(VALUE(MID($F6637,2,20))&lt;100000000,VALUE(MID($F6637,2,20)),1000000000),1000000000))+ROW()/100000,"")</f>
        <v/>
      </c>
    </row>
    <row r="6638">
      <c r="A6638">
        <f>IF($F6638="","",IFERROR(IF(INDEX('Per Invoice'!$A$2:$A$2001,MATCH($F6638,'Per Invoice'!$B$2:$B$2001,0))=0,"",INDEX('Per Invoice'!$A$2:$A$2001,MATCH($F6638,'Per Invoice'!$B$2:$B$2001,0))),""))</f>
        <v/>
      </c>
      <c r="H6638" s="11" t="n"/>
      <c r="R6638" s="7">
        <f>IF($F6638="","",Q6638*Y6638/100)</f>
        <v/>
      </c>
      <c r="X6638" s="7" t="n"/>
      <c r="Y6638" s="7" t="n"/>
      <c r="Z6638" s="7">
        <f>IF($F6638="","",Y6638*AE6638/100)</f>
        <v/>
      </c>
      <c r="AA6638" s="7">
        <f>IF($F6638="","",Y6638-Z6638)</f>
        <v/>
      </c>
      <c r="AB6638" s="7">
        <f>IF($F6638="","",AA6638-R6638)</f>
        <v/>
      </c>
      <c r="AE6638">
        <f>IF($F6638="","",IF($AK6638=1,0,IF($AJ6638=1,Settings!$C$6,Settings!$C$7))*100)</f>
        <v/>
      </c>
      <c r="AG6638">
        <f>IF($F6638="","",$F6638&amp;"|"&amp;$D6638&amp;"")</f>
        <v/>
      </c>
      <c r="AH6638">
        <f>IF($F6638="","",IF(COUNTIF($AG$2:$AG6638,$AG6638)=1,1,0))</f>
        <v/>
      </c>
      <c r="AI6638">
        <f>IF($AH6638=1,SUMPRODUCT(--($AL$2:$AL$8001&lt;$AL6638))+1,"")</f>
        <v/>
      </c>
      <c r="AJ6638">
        <f>IF($F6638="","",IF(OR($U6638=TRUE(),$U6638="TRUE"),1,0))</f>
        <v/>
      </c>
      <c r="AK6638">
        <f>IF($F6638="","",IF($AD6638="Yes",1,0))</f>
        <v/>
      </c>
      <c r="AL6638">
        <f>IF($AH6638=1,IFERROR(IF(VALUE($F6638)&lt;100000000,VALUE($F6638),1000000000),IFERROR(IF(VALUE(MID($F6638,2,20))&lt;100000000,VALUE(MID($F6638,2,20)),1000000000),1000000000))+ROW()/100000,"")</f>
        <v/>
      </c>
    </row>
    <row r="6639">
      <c r="A6639">
        <f>IF($F6639="","",IFERROR(IF(INDEX('Per Invoice'!$A$2:$A$2001,MATCH($F6639,'Per Invoice'!$B$2:$B$2001,0))=0,"",INDEX('Per Invoice'!$A$2:$A$2001,MATCH($F6639,'Per Invoice'!$B$2:$B$2001,0))),""))</f>
        <v/>
      </c>
      <c r="H6639" s="11" t="n"/>
      <c r="R6639" s="7">
        <f>IF($F6639="","",Q6639*Y6639/100)</f>
        <v/>
      </c>
      <c r="X6639" s="7" t="n"/>
      <c r="Y6639" s="7" t="n"/>
      <c r="Z6639" s="7">
        <f>IF($F6639="","",Y6639*AE6639/100)</f>
        <v/>
      </c>
      <c r="AA6639" s="7">
        <f>IF($F6639="","",Y6639-Z6639)</f>
        <v/>
      </c>
      <c r="AB6639" s="7">
        <f>IF($F6639="","",AA6639-R6639)</f>
        <v/>
      </c>
      <c r="AE6639">
        <f>IF($F6639="","",IF($AK6639=1,0,IF($AJ6639=1,Settings!$C$6,Settings!$C$7))*100)</f>
        <v/>
      </c>
      <c r="AG6639">
        <f>IF($F6639="","",$F6639&amp;"|"&amp;$D6639&amp;"")</f>
        <v/>
      </c>
      <c r="AH6639">
        <f>IF($F6639="","",IF(COUNTIF($AG$2:$AG6639,$AG6639)=1,1,0))</f>
        <v/>
      </c>
      <c r="AI6639">
        <f>IF($AH6639=1,SUMPRODUCT(--($AL$2:$AL$8001&lt;$AL6639))+1,"")</f>
        <v/>
      </c>
      <c r="AJ6639">
        <f>IF($F6639="","",IF(OR($U6639=TRUE(),$U6639="TRUE"),1,0))</f>
        <v/>
      </c>
      <c r="AK6639">
        <f>IF($F6639="","",IF($AD6639="Yes",1,0))</f>
        <v/>
      </c>
      <c r="AL6639">
        <f>IF($AH6639=1,IFERROR(IF(VALUE($F6639)&lt;100000000,VALUE($F6639),1000000000),IFERROR(IF(VALUE(MID($F6639,2,20))&lt;100000000,VALUE(MID($F6639,2,20)),1000000000),1000000000))+ROW()/100000,"")</f>
        <v/>
      </c>
    </row>
    <row r="6640">
      <c r="A6640">
        <f>IF($F6640="","",IFERROR(IF(INDEX('Per Invoice'!$A$2:$A$2001,MATCH($F6640,'Per Invoice'!$B$2:$B$2001,0))=0,"",INDEX('Per Invoice'!$A$2:$A$2001,MATCH($F6640,'Per Invoice'!$B$2:$B$2001,0))),""))</f>
        <v/>
      </c>
      <c r="H6640" s="11" t="n"/>
      <c r="R6640" s="7">
        <f>IF($F6640="","",Q6640*Y6640/100)</f>
        <v/>
      </c>
      <c r="X6640" s="7" t="n"/>
      <c r="Y6640" s="7" t="n"/>
      <c r="Z6640" s="7">
        <f>IF($F6640="","",Y6640*AE6640/100)</f>
        <v/>
      </c>
      <c r="AA6640" s="7">
        <f>IF($F6640="","",Y6640-Z6640)</f>
        <v/>
      </c>
      <c r="AB6640" s="7">
        <f>IF($F6640="","",AA6640-R6640)</f>
        <v/>
      </c>
      <c r="AE6640">
        <f>IF($F6640="","",IF($AK6640=1,0,IF($AJ6640=1,Settings!$C$6,Settings!$C$7))*100)</f>
        <v/>
      </c>
      <c r="AG6640">
        <f>IF($F6640="","",$F6640&amp;"|"&amp;$D6640&amp;"")</f>
        <v/>
      </c>
      <c r="AH6640">
        <f>IF($F6640="","",IF(COUNTIF($AG$2:$AG6640,$AG6640)=1,1,0))</f>
        <v/>
      </c>
      <c r="AI6640">
        <f>IF($AH6640=1,SUMPRODUCT(--($AL$2:$AL$8001&lt;$AL6640))+1,"")</f>
        <v/>
      </c>
      <c r="AJ6640">
        <f>IF($F6640="","",IF(OR($U6640=TRUE(),$U6640="TRUE"),1,0))</f>
        <v/>
      </c>
      <c r="AK6640">
        <f>IF($F6640="","",IF($AD6640="Yes",1,0))</f>
        <v/>
      </c>
      <c r="AL6640">
        <f>IF($AH6640=1,IFERROR(IF(VALUE($F6640)&lt;100000000,VALUE($F6640),1000000000),IFERROR(IF(VALUE(MID($F6640,2,20))&lt;100000000,VALUE(MID($F6640,2,20)),1000000000),1000000000))+ROW()/100000,"")</f>
        <v/>
      </c>
    </row>
    <row r="6641">
      <c r="A6641">
        <f>IF($F6641="","",IFERROR(IF(INDEX('Per Invoice'!$A$2:$A$2001,MATCH($F6641,'Per Invoice'!$B$2:$B$2001,0))=0,"",INDEX('Per Invoice'!$A$2:$A$2001,MATCH($F6641,'Per Invoice'!$B$2:$B$2001,0))),""))</f>
        <v/>
      </c>
      <c r="H6641" s="11" t="n"/>
      <c r="R6641" s="7">
        <f>IF($F6641="","",Q6641*Y6641/100)</f>
        <v/>
      </c>
      <c r="X6641" s="7" t="n"/>
      <c r="Y6641" s="7" t="n"/>
      <c r="Z6641" s="7">
        <f>IF($F6641="","",Y6641*AE6641/100)</f>
        <v/>
      </c>
      <c r="AA6641" s="7">
        <f>IF($F6641="","",Y6641-Z6641)</f>
        <v/>
      </c>
      <c r="AB6641" s="7">
        <f>IF($F6641="","",AA6641-R6641)</f>
        <v/>
      </c>
      <c r="AE6641">
        <f>IF($F6641="","",IF($AK6641=1,0,IF($AJ6641=1,Settings!$C$6,Settings!$C$7))*100)</f>
        <v/>
      </c>
      <c r="AG6641">
        <f>IF($F6641="","",$F6641&amp;"|"&amp;$D6641&amp;"")</f>
        <v/>
      </c>
      <c r="AH6641">
        <f>IF($F6641="","",IF(COUNTIF($AG$2:$AG6641,$AG6641)=1,1,0))</f>
        <v/>
      </c>
      <c r="AI6641">
        <f>IF($AH6641=1,SUMPRODUCT(--($AL$2:$AL$8001&lt;$AL6641))+1,"")</f>
        <v/>
      </c>
      <c r="AJ6641">
        <f>IF($F6641="","",IF(OR($U6641=TRUE(),$U6641="TRUE"),1,0))</f>
        <v/>
      </c>
      <c r="AK6641">
        <f>IF($F6641="","",IF($AD6641="Yes",1,0))</f>
        <v/>
      </c>
      <c r="AL6641">
        <f>IF($AH6641=1,IFERROR(IF(VALUE($F6641)&lt;100000000,VALUE($F6641),1000000000),IFERROR(IF(VALUE(MID($F6641,2,20))&lt;100000000,VALUE(MID($F6641,2,20)),1000000000),1000000000))+ROW()/100000,"")</f>
        <v/>
      </c>
    </row>
    <row r="6642">
      <c r="A6642">
        <f>IF($F6642="","",IFERROR(IF(INDEX('Per Invoice'!$A$2:$A$2001,MATCH($F6642,'Per Invoice'!$B$2:$B$2001,0))=0,"",INDEX('Per Invoice'!$A$2:$A$2001,MATCH($F6642,'Per Invoice'!$B$2:$B$2001,0))),""))</f>
        <v/>
      </c>
      <c r="H6642" s="11" t="n"/>
      <c r="R6642" s="7">
        <f>IF($F6642="","",Q6642*Y6642/100)</f>
        <v/>
      </c>
      <c r="X6642" s="7" t="n"/>
      <c r="Y6642" s="7" t="n"/>
      <c r="Z6642" s="7">
        <f>IF($F6642="","",Y6642*AE6642/100)</f>
        <v/>
      </c>
      <c r="AA6642" s="7">
        <f>IF($F6642="","",Y6642-Z6642)</f>
        <v/>
      </c>
      <c r="AB6642" s="7">
        <f>IF($F6642="","",AA6642-R6642)</f>
        <v/>
      </c>
      <c r="AE6642">
        <f>IF($F6642="","",IF($AK6642=1,0,IF($AJ6642=1,Settings!$C$6,Settings!$C$7))*100)</f>
        <v/>
      </c>
      <c r="AG6642">
        <f>IF($F6642="","",$F6642&amp;"|"&amp;$D6642&amp;"")</f>
        <v/>
      </c>
      <c r="AH6642">
        <f>IF($F6642="","",IF(COUNTIF($AG$2:$AG6642,$AG6642)=1,1,0))</f>
        <v/>
      </c>
      <c r="AI6642">
        <f>IF($AH6642=1,SUMPRODUCT(--($AL$2:$AL$8001&lt;$AL6642))+1,"")</f>
        <v/>
      </c>
      <c r="AJ6642">
        <f>IF($F6642="","",IF(OR($U6642=TRUE(),$U6642="TRUE"),1,0))</f>
        <v/>
      </c>
      <c r="AK6642">
        <f>IF($F6642="","",IF($AD6642="Yes",1,0))</f>
        <v/>
      </c>
      <c r="AL6642">
        <f>IF($AH6642=1,IFERROR(IF(VALUE($F6642)&lt;100000000,VALUE($F6642),1000000000),IFERROR(IF(VALUE(MID($F6642,2,20))&lt;100000000,VALUE(MID($F6642,2,20)),1000000000),1000000000))+ROW()/100000,"")</f>
        <v/>
      </c>
    </row>
    <row r="6643">
      <c r="A6643">
        <f>IF($F6643="","",IFERROR(IF(INDEX('Per Invoice'!$A$2:$A$2001,MATCH($F6643,'Per Invoice'!$B$2:$B$2001,0))=0,"",INDEX('Per Invoice'!$A$2:$A$2001,MATCH($F6643,'Per Invoice'!$B$2:$B$2001,0))),""))</f>
        <v/>
      </c>
      <c r="H6643" s="11" t="n"/>
      <c r="R6643" s="7">
        <f>IF($F6643="","",Q6643*Y6643/100)</f>
        <v/>
      </c>
      <c r="X6643" s="7" t="n"/>
      <c r="Y6643" s="7" t="n"/>
      <c r="Z6643" s="7">
        <f>IF($F6643="","",Y6643*AE6643/100)</f>
        <v/>
      </c>
      <c r="AA6643" s="7">
        <f>IF($F6643="","",Y6643-Z6643)</f>
        <v/>
      </c>
      <c r="AB6643" s="7">
        <f>IF($F6643="","",AA6643-R6643)</f>
        <v/>
      </c>
      <c r="AE6643">
        <f>IF($F6643="","",IF($AK6643=1,0,IF($AJ6643=1,Settings!$C$6,Settings!$C$7))*100)</f>
        <v/>
      </c>
      <c r="AG6643">
        <f>IF($F6643="","",$F6643&amp;"|"&amp;$D6643&amp;"")</f>
        <v/>
      </c>
      <c r="AH6643">
        <f>IF($F6643="","",IF(COUNTIF($AG$2:$AG6643,$AG6643)=1,1,0))</f>
        <v/>
      </c>
      <c r="AI6643">
        <f>IF($AH6643=1,SUMPRODUCT(--($AL$2:$AL$8001&lt;$AL6643))+1,"")</f>
        <v/>
      </c>
      <c r="AJ6643">
        <f>IF($F6643="","",IF(OR($U6643=TRUE(),$U6643="TRUE"),1,0))</f>
        <v/>
      </c>
      <c r="AK6643">
        <f>IF($F6643="","",IF($AD6643="Yes",1,0))</f>
        <v/>
      </c>
      <c r="AL6643">
        <f>IF($AH6643=1,IFERROR(IF(VALUE($F6643)&lt;100000000,VALUE($F6643),1000000000),IFERROR(IF(VALUE(MID($F6643,2,20))&lt;100000000,VALUE(MID($F6643,2,20)),1000000000),1000000000))+ROW()/100000,"")</f>
        <v/>
      </c>
    </row>
    <row r="6644">
      <c r="A6644">
        <f>IF($F6644="","",IFERROR(IF(INDEX('Per Invoice'!$A$2:$A$2001,MATCH($F6644,'Per Invoice'!$B$2:$B$2001,0))=0,"",INDEX('Per Invoice'!$A$2:$A$2001,MATCH($F6644,'Per Invoice'!$B$2:$B$2001,0))),""))</f>
        <v/>
      </c>
      <c r="H6644" s="11" t="n"/>
      <c r="R6644" s="7">
        <f>IF($F6644="","",Q6644*Y6644/100)</f>
        <v/>
      </c>
      <c r="X6644" s="7" t="n"/>
      <c r="Y6644" s="7" t="n"/>
      <c r="Z6644" s="7">
        <f>IF($F6644="","",Y6644*AE6644/100)</f>
        <v/>
      </c>
      <c r="AA6644" s="7">
        <f>IF($F6644="","",Y6644-Z6644)</f>
        <v/>
      </c>
      <c r="AB6644" s="7">
        <f>IF($F6644="","",AA6644-R6644)</f>
        <v/>
      </c>
      <c r="AE6644">
        <f>IF($F6644="","",IF($AK6644=1,0,IF($AJ6644=1,Settings!$C$6,Settings!$C$7))*100)</f>
        <v/>
      </c>
      <c r="AG6644">
        <f>IF($F6644="","",$F6644&amp;"|"&amp;$D6644&amp;"")</f>
        <v/>
      </c>
      <c r="AH6644">
        <f>IF($F6644="","",IF(COUNTIF($AG$2:$AG6644,$AG6644)=1,1,0))</f>
        <v/>
      </c>
      <c r="AI6644">
        <f>IF($AH6644=1,SUMPRODUCT(--($AL$2:$AL$8001&lt;$AL6644))+1,"")</f>
        <v/>
      </c>
      <c r="AJ6644">
        <f>IF($F6644="","",IF(OR($U6644=TRUE(),$U6644="TRUE"),1,0))</f>
        <v/>
      </c>
      <c r="AK6644">
        <f>IF($F6644="","",IF($AD6644="Yes",1,0))</f>
        <v/>
      </c>
      <c r="AL6644">
        <f>IF($AH6644=1,IFERROR(IF(VALUE($F6644)&lt;100000000,VALUE($F6644),1000000000),IFERROR(IF(VALUE(MID($F6644,2,20))&lt;100000000,VALUE(MID($F6644,2,20)),1000000000),1000000000))+ROW()/100000,"")</f>
        <v/>
      </c>
    </row>
    <row r="6645">
      <c r="A6645">
        <f>IF($F6645="","",IFERROR(IF(INDEX('Per Invoice'!$A$2:$A$2001,MATCH($F6645,'Per Invoice'!$B$2:$B$2001,0))=0,"",INDEX('Per Invoice'!$A$2:$A$2001,MATCH($F6645,'Per Invoice'!$B$2:$B$2001,0))),""))</f>
        <v/>
      </c>
      <c r="H6645" s="11" t="n"/>
      <c r="R6645" s="7">
        <f>IF($F6645="","",Q6645*Y6645/100)</f>
        <v/>
      </c>
      <c r="X6645" s="7" t="n"/>
      <c r="Y6645" s="7" t="n"/>
      <c r="Z6645" s="7">
        <f>IF($F6645="","",Y6645*AE6645/100)</f>
        <v/>
      </c>
      <c r="AA6645" s="7">
        <f>IF($F6645="","",Y6645-Z6645)</f>
        <v/>
      </c>
      <c r="AB6645" s="7">
        <f>IF($F6645="","",AA6645-R6645)</f>
        <v/>
      </c>
      <c r="AE6645">
        <f>IF($F6645="","",IF($AK6645=1,0,IF($AJ6645=1,Settings!$C$6,Settings!$C$7))*100)</f>
        <v/>
      </c>
      <c r="AG6645">
        <f>IF($F6645="","",$F6645&amp;"|"&amp;$D6645&amp;"")</f>
        <v/>
      </c>
      <c r="AH6645">
        <f>IF($F6645="","",IF(COUNTIF($AG$2:$AG6645,$AG6645)=1,1,0))</f>
        <v/>
      </c>
      <c r="AI6645">
        <f>IF($AH6645=1,SUMPRODUCT(--($AL$2:$AL$8001&lt;$AL6645))+1,"")</f>
        <v/>
      </c>
      <c r="AJ6645">
        <f>IF($F6645="","",IF(OR($U6645=TRUE(),$U6645="TRUE"),1,0))</f>
        <v/>
      </c>
      <c r="AK6645">
        <f>IF($F6645="","",IF($AD6645="Yes",1,0))</f>
        <v/>
      </c>
      <c r="AL6645">
        <f>IF($AH6645=1,IFERROR(IF(VALUE($F6645)&lt;100000000,VALUE($F6645),1000000000),IFERROR(IF(VALUE(MID($F6645,2,20))&lt;100000000,VALUE(MID($F6645,2,20)),1000000000),1000000000))+ROW()/100000,"")</f>
        <v/>
      </c>
    </row>
    <row r="6646">
      <c r="A6646">
        <f>IF($F6646="","",IFERROR(IF(INDEX('Per Invoice'!$A$2:$A$2001,MATCH($F6646,'Per Invoice'!$B$2:$B$2001,0))=0,"",INDEX('Per Invoice'!$A$2:$A$2001,MATCH($F6646,'Per Invoice'!$B$2:$B$2001,0))),""))</f>
        <v/>
      </c>
      <c r="H6646" s="11" t="n"/>
      <c r="R6646" s="7">
        <f>IF($F6646="","",Q6646*Y6646/100)</f>
        <v/>
      </c>
      <c r="X6646" s="7" t="n"/>
      <c r="Y6646" s="7" t="n"/>
      <c r="Z6646" s="7">
        <f>IF($F6646="","",Y6646*AE6646/100)</f>
        <v/>
      </c>
      <c r="AA6646" s="7">
        <f>IF($F6646="","",Y6646-Z6646)</f>
        <v/>
      </c>
      <c r="AB6646" s="7">
        <f>IF($F6646="","",AA6646-R6646)</f>
        <v/>
      </c>
      <c r="AE6646">
        <f>IF($F6646="","",IF($AK6646=1,0,IF($AJ6646=1,Settings!$C$6,Settings!$C$7))*100)</f>
        <v/>
      </c>
      <c r="AG6646">
        <f>IF($F6646="","",$F6646&amp;"|"&amp;$D6646&amp;"")</f>
        <v/>
      </c>
      <c r="AH6646">
        <f>IF($F6646="","",IF(COUNTIF($AG$2:$AG6646,$AG6646)=1,1,0))</f>
        <v/>
      </c>
      <c r="AI6646">
        <f>IF($AH6646=1,SUMPRODUCT(--($AL$2:$AL$8001&lt;$AL6646))+1,"")</f>
        <v/>
      </c>
      <c r="AJ6646">
        <f>IF($F6646="","",IF(OR($U6646=TRUE(),$U6646="TRUE"),1,0))</f>
        <v/>
      </c>
      <c r="AK6646">
        <f>IF($F6646="","",IF($AD6646="Yes",1,0))</f>
        <v/>
      </c>
      <c r="AL6646">
        <f>IF($AH6646=1,IFERROR(IF(VALUE($F6646)&lt;100000000,VALUE($F6646),1000000000),IFERROR(IF(VALUE(MID($F6646,2,20))&lt;100000000,VALUE(MID($F6646,2,20)),1000000000),1000000000))+ROW()/100000,"")</f>
        <v/>
      </c>
    </row>
    <row r="6647">
      <c r="A6647">
        <f>IF($F6647="","",IFERROR(IF(INDEX('Per Invoice'!$A$2:$A$2001,MATCH($F6647,'Per Invoice'!$B$2:$B$2001,0))=0,"",INDEX('Per Invoice'!$A$2:$A$2001,MATCH($F6647,'Per Invoice'!$B$2:$B$2001,0))),""))</f>
        <v/>
      </c>
      <c r="H6647" s="11" t="n"/>
      <c r="R6647" s="7">
        <f>IF($F6647="","",Q6647*Y6647/100)</f>
        <v/>
      </c>
      <c r="X6647" s="7" t="n"/>
      <c r="Y6647" s="7" t="n"/>
      <c r="Z6647" s="7">
        <f>IF($F6647="","",Y6647*AE6647/100)</f>
        <v/>
      </c>
      <c r="AA6647" s="7">
        <f>IF($F6647="","",Y6647-Z6647)</f>
        <v/>
      </c>
      <c r="AB6647" s="7">
        <f>IF($F6647="","",AA6647-R6647)</f>
        <v/>
      </c>
      <c r="AE6647">
        <f>IF($F6647="","",IF($AK6647=1,0,IF($AJ6647=1,Settings!$C$6,Settings!$C$7))*100)</f>
        <v/>
      </c>
      <c r="AG6647">
        <f>IF($F6647="","",$F6647&amp;"|"&amp;$D6647&amp;"")</f>
        <v/>
      </c>
      <c r="AH6647">
        <f>IF($F6647="","",IF(COUNTIF($AG$2:$AG6647,$AG6647)=1,1,0))</f>
        <v/>
      </c>
      <c r="AI6647">
        <f>IF($AH6647=1,SUMPRODUCT(--($AL$2:$AL$8001&lt;$AL6647))+1,"")</f>
        <v/>
      </c>
      <c r="AJ6647">
        <f>IF($F6647="","",IF(OR($U6647=TRUE(),$U6647="TRUE"),1,0))</f>
        <v/>
      </c>
      <c r="AK6647">
        <f>IF($F6647="","",IF($AD6647="Yes",1,0))</f>
        <v/>
      </c>
      <c r="AL6647">
        <f>IF($AH6647=1,IFERROR(IF(VALUE($F6647)&lt;100000000,VALUE($F6647),1000000000),IFERROR(IF(VALUE(MID($F6647,2,20))&lt;100000000,VALUE(MID($F6647,2,20)),1000000000),1000000000))+ROW()/100000,"")</f>
        <v/>
      </c>
    </row>
    <row r="6648">
      <c r="A6648">
        <f>IF($F6648="","",IFERROR(IF(INDEX('Per Invoice'!$A$2:$A$2001,MATCH($F6648,'Per Invoice'!$B$2:$B$2001,0))=0,"",INDEX('Per Invoice'!$A$2:$A$2001,MATCH($F6648,'Per Invoice'!$B$2:$B$2001,0))),""))</f>
        <v/>
      </c>
      <c r="H6648" s="11" t="n"/>
      <c r="R6648" s="7">
        <f>IF($F6648="","",Q6648*Y6648/100)</f>
        <v/>
      </c>
      <c r="X6648" s="7" t="n"/>
      <c r="Y6648" s="7" t="n"/>
      <c r="Z6648" s="7">
        <f>IF($F6648="","",Y6648*AE6648/100)</f>
        <v/>
      </c>
      <c r="AA6648" s="7">
        <f>IF($F6648="","",Y6648-Z6648)</f>
        <v/>
      </c>
      <c r="AB6648" s="7">
        <f>IF($F6648="","",AA6648-R6648)</f>
        <v/>
      </c>
      <c r="AE6648">
        <f>IF($F6648="","",IF($AK6648=1,0,IF($AJ6648=1,Settings!$C$6,Settings!$C$7))*100)</f>
        <v/>
      </c>
      <c r="AG6648">
        <f>IF($F6648="","",$F6648&amp;"|"&amp;$D6648&amp;"")</f>
        <v/>
      </c>
      <c r="AH6648">
        <f>IF($F6648="","",IF(COUNTIF($AG$2:$AG6648,$AG6648)=1,1,0))</f>
        <v/>
      </c>
      <c r="AI6648">
        <f>IF($AH6648=1,SUMPRODUCT(--($AL$2:$AL$8001&lt;$AL6648))+1,"")</f>
        <v/>
      </c>
      <c r="AJ6648">
        <f>IF($F6648="","",IF(OR($U6648=TRUE(),$U6648="TRUE"),1,0))</f>
        <v/>
      </c>
      <c r="AK6648">
        <f>IF($F6648="","",IF($AD6648="Yes",1,0))</f>
        <v/>
      </c>
      <c r="AL6648">
        <f>IF($AH6648=1,IFERROR(IF(VALUE($F6648)&lt;100000000,VALUE($F6648),1000000000),IFERROR(IF(VALUE(MID($F6648,2,20))&lt;100000000,VALUE(MID($F6648,2,20)),1000000000),1000000000))+ROW()/100000,"")</f>
        <v/>
      </c>
    </row>
    <row r="6649">
      <c r="A6649">
        <f>IF($F6649="","",IFERROR(IF(INDEX('Per Invoice'!$A$2:$A$2001,MATCH($F6649,'Per Invoice'!$B$2:$B$2001,0))=0,"",INDEX('Per Invoice'!$A$2:$A$2001,MATCH($F6649,'Per Invoice'!$B$2:$B$2001,0))),""))</f>
        <v/>
      </c>
      <c r="H6649" s="11" t="n"/>
      <c r="R6649" s="7">
        <f>IF($F6649="","",Q6649*Y6649/100)</f>
        <v/>
      </c>
      <c r="X6649" s="7" t="n"/>
      <c r="Y6649" s="7" t="n"/>
      <c r="Z6649" s="7">
        <f>IF($F6649="","",Y6649*AE6649/100)</f>
        <v/>
      </c>
      <c r="AA6649" s="7">
        <f>IF($F6649="","",Y6649-Z6649)</f>
        <v/>
      </c>
      <c r="AB6649" s="7">
        <f>IF($F6649="","",AA6649-R6649)</f>
        <v/>
      </c>
      <c r="AE6649">
        <f>IF($F6649="","",IF($AK6649=1,0,IF($AJ6649=1,Settings!$C$6,Settings!$C$7))*100)</f>
        <v/>
      </c>
      <c r="AG6649">
        <f>IF($F6649="","",$F6649&amp;"|"&amp;$D6649&amp;"")</f>
        <v/>
      </c>
      <c r="AH6649">
        <f>IF($F6649="","",IF(COUNTIF($AG$2:$AG6649,$AG6649)=1,1,0))</f>
        <v/>
      </c>
      <c r="AI6649">
        <f>IF($AH6649=1,SUMPRODUCT(--($AL$2:$AL$8001&lt;$AL6649))+1,"")</f>
        <v/>
      </c>
      <c r="AJ6649">
        <f>IF($F6649="","",IF(OR($U6649=TRUE(),$U6649="TRUE"),1,0))</f>
        <v/>
      </c>
      <c r="AK6649">
        <f>IF($F6649="","",IF($AD6649="Yes",1,0))</f>
        <v/>
      </c>
      <c r="AL6649">
        <f>IF($AH6649=1,IFERROR(IF(VALUE($F6649)&lt;100000000,VALUE($F6649),1000000000),IFERROR(IF(VALUE(MID($F6649,2,20))&lt;100000000,VALUE(MID($F6649,2,20)),1000000000),1000000000))+ROW()/100000,"")</f>
        <v/>
      </c>
    </row>
    <row r="6650">
      <c r="A6650">
        <f>IF($F6650="","",IFERROR(IF(INDEX('Per Invoice'!$A$2:$A$2001,MATCH($F6650,'Per Invoice'!$B$2:$B$2001,0))=0,"",INDEX('Per Invoice'!$A$2:$A$2001,MATCH($F6650,'Per Invoice'!$B$2:$B$2001,0))),""))</f>
        <v/>
      </c>
      <c r="H6650" s="11" t="n"/>
      <c r="R6650" s="7">
        <f>IF($F6650="","",Q6650*Y6650/100)</f>
        <v/>
      </c>
      <c r="X6650" s="7" t="n"/>
      <c r="Y6650" s="7" t="n"/>
      <c r="Z6650" s="7">
        <f>IF($F6650="","",Y6650*AE6650/100)</f>
        <v/>
      </c>
      <c r="AA6650" s="7">
        <f>IF($F6650="","",Y6650-Z6650)</f>
        <v/>
      </c>
      <c r="AB6650" s="7">
        <f>IF($F6650="","",AA6650-R6650)</f>
        <v/>
      </c>
      <c r="AE6650">
        <f>IF($F6650="","",IF($AK6650=1,0,IF($AJ6650=1,Settings!$C$6,Settings!$C$7))*100)</f>
        <v/>
      </c>
      <c r="AG6650">
        <f>IF($F6650="","",$F6650&amp;"|"&amp;$D6650&amp;"")</f>
        <v/>
      </c>
      <c r="AH6650">
        <f>IF($F6650="","",IF(COUNTIF($AG$2:$AG6650,$AG6650)=1,1,0))</f>
        <v/>
      </c>
      <c r="AI6650">
        <f>IF($AH6650=1,SUMPRODUCT(--($AL$2:$AL$8001&lt;$AL6650))+1,"")</f>
        <v/>
      </c>
      <c r="AJ6650">
        <f>IF($F6650="","",IF(OR($U6650=TRUE(),$U6650="TRUE"),1,0))</f>
        <v/>
      </c>
      <c r="AK6650">
        <f>IF($F6650="","",IF($AD6650="Yes",1,0))</f>
        <v/>
      </c>
      <c r="AL6650">
        <f>IF($AH6650=1,IFERROR(IF(VALUE($F6650)&lt;100000000,VALUE($F6650),1000000000),IFERROR(IF(VALUE(MID($F6650,2,20))&lt;100000000,VALUE(MID($F6650,2,20)),1000000000),1000000000))+ROW()/100000,"")</f>
        <v/>
      </c>
    </row>
    <row r="6651">
      <c r="A6651">
        <f>IF($F6651="","",IFERROR(IF(INDEX('Per Invoice'!$A$2:$A$2001,MATCH($F6651,'Per Invoice'!$B$2:$B$2001,0))=0,"",INDEX('Per Invoice'!$A$2:$A$2001,MATCH($F6651,'Per Invoice'!$B$2:$B$2001,0))),""))</f>
        <v/>
      </c>
      <c r="H6651" s="11" t="n"/>
      <c r="R6651" s="7">
        <f>IF($F6651="","",Q6651*Y6651/100)</f>
        <v/>
      </c>
      <c r="X6651" s="7" t="n"/>
      <c r="Y6651" s="7" t="n"/>
      <c r="Z6651" s="7">
        <f>IF($F6651="","",Y6651*AE6651/100)</f>
        <v/>
      </c>
      <c r="AA6651" s="7">
        <f>IF($F6651="","",Y6651-Z6651)</f>
        <v/>
      </c>
      <c r="AB6651" s="7">
        <f>IF($F6651="","",AA6651-R6651)</f>
        <v/>
      </c>
      <c r="AE6651">
        <f>IF($F6651="","",IF($AK6651=1,0,IF($AJ6651=1,Settings!$C$6,Settings!$C$7))*100)</f>
        <v/>
      </c>
      <c r="AG6651">
        <f>IF($F6651="","",$F6651&amp;"|"&amp;$D6651&amp;"")</f>
        <v/>
      </c>
      <c r="AH6651">
        <f>IF($F6651="","",IF(COUNTIF($AG$2:$AG6651,$AG6651)=1,1,0))</f>
        <v/>
      </c>
      <c r="AI6651">
        <f>IF($AH6651=1,SUMPRODUCT(--($AL$2:$AL$8001&lt;$AL6651))+1,"")</f>
        <v/>
      </c>
      <c r="AJ6651">
        <f>IF($F6651="","",IF(OR($U6651=TRUE(),$U6651="TRUE"),1,0))</f>
        <v/>
      </c>
      <c r="AK6651">
        <f>IF($F6651="","",IF($AD6651="Yes",1,0))</f>
        <v/>
      </c>
      <c r="AL6651">
        <f>IF($AH6651=1,IFERROR(IF(VALUE($F6651)&lt;100000000,VALUE($F6651),1000000000),IFERROR(IF(VALUE(MID($F6651,2,20))&lt;100000000,VALUE(MID($F6651,2,20)),1000000000),1000000000))+ROW()/100000,"")</f>
        <v/>
      </c>
    </row>
    <row r="6652">
      <c r="A6652">
        <f>IF($F6652="","",IFERROR(IF(INDEX('Per Invoice'!$A$2:$A$2001,MATCH($F6652,'Per Invoice'!$B$2:$B$2001,0))=0,"",INDEX('Per Invoice'!$A$2:$A$2001,MATCH($F6652,'Per Invoice'!$B$2:$B$2001,0))),""))</f>
        <v/>
      </c>
      <c r="H6652" s="11" t="n"/>
      <c r="R6652" s="7">
        <f>IF($F6652="","",Q6652*Y6652/100)</f>
        <v/>
      </c>
      <c r="X6652" s="7" t="n"/>
      <c r="Y6652" s="7" t="n"/>
      <c r="Z6652" s="7">
        <f>IF($F6652="","",Y6652*AE6652/100)</f>
        <v/>
      </c>
      <c r="AA6652" s="7">
        <f>IF($F6652="","",Y6652-Z6652)</f>
        <v/>
      </c>
      <c r="AB6652" s="7">
        <f>IF($F6652="","",AA6652-R6652)</f>
        <v/>
      </c>
      <c r="AE6652">
        <f>IF($F6652="","",IF($AK6652=1,0,IF($AJ6652=1,Settings!$C$6,Settings!$C$7))*100)</f>
        <v/>
      </c>
      <c r="AG6652">
        <f>IF($F6652="","",$F6652&amp;"|"&amp;$D6652&amp;"")</f>
        <v/>
      </c>
      <c r="AH6652">
        <f>IF($F6652="","",IF(COUNTIF($AG$2:$AG6652,$AG6652)=1,1,0))</f>
        <v/>
      </c>
      <c r="AI6652">
        <f>IF($AH6652=1,SUMPRODUCT(--($AL$2:$AL$8001&lt;$AL6652))+1,"")</f>
        <v/>
      </c>
      <c r="AJ6652">
        <f>IF($F6652="","",IF(OR($U6652=TRUE(),$U6652="TRUE"),1,0))</f>
        <v/>
      </c>
      <c r="AK6652">
        <f>IF($F6652="","",IF($AD6652="Yes",1,0))</f>
        <v/>
      </c>
      <c r="AL6652">
        <f>IF($AH6652=1,IFERROR(IF(VALUE($F6652)&lt;100000000,VALUE($F6652),1000000000),IFERROR(IF(VALUE(MID($F6652,2,20))&lt;100000000,VALUE(MID($F6652,2,20)),1000000000),1000000000))+ROW()/100000,"")</f>
        <v/>
      </c>
    </row>
    <row r="6653">
      <c r="A6653">
        <f>IF($F6653="","",IFERROR(IF(INDEX('Per Invoice'!$A$2:$A$2001,MATCH($F6653,'Per Invoice'!$B$2:$B$2001,0))=0,"",INDEX('Per Invoice'!$A$2:$A$2001,MATCH($F6653,'Per Invoice'!$B$2:$B$2001,0))),""))</f>
        <v/>
      </c>
      <c r="H6653" s="11" t="n"/>
      <c r="R6653" s="7">
        <f>IF($F6653="","",Q6653*Y6653/100)</f>
        <v/>
      </c>
      <c r="X6653" s="7" t="n"/>
      <c r="Y6653" s="7" t="n"/>
      <c r="Z6653" s="7">
        <f>IF($F6653="","",Y6653*AE6653/100)</f>
        <v/>
      </c>
      <c r="AA6653" s="7">
        <f>IF($F6653="","",Y6653-Z6653)</f>
        <v/>
      </c>
      <c r="AB6653" s="7">
        <f>IF($F6653="","",AA6653-R6653)</f>
        <v/>
      </c>
      <c r="AE6653">
        <f>IF($F6653="","",IF($AK6653=1,0,IF($AJ6653=1,Settings!$C$6,Settings!$C$7))*100)</f>
        <v/>
      </c>
      <c r="AG6653">
        <f>IF($F6653="","",$F6653&amp;"|"&amp;$D6653&amp;"")</f>
        <v/>
      </c>
      <c r="AH6653">
        <f>IF($F6653="","",IF(COUNTIF($AG$2:$AG6653,$AG6653)=1,1,0))</f>
        <v/>
      </c>
      <c r="AI6653">
        <f>IF($AH6653=1,SUMPRODUCT(--($AL$2:$AL$8001&lt;$AL6653))+1,"")</f>
        <v/>
      </c>
      <c r="AJ6653">
        <f>IF($F6653="","",IF(OR($U6653=TRUE(),$U6653="TRUE"),1,0))</f>
        <v/>
      </c>
      <c r="AK6653">
        <f>IF($F6653="","",IF($AD6653="Yes",1,0))</f>
        <v/>
      </c>
      <c r="AL6653">
        <f>IF($AH6653=1,IFERROR(IF(VALUE($F6653)&lt;100000000,VALUE($F6653),1000000000),IFERROR(IF(VALUE(MID($F6653,2,20))&lt;100000000,VALUE(MID($F6653,2,20)),1000000000),1000000000))+ROW()/100000,"")</f>
        <v/>
      </c>
    </row>
    <row r="6654">
      <c r="A6654">
        <f>IF($F6654="","",IFERROR(IF(INDEX('Per Invoice'!$A$2:$A$2001,MATCH($F6654,'Per Invoice'!$B$2:$B$2001,0))=0,"",INDEX('Per Invoice'!$A$2:$A$2001,MATCH($F6654,'Per Invoice'!$B$2:$B$2001,0))),""))</f>
        <v/>
      </c>
      <c r="H6654" s="11" t="n"/>
      <c r="R6654" s="7">
        <f>IF($F6654="","",Q6654*Y6654/100)</f>
        <v/>
      </c>
      <c r="X6654" s="7" t="n"/>
      <c r="Y6654" s="7" t="n"/>
      <c r="Z6654" s="7">
        <f>IF($F6654="","",Y6654*AE6654/100)</f>
        <v/>
      </c>
      <c r="AA6654" s="7">
        <f>IF($F6654="","",Y6654-Z6654)</f>
        <v/>
      </c>
      <c r="AB6654" s="7">
        <f>IF($F6654="","",AA6654-R6654)</f>
        <v/>
      </c>
      <c r="AE6654">
        <f>IF($F6654="","",IF($AK6654=1,0,IF($AJ6654=1,Settings!$C$6,Settings!$C$7))*100)</f>
        <v/>
      </c>
      <c r="AG6654">
        <f>IF($F6654="","",$F6654&amp;"|"&amp;$D6654&amp;"")</f>
        <v/>
      </c>
      <c r="AH6654">
        <f>IF($F6654="","",IF(COUNTIF($AG$2:$AG6654,$AG6654)=1,1,0))</f>
        <v/>
      </c>
      <c r="AI6654">
        <f>IF($AH6654=1,SUMPRODUCT(--($AL$2:$AL$8001&lt;$AL6654))+1,"")</f>
        <v/>
      </c>
      <c r="AJ6654">
        <f>IF($F6654="","",IF(OR($U6654=TRUE(),$U6654="TRUE"),1,0))</f>
        <v/>
      </c>
      <c r="AK6654">
        <f>IF($F6654="","",IF($AD6654="Yes",1,0))</f>
        <v/>
      </c>
      <c r="AL6654">
        <f>IF($AH6654=1,IFERROR(IF(VALUE($F6654)&lt;100000000,VALUE($F6654),1000000000),IFERROR(IF(VALUE(MID($F6654,2,20))&lt;100000000,VALUE(MID($F6654,2,20)),1000000000),1000000000))+ROW()/100000,"")</f>
        <v/>
      </c>
    </row>
    <row r="6655">
      <c r="A6655">
        <f>IF($F6655="","",IFERROR(IF(INDEX('Per Invoice'!$A$2:$A$2001,MATCH($F6655,'Per Invoice'!$B$2:$B$2001,0))=0,"",INDEX('Per Invoice'!$A$2:$A$2001,MATCH($F6655,'Per Invoice'!$B$2:$B$2001,0))),""))</f>
        <v/>
      </c>
      <c r="H6655" s="11" t="n"/>
      <c r="R6655" s="7">
        <f>IF($F6655="","",Q6655*Y6655/100)</f>
        <v/>
      </c>
      <c r="X6655" s="7" t="n"/>
      <c r="Y6655" s="7" t="n"/>
      <c r="Z6655" s="7">
        <f>IF($F6655="","",Y6655*AE6655/100)</f>
        <v/>
      </c>
      <c r="AA6655" s="7">
        <f>IF($F6655="","",Y6655-Z6655)</f>
        <v/>
      </c>
      <c r="AB6655" s="7">
        <f>IF($F6655="","",AA6655-R6655)</f>
        <v/>
      </c>
      <c r="AE6655">
        <f>IF($F6655="","",IF($AK6655=1,0,IF($AJ6655=1,Settings!$C$6,Settings!$C$7))*100)</f>
        <v/>
      </c>
      <c r="AG6655">
        <f>IF($F6655="","",$F6655&amp;"|"&amp;$D6655&amp;"")</f>
        <v/>
      </c>
      <c r="AH6655">
        <f>IF($F6655="","",IF(COUNTIF($AG$2:$AG6655,$AG6655)=1,1,0))</f>
        <v/>
      </c>
      <c r="AI6655">
        <f>IF($AH6655=1,SUMPRODUCT(--($AL$2:$AL$8001&lt;$AL6655))+1,"")</f>
        <v/>
      </c>
      <c r="AJ6655">
        <f>IF($F6655="","",IF(OR($U6655=TRUE(),$U6655="TRUE"),1,0))</f>
        <v/>
      </c>
      <c r="AK6655">
        <f>IF($F6655="","",IF($AD6655="Yes",1,0))</f>
        <v/>
      </c>
      <c r="AL6655">
        <f>IF($AH6655=1,IFERROR(IF(VALUE($F6655)&lt;100000000,VALUE($F6655),1000000000),IFERROR(IF(VALUE(MID($F6655,2,20))&lt;100000000,VALUE(MID($F6655,2,20)),1000000000),1000000000))+ROW()/100000,"")</f>
        <v/>
      </c>
    </row>
    <row r="6656">
      <c r="A6656">
        <f>IF($F6656="","",IFERROR(IF(INDEX('Per Invoice'!$A$2:$A$2001,MATCH($F6656,'Per Invoice'!$B$2:$B$2001,0))=0,"",INDEX('Per Invoice'!$A$2:$A$2001,MATCH($F6656,'Per Invoice'!$B$2:$B$2001,0))),""))</f>
        <v/>
      </c>
      <c r="H6656" s="11" t="n"/>
      <c r="R6656" s="7">
        <f>IF($F6656="","",Q6656*Y6656/100)</f>
        <v/>
      </c>
      <c r="X6656" s="7" t="n"/>
      <c r="Y6656" s="7" t="n"/>
      <c r="Z6656" s="7">
        <f>IF($F6656="","",Y6656*AE6656/100)</f>
        <v/>
      </c>
      <c r="AA6656" s="7">
        <f>IF($F6656="","",Y6656-Z6656)</f>
        <v/>
      </c>
      <c r="AB6656" s="7">
        <f>IF($F6656="","",AA6656-R6656)</f>
        <v/>
      </c>
      <c r="AE6656">
        <f>IF($F6656="","",IF($AK6656=1,0,IF($AJ6656=1,Settings!$C$6,Settings!$C$7))*100)</f>
        <v/>
      </c>
      <c r="AG6656">
        <f>IF($F6656="","",$F6656&amp;"|"&amp;$D6656&amp;"")</f>
        <v/>
      </c>
      <c r="AH6656">
        <f>IF($F6656="","",IF(COUNTIF($AG$2:$AG6656,$AG6656)=1,1,0))</f>
        <v/>
      </c>
      <c r="AI6656">
        <f>IF($AH6656=1,SUMPRODUCT(--($AL$2:$AL$8001&lt;$AL6656))+1,"")</f>
        <v/>
      </c>
      <c r="AJ6656">
        <f>IF($F6656="","",IF(OR($U6656=TRUE(),$U6656="TRUE"),1,0))</f>
        <v/>
      </c>
      <c r="AK6656">
        <f>IF($F6656="","",IF($AD6656="Yes",1,0))</f>
        <v/>
      </c>
      <c r="AL6656">
        <f>IF($AH6656=1,IFERROR(IF(VALUE($F6656)&lt;100000000,VALUE($F6656),1000000000),IFERROR(IF(VALUE(MID($F6656,2,20))&lt;100000000,VALUE(MID($F6656,2,20)),1000000000),1000000000))+ROW()/100000,"")</f>
        <v/>
      </c>
    </row>
    <row r="6657">
      <c r="A6657">
        <f>IF($F6657="","",IFERROR(IF(INDEX('Per Invoice'!$A$2:$A$2001,MATCH($F6657,'Per Invoice'!$B$2:$B$2001,0))=0,"",INDEX('Per Invoice'!$A$2:$A$2001,MATCH($F6657,'Per Invoice'!$B$2:$B$2001,0))),""))</f>
        <v/>
      </c>
      <c r="H6657" s="11" t="n"/>
      <c r="R6657" s="7">
        <f>IF($F6657="","",Q6657*Y6657/100)</f>
        <v/>
      </c>
      <c r="X6657" s="7" t="n"/>
      <c r="Y6657" s="7" t="n"/>
      <c r="Z6657" s="7">
        <f>IF($F6657="","",Y6657*AE6657/100)</f>
        <v/>
      </c>
      <c r="AA6657" s="7">
        <f>IF($F6657="","",Y6657-Z6657)</f>
        <v/>
      </c>
      <c r="AB6657" s="7">
        <f>IF($F6657="","",AA6657-R6657)</f>
        <v/>
      </c>
      <c r="AE6657">
        <f>IF($F6657="","",IF($AK6657=1,0,IF($AJ6657=1,Settings!$C$6,Settings!$C$7))*100)</f>
        <v/>
      </c>
      <c r="AG6657">
        <f>IF($F6657="","",$F6657&amp;"|"&amp;$D6657&amp;"")</f>
        <v/>
      </c>
      <c r="AH6657">
        <f>IF($F6657="","",IF(COUNTIF($AG$2:$AG6657,$AG6657)=1,1,0))</f>
        <v/>
      </c>
      <c r="AI6657">
        <f>IF($AH6657=1,SUMPRODUCT(--($AL$2:$AL$8001&lt;$AL6657))+1,"")</f>
        <v/>
      </c>
      <c r="AJ6657">
        <f>IF($F6657="","",IF(OR($U6657=TRUE(),$U6657="TRUE"),1,0))</f>
        <v/>
      </c>
      <c r="AK6657">
        <f>IF($F6657="","",IF($AD6657="Yes",1,0))</f>
        <v/>
      </c>
      <c r="AL6657">
        <f>IF($AH6657=1,IFERROR(IF(VALUE($F6657)&lt;100000000,VALUE($F6657),1000000000),IFERROR(IF(VALUE(MID($F6657,2,20))&lt;100000000,VALUE(MID($F6657,2,20)),1000000000),1000000000))+ROW()/100000,"")</f>
        <v/>
      </c>
    </row>
    <row r="6658">
      <c r="A6658">
        <f>IF($F6658="","",IFERROR(IF(INDEX('Per Invoice'!$A$2:$A$2001,MATCH($F6658,'Per Invoice'!$B$2:$B$2001,0))=0,"",INDEX('Per Invoice'!$A$2:$A$2001,MATCH($F6658,'Per Invoice'!$B$2:$B$2001,0))),""))</f>
        <v/>
      </c>
      <c r="H6658" s="11" t="n"/>
      <c r="R6658" s="7">
        <f>IF($F6658="","",Q6658*Y6658/100)</f>
        <v/>
      </c>
      <c r="X6658" s="7" t="n"/>
      <c r="Y6658" s="7" t="n"/>
      <c r="Z6658" s="7">
        <f>IF($F6658="","",Y6658*AE6658/100)</f>
        <v/>
      </c>
      <c r="AA6658" s="7">
        <f>IF($F6658="","",Y6658-Z6658)</f>
        <v/>
      </c>
      <c r="AB6658" s="7">
        <f>IF($F6658="","",AA6658-R6658)</f>
        <v/>
      </c>
      <c r="AE6658">
        <f>IF($F6658="","",IF($AK6658=1,0,IF($AJ6658=1,Settings!$C$6,Settings!$C$7))*100)</f>
        <v/>
      </c>
      <c r="AG6658">
        <f>IF($F6658="","",$F6658&amp;"|"&amp;$D6658&amp;"")</f>
        <v/>
      </c>
      <c r="AH6658">
        <f>IF($F6658="","",IF(COUNTIF($AG$2:$AG6658,$AG6658)=1,1,0))</f>
        <v/>
      </c>
      <c r="AI6658">
        <f>IF($AH6658=1,SUMPRODUCT(--($AL$2:$AL$8001&lt;$AL6658))+1,"")</f>
        <v/>
      </c>
      <c r="AJ6658">
        <f>IF($F6658="","",IF(OR($U6658=TRUE(),$U6658="TRUE"),1,0))</f>
        <v/>
      </c>
      <c r="AK6658">
        <f>IF($F6658="","",IF($AD6658="Yes",1,0))</f>
        <v/>
      </c>
      <c r="AL6658">
        <f>IF($AH6658=1,IFERROR(IF(VALUE($F6658)&lt;100000000,VALUE($F6658),1000000000),IFERROR(IF(VALUE(MID($F6658,2,20))&lt;100000000,VALUE(MID($F6658,2,20)),1000000000),1000000000))+ROW()/100000,"")</f>
        <v/>
      </c>
    </row>
    <row r="6659">
      <c r="A6659">
        <f>IF($F6659="","",IFERROR(IF(INDEX('Per Invoice'!$A$2:$A$2001,MATCH($F6659,'Per Invoice'!$B$2:$B$2001,0))=0,"",INDEX('Per Invoice'!$A$2:$A$2001,MATCH($F6659,'Per Invoice'!$B$2:$B$2001,0))),""))</f>
        <v/>
      </c>
      <c r="H6659" s="11" t="n"/>
      <c r="R6659" s="7">
        <f>IF($F6659="","",Q6659*Y6659/100)</f>
        <v/>
      </c>
      <c r="X6659" s="7" t="n"/>
      <c r="Y6659" s="7" t="n"/>
      <c r="Z6659" s="7">
        <f>IF($F6659="","",Y6659*AE6659/100)</f>
        <v/>
      </c>
      <c r="AA6659" s="7">
        <f>IF($F6659="","",Y6659-Z6659)</f>
        <v/>
      </c>
      <c r="AB6659" s="7">
        <f>IF($F6659="","",AA6659-R6659)</f>
        <v/>
      </c>
      <c r="AE6659">
        <f>IF($F6659="","",IF($AK6659=1,0,IF($AJ6659=1,Settings!$C$6,Settings!$C$7))*100)</f>
        <v/>
      </c>
      <c r="AG6659">
        <f>IF($F6659="","",$F6659&amp;"|"&amp;$D6659&amp;"")</f>
        <v/>
      </c>
      <c r="AH6659">
        <f>IF($F6659="","",IF(COUNTIF($AG$2:$AG6659,$AG6659)=1,1,0))</f>
        <v/>
      </c>
      <c r="AI6659">
        <f>IF($AH6659=1,SUMPRODUCT(--($AL$2:$AL$8001&lt;$AL6659))+1,"")</f>
        <v/>
      </c>
      <c r="AJ6659">
        <f>IF($F6659="","",IF(OR($U6659=TRUE(),$U6659="TRUE"),1,0))</f>
        <v/>
      </c>
      <c r="AK6659">
        <f>IF($F6659="","",IF($AD6659="Yes",1,0))</f>
        <v/>
      </c>
      <c r="AL6659">
        <f>IF($AH6659=1,IFERROR(IF(VALUE($F6659)&lt;100000000,VALUE($F6659),1000000000),IFERROR(IF(VALUE(MID($F6659,2,20))&lt;100000000,VALUE(MID($F6659,2,20)),1000000000),1000000000))+ROW()/100000,"")</f>
        <v/>
      </c>
    </row>
    <row r="6660">
      <c r="A6660">
        <f>IF($F6660="","",IFERROR(IF(INDEX('Per Invoice'!$A$2:$A$2001,MATCH($F6660,'Per Invoice'!$B$2:$B$2001,0))=0,"",INDEX('Per Invoice'!$A$2:$A$2001,MATCH($F6660,'Per Invoice'!$B$2:$B$2001,0))),""))</f>
        <v/>
      </c>
      <c r="H6660" s="11" t="n"/>
      <c r="R6660" s="7">
        <f>IF($F6660="","",Q6660*Y6660/100)</f>
        <v/>
      </c>
      <c r="X6660" s="7" t="n"/>
      <c r="Y6660" s="7" t="n"/>
      <c r="Z6660" s="7">
        <f>IF($F6660="","",Y6660*AE6660/100)</f>
        <v/>
      </c>
      <c r="AA6660" s="7">
        <f>IF($F6660="","",Y6660-Z6660)</f>
        <v/>
      </c>
      <c r="AB6660" s="7">
        <f>IF($F6660="","",AA6660-R6660)</f>
        <v/>
      </c>
      <c r="AE6660">
        <f>IF($F6660="","",IF($AK6660=1,0,IF($AJ6660=1,Settings!$C$6,Settings!$C$7))*100)</f>
        <v/>
      </c>
      <c r="AG6660">
        <f>IF($F6660="","",$F6660&amp;"|"&amp;$D6660&amp;"")</f>
        <v/>
      </c>
      <c r="AH6660">
        <f>IF($F6660="","",IF(COUNTIF($AG$2:$AG6660,$AG6660)=1,1,0))</f>
        <v/>
      </c>
      <c r="AI6660">
        <f>IF($AH6660=1,SUMPRODUCT(--($AL$2:$AL$8001&lt;$AL6660))+1,"")</f>
        <v/>
      </c>
      <c r="AJ6660">
        <f>IF($F6660="","",IF(OR($U6660=TRUE(),$U6660="TRUE"),1,0))</f>
        <v/>
      </c>
      <c r="AK6660">
        <f>IF($F6660="","",IF($AD6660="Yes",1,0))</f>
        <v/>
      </c>
      <c r="AL6660">
        <f>IF($AH6660=1,IFERROR(IF(VALUE($F6660)&lt;100000000,VALUE($F6660),1000000000),IFERROR(IF(VALUE(MID($F6660,2,20))&lt;100000000,VALUE(MID($F6660,2,20)),1000000000),1000000000))+ROW()/100000,"")</f>
        <v/>
      </c>
    </row>
    <row r="6661">
      <c r="A6661">
        <f>IF($F6661="","",IFERROR(IF(INDEX('Per Invoice'!$A$2:$A$2001,MATCH($F6661,'Per Invoice'!$B$2:$B$2001,0))=0,"",INDEX('Per Invoice'!$A$2:$A$2001,MATCH($F6661,'Per Invoice'!$B$2:$B$2001,0))),""))</f>
        <v/>
      </c>
      <c r="H6661" s="11" t="n"/>
      <c r="R6661" s="7">
        <f>IF($F6661="","",Q6661*Y6661/100)</f>
        <v/>
      </c>
      <c r="X6661" s="7" t="n"/>
      <c r="Y6661" s="7" t="n"/>
      <c r="Z6661" s="7">
        <f>IF($F6661="","",Y6661*AE6661/100)</f>
        <v/>
      </c>
      <c r="AA6661" s="7">
        <f>IF($F6661="","",Y6661-Z6661)</f>
        <v/>
      </c>
      <c r="AB6661" s="7">
        <f>IF($F6661="","",AA6661-R6661)</f>
        <v/>
      </c>
      <c r="AE6661">
        <f>IF($F6661="","",IF($AK6661=1,0,IF($AJ6661=1,Settings!$C$6,Settings!$C$7))*100)</f>
        <v/>
      </c>
      <c r="AG6661">
        <f>IF($F6661="","",$F6661&amp;"|"&amp;$D6661&amp;"")</f>
        <v/>
      </c>
      <c r="AH6661">
        <f>IF($F6661="","",IF(COUNTIF($AG$2:$AG6661,$AG6661)=1,1,0))</f>
        <v/>
      </c>
      <c r="AI6661">
        <f>IF($AH6661=1,SUMPRODUCT(--($AL$2:$AL$8001&lt;$AL6661))+1,"")</f>
        <v/>
      </c>
      <c r="AJ6661">
        <f>IF($F6661="","",IF(OR($U6661=TRUE(),$U6661="TRUE"),1,0))</f>
        <v/>
      </c>
      <c r="AK6661">
        <f>IF($F6661="","",IF($AD6661="Yes",1,0))</f>
        <v/>
      </c>
      <c r="AL6661">
        <f>IF($AH6661=1,IFERROR(IF(VALUE($F6661)&lt;100000000,VALUE($F6661),1000000000),IFERROR(IF(VALUE(MID($F6661,2,20))&lt;100000000,VALUE(MID($F6661,2,20)),1000000000),1000000000))+ROW()/100000,"")</f>
        <v/>
      </c>
    </row>
    <row r="6662">
      <c r="A6662">
        <f>IF($F6662="","",IFERROR(IF(INDEX('Per Invoice'!$A$2:$A$2001,MATCH($F6662,'Per Invoice'!$B$2:$B$2001,0))=0,"",INDEX('Per Invoice'!$A$2:$A$2001,MATCH($F6662,'Per Invoice'!$B$2:$B$2001,0))),""))</f>
        <v/>
      </c>
      <c r="H6662" s="11" t="n"/>
      <c r="R6662" s="7">
        <f>IF($F6662="","",Q6662*Y6662/100)</f>
        <v/>
      </c>
      <c r="X6662" s="7" t="n"/>
      <c r="Y6662" s="7" t="n"/>
      <c r="Z6662" s="7">
        <f>IF($F6662="","",Y6662*AE6662/100)</f>
        <v/>
      </c>
      <c r="AA6662" s="7">
        <f>IF($F6662="","",Y6662-Z6662)</f>
        <v/>
      </c>
      <c r="AB6662" s="7">
        <f>IF($F6662="","",AA6662-R6662)</f>
        <v/>
      </c>
      <c r="AE6662">
        <f>IF($F6662="","",IF($AK6662=1,0,IF($AJ6662=1,Settings!$C$6,Settings!$C$7))*100)</f>
        <v/>
      </c>
      <c r="AG6662">
        <f>IF($F6662="","",$F6662&amp;"|"&amp;$D6662&amp;"")</f>
        <v/>
      </c>
      <c r="AH6662">
        <f>IF($F6662="","",IF(COUNTIF($AG$2:$AG6662,$AG6662)=1,1,0))</f>
        <v/>
      </c>
      <c r="AI6662">
        <f>IF($AH6662=1,SUMPRODUCT(--($AL$2:$AL$8001&lt;$AL6662))+1,"")</f>
        <v/>
      </c>
      <c r="AJ6662">
        <f>IF($F6662="","",IF(OR($U6662=TRUE(),$U6662="TRUE"),1,0))</f>
        <v/>
      </c>
      <c r="AK6662">
        <f>IF($F6662="","",IF($AD6662="Yes",1,0))</f>
        <v/>
      </c>
      <c r="AL6662">
        <f>IF($AH6662=1,IFERROR(IF(VALUE($F6662)&lt;100000000,VALUE($F6662),1000000000),IFERROR(IF(VALUE(MID($F6662,2,20))&lt;100000000,VALUE(MID($F6662,2,20)),1000000000),1000000000))+ROW()/100000,"")</f>
        <v/>
      </c>
    </row>
    <row r="6663">
      <c r="A6663">
        <f>IF($F6663="","",IFERROR(IF(INDEX('Per Invoice'!$A$2:$A$2001,MATCH($F6663,'Per Invoice'!$B$2:$B$2001,0))=0,"",INDEX('Per Invoice'!$A$2:$A$2001,MATCH($F6663,'Per Invoice'!$B$2:$B$2001,0))),""))</f>
        <v/>
      </c>
      <c r="H6663" s="11" t="n"/>
      <c r="R6663" s="7">
        <f>IF($F6663="","",Q6663*Y6663/100)</f>
        <v/>
      </c>
      <c r="X6663" s="7" t="n"/>
      <c r="Y6663" s="7" t="n"/>
      <c r="Z6663" s="7">
        <f>IF($F6663="","",Y6663*AE6663/100)</f>
        <v/>
      </c>
      <c r="AA6663" s="7">
        <f>IF($F6663="","",Y6663-Z6663)</f>
        <v/>
      </c>
      <c r="AB6663" s="7">
        <f>IF($F6663="","",AA6663-R6663)</f>
        <v/>
      </c>
      <c r="AE6663">
        <f>IF($F6663="","",IF($AK6663=1,0,IF($AJ6663=1,Settings!$C$6,Settings!$C$7))*100)</f>
        <v/>
      </c>
      <c r="AG6663">
        <f>IF($F6663="","",$F6663&amp;"|"&amp;$D6663&amp;"")</f>
        <v/>
      </c>
      <c r="AH6663">
        <f>IF($F6663="","",IF(COUNTIF($AG$2:$AG6663,$AG6663)=1,1,0))</f>
        <v/>
      </c>
      <c r="AI6663">
        <f>IF($AH6663=1,SUMPRODUCT(--($AL$2:$AL$8001&lt;$AL6663))+1,"")</f>
        <v/>
      </c>
      <c r="AJ6663">
        <f>IF($F6663="","",IF(OR($U6663=TRUE(),$U6663="TRUE"),1,0))</f>
        <v/>
      </c>
      <c r="AK6663">
        <f>IF($F6663="","",IF($AD6663="Yes",1,0))</f>
        <v/>
      </c>
      <c r="AL6663">
        <f>IF($AH6663=1,IFERROR(IF(VALUE($F6663)&lt;100000000,VALUE($F6663),1000000000),IFERROR(IF(VALUE(MID($F6663,2,20))&lt;100000000,VALUE(MID($F6663,2,20)),1000000000),1000000000))+ROW()/100000,"")</f>
        <v/>
      </c>
    </row>
    <row r="6664">
      <c r="A6664">
        <f>IF($F6664="","",IFERROR(IF(INDEX('Per Invoice'!$A$2:$A$2001,MATCH($F6664,'Per Invoice'!$B$2:$B$2001,0))=0,"",INDEX('Per Invoice'!$A$2:$A$2001,MATCH($F6664,'Per Invoice'!$B$2:$B$2001,0))),""))</f>
        <v/>
      </c>
      <c r="H6664" s="11" t="n"/>
      <c r="R6664" s="7">
        <f>IF($F6664="","",Q6664*Y6664/100)</f>
        <v/>
      </c>
      <c r="X6664" s="7" t="n"/>
      <c r="Y6664" s="7" t="n"/>
      <c r="Z6664" s="7">
        <f>IF($F6664="","",Y6664*AE6664/100)</f>
        <v/>
      </c>
      <c r="AA6664" s="7">
        <f>IF($F6664="","",Y6664-Z6664)</f>
        <v/>
      </c>
      <c r="AB6664" s="7">
        <f>IF($F6664="","",AA6664-R6664)</f>
        <v/>
      </c>
      <c r="AE6664">
        <f>IF($F6664="","",IF($AK6664=1,0,IF($AJ6664=1,Settings!$C$6,Settings!$C$7))*100)</f>
        <v/>
      </c>
      <c r="AG6664">
        <f>IF($F6664="","",$F6664&amp;"|"&amp;$D6664&amp;"")</f>
        <v/>
      </c>
      <c r="AH6664">
        <f>IF($F6664="","",IF(COUNTIF($AG$2:$AG6664,$AG6664)=1,1,0))</f>
        <v/>
      </c>
      <c r="AI6664">
        <f>IF($AH6664=1,SUMPRODUCT(--($AL$2:$AL$8001&lt;$AL6664))+1,"")</f>
        <v/>
      </c>
      <c r="AJ6664">
        <f>IF($F6664="","",IF(OR($U6664=TRUE(),$U6664="TRUE"),1,0))</f>
        <v/>
      </c>
      <c r="AK6664">
        <f>IF($F6664="","",IF($AD6664="Yes",1,0))</f>
        <v/>
      </c>
      <c r="AL6664">
        <f>IF($AH6664=1,IFERROR(IF(VALUE($F6664)&lt;100000000,VALUE($F6664),1000000000),IFERROR(IF(VALUE(MID($F6664,2,20))&lt;100000000,VALUE(MID($F6664,2,20)),1000000000),1000000000))+ROW()/100000,"")</f>
        <v/>
      </c>
    </row>
    <row r="6665">
      <c r="A6665">
        <f>IF($F6665="","",IFERROR(IF(INDEX('Per Invoice'!$A$2:$A$2001,MATCH($F6665,'Per Invoice'!$B$2:$B$2001,0))=0,"",INDEX('Per Invoice'!$A$2:$A$2001,MATCH($F6665,'Per Invoice'!$B$2:$B$2001,0))),""))</f>
        <v/>
      </c>
      <c r="H6665" s="11" t="n"/>
      <c r="R6665" s="7">
        <f>IF($F6665="","",Q6665*Y6665/100)</f>
        <v/>
      </c>
      <c r="X6665" s="7" t="n"/>
      <c r="Y6665" s="7" t="n"/>
      <c r="Z6665" s="7">
        <f>IF($F6665="","",Y6665*AE6665/100)</f>
        <v/>
      </c>
      <c r="AA6665" s="7">
        <f>IF($F6665="","",Y6665-Z6665)</f>
        <v/>
      </c>
      <c r="AB6665" s="7">
        <f>IF($F6665="","",AA6665-R6665)</f>
        <v/>
      </c>
      <c r="AE6665">
        <f>IF($F6665="","",IF($AK6665=1,0,IF($AJ6665=1,Settings!$C$6,Settings!$C$7))*100)</f>
        <v/>
      </c>
      <c r="AG6665">
        <f>IF($F6665="","",$F6665&amp;"|"&amp;$D6665&amp;"")</f>
        <v/>
      </c>
      <c r="AH6665">
        <f>IF($F6665="","",IF(COUNTIF($AG$2:$AG6665,$AG6665)=1,1,0))</f>
        <v/>
      </c>
      <c r="AI6665">
        <f>IF($AH6665=1,SUMPRODUCT(--($AL$2:$AL$8001&lt;$AL6665))+1,"")</f>
        <v/>
      </c>
      <c r="AJ6665">
        <f>IF($F6665="","",IF(OR($U6665=TRUE(),$U6665="TRUE"),1,0))</f>
        <v/>
      </c>
      <c r="AK6665">
        <f>IF($F6665="","",IF($AD6665="Yes",1,0))</f>
        <v/>
      </c>
      <c r="AL6665">
        <f>IF($AH6665=1,IFERROR(IF(VALUE($F6665)&lt;100000000,VALUE($F6665),1000000000),IFERROR(IF(VALUE(MID($F6665,2,20))&lt;100000000,VALUE(MID($F6665,2,20)),1000000000),1000000000))+ROW()/100000,"")</f>
        <v/>
      </c>
    </row>
    <row r="6666">
      <c r="A6666">
        <f>IF($F6666="","",IFERROR(IF(INDEX('Per Invoice'!$A$2:$A$2001,MATCH($F6666,'Per Invoice'!$B$2:$B$2001,0))=0,"",INDEX('Per Invoice'!$A$2:$A$2001,MATCH($F6666,'Per Invoice'!$B$2:$B$2001,0))),""))</f>
        <v/>
      </c>
      <c r="H6666" s="11" t="n"/>
      <c r="R6666" s="7">
        <f>IF($F6666="","",Q6666*Y6666/100)</f>
        <v/>
      </c>
      <c r="X6666" s="7" t="n"/>
      <c r="Y6666" s="7" t="n"/>
      <c r="Z6666" s="7">
        <f>IF($F6666="","",Y6666*AE6666/100)</f>
        <v/>
      </c>
      <c r="AA6666" s="7">
        <f>IF($F6666="","",Y6666-Z6666)</f>
        <v/>
      </c>
      <c r="AB6666" s="7">
        <f>IF($F6666="","",AA6666-R6666)</f>
        <v/>
      </c>
      <c r="AE6666">
        <f>IF($F6666="","",IF($AK6666=1,0,IF($AJ6666=1,Settings!$C$6,Settings!$C$7))*100)</f>
        <v/>
      </c>
      <c r="AG6666">
        <f>IF($F6666="","",$F6666&amp;"|"&amp;$D6666&amp;"")</f>
        <v/>
      </c>
      <c r="AH6666">
        <f>IF($F6666="","",IF(COUNTIF($AG$2:$AG6666,$AG6666)=1,1,0))</f>
        <v/>
      </c>
      <c r="AI6666">
        <f>IF($AH6666=1,SUMPRODUCT(--($AL$2:$AL$8001&lt;$AL6666))+1,"")</f>
        <v/>
      </c>
      <c r="AJ6666">
        <f>IF($F6666="","",IF(OR($U6666=TRUE(),$U6666="TRUE"),1,0))</f>
        <v/>
      </c>
      <c r="AK6666">
        <f>IF($F6666="","",IF($AD6666="Yes",1,0))</f>
        <v/>
      </c>
      <c r="AL6666">
        <f>IF($AH6666=1,IFERROR(IF(VALUE($F6666)&lt;100000000,VALUE($F6666),1000000000),IFERROR(IF(VALUE(MID($F6666,2,20))&lt;100000000,VALUE(MID($F6666,2,20)),1000000000),1000000000))+ROW()/100000,"")</f>
        <v/>
      </c>
    </row>
    <row r="6667">
      <c r="A6667">
        <f>IF($F6667="","",IFERROR(IF(INDEX('Per Invoice'!$A$2:$A$2001,MATCH($F6667,'Per Invoice'!$B$2:$B$2001,0))=0,"",INDEX('Per Invoice'!$A$2:$A$2001,MATCH($F6667,'Per Invoice'!$B$2:$B$2001,0))),""))</f>
        <v/>
      </c>
      <c r="H6667" s="11" t="n"/>
      <c r="R6667" s="7">
        <f>IF($F6667="","",Q6667*Y6667/100)</f>
        <v/>
      </c>
      <c r="X6667" s="7" t="n"/>
      <c r="Y6667" s="7" t="n"/>
      <c r="Z6667" s="7">
        <f>IF($F6667="","",Y6667*AE6667/100)</f>
        <v/>
      </c>
      <c r="AA6667" s="7">
        <f>IF($F6667="","",Y6667-Z6667)</f>
        <v/>
      </c>
      <c r="AB6667" s="7">
        <f>IF($F6667="","",AA6667-R6667)</f>
        <v/>
      </c>
      <c r="AE6667">
        <f>IF($F6667="","",IF($AK6667=1,0,IF($AJ6667=1,Settings!$C$6,Settings!$C$7))*100)</f>
        <v/>
      </c>
      <c r="AG6667">
        <f>IF($F6667="","",$F6667&amp;"|"&amp;$D6667&amp;"")</f>
        <v/>
      </c>
      <c r="AH6667">
        <f>IF($F6667="","",IF(COUNTIF($AG$2:$AG6667,$AG6667)=1,1,0))</f>
        <v/>
      </c>
      <c r="AI6667">
        <f>IF($AH6667=1,SUMPRODUCT(--($AL$2:$AL$8001&lt;$AL6667))+1,"")</f>
        <v/>
      </c>
      <c r="AJ6667">
        <f>IF($F6667="","",IF(OR($U6667=TRUE(),$U6667="TRUE"),1,0))</f>
        <v/>
      </c>
      <c r="AK6667">
        <f>IF($F6667="","",IF($AD6667="Yes",1,0))</f>
        <v/>
      </c>
      <c r="AL6667">
        <f>IF($AH6667=1,IFERROR(IF(VALUE($F6667)&lt;100000000,VALUE($F6667),1000000000),IFERROR(IF(VALUE(MID($F6667,2,20))&lt;100000000,VALUE(MID($F6667,2,20)),1000000000),1000000000))+ROW()/100000,"")</f>
        <v/>
      </c>
    </row>
    <row r="6668">
      <c r="A6668">
        <f>IF($F6668="","",IFERROR(IF(INDEX('Per Invoice'!$A$2:$A$2001,MATCH($F6668,'Per Invoice'!$B$2:$B$2001,0))=0,"",INDEX('Per Invoice'!$A$2:$A$2001,MATCH($F6668,'Per Invoice'!$B$2:$B$2001,0))),""))</f>
        <v/>
      </c>
      <c r="H6668" s="11" t="n"/>
      <c r="R6668" s="7">
        <f>IF($F6668="","",Q6668*Y6668/100)</f>
        <v/>
      </c>
      <c r="X6668" s="7" t="n"/>
      <c r="Y6668" s="7" t="n"/>
      <c r="Z6668" s="7">
        <f>IF($F6668="","",Y6668*AE6668/100)</f>
        <v/>
      </c>
      <c r="AA6668" s="7">
        <f>IF($F6668="","",Y6668-Z6668)</f>
        <v/>
      </c>
      <c r="AB6668" s="7">
        <f>IF($F6668="","",AA6668-R6668)</f>
        <v/>
      </c>
      <c r="AE6668">
        <f>IF($F6668="","",IF($AK6668=1,0,IF($AJ6668=1,Settings!$C$6,Settings!$C$7))*100)</f>
        <v/>
      </c>
      <c r="AG6668">
        <f>IF($F6668="","",$F6668&amp;"|"&amp;$D6668&amp;"")</f>
        <v/>
      </c>
      <c r="AH6668">
        <f>IF($F6668="","",IF(COUNTIF($AG$2:$AG6668,$AG6668)=1,1,0))</f>
        <v/>
      </c>
      <c r="AI6668">
        <f>IF($AH6668=1,SUMPRODUCT(--($AL$2:$AL$8001&lt;$AL6668))+1,"")</f>
        <v/>
      </c>
      <c r="AJ6668">
        <f>IF($F6668="","",IF(OR($U6668=TRUE(),$U6668="TRUE"),1,0))</f>
        <v/>
      </c>
      <c r="AK6668">
        <f>IF($F6668="","",IF($AD6668="Yes",1,0))</f>
        <v/>
      </c>
      <c r="AL6668">
        <f>IF($AH6668=1,IFERROR(IF(VALUE($F6668)&lt;100000000,VALUE($F6668),1000000000),IFERROR(IF(VALUE(MID($F6668,2,20))&lt;100000000,VALUE(MID($F6668,2,20)),1000000000),1000000000))+ROW()/100000,"")</f>
        <v/>
      </c>
    </row>
    <row r="6669">
      <c r="A6669">
        <f>IF($F6669="","",IFERROR(IF(INDEX('Per Invoice'!$A$2:$A$2001,MATCH($F6669,'Per Invoice'!$B$2:$B$2001,0))=0,"",INDEX('Per Invoice'!$A$2:$A$2001,MATCH($F6669,'Per Invoice'!$B$2:$B$2001,0))),""))</f>
        <v/>
      </c>
      <c r="H6669" s="11" t="n"/>
      <c r="R6669" s="7">
        <f>IF($F6669="","",Q6669*Y6669/100)</f>
        <v/>
      </c>
      <c r="X6669" s="7" t="n"/>
      <c r="Y6669" s="7" t="n"/>
      <c r="Z6669" s="7">
        <f>IF($F6669="","",Y6669*AE6669/100)</f>
        <v/>
      </c>
      <c r="AA6669" s="7">
        <f>IF($F6669="","",Y6669-Z6669)</f>
        <v/>
      </c>
      <c r="AB6669" s="7">
        <f>IF($F6669="","",AA6669-R6669)</f>
        <v/>
      </c>
      <c r="AE6669">
        <f>IF($F6669="","",IF($AK6669=1,0,IF($AJ6669=1,Settings!$C$6,Settings!$C$7))*100)</f>
        <v/>
      </c>
      <c r="AG6669">
        <f>IF($F6669="","",$F6669&amp;"|"&amp;$D6669&amp;"")</f>
        <v/>
      </c>
      <c r="AH6669">
        <f>IF($F6669="","",IF(COUNTIF($AG$2:$AG6669,$AG6669)=1,1,0))</f>
        <v/>
      </c>
      <c r="AI6669">
        <f>IF($AH6669=1,SUMPRODUCT(--($AL$2:$AL$8001&lt;$AL6669))+1,"")</f>
        <v/>
      </c>
      <c r="AJ6669">
        <f>IF($F6669="","",IF(OR($U6669=TRUE(),$U6669="TRUE"),1,0))</f>
        <v/>
      </c>
      <c r="AK6669">
        <f>IF($F6669="","",IF($AD6669="Yes",1,0))</f>
        <v/>
      </c>
      <c r="AL6669">
        <f>IF($AH6669=1,IFERROR(IF(VALUE($F6669)&lt;100000000,VALUE($F6669),1000000000),IFERROR(IF(VALUE(MID($F6669,2,20))&lt;100000000,VALUE(MID($F6669,2,20)),1000000000),1000000000))+ROW()/100000,"")</f>
        <v/>
      </c>
    </row>
    <row r="6670">
      <c r="A6670">
        <f>IF($F6670="","",IFERROR(IF(INDEX('Per Invoice'!$A$2:$A$2001,MATCH($F6670,'Per Invoice'!$B$2:$B$2001,0))=0,"",INDEX('Per Invoice'!$A$2:$A$2001,MATCH($F6670,'Per Invoice'!$B$2:$B$2001,0))),""))</f>
        <v/>
      </c>
      <c r="H6670" s="11" t="n"/>
      <c r="R6670" s="7">
        <f>IF($F6670="","",Q6670*Y6670/100)</f>
        <v/>
      </c>
      <c r="X6670" s="7" t="n"/>
      <c r="Y6670" s="7" t="n"/>
      <c r="Z6670" s="7">
        <f>IF($F6670="","",Y6670*AE6670/100)</f>
        <v/>
      </c>
      <c r="AA6670" s="7">
        <f>IF($F6670="","",Y6670-Z6670)</f>
        <v/>
      </c>
      <c r="AB6670" s="7">
        <f>IF($F6670="","",AA6670-R6670)</f>
        <v/>
      </c>
      <c r="AE6670">
        <f>IF($F6670="","",IF($AK6670=1,0,IF($AJ6670=1,Settings!$C$6,Settings!$C$7))*100)</f>
        <v/>
      </c>
      <c r="AG6670">
        <f>IF($F6670="","",$F6670&amp;"|"&amp;$D6670&amp;"")</f>
        <v/>
      </c>
      <c r="AH6670">
        <f>IF($F6670="","",IF(COUNTIF($AG$2:$AG6670,$AG6670)=1,1,0))</f>
        <v/>
      </c>
      <c r="AI6670">
        <f>IF($AH6670=1,SUMPRODUCT(--($AL$2:$AL$8001&lt;$AL6670))+1,"")</f>
        <v/>
      </c>
      <c r="AJ6670">
        <f>IF($F6670="","",IF(OR($U6670=TRUE(),$U6670="TRUE"),1,0))</f>
        <v/>
      </c>
      <c r="AK6670">
        <f>IF($F6670="","",IF($AD6670="Yes",1,0))</f>
        <v/>
      </c>
      <c r="AL6670">
        <f>IF($AH6670=1,IFERROR(IF(VALUE($F6670)&lt;100000000,VALUE($F6670),1000000000),IFERROR(IF(VALUE(MID($F6670,2,20))&lt;100000000,VALUE(MID($F6670,2,20)),1000000000),1000000000))+ROW()/100000,"")</f>
        <v/>
      </c>
    </row>
    <row r="6671">
      <c r="A6671">
        <f>IF($F6671="","",IFERROR(IF(INDEX('Per Invoice'!$A$2:$A$2001,MATCH($F6671,'Per Invoice'!$B$2:$B$2001,0))=0,"",INDEX('Per Invoice'!$A$2:$A$2001,MATCH($F6671,'Per Invoice'!$B$2:$B$2001,0))),""))</f>
        <v/>
      </c>
      <c r="H6671" s="11" t="n"/>
      <c r="R6671" s="7">
        <f>IF($F6671="","",Q6671*Y6671/100)</f>
        <v/>
      </c>
      <c r="X6671" s="7" t="n"/>
      <c r="Y6671" s="7" t="n"/>
      <c r="Z6671" s="7">
        <f>IF($F6671="","",Y6671*AE6671/100)</f>
        <v/>
      </c>
      <c r="AA6671" s="7">
        <f>IF($F6671="","",Y6671-Z6671)</f>
        <v/>
      </c>
      <c r="AB6671" s="7">
        <f>IF($F6671="","",AA6671-R6671)</f>
        <v/>
      </c>
      <c r="AE6671">
        <f>IF($F6671="","",IF($AK6671=1,0,IF($AJ6671=1,Settings!$C$6,Settings!$C$7))*100)</f>
        <v/>
      </c>
      <c r="AG6671">
        <f>IF($F6671="","",$F6671&amp;"|"&amp;$D6671&amp;"")</f>
        <v/>
      </c>
      <c r="AH6671">
        <f>IF($F6671="","",IF(COUNTIF($AG$2:$AG6671,$AG6671)=1,1,0))</f>
        <v/>
      </c>
      <c r="AI6671">
        <f>IF($AH6671=1,SUMPRODUCT(--($AL$2:$AL$8001&lt;$AL6671))+1,"")</f>
        <v/>
      </c>
      <c r="AJ6671">
        <f>IF($F6671="","",IF(OR($U6671=TRUE(),$U6671="TRUE"),1,0))</f>
        <v/>
      </c>
      <c r="AK6671">
        <f>IF($F6671="","",IF($AD6671="Yes",1,0))</f>
        <v/>
      </c>
      <c r="AL6671">
        <f>IF($AH6671=1,IFERROR(IF(VALUE($F6671)&lt;100000000,VALUE($F6671),1000000000),IFERROR(IF(VALUE(MID($F6671,2,20))&lt;100000000,VALUE(MID($F6671,2,20)),1000000000),1000000000))+ROW()/100000,"")</f>
        <v/>
      </c>
    </row>
    <row r="6672">
      <c r="A6672">
        <f>IF($F6672="","",IFERROR(IF(INDEX('Per Invoice'!$A$2:$A$2001,MATCH($F6672,'Per Invoice'!$B$2:$B$2001,0))=0,"",INDEX('Per Invoice'!$A$2:$A$2001,MATCH($F6672,'Per Invoice'!$B$2:$B$2001,0))),""))</f>
        <v/>
      </c>
      <c r="H6672" s="11" t="n"/>
      <c r="R6672" s="7">
        <f>IF($F6672="","",Q6672*Y6672/100)</f>
        <v/>
      </c>
      <c r="X6672" s="7" t="n"/>
      <c r="Y6672" s="7" t="n"/>
      <c r="Z6672" s="7">
        <f>IF($F6672="","",Y6672*AE6672/100)</f>
        <v/>
      </c>
      <c r="AA6672" s="7">
        <f>IF($F6672="","",Y6672-Z6672)</f>
        <v/>
      </c>
      <c r="AB6672" s="7">
        <f>IF($F6672="","",AA6672-R6672)</f>
        <v/>
      </c>
      <c r="AE6672">
        <f>IF($F6672="","",IF($AK6672=1,0,IF($AJ6672=1,Settings!$C$6,Settings!$C$7))*100)</f>
        <v/>
      </c>
      <c r="AG6672">
        <f>IF($F6672="","",$F6672&amp;"|"&amp;$D6672&amp;"")</f>
        <v/>
      </c>
      <c r="AH6672">
        <f>IF($F6672="","",IF(COUNTIF($AG$2:$AG6672,$AG6672)=1,1,0))</f>
        <v/>
      </c>
      <c r="AI6672">
        <f>IF($AH6672=1,SUMPRODUCT(--($AL$2:$AL$8001&lt;$AL6672))+1,"")</f>
        <v/>
      </c>
      <c r="AJ6672">
        <f>IF($F6672="","",IF(OR($U6672=TRUE(),$U6672="TRUE"),1,0))</f>
        <v/>
      </c>
      <c r="AK6672">
        <f>IF($F6672="","",IF($AD6672="Yes",1,0))</f>
        <v/>
      </c>
      <c r="AL6672">
        <f>IF($AH6672=1,IFERROR(IF(VALUE($F6672)&lt;100000000,VALUE($F6672),1000000000),IFERROR(IF(VALUE(MID($F6672,2,20))&lt;100000000,VALUE(MID($F6672,2,20)),1000000000),1000000000))+ROW()/100000,"")</f>
        <v/>
      </c>
    </row>
    <row r="6673">
      <c r="A6673">
        <f>IF($F6673="","",IFERROR(IF(INDEX('Per Invoice'!$A$2:$A$2001,MATCH($F6673,'Per Invoice'!$B$2:$B$2001,0))=0,"",INDEX('Per Invoice'!$A$2:$A$2001,MATCH($F6673,'Per Invoice'!$B$2:$B$2001,0))),""))</f>
        <v/>
      </c>
      <c r="H6673" s="11" t="n"/>
      <c r="R6673" s="7">
        <f>IF($F6673="","",Q6673*Y6673/100)</f>
        <v/>
      </c>
      <c r="X6673" s="7" t="n"/>
      <c r="Y6673" s="7" t="n"/>
      <c r="Z6673" s="7">
        <f>IF($F6673="","",Y6673*AE6673/100)</f>
        <v/>
      </c>
      <c r="AA6673" s="7">
        <f>IF($F6673="","",Y6673-Z6673)</f>
        <v/>
      </c>
      <c r="AB6673" s="7">
        <f>IF($F6673="","",AA6673-R6673)</f>
        <v/>
      </c>
      <c r="AE6673">
        <f>IF($F6673="","",IF($AK6673=1,0,IF($AJ6673=1,Settings!$C$6,Settings!$C$7))*100)</f>
        <v/>
      </c>
      <c r="AG6673">
        <f>IF($F6673="","",$F6673&amp;"|"&amp;$D6673&amp;"")</f>
        <v/>
      </c>
      <c r="AH6673">
        <f>IF($F6673="","",IF(COUNTIF($AG$2:$AG6673,$AG6673)=1,1,0))</f>
        <v/>
      </c>
      <c r="AI6673">
        <f>IF($AH6673=1,SUMPRODUCT(--($AL$2:$AL$8001&lt;$AL6673))+1,"")</f>
        <v/>
      </c>
      <c r="AJ6673">
        <f>IF($F6673="","",IF(OR($U6673=TRUE(),$U6673="TRUE"),1,0))</f>
        <v/>
      </c>
      <c r="AK6673">
        <f>IF($F6673="","",IF($AD6673="Yes",1,0))</f>
        <v/>
      </c>
      <c r="AL6673">
        <f>IF($AH6673=1,IFERROR(IF(VALUE($F6673)&lt;100000000,VALUE($F6673),1000000000),IFERROR(IF(VALUE(MID($F6673,2,20))&lt;100000000,VALUE(MID($F6673,2,20)),1000000000),1000000000))+ROW()/100000,"")</f>
        <v/>
      </c>
    </row>
    <row r="6674">
      <c r="A6674">
        <f>IF($F6674="","",IFERROR(IF(INDEX('Per Invoice'!$A$2:$A$2001,MATCH($F6674,'Per Invoice'!$B$2:$B$2001,0))=0,"",INDEX('Per Invoice'!$A$2:$A$2001,MATCH($F6674,'Per Invoice'!$B$2:$B$2001,0))),""))</f>
        <v/>
      </c>
      <c r="H6674" s="11" t="n"/>
      <c r="R6674" s="7">
        <f>IF($F6674="","",Q6674*Y6674/100)</f>
        <v/>
      </c>
      <c r="X6674" s="7" t="n"/>
      <c r="Y6674" s="7" t="n"/>
      <c r="Z6674" s="7">
        <f>IF($F6674="","",Y6674*AE6674/100)</f>
        <v/>
      </c>
      <c r="AA6674" s="7">
        <f>IF($F6674="","",Y6674-Z6674)</f>
        <v/>
      </c>
      <c r="AB6674" s="7">
        <f>IF($F6674="","",AA6674-R6674)</f>
        <v/>
      </c>
      <c r="AE6674">
        <f>IF($F6674="","",IF($AK6674=1,0,IF($AJ6674=1,Settings!$C$6,Settings!$C$7))*100)</f>
        <v/>
      </c>
      <c r="AG6674">
        <f>IF($F6674="","",$F6674&amp;"|"&amp;$D6674&amp;"")</f>
        <v/>
      </c>
      <c r="AH6674">
        <f>IF($F6674="","",IF(COUNTIF($AG$2:$AG6674,$AG6674)=1,1,0))</f>
        <v/>
      </c>
      <c r="AI6674">
        <f>IF($AH6674=1,SUMPRODUCT(--($AL$2:$AL$8001&lt;$AL6674))+1,"")</f>
        <v/>
      </c>
      <c r="AJ6674">
        <f>IF($F6674="","",IF(OR($U6674=TRUE(),$U6674="TRUE"),1,0))</f>
        <v/>
      </c>
      <c r="AK6674">
        <f>IF($F6674="","",IF($AD6674="Yes",1,0))</f>
        <v/>
      </c>
      <c r="AL6674">
        <f>IF($AH6674=1,IFERROR(IF(VALUE($F6674)&lt;100000000,VALUE($F6674),1000000000),IFERROR(IF(VALUE(MID($F6674,2,20))&lt;100000000,VALUE(MID($F6674,2,20)),1000000000),1000000000))+ROW()/100000,"")</f>
        <v/>
      </c>
    </row>
    <row r="6675">
      <c r="A6675">
        <f>IF($F6675="","",IFERROR(IF(INDEX('Per Invoice'!$A$2:$A$2001,MATCH($F6675,'Per Invoice'!$B$2:$B$2001,0))=0,"",INDEX('Per Invoice'!$A$2:$A$2001,MATCH($F6675,'Per Invoice'!$B$2:$B$2001,0))),""))</f>
        <v/>
      </c>
      <c r="H6675" s="11" t="n"/>
      <c r="R6675" s="7">
        <f>IF($F6675="","",Q6675*Y6675/100)</f>
        <v/>
      </c>
      <c r="X6675" s="7" t="n"/>
      <c r="Y6675" s="7" t="n"/>
      <c r="Z6675" s="7">
        <f>IF($F6675="","",Y6675*AE6675/100)</f>
        <v/>
      </c>
      <c r="AA6675" s="7">
        <f>IF($F6675="","",Y6675-Z6675)</f>
        <v/>
      </c>
      <c r="AB6675" s="7">
        <f>IF($F6675="","",AA6675-R6675)</f>
        <v/>
      </c>
      <c r="AE6675">
        <f>IF($F6675="","",IF($AK6675=1,0,IF($AJ6675=1,Settings!$C$6,Settings!$C$7))*100)</f>
        <v/>
      </c>
      <c r="AG6675">
        <f>IF($F6675="","",$F6675&amp;"|"&amp;$D6675&amp;"")</f>
        <v/>
      </c>
      <c r="AH6675">
        <f>IF($F6675="","",IF(COUNTIF($AG$2:$AG6675,$AG6675)=1,1,0))</f>
        <v/>
      </c>
      <c r="AI6675">
        <f>IF($AH6675=1,SUMPRODUCT(--($AL$2:$AL$8001&lt;$AL6675))+1,"")</f>
        <v/>
      </c>
      <c r="AJ6675">
        <f>IF($F6675="","",IF(OR($U6675=TRUE(),$U6675="TRUE"),1,0))</f>
        <v/>
      </c>
      <c r="AK6675">
        <f>IF($F6675="","",IF($AD6675="Yes",1,0))</f>
        <v/>
      </c>
      <c r="AL6675">
        <f>IF($AH6675=1,IFERROR(IF(VALUE($F6675)&lt;100000000,VALUE($F6675),1000000000),IFERROR(IF(VALUE(MID($F6675,2,20))&lt;100000000,VALUE(MID($F6675,2,20)),1000000000),1000000000))+ROW()/100000,"")</f>
        <v/>
      </c>
    </row>
    <row r="6676">
      <c r="A6676">
        <f>IF($F6676="","",IFERROR(IF(INDEX('Per Invoice'!$A$2:$A$2001,MATCH($F6676,'Per Invoice'!$B$2:$B$2001,0))=0,"",INDEX('Per Invoice'!$A$2:$A$2001,MATCH($F6676,'Per Invoice'!$B$2:$B$2001,0))),""))</f>
        <v/>
      </c>
      <c r="H6676" s="11" t="n"/>
      <c r="R6676" s="7">
        <f>IF($F6676="","",Q6676*Y6676/100)</f>
        <v/>
      </c>
      <c r="X6676" s="7" t="n"/>
      <c r="Y6676" s="7" t="n"/>
      <c r="Z6676" s="7">
        <f>IF($F6676="","",Y6676*AE6676/100)</f>
        <v/>
      </c>
      <c r="AA6676" s="7">
        <f>IF($F6676="","",Y6676-Z6676)</f>
        <v/>
      </c>
      <c r="AB6676" s="7">
        <f>IF($F6676="","",AA6676-R6676)</f>
        <v/>
      </c>
      <c r="AE6676">
        <f>IF($F6676="","",IF($AK6676=1,0,IF($AJ6676=1,Settings!$C$6,Settings!$C$7))*100)</f>
        <v/>
      </c>
      <c r="AG6676">
        <f>IF($F6676="","",$F6676&amp;"|"&amp;$D6676&amp;"")</f>
        <v/>
      </c>
      <c r="AH6676">
        <f>IF($F6676="","",IF(COUNTIF($AG$2:$AG6676,$AG6676)=1,1,0))</f>
        <v/>
      </c>
      <c r="AI6676">
        <f>IF($AH6676=1,SUMPRODUCT(--($AL$2:$AL$8001&lt;$AL6676))+1,"")</f>
        <v/>
      </c>
      <c r="AJ6676">
        <f>IF($F6676="","",IF(OR($U6676=TRUE(),$U6676="TRUE"),1,0))</f>
        <v/>
      </c>
      <c r="AK6676">
        <f>IF($F6676="","",IF($AD6676="Yes",1,0))</f>
        <v/>
      </c>
      <c r="AL6676">
        <f>IF($AH6676=1,IFERROR(IF(VALUE($F6676)&lt;100000000,VALUE($F6676),1000000000),IFERROR(IF(VALUE(MID($F6676,2,20))&lt;100000000,VALUE(MID($F6676,2,20)),1000000000),1000000000))+ROW()/100000,"")</f>
        <v/>
      </c>
    </row>
    <row r="6677">
      <c r="A6677">
        <f>IF($F6677="","",IFERROR(IF(INDEX('Per Invoice'!$A$2:$A$2001,MATCH($F6677,'Per Invoice'!$B$2:$B$2001,0))=0,"",INDEX('Per Invoice'!$A$2:$A$2001,MATCH($F6677,'Per Invoice'!$B$2:$B$2001,0))),""))</f>
        <v/>
      </c>
      <c r="H6677" s="11" t="n"/>
      <c r="R6677" s="7">
        <f>IF($F6677="","",Q6677*Y6677/100)</f>
        <v/>
      </c>
      <c r="X6677" s="7" t="n"/>
      <c r="Y6677" s="7" t="n"/>
      <c r="Z6677" s="7">
        <f>IF($F6677="","",Y6677*AE6677/100)</f>
        <v/>
      </c>
      <c r="AA6677" s="7">
        <f>IF($F6677="","",Y6677-Z6677)</f>
        <v/>
      </c>
      <c r="AB6677" s="7">
        <f>IF($F6677="","",AA6677-R6677)</f>
        <v/>
      </c>
      <c r="AE6677">
        <f>IF($F6677="","",IF($AK6677=1,0,IF($AJ6677=1,Settings!$C$6,Settings!$C$7))*100)</f>
        <v/>
      </c>
      <c r="AG6677">
        <f>IF($F6677="","",$F6677&amp;"|"&amp;$D6677&amp;"")</f>
        <v/>
      </c>
      <c r="AH6677">
        <f>IF($F6677="","",IF(COUNTIF($AG$2:$AG6677,$AG6677)=1,1,0))</f>
        <v/>
      </c>
      <c r="AI6677">
        <f>IF($AH6677=1,SUMPRODUCT(--($AL$2:$AL$8001&lt;$AL6677))+1,"")</f>
        <v/>
      </c>
      <c r="AJ6677">
        <f>IF($F6677="","",IF(OR($U6677=TRUE(),$U6677="TRUE"),1,0))</f>
        <v/>
      </c>
      <c r="AK6677">
        <f>IF($F6677="","",IF($AD6677="Yes",1,0))</f>
        <v/>
      </c>
      <c r="AL6677">
        <f>IF($AH6677=1,IFERROR(IF(VALUE($F6677)&lt;100000000,VALUE($F6677),1000000000),IFERROR(IF(VALUE(MID($F6677,2,20))&lt;100000000,VALUE(MID($F6677,2,20)),1000000000),1000000000))+ROW()/100000,"")</f>
        <v/>
      </c>
    </row>
    <row r="6678">
      <c r="A6678">
        <f>IF($F6678="","",IFERROR(IF(INDEX('Per Invoice'!$A$2:$A$2001,MATCH($F6678,'Per Invoice'!$B$2:$B$2001,0))=0,"",INDEX('Per Invoice'!$A$2:$A$2001,MATCH($F6678,'Per Invoice'!$B$2:$B$2001,0))),""))</f>
        <v/>
      </c>
      <c r="H6678" s="11" t="n"/>
      <c r="R6678" s="7">
        <f>IF($F6678="","",Q6678*Y6678/100)</f>
        <v/>
      </c>
      <c r="X6678" s="7" t="n"/>
      <c r="Y6678" s="7" t="n"/>
      <c r="Z6678" s="7">
        <f>IF($F6678="","",Y6678*AE6678/100)</f>
        <v/>
      </c>
      <c r="AA6678" s="7">
        <f>IF($F6678="","",Y6678-Z6678)</f>
        <v/>
      </c>
      <c r="AB6678" s="7">
        <f>IF($F6678="","",AA6678-R6678)</f>
        <v/>
      </c>
      <c r="AE6678">
        <f>IF($F6678="","",IF($AK6678=1,0,IF($AJ6678=1,Settings!$C$6,Settings!$C$7))*100)</f>
        <v/>
      </c>
      <c r="AG6678">
        <f>IF($F6678="","",$F6678&amp;"|"&amp;$D6678&amp;"")</f>
        <v/>
      </c>
      <c r="AH6678">
        <f>IF($F6678="","",IF(COUNTIF($AG$2:$AG6678,$AG6678)=1,1,0))</f>
        <v/>
      </c>
      <c r="AI6678">
        <f>IF($AH6678=1,SUMPRODUCT(--($AL$2:$AL$8001&lt;$AL6678))+1,"")</f>
        <v/>
      </c>
      <c r="AJ6678">
        <f>IF($F6678="","",IF(OR($U6678=TRUE(),$U6678="TRUE"),1,0))</f>
        <v/>
      </c>
      <c r="AK6678">
        <f>IF($F6678="","",IF($AD6678="Yes",1,0))</f>
        <v/>
      </c>
      <c r="AL6678">
        <f>IF($AH6678=1,IFERROR(IF(VALUE($F6678)&lt;100000000,VALUE($F6678),1000000000),IFERROR(IF(VALUE(MID($F6678,2,20))&lt;100000000,VALUE(MID($F6678,2,20)),1000000000),1000000000))+ROW()/100000,"")</f>
        <v/>
      </c>
    </row>
    <row r="6679">
      <c r="A6679">
        <f>IF($F6679="","",IFERROR(IF(INDEX('Per Invoice'!$A$2:$A$2001,MATCH($F6679,'Per Invoice'!$B$2:$B$2001,0))=0,"",INDEX('Per Invoice'!$A$2:$A$2001,MATCH($F6679,'Per Invoice'!$B$2:$B$2001,0))),""))</f>
        <v/>
      </c>
      <c r="H6679" s="11" t="n"/>
      <c r="R6679" s="7">
        <f>IF($F6679="","",Q6679*Y6679/100)</f>
        <v/>
      </c>
      <c r="X6679" s="7" t="n"/>
      <c r="Y6679" s="7" t="n"/>
      <c r="Z6679" s="7">
        <f>IF($F6679="","",Y6679*AE6679/100)</f>
        <v/>
      </c>
      <c r="AA6679" s="7">
        <f>IF($F6679="","",Y6679-Z6679)</f>
        <v/>
      </c>
      <c r="AB6679" s="7">
        <f>IF($F6679="","",AA6679-R6679)</f>
        <v/>
      </c>
      <c r="AE6679">
        <f>IF($F6679="","",IF($AK6679=1,0,IF($AJ6679=1,Settings!$C$6,Settings!$C$7))*100)</f>
        <v/>
      </c>
      <c r="AG6679">
        <f>IF($F6679="","",$F6679&amp;"|"&amp;$D6679&amp;"")</f>
        <v/>
      </c>
      <c r="AH6679">
        <f>IF($F6679="","",IF(COUNTIF($AG$2:$AG6679,$AG6679)=1,1,0))</f>
        <v/>
      </c>
      <c r="AI6679">
        <f>IF($AH6679=1,SUMPRODUCT(--($AL$2:$AL$8001&lt;$AL6679))+1,"")</f>
        <v/>
      </c>
      <c r="AJ6679">
        <f>IF($F6679="","",IF(OR($U6679=TRUE(),$U6679="TRUE"),1,0))</f>
        <v/>
      </c>
      <c r="AK6679">
        <f>IF($F6679="","",IF($AD6679="Yes",1,0))</f>
        <v/>
      </c>
      <c r="AL6679">
        <f>IF($AH6679=1,IFERROR(IF(VALUE($F6679)&lt;100000000,VALUE($F6679),1000000000),IFERROR(IF(VALUE(MID($F6679,2,20))&lt;100000000,VALUE(MID($F6679,2,20)),1000000000),1000000000))+ROW()/100000,"")</f>
        <v/>
      </c>
    </row>
    <row r="6680">
      <c r="A6680">
        <f>IF($F6680="","",IFERROR(IF(INDEX('Per Invoice'!$A$2:$A$2001,MATCH($F6680,'Per Invoice'!$B$2:$B$2001,0))=0,"",INDEX('Per Invoice'!$A$2:$A$2001,MATCH($F6680,'Per Invoice'!$B$2:$B$2001,0))),""))</f>
        <v/>
      </c>
      <c r="H6680" s="11" t="n"/>
      <c r="R6680" s="7">
        <f>IF($F6680="","",Q6680*Y6680/100)</f>
        <v/>
      </c>
      <c r="X6680" s="7" t="n"/>
      <c r="Y6680" s="7" t="n"/>
      <c r="Z6680" s="7">
        <f>IF($F6680="","",Y6680*AE6680/100)</f>
        <v/>
      </c>
      <c r="AA6680" s="7">
        <f>IF($F6680="","",Y6680-Z6680)</f>
        <v/>
      </c>
      <c r="AB6680" s="7">
        <f>IF($F6680="","",AA6680-R6680)</f>
        <v/>
      </c>
      <c r="AE6680">
        <f>IF($F6680="","",IF($AK6680=1,0,IF($AJ6680=1,Settings!$C$6,Settings!$C$7))*100)</f>
        <v/>
      </c>
      <c r="AG6680">
        <f>IF($F6680="","",$F6680&amp;"|"&amp;$D6680&amp;"")</f>
        <v/>
      </c>
      <c r="AH6680">
        <f>IF($F6680="","",IF(COUNTIF($AG$2:$AG6680,$AG6680)=1,1,0))</f>
        <v/>
      </c>
      <c r="AI6680">
        <f>IF($AH6680=1,SUMPRODUCT(--($AL$2:$AL$8001&lt;$AL6680))+1,"")</f>
        <v/>
      </c>
      <c r="AJ6680">
        <f>IF($F6680="","",IF(OR($U6680=TRUE(),$U6680="TRUE"),1,0))</f>
        <v/>
      </c>
      <c r="AK6680">
        <f>IF($F6680="","",IF($AD6680="Yes",1,0))</f>
        <v/>
      </c>
      <c r="AL6680">
        <f>IF($AH6680=1,IFERROR(IF(VALUE($F6680)&lt;100000000,VALUE($F6680),1000000000),IFERROR(IF(VALUE(MID($F6680,2,20))&lt;100000000,VALUE(MID($F6680,2,20)),1000000000),1000000000))+ROW()/100000,"")</f>
        <v/>
      </c>
    </row>
    <row r="6681">
      <c r="A6681">
        <f>IF($F6681="","",IFERROR(IF(INDEX('Per Invoice'!$A$2:$A$2001,MATCH($F6681,'Per Invoice'!$B$2:$B$2001,0))=0,"",INDEX('Per Invoice'!$A$2:$A$2001,MATCH($F6681,'Per Invoice'!$B$2:$B$2001,0))),""))</f>
        <v/>
      </c>
      <c r="H6681" s="11" t="n"/>
      <c r="R6681" s="7">
        <f>IF($F6681="","",Q6681*Y6681/100)</f>
        <v/>
      </c>
      <c r="X6681" s="7" t="n"/>
      <c r="Y6681" s="7" t="n"/>
      <c r="Z6681" s="7">
        <f>IF($F6681="","",Y6681*AE6681/100)</f>
        <v/>
      </c>
      <c r="AA6681" s="7">
        <f>IF($F6681="","",Y6681-Z6681)</f>
        <v/>
      </c>
      <c r="AB6681" s="7">
        <f>IF($F6681="","",AA6681-R6681)</f>
        <v/>
      </c>
      <c r="AE6681">
        <f>IF($F6681="","",IF($AK6681=1,0,IF($AJ6681=1,Settings!$C$6,Settings!$C$7))*100)</f>
        <v/>
      </c>
      <c r="AG6681">
        <f>IF($F6681="","",$F6681&amp;"|"&amp;$D6681&amp;"")</f>
        <v/>
      </c>
      <c r="AH6681">
        <f>IF($F6681="","",IF(COUNTIF($AG$2:$AG6681,$AG6681)=1,1,0))</f>
        <v/>
      </c>
      <c r="AI6681">
        <f>IF($AH6681=1,SUMPRODUCT(--($AL$2:$AL$8001&lt;$AL6681))+1,"")</f>
        <v/>
      </c>
      <c r="AJ6681">
        <f>IF($F6681="","",IF(OR($U6681=TRUE(),$U6681="TRUE"),1,0))</f>
        <v/>
      </c>
      <c r="AK6681">
        <f>IF($F6681="","",IF($AD6681="Yes",1,0))</f>
        <v/>
      </c>
      <c r="AL6681">
        <f>IF($AH6681=1,IFERROR(IF(VALUE($F6681)&lt;100000000,VALUE($F6681),1000000000),IFERROR(IF(VALUE(MID($F6681,2,20))&lt;100000000,VALUE(MID($F6681,2,20)),1000000000),1000000000))+ROW()/100000,"")</f>
        <v/>
      </c>
    </row>
    <row r="6682">
      <c r="A6682">
        <f>IF($F6682="","",IFERROR(IF(INDEX('Per Invoice'!$A$2:$A$2001,MATCH($F6682,'Per Invoice'!$B$2:$B$2001,0))=0,"",INDEX('Per Invoice'!$A$2:$A$2001,MATCH($F6682,'Per Invoice'!$B$2:$B$2001,0))),""))</f>
        <v/>
      </c>
      <c r="H6682" s="11" t="n"/>
      <c r="R6682" s="7">
        <f>IF($F6682="","",Q6682*Y6682/100)</f>
        <v/>
      </c>
      <c r="X6682" s="7" t="n"/>
      <c r="Y6682" s="7" t="n"/>
      <c r="Z6682" s="7">
        <f>IF($F6682="","",Y6682*AE6682/100)</f>
        <v/>
      </c>
      <c r="AA6682" s="7">
        <f>IF($F6682="","",Y6682-Z6682)</f>
        <v/>
      </c>
      <c r="AB6682" s="7">
        <f>IF($F6682="","",AA6682-R6682)</f>
        <v/>
      </c>
      <c r="AE6682">
        <f>IF($F6682="","",IF($AK6682=1,0,IF($AJ6682=1,Settings!$C$6,Settings!$C$7))*100)</f>
        <v/>
      </c>
      <c r="AG6682">
        <f>IF($F6682="","",$F6682&amp;"|"&amp;$D6682&amp;"")</f>
        <v/>
      </c>
      <c r="AH6682">
        <f>IF($F6682="","",IF(COUNTIF($AG$2:$AG6682,$AG6682)=1,1,0))</f>
        <v/>
      </c>
      <c r="AI6682">
        <f>IF($AH6682=1,SUMPRODUCT(--($AL$2:$AL$8001&lt;$AL6682))+1,"")</f>
        <v/>
      </c>
      <c r="AJ6682">
        <f>IF($F6682="","",IF(OR($U6682=TRUE(),$U6682="TRUE"),1,0))</f>
        <v/>
      </c>
      <c r="AK6682">
        <f>IF($F6682="","",IF($AD6682="Yes",1,0))</f>
        <v/>
      </c>
      <c r="AL6682">
        <f>IF($AH6682=1,IFERROR(IF(VALUE($F6682)&lt;100000000,VALUE($F6682),1000000000),IFERROR(IF(VALUE(MID($F6682,2,20))&lt;100000000,VALUE(MID($F6682,2,20)),1000000000),1000000000))+ROW()/100000,"")</f>
        <v/>
      </c>
    </row>
    <row r="6683">
      <c r="A6683">
        <f>IF($F6683="","",IFERROR(IF(INDEX('Per Invoice'!$A$2:$A$2001,MATCH($F6683,'Per Invoice'!$B$2:$B$2001,0))=0,"",INDEX('Per Invoice'!$A$2:$A$2001,MATCH($F6683,'Per Invoice'!$B$2:$B$2001,0))),""))</f>
        <v/>
      </c>
      <c r="H6683" s="11" t="n"/>
      <c r="R6683" s="7">
        <f>IF($F6683="","",Q6683*Y6683/100)</f>
        <v/>
      </c>
      <c r="X6683" s="7" t="n"/>
      <c r="Y6683" s="7" t="n"/>
      <c r="Z6683" s="7">
        <f>IF($F6683="","",Y6683*AE6683/100)</f>
        <v/>
      </c>
      <c r="AA6683" s="7">
        <f>IF($F6683="","",Y6683-Z6683)</f>
        <v/>
      </c>
      <c r="AB6683" s="7">
        <f>IF($F6683="","",AA6683-R6683)</f>
        <v/>
      </c>
      <c r="AE6683">
        <f>IF($F6683="","",IF($AK6683=1,0,IF($AJ6683=1,Settings!$C$6,Settings!$C$7))*100)</f>
        <v/>
      </c>
      <c r="AG6683">
        <f>IF($F6683="","",$F6683&amp;"|"&amp;$D6683&amp;"")</f>
        <v/>
      </c>
      <c r="AH6683">
        <f>IF($F6683="","",IF(COUNTIF($AG$2:$AG6683,$AG6683)=1,1,0))</f>
        <v/>
      </c>
      <c r="AI6683">
        <f>IF($AH6683=1,SUMPRODUCT(--($AL$2:$AL$8001&lt;$AL6683))+1,"")</f>
        <v/>
      </c>
      <c r="AJ6683">
        <f>IF($F6683="","",IF(OR($U6683=TRUE(),$U6683="TRUE"),1,0))</f>
        <v/>
      </c>
      <c r="AK6683">
        <f>IF($F6683="","",IF($AD6683="Yes",1,0))</f>
        <v/>
      </c>
      <c r="AL6683">
        <f>IF($AH6683=1,IFERROR(IF(VALUE($F6683)&lt;100000000,VALUE($F6683),1000000000),IFERROR(IF(VALUE(MID($F6683,2,20))&lt;100000000,VALUE(MID($F6683,2,20)),1000000000),1000000000))+ROW()/100000,"")</f>
        <v/>
      </c>
    </row>
    <row r="6684">
      <c r="A6684">
        <f>IF($F6684="","",IFERROR(IF(INDEX('Per Invoice'!$A$2:$A$2001,MATCH($F6684,'Per Invoice'!$B$2:$B$2001,0))=0,"",INDEX('Per Invoice'!$A$2:$A$2001,MATCH($F6684,'Per Invoice'!$B$2:$B$2001,0))),""))</f>
        <v/>
      </c>
      <c r="H6684" s="11" t="n"/>
      <c r="R6684" s="7">
        <f>IF($F6684="","",Q6684*Y6684/100)</f>
        <v/>
      </c>
      <c r="X6684" s="7" t="n"/>
      <c r="Y6684" s="7" t="n"/>
      <c r="Z6684" s="7">
        <f>IF($F6684="","",Y6684*AE6684/100)</f>
        <v/>
      </c>
      <c r="AA6684" s="7">
        <f>IF($F6684="","",Y6684-Z6684)</f>
        <v/>
      </c>
      <c r="AB6684" s="7">
        <f>IF($F6684="","",AA6684-R6684)</f>
        <v/>
      </c>
      <c r="AE6684">
        <f>IF($F6684="","",IF($AK6684=1,0,IF($AJ6684=1,Settings!$C$6,Settings!$C$7))*100)</f>
        <v/>
      </c>
      <c r="AG6684">
        <f>IF($F6684="","",$F6684&amp;"|"&amp;$D6684&amp;"")</f>
        <v/>
      </c>
      <c r="AH6684">
        <f>IF($F6684="","",IF(COUNTIF($AG$2:$AG6684,$AG6684)=1,1,0))</f>
        <v/>
      </c>
      <c r="AI6684">
        <f>IF($AH6684=1,SUMPRODUCT(--($AL$2:$AL$8001&lt;$AL6684))+1,"")</f>
        <v/>
      </c>
      <c r="AJ6684">
        <f>IF($F6684="","",IF(OR($U6684=TRUE(),$U6684="TRUE"),1,0))</f>
        <v/>
      </c>
      <c r="AK6684">
        <f>IF($F6684="","",IF($AD6684="Yes",1,0))</f>
        <v/>
      </c>
      <c r="AL6684">
        <f>IF($AH6684=1,IFERROR(IF(VALUE($F6684)&lt;100000000,VALUE($F6684),1000000000),IFERROR(IF(VALUE(MID($F6684,2,20))&lt;100000000,VALUE(MID($F6684,2,20)),1000000000),1000000000))+ROW()/100000,"")</f>
        <v/>
      </c>
    </row>
    <row r="6685">
      <c r="A6685">
        <f>IF($F6685="","",IFERROR(IF(INDEX('Per Invoice'!$A$2:$A$2001,MATCH($F6685,'Per Invoice'!$B$2:$B$2001,0))=0,"",INDEX('Per Invoice'!$A$2:$A$2001,MATCH($F6685,'Per Invoice'!$B$2:$B$2001,0))),""))</f>
        <v/>
      </c>
      <c r="H6685" s="11" t="n"/>
      <c r="R6685" s="7">
        <f>IF($F6685="","",Q6685*Y6685/100)</f>
        <v/>
      </c>
      <c r="X6685" s="7" t="n"/>
      <c r="Y6685" s="7" t="n"/>
      <c r="Z6685" s="7">
        <f>IF($F6685="","",Y6685*AE6685/100)</f>
        <v/>
      </c>
      <c r="AA6685" s="7">
        <f>IF($F6685="","",Y6685-Z6685)</f>
        <v/>
      </c>
      <c r="AB6685" s="7">
        <f>IF($F6685="","",AA6685-R6685)</f>
        <v/>
      </c>
      <c r="AE6685">
        <f>IF($F6685="","",IF($AK6685=1,0,IF($AJ6685=1,Settings!$C$6,Settings!$C$7))*100)</f>
        <v/>
      </c>
      <c r="AG6685">
        <f>IF($F6685="","",$F6685&amp;"|"&amp;$D6685&amp;"")</f>
        <v/>
      </c>
      <c r="AH6685">
        <f>IF($F6685="","",IF(COUNTIF($AG$2:$AG6685,$AG6685)=1,1,0))</f>
        <v/>
      </c>
      <c r="AI6685">
        <f>IF($AH6685=1,SUMPRODUCT(--($AL$2:$AL$8001&lt;$AL6685))+1,"")</f>
        <v/>
      </c>
      <c r="AJ6685">
        <f>IF($F6685="","",IF(OR($U6685=TRUE(),$U6685="TRUE"),1,0))</f>
        <v/>
      </c>
      <c r="AK6685">
        <f>IF($F6685="","",IF($AD6685="Yes",1,0))</f>
        <v/>
      </c>
      <c r="AL6685">
        <f>IF($AH6685=1,IFERROR(IF(VALUE($F6685)&lt;100000000,VALUE($F6685),1000000000),IFERROR(IF(VALUE(MID($F6685,2,20))&lt;100000000,VALUE(MID($F6685,2,20)),1000000000),1000000000))+ROW()/100000,"")</f>
        <v/>
      </c>
    </row>
    <row r="6686">
      <c r="A6686">
        <f>IF($F6686="","",IFERROR(IF(INDEX('Per Invoice'!$A$2:$A$2001,MATCH($F6686,'Per Invoice'!$B$2:$B$2001,0))=0,"",INDEX('Per Invoice'!$A$2:$A$2001,MATCH($F6686,'Per Invoice'!$B$2:$B$2001,0))),""))</f>
        <v/>
      </c>
      <c r="H6686" s="11" t="n"/>
      <c r="R6686" s="7">
        <f>IF($F6686="","",Q6686*Y6686/100)</f>
        <v/>
      </c>
      <c r="X6686" s="7" t="n"/>
      <c r="Y6686" s="7" t="n"/>
      <c r="Z6686" s="7">
        <f>IF($F6686="","",Y6686*AE6686/100)</f>
        <v/>
      </c>
      <c r="AA6686" s="7">
        <f>IF($F6686="","",Y6686-Z6686)</f>
        <v/>
      </c>
      <c r="AB6686" s="7">
        <f>IF($F6686="","",AA6686-R6686)</f>
        <v/>
      </c>
      <c r="AE6686">
        <f>IF($F6686="","",IF($AK6686=1,0,IF($AJ6686=1,Settings!$C$6,Settings!$C$7))*100)</f>
        <v/>
      </c>
      <c r="AG6686">
        <f>IF($F6686="","",$F6686&amp;"|"&amp;$D6686&amp;"")</f>
        <v/>
      </c>
      <c r="AH6686">
        <f>IF($F6686="","",IF(COUNTIF($AG$2:$AG6686,$AG6686)=1,1,0))</f>
        <v/>
      </c>
      <c r="AI6686">
        <f>IF($AH6686=1,SUMPRODUCT(--($AL$2:$AL$8001&lt;$AL6686))+1,"")</f>
        <v/>
      </c>
      <c r="AJ6686">
        <f>IF($F6686="","",IF(OR($U6686=TRUE(),$U6686="TRUE"),1,0))</f>
        <v/>
      </c>
      <c r="AK6686">
        <f>IF($F6686="","",IF($AD6686="Yes",1,0))</f>
        <v/>
      </c>
      <c r="AL6686">
        <f>IF($AH6686=1,IFERROR(IF(VALUE($F6686)&lt;100000000,VALUE($F6686),1000000000),IFERROR(IF(VALUE(MID($F6686,2,20))&lt;100000000,VALUE(MID($F6686,2,20)),1000000000),1000000000))+ROW()/100000,"")</f>
        <v/>
      </c>
    </row>
    <row r="6687">
      <c r="A6687">
        <f>IF($F6687="","",IFERROR(IF(INDEX('Per Invoice'!$A$2:$A$2001,MATCH($F6687,'Per Invoice'!$B$2:$B$2001,0))=0,"",INDEX('Per Invoice'!$A$2:$A$2001,MATCH($F6687,'Per Invoice'!$B$2:$B$2001,0))),""))</f>
        <v/>
      </c>
      <c r="H6687" s="11" t="n"/>
      <c r="R6687" s="7">
        <f>IF($F6687="","",Q6687*Y6687/100)</f>
        <v/>
      </c>
      <c r="X6687" s="7" t="n"/>
      <c r="Y6687" s="7" t="n"/>
      <c r="Z6687" s="7">
        <f>IF($F6687="","",Y6687*AE6687/100)</f>
        <v/>
      </c>
      <c r="AA6687" s="7">
        <f>IF($F6687="","",Y6687-Z6687)</f>
        <v/>
      </c>
      <c r="AB6687" s="7">
        <f>IF($F6687="","",AA6687-R6687)</f>
        <v/>
      </c>
      <c r="AE6687">
        <f>IF($F6687="","",IF($AK6687=1,0,IF($AJ6687=1,Settings!$C$6,Settings!$C$7))*100)</f>
        <v/>
      </c>
      <c r="AG6687">
        <f>IF($F6687="","",$F6687&amp;"|"&amp;$D6687&amp;"")</f>
        <v/>
      </c>
      <c r="AH6687">
        <f>IF($F6687="","",IF(COUNTIF($AG$2:$AG6687,$AG6687)=1,1,0))</f>
        <v/>
      </c>
      <c r="AI6687">
        <f>IF($AH6687=1,SUMPRODUCT(--($AL$2:$AL$8001&lt;$AL6687))+1,"")</f>
        <v/>
      </c>
      <c r="AJ6687">
        <f>IF($F6687="","",IF(OR($U6687=TRUE(),$U6687="TRUE"),1,0))</f>
        <v/>
      </c>
      <c r="AK6687">
        <f>IF($F6687="","",IF($AD6687="Yes",1,0))</f>
        <v/>
      </c>
      <c r="AL6687">
        <f>IF($AH6687=1,IFERROR(IF(VALUE($F6687)&lt;100000000,VALUE($F6687),1000000000),IFERROR(IF(VALUE(MID($F6687,2,20))&lt;100000000,VALUE(MID($F6687,2,20)),1000000000),1000000000))+ROW()/100000,"")</f>
        <v/>
      </c>
    </row>
    <row r="6688">
      <c r="A6688">
        <f>IF($F6688="","",IFERROR(IF(INDEX('Per Invoice'!$A$2:$A$2001,MATCH($F6688,'Per Invoice'!$B$2:$B$2001,0))=0,"",INDEX('Per Invoice'!$A$2:$A$2001,MATCH($F6688,'Per Invoice'!$B$2:$B$2001,0))),""))</f>
        <v/>
      </c>
      <c r="H6688" s="11" t="n"/>
      <c r="R6688" s="7">
        <f>IF($F6688="","",Q6688*Y6688/100)</f>
        <v/>
      </c>
      <c r="X6688" s="7" t="n"/>
      <c r="Y6688" s="7" t="n"/>
      <c r="Z6688" s="7">
        <f>IF($F6688="","",Y6688*AE6688/100)</f>
        <v/>
      </c>
      <c r="AA6688" s="7">
        <f>IF($F6688="","",Y6688-Z6688)</f>
        <v/>
      </c>
      <c r="AB6688" s="7">
        <f>IF($F6688="","",AA6688-R6688)</f>
        <v/>
      </c>
      <c r="AE6688">
        <f>IF($F6688="","",IF($AK6688=1,0,IF($AJ6688=1,Settings!$C$6,Settings!$C$7))*100)</f>
        <v/>
      </c>
      <c r="AG6688">
        <f>IF($F6688="","",$F6688&amp;"|"&amp;$D6688&amp;"")</f>
        <v/>
      </c>
      <c r="AH6688">
        <f>IF($F6688="","",IF(COUNTIF($AG$2:$AG6688,$AG6688)=1,1,0))</f>
        <v/>
      </c>
      <c r="AI6688">
        <f>IF($AH6688=1,SUMPRODUCT(--($AL$2:$AL$8001&lt;$AL6688))+1,"")</f>
        <v/>
      </c>
      <c r="AJ6688">
        <f>IF($F6688="","",IF(OR($U6688=TRUE(),$U6688="TRUE"),1,0))</f>
        <v/>
      </c>
      <c r="AK6688">
        <f>IF($F6688="","",IF($AD6688="Yes",1,0))</f>
        <v/>
      </c>
      <c r="AL6688">
        <f>IF($AH6688=1,IFERROR(IF(VALUE($F6688)&lt;100000000,VALUE($F6688),1000000000),IFERROR(IF(VALUE(MID($F6688,2,20))&lt;100000000,VALUE(MID($F6688,2,20)),1000000000),1000000000))+ROW()/100000,"")</f>
        <v/>
      </c>
    </row>
    <row r="6689">
      <c r="A6689">
        <f>IF($F6689="","",IFERROR(IF(INDEX('Per Invoice'!$A$2:$A$2001,MATCH($F6689,'Per Invoice'!$B$2:$B$2001,0))=0,"",INDEX('Per Invoice'!$A$2:$A$2001,MATCH($F6689,'Per Invoice'!$B$2:$B$2001,0))),""))</f>
        <v/>
      </c>
      <c r="H6689" s="11" t="n"/>
      <c r="R6689" s="7">
        <f>IF($F6689="","",Q6689*Y6689/100)</f>
        <v/>
      </c>
      <c r="X6689" s="7" t="n"/>
      <c r="Y6689" s="7" t="n"/>
      <c r="Z6689" s="7">
        <f>IF($F6689="","",Y6689*AE6689/100)</f>
        <v/>
      </c>
      <c r="AA6689" s="7">
        <f>IF($F6689="","",Y6689-Z6689)</f>
        <v/>
      </c>
      <c r="AB6689" s="7">
        <f>IF($F6689="","",AA6689-R6689)</f>
        <v/>
      </c>
      <c r="AE6689">
        <f>IF($F6689="","",IF($AK6689=1,0,IF($AJ6689=1,Settings!$C$6,Settings!$C$7))*100)</f>
        <v/>
      </c>
      <c r="AG6689">
        <f>IF($F6689="","",$F6689&amp;"|"&amp;$D6689&amp;"")</f>
        <v/>
      </c>
      <c r="AH6689">
        <f>IF($F6689="","",IF(COUNTIF($AG$2:$AG6689,$AG6689)=1,1,0))</f>
        <v/>
      </c>
      <c r="AI6689">
        <f>IF($AH6689=1,SUMPRODUCT(--($AL$2:$AL$8001&lt;$AL6689))+1,"")</f>
        <v/>
      </c>
      <c r="AJ6689">
        <f>IF($F6689="","",IF(OR($U6689=TRUE(),$U6689="TRUE"),1,0))</f>
        <v/>
      </c>
      <c r="AK6689">
        <f>IF($F6689="","",IF($AD6689="Yes",1,0))</f>
        <v/>
      </c>
      <c r="AL6689">
        <f>IF($AH6689=1,IFERROR(IF(VALUE($F6689)&lt;100000000,VALUE($F6689),1000000000),IFERROR(IF(VALUE(MID($F6689,2,20))&lt;100000000,VALUE(MID($F6689,2,20)),1000000000),1000000000))+ROW()/100000,"")</f>
        <v/>
      </c>
    </row>
    <row r="6690">
      <c r="A6690">
        <f>IF($F6690="","",IFERROR(IF(INDEX('Per Invoice'!$A$2:$A$2001,MATCH($F6690,'Per Invoice'!$B$2:$B$2001,0))=0,"",INDEX('Per Invoice'!$A$2:$A$2001,MATCH($F6690,'Per Invoice'!$B$2:$B$2001,0))),""))</f>
        <v/>
      </c>
      <c r="H6690" s="11" t="n"/>
      <c r="R6690" s="7">
        <f>IF($F6690="","",Q6690*Y6690/100)</f>
        <v/>
      </c>
      <c r="X6690" s="7" t="n"/>
      <c r="Y6690" s="7" t="n"/>
      <c r="Z6690" s="7">
        <f>IF($F6690="","",Y6690*AE6690/100)</f>
        <v/>
      </c>
      <c r="AA6690" s="7">
        <f>IF($F6690="","",Y6690-Z6690)</f>
        <v/>
      </c>
      <c r="AB6690" s="7">
        <f>IF($F6690="","",AA6690-R6690)</f>
        <v/>
      </c>
      <c r="AE6690">
        <f>IF($F6690="","",IF($AK6690=1,0,IF($AJ6690=1,Settings!$C$6,Settings!$C$7))*100)</f>
        <v/>
      </c>
      <c r="AG6690">
        <f>IF($F6690="","",$F6690&amp;"|"&amp;$D6690&amp;"")</f>
        <v/>
      </c>
      <c r="AH6690">
        <f>IF($F6690="","",IF(COUNTIF($AG$2:$AG6690,$AG6690)=1,1,0))</f>
        <v/>
      </c>
      <c r="AI6690">
        <f>IF($AH6690=1,SUMPRODUCT(--($AL$2:$AL$8001&lt;$AL6690))+1,"")</f>
        <v/>
      </c>
      <c r="AJ6690">
        <f>IF($F6690="","",IF(OR($U6690=TRUE(),$U6690="TRUE"),1,0))</f>
        <v/>
      </c>
      <c r="AK6690">
        <f>IF($F6690="","",IF($AD6690="Yes",1,0))</f>
        <v/>
      </c>
      <c r="AL6690">
        <f>IF($AH6690=1,IFERROR(IF(VALUE($F6690)&lt;100000000,VALUE($F6690),1000000000),IFERROR(IF(VALUE(MID($F6690,2,20))&lt;100000000,VALUE(MID($F6690,2,20)),1000000000),1000000000))+ROW()/100000,"")</f>
        <v/>
      </c>
    </row>
    <row r="6691">
      <c r="A6691">
        <f>IF($F6691="","",IFERROR(IF(INDEX('Per Invoice'!$A$2:$A$2001,MATCH($F6691,'Per Invoice'!$B$2:$B$2001,0))=0,"",INDEX('Per Invoice'!$A$2:$A$2001,MATCH($F6691,'Per Invoice'!$B$2:$B$2001,0))),""))</f>
        <v/>
      </c>
      <c r="H6691" s="11" t="n"/>
      <c r="R6691" s="7">
        <f>IF($F6691="","",Q6691*Y6691/100)</f>
        <v/>
      </c>
      <c r="X6691" s="7" t="n"/>
      <c r="Y6691" s="7" t="n"/>
      <c r="Z6691" s="7">
        <f>IF($F6691="","",Y6691*AE6691/100)</f>
        <v/>
      </c>
      <c r="AA6691" s="7">
        <f>IF($F6691="","",Y6691-Z6691)</f>
        <v/>
      </c>
      <c r="AB6691" s="7">
        <f>IF($F6691="","",AA6691-R6691)</f>
        <v/>
      </c>
      <c r="AE6691">
        <f>IF($F6691="","",IF($AK6691=1,0,IF($AJ6691=1,Settings!$C$6,Settings!$C$7))*100)</f>
        <v/>
      </c>
      <c r="AG6691">
        <f>IF($F6691="","",$F6691&amp;"|"&amp;$D6691&amp;"")</f>
        <v/>
      </c>
      <c r="AH6691">
        <f>IF($F6691="","",IF(COUNTIF($AG$2:$AG6691,$AG6691)=1,1,0))</f>
        <v/>
      </c>
      <c r="AI6691">
        <f>IF($AH6691=1,SUMPRODUCT(--($AL$2:$AL$8001&lt;$AL6691))+1,"")</f>
        <v/>
      </c>
      <c r="AJ6691">
        <f>IF($F6691="","",IF(OR($U6691=TRUE(),$U6691="TRUE"),1,0))</f>
        <v/>
      </c>
      <c r="AK6691">
        <f>IF($F6691="","",IF($AD6691="Yes",1,0))</f>
        <v/>
      </c>
      <c r="AL6691">
        <f>IF($AH6691=1,IFERROR(IF(VALUE($F6691)&lt;100000000,VALUE($F6691),1000000000),IFERROR(IF(VALUE(MID($F6691,2,20))&lt;100000000,VALUE(MID($F6691,2,20)),1000000000),1000000000))+ROW()/100000,"")</f>
        <v/>
      </c>
    </row>
    <row r="6692">
      <c r="A6692">
        <f>IF($F6692="","",IFERROR(IF(INDEX('Per Invoice'!$A$2:$A$2001,MATCH($F6692,'Per Invoice'!$B$2:$B$2001,0))=0,"",INDEX('Per Invoice'!$A$2:$A$2001,MATCH($F6692,'Per Invoice'!$B$2:$B$2001,0))),""))</f>
        <v/>
      </c>
      <c r="H6692" s="11" t="n"/>
      <c r="R6692" s="7">
        <f>IF($F6692="","",Q6692*Y6692/100)</f>
        <v/>
      </c>
      <c r="X6692" s="7" t="n"/>
      <c r="Y6692" s="7" t="n"/>
      <c r="Z6692" s="7">
        <f>IF($F6692="","",Y6692*AE6692/100)</f>
        <v/>
      </c>
      <c r="AA6692" s="7">
        <f>IF($F6692="","",Y6692-Z6692)</f>
        <v/>
      </c>
      <c r="AB6692" s="7">
        <f>IF($F6692="","",AA6692-R6692)</f>
        <v/>
      </c>
      <c r="AE6692">
        <f>IF($F6692="","",IF($AK6692=1,0,IF($AJ6692=1,Settings!$C$6,Settings!$C$7))*100)</f>
        <v/>
      </c>
      <c r="AG6692">
        <f>IF($F6692="","",$F6692&amp;"|"&amp;$D6692&amp;"")</f>
        <v/>
      </c>
      <c r="AH6692">
        <f>IF($F6692="","",IF(COUNTIF($AG$2:$AG6692,$AG6692)=1,1,0))</f>
        <v/>
      </c>
      <c r="AI6692">
        <f>IF($AH6692=1,SUMPRODUCT(--($AL$2:$AL$8001&lt;$AL6692))+1,"")</f>
        <v/>
      </c>
      <c r="AJ6692">
        <f>IF($F6692="","",IF(OR($U6692=TRUE(),$U6692="TRUE"),1,0))</f>
        <v/>
      </c>
      <c r="AK6692">
        <f>IF($F6692="","",IF($AD6692="Yes",1,0))</f>
        <v/>
      </c>
      <c r="AL6692">
        <f>IF($AH6692=1,IFERROR(IF(VALUE($F6692)&lt;100000000,VALUE($F6692),1000000000),IFERROR(IF(VALUE(MID($F6692,2,20))&lt;100000000,VALUE(MID($F6692,2,20)),1000000000),1000000000))+ROW()/100000,"")</f>
        <v/>
      </c>
    </row>
    <row r="6693">
      <c r="A6693">
        <f>IF($F6693="","",IFERROR(IF(INDEX('Per Invoice'!$A$2:$A$2001,MATCH($F6693,'Per Invoice'!$B$2:$B$2001,0))=0,"",INDEX('Per Invoice'!$A$2:$A$2001,MATCH($F6693,'Per Invoice'!$B$2:$B$2001,0))),""))</f>
        <v/>
      </c>
      <c r="H6693" s="11" t="n"/>
      <c r="R6693" s="7">
        <f>IF($F6693="","",Q6693*Y6693/100)</f>
        <v/>
      </c>
      <c r="X6693" s="7" t="n"/>
      <c r="Y6693" s="7" t="n"/>
      <c r="Z6693" s="7">
        <f>IF($F6693="","",Y6693*AE6693/100)</f>
        <v/>
      </c>
      <c r="AA6693" s="7">
        <f>IF($F6693="","",Y6693-Z6693)</f>
        <v/>
      </c>
      <c r="AB6693" s="7">
        <f>IF($F6693="","",AA6693-R6693)</f>
        <v/>
      </c>
      <c r="AE6693">
        <f>IF($F6693="","",IF($AK6693=1,0,IF($AJ6693=1,Settings!$C$6,Settings!$C$7))*100)</f>
        <v/>
      </c>
      <c r="AG6693">
        <f>IF($F6693="","",$F6693&amp;"|"&amp;$D6693&amp;"")</f>
        <v/>
      </c>
      <c r="AH6693">
        <f>IF($F6693="","",IF(COUNTIF($AG$2:$AG6693,$AG6693)=1,1,0))</f>
        <v/>
      </c>
      <c r="AI6693">
        <f>IF($AH6693=1,SUMPRODUCT(--($AL$2:$AL$8001&lt;$AL6693))+1,"")</f>
        <v/>
      </c>
      <c r="AJ6693">
        <f>IF($F6693="","",IF(OR($U6693=TRUE(),$U6693="TRUE"),1,0))</f>
        <v/>
      </c>
      <c r="AK6693">
        <f>IF($F6693="","",IF($AD6693="Yes",1,0))</f>
        <v/>
      </c>
      <c r="AL6693">
        <f>IF($AH6693=1,IFERROR(IF(VALUE($F6693)&lt;100000000,VALUE($F6693),1000000000),IFERROR(IF(VALUE(MID($F6693,2,20))&lt;100000000,VALUE(MID($F6693,2,20)),1000000000),1000000000))+ROW()/100000,"")</f>
        <v/>
      </c>
    </row>
    <row r="6694">
      <c r="A6694">
        <f>IF($F6694="","",IFERROR(IF(INDEX('Per Invoice'!$A$2:$A$2001,MATCH($F6694,'Per Invoice'!$B$2:$B$2001,0))=0,"",INDEX('Per Invoice'!$A$2:$A$2001,MATCH($F6694,'Per Invoice'!$B$2:$B$2001,0))),""))</f>
        <v/>
      </c>
      <c r="H6694" s="11" t="n"/>
      <c r="R6694" s="7">
        <f>IF($F6694="","",Q6694*Y6694/100)</f>
        <v/>
      </c>
      <c r="X6694" s="7" t="n"/>
      <c r="Y6694" s="7" t="n"/>
      <c r="Z6694" s="7">
        <f>IF($F6694="","",Y6694*AE6694/100)</f>
        <v/>
      </c>
      <c r="AA6694" s="7">
        <f>IF($F6694="","",Y6694-Z6694)</f>
        <v/>
      </c>
      <c r="AB6694" s="7">
        <f>IF($F6694="","",AA6694-R6694)</f>
        <v/>
      </c>
      <c r="AE6694">
        <f>IF($F6694="","",IF($AK6694=1,0,IF($AJ6694=1,Settings!$C$6,Settings!$C$7))*100)</f>
        <v/>
      </c>
      <c r="AG6694">
        <f>IF($F6694="","",$F6694&amp;"|"&amp;$D6694&amp;"")</f>
        <v/>
      </c>
      <c r="AH6694">
        <f>IF($F6694="","",IF(COUNTIF($AG$2:$AG6694,$AG6694)=1,1,0))</f>
        <v/>
      </c>
      <c r="AI6694">
        <f>IF($AH6694=1,SUMPRODUCT(--($AL$2:$AL$8001&lt;$AL6694))+1,"")</f>
        <v/>
      </c>
      <c r="AJ6694">
        <f>IF($F6694="","",IF(OR($U6694=TRUE(),$U6694="TRUE"),1,0))</f>
        <v/>
      </c>
      <c r="AK6694">
        <f>IF($F6694="","",IF($AD6694="Yes",1,0))</f>
        <v/>
      </c>
      <c r="AL6694">
        <f>IF($AH6694=1,IFERROR(IF(VALUE($F6694)&lt;100000000,VALUE($F6694),1000000000),IFERROR(IF(VALUE(MID($F6694,2,20))&lt;100000000,VALUE(MID($F6694,2,20)),1000000000),1000000000))+ROW()/100000,"")</f>
        <v/>
      </c>
    </row>
    <row r="6695">
      <c r="A6695">
        <f>IF($F6695="","",IFERROR(IF(INDEX('Per Invoice'!$A$2:$A$2001,MATCH($F6695,'Per Invoice'!$B$2:$B$2001,0))=0,"",INDEX('Per Invoice'!$A$2:$A$2001,MATCH($F6695,'Per Invoice'!$B$2:$B$2001,0))),""))</f>
        <v/>
      </c>
      <c r="H6695" s="11" t="n"/>
      <c r="R6695" s="7">
        <f>IF($F6695="","",Q6695*Y6695/100)</f>
        <v/>
      </c>
      <c r="X6695" s="7" t="n"/>
      <c r="Y6695" s="7" t="n"/>
      <c r="Z6695" s="7">
        <f>IF($F6695="","",Y6695*AE6695/100)</f>
        <v/>
      </c>
      <c r="AA6695" s="7">
        <f>IF($F6695="","",Y6695-Z6695)</f>
        <v/>
      </c>
      <c r="AB6695" s="7">
        <f>IF($F6695="","",AA6695-R6695)</f>
        <v/>
      </c>
      <c r="AE6695">
        <f>IF($F6695="","",IF($AK6695=1,0,IF($AJ6695=1,Settings!$C$6,Settings!$C$7))*100)</f>
        <v/>
      </c>
      <c r="AG6695">
        <f>IF($F6695="","",$F6695&amp;"|"&amp;$D6695&amp;"")</f>
        <v/>
      </c>
      <c r="AH6695">
        <f>IF($F6695="","",IF(COUNTIF($AG$2:$AG6695,$AG6695)=1,1,0))</f>
        <v/>
      </c>
      <c r="AI6695">
        <f>IF($AH6695=1,SUMPRODUCT(--($AL$2:$AL$8001&lt;$AL6695))+1,"")</f>
        <v/>
      </c>
      <c r="AJ6695">
        <f>IF($F6695="","",IF(OR($U6695=TRUE(),$U6695="TRUE"),1,0))</f>
        <v/>
      </c>
      <c r="AK6695">
        <f>IF($F6695="","",IF($AD6695="Yes",1,0))</f>
        <v/>
      </c>
      <c r="AL6695">
        <f>IF($AH6695=1,IFERROR(IF(VALUE($F6695)&lt;100000000,VALUE($F6695),1000000000),IFERROR(IF(VALUE(MID($F6695,2,20))&lt;100000000,VALUE(MID($F6695,2,20)),1000000000),1000000000))+ROW()/100000,"")</f>
        <v/>
      </c>
    </row>
    <row r="6696">
      <c r="A6696">
        <f>IF($F6696="","",IFERROR(IF(INDEX('Per Invoice'!$A$2:$A$2001,MATCH($F6696,'Per Invoice'!$B$2:$B$2001,0))=0,"",INDEX('Per Invoice'!$A$2:$A$2001,MATCH($F6696,'Per Invoice'!$B$2:$B$2001,0))),""))</f>
        <v/>
      </c>
      <c r="H6696" s="11" t="n"/>
      <c r="R6696" s="7">
        <f>IF($F6696="","",Q6696*Y6696/100)</f>
        <v/>
      </c>
      <c r="X6696" s="7" t="n"/>
      <c r="Y6696" s="7" t="n"/>
      <c r="Z6696" s="7">
        <f>IF($F6696="","",Y6696*AE6696/100)</f>
        <v/>
      </c>
      <c r="AA6696" s="7">
        <f>IF($F6696="","",Y6696-Z6696)</f>
        <v/>
      </c>
      <c r="AB6696" s="7">
        <f>IF($F6696="","",AA6696-R6696)</f>
        <v/>
      </c>
      <c r="AE6696">
        <f>IF($F6696="","",IF($AK6696=1,0,IF($AJ6696=1,Settings!$C$6,Settings!$C$7))*100)</f>
        <v/>
      </c>
      <c r="AG6696">
        <f>IF($F6696="","",$F6696&amp;"|"&amp;$D6696&amp;"")</f>
        <v/>
      </c>
      <c r="AH6696">
        <f>IF($F6696="","",IF(COUNTIF($AG$2:$AG6696,$AG6696)=1,1,0))</f>
        <v/>
      </c>
      <c r="AI6696">
        <f>IF($AH6696=1,SUMPRODUCT(--($AL$2:$AL$8001&lt;$AL6696))+1,"")</f>
        <v/>
      </c>
      <c r="AJ6696">
        <f>IF($F6696="","",IF(OR($U6696=TRUE(),$U6696="TRUE"),1,0))</f>
        <v/>
      </c>
      <c r="AK6696">
        <f>IF($F6696="","",IF($AD6696="Yes",1,0))</f>
        <v/>
      </c>
      <c r="AL6696">
        <f>IF($AH6696=1,IFERROR(IF(VALUE($F6696)&lt;100000000,VALUE($F6696),1000000000),IFERROR(IF(VALUE(MID($F6696,2,20))&lt;100000000,VALUE(MID($F6696,2,20)),1000000000),1000000000))+ROW()/100000,"")</f>
        <v/>
      </c>
    </row>
    <row r="6697">
      <c r="A6697">
        <f>IF($F6697="","",IFERROR(IF(INDEX('Per Invoice'!$A$2:$A$2001,MATCH($F6697,'Per Invoice'!$B$2:$B$2001,0))=0,"",INDEX('Per Invoice'!$A$2:$A$2001,MATCH($F6697,'Per Invoice'!$B$2:$B$2001,0))),""))</f>
        <v/>
      </c>
      <c r="H6697" s="11" t="n"/>
      <c r="R6697" s="7">
        <f>IF($F6697="","",Q6697*Y6697/100)</f>
        <v/>
      </c>
      <c r="X6697" s="7" t="n"/>
      <c r="Y6697" s="7" t="n"/>
      <c r="Z6697" s="7">
        <f>IF($F6697="","",Y6697*AE6697/100)</f>
        <v/>
      </c>
      <c r="AA6697" s="7">
        <f>IF($F6697="","",Y6697-Z6697)</f>
        <v/>
      </c>
      <c r="AB6697" s="7">
        <f>IF($F6697="","",AA6697-R6697)</f>
        <v/>
      </c>
      <c r="AE6697">
        <f>IF($F6697="","",IF($AK6697=1,0,IF($AJ6697=1,Settings!$C$6,Settings!$C$7))*100)</f>
        <v/>
      </c>
      <c r="AG6697">
        <f>IF($F6697="","",$F6697&amp;"|"&amp;$D6697&amp;"")</f>
        <v/>
      </c>
      <c r="AH6697">
        <f>IF($F6697="","",IF(COUNTIF($AG$2:$AG6697,$AG6697)=1,1,0))</f>
        <v/>
      </c>
      <c r="AI6697">
        <f>IF($AH6697=1,SUMPRODUCT(--($AL$2:$AL$8001&lt;$AL6697))+1,"")</f>
        <v/>
      </c>
      <c r="AJ6697">
        <f>IF($F6697="","",IF(OR($U6697=TRUE(),$U6697="TRUE"),1,0))</f>
        <v/>
      </c>
      <c r="AK6697">
        <f>IF($F6697="","",IF($AD6697="Yes",1,0))</f>
        <v/>
      </c>
      <c r="AL6697">
        <f>IF($AH6697=1,IFERROR(IF(VALUE($F6697)&lt;100000000,VALUE($F6697),1000000000),IFERROR(IF(VALUE(MID($F6697,2,20))&lt;100000000,VALUE(MID($F6697,2,20)),1000000000),1000000000))+ROW()/100000,"")</f>
        <v/>
      </c>
    </row>
    <row r="6698">
      <c r="A6698">
        <f>IF($F6698="","",IFERROR(IF(INDEX('Per Invoice'!$A$2:$A$2001,MATCH($F6698,'Per Invoice'!$B$2:$B$2001,0))=0,"",INDEX('Per Invoice'!$A$2:$A$2001,MATCH($F6698,'Per Invoice'!$B$2:$B$2001,0))),""))</f>
        <v/>
      </c>
      <c r="H6698" s="11" t="n"/>
      <c r="R6698" s="7">
        <f>IF($F6698="","",Q6698*Y6698/100)</f>
        <v/>
      </c>
      <c r="X6698" s="7" t="n"/>
      <c r="Y6698" s="7" t="n"/>
      <c r="Z6698" s="7">
        <f>IF($F6698="","",Y6698*AE6698/100)</f>
        <v/>
      </c>
      <c r="AA6698" s="7">
        <f>IF($F6698="","",Y6698-Z6698)</f>
        <v/>
      </c>
      <c r="AB6698" s="7">
        <f>IF($F6698="","",AA6698-R6698)</f>
        <v/>
      </c>
      <c r="AE6698">
        <f>IF($F6698="","",IF($AK6698=1,0,IF($AJ6698=1,Settings!$C$6,Settings!$C$7))*100)</f>
        <v/>
      </c>
      <c r="AG6698">
        <f>IF($F6698="","",$F6698&amp;"|"&amp;$D6698&amp;"")</f>
        <v/>
      </c>
      <c r="AH6698">
        <f>IF($F6698="","",IF(COUNTIF($AG$2:$AG6698,$AG6698)=1,1,0))</f>
        <v/>
      </c>
      <c r="AI6698">
        <f>IF($AH6698=1,SUMPRODUCT(--($AL$2:$AL$8001&lt;$AL6698))+1,"")</f>
        <v/>
      </c>
      <c r="AJ6698">
        <f>IF($F6698="","",IF(OR($U6698=TRUE(),$U6698="TRUE"),1,0))</f>
        <v/>
      </c>
      <c r="AK6698">
        <f>IF($F6698="","",IF($AD6698="Yes",1,0))</f>
        <v/>
      </c>
      <c r="AL6698">
        <f>IF($AH6698=1,IFERROR(IF(VALUE($F6698)&lt;100000000,VALUE($F6698),1000000000),IFERROR(IF(VALUE(MID($F6698,2,20))&lt;100000000,VALUE(MID($F6698,2,20)),1000000000),1000000000))+ROW()/100000,"")</f>
        <v/>
      </c>
    </row>
    <row r="6699">
      <c r="A6699">
        <f>IF($F6699="","",IFERROR(IF(INDEX('Per Invoice'!$A$2:$A$2001,MATCH($F6699,'Per Invoice'!$B$2:$B$2001,0))=0,"",INDEX('Per Invoice'!$A$2:$A$2001,MATCH($F6699,'Per Invoice'!$B$2:$B$2001,0))),""))</f>
        <v/>
      </c>
      <c r="H6699" s="11" t="n"/>
      <c r="R6699" s="7">
        <f>IF($F6699="","",Q6699*Y6699/100)</f>
        <v/>
      </c>
      <c r="X6699" s="7" t="n"/>
      <c r="Y6699" s="7" t="n"/>
      <c r="Z6699" s="7">
        <f>IF($F6699="","",Y6699*AE6699/100)</f>
        <v/>
      </c>
      <c r="AA6699" s="7">
        <f>IF($F6699="","",Y6699-Z6699)</f>
        <v/>
      </c>
      <c r="AB6699" s="7">
        <f>IF($F6699="","",AA6699-R6699)</f>
        <v/>
      </c>
      <c r="AE6699">
        <f>IF($F6699="","",IF($AK6699=1,0,IF($AJ6699=1,Settings!$C$6,Settings!$C$7))*100)</f>
        <v/>
      </c>
      <c r="AG6699">
        <f>IF($F6699="","",$F6699&amp;"|"&amp;$D6699&amp;"")</f>
        <v/>
      </c>
      <c r="AH6699">
        <f>IF($F6699="","",IF(COUNTIF($AG$2:$AG6699,$AG6699)=1,1,0))</f>
        <v/>
      </c>
      <c r="AI6699">
        <f>IF($AH6699=1,SUMPRODUCT(--($AL$2:$AL$8001&lt;$AL6699))+1,"")</f>
        <v/>
      </c>
      <c r="AJ6699">
        <f>IF($F6699="","",IF(OR($U6699=TRUE(),$U6699="TRUE"),1,0))</f>
        <v/>
      </c>
      <c r="AK6699">
        <f>IF($F6699="","",IF($AD6699="Yes",1,0))</f>
        <v/>
      </c>
      <c r="AL6699">
        <f>IF($AH6699=1,IFERROR(IF(VALUE($F6699)&lt;100000000,VALUE($F6699),1000000000),IFERROR(IF(VALUE(MID($F6699,2,20))&lt;100000000,VALUE(MID($F6699,2,20)),1000000000),1000000000))+ROW()/100000,"")</f>
        <v/>
      </c>
    </row>
    <row r="6700">
      <c r="A6700">
        <f>IF($F6700="","",IFERROR(IF(INDEX('Per Invoice'!$A$2:$A$2001,MATCH($F6700,'Per Invoice'!$B$2:$B$2001,0))=0,"",INDEX('Per Invoice'!$A$2:$A$2001,MATCH($F6700,'Per Invoice'!$B$2:$B$2001,0))),""))</f>
        <v/>
      </c>
      <c r="H6700" s="11" t="n"/>
      <c r="R6700" s="7">
        <f>IF($F6700="","",Q6700*Y6700/100)</f>
        <v/>
      </c>
      <c r="X6700" s="7" t="n"/>
      <c r="Y6700" s="7" t="n"/>
      <c r="Z6700" s="7">
        <f>IF($F6700="","",Y6700*AE6700/100)</f>
        <v/>
      </c>
      <c r="AA6700" s="7">
        <f>IF($F6700="","",Y6700-Z6700)</f>
        <v/>
      </c>
      <c r="AB6700" s="7">
        <f>IF($F6700="","",AA6700-R6700)</f>
        <v/>
      </c>
      <c r="AE6700">
        <f>IF($F6700="","",IF($AK6700=1,0,IF($AJ6700=1,Settings!$C$6,Settings!$C$7))*100)</f>
        <v/>
      </c>
      <c r="AG6700">
        <f>IF($F6700="","",$F6700&amp;"|"&amp;$D6700&amp;"")</f>
        <v/>
      </c>
      <c r="AH6700">
        <f>IF($F6700="","",IF(COUNTIF($AG$2:$AG6700,$AG6700)=1,1,0))</f>
        <v/>
      </c>
      <c r="AI6700">
        <f>IF($AH6700=1,SUMPRODUCT(--($AL$2:$AL$8001&lt;$AL6700))+1,"")</f>
        <v/>
      </c>
      <c r="AJ6700">
        <f>IF($F6700="","",IF(OR($U6700=TRUE(),$U6700="TRUE"),1,0))</f>
        <v/>
      </c>
      <c r="AK6700">
        <f>IF($F6700="","",IF($AD6700="Yes",1,0))</f>
        <v/>
      </c>
      <c r="AL6700">
        <f>IF($AH6700=1,IFERROR(IF(VALUE($F6700)&lt;100000000,VALUE($F6700),1000000000),IFERROR(IF(VALUE(MID($F6700,2,20))&lt;100000000,VALUE(MID($F6700,2,20)),1000000000),1000000000))+ROW()/100000,"")</f>
        <v/>
      </c>
    </row>
    <row r="6701">
      <c r="A6701">
        <f>IF($F6701="","",IFERROR(IF(INDEX('Per Invoice'!$A$2:$A$2001,MATCH($F6701,'Per Invoice'!$B$2:$B$2001,0))=0,"",INDEX('Per Invoice'!$A$2:$A$2001,MATCH($F6701,'Per Invoice'!$B$2:$B$2001,0))),""))</f>
        <v/>
      </c>
      <c r="H6701" s="11" t="n"/>
      <c r="R6701" s="7">
        <f>IF($F6701="","",Q6701*Y6701/100)</f>
        <v/>
      </c>
      <c r="X6701" s="7" t="n"/>
      <c r="Y6701" s="7" t="n"/>
      <c r="Z6701" s="7">
        <f>IF($F6701="","",Y6701*AE6701/100)</f>
        <v/>
      </c>
      <c r="AA6701" s="7">
        <f>IF($F6701="","",Y6701-Z6701)</f>
        <v/>
      </c>
      <c r="AB6701" s="7">
        <f>IF($F6701="","",AA6701-R6701)</f>
        <v/>
      </c>
      <c r="AE6701">
        <f>IF($F6701="","",IF($AK6701=1,0,IF($AJ6701=1,Settings!$C$6,Settings!$C$7))*100)</f>
        <v/>
      </c>
      <c r="AG6701">
        <f>IF($F6701="","",$F6701&amp;"|"&amp;$D6701&amp;"")</f>
        <v/>
      </c>
      <c r="AH6701">
        <f>IF($F6701="","",IF(COUNTIF($AG$2:$AG6701,$AG6701)=1,1,0))</f>
        <v/>
      </c>
      <c r="AI6701">
        <f>IF($AH6701=1,SUMPRODUCT(--($AL$2:$AL$8001&lt;$AL6701))+1,"")</f>
        <v/>
      </c>
      <c r="AJ6701">
        <f>IF($F6701="","",IF(OR($U6701=TRUE(),$U6701="TRUE"),1,0))</f>
        <v/>
      </c>
      <c r="AK6701">
        <f>IF($F6701="","",IF($AD6701="Yes",1,0))</f>
        <v/>
      </c>
      <c r="AL6701">
        <f>IF($AH6701=1,IFERROR(IF(VALUE($F6701)&lt;100000000,VALUE($F6701),1000000000),IFERROR(IF(VALUE(MID($F6701,2,20))&lt;100000000,VALUE(MID($F6701,2,20)),1000000000),1000000000))+ROW()/100000,"")</f>
        <v/>
      </c>
    </row>
    <row r="6702">
      <c r="A6702">
        <f>IF($F6702="","",IFERROR(IF(INDEX('Per Invoice'!$A$2:$A$2001,MATCH($F6702,'Per Invoice'!$B$2:$B$2001,0))=0,"",INDEX('Per Invoice'!$A$2:$A$2001,MATCH($F6702,'Per Invoice'!$B$2:$B$2001,0))),""))</f>
        <v/>
      </c>
      <c r="H6702" s="11" t="n"/>
      <c r="R6702" s="7">
        <f>IF($F6702="","",Q6702*Y6702/100)</f>
        <v/>
      </c>
      <c r="X6702" s="7" t="n"/>
      <c r="Y6702" s="7" t="n"/>
      <c r="Z6702" s="7">
        <f>IF($F6702="","",Y6702*AE6702/100)</f>
        <v/>
      </c>
      <c r="AA6702" s="7">
        <f>IF($F6702="","",Y6702-Z6702)</f>
        <v/>
      </c>
      <c r="AB6702" s="7">
        <f>IF($F6702="","",AA6702-R6702)</f>
        <v/>
      </c>
      <c r="AE6702">
        <f>IF($F6702="","",IF($AK6702=1,0,IF($AJ6702=1,Settings!$C$6,Settings!$C$7))*100)</f>
        <v/>
      </c>
      <c r="AG6702">
        <f>IF($F6702="","",$F6702&amp;"|"&amp;$D6702&amp;"")</f>
        <v/>
      </c>
      <c r="AH6702">
        <f>IF($F6702="","",IF(COUNTIF($AG$2:$AG6702,$AG6702)=1,1,0))</f>
        <v/>
      </c>
      <c r="AI6702">
        <f>IF($AH6702=1,SUMPRODUCT(--($AL$2:$AL$8001&lt;$AL6702))+1,"")</f>
        <v/>
      </c>
      <c r="AJ6702">
        <f>IF($F6702="","",IF(OR($U6702=TRUE(),$U6702="TRUE"),1,0))</f>
        <v/>
      </c>
      <c r="AK6702">
        <f>IF($F6702="","",IF($AD6702="Yes",1,0))</f>
        <v/>
      </c>
      <c r="AL6702">
        <f>IF($AH6702=1,IFERROR(IF(VALUE($F6702)&lt;100000000,VALUE($F6702),1000000000),IFERROR(IF(VALUE(MID($F6702,2,20))&lt;100000000,VALUE(MID($F6702,2,20)),1000000000),1000000000))+ROW()/100000,"")</f>
        <v/>
      </c>
    </row>
    <row r="6703">
      <c r="A6703">
        <f>IF($F6703="","",IFERROR(IF(INDEX('Per Invoice'!$A$2:$A$2001,MATCH($F6703,'Per Invoice'!$B$2:$B$2001,0))=0,"",INDEX('Per Invoice'!$A$2:$A$2001,MATCH($F6703,'Per Invoice'!$B$2:$B$2001,0))),""))</f>
        <v/>
      </c>
      <c r="H6703" s="11" t="n"/>
      <c r="R6703" s="7">
        <f>IF($F6703="","",Q6703*Y6703/100)</f>
        <v/>
      </c>
      <c r="X6703" s="7" t="n"/>
      <c r="Y6703" s="7" t="n"/>
      <c r="Z6703" s="7">
        <f>IF($F6703="","",Y6703*AE6703/100)</f>
        <v/>
      </c>
      <c r="AA6703" s="7">
        <f>IF($F6703="","",Y6703-Z6703)</f>
        <v/>
      </c>
      <c r="AB6703" s="7">
        <f>IF($F6703="","",AA6703-R6703)</f>
        <v/>
      </c>
      <c r="AE6703">
        <f>IF($F6703="","",IF($AK6703=1,0,IF($AJ6703=1,Settings!$C$6,Settings!$C$7))*100)</f>
        <v/>
      </c>
      <c r="AG6703">
        <f>IF($F6703="","",$F6703&amp;"|"&amp;$D6703&amp;"")</f>
        <v/>
      </c>
      <c r="AH6703">
        <f>IF($F6703="","",IF(COUNTIF($AG$2:$AG6703,$AG6703)=1,1,0))</f>
        <v/>
      </c>
      <c r="AI6703">
        <f>IF($AH6703=1,SUMPRODUCT(--($AL$2:$AL$8001&lt;$AL6703))+1,"")</f>
        <v/>
      </c>
      <c r="AJ6703">
        <f>IF($F6703="","",IF(OR($U6703=TRUE(),$U6703="TRUE"),1,0))</f>
        <v/>
      </c>
      <c r="AK6703">
        <f>IF($F6703="","",IF($AD6703="Yes",1,0))</f>
        <v/>
      </c>
      <c r="AL6703">
        <f>IF($AH6703=1,IFERROR(IF(VALUE($F6703)&lt;100000000,VALUE($F6703),1000000000),IFERROR(IF(VALUE(MID($F6703,2,20))&lt;100000000,VALUE(MID($F6703,2,20)),1000000000),1000000000))+ROW()/100000,"")</f>
        <v/>
      </c>
    </row>
    <row r="6704">
      <c r="A6704">
        <f>IF($F6704="","",IFERROR(IF(INDEX('Per Invoice'!$A$2:$A$2001,MATCH($F6704,'Per Invoice'!$B$2:$B$2001,0))=0,"",INDEX('Per Invoice'!$A$2:$A$2001,MATCH($F6704,'Per Invoice'!$B$2:$B$2001,0))),""))</f>
        <v/>
      </c>
      <c r="H6704" s="11" t="n"/>
      <c r="R6704" s="7">
        <f>IF($F6704="","",Q6704*Y6704/100)</f>
        <v/>
      </c>
      <c r="X6704" s="7" t="n"/>
      <c r="Y6704" s="7" t="n"/>
      <c r="Z6704" s="7">
        <f>IF($F6704="","",Y6704*AE6704/100)</f>
        <v/>
      </c>
      <c r="AA6704" s="7">
        <f>IF($F6704="","",Y6704-Z6704)</f>
        <v/>
      </c>
      <c r="AB6704" s="7">
        <f>IF($F6704="","",AA6704-R6704)</f>
        <v/>
      </c>
      <c r="AE6704">
        <f>IF($F6704="","",IF($AK6704=1,0,IF($AJ6704=1,Settings!$C$6,Settings!$C$7))*100)</f>
        <v/>
      </c>
      <c r="AG6704">
        <f>IF($F6704="","",$F6704&amp;"|"&amp;$D6704&amp;"")</f>
        <v/>
      </c>
      <c r="AH6704">
        <f>IF($F6704="","",IF(COUNTIF($AG$2:$AG6704,$AG6704)=1,1,0))</f>
        <v/>
      </c>
      <c r="AI6704">
        <f>IF($AH6704=1,SUMPRODUCT(--($AL$2:$AL$8001&lt;$AL6704))+1,"")</f>
        <v/>
      </c>
      <c r="AJ6704">
        <f>IF($F6704="","",IF(OR($U6704=TRUE(),$U6704="TRUE"),1,0))</f>
        <v/>
      </c>
      <c r="AK6704">
        <f>IF($F6704="","",IF($AD6704="Yes",1,0))</f>
        <v/>
      </c>
      <c r="AL6704">
        <f>IF($AH6704=1,IFERROR(IF(VALUE($F6704)&lt;100000000,VALUE($F6704),1000000000),IFERROR(IF(VALUE(MID($F6704,2,20))&lt;100000000,VALUE(MID($F6704,2,20)),1000000000),1000000000))+ROW()/100000,"")</f>
        <v/>
      </c>
    </row>
    <row r="6705">
      <c r="A6705">
        <f>IF($F6705="","",IFERROR(IF(INDEX('Per Invoice'!$A$2:$A$2001,MATCH($F6705,'Per Invoice'!$B$2:$B$2001,0))=0,"",INDEX('Per Invoice'!$A$2:$A$2001,MATCH($F6705,'Per Invoice'!$B$2:$B$2001,0))),""))</f>
        <v/>
      </c>
      <c r="H6705" s="11" t="n"/>
      <c r="R6705" s="7">
        <f>IF($F6705="","",Q6705*Y6705/100)</f>
        <v/>
      </c>
      <c r="X6705" s="7" t="n"/>
      <c r="Y6705" s="7" t="n"/>
      <c r="Z6705" s="7">
        <f>IF($F6705="","",Y6705*AE6705/100)</f>
        <v/>
      </c>
      <c r="AA6705" s="7">
        <f>IF($F6705="","",Y6705-Z6705)</f>
        <v/>
      </c>
      <c r="AB6705" s="7">
        <f>IF($F6705="","",AA6705-R6705)</f>
        <v/>
      </c>
      <c r="AE6705">
        <f>IF($F6705="","",IF($AK6705=1,0,IF($AJ6705=1,Settings!$C$6,Settings!$C$7))*100)</f>
        <v/>
      </c>
      <c r="AG6705">
        <f>IF($F6705="","",$F6705&amp;"|"&amp;$D6705&amp;"")</f>
        <v/>
      </c>
      <c r="AH6705">
        <f>IF($F6705="","",IF(COUNTIF($AG$2:$AG6705,$AG6705)=1,1,0))</f>
        <v/>
      </c>
      <c r="AI6705">
        <f>IF($AH6705=1,SUMPRODUCT(--($AL$2:$AL$8001&lt;$AL6705))+1,"")</f>
        <v/>
      </c>
      <c r="AJ6705">
        <f>IF($F6705="","",IF(OR($U6705=TRUE(),$U6705="TRUE"),1,0))</f>
        <v/>
      </c>
      <c r="AK6705">
        <f>IF($F6705="","",IF($AD6705="Yes",1,0))</f>
        <v/>
      </c>
      <c r="AL6705">
        <f>IF($AH6705=1,IFERROR(IF(VALUE($F6705)&lt;100000000,VALUE($F6705),1000000000),IFERROR(IF(VALUE(MID($F6705,2,20))&lt;100000000,VALUE(MID($F6705,2,20)),1000000000),1000000000))+ROW()/100000,"")</f>
        <v/>
      </c>
    </row>
    <row r="6706">
      <c r="A6706">
        <f>IF($F6706="","",IFERROR(IF(INDEX('Per Invoice'!$A$2:$A$2001,MATCH($F6706,'Per Invoice'!$B$2:$B$2001,0))=0,"",INDEX('Per Invoice'!$A$2:$A$2001,MATCH($F6706,'Per Invoice'!$B$2:$B$2001,0))),""))</f>
        <v/>
      </c>
      <c r="H6706" s="11" t="n"/>
      <c r="R6706" s="7">
        <f>IF($F6706="","",Q6706*Y6706/100)</f>
        <v/>
      </c>
      <c r="X6706" s="7" t="n"/>
      <c r="Y6706" s="7" t="n"/>
      <c r="Z6706" s="7">
        <f>IF($F6706="","",Y6706*AE6706/100)</f>
        <v/>
      </c>
      <c r="AA6706" s="7">
        <f>IF($F6706="","",Y6706-Z6706)</f>
        <v/>
      </c>
      <c r="AB6706" s="7">
        <f>IF($F6706="","",AA6706-R6706)</f>
        <v/>
      </c>
      <c r="AE6706">
        <f>IF($F6706="","",IF($AK6706=1,0,IF($AJ6706=1,Settings!$C$6,Settings!$C$7))*100)</f>
        <v/>
      </c>
      <c r="AG6706">
        <f>IF($F6706="","",$F6706&amp;"|"&amp;$D6706&amp;"")</f>
        <v/>
      </c>
      <c r="AH6706">
        <f>IF($F6706="","",IF(COUNTIF($AG$2:$AG6706,$AG6706)=1,1,0))</f>
        <v/>
      </c>
      <c r="AI6706">
        <f>IF($AH6706=1,SUMPRODUCT(--($AL$2:$AL$8001&lt;$AL6706))+1,"")</f>
        <v/>
      </c>
      <c r="AJ6706">
        <f>IF($F6706="","",IF(OR($U6706=TRUE(),$U6706="TRUE"),1,0))</f>
        <v/>
      </c>
      <c r="AK6706">
        <f>IF($F6706="","",IF($AD6706="Yes",1,0))</f>
        <v/>
      </c>
      <c r="AL6706">
        <f>IF($AH6706=1,IFERROR(IF(VALUE($F6706)&lt;100000000,VALUE($F6706),1000000000),IFERROR(IF(VALUE(MID($F6706,2,20))&lt;100000000,VALUE(MID($F6706,2,20)),1000000000),1000000000))+ROW()/100000,"")</f>
        <v/>
      </c>
    </row>
    <row r="6707">
      <c r="A6707">
        <f>IF($F6707="","",IFERROR(IF(INDEX('Per Invoice'!$A$2:$A$2001,MATCH($F6707,'Per Invoice'!$B$2:$B$2001,0))=0,"",INDEX('Per Invoice'!$A$2:$A$2001,MATCH($F6707,'Per Invoice'!$B$2:$B$2001,0))),""))</f>
        <v/>
      </c>
      <c r="H6707" s="11" t="n"/>
      <c r="R6707" s="7">
        <f>IF($F6707="","",Q6707*Y6707/100)</f>
        <v/>
      </c>
      <c r="X6707" s="7" t="n"/>
      <c r="Y6707" s="7" t="n"/>
      <c r="Z6707" s="7">
        <f>IF($F6707="","",Y6707*AE6707/100)</f>
        <v/>
      </c>
      <c r="AA6707" s="7">
        <f>IF($F6707="","",Y6707-Z6707)</f>
        <v/>
      </c>
      <c r="AB6707" s="7">
        <f>IF($F6707="","",AA6707-R6707)</f>
        <v/>
      </c>
      <c r="AE6707">
        <f>IF($F6707="","",IF($AK6707=1,0,IF($AJ6707=1,Settings!$C$6,Settings!$C$7))*100)</f>
        <v/>
      </c>
      <c r="AG6707">
        <f>IF($F6707="","",$F6707&amp;"|"&amp;$D6707&amp;"")</f>
        <v/>
      </c>
      <c r="AH6707">
        <f>IF($F6707="","",IF(COUNTIF($AG$2:$AG6707,$AG6707)=1,1,0))</f>
        <v/>
      </c>
      <c r="AI6707">
        <f>IF($AH6707=1,SUMPRODUCT(--($AL$2:$AL$8001&lt;$AL6707))+1,"")</f>
        <v/>
      </c>
      <c r="AJ6707">
        <f>IF($F6707="","",IF(OR($U6707=TRUE(),$U6707="TRUE"),1,0))</f>
        <v/>
      </c>
      <c r="AK6707">
        <f>IF($F6707="","",IF($AD6707="Yes",1,0))</f>
        <v/>
      </c>
      <c r="AL6707">
        <f>IF($AH6707=1,IFERROR(IF(VALUE($F6707)&lt;100000000,VALUE($F6707),1000000000),IFERROR(IF(VALUE(MID($F6707,2,20))&lt;100000000,VALUE(MID($F6707,2,20)),1000000000),1000000000))+ROW()/100000,"")</f>
        <v/>
      </c>
    </row>
    <row r="6708">
      <c r="A6708">
        <f>IF($F6708="","",IFERROR(IF(INDEX('Per Invoice'!$A$2:$A$2001,MATCH($F6708,'Per Invoice'!$B$2:$B$2001,0))=0,"",INDEX('Per Invoice'!$A$2:$A$2001,MATCH($F6708,'Per Invoice'!$B$2:$B$2001,0))),""))</f>
        <v/>
      </c>
      <c r="H6708" s="11" t="n"/>
      <c r="R6708" s="7">
        <f>IF($F6708="","",Q6708*Y6708/100)</f>
        <v/>
      </c>
      <c r="X6708" s="7" t="n"/>
      <c r="Y6708" s="7" t="n"/>
      <c r="Z6708" s="7">
        <f>IF($F6708="","",Y6708*AE6708/100)</f>
        <v/>
      </c>
      <c r="AA6708" s="7">
        <f>IF($F6708="","",Y6708-Z6708)</f>
        <v/>
      </c>
      <c r="AB6708" s="7">
        <f>IF($F6708="","",AA6708-R6708)</f>
        <v/>
      </c>
      <c r="AE6708">
        <f>IF($F6708="","",IF($AK6708=1,0,IF($AJ6708=1,Settings!$C$6,Settings!$C$7))*100)</f>
        <v/>
      </c>
      <c r="AG6708">
        <f>IF($F6708="","",$F6708&amp;"|"&amp;$D6708&amp;"")</f>
        <v/>
      </c>
      <c r="AH6708">
        <f>IF($F6708="","",IF(COUNTIF($AG$2:$AG6708,$AG6708)=1,1,0))</f>
        <v/>
      </c>
      <c r="AI6708">
        <f>IF($AH6708=1,SUMPRODUCT(--($AL$2:$AL$8001&lt;$AL6708))+1,"")</f>
        <v/>
      </c>
      <c r="AJ6708">
        <f>IF($F6708="","",IF(OR($U6708=TRUE(),$U6708="TRUE"),1,0))</f>
        <v/>
      </c>
      <c r="AK6708">
        <f>IF($F6708="","",IF($AD6708="Yes",1,0))</f>
        <v/>
      </c>
      <c r="AL6708">
        <f>IF($AH6708=1,IFERROR(IF(VALUE($F6708)&lt;100000000,VALUE($F6708),1000000000),IFERROR(IF(VALUE(MID($F6708,2,20))&lt;100000000,VALUE(MID($F6708,2,20)),1000000000),1000000000))+ROW()/100000,"")</f>
        <v/>
      </c>
    </row>
    <row r="6709">
      <c r="A6709">
        <f>IF($F6709="","",IFERROR(IF(INDEX('Per Invoice'!$A$2:$A$2001,MATCH($F6709,'Per Invoice'!$B$2:$B$2001,0))=0,"",INDEX('Per Invoice'!$A$2:$A$2001,MATCH($F6709,'Per Invoice'!$B$2:$B$2001,0))),""))</f>
        <v/>
      </c>
      <c r="H6709" s="11" t="n"/>
      <c r="R6709" s="7">
        <f>IF($F6709="","",Q6709*Y6709/100)</f>
        <v/>
      </c>
      <c r="X6709" s="7" t="n"/>
      <c r="Y6709" s="7" t="n"/>
      <c r="Z6709" s="7">
        <f>IF($F6709="","",Y6709*AE6709/100)</f>
        <v/>
      </c>
      <c r="AA6709" s="7">
        <f>IF($F6709="","",Y6709-Z6709)</f>
        <v/>
      </c>
      <c r="AB6709" s="7">
        <f>IF($F6709="","",AA6709-R6709)</f>
        <v/>
      </c>
      <c r="AE6709">
        <f>IF($F6709="","",IF($AK6709=1,0,IF($AJ6709=1,Settings!$C$6,Settings!$C$7))*100)</f>
        <v/>
      </c>
      <c r="AG6709">
        <f>IF($F6709="","",$F6709&amp;"|"&amp;$D6709&amp;"")</f>
        <v/>
      </c>
      <c r="AH6709">
        <f>IF($F6709="","",IF(COUNTIF($AG$2:$AG6709,$AG6709)=1,1,0))</f>
        <v/>
      </c>
      <c r="AI6709">
        <f>IF($AH6709=1,SUMPRODUCT(--($AL$2:$AL$8001&lt;$AL6709))+1,"")</f>
        <v/>
      </c>
      <c r="AJ6709">
        <f>IF($F6709="","",IF(OR($U6709=TRUE(),$U6709="TRUE"),1,0))</f>
        <v/>
      </c>
      <c r="AK6709">
        <f>IF($F6709="","",IF($AD6709="Yes",1,0))</f>
        <v/>
      </c>
      <c r="AL6709">
        <f>IF($AH6709=1,IFERROR(IF(VALUE($F6709)&lt;100000000,VALUE($F6709),1000000000),IFERROR(IF(VALUE(MID($F6709,2,20))&lt;100000000,VALUE(MID($F6709,2,20)),1000000000),1000000000))+ROW()/100000,"")</f>
        <v/>
      </c>
    </row>
    <row r="6710">
      <c r="A6710">
        <f>IF($F6710="","",IFERROR(IF(INDEX('Per Invoice'!$A$2:$A$2001,MATCH($F6710,'Per Invoice'!$B$2:$B$2001,0))=0,"",INDEX('Per Invoice'!$A$2:$A$2001,MATCH($F6710,'Per Invoice'!$B$2:$B$2001,0))),""))</f>
        <v/>
      </c>
      <c r="H6710" s="11" t="n"/>
      <c r="R6710" s="7">
        <f>IF($F6710="","",Q6710*Y6710/100)</f>
        <v/>
      </c>
      <c r="X6710" s="7" t="n"/>
      <c r="Y6710" s="7" t="n"/>
      <c r="Z6710" s="7">
        <f>IF($F6710="","",Y6710*AE6710/100)</f>
        <v/>
      </c>
      <c r="AA6710" s="7">
        <f>IF($F6710="","",Y6710-Z6710)</f>
        <v/>
      </c>
      <c r="AB6710" s="7">
        <f>IF($F6710="","",AA6710-R6710)</f>
        <v/>
      </c>
      <c r="AE6710">
        <f>IF($F6710="","",IF($AK6710=1,0,IF($AJ6710=1,Settings!$C$6,Settings!$C$7))*100)</f>
        <v/>
      </c>
      <c r="AG6710">
        <f>IF($F6710="","",$F6710&amp;"|"&amp;$D6710&amp;"")</f>
        <v/>
      </c>
      <c r="AH6710">
        <f>IF($F6710="","",IF(COUNTIF($AG$2:$AG6710,$AG6710)=1,1,0))</f>
        <v/>
      </c>
      <c r="AI6710">
        <f>IF($AH6710=1,SUMPRODUCT(--($AL$2:$AL$8001&lt;$AL6710))+1,"")</f>
        <v/>
      </c>
      <c r="AJ6710">
        <f>IF($F6710="","",IF(OR($U6710=TRUE(),$U6710="TRUE"),1,0))</f>
        <v/>
      </c>
      <c r="AK6710">
        <f>IF($F6710="","",IF($AD6710="Yes",1,0))</f>
        <v/>
      </c>
      <c r="AL6710">
        <f>IF($AH6710=1,IFERROR(IF(VALUE($F6710)&lt;100000000,VALUE($F6710),1000000000),IFERROR(IF(VALUE(MID($F6710,2,20))&lt;100000000,VALUE(MID($F6710,2,20)),1000000000),1000000000))+ROW()/100000,"")</f>
        <v/>
      </c>
    </row>
    <row r="6711">
      <c r="A6711">
        <f>IF($F6711="","",IFERROR(IF(INDEX('Per Invoice'!$A$2:$A$2001,MATCH($F6711,'Per Invoice'!$B$2:$B$2001,0))=0,"",INDEX('Per Invoice'!$A$2:$A$2001,MATCH($F6711,'Per Invoice'!$B$2:$B$2001,0))),""))</f>
        <v/>
      </c>
      <c r="H6711" s="11" t="n"/>
      <c r="R6711" s="7">
        <f>IF($F6711="","",Q6711*Y6711/100)</f>
        <v/>
      </c>
      <c r="X6711" s="7" t="n"/>
      <c r="Y6711" s="7" t="n"/>
      <c r="Z6711" s="7">
        <f>IF($F6711="","",Y6711*AE6711/100)</f>
        <v/>
      </c>
      <c r="AA6711" s="7">
        <f>IF($F6711="","",Y6711-Z6711)</f>
        <v/>
      </c>
      <c r="AB6711" s="7">
        <f>IF($F6711="","",AA6711-R6711)</f>
        <v/>
      </c>
      <c r="AE6711">
        <f>IF($F6711="","",IF($AK6711=1,0,IF($AJ6711=1,Settings!$C$6,Settings!$C$7))*100)</f>
        <v/>
      </c>
      <c r="AG6711">
        <f>IF($F6711="","",$F6711&amp;"|"&amp;$D6711&amp;"")</f>
        <v/>
      </c>
      <c r="AH6711">
        <f>IF($F6711="","",IF(COUNTIF($AG$2:$AG6711,$AG6711)=1,1,0))</f>
        <v/>
      </c>
      <c r="AI6711">
        <f>IF($AH6711=1,SUMPRODUCT(--($AL$2:$AL$8001&lt;$AL6711))+1,"")</f>
        <v/>
      </c>
      <c r="AJ6711">
        <f>IF($F6711="","",IF(OR($U6711=TRUE(),$U6711="TRUE"),1,0))</f>
        <v/>
      </c>
      <c r="AK6711">
        <f>IF($F6711="","",IF($AD6711="Yes",1,0))</f>
        <v/>
      </c>
      <c r="AL6711">
        <f>IF($AH6711=1,IFERROR(IF(VALUE($F6711)&lt;100000000,VALUE($F6711),1000000000),IFERROR(IF(VALUE(MID($F6711,2,20))&lt;100000000,VALUE(MID($F6711,2,20)),1000000000),1000000000))+ROW()/100000,"")</f>
        <v/>
      </c>
    </row>
    <row r="6712">
      <c r="A6712">
        <f>IF($F6712="","",IFERROR(IF(INDEX('Per Invoice'!$A$2:$A$2001,MATCH($F6712,'Per Invoice'!$B$2:$B$2001,0))=0,"",INDEX('Per Invoice'!$A$2:$A$2001,MATCH($F6712,'Per Invoice'!$B$2:$B$2001,0))),""))</f>
        <v/>
      </c>
      <c r="H6712" s="11" t="n"/>
      <c r="R6712" s="7">
        <f>IF($F6712="","",Q6712*Y6712/100)</f>
        <v/>
      </c>
      <c r="X6712" s="7" t="n"/>
      <c r="Y6712" s="7" t="n"/>
      <c r="Z6712" s="7">
        <f>IF($F6712="","",Y6712*AE6712/100)</f>
        <v/>
      </c>
      <c r="AA6712" s="7">
        <f>IF($F6712="","",Y6712-Z6712)</f>
        <v/>
      </c>
      <c r="AB6712" s="7">
        <f>IF($F6712="","",AA6712-R6712)</f>
        <v/>
      </c>
      <c r="AE6712">
        <f>IF($F6712="","",IF($AK6712=1,0,IF($AJ6712=1,Settings!$C$6,Settings!$C$7))*100)</f>
        <v/>
      </c>
      <c r="AG6712">
        <f>IF($F6712="","",$F6712&amp;"|"&amp;$D6712&amp;"")</f>
        <v/>
      </c>
      <c r="AH6712">
        <f>IF($F6712="","",IF(COUNTIF($AG$2:$AG6712,$AG6712)=1,1,0))</f>
        <v/>
      </c>
      <c r="AI6712">
        <f>IF($AH6712=1,SUMPRODUCT(--($AL$2:$AL$8001&lt;$AL6712))+1,"")</f>
        <v/>
      </c>
      <c r="AJ6712">
        <f>IF($F6712="","",IF(OR($U6712=TRUE(),$U6712="TRUE"),1,0))</f>
        <v/>
      </c>
      <c r="AK6712">
        <f>IF($F6712="","",IF($AD6712="Yes",1,0))</f>
        <v/>
      </c>
      <c r="AL6712">
        <f>IF($AH6712=1,IFERROR(IF(VALUE($F6712)&lt;100000000,VALUE($F6712),1000000000),IFERROR(IF(VALUE(MID($F6712,2,20))&lt;100000000,VALUE(MID($F6712,2,20)),1000000000),1000000000))+ROW()/100000,"")</f>
        <v/>
      </c>
    </row>
    <row r="6713">
      <c r="A6713">
        <f>IF($F6713="","",IFERROR(IF(INDEX('Per Invoice'!$A$2:$A$2001,MATCH($F6713,'Per Invoice'!$B$2:$B$2001,0))=0,"",INDEX('Per Invoice'!$A$2:$A$2001,MATCH($F6713,'Per Invoice'!$B$2:$B$2001,0))),""))</f>
        <v/>
      </c>
      <c r="H6713" s="11" t="n"/>
      <c r="R6713" s="7">
        <f>IF($F6713="","",Q6713*Y6713/100)</f>
        <v/>
      </c>
      <c r="X6713" s="7" t="n"/>
      <c r="Y6713" s="7" t="n"/>
      <c r="Z6713" s="7">
        <f>IF($F6713="","",Y6713*AE6713/100)</f>
        <v/>
      </c>
      <c r="AA6713" s="7">
        <f>IF($F6713="","",Y6713-Z6713)</f>
        <v/>
      </c>
      <c r="AB6713" s="7">
        <f>IF($F6713="","",AA6713-R6713)</f>
        <v/>
      </c>
      <c r="AE6713">
        <f>IF($F6713="","",IF($AK6713=1,0,IF($AJ6713=1,Settings!$C$6,Settings!$C$7))*100)</f>
        <v/>
      </c>
      <c r="AG6713">
        <f>IF($F6713="","",$F6713&amp;"|"&amp;$D6713&amp;"")</f>
        <v/>
      </c>
      <c r="AH6713">
        <f>IF($F6713="","",IF(COUNTIF($AG$2:$AG6713,$AG6713)=1,1,0))</f>
        <v/>
      </c>
      <c r="AI6713">
        <f>IF($AH6713=1,SUMPRODUCT(--($AL$2:$AL$8001&lt;$AL6713))+1,"")</f>
        <v/>
      </c>
      <c r="AJ6713">
        <f>IF($F6713="","",IF(OR($U6713=TRUE(),$U6713="TRUE"),1,0))</f>
        <v/>
      </c>
      <c r="AK6713">
        <f>IF($F6713="","",IF($AD6713="Yes",1,0))</f>
        <v/>
      </c>
      <c r="AL6713">
        <f>IF($AH6713=1,IFERROR(IF(VALUE($F6713)&lt;100000000,VALUE($F6713),1000000000),IFERROR(IF(VALUE(MID($F6713,2,20))&lt;100000000,VALUE(MID($F6713,2,20)),1000000000),1000000000))+ROW()/100000,"")</f>
        <v/>
      </c>
    </row>
    <row r="6714">
      <c r="A6714">
        <f>IF($F6714="","",IFERROR(IF(INDEX('Per Invoice'!$A$2:$A$2001,MATCH($F6714,'Per Invoice'!$B$2:$B$2001,0))=0,"",INDEX('Per Invoice'!$A$2:$A$2001,MATCH($F6714,'Per Invoice'!$B$2:$B$2001,0))),""))</f>
        <v/>
      </c>
      <c r="H6714" s="11" t="n"/>
      <c r="R6714" s="7">
        <f>IF($F6714="","",Q6714*Y6714/100)</f>
        <v/>
      </c>
      <c r="X6714" s="7" t="n"/>
      <c r="Y6714" s="7" t="n"/>
      <c r="Z6714" s="7">
        <f>IF($F6714="","",Y6714*AE6714/100)</f>
        <v/>
      </c>
      <c r="AA6714" s="7">
        <f>IF($F6714="","",Y6714-Z6714)</f>
        <v/>
      </c>
      <c r="AB6714" s="7">
        <f>IF($F6714="","",AA6714-R6714)</f>
        <v/>
      </c>
      <c r="AE6714">
        <f>IF($F6714="","",IF($AK6714=1,0,IF($AJ6714=1,Settings!$C$6,Settings!$C$7))*100)</f>
        <v/>
      </c>
      <c r="AG6714">
        <f>IF($F6714="","",$F6714&amp;"|"&amp;$D6714&amp;"")</f>
        <v/>
      </c>
      <c r="AH6714">
        <f>IF($F6714="","",IF(COUNTIF($AG$2:$AG6714,$AG6714)=1,1,0))</f>
        <v/>
      </c>
      <c r="AI6714">
        <f>IF($AH6714=1,SUMPRODUCT(--($AL$2:$AL$8001&lt;$AL6714))+1,"")</f>
        <v/>
      </c>
      <c r="AJ6714">
        <f>IF($F6714="","",IF(OR($U6714=TRUE(),$U6714="TRUE"),1,0))</f>
        <v/>
      </c>
      <c r="AK6714">
        <f>IF($F6714="","",IF($AD6714="Yes",1,0))</f>
        <v/>
      </c>
      <c r="AL6714">
        <f>IF($AH6714=1,IFERROR(IF(VALUE($F6714)&lt;100000000,VALUE($F6714),1000000000),IFERROR(IF(VALUE(MID($F6714,2,20))&lt;100000000,VALUE(MID($F6714,2,20)),1000000000),1000000000))+ROW()/100000,"")</f>
        <v/>
      </c>
    </row>
    <row r="6715">
      <c r="A6715">
        <f>IF($F6715="","",IFERROR(IF(INDEX('Per Invoice'!$A$2:$A$2001,MATCH($F6715,'Per Invoice'!$B$2:$B$2001,0))=0,"",INDEX('Per Invoice'!$A$2:$A$2001,MATCH($F6715,'Per Invoice'!$B$2:$B$2001,0))),""))</f>
        <v/>
      </c>
      <c r="H6715" s="11" t="n"/>
      <c r="R6715" s="7">
        <f>IF($F6715="","",Q6715*Y6715/100)</f>
        <v/>
      </c>
      <c r="X6715" s="7" t="n"/>
      <c r="Y6715" s="7" t="n"/>
      <c r="Z6715" s="7">
        <f>IF($F6715="","",Y6715*AE6715/100)</f>
        <v/>
      </c>
      <c r="AA6715" s="7">
        <f>IF($F6715="","",Y6715-Z6715)</f>
        <v/>
      </c>
      <c r="AB6715" s="7">
        <f>IF($F6715="","",AA6715-R6715)</f>
        <v/>
      </c>
      <c r="AE6715">
        <f>IF($F6715="","",IF($AK6715=1,0,IF($AJ6715=1,Settings!$C$6,Settings!$C$7))*100)</f>
        <v/>
      </c>
      <c r="AG6715">
        <f>IF($F6715="","",$F6715&amp;"|"&amp;$D6715&amp;"")</f>
        <v/>
      </c>
      <c r="AH6715">
        <f>IF($F6715="","",IF(COUNTIF($AG$2:$AG6715,$AG6715)=1,1,0))</f>
        <v/>
      </c>
      <c r="AI6715">
        <f>IF($AH6715=1,SUMPRODUCT(--($AL$2:$AL$8001&lt;$AL6715))+1,"")</f>
        <v/>
      </c>
      <c r="AJ6715">
        <f>IF($F6715="","",IF(OR($U6715=TRUE(),$U6715="TRUE"),1,0))</f>
        <v/>
      </c>
      <c r="AK6715">
        <f>IF($F6715="","",IF($AD6715="Yes",1,0))</f>
        <v/>
      </c>
      <c r="AL6715">
        <f>IF($AH6715=1,IFERROR(IF(VALUE($F6715)&lt;100000000,VALUE($F6715),1000000000),IFERROR(IF(VALUE(MID($F6715,2,20))&lt;100000000,VALUE(MID($F6715,2,20)),1000000000),1000000000))+ROW()/100000,"")</f>
        <v/>
      </c>
    </row>
    <row r="6716">
      <c r="A6716">
        <f>IF($F6716="","",IFERROR(IF(INDEX('Per Invoice'!$A$2:$A$2001,MATCH($F6716,'Per Invoice'!$B$2:$B$2001,0))=0,"",INDEX('Per Invoice'!$A$2:$A$2001,MATCH($F6716,'Per Invoice'!$B$2:$B$2001,0))),""))</f>
        <v/>
      </c>
      <c r="H6716" s="11" t="n"/>
      <c r="R6716" s="7">
        <f>IF($F6716="","",Q6716*Y6716/100)</f>
        <v/>
      </c>
      <c r="X6716" s="7" t="n"/>
      <c r="Y6716" s="7" t="n"/>
      <c r="Z6716" s="7">
        <f>IF($F6716="","",Y6716*AE6716/100)</f>
        <v/>
      </c>
      <c r="AA6716" s="7">
        <f>IF($F6716="","",Y6716-Z6716)</f>
        <v/>
      </c>
      <c r="AB6716" s="7">
        <f>IF($F6716="","",AA6716-R6716)</f>
        <v/>
      </c>
      <c r="AE6716">
        <f>IF($F6716="","",IF($AK6716=1,0,IF($AJ6716=1,Settings!$C$6,Settings!$C$7))*100)</f>
        <v/>
      </c>
      <c r="AG6716">
        <f>IF($F6716="","",$F6716&amp;"|"&amp;$D6716&amp;"")</f>
        <v/>
      </c>
      <c r="AH6716">
        <f>IF($F6716="","",IF(COUNTIF($AG$2:$AG6716,$AG6716)=1,1,0))</f>
        <v/>
      </c>
      <c r="AI6716">
        <f>IF($AH6716=1,SUMPRODUCT(--($AL$2:$AL$8001&lt;$AL6716))+1,"")</f>
        <v/>
      </c>
      <c r="AJ6716">
        <f>IF($F6716="","",IF(OR($U6716=TRUE(),$U6716="TRUE"),1,0))</f>
        <v/>
      </c>
      <c r="AK6716">
        <f>IF($F6716="","",IF($AD6716="Yes",1,0))</f>
        <v/>
      </c>
      <c r="AL6716">
        <f>IF($AH6716=1,IFERROR(IF(VALUE($F6716)&lt;100000000,VALUE($F6716),1000000000),IFERROR(IF(VALUE(MID($F6716,2,20))&lt;100000000,VALUE(MID($F6716,2,20)),1000000000),1000000000))+ROW()/100000,"")</f>
        <v/>
      </c>
    </row>
    <row r="6717">
      <c r="A6717">
        <f>IF($F6717="","",IFERROR(IF(INDEX('Per Invoice'!$A$2:$A$2001,MATCH($F6717,'Per Invoice'!$B$2:$B$2001,0))=0,"",INDEX('Per Invoice'!$A$2:$A$2001,MATCH($F6717,'Per Invoice'!$B$2:$B$2001,0))),""))</f>
        <v/>
      </c>
      <c r="H6717" s="11" t="n"/>
      <c r="R6717" s="7">
        <f>IF($F6717="","",Q6717*Y6717/100)</f>
        <v/>
      </c>
      <c r="X6717" s="7" t="n"/>
      <c r="Y6717" s="7" t="n"/>
      <c r="Z6717" s="7">
        <f>IF($F6717="","",Y6717*AE6717/100)</f>
        <v/>
      </c>
      <c r="AA6717" s="7">
        <f>IF($F6717="","",Y6717-Z6717)</f>
        <v/>
      </c>
      <c r="AB6717" s="7">
        <f>IF($F6717="","",AA6717-R6717)</f>
        <v/>
      </c>
      <c r="AE6717">
        <f>IF($F6717="","",IF($AK6717=1,0,IF($AJ6717=1,Settings!$C$6,Settings!$C$7))*100)</f>
        <v/>
      </c>
      <c r="AG6717">
        <f>IF($F6717="","",$F6717&amp;"|"&amp;$D6717&amp;"")</f>
        <v/>
      </c>
      <c r="AH6717">
        <f>IF($F6717="","",IF(COUNTIF($AG$2:$AG6717,$AG6717)=1,1,0))</f>
        <v/>
      </c>
      <c r="AI6717">
        <f>IF($AH6717=1,SUMPRODUCT(--($AL$2:$AL$8001&lt;$AL6717))+1,"")</f>
        <v/>
      </c>
      <c r="AJ6717">
        <f>IF($F6717="","",IF(OR($U6717=TRUE(),$U6717="TRUE"),1,0))</f>
        <v/>
      </c>
      <c r="AK6717">
        <f>IF($F6717="","",IF($AD6717="Yes",1,0))</f>
        <v/>
      </c>
      <c r="AL6717">
        <f>IF($AH6717=1,IFERROR(IF(VALUE($F6717)&lt;100000000,VALUE($F6717),1000000000),IFERROR(IF(VALUE(MID($F6717,2,20))&lt;100000000,VALUE(MID($F6717,2,20)),1000000000),1000000000))+ROW()/100000,"")</f>
        <v/>
      </c>
    </row>
    <row r="6718">
      <c r="A6718">
        <f>IF($F6718="","",IFERROR(IF(INDEX('Per Invoice'!$A$2:$A$2001,MATCH($F6718,'Per Invoice'!$B$2:$B$2001,0))=0,"",INDEX('Per Invoice'!$A$2:$A$2001,MATCH($F6718,'Per Invoice'!$B$2:$B$2001,0))),""))</f>
        <v/>
      </c>
      <c r="H6718" s="11" t="n"/>
      <c r="R6718" s="7">
        <f>IF($F6718="","",Q6718*Y6718/100)</f>
        <v/>
      </c>
      <c r="X6718" s="7" t="n"/>
      <c r="Y6718" s="7" t="n"/>
      <c r="Z6718" s="7">
        <f>IF($F6718="","",Y6718*AE6718/100)</f>
        <v/>
      </c>
      <c r="AA6718" s="7">
        <f>IF($F6718="","",Y6718-Z6718)</f>
        <v/>
      </c>
      <c r="AB6718" s="7">
        <f>IF($F6718="","",AA6718-R6718)</f>
        <v/>
      </c>
      <c r="AE6718">
        <f>IF($F6718="","",IF($AK6718=1,0,IF($AJ6718=1,Settings!$C$6,Settings!$C$7))*100)</f>
        <v/>
      </c>
      <c r="AG6718">
        <f>IF($F6718="","",$F6718&amp;"|"&amp;$D6718&amp;"")</f>
        <v/>
      </c>
      <c r="AH6718">
        <f>IF($F6718="","",IF(COUNTIF($AG$2:$AG6718,$AG6718)=1,1,0))</f>
        <v/>
      </c>
      <c r="AI6718">
        <f>IF($AH6718=1,SUMPRODUCT(--($AL$2:$AL$8001&lt;$AL6718))+1,"")</f>
        <v/>
      </c>
      <c r="AJ6718">
        <f>IF($F6718="","",IF(OR($U6718=TRUE(),$U6718="TRUE"),1,0))</f>
        <v/>
      </c>
      <c r="AK6718">
        <f>IF($F6718="","",IF($AD6718="Yes",1,0))</f>
        <v/>
      </c>
      <c r="AL6718">
        <f>IF($AH6718=1,IFERROR(IF(VALUE($F6718)&lt;100000000,VALUE($F6718),1000000000),IFERROR(IF(VALUE(MID($F6718,2,20))&lt;100000000,VALUE(MID($F6718,2,20)),1000000000),1000000000))+ROW()/100000,"")</f>
        <v/>
      </c>
    </row>
    <row r="6719">
      <c r="A6719">
        <f>IF($F6719="","",IFERROR(IF(INDEX('Per Invoice'!$A$2:$A$2001,MATCH($F6719,'Per Invoice'!$B$2:$B$2001,0))=0,"",INDEX('Per Invoice'!$A$2:$A$2001,MATCH($F6719,'Per Invoice'!$B$2:$B$2001,0))),""))</f>
        <v/>
      </c>
      <c r="H6719" s="11" t="n"/>
      <c r="R6719" s="7">
        <f>IF($F6719="","",Q6719*Y6719/100)</f>
        <v/>
      </c>
      <c r="X6719" s="7" t="n"/>
      <c r="Y6719" s="7" t="n"/>
      <c r="Z6719" s="7">
        <f>IF($F6719="","",Y6719*AE6719/100)</f>
        <v/>
      </c>
      <c r="AA6719" s="7">
        <f>IF($F6719="","",Y6719-Z6719)</f>
        <v/>
      </c>
      <c r="AB6719" s="7">
        <f>IF($F6719="","",AA6719-R6719)</f>
        <v/>
      </c>
      <c r="AE6719">
        <f>IF($F6719="","",IF($AK6719=1,0,IF($AJ6719=1,Settings!$C$6,Settings!$C$7))*100)</f>
        <v/>
      </c>
      <c r="AG6719">
        <f>IF($F6719="","",$F6719&amp;"|"&amp;$D6719&amp;"")</f>
        <v/>
      </c>
      <c r="AH6719">
        <f>IF($F6719="","",IF(COUNTIF($AG$2:$AG6719,$AG6719)=1,1,0))</f>
        <v/>
      </c>
      <c r="AI6719">
        <f>IF($AH6719=1,SUMPRODUCT(--($AL$2:$AL$8001&lt;$AL6719))+1,"")</f>
        <v/>
      </c>
      <c r="AJ6719">
        <f>IF($F6719="","",IF(OR($U6719=TRUE(),$U6719="TRUE"),1,0))</f>
        <v/>
      </c>
      <c r="AK6719">
        <f>IF($F6719="","",IF($AD6719="Yes",1,0))</f>
        <v/>
      </c>
      <c r="AL6719">
        <f>IF($AH6719=1,IFERROR(IF(VALUE($F6719)&lt;100000000,VALUE($F6719),1000000000),IFERROR(IF(VALUE(MID($F6719,2,20))&lt;100000000,VALUE(MID($F6719,2,20)),1000000000),1000000000))+ROW()/100000,"")</f>
        <v/>
      </c>
    </row>
    <row r="6720">
      <c r="A6720">
        <f>IF($F6720="","",IFERROR(IF(INDEX('Per Invoice'!$A$2:$A$2001,MATCH($F6720,'Per Invoice'!$B$2:$B$2001,0))=0,"",INDEX('Per Invoice'!$A$2:$A$2001,MATCH($F6720,'Per Invoice'!$B$2:$B$2001,0))),""))</f>
        <v/>
      </c>
      <c r="H6720" s="11" t="n"/>
      <c r="R6720" s="7">
        <f>IF($F6720="","",Q6720*Y6720/100)</f>
        <v/>
      </c>
      <c r="X6720" s="7" t="n"/>
      <c r="Y6720" s="7" t="n"/>
      <c r="Z6720" s="7">
        <f>IF($F6720="","",Y6720*AE6720/100)</f>
        <v/>
      </c>
      <c r="AA6720" s="7">
        <f>IF($F6720="","",Y6720-Z6720)</f>
        <v/>
      </c>
      <c r="AB6720" s="7">
        <f>IF($F6720="","",AA6720-R6720)</f>
        <v/>
      </c>
      <c r="AE6720">
        <f>IF($F6720="","",IF($AK6720=1,0,IF($AJ6720=1,Settings!$C$6,Settings!$C$7))*100)</f>
        <v/>
      </c>
      <c r="AG6720">
        <f>IF($F6720="","",$F6720&amp;"|"&amp;$D6720&amp;"")</f>
        <v/>
      </c>
      <c r="AH6720">
        <f>IF($F6720="","",IF(COUNTIF($AG$2:$AG6720,$AG6720)=1,1,0))</f>
        <v/>
      </c>
      <c r="AI6720">
        <f>IF($AH6720=1,SUMPRODUCT(--($AL$2:$AL$8001&lt;$AL6720))+1,"")</f>
        <v/>
      </c>
      <c r="AJ6720">
        <f>IF($F6720="","",IF(OR($U6720=TRUE(),$U6720="TRUE"),1,0))</f>
        <v/>
      </c>
      <c r="AK6720">
        <f>IF($F6720="","",IF($AD6720="Yes",1,0))</f>
        <v/>
      </c>
      <c r="AL6720">
        <f>IF($AH6720=1,IFERROR(IF(VALUE($F6720)&lt;100000000,VALUE($F6720),1000000000),IFERROR(IF(VALUE(MID($F6720,2,20))&lt;100000000,VALUE(MID($F6720,2,20)),1000000000),1000000000))+ROW()/100000,"")</f>
        <v/>
      </c>
    </row>
    <row r="6721">
      <c r="A6721">
        <f>IF($F6721="","",IFERROR(IF(INDEX('Per Invoice'!$A$2:$A$2001,MATCH($F6721,'Per Invoice'!$B$2:$B$2001,0))=0,"",INDEX('Per Invoice'!$A$2:$A$2001,MATCH($F6721,'Per Invoice'!$B$2:$B$2001,0))),""))</f>
        <v/>
      </c>
      <c r="H6721" s="11" t="n"/>
      <c r="R6721" s="7">
        <f>IF($F6721="","",Q6721*Y6721/100)</f>
        <v/>
      </c>
      <c r="X6721" s="7" t="n"/>
      <c r="Y6721" s="7" t="n"/>
      <c r="Z6721" s="7">
        <f>IF($F6721="","",Y6721*AE6721/100)</f>
        <v/>
      </c>
      <c r="AA6721" s="7">
        <f>IF($F6721="","",Y6721-Z6721)</f>
        <v/>
      </c>
      <c r="AB6721" s="7">
        <f>IF($F6721="","",AA6721-R6721)</f>
        <v/>
      </c>
      <c r="AE6721">
        <f>IF($F6721="","",IF($AK6721=1,0,IF($AJ6721=1,Settings!$C$6,Settings!$C$7))*100)</f>
        <v/>
      </c>
      <c r="AG6721">
        <f>IF($F6721="","",$F6721&amp;"|"&amp;$D6721&amp;"")</f>
        <v/>
      </c>
      <c r="AH6721">
        <f>IF($F6721="","",IF(COUNTIF($AG$2:$AG6721,$AG6721)=1,1,0))</f>
        <v/>
      </c>
      <c r="AI6721">
        <f>IF($AH6721=1,SUMPRODUCT(--($AL$2:$AL$8001&lt;$AL6721))+1,"")</f>
        <v/>
      </c>
      <c r="AJ6721">
        <f>IF($F6721="","",IF(OR($U6721=TRUE(),$U6721="TRUE"),1,0))</f>
        <v/>
      </c>
      <c r="AK6721">
        <f>IF($F6721="","",IF($AD6721="Yes",1,0))</f>
        <v/>
      </c>
      <c r="AL6721">
        <f>IF($AH6721=1,IFERROR(IF(VALUE($F6721)&lt;100000000,VALUE($F6721),1000000000),IFERROR(IF(VALUE(MID($F6721,2,20))&lt;100000000,VALUE(MID($F6721,2,20)),1000000000),1000000000))+ROW()/100000,"")</f>
        <v/>
      </c>
    </row>
    <row r="6722">
      <c r="A6722">
        <f>IF($F6722="","",IFERROR(IF(INDEX('Per Invoice'!$A$2:$A$2001,MATCH($F6722,'Per Invoice'!$B$2:$B$2001,0))=0,"",INDEX('Per Invoice'!$A$2:$A$2001,MATCH($F6722,'Per Invoice'!$B$2:$B$2001,0))),""))</f>
        <v/>
      </c>
      <c r="H6722" s="11" t="n"/>
      <c r="R6722" s="7">
        <f>IF($F6722="","",Q6722*Y6722/100)</f>
        <v/>
      </c>
      <c r="X6722" s="7" t="n"/>
      <c r="Y6722" s="7" t="n"/>
      <c r="Z6722" s="7">
        <f>IF($F6722="","",Y6722*AE6722/100)</f>
        <v/>
      </c>
      <c r="AA6722" s="7">
        <f>IF($F6722="","",Y6722-Z6722)</f>
        <v/>
      </c>
      <c r="AB6722" s="7">
        <f>IF($F6722="","",AA6722-R6722)</f>
        <v/>
      </c>
      <c r="AE6722">
        <f>IF($F6722="","",IF($AK6722=1,0,IF($AJ6722=1,Settings!$C$6,Settings!$C$7))*100)</f>
        <v/>
      </c>
      <c r="AG6722">
        <f>IF($F6722="","",$F6722&amp;"|"&amp;$D6722&amp;"")</f>
        <v/>
      </c>
      <c r="AH6722">
        <f>IF($F6722="","",IF(COUNTIF($AG$2:$AG6722,$AG6722)=1,1,0))</f>
        <v/>
      </c>
      <c r="AI6722">
        <f>IF($AH6722=1,SUMPRODUCT(--($AL$2:$AL$8001&lt;$AL6722))+1,"")</f>
        <v/>
      </c>
      <c r="AJ6722">
        <f>IF($F6722="","",IF(OR($U6722=TRUE(),$U6722="TRUE"),1,0))</f>
        <v/>
      </c>
      <c r="AK6722">
        <f>IF($F6722="","",IF($AD6722="Yes",1,0))</f>
        <v/>
      </c>
      <c r="AL6722">
        <f>IF($AH6722=1,IFERROR(IF(VALUE($F6722)&lt;100000000,VALUE($F6722),1000000000),IFERROR(IF(VALUE(MID($F6722,2,20))&lt;100000000,VALUE(MID($F6722,2,20)),1000000000),1000000000))+ROW()/100000,"")</f>
        <v/>
      </c>
    </row>
    <row r="6723">
      <c r="A6723">
        <f>IF($F6723="","",IFERROR(IF(INDEX('Per Invoice'!$A$2:$A$2001,MATCH($F6723,'Per Invoice'!$B$2:$B$2001,0))=0,"",INDEX('Per Invoice'!$A$2:$A$2001,MATCH($F6723,'Per Invoice'!$B$2:$B$2001,0))),""))</f>
        <v/>
      </c>
      <c r="H6723" s="11" t="n"/>
      <c r="R6723" s="7">
        <f>IF($F6723="","",Q6723*Y6723/100)</f>
        <v/>
      </c>
      <c r="X6723" s="7" t="n"/>
      <c r="Y6723" s="7" t="n"/>
      <c r="Z6723" s="7">
        <f>IF($F6723="","",Y6723*AE6723/100)</f>
        <v/>
      </c>
      <c r="AA6723" s="7">
        <f>IF($F6723="","",Y6723-Z6723)</f>
        <v/>
      </c>
      <c r="AB6723" s="7">
        <f>IF($F6723="","",AA6723-R6723)</f>
        <v/>
      </c>
      <c r="AE6723">
        <f>IF($F6723="","",IF($AK6723=1,0,IF($AJ6723=1,Settings!$C$6,Settings!$C$7))*100)</f>
        <v/>
      </c>
      <c r="AG6723">
        <f>IF($F6723="","",$F6723&amp;"|"&amp;$D6723&amp;"")</f>
        <v/>
      </c>
      <c r="AH6723">
        <f>IF($F6723="","",IF(COUNTIF($AG$2:$AG6723,$AG6723)=1,1,0))</f>
        <v/>
      </c>
      <c r="AI6723">
        <f>IF($AH6723=1,SUMPRODUCT(--($AL$2:$AL$8001&lt;$AL6723))+1,"")</f>
        <v/>
      </c>
      <c r="AJ6723">
        <f>IF($F6723="","",IF(OR($U6723=TRUE(),$U6723="TRUE"),1,0))</f>
        <v/>
      </c>
      <c r="AK6723">
        <f>IF($F6723="","",IF($AD6723="Yes",1,0))</f>
        <v/>
      </c>
      <c r="AL6723">
        <f>IF($AH6723=1,IFERROR(IF(VALUE($F6723)&lt;100000000,VALUE($F6723),1000000000),IFERROR(IF(VALUE(MID($F6723,2,20))&lt;100000000,VALUE(MID($F6723,2,20)),1000000000),1000000000))+ROW()/100000,"")</f>
        <v/>
      </c>
    </row>
    <row r="6724">
      <c r="A6724">
        <f>IF($F6724="","",IFERROR(IF(INDEX('Per Invoice'!$A$2:$A$2001,MATCH($F6724,'Per Invoice'!$B$2:$B$2001,0))=0,"",INDEX('Per Invoice'!$A$2:$A$2001,MATCH($F6724,'Per Invoice'!$B$2:$B$2001,0))),""))</f>
        <v/>
      </c>
      <c r="H6724" s="11" t="n"/>
      <c r="R6724" s="7">
        <f>IF($F6724="","",Q6724*Y6724/100)</f>
        <v/>
      </c>
      <c r="X6724" s="7" t="n"/>
      <c r="Y6724" s="7" t="n"/>
      <c r="Z6724" s="7">
        <f>IF($F6724="","",Y6724*AE6724/100)</f>
        <v/>
      </c>
      <c r="AA6724" s="7">
        <f>IF($F6724="","",Y6724-Z6724)</f>
        <v/>
      </c>
      <c r="AB6724" s="7">
        <f>IF($F6724="","",AA6724-R6724)</f>
        <v/>
      </c>
      <c r="AE6724">
        <f>IF($F6724="","",IF($AK6724=1,0,IF($AJ6724=1,Settings!$C$6,Settings!$C$7))*100)</f>
        <v/>
      </c>
      <c r="AG6724">
        <f>IF($F6724="","",$F6724&amp;"|"&amp;$D6724&amp;"")</f>
        <v/>
      </c>
      <c r="AH6724">
        <f>IF($F6724="","",IF(COUNTIF($AG$2:$AG6724,$AG6724)=1,1,0))</f>
        <v/>
      </c>
      <c r="AI6724">
        <f>IF($AH6724=1,SUMPRODUCT(--($AL$2:$AL$8001&lt;$AL6724))+1,"")</f>
        <v/>
      </c>
      <c r="AJ6724">
        <f>IF($F6724="","",IF(OR($U6724=TRUE(),$U6724="TRUE"),1,0))</f>
        <v/>
      </c>
      <c r="AK6724">
        <f>IF($F6724="","",IF($AD6724="Yes",1,0))</f>
        <v/>
      </c>
      <c r="AL6724">
        <f>IF($AH6724=1,IFERROR(IF(VALUE($F6724)&lt;100000000,VALUE($F6724),1000000000),IFERROR(IF(VALUE(MID($F6724,2,20))&lt;100000000,VALUE(MID($F6724,2,20)),1000000000),1000000000))+ROW()/100000,"")</f>
        <v/>
      </c>
    </row>
    <row r="6725">
      <c r="A6725">
        <f>IF($F6725="","",IFERROR(IF(INDEX('Per Invoice'!$A$2:$A$2001,MATCH($F6725,'Per Invoice'!$B$2:$B$2001,0))=0,"",INDEX('Per Invoice'!$A$2:$A$2001,MATCH($F6725,'Per Invoice'!$B$2:$B$2001,0))),""))</f>
        <v/>
      </c>
      <c r="H6725" s="11" t="n"/>
      <c r="R6725" s="7">
        <f>IF($F6725="","",Q6725*Y6725/100)</f>
        <v/>
      </c>
      <c r="X6725" s="7" t="n"/>
      <c r="Y6725" s="7" t="n"/>
      <c r="Z6725" s="7">
        <f>IF($F6725="","",Y6725*AE6725/100)</f>
        <v/>
      </c>
      <c r="AA6725" s="7">
        <f>IF($F6725="","",Y6725-Z6725)</f>
        <v/>
      </c>
      <c r="AB6725" s="7">
        <f>IF($F6725="","",AA6725-R6725)</f>
        <v/>
      </c>
      <c r="AE6725">
        <f>IF($F6725="","",IF($AK6725=1,0,IF($AJ6725=1,Settings!$C$6,Settings!$C$7))*100)</f>
        <v/>
      </c>
      <c r="AG6725">
        <f>IF($F6725="","",$F6725&amp;"|"&amp;$D6725&amp;"")</f>
        <v/>
      </c>
      <c r="AH6725">
        <f>IF($F6725="","",IF(COUNTIF($AG$2:$AG6725,$AG6725)=1,1,0))</f>
        <v/>
      </c>
      <c r="AI6725">
        <f>IF($AH6725=1,SUMPRODUCT(--($AL$2:$AL$8001&lt;$AL6725))+1,"")</f>
        <v/>
      </c>
      <c r="AJ6725">
        <f>IF($F6725="","",IF(OR($U6725=TRUE(),$U6725="TRUE"),1,0))</f>
        <v/>
      </c>
      <c r="AK6725">
        <f>IF($F6725="","",IF($AD6725="Yes",1,0))</f>
        <v/>
      </c>
      <c r="AL6725">
        <f>IF($AH6725=1,IFERROR(IF(VALUE($F6725)&lt;100000000,VALUE($F6725),1000000000),IFERROR(IF(VALUE(MID($F6725,2,20))&lt;100000000,VALUE(MID($F6725,2,20)),1000000000),1000000000))+ROW()/100000,"")</f>
        <v/>
      </c>
    </row>
    <row r="6726">
      <c r="A6726">
        <f>IF($F6726="","",IFERROR(IF(INDEX('Per Invoice'!$A$2:$A$2001,MATCH($F6726,'Per Invoice'!$B$2:$B$2001,0))=0,"",INDEX('Per Invoice'!$A$2:$A$2001,MATCH($F6726,'Per Invoice'!$B$2:$B$2001,0))),""))</f>
        <v/>
      </c>
      <c r="H6726" s="11" t="n"/>
      <c r="R6726" s="7">
        <f>IF($F6726="","",Q6726*Y6726/100)</f>
        <v/>
      </c>
      <c r="X6726" s="7" t="n"/>
      <c r="Y6726" s="7" t="n"/>
      <c r="Z6726" s="7">
        <f>IF($F6726="","",Y6726*AE6726/100)</f>
        <v/>
      </c>
      <c r="AA6726" s="7">
        <f>IF($F6726="","",Y6726-Z6726)</f>
        <v/>
      </c>
      <c r="AB6726" s="7">
        <f>IF($F6726="","",AA6726-R6726)</f>
        <v/>
      </c>
      <c r="AE6726">
        <f>IF($F6726="","",IF($AK6726=1,0,IF($AJ6726=1,Settings!$C$6,Settings!$C$7))*100)</f>
        <v/>
      </c>
      <c r="AG6726">
        <f>IF($F6726="","",$F6726&amp;"|"&amp;$D6726&amp;"")</f>
        <v/>
      </c>
      <c r="AH6726">
        <f>IF($F6726="","",IF(COUNTIF($AG$2:$AG6726,$AG6726)=1,1,0))</f>
        <v/>
      </c>
      <c r="AI6726">
        <f>IF($AH6726=1,SUMPRODUCT(--($AL$2:$AL$8001&lt;$AL6726))+1,"")</f>
        <v/>
      </c>
      <c r="AJ6726">
        <f>IF($F6726="","",IF(OR($U6726=TRUE(),$U6726="TRUE"),1,0))</f>
        <v/>
      </c>
      <c r="AK6726">
        <f>IF($F6726="","",IF($AD6726="Yes",1,0))</f>
        <v/>
      </c>
      <c r="AL6726">
        <f>IF($AH6726=1,IFERROR(IF(VALUE($F6726)&lt;100000000,VALUE($F6726),1000000000),IFERROR(IF(VALUE(MID($F6726,2,20))&lt;100000000,VALUE(MID($F6726,2,20)),1000000000),1000000000))+ROW()/100000,"")</f>
        <v/>
      </c>
    </row>
    <row r="6727">
      <c r="A6727">
        <f>IF($F6727="","",IFERROR(IF(INDEX('Per Invoice'!$A$2:$A$2001,MATCH($F6727,'Per Invoice'!$B$2:$B$2001,0))=0,"",INDEX('Per Invoice'!$A$2:$A$2001,MATCH($F6727,'Per Invoice'!$B$2:$B$2001,0))),""))</f>
        <v/>
      </c>
      <c r="H6727" s="11" t="n"/>
      <c r="R6727" s="7">
        <f>IF($F6727="","",Q6727*Y6727/100)</f>
        <v/>
      </c>
      <c r="X6727" s="7" t="n"/>
      <c r="Y6727" s="7" t="n"/>
      <c r="Z6727" s="7">
        <f>IF($F6727="","",Y6727*AE6727/100)</f>
        <v/>
      </c>
      <c r="AA6727" s="7">
        <f>IF($F6727="","",Y6727-Z6727)</f>
        <v/>
      </c>
      <c r="AB6727" s="7">
        <f>IF($F6727="","",AA6727-R6727)</f>
        <v/>
      </c>
      <c r="AE6727">
        <f>IF($F6727="","",IF($AK6727=1,0,IF($AJ6727=1,Settings!$C$6,Settings!$C$7))*100)</f>
        <v/>
      </c>
      <c r="AG6727">
        <f>IF($F6727="","",$F6727&amp;"|"&amp;$D6727&amp;"")</f>
        <v/>
      </c>
      <c r="AH6727">
        <f>IF($F6727="","",IF(COUNTIF($AG$2:$AG6727,$AG6727)=1,1,0))</f>
        <v/>
      </c>
      <c r="AI6727">
        <f>IF($AH6727=1,SUMPRODUCT(--($AL$2:$AL$8001&lt;$AL6727))+1,"")</f>
        <v/>
      </c>
      <c r="AJ6727">
        <f>IF($F6727="","",IF(OR($U6727=TRUE(),$U6727="TRUE"),1,0))</f>
        <v/>
      </c>
      <c r="AK6727">
        <f>IF($F6727="","",IF($AD6727="Yes",1,0))</f>
        <v/>
      </c>
      <c r="AL6727">
        <f>IF($AH6727=1,IFERROR(IF(VALUE($F6727)&lt;100000000,VALUE($F6727),1000000000),IFERROR(IF(VALUE(MID($F6727,2,20))&lt;100000000,VALUE(MID($F6727,2,20)),1000000000),1000000000))+ROW()/100000,"")</f>
        <v/>
      </c>
    </row>
    <row r="6728">
      <c r="A6728">
        <f>IF($F6728="","",IFERROR(IF(INDEX('Per Invoice'!$A$2:$A$2001,MATCH($F6728,'Per Invoice'!$B$2:$B$2001,0))=0,"",INDEX('Per Invoice'!$A$2:$A$2001,MATCH($F6728,'Per Invoice'!$B$2:$B$2001,0))),""))</f>
        <v/>
      </c>
      <c r="H6728" s="11" t="n"/>
      <c r="R6728" s="7">
        <f>IF($F6728="","",Q6728*Y6728/100)</f>
        <v/>
      </c>
      <c r="X6728" s="7" t="n"/>
      <c r="Y6728" s="7" t="n"/>
      <c r="Z6728" s="7">
        <f>IF($F6728="","",Y6728*AE6728/100)</f>
        <v/>
      </c>
      <c r="AA6728" s="7">
        <f>IF($F6728="","",Y6728-Z6728)</f>
        <v/>
      </c>
      <c r="AB6728" s="7">
        <f>IF($F6728="","",AA6728-R6728)</f>
        <v/>
      </c>
      <c r="AE6728">
        <f>IF($F6728="","",IF($AK6728=1,0,IF($AJ6728=1,Settings!$C$6,Settings!$C$7))*100)</f>
        <v/>
      </c>
      <c r="AG6728">
        <f>IF($F6728="","",$F6728&amp;"|"&amp;$D6728&amp;"")</f>
        <v/>
      </c>
      <c r="AH6728">
        <f>IF($F6728="","",IF(COUNTIF($AG$2:$AG6728,$AG6728)=1,1,0))</f>
        <v/>
      </c>
      <c r="AI6728">
        <f>IF($AH6728=1,SUMPRODUCT(--($AL$2:$AL$8001&lt;$AL6728))+1,"")</f>
        <v/>
      </c>
      <c r="AJ6728">
        <f>IF($F6728="","",IF(OR($U6728=TRUE(),$U6728="TRUE"),1,0))</f>
        <v/>
      </c>
      <c r="AK6728">
        <f>IF($F6728="","",IF($AD6728="Yes",1,0))</f>
        <v/>
      </c>
      <c r="AL6728">
        <f>IF($AH6728=1,IFERROR(IF(VALUE($F6728)&lt;100000000,VALUE($F6728),1000000000),IFERROR(IF(VALUE(MID($F6728,2,20))&lt;100000000,VALUE(MID($F6728,2,20)),1000000000),1000000000))+ROW()/100000,"")</f>
        <v/>
      </c>
    </row>
    <row r="6729">
      <c r="A6729">
        <f>IF($F6729="","",IFERROR(IF(INDEX('Per Invoice'!$A$2:$A$2001,MATCH($F6729,'Per Invoice'!$B$2:$B$2001,0))=0,"",INDEX('Per Invoice'!$A$2:$A$2001,MATCH($F6729,'Per Invoice'!$B$2:$B$2001,0))),""))</f>
        <v/>
      </c>
      <c r="H6729" s="11" t="n"/>
      <c r="R6729" s="7">
        <f>IF($F6729="","",Q6729*Y6729/100)</f>
        <v/>
      </c>
      <c r="X6729" s="7" t="n"/>
      <c r="Y6729" s="7" t="n"/>
      <c r="Z6729" s="7">
        <f>IF($F6729="","",Y6729*AE6729/100)</f>
        <v/>
      </c>
      <c r="AA6729" s="7">
        <f>IF($F6729="","",Y6729-Z6729)</f>
        <v/>
      </c>
      <c r="AB6729" s="7">
        <f>IF($F6729="","",AA6729-R6729)</f>
        <v/>
      </c>
      <c r="AE6729">
        <f>IF($F6729="","",IF($AK6729=1,0,IF($AJ6729=1,Settings!$C$6,Settings!$C$7))*100)</f>
        <v/>
      </c>
      <c r="AG6729">
        <f>IF($F6729="","",$F6729&amp;"|"&amp;$D6729&amp;"")</f>
        <v/>
      </c>
      <c r="AH6729">
        <f>IF($F6729="","",IF(COUNTIF($AG$2:$AG6729,$AG6729)=1,1,0))</f>
        <v/>
      </c>
      <c r="AI6729">
        <f>IF($AH6729=1,SUMPRODUCT(--($AL$2:$AL$8001&lt;$AL6729))+1,"")</f>
        <v/>
      </c>
      <c r="AJ6729">
        <f>IF($F6729="","",IF(OR($U6729=TRUE(),$U6729="TRUE"),1,0))</f>
        <v/>
      </c>
      <c r="AK6729">
        <f>IF($F6729="","",IF($AD6729="Yes",1,0))</f>
        <v/>
      </c>
      <c r="AL6729">
        <f>IF($AH6729=1,IFERROR(IF(VALUE($F6729)&lt;100000000,VALUE($F6729),1000000000),IFERROR(IF(VALUE(MID($F6729,2,20))&lt;100000000,VALUE(MID($F6729,2,20)),1000000000),1000000000))+ROW()/100000,"")</f>
        <v/>
      </c>
    </row>
    <row r="6730">
      <c r="A6730">
        <f>IF($F6730="","",IFERROR(IF(INDEX('Per Invoice'!$A$2:$A$2001,MATCH($F6730,'Per Invoice'!$B$2:$B$2001,0))=0,"",INDEX('Per Invoice'!$A$2:$A$2001,MATCH($F6730,'Per Invoice'!$B$2:$B$2001,0))),""))</f>
        <v/>
      </c>
      <c r="H6730" s="11" t="n"/>
      <c r="R6730" s="7">
        <f>IF($F6730="","",Q6730*Y6730/100)</f>
        <v/>
      </c>
      <c r="X6730" s="7" t="n"/>
      <c r="Y6730" s="7" t="n"/>
      <c r="Z6730" s="7">
        <f>IF($F6730="","",Y6730*AE6730/100)</f>
        <v/>
      </c>
      <c r="AA6730" s="7">
        <f>IF($F6730="","",Y6730-Z6730)</f>
        <v/>
      </c>
      <c r="AB6730" s="7">
        <f>IF($F6730="","",AA6730-R6730)</f>
        <v/>
      </c>
      <c r="AE6730">
        <f>IF($F6730="","",IF($AK6730=1,0,IF($AJ6730=1,Settings!$C$6,Settings!$C$7))*100)</f>
        <v/>
      </c>
      <c r="AG6730">
        <f>IF($F6730="","",$F6730&amp;"|"&amp;$D6730&amp;"")</f>
        <v/>
      </c>
      <c r="AH6730">
        <f>IF($F6730="","",IF(COUNTIF($AG$2:$AG6730,$AG6730)=1,1,0))</f>
        <v/>
      </c>
      <c r="AI6730">
        <f>IF($AH6730=1,SUMPRODUCT(--($AL$2:$AL$8001&lt;$AL6730))+1,"")</f>
        <v/>
      </c>
      <c r="AJ6730">
        <f>IF($F6730="","",IF(OR($U6730=TRUE(),$U6730="TRUE"),1,0))</f>
        <v/>
      </c>
      <c r="AK6730">
        <f>IF($F6730="","",IF($AD6730="Yes",1,0))</f>
        <v/>
      </c>
      <c r="AL6730">
        <f>IF($AH6730=1,IFERROR(IF(VALUE($F6730)&lt;100000000,VALUE($F6730),1000000000),IFERROR(IF(VALUE(MID($F6730,2,20))&lt;100000000,VALUE(MID($F6730,2,20)),1000000000),1000000000))+ROW()/100000,"")</f>
        <v/>
      </c>
    </row>
    <row r="6731">
      <c r="A6731">
        <f>IF($F6731="","",IFERROR(IF(INDEX('Per Invoice'!$A$2:$A$2001,MATCH($F6731,'Per Invoice'!$B$2:$B$2001,0))=0,"",INDEX('Per Invoice'!$A$2:$A$2001,MATCH($F6731,'Per Invoice'!$B$2:$B$2001,0))),""))</f>
        <v/>
      </c>
      <c r="H6731" s="11" t="n"/>
      <c r="R6731" s="7">
        <f>IF($F6731="","",Q6731*Y6731/100)</f>
        <v/>
      </c>
      <c r="X6731" s="7" t="n"/>
      <c r="Y6731" s="7" t="n"/>
      <c r="Z6731" s="7">
        <f>IF($F6731="","",Y6731*AE6731/100)</f>
        <v/>
      </c>
      <c r="AA6731" s="7">
        <f>IF($F6731="","",Y6731-Z6731)</f>
        <v/>
      </c>
      <c r="AB6731" s="7">
        <f>IF($F6731="","",AA6731-R6731)</f>
        <v/>
      </c>
      <c r="AE6731">
        <f>IF($F6731="","",IF($AK6731=1,0,IF($AJ6731=1,Settings!$C$6,Settings!$C$7))*100)</f>
        <v/>
      </c>
      <c r="AG6731">
        <f>IF($F6731="","",$F6731&amp;"|"&amp;$D6731&amp;"")</f>
        <v/>
      </c>
      <c r="AH6731">
        <f>IF($F6731="","",IF(COUNTIF($AG$2:$AG6731,$AG6731)=1,1,0))</f>
        <v/>
      </c>
      <c r="AI6731">
        <f>IF($AH6731=1,SUMPRODUCT(--($AL$2:$AL$8001&lt;$AL6731))+1,"")</f>
        <v/>
      </c>
      <c r="AJ6731">
        <f>IF($F6731="","",IF(OR($U6731=TRUE(),$U6731="TRUE"),1,0))</f>
        <v/>
      </c>
      <c r="AK6731">
        <f>IF($F6731="","",IF($AD6731="Yes",1,0))</f>
        <v/>
      </c>
      <c r="AL6731">
        <f>IF($AH6731=1,IFERROR(IF(VALUE($F6731)&lt;100000000,VALUE($F6731),1000000000),IFERROR(IF(VALUE(MID($F6731,2,20))&lt;100000000,VALUE(MID($F6731,2,20)),1000000000),1000000000))+ROW()/100000,"")</f>
        <v/>
      </c>
    </row>
    <row r="6732">
      <c r="A6732">
        <f>IF($F6732="","",IFERROR(IF(INDEX('Per Invoice'!$A$2:$A$2001,MATCH($F6732,'Per Invoice'!$B$2:$B$2001,0))=0,"",INDEX('Per Invoice'!$A$2:$A$2001,MATCH($F6732,'Per Invoice'!$B$2:$B$2001,0))),""))</f>
        <v/>
      </c>
      <c r="H6732" s="11" t="n"/>
      <c r="R6732" s="7">
        <f>IF($F6732="","",Q6732*Y6732/100)</f>
        <v/>
      </c>
      <c r="X6732" s="7" t="n"/>
      <c r="Y6732" s="7" t="n"/>
      <c r="Z6732" s="7">
        <f>IF($F6732="","",Y6732*AE6732/100)</f>
        <v/>
      </c>
      <c r="AA6732" s="7">
        <f>IF($F6732="","",Y6732-Z6732)</f>
        <v/>
      </c>
      <c r="AB6732" s="7">
        <f>IF($F6732="","",AA6732-R6732)</f>
        <v/>
      </c>
      <c r="AE6732">
        <f>IF($F6732="","",IF($AK6732=1,0,IF($AJ6732=1,Settings!$C$6,Settings!$C$7))*100)</f>
        <v/>
      </c>
      <c r="AG6732">
        <f>IF($F6732="","",$F6732&amp;"|"&amp;$D6732&amp;"")</f>
        <v/>
      </c>
      <c r="AH6732">
        <f>IF($F6732="","",IF(COUNTIF($AG$2:$AG6732,$AG6732)=1,1,0))</f>
        <v/>
      </c>
      <c r="AI6732">
        <f>IF($AH6732=1,SUMPRODUCT(--($AL$2:$AL$8001&lt;$AL6732))+1,"")</f>
        <v/>
      </c>
      <c r="AJ6732">
        <f>IF($F6732="","",IF(OR($U6732=TRUE(),$U6732="TRUE"),1,0))</f>
        <v/>
      </c>
      <c r="AK6732">
        <f>IF($F6732="","",IF($AD6732="Yes",1,0))</f>
        <v/>
      </c>
      <c r="AL6732">
        <f>IF($AH6732=1,IFERROR(IF(VALUE($F6732)&lt;100000000,VALUE($F6732),1000000000),IFERROR(IF(VALUE(MID($F6732,2,20))&lt;100000000,VALUE(MID($F6732,2,20)),1000000000),1000000000))+ROW()/100000,"")</f>
        <v/>
      </c>
    </row>
    <row r="6733">
      <c r="A6733">
        <f>IF($F6733="","",IFERROR(IF(INDEX('Per Invoice'!$A$2:$A$2001,MATCH($F6733,'Per Invoice'!$B$2:$B$2001,0))=0,"",INDEX('Per Invoice'!$A$2:$A$2001,MATCH($F6733,'Per Invoice'!$B$2:$B$2001,0))),""))</f>
        <v/>
      </c>
      <c r="H6733" s="11" t="n"/>
      <c r="R6733" s="7">
        <f>IF($F6733="","",Q6733*Y6733/100)</f>
        <v/>
      </c>
      <c r="X6733" s="7" t="n"/>
      <c r="Y6733" s="7" t="n"/>
      <c r="Z6733" s="7">
        <f>IF($F6733="","",Y6733*AE6733/100)</f>
        <v/>
      </c>
      <c r="AA6733" s="7">
        <f>IF($F6733="","",Y6733-Z6733)</f>
        <v/>
      </c>
      <c r="AB6733" s="7">
        <f>IF($F6733="","",AA6733-R6733)</f>
        <v/>
      </c>
      <c r="AE6733">
        <f>IF($F6733="","",IF($AK6733=1,0,IF($AJ6733=1,Settings!$C$6,Settings!$C$7))*100)</f>
        <v/>
      </c>
      <c r="AG6733">
        <f>IF($F6733="","",$F6733&amp;"|"&amp;$D6733&amp;"")</f>
        <v/>
      </c>
      <c r="AH6733">
        <f>IF($F6733="","",IF(COUNTIF($AG$2:$AG6733,$AG6733)=1,1,0))</f>
        <v/>
      </c>
      <c r="AI6733">
        <f>IF($AH6733=1,SUMPRODUCT(--($AL$2:$AL$8001&lt;$AL6733))+1,"")</f>
        <v/>
      </c>
      <c r="AJ6733">
        <f>IF($F6733="","",IF(OR($U6733=TRUE(),$U6733="TRUE"),1,0))</f>
        <v/>
      </c>
      <c r="AK6733">
        <f>IF($F6733="","",IF($AD6733="Yes",1,0))</f>
        <v/>
      </c>
      <c r="AL6733">
        <f>IF($AH6733=1,IFERROR(IF(VALUE($F6733)&lt;100000000,VALUE($F6733),1000000000),IFERROR(IF(VALUE(MID($F6733,2,20))&lt;100000000,VALUE(MID($F6733,2,20)),1000000000),1000000000))+ROW()/100000,"")</f>
        <v/>
      </c>
    </row>
    <row r="6734">
      <c r="A6734">
        <f>IF($F6734="","",IFERROR(IF(INDEX('Per Invoice'!$A$2:$A$2001,MATCH($F6734,'Per Invoice'!$B$2:$B$2001,0))=0,"",INDEX('Per Invoice'!$A$2:$A$2001,MATCH($F6734,'Per Invoice'!$B$2:$B$2001,0))),""))</f>
        <v/>
      </c>
      <c r="H6734" s="11" t="n"/>
      <c r="R6734" s="7">
        <f>IF($F6734="","",Q6734*Y6734/100)</f>
        <v/>
      </c>
      <c r="X6734" s="7" t="n"/>
      <c r="Y6734" s="7" t="n"/>
      <c r="Z6734" s="7">
        <f>IF($F6734="","",Y6734*AE6734/100)</f>
        <v/>
      </c>
      <c r="AA6734" s="7">
        <f>IF($F6734="","",Y6734-Z6734)</f>
        <v/>
      </c>
      <c r="AB6734" s="7">
        <f>IF($F6734="","",AA6734-R6734)</f>
        <v/>
      </c>
      <c r="AE6734">
        <f>IF($F6734="","",IF($AK6734=1,0,IF($AJ6734=1,Settings!$C$6,Settings!$C$7))*100)</f>
        <v/>
      </c>
      <c r="AG6734">
        <f>IF($F6734="","",$F6734&amp;"|"&amp;$D6734&amp;"")</f>
        <v/>
      </c>
      <c r="AH6734">
        <f>IF($F6734="","",IF(COUNTIF($AG$2:$AG6734,$AG6734)=1,1,0))</f>
        <v/>
      </c>
      <c r="AI6734">
        <f>IF($AH6734=1,SUMPRODUCT(--($AL$2:$AL$8001&lt;$AL6734))+1,"")</f>
        <v/>
      </c>
      <c r="AJ6734">
        <f>IF($F6734="","",IF(OR($U6734=TRUE(),$U6734="TRUE"),1,0))</f>
        <v/>
      </c>
      <c r="AK6734">
        <f>IF($F6734="","",IF($AD6734="Yes",1,0))</f>
        <v/>
      </c>
      <c r="AL6734">
        <f>IF($AH6734=1,IFERROR(IF(VALUE($F6734)&lt;100000000,VALUE($F6734),1000000000),IFERROR(IF(VALUE(MID($F6734,2,20))&lt;100000000,VALUE(MID($F6734,2,20)),1000000000),1000000000))+ROW()/100000,"")</f>
        <v/>
      </c>
    </row>
    <row r="6735">
      <c r="A6735">
        <f>IF($F6735="","",IFERROR(IF(INDEX('Per Invoice'!$A$2:$A$2001,MATCH($F6735,'Per Invoice'!$B$2:$B$2001,0))=0,"",INDEX('Per Invoice'!$A$2:$A$2001,MATCH($F6735,'Per Invoice'!$B$2:$B$2001,0))),""))</f>
        <v/>
      </c>
      <c r="H6735" s="11" t="n"/>
      <c r="R6735" s="7">
        <f>IF($F6735="","",Q6735*Y6735/100)</f>
        <v/>
      </c>
      <c r="X6735" s="7" t="n"/>
      <c r="Y6735" s="7" t="n"/>
      <c r="Z6735" s="7">
        <f>IF($F6735="","",Y6735*AE6735/100)</f>
        <v/>
      </c>
      <c r="AA6735" s="7">
        <f>IF($F6735="","",Y6735-Z6735)</f>
        <v/>
      </c>
      <c r="AB6735" s="7">
        <f>IF($F6735="","",AA6735-R6735)</f>
        <v/>
      </c>
      <c r="AE6735">
        <f>IF($F6735="","",IF($AK6735=1,0,IF($AJ6735=1,Settings!$C$6,Settings!$C$7))*100)</f>
        <v/>
      </c>
      <c r="AG6735">
        <f>IF($F6735="","",$F6735&amp;"|"&amp;$D6735&amp;"")</f>
        <v/>
      </c>
      <c r="AH6735">
        <f>IF($F6735="","",IF(COUNTIF($AG$2:$AG6735,$AG6735)=1,1,0))</f>
        <v/>
      </c>
      <c r="AI6735">
        <f>IF($AH6735=1,SUMPRODUCT(--($AL$2:$AL$8001&lt;$AL6735))+1,"")</f>
        <v/>
      </c>
      <c r="AJ6735">
        <f>IF($F6735="","",IF(OR($U6735=TRUE(),$U6735="TRUE"),1,0))</f>
        <v/>
      </c>
      <c r="AK6735">
        <f>IF($F6735="","",IF($AD6735="Yes",1,0))</f>
        <v/>
      </c>
      <c r="AL6735">
        <f>IF($AH6735=1,IFERROR(IF(VALUE($F6735)&lt;100000000,VALUE($F6735),1000000000),IFERROR(IF(VALUE(MID($F6735,2,20))&lt;100000000,VALUE(MID($F6735,2,20)),1000000000),1000000000))+ROW()/100000,"")</f>
        <v/>
      </c>
    </row>
    <row r="6736">
      <c r="A6736">
        <f>IF($F6736="","",IFERROR(IF(INDEX('Per Invoice'!$A$2:$A$2001,MATCH($F6736,'Per Invoice'!$B$2:$B$2001,0))=0,"",INDEX('Per Invoice'!$A$2:$A$2001,MATCH($F6736,'Per Invoice'!$B$2:$B$2001,0))),""))</f>
        <v/>
      </c>
      <c r="H6736" s="11" t="n"/>
      <c r="R6736" s="7">
        <f>IF($F6736="","",Q6736*Y6736/100)</f>
        <v/>
      </c>
      <c r="X6736" s="7" t="n"/>
      <c r="Y6736" s="7" t="n"/>
      <c r="Z6736" s="7">
        <f>IF($F6736="","",Y6736*AE6736/100)</f>
        <v/>
      </c>
      <c r="AA6736" s="7">
        <f>IF($F6736="","",Y6736-Z6736)</f>
        <v/>
      </c>
      <c r="AB6736" s="7">
        <f>IF($F6736="","",AA6736-R6736)</f>
        <v/>
      </c>
      <c r="AE6736">
        <f>IF($F6736="","",IF($AK6736=1,0,IF($AJ6736=1,Settings!$C$6,Settings!$C$7))*100)</f>
        <v/>
      </c>
      <c r="AG6736">
        <f>IF($F6736="","",$F6736&amp;"|"&amp;$D6736&amp;"")</f>
        <v/>
      </c>
      <c r="AH6736">
        <f>IF($F6736="","",IF(COUNTIF($AG$2:$AG6736,$AG6736)=1,1,0))</f>
        <v/>
      </c>
      <c r="AI6736">
        <f>IF($AH6736=1,SUMPRODUCT(--($AL$2:$AL$8001&lt;$AL6736))+1,"")</f>
        <v/>
      </c>
      <c r="AJ6736">
        <f>IF($F6736="","",IF(OR($U6736=TRUE(),$U6736="TRUE"),1,0))</f>
        <v/>
      </c>
      <c r="AK6736">
        <f>IF($F6736="","",IF($AD6736="Yes",1,0))</f>
        <v/>
      </c>
      <c r="AL6736">
        <f>IF($AH6736=1,IFERROR(IF(VALUE($F6736)&lt;100000000,VALUE($F6736),1000000000),IFERROR(IF(VALUE(MID($F6736,2,20))&lt;100000000,VALUE(MID($F6736,2,20)),1000000000),1000000000))+ROW()/100000,"")</f>
        <v/>
      </c>
    </row>
    <row r="6737">
      <c r="A6737">
        <f>IF($F6737="","",IFERROR(IF(INDEX('Per Invoice'!$A$2:$A$2001,MATCH($F6737,'Per Invoice'!$B$2:$B$2001,0))=0,"",INDEX('Per Invoice'!$A$2:$A$2001,MATCH($F6737,'Per Invoice'!$B$2:$B$2001,0))),""))</f>
        <v/>
      </c>
      <c r="H6737" s="11" t="n"/>
      <c r="R6737" s="7">
        <f>IF($F6737="","",Q6737*Y6737/100)</f>
        <v/>
      </c>
      <c r="X6737" s="7" t="n"/>
      <c r="Y6737" s="7" t="n"/>
      <c r="Z6737" s="7">
        <f>IF($F6737="","",Y6737*AE6737/100)</f>
        <v/>
      </c>
      <c r="AA6737" s="7">
        <f>IF($F6737="","",Y6737-Z6737)</f>
        <v/>
      </c>
      <c r="AB6737" s="7">
        <f>IF($F6737="","",AA6737-R6737)</f>
        <v/>
      </c>
      <c r="AE6737">
        <f>IF($F6737="","",IF($AK6737=1,0,IF($AJ6737=1,Settings!$C$6,Settings!$C$7))*100)</f>
        <v/>
      </c>
      <c r="AG6737">
        <f>IF($F6737="","",$F6737&amp;"|"&amp;$D6737&amp;"")</f>
        <v/>
      </c>
      <c r="AH6737">
        <f>IF($F6737="","",IF(COUNTIF($AG$2:$AG6737,$AG6737)=1,1,0))</f>
        <v/>
      </c>
      <c r="AI6737">
        <f>IF($AH6737=1,SUMPRODUCT(--($AL$2:$AL$8001&lt;$AL6737))+1,"")</f>
        <v/>
      </c>
      <c r="AJ6737">
        <f>IF($F6737="","",IF(OR($U6737=TRUE(),$U6737="TRUE"),1,0))</f>
        <v/>
      </c>
      <c r="AK6737">
        <f>IF($F6737="","",IF($AD6737="Yes",1,0))</f>
        <v/>
      </c>
      <c r="AL6737">
        <f>IF($AH6737=1,IFERROR(IF(VALUE($F6737)&lt;100000000,VALUE($F6737),1000000000),IFERROR(IF(VALUE(MID($F6737,2,20))&lt;100000000,VALUE(MID($F6737,2,20)),1000000000),1000000000))+ROW()/100000,"")</f>
        <v/>
      </c>
    </row>
    <row r="6738">
      <c r="A6738">
        <f>IF($F6738="","",IFERROR(IF(INDEX('Per Invoice'!$A$2:$A$2001,MATCH($F6738,'Per Invoice'!$B$2:$B$2001,0))=0,"",INDEX('Per Invoice'!$A$2:$A$2001,MATCH($F6738,'Per Invoice'!$B$2:$B$2001,0))),""))</f>
        <v/>
      </c>
      <c r="H6738" s="11" t="n"/>
      <c r="R6738" s="7">
        <f>IF($F6738="","",Q6738*Y6738/100)</f>
        <v/>
      </c>
      <c r="X6738" s="7" t="n"/>
      <c r="Y6738" s="7" t="n"/>
      <c r="Z6738" s="7">
        <f>IF($F6738="","",Y6738*AE6738/100)</f>
        <v/>
      </c>
      <c r="AA6738" s="7">
        <f>IF($F6738="","",Y6738-Z6738)</f>
        <v/>
      </c>
      <c r="AB6738" s="7">
        <f>IF($F6738="","",AA6738-R6738)</f>
        <v/>
      </c>
      <c r="AE6738">
        <f>IF($F6738="","",IF($AK6738=1,0,IF($AJ6738=1,Settings!$C$6,Settings!$C$7))*100)</f>
        <v/>
      </c>
      <c r="AG6738">
        <f>IF($F6738="","",$F6738&amp;"|"&amp;$D6738&amp;"")</f>
        <v/>
      </c>
      <c r="AH6738">
        <f>IF($F6738="","",IF(COUNTIF($AG$2:$AG6738,$AG6738)=1,1,0))</f>
        <v/>
      </c>
      <c r="AI6738">
        <f>IF($AH6738=1,SUMPRODUCT(--($AL$2:$AL$8001&lt;$AL6738))+1,"")</f>
        <v/>
      </c>
      <c r="AJ6738">
        <f>IF($F6738="","",IF(OR($U6738=TRUE(),$U6738="TRUE"),1,0))</f>
        <v/>
      </c>
      <c r="AK6738">
        <f>IF($F6738="","",IF($AD6738="Yes",1,0))</f>
        <v/>
      </c>
      <c r="AL6738">
        <f>IF($AH6738=1,IFERROR(IF(VALUE($F6738)&lt;100000000,VALUE($F6738),1000000000),IFERROR(IF(VALUE(MID($F6738,2,20))&lt;100000000,VALUE(MID($F6738,2,20)),1000000000),1000000000))+ROW()/100000,"")</f>
        <v/>
      </c>
    </row>
    <row r="6739">
      <c r="A6739">
        <f>IF($F6739="","",IFERROR(IF(INDEX('Per Invoice'!$A$2:$A$2001,MATCH($F6739,'Per Invoice'!$B$2:$B$2001,0))=0,"",INDEX('Per Invoice'!$A$2:$A$2001,MATCH($F6739,'Per Invoice'!$B$2:$B$2001,0))),""))</f>
        <v/>
      </c>
      <c r="H6739" s="11" t="n"/>
      <c r="R6739" s="7">
        <f>IF($F6739="","",Q6739*Y6739/100)</f>
        <v/>
      </c>
      <c r="X6739" s="7" t="n"/>
      <c r="Y6739" s="7" t="n"/>
      <c r="Z6739" s="7">
        <f>IF($F6739="","",Y6739*AE6739/100)</f>
        <v/>
      </c>
      <c r="AA6739" s="7">
        <f>IF($F6739="","",Y6739-Z6739)</f>
        <v/>
      </c>
      <c r="AB6739" s="7">
        <f>IF($F6739="","",AA6739-R6739)</f>
        <v/>
      </c>
      <c r="AE6739">
        <f>IF($F6739="","",IF($AK6739=1,0,IF($AJ6739=1,Settings!$C$6,Settings!$C$7))*100)</f>
        <v/>
      </c>
      <c r="AG6739">
        <f>IF($F6739="","",$F6739&amp;"|"&amp;$D6739&amp;"")</f>
        <v/>
      </c>
      <c r="AH6739">
        <f>IF($F6739="","",IF(COUNTIF($AG$2:$AG6739,$AG6739)=1,1,0))</f>
        <v/>
      </c>
      <c r="AI6739">
        <f>IF($AH6739=1,SUMPRODUCT(--($AL$2:$AL$8001&lt;$AL6739))+1,"")</f>
        <v/>
      </c>
      <c r="AJ6739">
        <f>IF($F6739="","",IF(OR($U6739=TRUE(),$U6739="TRUE"),1,0))</f>
        <v/>
      </c>
      <c r="AK6739">
        <f>IF($F6739="","",IF($AD6739="Yes",1,0))</f>
        <v/>
      </c>
      <c r="AL6739">
        <f>IF($AH6739=1,IFERROR(IF(VALUE($F6739)&lt;100000000,VALUE($F6739),1000000000),IFERROR(IF(VALUE(MID($F6739,2,20))&lt;100000000,VALUE(MID($F6739,2,20)),1000000000),1000000000))+ROW()/100000,"")</f>
        <v/>
      </c>
    </row>
    <row r="6740">
      <c r="A6740">
        <f>IF($F6740="","",IFERROR(IF(INDEX('Per Invoice'!$A$2:$A$2001,MATCH($F6740,'Per Invoice'!$B$2:$B$2001,0))=0,"",INDEX('Per Invoice'!$A$2:$A$2001,MATCH($F6740,'Per Invoice'!$B$2:$B$2001,0))),""))</f>
        <v/>
      </c>
      <c r="H6740" s="11" t="n"/>
      <c r="R6740" s="7">
        <f>IF($F6740="","",Q6740*Y6740/100)</f>
        <v/>
      </c>
      <c r="X6740" s="7" t="n"/>
      <c r="Y6740" s="7" t="n"/>
      <c r="Z6740" s="7">
        <f>IF($F6740="","",Y6740*AE6740/100)</f>
        <v/>
      </c>
      <c r="AA6740" s="7">
        <f>IF($F6740="","",Y6740-Z6740)</f>
        <v/>
      </c>
      <c r="AB6740" s="7">
        <f>IF($F6740="","",AA6740-R6740)</f>
        <v/>
      </c>
      <c r="AE6740">
        <f>IF($F6740="","",IF($AK6740=1,0,IF($AJ6740=1,Settings!$C$6,Settings!$C$7))*100)</f>
        <v/>
      </c>
      <c r="AG6740">
        <f>IF($F6740="","",$F6740&amp;"|"&amp;$D6740&amp;"")</f>
        <v/>
      </c>
      <c r="AH6740">
        <f>IF($F6740="","",IF(COUNTIF($AG$2:$AG6740,$AG6740)=1,1,0))</f>
        <v/>
      </c>
      <c r="AI6740">
        <f>IF($AH6740=1,SUMPRODUCT(--($AL$2:$AL$8001&lt;$AL6740))+1,"")</f>
        <v/>
      </c>
      <c r="AJ6740">
        <f>IF($F6740="","",IF(OR($U6740=TRUE(),$U6740="TRUE"),1,0))</f>
        <v/>
      </c>
      <c r="AK6740">
        <f>IF($F6740="","",IF($AD6740="Yes",1,0))</f>
        <v/>
      </c>
      <c r="AL6740">
        <f>IF($AH6740=1,IFERROR(IF(VALUE($F6740)&lt;100000000,VALUE($F6740),1000000000),IFERROR(IF(VALUE(MID($F6740,2,20))&lt;100000000,VALUE(MID($F6740,2,20)),1000000000),1000000000))+ROW()/100000,"")</f>
        <v/>
      </c>
    </row>
    <row r="6741">
      <c r="A6741">
        <f>IF($F6741="","",IFERROR(IF(INDEX('Per Invoice'!$A$2:$A$2001,MATCH($F6741,'Per Invoice'!$B$2:$B$2001,0))=0,"",INDEX('Per Invoice'!$A$2:$A$2001,MATCH($F6741,'Per Invoice'!$B$2:$B$2001,0))),""))</f>
        <v/>
      </c>
      <c r="H6741" s="11" t="n"/>
      <c r="R6741" s="7">
        <f>IF($F6741="","",Q6741*Y6741/100)</f>
        <v/>
      </c>
      <c r="X6741" s="7" t="n"/>
      <c r="Y6741" s="7" t="n"/>
      <c r="Z6741" s="7">
        <f>IF($F6741="","",Y6741*AE6741/100)</f>
        <v/>
      </c>
      <c r="AA6741" s="7">
        <f>IF($F6741="","",Y6741-Z6741)</f>
        <v/>
      </c>
      <c r="AB6741" s="7">
        <f>IF($F6741="","",AA6741-R6741)</f>
        <v/>
      </c>
      <c r="AE6741">
        <f>IF($F6741="","",IF($AK6741=1,0,IF($AJ6741=1,Settings!$C$6,Settings!$C$7))*100)</f>
        <v/>
      </c>
      <c r="AG6741">
        <f>IF($F6741="","",$F6741&amp;"|"&amp;$D6741&amp;"")</f>
        <v/>
      </c>
      <c r="AH6741">
        <f>IF($F6741="","",IF(COUNTIF($AG$2:$AG6741,$AG6741)=1,1,0))</f>
        <v/>
      </c>
      <c r="AI6741">
        <f>IF($AH6741=1,SUMPRODUCT(--($AL$2:$AL$8001&lt;$AL6741))+1,"")</f>
        <v/>
      </c>
      <c r="AJ6741">
        <f>IF($F6741="","",IF(OR($U6741=TRUE(),$U6741="TRUE"),1,0))</f>
        <v/>
      </c>
      <c r="AK6741">
        <f>IF($F6741="","",IF($AD6741="Yes",1,0))</f>
        <v/>
      </c>
      <c r="AL6741">
        <f>IF($AH6741=1,IFERROR(IF(VALUE($F6741)&lt;100000000,VALUE($F6741),1000000000),IFERROR(IF(VALUE(MID($F6741,2,20))&lt;100000000,VALUE(MID($F6741,2,20)),1000000000),1000000000))+ROW()/100000,"")</f>
        <v/>
      </c>
    </row>
    <row r="6742">
      <c r="A6742">
        <f>IF($F6742="","",IFERROR(IF(INDEX('Per Invoice'!$A$2:$A$2001,MATCH($F6742,'Per Invoice'!$B$2:$B$2001,0))=0,"",INDEX('Per Invoice'!$A$2:$A$2001,MATCH($F6742,'Per Invoice'!$B$2:$B$2001,0))),""))</f>
        <v/>
      </c>
      <c r="H6742" s="11" t="n"/>
      <c r="R6742" s="7">
        <f>IF($F6742="","",Q6742*Y6742/100)</f>
        <v/>
      </c>
      <c r="X6742" s="7" t="n"/>
      <c r="Y6742" s="7" t="n"/>
      <c r="Z6742" s="7">
        <f>IF($F6742="","",Y6742*AE6742/100)</f>
        <v/>
      </c>
      <c r="AA6742" s="7">
        <f>IF($F6742="","",Y6742-Z6742)</f>
        <v/>
      </c>
      <c r="AB6742" s="7">
        <f>IF($F6742="","",AA6742-R6742)</f>
        <v/>
      </c>
      <c r="AE6742">
        <f>IF($F6742="","",IF($AK6742=1,0,IF($AJ6742=1,Settings!$C$6,Settings!$C$7))*100)</f>
        <v/>
      </c>
      <c r="AG6742">
        <f>IF($F6742="","",$F6742&amp;"|"&amp;$D6742&amp;"")</f>
        <v/>
      </c>
      <c r="AH6742">
        <f>IF($F6742="","",IF(COUNTIF($AG$2:$AG6742,$AG6742)=1,1,0))</f>
        <v/>
      </c>
      <c r="AI6742">
        <f>IF($AH6742=1,SUMPRODUCT(--($AL$2:$AL$8001&lt;$AL6742))+1,"")</f>
        <v/>
      </c>
      <c r="AJ6742">
        <f>IF($F6742="","",IF(OR($U6742=TRUE(),$U6742="TRUE"),1,0))</f>
        <v/>
      </c>
      <c r="AK6742">
        <f>IF($F6742="","",IF($AD6742="Yes",1,0))</f>
        <v/>
      </c>
      <c r="AL6742">
        <f>IF($AH6742=1,IFERROR(IF(VALUE($F6742)&lt;100000000,VALUE($F6742),1000000000),IFERROR(IF(VALUE(MID($F6742,2,20))&lt;100000000,VALUE(MID($F6742,2,20)),1000000000),1000000000))+ROW()/100000,"")</f>
        <v/>
      </c>
    </row>
    <row r="6743">
      <c r="A6743">
        <f>IF($F6743="","",IFERROR(IF(INDEX('Per Invoice'!$A$2:$A$2001,MATCH($F6743,'Per Invoice'!$B$2:$B$2001,0))=0,"",INDEX('Per Invoice'!$A$2:$A$2001,MATCH($F6743,'Per Invoice'!$B$2:$B$2001,0))),""))</f>
        <v/>
      </c>
      <c r="H6743" s="11" t="n"/>
      <c r="R6743" s="7">
        <f>IF($F6743="","",Q6743*Y6743/100)</f>
        <v/>
      </c>
      <c r="X6743" s="7" t="n"/>
      <c r="Y6743" s="7" t="n"/>
      <c r="Z6743" s="7">
        <f>IF($F6743="","",Y6743*AE6743/100)</f>
        <v/>
      </c>
      <c r="AA6743" s="7">
        <f>IF($F6743="","",Y6743-Z6743)</f>
        <v/>
      </c>
      <c r="AB6743" s="7">
        <f>IF($F6743="","",AA6743-R6743)</f>
        <v/>
      </c>
      <c r="AE6743">
        <f>IF($F6743="","",IF($AK6743=1,0,IF($AJ6743=1,Settings!$C$6,Settings!$C$7))*100)</f>
        <v/>
      </c>
      <c r="AG6743">
        <f>IF($F6743="","",$F6743&amp;"|"&amp;$D6743&amp;"")</f>
        <v/>
      </c>
      <c r="AH6743">
        <f>IF($F6743="","",IF(COUNTIF($AG$2:$AG6743,$AG6743)=1,1,0))</f>
        <v/>
      </c>
      <c r="AI6743">
        <f>IF($AH6743=1,SUMPRODUCT(--($AL$2:$AL$8001&lt;$AL6743))+1,"")</f>
        <v/>
      </c>
      <c r="AJ6743">
        <f>IF($F6743="","",IF(OR($U6743=TRUE(),$U6743="TRUE"),1,0))</f>
        <v/>
      </c>
      <c r="AK6743">
        <f>IF($F6743="","",IF($AD6743="Yes",1,0))</f>
        <v/>
      </c>
      <c r="AL6743">
        <f>IF($AH6743=1,IFERROR(IF(VALUE($F6743)&lt;100000000,VALUE($F6743),1000000000),IFERROR(IF(VALUE(MID($F6743,2,20))&lt;100000000,VALUE(MID($F6743,2,20)),1000000000),1000000000))+ROW()/100000,"")</f>
        <v/>
      </c>
    </row>
    <row r="6744">
      <c r="A6744">
        <f>IF($F6744="","",IFERROR(IF(INDEX('Per Invoice'!$A$2:$A$2001,MATCH($F6744,'Per Invoice'!$B$2:$B$2001,0))=0,"",INDEX('Per Invoice'!$A$2:$A$2001,MATCH($F6744,'Per Invoice'!$B$2:$B$2001,0))),""))</f>
        <v/>
      </c>
      <c r="H6744" s="11" t="n"/>
      <c r="R6744" s="7">
        <f>IF($F6744="","",Q6744*Y6744/100)</f>
        <v/>
      </c>
      <c r="X6744" s="7" t="n"/>
      <c r="Y6744" s="7" t="n"/>
      <c r="Z6744" s="7">
        <f>IF($F6744="","",Y6744*AE6744/100)</f>
        <v/>
      </c>
      <c r="AA6744" s="7">
        <f>IF($F6744="","",Y6744-Z6744)</f>
        <v/>
      </c>
      <c r="AB6744" s="7">
        <f>IF($F6744="","",AA6744-R6744)</f>
        <v/>
      </c>
      <c r="AE6744">
        <f>IF($F6744="","",IF($AK6744=1,0,IF($AJ6744=1,Settings!$C$6,Settings!$C$7))*100)</f>
        <v/>
      </c>
      <c r="AG6744">
        <f>IF($F6744="","",$F6744&amp;"|"&amp;$D6744&amp;"")</f>
        <v/>
      </c>
      <c r="AH6744">
        <f>IF($F6744="","",IF(COUNTIF($AG$2:$AG6744,$AG6744)=1,1,0))</f>
        <v/>
      </c>
      <c r="AI6744">
        <f>IF($AH6744=1,SUMPRODUCT(--($AL$2:$AL$8001&lt;$AL6744))+1,"")</f>
        <v/>
      </c>
      <c r="AJ6744">
        <f>IF($F6744="","",IF(OR($U6744=TRUE(),$U6744="TRUE"),1,0))</f>
        <v/>
      </c>
      <c r="AK6744">
        <f>IF($F6744="","",IF($AD6744="Yes",1,0))</f>
        <v/>
      </c>
      <c r="AL6744">
        <f>IF($AH6744=1,IFERROR(IF(VALUE($F6744)&lt;100000000,VALUE($F6744),1000000000),IFERROR(IF(VALUE(MID($F6744,2,20))&lt;100000000,VALUE(MID($F6744,2,20)),1000000000),1000000000))+ROW()/100000,"")</f>
        <v/>
      </c>
    </row>
    <row r="6745">
      <c r="A6745">
        <f>IF($F6745="","",IFERROR(IF(INDEX('Per Invoice'!$A$2:$A$2001,MATCH($F6745,'Per Invoice'!$B$2:$B$2001,0))=0,"",INDEX('Per Invoice'!$A$2:$A$2001,MATCH($F6745,'Per Invoice'!$B$2:$B$2001,0))),""))</f>
        <v/>
      </c>
      <c r="H6745" s="11" t="n"/>
      <c r="R6745" s="7">
        <f>IF($F6745="","",Q6745*Y6745/100)</f>
        <v/>
      </c>
      <c r="X6745" s="7" t="n"/>
      <c r="Y6745" s="7" t="n"/>
      <c r="Z6745" s="7">
        <f>IF($F6745="","",Y6745*AE6745/100)</f>
        <v/>
      </c>
      <c r="AA6745" s="7">
        <f>IF($F6745="","",Y6745-Z6745)</f>
        <v/>
      </c>
      <c r="AB6745" s="7">
        <f>IF($F6745="","",AA6745-R6745)</f>
        <v/>
      </c>
      <c r="AE6745">
        <f>IF($F6745="","",IF($AK6745=1,0,IF($AJ6745=1,Settings!$C$6,Settings!$C$7))*100)</f>
        <v/>
      </c>
      <c r="AG6745">
        <f>IF($F6745="","",$F6745&amp;"|"&amp;$D6745&amp;"")</f>
        <v/>
      </c>
      <c r="AH6745">
        <f>IF($F6745="","",IF(COUNTIF($AG$2:$AG6745,$AG6745)=1,1,0))</f>
        <v/>
      </c>
      <c r="AI6745">
        <f>IF($AH6745=1,SUMPRODUCT(--($AL$2:$AL$8001&lt;$AL6745))+1,"")</f>
        <v/>
      </c>
      <c r="AJ6745">
        <f>IF($F6745="","",IF(OR($U6745=TRUE(),$U6745="TRUE"),1,0))</f>
        <v/>
      </c>
      <c r="AK6745">
        <f>IF($F6745="","",IF($AD6745="Yes",1,0))</f>
        <v/>
      </c>
      <c r="AL6745">
        <f>IF($AH6745=1,IFERROR(IF(VALUE($F6745)&lt;100000000,VALUE($F6745),1000000000),IFERROR(IF(VALUE(MID($F6745,2,20))&lt;100000000,VALUE(MID($F6745,2,20)),1000000000),1000000000))+ROW()/100000,"")</f>
        <v/>
      </c>
    </row>
    <row r="6746">
      <c r="A6746">
        <f>IF($F6746="","",IFERROR(IF(INDEX('Per Invoice'!$A$2:$A$2001,MATCH($F6746,'Per Invoice'!$B$2:$B$2001,0))=0,"",INDEX('Per Invoice'!$A$2:$A$2001,MATCH($F6746,'Per Invoice'!$B$2:$B$2001,0))),""))</f>
        <v/>
      </c>
      <c r="H6746" s="11" t="n"/>
      <c r="R6746" s="7">
        <f>IF($F6746="","",Q6746*Y6746/100)</f>
        <v/>
      </c>
      <c r="X6746" s="7" t="n"/>
      <c r="Y6746" s="7" t="n"/>
      <c r="Z6746" s="7">
        <f>IF($F6746="","",Y6746*AE6746/100)</f>
        <v/>
      </c>
      <c r="AA6746" s="7">
        <f>IF($F6746="","",Y6746-Z6746)</f>
        <v/>
      </c>
      <c r="AB6746" s="7">
        <f>IF($F6746="","",AA6746-R6746)</f>
        <v/>
      </c>
      <c r="AE6746">
        <f>IF($F6746="","",IF($AK6746=1,0,IF($AJ6746=1,Settings!$C$6,Settings!$C$7))*100)</f>
        <v/>
      </c>
      <c r="AG6746">
        <f>IF($F6746="","",$F6746&amp;"|"&amp;$D6746&amp;"")</f>
        <v/>
      </c>
      <c r="AH6746">
        <f>IF($F6746="","",IF(COUNTIF($AG$2:$AG6746,$AG6746)=1,1,0))</f>
        <v/>
      </c>
      <c r="AI6746">
        <f>IF($AH6746=1,SUMPRODUCT(--($AL$2:$AL$8001&lt;$AL6746))+1,"")</f>
        <v/>
      </c>
      <c r="AJ6746">
        <f>IF($F6746="","",IF(OR($U6746=TRUE(),$U6746="TRUE"),1,0))</f>
        <v/>
      </c>
      <c r="AK6746">
        <f>IF($F6746="","",IF($AD6746="Yes",1,0))</f>
        <v/>
      </c>
      <c r="AL6746">
        <f>IF($AH6746=1,IFERROR(IF(VALUE($F6746)&lt;100000000,VALUE($F6746),1000000000),IFERROR(IF(VALUE(MID($F6746,2,20))&lt;100000000,VALUE(MID($F6746,2,20)),1000000000),1000000000))+ROW()/100000,"")</f>
        <v/>
      </c>
    </row>
    <row r="6747">
      <c r="A6747">
        <f>IF($F6747="","",IFERROR(IF(INDEX('Per Invoice'!$A$2:$A$2001,MATCH($F6747,'Per Invoice'!$B$2:$B$2001,0))=0,"",INDEX('Per Invoice'!$A$2:$A$2001,MATCH($F6747,'Per Invoice'!$B$2:$B$2001,0))),""))</f>
        <v/>
      </c>
      <c r="H6747" s="11" t="n"/>
      <c r="R6747" s="7">
        <f>IF($F6747="","",Q6747*Y6747/100)</f>
        <v/>
      </c>
      <c r="X6747" s="7" t="n"/>
      <c r="Y6747" s="7" t="n"/>
      <c r="Z6747" s="7">
        <f>IF($F6747="","",Y6747*AE6747/100)</f>
        <v/>
      </c>
      <c r="AA6747" s="7">
        <f>IF($F6747="","",Y6747-Z6747)</f>
        <v/>
      </c>
      <c r="AB6747" s="7">
        <f>IF($F6747="","",AA6747-R6747)</f>
        <v/>
      </c>
      <c r="AE6747">
        <f>IF($F6747="","",IF($AK6747=1,0,IF($AJ6747=1,Settings!$C$6,Settings!$C$7))*100)</f>
        <v/>
      </c>
      <c r="AG6747">
        <f>IF($F6747="","",$F6747&amp;"|"&amp;$D6747&amp;"")</f>
        <v/>
      </c>
      <c r="AH6747">
        <f>IF($F6747="","",IF(COUNTIF($AG$2:$AG6747,$AG6747)=1,1,0))</f>
        <v/>
      </c>
      <c r="AI6747">
        <f>IF($AH6747=1,SUMPRODUCT(--($AL$2:$AL$8001&lt;$AL6747))+1,"")</f>
        <v/>
      </c>
      <c r="AJ6747">
        <f>IF($F6747="","",IF(OR($U6747=TRUE(),$U6747="TRUE"),1,0))</f>
        <v/>
      </c>
      <c r="AK6747">
        <f>IF($F6747="","",IF($AD6747="Yes",1,0))</f>
        <v/>
      </c>
      <c r="AL6747">
        <f>IF($AH6747=1,IFERROR(IF(VALUE($F6747)&lt;100000000,VALUE($F6747),1000000000),IFERROR(IF(VALUE(MID($F6747,2,20))&lt;100000000,VALUE(MID($F6747,2,20)),1000000000),1000000000))+ROW()/100000,"")</f>
        <v/>
      </c>
    </row>
    <row r="6748">
      <c r="A6748">
        <f>IF($F6748="","",IFERROR(IF(INDEX('Per Invoice'!$A$2:$A$2001,MATCH($F6748,'Per Invoice'!$B$2:$B$2001,0))=0,"",INDEX('Per Invoice'!$A$2:$A$2001,MATCH($F6748,'Per Invoice'!$B$2:$B$2001,0))),""))</f>
        <v/>
      </c>
      <c r="H6748" s="11" t="n"/>
      <c r="R6748" s="7">
        <f>IF($F6748="","",Q6748*Y6748/100)</f>
        <v/>
      </c>
      <c r="X6748" s="7" t="n"/>
      <c r="Y6748" s="7" t="n"/>
      <c r="Z6748" s="7">
        <f>IF($F6748="","",Y6748*AE6748/100)</f>
        <v/>
      </c>
      <c r="AA6748" s="7">
        <f>IF($F6748="","",Y6748-Z6748)</f>
        <v/>
      </c>
      <c r="AB6748" s="7">
        <f>IF($F6748="","",AA6748-R6748)</f>
        <v/>
      </c>
      <c r="AE6748">
        <f>IF($F6748="","",IF($AK6748=1,0,IF($AJ6748=1,Settings!$C$6,Settings!$C$7))*100)</f>
        <v/>
      </c>
      <c r="AG6748">
        <f>IF($F6748="","",$F6748&amp;"|"&amp;$D6748&amp;"")</f>
        <v/>
      </c>
      <c r="AH6748">
        <f>IF($F6748="","",IF(COUNTIF($AG$2:$AG6748,$AG6748)=1,1,0))</f>
        <v/>
      </c>
      <c r="AI6748">
        <f>IF($AH6748=1,SUMPRODUCT(--($AL$2:$AL$8001&lt;$AL6748))+1,"")</f>
        <v/>
      </c>
      <c r="AJ6748">
        <f>IF($F6748="","",IF(OR($U6748=TRUE(),$U6748="TRUE"),1,0))</f>
        <v/>
      </c>
      <c r="AK6748">
        <f>IF($F6748="","",IF($AD6748="Yes",1,0))</f>
        <v/>
      </c>
      <c r="AL6748">
        <f>IF($AH6748=1,IFERROR(IF(VALUE($F6748)&lt;100000000,VALUE($F6748),1000000000),IFERROR(IF(VALUE(MID($F6748,2,20))&lt;100000000,VALUE(MID($F6748,2,20)),1000000000),1000000000))+ROW()/100000,"")</f>
        <v/>
      </c>
    </row>
    <row r="6749">
      <c r="A6749">
        <f>IF($F6749="","",IFERROR(IF(INDEX('Per Invoice'!$A$2:$A$2001,MATCH($F6749,'Per Invoice'!$B$2:$B$2001,0))=0,"",INDEX('Per Invoice'!$A$2:$A$2001,MATCH($F6749,'Per Invoice'!$B$2:$B$2001,0))),""))</f>
        <v/>
      </c>
      <c r="H6749" s="11" t="n"/>
      <c r="R6749" s="7">
        <f>IF($F6749="","",Q6749*Y6749/100)</f>
        <v/>
      </c>
      <c r="X6749" s="7" t="n"/>
      <c r="Y6749" s="7" t="n"/>
      <c r="Z6749" s="7">
        <f>IF($F6749="","",Y6749*AE6749/100)</f>
        <v/>
      </c>
      <c r="AA6749" s="7">
        <f>IF($F6749="","",Y6749-Z6749)</f>
        <v/>
      </c>
      <c r="AB6749" s="7">
        <f>IF($F6749="","",AA6749-R6749)</f>
        <v/>
      </c>
      <c r="AE6749">
        <f>IF($F6749="","",IF($AK6749=1,0,IF($AJ6749=1,Settings!$C$6,Settings!$C$7))*100)</f>
        <v/>
      </c>
      <c r="AG6749">
        <f>IF($F6749="","",$F6749&amp;"|"&amp;$D6749&amp;"")</f>
        <v/>
      </c>
      <c r="AH6749">
        <f>IF($F6749="","",IF(COUNTIF($AG$2:$AG6749,$AG6749)=1,1,0))</f>
        <v/>
      </c>
      <c r="AI6749">
        <f>IF($AH6749=1,SUMPRODUCT(--($AL$2:$AL$8001&lt;$AL6749))+1,"")</f>
        <v/>
      </c>
      <c r="AJ6749">
        <f>IF($F6749="","",IF(OR($U6749=TRUE(),$U6749="TRUE"),1,0))</f>
        <v/>
      </c>
      <c r="AK6749">
        <f>IF($F6749="","",IF($AD6749="Yes",1,0))</f>
        <v/>
      </c>
      <c r="AL6749">
        <f>IF($AH6749=1,IFERROR(IF(VALUE($F6749)&lt;100000000,VALUE($F6749),1000000000),IFERROR(IF(VALUE(MID($F6749,2,20))&lt;100000000,VALUE(MID($F6749,2,20)),1000000000),1000000000))+ROW()/100000,"")</f>
        <v/>
      </c>
    </row>
    <row r="6750">
      <c r="A6750">
        <f>IF($F6750="","",IFERROR(IF(INDEX('Per Invoice'!$A$2:$A$2001,MATCH($F6750,'Per Invoice'!$B$2:$B$2001,0))=0,"",INDEX('Per Invoice'!$A$2:$A$2001,MATCH($F6750,'Per Invoice'!$B$2:$B$2001,0))),""))</f>
        <v/>
      </c>
      <c r="H6750" s="11" t="n"/>
      <c r="R6750" s="7">
        <f>IF($F6750="","",Q6750*Y6750/100)</f>
        <v/>
      </c>
      <c r="X6750" s="7" t="n"/>
      <c r="Y6750" s="7" t="n"/>
      <c r="Z6750" s="7">
        <f>IF($F6750="","",Y6750*AE6750/100)</f>
        <v/>
      </c>
      <c r="AA6750" s="7">
        <f>IF($F6750="","",Y6750-Z6750)</f>
        <v/>
      </c>
      <c r="AB6750" s="7">
        <f>IF($F6750="","",AA6750-R6750)</f>
        <v/>
      </c>
      <c r="AE6750">
        <f>IF($F6750="","",IF($AK6750=1,0,IF($AJ6750=1,Settings!$C$6,Settings!$C$7))*100)</f>
        <v/>
      </c>
      <c r="AG6750">
        <f>IF($F6750="","",$F6750&amp;"|"&amp;$D6750&amp;"")</f>
        <v/>
      </c>
      <c r="AH6750">
        <f>IF($F6750="","",IF(COUNTIF($AG$2:$AG6750,$AG6750)=1,1,0))</f>
        <v/>
      </c>
      <c r="AI6750">
        <f>IF($AH6750=1,SUMPRODUCT(--($AL$2:$AL$8001&lt;$AL6750))+1,"")</f>
        <v/>
      </c>
      <c r="AJ6750">
        <f>IF($F6750="","",IF(OR($U6750=TRUE(),$U6750="TRUE"),1,0))</f>
        <v/>
      </c>
      <c r="AK6750">
        <f>IF($F6750="","",IF($AD6750="Yes",1,0))</f>
        <v/>
      </c>
      <c r="AL6750">
        <f>IF($AH6750=1,IFERROR(IF(VALUE($F6750)&lt;100000000,VALUE($F6750),1000000000),IFERROR(IF(VALUE(MID($F6750,2,20))&lt;100000000,VALUE(MID($F6750,2,20)),1000000000),1000000000))+ROW()/100000,"")</f>
        <v/>
      </c>
    </row>
    <row r="6751">
      <c r="A6751">
        <f>IF($F6751="","",IFERROR(IF(INDEX('Per Invoice'!$A$2:$A$2001,MATCH($F6751,'Per Invoice'!$B$2:$B$2001,0))=0,"",INDEX('Per Invoice'!$A$2:$A$2001,MATCH($F6751,'Per Invoice'!$B$2:$B$2001,0))),""))</f>
        <v/>
      </c>
      <c r="H6751" s="11" t="n"/>
      <c r="R6751" s="7">
        <f>IF($F6751="","",Q6751*Y6751/100)</f>
        <v/>
      </c>
      <c r="X6751" s="7" t="n"/>
      <c r="Y6751" s="7" t="n"/>
      <c r="Z6751" s="7">
        <f>IF($F6751="","",Y6751*AE6751/100)</f>
        <v/>
      </c>
      <c r="AA6751" s="7">
        <f>IF($F6751="","",Y6751-Z6751)</f>
        <v/>
      </c>
      <c r="AB6751" s="7">
        <f>IF($F6751="","",AA6751-R6751)</f>
        <v/>
      </c>
      <c r="AE6751">
        <f>IF($F6751="","",IF($AK6751=1,0,IF($AJ6751=1,Settings!$C$6,Settings!$C$7))*100)</f>
        <v/>
      </c>
      <c r="AG6751">
        <f>IF($F6751="","",$F6751&amp;"|"&amp;$D6751&amp;"")</f>
        <v/>
      </c>
      <c r="AH6751">
        <f>IF($F6751="","",IF(COUNTIF($AG$2:$AG6751,$AG6751)=1,1,0))</f>
        <v/>
      </c>
      <c r="AI6751">
        <f>IF($AH6751=1,SUMPRODUCT(--($AL$2:$AL$8001&lt;$AL6751))+1,"")</f>
        <v/>
      </c>
      <c r="AJ6751">
        <f>IF($F6751="","",IF(OR($U6751=TRUE(),$U6751="TRUE"),1,0))</f>
        <v/>
      </c>
      <c r="AK6751">
        <f>IF($F6751="","",IF($AD6751="Yes",1,0))</f>
        <v/>
      </c>
      <c r="AL6751">
        <f>IF($AH6751=1,IFERROR(IF(VALUE($F6751)&lt;100000000,VALUE($F6751),1000000000),IFERROR(IF(VALUE(MID($F6751,2,20))&lt;100000000,VALUE(MID($F6751,2,20)),1000000000),1000000000))+ROW()/100000,"")</f>
        <v/>
      </c>
    </row>
    <row r="6752">
      <c r="A6752">
        <f>IF($F6752="","",IFERROR(IF(INDEX('Per Invoice'!$A$2:$A$2001,MATCH($F6752,'Per Invoice'!$B$2:$B$2001,0))=0,"",INDEX('Per Invoice'!$A$2:$A$2001,MATCH($F6752,'Per Invoice'!$B$2:$B$2001,0))),""))</f>
        <v/>
      </c>
      <c r="H6752" s="11" t="n"/>
      <c r="R6752" s="7">
        <f>IF($F6752="","",Q6752*Y6752/100)</f>
        <v/>
      </c>
      <c r="X6752" s="7" t="n"/>
      <c r="Y6752" s="7" t="n"/>
      <c r="Z6752" s="7">
        <f>IF($F6752="","",Y6752*AE6752/100)</f>
        <v/>
      </c>
      <c r="AA6752" s="7">
        <f>IF($F6752="","",Y6752-Z6752)</f>
        <v/>
      </c>
      <c r="AB6752" s="7">
        <f>IF($F6752="","",AA6752-R6752)</f>
        <v/>
      </c>
      <c r="AE6752">
        <f>IF($F6752="","",IF($AK6752=1,0,IF($AJ6752=1,Settings!$C$6,Settings!$C$7))*100)</f>
        <v/>
      </c>
      <c r="AG6752">
        <f>IF($F6752="","",$F6752&amp;"|"&amp;$D6752&amp;"")</f>
        <v/>
      </c>
      <c r="AH6752">
        <f>IF($F6752="","",IF(COUNTIF($AG$2:$AG6752,$AG6752)=1,1,0))</f>
        <v/>
      </c>
      <c r="AI6752">
        <f>IF($AH6752=1,SUMPRODUCT(--($AL$2:$AL$8001&lt;$AL6752))+1,"")</f>
        <v/>
      </c>
      <c r="AJ6752">
        <f>IF($F6752="","",IF(OR($U6752=TRUE(),$U6752="TRUE"),1,0))</f>
        <v/>
      </c>
      <c r="AK6752">
        <f>IF($F6752="","",IF($AD6752="Yes",1,0))</f>
        <v/>
      </c>
      <c r="AL6752">
        <f>IF($AH6752=1,IFERROR(IF(VALUE($F6752)&lt;100000000,VALUE($F6752),1000000000),IFERROR(IF(VALUE(MID($F6752,2,20))&lt;100000000,VALUE(MID($F6752,2,20)),1000000000),1000000000))+ROW()/100000,"")</f>
        <v/>
      </c>
    </row>
    <row r="6753">
      <c r="A6753">
        <f>IF($F6753="","",IFERROR(IF(INDEX('Per Invoice'!$A$2:$A$2001,MATCH($F6753,'Per Invoice'!$B$2:$B$2001,0))=0,"",INDEX('Per Invoice'!$A$2:$A$2001,MATCH($F6753,'Per Invoice'!$B$2:$B$2001,0))),""))</f>
        <v/>
      </c>
      <c r="H6753" s="11" t="n"/>
      <c r="R6753" s="7">
        <f>IF($F6753="","",Q6753*Y6753/100)</f>
        <v/>
      </c>
      <c r="X6753" s="7" t="n"/>
      <c r="Y6753" s="7" t="n"/>
      <c r="Z6753" s="7">
        <f>IF($F6753="","",Y6753*AE6753/100)</f>
        <v/>
      </c>
      <c r="AA6753" s="7">
        <f>IF($F6753="","",Y6753-Z6753)</f>
        <v/>
      </c>
      <c r="AB6753" s="7">
        <f>IF($F6753="","",AA6753-R6753)</f>
        <v/>
      </c>
      <c r="AE6753">
        <f>IF($F6753="","",IF($AK6753=1,0,IF($AJ6753=1,Settings!$C$6,Settings!$C$7))*100)</f>
        <v/>
      </c>
      <c r="AG6753">
        <f>IF($F6753="","",$F6753&amp;"|"&amp;$D6753&amp;"")</f>
        <v/>
      </c>
      <c r="AH6753">
        <f>IF($F6753="","",IF(COUNTIF($AG$2:$AG6753,$AG6753)=1,1,0))</f>
        <v/>
      </c>
      <c r="AI6753">
        <f>IF($AH6753=1,SUMPRODUCT(--($AL$2:$AL$8001&lt;$AL6753))+1,"")</f>
        <v/>
      </c>
      <c r="AJ6753">
        <f>IF($F6753="","",IF(OR($U6753=TRUE(),$U6753="TRUE"),1,0))</f>
        <v/>
      </c>
      <c r="AK6753">
        <f>IF($F6753="","",IF($AD6753="Yes",1,0))</f>
        <v/>
      </c>
      <c r="AL6753">
        <f>IF($AH6753=1,IFERROR(IF(VALUE($F6753)&lt;100000000,VALUE($F6753),1000000000),IFERROR(IF(VALUE(MID($F6753,2,20))&lt;100000000,VALUE(MID($F6753,2,20)),1000000000),1000000000))+ROW()/100000,"")</f>
        <v/>
      </c>
    </row>
    <row r="6754">
      <c r="A6754">
        <f>IF($F6754="","",IFERROR(IF(INDEX('Per Invoice'!$A$2:$A$2001,MATCH($F6754,'Per Invoice'!$B$2:$B$2001,0))=0,"",INDEX('Per Invoice'!$A$2:$A$2001,MATCH($F6754,'Per Invoice'!$B$2:$B$2001,0))),""))</f>
        <v/>
      </c>
      <c r="H6754" s="11" t="n"/>
      <c r="R6754" s="7">
        <f>IF($F6754="","",Q6754*Y6754/100)</f>
        <v/>
      </c>
      <c r="X6754" s="7" t="n"/>
      <c r="Y6754" s="7" t="n"/>
      <c r="Z6754" s="7">
        <f>IF($F6754="","",Y6754*AE6754/100)</f>
        <v/>
      </c>
      <c r="AA6754" s="7">
        <f>IF($F6754="","",Y6754-Z6754)</f>
        <v/>
      </c>
      <c r="AB6754" s="7">
        <f>IF($F6754="","",AA6754-R6754)</f>
        <v/>
      </c>
      <c r="AE6754">
        <f>IF($F6754="","",IF($AK6754=1,0,IF($AJ6754=1,Settings!$C$6,Settings!$C$7))*100)</f>
        <v/>
      </c>
      <c r="AG6754">
        <f>IF($F6754="","",$F6754&amp;"|"&amp;$D6754&amp;"")</f>
        <v/>
      </c>
      <c r="AH6754">
        <f>IF($F6754="","",IF(COUNTIF($AG$2:$AG6754,$AG6754)=1,1,0))</f>
        <v/>
      </c>
      <c r="AI6754">
        <f>IF($AH6754=1,SUMPRODUCT(--($AL$2:$AL$8001&lt;$AL6754))+1,"")</f>
        <v/>
      </c>
      <c r="AJ6754">
        <f>IF($F6754="","",IF(OR($U6754=TRUE(),$U6754="TRUE"),1,0))</f>
        <v/>
      </c>
      <c r="AK6754">
        <f>IF($F6754="","",IF($AD6754="Yes",1,0))</f>
        <v/>
      </c>
      <c r="AL6754">
        <f>IF($AH6754=1,IFERROR(IF(VALUE($F6754)&lt;100000000,VALUE($F6754),1000000000),IFERROR(IF(VALUE(MID($F6754,2,20))&lt;100000000,VALUE(MID($F6754,2,20)),1000000000),1000000000))+ROW()/100000,"")</f>
        <v/>
      </c>
    </row>
    <row r="6755">
      <c r="A6755">
        <f>IF($F6755="","",IFERROR(IF(INDEX('Per Invoice'!$A$2:$A$2001,MATCH($F6755,'Per Invoice'!$B$2:$B$2001,0))=0,"",INDEX('Per Invoice'!$A$2:$A$2001,MATCH($F6755,'Per Invoice'!$B$2:$B$2001,0))),""))</f>
        <v/>
      </c>
      <c r="H6755" s="11" t="n"/>
      <c r="R6755" s="7">
        <f>IF($F6755="","",Q6755*Y6755/100)</f>
        <v/>
      </c>
      <c r="X6755" s="7" t="n"/>
      <c r="Y6755" s="7" t="n"/>
      <c r="Z6755" s="7">
        <f>IF($F6755="","",Y6755*AE6755/100)</f>
        <v/>
      </c>
      <c r="AA6755" s="7">
        <f>IF($F6755="","",Y6755-Z6755)</f>
        <v/>
      </c>
      <c r="AB6755" s="7">
        <f>IF($F6755="","",AA6755-R6755)</f>
        <v/>
      </c>
      <c r="AE6755">
        <f>IF($F6755="","",IF($AK6755=1,0,IF($AJ6755=1,Settings!$C$6,Settings!$C$7))*100)</f>
        <v/>
      </c>
      <c r="AG6755">
        <f>IF($F6755="","",$F6755&amp;"|"&amp;$D6755&amp;"")</f>
        <v/>
      </c>
      <c r="AH6755">
        <f>IF($F6755="","",IF(COUNTIF($AG$2:$AG6755,$AG6755)=1,1,0))</f>
        <v/>
      </c>
      <c r="AI6755">
        <f>IF($AH6755=1,SUMPRODUCT(--($AL$2:$AL$8001&lt;$AL6755))+1,"")</f>
        <v/>
      </c>
      <c r="AJ6755">
        <f>IF($F6755="","",IF(OR($U6755=TRUE(),$U6755="TRUE"),1,0))</f>
        <v/>
      </c>
      <c r="AK6755">
        <f>IF($F6755="","",IF($AD6755="Yes",1,0))</f>
        <v/>
      </c>
      <c r="AL6755">
        <f>IF($AH6755=1,IFERROR(IF(VALUE($F6755)&lt;100000000,VALUE($F6755),1000000000),IFERROR(IF(VALUE(MID($F6755,2,20))&lt;100000000,VALUE(MID($F6755,2,20)),1000000000),1000000000))+ROW()/100000,"")</f>
        <v/>
      </c>
    </row>
    <row r="6756">
      <c r="A6756">
        <f>IF($F6756="","",IFERROR(IF(INDEX('Per Invoice'!$A$2:$A$2001,MATCH($F6756,'Per Invoice'!$B$2:$B$2001,0))=0,"",INDEX('Per Invoice'!$A$2:$A$2001,MATCH($F6756,'Per Invoice'!$B$2:$B$2001,0))),""))</f>
        <v/>
      </c>
      <c r="H6756" s="11" t="n"/>
      <c r="R6756" s="7">
        <f>IF($F6756="","",Q6756*Y6756/100)</f>
        <v/>
      </c>
      <c r="X6756" s="7" t="n"/>
      <c r="Y6756" s="7" t="n"/>
      <c r="Z6756" s="7">
        <f>IF($F6756="","",Y6756*AE6756/100)</f>
        <v/>
      </c>
      <c r="AA6756" s="7">
        <f>IF($F6756="","",Y6756-Z6756)</f>
        <v/>
      </c>
      <c r="AB6756" s="7">
        <f>IF($F6756="","",AA6756-R6756)</f>
        <v/>
      </c>
      <c r="AE6756">
        <f>IF($F6756="","",IF($AK6756=1,0,IF($AJ6756=1,Settings!$C$6,Settings!$C$7))*100)</f>
        <v/>
      </c>
      <c r="AG6756">
        <f>IF($F6756="","",$F6756&amp;"|"&amp;$D6756&amp;"")</f>
        <v/>
      </c>
      <c r="AH6756">
        <f>IF($F6756="","",IF(COUNTIF($AG$2:$AG6756,$AG6756)=1,1,0))</f>
        <v/>
      </c>
      <c r="AI6756">
        <f>IF($AH6756=1,SUMPRODUCT(--($AL$2:$AL$8001&lt;$AL6756))+1,"")</f>
        <v/>
      </c>
      <c r="AJ6756">
        <f>IF($F6756="","",IF(OR($U6756=TRUE(),$U6756="TRUE"),1,0))</f>
        <v/>
      </c>
      <c r="AK6756">
        <f>IF($F6756="","",IF($AD6756="Yes",1,0))</f>
        <v/>
      </c>
      <c r="AL6756">
        <f>IF($AH6756=1,IFERROR(IF(VALUE($F6756)&lt;100000000,VALUE($F6756),1000000000),IFERROR(IF(VALUE(MID($F6756,2,20))&lt;100000000,VALUE(MID($F6756,2,20)),1000000000),1000000000))+ROW()/100000,"")</f>
        <v/>
      </c>
    </row>
    <row r="6757">
      <c r="A6757">
        <f>IF($F6757="","",IFERROR(IF(INDEX('Per Invoice'!$A$2:$A$2001,MATCH($F6757,'Per Invoice'!$B$2:$B$2001,0))=0,"",INDEX('Per Invoice'!$A$2:$A$2001,MATCH($F6757,'Per Invoice'!$B$2:$B$2001,0))),""))</f>
        <v/>
      </c>
      <c r="H6757" s="11" t="n"/>
      <c r="R6757" s="7">
        <f>IF($F6757="","",Q6757*Y6757/100)</f>
        <v/>
      </c>
      <c r="X6757" s="7" t="n"/>
      <c r="Y6757" s="7" t="n"/>
      <c r="Z6757" s="7">
        <f>IF($F6757="","",Y6757*AE6757/100)</f>
        <v/>
      </c>
      <c r="AA6757" s="7">
        <f>IF($F6757="","",Y6757-Z6757)</f>
        <v/>
      </c>
      <c r="AB6757" s="7">
        <f>IF($F6757="","",AA6757-R6757)</f>
        <v/>
      </c>
      <c r="AE6757">
        <f>IF($F6757="","",IF($AK6757=1,0,IF($AJ6757=1,Settings!$C$6,Settings!$C$7))*100)</f>
        <v/>
      </c>
      <c r="AG6757">
        <f>IF($F6757="","",$F6757&amp;"|"&amp;$D6757&amp;"")</f>
        <v/>
      </c>
      <c r="AH6757">
        <f>IF($F6757="","",IF(COUNTIF($AG$2:$AG6757,$AG6757)=1,1,0))</f>
        <v/>
      </c>
      <c r="AI6757">
        <f>IF($AH6757=1,SUMPRODUCT(--($AL$2:$AL$8001&lt;$AL6757))+1,"")</f>
        <v/>
      </c>
      <c r="AJ6757">
        <f>IF($F6757="","",IF(OR($U6757=TRUE(),$U6757="TRUE"),1,0))</f>
        <v/>
      </c>
      <c r="AK6757">
        <f>IF($F6757="","",IF($AD6757="Yes",1,0))</f>
        <v/>
      </c>
      <c r="AL6757">
        <f>IF($AH6757=1,IFERROR(IF(VALUE($F6757)&lt;100000000,VALUE($F6757),1000000000),IFERROR(IF(VALUE(MID($F6757,2,20))&lt;100000000,VALUE(MID($F6757,2,20)),1000000000),1000000000))+ROW()/100000,"")</f>
        <v/>
      </c>
    </row>
    <row r="6758">
      <c r="A6758">
        <f>IF($F6758="","",IFERROR(IF(INDEX('Per Invoice'!$A$2:$A$2001,MATCH($F6758,'Per Invoice'!$B$2:$B$2001,0))=0,"",INDEX('Per Invoice'!$A$2:$A$2001,MATCH($F6758,'Per Invoice'!$B$2:$B$2001,0))),""))</f>
        <v/>
      </c>
      <c r="H6758" s="11" t="n"/>
      <c r="R6758" s="7">
        <f>IF($F6758="","",Q6758*Y6758/100)</f>
        <v/>
      </c>
      <c r="X6758" s="7" t="n"/>
      <c r="Y6758" s="7" t="n"/>
      <c r="Z6758" s="7">
        <f>IF($F6758="","",Y6758*AE6758/100)</f>
        <v/>
      </c>
      <c r="AA6758" s="7">
        <f>IF($F6758="","",Y6758-Z6758)</f>
        <v/>
      </c>
      <c r="AB6758" s="7">
        <f>IF($F6758="","",AA6758-R6758)</f>
        <v/>
      </c>
      <c r="AE6758">
        <f>IF($F6758="","",IF($AK6758=1,0,IF($AJ6758=1,Settings!$C$6,Settings!$C$7))*100)</f>
        <v/>
      </c>
      <c r="AG6758">
        <f>IF($F6758="","",$F6758&amp;"|"&amp;$D6758&amp;"")</f>
        <v/>
      </c>
      <c r="AH6758">
        <f>IF($F6758="","",IF(COUNTIF($AG$2:$AG6758,$AG6758)=1,1,0))</f>
        <v/>
      </c>
      <c r="AI6758">
        <f>IF($AH6758=1,SUMPRODUCT(--($AL$2:$AL$8001&lt;$AL6758))+1,"")</f>
        <v/>
      </c>
      <c r="AJ6758">
        <f>IF($F6758="","",IF(OR($U6758=TRUE(),$U6758="TRUE"),1,0))</f>
        <v/>
      </c>
      <c r="AK6758">
        <f>IF($F6758="","",IF($AD6758="Yes",1,0))</f>
        <v/>
      </c>
      <c r="AL6758">
        <f>IF($AH6758=1,IFERROR(IF(VALUE($F6758)&lt;100000000,VALUE($F6758),1000000000),IFERROR(IF(VALUE(MID($F6758,2,20))&lt;100000000,VALUE(MID($F6758,2,20)),1000000000),1000000000))+ROW()/100000,"")</f>
        <v/>
      </c>
    </row>
    <row r="6759">
      <c r="A6759">
        <f>IF($F6759="","",IFERROR(IF(INDEX('Per Invoice'!$A$2:$A$2001,MATCH($F6759,'Per Invoice'!$B$2:$B$2001,0))=0,"",INDEX('Per Invoice'!$A$2:$A$2001,MATCH($F6759,'Per Invoice'!$B$2:$B$2001,0))),""))</f>
        <v/>
      </c>
      <c r="H6759" s="11" t="n"/>
      <c r="R6759" s="7">
        <f>IF($F6759="","",Q6759*Y6759/100)</f>
        <v/>
      </c>
      <c r="X6759" s="7" t="n"/>
      <c r="Y6759" s="7" t="n"/>
      <c r="Z6759" s="7">
        <f>IF($F6759="","",Y6759*AE6759/100)</f>
        <v/>
      </c>
      <c r="AA6759" s="7">
        <f>IF($F6759="","",Y6759-Z6759)</f>
        <v/>
      </c>
      <c r="AB6759" s="7">
        <f>IF($F6759="","",AA6759-R6759)</f>
        <v/>
      </c>
      <c r="AE6759">
        <f>IF($F6759="","",IF($AK6759=1,0,IF($AJ6759=1,Settings!$C$6,Settings!$C$7))*100)</f>
        <v/>
      </c>
      <c r="AG6759">
        <f>IF($F6759="","",$F6759&amp;"|"&amp;$D6759&amp;"")</f>
        <v/>
      </c>
      <c r="AH6759">
        <f>IF($F6759="","",IF(COUNTIF($AG$2:$AG6759,$AG6759)=1,1,0))</f>
        <v/>
      </c>
      <c r="AI6759">
        <f>IF($AH6759=1,SUMPRODUCT(--($AL$2:$AL$8001&lt;$AL6759))+1,"")</f>
        <v/>
      </c>
      <c r="AJ6759">
        <f>IF($F6759="","",IF(OR($U6759=TRUE(),$U6759="TRUE"),1,0))</f>
        <v/>
      </c>
      <c r="AK6759">
        <f>IF($F6759="","",IF($AD6759="Yes",1,0))</f>
        <v/>
      </c>
      <c r="AL6759">
        <f>IF($AH6759=1,IFERROR(IF(VALUE($F6759)&lt;100000000,VALUE($F6759),1000000000),IFERROR(IF(VALUE(MID($F6759,2,20))&lt;100000000,VALUE(MID($F6759,2,20)),1000000000),1000000000))+ROW()/100000,"")</f>
        <v/>
      </c>
    </row>
    <row r="6760">
      <c r="A6760">
        <f>IF($F6760="","",IFERROR(IF(INDEX('Per Invoice'!$A$2:$A$2001,MATCH($F6760,'Per Invoice'!$B$2:$B$2001,0))=0,"",INDEX('Per Invoice'!$A$2:$A$2001,MATCH($F6760,'Per Invoice'!$B$2:$B$2001,0))),""))</f>
        <v/>
      </c>
      <c r="H6760" s="11" t="n"/>
      <c r="R6760" s="7">
        <f>IF($F6760="","",Q6760*Y6760/100)</f>
        <v/>
      </c>
      <c r="X6760" s="7" t="n"/>
      <c r="Y6760" s="7" t="n"/>
      <c r="Z6760" s="7">
        <f>IF($F6760="","",Y6760*AE6760/100)</f>
        <v/>
      </c>
      <c r="AA6760" s="7">
        <f>IF($F6760="","",Y6760-Z6760)</f>
        <v/>
      </c>
      <c r="AB6760" s="7">
        <f>IF($F6760="","",AA6760-R6760)</f>
        <v/>
      </c>
      <c r="AE6760">
        <f>IF($F6760="","",IF($AK6760=1,0,IF($AJ6760=1,Settings!$C$6,Settings!$C$7))*100)</f>
        <v/>
      </c>
      <c r="AG6760">
        <f>IF($F6760="","",$F6760&amp;"|"&amp;$D6760&amp;"")</f>
        <v/>
      </c>
      <c r="AH6760">
        <f>IF($F6760="","",IF(COUNTIF($AG$2:$AG6760,$AG6760)=1,1,0))</f>
        <v/>
      </c>
      <c r="AI6760">
        <f>IF($AH6760=1,SUMPRODUCT(--($AL$2:$AL$8001&lt;$AL6760))+1,"")</f>
        <v/>
      </c>
      <c r="AJ6760">
        <f>IF($F6760="","",IF(OR($U6760=TRUE(),$U6760="TRUE"),1,0))</f>
        <v/>
      </c>
      <c r="AK6760">
        <f>IF($F6760="","",IF($AD6760="Yes",1,0))</f>
        <v/>
      </c>
      <c r="AL6760">
        <f>IF($AH6760=1,IFERROR(IF(VALUE($F6760)&lt;100000000,VALUE($F6760),1000000000),IFERROR(IF(VALUE(MID($F6760,2,20))&lt;100000000,VALUE(MID($F6760,2,20)),1000000000),1000000000))+ROW()/100000,"")</f>
        <v/>
      </c>
    </row>
    <row r="6761">
      <c r="A6761">
        <f>IF($F6761="","",IFERROR(IF(INDEX('Per Invoice'!$A$2:$A$2001,MATCH($F6761,'Per Invoice'!$B$2:$B$2001,0))=0,"",INDEX('Per Invoice'!$A$2:$A$2001,MATCH($F6761,'Per Invoice'!$B$2:$B$2001,0))),""))</f>
        <v/>
      </c>
      <c r="H6761" s="11" t="n"/>
      <c r="R6761" s="7">
        <f>IF($F6761="","",Q6761*Y6761/100)</f>
        <v/>
      </c>
      <c r="X6761" s="7" t="n"/>
      <c r="Y6761" s="7" t="n"/>
      <c r="Z6761" s="7">
        <f>IF($F6761="","",Y6761*AE6761/100)</f>
        <v/>
      </c>
      <c r="AA6761" s="7">
        <f>IF($F6761="","",Y6761-Z6761)</f>
        <v/>
      </c>
      <c r="AB6761" s="7">
        <f>IF($F6761="","",AA6761-R6761)</f>
        <v/>
      </c>
      <c r="AE6761">
        <f>IF($F6761="","",IF($AK6761=1,0,IF($AJ6761=1,Settings!$C$6,Settings!$C$7))*100)</f>
        <v/>
      </c>
      <c r="AG6761">
        <f>IF($F6761="","",$F6761&amp;"|"&amp;$D6761&amp;"")</f>
        <v/>
      </c>
      <c r="AH6761">
        <f>IF($F6761="","",IF(COUNTIF($AG$2:$AG6761,$AG6761)=1,1,0))</f>
        <v/>
      </c>
      <c r="AI6761">
        <f>IF($AH6761=1,SUMPRODUCT(--($AL$2:$AL$8001&lt;$AL6761))+1,"")</f>
        <v/>
      </c>
      <c r="AJ6761">
        <f>IF($F6761="","",IF(OR($U6761=TRUE(),$U6761="TRUE"),1,0))</f>
        <v/>
      </c>
      <c r="AK6761">
        <f>IF($F6761="","",IF($AD6761="Yes",1,0))</f>
        <v/>
      </c>
      <c r="AL6761">
        <f>IF($AH6761=1,IFERROR(IF(VALUE($F6761)&lt;100000000,VALUE($F6761),1000000000),IFERROR(IF(VALUE(MID($F6761,2,20))&lt;100000000,VALUE(MID($F6761,2,20)),1000000000),1000000000))+ROW()/100000,"")</f>
        <v/>
      </c>
    </row>
    <row r="6762">
      <c r="A6762">
        <f>IF($F6762="","",IFERROR(IF(INDEX('Per Invoice'!$A$2:$A$2001,MATCH($F6762,'Per Invoice'!$B$2:$B$2001,0))=0,"",INDEX('Per Invoice'!$A$2:$A$2001,MATCH($F6762,'Per Invoice'!$B$2:$B$2001,0))),""))</f>
        <v/>
      </c>
      <c r="H6762" s="11" t="n"/>
      <c r="R6762" s="7">
        <f>IF($F6762="","",Q6762*Y6762/100)</f>
        <v/>
      </c>
      <c r="X6762" s="7" t="n"/>
      <c r="Y6762" s="7" t="n"/>
      <c r="Z6762" s="7">
        <f>IF($F6762="","",Y6762*AE6762/100)</f>
        <v/>
      </c>
      <c r="AA6762" s="7">
        <f>IF($F6762="","",Y6762-Z6762)</f>
        <v/>
      </c>
      <c r="AB6762" s="7">
        <f>IF($F6762="","",AA6762-R6762)</f>
        <v/>
      </c>
      <c r="AE6762">
        <f>IF($F6762="","",IF($AK6762=1,0,IF($AJ6762=1,Settings!$C$6,Settings!$C$7))*100)</f>
        <v/>
      </c>
      <c r="AG6762">
        <f>IF($F6762="","",$F6762&amp;"|"&amp;$D6762&amp;"")</f>
        <v/>
      </c>
      <c r="AH6762">
        <f>IF($F6762="","",IF(COUNTIF($AG$2:$AG6762,$AG6762)=1,1,0))</f>
        <v/>
      </c>
      <c r="AI6762">
        <f>IF($AH6762=1,SUMPRODUCT(--($AL$2:$AL$8001&lt;$AL6762))+1,"")</f>
        <v/>
      </c>
      <c r="AJ6762">
        <f>IF($F6762="","",IF(OR($U6762=TRUE(),$U6762="TRUE"),1,0))</f>
        <v/>
      </c>
      <c r="AK6762">
        <f>IF($F6762="","",IF($AD6762="Yes",1,0))</f>
        <v/>
      </c>
      <c r="AL6762">
        <f>IF($AH6762=1,IFERROR(IF(VALUE($F6762)&lt;100000000,VALUE($F6762),1000000000),IFERROR(IF(VALUE(MID($F6762,2,20))&lt;100000000,VALUE(MID($F6762,2,20)),1000000000),1000000000))+ROW()/100000,"")</f>
        <v/>
      </c>
    </row>
    <row r="6763">
      <c r="A6763">
        <f>IF($F6763="","",IFERROR(IF(INDEX('Per Invoice'!$A$2:$A$2001,MATCH($F6763,'Per Invoice'!$B$2:$B$2001,0))=0,"",INDEX('Per Invoice'!$A$2:$A$2001,MATCH($F6763,'Per Invoice'!$B$2:$B$2001,0))),""))</f>
        <v/>
      </c>
      <c r="H6763" s="11" t="n"/>
      <c r="R6763" s="7">
        <f>IF($F6763="","",Q6763*Y6763/100)</f>
        <v/>
      </c>
      <c r="X6763" s="7" t="n"/>
      <c r="Y6763" s="7" t="n"/>
      <c r="Z6763" s="7">
        <f>IF($F6763="","",Y6763*AE6763/100)</f>
        <v/>
      </c>
      <c r="AA6763" s="7">
        <f>IF($F6763="","",Y6763-Z6763)</f>
        <v/>
      </c>
      <c r="AB6763" s="7">
        <f>IF($F6763="","",AA6763-R6763)</f>
        <v/>
      </c>
      <c r="AE6763">
        <f>IF($F6763="","",IF($AK6763=1,0,IF($AJ6763=1,Settings!$C$6,Settings!$C$7))*100)</f>
        <v/>
      </c>
      <c r="AG6763">
        <f>IF($F6763="","",$F6763&amp;"|"&amp;$D6763&amp;"")</f>
        <v/>
      </c>
      <c r="AH6763">
        <f>IF($F6763="","",IF(COUNTIF($AG$2:$AG6763,$AG6763)=1,1,0))</f>
        <v/>
      </c>
      <c r="AI6763">
        <f>IF($AH6763=1,SUMPRODUCT(--($AL$2:$AL$8001&lt;$AL6763))+1,"")</f>
        <v/>
      </c>
      <c r="AJ6763">
        <f>IF($F6763="","",IF(OR($U6763=TRUE(),$U6763="TRUE"),1,0))</f>
        <v/>
      </c>
      <c r="AK6763">
        <f>IF($F6763="","",IF($AD6763="Yes",1,0))</f>
        <v/>
      </c>
      <c r="AL6763">
        <f>IF($AH6763=1,IFERROR(IF(VALUE($F6763)&lt;100000000,VALUE($F6763),1000000000),IFERROR(IF(VALUE(MID($F6763,2,20))&lt;100000000,VALUE(MID($F6763,2,20)),1000000000),1000000000))+ROW()/100000,"")</f>
        <v/>
      </c>
    </row>
    <row r="6764">
      <c r="A6764">
        <f>IF($F6764="","",IFERROR(IF(INDEX('Per Invoice'!$A$2:$A$2001,MATCH($F6764,'Per Invoice'!$B$2:$B$2001,0))=0,"",INDEX('Per Invoice'!$A$2:$A$2001,MATCH($F6764,'Per Invoice'!$B$2:$B$2001,0))),""))</f>
        <v/>
      </c>
      <c r="H6764" s="11" t="n"/>
      <c r="R6764" s="7">
        <f>IF($F6764="","",Q6764*Y6764/100)</f>
        <v/>
      </c>
      <c r="X6764" s="7" t="n"/>
      <c r="Y6764" s="7" t="n"/>
      <c r="Z6764" s="7">
        <f>IF($F6764="","",Y6764*AE6764/100)</f>
        <v/>
      </c>
      <c r="AA6764" s="7">
        <f>IF($F6764="","",Y6764-Z6764)</f>
        <v/>
      </c>
      <c r="AB6764" s="7">
        <f>IF($F6764="","",AA6764-R6764)</f>
        <v/>
      </c>
      <c r="AE6764">
        <f>IF($F6764="","",IF($AK6764=1,0,IF($AJ6764=1,Settings!$C$6,Settings!$C$7))*100)</f>
        <v/>
      </c>
      <c r="AG6764">
        <f>IF($F6764="","",$F6764&amp;"|"&amp;$D6764&amp;"")</f>
        <v/>
      </c>
      <c r="AH6764">
        <f>IF($F6764="","",IF(COUNTIF($AG$2:$AG6764,$AG6764)=1,1,0))</f>
        <v/>
      </c>
      <c r="AI6764">
        <f>IF($AH6764=1,SUMPRODUCT(--($AL$2:$AL$8001&lt;$AL6764))+1,"")</f>
        <v/>
      </c>
      <c r="AJ6764">
        <f>IF($F6764="","",IF(OR($U6764=TRUE(),$U6764="TRUE"),1,0))</f>
        <v/>
      </c>
      <c r="AK6764">
        <f>IF($F6764="","",IF($AD6764="Yes",1,0))</f>
        <v/>
      </c>
      <c r="AL6764">
        <f>IF($AH6764=1,IFERROR(IF(VALUE($F6764)&lt;100000000,VALUE($F6764),1000000000),IFERROR(IF(VALUE(MID($F6764,2,20))&lt;100000000,VALUE(MID($F6764,2,20)),1000000000),1000000000))+ROW()/100000,"")</f>
        <v/>
      </c>
    </row>
    <row r="6765">
      <c r="A6765">
        <f>IF($F6765="","",IFERROR(IF(INDEX('Per Invoice'!$A$2:$A$2001,MATCH($F6765,'Per Invoice'!$B$2:$B$2001,0))=0,"",INDEX('Per Invoice'!$A$2:$A$2001,MATCH($F6765,'Per Invoice'!$B$2:$B$2001,0))),""))</f>
        <v/>
      </c>
      <c r="H6765" s="11" t="n"/>
      <c r="R6765" s="7">
        <f>IF($F6765="","",Q6765*Y6765/100)</f>
        <v/>
      </c>
      <c r="X6765" s="7" t="n"/>
      <c r="Y6765" s="7" t="n"/>
      <c r="Z6765" s="7">
        <f>IF($F6765="","",Y6765*AE6765/100)</f>
        <v/>
      </c>
      <c r="AA6765" s="7">
        <f>IF($F6765="","",Y6765-Z6765)</f>
        <v/>
      </c>
      <c r="AB6765" s="7">
        <f>IF($F6765="","",AA6765-R6765)</f>
        <v/>
      </c>
      <c r="AE6765">
        <f>IF($F6765="","",IF($AK6765=1,0,IF($AJ6765=1,Settings!$C$6,Settings!$C$7))*100)</f>
        <v/>
      </c>
      <c r="AG6765">
        <f>IF($F6765="","",$F6765&amp;"|"&amp;$D6765&amp;"")</f>
        <v/>
      </c>
      <c r="AH6765">
        <f>IF($F6765="","",IF(COUNTIF($AG$2:$AG6765,$AG6765)=1,1,0))</f>
        <v/>
      </c>
      <c r="AI6765">
        <f>IF($AH6765=1,SUMPRODUCT(--($AL$2:$AL$8001&lt;$AL6765))+1,"")</f>
        <v/>
      </c>
      <c r="AJ6765">
        <f>IF($F6765="","",IF(OR($U6765=TRUE(),$U6765="TRUE"),1,0))</f>
        <v/>
      </c>
      <c r="AK6765">
        <f>IF($F6765="","",IF($AD6765="Yes",1,0))</f>
        <v/>
      </c>
      <c r="AL6765">
        <f>IF($AH6765=1,IFERROR(IF(VALUE($F6765)&lt;100000000,VALUE($F6765),1000000000),IFERROR(IF(VALUE(MID($F6765,2,20))&lt;100000000,VALUE(MID($F6765,2,20)),1000000000),1000000000))+ROW()/100000,"")</f>
        <v/>
      </c>
    </row>
    <row r="6766">
      <c r="A6766">
        <f>IF($F6766="","",IFERROR(IF(INDEX('Per Invoice'!$A$2:$A$2001,MATCH($F6766,'Per Invoice'!$B$2:$B$2001,0))=0,"",INDEX('Per Invoice'!$A$2:$A$2001,MATCH($F6766,'Per Invoice'!$B$2:$B$2001,0))),""))</f>
        <v/>
      </c>
      <c r="H6766" s="11" t="n"/>
      <c r="R6766" s="7">
        <f>IF($F6766="","",Q6766*Y6766/100)</f>
        <v/>
      </c>
      <c r="X6766" s="7" t="n"/>
      <c r="Y6766" s="7" t="n"/>
      <c r="Z6766" s="7">
        <f>IF($F6766="","",Y6766*AE6766/100)</f>
        <v/>
      </c>
      <c r="AA6766" s="7">
        <f>IF($F6766="","",Y6766-Z6766)</f>
        <v/>
      </c>
      <c r="AB6766" s="7">
        <f>IF($F6766="","",AA6766-R6766)</f>
        <v/>
      </c>
      <c r="AE6766">
        <f>IF($F6766="","",IF($AK6766=1,0,IF($AJ6766=1,Settings!$C$6,Settings!$C$7))*100)</f>
        <v/>
      </c>
      <c r="AG6766">
        <f>IF($F6766="","",$F6766&amp;"|"&amp;$D6766&amp;"")</f>
        <v/>
      </c>
      <c r="AH6766">
        <f>IF($F6766="","",IF(COUNTIF($AG$2:$AG6766,$AG6766)=1,1,0))</f>
        <v/>
      </c>
      <c r="AI6766">
        <f>IF($AH6766=1,SUMPRODUCT(--($AL$2:$AL$8001&lt;$AL6766))+1,"")</f>
        <v/>
      </c>
      <c r="AJ6766">
        <f>IF($F6766="","",IF(OR($U6766=TRUE(),$U6766="TRUE"),1,0))</f>
        <v/>
      </c>
      <c r="AK6766">
        <f>IF($F6766="","",IF($AD6766="Yes",1,0))</f>
        <v/>
      </c>
      <c r="AL6766">
        <f>IF($AH6766=1,IFERROR(IF(VALUE($F6766)&lt;100000000,VALUE($F6766),1000000000),IFERROR(IF(VALUE(MID($F6766,2,20))&lt;100000000,VALUE(MID($F6766,2,20)),1000000000),1000000000))+ROW()/100000,"")</f>
        <v/>
      </c>
    </row>
    <row r="6767">
      <c r="A6767">
        <f>IF($F6767="","",IFERROR(IF(INDEX('Per Invoice'!$A$2:$A$2001,MATCH($F6767,'Per Invoice'!$B$2:$B$2001,0))=0,"",INDEX('Per Invoice'!$A$2:$A$2001,MATCH($F6767,'Per Invoice'!$B$2:$B$2001,0))),""))</f>
        <v/>
      </c>
      <c r="H6767" s="11" t="n"/>
      <c r="R6767" s="7">
        <f>IF($F6767="","",Q6767*Y6767/100)</f>
        <v/>
      </c>
      <c r="X6767" s="7" t="n"/>
      <c r="Y6767" s="7" t="n"/>
      <c r="Z6767" s="7">
        <f>IF($F6767="","",Y6767*AE6767/100)</f>
        <v/>
      </c>
      <c r="AA6767" s="7">
        <f>IF($F6767="","",Y6767-Z6767)</f>
        <v/>
      </c>
      <c r="AB6767" s="7">
        <f>IF($F6767="","",AA6767-R6767)</f>
        <v/>
      </c>
      <c r="AE6767">
        <f>IF($F6767="","",IF($AK6767=1,0,IF($AJ6767=1,Settings!$C$6,Settings!$C$7))*100)</f>
        <v/>
      </c>
      <c r="AG6767">
        <f>IF($F6767="","",$F6767&amp;"|"&amp;$D6767&amp;"")</f>
        <v/>
      </c>
      <c r="AH6767">
        <f>IF($F6767="","",IF(COUNTIF($AG$2:$AG6767,$AG6767)=1,1,0))</f>
        <v/>
      </c>
      <c r="AI6767">
        <f>IF($AH6767=1,SUMPRODUCT(--($AL$2:$AL$8001&lt;$AL6767))+1,"")</f>
        <v/>
      </c>
      <c r="AJ6767">
        <f>IF($F6767="","",IF(OR($U6767=TRUE(),$U6767="TRUE"),1,0))</f>
        <v/>
      </c>
      <c r="AK6767">
        <f>IF($F6767="","",IF($AD6767="Yes",1,0))</f>
        <v/>
      </c>
      <c r="AL6767">
        <f>IF($AH6767=1,IFERROR(IF(VALUE($F6767)&lt;100000000,VALUE($F6767),1000000000),IFERROR(IF(VALUE(MID($F6767,2,20))&lt;100000000,VALUE(MID($F6767,2,20)),1000000000),1000000000))+ROW()/100000,"")</f>
        <v/>
      </c>
    </row>
    <row r="6768">
      <c r="A6768">
        <f>IF($F6768="","",IFERROR(IF(INDEX('Per Invoice'!$A$2:$A$2001,MATCH($F6768,'Per Invoice'!$B$2:$B$2001,0))=0,"",INDEX('Per Invoice'!$A$2:$A$2001,MATCH($F6768,'Per Invoice'!$B$2:$B$2001,0))),""))</f>
        <v/>
      </c>
      <c r="H6768" s="11" t="n"/>
      <c r="R6768" s="7">
        <f>IF($F6768="","",Q6768*Y6768/100)</f>
        <v/>
      </c>
      <c r="X6768" s="7" t="n"/>
      <c r="Y6768" s="7" t="n"/>
      <c r="Z6768" s="7">
        <f>IF($F6768="","",Y6768*AE6768/100)</f>
        <v/>
      </c>
      <c r="AA6768" s="7">
        <f>IF($F6768="","",Y6768-Z6768)</f>
        <v/>
      </c>
      <c r="AB6768" s="7">
        <f>IF($F6768="","",AA6768-R6768)</f>
        <v/>
      </c>
      <c r="AE6768">
        <f>IF($F6768="","",IF($AK6768=1,0,IF($AJ6768=1,Settings!$C$6,Settings!$C$7))*100)</f>
        <v/>
      </c>
      <c r="AG6768">
        <f>IF($F6768="","",$F6768&amp;"|"&amp;$D6768&amp;"")</f>
        <v/>
      </c>
      <c r="AH6768">
        <f>IF($F6768="","",IF(COUNTIF($AG$2:$AG6768,$AG6768)=1,1,0))</f>
        <v/>
      </c>
      <c r="AI6768">
        <f>IF($AH6768=1,SUMPRODUCT(--($AL$2:$AL$8001&lt;$AL6768))+1,"")</f>
        <v/>
      </c>
      <c r="AJ6768">
        <f>IF($F6768="","",IF(OR($U6768=TRUE(),$U6768="TRUE"),1,0))</f>
        <v/>
      </c>
      <c r="AK6768">
        <f>IF($F6768="","",IF($AD6768="Yes",1,0))</f>
        <v/>
      </c>
      <c r="AL6768">
        <f>IF($AH6768=1,IFERROR(IF(VALUE($F6768)&lt;100000000,VALUE($F6768),1000000000),IFERROR(IF(VALUE(MID($F6768,2,20))&lt;100000000,VALUE(MID($F6768,2,20)),1000000000),1000000000))+ROW()/100000,"")</f>
        <v/>
      </c>
    </row>
    <row r="6769">
      <c r="A6769">
        <f>IF($F6769="","",IFERROR(IF(INDEX('Per Invoice'!$A$2:$A$2001,MATCH($F6769,'Per Invoice'!$B$2:$B$2001,0))=0,"",INDEX('Per Invoice'!$A$2:$A$2001,MATCH($F6769,'Per Invoice'!$B$2:$B$2001,0))),""))</f>
        <v/>
      </c>
      <c r="H6769" s="11" t="n"/>
      <c r="R6769" s="7">
        <f>IF($F6769="","",Q6769*Y6769/100)</f>
        <v/>
      </c>
      <c r="X6769" s="7" t="n"/>
      <c r="Y6769" s="7" t="n"/>
      <c r="Z6769" s="7">
        <f>IF($F6769="","",Y6769*AE6769/100)</f>
        <v/>
      </c>
      <c r="AA6769" s="7">
        <f>IF($F6769="","",Y6769-Z6769)</f>
        <v/>
      </c>
      <c r="AB6769" s="7">
        <f>IF($F6769="","",AA6769-R6769)</f>
        <v/>
      </c>
      <c r="AE6769">
        <f>IF($F6769="","",IF($AK6769=1,0,IF($AJ6769=1,Settings!$C$6,Settings!$C$7))*100)</f>
        <v/>
      </c>
      <c r="AG6769">
        <f>IF($F6769="","",$F6769&amp;"|"&amp;$D6769&amp;"")</f>
        <v/>
      </c>
      <c r="AH6769">
        <f>IF($F6769="","",IF(COUNTIF($AG$2:$AG6769,$AG6769)=1,1,0))</f>
        <v/>
      </c>
      <c r="AI6769">
        <f>IF($AH6769=1,SUMPRODUCT(--($AL$2:$AL$8001&lt;$AL6769))+1,"")</f>
        <v/>
      </c>
      <c r="AJ6769">
        <f>IF($F6769="","",IF(OR($U6769=TRUE(),$U6769="TRUE"),1,0))</f>
        <v/>
      </c>
      <c r="AK6769">
        <f>IF($F6769="","",IF($AD6769="Yes",1,0))</f>
        <v/>
      </c>
      <c r="AL6769">
        <f>IF($AH6769=1,IFERROR(IF(VALUE($F6769)&lt;100000000,VALUE($F6769),1000000000),IFERROR(IF(VALUE(MID($F6769,2,20))&lt;100000000,VALUE(MID($F6769,2,20)),1000000000),1000000000))+ROW()/100000,"")</f>
        <v/>
      </c>
    </row>
    <row r="6770">
      <c r="A6770">
        <f>IF($F6770="","",IFERROR(IF(INDEX('Per Invoice'!$A$2:$A$2001,MATCH($F6770,'Per Invoice'!$B$2:$B$2001,0))=0,"",INDEX('Per Invoice'!$A$2:$A$2001,MATCH($F6770,'Per Invoice'!$B$2:$B$2001,0))),""))</f>
        <v/>
      </c>
      <c r="H6770" s="11" t="n"/>
      <c r="R6770" s="7">
        <f>IF($F6770="","",Q6770*Y6770/100)</f>
        <v/>
      </c>
      <c r="X6770" s="7" t="n"/>
      <c r="Y6770" s="7" t="n"/>
      <c r="Z6770" s="7">
        <f>IF($F6770="","",Y6770*AE6770/100)</f>
        <v/>
      </c>
      <c r="AA6770" s="7">
        <f>IF($F6770="","",Y6770-Z6770)</f>
        <v/>
      </c>
      <c r="AB6770" s="7">
        <f>IF($F6770="","",AA6770-R6770)</f>
        <v/>
      </c>
      <c r="AE6770">
        <f>IF($F6770="","",IF($AK6770=1,0,IF($AJ6770=1,Settings!$C$6,Settings!$C$7))*100)</f>
        <v/>
      </c>
      <c r="AG6770">
        <f>IF($F6770="","",$F6770&amp;"|"&amp;$D6770&amp;"")</f>
        <v/>
      </c>
      <c r="AH6770">
        <f>IF($F6770="","",IF(COUNTIF($AG$2:$AG6770,$AG6770)=1,1,0))</f>
        <v/>
      </c>
      <c r="AI6770">
        <f>IF($AH6770=1,SUMPRODUCT(--($AL$2:$AL$8001&lt;$AL6770))+1,"")</f>
        <v/>
      </c>
      <c r="AJ6770">
        <f>IF($F6770="","",IF(OR($U6770=TRUE(),$U6770="TRUE"),1,0))</f>
        <v/>
      </c>
      <c r="AK6770">
        <f>IF($F6770="","",IF($AD6770="Yes",1,0))</f>
        <v/>
      </c>
      <c r="AL6770">
        <f>IF($AH6770=1,IFERROR(IF(VALUE($F6770)&lt;100000000,VALUE($F6770),1000000000),IFERROR(IF(VALUE(MID($F6770,2,20))&lt;100000000,VALUE(MID($F6770,2,20)),1000000000),1000000000))+ROW()/100000,"")</f>
        <v/>
      </c>
    </row>
    <row r="6771">
      <c r="A6771">
        <f>IF($F6771="","",IFERROR(IF(INDEX('Per Invoice'!$A$2:$A$2001,MATCH($F6771,'Per Invoice'!$B$2:$B$2001,0))=0,"",INDEX('Per Invoice'!$A$2:$A$2001,MATCH($F6771,'Per Invoice'!$B$2:$B$2001,0))),""))</f>
        <v/>
      </c>
      <c r="H6771" s="11" t="n"/>
      <c r="R6771" s="7">
        <f>IF($F6771="","",Q6771*Y6771/100)</f>
        <v/>
      </c>
      <c r="X6771" s="7" t="n"/>
      <c r="Y6771" s="7" t="n"/>
      <c r="Z6771" s="7">
        <f>IF($F6771="","",Y6771*AE6771/100)</f>
        <v/>
      </c>
      <c r="AA6771" s="7">
        <f>IF($F6771="","",Y6771-Z6771)</f>
        <v/>
      </c>
      <c r="AB6771" s="7">
        <f>IF($F6771="","",AA6771-R6771)</f>
        <v/>
      </c>
      <c r="AE6771">
        <f>IF($F6771="","",IF($AK6771=1,0,IF($AJ6771=1,Settings!$C$6,Settings!$C$7))*100)</f>
        <v/>
      </c>
      <c r="AG6771">
        <f>IF($F6771="","",$F6771&amp;"|"&amp;$D6771&amp;"")</f>
        <v/>
      </c>
      <c r="AH6771">
        <f>IF($F6771="","",IF(COUNTIF($AG$2:$AG6771,$AG6771)=1,1,0))</f>
        <v/>
      </c>
      <c r="AI6771">
        <f>IF($AH6771=1,SUMPRODUCT(--($AL$2:$AL$8001&lt;$AL6771))+1,"")</f>
        <v/>
      </c>
      <c r="AJ6771">
        <f>IF($F6771="","",IF(OR($U6771=TRUE(),$U6771="TRUE"),1,0))</f>
        <v/>
      </c>
      <c r="AK6771">
        <f>IF($F6771="","",IF($AD6771="Yes",1,0))</f>
        <v/>
      </c>
      <c r="AL6771">
        <f>IF($AH6771=1,IFERROR(IF(VALUE($F6771)&lt;100000000,VALUE($F6771),1000000000),IFERROR(IF(VALUE(MID($F6771,2,20))&lt;100000000,VALUE(MID($F6771,2,20)),1000000000),1000000000))+ROW()/100000,"")</f>
        <v/>
      </c>
    </row>
    <row r="6772">
      <c r="A6772">
        <f>IF($F6772="","",IFERROR(IF(INDEX('Per Invoice'!$A$2:$A$2001,MATCH($F6772,'Per Invoice'!$B$2:$B$2001,0))=0,"",INDEX('Per Invoice'!$A$2:$A$2001,MATCH($F6772,'Per Invoice'!$B$2:$B$2001,0))),""))</f>
        <v/>
      </c>
      <c r="H6772" s="11" t="n"/>
      <c r="R6772" s="7">
        <f>IF($F6772="","",Q6772*Y6772/100)</f>
        <v/>
      </c>
      <c r="X6772" s="7" t="n"/>
      <c r="Y6772" s="7" t="n"/>
      <c r="Z6772" s="7">
        <f>IF($F6772="","",Y6772*AE6772/100)</f>
        <v/>
      </c>
      <c r="AA6772" s="7">
        <f>IF($F6772="","",Y6772-Z6772)</f>
        <v/>
      </c>
      <c r="AB6772" s="7">
        <f>IF($F6772="","",AA6772-R6772)</f>
        <v/>
      </c>
      <c r="AE6772">
        <f>IF($F6772="","",IF($AK6772=1,0,IF($AJ6772=1,Settings!$C$6,Settings!$C$7))*100)</f>
        <v/>
      </c>
      <c r="AG6772">
        <f>IF($F6772="","",$F6772&amp;"|"&amp;$D6772&amp;"")</f>
        <v/>
      </c>
      <c r="AH6772">
        <f>IF($F6772="","",IF(COUNTIF($AG$2:$AG6772,$AG6772)=1,1,0))</f>
        <v/>
      </c>
      <c r="AI6772">
        <f>IF($AH6772=1,SUMPRODUCT(--($AL$2:$AL$8001&lt;$AL6772))+1,"")</f>
        <v/>
      </c>
      <c r="AJ6772">
        <f>IF($F6772="","",IF(OR($U6772=TRUE(),$U6772="TRUE"),1,0))</f>
        <v/>
      </c>
      <c r="AK6772">
        <f>IF($F6772="","",IF($AD6772="Yes",1,0))</f>
        <v/>
      </c>
      <c r="AL6772">
        <f>IF($AH6772=1,IFERROR(IF(VALUE($F6772)&lt;100000000,VALUE($F6772),1000000000),IFERROR(IF(VALUE(MID($F6772,2,20))&lt;100000000,VALUE(MID($F6772,2,20)),1000000000),1000000000))+ROW()/100000,"")</f>
        <v/>
      </c>
    </row>
    <row r="6773">
      <c r="A6773">
        <f>IF($F6773="","",IFERROR(IF(INDEX('Per Invoice'!$A$2:$A$2001,MATCH($F6773,'Per Invoice'!$B$2:$B$2001,0))=0,"",INDEX('Per Invoice'!$A$2:$A$2001,MATCH($F6773,'Per Invoice'!$B$2:$B$2001,0))),""))</f>
        <v/>
      </c>
      <c r="H6773" s="11" t="n"/>
      <c r="R6773" s="7">
        <f>IF($F6773="","",Q6773*Y6773/100)</f>
        <v/>
      </c>
      <c r="X6773" s="7" t="n"/>
      <c r="Y6773" s="7" t="n"/>
      <c r="Z6773" s="7">
        <f>IF($F6773="","",Y6773*AE6773/100)</f>
        <v/>
      </c>
      <c r="AA6773" s="7">
        <f>IF($F6773="","",Y6773-Z6773)</f>
        <v/>
      </c>
      <c r="AB6773" s="7">
        <f>IF($F6773="","",AA6773-R6773)</f>
        <v/>
      </c>
      <c r="AE6773">
        <f>IF($F6773="","",IF($AK6773=1,0,IF($AJ6773=1,Settings!$C$6,Settings!$C$7))*100)</f>
        <v/>
      </c>
      <c r="AG6773">
        <f>IF($F6773="","",$F6773&amp;"|"&amp;$D6773&amp;"")</f>
        <v/>
      </c>
      <c r="AH6773">
        <f>IF($F6773="","",IF(COUNTIF($AG$2:$AG6773,$AG6773)=1,1,0))</f>
        <v/>
      </c>
      <c r="AI6773">
        <f>IF($AH6773=1,SUMPRODUCT(--($AL$2:$AL$8001&lt;$AL6773))+1,"")</f>
        <v/>
      </c>
      <c r="AJ6773">
        <f>IF($F6773="","",IF(OR($U6773=TRUE(),$U6773="TRUE"),1,0))</f>
        <v/>
      </c>
      <c r="AK6773">
        <f>IF($F6773="","",IF($AD6773="Yes",1,0))</f>
        <v/>
      </c>
      <c r="AL6773">
        <f>IF($AH6773=1,IFERROR(IF(VALUE($F6773)&lt;100000000,VALUE($F6773),1000000000),IFERROR(IF(VALUE(MID($F6773,2,20))&lt;100000000,VALUE(MID($F6773,2,20)),1000000000),1000000000))+ROW()/100000,"")</f>
        <v/>
      </c>
    </row>
    <row r="6774">
      <c r="A6774">
        <f>IF($F6774="","",IFERROR(IF(INDEX('Per Invoice'!$A$2:$A$2001,MATCH($F6774,'Per Invoice'!$B$2:$B$2001,0))=0,"",INDEX('Per Invoice'!$A$2:$A$2001,MATCH($F6774,'Per Invoice'!$B$2:$B$2001,0))),""))</f>
        <v/>
      </c>
      <c r="H6774" s="11" t="n"/>
      <c r="R6774" s="7">
        <f>IF($F6774="","",Q6774*Y6774/100)</f>
        <v/>
      </c>
      <c r="X6774" s="7" t="n"/>
      <c r="Y6774" s="7" t="n"/>
      <c r="Z6774" s="7">
        <f>IF($F6774="","",Y6774*AE6774/100)</f>
        <v/>
      </c>
      <c r="AA6774" s="7">
        <f>IF($F6774="","",Y6774-Z6774)</f>
        <v/>
      </c>
      <c r="AB6774" s="7">
        <f>IF($F6774="","",AA6774-R6774)</f>
        <v/>
      </c>
      <c r="AE6774">
        <f>IF($F6774="","",IF($AK6774=1,0,IF($AJ6774=1,Settings!$C$6,Settings!$C$7))*100)</f>
        <v/>
      </c>
      <c r="AG6774">
        <f>IF($F6774="","",$F6774&amp;"|"&amp;$D6774&amp;"")</f>
        <v/>
      </c>
      <c r="AH6774">
        <f>IF($F6774="","",IF(COUNTIF($AG$2:$AG6774,$AG6774)=1,1,0))</f>
        <v/>
      </c>
      <c r="AI6774">
        <f>IF($AH6774=1,SUMPRODUCT(--($AL$2:$AL$8001&lt;$AL6774))+1,"")</f>
        <v/>
      </c>
      <c r="AJ6774">
        <f>IF($F6774="","",IF(OR($U6774=TRUE(),$U6774="TRUE"),1,0))</f>
        <v/>
      </c>
      <c r="AK6774">
        <f>IF($F6774="","",IF($AD6774="Yes",1,0))</f>
        <v/>
      </c>
      <c r="AL6774">
        <f>IF($AH6774=1,IFERROR(IF(VALUE($F6774)&lt;100000000,VALUE($F6774),1000000000),IFERROR(IF(VALUE(MID($F6774,2,20))&lt;100000000,VALUE(MID($F6774,2,20)),1000000000),1000000000))+ROW()/100000,"")</f>
        <v/>
      </c>
    </row>
    <row r="6775">
      <c r="A6775">
        <f>IF($F6775="","",IFERROR(IF(INDEX('Per Invoice'!$A$2:$A$2001,MATCH($F6775,'Per Invoice'!$B$2:$B$2001,0))=0,"",INDEX('Per Invoice'!$A$2:$A$2001,MATCH($F6775,'Per Invoice'!$B$2:$B$2001,0))),""))</f>
        <v/>
      </c>
      <c r="H6775" s="11" t="n"/>
      <c r="R6775" s="7">
        <f>IF($F6775="","",Q6775*Y6775/100)</f>
        <v/>
      </c>
      <c r="X6775" s="7" t="n"/>
      <c r="Y6775" s="7" t="n"/>
      <c r="Z6775" s="7">
        <f>IF($F6775="","",Y6775*AE6775/100)</f>
        <v/>
      </c>
      <c r="AA6775" s="7">
        <f>IF($F6775="","",Y6775-Z6775)</f>
        <v/>
      </c>
      <c r="AB6775" s="7">
        <f>IF($F6775="","",AA6775-R6775)</f>
        <v/>
      </c>
      <c r="AE6775">
        <f>IF($F6775="","",IF($AK6775=1,0,IF($AJ6775=1,Settings!$C$6,Settings!$C$7))*100)</f>
        <v/>
      </c>
      <c r="AG6775">
        <f>IF($F6775="","",$F6775&amp;"|"&amp;$D6775&amp;"")</f>
        <v/>
      </c>
      <c r="AH6775">
        <f>IF($F6775="","",IF(COUNTIF($AG$2:$AG6775,$AG6775)=1,1,0))</f>
        <v/>
      </c>
      <c r="AI6775">
        <f>IF($AH6775=1,SUMPRODUCT(--($AL$2:$AL$8001&lt;$AL6775))+1,"")</f>
        <v/>
      </c>
      <c r="AJ6775">
        <f>IF($F6775="","",IF(OR($U6775=TRUE(),$U6775="TRUE"),1,0))</f>
        <v/>
      </c>
      <c r="AK6775">
        <f>IF($F6775="","",IF($AD6775="Yes",1,0))</f>
        <v/>
      </c>
      <c r="AL6775">
        <f>IF($AH6775=1,IFERROR(IF(VALUE($F6775)&lt;100000000,VALUE($F6775),1000000000),IFERROR(IF(VALUE(MID($F6775,2,20))&lt;100000000,VALUE(MID($F6775,2,20)),1000000000),1000000000))+ROW()/100000,"")</f>
        <v/>
      </c>
    </row>
    <row r="6776">
      <c r="A6776">
        <f>IF($F6776="","",IFERROR(IF(INDEX('Per Invoice'!$A$2:$A$2001,MATCH($F6776,'Per Invoice'!$B$2:$B$2001,0))=0,"",INDEX('Per Invoice'!$A$2:$A$2001,MATCH($F6776,'Per Invoice'!$B$2:$B$2001,0))),""))</f>
        <v/>
      </c>
      <c r="H6776" s="11" t="n"/>
      <c r="R6776" s="7">
        <f>IF($F6776="","",Q6776*Y6776/100)</f>
        <v/>
      </c>
      <c r="X6776" s="7" t="n"/>
      <c r="Y6776" s="7" t="n"/>
      <c r="Z6776" s="7">
        <f>IF($F6776="","",Y6776*AE6776/100)</f>
        <v/>
      </c>
      <c r="AA6776" s="7">
        <f>IF($F6776="","",Y6776-Z6776)</f>
        <v/>
      </c>
      <c r="AB6776" s="7">
        <f>IF($F6776="","",AA6776-R6776)</f>
        <v/>
      </c>
      <c r="AE6776">
        <f>IF($F6776="","",IF($AK6776=1,0,IF($AJ6776=1,Settings!$C$6,Settings!$C$7))*100)</f>
        <v/>
      </c>
      <c r="AG6776">
        <f>IF($F6776="","",$F6776&amp;"|"&amp;$D6776&amp;"")</f>
        <v/>
      </c>
      <c r="AH6776">
        <f>IF($F6776="","",IF(COUNTIF($AG$2:$AG6776,$AG6776)=1,1,0))</f>
        <v/>
      </c>
      <c r="AI6776">
        <f>IF($AH6776=1,SUMPRODUCT(--($AL$2:$AL$8001&lt;$AL6776))+1,"")</f>
        <v/>
      </c>
      <c r="AJ6776">
        <f>IF($F6776="","",IF(OR($U6776=TRUE(),$U6776="TRUE"),1,0))</f>
        <v/>
      </c>
      <c r="AK6776">
        <f>IF($F6776="","",IF($AD6776="Yes",1,0))</f>
        <v/>
      </c>
      <c r="AL6776">
        <f>IF($AH6776=1,IFERROR(IF(VALUE($F6776)&lt;100000000,VALUE($F6776),1000000000),IFERROR(IF(VALUE(MID($F6776,2,20))&lt;100000000,VALUE(MID($F6776,2,20)),1000000000),1000000000))+ROW()/100000,"")</f>
        <v/>
      </c>
    </row>
    <row r="6777">
      <c r="A6777">
        <f>IF($F6777="","",IFERROR(IF(INDEX('Per Invoice'!$A$2:$A$2001,MATCH($F6777,'Per Invoice'!$B$2:$B$2001,0))=0,"",INDEX('Per Invoice'!$A$2:$A$2001,MATCH($F6777,'Per Invoice'!$B$2:$B$2001,0))),""))</f>
        <v/>
      </c>
      <c r="H6777" s="11" t="n"/>
      <c r="R6777" s="7">
        <f>IF($F6777="","",Q6777*Y6777/100)</f>
        <v/>
      </c>
      <c r="X6777" s="7" t="n"/>
      <c r="Y6777" s="7" t="n"/>
      <c r="Z6777" s="7">
        <f>IF($F6777="","",Y6777*AE6777/100)</f>
        <v/>
      </c>
      <c r="AA6777" s="7">
        <f>IF($F6777="","",Y6777-Z6777)</f>
        <v/>
      </c>
      <c r="AB6777" s="7">
        <f>IF($F6777="","",AA6777-R6777)</f>
        <v/>
      </c>
      <c r="AE6777">
        <f>IF($F6777="","",IF($AK6777=1,0,IF($AJ6777=1,Settings!$C$6,Settings!$C$7))*100)</f>
        <v/>
      </c>
      <c r="AG6777">
        <f>IF($F6777="","",$F6777&amp;"|"&amp;$D6777&amp;"")</f>
        <v/>
      </c>
      <c r="AH6777">
        <f>IF($F6777="","",IF(COUNTIF($AG$2:$AG6777,$AG6777)=1,1,0))</f>
        <v/>
      </c>
      <c r="AI6777">
        <f>IF($AH6777=1,SUMPRODUCT(--($AL$2:$AL$8001&lt;$AL6777))+1,"")</f>
        <v/>
      </c>
      <c r="AJ6777">
        <f>IF($F6777="","",IF(OR($U6777=TRUE(),$U6777="TRUE"),1,0))</f>
        <v/>
      </c>
      <c r="AK6777">
        <f>IF($F6777="","",IF($AD6777="Yes",1,0))</f>
        <v/>
      </c>
      <c r="AL6777">
        <f>IF($AH6777=1,IFERROR(IF(VALUE($F6777)&lt;100000000,VALUE($F6777),1000000000),IFERROR(IF(VALUE(MID($F6777,2,20))&lt;100000000,VALUE(MID($F6777,2,20)),1000000000),1000000000))+ROW()/100000,"")</f>
        <v/>
      </c>
    </row>
    <row r="6778">
      <c r="A6778">
        <f>IF($F6778="","",IFERROR(IF(INDEX('Per Invoice'!$A$2:$A$2001,MATCH($F6778,'Per Invoice'!$B$2:$B$2001,0))=0,"",INDEX('Per Invoice'!$A$2:$A$2001,MATCH($F6778,'Per Invoice'!$B$2:$B$2001,0))),""))</f>
        <v/>
      </c>
      <c r="H6778" s="11" t="n"/>
      <c r="R6778" s="7">
        <f>IF($F6778="","",Q6778*Y6778/100)</f>
        <v/>
      </c>
      <c r="X6778" s="7" t="n"/>
      <c r="Y6778" s="7" t="n"/>
      <c r="Z6778" s="7">
        <f>IF($F6778="","",Y6778*AE6778/100)</f>
        <v/>
      </c>
      <c r="AA6778" s="7">
        <f>IF($F6778="","",Y6778-Z6778)</f>
        <v/>
      </c>
      <c r="AB6778" s="7">
        <f>IF($F6778="","",AA6778-R6778)</f>
        <v/>
      </c>
      <c r="AE6778">
        <f>IF($F6778="","",IF($AK6778=1,0,IF($AJ6778=1,Settings!$C$6,Settings!$C$7))*100)</f>
        <v/>
      </c>
      <c r="AG6778">
        <f>IF($F6778="","",$F6778&amp;"|"&amp;$D6778&amp;"")</f>
        <v/>
      </c>
      <c r="AH6778">
        <f>IF($F6778="","",IF(COUNTIF($AG$2:$AG6778,$AG6778)=1,1,0))</f>
        <v/>
      </c>
      <c r="AI6778">
        <f>IF($AH6778=1,SUMPRODUCT(--($AL$2:$AL$8001&lt;$AL6778))+1,"")</f>
        <v/>
      </c>
      <c r="AJ6778">
        <f>IF($F6778="","",IF(OR($U6778=TRUE(),$U6778="TRUE"),1,0))</f>
        <v/>
      </c>
      <c r="AK6778">
        <f>IF($F6778="","",IF($AD6778="Yes",1,0))</f>
        <v/>
      </c>
      <c r="AL6778">
        <f>IF($AH6778=1,IFERROR(IF(VALUE($F6778)&lt;100000000,VALUE($F6778),1000000000),IFERROR(IF(VALUE(MID($F6778,2,20))&lt;100000000,VALUE(MID($F6778,2,20)),1000000000),1000000000))+ROW()/100000,"")</f>
        <v/>
      </c>
    </row>
    <row r="6779">
      <c r="A6779">
        <f>IF($F6779="","",IFERROR(IF(INDEX('Per Invoice'!$A$2:$A$2001,MATCH($F6779,'Per Invoice'!$B$2:$B$2001,0))=0,"",INDEX('Per Invoice'!$A$2:$A$2001,MATCH($F6779,'Per Invoice'!$B$2:$B$2001,0))),""))</f>
        <v/>
      </c>
      <c r="H6779" s="11" t="n"/>
      <c r="R6779" s="7">
        <f>IF($F6779="","",Q6779*Y6779/100)</f>
        <v/>
      </c>
      <c r="X6779" s="7" t="n"/>
      <c r="Y6779" s="7" t="n"/>
      <c r="Z6779" s="7">
        <f>IF($F6779="","",Y6779*AE6779/100)</f>
        <v/>
      </c>
      <c r="AA6779" s="7">
        <f>IF($F6779="","",Y6779-Z6779)</f>
        <v/>
      </c>
      <c r="AB6779" s="7">
        <f>IF($F6779="","",AA6779-R6779)</f>
        <v/>
      </c>
      <c r="AE6779">
        <f>IF($F6779="","",IF($AK6779=1,0,IF($AJ6779=1,Settings!$C$6,Settings!$C$7))*100)</f>
        <v/>
      </c>
      <c r="AG6779">
        <f>IF($F6779="","",$F6779&amp;"|"&amp;$D6779&amp;"")</f>
        <v/>
      </c>
      <c r="AH6779">
        <f>IF($F6779="","",IF(COUNTIF($AG$2:$AG6779,$AG6779)=1,1,0))</f>
        <v/>
      </c>
      <c r="AI6779">
        <f>IF($AH6779=1,SUMPRODUCT(--($AL$2:$AL$8001&lt;$AL6779))+1,"")</f>
        <v/>
      </c>
      <c r="AJ6779">
        <f>IF($F6779="","",IF(OR($U6779=TRUE(),$U6779="TRUE"),1,0))</f>
        <v/>
      </c>
      <c r="AK6779">
        <f>IF($F6779="","",IF($AD6779="Yes",1,0))</f>
        <v/>
      </c>
      <c r="AL6779">
        <f>IF($AH6779=1,IFERROR(IF(VALUE($F6779)&lt;100000000,VALUE($F6779),1000000000),IFERROR(IF(VALUE(MID($F6779,2,20))&lt;100000000,VALUE(MID($F6779,2,20)),1000000000),1000000000))+ROW()/100000,"")</f>
        <v/>
      </c>
    </row>
    <row r="6780">
      <c r="A6780">
        <f>IF($F6780="","",IFERROR(IF(INDEX('Per Invoice'!$A$2:$A$2001,MATCH($F6780,'Per Invoice'!$B$2:$B$2001,0))=0,"",INDEX('Per Invoice'!$A$2:$A$2001,MATCH($F6780,'Per Invoice'!$B$2:$B$2001,0))),""))</f>
        <v/>
      </c>
      <c r="H6780" s="11" t="n"/>
      <c r="R6780" s="7">
        <f>IF($F6780="","",Q6780*Y6780/100)</f>
        <v/>
      </c>
      <c r="X6780" s="7" t="n"/>
      <c r="Y6780" s="7" t="n"/>
      <c r="Z6780" s="7">
        <f>IF($F6780="","",Y6780*AE6780/100)</f>
        <v/>
      </c>
      <c r="AA6780" s="7">
        <f>IF($F6780="","",Y6780-Z6780)</f>
        <v/>
      </c>
      <c r="AB6780" s="7">
        <f>IF($F6780="","",AA6780-R6780)</f>
        <v/>
      </c>
      <c r="AE6780">
        <f>IF($F6780="","",IF($AK6780=1,0,IF($AJ6780=1,Settings!$C$6,Settings!$C$7))*100)</f>
        <v/>
      </c>
      <c r="AG6780">
        <f>IF($F6780="","",$F6780&amp;"|"&amp;$D6780&amp;"")</f>
        <v/>
      </c>
      <c r="AH6780">
        <f>IF($F6780="","",IF(COUNTIF($AG$2:$AG6780,$AG6780)=1,1,0))</f>
        <v/>
      </c>
      <c r="AI6780">
        <f>IF($AH6780=1,SUMPRODUCT(--($AL$2:$AL$8001&lt;$AL6780))+1,"")</f>
        <v/>
      </c>
      <c r="AJ6780">
        <f>IF($F6780="","",IF(OR($U6780=TRUE(),$U6780="TRUE"),1,0))</f>
        <v/>
      </c>
      <c r="AK6780">
        <f>IF($F6780="","",IF($AD6780="Yes",1,0))</f>
        <v/>
      </c>
      <c r="AL6780">
        <f>IF($AH6780=1,IFERROR(IF(VALUE($F6780)&lt;100000000,VALUE($F6780),1000000000),IFERROR(IF(VALUE(MID($F6780,2,20))&lt;100000000,VALUE(MID($F6780,2,20)),1000000000),1000000000))+ROW()/100000,"")</f>
        <v/>
      </c>
    </row>
    <row r="6781">
      <c r="A6781">
        <f>IF($F6781="","",IFERROR(IF(INDEX('Per Invoice'!$A$2:$A$2001,MATCH($F6781,'Per Invoice'!$B$2:$B$2001,0))=0,"",INDEX('Per Invoice'!$A$2:$A$2001,MATCH($F6781,'Per Invoice'!$B$2:$B$2001,0))),""))</f>
        <v/>
      </c>
      <c r="H6781" s="11" t="n"/>
      <c r="R6781" s="7">
        <f>IF($F6781="","",Q6781*Y6781/100)</f>
        <v/>
      </c>
      <c r="X6781" s="7" t="n"/>
      <c r="Y6781" s="7" t="n"/>
      <c r="Z6781" s="7">
        <f>IF($F6781="","",Y6781*AE6781/100)</f>
        <v/>
      </c>
      <c r="AA6781" s="7">
        <f>IF($F6781="","",Y6781-Z6781)</f>
        <v/>
      </c>
      <c r="AB6781" s="7">
        <f>IF($F6781="","",AA6781-R6781)</f>
        <v/>
      </c>
      <c r="AE6781">
        <f>IF($F6781="","",IF($AK6781=1,0,IF($AJ6781=1,Settings!$C$6,Settings!$C$7))*100)</f>
        <v/>
      </c>
      <c r="AG6781">
        <f>IF($F6781="","",$F6781&amp;"|"&amp;$D6781&amp;"")</f>
        <v/>
      </c>
      <c r="AH6781">
        <f>IF($F6781="","",IF(COUNTIF($AG$2:$AG6781,$AG6781)=1,1,0))</f>
        <v/>
      </c>
      <c r="AI6781">
        <f>IF($AH6781=1,SUMPRODUCT(--($AL$2:$AL$8001&lt;$AL6781))+1,"")</f>
        <v/>
      </c>
      <c r="AJ6781">
        <f>IF($F6781="","",IF(OR($U6781=TRUE(),$U6781="TRUE"),1,0))</f>
        <v/>
      </c>
      <c r="AK6781">
        <f>IF($F6781="","",IF($AD6781="Yes",1,0))</f>
        <v/>
      </c>
      <c r="AL6781">
        <f>IF($AH6781=1,IFERROR(IF(VALUE($F6781)&lt;100000000,VALUE($F6781),1000000000),IFERROR(IF(VALUE(MID($F6781,2,20))&lt;100000000,VALUE(MID($F6781,2,20)),1000000000),1000000000))+ROW()/100000,"")</f>
        <v/>
      </c>
    </row>
    <row r="6782">
      <c r="A6782">
        <f>IF($F6782="","",IFERROR(IF(INDEX('Per Invoice'!$A$2:$A$2001,MATCH($F6782,'Per Invoice'!$B$2:$B$2001,0))=0,"",INDEX('Per Invoice'!$A$2:$A$2001,MATCH($F6782,'Per Invoice'!$B$2:$B$2001,0))),""))</f>
        <v/>
      </c>
      <c r="H6782" s="11" t="n"/>
      <c r="R6782" s="7">
        <f>IF($F6782="","",Q6782*Y6782/100)</f>
        <v/>
      </c>
      <c r="X6782" s="7" t="n"/>
      <c r="Y6782" s="7" t="n"/>
      <c r="Z6782" s="7">
        <f>IF($F6782="","",Y6782*AE6782/100)</f>
        <v/>
      </c>
      <c r="AA6782" s="7">
        <f>IF($F6782="","",Y6782-Z6782)</f>
        <v/>
      </c>
      <c r="AB6782" s="7">
        <f>IF($F6782="","",AA6782-R6782)</f>
        <v/>
      </c>
      <c r="AE6782">
        <f>IF($F6782="","",IF($AK6782=1,0,IF($AJ6782=1,Settings!$C$6,Settings!$C$7))*100)</f>
        <v/>
      </c>
      <c r="AG6782">
        <f>IF($F6782="","",$F6782&amp;"|"&amp;$D6782&amp;"")</f>
        <v/>
      </c>
      <c r="AH6782">
        <f>IF($F6782="","",IF(COUNTIF($AG$2:$AG6782,$AG6782)=1,1,0))</f>
        <v/>
      </c>
      <c r="AI6782">
        <f>IF($AH6782=1,SUMPRODUCT(--($AL$2:$AL$8001&lt;$AL6782))+1,"")</f>
        <v/>
      </c>
      <c r="AJ6782">
        <f>IF($F6782="","",IF(OR($U6782=TRUE(),$U6782="TRUE"),1,0))</f>
        <v/>
      </c>
      <c r="AK6782">
        <f>IF($F6782="","",IF($AD6782="Yes",1,0))</f>
        <v/>
      </c>
      <c r="AL6782">
        <f>IF($AH6782=1,IFERROR(IF(VALUE($F6782)&lt;100000000,VALUE($F6782),1000000000),IFERROR(IF(VALUE(MID($F6782,2,20))&lt;100000000,VALUE(MID($F6782,2,20)),1000000000),1000000000))+ROW()/100000,"")</f>
        <v/>
      </c>
    </row>
    <row r="6783">
      <c r="A6783">
        <f>IF($F6783="","",IFERROR(IF(INDEX('Per Invoice'!$A$2:$A$2001,MATCH($F6783,'Per Invoice'!$B$2:$B$2001,0))=0,"",INDEX('Per Invoice'!$A$2:$A$2001,MATCH($F6783,'Per Invoice'!$B$2:$B$2001,0))),""))</f>
        <v/>
      </c>
      <c r="H6783" s="11" t="n"/>
      <c r="R6783" s="7">
        <f>IF($F6783="","",Q6783*Y6783/100)</f>
        <v/>
      </c>
      <c r="X6783" s="7" t="n"/>
      <c r="Y6783" s="7" t="n"/>
      <c r="Z6783" s="7">
        <f>IF($F6783="","",Y6783*AE6783/100)</f>
        <v/>
      </c>
      <c r="AA6783" s="7">
        <f>IF($F6783="","",Y6783-Z6783)</f>
        <v/>
      </c>
      <c r="AB6783" s="7">
        <f>IF($F6783="","",AA6783-R6783)</f>
        <v/>
      </c>
      <c r="AE6783">
        <f>IF($F6783="","",IF($AK6783=1,0,IF($AJ6783=1,Settings!$C$6,Settings!$C$7))*100)</f>
        <v/>
      </c>
      <c r="AG6783">
        <f>IF($F6783="","",$F6783&amp;"|"&amp;$D6783&amp;"")</f>
        <v/>
      </c>
      <c r="AH6783">
        <f>IF($F6783="","",IF(COUNTIF($AG$2:$AG6783,$AG6783)=1,1,0))</f>
        <v/>
      </c>
      <c r="AI6783">
        <f>IF($AH6783=1,SUMPRODUCT(--($AL$2:$AL$8001&lt;$AL6783))+1,"")</f>
        <v/>
      </c>
      <c r="AJ6783">
        <f>IF($F6783="","",IF(OR($U6783=TRUE(),$U6783="TRUE"),1,0))</f>
        <v/>
      </c>
      <c r="AK6783">
        <f>IF($F6783="","",IF($AD6783="Yes",1,0))</f>
        <v/>
      </c>
      <c r="AL6783">
        <f>IF($AH6783=1,IFERROR(IF(VALUE($F6783)&lt;100000000,VALUE($F6783),1000000000),IFERROR(IF(VALUE(MID($F6783,2,20))&lt;100000000,VALUE(MID($F6783,2,20)),1000000000),1000000000))+ROW()/100000,"")</f>
        <v/>
      </c>
    </row>
    <row r="6784">
      <c r="A6784">
        <f>IF($F6784="","",IFERROR(IF(INDEX('Per Invoice'!$A$2:$A$2001,MATCH($F6784,'Per Invoice'!$B$2:$B$2001,0))=0,"",INDEX('Per Invoice'!$A$2:$A$2001,MATCH($F6784,'Per Invoice'!$B$2:$B$2001,0))),""))</f>
        <v/>
      </c>
      <c r="H6784" s="11" t="n"/>
      <c r="R6784" s="7">
        <f>IF($F6784="","",Q6784*Y6784/100)</f>
        <v/>
      </c>
      <c r="X6784" s="7" t="n"/>
      <c r="Y6784" s="7" t="n"/>
      <c r="Z6784" s="7">
        <f>IF($F6784="","",Y6784*AE6784/100)</f>
        <v/>
      </c>
      <c r="AA6784" s="7">
        <f>IF($F6784="","",Y6784-Z6784)</f>
        <v/>
      </c>
      <c r="AB6784" s="7">
        <f>IF($F6784="","",AA6784-R6784)</f>
        <v/>
      </c>
      <c r="AE6784">
        <f>IF($F6784="","",IF($AK6784=1,0,IF($AJ6784=1,Settings!$C$6,Settings!$C$7))*100)</f>
        <v/>
      </c>
      <c r="AG6784">
        <f>IF($F6784="","",$F6784&amp;"|"&amp;$D6784&amp;"")</f>
        <v/>
      </c>
      <c r="AH6784">
        <f>IF($F6784="","",IF(COUNTIF($AG$2:$AG6784,$AG6784)=1,1,0))</f>
        <v/>
      </c>
      <c r="AI6784">
        <f>IF($AH6784=1,SUMPRODUCT(--($AL$2:$AL$8001&lt;$AL6784))+1,"")</f>
        <v/>
      </c>
      <c r="AJ6784">
        <f>IF($F6784="","",IF(OR($U6784=TRUE(),$U6784="TRUE"),1,0))</f>
        <v/>
      </c>
      <c r="AK6784">
        <f>IF($F6784="","",IF($AD6784="Yes",1,0))</f>
        <v/>
      </c>
      <c r="AL6784">
        <f>IF($AH6784=1,IFERROR(IF(VALUE($F6784)&lt;100000000,VALUE($F6784),1000000000),IFERROR(IF(VALUE(MID($F6784,2,20))&lt;100000000,VALUE(MID($F6784,2,20)),1000000000),1000000000))+ROW()/100000,"")</f>
        <v/>
      </c>
    </row>
    <row r="6785">
      <c r="A6785">
        <f>IF($F6785="","",IFERROR(IF(INDEX('Per Invoice'!$A$2:$A$2001,MATCH($F6785,'Per Invoice'!$B$2:$B$2001,0))=0,"",INDEX('Per Invoice'!$A$2:$A$2001,MATCH($F6785,'Per Invoice'!$B$2:$B$2001,0))),""))</f>
        <v/>
      </c>
      <c r="H6785" s="11" t="n"/>
      <c r="R6785" s="7">
        <f>IF($F6785="","",Q6785*Y6785/100)</f>
        <v/>
      </c>
      <c r="X6785" s="7" t="n"/>
      <c r="Y6785" s="7" t="n"/>
      <c r="Z6785" s="7">
        <f>IF($F6785="","",Y6785*AE6785/100)</f>
        <v/>
      </c>
      <c r="AA6785" s="7">
        <f>IF($F6785="","",Y6785-Z6785)</f>
        <v/>
      </c>
      <c r="AB6785" s="7">
        <f>IF($F6785="","",AA6785-R6785)</f>
        <v/>
      </c>
      <c r="AE6785">
        <f>IF($F6785="","",IF($AK6785=1,0,IF($AJ6785=1,Settings!$C$6,Settings!$C$7))*100)</f>
        <v/>
      </c>
      <c r="AG6785">
        <f>IF($F6785="","",$F6785&amp;"|"&amp;$D6785&amp;"")</f>
        <v/>
      </c>
      <c r="AH6785">
        <f>IF($F6785="","",IF(COUNTIF($AG$2:$AG6785,$AG6785)=1,1,0))</f>
        <v/>
      </c>
      <c r="AI6785">
        <f>IF($AH6785=1,SUMPRODUCT(--($AL$2:$AL$8001&lt;$AL6785))+1,"")</f>
        <v/>
      </c>
      <c r="AJ6785">
        <f>IF($F6785="","",IF(OR($U6785=TRUE(),$U6785="TRUE"),1,0))</f>
        <v/>
      </c>
      <c r="AK6785">
        <f>IF($F6785="","",IF($AD6785="Yes",1,0))</f>
        <v/>
      </c>
      <c r="AL6785">
        <f>IF($AH6785=1,IFERROR(IF(VALUE($F6785)&lt;100000000,VALUE($F6785),1000000000),IFERROR(IF(VALUE(MID($F6785,2,20))&lt;100000000,VALUE(MID($F6785,2,20)),1000000000),1000000000))+ROW()/100000,"")</f>
        <v/>
      </c>
    </row>
    <row r="6786">
      <c r="A6786">
        <f>IF($F6786="","",IFERROR(IF(INDEX('Per Invoice'!$A$2:$A$2001,MATCH($F6786,'Per Invoice'!$B$2:$B$2001,0))=0,"",INDEX('Per Invoice'!$A$2:$A$2001,MATCH($F6786,'Per Invoice'!$B$2:$B$2001,0))),""))</f>
        <v/>
      </c>
      <c r="H6786" s="11" t="n"/>
      <c r="R6786" s="7">
        <f>IF($F6786="","",Q6786*Y6786/100)</f>
        <v/>
      </c>
      <c r="X6786" s="7" t="n"/>
      <c r="Y6786" s="7" t="n"/>
      <c r="Z6786" s="7">
        <f>IF($F6786="","",Y6786*AE6786/100)</f>
        <v/>
      </c>
      <c r="AA6786" s="7">
        <f>IF($F6786="","",Y6786-Z6786)</f>
        <v/>
      </c>
      <c r="AB6786" s="7">
        <f>IF($F6786="","",AA6786-R6786)</f>
        <v/>
      </c>
      <c r="AE6786">
        <f>IF($F6786="","",IF($AK6786=1,0,IF($AJ6786=1,Settings!$C$6,Settings!$C$7))*100)</f>
        <v/>
      </c>
      <c r="AG6786">
        <f>IF($F6786="","",$F6786&amp;"|"&amp;$D6786&amp;"")</f>
        <v/>
      </c>
      <c r="AH6786">
        <f>IF($F6786="","",IF(COUNTIF($AG$2:$AG6786,$AG6786)=1,1,0))</f>
        <v/>
      </c>
      <c r="AI6786">
        <f>IF($AH6786=1,SUMPRODUCT(--($AL$2:$AL$8001&lt;$AL6786))+1,"")</f>
        <v/>
      </c>
      <c r="AJ6786">
        <f>IF($F6786="","",IF(OR($U6786=TRUE(),$U6786="TRUE"),1,0))</f>
        <v/>
      </c>
      <c r="AK6786">
        <f>IF($F6786="","",IF($AD6786="Yes",1,0))</f>
        <v/>
      </c>
      <c r="AL6786">
        <f>IF($AH6786=1,IFERROR(IF(VALUE($F6786)&lt;100000000,VALUE($F6786),1000000000),IFERROR(IF(VALUE(MID($F6786,2,20))&lt;100000000,VALUE(MID($F6786,2,20)),1000000000),1000000000))+ROW()/100000,"")</f>
        <v/>
      </c>
    </row>
    <row r="6787">
      <c r="A6787">
        <f>IF($F6787="","",IFERROR(IF(INDEX('Per Invoice'!$A$2:$A$2001,MATCH($F6787,'Per Invoice'!$B$2:$B$2001,0))=0,"",INDEX('Per Invoice'!$A$2:$A$2001,MATCH($F6787,'Per Invoice'!$B$2:$B$2001,0))),""))</f>
        <v/>
      </c>
      <c r="H6787" s="11" t="n"/>
      <c r="R6787" s="7">
        <f>IF($F6787="","",Q6787*Y6787/100)</f>
        <v/>
      </c>
      <c r="X6787" s="7" t="n"/>
      <c r="Y6787" s="7" t="n"/>
      <c r="Z6787" s="7">
        <f>IF($F6787="","",Y6787*AE6787/100)</f>
        <v/>
      </c>
      <c r="AA6787" s="7">
        <f>IF($F6787="","",Y6787-Z6787)</f>
        <v/>
      </c>
      <c r="AB6787" s="7">
        <f>IF($F6787="","",AA6787-R6787)</f>
        <v/>
      </c>
      <c r="AE6787">
        <f>IF($F6787="","",IF($AK6787=1,0,IF($AJ6787=1,Settings!$C$6,Settings!$C$7))*100)</f>
        <v/>
      </c>
      <c r="AG6787">
        <f>IF($F6787="","",$F6787&amp;"|"&amp;$D6787&amp;"")</f>
        <v/>
      </c>
      <c r="AH6787">
        <f>IF($F6787="","",IF(COUNTIF($AG$2:$AG6787,$AG6787)=1,1,0))</f>
        <v/>
      </c>
      <c r="AI6787">
        <f>IF($AH6787=1,SUMPRODUCT(--($AL$2:$AL$8001&lt;$AL6787))+1,"")</f>
        <v/>
      </c>
      <c r="AJ6787">
        <f>IF($F6787="","",IF(OR($U6787=TRUE(),$U6787="TRUE"),1,0))</f>
        <v/>
      </c>
      <c r="AK6787">
        <f>IF($F6787="","",IF($AD6787="Yes",1,0))</f>
        <v/>
      </c>
      <c r="AL6787">
        <f>IF($AH6787=1,IFERROR(IF(VALUE($F6787)&lt;100000000,VALUE($F6787),1000000000),IFERROR(IF(VALUE(MID($F6787,2,20))&lt;100000000,VALUE(MID($F6787,2,20)),1000000000),1000000000))+ROW()/100000,"")</f>
        <v/>
      </c>
    </row>
    <row r="6788">
      <c r="A6788">
        <f>IF($F6788="","",IFERROR(IF(INDEX('Per Invoice'!$A$2:$A$2001,MATCH($F6788,'Per Invoice'!$B$2:$B$2001,0))=0,"",INDEX('Per Invoice'!$A$2:$A$2001,MATCH($F6788,'Per Invoice'!$B$2:$B$2001,0))),""))</f>
        <v/>
      </c>
      <c r="H6788" s="11" t="n"/>
      <c r="R6788" s="7">
        <f>IF($F6788="","",Q6788*Y6788/100)</f>
        <v/>
      </c>
      <c r="X6788" s="7" t="n"/>
      <c r="Y6788" s="7" t="n"/>
      <c r="Z6788" s="7">
        <f>IF($F6788="","",Y6788*AE6788/100)</f>
        <v/>
      </c>
      <c r="AA6788" s="7">
        <f>IF($F6788="","",Y6788-Z6788)</f>
        <v/>
      </c>
      <c r="AB6788" s="7">
        <f>IF($F6788="","",AA6788-R6788)</f>
        <v/>
      </c>
      <c r="AE6788">
        <f>IF($F6788="","",IF($AK6788=1,0,IF($AJ6788=1,Settings!$C$6,Settings!$C$7))*100)</f>
        <v/>
      </c>
      <c r="AG6788">
        <f>IF($F6788="","",$F6788&amp;"|"&amp;$D6788&amp;"")</f>
        <v/>
      </c>
      <c r="AH6788">
        <f>IF($F6788="","",IF(COUNTIF($AG$2:$AG6788,$AG6788)=1,1,0))</f>
        <v/>
      </c>
      <c r="AI6788">
        <f>IF($AH6788=1,SUMPRODUCT(--($AL$2:$AL$8001&lt;$AL6788))+1,"")</f>
        <v/>
      </c>
      <c r="AJ6788">
        <f>IF($F6788="","",IF(OR($U6788=TRUE(),$U6788="TRUE"),1,0))</f>
        <v/>
      </c>
      <c r="AK6788">
        <f>IF($F6788="","",IF($AD6788="Yes",1,0))</f>
        <v/>
      </c>
      <c r="AL6788">
        <f>IF($AH6788=1,IFERROR(IF(VALUE($F6788)&lt;100000000,VALUE($F6788),1000000000),IFERROR(IF(VALUE(MID($F6788,2,20))&lt;100000000,VALUE(MID($F6788,2,20)),1000000000),1000000000))+ROW()/100000,"")</f>
        <v/>
      </c>
    </row>
    <row r="6789">
      <c r="A6789">
        <f>IF($F6789="","",IFERROR(IF(INDEX('Per Invoice'!$A$2:$A$2001,MATCH($F6789,'Per Invoice'!$B$2:$B$2001,0))=0,"",INDEX('Per Invoice'!$A$2:$A$2001,MATCH($F6789,'Per Invoice'!$B$2:$B$2001,0))),""))</f>
        <v/>
      </c>
      <c r="H6789" s="11" t="n"/>
      <c r="R6789" s="7">
        <f>IF($F6789="","",Q6789*Y6789/100)</f>
        <v/>
      </c>
      <c r="X6789" s="7" t="n"/>
      <c r="Y6789" s="7" t="n"/>
      <c r="Z6789" s="7">
        <f>IF($F6789="","",Y6789*AE6789/100)</f>
        <v/>
      </c>
      <c r="AA6789" s="7">
        <f>IF($F6789="","",Y6789-Z6789)</f>
        <v/>
      </c>
      <c r="AB6789" s="7">
        <f>IF($F6789="","",AA6789-R6789)</f>
        <v/>
      </c>
      <c r="AE6789">
        <f>IF($F6789="","",IF($AK6789=1,0,IF($AJ6789=1,Settings!$C$6,Settings!$C$7))*100)</f>
        <v/>
      </c>
      <c r="AG6789">
        <f>IF($F6789="","",$F6789&amp;"|"&amp;$D6789&amp;"")</f>
        <v/>
      </c>
      <c r="AH6789">
        <f>IF($F6789="","",IF(COUNTIF($AG$2:$AG6789,$AG6789)=1,1,0))</f>
        <v/>
      </c>
      <c r="AI6789">
        <f>IF($AH6789=1,SUMPRODUCT(--($AL$2:$AL$8001&lt;$AL6789))+1,"")</f>
        <v/>
      </c>
      <c r="AJ6789">
        <f>IF($F6789="","",IF(OR($U6789=TRUE(),$U6789="TRUE"),1,0))</f>
        <v/>
      </c>
      <c r="AK6789">
        <f>IF($F6789="","",IF($AD6789="Yes",1,0))</f>
        <v/>
      </c>
      <c r="AL6789">
        <f>IF($AH6789=1,IFERROR(IF(VALUE($F6789)&lt;100000000,VALUE($F6789),1000000000),IFERROR(IF(VALUE(MID($F6789,2,20))&lt;100000000,VALUE(MID($F6789,2,20)),1000000000),1000000000))+ROW()/100000,"")</f>
        <v/>
      </c>
    </row>
    <row r="6790">
      <c r="A6790">
        <f>IF($F6790="","",IFERROR(IF(INDEX('Per Invoice'!$A$2:$A$2001,MATCH($F6790,'Per Invoice'!$B$2:$B$2001,0))=0,"",INDEX('Per Invoice'!$A$2:$A$2001,MATCH($F6790,'Per Invoice'!$B$2:$B$2001,0))),""))</f>
        <v/>
      </c>
      <c r="H6790" s="11" t="n"/>
      <c r="R6790" s="7">
        <f>IF($F6790="","",Q6790*Y6790/100)</f>
        <v/>
      </c>
      <c r="X6790" s="7" t="n"/>
      <c r="Y6790" s="7" t="n"/>
      <c r="Z6790" s="7">
        <f>IF($F6790="","",Y6790*AE6790/100)</f>
        <v/>
      </c>
      <c r="AA6790" s="7">
        <f>IF($F6790="","",Y6790-Z6790)</f>
        <v/>
      </c>
      <c r="AB6790" s="7">
        <f>IF($F6790="","",AA6790-R6790)</f>
        <v/>
      </c>
      <c r="AE6790">
        <f>IF($F6790="","",IF($AK6790=1,0,IF($AJ6790=1,Settings!$C$6,Settings!$C$7))*100)</f>
        <v/>
      </c>
      <c r="AG6790">
        <f>IF($F6790="","",$F6790&amp;"|"&amp;$D6790&amp;"")</f>
        <v/>
      </c>
      <c r="AH6790">
        <f>IF($F6790="","",IF(COUNTIF($AG$2:$AG6790,$AG6790)=1,1,0))</f>
        <v/>
      </c>
      <c r="AI6790">
        <f>IF($AH6790=1,SUMPRODUCT(--($AL$2:$AL$8001&lt;$AL6790))+1,"")</f>
        <v/>
      </c>
      <c r="AJ6790">
        <f>IF($F6790="","",IF(OR($U6790=TRUE(),$U6790="TRUE"),1,0))</f>
        <v/>
      </c>
      <c r="AK6790">
        <f>IF($F6790="","",IF($AD6790="Yes",1,0))</f>
        <v/>
      </c>
      <c r="AL6790">
        <f>IF($AH6790=1,IFERROR(IF(VALUE($F6790)&lt;100000000,VALUE($F6790),1000000000),IFERROR(IF(VALUE(MID($F6790,2,20))&lt;100000000,VALUE(MID($F6790,2,20)),1000000000),1000000000))+ROW()/100000,"")</f>
        <v/>
      </c>
    </row>
    <row r="6791">
      <c r="A6791">
        <f>IF($F6791="","",IFERROR(IF(INDEX('Per Invoice'!$A$2:$A$2001,MATCH($F6791,'Per Invoice'!$B$2:$B$2001,0))=0,"",INDEX('Per Invoice'!$A$2:$A$2001,MATCH($F6791,'Per Invoice'!$B$2:$B$2001,0))),""))</f>
        <v/>
      </c>
      <c r="H6791" s="11" t="n"/>
      <c r="R6791" s="7">
        <f>IF($F6791="","",Q6791*Y6791/100)</f>
        <v/>
      </c>
      <c r="X6791" s="7" t="n"/>
      <c r="Y6791" s="7" t="n"/>
      <c r="Z6791" s="7">
        <f>IF($F6791="","",Y6791*AE6791/100)</f>
        <v/>
      </c>
      <c r="AA6791" s="7">
        <f>IF($F6791="","",Y6791-Z6791)</f>
        <v/>
      </c>
      <c r="AB6791" s="7">
        <f>IF($F6791="","",AA6791-R6791)</f>
        <v/>
      </c>
      <c r="AE6791">
        <f>IF($F6791="","",IF($AK6791=1,0,IF($AJ6791=1,Settings!$C$6,Settings!$C$7))*100)</f>
        <v/>
      </c>
      <c r="AG6791">
        <f>IF($F6791="","",$F6791&amp;"|"&amp;$D6791&amp;"")</f>
        <v/>
      </c>
      <c r="AH6791">
        <f>IF($F6791="","",IF(COUNTIF($AG$2:$AG6791,$AG6791)=1,1,0))</f>
        <v/>
      </c>
      <c r="AI6791">
        <f>IF($AH6791=1,SUMPRODUCT(--($AL$2:$AL$8001&lt;$AL6791))+1,"")</f>
        <v/>
      </c>
      <c r="AJ6791">
        <f>IF($F6791="","",IF(OR($U6791=TRUE(),$U6791="TRUE"),1,0))</f>
        <v/>
      </c>
      <c r="AK6791">
        <f>IF($F6791="","",IF($AD6791="Yes",1,0))</f>
        <v/>
      </c>
      <c r="AL6791">
        <f>IF($AH6791=1,IFERROR(IF(VALUE($F6791)&lt;100000000,VALUE($F6791),1000000000),IFERROR(IF(VALUE(MID($F6791,2,20))&lt;100000000,VALUE(MID($F6791,2,20)),1000000000),1000000000))+ROW()/100000,"")</f>
        <v/>
      </c>
    </row>
    <row r="6792">
      <c r="A6792">
        <f>IF($F6792="","",IFERROR(IF(INDEX('Per Invoice'!$A$2:$A$2001,MATCH($F6792,'Per Invoice'!$B$2:$B$2001,0))=0,"",INDEX('Per Invoice'!$A$2:$A$2001,MATCH($F6792,'Per Invoice'!$B$2:$B$2001,0))),""))</f>
        <v/>
      </c>
      <c r="H6792" s="11" t="n"/>
      <c r="R6792" s="7">
        <f>IF($F6792="","",Q6792*Y6792/100)</f>
        <v/>
      </c>
      <c r="X6792" s="7" t="n"/>
      <c r="Y6792" s="7" t="n"/>
      <c r="Z6792" s="7">
        <f>IF($F6792="","",Y6792*AE6792/100)</f>
        <v/>
      </c>
      <c r="AA6792" s="7">
        <f>IF($F6792="","",Y6792-Z6792)</f>
        <v/>
      </c>
      <c r="AB6792" s="7">
        <f>IF($F6792="","",AA6792-R6792)</f>
        <v/>
      </c>
      <c r="AE6792">
        <f>IF($F6792="","",IF($AK6792=1,0,IF($AJ6792=1,Settings!$C$6,Settings!$C$7))*100)</f>
        <v/>
      </c>
      <c r="AG6792">
        <f>IF($F6792="","",$F6792&amp;"|"&amp;$D6792&amp;"")</f>
        <v/>
      </c>
      <c r="AH6792">
        <f>IF($F6792="","",IF(COUNTIF($AG$2:$AG6792,$AG6792)=1,1,0))</f>
        <v/>
      </c>
      <c r="AI6792">
        <f>IF($AH6792=1,SUMPRODUCT(--($AL$2:$AL$8001&lt;$AL6792))+1,"")</f>
        <v/>
      </c>
      <c r="AJ6792">
        <f>IF($F6792="","",IF(OR($U6792=TRUE(),$U6792="TRUE"),1,0))</f>
        <v/>
      </c>
      <c r="AK6792">
        <f>IF($F6792="","",IF($AD6792="Yes",1,0))</f>
        <v/>
      </c>
      <c r="AL6792">
        <f>IF($AH6792=1,IFERROR(IF(VALUE($F6792)&lt;100000000,VALUE($F6792),1000000000),IFERROR(IF(VALUE(MID($F6792,2,20))&lt;100000000,VALUE(MID($F6792,2,20)),1000000000),1000000000))+ROW()/100000,"")</f>
        <v/>
      </c>
    </row>
    <row r="6793">
      <c r="A6793">
        <f>IF($F6793="","",IFERROR(IF(INDEX('Per Invoice'!$A$2:$A$2001,MATCH($F6793,'Per Invoice'!$B$2:$B$2001,0))=0,"",INDEX('Per Invoice'!$A$2:$A$2001,MATCH($F6793,'Per Invoice'!$B$2:$B$2001,0))),""))</f>
        <v/>
      </c>
      <c r="H6793" s="11" t="n"/>
      <c r="R6793" s="7">
        <f>IF($F6793="","",Q6793*Y6793/100)</f>
        <v/>
      </c>
      <c r="X6793" s="7" t="n"/>
      <c r="Y6793" s="7" t="n"/>
      <c r="Z6793" s="7">
        <f>IF($F6793="","",Y6793*AE6793/100)</f>
        <v/>
      </c>
      <c r="AA6793" s="7">
        <f>IF($F6793="","",Y6793-Z6793)</f>
        <v/>
      </c>
      <c r="AB6793" s="7">
        <f>IF($F6793="","",AA6793-R6793)</f>
        <v/>
      </c>
      <c r="AE6793">
        <f>IF($F6793="","",IF($AK6793=1,0,IF($AJ6793=1,Settings!$C$6,Settings!$C$7))*100)</f>
        <v/>
      </c>
      <c r="AG6793">
        <f>IF($F6793="","",$F6793&amp;"|"&amp;$D6793&amp;"")</f>
        <v/>
      </c>
      <c r="AH6793">
        <f>IF($F6793="","",IF(COUNTIF($AG$2:$AG6793,$AG6793)=1,1,0))</f>
        <v/>
      </c>
      <c r="AI6793">
        <f>IF($AH6793=1,SUMPRODUCT(--($AL$2:$AL$8001&lt;$AL6793))+1,"")</f>
        <v/>
      </c>
      <c r="AJ6793">
        <f>IF($F6793="","",IF(OR($U6793=TRUE(),$U6793="TRUE"),1,0))</f>
        <v/>
      </c>
      <c r="AK6793">
        <f>IF($F6793="","",IF($AD6793="Yes",1,0))</f>
        <v/>
      </c>
      <c r="AL6793">
        <f>IF($AH6793=1,IFERROR(IF(VALUE($F6793)&lt;100000000,VALUE($F6793),1000000000),IFERROR(IF(VALUE(MID($F6793,2,20))&lt;100000000,VALUE(MID($F6793,2,20)),1000000000),1000000000))+ROW()/100000,"")</f>
        <v/>
      </c>
    </row>
    <row r="6794">
      <c r="A6794">
        <f>IF($F6794="","",IFERROR(IF(INDEX('Per Invoice'!$A$2:$A$2001,MATCH($F6794,'Per Invoice'!$B$2:$B$2001,0))=0,"",INDEX('Per Invoice'!$A$2:$A$2001,MATCH($F6794,'Per Invoice'!$B$2:$B$2001,0))),""))</f>
        <v/>
      </c>
      <c r="H6794" s="11" t="n"/>
      <c r="R6794" s="7">
        <f>IF($F6794="","",Q6794*Y6794/100)</f>
        <v/>
      </c>
      <c r="X6794" s="7" t="n"/>
      <c r="Y6794" s="7" t="n"/>
      <c r="Z6794" s="7">
        <f>IF($F6794="","",Y6794*AE6794/100)</f>
        <v/>
      </c>
      <c r="AA6794" s="7">
        <f>IF($F6794="","",Y6794-Z6794)</f>
        <v/>
      </c>
      <c r="AB6794" s="7">
        <f>IF($F6794="","",AA6794-R6794)</f>
        <v/>
      </c>
      <c r="AE6794">
        <f>IF($F6794="","",IF($AK6794=1,0,IF($AJ6794=1,Settings!$C$6,Settings!$C$7))*100)</f>
        <v/>
      </c>
      <c r="AG6794">
        <f>IF($F6794="","",$F6794&amp;"|"&amp;$D6794&amp;"")</f>
        <v/>
      </c>
      <c r="AH6794">
        <f>IF($F6794="","",IF(COUNTIF($AG$2:$AG6794,$AG6794)=1,1,0))</f>
        <v/>
      </c>
      <c r="AI6794">
        <f>IF($AH6794=1,SUMPRODUCT(--($AL$2:$AL$8001&lt;$AL6794))+1,"")</f>
        <v/>
      </c>
      <c r="AJ6794">
        <f>IF($F6794="","",IF(OR($U6794=TRUE(),$U6794="TRUE"),1,0))</f>
        <v/>
      </c>
      <c r="AK6794">
        <f>IF($F6794="","",IF($AD6794="Yes",1,0))</f>
        <v/>
      </c>
      <c r="AL6794">
        <f>IF($AH6794=1,IFERROR(IF(VALUE($F6794)&lt;100000000,VALUE($F6794),1000000000),IFERROR(IF(VALUE(MID($F6794,2,20))&lt;100000000,VALUE(MID($F6794,2,20)),1000000000),1000000000))+ROW()/100000,"")</f>
        <v/>
      </c>
    </row>
    <row r="6795">
      <c r="A6795">
        <f>IF($F6795="","",IFERROR(IF(INDEX('Per Invoice'!$A$2:$A$2001,MATCH($F6795,'Per Invoice'!$B$2:$B$2001,0))=0,"",INDEX('Per Invoice'!$A$2:$A$2001,MATCH($F6795,'Per Invoice'!$B$2:$B$2001,0))),""))</f>
        <v/>
      </c>
      <c r="H6795" s="11" t="n"/>
      <c r="R6795" s="7">
        <f>IF($F6795="","",Q6795*Y6795/100)</f>
        <v/>
      </c>
      <c r="X6795" s="7" t="n"/>
      <c r="Y6795" s="7" t="n"/>
      <c r="Z6795" s="7">
        <f>IF($F6795="","",Y6795*AE6795/100)</f>
        <v/>
      </c>
      <c r="AA6795" s="7">
        <f>IF($F6795="","",Y6795-Z6795)</f>
        <v/>
      </c>
      <c r="AB6795" s="7">
        <f>IF($F6795="","",AA6795-R6795)</f>
        <v/>
      </c>
      <c r="AE6795">
        <f>IF($F6795="","",IF($AK6795=1,0,IF($AJ6795=1,Settings!$C$6,Settings!$C$7))*100)</f>
        <v/>
      </c>
      <c r="AG6795">
        <f>IF($F6795="","",$F6795&amp;"|"&amp;$D6795&amp;"")</f>
        <v/>
      </c>
      <c r="AH6795">
        <f>IF($F6795="","",IF(COUNTIF($AG$2:$AG6795,$AG6795)=1,1,0))</f>
        <v/>
      </c>
      <c r="AI6795">
        <f>IF($AH6795=1,SUMPRODUCT(--($AL$2:$AL$8001&lt;$AL6795))+1,"")</f>
        <v/>
      </c>
      <c r="AJ6795">
        <f>IF($F6795="","",IF(OR($U6795=TRUE(),$U6795="TRUE"),1,0))</f>
        <v/>
      </c>
      <c r="AK6795">
        <f>IF($F6795="","",IF($AD6795="Yes",1,0))</f>
        <v/>
      </c>
      <c r="AL6795">
        <f>IF($AH6795=1,IFERROR(IF(VALUE($F6795)&lt;100000000,VALUE($F6795),1000000000),IFERROR(IF(VALUE(MID($F6795,2,20))&lt;100000000,VALUE(MID($F6795,2,20)),1000000000),1000000000))+ROW()/100000,"")</f>
        <v/>
      </c>
    </row>
    <row r="6796">
      <c r="A6796">
        <f>IF($F6796="","",IFERROR(IF(INDEX('Per Invoice'!$A$2:$A$2001,MATCH($F6796,'Per Invoice'!$B$2:$B$2001,0))=0,"",INDEX('Per Invoice'!$A$2:$A$2001,MATCH($F6796,'Per Invoice'!$B$2:$B$2001,0))),""))</f>
        <v/>
      </c>
      <c r="H6796" s="11" t="n"/>
      <c r="R6796" s="7">
        <f>IF($F6796="","",Q6796*Y6796/100)</f>
        <v/>
      </c>
      <c r="X6796" s="7" t="n"/>
      <c r="Y6796" s="7" t="n"/>
      <c r="Z6796" s="7">
        <f>IF($F6796="","",Y6796*AE6796/100)</f>
        <v/>
      </c>
      <c r="AA6796" s="7">
        <f>IF($F6796="","",Y6796-Z6796)</f>
        <v/>
      </c>
      <c r="AB6796" s="7">
        <f>IF($F6796="","",AA6796-R6796)</f>
        <v/>
      </c>
      <c r="AE6796">
        <f>IF($F6796="","",IF($AK6796=1,0,IF($AJ6796=1,Settings!$C$6,Settings!$C$7))*100)</f>
        <v/>
      </c>
      <c r="AG6796">
        <f>IF($F6796="","",$F6796&amp;"|"&amp;$D6796&amp;"")</f>
        <v/>
      </c>
      <c r="AH6796">
        <f>IF($F6796="","",IF(COUNTIF($AG$2:$AG6796,$AG6796)=1,1,0))</f>
        <v/>
      </c>
      <c r="AI6796">
        <f>IF($AH6796=1,SUMPRODUCT(--($AL$2:$AL$8001&lt;$AL6796))+1,"")</f>
        <v/>
      </c>
      <c r="AJ6796">
        <f>IF($F6796="","",IF(OR($U6796=TRUE(),$U6796="TRUE"),1,0))</f>
        <v/>
      </c>
      <c r="AK6796">
        <f>IF($F6796="","",IF($AD6796="Yes",1,0))</f>
        <v/>
      </c>
      <c r="AL6796">
        <f>IF($AH6796=1,IFERROR(IF(VALUE($F6796)&lt;100000000,VALUE($F6796),1000000000),IFERROR(IF(VALUE(MID($F6796,2,20))&lt;100000000,VALUE(MID($F6796,2,20)),1000000000),1000000000))+ROW()/100000,"")</f>
        <v/>
      </c>
    </row>
    <row r="6797">
      <c r="A6797">
        <f>IF($F6797="","",IFERROR(IF(INDEX('Per Invoice'!$A$2:$A$2001,MATCH($F6797,'Per Invoice'!$B$2:$B$2001,0))=0,"",INDEX('Per Invoice'!$A$2:$A$2001,MATCH($F6797,'Per Invoice'!$B$2:$B$2001,0))),""))</f>
        <v/>
      </c>
      <c r="H6797" s="11" t="n"/>
      <c r="R6797" s="7">
        <f>IF($F6797="","",Q6797*Y6797/100)</f>
        <v/>
      </c>
      <c r="X6797" s="7" t="n"/>
      <c r="Y6797" s="7" t="n"/>
      <c r="Z6797" s="7">
        <f>IF($F6797="","",Y6797*AE6797/100)</f>
        <v/>
      </c>
      <c r="AA6797" s="7">
        <f>IF($F6797="","",Y6797-Z6797)</f>
        <v/>
      </c>
      <c r="AB6797" s="7">
        <f>IF($F6797="","",AA6797-R6797)</f>
        <v/>
      </c>
      <c r="AE6797">
        <f>IF($F6797="","",IF($AK6797=1,0,IF($AJ6797=1,Settings!$C$6,Settings!$C$7))*100)</f>
        <v/>
      </c>
      <c r="AG6797">
        <f>IF($F6797="","",$F6797&amp;"|"&amp;$D6797&amp;"")</f>
        <v/>
      </c>
      <c r="AH6797">
        <f>IF($F6797="","",IF(COUNTIF($AG$2:$AG6797,$AG6797)=1,1,0))</f>
        <v/>
      </c>
      <c r="AI6797">
        <f>IF($AH6797=1,SUMPRODUCT(--($AL$2:$AL$8001&lt;$AL6797))+1,"")</f>
        <v/>
      </c>
      <c r="AJ6797">
        <f>IF($F6797="","",IF(OR($U6797=TRUE(),$U6797="TRUE"),1,0))</f>
        <v/>
      </c>
      <c r="AK6797">
        <f>IF($F6797="","",IF($AD6797="Yes",1,0))</f>
        <v/>
      </c>
      <c r="AL6797">
        <f>IF($AH6797=1,IFERROR(IF(VALUE($F6797)&lt;100000000,VALUE($F6797),1000000000),IFERROR(IF(VALUE(MID($F6797,2,20))&lt;100000000,VALUE(MID($F6797,2,20)),1000000000),1000000000))+ROW()/100000,"")</f>
        <v/>
      </c>
    </row>
    <row r="6798">
      <c r="A6798">
        <f>IF($F6798="","",IFERROR(IF(INDEX('Per Invoice'!$A$2:$A$2001,MATCH($F6798,'Per Invoice'!$B$2:$B$2001,0))=0,"",INDEX('Per Invoice'!$A$2:$A$2001,MATCH($F6798,'Per Invoice'!$B$2:$B$2001,0))),""))</f>
        <v/>
      </c>
      <c r="H6798" s="11" t="n"/>
      <c r="R6798" s="7">
        <f>IF($F6798="","",Q6798*Y6798/100)</f>
        <v/>
      </c>
      <c r="X6798" s="7" t="n"/>
      <c r="Y6798" s="7" t="n"/>
      <c r="Z6798" s="7">
        <f>IF($F6798="","",Y6798*AE6798/100)</f>
        <v/>
      </c>
      <c r="AA6798" s="7">
        <f>IF($F6798="","",Y6798-Z6798)</f>
        <v/>
      </c>
      <c r="AB6798" s="7">
        <f>IF($F6798="","",AA6798-R6798)</f>
        <v/>
      </c>
      <c r="AE6798">
        <f>IF($F6798="","",IF($AK6798=1,0,IF($AJ6798=1,Settings!$C$6,Settings!$C$7))*100)</f>
        <v/>
      </c>
      <c r="AG6798">
        <f>IF($F6798="","",$F6798&amp;"|"&amp;$D6798&amp;"")</f>
        <v/>
      </c>
      <c r="AH6798">
        <f>IF($F6798="","",IF(COUNTIF($AG$2:$AG6798,$AG6798)=1,1,0))</f>
        <v/>
      </c>
      <c r="AI6798">
        <f>IF($AH6798=1,SUMPRODUCT(--($AL$2:$AL$8001&lt;$AL6798))+1,"")</f>
        <v/>
      </c>
      <c r="AJ6798">
        <f>IF($F6798="","",IF(OR($U6798=TRUE(),$U6798="TRUE"),1,0))</f>
        <v/>
      </c>
      <c r="AK6798">
        <f>IF($F6798="","",IF($AD6798="Yes",1,0))</f>
        <v/>
      </c>
      <c r="AL6798">
        <f>IF($AH6798=1,IFERROR(IF(VALUE($F6798)&lt;100000000,VALUE($F6798),1000000000),IFERROR(IF(VALUE(MID($F6798,2,20))&lt;100000000,VALUE(MID($F6798,2,20)),1000000000),1000000000))+ROW()/100000,"")</f>
        <v/>
      </c>
    </row>
    <row r="6799">
      <c r="A6799">
        <f>IF($F6799="","",IFERROR(IF(INDEX('Per Invoice'!$A$2:$A$2001,MATCH($F6799,'Per Invoice'!$B$2:$B$2001,0))=0,"",INDEX('Per Invoice'!$A$2:$A$2001,MATCH($F6799,'Per Invoice'!$B$2:$B$2001,0))),""))</f>
        <v/>
      </c>
      <c r="H6799" s="11" t="n"/>
      <c r="R6799" s="7">
        <f>IF($F6799="","",Q6799*Y6799/100)</f>
        <v/>
      </c>
      <c r="X6799" s="7" t="n"/>
      <c r="Y6799" s="7" t="n"/>
      <c r="Z6799" s="7">
        <f>IF($F6799="","",Y6799*AE6799/100)</f>
        <v/>
      </c>
      <c r="AA6799" s="7">
        <f>IF($F6799="","",Y6799-Z6799)</f>
        <v/>
      </c>
      <c r="AB6799" s="7">
        <f>IF($F6799="","",AA6799-R6799)</f>
        <v/>
      </c>
      <c r="AE6799">
        <f>IF($F6799="","",IF($AK6799=1,0,IF($AJ6799=1,Settings!$C$6,Settings!$C$7))*100)</f>
        <v/>
      </c>
      <c r="AG6799">
        <f>IF($F6799="","",$F6799&amp;"|"&amp;$D6799&amp;"")</f>
        <v/>
      </c>
      <c r="AH6799">
        <f>IF($F6799="","",IF(COUNTIF($AG$2:$AG6799,$AG6799)=1,1,0))</f>
        <v/>
      </c>
      <c r="AI6799">
        <f>IF($AH6799=1,SUMPRODUCT(--($AL$2:$AL$8001&lt;$AL6799))+1,"")</f>
        <v/>
      </c>
      <c r="AJ6799">
        <f>IF($F6799="","",IF(OR($U6799=TRUE(),$U6799="TRUE"),1,0))</f>
        <v/>
      </c>
      <c r="AK6799">
        <f>IF($F6799="","",IF($AD6799="Yes",1,0))</f>
        <v/>
      </c>
      <c r="AL6799">
        <f>IF($AH6799=1,IFERROR(IF(VALUE($F6799)&lt;100000000,VALUE($F6799),1000000000),IFERROR(IF(VALUE(MID($F6799,2,20))&lt;100000000,VALUE(MID($F6799,2,20)),1000000000),1000000000))+ROW()/100000,"")</f>
        <v/>
      </c>
    </row>
    <row r="6800">
      <c r="A6800">
        <f>IF($F6800="","",IFERROR(IF(INDEX('Per Invoice'!$A$2:$A$2001,MATCH($F6800,'Per Invoice'!$B$2:$B$2001,0))=0,"",INDEX('Per Invoice'!$A$2:$A$2001,MATCH($F6800,'Per Invoice'!$B$2:$B$2001,0))),""))</f>
        <v/>
      </c>
      <c r="H6800" s="11" t="n"/>
      <c r="R6800" s="7">
        <f>IF($F6800="","",Q6800*Y6800/100)</f>
        <v/>
      </c>
      <c r="X6800" s="7" t="n"/>
      <c r="Y6800" s="7" t="n"/>
      <c r="Z6800" s="7">
        <f>IF($F6800="","",Y6800*AE6800/100)</f>
        <v/>
      </c>
      <c r="AA6800" s="7">
        <f>IF($F6800="","",Y6800-Z6800)</f>
        <v/>
      </c>
      <c r="AB6800" s="7">
        <f>IF($F6800="","",AA6800-R6800)</f>
        <v/>
      </c>
      <c r="AE6800">
        <f>IF($F6800="","",IF($AK6800=1,0,IF($AJ6800=1,Settings!$C$6,Settings!$C$7))*100)</f>
        <v/>
      </c>
      <c r="AG6800">
        <f>IF($F6800="","",$F6800&amp;"|"&amp;$D6800&amp;"")</f>
        <v/>
      </c>
      <c r="AH6800">
        <f>IF($F6800="","",IF(COUNTIF($AG$2:$AG6800,$AG6800)=1,1,0))</f>
        <v/>
      </c>
      <c r="AI6800">
        <f>IF($AH6800=1,SUMPRODUCT(--($AL$2:$AL$8001&lt;$AL6800))+1,"")</f>
        <v/>
      </c>
      <c r="AJ6800">
        <f>IF($F6800="","",IF(OR($U6800=TRUE(),$U6800="TRUE"),1,0))</f>
        <v/>
      </c>
      <c r="AK6800">
        <f>IF($F6800="","",IF($AD6800="Yes",1,0))</f>
        <v/>
      </c>
      <c r="AL6800">
        <f>IF($AH6800=1,IFERROR(IF(VALUE($F6800)&lt;100000000,VALUE($F6800),1000000000),IFERROR(IF(VALUE(MID($F6800,2,20))&lt;100000000,VALUE(MID($F6800,2,20)),1000000000),1000000000))+ROW()/100000,"")</f>
        <v/>
      </c>
    </row>
    <row r="6801">
      <c r="A6801">
        <f>IF($F6801="","",IFERROR(IF(INDEX('Per Invoice'!$A$2:$A$2001,MATCH($F6801,'Per Invoice'!$B$2:$B$2001,0))=0,"",INDEX('Per Invoice'!$A$2:$A$2001,MATCH($F6801,'Per Invoice'!$B$2:$B$2001,0))),""))</f>
        <v/>
      </c>
      <c r="H6801" s="11" t="n"/>
      <c r="R6801" s="7">
        <f>IF($F6801="","",Q6801*Y6801/100)</f>
        <v/>
      </c>
      <c r="X6801" s="7" t="n"/>
      <c r="Y6801" s="7" t="n"/>
      <c r="Z6801" s="7">
        <f>IF($F6801="","",Y6801*AE6801/100)</f>
        <v/>
      </c>
      <c r="AA6801" s="7">
        <f>IF($F6801="","",Y6801-Z6801)</f>
        <v/>
      </c>
      <c r="AB6801" s="7">
        <f>IF($F6801="","",AA6801-R6801)</f>
        <v/>
      </c>
      <c r="AE6801">
        <f>IF($F6801="","",IF($AK6801=1,0,IF($AJ6801=1,Settings!$C$6,Settings!$C$7))*100)</f>
        <v/>
      </c>
      <c r="AG6801">
        <f>IF($F6801="","",$F6801&amp;"|"&amp;$D6801&amp;"")</f>
        <v/>
      </c>
      <c r="AH6801">
        <f>IF($F6801="","",IF(COUNTIF($AG$2:$AG6801,$AG6801)=1,1,0))</f>
        <v/>
      </c>
      <c r="AI6801">
        <f>IF($AH6801=1,SUMPRODUCT(--($AL$2:$AL$8001&lt;$AL6801))+1,"")</f>
        <v/>
      </c>
      <c r="AJ6801">
        <f>IF($F6801="","",IF(OR($U6801=TRUE(),$U6801="TRUE"),1,0))</f>
        <v/>
      </c>
      <c r="AK6801">
        <f>IF($F6801="","",IF($AD6801="Yes",1,0))</f>
        <v/>
      </c>
      <c r="AL6801">
        <f>IF($AH6801=1,IFERROR(IF(VALUE($F6801)&lt;100000000,VALUE($F6801),1000000000),IFERROR(IF(VALUE(MID($F6801,2,20))&lt;100000000,VALUE(MID($F6801,2,20)),1000000000),1000000000))+ROW()/100000,"")</f>
        <v/>
      </c>
    </row>
    <row r="6802">
      <c r="A6802">
        <f>IF($F6802="","",IFERROR(IF(INDEX('Per Invoice'!$A$2:$A$2001,MATCH($F6802,'Per Invoice'!$B$2:$B$2001,0))=0,"",INDEX('Per Invoice'!$A$2:$A$2001,MATCH($F6802,'Per Invoice'!$B$2:$B$2001,0))),""))</f>
        <v/>
      </c>
      <c r="H6802" s="11" t="n"/>
      <c r="R6802" s="7">
        <f>IF($F6802="","",Q6802*Y6802/100)</f>
        <v/>
      </c>
      <c r="X6802" s="7" t="n"/>
      <c r="Y6802" s="7" t="n"/>
      <c r="Z6802" s="7">
        <f>IF($F6802="","",Y6802*AE6802/100)</f>
        <v/>
      </c>
      <c r="AA6802" s="7">
        <f>IF($F6802="","",Y6802-Z6802)</f>
        <v/>
      </c>
      <c r="AB6802" s="7">
        <f>IF($F6802="","",AA6802-R6802)</f>
        <v/>
      </c>
      <c r="AE6802">
        <f>IF($F6802="","",IF($AK6802=1,0,IF($AJ6802=1,Settings!$C$6,Settings!$C$7))*100)</f>
        <v/>
      </c>
      <c r="AG6802">
        <f>IF($F6802="","",$F6802&amp;"|"&amp;$D6802&amp;"")</f>
        <v/>
      </c>
      <c r="AH6802">
        <f>IF($F6802="","",IF(COUNTIF($AG$2:$AG6802,$AG6802)=1,1,0))</f>
        <v/>
      </c>
      <c r="AI6802">
        <f>IF($AH6802=1,SUMPRODUCT(--($AL$2:$AL$8001&lt;$AL6802))+1,"")</f>
        <v/>
      </c>
      <c r="AJ6802">
        <f>IF($F6802="","",IF(OR($U6802=TRUE(),$U6802="TRUE"),1,0))</f>
        <v/>
      </c>
      <c r="AK6802">
        <f>IF($F6802="","",IF($AD6802="Yes",1,0))</f>
        <v/>
      </c>
      <c r="AL6802">
        <f>IF($AH6802=1,IFERROR(IF(VALUE($F6802)&lt;100000000,VALUE($F6802),1000000000),IFERROR(IF(VALUE(MID($F6802,2,20))&lt;100000000,VALUE(MID($F6802,2,20)),1000000000),1000000000))+ROW()/100000,"")</f>
        <v/>
      </c>
    </row>
    <row r="6803">
      <c r="A6803">
        <f>IF($F6803="","",IFERROR(IF(INDEX('Per Invoice'!$A$2:$A$2001,MATCH($F6803,'Per Invoice'!$B$2:$B$2001,0))=0,"",INDEX('Per Invoice'!$A$2:$A$2001,MATCH($F6803,'Per Invoice'!$B$2:$B$2001,0))),""))</f>
        <v/>
      </c>
      <c r="H6803" s="11" t="n"/>
      <c r="R6803" s="7">
        <f>IF($F6803="","",Q6803*Y6803/100)</f>
        <v/>
      </c>
      <c r="X6803" s="7" t="n"/>
      <c r="Y6803" s="7" t="n"/>
      <c r="Z6803" s="7">
        <f>IF($F6803="","",Y6803*AE6803/100)</f>
        <v/>
      </c>
      <c r="AA6803" s="7">
        <f>IF($F6803="","",Y6803-Z6803)</f>
        <v/>
      </c>
      <c r="AB6803" s="7">
        <f>IF($F6803="","",AA6803-R6803)</f>
        <v/>
      </c>
      <c r="AE6803">
        <f>IF($F6803="","",IF($AK6803=1,0,IF($AJ6803=1,Settings!$C$6,Settings!$C$7))*100)</f>
        <v/>
      </c>
      <c r="AG6803">
        <f>IF($F6803="","",$F6803&amp;"|"&amp;$D6803&amp;"")</f>
        <v/>
      </c>
      <c r="AH6803">
        <f>IF($F6803="","",IF(COUNTIF($AG$2:$AG6803,$AG6803)=1,1,0))</f>
        <v/>
      </c>
      <c r="AI6803">
        <f>IF($AH6803=1,SUMPRODUCT(--($AL$2:$AL$8001&lt;$AL6803))+1,"")</f>
        <v/>
      </c>
      <c r="AJ6803">
        <f>IF($F6803="","",IF(OR($U6803=TRUE(),$U6803="TRUE"),1,0))</f>
        <v/>
      </c>
      <c r="AK6803">
        <f>IF($F6803="","",IF($AD6803="Yes",1,0))</f>
        <v/>
      </c>
      <c r="AL6803">
        <f>IF($AH6803=1,IFERROR(IF(VALUE($F6803)&lt;100000000,VALUE($F6803),1000000000),IFERROR(IF(VALUE(MID($F6803,2,20))&lt;100000000,VALUE(MID($F6803,2,20)),1000000000),1000000000))+ROW()/100000,"")</f>
        <v/>
      </c>
    </row>
    <row r="6804">
      <c r="A6804">
        <f>IF($F6804="","",IFERROR(IF(INDEX('Per Invoice'!$A$2:$A$2001,MATCH($F6804,'Per Invoice'!$B$2:$B$2001,0))=0,"",INDEX('Per Invoice'!$A$2:$A$2001,MATCH($F6804,'Per Invoice'!$B$2:$B$2001,0))),""))</f>
        <v/>
      </c>
      <c r="H6804" s="11" t="n"/>
      <c r="R6804" s="7">
        <f>IF($F6804="","",Q6804*Y6804/100)</f>
        <v/>
      </c>
      <c r="X6804" s="7" t="n"/>
      <c r="Y6804" s="7" t="n"/>
      <c r="Z6804" s="7">
        <f>IF($F6804="","",Y6804*AE6804/100)</f>
        <v/>
      </c>
      <c r="AA6804" s="7">
        <f>IF($F6804="","",Y6804-Z6804)</f>
        <v/>
      </c>
      <c r="AB6804" s="7">
        <f>IF($F6804="","",AA6804-R6804)</f>
        <v/>
      </c>
      <c r="AE6804">
        <f>IF($F6804="","",IF($AK6804=1,0,IF($AJ6804=1,Settings!$C$6,Settings!$C$7))*100)</f>
        <v/>
      </c>
      <c r="AG6804">
        <f>IF($F6804="","",$F6804&amp;"|"&amp;$D6804&amp;"")</f>
        <v/>
      </c>
      <c r="AH6804">
        <f>IF($F6804="","",IF(COUNTIF($AG$2:$AG6804,$AG6804)=1,1,0))</f>
        <v/>
      </c>
      <c r="AI6804">
        <f>IF($AH6804=1,SUMPRODUCT(--($AL$2:$AL$8001&lt;$AL6804))+1,"")</f>
        <v/>
      </c>
      <c r="AJ6804">
        <f>IF($F6804="","",IF(OR($U6804=TRUE(),$U6804="TRUE"),1,0))</f>
        <v/>
      </c>
      <c r="AK6804">
        <f>IF($F6804="","",IF($AD6804="Yes",1,0))</f>
        <v/>
      </c>
      <c r="AL6804">
        <f>IF($AH6804=1,IFERROR(IF(VALUE($F6804)&lt;100000000,VALUE($F6804),1000000000),IFERROR(IF(VALUE(MID($F6804,2,20))&lt;100000000,VALUE(MID($F6804,2,20)),1000000000),1000000000))+ROW()/100000,"")</f>
        <v/>
      </c>
    </row>
    <row r="6805">
      <c r="A6805">
        <f>IF($F6805="","",IFERROR(IF(INDEX('Per Invoice'!$A$2:$A$2001,MATCH($F6805,'Per Invoice'!$B$2:$B$2001,0))=0,"",INDEX('Per Invoice'!$A$2:$A$2001,MATCH($F6805,'Per Invoice'!$B$2:$B$2001,0))),""))</f>
        <v/>
      </c>
      <c r="H6805" s="11" t="n"/>
      <c r="R6805" s="7">
        <f>IF($F6805="","",Q6805*Y6805/100)</f>
        <v/>
      </c>
      <c r="X6805" s="7" t="n"/>
      <c r="Y6805" s="7" t="n"/>
      <c r="Z6805" s="7">
        <f>IF($F6805="","",Y6805*AE6805/100)</f>
        <v/>
      </c>
      <c r="AA6805" s="7">
        <f>IF($F6805="","",Y6805-Z6805)</f>
        <v/>
      </c>
      <c r="AB6805" s="7">
        <f>IF($F6805="","",AA6805-R6805)</f>
        <v/>
      </c>
      <c r="AE6805">
        <f>IF($F6805="","",IF($AK6805=1,0,IF($AJ6805=1,Settings!$C$6,Settings!$C$7))*100)</f>
        <v/>
      </c>
      <c r="AG6805">
        <f>IF($F6805="","",$F6805&amp;"|"&amp;$D6805&amp;"")</f>
        <v/>
      </c>
      <c r="AH6805">
        <f>IF($F6805="","",IF(COUNTIF($AG$2:$AG6805,$AG6805)=1,1,0))</f>
        <v/>
      </c>
      <c r="AI6805">
        <f>IF($AH6805=1,SUMPRODUCT(--($AL$2:$AL$8001&lt;$AL6805))+1,"")</f>
        <v/>
      </c>
      <c r="AJ6805">
        <f>IF($F6805="","",IF(OR($U6805=TRUE(),$U6805="TRUE"),1,0))</f>
        <v/>
      </c>
      <c r="AK6805">
        <f>IF($F6805="","",IF($AD6805="Yes",1,0))</f>
        <v/>
      </c>
      <c r="AL6805">
        <f>IF($AH6805=1,IFERROR(IF(VALUE($F6805)&lt;100000000,VALUE($F6805),1000000000),IFERROR(IF(VALUE(MID($F6805,2,20))&lt;100000000,VALUE(MID($F6805,2,20)),1000000000),1000000000))+ROW()/100000,"")</f>
        <v/>
      </c>
    </row>
    <row r="6806">
      <c r="A6806">
        <f>IF($F6806="","",IFERROR(IF(INDEX('Per Invoice'!$A$2:$A$2001,MATCH($F6806,'Per Invoice'!$B$2:$B$2001,0))=0,"",INDEX('Per Invoice'!$A$2:$A$2001,MATCH($F6806,'Per Invoice'!$B$2:$B$2001,0))),""))</f>
        <v/>
      </c>
      <c r="H6806" s="11" t="n"/>
      <c r="R6806" s="7">
        <f>IF($F6806="","",Q6806*Y6806/100)</f>
        <v/>
      </c>
      <c r="X6806" s="7" t="n"/>
      <c r="Y6806" s="7" t="n"/>
      <c r="Z6806" s="7">
        <f>IF($F6806="","",Y6806*AE6806/100)</f>
        <v/>
      </c>
      <c r="AA6806" s="7">
        <f>IF($F6806="","",Y6806-Z6806)</f>
        <v/>
      </c>
      <c r="AB6806" s="7">
        <f>IF($F6806="","",AA6806-R6806)</f>
        <v/>
      </c>
      <c r="AE6806">
        <f>IF($F6806="","",IF($AK6806=1,0,IF($AJ6806=1,Settings!$C$6,Settings!$C$7))*100)</f>
        <v/>
      </c>
      <c r="AG6806">
        <f>IF($F6806="","",$F6806&amp;"|"&amp;$D6806&amp;"")</f>
        <v/>
      </c>
      <c r="AH6806">
        <f>IF($F6806="","",IF(COUNTIF($AG$2:$AG6806,$AG6806)=1,1,0))</f>
        <v/>
      </c>
      <c r="AI6806">
        <f>IF($AH6806=1,SUMPRODUCT(--($AL$2:$AL$8001&lt;$AL6806))+1,"")</f>
        <v/>
      </c>
      <c r="AJ6806">
        <f>IF($F6806="","",IF(OR($U6806=TRUE(),$U6806="TRUE"),1,0))</f>
        <v/>
      </c>
      <c r="AK6806">
        <f>IF($F6806="","",IF($AD6806="Yes",1,0))</f>
        <v/>
      </c>
      <c r="AL6806">
        <f>IF($AH6806=1,IFERROR(IF(VALUE($F6806)&lt;100000000,VALUE($F6806),1000000000),IFERROR(IF(VALUE(MID($F6806,2,20))&lt;100000000,VALUE(MID($F6806,2,20)),1000000000),1000000000))+ROW()/100000,"")</f>
        <v/>
      </c>
    </row>
    <row r="6807">
      <c r="A6807">
        <f>IF($F6807="","",IFERROR(IF(INDEX('Per Invoice'!$A$2:$A$2001,MATCH($F6807,'Per Invoice'!$B$2:$B$2001,0))=0,"",INDEX('Per Invoice'!$A$2:$A$2001,MATCH($F6807,'Per Invoice'!$B$2:$B$2001,0))),""))</f>
        <v/>
      </c>
      <c r="H6807" s="11" t="n"/>
      <c r="R6807" s="7">
        <f>IF($F6807="","",Q6807*Y6807/100)</f>
        <v/>
      </c>
      <c r="X6807" s="7" t="n"/>
      <c r="Y6807" s="7" t="n"/>
      <c r="Z6807" s="7">
        <f>IF($F6807="","",Y6807*AE6807/100)</f>
        <v/>
      </c>
      <c r="AA6807" s="7">
        <f>IF($F6807="","",Y6807-Z6807)</f>
        <v/>
      </c>
      <c r="AB6807" s="7">
        <f>IF($F6807="","",AA6807-R6807)</f>
        <v/>
      </c>
      <c r="AE6807">
        <f>IF($F6807="","",IF($AK6807=1,0,IF($AJ6807=1,Settings!$C$6,Settings!$C$7))*100)</f>
        <v/>
      </c>
      <c r="AG6807">
        <f>IF($F6807="","",$F6807&amp;"|"&amp;$D6807&amp;"")</f>
        <v/>
      </c>
      <c r="AH6807">
        <f>IF($F6807="","",IF(COUNTIF($AG$2:$AG6807,$AG6807)=1,1,0))</f>
        <v/>
      </c>
      <c r="AI6807">
        <f>IF($AH6807=1,SUMPRODUCT(--($AL$2:$AL$8001&lt;$AL6807))+1,"")</f>
        <v/>
      </c>
      <c r="AJ6807">
        <f>IF($F6807="","",IF(OR($U6807=TRUE(),$U6807="TRUE"),1,0))</f>
        <v/>
      </c>
      <c r="AK6807">
        <f>IF($F6807="","",IF($AD6807="Yes",1,0))</f>
        <v/>
      </c>
      <c r="AL6807">
        <f>IF($AH6807=1,IFERROR(IF(VALUE($F6807)&lt;100000000,VALUE($F6807),1000000000),IFERROR(IF(VALUE(MID($F6807,2,20))&lt;100000000,VALUE(MID($F6807,2,20)),1000000000),1000000000))+ROW()/100000,"")</f>
        <v/>
      </c>
    </row>
    <row r="6808">
      <c r="A6808">
        <f>IF($F6808="","",IFERROR(IF(INDEX('Per Invoice'!$A$2:$A$2001,MATCH($F6808,'Per Invoice'!$B$2:$B$2001,0))=0,"",INDEX('Per Invoice'!$A$2:$A$2001,MATCH($F6808,'Per Invoice'!$B$2:$B$2001,0))),""))</f>
        <v/>
      </c>
      <c r="H6808" s="11" t="n"/>
      <c r="R6808" s="7">
        <f>IF($F6808="","",Q6808*Y6808/100)</f>
        <v/>
      </c>
      <c r="X6808" s="7" t="n"/>
      <c r="Y6808" s="7" t="n"/>
      <c r="Z6808" s="7">
        <f>IF($F6808="","",Y6808*AE6808/100)</f>
        <v/>
      </c>
      <c r="AA6808" s="7">
        <f>IF($F6808="","",Y6808-Z6808)</f>
        <v/>
      </c>
      <c r="AB6808" s="7">
        <f>IF($F6808="","",AA6808-R6808)</f>
        <v/>
      </c>
      <c r="AE6808">
        <f>IF($F6808="","",IF($AK6808=1,0,IF($AJ6808=1,Settings!$C$6,Settings!$C$7))*100)</f>
        <v/>
      </c>
      <c r="AG6808">
        <f>IF($F6808="","",$F6808&amp;"|"&amp;$D6808&amp;"")</f>
        <v/>
      </c>
      <c r="AH6808">
        <f>IF($F6808="","",IF(COUNTIF($AG$2:$AG6808,$AG6808)=1,1,0))</f>
        <v/>
      </c>
      <c r="AI6808">
        <f>IF($AH6808=1,SUMPRODUCT(--($AL$2:$AL$8001&lt;$AL6808))+1,"")</f>
        <v/>
      </c>
      <c r="AJ6808">
        <f>IF($F6808="","",IF(OR($U6808=TRUE(),$U6808="TRUE"),1,0))</f>
        <v/>
      </c>
      <c r="AK6808">
        <f>IF($F6808="","",IF($AD6808="Yes",1,0))</f>
        <v/>
      </c>
      <c r="AL6808">
        <f>IF($AH6808=1,IFERROR(IF(VALUE($F6808)&lt;100000000,VALUE($F6808),1000000000),IFERROR(IF(VALUE(MID($F6808,2,20))&lt;100000000,VALUE(MID($F6808,2,20)),1000000000),1000000000))+ROW()/100000,"")</f>
        <v/>
      </c>
    </row>
    <row r="6809">
      <c r="A6809">
        <f>IF($F6809="","",IFERROR(IF(INDEX('Per Invoice'!$A$2:$A$2001,MATCH($F6809,'Per Invoice'!$B$2:$B$2001,0))=0,"",INDEX('Per Invoice'!$A$2:$A$2001,MATCH($F6809,'Per Invoice'!$B$2:$B$2001,0))),""))</f>
        <v/>
      </c>
      <c r="H6809" s="11" t="n"/>
      <c r="R6809" s="7">
        <f>IF($F6809="","",Q6809*Y6809/100)</f>
        <v/>
      </c>
      <c r="X6809" s="7" t="n"/>
      <c r="Y6809" s="7" t="n"/>
      <c r="Z6809" s="7">
        <f>IF($F6809="","",Y6809*AE6809/100)</f>
        <v/>
      </c>
      <c r="AA6809" s="7">
        <f>IF($F6809="","",Y6809-Z6809)</f>
        <v/>
      </c>
      <c r="AB6809" s="7">
        <f>IF($F6809="","",AA6809-R6809)</f>
        <v/>
      </c>
      <c r="AE6809">
        <f>IF($F6809="","",IF($AK6809=1,0,IF($AJ6809=1,Settings!$C$6,Settings!$C$7))*100)</f>
        <v/>
      </c>
      <c r="AG6809">
        <f>IF($F6809="","",$F6809&amp;"|"&amp;$D6809&amp;"")</f>
        <v/>
      </c>
      <c r="AH6809">
        <f>IF($F6809="","",IF(COUNTIF($AG$2:$AG6809,$AG6809)=1,1,0))</f>
        <v/>
      </c>
      <c r="AI6809">
        <f>IF($AH6809=1,SUMPRODUCT(--($AL$2:$AL$8001&lt;$AL6809))+1,"")</f>
        <v/>
      </c>
      <c r="AJ6809">
        <f>IF($F6809="","",IF(OR($U6809=TRUE(),$U6809="TRUE"),1,0))</f>
        <v/>
      </c>
      <c r="AK6809">
        <f>IF($F6809="","",IF($AD6809="Yes",1,0))</f>
        <v/>
      </c>
      <c r="AL6809">
        <f>IF($AH6809=1,IFERROR(IF(VALUE($F6809)&lt;100000000,VALUE($F6809),1000000000),IFERROR(IF(VALUE(MID($F6809,2,20))&lt;100000000,VALUE(MID($F6809,2,20)),1000000000),1000000000))+ROW()/100000,"")</f>
        <v/>
      </c>
    </row>
    <row r="6810">
      <c r="A6810">
        <f>IF($F6810="","",IFERROR(IF(INDEX('Per Invoice'!$A$2:$A$2001,MATCH($F6810,'Per Invoice'!$B$2:$B$2001,0))=0,"",INDEX('Per Invoice'!$A$2:$A$2001,MATCH($F6810,'Per Invoice'!$B$2:$B$2001,0))),""))</f>
        <v/>
      </c>
      <c r="H6810" s="11" t="n"/>
      <c r="R6810" s="7">
        <f>IF($F6810="","",Q6810*Y6810/100)</f>
        <v/>
      </c>
      <c r="X6810" s="7" t="n"/>
      <c r="Y6810" s="7" t="n"/>
      <c r="Z6810" s="7">
        <f>IF($F6810="","",Y6810*AE6810/100)</f>
        <v/>
      </c>
      <c r="AA6810" s="7">
        <f>IF($F6810="","",Y6810-Z6810)</f>
        <v/>
      </c>
      <c r="AB6810" s="7">
        <f>IF($F6810="","",AA6810-R6810)</f>
        <v/>
      </c>
      <c r="AE6810">
        <f>IF($F6810="","",IF($AK6810=1,0,IF($AJ6810=1,Settings!$C$6,Settings!$C$7))*100)</f>
        <v/>
      </c>
      <c r="AG6810">
        <f>IF($F6810="","",$F6810&amp;"|"&amp;$D6810&amp;"")</f>
        <v/>
      </c>
      <c r="AH6810">
        <f>IF($F6810="","",IF(COUNTIF($AG$2:$AG6810,$AG6810)=1,1,0))</f>
        <v/>
      </c>
      <c r="AI6810">
        <f>IF($AH6810=1,SUMPRODUCT(--($AL$2:$AL$8001&lt;$AL6810))+1,"")</f>
        <v/>
      </c>
      <c r="AJ6810">
        <f>IF($F6810="","",IF(OR($U6810=TRUE(),$U6810="TRUE"),1,0))</f>
        <v/>
      </c>
      <c r="AK6810">
        <f>IF($F6810="","",IF($AD6810="Yes",1,0))</f>
        <v/>
      </c>
      <c r="AL6810">
        <f>IF($AH6810=1,IFERROR(IF(VALUE($F6810)&lt;100000000,VALUE($F6810),1000000000),IFERROR(IF(VALUE(MID($F6810,2,20))&lt;100000000,VALUE(MID($F6810,2,20)),1000000000),1000000000))+ROW()/100000,"")</f>
        <v/>
      </c>
    </row>
    <row r="6811">
      <c r="A6811">
        <f>IF($F6811="","",IFERROR(IF(INDEX('Per Invoice'!$A$2:$A$2001,MATCH($F6811,'Per Invoice'!$B$2:$B$2001,0))=0,"",INDEX('Per Invoice'!$A$2:$A$2001,MATCH($F6811,'Per Invoice'!$B$2:$B$2001,0))),""))</f>
        <v/>
      </c>
      <c r="H6811" s="11" t="n"/>
      <c r="R6811" s="7">
        <f>IF($F6811="","",Q6811*Y6811/100)</f>
        <v/>
      </c>
      <c r="X6811" s="7" t="n"/>
      <c r="Y6811" s="7" t="n"/>
      <c r="Z6811" s="7">
        <f>IF($F6811="","",Y6811*AE6811/100)</f>
        <v/>
      </c>
      <c r="AA6811" s="7">
        <f>IF($F6811="","",Y6811-Z6811)</f>
        <v/>
      </c>
      <c r="AB6811" s="7">
        <f>IF($F6811="","",AA6811-R6811)</f>
        <v/>
      </c>
      <c r="AE6811">
        <f>IF($F6811="","",IF($AK6811=1,0,IF($AJ6811=1,Settings!$C$6,Settings!$C$7))*100)</f>
        <v/>
      </c>
      <c r="AG6811">
        <f>IF($F6811="","",$F6811&amp;"|"&amp;$D6811&amp;"")</f>
        <v/>
      </c>
      <c r="AH6811">
        <f>IF($F6811="","",IF(COUNTIF($AG$2:$AG6811,$AG6811)=1,1,0))</f>
        <v/>
      </c>
      <c r="AI6811">
        <f>IF($AH6811=1,SUMPRODUCT(--($AL$2:$AL$8001&lt;$AL6811))+1,"")</f>
        <v/>
      </c>
      <c r="AJ6811">
        <f>IF($F6811="","",IF(OR($U6811=TRUE(),$U6811="TRUE"),1,0))</f>
        <v/>
      </c>
      <c r="AK6811">
        <f>IF($F6811="","",IF($AD6811="Yes",1,0))</f>
        <v/>
      </c>
      <c r="AL6811">
        <f>IF($AH6811=1,IFERROR(IF(VALUE($F6811)&lt;100000000,VALUE($F6811),1000000000),IFERROR(IF(VALUE(MID($F6811,2,20))&lt;100000000,VALUE(MID($F6811,2,20)),1000000000),1000000000))+ROW()/100000,"")</f>
        <v/>
      </c>
    </row>
    <row r="6812">
      <c r="A6812">
        <f>IF($F6812="","",IFERROR(IF(INDEX('Per Invoice'!$A$2:$A$2001,MATCH($F6812,'Per Invoice'!$B$2:$B$2001,0))=0,"",INDEX('Per Invoice'!$A$2:$A$2001,MATCH($F6812,'Per Invoice'!$B$2:$B$2001,0))),""))</f>
        <v/>
      </c>
      <c r="H6812" s="11" t="n"/>
      <c r="R6812" s="7">
        <f>IF($F6812="","",Q6812*Y6812/100)</f>
        <v/>
      </c>
      <c r="X6812" s="7" t="n"/>
      <c r="Y6812" s="7" t="n"/>
      <c r="Z6812" s="7">
        <f>IF($F6812="","",Y6812*AE6812/100)</f>
        <v/>
      </c>
      <c r="AA6812" s="7">
        <f>IF($F6812="","",Y6812-Z6812)</f>
        <v/>
      </c>
      <c r="AB6812" s="7">
        <f>IF($F6812="","",AA6812-R6812)</f>
        <v/>
      </c>
      <c r="AE6812">
        <f>IF($F6812="","",IF($AK6812=1,0,IF($AJ6812=1,Settings!$C$6,Settings!$C$7))*100)</f>
        <v/>
      </c>
      <c r="AG6812">
        <f>IF($F6812="","",$F6812&amp;"|"&amp;$D6812&amp;"")</f>
        <v/>
      </c>
      <c r="AH6812">
        <f>IF($F6812="","",IF(COUNTIF($AG$2:$AG6812,$AG6812)=1,1,0))</f>
        <v/>
      </c>
      <c r="AI6812">
        <f>IF($AH6812=1,SUMPRODUCT(--($AL$2:$AL$8001&lt;$AL6812))+1,"")</f>
        <v/>
      </c>
      <c r="AJ6812">
        <f>IF($F6812="","",IF(OR($U6812=TRUE(),$U6812="TRUE"),1,0))</f>
        <v/>
      </c>
      <c r="AK6812">
        <f>IF($F6812="","",IF($AD6812="Yes",1,0))</f>
        <v/>
      </c>
      <c r="AL6812">
        <f>IF($AH6812=1,IFERROR(IF(VALUE($F6812)&lt;100000000,VALUE($F6812),1000000000),IFERROR(IF(VALUE(MID($F6812,2,20))&lt;100000000,VALUE(MID($F6812,2,20)),1000000000),1000000000))+ROW()/100000,"")</f>
        <v/>
      </c>
    </row>
    <row r="6813">
      <c r="A6813">
        <f>IF($F6813="","",IFERROR(IF(INDEX('Per Invoice'!$A$2:$A$2001,MATCH($F6813,'Per Invoice'!$B$2:$B$2001,0))=0,"",INDEX('Per Invoice'!$A$2:$A$2001,MATCH($F6813,'Per Invoice'!$B$2:$B$2001,0))),""))</f>
        <v/>
      </c>
      <c r="H6813" s="11" t="n"/>
      <c r="R6813" s="7">
        <f>IF($F6813="","",Q6813*Y6813/100)</f>
        <v/>
      </c>
      <c r="X6813" s="7" t="n"/>
      <c r="Y6813" s="7" t="n"/>
      <c r="Z6813" s="7">
        <f>IF($F6813="","",Y6813*AE6813/100)</f>
        <v/>
      </c>
      <c r="AA6813" s="7">
        <f>IF($F6813="","",Y6813-Z6813)</f>
        <v/>
      </c>
      <c r="AB6813" s="7">
        <f>IF($F6813="","",AA6813-R6813)</f>
        <v/>
      </c>
      <c r="AE6813">
        <f>IF($F6813="","",IF($AK6813=1,0,IF($AJ6813=1,Settings!$C$6,Settings!$C$7))*100)</f>
        <v/>
      </c>
      <c r="AG6813">
        <f>IF($F6813="","",$F6813&amp;"|"&amp;$D6813&amp;"")</f>
        <v/>
      </c>
      <c r="AH6813">
        <f>IF($F6813="","",IF(COUNTIF($AG$2:$AG6813,$AG6813)=1,1,0))</f>
        <v/>
      </c>
      <c r="AI6813">
        <f>IF($AH6813=1,SUMPRODUCT(--($AL$2:$AL$8001&lt;$AL6813))+1,"")</f>
        <v/>
      </c>
      <c r="AJ6813">
        <f>IF($F6813="","",IF(OR($U6813=TRUE(),$U6813="TRUE"),1,0))</f>
        <v/>
      </c>
      <c r="AK6813">
        <f>IF($F6813="","",IF($AD6813="Yes",1,0))</f>
        <v/>
      </c>
      <c r="AL6813">
        <f>IF($AH6813=1,IFERROR(IF(VALUE($F6813)&lt;100000000,VALUE($F6813),1000000000),IFERROR(IF(VALUE(MID($F6813,2,20))&lt;100000000,VALUE(MID($F6813,2,20)),1000000000),1000000000))+ROW()/100000,"")</f>
        <v/>
      </c>
    </row>
    <row r="6814">
      <c r="A6814">
        <f>IF($F6814="","",IFERROR(IF(INDEX('Per Invoice'!$A$2:$A$2001,MATCH($F6814,'Per Invoice'!$B$2:$B$2001,0))=0,"",INDEX('Per Invoice'!$A$2:$A$2001,MATCH($F6814,'Per Invoice'!$B$2:$B$2001,0))),""))</f>
        <v/>
      </c>
      <c r="H6814" s="11" t="n"/>
      <c r="R6814" s="7">
        <f>IF($F6814="","",Q6814*Y6814/100)</f>
        <v/>
      </c>
      <c r="X6814" s="7" t="n"/>
      <c r="Y6814" s="7" t="n"/>
      <c r="Z6814" s="7">
        <f>IF($F6814="","",Y6814*AE6814/100)</f>
        <v/>
      </c>
      <c r="AA6814" s="7">
        <f>IF($F6814="","",Y6814-Z6814)</f>
        <v/>
      </c>
      <c r="AB6814" s="7">
        <f>IF($F6814="","",AA6814-R6814)</f>
        <v/>
      </c>
      <c r="AE6814">
        <f>IF($F6814="","",IF($AK6814=1,0,IF($AJ6814=1,Settings!$C$6,Settings!$C$7))*100)</f>
        <v/>
      </c>
      <c r="AG6814">
        <f>IF($F6814="","",$F6814&amp;"|"&amp;$D6814&amp;"")</f>
        <v/>
      </c>
      <c r="AH6814">
        <f>IF($F6814="","",IF(COUNTIF($AG$2:$AG6814,$AG6814)=1,1,0))</f>
        <v/>
      </c>
      <c r="AI6814">
        <f>IF($AH6814=1,SUMPRODUCT(--($AL$2:$AL$8001&lt;$AL6814))+1,"")</f>
        <v/>
      </c>
      <c r="AJ6814">
        <f>IF($F6814="","",IF(OR($U6814=TRUE(),$U6814="TRUE"),1,0))</f>
        <v/>
      </c>
      <c r="AK6814">
        <f>IF($F6814="","",IF($AD6814="Yes",1,0))</f>
        <v/>
      </c>
      <c r="AL6814">
        <f>IF($AH6814=1,IFERROR(IF(VALUE($F6814)&lt;100000000,VALUE($F6814),1000000000),IFERROR(IF(VALUE(MID($F6814,2,20))&lt;100000000,VALUE(MID($F6814,2,20)),1000000000),1000000000))+ROW()/100000,"")</f>
        <v/>
      </c>
    </row>
    <row r="6815">
      <c r="A6815">
        <f>IF($F6815="","",IFERROR(IF(INDEX('Per Invoice'!$A$2:$A$2001,MATCH($F6815,'Per Invoice'!$B$2:$B$2001,0))=0,"",INDEX('Per Invoice'!$A$2:$A$2001,MATCH($F6815,'Per Invoice'!$B$2:$B$2001,0))),""))</f>
        <v/>
      </c>
      <c r="H6815" s="11" t="n"/>
      <c r="R6815" s="7">
        <f>IF($F6815="","",Q6815*Y6815/100)</f>
        <v/>
      </c>
      <c r="X6815" s="7" t="n"/>
      <c r="Y6815" s="7" t="n"/>
      <c r="Z6815" s="7">
        <f>IF($F6815="","",Y6815*AE6815/100)</f>
        <v/>
      </c>
      <c r="AA6815" s="7">
        <f>IF($F6815="","",Y6815-Z6815)</f>
        <v/>
      </c>
      <c r="AB6815" s="7">
        <f>IF($F6815="","",AA6815-R6815)</f>
        <v/>
      </c>
      <c r="AE6815">
        <f>IF($F6815="","",IF($AK6815=1,0,IF($AJ6815=1,Settings!$C$6,Settings!$C$7))*100)</f>
        <v/>
      </c>
      <c r="AG6815">
        <f>IF($F6815="","",$F6815&amp;"|"&amp;$D6815&amp;"")</f>
        <v/>
      </c>
      <c r="AH6815">
        <f>IF($F6815="","",IF(COUNTIF($AG$2:$AG6815,$AG6815)=1,1,0))</f>
        <v/>
      </c>
      <c r="AI6815">
        <f>IF($AH6815=1,SUMPRODUCT(--($AL$2:$AL$8001&lt;$AL6815))+1,"")</f>
        <v/>
      </c>
      <c r="AJ6815">
        <f>IF($F6815="","",IF(OR($U6815=TRUE(),$U6815="TRUE"),1,0))</f>
        <v/>
      </c>
      <c r="AK6815">
        <f>IF($F6815="","",IF($AD6815="Yes",1,0))</f>
        <v/>
      </c>
      <c r="AL6815">
        <f>IF($AH6815=1,IFERROR(IF(VALUE($F6815)&lt;100000000,VALUE($F6815),1000000000),IFERROR(IF(VALUE(MID($F6815,2,20))&lt;100000000,VALUE(MID($F6815,2,20)),1000000000),1000000000))+ROW()/100000,"")</f>
        <v/>
      </c>
    </row>
    <row r="6816">
      <c r="A6816">
        <f>IF($F6816="","",IFERROR(IF(INDEX('Per Invoice'!$A$2:$A$2001,MATCH($F6816,'Per Invoice'!$B$2:$B$2001,0))=0,"",INDEX('Per Invoice'!$A$2:$A$2001,MATCH($F6816,'Per Invoice'!$B$2:$B$2001,0))),""))</f>
        <v/>
      </c>
      <c r="H6816" s="11" t="n"/>
      <c r="R6816" s="7">
        <f>IF($F6816="","",Q6816*Y6816/100)</f>
        <v/>
      </c>
      <c r="X6816" s="7" t="n"/>
      <c r="Y6816" s="7" t="n"/>
      <c r="Z6816" s="7">
        <f>IF($F6816="","",Y6816*AE6816/100)</f>
        <v/>
      </c>
      <c r="AA6816" s="7">
        <f>IF($F6816="","",Y6816-Z6816)</f>
        <v/>
      </c>
      <c r="AB6816" s="7">
        <f>IF($F6816="","",AA6816-R6816)</f>
        <v/>
      </c>
      <c r="AE6816">
        <f>IF($F6816="","",IF($AK6816=1,0,IF($AJ6816=1,Settings!$C$6,Settings!$C$7))*100)</f>
        <v/>
      </c>
      <c r="AG6816">
        <f>IF($F6816="","",$F6816&amp;"|"&amp;$D6816&amp;"")</f>
        <v/>
      </c>
      <c r="AH6816">
        <f>IF($F6816="","",IF(COUNTIF($AG$2:$AG6816,$AG6816)=1,1,0))</f>
        <v/>
      </c>
      <c r="AI6816">
        <f>IF($AH6816=1,SUMPRODUCT(--($AL$2:$AL$8001&lt;$AL6816))+1,"")</f>
        <v/>
      </c>
      <c r="AJ6816">
        <f>IF($F6816="","",IF(OR($U6816=TRUE(),$U6816="TRUE"),1,0))</f>
        <v/>
      </c>
      <c r="AK6816">
        <f>IF($F6816="","",IF($AD6816="Yes",1,0))</f>
        <v/>
      </c>
      <c r="AL6816">
        <f>IF($AH6816=1,IFERROR(IF(VALUE($F6816)&lt;100000000,VALUE($F6816),1000000000),IFERROR(IF(VALUE(MID($F6816,2,20))&lt;100000000,VALUE(MID($F6816,2,20)),1000000000),1000000000))+ROW()/100000,"")</f>
        <v/>
      </c>
    </row>
    <row r="6817">
      <c r="A6817">
        <f>IF($F6817="","",IFERROR(IF(INDEX('Per Invoice'!$A$2:$A$2001,MATCH($F6817,'Per Invoice'!$B$2:$B$2001,0))=0,"",INDEX('Per Invoice'!$A$2:$A$2001,MATCH($F6817,'Per Invoice'!$B$2:$B$2001,0))),""))</f>
        <v/>
      </c>
      <c r="H6817" s="11" t="n"/>
      <c r="R6817" s="7">
        <f>IF($F6817="","",Q6817*Y6817/100)</f>
        <v/>
      </c>
      <c r="X6817" s="7" t="n"/>
      <c r="Y6817" s="7" t="n"/>
      <c r="Z6817" s="7">
        <f>IF($F6817="","",Y6817*AE6817/100)</f>
        <v/>
      </c>
      <c r="AA6817" s="7">
        <f>IF($F6817="","",Y6817-Z6817)</f>
        <v/>
      </c>
      <c r="AB6817" s="7">
        <f>IF($F6817="","",AA6817-R6817)</f>
        <v/>
      </c>
      <c r="AE6817">
        <f>IF($F6817="","",IF($AK6817=1,0,IF($AJ6817=1,Settings!$C$6,Settings!$C$7))*100)</f>
        <v/>
      </c>
      <c r="AG6817">
        <f>IF($F6817="","",$F6817&amp;"|"&amp;$D6817&amp;"")</f>
        <v/>
      </c>
      <c r="AH6817">
        <f>IF($F6817="","",IF(COUNTIF($AG$2:$AG6817,$AG6817)=1,1,0))</f>
        <v/>
      </c>
      <c r="AI6817">
        <f>IF($AH6817=1,SUMPRODUCT(--($AL$2:$AL$8001&lt;$AL6817))+1,"")</f>
        <v/>
      </c>
      <c r="AJ6817">
        <f>IF($F6817="","",IF(OR($U6817=TRUE(),$U6817="TRUE"),1,0))</f>
        <v/>
      </c>
      <c r="AK6817">
        <f>IF($F6817="","",IF($AD6817="Yes",1,0))</f>
        <v/>
      </c>
      <c r="AL6817">
        <f>IF($AH6817=1,IFERROR(IF(VALUE($F6817)&lt;100000000,VALUE($F6817),1000000000),IFERROR(IF(VALUE(MID($F6817,2,20))&lt;100000000,VALUE(MID($F6817,2,20)),1000000000),1000000000))+ROW()/100000,"")</f>
        <v/>
      </c>
    </row>
    <row r="6818">
      <c r="A6818">
        <f>IF($F6818="","",IFERROR(IF(INDEX('Per Invoice'!$A$2:$A$2001,MATCH($F6818,'Per Invoice'!$B$2:$B$2001,0))=0,"",INDEX('Per Invoice'!$A$2:$A$2001,MATCH($F6818,'Per Invoice'!$B$2:$B$2001,0))),""))</f>
        <v/>
      </c>
      <c r="H6818" s="11" t="n"/>
      <c r="R6818" s="7">
        <f>IF($F6818="","",Q6818*Y6818/100)</f>
        <v/>
      </c>
      <c r="X6818" s="7" t="n"/>
      <c r="Y6818" s="7" t="n"/>
      <c r="Z6818" s="7">
        <f>IF($F6818="","",Y6818*AE6818/100)</f>
        <v/>
      </c>
      <c r="AA6818" s="7">
        <f>IF($F6818="","",Y6818-Z6818)</f>
        <v/>
      </c>
      <c r="AB6818" s="7">
        <f>IF($F6818="","",AA6818-R6818)</f>
        <v/>
      </c>
      <c r="AE6818">
        <f>IF($F6818="","",IF($AK6818=1,0,IF($AJ6818=1,Settings!$C$6,Settings!$C$7))*100)</f>
        <v/>
      </c>
      <c r="AG6818">
        <f>IF($F6818="","",$F6818&amp;"|"&amp;$D6818&amp;"")</f>
        <v/>
      </c>
      <c r="AH6818">
        <f>IF($F6818="","",IF(COUNTIF($AG$2:$AG6818,$AG6818)=1,1,0))</f>
        <v/>
      </c>
      <c r="AI6818">
        <f>IF($AH6818=1,SUMPRODUCT(--($AL$2:$AL$8001&lt;$AL6818))+1,"")</f>
        <v/>
      </c>
      <c r="AJ6818">
        <f>IF($F6818="","",IF(OR($U6818=TRUE(),$U6818="TRUE"),1,0))</f>
        <v/>
      </c>
      <c r="AK6818">
        <f>IF($F6818="","",IF($AD6818="Yes",1,0))</f>
        <v/>
      </c>
      <c r="AL6818">
        <f>IF($AH6818=1,IFERROR(IF(VALUE($F6818)&lt;100000000,VALUE($F6818),1000000000),IFERROR(IF(VALUE(MID($F6818,2,20))&lt;100000000,VALUE(MID($F6818,2,20)),1000000000),1000000000))+ROW()/100000,"")</f>
        <v/>
      </c>
    </row>
    <row r="6819">
      <c r="A6819">
        <f>IF($F6819="","",IFERROR(IF(INDEX('Per Invoice'!$A$2:$A$2001,MATCH($F6819,'Per Invoice'!$B$2:$B$2001,0))=0,"",INDEX('Per Invoice'!$A$2:$A$2001,MATCH($F6819,'Per Invoice'!$B$2:$B$2001,0))),""))</f>
        <v/>
      </c>
      <c r="H6819" s="11" t="n"/>
      <c r="R6819" s="7">
        <f>IF($F6819="","",Q6819*Y6819/100)</f>
        <v/>
      </c>
      <c r="X6819" s="7" t="n"/>
      <c r="Y6819" s="7" t="n"/>
      <c r="Z6819" s="7">
        <f>IF($F6819="","",Y6819*AE6819/100)</f>
        <v/>
      </c>
      <c r="AA6819" s="7">
        <f>IF($F6819="","",Y6819-Z6819)</f>
        <v/>
      </c>
      <c r="AB6819" s="7">
        <f>IF($F6819="","",AA6819-R6819)</f>
        <v/>
      </c>
      <c r="AE6819">
        <f>IF($F6819="","",IF($AK6819=1,0,IF($AJ6819=1,Settings!$C$6,Settings!$C$7))*100)</f>
        <v/>
      </c>
      <c r="AG6819">
        <f>IF($F6819="","",$F6819&amp;"|"&amp;$D6819&amp;"")</f>
        <v/>
      </c>
      <c r="AH6819">
        <f>IF($F6819="","",IF(COUNTIF($AG$2:$AG6819,$AG6819)=1,1,0))</f>
        <v/>
      </c>
      <c r="AI6819">
        <f>IF($AH6819=1,SUMPRODUCT(--($AL$2:$AL$8001&lt;$AL6819))+1,"")</f>
        <v/>
      </c>
      <c r="AJ6819">
        <f>IF($F6819="","",IF(OR($U6819=TRUE(),$U6819="TRUE"),1,0))</f>
        <v/>
      </c>
      <c r="AK6819">
        <f>IF($F6819="","",IF($AD6819="Yes",1,0))</f>
        <v/>
      </c>
      <c r="AL6819">
        <f>IF($AH6819=1,IFERROR(IF(VALUE($F6819)&lt;100000000,VALUE($F6819),1000000000),IFERROR(IF(VALUE(MID($F6819,2,20))&lt;100000000,VALUE(MID($F6819,2,20)),1000000000),1000000000))+ROW()/100000,"")</f>
        <v/>
      </c>
    </row>
    <row r="6820">
      <c r="A6820">
        <f>IF($F6820="","",IFERROR(IF(INDEX('Per Invoice'!$A$2:$A$2001,MATCH($F6820,'Per Invoice'!$B$2:$B$2001,0))=0,"",INDEX('Per Invoice'!$A$2:$A$2001,MATCH($F6820,'Per Invoice'!$B$2:$B$2001,0))),""))</f>
        <v/>
      </c>
      <c r="H6820" s="11" t="n"/>
      <c r="R6820" s="7">
        <f>IF($F6820="","",Q6820*Y6820/100)</f>
        <v/>
      </c>
      <c r="X6820" s="7" t="n"/>
      <c r="Y6820" s="7" t="n"/>
      <c r="Z6820" s="7">
        <f>IF($F6820="","",Y6820*AE6820/100)</f>
        <v/>
      </c>
      <c r="AA6820" s="7">
        <f>IF($F6820="","",Y6820-Z6820)</f>
        <v/>
      </c>
      <c r="AB6820" s="7">
        <f>IF($F6820="","",AA6820-R6820)</f>
        <v/>
      </c>
      <c r="AE6820">
        <f>IF($F6820="","",IF($AK6820=1,0,IF($AJ6820=1,Settings!$C$6,Settings!$C$7))*100)</f>
        <v/>
      </c>
      <c r="AG6820">
        <f>IF($F6820="","",$F6820&amp;"|"&amp;$D6820&amp;"")</f>
        <v/>
      </c>
      <c r="AH6820">
        <f>IF($F6820="","",IF(COUNTIF($AG$2:$AG6820,$AG6820)=1,1,0))</f>
        <v/>
      </c>
      <c r="AI6820">
        <f>IF($AH6820=1,SUMPRODUCT(--($AL$2:$AL$8001&lt;$AL6820))+1,"")</f>
        <v/>
      </c>
      <c r="AJ6820">
        <f>IF($F6820="","",IF(OR($U6820=TRUE(),$U6820="TRUE"),1,0))</f>
        <v/>
      </c>
      <c r="AK6820">
        <f>IF($F6820="","",IF($AD6820="Yes",1,0))</f>
        <v/>
      </c>
      <c r="AL6820">
        <f>IF($AH6820=1,IFERROR(IF(VALUE($F6820)&lt;100000000,VALUE($F6820),1000000000),IFERROR(IF(VALUE(MID($F6820,2,20))&lt;100000000,VALUE(MID($F6820,2,20)),1000000000),1000000000))+ROW()/100000,"")</f>
        <v/>
      </c>
    </row>
    <row r="6821">
      <c r="A6821">
        <f>IF($F6821="","",IFERROR(IF(INDEX('Per Invoice'!$A$2:$A$2001,MATCH($F6821,'Per Invoice'!$B$2:$B$2001,0))=0,"",INDEX('Per Invoice'!$A$2:$A$2001,MATCH($F6821,'Per Invoice'!$B$2:$B$2001,0))),""))</f>
        <v/>
      </c>
      <c r="H6821" s="11" t="n"/>
      <c r="R6821" s="7">
        <f>IF($F6821="","",Q6821*Y6821/100)</f>
        <v/>
      </c>
      <c r="X6821" s="7" t="n"/>
      <c r="Y6821" s="7" t="n"/>
      <c r="Z6821" s="7">
        <f>IF($F6821="","",Y6821*AE6821/100)</f>
        <v/>
      </c>
      <c r="AA6821" s="7">
        <f>IF($F6821="","",Y6821-Z6821)</f>
        <v/>
      </c>
      <c r="AB6821" s="7">
        <f>IF($F6821="","",AA6821-R6821)</f>
        <v/>
      </c>
      <c r="AE6821">
        <f>IF($F6821="","",IF($AK6821=1,0,IF($AJ6821=1,Settings!$C$6,Settings!$C$7))*100)</f>
        <v/>
      </c>
      <c r="AG6821">
        <f>IF($F6821="","",$F6821&amp;"|"&amp;$D6821&amp;"")</f>
        <v/>
      </c>
      <c r="AH6821">
        <f>IF($F6821="","",IF(COUNTIF($AG$2:$AG6821,$AG6821)=1,1,0))</f>
        <v/>
      </c>
      <c r="AI6821">
        <f>IF($AH6821=1,SUMPRODUCT(--($AL$2:$AL$8001&lt;$AL6821))+1,"")</f>
        <v/>
      </c>
      <c r="AJ6821">
        <f>IF($F6821="","",IF(OR($U6821=TRUE(),$U6821="TRUE"),1,0))</f>
        <v/>
      </c>
      <c r="AK6821">
        <f>IF($F6821="","",IF($AD6821="Yes",1,0))</f>
        <v/>
      </c>
      <c r="AL6821">
        <f>IF($AH6821=1,IFERROR(IF(VALUE($F6821)&lt;100000000,VALUE($F6821),1000000000),IFERROR(IF(VALUE(MID($F6821,2,20))&lt;100000000,VALUE(MID($F6821,2,20)),1000000000),1000000000))+ROW()/100000,"")</f>
        <v/>
      </c>
    </row>
    <row r="6822">
      <c r="A6822">
        <f>IF($F6822="","",IFERROR(IF(INDEX('Per Invoice'!$A$2:$A$2001,MATCH($F6822,'Per Invoice'!$B$2:$B$2001,0))=0,"",INDEX('Per Invoice'!$A$2:$A$2001,MATCH($F6822,'Per Invoice'!$B$2:$B$2001,0))),""))</f>
        <v/>
      </c>
      <c r="H6822" s="11" t="n"/>
      <c r="R6822" s="7">
        <f>IF($F6822="","",Q6822*Y6822/100)</f>
        <v/>
      </c>
      <c r="X6822" s="7" t="n"/>
      <c r="Y6822" s="7" t="n"/>
      <c r="Z6822" s="7">
        <f>IF($F6822="","",Y6822*AE6822/100)</f>
        <v/>
      </c>
      <c r="AA6822" s="7">
        <f>IF($F6822="","",Y6822-Z6822)</f>
        <v/>
      </c>
      <c r="AB6822" s="7">
        <f>IF($F6822="","",AA6822-R6822)</f>
        <v/>
      </c>
      <c r="AE6822">
        <f>IF($F6822="","",IF($AK6822=1,0,IF($AJ6822=1,Settings!$C$6,Settings!$C$7))*100)</f>
        <v/>
      </c>
      <c r="AG6822">
        <f>IF($F6822="","",$F6822&amp;"|"&amp;$D6822&amp;"")</f>
        <v/>
      </c>
      <c r="AH6822">
        <f>IF($F6822="","",IF(COUNTIF($AG$2:$AG6822,$AG6822)=1,1,0))</f>
        <v/>
      </c>
      <c r="AI6822">
        <f>IF($AH6822=1,SUMPRODUCT(--($AL$2:$AL$8001&lt;$AL6822))+1,"")</f>
        <v/>
      </c>
      <c r="AJ6822">
        <f>IF($F6822="","",IF(OR($U6822=TRUE(),$U6822="TRUE"),1,0))</f>
        <v/>
      </c>
      <c r="AK6822">
        <f>IF($F6822="","",IF($AD6822="Yes",1,0))</f>
        <v/>
      </c>
      <c r="AL6822">
        <f>IF($AH6822=1,IFERROR(IF(VALUE($F6822)&lt;100000000,VALUE($F6822),1000000000),IFERROR(IF(VALUE(MID($F6822,2,20))&lt;100000000,VALUE(MID($F6822,2,20)),1000000000),1000000000))+ROW()/100000,"")</f>
        <v/>
      </c>
    </row>
    <row r="6823">
      <c r="A6823">
        <f>IF($F6823="","",IFERROR(IF(INDEX('Per Invoice'!$A$2:$A$2001,MATCH($F6823,'Per Invoice'!$B$2:$B$2001,0))=0,"",INDEX('Per Invoice'!$A$2:$A$2001,MATCH($F6823,'Per Invoice'!$B$2:$B$2001,0))),""))</f>
        <v/>
      </c>
      <c r="H6823" s="11" t="n"/>
      <c r="R6823" s="7">
        <f>IF($F6823="","",Q6823*Y6823/100)</f>
        <v/>
      </c>
      <c r="X6823" s="7" t="n"/>
      <c r="Y6823" s="7" t="n"/>
      <c r="Z6823" s="7">
        <f>IF($F6823="","",Y6823*AE6823/100)</f>
        <v/>
      </c>
      <c r="AA6823" s="7">
        <f>IF($F6823="","",Y6823-Z6823)</f>
        <v/>
      </c>
      <c r="AB6823" s="7">
        <f>IF($F6823="","",AA6823-R6823)</f>
        <v/>
      </c>
      <c r="AE6823">
        <f>IF($F6823="","",IF($AK6823=1,0,IF($AJ6823=1,Settings!$C$6,Settings!$C$7))*100)</f>
        <v/>
      </c>
      <c r="AG6823">
        <f>IF($F6823="","",$F6823&amp;"|"&amp;$D6823&amp;"")</f>
        <v/>
      </c>
      <c r="AH6823">
        <f>IF($F6823="","",IF(COUNTIF($AG$2:$AG6823,$AG6823)=1,1,0))</f>
        <v/>
      </c>
      <c r="AI6823">
        <f>IF($AH6823=1,SUMPRODUCT(--($AL$2:$AL$8001&lt;$AL6823))+1,"")</f>
        <v/>
      </c>
      <c r="AJ6823">
        <f>IF($F6823="","",IF(OR($U6823=TRUE(),$U6823="TRUE"),1,0))</f>
        <v/>
      </c>
      <c r="AK6823">
        <f>IF($F6823="","",IF($AD6823="Yes",1,0))</f>
        <v/>
      </c>
      <c r="AL6823">
        <f>IF($AH6823=1,IFERROR(IF(VALUE($F6823)&lt;100000000,VALUE($F6823),1000000000),IFERROR(IF(VALUE(MID($F6823,2,20))&lt;100000000,VALUE(MID($F6823,2,20)),1000000000),1000000000))+ROW()/100000,"")</f>
        <v/>
      </c>
    </row>
    <row r="6824">
      <c r="A6824">
        <f>IF($F6824="","",IFERROR(IF(INDEX('Per Invoice'!$A$2:$A$2001,MATCH($F6824,'Per Invoice'!$B$2:$B$2001,0))=0,"",INDEX('Per Invoice'!$A$2:$A$2001,MATCH($F6824,'Per Invoice'!$B$2:$B$2001,0))),""))</f>
        <v/>
      </c>
      <c r="H6824" s="11" t="n"/>
      <c r="R6824" s="7">
        <f>IF($F6824="","",Q6824*Y6824/100)</f>
        <v/>
      </c>
      <c r="X6824" s="7" t="n"/>
      <c r="Y6824" s="7" t="n"/>
      <c r="Z6824" s="7">
        <f>IF($F6824="","",Y6824*AE6824/100)</f>
        <v/>
      </c>
      <c r="AA6824" s="7">
        <f>IF($F6824="","",Y6824-Z6824)</f>
        <v/>
      </c>
      <c r="AB6824" s="7">
        <f>IF($F6824="","",AA6824-R6824)</f>
        <v/>
      </c>
      <c r="AE6824">
        <f>IF($F6824="","",IF($AK6824=1,0,IF($AJ6824=1,Settings!$C$6,Settings!$C$7))*100)</f>
        <v/>
      </c>
      <c r="AG6824">
        <f>IF($F6824="","",$F6824&amp;"|"&amp;$D6824&amp;"")</f>
        <v/>
      </c>
      <c r="AH6824">
        <f>IF($F6824="","",IF(COUNTIF($AG$2:$AG6824,$AG6824)=1,1,0))</f>
        <v/>
      </c>
      <c r="AI6824">
        <f>IF($AH6824=1,SUMPRODUCT(--($AL$2:$AL$8001&lt;$AL6824))+1,"")</f>
        <v/>
      </c>
      <c r="AJ6824">
        <f>IF($F6824="","",IF(OR($U6824=TRUE(),$U6824="TRUE"),1,0))</f>
        <v/>
      </c>
      <c r="AK6824">
        <f>IF($F6824="","",IF($AD6824="Yes",1,0))</f>
        <v/>
      </c>
      <c r="AL6824">
        <f>IF($AH6824=1,IFERROR(IF(VALUE($F6824)&lt;100000000,VALUE($F6824),1000000000),IFERROR(IF(VALUE(MID($F6824,2,20))&lt;100000000,VALUE(MID($F6824,2,20)),1000000000),1000000000))+ROW()/100000,"")</f>
        <v/>
      </c>
    </row>
    <row r="6825">
      <c r="A6825">
        <f>IF($F6825="","",IFERROR(IF(INDEX('Per Invoice'!$A$2:$A$2001,MATCH($F6825,'Per Invoice'!$B$2:$B$2001,0))=0,"",INDEX('Per Invoice'!$A$2:$A$2001,MATCH($F6825,'Per Invoice'!$B$2:$B$2001,0))),""))</f>
        <v/>
      </c>
      <c r="H6825" s="11" t="n"/>
      <c r="R6825" s="7">
        <f>IF($F6825="","",Q6825*Y6825/100)</f>
        <v/>
      </c>
      <c r="X6825" s="7" t="n"/>
      <c r="Y6825" s="7" t="n"/>
      <c r="Z6825" s="7">
        <f>IF($F6825="","",Y6825*AE6825/100)</f>
        <v/>
      </c>
      <c r="AA6825" s="7">
        <f>IF($F6825="","",Y6825-Z6825)</f>
        <v/>
      </c>
      <c r="AB6825" s="7">
        <f>IF($F6825="","",AA6825-R6825)</f>
        <v/>
      </c>
      <c r="AE6825">
        <f>IF($F6825="","",IF($AK6825=1,0,IF($AJ6825=1,Settings!$C$6,Settings!$C$7))*100)</f>
        <v/>
      </c>
      <c r="AG6825">
        <f>IF($F6825="","",$F6825&amp;"|"&amp;$D6825&amp;"")</f>
        <v/>
      </c>
      <c r="AH6825">
        <f>IF($F6825="","",IF(COUNTIF($AG$2:$AG6825,$AG6825)=1,1,0))</f>
        <v/>
      </c>
      <c r="AI6825">
        <f>IF($AH6825=1,SUMPRODUCT(--($AL$2:$AL$8001&lt;$AL6825))+1,"")</f>
        <v/>
      </c>
      <c r="AJ6825">
        <f>IF($F6825="","",IF(OR($U6825=TRUE(),$U6825="TRUE"),1,0))</f>
        <v/>
      </c>
      <c r="AK6825">
        <f>IF($F6825="","",IF($AD6825="Yes",1,0))</f>
        <v/>
      </c>
      <c r="AL6825">
        <f>IF($AH6825=1,IFERROR(IF(VALUE($F6825)&lt;100000000,VALUE($F6825),1000000000),IFERROR(IF(VALUE(MID($F6825,2,20))&lt;100000000,VALUE(MID($F6825,2,20)),1000000000),1000000000))+ROW()/100000,"")</f>
        <v/>
      </c>
    </row>
    <row r="6826">
      <c r="A6826">
        <f>IF($F6826="","",IFERROR(IF(INDEX('Per Invoice'!$A$2:$A$2001,MATCH($F6826,'Per Invoice'!$B$2:$B$2001,0))=0,"",INDEX('Per Invoice'!$A$2:$A$2001,MATCH($F6826,'Per Invoice'!$B$2:$B$2001,0))),""))</f>
        <v/>
      </c>
      <c r="H6826" s="11" t="n"/>
      <c r="R6826" s="7">
        <f>IF($F6826="","",Q6826*Y6826/100)</f>
        <v/>
      </c>
      <c r="X6826" s="7" t="n"/>
      <c r="Y6826" s="7" t="n"/>
      <c r="Z6826" s="7">
        <f>IF($F6826="","",Y6826*AE6826/100)</f>
        <v/>
      </c>
      <c r="AA6826" s="7">
        <f>IF($F6826="","",Y6826-Z6826)</f>
        <v/>
      </c>
      <c r="AB6826" s="7">
        <f>IF($F6826="","",AA6826-R6826)</f>
        <v/>
      </c>
      <c r="AE6826">
        <f>IF($F6826="","",IF($AK6826=1,0,IF($AJ6826=1,Settings!$C$6,Settings!$C$7))*100)</f>
        <v/>
      </c>
      <c r="AG6826">
        <f>IF($F6826="","",$F6826&amp;"|"&amp;$D6826&amp;"")</f>
        <v/>
      </c>
      <c r="AH6826">
        <f>IF($F6826="","",IF(COUNTIF($AG$2:$AG6826,$AG6826)=1,1,0))</f>
        <v/>
      </c>
      <c r="AI6826">
        <f>IF($AH6826=1,SUMPRODUCT(--($AL$2:$AL$8001&lt;$AL6826))+1,"")</f>
        <v/>
      </c>
      <c r="AJ6826">
        <f>IF($F6826="","",IF(OR($U6826=TRUE(),$U6826="TRUE"),1,0))</f>
        <v/>
      </c>
      <c r="AK6826">
        <f>IF($F6826="","",IF($AD6826="Yes",1,0))</f>
        <v/>
      </c>
      <c r="AL6826">
        <f>IF($AH6826=1,IFERROR(IF(VALUE($F6826)&lt;100000000,VALUE($F6826),1000000000),IFERROR(IF(VALUE(MID($F6826,2,20))&lt;100000000,VALUE(MID($F6826,2,20)),1000000000),1000000000))+ROW()/100000,"")</f>
        <v/>
      </c>
    </row>
    <row r="6827">
      <c r="A6827">
        <f>IF($F6827="","",IFERROR(IF(INDEX('Per Invoice'!$A$2:$A$2001,MATCH($F6827,'Per Invoice'!$B$2:$B$2001,0))=0,"",INDEX('Per Invoice'!$A$2:$A$2001,MATCH($F6827,'Per Invoice'!$B$2:$B$2001,0))),""))</f>
        <v/>
      </c>
      <c r="H6827" s="11" t="n"/>
      <c r="R6827" s="7">
        <f>IF($F6827="","",Q6827*Y6827/100)</f>
        <v/>
      </c>
      <c r="X6827" s="7" t="n"/>
      <c r="Y6827" s="7" t="n"/>
      <c r="Z6827" s="7">
        <f>IF($F6827="","",Y6827*AE6827/100)</f>
        <v/>
      </c>
      <c r="AA6827" s="7">
        <f>IF($F6827="","",Y6827-Z6827)</f>
        <v/>
      </c>
      <c r="AB6827" s="7">
        <f>IF($F6827="","",AA6827-R6827)</f>
        <v/>
      </c>
      <c r="AE6827">
        <f>IF($F6827="","",IF($AK6827=1,0,IF($AJ6827=1,Settings!$C$6,Settings!$C$7))*100)</f>
        <v/>
      </c>
      <c r="AG6827">
        <f>IF($F6827="","",$F6827&amp;"|"&amp;$D6827&amp;"")</f>
        <v/>
      </c>
      <c r="AH6827">
        <f>IF($F6827="","",IF(COUNTIF($AG$2:$AG6827,$AG6827)=1,1,0))</f>
        <v/>
      </c>
      <c r="AI6827">
        <f>IF($AH6827=1,SUMPRODUCT(--($AL$2:$AL$8001&lt;$AL6827))+1,"")</f>
        <v/>
      </c>
      <c r="AJ6827">
        <f>IF($F6827="","",IF(OR($U6827=TRUE(),$U6827="TRUE"),1,0))</f>
        <v/>
      </c>
      <c r="AK6827">
        <f>IF($F6827="","",IF($AD6827="Yes",1,0))</f>
        <v/>
      </c>
      <c r="AL6827">
        <f>IF($AH6827=1,IFERROR(IF(VALUE($F6827)&lt;100000000,VALUE($F6827),1000000000),IFERROR(IF(VALUE(MID($F6827,2,20))&lt;100000000,VALUE(MID($F6827,2,20)),1000000000),1000000000))+ROW()/100000,"")</f>
        <v/>
      </c>
    </row>
    <row r="6828">
      <c r="A6828">
        <f>IF($F6828="","",IFERROR(IF(INDEX('Per Invoice'!$A$2:$A$2001,MATCH($F6828,'Per Invoice'!$B$2:$B$2001,0))=0,"",INDEX('Per Invoice'!$A$2:$A$2001,MATCH($F6828,'Per Invoice'!$B$2:$B$2001,0))),""))</f>
        <v/>
      </c>
      <c r="H6828" s="11" t="n"/>
      <c r="R6828" s="7">
        <f>IF($F6828="","",Q6828*Y6828/100)</f>
        <v/>
      </c>
      <c r="X6828" s="7" t="n"/>
      <c r="Y6828" s="7" t="n"/>
      <c r="Z6828" s="7">
        <f>IF($F6828="","",Y6828*AE6828/100)</f>
        <v/>
      </c>
      <c r="AA6828" s="7">
        <f>IF($F6828="","",Y6828-Z6828)</f>
        <v/>
      </c>
      <c r="AB6828" s="7">
        <f>IF($F6828="","",AA6828-R6828)</f>
        <v/>
      </c>
      <c r="AE6828">
        <f>IF($F6828="","",IF($AK6828=1,0,IF($AJ6828=1,Settings!$C$6,Settings!$C$7))*100)</f>
        <v/>
      </c>
      <c r="AG6828">
        <f>IF($F6828="","",$F6828&amp;"|"&amp;$D6828&amp;"")</f>
        <v/>
      </c>
      <c r="AH6828">
        <f>IF($F6828="","",IF(COUNTIF($AG$2:$AG6828,$AG6828)=1,1,0))</f>
        <v/>
      </c>
      <c r="AI6828">
        <f>IF($AH6828=1,SUMPRODUCT(--($AL$2:$AL$8001&lt;$AL6828))+1,"")</f>
        <v/>
      </c>
      <c r="AJ6828">
        <f>IF($F6828="","",IF(OR($U6828=TRUE(),$U6828="TRUE"),1,0))</f>
        <v/>
      </c>
      <c r="AK6828">
        <f>IF($F6828="","",IF($AD6828="Yes",1,0))</f>
        <v/>
      </c>
      <c r="AL6828">
        <f>IF($AH6828=1,IFERROR(IF(VALUE($F6828)&lt;100000000,VALUE($F6828),1000000000),IFERROR(IF(VALUE(MID($F6828,2,20))&lt;100000000,VALUE(MID($F6828,2,20)),1000000000),1000000000))+ROW()/100000,"")</f>
        <v/>
      </c>
    </row>
    <row r="6829">
      <c r="A6829">
        <f>IF($F6829="","",IFERROR(IF(INDEX('Per Invoice'!$A$2:$A$2001,MATCH($F6829,'Per Invoice'!$B$2:$B$2001,0))=0,"",INDEX('Per Invoice'!$A$2:$A$2001,MATCH($F6829,'Per Invoice'!$B$2:$B$2001,0))),""))</f>
        <v/>
      </c>
      <c r="H6829" s="11" t="n"/>
      <c r="R6829" s="7">
        <f>IF($F6829="","",Q6829*Y6829/100)</f>
        <v/>
      </c>
      <c r="X6829" s="7" t="n"/>
      <c r="Y6829" s="7" t="n"/>
      <c r="Z6829" s="7">
        <f>IF($F6829="","",Y6829*AE6829/100)</f>
        <v/>
      </c>
      <c r="AA6829" s="7">
        <f>IF($F6829="","",Y6829-Z6829)</f>
        <v/>
      </c>
      <c r="AB6829" s="7">
        <f>IF($F6829="","",AA6829-R6829)</f>
        <v/>
      </c>
      <c r="AE6829">
        <f>IF($F6829="","",IF($AK6829=1,0,IF($AJ6829=1,Settings!$C$6,Settings!$C$7))*100)</f>
        <v/>
      </c>
      <c r="AG6829">
        <f>IF($F6829="","",$F6829&amp;"|"&amp;$D6829&amp;"")</f>
        <v/>
      </c>
      <c r="AH6829">
        <f>IF($F6829="","",IF(COUNTIF($AG$2:$AG6829,$AG6829)=1,1,0))</f>
        <v/>
      </c>
      <c r="AI6829">
        <f>IF($AH6829=1,SUMPRODUCT(--($AL$2:$AL$8001&lt;$AL6829))+1,"")</f>
        <v/>
      </c>
      <c r="AJ6829">
        <f>IF($F6829="","",IF(OR($U6829=TRUE(),$U6829="TRUE"),1,0))</f>
        <v/>
      </c>
      <c r="AK6829">
        <f>IF($F6829="","",IF($AD6829="Yes",1,0))</f>
        <v/>
      </c>
      <c r="AL6829">
        <f>IF($AH6829=1,IFERROR(IF(VALUE($F6829)&lt;100000000,VALUE($F6829),1000000000),IFERROR(IF(VALUE(MID($F6829,2,20))&lt;100000000,VALUE(MID($F6829,2,20)),1000000000),1000000000))+ROW()/100000,"")</f>
        <v/>
      </c>
    </row>
    <row r="6830">
      <c r="A6830">
        <f>IF($F6830="","",IFERROR(IF(INDEX('Per Invoice'!$A$2:$A$2001,MATCH($F6830,'Per Invoice'!$B$2:$B$2001,0))=0,"",INDEX('Per Invoice'!$A$2:$A$2001,MATCH($F6830,'Per Invoice'!$B$2:$B$2001,0))),""))</f>
        <v/>
      </c>
      <c r="H6830" s="11" t="n"/>
      <c r="R6830" s="7">
        <f>IF($F6830="","",Q6830*Y6830/100)</f>
        <v/>
      </c>
      <c r="X6830" s="7" t="n"/>
      <c r="Y6830" s="7" t="n"/>
      <c r="Z6830" s="7">
        <f>IF($F6830="","",Y6830*AE6830/100)</f>
        <v/>
      </c>
      <c r="AA6830" s="7">
        <f>IF($F6830="","",Y6830-Z6830)</f>
        <v/>
      </c>
      <c r="AB6830" s="7">
        <f>IF($F6830="","",AA6830-R6830)</f>
        <v/>
      </c>
      <c r="AE6830">
        <f>IF($F6830="","",IF($AK6830=1,0,IF($AJ6830=1,Settings!$C$6,Settings!$C$7))*100)</f>
        <v/>
      </c>
      <c r="AG6830">
        <f>IF($F6830="","",$F6830&amp;"|"&amp;$D6830&amp;"")</f>
        <v/>
      </c>
      <c r="AH6830">
        <f>IF($F6830="","",IF(COUNTIF($AG$2:$AG6830,$AG6830)=1,1,0))</f>
        <v/>
      </c>
      <c r="AI6830">
        <f>IF($AH6830=1,SUMPRODUCT(--($AL$2:$AL$8001&lt;$AL6830))+1,"")</f>
        <v/>
      </c>
      <c r="AJ6830">
        <f>IF($F6830="","",IF(OR($U6830=TRUE(),$U6830="TRUE"),1,0))</f>
        <v/>
      </c>
      <c r="AK6830">
        <f>IF($F6830="","",IF($AD6830="Yes",1,0))</f>
        <v/>
      </c>
      <c r="AL6830">
        <f>IF($AH6830=1,IFERROR(IF(VALUE($F6830)&lt;100000000,VALUE($F6830),1000000000),IFERROR(IF(VALUE(MID($F6830,2,20))&lt;100000000,VALUE(MID($F6830,2,20)),1000000000),1000000000))+ROW()/100000,"")</f>
        <v/>
      </c>
    </row>
    <row r="6831">
      <c r="A6831">
        <f>IF($F6831="","",IFERROR(IF(INDEX('Per Invoice'!$A$2:$A$2001,MATCH($F6831,'Per Invoice'!$B$2:$B$2001,0))=0,"",INDEX('Per Invoice'!$A$2:$A$2001,MATCH($F6831,'Per Invoice'!$B$2:$B$2001,0))),""))</f>
        <v/>
      </c>
      <c r="H6831" s="11" t="n"/>
      <c r="R6831" s="7">
        <f>IF($F6831="","",Q6831*Y6831/100)</f>
        <v/>
      </c>
      <c r="X6831" s="7" t="n"/>
      <c r="Y6831" s="7" t="n"/>
      <c r="Z6831" s="7">
        <f>IF($F6831="","",Y6831*AE6831/100)</f>
        <v/>
      </c>
      <c r="AA6831" s="7">
        <f>IF($F6831="","",Y6831-Z6831)</f>
        <v/>
      </c>
      <c r="AB6831" s="7">
        <f>IF($F6831="","",AA6831-R6831)</f>
        <v/>
      </c>
      <c r="AE6831">
        <f>IF($F6831="","",IF($AK6831=1,0,IF($AJ6831=1,Settings!$C$6,Settings!$C$7))*100)</f>
        <v/>
      </c>
      <c r="AG6831">
        <f>IF($F6831="","",$F6831&amp;"|"&amp;$D6831&amp;"")</f>
        <v/>
      </c>
      <c r="AH6831">
        <f>IF($F6831="","",IF(COUNTIF($AG$2:$AG6831,$AG6831)=1,1,0))</f>
        <v/>
      </c>
      <c r="AI6831">
        <f>IF($AH6831=1,SUMPRODUCT(--($AL$2:$AL$8001&lt;$AL6831))+1,"")</f>
        <v/>
      </c>
      <c r="AJ6831">
        <f>IF($F6831="","",IF(OR($U6831=TRUE(),$U6831="TRUE"),1,0))</f>
        <v/>
      </c>
      <c r="AK6831">
        <f>IF($F6831="","",IF($AD6831="Yes",1,0))</f>
        <v/>
      </c>
      <c r="AL6831">
        <f>IF($AH6831=1,IFERROR(IF(VALUE($F6831)&lt;100000000,VALUE($F6831),1000000000),IFERROR(IF(VALUE(MID($F6831,2,20))&lt;100000000,VALUE(MID($F6831,2,20)),1000000000),1000000000))+ROW()/100000,"")</f>
        <v/>
      </c>
    </row>
    <row r="6832">
      <c r="A6832">
        <f>IF($F6832="","",IFERROR(IF(INDEX('Per Invoice'!$A$2:$A$2001,MATCH($F6832,'Per Invoice'!$B$2:$B$2001,0))=0,"",INDEX('Per Invoice'!$A$2:$A$2001,MATCH($F6832,'Per Invoice'!$B$2:$B$2001,0))),""))</f>
        <v/>
      </c>
      <c r="H6832" s="11" t="n"/>
      <c r="R6832" s="7">
        <f>IF($F6832="","",Q6832*Y6832/100)</f>
        <v/>
      </c>
      <c r="X6832" s="7" t="n"/>
      <c r="Y6832" s="7" t="n"/>
      <c r="Z6832" s="7">
        <f>IF($F6832="","",Y6832*AE6832/100)</f>
        <v/>
      </c>
      <c r="AA6832" s="7">
        <f>IF($F6832="","",Y6832-Z6832)</f>
        <v/>
      </c>
      <c r="AB6832" s="7">
        <f>IF($F6832="","",AA6832-R6832)</f>
        <v/>
      </c>
      <c r="AE6832">
        <f>IF($F6832="","",IF($AK6832=1,0,IF($AJ6832=1,Settings!$C$6,Settings!$C$7))*100)</f>
        <v/>
      </c>
      <c r="AG6832">
        <f>IF($F6832="","",$F6832&amp;"|"&amp;$D6832&amp;"")</f>
        <v/>
      </c>
      <c r="AH6832">
        <f>IF($F6832="","",IF(COUNTIF($AG$2:$AG6832,$AG6832)=1,1,0))</f>
        <v/>
      </c>
      <c r="AI6832">
        <f>IF($AH6832=1,SUMPRODUCT(--($AL$2:$AL$8001&lt;$AL6832))+1,"")</f>
        <v/>
      </c>
      <c r="AJ6832">
        <f>IF($F6832="","",IF(OR($U6832=TRUE(),$U6832="TRUE"),1,0))</f>
        <v/>
      </c>
      <c r="AK6832">
        <f>IF($F6832="","",IF($AD6832="Yes",1,0))</f>
        <v/>
      </c>
      <c r="AL6832">
        <f>IF($AH6832=1,IFERROR(IF(VALUE($F6832)&lt;100000000,VALUE($F6832),1000000000),IFERROR(IF(VALUE(MID($F6832,2,20))&lt;100000000,VALUE(MID($F6832,2,20)),1000000000),1000000000))+ROW()/100000,"")</f>
        <v/>
      </c>
    </row>
    <row r="6833">
      <c r="A6833">
        <f>IF($F6833="","",IFERROR(IF(INDEX('Per Invoice'!$A$2:$A$2001,MATCH($F6833,'Per Invoice'!$B$2:$B$2001,0))=0,"",INDEX('Per Invoice'!$A$2:$A$2001,MATCH($F6833,'Per Invoice'!$B$2:$B$2001,0))),""))</f>
        <v/>
      </c>
      <c r="H6833" s="11" t="n"/>
      <c r="R6833" s="7">
        <f>IF($F6833="","",Q6833*Y6833/100)</f>
        <v/>
      </c>
      <c r="X6833" s="7" t="n"/>
      <c r="Y6833" s="7" t="n"/>
      <c r="Z6833" s="7">
        <f>IF($F6833="","",Y6833*AE6833/100)</f>
        <v/>
      </c>
      <c r="AA6833" s="7">
        <f>IF($F6833="","",Y6833-Z6833)</f>
        <v/>
      </c>
      <c r="AB6833" s="7">
        <f>IF($F6833="","",AA6833-R6833)</f>
        <v/>
      </c>
      <c r="AE6833">
        <f>IF($F6833="","",IF($AK6833=1,0,IF($AJ6833=1,Settings!$C$6,Settings!$C$7))*100)</f>
        <v/>
      </c>
      <c r="AG6833">
        <f>IF($F6833="","",$F6833&amp;"|"&amp;$D6833&amp;"")</f>
        <v/>
      </c>
      <c r="AH6833">
        <f>IF($F6833="","",IF(COUNTIF($AG$2:$AG6833,$AG6833)=1,1,0))</f>
        <v/>
      </c>
      <c r="AI6833">
        <f>IF($AH6833=1,SUMPRODUCT(--($AL$2:$AL$8001&lt;$AL6833))+1,"")</f>
        <v/>
      </c>
      <c r="AJ6833">
        <f>IF($F6833="","",IF(OR($U6833=TRUE(),$U6833="TRUE"),1,0))</f>
        <v/>
      </c>
      <c r="AK6833">
        <f>IF($F6833="","",IF($AD6833="Yes",1,0))</f>
        <v/>
      </c>
      <c r="AL6833">
        <f>IF($AH6833=1,IFERROR(IF(VALUE($F6833)&lt;100000000,VALUE($F6833),1000000000),IFERROR(IF(VALUE(MID($F6833,2,20))&lt;100000000,VALUE(MID($F6833,2,20)),1000000000),1000000000))+ROW()/100000,"")</f>
        <v/>
      </c>
    </row>
    <row r="6834">
      <c r="A6834">
        <f>IF($F6834="","",IFERROR(IF(INDEX('Per Invoice'!$A$2:$A$2001,MATCH($F6834,'Per Invoice'!$B$2:$B$2001,0))=0,"",INDEX('Per Invoice'!$A$2:$A$2001,MATCH($F6834,'Per Invoice'!$B$2:$B$2001,0))),""))</f>
        <v/>
      </c>
      <c r="H6834" s="11" t="n"/>
      <c r="R6834" s="7">
        <f>IF($F6834="","",Q6834*Y6834/100)</f>
        <v/>
      </c>
      <c r="X6834" s="7" t="n"/>
      <c r="Y6834" s="7" t="n"/>
      <c r="Z6834" s="7">
        <f>IF($F6834="","",Y6834*AE6834/100)</f>
        <v/>
      </c>
      <c r="AA6834" s="7">
        <f>IF($F6834="","",Y6834-Z6834)</f>
        <v/>
      </c>
      <c r="AB6834" s="7">
        <f>IF($F6834="","",AA6834-R6834)</f>
        <v/>
      </c>
      <c r="AE6834">
        <f>IF($F6834="","",IF($AK6834=1,0,IF($AJ6834=1,Settings!$C$6,Settings!$C$7))*100)</f>
        <v/>
      </c>
      <c r="AG6834">
        <f>IF($F6834="","",$F6834&amp;"|"&amp;$D6834&amp;"")</f>
        <v/>
      </c>
      <c r="AH6834">
        <f>IF($F6834="","",IF(COUNTIF($AG$2:$AG6834,$AG6834)=1,1,0))</f>
        <v/>
      </c>
      <c r="AI6834">
        <f>IF($AH6834=1,SUMPRODUCT(--($AL$2:$AL$8001&lt;$AL6834))+1,"")</f>
        <v/>
      </c>
      <c r="AJ6834">
        <f>IF($F6834="","",IF(OR($U6834=TRUE(),$U6834="TRUE"),1,0))</f>
        <v/>
      </c>
      <c r="AK6834">
        <f>IF($F6834="","",IF($AD6834="Yes",1,0))</f>
        <v/>
      </c>
      <c r="AL6834">
        <f>IF($AH6834=1,IFERROR(IF(VALUE($F6834)&lt;100000000,VALUE($F6834),1000000000),IFERROR(IF(VALUE(MID($F6834,2,20))&lt;100000000,VALUE(MID($F6834,2,20)),1000000000),1000000000))+ROW()/100000,"")</f>
        <v/>
      </c>
    </row>
    <row r="6835">
      <c r="A6835">
        <f>IF($F6835="","",IFERROR(IF(INDEX('Per Invoice'!$A$2:$A$2001,MATCH($F6835,'Per Invoice'!$B$2:$B$2001,0))=0,"",INDEX('Per Invoice'!$A$2:$A$2001,MATCH($F6835,'Per Invoice'!$B$2:$B$2001,0))),""))</f>
        <v/>
      </c>
      <c r="H6835" s="11" t="n"/>
      <c r="R6835" s="7">
        <f>IF($F6835="","",Q6835*Y6835/100)</f>
        <v/>
      </c>
      <c r="X6835" s="7" t="n"/>
      <c r="Y6835" s="7" t="n"/>
      <c r="Z6835" s="7">
        <f>IF($F6835="","",Y6835*AE6835/100)</f>
        <v/>
      </c>
      <c r="AA6835" s="7">
        <f>IF($F6835="","",Y6835-Z6835)</f>
        <v/>
      </c>
      <c r="AB6835" s="7">
        <f>IF($F6835="","",AA6835-R6835)</f>
        <v/>
      </c>
      <c r="AE6835">
        <f>IF($F6835="","",IF($AK6835=1,0,IF($AJ6835=1,Settings!$C$6,Settings!$C$7))*100)</f>
        <v/>
      </c>
      <c r="AG6835">
        <f>IF($F6835="","",$F6835&amp;"|"&amp;$D6835&amp;"")</f>
        <v/>
      </c>
      <c r="AH6835">
        <f>IF($F6835="","",IF(COUNTIF($AG$2:$AG6835,$AG6835)=1,1,0))</f>
        <v/>
      </c>
      <c r="AI6835">
        <f>IF($AH6835=1,SUMPRODUCT(--($AL$2:$AL$8001&lt;$AL6835))+1,"")</f>
        <v/>
      </c>
      <c r="AJ6835">
        <f>IF($F6835="","",IF(OR($U6835=TRUE(),$U6835="TRUE"),1,0))</f>
        <v/>
      </c>
      <c r="AK6835">
        <f>IF($F6835="","",IF($AD6835="Yes",1,0))</f>
        <v/>
      </c>
      <c r="AL6835">
        <f>IF($AH6835=1,IFERROR(IF(VALUE($F6835)&lt;100000000,VALUE($F6835),1000000000),IFERROR(IF(VALUE(MID($F6835,2,20))&lt;100000000,VALUE(MID($F6835,2,20)),1000000000),1000000000))+ROW()/100000,"")</f>
        <v/>
      </c>
    </row>
    <row r="6836">
      <c r="A6836">
        <f>IF($F6836="","",IFERROR(IF(INDEX('Per Invoice'!$A$2:$A$2001,MATCH($F6836,'Per Invoice'!$B$2:$B$2001,0))=0,"",INDEX('Per Invoice'!$A$2:$A$2001,MATCH($F6836,'Per Invoice'!$B$2:$B$2001,0))),""))</f>
        <v/>
      </c>
      <c r="H6836" s="11" t="n"/>
      <c r="R6836" s="7">
        <f>IF($F6836="","",Q6836*Y6836/100)</f>
        <v/>
      </c>
      <c r="X6836" s="7" t="n"/>
      <c r="Y6836" s="7" t="n"/>
      <c r="Z6836" s="7">
        <f>IF($F6836="","",Y6836*AE6836/100)</f>
        <v/>
      </c>
      <c r="AA6836" s="7">
        <f>IF($F6836="","",Y6836-Z6836)</f>
        <v/>
      </c>
      <c r="AB6836" s="7">
        <f>IF($F6836="","",AA6836-R6836)</f>
        <v/>
      </c>
      <c r="AE6836">
        <f>IF($F6836="","",IF($AK6836=1,0,IF($AJ6836=1,Settings!$C$6,Settings!$C$7))*100)</f>
        <v/>
      </c>
      <c r="AG6836">
        <f>IF($F6836="","",$F6836&amp;"|"&amp;$D6836&amp;"")</f>
        <v/>
      </c>
      <c r="AH6836">
        <f>IF($F6836="","",IF(COUNTIF($AG$2:$AG6836,$AG6836)=1,1,0))</f>
        <v/>
      </c>
      <c r="AI6836">
        <f>IF($AH6836=1,SUMPRODUCT(--($AL$2:$AL$8001&lt;$AL6836))+1,"")</f>
        <v/>
      </c>
      <c r="AJ6836">
        <f>IF($F6836="","",IF(OR($U6836=TRUE(),$U6836="TRUE"),1,0))</f>
        <v/>
      </c>
      <c r="AK6836">
        <f>IF($F6836="","",IF($AD6836="Yes",1,0))</f>
        <v/>
      </c>
      <c r="AL6836">
        <f>IF($AH6836=1,IFERROR(IF(VALUE($F6836)&lt;100000000,VALUE($F6836),1000000000),IFERROR(IF(VALUE(MID($F6836,2,20))&lt;100000000,VALUE(MID($F6836,2,20)),1000000000),1000000000))+ROW()/100000,"")</f>
        <v/>
      </c>
    </row>
    <row r="6837">
      <c r="A6837">
        <f>IF($F6837="","",IFERROR(IF(INDEX('Per Invoice'!$A$2:$A$2001,MATCH($F6837,'Per Invoice'!$B$2:$B$2001,0))=0,"",INDEX('Per Invoice'!$A$2:$A$2001,MATCH($F6837,'Per Invoice'!$B$2:$B$2001,0))),""))</f>
        <v/>
      </c>
      <c r="H6837" s="11" t="n"/>
      <c r="R6837" s="7">
        <f>IF($F6837="","",Q6837*Y6837/100)</f>
        <v/>
      </c>
      <c r="X6837" s="7" t="n"/>
      <c r="Y6837" s="7" t="n"/>
      <c r="Z6837" s="7">
        <f>IF($F6837="","",Y6837*AE6837/100)</f>
        <v/>
      </c>
      <c r="AA6837" s="7">
        <f>IF($F6837="","",Y6837-Z6837)</f>
        <v/>
      </c>
      <c r="AB6837" s="7">
        <f>IF($F6837="","",AA6837-R6837)</f>
        <v/>
      </c>
      <c r="AE6837">
        <f>IF($F6837="","",IF($AK6837=1,0,IF($AJ6837=1,Settings!$C$6,Settings!$C$7))*100)</f>
        <v/>
      </c>
      <c r="AG6837">
        <f>IF($F6837="","",$F6837&amp;"|"&amp;$D6837&amp;"")</f>
        <v/>
      </c>
      <c r="AH6837">
        <f>IF($F6837="","",IF(COUNTIF($AG$2:$AG6837,$AG6837)=1,1,0))</f>
        <v/>
      </c>
      <c r="AI6837">
        <f>IF($AH6837=1,SUMPRODUCT(--($AL$2:$AL$8001&lt;$AL6837))+1,"")</f>
        <v/>
      </c>
      <c r="AJ6837">
        <f>IF($F6837="","",IF(OR($U6837=TRUE(),$U6837="TRUE"),1,0))</f>
        <v/>
      </c>
      <c r="AK6837">
        <f>IF($F6837="","",IF($AD6837="Yes",1,0))</f>
        <v/>
      </c>
      <c r="AL6837">
        <f>IF($AH6837=1,IFERROR(IF(VALUE($F6837)&lt;100000000,VALUE($F6837),1000000000),IFERROR(IF(VALUE(MID($F6837,2,20))&lt;100000000,VALUE(MID($F6837,2,20)),1000000000),1000000000))+ROW()/100000,"")</f>
        <v/>
      </c>
    </row>
    <row r="6838">
      <c r="A6838">
        <f>IF($F6838="","",IFERROR(IF(INDEX('Per Invoice'!$A$2:$A$2001,MATCH($F6838,'Per Invoice'!$B$2:$B$2001,0))=0,"",INDEX('Per Invoice'!$A$2:$A$2001,MATCH($F6838,'Per Invoice'!$B$2:$B$2001,0))),""))</f>
        <v/>
      </c>
      <c r="H6838" s="11" t="n"/>
      <c r="R6838" s="7">
        <f>IF($F6838="","",Q6838*Y6838/100)</f>
        <v/>
      </c>
      <c r="X6838" s="7" t="n"/>
      <c r="Y6838" s="7" t="n"/>
      <c r="Z6838" s="7">
        <f>IF($F6838="","",Y6838*AE6838/100)</f>
        <v/>
      </c>
      <c r="AA6838" s="7">
        <f>IF($F6838="","",Y6838-Z6838)</f>
        <v/>
      </c>
      <c r="AB6838" s="7">
        <f>IF($F6838="","",AA6838-R6838)</f>
        <v/>
      </c>
      <c r="AE6838">
        <f>IF($F6838="","",IF($AK6838=1,0,IF($AJ6838=1,Settings!$C$6,Settings!$C$7))*100)</f>
        <v/>
      </c>
      <c r="AG6838">
        <f>IF($F6838="","",$F6838&amp;"|"&amp;$D6838&amp;"")</f>
        <v/>
      </c>
      <c r="AH6838">
        <f>IF($F6838="","",IF(COUNTIF($AG$2:$AG6838,$AG6838)=1,1,0))</f>
        <v/>
      </c>
      <c r="AI6838">
        <f>IF($AH6838=1,SUMPRODUCT(--($AL$2:$AL$8001&lt;$AL6838))+1,"")</f>
        <v/>
      </c>
      <c r="AJ6838">
        <f>IF($F6838="","",IF(OR($U6838=TRUE(),$U6838="TRUE"),1,0))</f>
        <v/>
      </c>
      <c r="AK6838">
        <f>IF($F6838="","",IF($AD6838="Yes",1,0))</f>
        <v/>
      </c>
      <c r="AL6838">
        <f>IF($AH6838=1,IFERROR(IF(VALUE($F6838)&lt;100000000,VALUE($F6838),1000000000),IFERROR(IF(VALUE(MID($F6838,2,20))&lt;100000000,VALUE(MID($F6838,2,20)),1000000000),1000000000))+ROW()/100000,"")</f>
        <v/>
      </c>
    </row>
    <row r="6839">
      <c r="A6839">
        <f>IF($F6839="","",IFERROR(IF(INDEX('Per Invoice'!$A$2:$A$2001,MATCH($F6839,'Per Invoice'!$B$2:$B$2001,0))=0,"",INDEX('Per Invoice'!$A$2:$A$2001,MATCH($F6839,'Per Invoice'!$B$2:$B$2001,0))),""))</f>
        <v/>
      </c>
      <c r="H6839" s="11" t="n"/>
      <c r="R6839" s="7">
        <f>IF($F6839="","",Q6839*Y6839/100)</f>
        <v/>
      </c>
      <c r="X6839" s="7" t="n"/>
      <c r="Y6839" s="7" t="n"/>
      <c r="Z6839" s="7">
        <f>IF($F6839="","",Y6839*AE6839/100)</f>
        <v/>
      </c>
      <c r="AA6839" s="7">
        <f>IF($F6839="","",Y6839-Z6839)</f>
        <v/>
      </c>
      <c r="AB6839" s="7">
        <f>IF($F6839="","",AA6839-R6839)</f>
        <v/>
      </c>
      <c r="AE6839">
        <f>IF($F6839="","",IF($AK6839=1,0,IF($AJ6839=1,Settings!$C$6,Settings!$C$7))*100)</f>
        <v/>
      </c>
      <c r="AG6839">
        <f>IF($F6839="","",$F6839&amp;"|"&amp;$D6839&amp;"")</f>
        <v/>
      </c>
      <c r="AH6839">
        <f>IF($F6839="","",IF(COUNTIF($AG$2:$AG6839,$AG6839)=1,1,0))</f>
        <v/>
      </c>
      <c r="AI6839">
        <f>IF($AH6839=1,SUMPRODUCT(--($AL$2:$AL$8001&lt;$AL6839))+1,"")</f>
        <v/>
      </c>
      <c r="AJ6839">
        <f>IF($F6839="","",IF(OR($U6839=TRUE(),$U6839="TRUE"),1,0))</f>
        <v/>
      </c>
      <c r="AK6839">
        <f>IF($F6839="","",IF($AD6839="Yes",1,0))</f>
        <v/>
      </c>
      <c r="AL6839">
        <f>IF($AH6839=1,IFERROR(IF(VALUE($F6839)&lt;100000000,VALUE($F6839),1000000000),IFERROR(IF(VALUE(MID($F6839,2,20))&lt;100000000,VALUE(MID($F6839,2,20)),1000000000),1000000000))+ROW()/100000,"")</f>
        <v/>
      </c>
    </row>
    <row r="6840">
      <c r="A6840">
        <f>IF($F6840="","",IFERROR(IF(INDEX('Per Invoice'!$A$2:$A$2001,MATCH($F6840,'Per Invoice'!$B$2:$B$2001,0))=0,"",INDEX('Per Invoice'!$A$2:$A$2001,MATCH($F6840,'Per Invoice'!$B$2:$B$2001,0))),""))</f>
        <v/>
      </c>
      <c r="H6840" s="11" t="n"/>
      <c r="R6840" s="7">
        <f>IF($F6840="","",Q6840*Y6840/100)</f>
        <v/>
      </c>
      <c r="X6840" s="7" t="n"/>
      <c r="Y6840" s="7" t="n"/>
      <c r="Z6840" s="7">
        <f>IF($F6840="","",Y6840*AE6840/100)</f>
        <v/>
      </c>
      <c r="AA6840" s="7">
        <f>IF($F6840="","",Y6840-Z6840)</f>
        <v/>
      </c>
      <c r="AB6840" s="7">
        <f>IF($F6840="","",AA6840-R6840)</f>
        <v/>
      </c>
      <c r="AE6840">
        <f>IF($F6840="","",IF($AK6840=1,0,IF($AJ6840=1,Settings!$C$6,Settings!$C$7))*100)</f>
        <v/>
      </c>
      <c r="AG6840">
        <f>IF($F6840="","",$F6840&amp;"|"&amp;$D6840&amp;"")</f>
        <v/>
      </c>
      <c r="AH6840">
        <f>IF($F6840="","",IF(COUNTIF($AG$2:$AG6840,$AG6840)=1,1,0))</f>
        <v/>
      </c>
      <c r="AI6840">
        <f>IF($AH6840=1,SUMPRODUCT(--($AL$2:$AL$8001&lt;$AL6840))+1,"")</f>
        <v/>
      </c>
      <c r="AJ6840">
        <f>IF($F6840="","",IF(OR($U6840=TRUE(),$U6840="TRUE"),1,0))</f>
        <v/>
      </c>
      <c r="AK6840">
        <f>IF($F6840="","",IF($AD6840="Yes",1,0))</f>
        <v/>
      </c>
      <c r="AL6840">
        <f>IF($AH6840=1,IFERROR(IF(VALUE($F6840)&lt;100000000,VALUE($F6840),1000000000),IFERROR(IF(VALUE(MID($F6840,2,20))&lt;100000000,VALUE(MID($F6840,2,20)),1000000000),1000000000))+ROW()/100000,"")</f>
        <v/>
      </c>
    </row>
    <row r="6841">
      <c r="A6841">
        <f>IF($F6841="","",IFERROR(IF(INDEX('Per Invoice'!$A$2:$A$2001,MATCH($F6841,'Per Invoice'!$B$2:$B$2001,0))=0,"",INDEX('Per Invoice'!$A$2:$A$2001,MATCH($F6841,'Per Invoice'!$B$2:$B$2001,0))),""))</f>
        <v/>
      </c>
      <c r="H6841" s="11" t="n"/>
      <c r="R6841" s="7">
        <f>IF($F6841="","",Q6841*Y6841/100)</f>
        <v/>
      </c>
      <c r="X6841" s="7" t="n"/>
      <c r="Y6841" s="7" t="n"/>
      <c r="Z6841" s="7">
        <f>IF($F6841="","",Y6841*AE6841/100)</f>
        <v/>
      </c>
      <c r="AA6841" s="7">
        <f>IF($F6841="","",Y6841-Z6841)</f>
        <v/>
      </c>
      <c r="AB6841" s="7">
        <f>IF($F6841="","",AA6841-R6841)</f>
        <v/>
      </c>
      <c r="AE6841">
        <f>IF($F6841="","",IF($AK6841=1,0,IF($AJ6841=1,Settings!$C$6,Settings!$C$7))*100)</f>
        <v/>
      </c>
      <c r="AG6841">
        <f>IF($F6841="","",$F6841&amp;"|"&amp;$D6841&amp;"")</f>
        <v/>
      </c>
      <c r="AH6841">
        <f>IF($F6841="","",IF(COUNTIF($AG$2:$AG6841,$AG6841)=1,1,0))</f>
        <v/>
      </c>
      <c r="AI6841">
        <f>IF($AH6841=1,SUMPRODUCT(--($AL$2:$AL$8001&lt;$AL6841))+1,"")</f>
        <v/>
      </c>
      <c r="AJ6841">
        <f>IF($F6841="","",IF(OR($U6841=TRUE(),$U6841="TRUE"),1,0))</f>
        <v/>
      </c>
      <c r="AK6841">
        <f>IF($F6841="","",IF($AD6841="Yes",1,0))</f>
        <v/>
      </c>
      <c r="AL6841">
        <f>IF($AH6841=1,IFERROR(IF(VALUE($F6841)&lt;100000000,VALUE($F6841),1000000000),IFERROR(IF(VALUE(MID($F6841,2,20))&lt;100000000,VALUE(MID($F6841,2,20)),1000000000),1000000000))+ROW()/100000,"")</f>
        <v/>
      </c>
    </row>
    <row r="6842">
      <c r="A6842">
        <f>IF($F6842="","",IFERROR(IF(INDEX('Per Invoice'!$A$2:$A$2001,MATCH($F6842,'Per Invoice'!$B$2:$B$2001,0))=0,"",INDEX('Per Invoice'!$A$2:$A$2001,MATCH($F6842,'Per Invoice'!$B$2:$B$2001,0))),""))</f>
        <v/>
      </c>
      <c r="H6842" s="11" t="n"/>
      <c r="R6842" s="7">
        <f>IF($F6842="","",Q6842*Y6842/100)</f>
        <v/>
      </c>
      <c r="X6842" s="7" t="n"/>
      <c r="Y6842" s="7" t="n"/>
      <c r="Z6842" s="7">
        <f>IF($F6842="","",Y6842*AE6842/100)</f>
        <v/>
      </c>
      <c r="AA6842" s="7">
        <f>IF($F6842="","",Y6842-Z6842)</f>
        <v/>
      </c>
      <c r="AB6842" s="7">
        <f>IF($F6842="","",AA6842-R6842)</f>
        <v/>
      </c>
      <c r="AE6842">
        <f>IF($F6842="","",IF($AK6842=1,0,IF($AJ6842=1,Settings!$C$6,Settings!$C$7))*100)</f>
        <v/>
      </c>
      <c r="AG6842">
        <f>IF($F6842="","",$F6842&amp;"|"&amp;$D6842&amp;"")</f>
        <v/>
      </c>
      <c r="AH6842">
        <f>IF($F6842="","",IF(COUNTIF($AG$2:$AG6842,$AG6842)=1,1,0))</f>
        <v/>
      </c>
      <c r="AI6842">
        <f>IF($AH6842=1,SUMPRODUCT(--($AL$2:$AL$8001&lt;$AL6842))+1,"")</f>
        <v/>
      </c>
      <c r="AJ6842">
        <f>IF($F6842="","",IF(OR($U6842=TRUE(),$U6842="TRUE"),1,0))</f>
        <v/>
      </c>
      <c r="AK6842">
        <f>IF($F6842="","",IF($AD6842="Yes",1,0))</f>
        <v/>
      </c>
      <c r="AL6842">
        <f>IF($AH6842=1,IFERROR(IF(VALUE($F6842)&lt;100000000,VALUE($F6842),1000000000),IFERROR(IF(VALUE(MID($F6842,2,20))&lt;100000000,VALUE(MID($F6842,2,20)),1000000000),1000000000))+ROW()/100000,"")</f>
        <v/>
      </c>
    </row>
    <row r="6843">
      <c r="A6843">
        <f>IF($F6843="","",IFERROR(IF(INDEX('Per Invoice'!$A$2:$A$2001,MATCH($F6843,'Per Invoice'!$B$2:$B$2001,0))=0,"",INDEX('Per Invoice'!$A$2:$A$2001,MATCH($F6843,'Per Invoice'!$B$2:$B$2001,0))),""))</f>
        <v/>
      </c>
      <c r="H6843" s="11" t="n"/>
      <c r="R6843" s="7">
        <f>IF($F6843="","",Q6843*Y6843/100)</f>
        <v/>
      </c>
      <c r="X6843" s="7" t="n"/>
      <c r="Y6843" s="7" t="n"/>
      <c r="Z6843" s="7">
        <f>IF($F6843="","",Y6843*AE6843/100)</f>
        <v/>
      </c>
      <c r="AA6843" s="7">
        <f>IF($F6843="","",Y6843-Z6843)</f>
        <v/>
      </c>
      <c r="AB6843" s="7">
        <f>IF($F6843="","",AA6843-R6843)</f>
        <v/>
      </c>
      <c r="AE6843">
        <f>IF($F6843="","",IF($AK6843=1,0,IF($AJ6843=1,Settings!$C$6,Settings!$C$7))*100)</f>
        <v/>
      </c>
      <c r="AG6843">
        <f>IF($F6843="","",$F6843&amp;"|"&amp;$D6843&amp;"")</f>
        <v/>
      </c>
      <c r="AH6843">
        <f>IF($F6843="","",IF(COUNTIF($AG$2:$AG6843,$AG6843)=1,1,0))</f>
        <v/>
      </c>
      <c r="AI6843">
        <f>IF($AH6843=1,SUMPRODUCT(--($AL$2:$AL$8001&lt;$AL6843))+1,"")</f>
        <v/>
      </c>
      <c r="AJ6843">
        <f>IF($F6843="","",IF(OR($U6843=TRUE(),$U6843="TRUE"),1,0))</f>
        <v/>
      </c>
      <c r="AK6843">
        <f>IF($F6843="","",IF($AD6843="Yes",1,0))</f>
        <v/>
      </c>
      <c r="AL6843">
        <f>IF($AH6843=1,IFERROR(IF(VALUE($F6843)&lt;100000000,VALUE($F6843),1000000000),IFERROR(IF(VALUE(MID($F6843,2,20))&lt;100000000,VALUE(MID($F6843,2,20)),1000000000),1000000000))+ROW()/100000,"")</f>
        <v/>
      </c>
    </row>
    <row r="6844">
      <c r="A6844">
        <f>IF($F6844="","",IFERROR(IF(INDEX('Per Invoice'!$A$2:$A$2001,MATCH($F6844,'Per Invoice'!$B$2:$B$2001,0))=0,"",INDEX('Per Invoice'!$A$2:$A$2001,MATCH($F6844,'Per Invoice'!$B$2:$B$2001,0))),""))</f>
        <v/>
      </c>
      <c r="H6844" s="11" t="n"/>
      <c r="R6844" s="7">
        <f>IF($F6844="","",Q6844*Y6844/100)</f>
        <v/>
      </c>
      <c r="X6844" s="7" t="n"/>
      <c r="Y6844" s="7" t="n"/>
      <c r="Z6844" s="7">
        <f>IF($F6844="","",Y6844*AE6844/100)</f>
        <v/>
      </c>
      <c r="AA6844" s="7">
        <f>IF($F6844="","",Y6844-Z6844)</f>
        <v/>
      </c>
      <c r="AB6844" s="7">
        <f>IF($F6844="","",AA6844-R6844)</f>
        <v/>
      </c>
      <c r="AE6844">
        <f>IF($F6844="","",IF($AK6844=1,0,IF($AJ6844=1,Settings!$C$6,Settings!$C$7))*100)</f>
        <v/>
      </c>
      <c r="AG6844">
        <f>IF($F6844="","",$F6844&amp;"|"&amp;$D6844&amp;"")</f>
        <v/>
      </c>
      <c r="AH6844">
        <f>IF($F6844="","",IF(COUNTIF($AG$2:$AG6844,$AG6844)=1,1,0))</f>
        <v/>
      </c>
      <c r="AI6844">
        <f>IF($AH6844=1,SUMPRODUCT(--($AL$2:$AL$8001&lt;$AL6844))+1,"")</f>
        <v/>
      </c>
      <c r="AJ6844">
        <f>IF($F6844="","",IF(OR($U6844=TRUE(),$U6844="TRUE"),1,0))</f>
        <v/>
      </c>
      <c r="AK6844">
        <f>IF($F6844="","",IF($AD6844="Yes",1,0))</f>
        <v/>
      </c>
      <c r="AL6844">
        <f>IF($AH6844=1,IFERROR(IF(VALUE($F6844)&lt;100000000,VALUE($F6844),1000000000),IFERROR(IF(VALUE(MID($F6844,2,20))&lt;100000000,VALUE(MID($F6844,2,20)),1000000000),1000000000))+ROW()/100000,"")</f>
        <v/>
      </c>
    </row>
    <row r="6845">
      <c r="A6845">
        <f>IF($F6845="","",IFERROR(IF(INDEX('Per Invoice'!$A$2:$A$2001,MATCH($F6845,'Per Invoice'!$B$2:$B$2001,0))=0,"",INDEX('Per Invoice'!$A$2:$A$2001,MATCH($F6845,'Per Invoice'!$B$2:$B$2001,0))),""))</f>
        <v/>
      </c>
      <c r="H6845" s="11" t="n"/>
      <c r="R6845" s="7">
        <f>IF($F6845="","",Q6845*Y6845/100)</f>
        <v/>
      </c>
      <c r="X6845" s="7" t="n"/>
      <c r="Y6845" s="7" t="n"/>
      <c r="Z6845" s="7">
        <f>IF($F6845="","",Y6845*AE6845/100)</f>
        <v/>
      </c>
      <c r="AA6845" s="7">
        <f>IF($F6845="","",Y6845-Z6845)</f>
        <v/>
      </c>
      <c r="AB6845" s="7">
        <f>IF($F6845="","",AA6845-R6845)</f>
        <v/>
      </c>
      <c r="AE6845">
        <f>IF($F6845="","",IF($AK6845=1,0,IF($AJ6845=1,Settings!$C$6,Settings!$C$7))*100)</f>
        <v/>
      </c>
      <c r="AG6845">
        <f>IF($F6845="","",$F6845&amp;"|"&amp;$D6845&amp;"")</f>
        <v/>
      </c>
      <c r="AH6845">
        <f>IF($F6845="","",IF(COUNTIF($AG$2:$AG6845,$AG6845)=1,1,0))</f>
        <v/>
      </c>
      <c r="AI6845">
        <f>IF($AH6845=1,SUMPRODUCT(--($AL$2:$AL$8001&lt;$AL6845))+1,"")</f>
        <v/>
      </c>
      <c r="AJ6845">
        <f>IF($F6845="","",IF(OR($U6845=TRUE(),$U6845="TRUE"),1,0))</f>
        <v/>
      </c>
      <c r="AK6845">
        <f>IF($F6845="","",IF($AD6845="Yes",1,0))</f>
        <v/>
      </c>
      <c r="AL6845">
        <f>IF($AH6845=1,IFERROR(IF(VALUE($F6845)&lt;100000000,VALUE($F6845),1000000000),IFERROR(IF(VALUE(MID($F6845,2,20))&lt;100000000,VALUE(MID($F6845,2,20)),1000000000),1000000000))+ROW()/100000,"")</f>
        <v/>
      </c>
    </row>
    <row r="6846">
      <c r="A6846">
        <f>IF($F6846="","",IFERROR(IF(INDEX('Per Invoice'!$A$2:$A$2001,MATCH($F6846,'Per Invoice'!$B$2:$B$2001,0))=0,"",INDEX('Per Invoice'!$A$2:$A$2001,MATCH($F6846,'Per Invoice'!$B$2:$B$2001,0))),""))</f>
        <v/>
      </c>
      <c r="H6846" s="11" t="n"/>
      <c r="R6846" s="7">
        <f>IF($F6846="","",Q6846*Y6846/100)</f>
        <v/>
      </c>
      <c r="X6846" s="7" t="n"/>
      <c r="Y6846" s="7" t="n"/>
      <c r="Z6846" s="7">
        <f>IF($F6846="","",Y6846*AE6846/100)</f>
        <v/>
      </c>
      <c r="AA6846" s="7">
        <f>IF($F6846="","",Y6846-Z6846)</f>
        <v/>
      </c>
      <c r="AB6846" s="7">
        <f>IF($F6846="","",AA6846-R6846)</f>
        <v/>
      </c>
      <c r="AE6846">
        <f>IF($F6846="","",IF($AK6846=1,0,IF($AJ6846=1,Settings!$C$6,Settings!$C$7))*100)</f>
        <v/>
      </c>
      <c r="AG6846">
        <f>IF($F6846="","",$F6846&amp;"|"&amp;$D6846&amp;"")</f>
        <v/>
      </c>
      <c r="AH6846">
        <f>IF($F6846="","",IF(COUNTIF($AG$2:$AG6846,$AG6846)=1,1,0))</f>
        <v/>
      </c>
      <c r="AI6846">
        <f>IF($AH6846=1,SUMPRODUCT(--($AL$2:$AL$8001&lt;$AL6846))+1,"")</f>
        <v/>
      </c>
      <c r="AJ6846">
        <f>IF($F6846="","",IF(OR($U6846=TRUE(),$U6846="TRUE"),1,0))</f>
        <v/>
      </c>
      <c r="AK6846">
        <f>IF($F6846="","",IF($AD6846="Yes",1,0))</f>
        <v/>
      </c>
      <c r="AL6846">
        <f>IF($AH6846=1,IFERROR(IF(VALUE($F6846)&lt;100000000,VALUE($F6846),1000000000),IFERROR(IF(VALUE(MID($F6846,2,20))&lt;100000000,VALUE(MID($F6846,2,20)),1000000000),1000000000))+ROW()/100000,"")</f>
        <v/>
      </c>
    </row>
    <row r="6847">
      <c r="A6847">
        <f>IF($F6847="","",IFERROR(IF(INDEX('Per Invoice'!$A$2:$A$2001,MATCH($F6847,'Per Invoice'!$B$2:$B$2001,0))=0,"",INDEX('Per Invoice'!$A$2:$A$2001,MATCH($F6847,'Per Invoice'!$B$2:$B$2001,0))),""))</f>
        <v/>
      </c>
      <c r="H6847" s="11" t="n"/>
      <c r="R6847" s="7">
        <f>IF($F6847="","",Q6847*Y6847/100)</f>
        <v/>
      </c>
      <c r="X6847" s="7" t="n"/>
      <c r="Y6847" s="7" t="n"/>
      <c r="Z6847" s="7">
        <f>IF($F6847="","",Y6847*AE6847/100)</f>
        <v/>
      </c>
      <c r="AA6847" s="7">
        <f>IF($F6847="","",Y6847-Z6847)</f>
        <v/>
      </c>
      <c r="AB6847" s="7">
        <f>IF($F6847="","",AA6847-R6847)</f>
        <v/>
      </c>
      <c r="AE6847">
        <f>IF($F6847="","",IF($AK6847=1,0,IF($AJ6847=1,Settings!$C$6,Settings!$C$7))*100)</f>
        <v/>
      </c>
      <c r="AG6847">
        <f>IF($F6847="","",$F6847&amp;"|"&amp;$D6847&amp;"")</f>
        <v/>
      </c>
      <c r="AH6847">
        <f>IF($F6847="","",IF(COUNTIF($AG$2:$AG6847,$AG6847)=1,1,0))</f>
        <v/>
      </c>
      <c r="AI6847">
        <f>IF($AH6847=1,SUMPRODUCT(--($AL$2:$AL$8001&lt;$AL6847))+1,"")</f>
        <v/>
      </c>
      <c r="AJ6847">
        <f>IF($F6847="","",IF(OR($U6847=TRUE(),$U6847="TRUE"),1,0))</f>
        <v/>
      </c>
      <c r="AK6847">
        <f>IF($F6847="","",IF($AD6847="Yes",1,0))</f>
        <v/>
      </c>
      <c r="AL6847">
        <f>IF($AH6847=1,IFERROR(IF(VALUE($F6847)&lt;100000000,VALUE($F6847),1000000000),IFERROR(IF(VALUE(MID($F6847,2,20))&lt;100000000,VALUE(MID($F6847,2,20)),1000000000),1000000000))+ROW()/100000,"")</f>
        <v/>
      </c>
    </row>
    <row r="6848">
      <c r="A6848">
        <f>IF($F6848="","",IFERROR(IF(INDEX('Per Invoice'!$A$2:$A$2001,MATCH($F6848,'Per Invoice'!$B$2:$B$2001,0))=0,"",INDEX('Per Invoice'!$A$2:$A$2001,MATCH($F6848,'Per Invoice'!$B$2:$B$2001,0))),""))</f>
        <v/>
      </c>
      <c r="H6848" s="11" t="n"/>
      <c r="R6848" s="7">
        <f>IF($F6848="","",Q6848*Y6848/100)</f>
        <v/>
      </c>
      <c r="X6848" s="7" t="n"/>
      <c r="Y6848" s="7" t="n"/>
      <c r="Z6848" s="7">
        <f>IF($F6848="","",Y6848*AE6848/100)</f>
        <v/>
      </c>
      <c r="AA6848" s="7">
        <f>IF($F6848="","",Y6848-Z6848)</f>
        <v/>
      </c>
      <c r="AB6848" s="7">
        <f>IF($F6848="","",AA6848-R6848)</f>
        <v/>
      </c>
      <c r="AE6848">
        <f>IF($F6848="","",IF($AK6848=1,0,IF($AJ6848=1,Settings!$C$6,Settings!$C$7))*100)</f>
        <v/>
      </c>
      <c r="AG6848">
        <f>IF($F6848="","",$F6848&amp;"|"&amp;$D6848&amp;"")</f>
        <v/>
      </c>
      <c r="AH6848">
        <f>IF($F6848="","",IF(COUNTIF($AG$2:$AG6848,$AG6848)=1,1,0))</f>
        <v/>
      </c>
      <c r="AI6848">
        <f>IF($AH6848=1,SUMPRODUCT(--($AL$2:$AL$8001&lt;$AL6848))+1,"")</f>
        <v/>
      </c>
      <c r="AJ6848">
        <f>IF($F6848="","",IF(OR($U6848=TRUE(),$U6848="TRUE"),1,0))</f>
        <v/>
      </c>
      <c r="AK6848">
        <f>IF($F6848="","",IF($AD6848="Yes",1,0))</f>
        <v/>
      </c>
      <c r="AL6848">
        <f>IF($AH6848=1,IFERROR(IF(VALUE($F6848)&lt;100000000,VALUE($F6848),1000000000),IFERROR(IF(VALUE(MID($F6848,2,20))&lt;100000000,VALUE(MID($F6848,2,20)),1000000000),1000000000))+ROW()/100000,"")</f>
        <v/>
      </c>
    </row>
    <row r="6849">
      <c r="A6849">
        <f>IF($F6849="","",IFERROR(IF(INDEX('Per Invoice'!$A$2:$A$2001,MATCH($F6849,'Per Invoice'!$B$2:$B$2001,0))=0,"",INDEX('Per Invoice'!$A$2:$A$2001,MATCH($F6849,'Per Invoice'!$B$2:$B$2001,0))),""))</f>
        <v/>
      </c>
      <c r="H6849" s="11" t="n"/>
      <c r="R6849" s="7">
        <f>IF($F6849="","",Q6849*Y6849/100)</f>
        <v/>
      </c>
      <c r="X6849" s="7" t="n"/>
      <c r="Y6849" s="7" t="n"/>
      <c r="Z6849" s="7">
        <f>IF($F6849="","",Y6849*AE6849/100)</f>
        <v/>
      </c>
      <c r="AA6849" s="7">
        <f>IF($F6849="","",Y6849-Z6849)</f>
        <v/>
      </c>
      <c r="AB6849" s="7">
        <f>IF($F6849="","",AA6849-R6849)</f>
        <v/>
      </c>
      <c r="AE6849">
        <f>IF($F6849="","",IF($AK6849=1,0,IF($AJ6849=1,Settings!$C$6,Settings!$C$7))*100)</f>
        <v/>
      </c>
      <c r="AG6849">
        <f>IF($F6849="","",$F6849&amp;"|"&amp;$D6849&amp;"")</f>
        <v/>
      </c>
      <c r="AH6849">
        <f>IF($F6849="","",IF(COUNTIF($AG$2:$AG6849,$AG6849)=1,1,0))</f>
        <v/>
      </c>
      <c r="AI6849">
        <f>IF($AH6849=1,SUMPRODUCT(--($AL$2:$AL$8001&lt;$AL6849))+1,"")</f>
        <v/>
      </c>
      <c r="AJ6849">
        <f>IF($F6849="","",IF(OR($U6849=TRUE(),$U6849="TRUE"),1,0))</f>
        <v/>
      </c>
      <c r="AK6849">
        <f>IF($F6849="","",IF($AD6849="Yes",1,0))</f>
        <v/>
      </c>
      <c r="AL6849">
        <f>IF($AH6849=1,IFERROR(IF(VALUE($F6849)&lt;100000000,VALUE($F6849),1000000000),IFERROR(IF(VALUE(MID($F6849,2,20))&lt;100000000,VALUE(MID($F6849,2,20)),1000000000),1000000000))+ROW()/100000,"")</f>
        <v/>
      </c>
    </row>
    <row r="6850">
      <c r="A6850">
        <f>IF($F6850="","",IFERROR(IF(INDEX('Per Invoice'!$A$2:$A$2001,MATCH($F6850,'Per Invoice'!$B$2:$B$2001,0))=0,"",INDEX('Per Invoice'!$A$2:$A$2001,MATCH($F6850,'Per Invoice'!$B$2:$B$2001,0))),""))</f>
        <v/>
      </c>
      <c r="H6850" s="11" t="n"/>
      <c r="R6850" s="7">
        <f>IF($F6850="","",Q6850*Y6850/100)</f>
        <v/>
      </c>
      <c r="X6850" s="7" t="n"/>
      <c r="Y6850" s="7" t="n"/>
      <c r="Z6850" s="7">
        <f>IF($F6850="","",Y6850*AE6850/100)</f>
        <v/>
      </c>
      <c r="AA6850" s="7">
        <f>IF($F6850="","",Y6850-Z6850)</f>
        <v/>
      </c>
      <c r="AB6850" s="7">
        <f>IF($F6850="","",AA6850-R6850)</f>
        <v/>
      </c>
      <c r="AE6850">
        <f>IF($F6850="","",IF($AK6850=1,0,IF($AJ6850=1,Settings!$C$6,Settings!$C$7))*100)</f>
        <v/>
      </c>
      <c r="AG6850">
        <f>IF($F6850="","",$F6850&amp;"|"&amp;$D6850&amp;"")</f>
        <v/>
      </c>
      <c r="AH6850">
        <f>IF($F6850="","",IF(COUNTIF($AG$2:$AG6850,$AG6850)=1,1,0))</f>
        <v/>
      </c>
      <c r="AI6850">
        <f>IF($AH6850=1,SUMPRODUCT(--($AL$2:$AL$8001&lt;$AL6850))+1,"")</f>
        <v/>
      </c>
      <c r="AJ6850">
        <f>IF($F6850="","",IF(OR($U6850=TRUE(),$U6850="TRUE"),1,0))</f>
        <v/>
      </c>
      <c r="AK6850">
        <f>IF($F6850="","",IF($AD6850="Yes",1,0))</f>
        <v/>
      </c>
      <c r="AL6850">
        <f>IF($AH6850=1,IFERROR(IF(VALUE($F6850)&lt;100000000,VALUE($F6850),1000000000),IFERROR(IF(VALUE(MID($F6850,2,20))&lt;100000000,VALUE(MID($F6850,2,20)),1000000000),1000000000))+ROW()/100000,"")</f>
        <v/>
      </c>
    </row>
    <row r="6851">
      <c r="A6851">
        <f>IF($F6851="","",IFERROR(IF(INDEX('Per Invoice'!$A$2:$A$2001,MATCH($F6851,'Per Invoice'!$B$2:$B$2001,0))=0,"",INDEX('Per Invoice'!$A$2:$A$2001,MATCH($F6851,'Per Invoice'!$B$2:$B$2001,0))),""))</f>
        <v/>
      </c>
      <c r="H6851" s="11" t="n"/>
      <c r="R6851" s="7">
        <f>IF($F6851="","",Q6851*Y6851/100)</f>
        <v/>
      </c>
      <c r="X6851" s="7" t="n"/>
      <c r="Y6851" s="7" t="n"/>
      <c r="Z6851" s="7">
        <f>IF($F6851="","",Y6851*AE6851/100)</f>
        <v/>
      </c>
      <c r="AA6851" s="7">
        <f>IF($F6851="","",Y6851-Z6851)</f>
        <v/>
      </c>
      <c r="AB6851" s="7">
        <f>IF($F6851="","",AA6851-R6851)</f>
        <v/>
      </c>
      <c r="AE6851">
        <f>IF($F6851="","",IF($AK6851=1,0,IF($AJ6851=1,Settings!$C$6,Settings!$C$7))*100)</f>
        <v/>
      </c>
      <c r="AG6851">
        <f>IF($F6851="","",$F6851&amp;"|"&amp;$D6851&amp;"")</f>
        <v/>
      </c>
      <c r="AH6851">
        <f>IF($F6851="","",IF(COUNTIF($AG$2:$AG6851,$AG6851)=1,1,0))</f>
        <v/>
      </c>
      <c r="AI6851">
        <f>IF($AH6851=1,SUMPRODUCT(--($AL$2:$AL$8001&lt;$AL6851))+1,"")</f>
        <v/>
      </c>
      <c r="AJ6851">
        <f>IF($F6851="","",IF(OR($U6851=TRUE(),$U6851="TRUE"),1,0))</f>
        <v/>
      </c>
      <c r="AK6851">
        <f>IF($F6851="","",IF($AD6851="Yes",1,0))</f>
        <v/>
      </c>
      <c r="AL6851">
        <f>IF($AH6851=1,IFERROR(IF(VALUE($F6851)&lt;100000000,VALUE($F6851),1000000000),IFERROR(IF(VALUE(MID($F6851,2,20))&lt;100000000,VALUE(MID($F6851,2,20)),1000000000),1000000000))+ROW()/100000,"")</f>
        <v/>
      </c>
    </row>
    <row r="6852">
      <c r="A6852">
        <f>IF($F6852="","",IFERROR(IF(INDEX('Per Invoice'!$A$2:$A$2001,MATCH($F6852,'Per Invoice'!$B$2:$B$2001,0))=0,"",INDEX('Per Invoice'!$A$2:$A$2001,MATCH($F6852,'Per Invoice'!$B$2:$B$2001,0))),""))</f>
        <v/>
      </c>
      <c r="H6852" s="11" t="n"/>
      <c r="R6852" s="7">
        <f>IF($F6852="","",Q6852*Y6852/100)</f>
        <v/>
      </c>
      <c r="X6852" s="7" t="n"/>
      <c r="Y6852" s="7" t="n"/>
      <c r="Z6852" s="7">
        <f>IF($F6852="","",Y6852*AE6852/100)</f>
        <v/>
      </c>
      <c r="AA6852" s="7">
        <f>IF($F6852="","",Y6852-Z6852)</f>
        <v/>
      </c>
      <c r="AB6852" s="7">
        <f>IF($F6852="","",AA6852-R6852)</f>
        <v/>
      </c>
      <c r="AE6852">
        <f>IF($F6852="","",IF($AK6852=1,0,IF($AJ6852=1,Settings!$C$6,Settings!$C$7))*100)</f>
        <v/>
      </c>
      <c r="AG6852">
        <f>IF($F6852="","",$F6852&amp;"|"&amp;$D6852&amp;"")</f>
        <v/>
      </c>
      <c r="AH6852">
        <f>IF($F6852="","",IF(COUNTIF($AG$2:$AG6852,$AG6852)=1,1,0))</f>
        <v/>
      </c>
      <c r="AI6852">
        <f>IF($AH6852=1,SUMPRODUCT(--($AL$2:$AL$8001&lt;$AL6852))+1,"")</f>
        <v/>
      </c>
      <c r="AJ6852">
        <f>IF($F6852="","",IF(OR($U6852=TRUE(),$U6852="TRUE"),1,0))</f>
        <v/>
      </c>
      <c r="AK6852">
        <f>IF($F6852="","",IF($AD6852="Yes",1,0))</f>
        <v/>
      </c>
      <c r="AL6852">
        <f>IF($AH6852=1,IFERROR(IF(VALUE($F6852)&lt;100000000,VALUE($F6852),1000000000),IFERROR(IF(VALUE(MID($F6852,2,20))&lt;100000000,VALUE(MID($F6852,2,20)),1000000000),1000000000))+ROW()/100000,"")</f>
        <v/>
      </c>
    </row>
    <row r="6853">
      <c r="A6853">
        <f>IF($F6853="","",IFERROR(IF(INDEX('Per Invoice'!$A$2:$A$2001,MATCH($F6853,'Per Invoice'!$B$2:$B$2001,0))=0,"",INDEX('Per Invoice'!$A$2:$A$2001,MATCH($F6853,'Per Invoice'!$B$2:$B$2001,0))),""))</f>
        <v/>
      </c>
      <c r="H6853" s="11" t="n"/>
      <c r="R6853" s="7">
        <f>IF($F6853="","",Q6853*Y6853/100)</f>
        <v/>
      </c>
      <c r="X6853" s="7" t="n"/>
      <c r="Y6853" s="7" t="n"/>
      <c r="Z6853" s="7">
        <f>IF($F6853="","",Y6853*AE6853/100)</f>
        <v/>
      </c>
      <c r="AA6853" s="7">
        <f>IF($F6853="","",Y6853-Z6853)</f>
        <v/>
      </c>
      <c r="AB6853" s="7">
        <f>IF($F6853="","",AA6853-R6853)</f>
        <v/>
      </c>
      <c r="AE6853">
        <f>IF($F6853="","",IF($AK6853=1,0,IF($AJ6853=1,Settings!$C$6,Settings!$C$7))*100)</f>
        <v/>
      </c>
      <c r="AG6853">
        <f>IF($F6853="","",$F6853&amp;"|"&amp;$D6853&amp;"")</f>
        <v/>
      </c>
      <c r="AH6853">
        <f>IF($F6853="","",IF(COUNTIF($AG$2:$AG6853,$AG6853)=1,1,0))</f>
        <v/>
      </c>
      <c r="AI6853">
        <f>IF($AH6853=1,SUMPRODUCT(--($AL$2:$AL$8001&lt;$AL6853))+1,"")</f>
        <v/>
      </c>
      <c r="AJ6853">
        <f>IF($F6853="","",IF(OR($U6853=TRUE(),$U6853="TRUE"),1,0))</f>
        <v/>
      </c>
      <c r="AK6853">
        <f>IF($F6853="","",IF($AD6853="Yes",1,0))</f>
        <v/>
      </c>
      <c r="AL6853">
        <f>IF($AH6853=1,IFERROR(IF(VALUE($F6853)&lt;100000000,VALUE($F6853),1000000000),IFERROR(IF(VALUE(MID($F6853,2,20))&lt;100000000,VALUE(MID($F6853,2,20)),1000000000),1000000000))+ROW()/100000,"")</f>
        <v/>
      </c>
    </row>
    <row r="6854">
      <c r="A6854">
        <f>IF($F6854="","",IFERROR(IF(INDEX('Per Invoice'!$A$2:$A$2001,MATCH($F6854,'Per Invoice'!$B$2:$B$2001,0))=0,"",INDEX('Per Invoice'!$A$2:$A$2001,MATCH($F6854,'Per Invoice'!$B$2:$B$2001,0))),""))</f>
        <v/>
      </c>
      <c r="H6854" s="11" t="n"/>
      <c r="R6854" s="7">
        <f>IF($F6854="","",Q6854*Y6854/100)</f>
        <v/>
      </c>
      <c r="X6854" s="7" t="n"/>
      <c r="Y6854" s="7" t="n"/>
      <c r="Z6854" s="7">
        <f>IF($F6854="","",Y6854*AE6854/100)</f>
        <v/>
      </c>
      <c r="AA6854" s="7">
        <f>IF($F6854="","",Y6854-Z6854)</f>
        <v/>
      </c>
      <c r="AB6854" s="7">
        <f>IF($F6854="","",AA6854-R6854)</f>
        <v/>
      </c>
      <c r="AE6854">
        <f>IF($F6854="","",IF($AK6854=1,0,IF($AJ6854=1,Settings!$C$6,Settings!$C$7))*100)</f>
        <v/>
      </c>
      <c r="AG6854">
        <f>IF($F6854="","",$F6854&amp;"|"&amp;$D6854&amp;"")</f>
        <v/>
      </c>
      <c r="AH6854">
        <f>IF($F6854="","",IF(COUNTIF($AG$2:$AG6854,$AG6854)=1,1,0))</f>
        <v/>
      </c>
      <c r="AI6854">
        <f>IF($AH6854=1,SUMPRODUCT(--($AL$2:$AL$8001&lt;$AL6854))+1,"")</f>
        <v/>
      </c>
      <c r="AJ6854">
        <f>IF($F6854="","",IF(OR($U6854=TRUE(),$U6854="TRUE"),1,0))</f>
        <v/>
      </c>
      <c r="AK6854">
        <f>IF($F6854="","",IF($AD6854="Yes",1,0))</f>
        <v/>
      </c>
      <c r="AL6854">
        <f>IF($AH6854=1,IFERROR(IF(VALUE($F6854)&lt;100000000,VALUE($F6854),1000000000),IFERROR(IF(VALUE(MID($F6854,2,20))&lt;100000000,VALUE(MID($F6854,2,20)),1000000000),1000000000))+ROW()/100000,"")</f>
        <v/>
      </c>
    </row>
    <row r="6855">
      <c r="A6855">
        <f>IF($F6855="","",IFERROR(IF(INDEX('Per Invoice'!$A$2:$A$2001,MATCH($F6855,'Per Invoice'!$B$2:$B$2001,0))=0,"",INDEX('Per Invoice'!$A$2:$A$2001,MATCH($F6855,'Per Invoice'!$B$2:$B$2001,0))),""))</f>
        <v/>
      </c>
      <c r="H6855" s="11" t="n"/>
      <c r="R6855" s="7">
        <f>IF($F6855="","",Q6855*Y6855/100)</f>
        <v/>
      </c>
      <c r="X6855" s="7" t="n"/>
      <c r="Y6855" s="7" t="n"/>
      <c r="Z6855" s="7">
        <f>IF($F6855="","",Y6855*AE6855/100)</f>
        <v/>
      </c>
      <c r="AA6855" s="7">
        <f>IF($F6855="","",Y6855-Z6855)</f>
        <v/>
      </c>
      <c r="AB6855" s="7">
        <f>IF($F6855="","",AA6855-R6855)</f>
        <v/>
      </c>
      <c r="AE6855">
        <f>IF($F6855="","",IF($AK6855=1,0,IF($AJ6855=1,Settings!$C$6,Settings!$C$7))*100)</f>
        <v/>
      </c>
      <c r="AG6855">
        <f>IF($F6855="","",$F6855&amp;"|"&amp;$D6855&amp;"")</f>
        <v/>
      </c>
      <c r="AH6855">
        <f>IF($F6855="","",IF(COUNTIF($AG$2:$AG6855,$AG6855)=1,1,0))</f>
        <v/>
      </c>
      <c r="AI6855">
        <f>IF($AH6855=1,SUMPRODUCT(--($AL$2:$AL$8001&lt;$AL6855))+1,"")</f>
        <v/>
      </c>
      <c r="AJ6855">
        <f>IF($F6855="","",IF(OR($U6855=TRUE(),$U6855="TRUE"),1,0))</f>
        <v/>
      </c>
      <c r="AK6855">
        <f>IF($F6855="","",IF($AD6855="Yes",1,0))</f>
        <v/>
      </c>
      <c r="AL6855">
        <f>IF($AH6855=1,IFERROR(IF(VALUE($F6855)&lt;100000000,VALUE($F6855),1000000000),IFERROR(IF(VALUE(MID($F6855,2,20))&lt;100000000,VALUE(MID($F6855,2,20)),1000000000),1000000000))+ROW()/100000,"")</f>
        <v/>
      </c>
    </row>
    <row r="6856">
      <c r="A6856">
        <f>IF($F6856="","",IFERROR(IF(INDEX('Per Invoice'!$A$2:$A$2001,MATCH($F6856,'Per Invoice'!$B$2:$B$2001,0))=0,"",INDEX('Per Invoice'!$A$2:$A$2001,MATCH($F6856,'Per Invoice'!$B$2:$B$2001,0))),""))</f>
        <v/>
      </c>
      <c r="H6856" s="11" t="n"/>
      <c r="R6856" s="7">
        <f>IF($F6856="","",Q6856*Y6856/100)</f>
        <v/>
      </c>
      <c r="X6856" s="7" t="n"/>
      <c r="Y6856" s="7" t="n"/>
      <c r="Z6856" s="7">
        <f>IF($F6856="","",Y6856*AE6856/100)</f>
        <v/>
      </c>
      <c r="AA6856" s="7">
        <f>IF($F6856="","",Y6856-Z6856)</f>
        <v/>
      </c>
      <c r="AB6856" s="7">
        <f>IF($F6856="","",AA6856-R6856)</f>
        <v/>
      </c>
      <c r="AE6856">
        <f>IF($F6856="","",IF($AK6856=1,0,IF($AJ6856=1,Settings!$C$6,Settings!$C$7))*100)</f>
        <v/>
      </c>
      <c r="AG6856">
        <f>IF($F6856="","",$F6856&amp;"|"&amp;$D6856&amp;"")</f>
        <v/>
      </c>
      <c r="AH6856">
        <f>IF($F6856="","",IF(COUNTIF($AG$2:$AG6856,$AG6856)=1,1,0))</f>
        <v/>
      </c>
      <c r="AI6856">
        <f>IF($AH6856=1,SUMPRODUCT(--($AL$2:$AL$8001&lt;$AL6856))+1,"")</f>
        <v/>
      </c>
      <c r="AJ6856">
        <f>IF($F6856="","",IF(OR($U6856=TRUE(),$U6856="TRUE"),1,0))</f>
        <v/>
      </c>
      <c r="AK6856">
        <f>IF($F6856="","",IF($AD6856="Yes",1,0))</f>
        <v/>
      </c>
      <c r="AL6856">
        <f>IF($AH6856=1,IFERROR(IF(VALUE($F6856)&lt;100000000,VALUE($F6856),1000000000),IFERROR(IF(VALUE(MID($F6856,2,20))&lt;100000000,VALUE(MID($F6856,2,20)),1000000000),1000000000))+ROW()/100000,"")</f>
        <v/>
      </c>
    </row>
    <row r="6857">
      <c r="A6857">
        <f>IF($F6857="","",IFERROR(IF(INDEX('Per Invoice'!$A$2:$A$2001,MATCH($F6857,'Per Invoice'!$B$2:$B$2001,0))=0,"",INDEX('Per Invoice'!$A$2:$A$2001,MATCH($F6857,'Per Invoice'!$B$2:$B$2001,0))),""))</f>
        <v/>
      </c>
      <c r="H6857" s="11" t="n"/>
      <c r="R6857" s="7">
        <f>IF($F6857="","",Q6857*Y6857/100)</f>
        <v/>
      </c>
      <c r="X6857" s="7" t="n"/>
      <c r="Y6857" s="7" t="n"/>
      <c r="Z6857" s="7">
        <f>IF($F6857="","",Y6857*AE6857/100)</f>
        <v/>
      </c>
      <c r="AA6857" s="7">
        <f>IF($F6857="","",Y6857-Z6857)</f>
        <v/>
      </c>
      <c r="AB6857" s="7">
        <f>IF($F6857="","",AA6857-R6857)</f>
        <v/>
      </c>
      <c r="AE6857">
        <f>IF($F6857="","",IF($AK6857=1,0,IF($AJ6857=1,Settings!$C$6,Settings!$C$7))*100)</f>
        <v/>
      </c>
      <c r="AG6857">
        <f>IF($F6857="","",$F6857&amp;"|"&amp;$D6857&amp;"")</f>
        <v/>
      </c>
      <c r="AH6857">
        <f>IF($F6857="","",IF(COUNTIF($AG$2:$AG6857,$AG6857)=1,1,0))</f>
        <v/>
      </c>
      <c r="AI6857">
        <f>IF($AH6857=1,SUMPRODUCT(--($AL$2:$AL$8001&lt;$AL6857))+1,"")</f>
        <v/>
      </c>
      <c r="AJ6857">
        <f>IF($F6857="","",IF(OR($U6857=TRUE(),$U6857="TRUE"),1,0))</f>
        <v/>
      </c>
      <c r="AK6857">
        <f>IF($F6857="","",IF($AD6857="Yes",1,0))</f>
        <v/>
      </c>
      <c r="AL6857">
        <f>IF($AH6857=1,IFERROR(IF(VALUE($F6857)&lt;100000000,VALUE($F6857),1000000000),IFERROR(IF(VALUE(MID($F6857,2,20))&lt;100000000,VALUE(MID($F6857,2,20)),1000000000),1000000000))+ROW()/100000,"")</f>
        <v/>
      </c>
    </row>
    <row r="6858">
      <c r="A6858">
        <f>IF($F6858="","",IFERROR(IF(INDEX('Per Invoice'!$A$2:$A$2001,MATCH($F6858,'Per Invoice'!$B$2:$B$2001,0))=0,"",INDEX('Per Invoice'!$A$2:$A$2001,MATCH($F6858,'Per Invoice'!$B$2:$B$2001,0))),""))</f>
        <v/>
      </c>
      <c r="H6858" s="11" t="n"/>
      <c r="R6858" s="7">
        <f>IF($F6858="","",Q6858*Y6858/100)</f>
        <v/>
      </c>
      <c r="X6858" s="7" t="n"/>
      <c r="Y6858" s="7" t="n"/>
      <c r="Z6858" s="7">
        <f>IF($F6858="","",Y6858*AE6858/100)</f>
        <v/>
      </c>
      <c r="AA6858" s="7">
        <f>IF($F6858="","",Y6858-Z6858)</f>
        <v/>
      </c>
      <c r="AB6858" s="7">
        <f>IF($F6858="","",AA6858-R6858)</f>
        <v/>
      </c>
      <c r="AE6858">
        <f>IF($F6858="","",IF($AK6858=1,0,IF($AJ6858=1,Settings!$C$6,Settings!$C$7))*100)</f>
        <v/>
      </c>
      <c r="AG6858">
        <f>IF($F6858="","",$F6858&amp;"|"&amp;$D6858&amp;"")</f>
        <v/>
      </c>
      <c r="AH6858">
        <f>IF($F6858="","",IF(COUNTIF($AG$2:$AG6858,$AG6858)=1,1,0))</f>
        <v/>
      </c>
      <c r="AI6858">
        <f>IF($AH6858=1,SUMPRODUCT(--($AL$2:$AL$8001&lt;$AL6858))+1,"")</f>
        <v/>
      </c>
      <c r="AJ6858">
        <f>IF($F6858="","",IF(OR($U6858=TRUE(),$U6858="TRUE"),1,0))</f>
        <v/>
      </c>
      <c r="AK6858">
        <f>IF($F6858="","",IF($AD6858="Yes",1,0))</f>
        <v/>
      </c>
      <c r="AL6858">
        <f>IF($AH6858=1,IFERROR(IF(VALUE($F6858)&lt;100000000,VALUE($F6858),1000000000),IFERROR(IF(VALUE(MID($F6858,2,20))&lt;100000000,VALUE(MID($F6858,2,20)),1000000000),1000000000))+ROW()/100000,"")</f>
        <v/>
      </c>
    </row>
    <row r="6859">
      <c r="A6859">
        <f>IF($F6859="","",IFERROR(IF(INDEX('Per Invoice'!$A$2:$A$2001,MATCH($F6859,'Per Invoice'!$B$2:$B$2001,0))=0,"",INDEX('Per Invoice'!$A$2:$A$2001,MATCH($F6859,'Per Invoice'!$B$2:$B$2001,0))),""))</f>
        <v/>
      </c>
      <c r="H6859" s="11" t="n"/>
      <c r="R6859" s="7">
        <f>IF($F6859="","",Q6859*Y6859/100)</f>
        <v/>
      </c>
      <c r="X6859" s="7" t="n"/>
      <c r="Y6859" s="7" t="n"/>
      <c r="Z6859" s="7">
        <f>IF($F6859="","",Y6859*AE6859/100)</f>
        <v/>
      </c>
      <c r="AA6859" s="7">
        <f>IF($F6859="","",Y6859-Z6859)</f>
        <v/>
      </c>
      <c r="AB6859" s="7">
        <f>IF($F6859="","",AA6859-R6859)</f>
        <v/>
      </c>
      <c r="AE6859">
        <f>IF($F6859="","",IF($AK6859=1,0,IF($AJ6859=1,Settings!$C$6,Settings!$C$7))*100)</f>
        <v/>
      </c>
      <c r="AG6859">
        <f>IF($F6859="","",$F6859&amp;"|"&amp;$D6859&amp;"")</f>
        <v/>
      </c>
      <c r="AH6859">
        <f>IF($F6859="","",IF(COUNTIF($AG$2:$AG6859,$AG6859)=1,1,0))</f>
        <v/>
      </c>
      <c r="AI6859">
        <f>IF($AH6859=1,SUMPRODUCT(--($AL$2:$AL$8001&lt;$AL6859))+1,"")</f>
        <v/>
      </c>
      <c r="AJ6859">
        <f>IF($F6859="","",IF(OR($U6859=TRUE(),$U6859="TRUE"),1,0))</f>
        <v/>
      </c>
      <c r="AK6859">
        <f>IF($F6859="","",IF($AD6859="Yes",1,0))</f>
        <v/>
      </c>
      <c r="AL6859">
        <f>IF($AH6859=1,IFERROR(IF(VALUE($F6859)&lt;100000000,VALUE($F6859),1000000000),IFERROR(IF(VALUE(MID($F6859,2,20))&lt;100000000,VALUE(MID($F6859,2,20)),1000000000),1000000000))+ROW()/100000,"")</f>
        <v/>
      </c>
    </row>
    <row r="6860">
      <c r="A6860">
        <f>IF($F6860="","",IFERROR(IF(INDEX('Per Invoice'!$A$2:$A$2001,MATCH($F6860,'Per Invoice'!$B$2:$B$2001,0))=0,"",INDEX('Per Invoice'!$A$2:$A$2001,MATCH($F6860,'Per Invoice'!$B$2:$B$2001,0))),""))</f>
        <v/>
      </c>
      <c r="H6860" s="11" t="n"/>
      <c r="R6860" s="7">
        <f>IF($F6860="","",Q6860*Y6860/100)</f>
        <v/>
      </c>
      <c r="X6860" s="7" t="n"/>
      <c r="Y6860" s="7" t="n"/>
      <c r="Z6860" s="7">
        <f>IF($F6860="","",Y6860*AE6860/100)</f>
        <v/>
      </c>
      <c r="AA6860" s="7">
        <f>IF($F6860="","",Y6860-Z6860)</f>
        <v/>
      </c>
      <c r="AB6860" s="7">
        <f>IF($F6860="","",AA6860-R6860)</f>
        <v/>
      </c>
      <c r="AE6860">
        <f>IF($F6860="","",IF($AK6860=1,0,IF($AJ6860=1,Settings!$C$6,Settings!$C$7))*100)</f>
        <v/>
      </c>
      <c r="AG6860">
        <f>IF($F6860="","",$F6860&amp;"|"&amp;$D6860&amp;"")</f>
        <v/>
      </c>
      <c r="AH6860">
        <f>IF($F6860="","",IF(COUNTIF($AG$2:$AG6860,$AG6860)=1,1,0))</f>
        <v/>
      </c>
      <c r="AI6860">
        <f>IF($AH6860=1,SUMPRODUCT(--($AL$2:$AL$8001&lt;$AL6860))+1,"")</f>
        <v/>
      </c>
      <c r="AJ6860">
        <f>IF($F6860="","",IF(OR($U6860=TRUE(),$U6860="TRUE"),1,0))</f>
        <v/>
      </c>
      <c r="AK6860">
        <f>IF($F6860="","",IF($AD6860="Yes",1,0))</f>
        <v/>
      </c>
      <c r="AL6860">
        <f>IF($AH6860=1,IFERROR(IF(VALUE($F6860)&lt;100000000,VALUE($F6860),1000000000),IFERROR(IF(VALUE(MID($F6860,2,20))&lt;100000000,VALUE(MID($F6860,2,20)),1000000000),1000000000))+ROW()/100000,"")</f>
        <v/>
      </c>
    </row>
    <row r="6861">
      <c r="A6861">
        <f>IF($F6861="","",IFERROR(IF(INDEX('Per Invoice'!$A$2:$A$2001,MATCH($F6861,'Per Invoice'!$B$2:$B$2001,0))=0,"",INDEX('Per Invoice'!$A$2:$A$2001,MATCH($F6861,'Per Invoice'!$B$2:$B$2001,0))),""))</f>
        <v/>
      </c>
      <c r="H6861" s="11" t="n"/>
      <c r="R6861" s="7">
        <f>IF($F6861="","",Q6861*Y6861/100)</f>
        <v/>
      </c>
      <c r="X6861" s="7" t="n"/>
      <c r="Y6861" s="7" t="n"/>
      <c r="Z6861" s="7">
        <f>IF($F6861="","",Y6861*AE6861/100)</f>
        <v/>
      </c>
      <c r="AA6861" s="7">
        <f>IF($F6861="","",Y6861-Z6861)</f>
        <v/>
      </c>
      <c r="AB6861" s="7">
        <f>IF($F6861="","",AA6861-R6861)</f>
        <v/>
      </c>
      <c r="AE6861">
        <f>IF($F6861="","",IF($AK6861=1,0,IF($AJ6861=1,Settings!$C$6,Settings!$C$7))*100)</f>
        <v/>
      </c>
      <c r="AG6861">
        <f>IF($F6861="","",$F6861&amp;"|"&amp;$D6861&amp;"")</f>
        <v/>
      </c>
      <c r="AH6861">
        <f>IF($F6861="","",IF(COUNTIF($AG$2:$AG6861,$AG6861)=1,1,0))</f>
        <v/>
      </c>
      <c r="AI6861">
        <f>IF($AH6861=1,SUMPRODUCT(--($AL$2:$AL$8001&lt;$AL6861))+1,"")</f>
        <v/>
      </c>
      <c r="AJ6861">
        <f>IF($F6861="","",IF(OR($U6861=TRUE(),$U6861="TRUE"),1,0))</f>
        <v/>
      </c>
      <c r="AK6861">
        <f>IF($F6861="","",IF($AD6861="Yes",1,0))</f>
        <v/>
      </c>
      <c r="AL6861">
        <f>IF($AH6861=1,IFERROR(IF(VALUE($F6861)&lt;100000000,VALUE($F6861),1000000000),IFERROR(IF(VALUE(MID($F6861,2,20))&lt;100000000,VALUE(MID($F6861,2,20)),1000000000),1000000000))+ROW()/100000,"")</f>
        <v/>
      </c>
    </row>
    <row r="6862">
      <c r="A6862">
        <f>IF($F6862="","",IFERROR(IF(INDEX('Per Invoice'!$A$2:$A$2001,MATCH($F6862,'Per Invoice'!$B$2:$B$2001,0))=0,"",INDEX('Per Invoice'!$A$2:$A$2001,MATCH($F6862,'Per Invoice'!$B$2:$B$2001,0))),""))</f>
        <v/>
      </c>
      <c r="H6862" s="11" t="n"/>
      <c r="R6862" s="7">
        <f>IF($F6862="","",Q6862*Y6862/100)</f>
        <v/>
      </c>
      <c r="X6862" s="7" t="n"/>
      <c r="Y6862" s="7" t="n"/>
      <c r="Z6862" s="7">
        <f>IF($F6862="","",Y6862*AE6862/100)</f>
        <v/>
      </c>
      <c r="AA6862" s="7">
        <f>IF($F6862="","",Y6862-Z6862)</f>
        <v/>
      </c>
      <c r="AB6862" s="7">
        <f>IF($F6862="","",AA6862-R6862)</f>
        <v/>
      </c>
      <c r="AE6862">
        <f>IF($F6862="","",IF($AK6862=1,0,IF($AJ6862=1,Settings!$C$6,Settings!$C$7))*100)</f>
        <v/>
      </c>
      <c r="AG6862">
        <f>IF($F6862="","",$F6862&amp;"|"&amp;$D6862&amp;"")</f>
        <v/>
      </c>
      <c r="AH6862">
        <f>IF($F6862="","",IF(COUNTIF($AG$2:$AG6862,$AG6862)=1,1,0))</f>
        <v/>
      </c>
      <c r="AI6862">
        <f>IF($AH6862=1,SUMPRODUCT(--($AL$2:$AL$8001&lt;$AL6862))+1,"")</f>
        <v/>
      </c>
      <c r="AJ6862">
        <f>IF($F6862="","",IF(OR($U6862=TRUE(),$U6862="TRUE"),1,0))</f>
        <v/>
      </c>
      <c r="AK6862">
        <f>IF($F6862="","",IF($AD6862="Yes",1,0))</f>
        <v/>
      </c>
      <c r="AL6862">
        <f>IF($AH6862=1,IFERROR(IF(VALUE($F6862)&lt;100000000,VALUE($F6862),1000000000),IFERROR(IF(VALUE(MID($F6862,2,20))&lt;100000000,VALUE(MID($F6862,2,20)),1000000000),1000000000))+ROW()/100000,"")</f>
        <v/>
      </c>
    </row>
    <row r="6863">
      <c r="A6863">
        <f>IF($F6863="","",IFERROR(IF(INDEX('Per Invoice'!$A$2:$A$2001,MATCH($F6863,'Per Invoice'!$B$2:$B$2001,0))=0,"",INDEX('Per Invoice'!$A$2:$A$2001,MATCH($F6863,'Per Invoice'!$B$2:$B$2001,0))),""))</f>
        <v/>
      </c>
      <c r="H6863" s="11" t="n"/>
      <c r="R6863" s="7">
        <f>IF($F6863="","",Q6863*Y6863/100)</f>
        <v/>
      </c>
      <c r="X6863" s="7" t="n"/>
      <c r="Y6863" s="7" t="n"/>
      <c r="Z6863" s="7">
        <f>IF($F6863="","",Y6863*AE6863/100)</f>
        <v/>
      </c>
      <c r="AA6863" s="7">
        <f>IF($F6863="","",Y6863-Z6863)</f>
        <v/>
      </c>
      <c r="AB6863" s="7">
        <f>IF($F6863="","",AA6863-R6863)</f>
        <v/>
      </c>
      <c r="AE6863">
        <f>IF($F6863="","",IF($AK6863=1,0,IF($AJ6863=1,Settings!$C$6,Settings!$C$7))*100)</f>
        <v/>
      </c>
      <c r="AG6863">
        <f>IF($F6863="","",$F6863&amp;"|"&amp;$D6863&amp;"")</f>
        <v/>
      </c>
      <c r="AH6863">
        <f>IF($F6863="","",IF(COUNTIF($AG$2:$AG6863,$AG6863)=1,1,0))</f>
        <v/>
      </c>
      <c r="AI6863">
        <f>IF($AH6863=1,SUMPRODUCT(--($AL$2:$AL$8001&lt;$AL6863))+1,"")</f>
        <v/>
      </c>
      <c r="AJ6863">
        <f>IF($F6863="","",IF(OR($U6863=TRUE(),$U6863="TRUE"),1,0))</f>
        <v/>
      </c>
      <c r="AK6863">
        <f>IF($F6863="","",IF($AD6863="Yes",1,0))</f>
        <v/>
      </c>
      <c r="AL6863">
        <f>IF($AH6863=1,IFERROR(IF(VALUE($F6863)&lt;100000000,VALUE($F6863),1000000000),IFERROR(IF(VALUE(MID($F6863,2,20))&lt;100000000,VALUE(MID($F6863,2,20)),1000000000),1000000000))+ROW()/100000,"")</f>
        <v/>
      </c>
    </row>
    <row r="6864">
      <c r="A6864">
        <f>IF($F6864="","",IFERROR(IF(INDEX('Per Invoice'!$A$2:$A$2001,MATCH($F6864,'Per Invoice'!$B$2:$B$2001,0))=0,"",INDEX('Per Invoice'!$A$2:$A$2001,MATCH($F6864,'Per Invoice'!$B$2:$B$2001,0))),""))</f>
        <v/>
      </c>
      <c r="H6864" s="11" t="n"/>
      <c r="R6864" s="7">
        <f>IF($F6864="","",Q6864*Y6864/100)</f>
        <v/>
      </c>
      <c r="X6864" s="7" t="n"/>
      <c r="Y6864" s="7" t="n"/>
      <c r="Z6864" s="7">
        <f>IF($F6864="","",Y6864*AE6864/100)</f>
        <v/>
      </c>
      <c r="AA6864" s="7">
        <f>IF($F6864="","",Y6864-Z6864)</f>
        <v/>
      </c>
      <c r="AB6864" s="7">
        <f>IF($F6864="","",AA6864-R6864)</f>
        <v/>
      </c>
      <c r="AE6864">
        <f>IF($F6864="","",IF($AK6864=1,0,IF($AJ6864=1,Settings!$C$6,Settings!$C$7))*100)</f>
        <v/>
      </c>
      <c r="AG6864">
        <f>IF($F6864="","",$F6864&amp;"|"&amp;$D6864&amp;"")</f>
        <v/>
      </c>
      <c r="AH6864">
        <f>IF($F6864="","",IF(COUNTIF($AG$2:$AG6864,$AG6864)=1,1,0))</f>
        <v/>
      </c>
      <c r="AI6864">
        <f>IF($AH6864=1,SUMPRODUCT(--($AL$2:$AL$8001&lt;$AL6864))+1,"")</f>
        <v/>
      </c>
      <c r="AJ6864">
        <f>IF($F6864="","",IF(OR($U6864=TRUE(),$U6864="TRUE"),1,0))</f>
        <v/>
      </c>
      <c r="AK6864">
        <f>IF($F6864="","",IF($AD6864="Yes",1,0))</f>
        <v/>
      </c>
      <c r="AL6864">
        <f>IF($AH6864=1,IFERROR(IF(VALUE($F6864)&lt;100000000,VALUE($F6864),1000000000),IFERROR(IF(VALUE(MID($F6864,2,20))&lt;100000000,VALUE(MID($F6864,2,20)),1000000000),1000000000))+ROW()/100000,"")</f>
        <v/>
      </c>
    </row>
    <row r="6865">
      <c r="A6865">
        <f>IF($F6865="","",IFERROR(IF(INDEX('Per Invoice'!$A$2:$A$2001,MATCH($F6865,'Per Invoice'!$B$2:$B$2001,0))=0,"",INDEX('Per Invoice'!$A$2:$A$2001,MATCH($F6865,'Per Invoice'!$B$2:$B$2001,0))),""))</f>
        <v/>
      </c>
      <c r="H6865" s="11" t="n"/>
      <c r="R6865" s="7">
        <f>IF($F6865="","",Q6865*Y6865/100)</f>
        <v/>
      </c>
      <c r="X6865" s="7" t="n"/>
      <c r="Y6865" s="7" t="n"/>
      <c r="Z6865" s="7">
        <f>IF($F6865="","",Y6865*AE6865/100)</f>
        <v/>
      </c>
      <c r="AA6865" s="7">
        <f>IF($F6865="","",Y6865-Z6865)</f>
        <v/>
      </c>
      <c r="AB6865" s="7">
        <f>IF($F6865="","",AA6865-R6865)</f>
        <v/>
      </c>
      <c r="AE6865">
        <f>IF($F6865="","",IF($AK6865=1,0,IF($AJ6865=1,Settings!$C$6,Settings!$C$7))*100)</f>
        <v/>
      </c>
      <c r="AG6865">
        <f>IF($F6865="","",$F6865&amp;"|"&amp;$D6865&amp;"")</f>
        <v/>
      </c>
      <c r="AH6865">
        <f>IF($F6865="","",IF(COUNTIF($AG$2:$AG6865,$AG6865)=1,1,0))</f>
        <v/>
      </c>
      <c r="AI6865">
        <f>IF($AH6865=1,SUMPRODUCT(--($AL$2:$AL$8001&lt;$AL6865))+1,"")</f>
        <v/>
      </c>
      <c r="AJ6865">
        <f>IF($F6865="","",IF(OR($U6865=TRUE(),$U6865="TRUE"),1,0))</f>
        <v/>
      </c>
      <c r="AK6865">
        <f>IF($F6865="","",IF($AD6865="Yes",1,0))</f>
        <v/>
      </c>
      <c r="AL6865">
        <f>IF($AH6865=1,IFERROR(IF(VALUE($F6865)&lt;100000000,VALUE($F6865),1000000000),IFERROR(IF(VALUE(MID($F6865,2,20))&lt;100000000,VALUE(MID($F6865,2,20)),1000000000),1000000000))+ROW()/100000,"")</f>
        <v/>
      </c>
    </row>
    <row r="6866">
      <c r="A6866">
        <f>IF($F6866="","",IFERROR(IF(INDEX('Per Invoice'!$A$2:$A$2001,MATCH($F6866,'Per Invoice'!$B$2:$B$2001,0))=0,"",INDEX('Per Invoice'!$A$2:$A$2001,MATCH($F6866,'Per Invoice'!$B$2:$B$2001,0))),""))</f>
        <v/>
      </c>
      <c r="H6866" s="11" t="n"/>
      <c r="R6866" s="7">
        <f>IF($F6866="","",Q6866*Y6866/100)</f>
        <v/>
      </c>
      <c r="X6866" s="7" t="n"/>
      <c r="Y6866" s="7" t="n"/>
      <c r="Z6866" s="7">
        <f>IF($F6866="","",Y6866*AE6866/100)</f>
        <v/>
      </c>
      <c r="AA6866" s="7">
        <f>IF($F6866="","",Y6866-Z6866)</f>
        <v/>
      </c>
      <c r="AB6866" s="7">
        <f>IF($F6866="","",AA6866-R6866)</f>
        <v/>
      </c>
      <c r="AE6866">
        <f>IF($F6866="","",IF($AK6866=1,0,IF($AJ6866=1,Settings!$C$6,Settings!$C$7))*100)</f>
        <v/>
      </c>
      <c r="AG6866">
        <f>IF($F6866="","",$F6866&amp;"|"&amp;$D6866&amp;"")</f>
        <v/>
      </c>
      <c r="AH6866">
        <f>IF($F6866="","",IF(COUNTIF($AG$2:$AG6866,$AG6866)=1,1,0))</f>
        <v/>
      </c>
      <c r="AI6866">
        <f>IF($AH6866=1,SUMPRODUCT(--($AL$2:$AL$8001&lt;$AL6866))+1,"")</f>
        <v/>
      </c>
      <c r="AJ6866">
        <f>IF($F6866="","",IF(OR($U6866=TRUE(),$U6866="TRUE"),1,0))</f>
        <v/>
      </c>
      <c r="AK6866">
        <f>IF($F6866="","",IF($AD6866="Yes",1,0))</f>
        <v/>
      </c>
      <c r="AL6866">
        <f>IF($AH6866=1,IFERROR(IF(VALUE($F6866)&lt;100000000,VALUE($F6866),1000000000),IFERROR(IF(VALUE(MID($F6866,2,20))&lt;100000000,VALUE(MID($F6866,2,20)),1000000000),1000000000))+ROW()/100000,"")</f>
        <v/>
      </c>
    </row>
    <row r="6867">
      <c r="A6867">
        <f>IF($F6867="","",IFERROR(IF(INDEX('Per Invoice'!$A$2:$A$2001,MATCH($F6867,'Per Invoice'!$B$2:$B$2001,0))=0,"",INDEX('Per Invoice'!$A$2:$A$2001,MATCH($F6867,'Per Invoice'!$B$2:$B$2001,0))),""))</f>
        <v/>
      </c>
      <c r="H6867" s="11" t="n"/>
      <c r="R6867" s="7">
        <f>IF($F6867="","",Q6867*Y6867/100)</f>
        <v/>
      </c>
      <c r="X6867" s="7" t="n"/>
      <c r="Y6867" s="7" t="n"/>
      <c r="Z6867" s="7">
        <f>IF($F6867="","",Y6867*AE6867/100)</f>
        <v/>
      </c>
      <c r="AA6867" s="7">
        <f>IF($F6867="","",Y6867-Z6867)</f>
        <v/>
      </c>
      <c r="AB6867" s="7">
        <f>IF($F6867="","",AA6867-R6867)</f>
        <v/>
      </c>
      <c r="AE6867">
        <f>IF($F6867="","",IF($AK6867=1,0,IF($AJ6867=1,Settings!$C$6,Settings!$C$7))*100)</f>
        <v/>
      </c>
      <c r="AG6867">
        <f>IF($F6867="","",$F6867&amp;"|"&amp;$D6867&amp;"")</f>
        <v/>
      </c>
      <c r="AH6867">
        <f>IF($F6867="","",IF(COUNTIF($AG$2:$AG6867,$AG6867)=1,1,0))</f>
        <v/>
      </c>
      <c r="AI6867">
        <f>IF($AH6867=1,SUMPRODUCT(--($AL$2:$AL$8001&lt;$AL6867))+1,"")</f>
        <v/>
      </c>
      <c r="AJ6867">
        <f>IF($F6867="","",IF(OR($U6867=TRUE(),$U6867="TRUE"),1,0))</f>
        <v/>
      </c>
      <c r="AK6867">
        <f>IF($F6867="","",IF($AD6867="Yes",1,0))</f>
        <v/>
      </c>
      <c r="AL6867">
        <f>IF($AH6867=1,IFERROR(IF(VALUE($F6867)&lt;100000000,VALUE($F6867),1000000000),IFERROR(IF(VALUE(MID($F6867,2,20))&lt;100000000,VALUE(MID($F6867,2,20)),1000000000),1000000000))+ROW()/100000,"")</f>
        <v/>
      </c>
    </row>
    <row r="6868">
      <c r="A6868">
        <f>IF($F6868="","",IFERROR(IF(INDEX('Per Invoice'!$A$2:$A$2001,MATCH($F6868,'Per Invoice'!$B$2:$B$2001,0))=0,"",INDEX('Per Invoice'!$A$2:$A$2001,MATCH($F6868,'Per Invoice'!$B$2:$B$2001,0))),""))</f>
        <v/>
      </c>
      <c r="H6868" s="11" t="n"/>
      <c r="R6868" s="7">
        <f>IF($F6868="","",Q6868*Y6868/100)</f>
        <v/>
      </c>
      <c r="X6868" s="7" t="n"/>
      <c r="Y6868" s="7" t="n"/>
      <c r="Z6868" s="7">
        <f>IF($F6868="","",Y6868*AE6868/100)</f>
        <v/>
      </c>
      <c r="AA6868" s="7">
        <f>IF($F6868="","",Y6868-Z6868)</f>
        <v/>
      </c>
      <c r="AB6868" s="7">
        <f>IF($F6868="","",AA6868-R6868)</f>
        <v/>
      </c>
      <c r="AE6868">
        <f>IF($F6868="","",IF($AK6868=1,0,IF($AJ6868=1,Settings!$C$6,Settings!$C$7))*100)</f>
        <v/>
      </c>
      <c r="AG6868">
        <f>IF($F6868="","",$F6868&amp;"|"&amp;$D6868&amp;"")</f>
        <v/>
      </c>
      <c r="AH6868">
        <f>IF($F6868="","",IF(COUNTIF($AG$2:$AG6868,$AG6868)=1,1,0))</f>
        <v/>
      </c>
      <c r="AI6868">
        <f>IF($AH6868=1,SUMPRODUCT(--($AL$2:$AL$8001&lt;$AL6868))+1,"")</f>
        <v/>
      </c>
      <c r="AJ6868">
        <f>IF($F6868="","",IF(OR($U6868=TRUE(),$U6868="TRUE"),1,0))</f>
        <v/>
      </c>
      <c r="AK6868">
        <f>IF($F6868="","",IF($AD6868="Yes",1,0))</f>
        <v/>
      </c>
      <c r="AL6868">
        <f>IF($AH6868=1,IFERROR(IF(VALUE($F6868)&lt;100000000,VALUE($F6868),1000000000),IFERROR(IF(VALUE(MID($F6868,2,20))&lt;100000000,VALUE(MID($F6868,2,20)),1000000000),1000000000))+ROW()/100000,"")</f>
        <v/>
      </c>
    </row>
    <row r="6869">
      <c r="A6869">
        <f>IF($F6869="","",IFERROR(IF(INDEX('Per Invoice'!$A$2:$A$2001,MATCH($F6869,'Per Invoice'!$B$2:$B$2001,0))=0,"",INDEX('Per Invoice'!$A$2:$A$2001,MATCH($F6869,'Per Invoice'!$B$2:$B$2001,0))),""))</f>
        <v/>
      </c>
      <c r="H6869" s="11" t="n"/>
      <c r="R6869" s="7">
        <f>IF($F6869="","",Q6869*Y6869/100)</f>
        <v/>
      </c>
      <c r="X6869" s="7" t="n"/>
      <c r="Y6869" s="7" t="n"/>
      <c r="Z6869" s="7">
        <f>IF($F6869="","",Y6869*AE6869/100)</f>
        <v/>
      </c>
      <c r="AA6869" s="7">
        <f>IF($F6869="","",Y6869-Z6869)</f>
        <v/>
      </c>
      <c r="AB6869" s="7">
        <f>IF($F6869="","",AA6869-R6869)</f>
        <v/>
      </c>
      <c r="AE6869">
        <f>IF($F6869="","",IF($AK6869=1,0,IF($AJ6869=1,Settings!$C$6,Settings!$C$7))*100)</f>
        <v/>
      </c>
      <c r="AG6869">
        <f>IF($F6869="","",$F6869&amp;"|"&amp;$D6869&amp;"")</f>
        <v/>
      </c>
      <c r="AH6869">
        <f>IF($F6869="","",IF(COUNTIF($AG$2:$AG6869,$AG6869)=1,1,0))</f>
        <v/>
      </c>
      <c r="AI6869">
        <f>IF($AH6869=1,SUMPRODUCT(--($AL$2:$AL$8001&lt;$AL6869))+1,"")</f>
        <v/>
      </c>
      <c r="AJ6869">
        <f>IF($F6869="","",IF(OR($U6869=TRUE(),$U6869="TRUE"),1,0))</f>
        <v/>
      </c>
      <c r="AK6869">
        <f>IF($F6869="","",IF($AD6869="Yes",1,0))</f>
        <v/>
      </c>
      <c r="AL6869">
        <f>IF($AH6869=1,IFERROR(IF(VALUE($F6869)&lt;100000000,VALUE($F6869),1000000000),IFERROR(IF(VALUE(MID($F6869,2,20))&lt;100000000,VALUE(MID($F6869,2,20)),1000000000),1000000000))+ROW()/100000,"")</f>
        <v/>
      </c>
    </row>
    <row r="6870">
      <c r="A6870">
        <f>IF($F6870="","",IFERROR(IF(INDEX('Per Invoice'!$A$2:$A$2001,MATCH($F6870,'Per Invoice'!$B$2:$B$2001,0))=0,"",INDEX('Per Invoice'!$A$2:$A$2001,MATCH($F6870,'Per Invoice'!$B$2:$B$2001,0))),""))</f>
        <v/>
      </c>
      <c r="H6870" s="11" t="n"/>
      <c r="R6870" s="7">
        <f>IF($F6870="","",Q6870*Y6870/100)</f>
        <v/>
      </c>
      <c r="X6870" s="7" t="n"/>
      <c r="Y6870" s="7" t="n"/>
      <c r="Z6870" s="7">
        <f>IF($F6870="","",Y6870*AE6870/100)</f>
        <v/>
      </c>
      <c r="AA6870" s="7">
        <f>IF($F6870="","",Y6870-Z6870)</f>
        <v/>
      </c>
      <c r="AB6870" s="7">
        <f>IF($F6870="","",AA6870-R6870)</f>
        <v/>
      </c>
      <c r="AE6870">
        <f>IF($F6870="","",IF($AK6870=1,0,IF($AJ6870=1,Settings!$C$6,Settings!$C$7))*100)</f>
        <v/>
      </c>
      <c r="AG6870">
        <f>IF($F6870="","",$F6870&amp;"|"&amp;$D6870&amp;"")</f>
        <v/>
      </c>
      <c r="AH6870">
        <f>IF($F6870="","",IF(COUNTIF($AG$2:$AG6870,$AG6870)=1,1,0))</f>
        <v/>
      </c>
      <c r="AI6870">
        <f>IF($AH6870=1,SUMPRODUCT(--($AL$2:$AL$8001&lt;$AL6870))+1,"")</f>
        <v/>
      </c>
      <c r="AJ6870">
        <f>IF($F6870="","",IF(OR($U6870=TRUE(),$U6870="TRUE"),1,0))</f>
        <v/>
      </c>
      <c r="AK6870">
        <f>IF($F6870="","",IF($AD6870="Yes",1,0))</f>
        <v/>
      </c>
      <c r="AL6870">
        <f>IF($AH6870=1,IFERROR(IF(VALUE($F6870)&lt;100000000,VALUE($F6870),1000000000),IFERROR(IF(VALUE(MID($F6870,2,20))&lt;100000000,VALUE(MID($F6870,2,20)),1000000000),1000000000))+ROW()/100000,"")</f>
        <v/>
      </c>
    </row>
    <row r="6871">
      <c r="A6871">
        <f>IF($F6871="","",IFERROR(IF(INDEX('Per Invoice'!$A$2:$A$2001,MATCH($F6871,'Per Invoice'!$B$2:$B$2001,0))=0,"",INDEX('Per Invoice'!$A$2:$A$2001,MATCH($F6871,'Per Invoice'!$B$2:$B$2001,0))),""))</f>
        <v/>
      </c>
      <c r="H6871" s="11" t="n"/>
      <c r="R6871" s="7">
        <f>IF($F6871="","",Q6871*Y6871/100)</f>
        <v/>
      </c>
      <c r="X6871" s="7" t="n"/>
      <c r="Y6871" s="7" t="n"/>
      <c r="Z6871" s="7">
        <f>IF($F6871="","",Y6871*AE6871/100)</f>
        <v/>
      </c>
      <c r="AA6871" s="7">
        <f>IF($F6871="","",Y6871-Z6871)</f>
        <v/>
      </c>
      <c r="AB6871" s="7">
        <f>IF($F6871="","",AA6871-R6871)</f>
        <v/>
      </c>
      <c r="AE6871">
        <f>IF($F6871="","",IF($AK6871=1,0,IF($AJ6871=1,Settings!$C$6,Settings!$C$7))*100)</f>
        <v/>
      </c>
      <c r="AG6871">
        <f>IF($F6871="","",$F6871&amp;"|"&amp;$D6871&amp;"")</f>
        <v/>
      </c>
      <c r="AH6871">
        <f>IF($F6871="","",IF(COUNTIF($AG$2:$AG6871,$AG6871)=1,1,0))</f>
        <v/>
      </c>
      <c r="AI6871">
        <f>IF($AH6871=1,SUMPRODUCT(--($AL$2:$AL$8001&lt;$AL6871))+1,"")</f>
        <v/>
      </c>
      <c r="AJ6871">
        <f>IF($F6871="","",IF(OR($U6871=TRUE(),$U6871="TRUE"),1,0))</f>
        <v/>
      </c>
      <c r="AK6871">
        <f>IF($F6871="","",IF($AD6871="Yes",1,0))</f>
        <v/>
      </c>
      <c r="AL6871">
        <f>IF($AH6871=1,IFERROR(IF(VALUE($F6871)&lt;100000000,VALUE($F6871),1000000000),IFERROR(IF(VALUE(MID($F6871,2,20))&lt;100000000,VALUE(MID($F6871,2,20)),1000000000),1000000000))+ROW()/100000,"")</f>
        <v/>
      </c>
    </row>
    <row r="6872">
      <c r="A6872">
        <f>IF($F6872="","",IFERROR(IF(INDEX('Per Invoice'!$A$2:$A$2001,MATCH($F6872,'Per Invoice'!$B$2:$B$2001,0))=0,"",INDEX('Per Invoice'!$A$2:$A$2001,MATCH($F6872,'Per Invoice'!$B$2:$B$2001,0))),""))</f>
        <v/>
      </c>
      <c r="H6872" s="11" t="n"/>
      <c r="R6872" s="7">
        <f>IF($F6872="","",Q6872*Y6872/100)</f>
        <v/>
      </c>
      <c r="X6872" s="7" t="n"/>
      <c r="Y6872" s="7" t="n"/>
      <c r="Z6872" s="7">
        <f>IF($F6872="","",Y6872*AE6872/100)</f>
        <v/>
      </c>
      <c r="AA6872" s="7">
        <f>IF($F6872="","",Y6872-Z6872)</f>
        <v/>
      </c>
      <c r="AB6872" s="7">
        <f>IF($F6872="","",AA6872-R6872)</f>
        <v/>
      </c>
      <c r="AE6872">
        <f>IF($F6872="","",IF($AK6872=1,0,IF($AJ6872=1,Settings!$C$6,Settings!$C$7))*100)</f>
        <v/>
      </c>
      <c r="AG6872">
        <f>IF($F6872="","",$F6872&amp;"|"&amp;$D6872&amp;"")</f>
        <v/>
      </c>
      <c r="AH6872">
        <f>IF($F6872="","",IF(COUNTIF($AG$2:$AG6872,$AG6872)=1,1,0))</f>
        <v/>
      </c>
      <c r="AI6872">
        <f>IF($AH6872=1,SUMPRODUCT(--($AL$2:$AL$8001&lt;$AL6872))+1,"")</f>
        <v/>
      </c>
      <c r="AJ6872">
        <f>IF($F6872="","",IF(OR($U6872=TRUE(),$U6872="TRUE"),1,0))</f>
        <v/>
      </c>
      <c r="AK6872">
        <f>IF($F6872="","",IF($AD6872="Yes",1,0))</f>
        <v/>
      </c>
      <c r="AL6872">
        <f>IF($AH6872=1,IFERROR(IF(VALUE($F6872)&lt;100000000,VALUE($F6872),1000000000),IFERROR(IF(VALUE(MID($F6872,2,20))&lt;100000000,VALUE(MID($F6872,2,20)),1000000000),1000000000))+ROW()/100000,"")</f>
        <v/>
      </c>
    </row>
    <row r="6873">
      <c r="A6873">
        <f>IF($F6873="","",IFERROR(IF(INDEX('Per Invoice'!$A$2:$A$2001,MATCH($F6873,'Per Invoice'!$B$2:$B$2001,0))=0,"",INDEX('Per Invoice'!$A$2:$A$2001,MATCH($F6873,'Per Invoice'!$B$2:$B$2001,0))),""))</f>
        <v/>
      </c>
      <c r="H6873" s="11" t="n"/>
      <c r="R6873" s="7">
        <f>IF($F6873="","",Q6873*Y6873/100)</f>
        <v/>
      </c>
      <c r="X6873" s="7" t="n"/>
      <c r="Y6873" s="7" t="n"/>
      <c r="Z6873" s="7">
        <f>IF($F6873="","",Y6873*AE6873/100)</f>
        <v/>
      </c>
      <c r="AA6873" s="7">
        <f>IF($F6873="","",Y6873-Z6873)</f>
        <v/>
      </c>
      <c r="AB6873" s="7">
        <f>IF($F6873="","",AA6873-R6873)</f>
        <v/>
      </c>
      <c r="AE6873">
        <f>IF($F6873="","",IF($AK6873=1,0,IF($AJ6873=1,Settings!$C$6,Settings!$C$7))*100)</f>
        <v/>
      </c>
      <c r="AG6873">
        <f>IF($F6873="","",$F6873&amp;"|"&amp;$D6873&amp;"")</f>
        <v/>
      </c>
      <c r="AH6873">
        <f>IF($F6873="","",IF(COUNTIF($AG$2:$AG6873,$AG6873)=1,1,0))</f>
        <v/>
      </c>
      <c r="AI6873">
        <f>IF($AH6873=1,SUMPRODUCT(--($AL$2:$AL$8001&lt;$AL6873))+1,"")</f>
        <v/>
      </c>
      <c r="AJ6873">
        <f>IF($F6873="","",IF(OR($U6873=TRUE(),$U6873="TRUE"),1,0))</f>
        <v/>
      </c>
      <c r="AK6873">
        <f>IF($F6873="","",IF($AD6873="Yes",1,0))</f>
        <v/>
      </c>
      <c r="AL6873">
        <f>IF($AH6873=1,IFERROR(IF(VALUE($F6873)&lt;100000000,VALUE($F6873),1000000000),IFERROR(IF(VALUE(MID($F6873,2,20))&lt;100000000,VALUE(MID($F6873,2,20)),1000000000),1000000000))+ROW()/100000,"")</f>
        <v/>
      </c>
    </row>
    <row r="6874">
      <c r="A6874">
        <f>IF($F6874="","",IFERROR(IF(INDEX('Per Invoice'!$A$2:$A$2001,MATCH($F6874,'Per Invoice'!$B$2:$B$2001,0))=0,"",INDEX('Per Invoice'!$A$2:$A$2001,MATCH($F6874,'Per Invoice'!$B$2:$B$2001,0))),""))</f>
        <v/>
      </c>
      <c r="H6874" s="11" t="n"/>
      <c r="R6874" s="7">
        <f>IF($F6874="","",Q6874*Y6874/100)</f>
        <v/>
      </c>
      <c r="X6874" s="7" t="n"/>
      <c r="Y6874" s="7" t="n"/>
      <c r="Z6874" s="7">
        <f>IF($F6874="","",Y6874*AE6874/100)</f>
        <v/>
      </c>
      <c r="AA6874" s="7">
        <f>IF($F6874="","",Y6874-Z6874)</f>
        <v/>
      </c>
      <c r="AB6874" s="7">
        <f>IF($F6874="","",AA6874-R6874)</f>
        <v/>
      </c>
      <c r="AE6874">
        <f>IF($F6874="","",IF($AK6874=1,0,IF($AJ6874=1,Settings!$C$6,Settings!$C$7))*100)</f>
        <v/>
      </c>
      <c r="AG6874">
        <f>IF($F6874="","",$F6874&amp;"|"&amp;$D6874&amp;"")</f>
        <v/>
      </c>
      <c r="AH6874">
        <f>IF($F6874="","",IF(COUNTIF($AG$2:$AG6874,$AG6874)=1,1,0))</f>
        <v/>
      </c>
      <c r="AI6874">
        <f>IF($AH6874=1,SUMPRODUCT(--($AL$2:$AL$8001&lt;$AL6874))+1,"")</f>
        <v/>
      </c>
      <c r="AJ6874">
        <f>IF($F6874="","",IF(OR($U6874=TRUE(),$U6874="TRUE"),1,0))</f>
        <v/>
      </c>
      <c r="AK6874">
        <f>IF($F6874="","",IF($AD6874="Yes",1,0))</f>
        <v/>
      </c>
      <c r="AL6874">
        <f>IF($AH6874=1,IFERROR(IF(VALUE($F6874)&lt;100000000,VALUE($F6874),1000000000),IFERROR(IF(VALUE(MID($F6874,2,20))&lt;100000000,VALUE(MID($F6874,2,20)),1000000000),1000000000))+ROW()/100000,"")</f>
        <v/>
      </c>
    </row>
    <row r="6875">
      <c r="A6875">
        <f>IF($F6875="","",IFERROR(IF(INDEX('Per Invoice'!$A$2:$A$2001,MATCH($F6875,'Per Invoice'!$B$2:$B$2001,0))=0,"",INDEX('Per Invoice'!$A$2:$A$2001,MATCH($F6875,'Per Invoice'!$B$2:$B$2001,0))),""))</f>
        <v/>
      </c>
      <c r="H6875" s="11" t="n"/>
      <c r="R6875" s="7">
        <f>IF($F6875="","",Q6875*Y6875/100)</f>
        <v/>
      </c>
      <c r="X6875" s="7" t="n"/>
      <c r="Y6875" s="7" t="n"/>
      <c r="Z6875" s="7">
        <f>IF($F6875="","",Y6875*AE6875/100)</f>
        <v/>
      </c>
      <c r="AA6875" s="7">
        <f>IF($F6875="","",Y6875-Z6875)</f>
        <v/>
      </c>
      <c r="AB6875" s="7">
        <f>IF($F6875="","",AA6875-R6875)</f>
        <v/>
      </c>
      <c r="AE6875">
        <f>IF($F6875="","",IF($AK6875=1,0,IF($AJ6875=1,Settings!$C$6,Settings!$C$7))*100)</f>
        <v/>
      </c>
      <c r="AG6875">
        <f>IF($F6875="","",$F6875&amp;"|"&amp;$D6875&amp;"")</f>
        <v/>
      </c>
      <c r="AH6875">
        <f>IF($F6875="","",IF(COUNTIF($AG$2:$AG6875,$AG6875)=1,1,0))</f>
        <v/>
      </c>
      <c r="AI6875">
        <f>IF($AH6875=1,SUMPRODUCT(--($AL$2:$AL$8001&lt;$AL6875))+1,"")</f>
        <v/>
      </c>
      <c r="AJ6875">
        <f>IF($F6875="","",IF(OR($U6875=TRUE(),$U6875="TRUE"),1,0))</f>
        <v/>
      </c>
      <c r="AK6875">
        <f>IF($F6875="","",IF($AD6875="Yes",1,0))</f>
        <v/>
      </c>
      <c r="AL6875">
        <f>IF($AH6875=1,IFERROR(IF(VALUE($F6875)&lt;100000000,VALUE($F6875),1000000000),IFERROR(IF(VALUE(MID($F6875,2,20))&lt;100000000,VALUE(MID($F6875,2,20)),1000000000),1000000000))+ROW()/100000,"")</f>
        <v/>
      </c>
    </row>
    <row r="6876">
      <c r="A6876">
        <f>IF($F6876="","",IFERROR(IF(INDEX('Per Invoice'!$A$2:$A$2001,MATCH($F6876,'Per Invoice'!$B$2:$B$2001,0))=0,"",INDEX('Per Invoice'!$A$2:$A$2001,MATCH($F6876,'Per Invoice'!$B$2:$B$2001,0))),""))</f>
        <v/>
      </c>
      <c r="H6876" s="11" t="n"/>
      <c r="R6876" s="7">
        <f>IF($F6876="","",Q6876*Y6876/100)</f>
        <v/>
      </c>
      <c r="X6876" s="7" t="n"/>
      <c r="Y6876" s="7" t="n"/>
      <c r="Z6876" s="7">
        <f>IF($F6876="","",Y6876*AE6876/100)</f>
        <v/>
      </c>
      <c r="AA6876" s="7">
        <f>IF($F6876="","",Y6876-Z6876)</f>
        <v/>
      </c>
      <c r="AB6876" s="7">
        <f>IF($F6876="","",AA6876-R6876)</f>
        <v/>
      </c>
      <c r="AE6876">
        <f>IF($F6876="","",IF($AK6876=1,0,IF($AJ6876=1,Settings!$C$6,Settings!$C$7))*100)</f>
        <v/>
      </c>
      <c r="AG6876">
        <f>IF($F6876="","",$F6876&amp;"|"&amp;$D6876&amp;"")</f>
        <v/>
      </c>
      <c r="AH6876">
        <f>IF($F6876="","",IF(COUNTIF($AG$2:$AG6876,$AG6876)=1,1,0))</f>
        <v/>
      </c>
      <c r="AI6876">
        <f>IF($AH6876=1,SUMPRODUCT(--($AL$2:$AL$8001&lt;$AL6876))+1,"")</f>
        <v/>
      </c>
      <c r="AJ6876">
        <f>IF($F6876="","",IF(OR($U6876=TRUE(),$U6876="TRUE"),1,0))</f>
        <v/>
      </c>
      <c r="AK6876">
        <f>IF($F6876="","",IF($AD6876="Yes",1,0))</f>
        <v/>
      </c>
      <c r="AL6876">
        <f>IF($AH6876=1,IFERROR(IF(VALUE($F6876)&lt;100000000,VALUE($F6876),1000000000),IFERROR(IF(VALUE(MID($F6876,2,20))&lt;100000000,VALUE(MID($F6876,2,20)),1000000000),1000000000))+ROW()/100000,"")</f>
        <v/>
      </c>
    </row>
    <row r="6877">
      <c r="A6877">
        <f>IF($F6877="","",IFERROR(IF(INDEX('Per Invoice'!$A$2:$A$2001,MATCH($F6877,'Per Invoice'!$B$2:$B$2001,0))=0,"",INDEX('Per Invoice'!$A$2:$A$2001,MATCH($F6877,'Per Invoice'!$B$2:$B$2001,0))),""))</f>
        <v/>
      </c>
      <c r="H6877" s="11" t="n"/>
      <c r="R6877" s="7">
        <f>IF($F6877="","",Q6877*Y6877/100)</f>
        <v/>
      </c>
      <c r="X6877" s="7" t="n"/>
      <c r="Y6877" s="7" t="n"/>
      <c r="Z6877" s="7">
        <f>IF($F6877="","",Y6877*AE6877/100)</f>
        <v/>
      </c>
      <c r="AA6877" s="7">
        <f>IF($F6877="","",Y6877-Z6877)</f>
        <v/>
      </c>
      <c r="AB6877" s="7">
        <f>IF($F6877="","",AA6877-R6877)</f>
        <v/>
      </c>
      <c r="AE6877">
        <f>IF($F6877="","",IF($AK6877=1,0,IF($AJ6877=1,Settings!$C$6,Settings!$C$7))*100)</f>
        <v/>
      </c>
      <c r="AG6877">
        <f>IF($F6877="","",$F6877&amp;"|"&amp;$D6877&amp;"")</f>
        <v/>
      </c>
      <c r="AH6877">
        <f>IF($F6877="","",IF(COUNTIF($AG$2:$AG6877,$AG6877)=1,1,0))</f>
        <v/>
      </c>
      <c r="AI6877">
        <f>IF($AH6877=1,SUMPRODUCT(--($AL$2:$AL$8001&lt;$AL6877))+1,"")</f>
        <v/>
      </c>
      <c r="AJ6877">
        <f>IF($F6877="","",IF(OR($U6877=TRUE(),$U6877="TRUE"),1,0))</f>
        <v/>
      </c>
      <c r="AK6877">
        <f>IF($F6877="","",IF($AD6877="Yes",1,0))</f>
        <v/>
      </c>
      <c r="AL6877">
        <f>IF($AH6877=1,IFERROR(IF(VALUE($F6877)&lt;100000000,VALUE($F6877),1000000000),IFERROR(IF(VALUE(MID($F6877,2,20))&lt;100000000,VALUE(MID($F6877,2,20)),1000000000),1000000000))+ROW()/100000,"")</f>
        <v/>
      </c>
    </row>
    <row r="6878">
      <c r="A6878">
        <f>IF($F6878="","",IFERROR(IF(INDEX('Per Invoice'!$A$2:$A$2001,MATCH($F6878,'Per Invoice'!$B$2:$B$2001,0))=0,"",INDEX('Per Invoice'!$A$2:$A$2001,MATCH($F6878,'Per Invoice'!$B$2:$B$2001,0))),""))</f>
        <v/>
      </c>
      <c r="H6878" s="11" t="n"/>
      <c r="R6878" s="7">
        <f>IF($F6878="","",Q6878*Y6878/100)</f>
        <v/>
      </c>
      <c r="X6878" s="7" t="n"/>
      <c r="Y6878" s="7" t="n"/>
      <c r="Z6878" s="7">
        <f>IF($F6878="","",Y6878*AE6878/100)</f>
        <v/>
      </c>
      <c r="AA6878" s="7">
        <f>IF($F6878="","",Y6878-Z6878)</f>
        <v/>
      </c>
      <c r="AB6878" s="7">
        <f>IF($F6878="","",AA6878-R6878)</f>
        <v/>
      </c>
      <c r="AE6878">
        <f>IF($F6878="","",IF($AK6878=1,0,IF($AJ6878=1,Settings!$C$6,Settings!$C$7))*100)</f>
        <v/>
      </c>
      <c r="AG6878">
        <f>IF($F6878="","",$F6878&amp;"|"&amp;$D6878&amp;"")</f>
        <v/>
      </c>
      <c r="AH6878">
        <f>IF($F6878="","",IF(COUNTIF($AG$2:$AG6878,$AG6878)=1,1,0))</f>
        <v/>
      </c>
      <c r="AI6878">
        <f>IF($AH6878=1,SUMPRODUCT(--($AL$2:$AL$8001&lt;$AL6878))+1,"")</f>
        <v/>
      </c>
      <c r="AJ6878">
        <f>IF($F6878="","",IF(OR($U6878=TRUE(),$U6878="TRUE"),1,0))</f>
        <v/>
      </c>
      <c r="AK6878">
        <f>IF($F6878="","",IF($AD6878="Yes",1,0))</f>
        <v/>
      </c>
      <c r="AL6878">
        <f>IF($AH6878=1,IFERROR(IF(VALUE($F6878)&lt;100000000,VALUE($F6878),1000000000),IFERROR(IF(VALUE(MID($F6878,2,20))&lt;100000000,VALUE(MID($F6878,2,20)),1000000000),1000000000))+ROW()/100000,"")</f>
        <v/>
      </c>
    </row>
    <row r="6879">
      <c r="A6879">
        <f>IF($F6879="","",IFERROR(IF(INDEX('Per Invoice'!$A$2:$A$2001,MATCH($F6879,'Per Invoice'!$B$2:$B$2001,0))=0,"",INDEX('Per Invoice'!$A$2:$A$2001,MATCH($F6879,'Per Invoice'!$B$2:$B$2001,0))),""))</f>
        <v/>
      </c>
      <c r="H6879" s="11" t="n"/>
      <c r="R6879" s="7">
        <f>IF($F6879="","",Q6879*Y6879/100)</f>
        <v/>
      </c>
      <c r="X6879" s="7" t="n"/>
      <c r="Y6879" s="7" t="n"/>
      <c r="Z6879" s="7">
        <f>IF($F6879="","",Y6879*AE6879/100)</f>
        <v/>
      </c>
      <c r="AA6879" s="7">
        <f>IF($F6879="","",Y6879-Z6879)</f>
        <v/>
      </c>
      <c r="AB6879" s="7">
        <f>IF($F6879="","",AA6879-R6879)</f>
        <v/>
      </c>
      <c r="AE6879">
        <f>IF($F6879="","",IF($AK6879=1,0,IF($AJ6879=1,Settings!$C$6,Settings!$C$7))*100)</f>
        <v/>
      </c>
      <c r="AG6879">
        <f>IF($F6879="","",$F6879&amp;"|"&amp;$D6879&amp;"")</f>
        <v/>
      </c>
      <c r="AH6879">
        <f>IF($F6879="","",IF(COUNTIF($AG$2:$AG6879,$AG6879)=1,1,0))</f>
        <v/>
      </c>
      <c r="AI6879">
        <f>IF($AH6879=1,SUMPRODUCT(--($AL$2:$AL$8001&lt;$AL6879))+1,"")</f>
        <v/>
      </c>
      <c r="AJ6879">
        <f>IF($F6879="","",IF(OR($U6879=TRUE(),$U6879="TRUE"),1,0))</f>
        <v/>
      </c>
      <c r="AK6879">
        <f>IF($F6879="","",IF($AD6879="Yes",1,0))</f>
        <v/>
      </c>
      <c r="AL6879">
        <f>IF($AH6879=1,IFERROR(IF(VALUE($F6879)&lt;100000000,VALUE($F6879),1000000000),IFERROR(IF(VALUE(MID($F6879,2,20))&lt;100000000,VALUE(MID($F6879,2,20)),1000000000),1000000000))+ROW()/100000,"")</f>
        <v/>
      </c>
    </row>
    <row r="6880">
      <c r="A6880">
        <f>IF($F6880="","",IFERROR(IF(INDEX('Per Invoice'!$A$2:$A$2001,MATCH($F6880,'Per Invoice'!$B$2:$B$2001,0))=0,"",INDEX('Per Invoice'!$A$2:$A$2001,MATCH($F6880,'Per Invoice'!$B$2:$B$2001,0))),""))</f>
        <v/>
      </c>
      <c r="H6880" s="11" t="n"/>
      <c r="R6880" s="7">
        <f>IF($F6880="","",Q6880*Y6880/100)</f>
        <v/>
      </c>
      <c r="X6880" s="7" t="n"/>
      <c r="Y6880" s="7" t="n"/>
      <c r="Z6880" s="7">
        <f>IF($F6880="","",Y6880*AE6880/100)</f>
        <v/>
      </c>
      <c r="AA6880" s="7">
        <f>IF($F6880="","",Y6880-Z6880)</f>
        <v/>
      </c>
      <c r="AB6880" s="7">
        <f>IF($F6880="","",AA6880-R6880)</f>
        <v/>
      </c>
      <c r="AE6880">
        <f>IF($F6880="","",IF($AK6880=1,0,IF($AJ6880=1,Settings!$C$6,Settings!$C$7))*100)</f>
        <v/>
      </c>
      <c r="AG6880">
        <f>IF($F6880="","",$F6880&amp;"|"&amp;$D6880&amp;"")</f>
        <v/>
      </c>
      <c r="AH6880">
        <f>IF($F6880="","",IF(COUNTIF($AG$2:$AG6880,$AG6880)=1,1,0))</f>
        <v/>
      </c>
      <c r="AI6880">
        <f>IF($AH6880=1,SUMPRODUCT(--($AL$2:$AL$8001&lt;$AL6880))+1,"")</f>
        <v/>
      </c>
      <c r="AJ6880">
        <f>IF($F6880="","",IF(OR($U6880=TRUE(),$U6880="TRUE"),1,0))</f>
        <v/>
      </c>
      <c r="AK6880">
        <f>IF($F6880="","",IF($AD6880="Yes",1,0))</f>
        <v/>
      </c>
      <c r="AL6880">
        <f>IF($AH6880=1,IFERROR(IF(VALUE($F6880)&lt;100000000,VALUE($F6880),1000000000),IFERROR(IF(VALUE(MID($F6880,2,20))&lt;100000000,VALUE(MID($F6880,2,20)),1000000000),1000000000))+ROW()/100000,"")</f>
        <v/>
      </c>
    </row>
    <row r="6881">
      <c r="A6881">
        <f>IF($F6881="","",IFERROR(IF(INDEX('Per Invoice'!$A$2:$A$2001,MATCH($F6881,'Per Invoice'!$B$2:$B$2001,0))=0,"",INDEX('Per Invoice'!$A$2:$A$2001,MATCH($F6881,'Per Invoice'!$B$2:$B$2001,0))),""))</f>
        <v/>
      </c>
      <c r="H6881" s="11" t="n"/>
      <c r="R6881" s="7">
        <f>IF($F6881="","",Q6881*Y6881/100)</f>
        <v/>
      </c>
      <c r="X6881" s="7" t="n"/>
      <c r="Y6881" s="7" t="n"/>
      <c r="Z6881" s="7">
        <f>IF($F6881="","",Y6881*AE6881/100)</f>
        <v/>
      </c>
      <c r="AA6881" s="7">
        <f>IF($F6881="","",Y6881-Z6881)</f>
        <v/>
      </c>
      <c r="AB6881" s="7">
        <f>IF($F6881="","",AA6881-R6881)</f>
        <v/>
      </c>
      <c r="AE6881">
        <f>IF($F6881="","",IF($AK6881=1,0,IF($AJ6881=1,Settings!$C$6,Settings!$C$7))*100)</f>
        <v/>
      </c>
      <c r="AG6881">
        <f>IF($F6881="","",$F6881&amp;"|"&amp;$D6881&amp;"")</f>
        <v/>
      </c>
      <c r="AH6881">
        <f>IF($F6881="","",IF(COUNTIF($AG$2:$AG6881,$AG6881)=1,1,0))</f>
        <v/>
      </c>
      <c r="AI6881">
        <f>IF($AH6881=1,SUMPRODUCT(--($AL$2:$AL$8001&lt;$AL6881))+1,"")</f>
        <v/>
      </c>
      <c r="AJ6881">
        <f>IF($F6881="","",IF(OR($U6881=TRUE(),$U6881="TRUE"),1,0))</f>
        <v/>
      </c>
      <c r="AK6881">
        <f>IF($F6881="","",IF($AD6881="Yes",1,0))</f>
        <v/>
      </c>
      <c r="AL6881">
        <f>IF($AH6881=1,IFERROR(IF(VALUE($F6881)&lt;100000000,VALUE($F6881),1000000000),IFERROR(IF(VALUE(MID($F6881,2,20))&lt;100000000,VALUE(MID($F6881,2,20)),1000000000),1000000000))+ROW()/100000,"")</f>
        <v/>
      </c>
    </row>
    <row r="6882">
      <c r="A6882">
        <f>IF($F6882="","",IFERROR(IF(INDEX('Per Invoice'!$A$2:$A$2001,MATCH($F6882,'Per Invoice'!$B$2:$B$2001,0))=0,"",INDEX('Per Invoice'!$A$2:$A$2001,MATCH($F6882,'Per Invoice'!$B$2:$B$2001,0))),""))</f>
        <v/>
      </c>
      <c r="H6882" s="11" t="n"/>
      <c r="R6882" s="7">
        <f>IF($F6882="","",Q6882*Y6882/100)</f>
        <v/>
      </c>
      <c r="X6882" s="7" t="n"/>
      <c r="Y6882" s="7" t="n"/>
      <c r="Z6882" s="7">
        <f>IF($F6882="","",Y6882*AE6882/100)</f>
        <v/>
      </c>
      <c r="AA6882" s="7">
        <f>IF($F6882="","",Y6882-Z6882)</f>
        <v/>
      </c>
      <c r="AB6882" s="7">
        <f>IF($F6882="","",AA6882-R6882)</f>
        <v/>
      </c>
      <c r="AE6882">
        <f>IF($F6882="","",IF($AK6882=1,0,IF($AJ6882=1,Settings!$C$6,Settings!$C$7))*100)</f>
        <v/>
      </c>
      <c r="AG6882">
        <f>IF($F6882="","",$F6882&amp;"|"&amp;$D6882&amp;"")</f>
        <v/>
      </c>
      <c r="AH6882">
        <f>IF($F6882="","",IF(COUNTIF($AG$2:$AG6882,$AG6882)=1,1,0))</f>
        <v/>
      </c>
      <c r="AI6882">
        <f>IF($AH6882=1,SUMPRODUCT(--($AL$2:$AL$8001&lt;$AL6882))+1,"")</f>
        <v/>
      </c>
      <c r="AJ6882">
        <f>IF($F6882="","",IF(OR($U6882=TRUE(),$U6882="TRUE"),1,0))</f>
        <v/>
      </c>
      <c r="AK6882">
        <f>IF($F6882="","",IF($AD6882="Yes",1,0))</f>
        <v/>
      </c>
      <c r="AL6882">
        <f>IF($AH6882=1,IFERROR(IF(VALUE($F6882)&lt;100000000,VALUE($F6882),1000000000),IFERROR(IF(VALUE(MID($F6882,2,20))&lt;100000000,VALUE(MID($F6882,2,20)),1000000000),1000000000))+ROW()/100000,"")</f>
        <v/>
      </c>
    </row>
    <row r="6883">
      <c r="A6883">
        <f>IF($F6883="","",IFERROR(IF(INDEX('Per Invoice'!$A$2:$A$2001,MATCH($F6883,'Per Invoice'!$B$2:$B$2001,0))=0,"",INDEX('Per Invoice'!$A$2:$A$2001,MATCH($F6883,'Per Invoice'!$B$2:$B$2001,0))),""))</f>
        <v/>
      </c>
      <c r="H6883" s="11" t="n"/>
      <c r="R6883" s="7">
        <f>IF($F6883="","",Q6883*Y6883/100)</f>
        <v/>
      </c>
      <c r="X6883" s="7" t="n"/>
      <c r="Y6883" s="7" t="n"/>
      <c r="Z6883" s="7">
        <f>IF($F6883="","",Y6883*AE6883/100)</f>
        <v/>
      </c>
      <c r="AA6883" s="7">
        <f>IF($F6883="","",Y6883-Z6883)</f>
        <v/>
      </c>
      <c r="AB6883" s="7">
        <f>IF($F6883="","",AA6883-R6883)</f>
        <v/>
      </c>
      <c r="AE6883">
        <f>IF($F6883="","",IF($AK6883=1,0,IF($AJ6883=1,Settings!$C$6,Settings!$C$7))*100)</f>
        <v/>
      </c>
      <c r="AG6883">
        <f>IF($F6883="","",$F6883&amp;"|"&amp;$D6883&amp;"")</f>
        <v/>
      </c>
      <c r="AH6883">
        <f>IF($F6883="","",IF(COUNTIF($AG$2:$AG6883,$AG6883)=1,1,0))</f>
        <v/>
      </c>
      <c r="AI6883">
        <f>IF($AH6883=1,SUMPRODUCT(--($AL$2:$AL$8001&lt;$AL6883))+1,"")</f>
        <v/>
      </c>
      <c r="AJ6883">
        <f>IF($F6883="","",IF(OR($U6883=TRUE(),$U6883="TRUE"),1,0))</f>
        <v/>
      </c>
      <c r="AK6883">
        <f>IF($F6883="","",IF($AD6883="Yes",1,0))</f>
        <v/>
      </c>
      <c r="AL6883">
        <f>IF($AH6883=1,IFERROR(IF(VALUE($F6883)&lt;100000000,VALUE($F6883),1000000000),IFERROR(IF(VALUE(MID($F6883,2,20))&lt;100000000,VALUE(MID($F6883,2,20)),1000000000),1000000000))+ROW()/100000,"")</f>
        <v/>
      </c>
    </row>
    <row r="6884">
      <c r="A6884">
        <f>IF($F6884="","",IFERROR(IF(INDEX('Per Invoice'!$A$2:$A$2001,MATCH($F6884,'Per Invoice'!$B$2:$B$2001,0))=0,"",INDEX('Per Invoice'!$A$2:$A$2001,MATCH($F6884,'Per Invoice'!$B$2:$B$2001,0))),""))</f>
        <v/>
      </c>
      <c r="H6884" s="11" t="n"/>
      <c r="R6884" s="7">
        <f>IF($F6884="","",Q6884*Y6884/100)</f>
        <v/>
      </c>
      <c r="X6884" s="7" t="n"/>
      <c r="Y6884" s="7" t="n"/>
      <c r="Z6884" s="7">
        <f>IF($F6884="","",Y6884*AE6884/100)</f>
        <v/>
      </c>
      <c r="AA6884" s="7">
        <f>IF($F6884="","",Y6884-Z6884)</f>
        <v/>
      </c>
      <c r="AB6884" s="7">
        <f>IF($F6884="","",AA6884-R6884)</f>
        <v/>
      </c>
      <c r="AE6884">
        <f>IF($F6884="","",IF($AK6884=1,0,IF($AJ6884=1,Settings!$C$6,Settings!$C$7))*100)</f>
        <v/>
      </c>
      <c r="AG6884">
        <f>IF($F6884="","",$F6884&amp;"|"&amp;$D6884&amp;"")</f>
        <v/>
      </c>
      <c r="AH6884">
        <f>IF($F6884="","",IF(COUNTIF($AG$2:$AG6884,$AG6884)=1,1,0))</f>
        <v/>
      </c>
      <c r="AI6884">
        <f>IF($AH6884=1,SUMPRODUCT(--($AL$2:$AL$8001&lt;$AL6884))+1,"")</f>
        <v/>
      </c>
      <c r="AJ6884">
        <f>IF($F6884="","",IF(OR($U6884=TRUE(),$U6884="TRUE"),1,0))</f>
        <v/>
      </c>
      <c r="AK6884">
        <f>IF($F6884="","",IF($AD6884="Yes",1,0))</f>
        <v/>
      </c>
      <c r="AL6884">
        <f>IF($AH6884=1,IFERROR(IF(VALUE($F6884)&lt;100000000,VALUE($F6884),1000000000),IFERROR(IF(VALUE(MID($F6884,2,20))&lt;100000000,VALUE(MID($F6884,2,20)),1000000000),1000000000))+ROW()/100000,"")</f>
        <v/>
      </c>
    </row>
    <row r="6885">
      <c r="A6885">
        <f>IF($F6885="","",IFERROR(IF(INDEX('Per Invoice'!$A$2:$A$2001,MATCH($F6885,'Per Invoice'!$B$2:$B$2001,0))=0,"",INDEX('Per Invoice'!$A$2:$A$2001,MATCH($F6885,'Per Invoice'!$B$2:$B$2001,0))),""))</f>
        <v/>
      </c>
      <c r="H6885" s="11" t="n"/>
      <c r="R6885" s="7">
        <f>IF($F6885="","",Q6885*Y6885/100)</f>
        <v/>
      </c>
      <c r="X6885" s="7" t="n"/>
      <c r="Y6885" s="7" t="n"/>
      <c r="Z6885" s="7">
        <f>IF($F6885="","",Y6885*AE6885/100)</f>
        <v/>
      </c>
      <c r="AA6885" s="7">
        <f>IF($F6885="","",Y6885-Z6885)</f>
        <v/>
      </c>
      <c r="AB6885" s="7">
        <f>IF($F6885="","",AA6885-R6885)</f>
        <v/>
      </c>
      <c r="AE6885">
        <f>IF($F6885="","",IF($AK6885=1,0,IF($AJ6885=1,Settings!$C$6,Settings!$C$7))*100)</f>
        <v/>
      </c>
      <c r="AG6885">
        <f>IF($F6885="","",$F6885&amp;"|"&amp;$D6885&amp;"")</f>
        <v/>
      </c>
      <c r="AH6885">
        <f>IF($F6885="","",IF(COUNTIF($AG$2:$AG6885,$AG6885)=1,1,0))</f>
        <v/>
      </c>
      <c r="AI6885">
        <f>IF($AH6885=1,SUMPRODUCT(--($AL$2:$AL$8001&lt;$AL6885))+1,"")</f>
        <v/>
      </c>
      <c r="AJ6885">
        <f>IF($F6885="","",IF(OR($U6885=TRUE(),$U6885="TRUE"),1,0))</f>
        <v/>
      </c>
      <c r="AK6885">
        <f>IF($F6885="","",IF($AD6885="Yes",1,0))</f>
        <v/>
      </c>
      <c r="AL6885">
        <f>IF($AH6885=1,IFERROR(IF(VALUE($F6885)&lt;100000000,VALUE($F6885),1000000000),IFERROR(IF(VALUE(MID($F6885,2,20))&lt;100000000,VALUE(MID($F6885,2,20)),1000000000),1000000000))+ROW()/100000,"")</f>
        <v/>
      </c>
    </row>
    <row r="6886">
      <c r="A6886">
        <f>IF($F6886="","",IFERROR(IF(INDEX('Per Invoice'!$A$2:$A$2001,MATCH($F6886,'Per Invoice'!$B$2:$B$2001,0))=0,"",INDEX('Per Invoice'!$A$2:$A$2001,MATCH($F6886,'Per Invoice'!$B$2:$B$2001,0))),""))</f>
        <v/>
      </c>
      <c r="H6886" s="11" t="n"/>
      <c r="R6886" s="7">
        <f>IF($F6886="","",Q6886*Y6886/100)</f>
        <v/>
      </c>
      <c r="X6886" s="7" t="n"/>
      <c r="Y6886" s="7" t="n"/>
      <c r="Z6886" s="7">
        <f>IF($F6886="","",Y6886*AE6886/100)</f>
        <v/>
      </c>
      <c r="AA6886" s="7">
        <f>IF($F6886="","",Y6886-Z6886)</f>
        <v/>
      </c>
      <c r="AB6886" s="7">
        <f>IF($F6886="","",AA6886-R6886)</f>
        <v/>
      </c>
      <c r="AE6886">
        <f>IF($F6886="","",IF($AK6886=1,0,IF($AJ6886=1,Settings!$C$6,Settings!$C$7))*100)</f>
        <v/>
      </c>
      <c r="AG6886">
        <f>IF($F6886="","",$F6886&amp;"|"&amp;$D6886&amp;"")</f>
        <v/>
      </c>
      <c r="AH6886">
        <f>IF($F6886="","",IF(COUNTIF($AG$2:$AG6886,$AG6886)=1,1,0))</f>
        <v/>
      </c>
      <c r="AI6886">
        <f>IF($AH6886=1,SUMPRODUCT(--($AL$2:$AL$8001&lt;$AL6886))+1,"")</f>
        <v/>
      </c>
      <c r="AJ6886">
        <f>IF($F6886="","",IF(OR($U6886=TRUE(),$U6886="TRUE"),1,0))</f>
        <v/>
      </c>
      <c r="AK6886">
        <f>IF($F6886="","",IF($AD6886="Yes",1,0))</f>
        <v/>
      </c>
      <c r="AL6886">
        <f>IF($AH6886=1,IFERROR(IF(VALUE($F6886)&lt;100000000,VALUE($F6886),1000000000),IFERROR(IF(VALUE(MID($F6886,2,20))&lt;100000000,VALUE(MID($F6886,2,20)),1000000000),1000000000))+ROW()/100000,"")</f>
        <v/>
      </c>
    </row>
    <row r="6887">
      <c r="A6887">
        <f>IF($F6887="","",IFERROR(IF(INDEX('Per Invoice'!$A$2:$A$2001,MATCH($F6887,'Per Invoice'!$B$2:$B$2001,0))=0,"",INDEX('Per Invoice'!$A$2:$A$2001,MATCH($F6887,'Per Invoice'!$B$2:$B$2001,0))),""))</f>
        <v/>
      </c>
      <c r="H6887" s="11" t="n"/>
      <c r="R6887" s="7">
        <f>IF($F6887="","",Q6887*Y6887/100)</f>
        <v/>
      </c>
      <c r="X6887" s="7" t="n"/>
      <c r="Y6887" s="7" t="n"/>
      <c r="Z6887" s="7">
        <f>IF($F6887="","",Y6887*AE6887/100)</f>
        <v/>
      </c>
      <c r="AA6887" s="7">
        <f>IF($F6887="","",Y6887-Z6887)</f>
        <v/>
      </c>
      <c r="AB6887" s="7">
        <f>IF($F6887="","",AA6887-R6887)</f>
        <v/>
      </c>
      <c r="AE6887">
        <f>IF($F6887="","",IF($AK6887=1,0,IF($AJ6887=1,Settings!$C$6,Settings!$C$7))*100)</f>
        <v/>
      </c>
      <c r="AG6887">
        <f>IF($F6887="","",$F6887&amp;"|"&amp;$D6887&amp;"")</f>
        <v/>
      </c>
      <c r="AH6887">
        <f>IF($F6887="","",IF(COUNTIF($AG$2:$AG6887,$AG6887)=1,1,0))</f>
        <v/>
      </c>
      <c r="AI6887">
        <f>IF($AH6887=1,SUMPRODUCT(--($AL$2:$AL$8001&lt;$AL6887))+1,"")</f>
        <v/>
      </c>
      <c r="AJ6887">
        <f>IF($F6887="","",IF(OR($U6887=TRUE(),$U6887="TRUE"),1,0))</f>
        <v/>
      </c>
      <c r="AK6887">
        <f>IF($F6887="","",IF($AD6887="Yes",1,0))</f>
        <v/>
      </c>
      <c r="AL6887">
        <f>IF($AH6887=1,IFERROR(IF(VALUE($F6887)&lt;100000000,VALUE($F6887),1000000000),IFERROR(IF(VALUE(MID($F6887,2,20))&lt;100000000,VALUE(MID($F6887,2,20)),1000000000),1000000000))+ROW()/100000,"")</f>
        <v/>
      </c>
    </row>
    <row r="6888">
      <c r="A6888">
        <f>IF($F6888="","",IFERROR(IF(INDEX('Per Invoice'!$A$2:$A$2001,MATCH($F6888,'Per Invoice'!$B$2:$B$2001,0))=0,"",INDEX('Per Invoice'!$A$2:$A$2001,MATCH($F6888,'Per Invoice'!$B$2:$B$2001,0))),""))</f>
        <v/>
      </c>
      <c r="H6888" s="11" t="n"/>
      <c r="R6888" s="7">
        <f>IF($F6888="","",Q6888*Y6888/100)</f>
        <v/>
      </c>
      <c r="X6888" s="7" t="n"/>
      <c r="Y6888" s="7" t="n"/>
      <c r="Z6888" s="7">
        <f>IF($F6888="","",Y6888*AE6888/100)</f>
        <v/>
      </c>
      <c r="AA6888" s="7">
        <f>IF($F6888="","",Y6888-Z6888)</f>
        <v/>
      </c>
      <c r="AB6888" s="7">
        <f>IF($F6888="","",AA6888-R6888)</f>
        <v/>
      </c>
      <c r="AE6888">
        <f>IF($F6888="","",IF($AK6888=1,0,IF($AJ6888=1,Settings!$C$6,Settings!$C$7))*100)</f>
        <v/>
      </c>
      <c r="AG6888">
        <f>IF($F6888="","",$F6888&amp;"|"&amp;$D6888&amp;"")</f>
        <v/>
      </c>
      <c r="AH6888">
        <f>IF($F6888="","",IF(COUNTIF($AG$2:$AG6888,$AG6888)=1,1,0))</f>
        <v/>
      </c>
      <c r="AI6888">
        <f>IF($AH6888=1,SUMPRODUCT(--($AL$2:$AL$8001&lt;$AL6888))+1,"")</f>
        <v/>
      </c>
      <c r="AJ6888">
        <f>IF($F6888="","",IF(OR($U6888=TRUE(),$U6888="TRUE"),1,0))</f>
        <v/>
      </c>
      <c r="AK6888">
        <f>IF($F6888="","",IF($AD6888="Yes",1,0))</f>
        <v/>
      </c>
      <c r="AL6888">
        <f>IF($AH6888=1,IFERROR(IF(VALUE($F6888)&lt;100000000,VALUE($F6888),1000000000),IFERROR(IF(VALUE(MID($F6888,2,20))&lt;100000000,VALUE(MID($F6888,2,20)),1000000000),1000000000))+ROW()/100000,"")</f>
        <v/>
      </c>
    </row>
    <row r="6889">
      <c r="A6889">
        <f>IF($F6889="","",IFERROR(IF(INDEX('Per Invoice'!$A$2:$A$2001,MATCH($F6889,'Per Invoice'!$B$2:$B$2001,0))=0,"",INDEX('Per Invoice'!$A$2:$A$2001,MATCH($F6889,'Per Invoice'!$B$2:$B$2001,0))),""))</f>
        <v/>
      </c>
      <c r="H6889" s="11" t="n"/>
      <c r="R6889" s="7">
        <f>IF($F6889="","",Q6889*Y6889/100)</f>
        <v/>
      </c>
      <c r="X6889" s="7" t="n"/>
      <c r="Y6889" s="7" t="n"/>
      <c r="Z6889" s="7">
        <f>IF($F6889="","",Y6889*AE6889/100)</f>
        <v/>
      </c>
      <c r="AA6889" s="7">
        <f>IF($F6889="","",Y6889-Z6889)</f>
        <v/>
      </c>
      <c r="AB6889" s="7">
        <f>IF($F6889="","",AA6889-R6889)</f>
        <v/>
      </c>
      <c r="AE6889">
        <f>IF($F6889="","",IF($AK6889=1,0,IF($AJ6889=1,Settings!$C$6,Settings!$C$7))*100)</f>
        <v/>
      </c>
      <c r="AG6889">
        <f>IF($F6889="","",$F6889&amp;"|"&amp;$D6889&amp;"")</f>
        <v/>
      </c>
      <c r="AH6889">
        <f>IF($F6889="","",IF(COUNTIF($AG$2:$AG6889,$AG6889)=1,1,0))</f>
        <v/>
      </c>
      <c r="AI6889">
        <f>IF($AH6889=1,SUMPRODUCT(--($AL$2:$AL$8001&lt;$AL6889))+1,"")</f>
        <v/>
      </c>
      <c r="AJ6889">
        <f>IF($F6889="","",IF(OR($U6889=TRUE(),$U6889="TRUE"),1,0))</f>
        <v/>
      </c>
      <c r="AK6889">
        <f>IF($F6889="","",IF($AD6889="Yes",1,0))</f>
        <v/>
      </c>
      <c r="AL6889">
        <f>IF($AH6889=1,IFERROR(IF(VALUE($F6889)&lt;100000000,VALUE($F6889),1000000000),IFERROR(IF(VALUE(MID($F6889,2,20))&lt;100000000,VALUE(MID($F6889,2,20)),1000000000),1000000000))+ROW()/100000,"")</f>
        <v/>
      </c>
    </row>
    <row r="6890">
      <c r="A6890">
        <f>IF($F6890="","",IFERROR(IF(INDEX('Per Invoice'!$A$2:$A$2001,MATCH($F6890,'Per Invoice'!$B$2:$B$2001,0))=0,"",INDEX('Per Invoice'!$A$2:$A$2001,MATCH($F6890,'Per Invoice'!$B$2:$B$2001,0))),""))</f>
        <v/>
      </c>
      <c r="H6890" s="11" t="n"/>
      <c r="R6890" s="7">
        <f>IF($F6890="","",Q6890*Y6890/100)</f>
        <v/>
      </c>
      <c r="X6890" s="7" t="n"/>
      <c r="Y6890" s="7" t="n"/>
      <c r="Z6890" s="7">
        <f>IF($F6890="","",Y6890*AE6890/100)</f>
        <v/>
      </c>
      <c r="AA6890" s="7">
        <f>IF($F6890="","",Y6890-Z6890)</f>
        <v/>
      </c>
      <c r="AB6890" s="7">
        <f>IF($F6890="","",AA6890-R6890)</f>
        <v/>
      </c>
      <c r="AE6890">
        <f>IF($F6890="","",IF($AK6890=1,0,IF($AJ6890=1,Settings!$C$6,Settings!$C$7))*100)</f>
        <v/>
      </c>
      <c r="AG6890">
        <f>IF($F6890="","",$F6890&amp;"|"&amp;$D6890&amp;"")</f>
        <v/>
      </c>
      <c r="AH6890">
        <f>IF($F6890="","",IF(COUNTIF($AG$2:$AG6890,$AG6890)=1,1,0))</f>
        <v/>
      </c>
      <c r="AI6890">
        <f>IF($AH6890=1,SUMPRODUCT(--($AL$2:$AL$8001&lt;$AL6890))+1,"")</f>
        <v/>
      </c>
      <c r="AJ6890">
        <f>IF($F6890="","",IF(OR($U6890=TRUE(),$U6890="TRUE"),1,0))</f>
        <v/>
      </c>
      <c r="AK6890">
        <f>IF($F6890="","",IF($AD6890="Yes",1,0))</f>
        <v/>
      </c>
      <c r="AL6890">
        <f>IF($AH6890=1,IFERROR(IF(VALUE($F6890)&lt;100000000,VALUE($F6890),1000000000),IFERROR(IF(VALUE(MID($F6890,2,20))&lt;100000000,VALUE(MID($F6890,2,20)),1000000000),1000000000))+ROW()/100000,"")</f>
        <v/>
      </c>
    </row>
    <row r="6891">
      <c r="A6891">
        <f>IF($F6891="","",IFERROR(IF(INDEX('Per Invoice'!$A$2:$A$2001,MATCH($F6891,'Per Invoice'!$B$2:$B$2001,0))=0,"",INDEX('Per Invoice'!$A$2:$A$2001,MATCH($F6891,'Per Invoice'!$B$2:$B$2001,0))),""))</f>
        <v/>
      </c>
      <c r="H6891" s="11" t="n"/>
      <c r="R6891" s="7">
        <f>IF($F6891="","",Q6891*Y6891/100)</f>
        <v/>
      </c>
      <c r="X6891" s="7" t="n"/>
      <c r="Y6891" s="7" t="n"/>
      <c r="Z6891" s="7">
        <f>IF($F6891="","",Y6891*AE6891/100)</f>
        <v/>
      </c>
      <c r="AA6891" s="7">
        <f>IF($F6891="","",Y6891-Z6891)</f>
        <v/>
      </c>
      <c r="AB6891" s="7">
        <f>IF($F6891="","",AA6891-R6891)</f>
        <v/>
      </c>
      <c r="AE6891">
        <f>IF($F6891="","",IF($AK6891=1,0,IF($AJ6891=1,Settings!$C$6,Settings!$C$7))*100)</f>
        <v/>
      </c>
      <c r="AG6891">
        <f>IF($F6891="","",$F6891&amp;"|"&amp;$D6891&amp;"")</f>
        <v/>
      </c>
      <c r="AH6891">
        <f>IF($F6891="","",IF(COUNTIF($AG$2:$AG6891,$AG6891)=1,1,0))</f>
        <v/>
      </c>
      <c r="AI6891">
        <f>IF($AH6891=1,SUMPRODUCT(--($AL$2:$AL$8001&lt;$AL6891))+1,"")</f>
        <v/>
      </c>
      <c r="AJ6891">
        <f>IF($F6891="","",IF(OR($U6891=TRUE(),$U6891="TRUE"),1,0))</f>
        <v/>
      </c>
      <c r="AK6891">
        <f>IF($F6891="","",IF($AD6891="Yes",1,0))</f>
        <v/>
      </c>
      <c r="AL6891">
        <f>IF($AH6891=1,IFERROR(IF(VALUE($F6891)&lt;100000000,VALUE($F6891),1000000000),IFERROR(IF(VALUE(MID($F6891,2,20))&lt;100000000,VALUE(MID($F6891,2,20)),1000000000),1000000000))+ROW()/100000,"")</f>
        <v/>
      </c>
    </row>
    <row r="6892">
      <c r="A6892">
        <f>IF($F6892="","",IFERROR(IF(INDEX('Per Invoice'!$A$2:$A$2001,MATCH($F6892,'Per Invoice'!$B$2:$B$2001,0))=0,"",INDEX('Per Invoice'!$A$2:$A$2001,MATCH($F6892,'Per Invoice'!$B$2:$B$2001,0))),""))</f>
        <v/>
      </c>
      <c r="H6892" s="11" t="n"/>
      <c r="R6892" s="7">
        <f>IF($F6892="","",Q6892*Y6892/100)</f>
        <v/>
      </c>
      <c r="X6892" s="7" t="n"/>
      <c r="Y6892" s="7" t="n"/>
      <c r="Z6892" s="7">
        <f>IF($F6892="","",Y6892*AE6892/100)</f>
        <v/>
      </c>
      <c r="AA6892" s="7">
        <f>IF($F6892="","",Y6892-Z6892)</f>
        <v/>
      </c>
      <c r="AB6892" s="7">
        <f>IF($F6892="","",AA6892-R6892)</f>
        <v/>
      </c>
      <c r="AE6892">
        <f>IF($F6892="","",IF($AK6892=1,0,IF($AJ6892=1,Settings!$C$6,Settings!$C$7))*100)</f>
        <v/>
      </c>
      <c r="AG6892">
        <f>IF($F6892="","",$F6892&amp;"|"&amp;$D6892&amp;"")</f>
        <v/>
      </c>
      <c r="AH6892">
        <f>IF($F6892="","",IF(COUNTIF($AG$2:$AG6892,$AG6892)=1,1,0))</f>
        <v/>
      </c>
      <c r="AI6892">
        <f>IF($AH6892=1,SUMPRODUCT(--($AL$2:$AL$8001&lt;$AL6892))+1,"")</f>
        <v/>
      </c>
      <c r="AJ6892">
        <f>IF($F6892="","",IF(OR($U6892=TRUE(),$U6892="TRUE"),1,0))</f>
        <v/>
      </c>
      <c r="AK6892">
        <f>IF($F6892="","",IF($AD6892="Yes",1,0))</f>
        <v/>
      </c>
      <c r="AL6892">
        <f>IF($AH6892=1,IFERROR(IF(VALUE($F6892)&lt;100000000,VALUE($F6892),1000000000),IFERROR(IF(VALUE(MID($F6892,2,20))&lt;100000000,VALUE(MID($F6892,2,20)),1000000000),1000000000))+ROW()/100000,"")</f>
        <v/>
      </c>
    </row>
    <row r="6893">
      <c r="A6893">
        <f>IF($F6893="","",IFERROR(IF(INDEX('Per Invoice'!$A$2:$A$2001,MATCH($F6893,'Per Invoice'!$B$2:$B$2001,0))=0,"",INDEX('Per Invoice'!$A$2:$A$2001,MATCH($F6893,'Per Invoice'!$B$2:$B$2001,0))),""))</f>
        <v/>
      </c>
      <c r="H6893" s="11" t="n"/>
      <c r="R6893" s="7">
        <f>IF($F6893="","",Q6893*Y6893/100)</f>
        <v/>
      </c>
      <c r="X6893" s="7" t="n"/>
      <c r="Y6893" s="7" t="n"/>
      <c r="Z6893" s="7">
        <f>IF($F6893="","",Y6893*AE6893/100)</f>
        <v/>
      </c>
      <c r="AA6893" s="7">
        <f>IF($F6893="","",Y6893-Z6893)</f>
        <v/>
      </c>
      <c r="AB6893" s="7">
        <f>IF($F6893="","",AA6893-R6893)</f>
        <v/>
      </c>
      <c r="AE6893">
        <f>IF($F6893="","",IF($AK6893=1,0,IF($AJ6893=1,Settings!$C$6,Settings!$C$7))*100)</f>
        <v/>
      </c>
      <c r="AG6893">
        <f>IF($F6893="","",$F6893&amp;"|"&amp;$D6893&amp;"")</f>
        <v/>
      </c>
      <c r="AH6893">
        <f>IF($F6893="","",IF(COUNTIF($AG$2:$AG6893,$AG6893)=1,1,0))</f>
        <v/>
      </c>
      <c r="AI6893">
        <f>IF($AH6893=1,SUMPRODUCT(--($AL$2:$AL$8001&lt;$AL6893))+1,"")</f>
        <v/>
      </c>
      <c r="AJ6893">
        <f>IF($F6893="","",IF(OR($U6893=TRUE(),$U6893="TRUE"),1,0))</f>
        <v/>
      </c>
      <c r="AK6893">
        <f>IF($F6893="","",IF($AD6893="Yes",1,0))</f>
        <v/>
      </c>
      <c r="AL6893">
        <f>IF($AH6893=1,IFERROR(IF(VALUE($F6893)&lt;100000000,VALUE($F6893),1000000000),IFERROR(IF(VALUE(MID($F6893,2,20))&lt;100000000,VALUE(MID($F6893,2,20)),1000000000),1000000000))+ROW()/100000,"")</f>
        <v/>
      </c>
    </row>
    <row r="6894">
      <c r="A6894">
        <f>IF($F6894="","",IFERROR(IF(INDEX('Per Invoice'!$A$2:$A$2001,MATCH($F6894,'Per Invoice'!$B$2:$B$2001,0))=0,"",INDEX('Per Invoice'!$A$2:$A$2001,MATCH($F6894,'Per Invoice'!$B$2:$B$2001,0))),""))</f>
        <v/>
      </c>
      <c r="H6894" s="11" t="n"/>
      <c r="R6894" s="7">
        <f>IF($F6894="","",Q6894*Y6894/100)</f>
        <v/>
      </c>
      <c r="X6894" s="7" t="n"/>
      <c r="Y6894" s="7" t="n"/>
      <c r="Z6894" s="7">
        <f>IF($F6894="","",Y6894*AE6894/100)</f>
        <v/>
      </c>
      <c r="AA6894" s="7">
        <f>IF($F6894="","",Y6894-Z6894)</f>
        <v/>
      </c>
      <c r="AB6894" s="7">
        <f>IF($F6894="","",AA6894-R6894)</f>
        <v/>
      </c>
      <c r="AE6894">
        <f>IF($F6894="","",IF($AK6894=1,0,IF($AJ6894=1,Settings!$C$6,Settings!$C$7))*100)</f>
        <v/>
      </c>
      <c r="AG6894">
        <f>IF($F6894="","",$F6894&amp;"|"&amp;$D6894&amp;"")</f>
        <v/>
      </c>
      <c r="AH6894">
        <f>IF($F6894="","",IF(COUNTIF($AG$2:$AG6894,$AG6894)=1,1,0))</f>
        <v/>
      </c>
      <c r="AI6894">
        <f>IF($AH6894=1,SUMPRODUCT(--($AL$2:$AL$8001&lt;$AL6894))+1,"")</f>
        <v/>
      </c>
      <c r="AJ6894">
        <f>IF($F6894="","",IF(OR($U6894=TRUE(),$U6894="TRUE"),1,0))</f>
        <v/>
      </c>
      <c r="AK6894">
        <f>IF($F6894="","",IF($AD6894="Yes",1,0))</f>
        <v/>
      </c>
      <c r="AL6894">
        <f>IF($AH6894=1,IFERROR(IF(VALUE($F6894)&lt;100000000,VALUE($F6894),1000000000),IFERROR(IF(VALUE(MID($F6894,2,20))&lt;100000000,VALUE(MID($F6894,2,20)),1000000000),1000000000))+ROW()/100000,"")</f>
        <v/>
      </c>
    </row>
    <row r="6895">
      <c r="A6895">
        <f>IF($F6895="","",IFERROR(IF(INDEX('Per Invoice'!$A$2:$A$2001,MATCH($F6895,'Per Invoice'!$B$2:$B$2001,0))=0,"",INDEX('Per Invoice'!$A$2:$A$2001,MATCH($F6895,'Per Invoice'!$B$2:$B$2001,0))),""))</f>
        <v/>
      </c>
      <c r="H6895" s="11" t="n"/>
      <c r="R6895" s="7">
        <f>IF($F6895="","",Q6895*Y6895/100)</f>
        <v/>
      </c>
      <c r="X6895" s="7" t="n"/>
      <c r="Y6895" s="7" t="n"/>
      <c r="Z6895" s="7">
        <f>IF($F6895="","",Y6895*AE6895/100)</f>
        <v/>
      </c>
      <c r="AA6895" s="7">
        <f>IF($F6895="","",Y6895-Z6895)</f>
        <v/>
      </c>
      <c r="AB6895" s="7">
        <f>IF($F6895="","",AA6895-R6895)</f>
        <v/>
      </c>
      <c r="AE6895">
        <f>IF($F6895="","",IF($AK6895=1,0,IF($AJ6895=1,Settings!$C$6,Settings!$C$7))*100)</f>
        <v/>
      </c>
      <c r="AG6895">
        <f>IF($F6895="","",$F6895&amp;"|"&amp;$D6895&amp;"")</f>
        <v/>
      </c>
      <c r="AH6895">
        <f>IF($F6895="","",IF(COUNTIF($AG$2:$AG6895,$AG6895)=1,1,0))</f>
        <v/>
      </c>
      <c r="AI6895">
        <f>IF($AH6895=1,SUMPRODUCT(--($AL$2:$AL$8001&lt;$AL6895))+1,"")</f>
        <v/>
      </c>
      <c r="AJ6895">
        <f>IF($F6895="","",IF(OR($U6895=TRUE(),$U6895="TRUE"),1,0))</f>
        <v/>
      </c>
      <c r="AK6895">
        <f>IF($F6895="","",IF($AD6895="Yes",1,0))</f>
        <v/>
      </c>
      <c r="AL6895">
        <f>IF($AH6895=1,IFERROR(IF(VALUE($F6895)&lt;100000000,VALUE($F6895),1000000000),IFERROR(IF(VALUE(MID($F6895,2,20))&lt;100000000,VALUE(MID($F6895,2,20)),1000000000),1000000000))+ROW()/100000,"")</f>
        <v/>
      </c>
    </row>
    <row r="6896">
      <c r="A6896">
        <f>IF($F6896="","",IFERROR(IF(INDEX('Per Invoice'!$A$2:$A$2001,MATCH($F6896,'Per Invoice'!$B$2:$B$2001,0))=0,"",INDEX('Per Invoice'!$A$2:$A$2001,MATCH($F6896,'Per Invoice'!$B$2:$B$2001,0))),""))</f>
        <v/>
      </c>
      <c r="H6896" s="11" t="n"/>
      <c r="R6896" s="7">
        <f>IF($F6896="","",Q6896*Y6896/100)</f>
        <v/>
      </c>
      <c r="X6896" s="7" t="n"/>
      <c r="Y6896" s="7" t="n"/>
      <c r="Z6896" s="7">
        <f>IF($F6896="","",Y6896*AE6896/100)</f>
        <v/>
      </c>
      <c r="AA6896" s="7">
        <f>IF($F6896="","",Y6896-Z6896)</f>
        <v/>
      </c>
      <c r="AB6896" s="7">
        <f>IF($F6896="","",AA6896-R6896)</f>
        <v/>
      </c>
      <c r="AE6896">
        <f>IF($F6896="","",IF($AK6896=1,0,IF($AJ6896=1,Settings!$C$6,Settings!$C$7))*100)</f>
        <v/>
      </c>
      <c r="AG6896">
        <f>IF($F6896="","",$F6896&amp;"|"&amp;$D6896&amp;"")</f>
        <v/>
      </c>
      <c r="AH6896">
        <f>IF($F6896="","",IF(COUNTIF($AG$2:$AG6896,$AG6896)=1,1,0))</f>
        <v/>
      </c>
      <c r="AI6896">
        <f>IF($AH6896=1,SUMPRODUCT(--($AL$2:$AL$8001&lt;$AL6896))+1,"")</f>
        <v/>
      </c>
      <c r="AJ6896">
        <f>IF($F6896="","",IF(OR($U6896=TRUE(),$U6896="TRUE"),1,0))</f>
        <v/>
      </c>
      <c r="AK6896">
        <f>IF($F6896="","",IF($AD6896="Yes",1,0))</f>
        <v/>
      </c>
      <c r="AL6896">
        <f>IF($AH6896=1,IFERROR(IF(VALUE($F6896)&lt;100000000,VALUE($F6896),1000000000),IFERROR(IF(VALUE(MID($F6896,2,20))&lt;100000000,VALUE(MID($F6896,2,20)),1000000000),1000000000))+ROW()/100000,"")</f>
        <v/>
      </c>
    </row>
    <row r="6897">
      <c r="A6897">
        <f>IF($F6897="","",IFERROR(IF(INDEX('Per Invoice'!$A$2:$A$2001,MATCH($F6897,'Per Invoice'!$B$2:$B$2001,0))=0,"",INDEX('Per Invoice'!$A$2:$A$2001,MATCH($F6897,'Per Invoice'!$B$2:$B$2001,0))),""))</f>
        <v/>
      </c>
      <c r="H6897" s="11" t="n"/>
      <c r="R6897" s="7">
        <f>IF($F6897="","",Q6897*Y6897/100)</f>
        <v/>
      </c>
      <c r="X6897" s="7" t="n"/>
      <c r="Y6897" s="7" t="n"/>
      <c r="Z6897" s="7">
        <f>IF($F6897="","",Y6897*AE6897/100)</f>
        <v/>
      </c>
      <c r="AA6897" s="7">
        <f>IF($F6897="","",Y6897-Z6897)</f>
        <v/>
      </c>
      <c r="AB6897" s="7">
        <f>IF($F6897="","",AA6897-R6897)</f>
        <v/>
      </c>
      <c r="AE6897">
        <f>IF($F6897="","",IF($AK6897=1,0,IF($AJ6897=1,Settings!$C$6,Settings!$C$7))*100)</f>
        <v/>
      </c>
      <c r="AG6897">
        <f>IF($F6897="","",$F6897&amp;"|"&amp;$D6897&amp;"")</f>
        <v/>
      </c>
      <c r="AH6897">
        <f>IF($F6897="","",IF(COUNTIF($AG$2:$AG6897,$AG6897)=1,1,0))</f>
        <v/>
      </c>
      <c r="AI6897">
        <f>IF($AH6897=1,SUMPRODUCT(--($AL$2:$AL$8001&lt;$AL6897))+1,"")</f>
        <v/>
      </c>
      <c r="AJ6897">
        <f>IF($F6897="","",IF(OR($U6897=TRUE(),$U6897="TRUE"),1,0))</f>
        <v/>
      </c>
      <c r="AK6897">
        <f>IF($F6897="","",IF($AD6897="Yes",1,0))</f>
        <v/>
      </c>
      <c r="AL6897">
        <f>IF($AH6897=1,IFERROR(IF(VALUE($F6897)&lt;100000000,VALUE($F6897),1000000000),IFERROR(IF(VALUE(MID($F6897,2,20))&lt;100000000,VALUE(MID($F6897,2,20)),1000000000),1000000000))+ROW()/100000,"")</f>
        <v/>
      </c>
    </row>
    <row r="6898">
      <c r="A6898">
        <f>IF($F6898="","",IFERROR(IF(INDEX('Per Invoice'!$A$2:$A$2001,MATCH($F6898,'Per Invoice'!$B$2:$B$2001,0))=0,"",INDEX('Per Invoice'!$A$2:$A$2001,MATCH($F6898,'Per Invoice'!$B$2:$B$2001,0))),""))</f>
        <v/>
      </c>
      <c r="H6898" s="11" t="n"/>
      <c r="R6898" s="7">
        <f>IF($F6898="","",Q6898*Y6898/100)</f>
        <v/>
      </c>
      <c r="X6898" s="7" t="n"/>
      <c r="Y6898" s="7" t="n"/>
      <c r="Z6898" s="7">
        <f>IF($F6898="","",Y6898*AE6898/100)</f>
        <v/>
      </c>
      <c r="AA6898" s="7">
        <f>IF($F6898="","",Y6898-Z6898)</f>
        <v/>
      </c>
      <c r="AB6898" s="7">
        <f>IF($F6898="","",AA6898-R6898)</f>
        <v/>
      </c>
      <c r="AE6898">
        <f>IF($F6898="","",IF($AK6898=1,0,IF($AJ6898=1,Settings!$C$6,Settings!$C$7))*100)</f>
        <v/>
      </c>
      <c r="AG6898">
        <f>IF($F6898="","",$F6898&amp;"|"&amp;$D6898&amp;"")</f>
        <v/>
      </c>
      <c r="AH6898">
        <f>IF($F6898="","",IF(COUNTIF($AG$2:$AG6898,$AG6898)=1,1,0))</f>
        <v/>
      </c>
      <c r="AI6898">
        <f>IF($AH6898=1,SUMPRODUCT(--($AL$2:$AL$8001&lt;$AL6898))+1,"")</f>
        <v/>
      </c>
      <c r="AJ6898">
        <f>IF($F6898="","",IF(OR($U6898=TRUE(),$U6898="TRUE"),1,0))</f>
        <v/>
      </c>
      <c r="AK6898">
        <f>IF($F6898="","",IF($AD6898="Yes",1,0))</f>
        <v/>
      </c>
      <c r="AL6898">
        <f>IF($AH6898=1,IFERROR(IF(VALUE($F6898)&lt;100000000,VALUE($F6898),1000000000),IFERROR(IF(VALUE(MID($F6898,2,20))&lt;100000000,VALUE(MID($F6898,2,20)),1000000000),1000000000))+ROW()/100000,"")</f>
        <v/>
      </c>
    </row>
    <row r="6899">
      <c r="A6899">
        <f>IF($F6899="","",IFERROR(IF(INDEX('Per Invoice'!$A$2:$A$2001,MATCH($F6899,'Per Invoice'!$B$2:$B$2001,0))=0,"",INDEX('Per Invoice'!$A$2:$A$2001,MATCH($F6899,'Per Invoice'!$B$2:$B$2001,0))),""))</f>
        <v/>
      </c>
      <c r="H6899" s="11" t="n"/>
      <c r="R6899" s="7">
        <f>IF($F6899="","",Q6899*Y6899/100)</f>
        <v/>
      </c>
      <c r="X6899" s="7" t="n"/>
      <c r="Y6899" s="7" t="n"/>
      <c r="Z6899" s="7">
        <f>IF($F6899="","",Y6899*AE6899/100)</f>
        <v/>
      </c>
      <c r="AA6899" s="7">
        <f>IF($F6899="","",Y6899-Z6899)</f>
        <v/>
      </c>
      <c r="AB6899" s="7">
        <f>IF($F6899="","",AA6899-R6899)</f>
        <v/>
      </c>
      <c r="AE6899">
        <f>IF($F6899="","",IF($AK6899=1,0,IF($AJ6899=1,Settings!$C$6,Settings!$C$7))*100)</f>
        <v/>
      </c>
      <c r="AG6899">
        <f>IF($F6899="","",$F6899&amp;"|"&amp;$D6899&amp;"")</f>
        <v/>
      </c>
      <c r="AH6899">
        <f>IF($F6899="","",IF(COUNTIF($AG$2:$AG6899,$AG6899)=1,1,0))</f>
        <v/>
      </c>
      <c r="AI6899">
        <f>IF($AH6899=1,SUMPRODUCT(--($AL$2:$AL$8001&lt;$AL6899))+1,"")</f>
        <v/>
      </c>
      <c r="AJ6899">
        <f>IF($F6899="","",IF(OR($U6899=TRUE(),$U6899="TRUE"),1,0))</f>
        <v/>
      </c>
      <c r="AK6899">
        <f>IF($F6899="","",IF($AD6899="Yes",1,0))</f>
        <v/>
      </c>
      <c r="AL6899">
        <f>IF($AH6899=1,IFERROR(IF(VALUE($F6899)&lt;100000000,VALUE($F6899),1000000000),IFERROR(IF(VALUE(MID($F6899,2,20))&lt;100000000,VALUE(MID($F6899,2,20)),1000000000),1000000000))+ROW()/100000,"")</f>
        <v/>
      </c>
    </row>
    <row r="6900">
      <c r="A6900">
        <f>IF($F6900="","",IFERROR(IF(INDEX('Per Invoice'!$A$2:$A$2001,MATCH($F6900,'Per Invoice'!$B$2:$B$2001,0))=0,"",INDEX('Per Invoice'!$A$2:$A$2001,MATCH($F6900,'Per Invoice'!$B$2:$B$2001,0))),""))</f>
        <v/>
      </c>
      <c r="H6900" s="11" t="n"/>
      <c r="R6900" s="7">
        <f>IF($F6900="","",Q6900*Y6900/100)</f>
        <v/>
      </c>
      <c r="X6900" s="7" t="n"/>
      <c r="Y6900" s="7" t="n"/>
      <c r="Z6900" s="7">
        <f>IF($F6900="","",Y6900*AE6900/100)</f>
        <v/>
      </c>
      <c r="AA6900" s="7">
        <f>IF($F6900="","",Y6900-Z6900)</f>
        <v/>
      </c>
      <c r="AB6900" s="7">
        <f>IF($F6900="","",AA6900-R6900)</f>
        <v/>
      </c>
      <c r="AE6900">
        <f>IF($F6900="","",IF($AK6900=1,0,IF($AJ6900=1,Settings!$C$6,Settings!$C$7))*100)</f>
        <v/>
      </c>
      <c r="AG6900">
        <f>IF($F6900="","",$F6900&amp;"|"&amp;$D6900&amp;"")</f>
        <v/>
      </c>
      <c r="AH6900">
        <f>IF($F6900="","",IF(COUNTIF($AG$2:$AG6900,$AG6900)=1,1,0))</f>
        <v/>
      </c>
      <c r="AI6900">
        <f>IF($AH6900=1,SUMPRODUCT(--($AL$2:$AL$8001&lt;$AL6900))+1,"")</f>
        <v/>
      </c>
      <c r="AJ6900">
        <f>IF($F6900="","",IF(OR($U6900=TRUE(),$U6900="TRUE"),1,0))</f>
        <v/>
      </c>
      <c r="AK6900">
        <f>IF($F6900="","",IF($AD6900="Yes",1,0))</f>
        <v/>
      </c>
      <c r="AL6900">
        <f>IF($AH6900=1,IFERROR(IF(VALUE($F6900)&lt;100000000,VALUE($F6900),1000000000),IFERROR(IF(VALUE(MID($F6900,2,20))&lt;100000000,VALUE(MID($F6900,2,20)),1000000000),1000000000))+ROW()/100000,"")</f>
        <v/>
      </c>
    </row>
    <row r="6901">
      <c r="A6901">
        <f>IF($F6901="","",IFERROR(IF(INDEX('Per Invoice'!$A$2:$A$2001,MATCH($F6901,'Per Invoice'!$B$2:$B$2001,0))=0,"",INDEX('Per Invoice'!$A$2:$A$2001,MATCH($F6901,'Per Invoice'!$B$2:$B$2001,0))),""))</f>
        <v/>
      </c>
      <c r="H6901" s="11" t="n"/>
      <c r="R6901" s="7">
        <f>IF($F6901="","",Q6901*Y6901/100)</f>
        <v/>
      </c>
      <c r="X6901" s="7" t="n"/>
      <c r="Y6901" s="7" t="n"/>
      <c r="Z6901" s="7">
        <f>IF($F6901="","",Y6901*AE6901/100)</f>
        <v/>
      </c>
      <c r="AA6901" s="7">
        <f>IF($F6901="","",Y6901-Z6901)</f>
        <v/>
      </c>
      <c r="AB6901" s="7">
        <f>IF($F6901="","",AA6901-R6901)</f>
        <v/>
      </c>
      <c r="AE6901">
        <f>IF($F6901="","",IF($AK6901=1,0,IF($AJ6901=1,Settings!$C$6,Settings!$C$7))*100)</f>
        <v/>
      </c>
      <c r="AG6901">
        <f>IF($F6901="","",$F6901&amp;"|"&amp;$D6901&amp;"")</f>
        <v/>
      </c>
      <c r="AH6901">
        <f>IF($F6901="","",IF(COUNTIF($AG$2:$AG6901,$AG6901)=1,1,0))</f>
        <v/>
      </c>
      <c r="AI6901">
        <f>IF($AH6901=1,SUMPRODUCT(--($AL$2:$AL$8001&lt;$AL6901))+1,"")</f>
        <v/>
      </c>
      <c r="AJ6901">
        <f>IF($F6901="","",IF(OR($U6901=TRUE(),$U6901="TRUE"),1,0))</f>
        <v/>
      </c>
      <c r="AK6901">
        <f>IF($F6901="","",IF($AD6901="Yes",1,0))</f>
        <v/>
      </c>
      <c r="AL6901">
        <f>IF($AH6901=1,IFERROR(IF(VALUE($F6901)&lt;100000000,VALUE($F6901),1000000000),IFERROR(IF(VALUE(MID($F6901,2,20))&lt;100000000,VALUE(MID($F6901,2,20)),1000000000),1000000000))+ROW()/100000,"")</f>
        <v/>
      </c>
    </row>
    <row r="6902">
      <c r="A6902">
        <f>IF($F6902="","",IFERROR(IF(INDEX('Per Invoice'!$A$2:$A$2001,MATCH($F6902,'Per Invoice'!$B$2:$B$2001,0))=0,"",INDEX('Per Invoice'!$A$2:$A$2001,MATCH($F6902,'Per Invoice'!$B$2:$B$2001,0))),""))</f>
        <v/>
      </c>
      <c r="H6902" s="11" t="n"/>
      <c r="R6902" s="7">
        <f>IF($F6902="","",Q6902*Y6902/100)</f>
        <v/>
      </c>
      <c r="X6902" s="7" t="n"/>
      <c r="Y6902" s="7" t="n"/>
      <c r="Z6902" s="7">
        <f>IF($F6902="","",Y6902*AE6902/100)</f>
        <v/>
      </c>
      <c r="AA6902" s="7">
        <f>IF($F6902="","",Y6902-Z6902)</f>
        <v/>
      </c>
      <c r="AB6902" s="7">
        <f>IF($F6902="","",AA6902-R6902)</f>
        <v/>
      </c>
      <c r="AE6902">
        <f>IF($F6902="","",IF($AK6902=1,0,IF($AJ6902=1,Settings!$C$6,Settings!$C$7))*100)</f>
        <v/>
      </c>
      <c r="AG6902">
        <f>IF($F6902="","",$F6902&amp;"|"&amp;$D6902&amp;"")</f>
        <v/>
      </c>
      <c r="AH6902">
        <f>IF($F6902="","",IF(COUNTIF($AG$2:$AG6902,$AG6902)=1,1,0))</f>
        <v/>
      </c>
      <c r="AI6902">
        <f>IF($AH6902=1,SUMPRODUCT(--($AL$2:$AL$8001&lt;$AL6902))+1,"")</f>
        <v/>
      </c>
      <c r="AJ6902">
        <f>IF($F6902="","",IF(OR($U6902=TRUE(),$U6902="TRUE"),1,0))</f>
        <v/>
      </c>
      <c r="AK6902">
        <f>IF($F6902="","",IF($AD6902="Yes",1,0))</f>
        <v/>
      </c>
      <c r="AL6902">
        <f>IF($AH6902=1,IFERROR(IF(VALUE($F6902)&lt;100000000,VALUE($F6902),1000000000),IFERROR(IF(VALUE(MID($F6902,2,20))&lt;100000000,VALUE(MID($F6902,2,20)),1000000000),1000000000))+ROW()/100000,"")</f>
        <v/>
      </c>
    </row>
    <row r="6903">
      <c r="A6903">
        <f>IF($F6903="","",IFERROR(IF(INDEX('Per Invoice'!$A$2:$A$2001,MATCH($F6903,'Per Invoice'!$B$2:$B$2001,0))=0,"",INDEX('Per Invoice'!$A$2:$A$2001,MATCH($F6903,'Per Invoice'!$B$2:$B$2001,0))),""))</f>
        <v/>
      </c>
      <c r="H6903" s="11" t="n"/>
      <c r="R6903" s="7">
        <f>IF($F6903="","",Q6903*Y6903/100)</f>
        <v/>
      </c>
      <c r="X6903" s="7" t="n"/>
      <c r="Y6903" s="7" t="n"/>
      <c r="Z6903" s="7">
        <f>IF($F6903="","",Y6903*AE6903/100)</f>
        <v/>
      </c>
      <c r="AA6903" s="7">
        <f>IF($F6903="","",Y6903-Z6903)</f>
        <v/>
      </c>
      <c r="AB6903" s="7">
        <f>IF($F6903="","",AA6903-R6903)</f>
        <v/>
      </c>
      <c r="AE6903">
        <f>IF($F6903="","",IF($AK6903=1,0,IF($AJ6903=1,Settings!$C$6,Settings!$C$7))*100)</f>
        <v/>
      </c>
      <c r="AG6903">
        <f>IF($F6903="","",$F6903&amp;"|"&amp;$D6903&amp;"")</f>
        <v/>
      </c>
      <c r="AH6903">
        <f>IF($F6903="","",IF(COUNTIF($AG$2:$AG6903,$AG6903)=1,1,0))</f>
        <v/>
      </c>
      <c r="AI6903">
        <f>IF($AH6903=1,SUMPRODUCT(--($AL$2:$AL$8001&lt;$AL6903))+1,"")</f>
        <v/>
      </c>
      <c r="AJ6903">
        <f>IF($F6903="","",IF(OR($U6903=TRUE(),$U6903="TRUE"),1,0))</f>
        <v/>
      </c>
      <c r="AK6903">
        <f>IF($F6903="","",IF($AD6903="Yes",1,0))</f>
        <v/>
      </c>
      <c r="AL6903">
        <f>IF($AH6903=1,IFERROR(IF(VALUE($F6903)&lt;100000000,VALUE($F6903),1000000000),IFERROR(IF(VALUE(MID($F6903,2,20))&lt;100000000,VALUE(MID($F6903,2,20)),1000000000),1000000000))+ROW()/100000,"")</f>
        <v/>
      </c>
    </row>
    <row r="6904">
      <c r="A6904">
        <f>IF($F6904="","",IFERROR(IF(INDEX('Per Invoice'!$A$2:$A$2001,MATCH($F6904,'Per Invoice'!$B$2:$B$2001,0))=0,"",INDEX('Per Invoice'!$A$2:$A$2001,MATCH($F6904,'Per Invoice'!$B$2:$B$2001,0))),""))</f>
        <v/>
      </c>
      <c r="H6904" s="11" t="n"/>
      <c r="R6904" s="7">
        <f>IF($F6904="","",Q6904*Y6904/100)</f>
        <v/>
      </c>
      <c r="X6904" s="7" t="n"/>
      <c r="Y6904" s="7" t="n"/>
      <c r="Z6904" s="7">
        <f>IF($F6904="","",Y6904*AE6904/100)</f>
        <v/>
      </c>
      <c r="AA6904" s="7">
        <f>IF($F6904="","",Y6904-Z6904)</f>
        <v/>
      </c>
      <c r="AB6904" s="7">
        <f>IF($F6904="","",AA6904-R6904)</f>
        <v/>
      </c>
      <c r="AE6904">
        <f>IF($F6904="","",IF($AK6904=1,0,IF($AJ6904=1,Settings!$C$6,Settings!$C$7))*100)</f>
        <v/>
      </c>
      <c r="AG6904">
        <f>IF($F6904="","",$F6904&amp;"|"&amp;$D6904&amp;"")</f>
        <v/>
      </c>
      <c r="AH6904">
        <f>IF($F6904="","",IF(COUNTIF($AG$2:$AG6904,$AG6904)=1,1,0))</f>
        <v/>
      </c>
      <c r="AI6904">
        <f>IF($AH6904=1,SUMPRODUCT(--($AL$2:$AL$8001&lt;$AL6904))+1,"")</f>
        <v/>
      </c>
      <c r="AJ6904">
        <f>IF($F6904="","",IF(OR($U6904=TRUE(),$U6904="TRUE"),1,0))</f>
        <v/>
      </c>
      <c r="AK6904">
        <f>IF($F6904="","",IF($AD6904="Yes",1,0))</f>
        <v/>
      </c>
      <c r="AL6904">
        <f>IF($AH6904=1,IFERROR(IF(VALUE($F6904)&lt;100000000,VALUE($F6904),1000000000),IFERROR(IF(VALUE(MID($F6904,2,20))&lt;100000000,VALUE(MID($F6904,2,20)),1000000000),1000000000))+ROW()/100000,"")</f>
        <v/>
      </c>
    </row>
    <row r="6905">
      <c r="A6905">
        <f>IF($F6905="","",IFERROR(IF(INDEX('Per Invoice'!$A$2:$A$2001,MATCH($F6905,'Per Invoice'!$B$2:$B$2001,0))=0,"",INDEX('Per Invoice'!$A$2:$A$2001,MATCH($F6905,'Per Invoice'!$B$2:$B$2001,0))),""))</f>
        <v/>
      </c>
      <c r="H6905" s="11" t="n"/>
      <c r="R6905" s="7">
        <f>IF($F6905="","",Q6905*Y6905/100)</f>
        <v/>
      </c>
      <c r="X6905" s="7" t="n"/>
      <c r="Y6905" s="7" t="n"/>
      <c r="Z6905" s="7">
        <f>IF($F6905="","",Y6905*AE6905/100)</f>
        <v/>
      </c>
      <c r="AA6905" s="7">
        <f>IF($F6905="","",Y6905-Z6905)</f>
        <v/>
      </c>
      <c r="AB6905" s="7">
        <f>IF($F6905="","",AA6905-R6905)</f>
        <v/>
      </c>
      <c r="AE6905">
        <f>IF($F6905="","",IF($AK6905=1,0,IF($AJ6905=1,Settings!$C$6,Settings!$C$7))*100)</f>
        <v/>
      </c>
      <c r="AG6905">
        <f>IF($F6905="","",$F6905&amp;"|"&amp;$D6905&amp;"")</f>
        <v/>
      </c>
      <c r="AH6905">
        <f>IF($F6905="","",IF(COUNTIF($AG$2:$AG6905,$AG6905)=1,1,0))</f>
        <v/>
      </c>
      <c r="AI6905">
        <f>IF($AH6905=1,SUMPRODUCT(--($AL$2:$AL$8001&lt;$AL6905))+1,"")</f>
        <v/>
      </c>
      <c r="AJ6905">
        <f>IF($F6905="","",IF(OR($U6905=TRUE(),$U6905="TRUE"),1,0))</f>
        <v/>
      </c>
      <c r="AK6905">
        <f>IF($F6905="","",IF($AD6905="Yes",1,0))</f>
        <v/>
      </c>
      <c r="AL6905">
        <f>IF($AH6905=1,IFERROR(IF(VALUE($F6905)&lt;100000000,VALUE($F6905),1000000000),IFERROR(IF(VALUE(MID($F6905,2,20))&lt;100000000,VALUE(MID($F6905,2,20)),1000000000),1000000000))+ROW()/100000,"")</f>
        <v/>
      </c>
    </row>
    <row r="6906">
      <c r="A6906">
        <f>IF($F6906="","",IFERROR(IF(INDEX('Per Invoice'!$A$2:$A$2001,MATCH($F6906,'Per Invoice'!$B$2:$B$2001,0))=0,"",INDEX('Per Invoice'!$A$2:$A$2001,MATCH($F6906,'Per Invoice'!$B$2:$B$2001,0))),""))</f>
        <v/>
      </c>
      <c r="H6906" s="11" t="n"/>
      <c r="R6906" s="7">
        <f>IF($F6906="","",Q6906*Y6906/100)</f>
        <v/>
      </c>
      <c r="X6906" s="7" t="n"/>
      <c r="Y6906" s="7" t="n"/>
      <c r="Z6906" s="7">
        <f>IF($F6906="","",Y6906*AE6906/100)</f>
        <v/>
      </c>
      <c r="AA6906" s="7">
        <f>IF($F6906="","",Y6906-Z6906)</f>
        <v/>
      </c>
      <c r="AB6906" s="7">
        <f>IF($F6906="","",AA6906-R6906)</f>
        <v/>
      </c>
      <c r="AE6906">
        <f>IF($F6906="","",IF($AK6906=1,0,IF($AJ6906=1,Settings!$C$6,Settings!$C$7))*100)</f>
        <v/>
      </c>
      <c r="AG6906">
        <f>IF($F6906="","",$F6906&amp;"|"&amp;$D6906&amp;"")</f>
        <v/>
      </c>
      <c r="AH6906">
        <f>IF($F6906="","",IF(COUNTIF($AG$2:$AG6906,$AG6906)=1,1,0))</f>
        <v/>
      </c>
      <c r="AI6906">
        <f>IF($AH6906=1,SUMPRODUCT(--($AL$2:$AL$8001&lt;$AL6906))+1,"")</f>
        <v/>
      </c>
      <c r="AJ6906">
        <f>IF($F6906="","",IF(OR($U6906=TRUE(),$U6906="TRUE"),1,0))</f>
        <v/>
      </c>
      <c r="AK6906">
        <f>IF($F6906="","",IF($AD6906="Yes",1,0))</f>
        <v/>
      </c>
      <c r="AL6906">
        <f>IF($AH6906=1,IFERROR(IF(VALUE($F6906)&lt;100000000,VALUE($F6906),1000000000),IFERROR(IF(VALUE(MID($F6906,2,20))&lt;100000000,VALUE(MID($F6906,2,20)),1000000000),1000000000))+ROW()/100000,"")</f>
        <v/>
      </c>
    </row>
    <row r="6907">
      <c r="A6907">
        <f>IF($F6907="","",IFERROR(IF(INDEX('Per Invoice'!$A$2:$A$2001,MATCH($F6907,'Per Invoice'!$B$2:$B$2001,0))=0,"",INDEX('Per Invoice'!$A$2:$A$2001,MATCH($F6907,'Per Invoice'!$B$2:$B$2001,0))),""))</f>
        <v/>
      </c>
      <c r="H6907" s="11" t="n"/>
      <c r="R6907" s="7">
        <f>IF($F6907="","",Q6907*Y6907/100)</f>
        <v/>
      </c>
      <c r="X6907" s="7" t="n"/>
      <c r="Y6907" s="7" t="n"/>
      <c r="Z6907" s="7">
        <f>IF($F6907="","",Y6907*AE6907/100)</f>
        <v/>
      </c>
      <c r="AA6907" s="7">
        <f>IF($F6907="","",Y6907-Z6907)</f>
        <v/>
      </c>
      <c r="AB6907" s="7">
        <f>IF($F6907="","",AA6907-R6907)</f>
        <v/>
      </c>
      <c r="AE6907">
        <f>IF($F6907="","",IF($AK6907=1,0,IF($AJ6907=1,Settings!$C$6,Settings!$C$7))*100)</f>
        <v/>
      </c>
      <c r="AG6907">
        <f>IF($F6907="","",$F6907&amp;"|"&amp;$D6907&amp;"")</f>
        <v/>
      </c>
      <c r="AH6907">
        <f>IF($F6907="","",IF(COUNTIF($AG$2:$AG6907,$AG6907)=1,1,0))</f>
        <v/>
      </c>
      <c r="AI6907">
        <f>IF($AH6907=1,SUMPRODUCT(--($AL$2:$AL$8001&lt;$AL6907))+1,"")</f>
        <v/>
      </c>
      <c r="AJ6907">
        <f>IF($F6907="","",IF(OR($U6907=TRUE(),$U6907="TRUE"),1,0))</f>
        <v/>
      </c>
      <c r="AK6907">
        <f>IF($F6907="","",IF($AD6907="Yes",1,0))</f>
        <v/>
      </c>
      <c r="AL6907">
        <f>IF($AH6907=1,IFERROR(IF(VALUE($F6907)&lt;100000000,VALUE($F6907),1000000000),IFERROR(IF(VALUE(MID($F6907,2,20))&lt;100000000,VALUE(MID($F6907,2,20)),1000000000),1000000000))+ROW()/100000,"")</f>
        <v/>
      </c>
    </row>
    <row r="6908">
      <c r="A6908">
        <f>IF($F6908="","",IFERROR(IF(INDEX('Per Invoice'!$A$2:$A$2001,MATCH($F6908,'Per Invoice'!$B$2:$B$2001,0))=0,"",INDEX('Per Invoice'!$A$2:$A$2001,MATCH($F6908,'Per Invoice'!$B$2:$B$2001,0))),""))</f>
        <v/>
      </c>
      <c r="H6908" s="11" t="n"/>
      <c r="R6908" s="7">
        <f>IF($F6908="","",Q6908*Y6908/100)</f>
        <v/>
      </c>
      <c r="X6908" s="7" t="n"/>
      <c r="Y6908" s="7" t="n"/>
      <c r="Z6908" s="7">
        <f>IF($F6908="","",Y6908*AE6908/100)</f>
        <v/>
      </c>
      <c r="AA6908" s="7">
        <f>IF($F6908="","",Y6908-Z6908)</f>
        <v/>
      </c>
      <c r="AB6908" s="7">
        <f>IF($F6908="","",AA6908-R6908)</f>
        <v/>
      </c>
      <c r="AE6908">
        <f>IF($F6908="","",IF($AK6908=1,0,IF($AJ6908=1,Settings!$C$6,Settings!$C$7))*100)</f>
        <v/>
      </c>
      <c r="AG6908">
        <f>IF($F6908="","",$F6908&amp;"|"&amp;$D6908&amp;"")</f>
        <v/>
      </c>
      <c r="AH6908">
        <f>IF($F6908="","",IF(COUNTIF($AG$2:$AG6908,$AG6908)=1,1,0))</f>
        <v/>
      </c>
      <c r="AI6908">
        <f>IF($AH6908=1,SUMPRODUCT(--($AL$2:$AL$8001&lt;$AL6908))+1,"")</f>
        <v/>
      </c>
      <c r="AJ6908">
        <f>IF($F6908="","",IF(OR($U6908=TRUE(),$U6908="TRUE"),1,0))</f>
        <v/>
      </c>
      <c r="AK6908">
        <f>IF($F6908="","",IF($AD6908="Yes",1,0))</f>
        <v/>
      </c>
      <c r="AL6908">
        <f>IF($AH6908=1,IFERROR(IF(VALUE($F6908)&lt;100000000,VALUE($F6908),1000000000),IFERROR(IF(VALUE(MID($F6908,2,20))&lt;100000000,VALUE(MID($F6908,2,20)),1000000000),1000000000))+ROW()/100000,"")</f>
        <v/>
      </c>
    </row>
    <row r="6909">
      <c r="A6909">
        <f>IF($F6909="","",IFERROR(IF(INDEX('Per Invoice'!$A$2:$A$2001,MATCH($F6909,'Per Invoice'!$B$2:$B$2001,0))=0,"",INDEX('Per Invoice'!$A$2:$A$2001,MATCH($F6909,'Per Invoice'!$B$2:$B$2001,0))),""))</f>
        <v/>
      </c>
      <c r="H6909" s="11" t="n"/>
      <c r="R6909" s="7">
        <f>IF($F6909="","",Q6909*Y6909/100)</f>
        <v/>
      </c>
      <c r="X6909" s="7" t="n"/>
      <c r="Y6909" s="7" t="n"/>
      <c r="Z6909" s="7">
        <f>IF($F6909="","",Y6909*AE6909/100)</f>
        <v/>
      </c>
      <c r="AA6909" s="7">
        <f>IF($F6909="","",Y6909-Z6909)</f>
        <v/>
      </c>
      <c r="AB6909" s="7">
        <f>IF($F6909="","",AA6909-R6909)</f>
        <v/>
      </c>
      <c r="AE6909">
        <f>IF($F6909="","",IF($AK6909=1,0,IF($AJ6909=1,Settings!$C$6,Settings!$C$7))*100)</f>
        <v/>
      </c>
      <c r="AG6909">
        <f>IF($F6909="","",$F6909&amp;"|"&amp;$D6909&amp;"")</f>
        <v/>
      </c>
      <c r="AH6909">
        <f>IF($F6909="","",IF(COUNTIF($AG$2:$AG6909,$AG6909)=1,1,0))</f>
        <v/>
      </c>
      <c r="AI6909">
        <f>IF($AH6909=1,SUMPRODUCT(--($AL$2:$AL$8001&lt;$AL6909))+1,"")</f>
        <v/>
      </c>
      <c r="AJ6909">
        <f>IF($F6909="","",IF(OR($U6909=TRUE(),$U6909="TRUE"),1,0))</f>
        <v/>
      </c>
      <c r="AK6909">
        <f>IF($F6909="","",IF($AD6909="Yes",1,0))</f>
        <v/>
      </c>
      <c r="AL6909">
        <f>IF($AH6909=1,IFERROR(IF(VALUE($F6909)&lt;100000000,VALUE($F6909),1000000000),IFERROR(IF(VALUE(MID($F6909,2,20))&lt;100000000,VALUE(MID($F6909,2,20)),1000000000),1000000000))+ROW()/100000,"")</f>
        <v/>
      </c>
    </row>
    <row r="6910">
      <c r="A6910">
        <f>IF($F6910="","",IFERROR(IF(INDEX('Per Invoice'!$A$2:$A$2001,MATCH($F6910,'Per Invoice'!$B$2:$B$2001,0))=0,"",INDEX('Per Invoice'!$A$2:$A$2001,MATCH($F6910,'Per Invoice'!$B$2:$B$2001,0))),""))</f>
        <v/>
      </c>
      <c r="H6910" s="11" t="n"/>
      <c r="R6910" s="7">
        <f>IF($F6910="","",Q6910*Y6910/100)</f>
        <v/>
      </c>
      <c r="X6910" s="7" t="n"/>
      <c r="Y6910" s="7" t="n"/>
      <c r="Z6910" s="7">
        <f>IF($F6910="","",Y6910*AE6910/100)</f>
        <v/>
      </c>
      <c r="AA6910" s="7">
        <f>IF($F6910="","",Y6910-Z6910)</f>
        <v/>
      </c>
      <c r="AB6910" s="7">
        <f>IF($F6910="","",AA6910-R6910)</f>
        <v/>
      </c>
      <c r="AE6910">
        <f>IF($F6910="","",IF($AK6910=1,0,IF($AJ6910=1,Settings!$C$6,Settings!$C$7))*100)</f>
        <v/>
      </c>
      <c r="AG6910">
        <f>IF($F6910="","",$F6910&amp;"|"&amp;$D6910&amp;"")</f>
        <v/>
      </c>
      <c r="AH6910">
        <f>IF($F6910="","",IF(COUNTIF($AG$2:$AG6910,$AG6910)=1,1,0))</f>
        <v/>
      </c>
      <c r="AI6910">
        <f>IF($AH6910=1,SUMPRODUCT(--($AL$2:$AL$8001&lt;$AL6910))+1,"")</f>
        <v/>
      </c>
      <c r="AJ6910">
        <f>IF($F6910="","",IF(OR($U6910=TRUE(),$U6910="TRUE"),1,0))</f>
        <v/>
      </c>
      <c r="AK6910">
        <f>IF($F6910="","",IF($AD6910="Yes",1,0))</f>
        <v/>
      </c>
      <c r="AL6910">
        <f>IF($AH6910=1,IFERROR(IF(VALUE($F6910)&lt;100000000,VALUE($F6910),1000000000),IFERROR(IF(VALUE(MID($F6910,2,20))&lt;100000000,VALUE(MID($F6910,2,20)),1000000000),1000000000))+ROW()/100000,"")</f>
        <v/>
      </c>
    </row>
    <row r="6911">
      <c r="A6911">
        <f>IF($F6911="","",IFERROR(IF(INDEX('Per Invoice'!$A$2:$A$2001,MATCH($F6911,'Per Invoice'!$B$2:$B$2001,0))=0,"",INDEX('Per Invoice'!$A$2:$A$2001,MATCH($F6911,'Per Invoice'!$B$2:$B$2001,0))),""))</f>
        <v/>
      </c>
      <c r="H6911" s="11" t="n"/>
      <c r="R6911" s="7">
        <f>IF($F6911="","",Q6911*Y6911/100)</f>
        <v/>
      </c>
      <c r="X6911" s="7" t="n"/>
      <c r="Y6911" s="7" t="n"/>
      <c r="Z6911" s="7">
        <f>IF($F6911="","",Y6911*AE6911/100)</f>
        <v/>
      </c>
      <c r="AA6911" s="7">
        <f>IF($F6911="","",Y6911-Z6911)</f>
        <v/>
      </c>
      <c r="AB6911" s="7">
        <f>IF($F6911="","",AA6911-R6911)</f>
        <v/>
      </c>
      <c r="AE6911">
        <f>IF($F6911="","",IF($AK6911=1,0,IF($AJ6911=1,Settings!$C$6,Settings!$C$7))*100)</f>
        <v/>
      </c>
      <c r="AG6911">
        <f>IF($F6911="","",$F6911&amp;"|"&amp;$D6911&amp;"")</f>
        <v/>
      </c>
      <c r="AH6911">
        <f>IF($F6911="","",IF(COUNTIF($AG$2:$AG6911,$AG6911)=1,1,0))</f>
        <v/>
      </c>
      <c r="AI6911">
        <f>IF($AH6911=1,SUMPRODUCT(--($AL$2:$AL$8001&lt;$AL6911))+1,"")</f>
        <v/>
      </c>
      <c r="AJ6911">
        <f>IF($F6911="","",IF(OR($U6911=TRUE(),$U6911="TRUE"),1,0))</f>
        <v/>
      </c>
      <c r="AK6911">
        <f>IF($F6911="","",IF($AD6911="Yes",1,0))</f>
        <v/>
      </c>
      <c r="AL6911">
        <f>IF($AH6911=1,IFERROR(IF(VALUE($F6911)&lt;100000000,VALUE($F6911),1000000000),IFERROR(IF(VALUE(MID($F6911,2,20))&lt;100000000,VALUE(MID($F6911,2,20)),1000000000),1000000000))+ROW()/100000,"")</f>
        <v/>
      </c>
    </row>
    <row r="6912">
      <c r="A6912">
        <f>IF($F6912="","",IFERROR(IF(INDEX('Per Invoice'!$A$2:$A$2001,MATCH($F6912,'Per Invoice'!$B$2:$B$2001,0))=0,"",INDEX('Per Invoice'!$A$2:$A$2001,MATCH($F6912,'Per Invoice'!$B$2:$B$2001,0))),""))</f>
        <v/>
      </c>
      <c r="H6912" s="11" t="n"/>
      <c r="R6912" s="7">
        <f>IF($F6912="","",Q6912*Y6912/100)</f>
        <v/>
      </c>
      <c r="X6912" s="7" t="n"/>
      <c r="Y6912" s="7" t="n"/>
      <c r="Z6912" s="7">
        <f>IF($F6912="","",Y6912*AE6912/100)</f>
        <v/>
      </c>
      <c r="AA6912" s="7">
        <f>IF($F6912="","",Y6912-Z6912)</f>
        <v/>
      </c>
      <c r="AB6912" s="7">
        <f>IF($F6912="","",AA6912-R6912)</f>
        <v/>
      </c>
      <c r="AE6912">
        <f>IF($F6912="","",IF($AK6912=1,0,IF($AJ6912=1,Settings!$C$6,Settings!$C$7))*100)</f>
        <v/>
      </c>
      <c r="AG6912">
        <f>IF($F6912="","",$F6912&amp;"|"&amp;$D6912&amp;"")</f>
        <v/>
      </c>
      <c r="AH6912">
        <f>IF($F6912="","",IF(COUNTIF($AG$2:$AG6912,$AG6912)=1,1,0))</f>
        <v/>
      </c>
      <c r="AI6912">
        <f>IF($AH6912=1,SUMPRODUCT(--($AL$2:$AL$8001&lt;$AL6912))+1,"")</f>
        <v/>
      </c>
      <c r="AJ6912">
        <f>IF($F6912="","",IF(OR($U6912=TRUE(),$U6912="TRUE"),1,0))</f>
        <v/>
      </c>
      <c r="AK6912">
        <f>IF($F6912="","",IF($AD6912="Yes",1,0))</f>
        <v/>
      </c>
      <c r="AL6912">
        <f>IF($AH6912=1,IFERROR(IF(VALUE($F6912)&lt;100000000,VALUE($F6912),1000000000),IFERROR(IF(VALUE(MID($F6912,2,20))&lt;100000000,VALUE(MID($F6912,2,20)),1000000000),1000000000))+ROW()/100000,"")</f>
        <v/>
      </c>
    </row>
    <row r="6913">
      <c r="A6913">
        <f>IF($F6913="","",IFERROR(IF(INDEX('Per Invoice'!$A$2:$A$2001,MATCH($F6913,'Per Invoice'!$B$2:$B$2001,0))=0,"",INDEX('Per Invoice'!$A$2:$A$2001,MATCH($F6913,'Per Invoice'!$B$2:$B$2001,0))),""))</f>
        <v/>
      </c>
      <c r="H6913" s="11" t="n"/>
      <c r="R6913" s="7">
        <f>IF($F6913="","",Q6913*Y6913/100)</f>
        <v/>
      </c>
      <c r="X6913" s="7" t="n"/>
      <c r="Y6913" s="7" t="n"/>
      <c r="Z6913" s="7">
        <f>IF($F6913="","",Y6913*AE6913/100)</f>
        <v/>
      </c>
      <c r="AA6913" s="7">
        <f>IF($F6913="","",Y6913-Z6913)</f>
        <v/>
      </c>
      <c r="AB6913" s="7">
        <f>IF($F6913="","",AA6913-R6913)</f>
        <v/>
      </c>
      <c r="AE6913">
        <f>IF($F6913="","",IF($AK6913=1,0,IF($AJ6913=1,Settings!$C$6,Settings!$C$7))*100)</f>
        <v/>
      </c>
      <c r="AG6913">
        <f>IF($F6913="","",$F6913&amp;"|"&amp;$D6913&amp;"")</f>
        <v/>
      </c>
      <c r="AH6913">
        <f>IF($F6913="","",IF(COUNTIF($AG$2:$AG6913,$AG6913)=1,1,0))</f>
        <v/>
      </c>
      <c r="AI6913">
        <f>IF($AH6913=1,SUMPRODUCT(--($AL$2:$AL$8001&lt;$AL6913))+1,"")</f>
        <v/>
      </c>
      <c r="AJ6913">
        <f>IF($F6913="","",IF(OR($U6913=TRUE(),$U6913="TRUE"),1,0))</f>
        <v/>
      </c>
      <c r="AK6913">
        <f>IF($F6913="","",IF($AD6913="Yes",1,0))</f>
        <v/>
      </c>
      <c r="AL6913">
        <f>IF($AH6913=1,IFERROR(IF(VALUE($F6913)&lt;100000000,VALUE($F6913),1000000000),IFERROR(IF(VALUE(MID($F6913,2,20))&lt;100000000,VALUE(MID($F6913,2,20)),1000000000),1000000000))+ROW()/100000,"")</f>
        <v/>
      </c>
    </row>
    <row r="6914">
      <c r="A6914">
        <f>IF($F6914="","",IFERROR(IF(INDEX('Per Invoice'!$A$2:$A$2001,MATCH($F6914,'Per Invoice'!$B$2:$B$2001,0))=0,"",INDEX('Per Invoice'!$A$2:$A$2001,MATCH($F6914,'Per Invoice'!$B$2:$B$2001,0))),""))</f>
        <v/>
      </c>
      <c r="H6914" s="11" t="n"/>
      <c r="R6914" s="7">
        <f>IF($F6914="","",Q6914*Y6914/100)</f>
        <v/>
      </c>
      <c r="X6914" s="7" t="n"/>
      <c r="Y6914" s="7" t="n"/>
      <c r="Z6914" s="7">
        <f>IF($F6914="","",Y6914*AE6914/100)</f>
        <v/>
      </c>
      <c r="AA6914" s="7">
        <f>IF($F6914="","",Y6914-Z6914)</f>
        <v/>
      </c>
      <c r="AB6914" s="7">
        <f>IF($F6914="","",AA6914-R6914)</f>
        <v/>
      </c>
      <c r="AE6914">
        <f>IF($F6914="","",IF($AK6914=1,0,IF($AJ6914=1,Settings!$C$6,Settings!$C$7))*100)</f>
        <v/>
      </c>
      <c r="AG6914">
        <f>IF($F6914="","",$F6914&amp;"|"&amp;$D6914&amp;"")</f>
        <v/>
      </c>
      <c r="AH6914">
        <f>IF($F6914="","",IF(COUNTIF($AG$2:$AG6914,$AG6914)=1,1,0))</f>
        <v/>
      </c>
      <c r="AI6914">
        <f>IF($AH6914=1,SUMPRODUCT(--($AL$2:$AL$8001&lt;$AL6914))+1,"")</f>
        <v/>
      </c>
      <c r="AJ6914">
        <f>IF($F6914="","",IF(OR($U6914=TRUE(),$U6914="TRUE"),1,0))</f>
        <v/>
      </c>
      <c r="AK6914">
        <f>IF($F6914="","",IF($AD6914="Yes",1,0))</f>
        <v/>
      </c>
      <c r="AL6914">
        <f>IF($AH6914=1,IFERROR(IF(VALUE($F6914)&lt;100000000,VALUE($F6914),1000000000),IFERROR(IF(VALUE(MID($F6914,2,20))&lt;100000000,VALUE(MID($F6914,2,20)),1000000000),1000000000))+ROW()/100000,"")</f>
        <v/>
      </c>
    </row>
    <row r="6915">
      <c r="A6915">
        <f>IF($F6915="","",IFERROR(IF(INDEX('Per Invoice'!$A$2:$A$2001,MATCH($F6915,'Per Invoice'!$B$2:$B$2001,0))=0,"",INDEX('Per Invoice'!$A$2:$A$2001,MATCH($F6915,'Per Invoice'!$B$2:$B$2001,0))),""))</f>
        <v/>
      </c>
      <c r="H6915" s="11" t="n"/>
      <c r="R6915" s="7">
        <f>IF($F6915="","",Q6915*Y6915/100)</f>
        <v/>
      </c>
      <c r="X6915" s="7" t="n"/>
      <c r="Y6915" s="7" t="n"/>
      <c r="Z6915" s="7">
        <f>IF($F6915="","",Y6915*AE6915/100)</f>
        <v/>
      </c>
      <c r="AA6915" s="7">
        <f>IF($F6915="","",Y6915-Z6915)</f>
        <v/>
      </c>
      <c r="AB6915" s="7">
        <f>IF($F6915="","",AA6915-R6915)</f>
        <v/>
      </c>
      <c r="AE6915">
        <f>IF($F6915="","",IF($AK6915=1,0,IF($AJ6915=1,Settings!$C$6,Settings!$C$7))*100)</f>
        <v/>
      </c>
      <c r="AG6915">
        <f>IF($F6915="","",$F6915&amp;"|"&amp;$D6915&amp;"")</f>
        <v/>
      </c>
      <c r="AH6915">
        <f>IF($F6915="","",IF(COUNTIF($AG$2:$AG6915,$AG6915)=1,1,0))</f>
        <v/>
      </c>
      <c r="AI6915">
        <f>IF($AH6915=1,SUMPRODUCT(--($AL$2:$AL$8001&lt;$AL6915))+1,"")</f>
        <v/>
      </c>
      <c r="AJ6915">
        <f>IF($F6915="","",IF(OR($U6915=TRUE(),$U6915="TRUE"),1,0))</f>
        <v/>
      </c>
      <c r="AK6915">
        <f>IF($F6915="","",IF($AD6915="Yes",1,0))</f>
        <v/>
      </c>
      <c r="AL6915">
        <f>IF($AH6915=1,IFERROR(IF(VALUE($F6915)&lt;100000000,VALUE($F6915),1000000000),IFERROR(IF(VALUE(MID($F6915,2,20))&lt;100000000,VALUE(MID($F6915,2,20)),1000000000),1000000000))+ROW()/100000,"")</f>
        <v/>
      </c>
    </row>
    <row r="6916">
      <c r="A6916">
        <f>IF($F6916="","",IFERROR(IF(INDEX('Per Invoice'!$A$2:$A$2001,MATCH($F6916,'Per Invoice'!$B$2:$B$2001,0))=0,"",INDEX('Per Invoice'!$A$2:$A$2001,MATCH($F6916,'Per Invoice'!$B$2:$B$2001,0))),""))</f>
        <v/>
      </c>
      <c r="H6916" s="11" t="n"/>
      <c r="R6916" s="7">
        <f>IF($F6916="","",Q6916*Y6916/100)</f>
        <v/>
      </c>
      <c r="X6916" s="7" t="n"/>
      <c r="Y6916" s="7" t="n"/>
      <c r="Z6916" s="7">
        <f>IF($F6916="","",Y6916*AE6916/100)</f>
        <v/>
      </c>
      <c r="AA6916" s="7">
        <f>IF($F6916="","",Y6916-Z6916)</f>
        <v/>
      </c>
      <c r="AB6916" s="7">
        <f>IF($F6916="","",AA6916-R6916)</f>
        <v/>
      </c>
      <c r="AE6916">
        <f>IF($F6916="","",IF($AK6916=1,0,IF($AJ6916=1,Settings!$C$6,Settings!$C$7))*100)</f>
        <v/>
      </c>
      <c r="AG6916">
        <f>IF($F6916="","",$F6916&amp;"|"&amp;$D6916&amp;"")</f>
        <v/>
      </c>
      <c r="AH6916">
        <f>IF($F6916="","",IF(COUNTIF($AG$2:$AG6916,$AG6916)=1,1,0))</f>
        <v/>
      </c>
      <c r="AI6916">
        <f>IF($AH6916=1,SUMPRODUCT(--($AL$2:$AL$8001&lt;$AL6916))+1,"")</f>
        <v/>
      </c>
      <c r="AJ6916">
        <f>IF($F6916="","",IF(OR($U6916=TRUE(),$U6916="TRUE"),1,0))</f>
        <v/>
      </c>
      <c r="AK6916">
        <f>IF($F6916="","",IF($AD6916="Yes",1,0))</f>
        <v/>
      </c>
      <c r="AL6916">
        <f>IF($AH6916=1,IFERROR(IF(VALUE($F6916)&lt;100000000,VALUE($F6916),1000000000),IFERROR(IF(VALUE(MID($F6916,2,20))&lt;100000000,VALUE(MID($F6916,2,20)),1000000000),1000000000))+ROW()/100000,"")</f>
        <v/>
      </c>
    </row>
    <row r="6917">
      <c r="A6917">
        <f>IF($F6917="","",IFERROR(IF(INDEX('Per Invoice'!$A$2:$A$2001,MATCH($F6917,'Per Invoice'!$B$2:$B$2001,0))=0,"",INDEX('Per Invoice'!$A$2:$A$2001,MATCH($F6917,'Per Invoice'!$B$2:$B$2001,0))),""))</f>
        <v/>
      </c>
      <c r="H6917" s="11" t="n"/>
      <c r="R6917" s="7">
        <f>IF($F6917="","",Q6917*Y6917/100)</f>
        <v/>
      </c>
      <c r="X6917" s="7" t="n"/>
      <c r="Y6917" s="7" t="n"/>
      <c r="Z6917" s="7">
        <f>IF($F6917="","",Y6917*AE6917/100)</f>
        <v/>
      </c>
      <c r="AA6917" s="7">
        <f>IF($F6917="","",Y6917-Z6917)</f>
        <v/>
      </c>
      <c r="AB6917" s="7">
        <f>IF($F6917="","",AA6917-R6917)</f>
        <v/>
      </c>
      <c r="AE6917">
        <f>IF($F6917="","",IF($AK6917=1,0,IF($AJ6917=1,Settings!$C$6,Settings!$C$7))*100)</f>
        <v/>
      </c>
      <c r="AG6917">
        <f>IF($F6917="","",$F6917&amp;"|"&amp;$D6917&amp;"")</f>
        <v/>
      </c>
      <c r="AH6917">
        <f>IF($F6917="","",IF(COUNTIF($AG$2:$AG6917,$AG6917)=1,1,0))</f>
        <v/>
      </c>
      <c r="AI6917">
        <f>IF($AH6917=1,SUMPRODUCT(--($AL$2:$AL$8001&lt;$AL6917))+1,"")</f>
        <v/>
      </c>
      <c r="AJ6917">
        <f>IF($F6917="","",IF(OR($U6917=TRUE(),$U6917="TRUE"),1,0))</f>
        <v/>
      </c>
      <c r="AK6917">
        <f>IF($F6917="","",IF($AD6917="Yes",1,0))</f>
        <v/>
      </c>
      <c r="AL6917">
        <f>IF($AH6917=1,IFERROR(IF(VALUE($F6917)&lt;100000000,VALUE($F6917),1000000000),IFERROR(IF(VALUE(MID($F6917,2,20))&lt;100000000,VALUE(MID($F6917,2,20)),1000000000),1000000000))+ROW()/100000,"")</f>
        <v/>
      </c>
    </row>
    <row r="6918">
      <c r="A6918">
        <f>IF($F6918="","",IFERROR(IF(INDEX('Per Invoice'!$A$2:$A$2001,MATCH($F6918,'Per Invoice'!$B$2:$B$2001,0))=0,"",INDEX('Per Invoice'!$A$2:$A$2001,MATCH($F6918,'Per Invoice'!$B$2:$B$2001,0))),""))</f>
        <v/>
      </c>
      <c r="H6918" s="11" t="n"/>
      <c r="R6918" s="7">
        <f>IF($F6918="","",Q6918*Y6918/100)</f>
        <v/>
      </c>
      <c r="X6918" s="7" t="n"/>
      <c r="Y6918" s="7" t="n"/>
      <c r="Z6918" s="7">
        <f>IF($F6918="","",Y6918*AE6918/100)</f>
        <v/>
      </c>
      <c r="AA6918" s="7">
        <f>IF($F6918="","",Y6918-Z6918)</f>
        <v/>
      </c>
      <c r="AB6918" s="7">
        <f>IF($F6918="","",AA6918-R6918)</f>
        <v/>
      </c>
      <c r="AE6918">
        <f>IF($F6918="","",IF($AK6918=1,0,IF($AJ6918=1,Settings!$C$6,Settings!$C$7))*100)</f>
        <v/>
      </c>
      <c r="AG6918">
        <f>IF($F6918="","",$F6918&amp;"|"&amp;$D6918&amp;"")</f>
        <v/>
      </c>
      <c r="AH6918">
        <f>IF($F6918="","",IF(COUNTIF($AG$2:$AG6918,$AG6918)=1,1,0))</f>
        <v/>
      </c>
      <c r="AI6918">
        <f>IF($AH6918=1,SUMPRODUCT(--($AL$2:$AL$8001&lt;$AL6918))+1,"")</f>
        <v/>
      </c>
      <c r="AJ6918">
        <f>IF($F6918="","",IF(OR($U6918=TRUE(),$U6918="TRUE"),1,0))</f>
        <v/>
      </c>
      <c r="AK6918">
        <f>IF($F6918="","",IF($AD6918="Yes",1,0))</f>
        <v/>
      </c>
      <c r="AL6918">
        <f>IF($AH6918=1,IFERROR(IF(VALUE($F6918)&lt;100000000,VALUE($F6918),1000000000),IFERROR(IF(VALUE(MID($F6918,2,20))&lt;100000000,VALUE(MID($F6918,2,20)),1000000000),1000000000))+ROW()/100000,"")</f>
        <v/>
      </c>
    </row>
    <row r="6919">
      <c r="A6919">
        <f>IF($F6919="","",IFERROR(IF(INDEX('Per Invoice'!$A$2:$A$2001,MATCH($F6919,'Per Invoice'!$B$2:$B$2001,0))=0,"",INDEX('Per Invoice'!$A$2:$A$2001,MATCH($F6919,'Per Invoice'!$B$2:$B$2001,0))),""))</f>
        <v/>
      </c>
      <c r="H6919" s="11" t="n"/>
      <c r="R6919" s="7">
        <f>IF($F6919="","",Q6919*Y6919/100)</f>
        <v/>
      </c>
      <c r="X6919" s="7" t="n"/>
      <c r="Y6919" s="7" t="n"/>
      <c r="Z6919" s="7">
        <f>IF($F6919="","",Y6919*AE6919/100)</f>
        <v/>
      </c>
      <c r="AA6919" s="7">
        <f>IF($F6919="","",Y6919-Z6919)</f>
        <v/>
      </c>
      <c r="AB6919" s="7">
        <f>IF($F6919="","",AA6919-R6919)</f>
        <v/>
      </c>
      <c r="AE6919">
        <f>IF($F6919="","",IF($AK6919=1,0,IF($AJ6919=1,Settings!$C$6,Settings!$C$7))*100)</f>
        <v/>
      </c>
      <c r="AG6919">
        <f>IF($F6919="","",$F6919&amp;"|"&amp;$D6919&amp;"")</f>
        <v/>
      </c>
      <c r="AH6919">
        <f>IF($F6919="","",IF(COUNTIF($AG$2:$AG6919,$AG6919)=1,1,0))</f>
        <v/>
      </c>
      <c r="AI6919">
        <f>IF($AH6919=1,SUMPRODUCT(--($AL$2:$AL$8001&lt;$AL6919))+1,"")</f>
        <v/>
      </c>
      <c r="AJ6919">
        <f>IF($F6919="","",IF(OR($U6919=TRUE(),$U6919="TRUE"),1,0))</f>
        <v/>
      </c>
      <c r="AK6919">
        <f>IF($F6919="","",IF($AD6919="Yes",1,0))</f>
        <v/>
      </c>
      <c r="AL6919">
        <f>IF($AH6919=1,IFERROR(IF(VALUE($F6919)&lt;100000000,VALUE($F6919),1000000000),IFERROR(IF(VALUE(MID($F6919,2,20))&lt;100000000,VALUE(MID($F6919,2,20)),1000000000),1000000000))+ROW()/100000,"")</f>
        <v/>
      </c>
    </row>
    <row r="6920">
      <c r="A6920">
        <f>IF($F6920="","",IFERROR(IF(INDEX('Per Invoice'!$A$2:$A$2001,MATCH($F6920,'Per Invoice'!$B$2:$B$2001,0))=0,"",INDEX('Per Invoice'!$A$2:$A$2001,MATCH($F6920,'Per Invoice'!$B$2:$B$2001,0))),""))</f>
        <v/>
      </c>
      <c r="H6920" s="11" t="n"/>
      <c r="R6920" s="7">
        <f>IF($F6920="","",Q6920*Y6920/100)</f>
        <v/>
      </c>
      <c r="X6920" s="7" t="n"/>
      <c r="Y6920" s="7" t="n"/>
      <c r="Z6920" s="7">
        <f>IF($F6920="","",Y6920*AE6920/100)</f>
        <v/>
      </c>
      <c r="AA6920" s="7">
        <f>IF($F6920="","",Y6920-Z6920)</f>
        <v/>
      </c>
      <c r="AB6920" s="7">
        <f>IF($F6920="","",AA6920-R6920)</f>
        <v/>
      </c>
      <c r="AE6920">
        <f>IF($F6920="","",IF($AK6920=1,0,IF($AJ6920=1,Settings!$C$6,Settings!$C$7))*100)</f>
        <v/>
      </c>
      <c r="AG6920">
        <f>IF($F6920="","",$F6920&amp;"|"&amp;$D6920&amp;"")</f>
        <v/>
      </c>
      <c r="AH6920">
        <f>IF($F6920="","",IF(COUNTIF($AG$2:$AG6920,$AG6920)=1,1,0))</f>
        <v/>
      </c>
      <c r="AI6920">
        <f>IF($AH6920=1,SUMPRODUCT(--($AL$2:$AL$8001&lt;$AL6920))+1,"")</f>
        <v/>
      </c>
      <c r="AJ6920">
        <f>IF($F6920="","",IF(OR($U6920=TRUE(),$U6920="TRUE"),1,0))</f>
        <v/>
      </c>
      <c r="AK6920">
        <f>IF($F6920="","",IF($AD6920="Yes",1,0))</f>
        <v/>
      </c>
      <c r="AL6920">
        <f>IF($AH6920=1,IFERROR(IF(VALUE($F6920)&lt;100000000,VALUE($F6920),1000000000),IFERROR(IF(VALUE(MID($F6920,2,20))&lt;100000000,VALUE(MID($F6920,2,20)),1000000000),1000000000))+ROW()/100000,"")</f>
        <v/>
      </c>
    </row>
    <row r="6921">
      <c r="A6921">
        <f>IF($F6921="","",IFERROR(IF(INDEX('Per Invoice'!$A$2:$A$2001,MATCH($F6921,'Per Invoice'!$B$2:$B$2001,0))=0,"",INDEX('Per Invoice'!$A$2:$A$2001,MATCH($F6921,'Per Invoice'!$B$2:$B$2001,0))),""))</f>
        <v/>
      </c>
      <c r="H6921" s="11" t="n"/>
      <c r="R6921" s="7">
        <f>IF($F6921="","",Q6921*Y6921/100)</f>
        <v/>
      </c>
      <c r="X6921" s="7" t="n"/>
      <c r="Y6921" s="7" t="n"/>
      <c r="Z6921" s="7">
        <f>IF($F6921="","",Y6921*AE6921/100)</f>
        <v/>
      </c>
      <c r="AA6921" s="7">
        <f>IF($F6921="","",Y6921-Z6921)</f>
        <v/>
      </c>
      <c r="AB6921" s="7">
        <f>IF($F6921="","",AA6921-R6921)</f>
        <v/>
      </c>
      <c r="AE6921">
        <f>IF($F6921="","",IF($AK6921=1,0,IF($AJ6921=1,Settings!$C$6,Settings!$C$7))*100)</f>
        <v/>
      </c>
      <c r="AG6921">
        <f>IF($F6921="","",$F6921&amp;"|"&amp;$D6921&amp;"")</f>
        <v/>
      </c>
      <c r="AH6921">
        <f>IF($F6921="","",IF(COUNTIF($AG$2:$AG6921,$AG6921)=1,1,0))</f>
        <v/>
      </c>
      <c r="AI6921">
        <f>IF($AH6921=1,SUMPRODUCT(--($AL$2:$AL$8001&lt;$AL6921))+1,"")</f>
        <v/>
      </c>
      <c r="AJ6921">
        <f>IF($F6921="","",IF(OR($U6921=TRUE(),$U6921="TRUE"),1,0))</f>
        <v/>
      </c>
      <c r="AK6921">
        <f>IF($F6921="","",IF($AD6921="Yes",1,0))</f>
        <v/>
      </c>
      <c r="AL6921">
        <f>IF($AH6921=1,IFERROR(IF(VALUE($F6921)&lt;100000000,VALUE($F6921),1000000000),IFERROR(IF(VALUE(MID($F6921,2,20))&lt;100000000,VALUE(MID($F6921,2,20)),1000000000),1000000000))+ROW()/100000,"")</f>
        <v/>
      </c>
    </row>
    <row r="6922">
      <c r="A6922">
        <f>IF($F6922="","",IFERROR(IF(INDEX('Per Invoice'!$A$2:$A$2001,MATCH($F6922,'Per Invoice'!$B$2:$B$2001,0))=0,"",INDEX('Per Invoice'!$A$2:$A$2001,MATCH($F6922,'Per Invoice'!$B$2:$B$2001,0))),""))</f>
        <v/>
      </c>
      <c r="H6922" s="11" t="n"/>
      <c r="R6922" s="7">
        <f>IF($F6922="","",Q6922*Y6922/100)</f>
        <v/>
      </c>
      <c r="X6922" s="7" t="n"/>
      <c r="Y6922" s="7" t="n"/>
      <c r="Z6922" s="7">
        <f>IF($F6922="","",Y6922*AE6922/100)</f>
        <v/>
      </c>
      <c r="AA6922" s="7">
        <f>IF($F6922="","",Y6922-Z6922)</f>
        <v/>
      </c>
      <c r="AB6922" s="7">
        <f>IF($F6922="","",AA6922-R6922)</f>
        <v/>
      </c>
      <c r="AE6922">
        <f>IF($F6922="","",IF($AK6922=1,0,IF($AJ6922=1,Settings!$C$6,Settings!$C$7))*100)</f>
        <v/>
      </c>
      <c r="AG6922">
        <f>IF($F6922="","",$F6922&amp;"|"&amp;$D6922&amp;"")</f>
        <v/>
      </c>
      <c r="AH6922">
        <f>IF($F6922="","",IF(COUNTIF($AG$2:$AG6922,$AG6922)=1,1,0))</f>
        <v/>
      </c>
      <c r="AI6922">
        <f>IF($AH6922=1,SUMPRODUCT(--($AL$2:$AL$8001&lt;$AL6922))+1,"")</f>
        <v/>
      </c>
      <c r="AJ6922">
        <f>IF($F6922="","",IF(OR($U6922=TRUE(),$U6922="TRUE"),1,0))</f>
        <v/>
      </c>
      <c r="AK6922">
        <f>IF($F6922="","",IF($AD6922="Yes",1,0))</f>
        <v/>
      </c>
      <c r="AL6922">
        <f>IF($AH6922=1,IFERROR(IF(VALUE($F6922)&lt;100000000,VALUE($F6922),1000000000),IFERROR(IF(VALUE(MID($F6922,2,20))&lt;100000000,VALUE(MID($F6922,2,20)),1000000000),1000000000))+ROW()/100000,"")</f>
        <v/>
      </c>
    </row>
    <row r="6923">
      <c r="A6923">
        <f>IF($F6923="","",IFERROR(IF(INDEX('Per Invoice'!$A$2:$A$2001,MATCH($F6923,'Per Invoice'!$B$2:$B$2001,0))=0,"",INDEX('Per Invoice'!$A$2:$A$2001,MATCH($F6923,'Per Invoice'!$B$2:$B$2001,0))),""))</f>
        <v/>
      </c>
      <c r="H6923" s="11" t="n"/>
      <c r="R6923" s="7">
        <f>IF($F6923="","",Q6923*Y6923/100)</f>
        <v/>
      </c>
      <c r="X6923" s="7" t="n"/>
      <c r="Y6923" s="7" t="n"/>
      <c r="Z6923" s="7">
        <f>IF($F6923="","",Y6923*AE6923/100)</f>
        <v/>
      </c>
      <c r="AA6923" s="7">
        <f>IF($F6923="","",Y6923-Z6923)</f>
        <v/>
      </c>
      <c r="AB6923" s="7">
        <f>IF($F6923="","",AA6923-R6923)</f>
        <v/>
      </c>
      <c r="AE6923">
        <f>IF($F6923="","",IF($AK6923=1,0,IF($AJ6923=1,Settings!$C$6,Settings!$C$7))*100)</f>
        <v/>
      </c>
      <c r="AG6923">
        <f>IF($F6923="","",$F6923&amp;"|"&amp;$D6923&amp;"")</f>
        <v/>
      </c>
      <c r="AH6923">
        <f>IF($F6923="","",IF(COUNTIF($AG$2:$AG6923,$AG6923)=1,1,0))</f>
        <v/>
      </c>
      <c r="AI6923">
        <f>IF($AH6923=1,SUMPRODUCT(--($AL$2:$AL$8001&lt;$AL6923))+1,"")</f>
        <v/>
      </c>
      <c r="AJ6923">
        <f>IF($F6923="","",IF(OR($U6923=TRUE(),$U6923="TRUE"),1,0))</f>
        <v/>
      </c>
      <c r="AK6923">
        <f>IF($F6923="","",IF($AD6923="Yes",1,0))</f>
        <v/>
      </c>
      <c r="AL6923">
        <f>IF($AH6923=1,IFERROR(IF(VALUE($F6923)&lt;100000000,VALUE($F6923),1000000000),IFERROR(IF(VALUE(MID($F6923,2,20))&lt;100000000,VALUE(MID($F6923,2,20)),1000000000),1000000000))+ROW()/100000,"")</f>
        <v/>
      </c>
    </row>
    <row r="6924">
      <c r="A6924">
        <f>IF($F6924="","",IFERROR(IF(INDEX('Per Invoice'!$A$2:$A$2001,MATCH($F6924,'Per Invoice'!$B$2:$B$2001,0))=0,"",INDEX('Per Invoice'!$A$2:$A$2001,MATCH($F6924,'Per Invoice'!$B$2:$B$2001,0))),""))</f>
        <v/>
      </c>
      <c r="H6924" s="11" t="n"/>
      <c r="R6924" s="7">
        <f>IF($F6924="","",Q6924*Y6924/100)</f>
        <v/>
      </c>
      <c r="X6924" s="7" t="n"/>
      <c r="Y6924" s="7" t="n"/>
      <c r="Z6924" s="7">
        <f>IF($F6924="","",Y6924*AE6924/100)</f>
        <v/>
      </c>
      <c r="AA6924" s="7">
        <f>IF($F6924="","",Y6924-Z6924)</f>
        <v/>
      </c>
      <c r="AB6924" s="7">
        <f>IF($F6924="","",AA6924-R6924)</f>
        <v/>
      </c>
      <c r="AE6924">
        <f>IF($F6924="","",IF($AK6924=1,0,IF($AJ6924=1,Settings!$C$6,Settings!$C$7))*100)</f>
        <v/>
      </c>
      <c r="AG6924">
        <f>IF($F6924="","",$F6924&amp;"|"&amp;$D6924&amp;"")</f>
        <v/>
      </c>
      <c r="AH6924">
        <f>IF($F6924="","",IF(COUNTIF($AG$2:$AG6924,$AG6924)=1,1,0))</f>
        <v/>
      </c>
      <c r="AI6924">
        <f>IF($AH6924=1,SUMPRODUCT(--($AL$2:$AL$8001&lt;$AL6924))+1,"")</f>
        <v/>
      </c>
      <c r="AJ6924">
        <f>IF($F6924="","",IF(OR($U6924=TRUE(),$U6924="TRUE"),1,0))</f>
        <v/>
      </c>
      <c r="AK6924">
        <f>IF($F6924="","",IF($AD6924="Yes",1,0))</f>
        <v/>
      </c>
      <c r="AL6924">
        <f>IF($AH6924=1,IFERROR(IF(VALUE($F6924)&lt;100000000,VALUE($F6924),1000000000),IFERROR(IF(VALUE(MID($F6924,2,20))&lt;100000000,VALUE(MID($F6924,2,20)),1000000000),1000000000))+ROW()/100000,"")</f>
        <v/>
      </c>
    </row>
    <row r="6925">
      <c r="A6925">
        <f>IF($F6925="","",IFERROR(IF(INDEX('Per Invoice'!$A$2:$A$2001,MATCH($F6925,'Per Invoice'!$B$2:$B$2001,0))=0,"",INDEX('Per Invoice'!$A$2:$A$2001,MATCH($F6925,'Per Invoice'!$B$2:$B$2001,0))),""))</f>
        <v/>
      </c>
      <c r="H6925" s="11" t="n"/>
      <c r="R6925" s="7">
        <f>IF($F6925="","",Q6925*Y6925/100)</f>
        <v/>
      </c>
      <c r="X6925" s="7" t="n"/>
      <c r="Y6925" s="7" t="n"/>
      <c r="Z6925" s="7">
        <f>IF($F6925="","",Y6925*AE6925/100)</f>
        <v/>
      </c>
      <c r="AA6925" s="7">
        <f>IF($F6925="","",Y6925-Z6925)</f>
        <v/>
      </c>
      <c r="AB6925" s="7">
        <f>IF($F6925="","",AA6925-R6925)</f>
        <v/>
      </c>
      <c r="AE6925">
        <f>IF($F6925="","",IF($AK6925=1,0,IF($AJ6925=1,Settings!$C$6,Settings!$C$7))*100)</f>
        <v/>
      </c>
      <c r="AG6925">
        <f>IF($F6925="","",$F6925&amp;"|"&amp;$D6925&amp;"")</f>
        <v/>
      </c>
      <c r="AH6925">
        <f>IF($F6925="","",IF(COUNTIF($AG$2:$AG6925,$AG6925)=1,1,0))</f>
        <v/>
      </c>
      <c r="AI6925">
        <f>IF($AH6925=1,SUMPRODUCT(--($AL$2:$AL$8001&lt;$AL6925))+1,"")</f>
        <v/>
      </c>
      <c r="AJ6925">
        <f>IF($F6925="","",IF(OR($U6925=TRUE(),$U6925="TRUE"),1,0))</f>
        <v/>
      </c>
      <c r="AK6925">
        <f>IF($F6925="","",IF($AD6925="Yes",1,0))</f>
        <v/>
      </c>
      <c r="AL6925">
        <f>IF($AH6925=1,IFERROR(IF(VALUE($F6925)&lt;100000000,VALUE($F6925),1000000000),IFERROR(IF(VALUE(MID($F6925,2,20))&lt;100000000,VALUE(MID($F6925,2,20)),1000000000),1000000000))+ROW()/100000,"")</f>
        <v/>
      </c>
    </row>
    <row r="6926">
      <c r="A6926">
        <f>IF($F6926="","",IFERROR(IF(INDEX('Per Invoice'!$A$2:$A$2001,MATCH($F6926,'Per Invoice'!$B$2:$B$2001,0))=0,"",INDEX('Per Invoice'!$A$2:$A$2001,MATCH($F6926,'Per Invoice'!$B$2:$B$2001,0))),""))</f>
        <v/>
      </c>
      <c r="H6926" s="11" t="n"/>
      <c r="R6926" s="7">
        <f>IF($F6926="","",Q6926*Y6926/100)</f>
        <v/>
      </c>
      <c r="X6926" s="7" t="n"/>
      <c r="Y6926" s="7" t="n"/>
      <c r="Z6926" s="7">
        <f>IF($F6926="","",Y6926*AE6926/100)</f>
        <v/>
      </c>
      <c r="AA6926" s="7">
        <f>IF($F6926="","",Y6926-Z6926)</f>
        <v/>
      </c>
      <c r="AB6926" s="7">
        <f>IF($F6926="","",AA6926-R6926)</f>
        <v/>
      </c>
      <c r="AE6926">
        <f>IF($F6926="","",IF($AK6926=1,0,IF($AJ6926=1,Settings!$C$6,Settings!$C$7))*100)</f>
        <v/>
      </c>
      <c r="AG6926">
        <f>IF($F6926="","",$F6926&amp;"|"&amp;$D6926&amp;"")</f>
        <v/>
      </c>
      <c r="AH6926">
        <f>IF($F6926="","",IF(COUNTIF($AG$2:$AG6926,$AG6926)=1,1,0))</f>
        <v/>
      </c>
      <c r="AI6926">
        <f>IF($AH6926=1,SUMPRODUCT(--($AL$2:$AL$8001&lt;$AL6926))+1,"")</f>
        <v/>
      </c>
      <c r="AJ6926">
        <f>IF($F6926="","",IF(OR($U6926=TRUE(),$U6926="TRUE"),1,0))</f>
        <v/>
      </c>
      <c r="AK6926">
        <f>IF($F6926="","",IF($AD6926="Yes",1,0))</f>
        <v/>
      </c>
      <c r="AL6926">
        <f>IF($AH6926=1,IFERROR(IF(VALUE($F6926)&lt;100000000,VALUE($F6926),1000000000),IFERROR(IF(VALUE(MID($F6926,2,20))&lt;100000000,VALUE(MID($F6926,2,20)),1000000000),1000000000))+ROW()/100000,"")</f>
        <v/>
      </c>
    </row>
    <row r="6927">
      <c r="A6927">
        <f>IF($F6927="","",IFERROR(IF(INDEX('Per Invoice'!$A$2:$A$2001,MATCH($F6927,'Per Invoice'!$B$2:$B$2001,0))=0,"",INDEX('Per Invoice'!$A$2:$A$2001,MATCH($F6927,'Per Invoice'!$B$2:$B$2001,0))),""))</f>
        <v/>
      </c>
      <c r="H6927" s="11" t="n"/>
      <c r="R6927" s="7">
        <f>IF($F6927="","",Q6927*Y6927/100)</f>
        <v/>
      </c>
      <c r="X6927" s="7" t="n"/>
      <c r="Y6927" s="7" t="n"/>
      <c r="Z6927" s="7">
        <f>IF($F6927="","",Y6927*AE6927/100)</f>
        <v/>
      </c>
      <c r="AA6927" s="7">
        <f>IF($F6927="","",Y6927-Z6927)</f>
        <v/>
      </c>
      <c r="AB6927" s="7">
        <f>IF($F6927="","",AA6927-R6927)</f>
        <v/>
      </c>
      <c r="AE6927">
        <f>IF($F6927="","",IF($AK6927=1,0,IF($AJ6927=1,Settings!$C$6,Settings!$C$7))*100)</f>
        <v/>
      </c>
      <c r="AG6927">
        <f>IF($F6927="","",$F6927&amp;"|"&amp;$D6927&amp;"")</f>
        <v/>
      </c>
      <c r="AH6927">
        <f>IF($F6927="","",IF(COUNTIF($AG$2:$AG6927,$AG6927)=1,1,0))</f>
        <v/>
      </c>
      <c r="AI6927">
        <f>IF($AH6927=1,SUMPRODUCT(--($AL$2:$AL$8001&lt;$AL6927))+1,"")</f>
        <v/>
      </c>
      <c r="AJ6927">
        <f>IF($F6927="","",IF(OR($U6927=TRUE(),$U6927="TRUE"),1,0))</f>
        <v/>
      </c>
      <c r="AK6927">
        <f>IF($F6927="","",IF($AD6927="Yes",1,0))</f>
        <v/>
      </c>
      <c r="AL6927">
        <f>IF($AH6927=1,IFERROR(IF(VALUE($F6927)&lt;100000000,VALUE($F6927),1000000000),IFERROR(IF(VALUE(MID($F6927,2,20))&lt;100000000,VALUE(MID($F6927,2,20)),1000000000),1000000000))+ROW()/100000,"")</f>
        <v/>
      </c>
    </row>
    <row r="6928">
      <c r="A6928">
        <f>IF($F6928="","",IFERROR(IF(INDEX('Per Invoice'!$A$2:$A$2001,MATCH($F6928,'Per Invoice'!$B$2:$B$2001,0))=0,"",INDEX('Per Invoice'!$A$2:$A$2001,MATCH($F6928,'Per Invoice'!$B$2:$B$2001,0))),""))</f>
        <v/>
      </c>
      <c r="H6928" s="11" t="n"/>
      <c r="R6928" s="7">
        <f>IF($F6928="","",Q6928*Y6928/100)</f>
        <v/>
      </c>
      <c r="X6928" s="7" t="n"/>
      <c r="Y6928" s="7" t="n"/>
      <c r="Z6928" s="7">
        <f>IF($F6928="","",Y6928*AE6928/100)</f>
        <v/>
      </c>
      <c r="AA6928" s="7">
        <f>IF($F6928="","",Y6928-Z6928)</f>
        <v/>
      </c>
      <c r="AB6928" s="7">
        <f>IF($F6928="","",AA6928-R6928)</f>
        <v/>
      </c>
      <c r="AE6928">
        <f>IF($F6928="","",IF($AK6928=1,0,IF($AJ6928=1,Settings!$C$6,Settings!$C$7))*100)</f>
        <v/>
      </c>
      <c r="AG6928">
        <f>IF($F6928="","",$F6928&amp;"|"&amp;$D6928&amp;"")</f>
        <v/>
      </c>
      <c r="AH6928">
        <f>IF($F6928="","",IF(COUNTIF($AG$2:$AG6928,$AG6928)=1,1,0))</f>
        <v/>
      </c>
      <c r="AI6928">
        <f>IF($AH6928=1,SUMPRODUCT(--($AL$2:$AL$8001&lt;$AL6928))+1,"")</f>
        <v/>
      </c>
      <c r="AJ6928">
        <f>IF($F6928="","",IF(OR($U6928=TRUE(),$U6928="TRUE"),1,0))</f>
        <v/>
      </c>
      <c r="AK6928">
        <f>IF($F6928="","",IF($AD6928="Yes",1,0))</f>
        <v/>
      </c>
      <c r="AL6928">
        <f>IF($AH6928=1,IFERROR(IF(VALUE($F6928)&lt;100000000,VALUE($F6928),1000000000),IFERROR(IF(VALUE(MID($F6928,2,20))&lt;100000000,VALUE(MID($F6928,2,20)),1000000000),1000000000))+ROW()/100000,"")</f>
        <v/>
      </c>
    </row>
    <row r="6929">
      <c r="A6929">
        <f>IF($F6929="","",IFERROR(IF(INDEX('Per Invoice'!$A$2:$A$2001,MATCH($F6929,'Per Invoice'!$B$2:$B$2001,0))=0,"",INDEX('Per Invoice'!$A$2:$A$2001,MATCH($F6929,'Per Invoice'!$B$2:$B$2001,0))),""))</f>
        <v/>
      </c>
      <c r="H6929" s="11" t="n"/>
      <c r="R6929" s="7">
        <f>IF($F6929="","",Q6929*Y6929/100)</f>
        <v/>
      </c>
      <c r="X6929" s="7" t="n"/>
      <c r="Y6929" s="7" t="n"/>
      <c r="Z6929" s="7">
        <f>IF($F6929="","",Y6929*AE6929/100)</f>
        <v/>
      </c>
      <c r="AA6929" s="7">
        <f>IF($F6929="","",Y6929-Z6929)</f>
        <v/>
      </c>
      <c r="AB6929" s="7">
        <f>IF($F6929="","",AA6929-R6929)</f>
        <v/>
      </c>
      <c r="AE6929">
        <f>IF($F6929="","",IF($AK6929=1,0,IF($AJ6929=1,Settings!$C$6,Settings!$C$7))*100)</f>
        <v/>
      </c>
      <c r="AG6929">
        <f>IF($F6929="","",$F6929&amp;"|"&amp;$D6929&amp;"")</f>
        <v/>
      </c>
      <c r="AH6929">
        <f>IF($F6929="","",IF(COUNTIF($AG$2:$AG6929,$AG6929)=1,1,0))</f>
        <v/>
      </c>
      <c r="AI6929">
        <f>IF($AH6929=1,SUMPRODUCT(--($AL$2:$AL$8001&lt;$AL6929))+1,"")</f>
        <v/>
      </c>
      <c r="AJ6929">
        <f>IF($F6929="","",IF(OR($U6929=TRUE(),$U6929="TRUE"),1,0))</f>
        <v/>
      </c>
      <c r="AK6929">
        <f>IF($F6929="","",IF($AD6929="Yes",1,0))</f>
        <v/>
      </c>
      <c r="AL6929">
        <f>IF($AH6929=1,IFERROR(IF(VALUE($F6929)&lt;100000000,VALUE($F6929),1000000000),IFERROR(IF(VALUE(MID($F6929,2,20))&lt;100000000,VALUE(MID($F6929,2,20)),1000000000),1000000000))+ROW()/100000,"")</f>
        <v/>
      </c>
    </row>
    <row r="6930">
      <c r="A6930">
        <f>IF($F6930="","",IFERROR(IF(INDEX('Per Invoice'!$A$2:$A$2001,MATCH($F6930,'Per Invoice'!$B$2:$B$2001,0))=0,"",INDEX('Per Invoice'!$A$2:$A$2001,MATCH($F6930,'Per Invoice'!$B$2:$B$2001,0))),""))</f>
        <v/>
      </c>
      <c r="H6930" s="11" t="n"/>
      <c r="R6930" s="7">
        <f>IF($F6930="","",Q6930*Y6930/100)</f>
        <v/>
      </c>
      <c r="X6930" s="7" t="n"/>
      <c r="Y6930" s="7" t="n"/>
      <c r="Z6930" s="7">
        <f>IF($F6930="","",Y6930*AE6930/100)</f>
        <v/>
      </c>
      <c r="AA6930" s="7">
        <f>IF($F6930="","",Y6930-Z6930)</f>
        <v/>
      </c>
      <c r="AB6930" s="7">
        <f>IF($F6930="","",AA6930-R6930)</f>
        <v/>
      </c>
      <c r="AE6930">
        <f>IF($F6930="","",IF($AK6930=1,0,IF($AJ6930=1,Settings!$C$6,Settings!$C$7))*100)</f>
        <v/>
      </c>
      <c r="AG6930">
        <f>IF($F6930="","",$F6930&amp;"|"&amp;$D6930&amp;"")</f>
        <v/>
      </c>
      <c r="AH6930">
        <f>IF($F6930="","",IF(COUNTIF($AG$2:$AG6930,$AG6930)=1,1,0))</f>
        <v/>
      </c>
      <c r="AI6930">
        <f>IF($AH6930=1,SUMPRODUCT(--($AL$2:$AL$8001&lt;$AL6930))+1,"")</f>
        <v/>
      </c>
      <c r="AJ6930">
        <f>IF($F6930="","",IF(OR($U6930=TRUE(),$U6930="TRUE"),1,0))</f>
        <v/>
      </c>
      <c r="AK6930">
        <f>IF($F6930="","",IF($AD6930="Yes",1,0))</f>
        <v/>
      </c>
      <c r="AL6930">
        <f>IF($AH6930=1,IFERROR(IF(VALUE($F6930)&lt;100000000,VALUE($F6930),1000000000),IFERROR(IF(VALUE(MID($F6930,2,20))&lt;100000000,VALUE(MID($F6930,2,20)),1000000000),1000000000))+ROW()/100000,"")</f>
        <v/>
      </c>
    </row>
    <row r="6931">
      <c r="A6931">
        <f>IF($F6931="","",IFERROR(IF(INDEX('Per Invoice'!$A$2:$A$2001,MATCH($F6931,'Per Invoice'!$B$2:$B$2001,0))=0,"",INDEX('Per Invoice'!$A$2:$A$2001,MATCH($F6931,'Per Invoice'!$B$2:$B$2001,0))),""))</f>
        <v/>
      </c>
      <c r="H6931" s="11" t="n"/>
      <c r="R6931" s="7">
        <f>IF($F6931="","",Q6931*Y6931/100)</f>
        <v/>
      </c>
      <c r="X6931" s="7" t="n"/>
      <c r="Y6931" s="7" t="n"/>
      <c r="Z6931" s="7">
        <f>IF($F6931="","",Y6931*AE6931/100)</f>
        <v/>
      </c>
      <c r="AA6931" s="7">
        <f>IF($F6931="","",Y6931-Z6931)</f>
        <v/>
      </c>
      <c r="AB6931" s="7">
        <f>IF($F6931="","",AA6931-R6931)</f>
        <v/>
      </c>
      <c r="AE6931">
        <f>IF($F6931="","",IF($AK6931=1,0,IF($AJ6931=1,Settings!$C$6,Settings!$C$7))*100)</f>
        <v/>
      </c>
      <c r="AG6931">
        <f>IF($F6931="","",$F6931&amp;"|"&amp;$D6931&amp;"")</f>
        <v/>
      </c>
      <c r="AH6931">
        <f>IF($F6931="","",IF(COUNTIF($AG$2:$AG6931,$AG6931)=1,1,0))</f>
        <v/>
      </c>
      <c r="AI6931">
        <f>IF($AH6931=1,SUMPRODUCT(--($AL$2:$AL$8001&lt;$AL6931))+1,"")</f>
        <v/>
      </c>
      <c r="AJ6931">
        <f>IF($F6931="","",IF(OR($U6931=TRUE(),$U6931="TRUE"),1,0))</f>
        <v/>
      </c>
      <c r="AK6931">
        <f>IF($F6931="","",IF($AD6931="Yes",1,0))</f>
        <v/>
      </c>
      <c r="AL6931">
        <f>IF($AH6931=1,IFERROR(IF(VALUE($F6931)&lt;100000000,VALUE($F6931),1000000000),IFERROR(IF(VALUE(MID($F6931,2,20))&lt;100000000,VALUE(MID($F6931,2,20)),1000000000),1000000000))+ROW()/100000,"")</f>
        <v/>
      </c>
    </row>
    <row r="6932">
      <c r="A6932">
        <f>IF($F6932="","",IFERROR(IF(INDEX('Per Invoice'!$A$2:$A$2001,MATCH($F6932,'Per Invoice'!$B$2:$B$2001,0))=0,"",INDEX('Per Invoice'!$A$2:$A$2001,MATCH($F6932,'Per Invoice'!$B$2:$B$2001,0))),""))</f>
        <v/>
      </c>
      <c r="H6932" s="11" t="n"/>
      <c r="R6932" s="7">
        <f>IF($F6932="","",Q6932*Y6932/100)</f>
        <v/>
      </c>
      <c r="X6932" s="7" t="n"/>
      <c r="Y6932" s="7" t="n"/>
      <c r="Z6932" s="7">
        <f>IF($F6932="","",Y6932*AE6932/100)</f>
        <v/>
      </c>
      <c r="AA6932" s="7">
        <f>IF($F6932="","",Y6932-Z6932)</f>
        <v/>
      </c>
      <c r="AB6932" s="7">
        <f>IF($F6932="","",AA6932-R6932)</f>
        <v/>
      </c>
      <c r="AE6932">
        <f>IF($F6932="","",IF($AK6932=1,0,IF($AJ6932=1,Settings!$C$6,Settings!$C$7))*100)</f>
        <v/>
      </c>
      <c r="AG6932">
        <f>IF($F6932="","",$F6932&amp;"|"&amp;$D6932&amp;"")</f>
        <v/>
      </c>
      <c r="AH6932">
        <f>IF($F6932="","",IF(COUNTIF($AG$2:$AG6932,$AG6932)=1,1,0))</f>
        <v/>
      </c>
      <c r="AI6932">
        <f>IF($AH6932=1,SUMPRODUCT(--($AL$2:$AL$8001&lt;$AL6932))+1,"")</f>
        <v/>
      </c>
      <c r="AJ6932">
        <f>IF($F6932="","",IF(OR($U6932=TRUE(),$U6932="TRUE"),1,0))</f>
        <v/>
      </c>
      <c r="AK6932">
        <f>IF($F6932="","",IF($AD6932="Yes",1,0))</f>
        <v/>
      </c>
      <c r="AL6932">
        <f>IF($AH6932=1,IFERROR(IF(VALUE($F6932)&lt;100000000,VALUE($F6932),1000000000),IFERROR(IF(VALUE(MID($F6932,2,20))&lt;100000000,VALUE(MID($F6932,2,20)),1000000000),1000000000))+ROW()/100000,"")</f>
        <v/>
      </c>
    </row>
    <row r="6933">
      <c r="A6933">
        <f>IF($F6933="","",IFERROR(IF(INDEX('Per Invoice'!$A$2:$A$2001,MATCH($F6933,'Per Invoice'!$B$2:$B$2001,0))=0,"",INDEX('Per Invoice'!$A$2:$A$2001,MATCH($F6933,'Per Invoice'!$B$2:$B$2001,0))),""))</f>
        <v/>
      </c>
      <c r="H6933" s="11" t="n"/>
      <c r="R6933" s="7">
        <f>IF($F6933="","",Q6933*Y6933/100)</f>
        <v/>
      </c>
      <c r="X6933" s="7" t="n"/>
      <c r="Y6933" s="7" t="n"/>
      <c r="Z6933" s="7">
        <f>IF($F6933="","",Y6933*AE6933/100)</f>
        <v/>
      </c>
      <c r="AA6933" s="7">
        <f>IF($F6933="","",Y6933-Z6933)</f>
        <v/>
      </c>
      <c r="AB6933" s="7">
        <f>IF($F6933="","",AA6933-R6933)</f>
        <v/>
      </c>
      <c r="AE6933">
        <f>IF($F6933="","",IF($AK6933=1,0,IF($AJ6933=1,Settings!$C$6,Settings!$C$7))*100)</f>
        <v/>
      </c>
      <c r="AG6933">
        <f>IF($F6933="","",$F6933&amp;"|"&amp;$D6933&amp;"")</f>
        <v/>
      </c>
      <c r="AH6933">
        <f>IF($F6933="","",IF(COUNTIF($AG$2:$AG6933,$AG6933)=1,1,0))</f>
        <v/>
      </c>
      <c r="AI6933">
        <f>IF($AH6933=1,SUMPRODUCT(--($AL$2:$AL$8001&lt;$AL6933))+1,"")</f>
        <v/>
      </c>
      <c r="AJ6933">
        <f>IF($F6933="","",IF(OR($U6933=TRUE(),$U6933="TRUE"),1,0))</f>
        <v/>
      </c>
      <c r="AK6933">
        <f>IF($F6933="","",IF($AD6933="Yes",1,0))</f>
        <v/>
      </c>
      <c r="AL6933">
        <f>IF($AH6933=1,IFERROR(IF(VALUE($F6933)&lt;100000000,VALUE($F6933),1000000000),IFERROR(IF(VALUE(MID($F6933,2,20))&lt;100000000,VALUE(MID($F6933,2,20)),1000000000),1000000000))+ROW()/100000,"")</f>
        <v/>
      </c>
    </row>
    <row r="6934">
      <c r="A6934">
        <f>IF($F6934="","",IFERROR(IF(INDEX('Per Invoice'!$A$2:$A$2001,MATCH($F6934,'Per Invoice'!$B$2:$B$2001,0))=0,"",INDEX('Per Invoice'!$A$2:$A$2001,MATCH($F6934,'Per Invoice'!$B$2:$B$2001,0))),""))</f>
        <v/>
      </c>
      <c r="H6934" s="11" t="n"/>
      <c r="R6934" s="7">
        <f>IF($F6934="","",Q6934*Y6934/100)</f>
        <v/>
      </c>
      <c r="X6934" s="7" t="n"/>
      <c r="Y6934" s="7" t="n"/>
      <c r="Z6934" s="7">
        <f>IF($F6934="","",Y6934*AE6934/100)</f>
        <v/>
      </c>
      <c r="AA6934" s="7">
        <f>IF($F6934="","",Y6934-Z6934)</f>
        <v/>
      </c>
      <c r="AB6934" s="7">
        <f>IF($F6934="","",AA6934-R6934)</f>
        <v/>
      </c>
      <c r="AE6934">
        <f>IF($F6934="","",IF($AK6934=1,0,IF($AJ6934=1,Settings!$C$6,Settings!$C$7))*100)</f>
        <v/>
      </c>
      <c r="AG6934">
        <f>IF($F6934="","",$F6934&amp;"|"&amp;$D6934&amp;"")</f>
        <v/>
      </c>
      <c r="AH6934">
        <f>IF($F6934="","",IF(COUNTIF($AG$2:$AG6934,$AG6934)=1,1,0))</f>
        <v/>
      </c>
      <c r="AI6934">
        <f>IF($AH6934=1,SUMPRODUCT(--($AL$2:$AL$8001&lt;$AL6934))+1,"")</f>
        <v/>
      </c>
      <c r="AJ6934">
        <f>IF($F6934="","",IF(OR($U6934=TRUE(),$U6934="TRUE"),1,0))</f>
        <v/>
      </c>
      <c r="AK6934">
        <f>IF($F6934="","",IF($AD6934="Yes",1,0))</f>
        <v/>
      </c>
      <c r="AL6934">
        <f>IF($AH6934=1,IFERROR(IF(VALUE($F6934)&lt;100000000,VALUE($F6934),1000000000),IFERROR(IF(VALUE(MID($F6934,2,20))&lt;100000000,VALUE(MID($F6934,2,20)),1000000000),1000000000))+ROW()/100000,"")</f>
        <v/>
      </c>
    </row>
    <row r="6935">
      <c r="A6935">
        <f>IF($F6935="","",IFERROR(IF(INDEX('Per Invoice'!$A$2:$A$2001,MATCH($F6935,'Per Invoice'!$B$2:$B$2001,0))=0,"",INDEX('Per Invoice'!$A$2:$A$2001,MATCH($F6935,'Per Invoice'!$B$2:$B$2001,0))),""))</f>
        <v/>
      </c>
      <c r="H6935" s="11" t="n"/>
      <c r="R6935" s="7">
        <f>IF($F6935="","",Q6935*Y6935/100)</f>
        <v/>
      </c>
      <c r="X6935" s="7" t="n"/>
      <c r="Y6935" s="7" t="n"/>
      <c r="Z6935" s="7">
        <f>IF($F6935="","",Y6935*AE6935/100)</f>
        <v/>
      </c>
      <c r="AA6935" s="7">
        <f>IF($F6935="","",Y6935-Z6935)</f>
        <v/>
      </c>
      <c r="AB6935" s="7">
        <f>IF($F6935="","",AA6935-R6935)</f>
        <v/>
      </c>
      <c r="AE6935">
        <f>IF($F6935="","",IF($AK6935=1,0,IF($AJ6935=1,Settings!$C$6,Settings!$C$7))*100)</f>
        <v/>
      </c>
      <c r="AG6935">
        <f>IF($F6935="","",$F6935&amp;"|"&amp;$D6935&amp;"")</f>
        <v/>
      </c>
      <c r="AH6935">
        <f>IF($F6935="","",IF(COUNTIF($AG$2:$AG6935,$AG6935)=1,1,0))</f>
        <v/>
      </c>
      <c r="AI6935">
        <f>IF($AH6935=1,SUMPRODUCT(--($AL$2:$AL$8001&lt;$AL6935))+1,"")</f>
        <v/>
      </c>
      <c r="AJ6935">
        <f>IF($F6935="","",IF(OR($U6935=TRUE(),$U6935="TRUE"),1,0))</f>
        <v/>
      </c>
      <c r="AK6935">
        <f>IF($F6935="","",IF($AD6935="Yes",1,0))</f>
        <v/>
      </c>
      <c r="AL6935">
        <f>IF($AH6935=1,IFERROR(IF(VALUE($F6935)&lt;100000000,VALUE($F6935),1000000000),IFERROR(IF(VALUE(MID($F6935,2,20))&lt;100000000,VALUE(MID($F6935,2,20)),1000000000),1000000000))+ROW()/100000,"")</f>
        <v/>
      </c>
    </row>
    <row r="6936">
      <c r="A6936">
        <f>IF($F6936="","",IFERROR(IF(INDEX('Per Invoice'!$A$2:$A$2001,MATCH($F6936,'Per Invoice'!$B$2:$B$2001,0))=0,"",INDEX('Per Invoice'!$A$2:$A$2001,MATCH($F6936,'Per Invoice'!$B$2:$B$2001,0))),""))</f>
        <v/>
      </c>
      <c r="H6936" s="11" t="n"/>
      <c r="R6936" s="7">
        <f>IF($F6936="","",Q6936*Y6936/100)</f>
        <v/>
      </c>
      <c r="X6936" s="7" t="n"/>
      <c r="Y6936" s="7" t="n"/>
      <c r="Z6936" s="7">
        <f>IF($F6936="","",Y6936*AE6936/100)</f>
        <v/>
      </c>
      <c r="AA6936" s="7">
        <f>IF($F6936="","",Y6936-Z6936)</f>
        <v/>
      </c>
      <c r="AB6936" s="7">
        <f>IF($F6936="","",AA6936-R6936)</f>
        <v/>
      </c>
      <c r="AE6936">
        <f>IF($F6936="","",IF($AK6936=1,0,IF($AJ6936=1,Settings!$C$6,Settings!$C$7))*100)</f>
        <v/>
      </c>
      <c r="AG6936">
        <f>IF($F6936="","",$F6936&amp;"|"&amp;$D6936&amp;"")</f>
        <v/>
      </c>
      <c r="AH6936">
        <f>IF($F6936="","",IF(COUNTIF($AG$2:$AG6936,$AG6936)=1,1,0))</f>
        <v/>
      </c>
      <c r="AI6936">
        <f>IF($AH6936=1,SUMPRODUCT(--($AL$2:$AL$8001&lt;$AL6936))+1,"")</f>
        <v/>
      </c>
      <c r="AJ6936">
        <f>IF($F6936="","",IF(OR($U6936=TRUE(),$U6936="TRUE"),1,0))</f>
        <v/>
      </c>
      <c r="AK6936">
        <f>IF($F6936="","",IF($AD6936="Yes",1,0))</f>
        <v/>
      </c>
      <c r="AL6936">
        <f>IF($AH6936=1,IFERROR(IF(VALUE($F6936)&lt;100000000,VALUE($F6936),1000000000),IFERROR(IF(VALUE(MID($F6936,2,20))&lt;100000000,VALUE(MID($F6936,2,20)),1000000000),1000000000))+ROW()/100000,"")</f>
        <v/>
      </c>
    </row>
    <row r="6937">
      <c r="A6937">
        <f>IF($F6937="","",IFERROR(IF(INDEX('Per Invoice'!$A$2:$A$2001,MATCH($F6937,'Per Invoice'!$B$2:$B$2001,0))=0,"",INDEX('Per Invoice'!$A$2:$A$2001,MATCH($F6937,'Per Invoice'!$B$2:$B$2001,0))),""))</f>
        <v/>
      </c>
      <c r="H6937" s="11" t="n"/>
      <c r="R6937" s="7">
        <f>IF($F6937="","",Q6937*Y6937/100)</f>
        <v/>
      </c>
      <c r="X6937" s="7" t="n"/>
      <c r="Y6937" s="7" t="n"/>
      <c r="Z6937" s="7">
        <f>IF($F6937="","",Y6937*AE6937/100)</f>
        <v/>
      </c>
      <c r="AA6937" s="7">
        <f>IF($F6937="","",Y6937-Z6937)</f>
        <v/>
      </c>
      <c r="AB6937" s="7">
        <f>IF($F6937="","",AA6937-R6937)</f>
        <v/>
      </c>
      <c r="AE6937">
        <f>IF($F6937="","",IF($AK6937=1,0,IF($AJ6937=1,Settings!$C$6,Settings!$C$7))*100)</f>
        <v/>
      </c>
      <c r="AG6937">
        <f>IF($F6937="","",$F6937&amp;"|"&amp;$D6937&amp;"")</f>
        <v/>
      </c>
      <c r="AH6937">
        <f>IF($F6937="","",IF(COUNTIF($AG$2:$AG6937,$AG6937)=1,1,0))</f>
        <v/>
      </c>
      <c r="AI6937">
        <f>IF($AH6937=1,SUMPRODUCT(--($AL$2:$AL$8001&lt;$AL6937))+1,"")</f>
        <v/>
      </c>
      <c r="AJ6937">
        <f>IF($F6937="","",IF(OR($U6937=TRUE(),$U6937="TRUE"),1,0))</f>
        <v/>
      </c>
      <c r="AK6937">
        <f>IF($F6937="","",IF($AD6937="Yes",1,0))</f>
        <v/>
      </c>
      <c r="AL6937">
        <f>IF($AH6937=1,IFERROR(IF(VALUE($F6937)&lt;100000000,VALUE($F6937),1000000000),IFERROR(IF(VALUE(MID($F6937,2,20))&lt;100000000,VALUE(MID($F6937,2,20)),1000000000),1000000000))+ROW()/100000,"")</f>
        <v/>
      </c>
    </row>
    <row r="6938">
      <c r="A6938">
        <f>IF($F6938="","",IFERROR(IF(INDEX('Per Invoice'!$A$2:$A$2001,MATCH($F6938,'Per Invoice'!$B$2:$B$2001,0))=0,"",INDEX('Per Invoice'!$A$2:$A$2001,MATCH($F6938,'Per Invoice'!$B$2:$B$2001,0))),""))</f>
        <v/>
      </c>
      <c r="H6938" s="11" t="n"/>
      <c r="R6938" s="7">
        <f>IF($F6938="","",Q6938*Y6938/100)</f>
        <v/>
      </c>
      <c r="X6938" s="7" t="n"/>
      <c r="Y6938" s="7" t="n"/>
      <c r="Z6938" s="7">
        <f>IF($F6938="","",Y6938*AE6938/100)</f>
        <v/>
      </c>
      <c r="AA6938" s="7">
        <f>IF($F6938="","",Y6938-Z6938)</f>
        <v/>
      </c>
      <c r="AB6938" s="7">
        <f>IF($F6938="","",AA6938-R6938)</f>
        <v/>
      </c>
      <c r="AE6938">
        <f>IF($F6938="","",IF($AK6938=1,0,IF($AJ6938=1,Settings!$C$6,Settings!$C$7))*100)</f>
        <v/>
      </c>
      <c r="AG6938">
        <f>IF($F6938="","",$F6938&amp;"|"&amp;$D6938&amp;"")</f>
        <v/>
      </c>
      <c r="AH6938">
        <f>IF($F6938="","",IF(COUNTIF($AG$2:$AG6938,$AG6938)=1,1,0))</f>
        <v/>
      </c>
      <c r="AI6938">
        <f>IF($AH6938=1,SUMPRODUCT(--($AL$2:$AL$8001&lt;$AL6938))+1,"")</f>
        <v/>
      </c>
      <c r="AJ6938">
        <f>IF($F6938="","",IF(OR($U6938=TRUE(),$U6938="TRUE"),1,0))</f>
        <v/>
      </c>
      <c r="AK6938">
        <f>IF($F6938="","",IF($AD6938="Yes",1,0))</f>
        <v/>
      </c>
      <c r="AL6938">
        <f>IF($AH6938=1,IFERROR(IF(VALUE($F6938)&lt;100000000,VALUE($F6938),1000000000),IFERROR(IF(VALUE(MID($F6938,2,20))&lt;100000000,VALUE(MID($F6938,2,20)),1000000000),1000000000))+ROW()/100000,"")</f>
        <v/>
      </c>
    </row>
    <row r="6939">
      <c r="A6939">
        <f>IF($F6939="","",IFERROR(IF(INDEX('Per Invoice'!$A$2:$A$2001,MATCH($F6939,'Per Invoice'!$B$2:$B$2001,0))=0,"",INDEX('Per Invoice'!$A$2:$A$2001,MATCH($F6939,'Per Invoice'!$B$2:$B$2001,0))),""))</f>
        <v/>
      </c>
      <c r="H6939" s="11" t="n"/>
      <c r="R6939" s="7">
        <f>IF($F6939="","",Q6939*Y6939/100)</f>
        <v/>
      </c>
      <c r="X6939" s="7" t="n"/>
      <c r="Y6939" s="7" t="n"/>
      <c r="Z6939" s="7">
        <f>IF($F6939="","",Y6939*AE6939/100)</f>
        <v/>
      </c>
      <c r="AA6939" s="7">
        <f>IF($F6939="","",Y6939-Z6939)</f>
        <v/>
      </c>
      <c r="AB6939" s="7">
        <f>IF($F6939="","",AA6939-R6939)</f>
        <v/>
      </c>
      <c r="AE6939">
        <f>IF($F6939="","",IF($AK6939=1,0,IF($AJ6939=1,Settings!$C$6,Settings!$C$7))*100)</f>
        <v/>
      </c>
      <c r="AG6939">
        <f>IF($F6939="","",$F6939&amp;"|"&amp;$D6939&amp;"")</f>
        <v/>
      </c>
      <c r="AH6939">
        <f>IF($F6939="","",IF(COUNTIF($AG$2:$AG6939,$AG6939)=1,1,0))</f>
        <v/>
      </c>
      <c r="AI6939">
        <f>IF($AH6939=1,SUMPRODUCT(--($AL$2:$AL$8001&lt;$AL6939))+1,"")</f>
        <v/>
      </c>
      <c r="AJ6939">
        <f>IF($F6939="","",IF(OR($U6939=TRUE(),$U6939="TRUE"),1,0))</f>
        <v/>
      </c>
      <c r="AK6939">
        <f>IF($F6939="","",IF($AD6939="Yes",1,0))</f>
        <v/>
      </c>
      <c r="AL6939">
        <f>IF($AH6939=1,IFERROR(IF(VALUE($F6939)&lt;100000000,VALUE($F6939),1000000000),IFERROR(IF(VALUE(MID($F6939,2,20))&lt;100000000,VALUE(MID($F6939,2,20)),1000000000),1000000000))+ROW()/100000,"")</f>
        <v/>
      </c>
    </row>
    <row r="6940">
      <c r="A6940">
        <f>IF($F6940="","",IFERROR(IF(INDEX('Per Invoice'!$A$2:$A$2001,MATCH($F6940,'Per Invoice'!$B$2:$B$2001,0))=0,"",INDEX('Per Invoice'!$A$2:$A$2001,MATCH($F6940,'Per Invoice'!$B$2:$B$2001,0))),""))</f>
        <v/>
      </c>
      <c r="H6940" s="11" t="n"/>
      <c r="R6940" s="7">
        <f>IF($F6940="","",Q6940*Y6940/100)</f>
        <v/>
      </c>
      <c r="X6940" s="7" t="n"/>
      <c r="Y6940" s="7" t="n"/>
      <c r="Z6940" s="7">
        <f>IF($F6940="","",Y6940*AE6940/100)</f>
        <v/>
      </c>
      <c r="AA6940" s="7">
        <f>IF($F6940="","",Y6940-Z6940)</f>
        <v/>
      </c>
      <c r="AB6940" s="7">
        <f>IF($F6940="","",AA6940-R6940)</f>
        <v/>
      </c>
      <c r="AE6940">
        <f>IF($F6940="","",IF($AK6940=1,0,IF($AJ6940=1,Settings!$C$6,Settings!$C$7))*100)</f>
        <v/>
      </c>
      <c r="AG6940">
        <f>IF($F6940="","",$F6940&amp;"|"&amp;$D6940&amp;"")</f>
        <v/>
      </c>
      <c r="AH6940">
        <f>IF($F6940="","",IF(COUNTIF($AG$2:$AG6940,$AG6940)=1,1,0))</f>
        <v/>
      </c>
      <c r="AI6940">
        <f>IF($AH6940=1,SUMPRODUCT(--($AL$2:$AL$8001&lt;$AL6940))+1,"")</f>
        <v/>
      </c>
      <c r="AJ6940">
        <f>IF($F6940="","",IF(OR($U6940=TRUE(),$U6940="TRUE"),1,0))</f>
        <v/>
      </c>
      <c r="AK6940">
        <f>IF($F6940="","",IF($AD6940="Yes",1,0))</f>
        <v/>
      </c>
      <c r="AL6940">
        <f>IF($AH6940=1,IFERROR(IF(VALUE($F6940)&lt;100000000,VALUE($F6940),1000000000),IFERROR(IF(VALUE(MID($F6940,2,20))&lt;100000000,VALUE(MID($F6940,2,20)),1000000000),1000000000))+ROW()/100000,"")</f>
        <v/>
      </c>
    </row>
    <row r="6941">
      <c r="A6941">
        <f>IF($F6941="","",IFERROR(IF(INDEX('Per Invoice'!$A$2:$A$2001,MATCH($F6941,'Per Invoice'!$B$2:$B$2001,0))=0,"",INDEX('Per Invoice'!$A$2:$A$2001,MATCH($F6941,'Per Invoice'!$B$2:$B$2001,0))),""))</f>
        <v/>
      </c>
      <c r="H6941" s="11" t="n"/>
      <c r="R6941" s="7">
        <f>IF($F6941="","",Q6941*Y6941/100)</f>
        <v/>
      </c>
      <c r="X6941" s="7" t="n"/>
      <c r="Y6941" s="7" t="n"/>
      <c r="Z6941" s="7">
        <f>IF($F6941="","",Y6941*AE6941/100)</f>
        <v/>
      </c>
      <c r="AA6941" s="7">
        <f>IF($F6941="","",Y6941-Z6941)</f>
        <v/>
      </c>
      <c r="AB6941" s="7">
        <f>IF($F6941="","",AA6941-R6941)</f>
        <v/>
      </c>
      <c r="AE6941">
        <f>IF($F6941="","",IF($AK6941=1,0,IF($AJ6941=1,Settings!$C$6,Settings!$C$7))*100)</f>
        <v/>
      </c>
      <c r="AG6941">
        <f>IF($F6941="","",$F6941&amp;"|"&amp;$D6941&amp;"")</f>
        <v/>
      </c>
      <c r="AH6941">
        <f>IF($F6941="","",IF(COUNTIF($AG$2:$AG6941,$AG6941)=1,1,0))</f>
        <v/>
      </c>
      <c r="AI6941">
        <f>IF($AH6941=1,SUMPRODUCT(--($AL$2:$AL$8001&lt;$AL6941))+1,"")</f>
        <v/>
      </c>
      <c r="AJ6941">
        <f>IF($F6941="","",IF(OR($U6941=TRUE(),$U6941="TRUE"),1,0))</f>
        <v/>
      </c>
      <c r="AK6941">
        <f>IF($F6941="","",IF($AD6941="Yes",1,0))</f>
        <v/>
      </c>
      <c r="AL6941">
        <f>IF($AH6941=1,IFERROR(IF(VALUE($F6941)&lt;100000000,VALUE($F6941),1000000000),IFERROR(IF(VALUE(MID($F6941,2,20))&lt;100000000,VALUE(MID($F6941,2,20)),1000000000),1000000000))+ROW()/100000,"")</f>
        <v/>
      </c>
    </row>
    <row r="6942">
      <c r="A6942">
        <f>IF($F6942="","",IFERROR(IF(INDEX('Per Invoice'!$A$2:$A$2001,MATCH($F6942,'Per Invoice'!$B$2:$B$2001,0))=0,"",INDEX('Per Invoice'!$A$2:$A$2001,MATCH($F6942,'Per Invoice'!$B$2:$B$2001,0))),""))</f>
        <v/>
      </c>
      <c r="H6942" s="11" t="n"/>
      <c r="R6942" s="7">
        <f>IF($F6942="","",Q6942*Y6942/100)</f>
        <v/>
      </c>
      <c r="X6942" s="7" t="n"/>
      <c r="Y6942" s="7" t="n"/>
      <c r="Z6942" s="7">
        <f>IF($F6942="","",Y6942*AE6942/100)</f>
        <v/>
      </c>
      <c r="AA6942" s="7">
        <f>IF($F6942="","",Y6942-Z6942)</f>
        <v/>
      </c>
      <c r="AB6942" s="7">
        <f>IF($F6942="","",AA6942-R6942)</f>
        <v/>
      </c>
      <c r="AE6942">
        <f>IF($F6942="","",IF($AK6942=1,0,IF($AJ6942=1,Settings!$C$6,Settings!$C$7))*100)</f>
        <v/>
      </c>
      <c r="AG6942">
        <f>IF($F6942="","",$F6942&amp;"|"&amp;$D6942&amp;"")</f>
        <v/>
      </c>
      <c r="AH6942">
        <f>IF($F6942="","",IF(COUNTIF($AG$2:$AG6942,$AG6942)=1,1,0))</f>
        <v/>
      </c>
      <c r="AI6942">
        <f>IF($AH6942=1,SUMPRODUCT(--($AL$2:$AL$8001&lt;$AL6942))+1,"")</f>
        <v/>
      </c>
      <c r="AJ6942">
        <f>IF($F6942="","",IF(OR($U6942=TRUE(),$U6942="TRUE"),1,0))</f>
        <v/>
      </c>
      <c r="AK6942">
        <f>IF($F6942="","",IF($AD6942="Yes",1,0))</f>
        <v/>
      </c>
      <c r="AL6942">
        <f>IF($AH6942=1,IFERROR(IF(VALUE($F6942)&lt;100000000,VALUE($F6942),1000000000),IFERROR(IF(VALUE(MID($F6942,2,20))&lt;100000000,VALUE(MID($F6942,2,20)),1000000000),1000000000))+ROW()/100000,"")</f>
        <v/>
      </c>
    </row>
    <row r="6943">
      <c r="A6943">
        <f>IF($F6943="","",IFERROR(IF(INDEX('Per Invoice'!$A$2:$A$2001,MATCH($F6943,'Per Invoice'!$B$2:$B$2001,0))=0,"",INDEX('Per Invoice'!$A$2:$A$2001,MATCH($F6943,'Per Invoice'!$B$2:$B$2001,0))),""))</f>
        <v/>
      </c>
      <c r="H6943" s="11" t="n"/>
      <c r="R6943" s="7">
        <f>IF($F6943="","",Q6943*Y6943/100)</f>
        <v/>
      </c>
      <c r="X6943" s="7" t="n"/>
      <c r="Y6943" s="7" t="n"/>
      <c r="Z6943" s="7">
        <f>IF($F6943="","",Y6943*AE6943/100)</f>
        <v/>
      </c>
      <c r="AA6943" s="7">
        <f>IF($F6943="","",Y6943-Z6943)</f>
        <v/>
      </c>
      <c r="AB6943" s="7">
        <f>IF($F6943="","",AA6943-R6943)</f>
        <v/>
      </c>
      <c r="AE6943">
        <f>IF($F6943="","",IF($AK6943=1,0,IF($AJ6943=1,Settings!$C$6,Settings!$C$7))*100)</f>
        <v/>
      </c>
      <c r="AG6943">
        <f>IF($F6943="","",$F6943&amp;"|"&amp;$D6943&amp;"")</f>
        <v/>
      </c>
      <c r="AH6943">
        <f>IF($F6943="","",IF(COUNTIF($AG$2:$AG6943,$AG6943)=1,1,0))</f>
        <v/>
      </c>
      <c r="AI6943">
        <f>IF($AH6943=1,SUMPRODUCT(--($AL$2:$AL$8001&lt;$AL6943))+1,"")</f>
        <v/>
      </c>
      <c r="AJ6943">
        <f>IF($F6943="","",IF(OR($U6943=TRUE(),$U6943="TRUE"),1,0))</f>
        <v/>
      </c>
      <c r="AK6943">
        <f>IF($F6943="","",IF($AD6943="Yes",1,0))</f>
        <v/>
      </c>
      <c r="AL6943">
        <f>IF($AH6943=1,IFERROR(IF(VALUE($F6943)&lt;100000000,VALUE($F6943),1000000000),IFERROR(IF(VALUE(MID($F6943,2,20))&lt;100000000,VALUE(MID($F6943,2,20)),1000000000),1000000000))+ROW()/100000,"")</f>
        <v/>
      </c>
    </row>
    <row r="6944">
      <c r="A6944">
        <f>IF($F6944="","",IFERROR(IF(INDEX('Per Invoice'!$A$2:$A$2001,MATCH($F6944,'Per Invoice'!$B$2:$B$2001,0))=0,"",INDEX('Per Invoice'!$A$2:$A$2001,MATCH($F6944,'Per Invoice'!$B$2:$B$2001,0))),""))</f>
        <v/>
      </c>
      <c r="H6944" s="11" t="n"/>
      <c r="R6944" s="7">
        <f>IF($F6944="","",Q6944*Y6944/100)</f>
        <v/>
      </c>
      <c r="X6944" s="7" t="n"/>
      <c r="Y6944" s="7" t="n"/>
      <c r="Z6944" s="7">
        <f>IF($F6944="","",Y6944*AE6944/100)</f>
        <v/>
      </c>
      <c r="AA6944" s="7">
        <f>IF($F6944="","",Y6944-Z6944)</f>
        <v/>
      </c>
      <c r="AB6944" s="7">
        <f>IF($F6944="","",AA6944-R6944)</f>
        <v/>
      </c>
      <c r="AE6944">
        <f>IF($F6944="","",IF($AK6944=1,0,IF($AJ6944=1,Settings!$C$6,Settings!$C$7))*100)</f>
        <v/>
      </c>
      <c r="AG6944">
        <f>IF($F6944="","",$F6944&amp;"|"&amp;$D6944&amp;"")</f>
        <v/>
      </c>
      <c r="AH6944">
        <f>IF($F6944="","",IF(COUNTIF($AG$2:$AG6944,$AG6944)=1,1,0))</f>
        <v/>
      </c>
      <c r="AI6944">
        <f>IF($AH6944=1,SUMPRODUCT(--($AL$2:$AL$8001&lt;$AL6944))+1,"")</f>
        <v/>
      </c>
      <c r="AJ6944">
        <f>IF($F6944="","",IF(OR($U6944=TRUE(),$U6944="TRUE"),1,0))</f>
        <v/>
      </c>
      <c r="AK6944">
        <f>IF($F6944="","",IF($AD6944="Yes",1,0))</f>
        <v/>
      </c>
      <c r="AL6944">
        <f>IF($AH6944=1,IFERROR(IF(VALUE($F6944)&lt;100000000,VALUE($F6944),1000000000),IFERROR(IF(VALUE(MID($F6944,2,20))&lt;100000000,VALUE(MID($F6944,2,20)),1000000000),1000000000))+ROW()/100000,"")</f>
        <v/>
      </c>
    </row>
    <row r="6945">
      <c r="A6945">
        <f>IF($F6945="","",IFERROR(IF(INDEX('Per Invoice'!$A$2:$A$2001,MATCH($F6945,'Per Invoice'!$B$2:$B$2001,0))=0,"",INDEX('Per Invoice'!$A$2:$A$2001,MATCH($F6945,'Per Invoice'!$B$2:$B$2001,0))),""))</f>
        <v/>
      </c>
      <c r="H6945" s="11" t="n"/>
      <c r="R6945" s="7">
        <f>IF($F6945="","",Q6945*Y6945/100)</f>
        <v/>
      </c>
      <c r="X6945" s="7" t="n"/>
      <c r="Y6945" s="7" t="n"/>
      <c r="Z6945" s="7">
        <f>IF($F6945="","",Y6945*AE6945/100)</f>
        <v/>
      </c>
      <c r="AA6945" s="7">
        <f>IF($F6945="","",Y6945-Z6945)</f>
        <v/>
      </c>
      <c r="AB6945" s="7">
        <f>IF($F6945="","",AA6945-R6945)</f>
        <v/>
      </c>
      <c r="AE6945">
        <f>IF($F6945="","",IF($AK6945=1,0,IF($AJ6945=1,Settings!$C$6,Settings!$C$7))*100)</f>
        <v/>
      </c>
      <c r="AG6945">
        <f>IF($F6945="","",$F6945&amp;"|"&amp;$D6945&amp;"")</f>
        <v/>
      </c>
      <c r="AH6945">
        <f>IF($F6945="","",IF(COUNTIF($AG$2:$AG6945,$AG6945)=1,1,0))</f>
        <v/>
      </c>
      <c r="AI6945">
        <f>IF($AH6945=1,SUMPRODUCT(--($AL$2:$AL$8001&lt;$AL6945))+1,"")</f>
        <v/>
      </c>
      <c r="AJ6945">
        <f>IF($F6945="","",IF(OR($U6945=TRUE(),$U6945="TRUE"),1,0))</f>
        <v/>
      </c>
      <c r="AK6945">
        <f>IF($F6945="","",IF($AD6945="Yes",1,0))</f>
        <v/>
      </c>
      <c r="AL6945">
        <f>IF($AH6945=1,IFERROR(IF(VALUE($F6945)&lt;100000000,VALUE($F6945),1000000000),IFERROR(IF(VALUE(MID($F6945,2,20))&lt;100000000,VALUE(MID($F6945,2,20)),1000000000),1000000000))+ROW()/100000,"")</f>
        <v/>
      </c>
    </row>
    <row r="6946">
      <c r="A6946">
        <f>IF($F6946="","",IFERROR(IF(INDEX('Per Invoice'!$A$2:$A$2001,MATCH($F6946,'Per Invoice'!$B$2:$B$2001,0))=0,"",INDEX('Per Invoice'!$A$2:$A$2001,MATCH($F6946,'Per Invoice'!$B$2:$B$2001,0))),""))</f>
        <v/>
      </c>
      <c r="H6946" s="11" t="n"/>
      <c r="R6946" s="7">
        <f>IF($F6946="","",Q6946*Y6946/100)</f>
        <v/>
      </c>
      <c r="X6946" s="7" t="n"/>
      <c r="Y6946" s="7" t="n"/>
      <c r="Z6946" s="7">
        <f>IF($F6946="","",Y6946*AE6946/100)</f>
        <v/>
      </c>
      <c r="AA6946" s="7">
        <f>IF($F6946="","",Y6946-Z6946)</f>
        <v/>
      </c>
      <c r="AB6946" s="7">
        <f>IF($F6946="","",AA6946-R6946)</f>
        <v/>
      </c>
      <c r="AE6946">
        <f>IF($F6946="","",IF($AK6946=1,0,IF($AJ6946=1,Settings!$C$6,Settings!$C$7))*100)</f>
        <v/>
      </c>
      <c r="AG6946">
        <f>IF($F6946="","",$F6946&amp;"|"&amp;$D6946&amp;"")</f>
        <v/>
      </c>
      <c r="AH6946">
        <f>IF($F6946="","",IF(COUNTIF($AG$2:$AG6946,$AG6946)=1,1,0))</f>
        <v/>
      </c>
      <c r="AI6946">
        <f>IF($AH6946=1,SUMPRODUCT(--($AL$2:$AL$8001&lt;$AL6946))+1,"")</f>
        <v/>
      </c>
      <c r="AJ6946">
        <f>IF($F6946="","",IF(OR($U6946=TRUE(),$U6946="TRUE"),1,0))</f>
        <v/>
      </c>
      <c r="AK6946">
        <f>IF($F6946="","",IF($AD6946="Yes",1,0))</f>
        <v/>
      </c>
      <c r="AL6946">
        <f>IF($AH6946=1,IFERROR(IF(VALUE($F6946)&lt;100000000,VALUE($F6946),1000000000),IFERROR(IF(VALUE(MID($F6946,2,20))&lt;100000000,VALUE(MID($F6946,2,20)),1000000000),1000000000))+ROW()/100000,"")</f>
        <v/>
      </c>
    </row>
    <row r="6947">
      <c r="A6947">
        <f>IF($F6947="","",IFERROR(IF(INDEX('Per Invoice'!$A$2:$A$2001,MATCH($F6947,'Per Invoice'!$B$2:$B$2001,0))=0,"",INDEX('Per Invoice'!$A$2:$A$2001,MATCH($F6947,'Per Invoice'!$B$2:$B$2001,0))),""))</f>
        <v/>
      </c>
      <c r="H6947" s="11" t="n"/>
      <c r="R6947" s="7">
        <f>IF($F6947="","",Q6947*Y6947/100)</f>
        <v/>
      </c>
      <c r="X6947" s="7" t="n"/>
      <c r="Y6947" s="7" t="n"/>
      <c r="Z6947" s="7">
        <f>IF($F6947="","",Y6947*AE6947/100)</f>
        <v/>
      </c>
      <c r="AA6947" s="7">
        <f>IF($F6947="","",Y6947-Z6947)</f>
        <v/>
      </c>
      <c r="AB6947" s="7">
        <f>IF($F6947="","",AA6947-R6947)</f>
        <v/>
      </c>
      <c r="AE6947">
        <f>IF($F6947="","",IF($AK6947=1,0,IF($AJ6947=1,Settings!$C$6,Settings!$C$7))*100)</f>
        <v/>
      </c>
      <c r="AG6947">
        <f>IF($F6947="","",$F6947&amp;"|"&amp;$D6947&amp;"")</f>
        <v/>
      </c>
      <c r="AH6947">
        <f>IF($F6947="","",IF(COUNTIF($AG$2:$AG6947,$AG6947)=1,1,0))</f>
        <v/>
      </c>
      <c r="AI6947">
        <f>IF($AH6947=1,SUMPRODUCT(--($AL$2:$AL$8001&lt;$AL6947))+1,"")</f>
        <v/>
      </c>
      <c r="AJ6947">
        <f>IF($F6947="","",IF(OR($U6947=TRUE(),$U6947="TRUE"),1,0))</f>
        <v/>
      </c>
      <c r="AK6947">
        <f>IF($F6947="","",IF($AD6947="Yes",1,0))</f>
        <v/>
      </c>
      <c r="AL6947">
        <f>IF($AH6947=1,IFERROR(IF(VALUE($F6947)&lt;100000000,VALUE($F6947),1000000000),IFERROR(IF(VALUE(MID($F6947,2,20))&lt;100000000,VALUE(MID($F6947,2,20)),1000000000),1000000000))+ROW()/100000,"")</f>
        <v/>
      </c>
    </row>
    <row r="6948">
      <c r="A6948">
        <f>IF($F6948="","",IFERROR(IF(INDEX('Per Invoice'!$A$2:$A$2001,MATCH($F6948,'Per Invoice'!$B$2:$B$2001,0))=0,"",INDEX('Per Invoice'!$A$2:$A$2001,MATCH($F6948,'Per Invoice'!$B$2:$B$2001,0))),""))</f>
        <v/>
      </c>
      <c r="H6948" s="11" t="n"/>
      <c r="R6948" s="7">
        <f>IF($F6948="","",Q6948*Y6948/100)</f>
        <v/>
      </c>
      <c r="X6948" s="7" t="n"/>
      <c r="Y6948" s="7" t="n"/>
      <c r="Z6948" s="7">
        <f>IF($F6948="","",Y6948*AE6948/100)</f>
        <v/>
      </c>
      <c r="AA6948" s="7">
        <f>IF($F6948="","",Y6948-Z6948)</f>
        <v/>
      </c>
      <c r="AB6948" s="7">
        <f>IF($F6948="","",AA6948-R6948)</f>
        <v/>
      </c>
      <c r="AE6948">
        <f>IF($F6948="","",IF($AK6948=1,0,IF($AJ6948=1,Settings!$C$6,Settings!$C$7))*100)</f>
        <v/>
      </c>
      <c r="AG6948">
        <f>IF($F6948="","",$F6948&amp;"|"&amp;$D6948&amp;"")</f>
        <v/>
      </c>
      <c r="AH6948">
        <f>IF($F6948="","",IF(COUNTIF($AG$2:$AG6948,$AG6948)=1,1,0))</f>
        <v/>
      </c>
      <c r="AI6948">
        <f>IF($AH6948=1,SUMPRODUCT(--($AL$2:$AL$8001&lt;$AL6948))+1,"")</f>
        <v/>
      </c>
      <c r="AJ6948">
        <f>IF($F6948="","",IF(OR($U6948=TRUE(),$U6948="TRUE"),1,0))</f>
        <v/>
      </c>
      <c r="AK6948">
        <f>IF($F6948="","",IF($AD6948="Yes",1,0))</f>
        <v/>
      </c>
      <c r="AL6948">
        <f>IF($AH6948=1,IFERROR(IF(VALUE($F6948)&lt;100000000,VALUE($F6948),1000000000),IFERROR(IF(VALUE(MID($F6948,2,20))&lt;100000000,VALUE(MID($F6948,2,20)),1000000000),1000000000))+ROW()/100000,"")</f>
        <v/>
      </c>
    </row>
    <row r="6949">
      <c r="A6949">
        <f>IF($F6949="","",IFERROR(IF(INDEX('Per Invoice'!$A$2:$A$2001,MATCH($F6949,'Per Invoice'!$B$2:$B$2001,0))=0,"",INDEX('Per Invoice'!$A$2:$A$2001,MATCH($F6949,'Per Invoice'!$B$2:$B$2001,0))),""))</f>
        <v/>
      </c>
      <c r="H6949" s="11" t="n"/>
      <c r="R6949" s="7">
        <f>IF($F6949="","",Q6949*Y6949/100)</f>
        <v/>
      </c>
      <c r="X6949" s="7" t="n"/>
      <c r="Y6949" s="7" t="n"/>
      <c r="Z6949" s="7">
        <f>IF($F6949="","",Y6949*AE6949/100)</f>
        <v/>
      </c>
      <c r="AA6949" s="7">
        <f>IF($F6949="","",Y6949-Z6949)</f>
        <v/>
      </c>
      <c r="AB6949" s="7">
        <f>IF($F6949="","",AA6949-R6949)</f>
        <v/>
      </c>
      <c r="AE6949">
        <f>IF($F6949="","",IF($AK6949=1,0,IF($AJ6949=1,Settings!$C$6,Settings!$C$7))*100)</f>
        <v/>
      </c>
      <c r="AG6949">
        <f>IF($F6949="","",$F6949&amp;"|"&amp;$D6949&amp;"")</f>
        <v/>
      </c>
      <c r="AH6949">
        <f>IF($F6949="","",IF(COUNTIF($AG$2:$AG6949,$AG6949)=1,1,0))</f>
        <v/>
      </c>
      <c r="AI6949">
        <f>IF($AH6949=1,SUMPRODUCT(--($AL$2:$AL$8001&lt;$AL6949))+1,"")</f>
        <v/>
      </c>
      <c r="AJ6949">
        <f>IF($F6949="","",IF(OR($U6949=TRUE(),$U6949="TRUE"),1,0))</f>
        <v/>
      </c>
      <c r="AK6949">
        <f>IF($F6949="","",IF($AD6949="Yes",1,0))</f>
        <v/>
      </c>
      <c r="AL6949">
        <f>IF($AH6949=1,IFERROR(IF(VALUE($F6949)&lt;100000000,VALUE($F6949),1000000000),IFERROR(IF(VALUE(MID($F6949,2,20))&lt;100000000,VALUE(MID($F6949,2,20)),1000000000),1000000000))+ROW()/100000,"")</f>
        <v/>
      </c>
    </row>
    <row r="6950">
      <c r="A6950">
        <f>IF($F6950="","",IFERROR(IF(INDEX('Per Invoice'!$A$2:$A$2001,MATCH($F6950,'Per Invoice'!$B$2:$B$2001,0))=0,"",INDEX('Per Invoice'!$A$2:$A$2001,MATCH($F6950,'Per Invoice'!$B$2:$B$2001,0))),""))</f>
        <v/>
      </c>
      <c r="H6950" s="11" t="n"/>
      <c r="R6950" s="7">
        <f>IF($F6950="","",Q6950*Y6950/100)</f>
        <v/>
      </c>
      <c r="X6950" s="7" t="n"/>
      <c r="Y6950" s="7" t="n"/>
      <c r="Z6950" s="7">
        <f>IF($F6950="","",Y6950*AE6950/100)</f>
        <v/>
      </c>
      <c r="AA6950" s="7">
        <f>IF($F6950="","",Y6950-Z6950)</f>
        <v/>
      </c>
      <c r="AB6950" s="7">
        <f>IF($F6950="","",AA6950-R6950)</f>
        <v/>
      </c>
      <c r="AE6950">
        <f>IF($F6950="","",IF($AK6950=1,0,IF($AJ6950=1,Settings!$C$6,Settings!$C$7))*100)</f>
        <v/>
      </c>
      <c r="AG6950">
        <f>IF($F6950="","",$F6950&amp;"|"&amp;$D6950&amp;"")</f>
        <v/>
      </c>
      <c r="AH6950">
        <f>IF($F6950="","",IF(COUNTIF($AG$2:$AG6950,$AG6950)=1,1,0))</f>
        <v/>
      </c>
      <c r="AI6950">
        <f>IF($AH6950=1,SUMPRODUCT(--($AL$2:$AL$8001&lt;$AL6950))+1,"")</f>
        <v/>
      </c>
      <c r="AJ6950">
        <f>IF($F6950="","",IF(OR($U6950=TRUE(),$U6950="TRUE"),1,0))</f>
        <v/>
      </c>
      <c r="AK6950">
        <f>IF($F6950="","",IF($AD6950="Yes",1,0))</f>
        <v/>
      </c>
      <c r="AL6950">
        <f>IF($AH6950=1,IFERROR(IF(VALUE($F6950)&lt;100000000,VALUE($F6950),1000000000),IFERROR(IF(VALUE(MID($F6950,2,20))&lt;100000000,VALUE(MID($F6950,2,20)),1000000000),1000000000))+ROW()/100000,"")</f>
        <v/>
      </c>
    </row>
    <row r="6951">
      <c r="A6951">
        <f>IF($F6951="","",IFERROR(IF(INDEX('Per Invoice'!$A$2:$A$2001,MATCH($F6951,'Per Invoice'!$B$2:$B$2001,0))=0,"",INDEX('Per Invoice'!$A$2:$A$2001,MATCH($F6951,'Per Invoice'!$B$2:$B$2001,0))),""))</f>
        <v/>
      </c>
      <c r="H6951" s="11" t="n"/>
      <c r="R6951" s="7">
        <f>IF($F6951="","",Q6951*Y6951/100)</f>
        <v/>
      </c>
      <c r="X6951" s="7" t="n"/>
      <c r="Y6951" s="7" t="n"/>
      <c r="Z6951" s="7">
        <f>IF($F6951="","",Y6951*AE6951/100)</f>
        <v/>
      </c>
      <c r="AA6951" s="7">
        <f>IF($F6951="","",Y6951-Z6951)</f>
        <v/>
      </c>
      <c r="AB6951" s="7">
        <f>IF($F6951="","",AA6951-R6951)</f>
        <v/>
      </c>
      <c r="AE6951">
        <f>IF($F6951="","",IF($AK6951=1,0,IF($AJ6951=1,Settings!$C$6,Settings!$C$7))*100)</f>
        <v/>
      </c>
      <c r="AG6951">
        <f>IF($F6951="","",$F6951&amp;"|"&amp;$D6951&amp;"")</f>
        <v/>
      </c>
      <c r="AH6951">
        <f>IF($F6951="","",IF(COUNTIF($AG$2:$AG6951,$AG6951)=1,1,0))</f>
        <v/>
      </c>
      <c r="AI6951">
        <f>IF($AH6951=1,SUMPRODUCT(--($AL$2:$AL$8001&lt;$AL6951))+1,"")</f>
        <v/>
      </c>
      <c r="AJ6951">
        <f>IF($F6951="","",IF(OR($U6951=TRUE(),$U6951="TRUE"),1,0))</f>
        <v/>
      </c>
      <c r="AK6951">
        <f>IF($F6951="","",IF($AD6951="Yes",1,0))</f>
        <v/>
      </c>
      <c r="AL6951">
        <f>IF($AH6951=1,IFERROR(IF(VALUE($F6951)&lt;100000000,VALUE($F6951),1000000000),IFERROR(IF(VALUE(MID($F6951,2,20))&lt;100000000,VALUE(MID($F6951,2,20)),1000000000),1000000000))+ROW()/100000,"")</f>
        <v/>
      </c>
    </row>
    <row r="6952">
      <c r="A6952">
        <f>IF($F6952="","",IFERROR(IF(INDEX('Per Invoice'!$A$2:$A$2001,MATCH($F6952,'Per Invoice'!$B$2:$B$2001,0))=0,"",INDEX('Per Invoice'!$A$2:$A$2001,MATCH($F6952,'Per Invoice'!$B$2:$B$2001,0))),""))</f>
        <v/>
      </c>
      <c r="H6952" s="11" t="n"/>
      <c r="R6952" s="7">
        <f>IF($F6952="","",Q6952*Y6952/100)</f>
        <v/>
      </c>
      <c r="X6952" s="7" t="n"/>
      <c r="Y6952" s="7" t="n"/>
      <c r="Z6952" s="7">
        <f>IF($F6952="","",Y6952*AE6952/100)</f>
        <v/>
      </c>
      <c r="AA6952" s="7">
        <f>IF($F6952="","",Y6952-Z6952)</f>
        <v/>
      </c>
      <c r="AB6952" s="7">
        <f>IF($F6952="","",AA6952-R6952)</f>
        <v/>
      </c>
      <c r="AE6952">
        <f>IF($F6952="","",IF($AK6952=1,0,IF($AJ6952=1,Settings!$C$6,Settings!$C$7))*100)</f>
        <v/>
      </c>
      <c r="AG6952">
        <f>IF($F6952="","",$F6952&amp;"|"&amp;$D6952&amp;"")</f>
        <v/>
      </c>
      <c r="AH6952">
        <f>IF($F6952="","",IF(COUNTIF($AG$2:$AG6952,$AG6952)=1,1,0))</f>
        <v/>
      </c>
      <c r="AI6952">
        <f>IF($AH6952=1,SUMPRODUCT(--($AL$2:$AL$8001&lt;$AL6952))+1,"")</f>
        <v/>
      </c>
      <c r="AJ6952">
        <f>IF($F6952="","",IF(OR($U6952=TRUE(),$U6952="TRUE"),1,0))</f>
        <v/>
      </c>
      <c r="AK6952">
        <f>IF($F6952="","",IF($AD6952="Yes",1,0))</f>
        <v/>
      </c>
      <c r="AL6952">
        <f>IF($AH6952=1,IFERROR(IF(VALUE($F6952)&lt;100000000,VALUE($F6952),1000000000),IFERROR(IF(VALUE(MID($F6952,2,20))&lt;100000000,VALUE(MID($F6952,2,20)),1000000000),1000000000))+ROW()/100000,"")</f>
        <v/>
      </c>
    </row>
    <row r="6953">
      <c r="A6953">
        <f>IF($F6953="","",IFERROR(IF(INDEX('Per Invoice'!$A$2:$A$2001,MATCH($F6953,'Per Invoice'!$B$2:$B$2001,0))=0,"",INDEX('Per Invoice'!$A$2:$A$2001,MATCH($F6953,'Per Invoice'!$B$2:$B$2001,0))),""))</f>
        <v/>
      </c>
      <c r="H6953" s="11" t="n"/>
      <c r="R6953" s="7">
        <f>IF($F6953="","",Q6953*Y6953/100)</f>
        <v/>
      </c>
      <c r="X6953" s="7" t="n"/>
      <c r="Y6953" s="7" t="n"/>
      <c r="Z6953" s="7">
        <f>IF($F6953="","",Y6953*AE6953/100)</f>
        <v/>
      </c>
      <c r="AA6953" s="7">
        <f>IF($F6953="","",Y6953-Z6953)</f>
        <v/>
      </c>
      <c r="AB6953" s="7">
        <f>IF($F6953="","",AA6953-R6953)</f>
        <v/>
      </c>
      <c r="AE6953">
        <f>IF($F6953="","",IF($AK6953=1,0,IF($AJ6953=1,Settings!$C$6,Settings!$C$7))*100)</f>
        <v/>
      </c>
      <c r="AG6953">
        <f>IF($F6953="","",$F6953&amp;"|"&amp;$D6953&amp;"")</f>
        <v/>
      </c>
      <c r="AH6953">
        <f>IF($F6953="","",IF(COUNTIF($AG$2:$AG6953,$AG6953)=1,1,0))</f>
        <v/>
      </c>
      <c r="AI6953">
        <f>IF($AH6953=1,SUMPRODUCT(--($AL$2:$AL$8001&lt;$AL6953))+1,"")</f>
        <v/>
      </c>
      <c r="AJ6953">
        <f>IF($F6953="","",IF(OR($U6953=TRUE(),$U6953="TRUE"),1,0))</f>
        <v/>
      </c>
      <c r="AK6953">
        <f>IF($F6953="","",IF($AD6953="Yes",1,0))</f>
        <v/>
      </c>
      <c r="AL6953">
        <f>IF($AH6953=1,IFERROR(IF(VALUE($F6953)&lt;100000000,VALUE($F6953),1000000000),IFERROR(IF(VALUE(MID($F6953,2,20))&lt;100000000,VALUE(MID($F6953,2,20)),1000000000),1000000000))+ROW()/100000,"")</f>
        <v/>
      </c>
    </row>
    <row r="6954">
      <c r="A6954">
        <f>IF($F6954="","",IFERROR(IF(INDEX('Per Invoice'!$A$2:$A$2001,MATCH($F6954,'Per Invoice'!$B$2:$B$2001,0))=0,"",INDEX('Per Invoice'!$A$2:$A$2001,MATCH($F6954,'Per Invoice'!$B$2:$B$2001,0))),""))</f>
        <v/>
      </c>
      <c r="H6954" s="11" t="n"/>
      <c r="R6954" s="7">
        <f>IF($F6954="","",Q6954*Y6954/100)</f>
        <v/>
      </c>
      <c r="X6954" s="7" t="n"/>
      <c r="Y6954" s="7" t="n"/>
      <c r="Z6954" s="7">
        <f>IF($F6954="","",Y6954*AE6954/100)</f>
        <v/>
      </c>
      <c r="AA6954" s="7">
        <f>IF($F6954="","",Y6954-Z6954)</f>
        <v/>
      </c>
      <c r="AB6954" s="7">
        <f>IF($F6954="","",AA6954-R6954)</f>
        <v/>
      </c>
      <c r="AE6954">
        <f>IF($F6954="","",IF($AK6954=1,0,IF($AJ6954=1,Settings!$C$6,Settings!$C$7))*100)</f>
        <v/>
      </c>
      <c r="AG6954">
        <f>IF($F6954="","",$F6954&amp;"|"&amp;$D6954&amp;"")</f>
        <v/>
      </c>
      <c r="AH6954">
        <f>IF($F6954="","",IF(COUNTIF($AG$2:$AG6954,$AG6954)=1,1,0))</f>
        <v/>
      </c>
      <c r="AI6954">
        <f>IF($AH6954=1,SUMPRODUCT(--($AL$2:$AL$8001&lt;$AL6954))+1,"")</f>
        <v/>
      </c>
      <c r="AJ6954">
        <f>IF($F6954="","",IF(OR($U6954=TRUE(),$U6954="TRUE"),1,0))</f>
        <v/>
      </c>
      <c r="AK6954">
        <f>IF($F6954="","",IF($AD6954="Yes",1,0))</f>
        <v/>
      </c>
      <c r="AL6954">
        <f>IF($AH6954=1,IFERROR(IF(VALUE($F6954)&lt;100000000,VALUE($F6954),1000000000),IFERROR(IF(VALUE(MID($F6954,2,20))&lt;100000000,VALUE(MID($F6954,2,20)),1000000000),1000000000))+ROW()/100000,"")</f>
        <v/>
      </c>
    </row>
    <row r="6955">
      <c r="A6955">
        <f>IF($F6955="","",IFERROR(IF(INDEX('Per Invoice'!$A$2:$A$2001,MATCH($F6955,'Per Invoice'!$B$2:$B$2001,0))=0,"",INDEX('Per Invoice'!$A$2:$A$2001,MATCH($F6955,'Per Invoice'!$B$2:$B$2001,0))),""))</f>
        <v/>
      </c>
      <c r="H6955" s="11" t="n"/>
      <c r="R6955" s="7">
        <f>IF($F6955="","",Q6955*Y6955/100)</f>
        <v/>
      </c>
      <c r="X6955" s="7" t="n"/>
      <c r="Y6955" s="7" t="n"/>
      <c r="Z6955" s="7">
        <f>IF($F6955="","",Y6955*AE6955/100)</f>
        <v/>
      </c>
      <c r="AA6955" s="7">
        <f>IF($F6955="","",Y6955-Z6955)</f>
        <v/>
      </c>
      <c r="AB6955" s="7">
        <f>IF($F6955="","",AA6955-R6955)</f>
        <v/>
      </c>
      <c r="AE6955">
        <f>IF($F6955="","",IF($AK6955=1,0,IF($AJ6955=1,Settings!$C$6,Settings!$C$7))*100)</f>
        <v/>
      </c>
      <c r="AG6955">
        <f>IF($F6955="","",$F6955&amp;"|"&amp;$D6955&amp;"")</f>
        <v/>
      </c>
      <c r="AH6955">
        <f>IF($F6955="","",IF(COUNTIF($AG$2:$AG6955,$AG6955)=1,1,0))</f>
        <v/>
      </c>
      <c r="AI6955">
        <f>IF($AH6955=1,SUMPRODUCT(--($AL$2:$AL$8001&lt;$AL6955))+1,"")</f>
        <v/>
      </c>
      <c r="AJ6955">
        <f>IF($F6955="","",IF(OR($U6955=TRUE(),$U6955="TRUE"),1,0))</f>
        <v/>
      </c>
      <c r="AK6955">
        <f>IF($F6955="","",IF($AD6955="Yes",1,0))</f>
        <v/>
      </c>
      <c r="AL6955">
        <f>IF($AH6955=1,IFERROR(IF(VALUE($F6955)&lt;100000000,VALUE($F6955),1000000000),IFERROR(IF(VALUE(MID($F6955,2,20))&lt;100000000,VALUE(MID($F6955,2,20)),1000000000),1000000000))+ROW()/100000,"")</f>
        <v/>
      </c>
    </row>
    <row r="6956">
      <c r="A6956">
        <f>IF($F6956="","",IFERROR(IF(INDEX('Per Invoice'!$A$2:$A$2001,MATCH($F6956,'Per Invoice'!$B$2:$B$2001,0))=0,"",INDEX('Per Invoice'!$A$2:$A$2001,MATCH($F6956,'Per Invoice'!$B$2:$B$2001,0))),""))</f>
        <v/>
      </c>
      <c r="H6956" s="11" t="n"/>
      <c r="R6956" s="7">
        <f>IF($F6956="","",Q6956*Y6956/100)</f>
        <v/>
      </c>
      <c r="X6956" s="7" t="n"/>
      <c r="Y6956" s="7" t="n"/>
      <c r="Z6956" s="7">
        <f>IF($F6956="","",Y6956*AE6956/100)</f>
        <v/>
      </c>
      <c r="AA6956" s="7">
        <f>IF($F6956="","",Y6956-Z6956)</f>
        <v/>
      </c>
      <c r="AB6956" s="7">
        <f>IF($F6956="","",AA6956-R6956)</f>
        <v/>
      </c>
      <c r="AE6956">
        <f>IF($F6956="","",IF($AK6956=1,0,IF($AJ6956=1,Settings!$C$6,Settings!$C$7))*100)</f>
        <v/>
      </c>
      <c r="AG6956">
        <f>IF($F6956="","",$F6956&amp;"|"&amp;$D6956&amp;"")</f>
        <v/>
      </c>
      <c r="AH6956">
        <f>IF($F6956="","",IF(COUNTIF($AG$2:$AG6956,$AG6956)=1,1,0))</f>
        <v/>
      </c>
      <c r="AI6956">
        <f>IF($AH6956=1,SUMPRODUCT(--($AL$2:$AL$8001&lt;$AL6956))+1,"")</f>
        <v/>
      </c>
      <c r="AJ6956">
        <f>IF($F6956="","",IF(OR($U6956=TRUE(),$U6956="TRUE"),1,0))</f>
        <v/>
      </c>
      <c r="AK6956">
        <f>IF($F6956="","",IF($AD6956="Yes",1,0))</f>
        <v/>
      </c>
      <c r="AL6956">
        <f>IF($AH6956=1,IFERROR(IF(VALUE($F6956)&lt;100000000,VALUE($F6956),1000000000),IFERROR(IF(VALUE(MID($F6956,2,20))&lt;100000000,VALUE(MID($F6956,2,20)),1000000000),1000000000))+ROW()/100000,"")</f>
        <v/>
      </c>
    </row>
    <row r="6957">
      <c r="A6957">
        <f>IF($F6957="","",IFERROR(IF(INDEX('Per Invoice'!$A$2:$A$2001,MATCH($F6957,'Per Invoice'!$B$2:$B$2001,0))=0,"",INDEX('Per Invoice'!$A$2:$A$2001,MATCH($F6957,'Per Invoice'!$B$2:$B$2001,0))),""))</f>
        <v/>
      </c>
      <c r="H6957" s="11" t="n"/>
      <c r="R6957" s="7">
        <f>IF($F6957="","",Q6957*Y6957/100)</f>
        <v/>
      </c>
      <c r="X6957" s="7" t="n"/>
      <c r="Y6957" s="7" t="n"/>
      <c r="Z6957" s="7">
        <f>IF($F6957="","",Y6957*AE6957/100)</f>
        <v/>
      </c>
      <c r="AA6957" s="7">
        <f>IF($F6957="","",Y6957-Z6957)</f>
        <v/>
      </c>
      <c r="AB6957" s="7">
        <f>IF($F6957="","",AA6957-R6957)</f>
        <v/>
      </c>
      <c r="AE6957">
        <f>IF($F6957="","",IF($AK6957=1,0,IF($AJ6957=1,Settings!$C$6,Settings!$C$7))*100)</f>
        <v/>
      </c>
      <c r="AG6957">
        <f>IF($F6957="","",$F6957&amp;"|"&amp;$D6957&amp;"")</f>
        <v/>
      </c>
      <c r="AH6957">
        <f>IF($F6957="","",IF(COUNTIF($AG$2:$AG6957,$AG6957)=1,1,0))</f>
        <v/>
      </c>
      <c r="AI6957">
        <f>IF($AH6957=1,SUMPRODUCT(--($AL$2:$AL$8001&lt;$AL6957))+1,"")</f>
        <v/>
      </c>
      <c r="AJ6957">
        <f>IF($F6957="","",IF(OR($U6957=TRUE(),$U6957="TRUE"),1,0))</f>
        <v/>
      </c>
      <c r="AK6957">
        <f>IF($F6957="","",IF($AD6957="Yes",1,0))</f>
        <v/>
      </c>
      <c r="AL6957">
        <f>IF($AH6957=1,IFERROR(IF(VALUE($F6957)&lt;100000000,VALUE($F6957),1000000000),IFERROR(IF(VALUE(MID($F6957,2,20))&lt;100000000,VALUE(MID($F6957,2,20)),1000000000),1000000000))+ROW()/100000,"")</f>
        <v/>
      </c>
    </row>
    <row r="6958">
      <c r="A6958">
        <f>IF($F6958="","",IFERROR(IF(INDEX('Per Invoice'!$A$2:$A$2001,MATCH($F6958,'Per Invoice'!$B$2:$B$2001,0))=0,"",INDEX('Per Invoice'!$A$2:$A$2001,MATCH($F6958,'Per Invoice'!$B$2:$B$2001,0))),""))</f>
        <v/>
      </c>
      <c r="H6958" s="11" t="n"/>
      <c r="R6958" s="7">
        <f>IF($F6958="","",Q6958*Y6958/100)</f>
        <v/>
      </c>
      <c r="X6958" s="7" t="n"/>
      <c r="Y6958" s="7" t="n"/>
      <c r="Z6958" s="7">
        <f>IF($F6958="","",Y6958*AE6958/100)</f>
        <v/>
      </c>
      <c r="AA6958" s="7">
        <f>IF($F6958="","",Y6958-Z6958)</f>
        <v/>
      </c>
      <c r="AB6958" s="7">
        <f>IF($F6958="","",AA6958-R6958)</f>
        <v/>
      </c>
      <c r="AE6958">
        <f>IF($F6958="","",IF($AK6958=1,0,IF($AJ6958=1,Settings!$C$6,Settings!$C$7))*100)</f>
        <v/>
      </c>
      <c r="AG6958">
        <f>IF($F6958="","",$F6958&amp;"|"&amp;$D6958&amp;"")</f>
        <v/>
      </c>
      <c r="AH6958">
        <f>IF($F6958="","",IF(COUNTIF($AG$2:$AG6958,$AG6958)=1,1,0))</f>
        <v/>
      </c>
      <c r="AI6958">
        <f>IF($AH6958=1,SUMPRODUCT(--($AL$2:$AL$8001&lt;$AL6958))+1,"")</f>
        <v/>
      </c>
      <c r="AJ6958">
        <f>IF($F6958="","",IF(OR($U6958=TRUE(),$U6958="TRUE"),1,0))</f>
        <v/>
      </c>
      <c r="AK6958">
        <f>IF($F6958="","",IF($AD6958="Yes",1,0))</f>
        <v/>
      </c>
      <c r="AL6958">
        <f>IF($AH6958=1,IFERROR(IF(VALUE($F6958)&lt;100000000,VALUE($F6958),1000000000),IFERROR(IF(VALUE(MID($F6958,2,20))&lt;100000000,VALUE(MID($F6958,2,20)),1000000000),1000000000))+ROW()/100000,"")</f>
        <v/>
      </c>
    </row>
    <row r="6959">
      <c r="A6959">
        <f>IF($F6959="","",IFERROR(IF(INDEX('Per Invoice'!$A$2:$A$2001,MATCH($F6959,'Per Invoice'!$B$2:$B$2001,0))=0,"",INDEX('Per Invoice'!$A$2:$A$2001,MATCH($F6959,'Per Invoice'!$B$2:$B$2001,0))),""))</f>
        <v/>
      </c>
      <c r="H6959" s="11" t="n"/>
      <c r="R6959" s="7">
        <f>IF($F6959="","",Q6959*Y6959/100)</f>
        <v/>
      </c>
      <c r="X6959" s="7" t="n"/>
      <c r="Y6959" s="7" t="n"/>
      <c r="Z6959" s="7">
        <f>IF($F6959="","",Y6959*AE6959/100)</f>
        <v/>
      </c>
      <c r="AA6959" s="7">
        <f>IF($F6959="","",Y6959-Z6959)</f>
        <v/>
      </c>
      <c r="AB6959" s="7">
        <f>IF($F6959="","",AA6959-R6959)</f>
        <v/>
      </c>
      <c r="AE6959">
        <f>IF($F6959="","",IF($AK6959=1,0,IF($AJ6959=1,Settings!$C$6,Settings!$C$7))*100)</f>
        <v/>
      </c>
      <c r="AG6959">
        <f>IF($F6959="","",$F6959&amp;"|"&amp;$D6959&amp;"")</f>
        <v/>
      </c>
      <c r="AH6959">
        <f>IF($F6959="","",IF(COUNTIF($AG$2:$AG6959,$AG6959)=1,1,0))</f>
        <v/>
      </c>
      <c r="AI6959">
        <f>IF($AH6959=1,SUMPRODUCT(--($AL$2:$AL$8001&lt;$AL6959))+1,"")</f>
        <v/>
      </c>
      <c r="AJ6959">
        <f>IF($F6959="","",IF(OR($U6959=TRUE(),$U6959="TRUE"),1,0))</f>
        <v/>
      </c>
      <c r="AK6959">
        <f>IF($F6959="","",IF($AD6959="Yes",1,0))</f>
        <v/>
      </c>
      <c r="AL6959">
        <f>IF($AH6959=1,IFERROR(IF(VALUE($F6959)&lt;100000000,VALUE($F6959),1000000000),IFERROR(IF(VALUE(MID($F6959,2,20))&lt;100000000,VALUE(MID($F6959,2,20)),1000000000),1000000000))+ROW()/100000,"")</f>
        <v/>
      </c>
    </row>
    <row r="6960">
      <c r="A6960">
        <f>IF($F6960="","",IFERROR(IF(INDEX('Per Invoice'!$A$2:$A$2001,MATCH($F6960,'Per Invoice'!$B$2:$B$2001,0))=0,"",INDEX('Per Invoice'!$A$2:$A$2001,MATCH($F6960,'Per Invoice'!$B$2:$B$2001,0))),""))</f>
        <v/>
      </c>
      <c r="H6960" s="11" t="n"/>
      <c r="R6960" s="7">
        <f>IF($F6960="","",Q6960*Y6960/100)</f>
        <v/>
      </c>
      <c r="X6960" s="7" t="n"/>
      <c r="Y6960" s="7" t="n"/>
      <c r="Z6960" s="7">
        <f>IF($F6960="","",Y6960*AE6960/100)</f>
        <v/>
      </c>
      <c r="AA6960" s="7">
        <f>IF($F6960="","",Y6960-Z6960)</f>
        <v/>
      </c>
      <c r="AB6960" s="7">
        <f>IF($F6960="","",AA6960-R6960)</f>
        <v/>
      </c>
      <c r="AE6960">
        <f>IF($F6960="","",IF($AK6960=1,0,IF($AJ6960=1,Settings!$C$6,Settings!$C$7))*100)</f>
        <v/>
      </c>
      <c r="AG6960">
        <f>IF($F6960="","",$F6960&amp;"|"&amp;$D6960&amp;"")</f>
        <v/>
      </c>
      <c r="AH6960">
        <f>IF($F6960="","",IF(COUNTIF($AG$2:$AG6960,$AG6960)=1,1,0))</f>
        <v/>
      </c>
      <c r="AI6960">
        <f>IF($AH6960=1,SUMPRODUCT(--($AL$2:$AL$8001&lt;$AL6960))+1,"")</f>
        <v/>
      </c>
      <c r="AJ6960">
        <f>IF($F6960="","",IF(OR($U6960=TRUE(),$U6960="TRUE"),1,0))</f>
        <v/>
      </c>
      <c r="AK6960">
        <f>IF($F6960="","",IF($AD6960="Yes",1,0))</f>
        <v/>
      </c>
      <c r="AL6960">
        <f>IF($AH6960=1,IFERROR(IF(VALUE($F6960)&lt;100000000,VALUE($F6960),1000000000),IFERROR(IF(VALUE(MID($F6960,2,20))&lt;100000000,VALUE(MID($F6960,2,20)),1000000000),1000000000))+ROW()/100000,"")</f>
        <v/>
      </c>
    </row>
    <row r="6961">
      <c r="A6961">
        <f>IF($F6961="","",IFERROR(IF(INDEX('Per Invoice'!$A$2:$A$2001,MATCH($F6961,'Per Invoice'!$B$2:$B$2001,0))=0,"",INDEX('Per Invoice'!$A$2:$A$2001,MATCH($F6961,'Per Invoice'!$B$2:$B$2001,0))),""))</f>
        <v/>
      </c>
      <c r="H6961" s="11" t="n"/>
      <c r="R6961" s="7">
        <f>IF($F6961="","",Q6961*Y6961/100)</f>
        <v/>
      </c>
      <c r="X6961" s="7" t="n"/>
      <c r="Y6961" s="7" t="n"/>
      <c r="Z6961" s="7">
        <f>IF($F6961="","",Y6961*AE6961/100)</f>
        <v/>
      </c>
      <c r="AA6961" s="7">
        <f>IF($F6961="","",Y6961-Z6961)</f>
        <v/>
      </c>
      <c r="AB6961" s="7">
        <f>IF($F6961="","",AA6961-R6961)</f>
        <v/>
      </c>
      <c r="AE6961">
        <f>IF($F6961="","",IF($AK6961=1,0,IF($AJ6961=1,Settings!$C$6,Settings!$C$7))*100)</f>
        <v/>
      </c>
      <c r="AG6961">
        <f>IF($F6961="","",$F6961&amp;"|"&amp;$D6961&amp;"")</f>
        <v/>
      </c>
      <c r="AH6961">
        <f>IF($F6961="","",IF(COUNTIF($AG$2:$AG6961,$AG6961)=1,1,0))</f>
        <v/>
      </c>
      <c r="AI6961">
        <f>IF($AH6961=1,SUMPRODUCT(--($AL$2:$AL$8001&lt;$AL6961))+1,"")</f>
        <v/>
      </c>
      <c r="AJ6961">
        <f>IF($F6961="","",IF(OR($U6961=TRUE(),$U6961="TRUE"),1,0))</f>
        <v/>
      </c>
      <c r="AK6961">
        <f>IF($F6961="","",IF($AD6961="Yes",1,0))</f>
        <v/>
      </c>
      <c r="AL6961">
        <f>IF($AH6961=1,IFERROR(IF(VALUE($F6961)&lt;100000000,VALUE($F6961),1000000000),IFERROR(IF(VALUE(MID($F6961,2,20))&lt;100000000,VALUE(MID($F6961,2,20)),1000000000),1000000000))+ROW()/100000,"")</f>
        <v/>
      </c>
    </row>
    <row r="6962">
      <c r="A6962">
        <f>IF($F6962="","",IFERROR(IF(INDEX('Per Invoice'!$A$2:$A$2001,MATCH($F6962,'Per Invoice'!$B$2:$B$2001,0))=0,"",INDEX('Per Invoice'!$A$2:$A$2001,MATCH($F6962,'Per Invoice'!$B$2:$B$2001,0))),""))</f>
        <v/>
      </c>
      <c r="H6962" s="11" t="n"/>
      <c r="R6962" s="7">
        <f>IF($F6962="","",Q6962*Y6962/100)</f>
        <v/>
      </c>
      <c r="X6962" s="7" t="n"/>
      <c r="Y6962" s="7" t="n"/>
      <c r="Z6962" s="7">
        <f>IF($F6962="","",Y6962*AE6962/100)</f>
        <v/>
      </c>
      <c r="AA6962" s="7">
        <f>IF($F6962="","",Y6962-Z6962)</f>
        <v/>
      </c>
      <c r="AB6962" s="7">
        <f>IF($F6962="","",AA6962-R6962)</f>
        <v/>
      </c>
      <c r="AE6962">
        <f>IF($F6962="","",IF($AK6962=1,0,IF($AJ6962=1,Settings!$C$6,Settings!$C$7))*100)</f>
        <v/>
      </c>
      <c r="AG6962">
        <f>IF($F6962="","",$F6962&amp;"|"&amp;$D6962&amp;"")</f>
        <v/>
      </c>
      <c r="AH6962">
        <f>IF($F6962="","",IF(COUNTIF($AG$2:$AG6962,$AG6962)=1,1,0))</f>
        <v/>
      </c>
      <c r="AI6962">
        <f>IF($AH6962=1,SUMPRODUCT(--($AL$2:$AL$8001&lt;$AL6962))+1,"")</f>
        <v/>
      </c>
      <c r="AJ6962">
        <f>IF($F6962="","",IF(OR($U6962=TRUE(),$U6962="TRUE"),1,0))</f>
        <v/>
      </c>
      <c r="AK6962">
        <f>IF($F6962="","",IF($AD6962="Yes",1,0))</f>
        <v/>
      </c>
      <c r="AL6962">
        <f>IF($AH6962=1,IFERROR(IF(VALUE($F6962)&lt;100000000,VALUE($F6962),1000000000),IFERROR(IF(VALUE(MID($F6962,2,20))&lt;100000000,VALUE(MID($F6962,2,20)),1000000000),1000000000))+ROW()/100000,"")</f>
        <v/>
      </c>
    </row>
    <row r="6963">
      <c r="A6963">
        <f>IF($F6963="","",IFERROR(IF(INDEX('Per Invoice'!$A$2:$A$2001,MATCH($F6963,'Per Invoice'!$B$2:$B$2001,0))=0,"",INDEX('Per Invoice'!$A$2:$A$2001,MATCH($F6963,'Per Invoice'!$B$2:$B$2001,0))),""))</f>
        <v/>
      </c>
      <c r="H6963" s="11" t="n"/>
      <c r="R6963" s="7">
        <f>IF($F6963="","",Q6963*Y6963/100)</f>
        <v/>
      </c>
      <c r="X6963" s="7" t="n"/>
      <c r="Y6963" s="7" t="n"/>
      <c r="Z6963" s="7">
        <f>IF($F6963="","",Y6963*AE6963/100)</f>
        <v/>
      </c>
      <c r="AA6963" s="7">
        <f>IF($F6963="","",Y6963-Z6963)</f>
        <v/>
      </c>
      <c r="AB6963" s="7">
        <f>IF($F6963="","",AA6963-R6963)</f>
        <v/>
      </c>
      <c r="AE6963">
        <f>IF($F6963="","",IF($AK6963=1,0,IF($AJ6963=1,Settings!$C$6,Settings!$C$7))*100)</f>
        <v/>
      </c>
      <c r="AG6963">
        <f>IF($F6963="","",$F6963&amp;"|"&amp;$D6963&amp;"")</f>
        <v/>
      </c>
      <c r="AH6963">
        <f>IF($F6963="","",IF(COUNTIF($AG$2:$AG6963,$AG6963)=1,1,0))</f>
        <v/>
      </c>
      <c r="AI6963">
        <f>IF($AH6963=1,SUMPRODUCT(--($AL$2:$AL$8001&lt;$AL6963))+1,"")</f>
        <v/>
      </c>
      <c r="AJ6963">
        <f>IF($F6963="","",IF(OR($U6963=TRUE(),$U6963="TRUE"),1,0))</f>
        <v/>
      </c>
      <c r="AK6963">
        <f>IF($F6963="","",IF($AD6963="Yes",1,0))</f>
        <v/>
      </c>
      <c r="AL6963">
        <f>IF($AH6963=1,IFERROR(IF(VALUE($F6963)&lt;100000000,VALUE($F6963),1000000000),IFERROR(IF(VALUE(MID($F6963,2,20))&lt;100000000,VALUE(MID($F6963,2,20)),1000000000),1000000000))+ROW()/100000,"")</f>
        <v/>
      </c>
    </row>
    <row r="6964">
      <c r="A6964">
        <f>IF($F6964="","",IFERROR(IF(INDEX('Per Invoice'!$A$2:$A$2001,MATCH($F6964,'Per Invoice'!$B$2:$B$2001,0))=0,"",INDEX('Per Invoice'!$A$2:$A$2001,MATCH($F6964,'Per Invoice'!$B$2:$B$2001,0))),""))</f>
        <v/>
      </c>
      <c r="H6964" s="11" t="n"/>
      <c r="R6964" s="7">
        <f>IF($F6964="","",Q6964*Y6964/100)</f>
        <v/>
      </c>
      <c r="X6964" s="7" t="n"/>
      <c r="Y6964" s="7" t="n"/>
      <c r="Z6964" s="7">
        <f>IF($F6964="","",Y6964*AE6964/100)</f>
        <v/>
      </c>
      <c r="AA6964" s="7">
        <f>IF($F6964="","",Y6964-Z6964)</f>
        <v/>
      </c>
      <c r="AB6964" s="7">
        <f>IF($F6964="","",AA6964-R6964)</f>
        <v/>
      </c>
      <c r="AE6964">
        <f>IF($F6964="","",IF($AK6964=1,0,IF($AJ6964=1,Settings!$C$6,Settings!$C$7))*100)</f>
        <v/>
      </c>
      <c r="AG6964">
        <f>IF($F6964="","",$F6964&amp;"|"&amp;$D6964&amp;"")</f>
        <v/>
      </c>
      <c r="AH6964">
        <f>IF($F6964="","",IF(COUNTIF($AG$2:$AG6964,$AG6964)=1,1,0))</f>
        <v/>
      </c>
      <c r="AI6964">
        <f>IF($AH6964=1,SUMPRODUCT(--($AL$2:$AL$8001&lt;$AL6964))+1,"")</f>
        <v/>
      </c>
      <c r="AJ6964">
        <f>IF($F6964="","",IF(OR($U6964=TRUE(),$U6964="TRUE"),1,0))</f>
        <v/>
      </c>
      <c r="AK6964">
        <f>IF($F6964="","",IF($AD6964="Yes",1,0))</f>
        <v/>
      </c>
      <c r="AL6964">
        <f>IF($AH6964=1,IFERROR(IF(VALUE($F6964)&lt;100000000,VALUE($F6964),1000000000),IFERROR(IF(VALUE(MID($F6964,2,20))&lt;100000000,VALUE(MID($F6964,2,20)),1000000000),1000000000))+ROW()/100000,"")</f>
        <v/>
      </c>
    </row>
    <row r="6965">
      <c r="A6965">
        <f>IF($F6965="","",IFERROR(IF(INDEX('Per Invoice'!$A$2:$A$2001,MATCH($F6965,'Per Invoice'!$B$2:$B$2001,0))=0,"",INDEX('Per Invoice'!$A$2:$A$2001,MATCH($F6965,'Per Invoice'!$B$2:$B$2001,0))),""))</f>
        <v/>
      </c>
      <c r="H6965" s="11" t="n"/>
      <c r="R6965" s="7">
        <f>IF($F6965="","",Q6965*Y6965/100)</f>
        <v/>
      </c>
      <c r="X6965" s="7" t="n"/>
      <c r="Y6965" s="7" t="n"/>
      <c r="Z6965" s="7">
        <f>IF($F6965="","",Y6965*AE6965/100)</f>
        <v/>
      </c>
      <c r="AA6965" s="7">
        <f>IF($F6965="","",Y6965-Z6965)</f>
        <v/>
      </c>
      <c r="AB6965" s="7">
        <f>IF($F6965="","",AA6965-R6965)</f>
        <v/>
      </c>
      <c r="AE6965">
        <f>IF($F6965="","",IF($AK6965=1,0,IF($AJ6965=1,Settings!$C$6,Settings!$C$7))*100)</f>
        <v/>
      </c>
      <c r="AG6965">
        <f>IF($F6965="","",$F6965&amp;"|"&amp;$D6965&amp;"")</f>
        <v/>
      </c>
      <c r="AH6965">
        <f>IF($F6965="","",IF(COUNTIF($AG$2:$AG6965,$AG6965)=1,1,0))</f>
        <v/>
      </c>
      <c r="AI6965">
        <f>IF($AH6965=1,SUMPRODUCT(--($AL$2:$AL$8001&lt;$AL6965))+1,"")</f>
        <v/>
      </c>
      <c r="AJ6965">
        <f>IF($F6965="","",IF(OR($U6965=TRUE(),$U6965="TRUE"),1,0))</f>
        <v/>
      </c>
      <c r="AK6965">
        <f>IF($F6965="","",IF($AD6965="Yes",1,0))</f>
        <v/>
      </c>
      <c r="AL6965">
        <f>IF($AH6965=1,IFERROR(IF(VALUE($F6965)&lt;100000000,VALUE($F6965),1000000000),IFERROR(IF(VALUE(MID($F6965,2,20))&lt;100000000,VALUE(MID($F6965,2,20)),1000000000),1000000000))+ROW()/100000,"")</f>
        <v/>
      </c>
    </row>
    <row r="6966">
      <c r="A6966">
        <f>IF($F6966="","",IFERROR(IF(INDEX('Per Invoice'!$A$2:$A$2001,MATCH($F6966,'Per Invoice'!$B$2:$B$2001,0))=0,"",INDEX('Per Invoice'!$A$2:$A$2001,MATCH($F6966,'Per Invoice'!$B$2:$B$2001,0))),""))</f>
        <v/>
      </c>
      <c r="H6966" s="11" t="n"/>
      <c r="R6966" s="7">
        <f>IF($F6966="","",Q6966*Y6966/100)</f>
        <v/>
      </c>
      <c r="X6966" s="7" t="n"/>
      <c r="Y6966" s="7" t="n"/>
      <c r="Z6966" s="7">
        <f>IF($F6966="","",Y6966*AE6966/100)</f>
        <v/>
      </c>
      <c r="AA6966" s="7">
        <f>IF($F6966="","",Y6966-Z6966)</f>
        <v/>
      </c>
      <c r="AB6966" s="7">
        <f>IF($F6966="","",AA6966-R6966)</f>
        <v/>
      </c>
      <c r="AE6966">
        <f>IF($F6966="","",IF($AK6966=1,0,IF($AJ6966=1,Settings!$C$6,Settings!$C$7))*100)</f>
        <v/>
      </c>
      <c r="AG6966">
        <f>IF($F6966="","",$F6966&amp;"|"&amp;$D6966&amp;"")</f>
        <v/>
      </c>
      <c r="AH6966">
        <f>IF($F6966="","",IF(COUNTIF($AG$2:$AG6966,$AG6966)=1,1,0))</f>
        <v/>
      </c>
      <c r="AI6966">
        <f>IF($AH6966=1,SUMPRODUCT(--($AL$2:$AL$8001&lt;$AL6966))+1,"")</f>
        <v/>
      </c>
      <c r="AJ6966">
        <f>IF($F6966="","",IF(OR($U6966=TRUE(),$U6966="TRUE"),1,0))</f>
        <v/>
      </c>
      <c r="AK6966">
        <f>IF($F6966="","",IF($AD6966="Yes",1,0))</f>
        <v/>
      </c>
      <c r="AL6966">
        <f>IF($AH6966=1,IFERROR(IF(VALUE($F6966)&lt;100000000,VALUE($F6966),1000000000),IFERROR(IF(VALUE(MID($F6966,2,20))&lt;100000000,VALUE(MID($F6966,2,20)),1000000000),1000000000))+ROW()/100000,"")</f>
        <v/>
      </c>
    </row>
    <row r="6967">
      <c r="A6967">
        <f>IF($F6967="","",IFERROR(IF(INDEX('Per Invoice'!$A$2:$A$2001,MATCH($F6967,'Per Invoice'!$B$2:$B$2001,0))=0,"",INDEX('Per Invoice'!$A$2:$A$2001,MATCH($F6967,'Per Invoice'!$B$2:$B$2001,0))),""))</f>
        <v/>
      </c>
      <c r="H6967" s="11" t="n"/>
      <c r="R6967" s="7">
        <f>IF($F6967="","",Q6967*Y6967/100)</f>
        <v/>
      </c>
      <c r="X6967" s="7" t="n"/>
      <c r="Y6967" s="7" t="n"/>
      <c r="Z6967" s="7">
        <f>IF($F6967="","",Y6967*AE6967/100)</f>
        <v/>
      </c>
      <c r="AA6967" s="7">
        <f>IF($F6967="","",Y6967-Z6967)</f>
        <v/>
      </c>
      <c r="AB6967" s="7">
        <f>IF($F6967="","",AA6967-R6967)</f>
        <v/>
      </c>
      <c r="AE6967">
        <f>IF($F6967="","",IF($AK6967=1,0,IF($AJ6967=1,Settings!$C$6,Settings!$C$7))*100)</f>
        <v/>
      </c>
      <c r="AG6967">
        <f>IF($F6967="","",$F6967&amp;"|"&amp;$D6967&amp;"")</f>
        <v/>
      </c>
      <c r="AH6967">
        <f>IF($F6967="","",IF(COUNTIF($AG$2:$AG6967,$AG6967)=1,1,0))</f>
        <v/>
      </c>
      <c r="AI6967">
        <f>IF($AH6967=1,SUMPRODUCT(--($AL$2:$AL$8001&lt;$AL6967))+1,"")</f>
        <v/>
      </c>
      <c r="AJ6967">
        <f>IF($F6967="","",IF(OR($U6967=TRUE(),$U6967="TRUE"),1,0))</f>
        <v/>
      </c>
      <c r="AK6967">
        <f>IF($F6967="","",IF($AD6967="Yes",1,0))</f>
        <v/>
      </c>
      <c r="AL6967">
        <f>IF($AH6967=1,IFERROR(IF(VALUE($F6967)&lt;100000000,VALUE($F6967),1000000000),IFERROR(IF(VALUE(MID($F6967,2,20))&lt;100000000,VALUE(MID($F6967,2,20)),1000000000),1000000000))+ROW()/100000,"")</f>
        <v/>
      </c>
    </row>
    <row r="6968">
      <c r="A6968">
        <f>IF($F6968="","",IFERROR(IF(INDEX('Per Invoice'!$A$2:$A$2001,MATCH($F6968,'Per Invoice'!$B$2:$B$2001,0))=0,"",INDEX('Per Invoice'!$A$2:$A$2001,MATCH($F6968,'Per Invoice'!$B$2:$B$2001,0))),""))</f>
        <v/>
      </c>
      <c r="H6968" s="11" t="n"/>
      <c r="R6968" s="7">
        <f>IF($F6968="","",Q6968*Y6968/100)</f>
        <v/>
      </c>
      <c r="X6968" s="7" t="n"/>
      <c r="Y6968" s="7" t="n"/>
      <c r="Z6968" s="7">
        <f>IF($F6968="","",Y6968*AE6968/100)</f>
        <v/>
      </c>
      <c r="AA6968" s="7">
        <f>IF($F6968="","",Y6968-Z6968)</f>
        <v/>
      </c>
      <c r="AB6968" s="7">
        <f>IF($F6968="","",AA6968-R6968)</f>
        <v/>
      </c>
      <c r="AE6968">
        <f>IF($F6968="","",IF($AK6968=1,0,IF($AJ6968=1,Settings!$C$6,Settings!$C$7))*100)</f>
        <v/>
      </c>
      <c r="AG6968">
        <f>IF($F6968="","",$F6968&amp;"|"&amp;$D6968&amp;"")</f>
        <v/>
      </c>
      <c r="AH6968">
        <f>IF($F6968="","",IF(COUNTIF($AG$2:$AG6968,$AG6968)=1,1,0))</f>
        <v/>
      </c>
      <c r="AI6968">
        <f>IF($AH6968=1,SUMPRODUCT(--($AL$2:$AL$8001&lt;$AL6968))+1,"")</f>
        <v/>
      </c>
      <c r="AJ6968">
        <f>IF($F6968="","",IF(OR($U6968=TRUE(),$U6968="TRUE"),1,0))</f>
        <v/>
      </c>
      <c r="AK6968">
        <f>IF($F6968="","",IF($AD6968="Yes",1,0))</f>
        <v/>
      </c>
      <c r="AL6968">
        <f>IF($AH6968=1,IFERROR(IF(VALUE($F6968)&lt;100000000,VALUE($F6968),1000000000),IFERROR(IF(VALUE(MID($F6968,2,20))&lt;100000000,VALUE(MID($F6968,2,20)),1000000000),1000000000))+ROW()/100000,"")</f>
        <v/>
      </c>
    </row>
    <row r="6969">
      <c r="A6969">
        <f>IF($F6969="","",IFERROR(IF(INDEX('Per Invoice'!$A$2:$A$2001,MATCH($F6969,'Per Invoice'!$B$2:$B$2001,0))=0,"",INDEX('Per Invoice'!$A$2:$A$2001,MATCH($F6969,'Per Invoice'!$B$2:$B$2001,0))),""))</f>
        <v/>
      </c>
      <c r="H6969" s="11" t="n"/>
      <c r="R6969" s="7">
        <f>IF($F6969="","",Q6969*Y6969/100)</f>
        <v/>
      </c>
      <c r="X6969" s="7" t="n"/>
      <c r="Y6969" s="7" t="n"/>
      <c r="Z6969" s="7">
        <f>IF($F6969="","",Y6969*AE6969/100)</f>
        <v/>
      </c>
      <c r="AA6969" s="7">
        <f>IF($F6969="","",Y6969-Z6969)</f>
        <v/>
      </c>
      <c r="AB6969" s="7">
        <f>IF($F6969="","",AA6969-R6969)</f>
        <v/>
      </c>
      <c r="AE6969">
        <f>IF($F6969="","",IF($AK6969=1,0,IF($AJ6969=1,Settings!$C$6,Settings!$C$7))*100)</f>
        <v/>
      </c>
      <c r="AG6969">
        <f>IF($F6969="","",$F6969&amp;"|"&amp;$D6969&amp;"")</f>
        <v/>
      </c>
      <c r="AH6969">
        <f>IF($F6969="","",IF(COUNTIF($AG$2:$AG6969,$AG6969)=1,1,0))</f>
        <v/>
      </c>
      <c r="AI6969">
        <f>IF($AH6969=1,SUMPRODUCT(--($AL$2:$AL$8001&lt;$AL6969))+1,"")</f>
        <v/>
      </c>
      <c r="AJ6969">
        <f>IF($F6969="","",IF(OR($U6969=TRUE(),$U6969="TRUE"),1,0))</f>
        <v/>
      </c>
      <c r="AK6969">
        <f>IF($F6969="","",IF($AD6969="Yes",1,0))</f>
        <v/>
      </c>
      <c r="AL6969">
        <f>IF($AH6969=1,IFERROR(IF(VALUE($F6969)&lt;100000000,VALUE($F6969),1000000000),IFERROR(IF(VALUE(MID($F6969,2,20))&lt;100000000,VALUE(MID($F6969,2,20)),1000000000),1000000000))+ROW()/100000,"")</f>
        <v/>
      </c>
    </row>
    <row r="6970">
      <c r="A6970">
        <f>IF($F6970="","",IFERROR(IF(INDEX('Per Invoice'!$A$2:$A$2001,MATCH($F6970,'Per Invoice'!$B$2:$B$2001,0))=0,"",INDEX('Per Invoice'!$A$2:$A$2001,MATCH($F6970,'Per Invoice'!$B$2:$B$2001,0))),""))</f>
        <v/>
      </c>
      <c r="H6970" s="11" t="n"/>
      <c r="R6970" s="7">
        <f>IF($F6970="","",Q6970*Y6970/100)</f>
        <v/>
      </c>
      <c r="X6970" s="7" t="n"/>
      <c r="Y6970" s="7" t="n"/>
      <c r="Z6970" s="7">
        <f>IF($F6970="","",Y6970*AE6970/100)</f>
        <v/>
      </c>
      <c r="AA6970" s="7">
        <f>IF($F6970="","",Y6970-Z6970)</f>
        <v/>
      </c>
      <c r="AB6970" s="7">
        <f>IF($F6970="","",AA6970-R6970)</f>
        <v/>
      </c>
      <c r="AE6970">
        <f>IF($F6970="","",IF($AK6970=1,0,IF($AJ6970=1,Settings!$C$6,Settings!$C$7))*100)</f>
        <v/>
      </c>
      <c r="AG6970">
        <f>IF($F6970="","",$F6970&amp;"|"&amp;$D6970&amp;"")</f>
        <v/>
      </c>
      <c r="AH6970">
        <f>IF($F6970="","",IF(COUNTIF($AG$2:$AG6970,$AG6970)=1,1,0))</f>
        <v/>
      </c>
      <c r="AI6970">
        <f>IF($AH6970=1,SUMPRODUCT(--($AL$2:$AL$8001&lt;$AL6970))+1,"")</f>
        <v/>
      </c>
      <c r="AJ6970">
        <f>IF($F6970="","",IF(OR($U6970=TRUE(),$U6970="TRUE"),1,0))</f>
        <v/>
      </c>
      <c r="AK6970">
        <f>IF($F6970="","",IF($AD6970="Yes",1,0))</f>
        <v/>
      </c>
      <c r="AL6970">
        <f>IF($AH6970=1,IFERROR(IF(VALUE($F6970)&lt;100000000,VALUE($F6970),1000000000),IFERROR(IF(VALUE(MID($F6970,2,20))&lt;100000000,VALUE(MID($F6970,2,20)),1000000000),1000000000))+ROW()/100000,"")</f>
        <v/>
      </c>
    </row>
    <row r="6971">
      <c r="A6971">
        <f>IF($F6971="","",IFERROR(IF(INDEX('Per Invoice'!$A$2:$A$2001,MATCH($F6971,'Per Invoice'!$B$2:$B$2001,0))=0,"",INDEX('Per Invoice'!$A$2:$A$2001,MATCH($F6971,'Per Invoice'!$B$2:$B$2001,0))),""))</f>
        <v/>
      </c>
      <c r="H6971" s="11" t="n"/>
      <c r="R6971" s="7">
        <f>IF($F6971="","",Q6971*Y6971/100)</f>
        <v/>
      </c>
      <c r="X6971" s="7" t="n"/>
      <c r="Y6971" s="7" t="n"/>
      <c r="Z6971" s="7">
        <f>IF($F6971="","",Y6971*AE6971/100)</f>
        <v/>
      </c>
      <c r="AA6971" s="7">
        <f>IF($F6971="","",Y6971-Z6971)</f>
        <v/>
      </c>
      <c r="AB6971" s="7">
        <f>IF($F6971="","",AA6971-R6971)</f>
        <v/>
      </c>
      <c r="AE6971">
        <f>IF($F6971="","",IF($AK6971=1,0,IF($AJ6971=1,Settings!$C$6,Settings!$C$7))*100)</f>
        <v/>
      </c>
      <c r="AG6971">
        <f>IF($F6971="","",$F6971&amp;"|"&amp;$D6971&amp;"")</f>
        <v/>
      </c>
      <c r="AH6971">
        <f>IF($F6971="","",IF(COUNTIF($AG$2:$AG6971,$AG6971)=1,1,0))</f>
        <v/>
      </c>
      <c r="AI6971">
        <f>IF($AH6971=1,SUMPRODUCT(--($AL$2:$AL$8001&lt;$AL6971))+1,"")</f>
        <v/>
      </c>
      <c r="AJ6971">
        <f>IF($F6971="","",IF(OR($U6971=TRUE(),$U6971="TRUE"),1,0))</f>
        <v/>
      </c>
      <c r="AK6971">
        <f>IF($F6971="","",IF($AD6971="Yes",1,0))</f>
        <v/>
      </c>
      <c r="AL6971">
        <f>IF($AH6971=1,IFERROR(IF(VALUE($F6971)&lt;100000000,VALUE($F6971),1000000000),IFERROR(IF(VALUE(MID($F6971,2,20))&lt;100000000,VALUE(MID($F6971,2,20)),1000000000),1000000000))+ROW()/100000,"")</f>
        <v/>
      </c>
    </row>
    <row r="6972">
      <c r="A6972">
        <f>IF($F6972="","",IFERROR(IF(INDEX('Per Invoice'!$A$2:$A$2001,MATCH($F6972,'Per Invoice'!$B$2:$B$2001,0))=0,"",INDEX('Per Invoice'!$A$2:$A$2001,MATCH($F6972,'Per Invoice'!$B$2:$B$2001,0))),""))</f>
        <v/>
      </c>
      <c r="H6972" s="11" t="n"/>
      <c r="R6972" s="7">
        <f>IF($F6972="","",Q6972*Y6972/100)</f>
        <v/>
      </c>
      <c r="X6972" s="7" t="n"/>
      <c r="Y6972" s="7" t="n"/>
      <c r="Z6972" s="7">
        <f>IF($F6972="","",Y6972*AE6972/100)</f>
        <v/>
      </c>
      <c r="AA6972" s="7">
        <f>IF($F6972="","",Y6972-Z6972)</f>
        <v/>
      </c>
      <c r="AB6972" s="7">
        <f>IF($F6972="","",AA6972-R6972)</f>
        <v/>
      </c>
      <c r="AE6972">
        <f>IF($F6972="","",IF($AK6972=1,0,IF($AJ6972=1,Settings!$C$6,Settings!$C$7))*100)</f>
        <v/>
      </c>
      <c r="AG6972">
        <f>IF($F6972="","",$F6972&amp;"|"&amp;$D6972&amp;"")</f>
        <v/>
      </c>
      <c r="AH6972">
        <f>IF($F6972="","",IF(COUNTIF($AG$2:$AG6972,$AG6972)=1,1,0))</f>
        <v/>
      </c>
      <c r="AI6972">
        <f>IF($AH6972=1,SUMPRODUCT(--($AL$2:$AL$8001&lt;$AL6972))+1,"")</f>
        <v/>
      </c>
      <c r="AJ6972">
        <f>IF($F6972="","",IF(OR($U6972=TRUE(),$U6972="TRUE"),1,0))</f>
        <v/>
      </c>
      <c r="AK6972">
        <f>IF($F6972="","",IF($AD6972="Yes",1,0))</f>
        <v/>
      </c>
      <c r="AL6972">
        <f>IF($AH6972=1,IFERROR(IF(VALUE($F6972)&lt;100000000,VALUE($F6972),1000000000),IFERROR(IF(VALUE(MID($F6972,2,20))&lt;100000000,VALUE(MID($F6972,2,20)),1000000000),1000000000))+ROW()/100000,"")</f>
        <v/>
      </c>
    </row>
    <row r="6973">
      <c r="A6973">
        <f>IF($F6973="","",IFERROR(IF(INDEX('Per Invoice'!$A$2:$A$2001,MATCH($F6973,'Per Invoice'!$B$2:$B$2001,0))=0,"",INDEX('Per Invoice'!$A$2:$A$2001,MATCH($F6973,'Per Invoice'!$B$2:$B$2001,0))),""))</f>
        <v/>
      </c>
      <c r="H6973" s="11" t="n"/>
      <c r="R6973" s="7">
        <f>IF($F6973="","",Q6973*Y6973/100)</f>
        <v/>
      </c>
      <c r="X6973" s="7" t="n"/>
      <c r="Y6973" s="7" t="n"/>
      <c r="Z6973" s="7">
        <f>IF($F6973="","",Y6973*AE6973/100)</f>
        <v/>
      </c>
      <c r="AA6973" s="7">
        <f>IF($F6973="","",Y6973-Z6973)</f>
        <v/>
      </c>
      <c r="AB6973" s="7">
        <f>IF($F6973="","",AA6973-R6973)</f>
        <v/>
      </c>
      <c r="AE6973">
        <f>IF($F6973="","",IF($AK6973=1,0,IF($AJ6973=1,Settings!$C$6,Settings!$C$7))*100)</f>
        <v/>
      </c>
      <c r="AG6973">
        <f>IF($F6973="","",$F6973&amp;"|"&amp;$D6973&amp;"")</f>
        <v/>
      </c>
      <c r="AH6973">
        <f>IF($F6973="","",IF(COUNTIF($AG$2:$AG6973,$AG6973)=1,1,0))</f>
        <v/>
      </c>
      <c r="AI6973">
        <f>IF($AH6973=1,SUMPRODUCT(--($AL$2:$AL$8001&lt;$AL6973))+1,"")</f>
        <v/>
      </c>
      <c r="AJ6973">
        <f>IF($F6973="","",IF(OR($U6973=TRUE(),$U6973="TRUE"),1,0))</f>
        <v/>
      </c>
      <c r="AK6973">
        <f>IF($F6973="","",IF($AD6973="Yes",1,0))</f>
        <v/>
      </c>
      <c r="AL6973">
        <f>IF($AH6973=1,IFERROR(IF(VALUE($F6973)&lt;100000000,VALUE($F6973),1000000000),IFERROR(IF(VALUE(MID($F6973,2,20))&lt;100000000,VALUE(MID($F6973,2,20)),1000000000),1000000000))+ROW()/100000,"")</f>
        <v/>
      </c>
    </row>
    <row r="6974">
      <c r="A6974">
        <f>IF($F6974="","",IFERROR(IF(INDEX('Per Invoice'!$A$2:$A$2001,MATCH($F6974,'Per Invoice'!$B$2:$B$2001,0))=0,"",INDEX('Per Invoice'!$A$2:$A$2001,MATCH($F6974,'Per Invoice'!$B$2:$B$2001,0))),""))</f>
        <v/>
      </c>
      <c r="H6974" s="11" t="n"/>
      <c r="R6974" s="7">
        <f>IF($F6974="","",Q6974*Y6974/100)</f>
        <v/>
      </c>
      <c r="X6974" s="7" t="n"/>
      <c r="Y6974" s="7" t="n"/>
      <c r="Z6974" s="7">
        <f>IF($F6974="","",Y6974*AE6974/100)</f>
        <v/>
      </c>
      <c r="AA6974" s="7">
        <f>IF($F6974="","",Y6974-Z6974)</f>
        <v/>
      </c>
      <c r="AB6974" s="7">
        <f>IF($F6974="","",AA6974-R6974)</f>
        <v/>
      </c>
      <c r="AE6974">
        <f>IF($F6974="","",IF($AK6974=1,0,IF($AJ6974=1,Settings!$C$6,Settings!$C$7))*100)</f>
        <v/>
      </c>
      <c r="AG6974">
        <f>IF($F6974="","",$F6974&amp;"|"&amp;$D6974&amp;"")</f>
        <v/>
      </c>
      <c r="AH6974">
        <f>IF($F6974="","",IF(COUNTIF($AG$2:$AG6974,$AG6974)=1,1,0))</f>
        <v/>
      </c>
      <c r="AI6974">
        <f>IF($AH6974=1,SUMPRODUCT(--($AL$2:$AL$8001&lt;$AL6974))+1,"")</f>
        <v/>
      </c>
      <c r="AJ6974">
        <f>IF($F6974="","",IF(OR($U6974=TRUE(),$U6974="TRUE"),1,0))</f>
        <v/>
      </c>
      <c r="AK6974">
        <f>IF($F6974="","",IF($AD6974="Yes",1,0))</f>
        <v/>
      </c>
      <c r="AL6974">
        <f>IF($AH6974=1,IFERROR(IF(VALUE($F6974)&lt;100000000,VALUE($F6974),1000000000),IFERROR(IF(VALUE(MID($F6974,2,20))&lt;100000000,VALUE(MID($F6974,2,20)),1000000000),1000000000))+ROW()/100000,"")</f>
        <v/>
      </c>
    </row>
    <row r="6975">
      <c r="A6975">
        <f>IF($F6975="","",IFERROR(IF(INDEX('Per Invoice'!$A$2:$A$2001,MATCH($F6975,'Per Invoice'!$B$2:$B$2001,0))=0,"",INDEX('Per Invoice'!$A$2:$A$2001,MATCH($F6975,'Per Invoice'!$B$2:$B$2001,0))),""))</f>
        <v/>
      </c>
      <c r="H6975" s="11" t="n"/>
      <c r="R6975" s="7">
        <f>IF($F6975="","",Q6975*Y6975/100)</f>
        <v/>
      </c>
      <c r="X6975" s="7" t="n"/>
      <c r="Y6975" s="7" t="n"/>
      <c r="Z6975" s="7">
        <f>IF($F6975="","",Y6975*AE6975/100)</f>
        <v/>
      </c>
      <c r="AA6975" s="7">
        <f>IF($F6975="","",Y6975-Z6975)</f>
        <v/>
      </c>
      <c r="AB6975" s="7">
        <f>IF($F6975="","",AA6975-R6975)</f>
        <v/>
      </c>
      <c r="AE6975">
        <f>IF($F6975="","",IF($AK6975=1,0,IF($AJ6975=1,Settings!$C$6,Settings!$C$7))*100)</f>
        <v/>
      </c>
      <c r="AG6975">
        <f>IF($F6975="","",$F6975&amp;"|"&amp;$D6975&amp;"")</f>
        <v/>
      </c>
      <c r="AH6975">
        <f>IF($F6975="","",IF(COUNTIF($AG$2:$AG6975,$AG6975)=1,1,0))</f>
        <v/>
      </c>
      <c r="AI6975">
        <f>IF($AH6975=1,SUMPRODUCT(--($AL$2:$AL$8001&lt;$AL6975))+1,"")</f>
        <v/>
      </c>
      <c r="AJ6975">
        <f>IF($F6975="","",IF(OR($U6975=TRUE(),$U6975="TRUE"),1,0))</f>
        <v/>
      </c>
      <c r="AK6975">
        <f>IF($F6975="","",IF($AD6975="Yes",1,0))</f>
        <v/>
      </c>
      <c r="AL6975">
        <f>IF($AH6975=1,IFERROR(IF(VALUE($F6975)&lt;100000000,VALUE($F6975),1000000000),IFERROR(IF(VALUE(MID($F6975,2,20))&lt;100000000,VALUE(MID($F6975,2,20)),1000000000),1000000000))+ROW()/100000,"")</f>
        <v/>
      </c>
    </row>
    <row r="6976">
      <c r="A6976">
        <f>IF($F6976="","",IFERROR(IF(INDEX('Per Invoice'!$A$2:$A$2001,MATCH($F6976,'Per Invoice'!$B$2:$B$2001,0))=0,"",INDEX('Per Invoice'!$A$2:$A$2001,MATCH($F6976,'Per Invoice'!$B$2:$B$2001,0))),""))</f>
        <v/>
      </c>
      <c r="H6976" s="11" t="n"/>
      <c r="R6976" s="7">
        <f>IF($F6976="","",Q6976*Y6976/100)</f>
        <v/>
      </c>
      <c r="X6976" s="7" t="n"/>
      <c r="Y6976" s="7" t="n"/>
      <c r="Z6976" s="7">
        <f>IF($F6976="","",Y6976*AE6976/100)</f>
        <v/>
      </c>
      <c r="AA6976" s="7">
        <f>IF($F6976="","",Y6976-Z6976)</f>
        <v/>
      </c>
      <c r="AB6976" s="7">
        <f>IF($F6976="","",AA6976-R6976)</f>
        <v/>
      </c>
      <c r="AE6976">
        <f>IF($F6976="","",IF($AK6976=1,0,IF($AJ6976=1,Settings!$C$6,Settings!$C$7))*100)</f>
        <v/>
      </c>
      <c r="AG6976">
        <f>IF($F6976="","",$F6976&amp;"|"&amp;$D6976&amp;"")</f>
        <v/>
      </c>
      <c r="AH6976">
        <f>IF($F6976="","",IF(COUNTIF($AG$2:$AG6976,$AG6976)=1,1,0))</f>
        <v/>
      </c>
      <c r="AI6976">
        <f>IF($AH6976=1,SUMPRODUCT(--($AL$2:$AL$8001&lt;$AL6976))+1,"")</f>
        <v/>
      </c>
      <c r="AJ6976">
        <f>IF($F6976="","",IF(OR($U6976=TRUE(),$U6976="TRUE"),1,0))</f>
        <v/>
      </c>
      <c r="AK6976">
        <f>IF($F6976="","",IF($AD6976="Yes",1,0))</f>
        <v/>
      </c>
      <c r="AL6976">
        <f>IF($AH6976=1,IFERROR(IF(VALUE($F6976)&lt;100000000,VALUE($F6976),1000000000),IFERROR(IF(VALUE(MID($F6976,2,20))&lt;100000000,VALUE(MID($F6976,2,20)),1000000000),1000000000))+ROW()/100000,"")</f>
        <v/>
      </c>
    </row>
    <row r="6977">
      <c r="A6977">
        <f>IF($F6977="","",IFERROR(IF(INDEX('Per Invoice'!$A$2:$A$2001,MATCH($F6977,'Per Invoice'!$B$2:$B$2001,0))=0,"",INDEX('Per Invoice'!$A$2:$A$2001,MATCH($F6977,'Per Invoice'!$B$2:$B$2001,0))),""))</f>
        <v/>
      </c>
      <c r="H6977" s="11" t="n"/>
      <c r="R6977" s="7">
        <f>IF($F6977="","",Q6977*Y6977/100)</f>
        <v/>
      </c>
      <c r="X6977" s="7" t="n"/>
      <c r="Y6977" s="7" t="n"/>
      <c r="Z6977" s="7">
        <f>IF($F6977="","",Y6977*AE6977/100)</f>
        <v/>
      </c>
      <c r="AA6977" s="7">
        <f>IF($F6977="","",Y6977-Z6977)</f>
        <v/>
      </c>
      <c r="AB6977" s="7">
        <f>IF($F6977="","",AA6977-R6977)</f>
        <v/>
      </c>
      <c r="AE6977">
        <f>IF($F6977="","",IF($AK6977=1,0,IF($AJ6977=1,Settings!$C$6,Settings!$C$7))*100)</f>
        <v/>
      </c>
      <c r="AG6977">
        <f>IF($F6977="","",$F6977&amp;"|"&amp;$D6977&amp;"")</f>
        <v/>
      </c>
      <c r="AH6977">
        <f>IF($F6977="","",IF(COUNTIF($AG$2:$AG6977,$AG6977)=1,1,0))</f>
        <v/>
      </c>
      <c r="AI6977">
        <f>IF($AH6977=1,SUMPRODUCT(--($AL$2:$AL$8001&lt;$AL6977))+1,"")</f>
        <v/>
      </c>
      <c r="AJ6977">
        <f>IF($F6977="","",IF(OR($U6977=TRUE(),$U6977="TRUE"),1,0))</f>
        <v/>
      </c>
      <c r="AK6977">
        <f>IF($F6977="","",IF($AD6977="Yes",1,0))</f>
        <v/>
      </c>
      <c r="AL6977">
        <f>IF($AH6977=1,IFERROR(IF(VALUE($F6977)&lt;100000000,VALUE($F6977),1000000000),IFERROR(IF(VALUE(MID($F6977,2,20))&lt;100000000,VALUE(MID($F6977,2,20)),1000000000),1000000000))+ROW()/100000,"")</f>
        <v/>
      </c>
    </row>
    <row r="6978">
      <c r="A6978">
        <f>IF($F6978="","",IFERROR(IF(INDEX('Per Invoice'!$A$2:$A$2001,MATCH($F6978,'Per Invoice'!$B$2:$B$2001,0))=0,"",INDEX('Per Invoice'!$A$2:$A$2001,MATCH($F6978,'Per Invoice'!$B$2:$B$2001,0))),""))</f>
        <v/>
      </c>
      <c r="H6978" s="11" t="n"/>
      <c r="R6978" s="7">
        <f>IF($F6978="","",Q6978*Y6978/100)</f>
        <v/>
      </c>
      <c r="X6978" s="7" t="n"/>
      <c r="Y6978" s="7" t="n"/>
      <c r="Z6978" s="7">
        <f>IF($F6978="","",Y6978*AE6978/100)</f>
        <v/>
      </c>
      <c r="AA6978" s="7">
        <f>IF($F6978="","",Y6978-Z6978)</f>
        <v/>
      </c>
      <c r="AB6978" s="7">
        <f>IF($F6978="","",AA6978-R6978)</f>
        <v/>
      </c>
      <c r="AE6978">
        <f>IF($F6978="","",IF($AK6978=1,0,IF($AJ6978=1,Settings!$C$6,Settings!$C$7))*100)</f>
        <v/>
      </c>
      <c r="AG6978">
        <f>IF($F6978="","",$F6978&amp;"|"&amp;$D6978&amp;"")</f>
        <v/>
      </c>
      <c r="AH6978">
        <f>IF($F6978="","",IF(COUNTIF($AG$2:$AG6978,$AG6978)=1,1,0))</f>
        <v/>
      </c>
      <c r="AI6978">
        <f>IF($AH6978=1,SUMPRODUCT(--($AL$2:$AL$8001&lt;$AL6978))+1,"")</f>
        <v/>
      </c>
      <c r="AJ6978">
        <f>IF($F6978="","",IF(OR($U6978=TRUE(),$U6978="TRUE"),1,0))</f>
        <v/>
      </c>
      <c r="AK6978">
        <f>IF($F6978="","",IF($AD6978="Yes",1,0))</f>
        <v/>
      </c>
      <c r="AL6978">
        <f>IF($AH6978=1,IFERROR(IF(VALUE($F6978)&lt;100000000,VALUE($F6978),1000000000),IFERROR(IF(VALUE(MID($F6978,2,20))&lt;100000000,VALUE(MID($F6978,2,20)),1000000000),1000000000))+ROW()/100000,"")</f>
        <v/>
      </c>
    </row>
    <row r="6979">
      <c r="A6979">
        <f>IF($F6979="","",IFERROR(IF(INDEX('Per Invoice'!$A$2:$A$2001,MATCH($F6979,'Per Invoice'!$B$2:$B$2001,0))=0,"",INDEX('Per Invoice'!$A$2:$A$2001,MATCH($F6979,'Per Invoice'!$B$2:$B$2001,0))),""))</f>
        <v/>
      </c>
      <c r="H6979" s="11" t="n"/>
      <c r="R6979" s="7">
        <f>IF($F6979="","",Q6979*Y6979/100)</f>
        <v/>
      </c>
      <c r="X6979" s="7" t="n"/>
      <c r="Y6979" s="7" t="n"/>
      <c r="Z6979" s="7">
        <f>IF($F6979="","",Y6979*AE6979/100)</f>
        <v/>
      </c>
      <c r="AA6979" s="7">
        <f>IF($F6979="","",Y6979-Z6979)</f>
        <v/>
      </c>
      <c r="AB6979" s="7">
        <f>IF($F6979="","",AA6979-R6979)</f>
        <v/>
      </c>
      <c r="AE6979">
        <f>IF($F6979="","",IF($AK6979=1,0,IF($AJ6979=1,Settings!$C$6,Settings!$C$7))*100)</f>
        <v/>
      </c>
      <c r="AG6979">
        <f>IF($F6979="","",$F6979&amp;"|"&amp;$D6979&amp;"")</f>
        <v/>
      </c>
      <c r="AH6979">
        <f>IF($F6979="","",IF(COUNTIF($AG$2:$AG6979,$AG6979)=1,1,0))</f>
        <v/>
      </c>
      <c r="AI6979">
        <f>IF($AH6979=1,SUMPRODUCT(--($AL$2:$AL$8001&lt;$AL6979))+1,"")</f>
        <v/>
      </c>
      <c r="AJ6979">
        <f>IF($F6979="","",IF(OR($U6979=TRUE(),$U6979="TRUE"),1,0))</f>
        <v/>
      </c>
      <c r="AK6979">
        <f>IF($F6979="","",IF($AD6979="Yes",1,0))</f>
        <v/>
      </c>
      <c r="AL6979">
        <f>IF($AH6979=1,IFERROR(IF(VALUE($F6979)&lt;100000000,VALUE($F6979),1000000000),IFERROR(IF(VALUE(MID($F6979,2,20))&lt;100000000,VALUE(MID($F6979,2,20)),1000000000),1000000000))+ROW()/100000,"")</f>
        <v/>
      </c>
    </row>
    <row r="6980">
      <c r="A6980">
        <f>IF($F6980="","",IFERROR(IF(INDEX('Per Invoice'!$A$2:$A$2001,MATCH($F6980,'Per Invoice'!$B$2:$B$2001,0))=0,"",INDEX('Per Invoice'!$A$2:$A$2001,MATCH($F6980,'Per Invoice'!$B$2:$B$2001,0))),""))</f>
        <v/>
      </c>
      <c r="H6980" s="11" t="n"/>
      <c r="R6980" s="7">
        <f>IF($F6980="","",Q6980*Y6980/100)</f>
        <v/>
      </c>
      <c r="X6980" s="7" t="n"/>
      <c r="Y6980" s="7" t="n"/>
      <c r="Z6980" s="7">
        <f>IF($F6980="","",Y6980*AE6980/100)</f>
        <v/>
      </c>
      <c r="AA6980" s="7">
        <f>IF($F6980="","",Y6980-Z6980)</f>
        <v/>
      </c>
      <c r="AB6980" s="7">
        <f>IF($F6980="","",AA6980-R6980)</f>
        <v/>
      </c>
      <c r="AE6980">
        <f>IF($F6980="","",IF($AK6980=1,0,IF($AJ6980=1,Settings!$C$6,Settings!$C$7))*100)</f>
        <v/>
      </c>
      <c r="AG6980">
        <f>IF($F6980="","",$F6980&amp;"|"&amp;$D6980&amp;"")</f>
        <v/>
      </c>
      <c r="AH6980">
        <f>IF($F6980="","",IF(COUNTIF($AG$2:$AG6980,$AG6980)=1,1,0))</f>
        <v/>
      </c>
      <c r="AI6980">
        <f>IF($AH6980=1,SUMPRODUCT(--($AL$2:$AL$8001&lt;$AL6980))+1,"")</f>
        <v/>
      </c>
      <c r="AJ6980">
        <f>IF($F6980="","",IF(OR($U6980=TRUE(),$U6980="TRUE"),1,0))</f>
        <v/>
      </c>
      <c r="AK6980">
        <f>IF($F6980="","",IF($AD6980="Yes",1,0))</f>
        <v/>
      </c>
      <c r="AL6980">
        <f>IF($AH6980=1,IFERROR(IF(VALUE($F6980)&lt;100000000,VALUE($F6980),1000000000),IFERROR(IF(VALUE(MID($F6980,2,20))&lt;100000000,VALUE(MID($F6980,2,20)),1000000000),1000000000))+ROW()/100000,"")</f>
        <v/>
      </c>
    </row>
    <row r="6981">
      <c r="A6981">
        <f>IF($F6981="","",IFERROR(IF(INDEX('Per Invoice'!$A$2:$A$2001,MATCH($F6981,'Per Invoice'!$B$2:$B$2001,0))=0,"",INDEX('Per Invoice'!$A$2:$A$2001,MATCH($F6981,'Per Invoice'!$B$2:$B$2001,0))),""))</f>
        <v/>
      </c>
      <c r="H6981" s="11" t="n"/>
      <c r="R6981" s="7">
        <f>IF($F6981="","",Q6981*Y6981/100)</f>
        <v/>
      </c>
      <c r="X6981" s="7" t="n"/>
      <c r="Y6981" s="7" t="n"/>
      <c r="Z6981" s="7">
        <f>IF($F6981="","",Y6981*AE6981/100)</f>
        <v/>
      </c>
      <c r="AA6981" s="7">
        <f>IF($F6981="","",Y6981-Z6981)</f>
        <v/>
      </c>
      <c r="AB6981" s="7">
        <f>IF($F6981="","",AA6981-R6981)</f>
        <v/>
      </c>
      <c r="AE6981">
        <f>IF($F6981="","",IF($AK6981=1,0,IF($AJ6981=1,Settings!$C$6,Settings!$C$7))*100)</f>
        <v/>
      </c>
      <c r="AG6981">
        <f>IF($F6981="","",$F6981&amp;"|"&amp;$D6981&amp;"")</f>
        <v/>
      </c>
      <c r="AH6981">
        <f>IF($F6981="","",IF(COUNTIF($AG$2:$AG6981,$AG6981)=1,1,0))</f>
        <v/>
      </c>
      <c r="AI6981">
        <f>IF($AH6981=1,SUMPRODUCT(--($AL$2:$AL$8001&lt;$AL6981))+1,"")</f>
        <v/>
      </c>
      <c r="AJ6981">
        <f>IF($F6981="","",IF(OR($U6981=TRUE(),$U6981="TRUE"),1,0))</f>
        <v/>
      </c>
      <c r="AK6981">
        <f>IF($F6981="","",IF($AD6981="Yes",1,0))</f>
        <v/>
      </c>
      <c r="AL6981">
        <f>IF($AH6981=1,IFERROR(IF(VALUE($F6981)&lt;100000000,VALUE($F6981),1000000000),IFERROR(IF(VALUE(MID($F6981,2,20))&lt;100000000,VALUE(MID($F6981,2,20)),1000000000),1000000000))+ROW()/100000,"")</f>
        <v/>
      </c>
    </row>
    <row r="6982">
      <c r="A6982">
        <f>IF($F6982="","",IFERROR(IF(INDEX('Per Invoice'!$A$2:$A$2001,MATCH($F6982,'Per Invoice'!$B$2:$B$2001,0))=0,"",INDEX('Per Invoice'!$A$2:$A$2001,MATCH($F6982,'Per Invoice'!$B$2:$B$2001,0))),""))</f>
        <v/>
      </c>
      <c r="H6982" s="11" t="n"/>
      <c r="R6982" s="7">
        <f>IF($F6982="","",Q6982*Y6982/100)</f>
        <v/>
      </c>
      <c r="X6982" s="7" t="n"/>
      <c r="Y6982" s="7" t="n"/>
      <c r="Z6982" s="7">
        <f>IF($F6982="","",Y6982*AE6982/100)</f>
        <v/>
      </c>
      <c r="AA6982" s="7">
        <f>IF($F6982="","",Y6982-Z6982)</f>
        <v/>
      </c>
      <c r="AB6982" s="7">
        <f>IF($F6982="","",AA6982-R6982)</f>
        <v/>
      </c>
      <c r="AE6982">
        <f>IF($F6982="","",IF($AK6982=1,0,IF($AJ6982=1,Settings!$C$6,Settings!$C$7))*100)</f>
        <v/>
      </c>
      <c r="AG6982">
        <f>IF($F6982="","",$F6982&amp;"|"&amp;$D6982&amp;"")</f>
        <v/>
      </c>
      <c r="AH6982">
        <f>IF($F6982="","",IF(COUNTIF($AG$2:$AG6982,$AG6982)=1,1,0))</f>
        <v/>
      </c>
      <c r="AI6982">
        <f>IF($AH6982=1,SUMPRODUCT(--($AL$2:$AL$8001&lt;$AL6982))+1,"")</f>
        <v/>
      </c>
      <c r="AJ6982">
        <f>IF($F6982="","",IF(OR($U6982=TRUE(),$U6982="TRUE"),1,0))</f>
        <v/>
      </c>
      <c r="AK6982">
        <f>IF($F6982="","",IF($AD6982="Yes",1,0))</f>
        <v/>
      </c>
      <c r="AL6982">
        <f>IF($AH6982=1,IFERROR(IF(VALUE($F6982)&lt;100000000,VALUE($F6982),1000000000),IFERROR(IF(VALUE(MID($F6982,2,20))&lt;100000000,VALUE(MID($F6982,2,20)),1000000000),1000000000))+ROW()/100000,"")</f>
        <v/>
      </c>
    </row>
    <row r="6983">
      <c r="A6983">
        <f>IF($F6983="","",IFERROR(IF(INDEX('Per Invoice'!$A$2:$A$2001,MATCH($F6983,'Per Invoice'!$B$2:$B$2001,0))=0,"",INDEX('Per Invoice'!$A$2:$A$2001,MATCH($F6983,'Per Invoice'!$B$2:$B$2001,0))),""))</f>
        <v/>
      </c>
      <c r="H6983" s="11" t="n"/>
      <c r="R6983" s="7">
        <f>IF($F6983="","",Q6983*Y6983/100)</f>
        <v/>
      </c>
      <c r="X6983" s="7" t="n"/>
      <c r="Y6983" s="7" t="n"/>
      <c r="Z6983" s="7">
        <f>IF($F6983="","",Y6983*AE6983/100)</f>
        <v/>
      </c>
      <c r="AA6983" s="7">
        <f>IF($F6983="","",Y6983-Z6983)</f>
        <v/>
      </c>
      <c r="AB6983" s="7">
        <f>IF($F6983="","",AA6983-R6983)</f>
        <v/>
      </c>
      <c r="AE6983">
        <f>IF($F6983="","",IF($AK6983=1,0,IF($AJ6983=1,Settings!$C$6,Settings!$C$7))*100)</f>
        <v/>
      </c>
      <c r="AG6983">
        <f>IF($F6983="","",$F6983&amp;"|"&amp;$D6983&amp;"")</f>
        <v/>
      </c>
      <c r="AH6983">
        <f>IF($F6983="","",IF(COUNTIF($AG$2:$AG6983,$AG6983)=1,1,0))</f>
        <v/>
      </c>
      <c r="AI6983">
        <f>IF($AH6983=1,SUMPRODUCT(--($AL$2:$AL$8001&lt;$AL6983))+1,"")</f>
        <v/>
      </c>
      <c r="AJ6983">
        <f>IF($F6983="","",IF(OR($U6983=TRUE(),$U6983="TRUE"),1,0))</f>
        <v/>
      </c>
      <c r="AK6983">
        <f>IF($F6983="","",IF($AD6983="Yes",1,0))</f>
        <v/>
      </c>
      <c r="AL6983">
        <f>IF($AH6983=1,IFERROR(IF(VALUE($F6983)&lt;100000000,VALUE($F6983),1000000000),IFERROR(IF(VALUE(MID($F6983,2,20))&lt;100000000,VALUE(MID($F6983,2,20)),1000000000),1000000000))+ROW()/100000,"")</f>
        <v/>
      </c>
    </row>
    <row r="6984">
      <c r="A6984">
        <f>IF($F6984="","",IFERROR(IF(INDEX('Per Invoice'!$A$2:$A$2001,MATCH($F6984,'Per Invoice'!$B$2:$B$2001,0))=0,"",INDEX('Per Invoice'!$A$2:$A$2001,MATCH($F6984,'Per Invoice'!$B$2:$B$2001,0))),""))</f>
        <v/>
      </c>
      <c r="H6984" s="11" t="n"/>
      <c r="R6984" s="7">
        <f>IF($F6984="","",Q6984*Y6984/100)</f>
        <v/>
      </c>
      <c r="X6984" s="7" t="n"/>
      <c r="Y6984" s="7" t="n"/>
      <c r="Z6984" s="7">
        <f>IF($F6984="","",Y6984*AE6984/100)</f>
        <v/>
      </c>
      <c r="AA6984" s="7">
        <f>IF($F6984="","",Y6984-Z6984)</f>
        <v/>
      </c>
      <c r="AB6984" s="7">
        <f>IF($F6984="","",AA6984-R6984)</f>
        <v/>
      </c>
      <c r="AE6984">
        <f>IF($F6984="","",IF($AK6984=1,0,IF($AJ6984=1,Settings!$C$6,Settings!$C$7))*100)</f>
        <v/>
      </c>
      <c r="AG6984">
        <f>IF($F6984="","",$F6984&amp;"|"&amp;$D6984&amp;"")</f>
        <v/>
      </c>
      <c r="AH6984">
        <f>IF($F6984="","",IF(COUNTIF($AG$2:$AG6984,$AG6984)=1,1,0))</f>
        <v/>
      </c>
      <c r="AI6984">
        <f>IF($AH6984=1,SUMPRODUCT(--($AL$2:$AL$8001&lt;$AL6984))+1,"")</f>
        <v/>
      </c>
      <c r="AJ6984">
        <f>IF($F6984="","",IF(OR($U6984=TRUE(),$U6984="TRUE"),1,0))</f>
        <v/>
      </c>
      <c r="AK6984">
        <f>IF($F6984="","",IF($AD6984="Yes",1,0))</f>
        <v/>
      </c>
      <c r="AL6984">
        <f>IF($AH6984=1,IFERROR(IF(VALUE($F6984)&lt;100000000,VALUE($F6984),1000000000),IFERROR(IF(VALUE(MID($F6984,2,20))&lt;100000000,VALUE(MID($F6984,2,20)),1000000000),1000000000))+ROW()/100000,"")</f>
        <v/>
      </c>
    </row>
    <row r="6985">
      <c r="A6985">
        <f>IF($F6985="","",IFERROR(IF(INDEX('Per Invoice'!$A$2:$A$2001,MATCH($F6985,'Per Invoice'!$B$2:$B$2001,0))=0,"",INDEX('Per Invoice'!$A$2:$A$2001,MATCH($F6985,'Per Invoice'!$B$2:$B$2001,0))),""))</f>
        <v/>
      </c>
      <c r="H6985" s="11" t="n"/>
      <c r="R6985" s="7">
        <f>IF($F6985="","",Q6985*Y6985/100)</f>
        <v/>
      </c>
      <c r="X6985" s="7" t="n"/>
      <c r="Y6985" s="7" t="n"/>
      <c r="Z6985" s="7">
        <f>IF($F6985="","",Y6985*AE6985/100)</f>
        <v/>
      </c>
      <c r="AA6985" s="7">
        <f>IF($F6985="","",Y6985-Z6985)</f>
        <v/>
      </c>
      <c r="AB6985" s="7">
        <f>IF($F6985="","",AA6985-R6985)</f>
        <v/>
      </c>
      <c r="AE6985">
        <f>IF($F6985="","",IF($AK6985=1,0,IF($AJ6985=1,Settings!$C$6,Settings!$C$7))*100)</f>
        <v/>
      </c>
      <c r="AG6985">
        <f>IF($F6985="","",$F6985&amp;"|"&amp;$D6985&amp;"")</f>
        <v/>
      </c>
      <c r="AH6985">
        <f>IF($F6985="","",IF(COUNTIF($AG$2:$AG6985,$AG6985)=1,1,0))</f>
        <v/>
      </c>
      <c r="AI6985">
        <f>IF($AH6985=1,SUMPRODUCT(--($AL$2:$AL$8001&lt;$AL6985))+1,"")</f>
        <v/>
      </c>
      <c r="AJ6985">
        <f>IF($F6985="","",IF(OR($U6985=TRUE(),$U6985="TRUE"),1,0))</f>
        <v/>
      </c>
      <c r="AK6985">
        <f>IF($F6985="","",IF($AD6985="Yes",1,0))</f>
        <v/>
      </c>
      <c r="AL6985">
        <f>IF($AH6985=1,IFERROR(IF(VALUE($F6985)&lt;100000000,VALUE($F6985),1000000000),IFERROR(IF(VALUE(MID($F6985,2,20))&lt;100000000,VALUE(MID($F6985,2,20)),1000000000),1000000000))+ROW()/100000,"")</f>
        <v/>
      </c>
    </row>
    <row r="6986">
      <c r="A6986">
        <f>IF($F6986="","",IFERROR(IF(INDEX('Per Invoice'!$A$2:$A$2001,MATCH($F6986,'Per Invoice'!$B$2:$B$2001,0))=0,"",INDEX('Per Invoice'!$A$2:$A$2001,MATCH($F6986,'Per Invoice'!$B$2:$B$2001,0))),""))</f>
        <v/>
      </c>
      <c r="H6986" s="11" t="n"/>
      <c r="R6986" s="7">
        <f>IF($F6986="","",Q6986*Y6986/100)</f>
        <v/>
      </c>
      <c r="X6986" s="7" t="n"/>
      <c r="Y6986" s="7" t="n"/>
      <c r="Z6986" s="7">
        <f>IF($F6986="","",Y6986*AE6986/100)</f>
        <v/>
      </c>
      <c r="AA6986" s="7">
        <f>IF($F6986="","",Y6986-Z6986)</f>
        <v/>
      </c>
      <c r="AB6986" s="7">
        <f>IF($F6986="","",AA6986-R6986)</f>
        <v/>
      </c>
      <c r="AE6986">
        <f>IF($F6986="","",IF($AK6986=1,0,IF($AJ6986=1,Settings!$C$6,Settings!$C$7))*100)</f>
        <v/>
      </c>
      <c r="AG6986">
        <f>IF($F6986="","",$F6986&amp;"|"&amp;$D6986&amp;"")</f>
        <v/>
      </c>
      <c r="AH6986">
        <f>IF($F6986="","",IF(COUNTIF($AG$2:$AG6986,$AG6986)=1,1,0))</f>
        <v/>
      </c>
      <c r="AI6986">
        <f>IF($AH6986=1,SUMPRODUCT(--($AL$2:$AL$8001&lt;$AL6986))+1,"")</f>
        <v/>
      </c>
      <c r="AJ6986">
        <f>IF($F6986="","",IF(OR($U6986=TRUE(),$U6986="TRUE"),1,0))</f>
        <v/>
      </c>
      <c r="AK6986">
        <f>IF($F6986="","",IF($AD6986="Yes",1,0))</f>
        <v/>
      </c>
      <c r="AL6986">
        <f>IF($AH6986=1,IFERROR(IF(VALUE($F6986)&lt;100000000,VALUE($F6986),1000000000),IFERROR(IF(VALUE(MID($F6986,2,20))&lt;100000000,VALUE(MID($F6986,2,20)),1000000000),1000000000))+ROW()/100000,"")</f>
        <v/>
      </c>
    </row>
    <row r="6987">
      <c r="A6987">
        <f>IF($F6987="","",IFERROR(IF(INDEX('Per Invoice'!$A$2:$A$2001,MATCH($F6987,'Per Invoice'!$B$2:$B$2001,0))=0,"",INDEX('Per Invoice'!$A$2:$A$2001,MATCH($F6987,'Per Invoice'!$B$2:$B$2001,0))),""))</f>
        <v/>
      </c>
      <c r="H6987" s="11" t="n"/>
      <c r="R6987" s="7">
        <f>IF($F6987="","",Q6987*Y6987/100)</f>
        <v/>
      </c>
      <c r="X6987" s="7" t="n"/>
      <c r="Y6987" s="7" t="n"/>
      <c r="Z6987" s="7">
        <f>IF($F6987="","",Y6987*AE6987/100)</f>
        <v/>
      </c>
      <c r="AA6987" s="7">
        <f>IF($F6987="","",Y6987-Z6987)</f>
        <v/>
      </c>
      <c r="AB6987" s="7">
        <f>IF($F6987="","",AA6987-R6987)</f>
        <v/>
      </c>
      <c r="AE6987">
        <f>IF($F6987="","",IF($AK6987=1,0,IF($AJ6987=1,Settings!$C$6,Settings!$C$7))*100)</f>
        <v/>
      </c>
      <c r="AG6987">
        <f>IF($F6987="","",$F6987&amp;"|"&amp;$D6987&amp;"")</f>
        <v/>
      </c>
      <c r="AH6987">
        <f>IF($F6987="","",IF(COUNTIF($AG$2:$AG6987,$AG6987)=1,1,0))</f>
        <v/>
      </c>
      <c r="AI6987">
        <f>IF($AH6987=1,SUMPRODUCT(--($AL$2:$AL$8001&lt;$AL6987))+1,"")</f>
        <v/>
      </c>
      <c r="AJ6987">
        <f>IF($F6987="","",IF(OR($U6987=TRUE(),$U6987="TRUE"),1,0))</f>
        <v/>
      </c>
      <c r="AK6987">
        <f>IF($F6987="","",IF($AD6987="Yes",1,0))</f>
        <v/>
      </c>
      <c r="AL6987">
        <f>IF($AH6987=1,IFERROR(IF(VALUE($F6987)&lt;100000000,VALUE($F6987),1000000000),IFERROR(IF(VALUE(MID($F6987,2,20))&lt;100000000,VALUE(MID($F6987,2,20)),1000000000),1000000000))+ROW()/100000,"")</f>
        <v/>
      </c>
    </row>
    <row r="6988">
      <c r="A6988">
        <f>IF($F6988="","",IFERROR(IF(INDEX('Per Invoice'!$A$2:$A$2001,MATCH($F6988,'Per Invoice'!$B$2:$B$2001,0))=0,"",INDEX('Per Invoice'!$A$2:$A$2001,MATCH($F6988,'Per Invoice'!$B$2:$B$2001,0))),""))</f>
        <v/>
      </c>
      <c r="H6988" s="11" t="n"/>
      <c r="R6988" s="7">
        <f>IF($F6988="","",Q6988*Y6988/100)</f>
        <v/>
      </c>
      <c r="X6988" s="7" t="n"/>
      <c r="Y6988" s="7" t="n"/>
      <c r="Z6988" s="7">
        <f>IF($F6988="","",Y6988*AE6988/100)</f>
        <v/>
      </c>
      <c r="AA6988" s="7">
        <f>IF($F6988="","",Y6988-Z6988)</f>
        <v/>
      </c>
      <c r="AB6988" s="7">
        <f>IF($F6988="","",AA6988-R6988)</f>
        <v/>
      </c>
      <c r="AE6988">
        <f>IF($F6988="","",IF($AK6988=1,0,IF($AJ6988=1,Settings!$C$6,Settings!$C$7))*100)</f>
        <v/>
      </c>
      <c r="AG6988">
        <f>IF($F6988="","",$F6988&amp;"|"&amp;$D6988&amp;"")</f>
        <v/>
      </c>
      <c r="AH6988">
        <f>IF($F6988="","",IF(COUNTIF($AG$2:$AG6988,$AG6988)=1,1,0))</f>
        <v/>
      </c>
      <c r="AI6988">
        <f>IF($AH6988=1,SUMPRODUCT(--($AL$2:$AL$8001&lt;$AL6988))+1,"")</f>
        <v/>
      </c>
      <c r="AJ6988">
        <f>IF($F6988="","",IF(OR($U6988=TRUE(),$U6988="TRUE"),1,0))</f>
        <v/>
      </c>
      <c r="AK6988">
        <f>IF($F6988="","",IF($AD6988="Yes",1,0))</f>
        <v/>
      </c>
      <c r="AL6988">
        <f>IF($AH6988=1,IFERROR(IF(VALUE($F6988)&lt;100000000,VALUE($F6988),1000000000),IFERROR(IF(VALUE(MID($F6988,2,20))&lt;100000000,VALUE(MID($F6988,2,20)),1000000000),1000000000))+ROW()/100000,"")</f>
        <v/>
      </c>
    </row>
    <row r="6989">
      <c r="A6989">
        <f>IF($F6989="","",IFERROR(IF(INDEX('Per Invoice'!$A$2:$A$2001,MATCH($F6989,'Per Invoice'!$B$2:$B$2001,0))=0,"",INDEX('Per Invoice'!$A$2:$A$2001,MATCH($F6989,'Per Invoice'!$B$2:$B$2001,0))),""))</f>
        <v/>
      </c>
      <c r="H6989" s="11" t="n"/>
      <c r="R6989" s="7">
        <f>IF($F6989="","",Q6989*Y6989/100)</f>
        <v/>
      </c>
      <c r="X6989" s="7" t="n"/>
      <c r="Y6989" s="7" t="n"/>
      <c r="Z6989" s="7">
        <f>IF($F6989="","",Y6989*AE6989/100)</f>
        <v/>
      </c>
      <c r="AA6989" s="7">
        <f>IF($F6989="","",Y6989-Z6989)</f>
        <v/>
      </c>
      <c r="AB6989" s="7">
        <f>IF($F6989="","",AA6989-R6989)</f>
        <v/>
      </c>
      <c r="AE6989">
        <f>IF($F6989="","",IF($AK6989=1,0,IF($AJ6989=1,Settings!$C$6,Settings!$C$7))*100)</f>
        <v/>
      </c>
      <c r="AG6989">
        <f>IF($F6989="","",$F6989&amp;"|"&amp;$D6989&amp;"")</f>
        <v/>
      </c>
      <c r="AH6989">
        <f>IF($F6989="","",IF(COUNTIF($AG$2:$AG6989,$AG6989)=1,1,0))</f>
        <v/>
      </c>
      <c r="AI6989">
        <f>IF($AH6989=1,SUMPRODUCT(--($AL$2:$AL$8001&lt;$AL6989))+1,"")</f>
        <v/>
      </c>
      <c r="AJ6989">
        <f>IF($F6989="","",IF(OR($U6989=TRUE(),$U6989="TRUE"),1,0))</f>
        <v/>
      </c>
      <c r="AK6989">
        <f>IF($F6989="","",IF($AD6989="Yes",1,0))</f>
        <v/>
      </c>
      <c r="AL6989">
        <f>IF($AH6989=1,IFERROR(IF(VALUE($F6989)&lt;100000000,VALUE($F6989),1000000000),IFERROR(IF(VALUE(MID($F6989,2,20))&lt;100000000,VALUE(MID($F6989,2,20)),1000000000),1000000000))+ROW()/100000,"")</f>
        <v/>
      </c>
    </row>
    <row r="6990">
      <c r="A6990">
        <f>IF($F6990="","",IFERROR(IF(INDEX('Per Invoice'!$A$2:$A$2001,MATCH($F6990,'Per Invoice'!$B$2:$B$2001,0))=0,"",INDEX('Per Invoice'!$A$2:$A$2001,MATCH($F6990,'Per Invoice'!$B$2:$B$2001,0))),""))</f>
        <v/>
      </c>
      <c r="H6990" s="11" t="n"/>
      <c r="R6990" s="7">
        <f>IF($F6990="","",Q6990*Y6990/100)</f>
        <v/>
      </c>
      <c r="X6990" s="7" t="n"/>
      <c r="Y6990" s="7" t="n"/>
      <c r="Z6990" s="7">
        <f>IF($F6990="","",Y6990*AE6990/100)</f>
        <v/>
      </c>
      <c r="AA6990" s="7">
        <f>IF($F6990="","",Y6990-Z6990)</f>
        <v/>
      </c>
      <c r="AB6990" s="7">
        <f>IF($F6990="","",AA6990-R6990)</f>
        <v/>
      </c>
      <c r="AE6990">
        <f>IF($F6990="","",IF($AK6990=1,0,IF($AJ6990=1,Settings!$C$6,Settings!$C$7))*100)</f>
        <v/>
      </c>
      <c r="AG6990">
        <f>IF($F6990="","",$F6990&amp;"|"&amp;$D6990&amp;"")</f>
        <v/>
      </c>
      <c r="AH6990">
        <f>IF($F6990="","",IF(COUNTIF($AG$2:$AG6990,$AG6990)=1,1,0))</f>
        <v/>
      </c>
      <c r="AI6990">
        <f>IF($AH6990=1,SUMPRODUCT(--($AL$2:$AL$8001&lt;$AL6990))+1,"")</f>
        <v/>
      </c>
      <c r="AJ6990">
        <f>IF($F6990="","",IF(OR($U6990=TRUE(),$U6990="TRUE"),1,0))</f>
        <v/>
      </c>
      <c r="AK6990">
        <f>IF($F6990="","",IF($AD6990="Yes",1,0))</f>
        <v/>
      </c>
      <c r="AL6990">
        <f>IF($AH6990=1,IFERROR(IF(VALUE($F6990)&lt;100000000,VALUE($F6990),1000000000),IFERROR(IF(VALUE(MID($F6990,2,20))&lt;100000000,VALUE(MID($F6990,2,20)),1000000000),1000000000))+ROW()/100000,"")</f>
        <v/>
      </c>
    </row>
    <row r="6991">
      <c r="A6991">
        <f>IF($F6991="","",IFERROR(IF(INDEX('Per Invoice'!$A$2:$A$2001,MATCH($F6991,'Per Invoice'!$B$2:$B$2001,0))=0,"",INDEX('Per Invoice'!$A$2:$A$2001,MATCH($F6991,'Per Invoice'!$B$2:$B$2001,0))),""))</f>
        <v/>
      </c>
      <c r="H6991" s="11" t="n"/>
      <c r="R6991" s="7">
        <f>IF($F6991="","",Q6991*Y6991/100)</f>
        <v/>
      </c>
      <c r="X6991" s="7" t="n"/>
      <c r="Y6991" s="7" t="n"/>
      <c r="Z6991" s="7">
        <f>IF($F6991="","",Y6991*AE6991/100)</f>
        <v/>
      </c>
      <c r="AA6991" s="7">
        <f>IF($F6991="","",Y6991-Z6991)</f>
        <v/>
      </c>
      <c r="AB6991" s="7">
        <f>IF($F6991="","",AA6991-R6991)</f>
        <v/>
      </c>
      <c r="AE6991">
        <f>IF($F6991="","",IF($AK6991=1,0,IF($AJ6991=1,Settings!$C$6,Settings!$C$7))*100)</f>
        <v/>
      </c>
      <c r="AG6991">
        <f>IF($F6991="","",$F6991&amp;"|"&amp;$D6991&amp;"")</f>
        <v/>
      </c>
      <c r="AH6991">
        <f>IF($F6991="","",IF(COUNTIF($AG$2:$AG6991,$AG6991)=1,1,0))</f>
        <v/>
      </c>
      <c r="AI6991">
        <f>IF($AH6991=1,SUMPRODUCT(--($AL$2:$AL$8001&lt;$AL6991))+1,"")</f>
        <v/>
      </c>
      <c r="AJ6991">
        <f>IF($F6991="","",IF(OR($U6991=TRUE(),$U6991="TRUE"),1,0))</f>
        <v/>
      </c>
      <c r="AK6991">
        <f>IF($F6991="","",IF($AD6991="Yes",1,0))</f>
        <v/>
      </c>
      <c r="AL6991">
        <f>IF($AH6991=1,IFERROR(IF(VALUE($F6991)&lt;100000000,VALUE($F6991),1000000000),IFERROR(IF(VALUE(MID($F6991,2,20))&lt;100000000,VALUE(MID($F6991,2,20)),1000000000),1000000000))+ROW()/100000,"")</f>
        <v/>
      </c>
    </row>
    <row r="6992">
      <c r="A6992">
        <f>IF($F6992="","",IFERROR(IF(INDEX('Per Invoice'!$A$2:$A$2001,MATCH($F6992,'Per Invoice'!$B$2:$B$2001,0))=0,"",INDEX('Per Invoice'!$A$2:$A$2001,MATCH($F6992,'Per Invoice'!$B$2:$B$2001,0))),""))</f>
        <v/>
      </c>
      <c r="H6992" s="11" t="n"/>
      <c r="R6992" s="7">
        <f>IF($F6992="","",Q6992*Y6992/100)</f>
        <v/>
      </c>
      <c r="X6992" s="7" t="n"/>
      <c r="Y6992" s="7" t="n"/>
      <c r="Z6992" s="7">
        <f>IF($F6992="","",Y6992*AE6992/100)</f>
        <v/>
      </c>
      <c r="AA6992" s="7">
        <f>IF($F6992="","",Y6992-Z6992)</f>
        <v/>
      </c>
      <c r="AB6992" s="7">
        <f>IF($F6992="","",AA6992-R6992)</f>
        <v/>
      </c>
      <c r="AE6992">
        <f>IF($F6992="","",IF($AK6992=1,0,IF($AJ6992=1,Settings!$C$6,Settings!$C$7))*100)</f>
        <v/>
      </c>
      <c r="AG6992">
        <f>IF($F6992="","",$F6992&amp;"|"&amp;$D6992&amp;"")</f>
        <v/>
      </c>
      <c r="AH6992">
        <f>IF($F6992="","",IF(COUNTIF($AG$2:$AG6992,$AG6992)=1,1,0))</f>
        <v/>
      </c>
      <c r="AI6992">
        <f>IF($AH6992=1,SUMPRODUCT(--($AL$2:$AL$8001&lt;$AL6992))+1,"")</f>
        <v/>
      </c>
      <c r="AJ6992">
        <f>IF($F6992="","",IF(OR($U6992=TRUE(),$U6992="TRUE"),1,0))</f>
        <v/>
      </c>
      <c r="AK6992">
        <f>IF($F6992="","",IF($AD6992="Yes",1,0))</f>
        <v/>
      </c>
      <c r="AL6992">
        <f>IF($AH6992=1,IFERROR(IF(VALUE($F6992)&lt;100000000,VALUE($F6992),1000000000),IFERROR(IF(VALUE(MID($F6992,2,20))&lt;100000000,VALUE(MID($F6992,2,20)),1000000000),1000000000))+ROW()/100000,"")</f>
        <v/>
      </c>
    </row>
    <row r="6993">
      <c r="A6993">
        <f>IF($F6993="","",IFERROR(IF(INDEX('Per Invoice'!$A$2:$A$2001,MATCH($F6993,'Per Invoice'!$B$2:$B$2001,0))=0,"",INDEX('Per Invoice'!$A$2:$A$2001,MATCH($F6993,'Per Invoice'!$B$2:$B$2001,0))),""))</f>
        <v/>
      </c>
      <c r="H6993" s="11" t="n"/>
      <c r="R6993" s="7">
        <f>IF($F6993="","",Q6993*Y6993/100)</f>
        <v/>
      </c>
      <c r="X6993" s="7" t="n"/>
      <c r="Y6993" s="7" t="n"/>
      <c r="Z6993" s="7">
        <f>IF($F6993="","",Y6993*AE6993/100)</f>
        <v/>
      </c>
      <c r="AA6993" s="7">
        <f>IF($F6993="","",Y6993-Z6993)</f>
        <v/>
      </c>
      <c r="AB6993" s="7">
        <f>IF($F6993="","",AA6993-R6993)</f>
        <v/>
      </c>
      <c r="AE6993">
        <f>IF($F6993="","",IF($AK6993=1,0,IF($AJ6993=1,Settings!$C$6,Settings!$C$7))*100)</f>
        <v/>
      </c>
      <c r="AG6993">
        <f>IF($F6993="","",$F6993&amp;"|"&amp;$D6993&amp;"")</f>
        <v/>
      </c>
      <c r="AH6993">
        <f>IF($F6993="","",IF(COUNTIF($AG$2:$AG6993,$AG6993)=1,1,0))</f>
        <v/>
      </c>
      <c r="AI6993">
        <f>IF($AH6993=1,SUMPRODUCT(--($AL$2:$AL$8001&lt;$AL6993))+1,"")</f>
        <v/>
      </c>
      <c r="AJ6993">
        <f>IF($F6993="","",IF(OR($U6993=TRUE(),$U6993="TRUE"),1,0))</f>
        <v/>
      </c>
      <c r="AK6993">
        <f>IF($F6993="","",IF($AD6993="Yes",1,0))</f>
        <v/>
      </c>
      <c r="AL6993">
        <f>IF($AH6993=1,IFERROR(IF(VALUE($F6993)&lt;100000000,VALUE($F6993),1000000000),IFERROR(IF(VALUE(MID($F6993,2,20))&lt;100000000,VALUE(MID($F6993,2,20)),1000000000),1000000000))+ROW()/100000,"")</f>
        <v/>
      </c>
    </row>
    <row r="6994">
      <c r="A6994">
        <f>IF($F6994="","",IFERROR(IF(INDEX('Per Invoice'!$A$2:$A$2001,MATCH($F6994,'Per Invoice'!$B$2:$B$2001,0))=0,"",INDEX('Per Invoice'!$A$2:$A$2001,MATCH($F6994,'Per Invoice'!$B$2:$B$2001,0))),""))</f>
        <v/>
      </c>
      <c r="H6994" s="11" t="n"/>
      <c r="R6994" s="7">
        <f>IF($F6994="","",Q6994*Y6994/100)</f>
        <v/>
      </c>
      <c r="X6994" s="7" t="n"/>
      <c r="Y6994" s="7" t="n"/>
      <c r="Z6994" s="7">
        <f>IF($F6994="","",Y6994*AE6994/100)</f>
        <v/>
      </c>
      <c r="AA6994" s="7">
        <f>IF($F6994="","",Y6994-Z6994)</f>
        <v/>
      </c>
      <c r="AB6994" s="7">
        <f>IF($F6994="","",AA6994-R6994)</f>
        <v/>
      </c>
      <c r="AE6994">
        <f>IF($F6994="","",IF($AK6994=1,0,IF($AJ6994=1,Settings!$C$6,Settings!$C$7))*100)</f>
        <v/>
      </c>
      <c r="AG6994">
        <f>IF($F6994="","",$F6994&amp;"|"&amp;$D6994&amp;"")</f>
        <v/>
      </c>
      <c r="AH6994">
        <f>IF($F6994="","",IF(COUNTIF($AG$2:$AG6994,$AG6994)=1,1,0))</f>
        <v/>
      </c>
      <c r="AI6994">
        <f>IF($AH6994=1,SUMPRODUCT(--($AL$2:$AL$8001&lt;$AL6994))+1,"")</f>
        <v/>
      </c>
      <c r="AJ6994">
        <f>IF($F6994="","",IF(OR($U6994=TRUE(),$U6994="TRUE"),1,0))</f>
        <v/>
      </c>
      <c r="AK6994">
        <f>IF($F6994="","",IF($AD6994="Yes",1,0))</f>
        <v/>
      </c>
      <c r="AL6994">
        <f>IF($AH6994=1,IFERROR(IF(VALUE($F6994)&lt;100000000,VALUE($F6994),1000000000),IFERROR(IF(VALUE(MID($F6994,2,20))&lt;100000000,VALUE(MID($F6994,2,20)),1000000000),1000000000))+ROW()/100000,"")</f>
        <v/>
      </c>
    </row>
    <row r="6995">
      <c r="A6995">
        <f>IF($F6995="","",IFERROR(IF(INDEX('Per Invoice'!$A$2:$A$2001,MATCH($F6995,'Per Invoice'!$B$2:$B$2001,0))=0,"",INDEX('Per Invoice'!$A$2:$A$2001,MATCH($F6995,'Per Invoice'!$B$2:$B$2001,0))),""))</f>
        <v/>
      </c>
      <c r="H6995" s="11" t="n"/>
      <c r="R6995" s="7">
        <f>IF($F6995="","",Q6995*Y6995/100)</f>
        <v/>
      </c>
      <c r="X6995" s="7" t="n"/>
      <c r="Y6995" s="7" t="n"/>
      <c r="Z6995" s="7">
        <f>IF($F6995="","",Y6995*AE6995/100)</f>
        <v/>
      </c>
      <c r="AA6995" s="7">
        <f>IF($F6995="","",Y6995-Z6995)</f>
        <v/>
      </c>
      <c r="AB6995" s="7">
        <f>IF($F6995="","",AA6995-R6995)</f>
        <v/>
      </c>
      <c r="AE6995">
        <f>IF($F6995="","",IF($AK6995=1,0,IF($AJ6995=1,Settings!$C$6,Settings!$C$7))*100)</f>
        <v/>
      </c>
      <c r="AG6995">
        <f>IF($F6995="","",$F6995&amp;"|"&amp;$D6995&amp;"")</f>
        <v/>
      </c>
      <c r="AH6995">
        <f>IF($F6995="","",IF(COUNTIF($AG$2:$AG6995,$AG6995)=1,1,0))</f>
        <v/>
      </c>
      <c r="AI6995">
        <f>IF($AH6995=1,SUMPRODUCT(--($AL$2:$AL$8001&lt;$AL6995))+1,"")</f>
        <v/>
      </c>
      <c r="AJ6995">
        <f>IF($F6995="","",IF(OR($U6995=TRUE(),$U6995="TRUE"),1,0))</f>
        <v/>
      </c>
      <c r="AK6995">
        <f>IF($F6995="","",IF($AD6995="Yes",1,0))</f>
        <v/>
      </c>
      <c r="AL6995">
        <f>IF($AH6995=1,IFERROR(IF(VALUE($F6995)&lt;100000000,VALUE($F6995),1000000000),IFERROR(IF(VALUE(MID($F6995,2,20))&lt;100000000,VALUE(MID($F6995,2,20)),1000000000),1000000000))+ROW()/100000,"")</f>
        <v/>
      </c>
    </row>
    <row r="6996">
      <c r="A6996">
        <f>IF($F6996="","",IFERROR(IF(INDEX('Per Invoice'!$A$2:$A$2001,MATCH($F6996,'Per Invoice'!$B$2:$B$2001,0))=0,"",INDEX('Per Invoice'!$A$2:$A$2001,MATCH($F6996,'Per Invoice'!$B$2:$B$2001,0))),""))</f>
        <v/>
      </c>
      <c r="H6996" s="11" t="n"/>
      <c r="R6996" s="7">
        <f>IF($F6996="","",Q6996*Y6996/100)</f>
        <v/>
      </c>
      <c r="X6996" s="7" t="n"/>
      <c r="Y6996" s="7" t="n"/>
      <c r="Z6996" s="7">
        <f>IF($F6996="","",Y6996*AE6996/100)</f>
        <v/>
      </c>
      <c r="AA6996" s="7">
        <f>IF($F6996="","",Y6996-Z6996)</f>
        <v/>
      </c>
      <c r="AB6996" s="7">
        <f>IF($F6996="","",AA6996-R6996)</f>
        <v/>
      </c>
      <c r="AE6996">
        <f>IF($F6996="","",IF($AK6996=1,0,IF($AJ6996=1,Settings!$C$6,Settings!$C$7))*100)</f>
        <v/>
      </c>
      <c r="AG6996">
        <f>IF($F6996="","",$F6996&amp;"|"&amp;$D6996&amp;"")</f>
        <v/>
      </c>
      <c r="AH6996">
        <f>IF($F6996="","",IF(COUNTIF($AG$2:$AG6996,$AG6996)=1,1,0))</f>
        <v/>
      </c>
      <c r="AI6996">
        <f>IF($AH6996=1,SUMPRODUCT(--($AL$2:$AL$8001&lt;$AL6996))+1,"")</f>
        <v/>
      </c>
      <c r="AJ6996">
        <f>IF($F6996="","",IF(OR($U6996=TRUE(),$U6996="TRUE"),1,0))</f>
        <v/>
      </c>
      <c r="AK6996">
        <f>IF($F6996="","",IF($AD6996="Yes",1,0))</f>
        <v/>
      </c>
      <c r="AL6996">
        <f>IF($AH6996=1,IFERROR(IF(VALUE($F6996)&lt;100000000,VALUE($F6996),1000000000),IFERROR(IF(VALUE(MID($F6996,2,20))&lt;100000000,VALUE(MID($F6996,2,20)),1000000000),1000000000))+ROW()/100000,"")</f>
        <v/>
      </c>
    </row>
    <row r="6997">
      <c r="A6997">
        <f>IF($F6997="","",IFERROR(IF(INDEX('Per Invoice'!$A$2:$A$2001,MATCH($F6997,'Per Invoice'!$B$2:$B$2001,0))=0,"",INDEX('Per Invoice'!$A$2:$A$2001,MATCH($F6997,'Per Invoice'!$B$2:$B$2001,0))),""))</f>
        <v/>
      </c>
      <c r="H6997" s="11" t="n"/>
      <c r="R6997" s="7">
        <f>IF($F6997="","",Q6997*Y6997/100)</f>
        <v/>
      </c>
      <c r="X6997" s="7" t="n"/>
      <c r="Y6997" s="7" t="n"/>
      <c r="Z6997" s="7">
        <f>IF($F6997="","",Y6997*AE6997/100)</f>
        <v/>
      </c>
      <c r="AA6997" s="7">
        <f>IF($F6997="","",Y6997-Z6997)</f>
        <v/>
      </c>
      <c r="AB6997" s="7">
        <f>IF($F6997="","",AA6997-R6997)</f>
        <v/>
      </c>
      <c r="AE6997">
        <f>IF($F6997="","",IF($AK6997=1,0,IF($AJ6997=1,Settings!$C$6,Settings!$C$7))*100)</f>
        <v/>
      </c>
      <c r="AG6997">
        <f>IF($F6997="","",$F6997&amp;"|"&amp;$D6997&amp;"")</f>
        <v/>
      </c>
      <c r="AH6997">
        <f>IF($F6997="","",IF(COUNTIF($AG$2:$AG6997,$AG6997)=1,1,0))</f>
        <v/>
      </c>
      <c r="AI6997">
        <f>IF($AH6997=1,SUMPRODUCT(--($AL$2:$AL$8001&lt;$AL6997))+1,"")</f>
        <v/>
      </c>
      <c r="AJ6997">
        <f>IF($F6997="","",IF(OR($U6997=TRUE(),$U6997="TRUE"),1,0))</f>
        <v/>
      </c>
      <c r="AK6997">
        <f>IF($F6997="","",IF($AD6997="Yes",1,0))</f>
        <v/>
      </c>
      <c r="AL6997">
        <f>IF($AH6997=1,IFERROR(IF(VALUE($F6997)&lt;100000000,VALUE($F6997),1000000000),IFERROR(IF(VALUE(MID($F6997,2,20))&lt;100000000,VALUE(MID($F6997,2,20)),1000000000),1000000000))+ROW()/100000,"")</f>
        <v/>
      </c>
    </row>
    <row r="6998">
      <c r="A6998">
        <f>IF($F6998="","",IFERROR(IF(INDEX('Per Invoice'!$A$2:$A$2001,MATCH($F6998,'Per Invoice'!$B$2:$B$2001,0))=0,"",INDEX('Per Invoice'!$A$2:$A$2001,MATCH($F6998,'Per Invoice'!$B$2:$B$2001,0))),""))</f>
        <v/>
      </c>
      <c r="H6998" s="11" t="n"/>
      <c r="R6998" s="7">
        <f>IF($F6998="","",Q6998*Y6998/100)</f>
        <v/>
      </c>
      <c r="X6998" s="7" t="n"/>
      <c r="Y6998" s="7" t="n"/>
      <c r="Z6998" s="7">
        <f>IF($F6998="","",Y6998*AE6998/100)</f>
        <v/>
      </c>
      <c r="AA6998" s="7">
        <f>IF($F6998="","",Y6998-Z6998)</f>
        <v/>
      </c>
      <c r="AB6998" s="7">
        <f>IF($F6998="","",AA6998-R6998)</f>
        <v/>
      </c>
      <c r="AE6998">
        <f>IF($F6998="","",IF($AK6998=1,0,IF($AJ6998=1,Settings!$C$6,Settings!$C$7))*100)</f>
        <v/>
      </c>
      <c r="AG6998">
        <f>IF($F6998="","",$F6998&amp;"|"&amp;$D6998&amp;"")</f>
        <v/>
      </c>
      <c r="AH6998">
        <f>IF($F6998="","",IF(COUNTIF($AG$2:$AG6998,$AG6998)=1,1,0))</f>
        <v/>
      </c>
      <c r="AI6998">
        <f>IF($AH6998=1,SUMPRODUCT(--($AL$2:$AL$8001&lt;$AL6998))+1,"")</f>
        <v/>
      </c>
      <c r="AJ6998">
        <f>IF($F6998="","",IF(OR($U6998=TRUE(),$U6998="TRUE"),1,0))</f>
        <v/>
      </c>
      <c r="AK6998">
        <f>IF($F6998="","",IF($AD6998="Yes",1,0))</f>
        <v/>
      </c>
      <c r="AL6998">
        <f>IF($AH6998=1,IFERROR(IF(VALUE($F6998)&lt;100000000,VALUE($F6998),1000000000),IFERROR(IF(VALUE(MID($F6998,2,20))&lt;100000000,VALUE(MID($F6998,2,20)),1000000000),1000000000))+ROW()/100000,"")</f>
        <v/>
      </c>
    </row>
    <row r="6999">
      <c r="A6999">
        <f>IF($F6999="","",IFERROR(IF(INDEX('Per Invoice'!$A$2:$A$2001,MATCH($F6999,'Per Invoice'!$B$2:$B$2001,0))=0,"",INDEX('Per Invoice'!$A$2:$A$2001,MATCH($F6999,'Per Invoice'!$B$2:$B$2001,0))),""))</f>
        <v/>
      </c>
      <c r="H6999" s="11" t="n"/>
      <c r="R6999" s="7">
        <f>IF($F6999="","",Q6999*Y6999/100)</f>
        <v/>
      </c>
      <c r="X6999" s="7" t="n"/>
      <c r="Y6999" s="7" t="n"/>
      <c r="Z6999" s="7">
        <f>IF($F6999="","",Y6999*AE6999/100)</f>
        <v/>
      </c>
      <c r="AA6999" s="7">
        <f>IF($F6999="","",Y6999-Z6999)</f>
        <v/>
      </c>
      <c r="AB6999" s="7">
        <f>IF($F6999="","",AA6999-R6999)</f>
        <v/>
      </c>
      <c r="AE6999">
        <f>IF($F6999="","",IF($AK6999=1,0,IF($AJ6999=1,Settings!$C$6,Settings!$C$7))*100)</f>
        <v/>
      </c>
      <c r="AG6999">
        <f>IF($F6999="","",$F6999&amp;"|"&amp;$D6999&amp;"")</f>
        <v/>
      </c>
      <c r="AH6999">
        <f>IF($F6999="","",IF(COUNTIF($AG$2:$AG6999,$AG6999)=1,1,0))</f>
        <v/>
      </c>
      <c r="AI6999">
        <f>IF($AH6999=1,SUMPRODUCT(--($AL$2:$AL$8001&lt;$AL6999))+1,"")</f>
        <v/>
      </c>
      <c r="AJ6999">
        <f>IF($F6999="","",IF(OR($U6999=TRUE(),$U6999="TRUE"),1,0))</f>
        <v/>
      </c>
      <c r="AK6999">
        <f>IF($F6999="","",IF($AD6999="Yes",1,0))</f>
        <v/>
      </c>
      <c r="AL6999">
        <f>IF($AH6999=1,IFERROR(IF(VALUE($F6999)&lt;100000000,VALUE($F6999),1000000000),IFERROR(IF(VALUE(MID($F6999,2,20))&lt;100000000,VALUE(MID($F6999,2,20)),1000000000),1000000000))+ROW()/100000,"")</f>
        <v/>
      </c>
    </row>
    <row r="7000">
      <c r="A7000">
        <f>IF($F7000="","",IFERROR(IF(INDEX('Per Invoice'!$A$2:$A$2001,MATCH($F7000,'Per Invoice'!$B$2:$B$2001,0))=0,"",INDEX('Per Invoice'!$A$2:$A$2001,MATCH($F7000,'Per Invoice'!$B$2:$B$2001,0))),""))</f>
        <v/>
      </c>
      <c r="H7000" s="11" t="n"/>
      <c r="R7000" s="7">
        <f>IF($F7000="","",Q7000*Y7000/100)</f>
        <v/>
      </c>
      <c r="X7000" s="7" t="n"/>
      <c r="Y7000" s="7" t="n"/>
      <c r="Z7000" s="7">
        <f>IF($F7000="","",Y7000*AE7000/100)</f>
        <v/>
      </c>
      <c r="AA7000" s="7">
        <f>IF($F7000="","",Y7000-Z7000)</f>
        <v/>
      </c>
      <c r="AB7000" s="7">
        <f>IF($F7000="","",AA7000-R7000)</f>
        <v/>
      </c>
      <c r="AE7000">
        <f>IF($F7000="","",IF($AK7000=1,0,IF($AJ7000=1,Settings!$C$6,Settings!$C$7))*100)</f>
        <v/>
      </c>
      <c r="AG7000">
        <f>IF($F7000="","",$F7000&amp;"|"&amp;$D7000&amp;"")</f>
        <v/>
      </c>
      <c r="AH7000">
        <f>IF($F7000="","",IF(COUNTIF($AG$2:$AG7000,$AG7000)=1,1,0))</f>
        <v/>
      </c>
      <c r="AI7000">
        <f>IF($AH7000=1,SUMPRODUCT(--($AL$2:$AL$8001&lt;$AL7000))+1,"")</f>
        <v/>
      </c>
      <c r="AJ7000">
        <f>IF($F7000="","",IF(OR($U7000=TRUE(),$U7000="TRUE"),1,0))</f>
        <v/>
      </c>
      <c r="AK7000">
        <f>IF($F7000="","",IF($AD7000="Yes",1,0))</f>
        <v/>
      </c>
      <c r="AL7000">
        <f>IF($AH7000=1,IFERROR(IF(VALUE($F7000)&lt;100000000,VALUE($F7000),1000000000),IFERROR(IF(VALUE(MID($F7000,2,20))&lt;100000000,VALUE(MID($F7000,2,20)),1000000000),1000000000))+ROW()/100000,"")</f>
        <v/>
      </c>
    </row>
    <row r="7001">
      <c r="A7001">
        <f>IF($F7001="","",IFERROR(IF(INDEX('Per Invoice'!$A$2:$A$2001,MATCH($F7001,'Per Invoice'!$B$2:$B$2001,0))=0,"",INDEX('Per Invoice'!$A$2:$A$2001,MATCH($F7001,'Per Invoice'!$B$2:$B$2001,0))),""))</f>
        <v/>
      </c>
      <c r="H7001" s="11" t="n"/>
      <c r="R7001" s="7">
        <f>IF($F7001="","",Q7001*Y7001/100)</f>
        <v/>
      </c>
      <c r="X7001" s="7" t="n"/>
      <c r="Y7001" s="7" t="n"/>
      <c r="Z7001" s="7">
        <f>IF($F7001="","",Y7001*AE7001/100)</f>
        <v/>
      </c>
      <c r="AA7001" s="7">
        <f>IF($F7001="","",Y7001-Z7001)</f>
        <v/>
      </c>
      <c r="AB7001" s="7">
        <f>IF($F7001="","",AA7001-R7001)</f>
        <v/>
      </c>
      <c r="AE7001">
        <f>IF($F7001="","",IF($AK7001=1,0,IF($AJ7001=1,Settings!$C$6,Settings!$C$7))*100)</f>
        <v/>
      </c>
      <c r="AG7001">
        <f>IF($F7001="","",$F7001&amp;"|"&amp;$D7001&amp;"")</f>
        <v/>
      </c>
      <c r="AH7001">
        <f>IF($F7001="","",IF(COUNTIF($AG$2:$AG7001,$AG7001)=1,1,0))</f>
        <v/>
      </c>
      <c r="AI7001">
        <f>IF($AH7001=1,SUMPRODUCT(--($AL$2:$AL$8001&lt;$AL7001))+1,"")</f>
        <v/>
      </c>
      <c r="AJ7001">
        <f>IF($F7001="","",IF(OR($U7001=TRUE(),$U7001="TRUE"),1,0))</f>
        <v/>
      </c>
      <c r="AK7001">
        <f>IF($F7001="","",IF($AD7001="Yes",1,0))</f>
        <v/>
      </c>
      <c r="AL7001">
        <f>IF($AH7001=1,IFERROR(IF(VALUE($F7001)&lt;100000000,VALUE($F7001),1000000000),IFERROR(IF(VALUE(MID($F7001,2,20))&lt;100000000,VALUE(MID($F7001,2,20)),1000000000),1000000000))+ROW()/100000,"")</f>
        <v/>
      </c>
    </row>
    <row r="7002">
      <c r="A7002">
        <f>IF($F7002="","",IFERROR(IF(INDEX('Per Invoice'!$A$2:$A$2001,MATCH($F7002,'Per Invoice'!$B$2:$B$2001,0))=0,"",INDEX('Per Invoice'!$A$2:$A$2001,MATCH($F7002,'Per Invoice'!$B$2:$B$2001,0))),""))</f>
        <v/>
      </c>
      <c r="H7002" s="11" t="n"/>
      <c r="R7002" s="7">
        <f>IF($F7002="","",Q7002*Y7002/100)</f>
        <v/>
      </c>
      <c r="X7002" s="7" t="n"/>
      <c r="Y7002" s="7" t="n"/>
      <c r="Z7002" s="7">
        <f>IF($F7002="","",Y7002*AE7002/100)</f>
        <v/>
      </c>
      <c r="AA7002" s="7">
        <f>IF($F7002="","",Y7002-Z7002)</f>
        <v/>
      </c>
      <c r="AB7002" s="7">
        <f>IF($F7002="","",AA7002-R7002)</f>
        <v/>
      </c>
      <c r="AE7002">
        <f>IF($F7002="","",IF($AK7002=1,0,IF($AJ7002=1,Settings!$C$6,Settings!$C$7))*100)</f>
        <v/>
      </c>
      <c r="AG7002">
        <f>IF($F7002="","",$F7002&amp;"|"&amp;$D7002&amp;"")</f>
        <v/>
      </c>
      <c r="AH7002">
        <f>IF($F7002="","",IF(COUNTIF($AG$2:$AG7002,$AG7002)=1,1,0))</f>
        <v/>
      </c>
      <c r="AI7002">
        <f>IF($AH7002=1,SUMPRODUCT(--($AL$2:$AL$8001&lt;$AL7002))+1,"")</f>
        <v/>
      </c>
      <c r="AJ7002">
        <f>IF($F7002="","",IF(OR($U7002=TRUE(),$U7002="TRUE"),1,0))</f>
        <v/>
      </c>
      <c r="AK7002">
        <f>IF($F7002="","",IF($AD7002="Yes",1,0))</f>
        <v/>
      </c>
      <c r="AL7002">
        <f>IF($AH7002=1,IFERROR(IF(VALUE($F7002)&lt;100000000,VALUE($F7002),1000000000),IFERROR(IF(VALUE(MID($F7002,2,20))&lt;100000000,VALUE(MID($F7002,2,20)),1000000000),1000000000))+ROW()/100000,"")</f>
        <v/>
      </c>
    </row>
    <row r="7003">
      <c r="A7003">
        <f>IF($F7003="","",IFERROR(IF(INDEX('Per Invoice'!$A$2:$A$2001,MATCH($F7003,'Per Invoice'!$B$2:$B$2001,0))=0,"",INDEX('Per Invoice'!$A$2:$A$2001,MATCH($F7003,'Per Invoice'!$B$2:$B$2001,0))),""))</f>
        <v/>
      </c>
      <c r="H7003" s="11" t="n"/>
      <c r="R7003" s="7">
        <f>IF($F7003="","",Q7003*Y7003/100)</f>
        <v/>
      </c>
      <c r="X7003" s="7" t="n"/>
      <c r="Y7003" s="7" t="n"/>
      <c r="Z7003" s="7">
        <f>IF($F7003="","",Y7003*AE7003/100)</f>
        <v/>
      </c>
      <c r="AA7003" s="7">
        <f>IF($F7003="","",Y7003-Z7003)</f>
        <v/>
      </c>
      <c r="AB7003" s="7">
        <f>IF($F7003="","",AA7003-R7003)</f>
        <v/>
      </c>
      <c r="AE7003">
        <f>IF($F7003="","",IF($AK7003=1,0,IF($AJ7003=1,Settings!$C$6,Settings!$C$7))*100)</f>
        <v/>
      </c>
      <c r="AG7003">
        <f>IF($F7003="","",$F7003&amp;"|"&amp;$D7003&amp;"")</f>
        <v/>
      </c>
      <c r="AH7003">
        <f>IF($F7003="","",IF(COUNTIF($AG$2:$AG7003,$AG7003)=1,1,0))</f>
        <v/>
      </c>
      <c r="AI7003">
        <f>IF($AH7003=1,SUMPRODUCT(--($AL$2:$AL$8001&lt;$AL7003))+1,"")</f>
        <v/>
      </c>
      <c r="AJ7003">
        <f>IF($F7003="","",IF(OR($U7003=TRUE(),$U7003="TRUE"),1,0))</f>
        <v/>
      </c>
      <c r="AK7003">
        <f>IF($F7003="","",IF($AD7003="Yes",1,0))</f>
        <v/>
      </c>
      <c r="AL7003">
        <f>IF($AH7003=1,IFERROR(IF(VALUE($F7003)&lt;100000000,VALUE($F7003),1000000000),IFERROR(IF(VALUE(MID($F7003,2,20))&lt;100000000,VALUE(MID($F7003,2,20)),1000000000),1000000000))+ROW()/100000,"")</f>
        <v/>
      </c>
    </row>
    <row r="7004">
      <c r="A7004">
        <f>IF($F7004="","",IFERROR(IF(INDEX('Per Invoice'!$A$2:$A$2001,MATCH($F7004,'Per Invoice'!$B$2:$B$2001,0))=0,"",INDEX('Per Invoice'!$A$2:$A$2001,MATCH($F7004,'Per Invoice'!$B$2:$B$2001,0))),""))</f>
        <v/>
      </c>
      <c r="H7004" s="11" t="n"/>
      <c r="R7004" s="7">
        <f>IF($F7004="","",Q7004*Y7004/100)</f>
        <v/>
      </c>
      <c r="X7004" s="7" t="n"/>
      <c r="Y7004" s="7" t="n"/>
      <c r="Z7004" s="7">
        <f>IF($F7004="","",Y7004*AE7004/100)</f>
        <v/>
      </c>
      <c r="AA7004" s="7">
        <f>IF($F7004="","",Y7004-Z7004)</f>
        <v/>
      </c>
      <c r="AB7004" s="7">
        <f>IF($F7004="","",AA7004-R7004)</f>
        <v/>
      </c>
      <c r="AE7004">
        <f>IF($F7004="","",IF($AK7004=1,0,IF($AJ7004=1,Settings!$C$6,Settings!$C$7))*100)</f>
        <v/>
      </c>
      <c r="AG7004">
        <f>IF($F7004="","",$F7004&amp;"|"&amp;$D7004&amp;"")</f>
        <v/>
      </c>
      <c r="AH7004">
        <f>IF($F7004="","",IF(COUNTIF($AG$2:$AG7004,$AG7004)=1,1,0))</f>
        <v/>
      </c>
      <c r="AI7004">
        <f>IF($AH7004=1,SUMPRODUCT(--($AL$2:$AL$8001&lt;$AL7004))+1,"")</f>
        <v/>
      </c>
      <c r="AJ7004">
        <f>IF($F7004="","",IF(OR($U7004=TRUE(),$U7004="TRUE"),1,0))</f>
        <v/>
      </c>
      <c r="AK7004">
        <f>IF($F7004="","",IF($AD7004="Yes",1,0))</f>
        <v/>
      </c>
      <c r="AL7004">
        <f>IF($AH7004=1,IFERROR(IF(VALUE($F7004)&lt;100000000,VALUE($F7004),1000000000),IFERROR(IF(VALUE(MID($F7004,2,20))&lt;100000000,VALUE(MID($F7004,2,20)),1000000000),1000000000))+ROW()/100000,"")</f>
        <v/>
      </c>
    </row>
    <row r="7005">
      <c r="A7005">
        <f>IF($F7005="","",IFERROR(IF(INDEX('Per Invoice'!$A$2:$A$2001,MATCH($F7005,'Per Invoice'!$B$2:$B$2001,0))=0,"",INDEX('Per Invoice'!$A$2:$A$2001,MATCH($F7005,'Per Invoice'!$B$2:$B$2001,0))),""))</f>
        <v/>
      </c>
      <c r="H7005" s="11" t="n"/>
      <c r="R7005" s="7">
        <f>IF($F7005="","",Q7005*Y7005/100)</f>
        <v/>
      </c>
      <c r="X7005" s="7" t="n"/>
      <c r="Y7005" s="7" t="n"/>
      <c r="Z7005" s="7">
        <f>IF($F7005="","",Y7005*AE7005/100)</f>
        <v/>
      </c>
      <c r="AA7005" s="7">
        <f>IF($F7005="","",Y7005-Z7005)</f>
        <v/>
      </c>
      <c r="AB7005" s="7">
        <f>IF($F7005="","",AA7005-R7005)</f>
        <v/>
      </c>
      <c r="AE7005">
        <f>IF($F7005="","",IF($AK7005=1,0,IF($AJ7005=1,Settings!$C$6,Settings!$C$7))*100)</f>
        <v/>
      </c>
      <c r="AG7005">
        <f>IF($F7005="","",$F7005&amp;"|"&amp;$D7005&amp;"")</f>
        <v/>
      </c>
      <c r="AH7005">
        <f>IF($F7005="","",IF(COUNTIF($AG$2:$AG7005,$AG7005)=1,1,0))</f>
        <v/>
      </c>
      <c r="AI7005">
        <f>IF($AH7005=1,SUMPRODUCT(--($AL$2:$AL$8001&lt;$AL7005))+1,"")</f>
        <v/>
      </c>
      <c r="AJ7005">
        <f>IF($F7005="","",IF(OR($U7005=TRUE(),$U7005="TRUE"),1,0))</f>
        <v/>
      </c>
      <c r="AK7005">
        <f>IF($F7005="","",IF($AD7005="Yes",1,0))</f>
        <v/>
      </c>
      <c r="AL7005">
        <f>IF($AH7005=1,IFERROR(IF(VALUE($F7005)&lt;100000000,VALUE($F7005),1000000000),IFERROR(IF(VALUE(MID($F7005,2,20))&lt;100000000,VALUE(MID($F7005,2,20)),1000000000),1000000000))+ROW()/100000,"")</f>
        <v/>
      </c>
    </row>
    <row r="7006">
      <c r="A7006">
        <f>IF($F7006="","",IFERROR(IF(INDEX('Per Invoice'!$A$2:$A$2001,MATCH($F7006,'Per Invoice'!$B$2:$B$2001,0))=0,"",INDEX('Per Invoice'!$A$2:$A$2001,MATCH($F7006,'Per Invoice'!$B$2:$B$2001,0))),""))</f>
        <v/>
      </c>
      <c r="H7006" s="11" t="n"/>
      <c r="R7006" s="7">
        <f>IF($F7006="","",Q7006*Y7006/100)</f>
        <v/>
      </c>
      <c r="X7006" s="7" t="n"/>
      <c r="Y7006" s="7" t="n"/>
      <c r="Z7006" s="7">
        <f>IF($F7006="","",Y7006*AE7006/100)</f>
        <v/>
      </c>
      <c r="AA7006" s="7">
        <f>IF($F7006="","",Y7006-Z7006)</f>
        <v/>
      </c>
      <c r="AB7006" s="7">
        <f>IF($F7006="","",AA7006-R7006)</f>
        <v/>
      </c>
      <c r="AE7006">
        <f>IF($F7006="","",IF($AK7006=1,0,IF($AJ7006=1,Settings!$C$6,Settings!$C$7))*100)</f>
        <v/>
      </c>
      <c r="AG7006">
        <f>IF($F7006="","",$F7006&amp;"|"&amp;$D7006&amp;"")</f>
        <v/>
      </c>
      <c r="AH7006">
        <f>IF($F7006="","",IF(COUNTIF($AG$2:$AG7006,$AG7006)=1,1,0))</f>
        <v/>
      </c>
      <c r="AI7006">
        <f>IF($AH7006=1,SUMPRODUCT(--($AL$2:$AL$8001&lt;$AL7006))+1,"")</f>
        <v/>
      </c>
      <c r="AJ7006">
        <f>IF($F7006="","",IF(OR($U7006=TRUE(),$U7006="TRUE"),1,0))</f>
        <v/>
      </c>
      <c r="AK7006">
        <f>IF($F7006="","",IF($AD7006="Yes",1,0))</f>
        <v/>
      </c>
      <c r="AL7006">
        <f>IF($AH7006=1,IFERROR(IF(VALUE($F7006)&lt;100000000,VALUE($F7006),1000000000),IFERROR(IF(VALUE(MID($F7006,2,20))&lt;100000000,VALUE(MID($F7006,2,20)),1000000000),1000000000))+ROW()/100000,"")</f>
        <v/>
      </c>
    </row>
    <row r="7007">
      <c r="A7007">
        <f>IF($F7007="","",IFERROR(IF(INDEX('Per Invoice'!$A$2:$A$2001,MATCH($F7007,'Per Invoice'!$B$2:$B$2001,0))=0,"",INDEX('Per Invoice'!$A$2:$A$2001,MATCH($F7007,'Per Invoice'!$B$2:$B$2001,0))),""))</f>
        <v/>
      </c>
      <c r="H7007" s="11" t="n"/>
      <c r="R7007" s="7">
        <f>IF($F7007="","",Q7007*Y7007/100)</f>
        <v/>
      </c>
      <c r="X7007" s="7" t="n"/>
      <c r="Y7007" s="7" t="n"/>
      <c r="Z7007" s="7">
        <f>IF($F7007="","",Y7007*AE7007/100)</f>
        <v/>
      </c>
      <c r="AA7007" s="7">
        <f>IF($F7007="","",Y7007-Z7007)</f>
        <v/>
      </c>
      <c r="AB7007" s="7">
        <f>IF($F7007="","",AA7007-R7007)</f>
        <v/>
      </c>
      <c r="AE7007">
        <f>IF($F7007="","",IF($AK7007=1,0,IF($AJ7007=1,Settings!$C$6,Settings!$C$7))*100)</f>
        <v/>
      </c>
      <c r="AG7007">
        <f>IF($F7007="","",$F7007&amp;"|"&amp;$D7007&amp;"")</f>
        <v/>
      </c>
      <c r="AH7007">
        <f>IF($F7007="","",IF(COUNTIF($AG$2:$AG7007,$AG7007)=1,1,0))</f>
        <v/>
      </c>
      <c r="AI7007">
        <f>IF($AH7007=1,SUMPRODUCT(--($AL$2:$AL$8001&lt;$AL7007))+1,"")</f>
        <v/>
      </c>
      <c r="AJ7007">
        <f>IF($F7007="","",IF(OR($U7007=TRUE(),$U7007="TRUE"),1,0))</f>
        <v/>
      </c>
      <c r="AK7007">
        <f>IF($F7007="","",IF($AD7007="Yes",1,0))</f>
        <v/>
      </c>
      <c r="AL7007">
        <f>IF($AH7007=1,IFERROR(IF(VALUE($F7007)&lt;100000000,VALUE($F7007),1000000000),IFERROR(IF(VALUE(MID($F7007,2,20))&lt;100000000,VALUE(MID($F7007,2,20)),1000000000),1000000000))+ROW()/100000,"")</f>
        <v/>
      </c>
    </row>
    <row r="7008">
      <c r="A7008">
        <f>IF($F7008="","",IFERROR(IF(INDEX('Per Invoice'!$A$2:$A$2001,MATCH($F7008,'Per Invoice'!$B$2:$B$2001,0))=0,"",INDEX('Per Invoice'!$A$2:$A$2001,MATCH($F7008,'Per Invoice'!$B$2:$B$2001,0))),""))</f>
        <v/>
      </c>
      <c r="H7008" s="11" t="n"/>
      <c r="R7008" s="7">
        <f>IF($F7008="","",Q7008*Y7008/100)</f>
        <v/>
      </c>
      <c r="X7008" s="7" t="n"/>
      <c r="Y7008" s="7" t="n"/>
      <c r="Z7008" s="7">
        <f>IF($F7008="","",Y7008*AE7008/100)</f>
        <v/>
      </c>
      <c r="AA7008" s="7">
        <f>IF($F7008="","",Y7008-Z7008)</f>
        <v/>
      </c>
      <c r="AB7008" s="7">
        <f>IF($F7008="","",AA7008-R7008)</f>
        <v/>
      </c>
      <c r="AE7008">
        <f>IF($F7008="","",IF($AK7008=1,0,IF($AJ7008=1,Settings!$C$6,Settings!$C$7))*100)</f>
        <v/>
      </c>
      <c r="AG7008">
        <f>IF($F7008="","",$F7008&amp;"|"&amp;$D7008&amp;"")</f>
        <v/>
      </c>
      <c r="AH7008">
        <f>IF($F7008="","",IF(COUNTIF($AG$2:$AG7008,$AG7008)=1,1,0))</f>
        <v/>
      </c>
      <c r="AI7008">
        <f>IF($AH7008=1,SUMPRODUCT(--($AL$2:$AL$8001&lt;$AL7008))+1,"")</f>
        <v/>
      </c>
      <c r="AJ7008">
        <f>IF($F7008="","",IF(OR($U7008=TRUE(),$U7008="TRUE"),1,0))</f>
        <v/>
      </c>
      <c r="AK7008">
        <f>IF($F7008="","",IF($AD7008="Yes",1,0))</f>
        <v/>
      </c>
      <c r="AL7008">
        <f>IF($AH7008=1,IFERROR(IF(VALUE($F7008)&lt;100000000,VALUE($F7008),1000000000),IFERROR(IF(VALUE(MID($F7008,2,20))&lt;100000000,VALUE(MID($F7008,2,20)),1000000000),1000000000))+ROW()/100000,"")</f>
        <v/>
      </c>
    </row>
    <row r="7009">
      <c r="A7009">
        <f>IF($F7009="","",IFERROR(IF(INDEX('Per Invoice'!$A$2:$A$2001,MATCH($F7009,'Per Invoice'!$B$2:$B$2001,0))=0,"",INDEX('Per Invoice'!$A$2:$A$2001,MATCH($F7009,'Per Invoice'!$B$2:$B$2001,0))),""))</f>
        <v/>
      </c>
      <c r="H7009" s="11" t="n"/>
      <c r="R7009" s="7">
        <f>IF($F7009="","",Q7009*Y7009/100)</f>
        <v/>
      </c>
      <c r="X7009" s="7" t="n"/>
      <c r="Y7009" s="7" t="n"/>
      <c r="Z7009" s="7">
        <f>IF($F7009="","",Y7009*AE7009/100)</f>
        <v/>
      </c>
      <c r="AA7009" s="7">
        <f>IF($F7009="","",Y7009-Z7009)</f>
        <v/>
      </c>
      <c r="AB7009" s="7">
        <f>IF($F7009="","",AA7009-R7009)</f>
        <v/>
      </c>
      <c r="AE7009">
        <f>IF($F7009="","",IF($AK7009=1,0,IF($AJ7009=1,Settings!$C$6,Settings!$C$7))*100)</f>
        <v/>
      </c>
      <c r="AG7009">
        <f>IF($F7009="","",$F7009&amp;"|"&amp;$D7009&amp;"")</f>
        <v/>
      </c>
      <c r="AH7009">
        <f>IF($F7009="","",IF(COUNTIF($AG$2:$AG7009,$AG7009)=1,1,0))</f>
        <v/>
      </c>
      <c r="AI7009">
        <f>IF($AH7009=1,SUMPRODUCT(--($AL$2:$AL$8001&lt;$AL7009))+1,"")</f>
        <v/>
      </c>
      <c r="AJ7009">
        <f>IF($F7009="","",IF(OR($U7009=TRUE(),$U7009="TRUE"),1,0))</f>
        <v/>
      </c>
      <c r="AK7009">
        <f>IF($F7009="","",IF($AD7009="Yes",1,0))</f>
        <v/>
      </c>
      <c r="AL7009">
        <f>IF($AH7009=1,IFERROR(IF(VALUE($F7009)&lt;100000000,VALUE($F7009),1000000000),IFERROR(IF(VALUE(MID($F7009,2,20))&lt;100000000,VALUE(MID($F7009,2,20)),1000000000),1000000000))+ROW()/100000,"")</f>
        <v/>
      </c>
    </row>
    <row r="7010">
      <c r="A7010">
        <f>IF($F7010="","",IFERROR(IF(INDEX('Per Invoice'!$A$2:$A$2001,MATCH($F7010,'Per Invoice'!$B$2:$B$2001,0))=0,"",INDEX('Per Invoice'!$A$2:$A$2001,MATCH($F7010,'Per Invoice'!$B$2:$B$2001,0))),""))</f>
        <v/>
      </c>
      <c r="H7010" s="11" t="n"/>
      <c r="R7010" s="7">
        <f>IF($F7010="","",Q7010*Y7010/100)</f>
        <v/>
      </c>
      <c r="X7010" s="7" t="n"/>
      <c r="Y7010" s="7" t="n"/>
      <c r="Z7010" s="7">
        <f>IF($F7010="","",Y7010*AE7010/100)</f>
        <v/>
      </c>
      <c r="AA7010" s="7">
        <f>IF($F7010="","",Y7010-Z7010)</f>
        <v/>
      </c>
      <c r="AB7010" s="7">
        <f>IF($F7010="","",AA7010-R7010)</f>
        <v/>
      </c>
      <c r="AE7010">
        <f>IF($F7010="","",IF($AK7010=1,0,IF($AJ7010=1,Settings!$C$6,Settings!$C$7))*100)</f>
        <v/>
      </c>
      <c r="AG7010">
        <f>IF($F7010="","",$F7010&amp;"|"&amp;$D7010&amp;"")</f>
        <v/>
      </c>
      <c r="AH7010">
        <f>IF($F7010="","",IF(COUNTIF($AG$2:$AG7010,$AG7010)=1,1,0))</f>
        <v/>
      </c>
      <c r="AI7010">
        <f>IF($AH7010=1,SUMPRODUCT(--($AL$2:$AL$8001&lt;$AL7010))+1,"")</f>
        <v/>
      </c>
      <c r="AJ7010">
        <f>IF($F7010="","",IF(OR($U7010=TRUE(),$U7010="TRUE"),1,0))</f>
        <v/>
      </c>
      <c r="AK7010">
        <f>IF($F7010="","",IF($AD7010="Yes",1,0))</f>
        <v/>
      </c>
      <c r="AL7010">
        <f>IF($AH7010=1,IFERROR(IF(VALUE($F7010)&lt;100000000,VALUE($F7010),1000000000),IFERROR(IF(VALUE(MID($F7010,2,20))&lt;100000000,VALUE(MID($F7010,2,20)),1000000000),1000000000))+ROW()/100000,"")</f>
        <v/>
      </c>
    </row>
    <row r="7011">
      <c r="A7011">
        <f>IF($F7011="","",IFERROR(IF(INDEX('Per Invoice'!$A$2:$A$2001,MATCH($F7011,'Per Invoice'!$B$2:$B$2001,0))=0,"",INDEX('Per Invoice'!$A$2:$A$2001,MATCH($F7011,'Per Invoice'!$B$2:$B$2001,0))),""))</f>
        <v/>
      </c>
      <c r="H7011" s="11" t="n"/>
      <c r="R7011" s="7">
        <f>IF($F7011="","",Q7011*Y7011/100)</f>
        <v/>
      </c>
      <c r="X7011" s="7" t="n"/>
      <c r="Y7011" s="7" t="n"/>
      <c r="Z7011" s="7">
        <f>IF($F7011="","",Y7011*AE7011/100)</f>
        <v/>
      </c>
      <c r="AA7011" s="7">
        <f>IF($F7011="","",Y7011-Z7011)</f>
        <v/>
      </c>
      <c r="AB7011" s="7">
        <f>IF($F7011="","",AA7011-R7011)</f>
        <v/>
      </c>
      <c r="AE7011">
        <f>IF($F7011="","",IF($AK7011=1,0,IF($AJ7011=1,Settings!$C$6,Settings!$C$7))*100)</f>
        <v/>
      </c>
      <c r="AG7011">
        <f>IF($F7011="","",$F7011&amp;"|"&amp;$D7011&amp;"")</f>
        <v/>
      </c>
      <c r="AH7011">
        <f>IF($F7011="","",IF(COUNTIF($AG$2:$AG7011,$AG7011)=1,1,0))</f>
        <v/>
      </c>
      <c r="AI7011">
        <f>IF($AH7011=1,SUMPRODUCT(--($AL$2:$AL$8001&lt;$AL7011))+1,"")</f>
        <v/>
      </c>
      <c r="AJ7011">
        <f>IF($F7011="","",IF(OR($U7011=TRUE(),$U7011="TRUE"),1,0))</f>
        <v/>
      </c>
      <c r="AK7011">
        <f>IF($F7011="","",IF($AD7011="Yes",1,0))</f>
        <v/>
      </c>
      <c r="AL7011">
        <f>IF($AH7011=1,IFERROR(IF(VALUE($F7011)&lt;100000000,VALUE($F7011),1000000000),IFERROR(IF(VALUE(MID($F7011,2,20))&lt;100000000,VALUE(MID($F7011,2,20)),1000000000),1000000000))+ROW()/100000,"")</f>
        <v/>
      </c>
    </row>
    <row r="7012">
      <c r="A7012">
        <f>IF($F7012="","",IFERROR(IF(INDEX('Per Invoice'!$A$2:$A$2001,MATCH($F7012,'Per Invoice'!$B$2:$B$2001,0))=0,"",INDEX('Per Invoice'!$A$2:$A$2001,MATCH($F7012,'Per Invoice'!$B$2:$B$2001,0))),""))</f>
        <v/>
      </c>
      <c r="H7012" s="11" t="n"/>
      <c r="R7012" s="7">
        <f>IF($F7012="","",Q7012*Y7012/100)</f>
        <v/>
      </c>
      <c r="X7012" s="7" t="n"/>
      <c r="Y7012" s="7" t="n"/>
      <c r="Z7012" s="7">
        <f>IF($F7012="","",Y7012*AE7012/100)</f>
        <v/>
      </c>
      <c r="AA7012" s="7">
        <f>IF($F7012="","",Y7012-Z7012)</f>
        <v/>
      </c>
      <c r="AB7012" s="7">
        <f>IF($F7012="","",AA7012-R7012)</f>
        <v/>
      </c>
      <c r="AE7012">
        <f>IF($F7012="","",IF($AK7012=1,0,IF($AJ7012=1,Settings!$C$6,Settings!$C$7))*100)</f>
        <v/>
      </c>
      <c r="AG7012">
        <f>IF($F7012="","",$F7012&amp;"|"&amp;$D7012&amp;"")</f>
        <v/>
      </c>
      <c r="AH7012">
        <f>IF($F7012="","",IF(COUNTIF($AG$2:$AG7012,$AG7012)=1,1,0))</f>
        <v/>
      </c>
      <c r="AI7012">
        <f>IF($AH7012=1,SUMPRODUCT(--($AL$2:$AL$8001&lt;$AL7012))+1,"")</f>
        <v/>
      </c>
      <c r="AJ7012">
        <f>IF($F7012="","",IF(OR($U7012=TRUE(),$U7012="TRUE"),1,0))</f>
        <v/>
      </c>
      <c r="AK7012">
        <f>IF($F7012="","",IF($AD7012="Yes",1,0))</f>
        <v/>
      </c>
      <c r="AL7012">
        <f>IF($AH7012=1,IFERROR(IF(VALUE($F7012)&lt;100000000,VALUE($F7012),1000000000),IFERROR(IF(VALUE(MID($F7012,2,20))&lt;100000000,VALUE(MID($F7012,2,20)),1000000000),1000000000))+ROW()/100000,"")</f>
        <v/>
      </c>
    </row>
    <row r="7013">
      <c r="A7013">
        <f>IF($F7013="","",IFERROR(IF(INDEX('Per Invoice'!$A$2:$A$2001,MATCH($F7013,'Per Invoice'!$B$2:$B$2001,0))=0,"",INDEX('Per Invoice'!$A$2:$A$2001,MATCH($F7013,'Per Invoice'!$B$2:$B$2001,0))),""))</f>
        <v/>
      </c>
      <c r="H7013" s="11" t="n"/>
      <c r="R7013" s="7">
        <f>IF($F7013="","",Q7013*Y7013/100)</f>
        <v/>
      </c>
      <c r="X7013" s="7" t="n"/>
      <c r="Y7013" s="7" t="n"/>
      <c r="Z7013" s="7">
        <f>IF($F7013="","",Y7013*AE7013/100)</f>
        <v/>
      </c>
      <c r="AA7013" s="7">
        <f>IF($F7013="","",Y7013-Z7013)</f>
        <v/>
      </c>
      <c r="AB7013" s="7">
        <f>IF($F7013="","",AA7013-R7013)</f>
        <v/>
      </c>
      <c r="AE7013">
        <f>IF($F7013="","",IF($AK7013=1,0,IF($AJ7013=1,Settings!$C$6,Settings!$C$7))*100)</f>
        <v/>
      </c>
      <c r="AG7013">
        <f>IF($F7013="","",$F7013&amp;"|"&amp;$D7013&amp;"")</f>
        <v/>
      </c>
      <c r="AH7013">
        <f>IF($F7013="","",IF(COUNTIF($AG$2:$AG7013,$AG7013)=1,1,0))</f>
        <v/>
      </c>
      <c r="AI7013">
        <f>IF($AH7013=1,SUMPRODUCT(--($AL$2:$AL$8001&lt;$AL7013))+1,"")</f>
        <v/>
      </c>
      <c r="AJ7013">
        <f>IF($F7013="","",IF(OR($U7013=TRUE(),$U7013="TRUE"),1,0))</f>
        <v/>
      </c>
      <c r="AK7013">
        <f>IF($F7013="","",IF($AD7013="Yes",1,0))</f>
        <v/>
      </c>
      <c r="AL7013">
        <f>IF($AH7013=1,IFERROR(IF(VALUE($F7013)&lt;100000000,VALUE($F7013),1000000000),IFERROR(IF(VALUE(MID($F7013,2,20))&lt;100000000,VALUE(MID($F7013,2,20)),1000000000),1000000000))+ROW()/100000,"")</f>
        <v/>
      </c>
    </row>
    <row r="7014">
      <c r="A7014">
        <f>IF($F7014="","",IFERROR(IF(INDEX('Per Invoice'!$A$2:$A$2001,MATCH($F7014,'Per Invoice'!$B$2:$B$2001,0))=0,"",INDEX('Per Invoice'!$A$2:$A$2001,MATCH($F7014,'Per Invoice'!$B$2:$B$2001,0))),""))</f>
        <v/>
      </c>
      <c r="H7014" s="11" t="n"/>
      <c r="R7014" s="7">
        <f>IF($F7014="","",Q7014*Y7014/100)</f>
        <v/>
      </c>
      <c r="X7014" s="7" t="n"/>
      <c r="Y7014" s="7" t="n"/>
      <c r="Z7014" s="7">
        <f>IF($F7014="","",Y7014*AE7014/100)</f>
        <v/>
      </c>
      <c r="AA7014" s="7">
        <f>IF($F7014="","",Y7014-Z7014)</f>
        <v/>
      </c>
      <c r="AB7014" s="7">
        <f>IF($F7014="","",AA7014-R7014)</f>
        <v/>
      </c>
      <c r="AE7014">
        <f>IF($F7014="","",IF($AK7014=1,0,IF($AJ7014=1,Settings!$C$6,Settings!$C$7))*100)</f>
        <v/>
      </c>
      <c r="AG7014">
        <f>IF($F7014="","",$F7014&amp;"|"&amp;$D7014&amp;"")</f>
        <v/>
      </c>
      <c r="AH7014">
        <f>IF($F7014="","",IF(COUNTIF($AG$2:$AG7014,$AG7014)=1,1,0))</f>
        <v/>
      </c>
      <c r="AI7014">
        <f>IF($AH7014=1,SUMPRODUCT(--($AL$2:$AL$8001&lt;$AL7014))+1,"")</f>
        <v/>
      </c>
      <c r="AJ7014">
        <f>IF($F7014="","",IF(OR($U7014=TRUE(),$U7014="TRUE"),1,0))</f>
        <v/>
      </c>
      <c r="AK7014">
        <f>IF($F7014="","",IF($AD7014="Yes",1,0))</f>
        <v/>
      </c>
      <c r="AL7014">
        <f>IF($AH7014=1,IFERROR(IF(VALUE($F7014)&lt;100000000,VALUE($F7014),1000000000),IFERROR(IF(VALUE(MID($F7014,2,20))&lt;100000000,VALUE(MID($F7014,2,20)),1000000000),1000000000))+ROW()/100000,"")</f>
        <v/>
      </c>
    </row>
    <row r="7015">
      <c r="A7015">
        <f>IF($F7015="","",IFERROR(IF(INDEX('Per Invoice'!$A$2:$A$2001,MATCH($F7015,'Per Invoice'!$B$2:$B$2001,0))=0,"",INDEX('Per Invoice'!$A$2:$A$2001,MATCH($F7015,'Per Invoice'!$B$2:$B$2001,0))),""))</f>
        <v/>
      </c>
      <c r="H7015" s="11" t="n"/>
      <c r="R7015" s="7">
        <f>IF($F7015="","",Q7015*Y7015/100)</f>
        <v/>
      </c>
      <c r="X7015" s="7" t="n"/>
      <c r="Y7015" s="7" t="n"/>
      <c r="Z7015" s="7">
        <f>IF($F7015="","",Y7015*AE7015/100)</f>
        <v/>
      </c>
      <c r="AA7015" s="7">
        <f>IF($F7015="","",Y7015-Z7015)</f>
        <v/>
      </c>
      <c r="AB7015" s="7">
        <f>IF($F7015="","",AA7015-R7015)</f>
        <v/>
      </c>
      <c r="AE7015">
        <f>IF($F7015="","",IF($AK7015=1,0,IF($AJ7015=1,Settings!$C$6,Settings!$C$7))*100)</f>
        <v/>
      </c>
      <c r="AG7015">
        <f>IF($F7015="","",$F7015&amp;"|"&amp;$D7015&amp;"")</f>
        <v/>
      </c>
      <c r="AH7015">
        <f>IF($F7015="","",IF(COUNTIF($AG$2:$AG7015,$AG7015)=1,1,0))</f>
        <v/>
      </c>
      <c r="AI7015">
        <f>IF($AH7015=1,SUMPRODUCT(--($AL$2:$AL$8001&lt;$AL7015))+1,"")</f>
        <v/>
      </c>
      <c r="AJ7015">
        <f>IF($F7015="","",IF(OR($U7015=TRUE(),$U7015="TRUE"),1,0))</f>
        <v/>
      </c>
      <c r="AK7015">
        <f>IF($F7015="","",IF($AD7015="Yes",1,0))</f>
        <v/>
      </c>
      <c r="AL7015">
        <f>IF($AH7015=1,IFERROR(IF(VALUE($F7015)&lt;100000000,VALUE($F7015),1000000000),IFERROR(IF(VALUE(MID($F7015,2,20))&lt;100000000,VALUE(MID($F7015,2,20)),1000000000),1000000000))+ROW()/100000,"")</f>
        <v/>
      </c>
    </row>
    <row r="7016">
      <c r="A7016">
        <f>IF($F7016="","",IFERROR(IF(INDEX('Per Invoice'!$A$2:$A$2001,MATCH($F7016,'Per Invoice'!$B$2:$B$2001,0))=0,"",INDEX('Per Invoice'!$A$2:$A$2001,MATCH($F7016,'Per Invoice'!$B$2:$B$2001,0))),""))</f>
        <v/>
      </c>
      <c r="H7016" s="11" t="n"/>
      <c r="R7016" s="7">
        <f>IF($F7016="","",Q7016*Y7016/100)</f>
        <v/>
      </c>
      <c r="X7016" s="7" t="n"/>
      <c r="Y7016" s="7" t="n"/>
      <c r="Z7016" s="7">
        <f>IF($F7016="","",Y7016*AE7016/100)</f>
        <v/>
      </c>
      <c r="AA7016" s="7">
        <f>IF($F7016="","",Y7016-Z7016)</f>
        <v/>
      </c>
      <c r="AB7016" s="7">
        <f>IF($F7016="","",AA7016-R7016)</f>
        <v/>
      </c>
      <c r="AE7016">
        <f>IF($F7016="","",IF($AK7016=1,0,IF($AJ7016=1,Settings!$C$6,Settings!$C$7))*100)</f>
        <v/>
      </c>
      <c r="AG7016">
        <f>IF($F7016="","",$F7016&amp;"|"&amp;$D7016&amp;"")</f>
        <v/>
      </c>
      <c r="AH7016">
        <f>IF($F7016="","",IF(COUNTIF($AG$2:$AG7016,$AG7016)=1,1,0))</f>
        <v/>
      </c>
      <c r="AI7016">
        <f>IF($AH7016=1,SUMPRODUCT(--($AL$2:$AL$8001&lt;$AL7016))+1,"")</f>
        <v/>
      </c>
      <c r="AJ7016">
        <f>IF($F7016="","",IF(OR($U7016=TRUE(),$U7016="TRUE"),1,0))</f>
        <v/>
      </c>
      <c r="AK7016">
        <f>IF($F7016="","",IF($AD7016="Yes",1,0))</f>
        <v/>
      </c>
      <c r="AL7016">
        <f>IF($AH7016=1,IFERROR(IF(VALUE($F7016)&lt;100000000,VALUE($F7016),1000000000),IFERROR(IF(VALUE(MID($F7016,2,20))&lt;100000000,VALUE(MID($F7016,2,20)),1000000000),1000000000))+ROW()/100000,"")</f>
        <v/>
      </c>
    </row>
    <row r="7017">
      <c r="A7017">
        <f>IF($F7017="","",IFERROR(IF(INDEX('Per Invoice'!$A$2:$A$2001,MATCH($F7017,'Per Invoice'!$B$2:$B$2001,0))=0,"",INDEX('Per Invoice'!$A$2:$A$2001,MATCH($F7017,'Per Invoice'!$B$2:$B$2001,0))),""))</f>
        <v/>
      </c>
      <c r="H7017" s="11" t="n"/>
      <c r="R7017" s="7">
        <f>IF($F7017="","",Q7017*Y7017/100)</f>
        <v/>
      </c>
      <c r="X7017" s="7" t="n"/>
      <c r="Y7017" s="7" t="n"/>
      <c r="Z7017" s="7">
        <f>IF($F7017="","",Y7017*AE7017/100)</f>
        <v/>
      </c>
      <c r="AA7017" s="7">
        <f>IF($F7017="","",Y7017-Z7017)</f>
        <v/>
      </c>
      <c r="AB7017" s="7">
        <f>IF($F7017="","",AA7017-R7017)</f>
        <v/>
      </c>
      <c r="AE7017">
        <f>IF($F7017="","",IF($AK7017=1,0,IF($AJ7017=1,Settings!$C$6,Settings!$C$7))*100)</f>
        <v/>
      </c>
      <c r="AG7017">
        <f>IF($F7017="","",$F7017&amp;"|"&amp;$D7017&amp;"")</f>
        <v/>
      </c>
      <c r="AH7017">
        <f>IF($F7017="","",IF(COUNTIF($AG$2:$AG7017,$AG7017)=1,1,0))</f>
        <v/>
      </c>
      <c r="AI7017">
        <f>IF($AH7017=1,SUMPRODUCT(--($AL$2:$AL$8001&lt;$AL7017))+1,"")</f>
        <v/>
      </c>
      <c r="AJ7017">
        <f>IF($F7017="","",IF(OR($U7017=TRUE(),$U7017="TRUE"),1,0))</f>
        <v/>
      </c>
      <c r="AK7017">
        <f>IF($F7017="","",IF($AD7017="Yes",1,0))</f>
        <v/>
      </c>
      <c r="AL7017">
        <f>IF($AH7017=1,IFERROR(IF(VALUE($F7017)&lt;100000000,VALUE($F7017),1000000000),IFERROR(IF(VALUE(MID($F7017,2,20))&lt;100000000,VALUE(MID($F7017,2,20)),1000000000),1000000000))+ROW()/100000,"")</f>
        <v/>
      </c>
    </row>
    <row r="7018">
      <c r="A7018">
        <f>IF($F7018="","",IFERROR(IF(INDEX('Per Invoice'!$A$2:$A$2001,MATCH($F7018,'Per Invoice'!$B$2:$B$2001,0))=0,"",INDEX('Per Invoice'!$A$2:$A$2001,MATCH($F7018,'Per Invoice'!$B$2:$B$2001,0))),""))</f>
        <v/>
      </c>
      <c r="H7018" s="11" t="n"/>
      <c r="R7018" s="7">
        <f>IF($F7018="","",Q7018*Y7018/100)</f>
        <v/>
      </c>
      <c r="X7018" s="7" t="n"/>
      <c r="Y7018" s="7" t="n"/>
      <c r="Z7018" s="7">
        <f>IF($F7018="","",Y7018*AE7018/100)</f>
        <v/>
      </c>
      <c r="AA7018" s="7">
        <f>IF($F7018="","",Y7018-Z7018)</f>
        <v/>
      </c>
      <c r="AB7018" s="7">
        <f>IF($F7018="","",AA7018-R7018)</f>
        <v/>
      </c>
      <c r="AE7018">
        <f>IF($F7018="","",IF($AK7018=1,0,IF($AJ7018=1,Settings!$C$6,Settings!$C$7))*100)</f>
        <v/>
      </c>
      <c r="AG7018">
        <f>IF($F7018="","",$F7018&amp;"|"&amp;$D7018&amp;"")</f>
        <v/>
      </c>
      <c r="AH7018">
        <f>IF($F7018="","",IF(COUNTIF($AG$2:$AG7018,$AG7018)=1,1,0))</f>
        <v/>
      </c>
      <c r="AI7018">
        <f>IF($AH7018=1,SUMPRODUCT(--($AL$2:$AL$8001&lt;$AL7018))+1,"")</f>
        <v/>
      </c>
      <c r="AJ7018">
        <f>IF($F7018="","",IF(OR($U7018=TRUE(),$U7018="TRUE"),1,0))</f>
        <v/>
      </c>
      <c r="AK7018">
        <f>IF($F7018="","",IF($AD7018="Yes",1,0))</f>
        <v/>
      </c>
      <c r="AL7018">
        <f>IF($AH7018=1,IFERROR(IF(VALUE($F7018)&lt;100000000,VALUE($F7018),1000000000),IFERROR(IF(VALUE(MID($F7018,2,20))&lt;100000000,VALUE(MID($F7018,2,20)),1000000000),1000000000))+ROW()/100000,"")</f>
        <v/>
      </c>
    </row>
    <row r="7019">
      <c r="A7019">
        <f>IF($F7019="","",IFERROR(IF(INDEX('Per Invoice'!$A$2:$A$2001,MATCH($F7019,'Per Invoice'!$B$2:$B$2001,0))=0,"",INDEX('Per Invoice'!$A$2:$A$2001,MATCH($F7019,'Per Invoice'!$B$2:$B$2001,0))),""))</f>
        <v/>
      </c>
      <c r="H7019" s="11" t="n"/>
      <c r="R7019" s="7">
        <f>IF($F7019="","",Q7019*Y7019/100)</f>
        <v/>
      </c>
      <c r="X7019" s="7" t="n"/>
      <c r="Y7019" s="7" t="n"/>
      <c r="Z7019" s="7">
        <f>IF($F7019="","",Y7019*AE7019/100)</f>
        <v/>
      </c>
      <c r="AA7019" s="7">
        <f>IF($F7019="","",Y7019-Z7019)</f>
        <v/>
      </c>
      <c r="AB7019" s="7">
        <f>IF($F7019="","",AA7019-R7019)</f>
        <v/>
      </c>
      <c r="AE7019">
        <f>IF($F7019="","",IF($AK7019=1,0,IF($AJ7019=1,Settings!$C$6,Settings!$C$7))*100)</f>
        <v/>
      </c>
      <c r="AG7019">
        <f>IF($F7019="","",$F7019&amp;"|"&amp;$D7019&amp;"")</f>
        <v/>
      </c>
      <c r="AH7019">
        <f>IF($F7019="","",IF(COUNTIF($AG$2:$AG7019,$AG7019)=1,1,0))</f>
        <v/>
      </c>
      <c r="AI7019">
        <f>IF($AH7019=1,SUMPRODUCT(--($AL$2:$AL$8001&lt;$AL7019))+1,"")</f>
        <v/>
      </c>
      <c r="AJ7019">
        <f>IF($F7019="","",IF(OR($U7019=TRUE(),$U7019="TRUE"),1,0))</f>
        <v/>
      </c>
      <c r="AK7019">
        <f>IF($F7019="","",IF($AD7019="Yes",1,0))</f>
        <v/>
      </c>
      <c r="AL7019">
        <f>IF($AH7019=1,IFERROR(IF(VALUE($F7019)&lt;100000000,VALUE($F7019),1000000000),IFERROR(IF(VALUE(MID($F7019,2,20))&lt;100000000,VALUE(MID($F7019,2,20)),1000000000),1000000000))+ROW()/100000,"")</f>
        <v/>
      </c>
    </row>
    <row r="7020">
      <c r="A7020">
        <f>IF($F7020="","",IFERROR(IF(INDEX('Per Invoice'!$A$2:$A$2001,MATCH($F7020,'Per Invoice'!$B$2:$B$2001,0))=0,"",INDEX('Per Invoice'!$A$2:$A$2001,MATCH($F7020,'Per Invoice'!$B$2:$B$2001,0))),""))</f>
        <v/>
      </c>
      <c r="H7020" s="11" t="n"/>
      <c r="R7020" s="7">
        <f>IF($F7020="","",Q7020*Y7020/100)</f>
        <v/>
      </c>
      <c r="X7020" s="7" t="n"/>
      <c r="Y7020" s="7" t="n"/>
      <c r="Z7020" s="7">
        <f>IF($F7020="","",Y7020*AE7020/100)</f>
        <v/>
      </c>
      <c r="AA7020" s="7">
        <f>IF($F7020="","",Y7020-Z7020)</f>
        <v/>
      </c>
      <c r="AB7020" s="7">
        <f>IF($F7020="","",AA7020-R7020)</f>
        <v/>
      </c>
      <c r="AE7020">
        <f>IF($F7020="","",IF($AK7020=1,0,IF($AJ7020=1,Settings!$C$6,Settings!$C$7))*100)</f>
        <v/>
      </c>
      <c r="AG7020">
        <f>IF($F7020="","",$F7020&amp;"|"&amp;$D7020&amp;"")</f>
        <v/>
      </c>
      <c r="AH7020">
        <f>IF($F7020="","",IF(COUNTIF($AG$2:$AG7020,$AG7020)=1,1,0))</f>
        <v/>
      </c>
      <c r="AI7020">
        <f>IF($AH7020=1,SUMPRODUCT(--($AL$2:$AL$8001&lt;$AL7020))+1,"")</f>
        <v/>
      </c>
      <c r="AJ7020">
        <f>IF($F7020="","",IF(OR($U7020=TRUE(),$U7020="TRUE"),1,0))</f>
        <v/>
      </c>
      <c r="AK7020">
        <f>IF($F7020="","",IF($AD7020="Yes",1,0))</f>
        <v/>
      </c>
      <c r="AL7020">
        <f>IF($AH7020=1,IFERROR(IF(VALUE($F7020)&lt;100000000,VALUE($F7020),1000000000),IFERROR(IF(VALUE(MID($F7020,2,20))&lt;100000000,VALUE(MID($F7020,2,20)),1000000000),1000000000))+ROW()/100000,"")</f>
        <v/>
      </c>
    </row>
    <row r="7021">
      <c r="A7021">
        <f>IF($F7021="","",IFERROR(IF(INDEX('Per Invoice'!$A$2:$A$2001,MATCH($F7021,'Per Invoice'!$B$2:$B$2001,0))=0,"",INDEX('Per Invoice'!$A$2:$A$2001,MATCH($F7021,'Per Invoice'!$B$2:$B$2001,0))),""))</f>
        <v/>
      </c>
      <c r="H7021" s="11" t="n"/>
      <c r="R7021" s="7">
        <f>IF($F7021="","",Q7021*Y7021/100)</f>
        <v/>
      </c>
      <c r="X7021" s="7" t="n"/>
      <c r="Y7021" s="7" t="n"/>
      <c r="Z7021" s="7">
        <f>IF($F7021="","",Y7021*AE7021/100)</f>
        <v/>
      </c>
      <c r="AA7021" s="7">
        <f>IF($F7021="","",Y7021-Z7021)</f>
        <v/>
      </c>
      <c r="AB7021" s="7">
        <f>IF($F7021="","",AA7021-R7021)</f>
        <v/>
      </c>
      <c r="AE7021">
        <f>IF($F7021="","",IF($AK7021=1,0,IF($AJ7021=1,Settings!$C$6,Settings!$C$7))*100)</f>
        <v/>
      </c>
      <c r="AG7021">
        <f>IF($F7021="","",$F7021&amp;"|"&amp;$D7021&amp;"")</f>
        <v/>
      </c>
      <c r="AH7021">
        <f>IF($F7021="","",IF(COUNTIF($AG$2:$AG7021,$AG7021)=1,1,0))</f>
        <v/>
      </c>
      <c r="AI7021">
        <f>IF($AH7021=1,SUMPRODUCT(--($AL$2:$AL$8001&lt;$AL7021))+1,"")</f>
        <v/>
      </c>
      <c r="AJ7021">
        <f>IF($F7021="","",IF(OR($U7021=TRUE(),$U7021="TRUE"),1,0))</f>
        <v/>
      </c>
      <c r="AK7021">
        <f>IF($F7021="","",IF($AD7021="Yes",1,0))</f>
        <v/>
      </c>
      <c r="AL7021">
        <f>IF($AH7021=1,IFERROR(IF(VALUE($F7021)&lt;100000000,VALUE($F7021),1000000000),IFERROR(IF(VALUE(MID($F7021,2,20))&lt;100000000,VALUE(MID($F7021,2,20)),1000000000),1000000000))+ROW()/100000,"")</f>
        <v/>
      </c>
    </row>
    <row r="7022">
      <c r="A7022">
        <f>IF($F7022="","",IFERROR(IF(INDEX('Per Invoice'!$A$2:$A$2001,MATCH($F7022,'Per Invoice'!$B$2:$B$2001,0))=0,"",INDEX('Per Invoice'!$A$2:$A$2001,MATCH($F7022,'Per Invoice'!$B$2:$B$2001,0))),""))</f>
        <v/>
      </c>
      <c r="H7022" s="11" t="n"/>
      <c r="R7022" s="7">
        <f>IF($F7022="","",Q7022*Y7022/100)</f>
        <v/>
      </c>
      <c r="X7022" s="7" t="n"/>
      <c r="Y7022" s="7" t="n"/>
      <c r="Z7022" s="7">
        <f>IF($F7022="","",Y7022*AE7022/100)</f>
        <v/>
      </c>
      <c r="AA7022" s="7">
        <f>IF($F7022="","",Y7022-Z7022)</f>
        <v/>
      </c>
      <c r="AB7022" s="7">
        <f>IF($F7022="","",AA7022-R7022)</f>
        <v/>
      </c>
      <c r="AE7022">
        <f>IF($F7022="","",IF($AK7022=1,0,IF($AJ7022=1,Settings!$C$6,Settings!$C$7))*100)</f>
        <v/>
      </c>
      <c r="AG7022">
        <f>IF($F7022="","",$F7022&amp;"|"&amp;$D7022&amp;"")</f>
        <v/>
      </c>
      <c r="AH7022">
        <f>IF($F7022="","",IF(COUNTIF($AG$2:$AG7022,$AG7022)=1,1,0))</f>
        <v/>
      </c>
      <c r="AI7022">
        <f>IF($AH7022=1,SUMPRODUCT(--($AL$2:$AL$8001&lt;$AL7022))+1,"")</f>
        <v/>
      </c>
      <c r="AJ7022">
        <f>IF($F7022="","",IF(OR($U7022=TRUE(),$U7022="TRUE"),1,0))</f>
        <v/>
      </c>
      <c r="AK7022">
        <f>IF($F7022="","",IF($AD7022="Yes",1,0))</f>
        <v/>
      </c>
      <c r="AL7022">
        <f>IF($AH7022=1,IFERROR(IF(VALUE($F7022)&lt;100000000,VALUE($F7022),1000000000),IFERROR(IF(VALUE(MID($F7022,2,20))&lt;100000000,VALUE(MID($F7022,2,20)),1000000000),1000000000))+ROW()/100000,"")</f>
        <v/>
      </c>
    </row>
    <row r="7023">
      <c r="A7023">
        <f>IF($F7023="","",IFERROR(IF(INDEX('Per Invoice'!$A$2:$A$2001,MATCH($F7023,'Per Invoice'!$B$2:$B$2001,0))=0,"",INDEX('Per Invoice'!$A$2:$A$2001,MATCH($F7023,'Per Invoice'!$B$2:$B$2001,0))),""))</f>
        <v/>
      </c>
      <c r="H7023" s="11" t="n"/>
      <c r="R7023" s="7">
        <f>IF($F7023="","",Q7023*Y7023/100)</f>
        <v/>
      </c>
      <c r="X7023" s="7" t="n"/>
      <c r="Y7023" s="7" t="n"/>
      <c r="Z7023" s="7">
        <f>IF($F7023="","",Y7023*AE7023/100)</f>
        <v/>
      </c>
      <c r="AA7023" s="7">
        <f>IF($F7023="","",Y7023-Z7023)</f>
        <v/>
      </c>
      <c r="AB7023" s="7">
        <f>IF($F7023="","",AA7023-R7023)</f>
        <v/>
      </c>
      <c r="AE7023">
        <f>IF($F7023="","",IF($AK7023=1,0,IF($AJ7023=1,Settings!$C$6,Settings!$C$7))*100)</f>
        <v/>
      </c>
      <c r="AG7023">
        <f>IF($F7023="","",$F7023&amp;"|"&amp;$D7023&amp;"")</f>
        <v/>
      </c>
      <c r="AH7023">
        <f>IF($F7023="","",IF(COUNTIF($AG$2:$AG7023,$AG7023)=1,1,0))</f>
        <v/>
      </c>
      <c r="AI7023">
        <f>IF($AH7023=1,SUMPRODUCT(--($AL$2:$AL$8001&lt;$AL7023))+1,"")</f>
        <v/>
      </c>
      <c r="AJ7023">
        <f>IF($F7023="","",IF(OR($U7023=TRUE(),$U7023="TRUE"),1,0))</f>
        <v/>
      </c>
      <c r="AK7023">
        <f>IF($F7023="","",IF($AD7023="Yes",1,0))</f>
        <v/>
      </c>
      <c r="AL7023">
        <f>IF($AH7023=1,IFERROR(IF(VALUE($F7023)&lt;100000000,VALUE($F7023),1000000000),IFERROR(IF(VALUE(MID($F7023,2,20))&lt;100000000,VALUE(MID($F7023,2,20)),1000000000),1000000000))+ROW()/100000,"")</f>
        <v/>
      </c>
    </row>
    <row r="7024">
      <c r="A7024">
        <f>IF($F7024="","",IFERROR(IF(INDEX('Per Invoice'!$A$2:$A$2001,MATCH($F7024,'Per Invoice'!$B$2:$B$2001,0))=0,"",INDEX('Per Invoice'!$A$2:$A$2001,MATCH($F7024,'Per Invoice'!$B$2:$B$2001,0))),""))</f>
        <v/>
      </c>
      <c r="H7024" s="11" t="n"/>
      <c r="R7024" s="7">
        <f>IF($F7024="","",Q7024*Y7024/100)</f>
        <v/>
      </c>
      <c r="X7024" s="7" t="n"/>
      <c r="Y7024" s="7" t="n"/>
      <c r="Z7024" s="7">
        <f>IF($F7024="","",Y7024*AE7024/100)</f>
        <v/>
      </c>
      <c r="AA7024" s="7">
        <f>IF($F7024="","",Y7024-Z7024)</f>
        <v/>
      </c>
      <c r="AB7024" s="7">
        <f>IF($F7024="","",AA7024-R7024)</f>
        <v/>
      </c>
      <c r="AE7024">
        <f>IF($F7024="","",IF($AK7024=1,0,IF($AJ7024=1,Settings!$C$6,Settings!$C$7))*100)</f>
        <v/>
      </c>
      <c r="AG7024">
        <f>IF($F7024="","",$F7024&amp;"|"&amp;$D7024&amp;"")</f>
        <v/>
      </c>
      <c r="AH7024">
        <f>IF($F7024="","",IF(COUNTIF($AG$2:$AG7024,$AG7024)=1,1,0))</f>
        <v/>
      </c>
      <c r="AI7024">
        <f>IF($AH7024=1,SUMPRODUCT(--($AL$2:$AL$8001&lt;$AL7024))+1,"")</f>
        <v/>
      </c>
      <c r="AJ7024">
        <f>IF($F7024="","",IF(OR($U7024=TRUE(),$U7024="TRUE"),1,0))</f>
        <v/>
      </c>
      <c r="AK7024">
        <f>IF($F7024="","",IF($AD7024="Yes",1,0))</f>
        <v/>
      </c>
      <c r="AL7024">
        <f>IF($AH7024=1,IFERROR(IF(VALUE($F7024)&lt;100000000,VALUE($F7024),1000000000),IFERROR(IF(VALUE(MID($F7024,2,20))&lt;100000000,VALUE(MID($F7024,2,20)),1000000000),1000000000))+ROW()/100000,"")</f>
        <v/>
      </c>
    </row>
    <row r="7025">
      <c r="A7025">
        <f>IF($F7025="","",IFERROR(IF(INDEX('Per Invoice'!$A$2:$A$2001,MATCH($F7025,'Per Invoice'!$B$2:$B$2001,0))=0,"",INDEX('Per Invoice'!$A$2:$A$2001,MATCH($F7025,'Per Invoice'!$B$2:$B$2001,0))),""))</f>
        <v/>
      </c>
      <c r="H7025" s="11" t="n"/>
      <c r="R7025" s="7">
        <f>IF($F7025="","",Q7025*Y7025/100)</f>
        <v/>
      </c>
      <c r="X7025" s="7" t="n"/>
      <c r="Y7025" s="7" t="n"/>
      <c r="Z7025" s="7">
        <f>IF($F7025="","",Y7025*AE7025/100)</f>
        <v/>
      </c>
      <c r="AA7025" s="7">
        <f>IF($F7025="","",Y7025-Z7025)</f>
        <v/>
      </c>
      <c r="AB7025" s="7">
        <f>IF($F7025="","",AA7025-R7025)</f>
        <v/>
      </c>
      <c r="AE7025">
        <f>IF($F7025="","",IF($AK7025=1,0,IF($AJ7025=1,Settings!$C$6,Settings!$C$7))*100)</f>
        <v/>
      </c>
      <c r="AG7025">
        <f>IF($F7025="","",$F7025&amp;"|"&amp;$D7025&amp;"")</f>
        <v/>
      </c>
      <c r="AH7025">
        <f>IF($F7025="","",IF(COUNTIF($AG$2:$AG7025,$AG7025)=1,1,0))</f>
        <v/>
      </c>
      <c r="AI7025">
        <f>IF($AH7025=1,SUMPRODUCT(--($AL$2:$AL$8001&lt;$AL7025))+1,"")</f>
        <v/>
      </c>
      <c r="AJ7025">
        <f>IF($F7025="","",IF(OR($U7025=TRUE(),$U7025="TRUE"),1,0))</f>
        <v/>
      </c>
      <c r="AK7025">
        <f>IF($F7025="","",IF($AD7025="Yes",1,0))</f>
        <v/>
      </c>
      <c r="AL7025">
        <f>IF($AH7025=1,IFERROR(IF(VALUE($F7025)&lt;100000000,VALUE($F7025),1000000000),IFERROR(IF(VALUE(MID($F7025,2,20))&lt;100000000,VALUE(MID($F7025,2,20)),1000000000),1000000000))+ROW()/100000,"")</f>
        <v/>
      </c>
    </row>
    <row r="7026">
      <c r="A7026">
        <f>IF($F7026="","",IFERROR(IF(INDEX('Per Invoice'!$A$2:$A$2001,MATCH($F7026,'Per Invoice'!$B$2:$B$2001,0))=0,"",INDEX('Per Invoice'!$A$2:$A$2001,MATCH($F7026,'Per Invoice'!$B$2:$B$2001,0))),""))</f>
        <v/>
      </c>
      <c r="H7026" s="11" t="n"/>
      <c r="R7026" s="7">
        <f>IF($F7026="","",Q7026*Y7026/100)</f>
        <v/>
      </c>
      <c r="X7026" s="7" t="n"/>
      <c r="Y7026" s="7" t="n"/>
      <c r="Z7026" s="7">
        <f>IF($F7026="","",Y7026*AE7026/100)</f>
        <v/>
      </c>
      <c r="AA7026" s="7">
        <f>IF($F7026="","",Y7026-Z7026)</f>
        <v/>
      </c>
      <c r="AB7026" s="7">
        <f>IF($F7026="","",AA7026-R7026)</f>
        <v/>
      </c>
      <c r="AE7026">
        <f>IF($F7026="","",IF($AK7026=1,0,IF($AJ7026=1,Settings!$C$6,Settings!$C$7))*100)</f>
        <v/>
      </c>
      <c r="AG7026">
        <f>IF($F7026="","",$F7026&amp;"|"&amp;$D7026&amp;"")</f>
        <v/>
      </c>
      <c r="AH7026">
        <f>IF($F7026="","",IF(COUNTIF($AG$2:$AG7026,$AG7026)=1,1,0))</f>
        <v/>
      </c>
      <c r="AI7026">
        <f>IF($AH7026=1,SUMPRODUCT(--($AL$2:$AL$8001&lt;$AL7026))+1,"")</f>
        <v/>
      </c>
      <c r="AJ7026">
        <f>IF($F7026="","",IF(OR($U7026=TRUE(),$U7026="TRUE"),1,0))</f>
        <v/>
      </c>
      <c r="AK7026">
        <f>IF($F7026="","",IF($AD7026="Yes",1,0))</f>
        <v/>
      </c>
      <c r="AL7026">
        <f>IF($AH7026=1,IFERROR(IF(VALUE($F7026)&lt;100000000,VALUE($F7026),1000000000),IFERROR(IF(VALUE(MID($F7026,2,20))&lt;100000000,VALUE(MID($F7026,2,20)),1000000000),1000000000))+ROW()/100000,"")</f>
        <v/>
      </c>
    </row>
    <row r="7027">
      <c r="A7027">
        <f>IF($F7027="","",IFERROR(IF(INDEX('Per Invoice'!$A$2:$A$2001,MATCH($F7027,'Per Invoice'!$B$2:$B$2001,0))=0,"",INDEX('Per Invoice'!$A$2:$A$2001,MATCH($F7027,'Per Invoice'!$B$2:$B$2001,0))),""))</f>
        <v/>
      </c>
      <c r="H7027" s="11" t="n"/>
      <c r="R7027" s="7">
        <f>IF($F7027="","",Q7027*Y7027/100)</f>
        <v/>
      </c>
      <c r="X7027" s="7" t="n"/>
      <c r="Y7027" s="7" t="n"/>
      <c r="Z7027" s="7">
        <f>IF($F7027="","",Y7027*AE7027/100)</f>
        <v/>
      </c>
      <c r="AA7027" s="7">
        <f>IF($F7027="","",Y7027-Z7027)</f>
        <v/>
      </c>
      <c r="AB7027" s="7">
        <f>IF($F7027="","",AA7027-R7027)</f>
        <v/>
      </c>
      <c r="AE7027">
        <f>IF($F7027="","",IF($AK7027=1,0,IF($AJ7027=1,Settings!$C$6,Settings!$C$7))*100)</f>
        <v/>
      </c>
      <c r="AG7027">
        <f>IF($F7027="","",$F7027&amp;"|"&amp;$D7027&amp;"")</f>
        <v/>
      </c>
      <c r="AH7027">
        <f>IF($F7027="","",IF(COUNTIF($AG$2:$AG7027,$AG7027)=1,1,0))</f>
        <v/>
      </c>
      <c r="AI7027">
        <f>IF($AH7027=1,SUMPRODUCT(--($AL$2:$AL$8001&lt;$AL7027))+1,"")</f>
        <v/>
      </c>
      <c r="AJ7027">
        <f>IF($F7027="","",IF(OR($U7027=TRUE(),$U7027="TRUE"),1,0))</f>
        <v/>
      </c>
      <c r="AK7027">
        <f>IF($F7027="","",IF($AD7027="Yes",1,0))</f>
        <v/>
      </c>
      <c r="AL7027">
        <f>IF($AH7027=1,IFERROR(IF(VALUE($F7027)&lt;100000000,VALUE($F7027),1000000000),IFERROR(IF(VALUE(MID($F7027,2,20))&lt;100000000,VALUE(MID($F7027,2,20)),1000000000),1000000000))+ROW()/100000,"")</f>
        <v/>
      </c>
    </row>
    <row r="7028">
      <c r="A7028">
        <f>IF($F7028="","",IFERROR(IF(INDEX('Per Invoice'!$A$2:$A$2001,MATCH($F7028,'Per Invoice'!$B$2:$B$2001,0))=0,"",INDEX('Per Invoice'!$A$2:$A$2001,MATCH($F7028,'Per Invoice'!$B$2:$B$2001,0))),""))</f>
        <v/>
      </c>
      <c r="H7028" s="11" t="n"/>
      <c r="R7028" s="7">
        <f>IF($F7028="","",Q7028*Y7028/100)</f>
        <v/>
      </c>
      <c r="X7028" s="7" t="n"/>
      <c r="Y7028" s="7" t="n"/>
      <c r="Z7028" s="7">
        <f>IF($F7028="","",Y7028*AE7028/100)</f>
        <v/>
      </c>
      <c r="AA7028" s="7">
        <f>IF($F7028="","",Y7028-Z7028)</f>
        <v/>
      </c>
      <c r="AB7028" s="7">
        <f>IF($F7028="","",AA7028-R7028)</f>
        <v/>
      </c>
      <c r="AE7028">
        <f>IF($F7028="","",IF($AK7028=1,0,IF($AJ7028=1,Settings!$C$6,Settings!$C$7))*100)</f>
        <v/>
      </c>
      <c r="AG7028">
        <f>IF($F7028="","",$F7028&amp;"|"&amp;$D7028&amp;"")</f>
        <v/>
      </c>
      <c r="AH7028">
        <f>IF($F7028="","",IF(COUNTIF($AG$2:$AG7028,$AG7028)=1,1,0))</f>
        <v/>
      </c>
      <c r="AI7028">
        <f>IF($AH7028=1,SUMPRODUCT(--($AL$2:$AL$8001&lt;$AL7028))+1,"")</f>
        <v/>
      </c>
      <c r="AJ7028">
        <f>IF($F7028="","",IF(OR($U7028=TRUE(),$U7028="TRUE"),1,0))</f>
        <v/>
      </c>
      <c r="AK7028">
        <f>IF($F7028="","",IF($AD7028="Yes",1,0))</f>
        <v/>
      </c>
      <c r="AL7028">
        <f>IF($AH7028=1,IFERROR(IF(VALUE($F7028)&lt;100000000,VALUE($F7028),1000000000),IFERROR(IF(VALUE(MID($F7028,2,20))&lt;100000000,VALUE(MID($F7028,2,20)),1000000000),1000000000))+ROW()/100000,"")</f>
        <v/>
      </c>
    </row>
    <row r="7029">
      <c r="A7029">
        <f>IF($F7029="","",IFERROR(IF(INDEX('Per Invoice'!$A$2:$A$2001,MATCH($F7029,'Per Invoice'!$B$2:$B$2001,0))=0,"",INDEX('Per Invoice'!$A$2:$A$2001,MATCH($F7029,'Per Invoice'!$B$2:$B$2001,0))),""))</f>
        <v/>
      </c>
      <c r="H7029" s="11" t="n"/>
      <c r="R7029" s="7">
        <f>IF($F7029="","",Q7029*Y7029/100)</f>
        <v/>
      </c>
      <c r="X7029" s="7" t="n"/>
      <c r="Y7029" s="7" t="n"/>
      <c r="Z7029" s="7">
        <f>IF($F7029="","",Y7029*AE7029/100)</f>
        <v/>
      </c>
      <c r="AA7029" s="7">
        <f>IF($F7029="","",Y7029-Z7029)</f>
        <v/>
      </c>
      <c r="AB7029" s="7">
        <f>IF($F7029="","",AA7029-R7029)</f>
        <v/>
      </c>
      <c r="AE7029">
        <f>IF($F7029="","",IF($AK7029=1,0,IF($AJ7029=1,Settings!$C$6,Settings!$C$7))*100)</f>
        <v/>
      </c>
      <c r="AG7029">
        <f>IF($F7029="","",$F7029&amp;"|"&amp;$D7029&amp;"")</f>
        <v/>
      </c>
      <c r="AH7029">
        <f>IF($F7029="","",IF(COUNTIF($AG$2:$AG7029,$AG7029)=1,1,0))</f>
        <v/>
      </c>
      <c r="AI7029">
        <f>IF($AH7029=1,SUMPRODUCT(--($AL$2:$AL$8001&lt;$AL7029))+1,"")</f>
        <v/>
      </c>
      <c r="AJ7029">
        <f>IF($F7029="","",IF(OR($U7029=TRUE(),$U7029="TRUE"),1,0))</f>
        <v/>
      </c>
      <c r="AK7029">
        <f>IF($F7029="","",IF($AD7029="Yes",1,0))</f>
        <v/>
      </c>
      <c r="AL7029">
        <f>IF($AH7029=1,IFERROR(IF(VALUE($F7029)&lt;100000000,VALUE($F7029),1000000000),IFERROR(IF(VALUE(MID($F7029,2,20))&lt;100000000,VALUE(MID($F7029,2,20)),1000000000),1000000000))+ROW()/100000,"")</f>
        <v/>
      </c>
    </row>
    <row r="7030">
      <c r="A7030">
        <f>IF($F7030="","",IFERROR(IF(INDEX('Per Invoice'!$A$2:$A$2001,MATCH($F7030,'Per Invoice'!$B$2:$B$2001,0))=0,"",INDEX('Per Invoice'!$A$2:$A$2001,MATCH($F7030,'Per Invoice'!$B$2:$B$2001,0))),""))</f>
        <v/>
      </c>
      <c r="H7030" s="11" t="n"/>
      <c r="R7030" s="7">
        <f>IF($F7030="","",Q7030*Y7030/100)</f>
        <v/>
      </c>
      <c r="X7030" s="7" t="n"/>
      <c r="Y7030" s="7" t="n"/>
      <c r="Z7030" s="7">
        <f>IF($F7030="","",Y7030*AE7030/100)</f>
        <v/>
      </c>
      <c r="AA7030" s="7">
        <f>IF($F7030="","",Y7030-Z7030)</f>
        <v/>
      </c>
      <c r="AB7030" s="7">
        <f>IF($F7030="","",AA7030-R7030)</f>
        <v/>
      </c>
      <c r="AE7030">
        <f>IF($F7030="","",IF($AK7030=1,0,IF($AJ7030=1,Settings!$C$6,Settings!$C$7))*100)</f>
        <v/>
      </c>
      <c r="AG7030">
        <f>IF($F7030="","",$F7030&amp;"|"&amp;$D7030&amp;"")</f>
        <v/>
      </c>
      <c r="AH7030">
        <f>IF($F7030="","",IF(COUNTIF($AG$2:$AG7030,$AG7030)=1,1,0))</f>
        <v/>
      </c>
      <c r="AI7030">
        <f>IF($AH7030=1,SUMPRODUCT(--($AL$2:$AL$8001&lt;$AL7030))+1,"")</f>
        <v/>
      </c>
      <c r="AJ7030">
        <f>IF($F7030="","",IF(OR($U7030=TRUE(),$U7030="TRUE"),1,0))</f>
        <v/>
      </c>
      <c r="AK7030">
        <f>IF($F7030="","",IF($AD7030="Yes",1,0))</f>
        <v/>
      </c>
      <c r="AL7030">
        <f>IF($AH7030=1,IFERROR(IF(VALUE($F7030)&lt;100000000,VALUE($F7030),1000000000),IFERROR(IF(VALUE(MID($F7030,2,20))&lt;100000000,VALUE(MID($F7030,2,20)),1000000000),1000000000))+ROW()/100000,"")</f>
        <v/>
      </c>
    </row>
    <row r="7031">
      <c r="A7031">
        <f>IF($F7031="","",IFERROR(IF(INDEX('Per Invoice'!$A$2:$A$2001,MATCH($F7031,'Per Invoice'!$B$2:$B$2001,0))=0,"",INDEX('Per Invoice'!$A$2:$A$2001,MATCH($F7031,'Per Invoice'!$B$2:$B$2001,0))),""))</f>
        <v/>
      </c>
      <c r="H7031" s="11" t="n"/>
      <c r="R7031" s="7">
        <f>IF($F7031="","",Q7031*Y7031/100)</f>
        <v/>
      </c>
      <c r="X7031" s="7" t="n"/>
      <c r="Y7031" s="7" t="n"/>
      <c r="Z7031" s="7">
        <f>IF($F7031="","",Y7031*AE7031/100)</f>
        <v/>
      </c>
      <c r="AA7031" s="7">
        <f>IF($F7031="","",Y7031-Z7031)</f>
        <v/>
      </c>
      <c r="AB7031" s="7">
        <f>IF($F7031="","",AA7031-R7031)</f>
        <v/>
      </c>
      <c r="AE7031">
        <f>IF($F7031="","",IF($AK7031=1,0,IF($AJ7031=1,Settings!$C$6,Settings!$C$7))*100)</f>
        <v/>
      </c>
      <c r="AG7031">
        <f>IF($F7031="","",$F7031&amp;"|"&amp;$D7031&amp;"")</f>
        <v/>
      </c>
      <c r="AH7031">
        <f>IF($F7031="","",IF(COUNTIF($AG$2:$AG7031,$AG7031)=1,1,0))</f>
        <v/>
      </c>
      <c r="AI7031">
        <f>IF($AH7031=1,SUMPRODUCT(--($AL$2:$AL$8001&lt;$AL7031))+1,"")</f>
        <v/>
      </c>
      <c r="AJ7031">
        <f>IF($F7031="","",IF(OR($U7031=TRUE(),$U7031="TRUE"),1,0))</f>
        <v/>
      </c>
      <c r="AK7031">
        <f>IF($F7031="","",IF($AD7031="Yes",1,0))</f>
        <v/>
      </c>
      <c r="AL7031">
        <f>IF($AH7031=1,IFERROR(IF(VALUE($F7031)&lt;100000000,VALUE($F7031),1000000000),IFERROR(IF(VALUE(MID($F7031,2,20))&lt;100000000,VALUE(MID($F7031,2,20)),1000000000),1000000000))+ROW()/100000,"")</f>
        <v/>
      </c>
    </row>
    <row r="7032">
      <c r="A7032">
        <f>IF($F7032="","",IFERROR(IF(INDEX('Per Invoice'!$A$2:$A$2001,MATCH($F7032,'Per Invoice'!$B$2:$B$2001,0))=0,"",INDEX('Per Invoice'!$A$2:$A$2001,MATCH($F7032,'Per Invoice'!$B$2:$B$2001,0))),""))</f>
        <v/>
      </c>
      <c r="H7032" s="11" t="n"/>
      <c r="R7032" s="7">
        <f>IF($F7032="","",Q7032*Y7032/100)</f>
        <v/>
      </c>
      <c r="X7032" s="7" t="n"/>
      <c r="Y7032" s="7" t="n"/>
      <c r="Z7032" s="7">
        <f>IF($F7032="","",Y7032*AE7032/100)</f>
        <v/>
      </c>
      <c r="AA7032" s="7">
        <f>IF($F7032="","",Y7032-Z7032)</f>
        <v/>
      </c>
      <c r="AB7032" s="7">
        <f>IF($F7032="","",AA7032-R7032)</f>
        <v/>
      </c>
      <c r="AE7032">
        <f>IF($F7032="","",IF($AK7032=1,0,IF($AJ7032=1,Settings!$C$6,Settings!$C$7))*100)</f>
        <v/>
      </c>
      <c r="AG7032">
        <f>IF($F7032="","",$F7032&amp;"|"&amp;$D7032&amp;"")</f>
        <v/>
      </c>
      <c r="AH7032">
        <f>IF($F7032="","",IF(COUNTIF($AG$2:$AG7032,$AG7032)=1,1,0))</f>
        <v/>
      </c>
      <c r="AI7032">
        <f>IF($AH7032=1,SUMPRODUCT(--($AL$2:$AL$8001&lt;$AL7032))+1,"")</f>
        <v/>
      </c>
      <c r="AJ7032">
        <f>IF($F7032="","",IF(OR($U7032=TRUE(),$U7032="TRUE"),1,0))</f>
        <v/>
      </c>
      <c r="AK7032">
        <f>IF($F7032="","",IF($AD7032="Yes",1,0))</f>
        <v/>
      </c>
      <c r="AL7032">
        <f>IF($AH7032=1,IFERROR(IF(VALUE($F7032)&lt;100000000,VALUE($F7032),1000000000),IFERROR(IF(VALUE(MID($F7032,2,20))&lt;100000000,VALUE(MID($F7032,2,20)),1000000000),1000000000))+ROW()/100000,"")</f>
        <v/>
      </c>
    </row>
    <row r="7033">
      <c r="A7033">
        <f>IF($F7033="","",IFERROR(IF(INDEX('Per Invoice'!$A$2:$A$2001,MATCH($F7033,'Per Invoice'!$B$2:$B$2001,0))=0,"",INDEX('Per Invoice'!$A$2:$A$2001,MATCH($F7033,'Per Invoice'!$B$2:$B$2001,0))),""))</f>
        <v/>
      </c>
      <c r="H7033" s="11" t="n"/>
      <c r="R7033" s="7">
        <f>IF($F7033="","",Q7033*Y7033/100)</f>
        <v/>
      </c>
      <c r="X7033" s="7" t="n"/>
      <c r="Y7033" s="7" t="n"/>
      <c r="Z7033" s="7">
        <f>IF($F7033="","",Y7033*AE7033/100)</f>
        <v/>
      </c>
      <c r="AA7033" s="7">
        <f>IF($F7033="","",Y7033-Z7033)</f>
        <v/>
      </c>
      <c r="AB7033" s="7">
        <f>IF($F7033="","",AA7033-R7033)</f>
        <v/>
      </c>
      <c r="AE7033">
        <f>IF($F7033="","",IF($AK7033=1,0,IF($AJ7033=1,Settings!$C$6,Settings!$C$7))*100)</f>
        <v/>
      </c>
      <c r="AG7033">
        <f>IF($F7033="","",$F7033&amp;"|"&amp;$D7033&amp;"")</f>
        <v/>
      </c>
      <c r="AH7033">
        <f>IF($F7033="","",IF(COUNTIF($AG$2:$AG7033,$AG7033)=1,1,0))</f>
        <v/>
      </c>
      <c r="AI7033">
        <f>IF($AH7033=1,SUMPRODUCT(--($AL$2:$AL$8001&lt;$AL7033))+1,"")</f>
        <v/>
      </c>
      <c r="AJ7033">
        <f>IF($F7033="","",IF(OR($U7033=TRUE(),$U7033="TRUE"),1,0))</f>
        <v/>
      </c>
      <c r="AK7033">
        <f>IF($F7033="","",IF($AD7033="Yes",1,0))</f>
        <v/>
      </c>
      <c r="AL7033">
        <f>IF($AH7033=1,IFERROR(IF(VALUE($F7033)&lt;100000000,VALUE($F7033),1000000000),IFERROR(IF(VALUE(MID($F7033,2,20))&lt;100000000,VALUE(MID($F7033,2,20)),1000000000),1000000000))+ROW()/100000,"")</f>
        <v/>
      </c>
    </row>
    <row r="7034">
      <c r="A7034">
        <f>IF($F7034="","",IFERROR(IF(INDEX('Per Invoice'!$A$2:$A$2001,MATCH($F7034,'Per Invoice'!$B$2:$B$2001,0))=0,"",INDEX('Per Invoice'!$A$2:$A$2001,MATCH($F7034,'Per Invoice'!$B$2:$B$2001,0))),""))</f>
        <v/>
      </c>
      <c r="H7034" s="11" t="n"/>
      <c r="R7034" s="7">
        <f>IF($F7034="","",Q7034*Y7034/100)</f>
        <v/>
      </c>
      <c r="X7034" s="7" t="n"/>
      <c r="Y7034" s="7" t="n"/>
      <c r="Z7034" s="7">
        <f>IF($F7034="","",Y7034*AE7034/100)</f>
        <v/>
      </c>
      <c r="AA7034" s="7">
        <f>IF($F7034="","",Y7034-Z7034)</f>
        <v/>
      </c>
      <c r="AB7034" s="7">
        <f>IF($F7034="","",AA7034-R7034)</f>
        <v/>
      </c>
      <c r="AE7034">
        <f>IF($F7034="","",IF($AK7034=1,0,IF($AJ7034=1,Settings!$C$6,Settings!$C$7))*100)</f>
        <v/>
      </c>
      <c r="AG7034">
        <f>IF($F7034="","",$F7034&amp;"|"&amp;$D7034&amp;"")</f>
        <v/>
      </c>
      <c r="AH7034">
        <f>IF($F7034="","",IF(COUNTIF($AG$2:$AG7034,$AG7034)=1,1,0))</f>
        <v/>
      </c>
      <c r="AI7034">
        <f>IF($AH7034=1,SUMPRODUCT(--($AL$2:$AL$8001&lt;$AL7034))+1,"")</f>
        <v/>
      </c>
      <c r="AJ7034">
        <f>IF($F7034="","",IF(OR($U7034=TRUE(),$U7034="TRUE"),1,0))</f>
        <v/>
      </c>
      <c r="AK7034">
        <f>IF($F7034="","",IF($AD7034="Yes",1,0))</f>
        <v/>
      </c>
      <c r="AL7034">
        <f>IF($AH7034=1,IFERROR(IF(VALUE($F7034)&lt;100000000,VALUE($F7034),1000000000),IFERROR(IF(VALUE(MID($F7034,2,20))&lt;100000000,VALUE(MID($F7034,2,20)),1000000000),1000000000))+ROW()/100000,"")</f>
        <v/>
      </c>
    </row>
    <row r="7035">
      <c r="A7035">
        <f>IF($F7035="","",IFERROR(IF(INDEX('Per Invoice'!$A$2:$A$2001,MATCH($F7035,'Per Invoice'!$B$2:$B$2001,0))=0,"",INDEX('Per Invoice'!$A$2:$A$2001,MATCH($F7035,'Per Invoice'!$B$2:$B$2001,0))),""))</f>
        <v/>
      </c>
      <c r="H7035" s="11" t="n"/>
      <c r="R7035" s="7">
        <f>IF($F7035="","",Q7035*Y7035/100)</f>
        <v/>
      </c>
      <c r="X7035" s="7" t="n"/>
      <c r="Y7035" s="7" t="n"/>
      <c r="Z7035" s="7">
        <f>IF($F7035="","",Y7035*AE7035/100)</f>
        <v/>
      </c>
      <c r="AA7035" s="7">
        <f>IF($F7035="","",Y7035-Z7035)</f>
        <v/>
      </c>
      <c r="AB7035" s="7">
        <f>IF($F7035="","",AA7035-R7035)</f>
        <v/>
      </c>
      <c r="AE7035">
        <f>IF($F7035="","",IF($AK7035=1,0,IF($AJ7035=1,Settings!$C$6,Settings!$C$7))*100)</f>
        <v/>
      </c>
      <c r="AG7035">
        <f>IF($F7035="","",$F7035&amp;"|"&amp;$D7035&amp;"")</f>
        <v/>
      </c>
      <c r="AH7035">
        <f>IF($F7035="","",IF(COUNTIF($AG$2:$AG7035,$AG7035)=1,1,0))</f>
        <v/>
      </c>
      <c r="AI7035">
        <f>IF($AH7035=1,SUMPRODUCT(--($AL$2:$AL$8001&lt;$AL7035))+1,"")</f>
        <v/>
      </c>
      <c r="AJ7035">
        <f>IF($F7035="","",IF(OR($U7035=TRUE(),$U7035="TRUE"),1,0))</f>
        <v/>
      </c>
      <c r="AK7035">
        <f>IF($F7035="","",IF($AD7035="Yes",1,0))</f>
        <v/>
      </c>
      <c r="AL7035">
        <f>IF($AH7035=1,IFERROR(IF(VALUE($F7035)&lt;100000000,VALUE($F7035),1000000000),IFERROR(IF(VALUE(MID($F7035,2,20))&lt;100000000,VALUE(MID($F7035,2,20)),1000000000),1000000000))+ROW()/100000,"")</f>
        <v/>
      </c>
    </row>
    <row r="7036">
      <c r="A7036">
        <f>IF($F7036="","",IFERROR(IF(INDEX('Per Invoice'!$A$2:$A$2001,MATCH($F7036,'Per Invoice'!$B$2:$B$2001,0))=0,"",INDEX('Per Invoice'!$A$2:$A$2001,MATCH($F7036,'Per Invoice'!$B$2:$B$2001,0))),""))</f>
        <v/>
      </c>
      <c r="H7036" s="11" t="n"/>
      <c r="R7036" s="7">
        <f>IF($F7036="","",Q7036*Y7036/100)</f>
        <v/>
      </c>
      <c r="X7036" s="7" t="n"/>
      <c r="Y7036" s="7" t="n"/>
      <c r="Z7036" s="7">
        <f>IF($F7036="","",Y7036*AE7036/100)</f>
        <v/>
      </c>
      <c r="AA7036" s="7">
        <f>IF($F7036="","",Y7036-Z7036)</f>
        <v/>
      </c>
      <c r="AB7036" s="7">
        <f>IF($F7036="","",AA7036-R7036)</f>
        <v/>
      </c>
      <c r="AE7036">
        <f>IF($F7036="","",IF($AK7036=1,0,IF($AJ7036=1,Settings!$C$6,Settings!$C$7))*100)</f>
        <v/>
      </c>
      <c r="AG7036">
        <f>IF($F7036="","",$F7036&amp;"|"&amp;$D7036&amp;"")</f>
        <v/>
      </c>
      <c r="AH7036">
        <f>IF($F7036="","",IF(COUNTIF($AG$2:$AG7036,$AG7036)=1,1,0))</f>
        <v/>
      </c>
      <c r="AI7036">
        <f>IF($AH7036=1,SUMPRODUCT(--($AL$2:$AL$8001&lt;$AL7036))+1,"")</f>
        <v/>
      </c>
      <c r="AJ7036">
        <f>IF($F7036="","",IF(OR($U7036=TRUE(),$U7036="TRUE"),1,0))</f>
        <v/>
      </c>
      <c r="AK7036">
        <f>IF($F7036="","",IF($AD7036="Yes",1,0))</f>
        <v/>
      </c>
      <c r="AL7036">
        <f>IF($AH7036=1,IFERROR(IF(VALUE($F7036)&lt;100000000,VALUE($F7036),1000000000),IFERROR(IF(VALUE(MID($F7036,2,20))&lt;100000000,VALUE(MID($F7036,2,20)),1000000000),1000000000))+ROW()/100000,"")</f>
        <v/>
      </c>
    </row>
    <row r="7037">
      <c r="A7037">
        <f>IF($F7037="","",IFERROR(IF(INDEX('Per Invoice'!$A$2:$A$2001,MATCH($F7037,'Per Invoice'!$B$2:$B$2001,0))=0,"",INDEX('Per Invoice'!$A$2:$A$2001,MATCH($F7037,'Per Invoice'!$B$2:$B$2001,0))),""))</f>
        <v/>
      </c>
      <c r="H7037" s="11" t="n"/>
      <c r="R7037" s="7">
        <f>IF($F7037="","",Q7037*Y7037/100)</f>
        <v/>
      </c>
      <c r="X7037" s="7" t="n"/>
      <c r="Y7037" s="7" t="n"/>
      <c r="Z7037" s="7">
        <f>IF($F7037="","",Y7037*AE7037/100)</f>
        <v/>
      </c>
      <c r="AA7037" s="7">
        <f>IF($F7037="","",Y7037-Z7037)</f>
        <v/>
      </c>
      <c r="AB7037" s="7">
        <f>IF($F7037="","",AA7037-R7037)</f>
        <v/>
      </c>
      <c r="AE7037">
        <f>IF($F7037="","",IF($AK7037=1,0,IF($AJ7037=1,Settings!$C$6,Settings!$C$7))*100)</f>
        <v/>
      </c>
      <c r="AG7037">
        <f>IF($F7037="","",$F7037&amp;"|"&amp;$D7037&amp;"")</f>
        <v/>
      </c>
      <c r="AH7037">
        <f>IF($F7037="","",IF(COUNTIF($AG$2:$AG7037,$AG7037)=1,1,0))</f>
        <v/>
      </c>
      <c r="AI7037">
        <f>IF($AH7037=1,SUMPRODUCT(--($AL$2:$AL$8001&lt;$AL7037))+1,"")</f>
        <v/>
      </c>
      <c r="AJ7037">
        <f>IF($F7037="","",IF(OR($U7037=TRUE(),$U7037="TRUE"),1,0))</f>
        <v/>
      </c>
      <c r="AK7037">
        <f>IF($F7037="","",IF($AD7037="Yes",1,0))</f>
        <v/>
      </c>
      <c r="AL7037">
        <f>IF($AH7037=1,IFERROR(IF(VALUE($F7037)&lt;100000000,VALUE($F7037),1000000000),IFERROR(IF(VALUE(MID($F7037,2,20))&lt;100000000,VALUE(MID($F7037,2,20)),1000000000),1000000000))+ROW()/100000,"")</f>
        <v/>
      </c>
    </row>
    <row r="7038">
      <c r="A7038">
        <f>IF($F7038="","",IFERROR(IF(INDEX('Per Invoice'!$A$2:$A$2001,MATCH($F7038,'Per Invoice'!$B$2:$B$2001,0))=0,"",INDEX('Per Invoice'!$A$2:$A$2001,MATCH($F7038,'Per Invoice'!$B$2:$B$2001,0))),""))</f>
        <v/>
      </c>
      <c r="H7038" s="11" t="n"/>
      <c r="R7038" s="7">
        <f>IF($F7038="","",Q7038*Y7038/100)</f>
        <v/>
      </c>
      <c r="X7038" s="7" t="n"/>
      <c r="Y7038" s="7" t="n"/>
      <c r="Z7038" s="7">
        <f>IF($F7038="","",Y7038*AE7038/100)</f>
        <v/>
      </c>
      <c r="AA7038" s="7">
        <f>IF($F7038="","",Y7038-Z7038)</f>
        <v/>
      </c>
      <c r="AB7038" s="7">
        <f>IF($F7038="","",AA7038-R7038)</f>
        <v/>
      </c>
      <c r="AE7038">
        <f>IF($F7038="","",IF($AK7038=1,0,IF($AJ7038=1,Settings!$C$6,Settings!$C$7))*100)</f>
        <v/>
      </c>
      <c r="AG7038">
        <f>IF($F7038="","",$F7038&amp;"|"&amp;$D7038&amp;"")</f>
        <v/>
      </c>
      <c r="AH7038">
        <f>IF($F7038="","",IF(COUNTIF($AG$2:$AG7038,$AG7038)=1,1,0))</f>
        <v/>
      </c>
      <c r="AI7038">
        <f>IF($AH7038=1,SUMPRODUCT(--($AL$2:$AL$8001&lt;$AL7038))+1,"")</f>
        <v/>
      </c>
      <c r="AJ7038">
        <f>IF($F7038="","",IF(OR($U7038=TRUE(),$U7038="TRUE"),1,0))</f>
        <v/>
      </c>
      <c r="AK7038">
        <f>IF($F7038="","",IF($AD7038="Yes",1,0))</f>
        <v/>
      </c>
      <c r="AL7038">
        <f>IF($AH7038=1,IFERROR(IF(VALUE($F7038)&lt;100000000,VALUE($F7038),1000000000),IFERROR(IF(VALUE(MID($F7038,2,20))&lt;100000000,VALUE(MID($F7038,2,20)),1000000000),1000000000))+ROW()/100000,"")</f>
        <v/>
      </c>
    </row>
    <row r="7039">
      <c r="A7039">
        <f>IF($F7039="","",IFERROR(IF(INDEX('Per Invoice'!$A$2:$A$2001,MATCH($F7039,'Per Invoice'!$B$2:$B$2001,0))=0,"",INDEX('Per Invoice'!$A$2:$A$2001,MATCH($F7039,'Per Invoice'!$B$2:$B$2001,0))),""))</f>
        <v/>
      </c>
      <c r="H7039" s="11" t="n"/>
      <c r="R7039" s="7">
        <f>IF($F7039="","",Q7039*Y7039/100)</f>
        <v/>
      </c>
      <c r="X7039" s="7" t="n"/>
      <c r="Y7039" s="7" t="n"/>
      <c r="Z7039" s="7">
        <f>IF($F7039="","",Y7039*AE7039/100)</f>
        <v/>
      </c>
      <c r="AA7039" s="7">
        <f>IF($F7039="","",Y7039-Z7039)</f>
        <v/>
      </c>
      <c r="AB7039" s="7">
        <f>IF($F7039="","",AA7039-R7039)</f>
        <v/>
      </c>
      <c r="AE7039">
        <f>IF($F7039="","",IF($AK7039=1,0,IF($AJ7039=1,Settings!$C$6,Settings!$C$7))*100)</f>
        <v/>
      </c>
      <c r="AG7039">
        <f>IF($F7039="","",$F7039&amp;"|"&amp;$D7039&amp;"")</f>
        <v/>
      </c>
      <c r="AH7039">
        <f>IF($F7039="","",IF(COUNTIF($AG$2:$AG7039,$AG7039)=1,1,0))</f>
        <v/>
      </c>
      <c r="AI7039">
        <f>IF($AH7039=1,SUMPRODUCT(--($AL$2:$AL$8001&lt;$AL7039))+1,"")</f>
        <v/>
      </c>
      <c r="AJ7039">
        <f>IF($F7039="","",IF(OR($U7039=TRUE(),$U7039="TRUE"),1,0))</f>
        <v/>
      </c>
      <c r="AK7039">
        <f>IF($F7039="","",IF($AD7039="Yes",1,0))</f>
        <v/>
      </c>
      <c r="AL7039">
        <f>IF($AH7039=1,IFERROR(IF(VALUE($F7039)&lt;100000000,VALUE($F7039),1000000000),IFERROR(IF(VALUE(MID($F7039,2,20))&lt;100000000,VALUE(MID($F7039,2,20)),1000000000),1000000000))+ROW()/100000,"")</f>
        <v/>
      </c>
    </row>
    <row r="7040">
      <c r="A7040">
        <f>IF($F7040="","",IFERROR(IF(INDEX('Per Invoice'!$A$2:$A$2001,MATCH($F7040,'Per Invoice'!$B$2:$B$2001,0))=0,"",INDEX('Per Invoice'!$A$2:$A$2001,MATCH($F7040,'Per Invoice'!$B$2:$B$2001,0))),""))</f>
        <v/>
      </c>
      <c r="H7040" s="11" t="n"/>
      <c r="R7040" s="7">
        <f>IF($F7040="","",Q7040*Y7040/100)</f>
        <v/>
      </c>
      <c r="X7040" s="7" t="n"/>
      <c r="Y7040" s="7" t="n"/>
      <c r="Z7040" s="7">
        <f>IF($F7040="","",Y7040*AE7040/100)</f>
        <v/>
      </c>
      <c r="AA7040" s="7">
        <f>IF($F7040="","",Y7040-Z7040)</f>
        <v/>
      </c>
      <c r="AB7040" s="7">
        <f>IF($F7040="","",AA7040-R7040)</f>
        <v/>
      </c>
      <c r="AE7040">
        <f>IF($F7040="","",IF($AK7040=1,0,IF($AJ7040=1,Settings!$C$6,Settings!$C$7))*100)</f>
        <v/>
      </c>
      <c r="AG7040">
        <f>IF($F7040="","",$F7040&amp;"|"&amp;$D7040&amp;"")</f>
        <v/>
      </c>
      <c r="AH7040">
        <f>IF($F7040="","",IF(COUNTIF($AG$2:$AG7040,$AG7040)=1,1,0))</f>
        <v/>
      </c>
      <c r="AI7040">
        <f>IF($AH7040=1,SUMPRODUCT(--($AL$2:$AL$8001&lt;$AL7040))+1,"")</f>
        <v/>
      </c>
      <c r="AJ7040">
        <f>IF($F7040="","",IF(OR($U7040=TRUE(),$U7040="TRUE"),1,0))</f>
        <v/>
      </c>
      <c r="AK7040">
        <f>IF($F7040="","",IF($AD7040="Yes",1,0))</f>
        <v/>
      </c>
      <c r="AL7040">
        <f>IF($AH7040=1,IFERROR(IF(VALUE($F7040)&lt;100000000,VALUE($F7040),1000000000),IFERROR(IF(VALUE(MID($F7040,2,20))&lt;100000000,VALUE(MID($F7040,2,20)),1000000000),1000000000))+ROW()/100000,"")</f>
        <v/>
      </c>
    </row>
    <row r="7041">
      <c r="A7041">
        <f>IF($F7041="","",IFERROR(IF(INDEX('Per Invoice'!$A$2:$A$2001,MATCH($F7041,'Per Invoice'!$B$2:$B$2001,0))=0,"",INDEX('Per Invoice'!$A$2:$A$2001,MATCH($F7041,'Per Invoice'!$B$2:$B$2001,0))),""))</f>
        <v/>
      </c>
      <c r="H7041" s="11" t="n"/>
      <c r="R7041" s="7">
        <f>IF($F7041="","",Q7041*Y7041/100)</f>
        <v/>
      </c>
      <c r="X7041" s="7" t="n"/>
      <c r="Y7041" s="7" t="n"/>
      <c r="Z7041" s="7">
        <f>IF($F7041="","",Y7041*AE7041/100)</f>
        <v/>
      </c>
      <c r="AA7041" s="7">
        <f>IF($F7041="","",Y7041-Z7041)</f>
        <v/>
      </c>
      <c r="AB7041" s="7">
        <f>IF($F7041="","",AA7041-R7041)</f>
        <v/>
      </c>
      <c r="AE7041">
        <f>IF($F7041="","",IF($AK7041=1,0,IF($AJ7041=1,Settings!$C$6,Settings!$C$7))*100)</f>
        <v/>
      </c>
      <c r="AG7041">
        <f>IF($F7041="","",$F7041&amp;"|"&amp;$D7041&amp;"")</f>
        <v/>
      </c>
      <c r="AH7041">
        <f>IF($F7041="","",IF(COUNTIF($AG$2:$AG7041,$AG7041)=1,1,0))</f>
        <v/>
      </c>
      <c r="AI7041">
        <f>IF($AH7041=1,SUMPRODUCT(--($AL$2:$AL$8001&lt;$AL7041))+1,"")</f>
        <v/>
      </c>
      <c r="AJ7041">
        <f>IF($F7041="","",IF(OR($U7041=TRUE(),$U7041="TRUE"),1,0))</f>
        <v/>
      </c>
      <c r="AK7041">
        <f>IF($F7041="","",IF($AD7041="Yes",1,0))</f>
        <v/>
      </c>
      <c r="AL7041">
        <f>IF($AH7041=1,IFERROR(IF(VALUE($F7041)&lt;100000000,VALUE($F7041),1000000000),IFERROR(IF(VALUE(MID($F7041,2,20))&lt;100000000,VALUE(MID($F7041,2,20)),1000000000),1000000000))+ROW()/100000,"")</f>
        <v/>
      </c>
    </row>
    <row r="7042">
      <c r="A7042">
        <f>IF($F7042="","",IFERROR(IF(INDEX('Per Invoice'!$A$2:$A$2001,MATCH($F7042,'Per Invoice'!$B$2:$B$2001,0))=0,"",INDEX('Per Invoice'!$A$2:$A$2001,MATCH($F7042,'Per Invoice'!$B$2:$B$2001,0))),""))</f>
        <v/>
      </c>
      <c r="H7042" s="11" t="n"/>
      <c r="R7042" s="7">
        <f>IF($F7042="","",Q7042*Y7042/100)</f>
        <v/>
      </c>
      <c r="X7042" s="7" t="n"/>
      <c r="Y7042" s="7" t="n"/>
      <c r="Z7042" s="7">
        <f>IF($F7042="","",Y7042*AE7042/100)</f>
        <v/>
      </c>
      <c r="AA7042" s="7">
        <f>IF($F7042="","",Y7042-Z7042)</f>
        <v/>
      </c>
      <c r="AB7042" s="7">
        <f>IF($F7042="","",AA7042-R7042)</f>
        <v/>
      </c>
      <c r="AE7042">
        <f>IF($F7042="","",IF($AK7042=1,0,IF($AJ7042=1,Settings!$C$6,Settings!$C$7))*100)</f>
        <v/>
      </c>
      <c r="AG7042">
        <f>IF($F7042="","",$F7042&amp;"|"&amp;$D7042&amp;"")</f>
        <v/>
      </c>
      <c r="AH7042">
        <f>IF($F7042="","",IF(COUNTIF($AG$2:$AG7042,$AG7042)=1,1,0))</f>
        <v/>
      </c>
      <c r="AI7042">
        <f>IF($AH7042=1,SUMPRODUCT(--($AL$2:$AL$8001&lt;$AL7042))+1,"")</f>
        <v/>
      </c>
      <c r="AJ7042">
        <f>IF($F7042="","",IF(OR($U7042=TRUE(),$U7042="TRUE"),1,0))</f>
        <v/>
      </c>
      <c r="AK7042">
        <f>IF($F7042="","",IF($AD7042="Yes",1,0))</f>
        <v/>
      </c>
      <c r="AL7042">
        <f>IF($AH7042=1,IFERROR(IF(VALUE($F7042)&lt;100000000,VALUE($F7042),1000000000),IFERROR(IF(VALUE(MID($F7042,2,20))&lt;100000000,VALUE(MID($F7042,2,20)),1000000000),1000000000))+ROW()/100000,"")</f>
        <v/>
      </c>
    </row>
    <row r="7043">
      <c r="A7043">
        <f>IF($F7043="","",IFERROR(IF(INDEX('Per Invoice'!$A$2:$A$2001,MATCH($F7043,'Per Invoice'!$B$2:$B$2001,0))=0,"",INDEX('Per Invoice'!$A$2:$A$2001,MATCH($F7043,'Per Invoice'!$B$2:$B$2001,0))),""))</f>
        <v/>
      </c>
      <c r="H7043" s="11" t="n"/>
      <c r="R7043" s="7">
        <f>IF($F7043="","",Q7043*Y7043/100)</f>
        <v/>
      </c>
      <c r="X7043" s="7" t="n"/>
      <c r="Y7043" s="7" t="n"/>
      <c r="Z7043" s="7">
        <f>IF($F7043="","",Y7043*AE7043/100)</f>
        <v/>
      </c>
      <c r="AA7043" s="7">
        <f>IF($F7043="","",Y7043-Z7043)</f>
        <v/>
      </c>
      <c r="AB7043" s="7">
        <f>IF($F7043="","",AA7043-R7043)</f>
        <v/>
      </c>
      <c r="AE7043">
        <f>IF($F7043="","",IF($AK7043=1,0,IF($AJ7043=1,Settings!$C$6,Settings!$C$7))*100)</f>
        <v/>
      </c>
      <c r="AG7043">
        <f>IF($F7043="","",$F7043&amp;"|"&amp;$D7043&amp;"")</f>
        <v/>
      </c>
      <c r="AH7043">
        <f>IF($F7043="","",IF(COUNTIF($AG$2:$AG7043,$AG7043)=1,1,0))</f>
        <v/>
      </c>
      <c r="AI7043">
        <f>IF($AH7043=1,SUMPRODUCT(--($AL$2:$AL$8001&lt;$AL7043))+1,"")</f>
        <v/>
      </c>
      <c r="AJ7043">
        <f>IF($F7043="","",IF(OR($U7043=TRUE(),$U7043="TRUE"),1,0))</f>
        <v/>
      </c>
      <c r="AK7043">
        <f>IF($F7043="","",IF($AD7043="Yes",1,0))</f>
        <v/>
      </c>
      <c r="AL7043">
        <f>IF($AH7043=1,IFERROR(IF(VALUE($F7043)&lt;100000000,VALUE($F7043),1000000000),IFERROR(IF(VALUE(MID($F7043,2,20))&lt;100000000,VALUE(MID($F7043,2,20)),1000000000),1000000000))+ROW()/100000,"")</f>
        <v/>
      </c>
    </row>
    <row r="7044">
      <c r="A7044">
        <f>IF($F7044="","",IFERROR(IF(INDEX('Per Invoice'!$A$2:$A$2001,MATCH($F7044,'Per Invoice'!$B$2:$B$2001,0))=0,"",INDEX('Per Invoice'!$A$2:$A$2001,MATCH($F7044,'Per Invoice'!$B$2:$B$2001,0))),""))</f>
        <v/>
      </c>
      <c r="H7044" s="11" t="n"/>
      <c r="R7044" s="7">
        <f>IF($F7044="","",Q7044*Y7044/100)</f>
        <v/>
      </c>
      <c r="X7044" s="7" t="n"/>
      <c r="Y7044" s="7" t="n"/>
      <c r="Z7044" s="7">
        <f>IF($F7044="","",Y7044*AE7044/100)</f>
        <v/>
      </c>
      <c r="AA7044" s="7">
        <f>IF($F7044="","",Y7044-Z7044)</f>
        <v/>
      </c>
      <c r="AB7044" s="7">
        <f>IF($F7044="","",AA7044-R7044)</f>
        <v/>
      </c>
      <c r="AE7044">
        <f>IF($F7044="","",IF($AK7044=1,0,IF($AJ7044=1,Settings!$C$6,Settings!$C$7))*100)</f>
        <v/>
      </c>
      <c r="AG7044">
        <f>IF($F7044="","",$F7044&amp;"|"&amp;$D7044&amp;"")</f>
        <v/>
      </c>
      <c r="AH7044">
        <f>IF($F7044="","",IF(COUNTIF($AG$2:$AG7044,$AG7044)=1,1,0))</f>
        <v/>
      </c>
      <c r="AI7044">
        <f>IF($AH7044=1,SUMPRODUCT(--($AL$2:$AL$8001&lt;$AL7044))+1,"")</f>
        <v/>
      </c>
      <c r="AJ7044">
        <f>IF($F7044="","",IF(OR($U7044=TRUE(),$U7044="TRUE"),1,0))</f>
        <v/>
      </c>
      <c r="AK7044">
        <f>IF($F7044="","",IF($AD7044="Yes",1,0))</f>
        <v/>
      </c>
      <c r="AL7044">
        <f>IF($AH7044=1,IFERROR(IF(VALUE($F7044)&lt;100000000,VALUE($F7044),1000000000),IFERROR(IF(VALUE(MID($F7044,2,20))&lt;100000000,VALUE(MID($F7044,2,20)),1000000000),1000000000))+ROW()/100000,"")</f>
        <v/>
      </c>
    </row>
    <row r="7045">
      <c r="A7045">
        <f>IF($F7045="","",IFERROR(IF(INDEX('Per Invoice'!$A$2:$A$2001,MATCH($F7045,'Per Invoice'!$B$2:$B$2001,0))=0,"",INDEX('Per Invoice'!$A$2:$A$2001,MATCH($F7045,'Per Invoice'!$B$2:$B$2001,0))),""))</f>
        <v/>
      </c>
      <c r="H7045" s="11" t="n"/>
      <c r="R7045" s="7">
        <f>IF($F7045="","",Q7045*Y7045/100)</f>
        <v/>
      </c>
      <c r="X7045" s="7" t="n"/>
      <c r="Y7045" s="7" t="n"/>
      <c r="Z7045" s="7">
        <f>IF($F7045="","",Y7045*AE7045/100)</f>
        <v/>
      </c>
      <c r="AA7045" s="7">
        <f>IF($F7045="","",Y7045-Z7045)</f>
        <v/>
      </c>
      <c r="AB7045" s="7">
        <f>IF($F7045="","",AA7045-R7045)</f>
        <v/>
      </c>
      <c r="AE7045">
        <f>IF($F7045="","",IF($AK7045=1,0,IF($AJ7045=1,Settings!$C$6,Settings!$C$7))*100)</f>
        <v/>
      </c>
      <c r="AG7045">
        <f>IF($F7045="","",$F7045&amp;"|"&amp;$D7045&amp;"")</f>
        <v/>
      </c>
      <c r="AH7045">
        <f>IF($F7045="","",IF(COUNTIF($AG$2:$AG7045,$AG7045)=1,1,0))</f>
        <v/>
      </c>
      <c r="AI7045">
        <f>IF($AH7045=1,SUMPRODUCT(--($AL$2:$AL$8001&lt;$AL7045))+1,"")</f>
        <v/>
      </c>
      <c r="AJ7045">
        <f>IF($F7045="","",IF(OR($U7045=TRUE(),$U7045="TRUE"),1,0))</f>
        <v/>
      </c>
      <c r="AK7045">
        <f>IF($F7045="","",IF($AD7045="Yes",1,0))</f>
        <v/>
      </c>
      <c r="AL7045">
        <f>IF($AH7045=1,IFERROR(IF(VALUE($F7045)&lt;100000000,VALUE($F7045),1000000000),IFERROR(IF(VALUE(MID($F7045,2,20))&lt;100000000,VALUE(MID($F7045,2,20)),1000000000),1000000000))+ROW()/100000,"")</f>
        <v/>
      </c>
    </row>
    <row r="7046">
      <c r="A7046">
        <f>IF($F7046="","",IFERROR(IF(INDEX('Per Invoice'!$A$2:$A$2001,MATCH($F7046,'Per Invoice'!$B$2:$B$2001,0))=0,"",INDEX('Per Invoice'!$A$2:$A$2001,MATCH($F7046,'Per Invoice'!$B$2:$B$2001,0))),""))</f>
        <v/>
      </c>
      <c r="H7046" s="11" t="n"/>
      <c r="R7046" s="7">
        <f>IF($F7046="","",Q7046*Y7046/100)</f>
        <v/>
      </c>
      <c r="X7046" s="7" t="n"/>
      <c r="Y7046" s="7" t="n"/>
      <c r="Z7046" s="7">
        <f>IF($F7046="","",Y7046*AE7046/100)</f>
        <v/>
      </c>
      <c r="AA7046" s="7">
        <f>IF($F7046="","",Y7046-Z7046)</f>
        <v/>
      </c>
      <c r="AB7046" s="7">
        <f>IF($F7046="","",AA7046-R7046)</f>
        <v/>
      </c>
      <c r="AE7046">
        <f>IF($F7046="","",IF($AK7046=1,0,IF($AJ7046=1,Settings!$C$6,Settings!$C$7))*100)</f>
        <v/>
      </c>
      <c r="AG7046">
        <f>IF($F7046="","",$F7046&amp;"|"&amp;$D7046&amp;"")</f>
        <v/>
      </c>
      <c r="AH7046">
        <f>IF($F7046="","",IF(COUNTIF($AG$2:$AG7046,$AG7046)=1,1,0))</f>
        <v/>
      </c>
      <c r="AI7046">
        <f>IF($AH7046=1,SUMPRODUCT(--($AL$2:$AL$8001&lt;$AL7046))+1,"")</f>
        <v/>
      </c>
      <c r="AJ7046">
        <f>IF($F7046="","",IF(OR($U7046=TRUE(),$U7046="TRUE"),1,0))</f>
        <v/>
      </c>
      <c r="AK7046">
        <f>IF($F7046="","",IF($AD7046="Yes",1,0))</f>
        <v/>
      </c>
      <c r="AL7046">
        <f>IF($AH7046=1,IFERROR(IF(VALUE($F7046)&lt;100000000,VALUE($F7046),1000000000),IFERROR(IF(VALUE(MID($F7046,2,20))&lt;100000000,VALUE(MID($F7046,2,20)),1000000000),1000000000))+ROW()/100000,"")</f>
        <v/>
      </c>
    </row>
    <row r="7047">
      <c r="A7047">
        <f>IF($F7047="","",IFERROR(IF(INDEX('Per Invoice'!$A$2:$A$2001,MATCH($F7047,'Per Invoice'!$B$2:$B$2001,0))=0,"",INDEX('Per Invoice'!$A$2:$A$2001,MATCH($F7047,'Per Invoice'!$B$2:$B$2001,0))),""))</f>
        <v/>
      </c>
      <c r="H7047" s="11" t="n"/>
      <c r="R7047" s="7">
        <f>IF($F7047="","",Q7047*Y7047/100)</f>
        <v/>
      </c>
      <c r="X7047" s="7" t="n"/>
      <c r="Y7047" s="7" t="n"/>
      <c r="Z7047" s="7">
        <f>IF($F7047="","",Y7047*AE7047/100)</f>
        <v/>
      </c>
      <c r="AA7047" s="7">
        <f>IF($F7047="","",Y7047-Z7047)</f>
        <v/>
      </c>
      <c r="AB7047" s="7">
        <f>IF($F7047="","",AA7047-R7047)</f>
        <v/>
      </c>
      <c r="AE7047">
        <f>IF($F7047="","",IF($AK7047=1,0,IF($AJ7047=1,Settings!$C$6,Settings!$C$7))*100)</f>
        <v/>
      </c>
      <c r="AG7047">
        <f>IF($F7047="","",$F7047&amp;"|"&amp;$D7047&amp;"")</f>
        <v/>
      </c>
      <c r="AH7047">
        <f>IF($F7047="","",IF(COUNTIF($AG$2:$AG7047,$AG7047)=1,1,0))</f>
        <v/>
      </c>
      <c r="AI7047">
        <f>IF($AH7047=1,SUMPRODUCT(--($AL$2:$AL$8001&lt;$AL7047))+1,"")</f>
        <v/>
      </c>
      <c r="AJ7047">
        <f>IF($F7047="","",IF(OR($U7047=TRUE(),$U7047="TRUE"),1,0))</f>
        <v/>
      </c>
      <c r="AK7047">
        <f>IF($F7047="","",IF($AD7047="Yes",1,0))</f>
        <v/>
      </c>
      <c r="AL7047">
        <f>IF($AH7047=1,IFERROR(IF(VALUE($F7047)&lt;100000000,VALUE($F7047),1000000000),IFERROR(IF(VALUE(MID($F7047,2,20))&lt;100000000,VALUE(MID($F7047,2,20)),1000000000),1000000000))+ROW()/100000,"")</f>
        <v/>
      </c>
    </row>
    <row r="7048">
      <c r="A7048">
        <f>IF($F7048="","",IFERROR(IF(INDEX('Per Invoice'!$A$2:$A$2001,MATCH($F7048,'Per Invoice'!$B$2:$B$2001,0))=0,"",INDEX('Per Invoice'!$A$2:$A$2001,MATCH($F7048,'Per Invoice'!$B$2:$B$2001,0))),""))</f>
        <v/>
      </c>
      <c r="H7048" s="11" t="n"/>
      <c r="R7048" s="7">
        <f>IF($F7048="","",Q7048*Y7048/100)</f>
        <v/>
      </c>
      <c r="X7048" s="7" t="n"/>
      <c r="Y7048" s="7" t="n"/>
      <c r="Z7048" s="7">
        <f>IF($F7048="","",Y7048*AE7048/100)</f>
        <v/>
      </c>
      <c r="AA7048" s="7">
        <f>IF($F7048="","",Y7048-Z7048)</f>
        <v/>
      </c>
      <c r="AB7048" s="7">
        <f>IF($F7048="","",AA7048-R7048)</f>
        <v/>
      </c>
      <c r="AE7048">
        <f>IF($F7048="","",IF($AK7048=1,0,IF($AJ7048=1,Settings!$C$6,Settings!$C$7))*100)</f>
        <v/>
      </c>
      <c r="AG7048">
        <f>IF($F7048="","",$F7048&amp;"|"&amp;$D7048&amp;"")</f>
        <v/>
      </c>
      <c r="AH7048">
        <f>IF($F7048="","",IF(COUNTIF($AG$2:$AG7048,$AG7048)=1,1,0))</f>
        <v/>
      </c>
      <c r="AI7048">
        <f>IF($AH7048=1,SUMPRODUCT(--($AL$2:$AL$8001&lt;$AL7048))+1,"")</f>
        <v/>
      </c>
      <c r="AJ7048">
        <f>IF($F7048="","",IF(OR($U7048=TRUE(),$U7048="TRUE"),1,0))</f>
        <v/>
      </c>
      <c r="AK7048">
        <f>IF($F7048="","",IF($AD7048="Yes",1,0))</f>
        <v/>
      </c>
      <c r="AL7048">
        <f>IF($AH7048=1,IFERROR(IF(VALUE($F7048)&lt;100000000,VALUE($F7048),1000000000),IFERROR(IF(VALUE(MID($F7048,2,20))&lt;100000000,VALUE(MID($F7048,2,20)),1000000000),1000000000))+ROW()/100000,"")</f>
        <v/>
      </c>
    </row>
    <row r="7049">
      <c r="A7049">
        <f>IF($F7049="","",IFERROR(IF(INDEX('Per Invoice'!$A$2:$A$2001,MATCH($F7049,'Per Invoice'!$B$2:$B$2001,0))=0,"",INDEX('Per Invoice'!$A$2:$A$2001,MATCH($F7049,'Per Invoice'!$B$2:$B$2001,0))),""))</f>
        <v/>
      </c>
      <c r="H7049" s="11" t="n"/>
      <c r="R7049" s="7">
        <f>IF($F7049="","",Q7049*Y7049/100)</f>
        <v/>
      </c>
      <c r="X7049" s="7" t="n"/>
      <c r="Y7049" s="7" t="n"/>
      <c r="Z7049" s="7">
        <f>IF($F7049="","",Y7049*AE7049/100)</f>
        <v/>
      </c>
      <c r="AA7049" s="7">
        <f>IF($F7049="","",Y7049-Z7049)</f>
        <v/>
      </c>
      <c r="AB7049" s="7">
        <f>IF($F7049="","",AA7049-R7049)</f>
        <v/>
      </c>
      <c r="AE7049">
        <f>IF($F7049="","",IF($AK7049=1,0,IF($AJ7049=1,Settings!$C$6,Settings!$C$7))*100)</f>
        <v/>
      </c>
      <c r="AG7049">
        <f>IF($F7049="","",$F7049&amp;"|"&amp;$D7049&amp;"")</f>
        <v/>
      </c>
      <c r="AH7049">
        <f>IF($F7049="","",IF(COUNTIF($AG$2:$AG7049,$AG7049)=1,1,0))</f>
        <v/>
      </c>
      <c r="AI7049">
        <f>IF($AH7049=1,SUMPRODUCT(--($AL$2:$AL$8001&lt;$AL7049))+1,"")</f>
        <v/>
      </c>
      <c r="AJ7049">
        <f>IF($F7049="","",IF(OR($U7049=TRUE(),$U7049="TRUE"),1,0))</f>
        <v/>
      </c>
      <c r="AK7049">
        <f>IF($F7049="","",IF($AD7049="Yes",1,0))</f>
        <v/>
      </c>
      <c r="AL7049">
        <f>IF($AH7049=1,IFERROR(IF(VALUE($F7049)&lt;100000000,VALUE($F7049),1000000000),IFERROR(IF(VALUE(MID($F7049,2,20))&lt;100000000,VALUE(MID($F7049,2,20)),1000000000),1000000000))+ROW()/100000,"")</f>
        <v/>
      </c>
    </row>
    <row r="7050">
      <c r="A7050">
        <f>IF($F7050="","",IFERROR(IF(INDEX('Per Invoice'!$A$2:$A$2001,MATCH($F7050,'Per Invoice'!$B$2:$B$2001,0))=0,"",INDEX('Per Invoice'!$A$2:$A$2001,MATCH($F7050,'Per Invoice'!$B$2:$B$2001,0))),""))</f>
        <v/>
      </c>
      <c r="H7050" s="11" t="n"/>
      <c r="R7050" s="7">
        <f>IF($F7050="","",Q7050*Y7050/100)</f>
        <v/>
      </c>
      <c r="X7050" s="7" t="n"/>
      <c r="Y7050" s="7" t="n"/>
      <c r="Z7050" s="7">
        <f>IF($F7050="","",Y7050*AE7050/100)</f>
        <v/>
      </c>
      <c r="AA7050" s="7">
        <f>IF($F7050="","",Y7050-Z7050)</f>
        <v/>
      </c>
      <c r="AB7050" s="7">
        <f>IF($F7050="","",AA7050-R7050)</f>
        <v/>
      </c>
      <c r="AE7050">
        <f>IF($F7050="","",IF($AK7050=1,0,IF($AJ7050=1,Settings!$C$6,Settings!$C$7))*100)</f>
        <v/>
      </c>
      <c r="AG7050">
        <f>IF($F7050="","",$F7050&amp;"|"&amp;$D7050&amp;"")</f>
        <v/>
      </c>
      <c r="AH7050">
        <f>IF($F7050="","",IF(COUNTIF($AG$2:$AG7050,$AG7050)=1,1,0))</f>
        <v/>
      </c>
      <c r="AI7050">
        <f>IF($AH7050=1,SUMPRODUCT(--($AL$2:$AL$8001&lt;$AL7050))+1,"")</f>
        <v/>
      </c>
      <c r="AJ7050">
        <f>IF($F7050="","",IF(OR($U7050=TRUE(),$U7050="TRUE"),1,0))</f>
        <v/>
      </c>
      <c r="AK7050">
        <f>IF($F7050="","",IF($AD7050="Yes",1,0))</f>
        <v/>
      </c>
      <c r="AL7050">
        <f>IF($AH7050=1,IFERROR(IF(VALUE($F7050)&lt;100000000,VALUE($F7050),1000000000),IFERROR(IF(VALUE(MID($F7050,2,20))&lt;100000000,VALUE(MID($F7050,2,20)),1000000000),1000000000))+ROW()/100000,"")</f>
        <v/>
      </c>
    </row>
    <row r="7051">
      <c r="A7051">
        <f>IF($F7051="","",IFERROR(IF(INDEX('Per Invoice'!$A$2:$A$2001,MATCH($F7051,'Per Invoice'!$B$2:$B$2001,0))=0,"",INDEX('Per Invoice'!$A$2:$A$2001,MATCH($F7051,'Per Invoice'!$B$2:$B$2001,0))),""))</f>
        <v/>
      </c>
      <c r="H7051" s="11" t="n"/>
      <c r="R7051" s="7">
        <f>IF($F7051="","",Q7051*Y7051/100)</f>
        <v/>
      </c>
      <c r="X7051" s="7" t="n"/>
      <c r="Y7051" s="7" t="n"/>
      <c r="Z7051" s="7">
        <f>IF($F7051="","",Y7051*AE7051/100)</f>
        <v/>
      </c>
      <c r="AA7051" s="7">
        <f>IF($F7051="","",Y7051-Z7051)</f>
        <v/>
      </c>
      <c r="AB7051" s="7">
        <f>IF($F7051="","",AA7051-R7051)</f>
        <v/>
      </c>
      <c r="AE7051">
        <f>IF($F7051="","",IF($AK7051=1,0,IF($AJ7051=1,Settings!$C$6,Settings!$C$7))*100)</f>
        <v/>
      </c>
      <c r="AG7051">
        <f>IF($F7051="","",$F7051&amp;"|"&amp;$D7051&amp;"")</f>
        <v/>
      </c>
      <c r="AH7051">
        <f>IF($F7051="","",IF(COUNTIF($AG$2:$AG7051,$AG7051)=1,1,0))</f>
        <v/>
      </c>
      <c r="AI7051">
        <f>IF($AH7051=1,SUMPRODUCT(--($AL$2:$AL$8001&lt;$AL7051))+1,"")</f>
        <v/>
      </c>
      <c r="AJ7051">
        <f>IF($F7051="","",IF(OR($U7051=TRUE(),$U7051="TRUE"),1,0))</f>
        <v/>
      </c>
      <c r="AK7051">
        <f>IF($F7051="","",IF($AD7051="Yes",1,0))</f>
        <v/>
      </c>
      <c r="AL7051">
        <f>IF($AH7051=1,IFERROR(IF(VALUE($F7051)&lt;100000000,VALUE($F7051),1000000000),IFERROR(IF(VALUE(MID($F7051,2,20))&lt;100000000,VALUE(MID($F7051,2,20)),1000000000),1000000000))+ROW()/100000,"")</f>
        <v/>
      </c>
    </row>
    <row r="7052">
      <c r="A7052">
        <f>IF($F7052="","",IFERROR(IF(INDEX('Per Invoice'!$A$2:$A$2001,MATCH($F7052,'Per Invoice'!$B$2:$B$2001,0))=0,"",INDEX('Per Invoice'!$A$2:$A$2001,MATCH($F7052,'Per Invoice'!$B$2:$B$2001,0))),""))</f>
        <v/>
      </c>
      <c r="H7052" s="11" t="n"/>
      <c r="R7052" s="7">
        <f>IF($F7052="","",Q7052*Y7052/100)</f>
        <v/>
      </c>
      <c r="X7052" s="7" t="n"/>
      <c r="Y7052" s="7" t="n"/>
      <c r="Z7052" s="7">
        <f>IF($F7052="","",Y7052*AE7052/100)</f>
        <v/>
      </c>
      <c r="AA7052" s="7">
        <f>IF($F7052="","",Y7052-Z7052)</f>
        <v/>
      </c>
      <c r="AB7052" s="7">
        <f>IF($F7052="","",AA7052-R7052)</f>
        <v/>
      </c>
      <c r="AE7052">
        <f>IF($F7052="","",IF($AK7052=1,0,IF($AJ7052=1,Settings!$C$6,Settings!$C$7))*100)</f>
        <v/>
      </c>
      <c r="AG7052">
        <f>IF($F7052="","",$F7052&amp;"|"&amp;$D7052&amp;"")</f>
        <v/>
      </c>
      <c r="AH7052">
        <f>IF($F7052="","",IF(COUNTIF($AG$2:$AG7052,$AG7052)=1,1,0))</f>
        <v/>
      </c>
      <c r="AI7052">
        <f>IF($AH7052=1,SUMPRODUCT(--($AL$2:$AL$8001&lt;$AL7052))+1,"")</f>
        <v/>
      </c>
      <c r="AJ7052">
        <f>IF($F7052="","",IF(OR($U7052=TRUE(),$U7052="TRUE"),1,0))</f>
        <v/>
      </c>
      <c r="AK7052">
        <f>IF($F7052="","",IF($AD7052="Yes",1,0))</f>
        <v/>
      </c>
      <c r="AL7052">
        <f>IF($AH7052=1,IFERROR(IF(VALUE($F7052)&lt;100000000,VALUE($F7052),1000000000),IFERROR(IF(VALUE(MID($F7052,2,20))&lt;100000000,VALUE(MID($F7052,2,20)),1000000000),1000000000))+ROW()/100000,"")</f>
        <v/>
      </c>
    </row>
    <row r="7053">
      <c r="A7053">
        <f>IF($F7053="","",IFERROR(IF(INDEX('Per Invoice'!$A$2:$A$2001,MATCH($F7053,'Per Invoice'!$B$2:$B$2001,0))=0,"",INDEX('Per Invoice'!$A$2:$A$2001,MATCH($F7053,'Per Invoice'!$B$2:$B$2001,0))),""))</f>
        <v/>
      </c>
      <c r="H7053" s="11" t="n"/>
      <c r="R7053" s="7">
        <f>IF($F7053="","",Q7053*Y7053/100)</f>
        <v/>
      </c>
      <c r="X7053" s="7" t="n"/>
      <c r="Y7053" s="7" t="n"/>
      <c r="Z7053" s="7">
        <f>IF($F7053="","",Y7053*AE7053/100)</f>
        <v/>
      </c>
      <c r="AA7053" s="7">
        <f>IF($F7053="","",Y7053-Z7053)</f>
        <v/>
      </c>
      <c r="AB7053" s="7">
        <f>IF($F7053="","",AA7053-R7053)</f>
        <v/>
      </c>
      <c r="AE7053">
        <f>IF($F7053="","",IF($AK7053=1,0,IF($AJ7053=1,Settings!$C$6,Settings!$C$7))*100)</f>
        <v/>
      </c>
      <c r="AG7053">
        <f>IF($F7053="","",$F7053&amp;"|"&amp;$D7053&amp;"")</f>
        <v/>
      </c>
      <c r="AH7053">
        <f>IF($F7053="","",IF(COUNTIF($AG$2:$AG7053,$AG7053)=1,1,0))</f>
        <v/>
      </c>
      <c r="AI7053">
        <f>IF($AH7053=1,SUMPRODUCT(--($AL$2:$AL$8001&lt;$AL7053))+1,"")</f>
        <v/>
      </c>
      <c r="AJ7053">
        <f>IF($F7053="","",IF(OR($U7053=TRUE(),$U7053="TRUE"),1,0))</f>
        <v/>
      </c>
      <c r="AK7053">
        <f>IF($F7053="","",IF($AD7053="Yes",1,0))</f>
        <v/>
      </c>
      <c r="AL7053">
        <f>IF($AH7053=1,IFERROR(IF(VALUE($F7053)&lt;100000000,VALUE($F7053),1000000000),IFERROR(IF(VALUE(MID($F7053,2,20))&lt;100000000,VALUE(MID($F7053,2,20)),1000000000),1000000000))+ROW()/100000,"")</f>
        <v/>
      </c>
    </row>
    <row r="7054">
      <c r="A7054">
        <f>IF($F7054="","",IFERROR(IF(INDEX('Per Invoice'!$A$2:$A$2001,MATCH($F7054,'Per Invoice'!$B$2:$B$2001,0))=0,"",INDEX('Per Invoice'!$A$2:$A$2001,MATCH($F7054,'Per Invoice'!$B$2:$B$2001,0))),""))</f>
        <v/>
      </c>
      <c r="H7054" s="11" t="n"/>
      <c r="R7054" s="7">
        <f>IF($F7054="","",Q7054*Y7054/100)</f>
        <v/>
      </c>
      <c r="X7054" s="7" t="n"/>
      <c r="Y7054" s="7" t="n"/>
      <c r="Z7054" s="7">
        <f>IF($F7054="","",Y7054*AE7054/100)</f>
        <v/>
      </c>
      <c r="AA7054" s="7">
        <f>IF($F7054="","",Y7054-Z7054)</f>
        <v/>
      </c>
      <c r="AB7054" s="7">
        <f>IF($F7054="","",AA7054-R7054)</f>
        <v/>
      </c>
      <c r="AE7054">
        <f>IF($F7054="","",IF($AK7054=1,0,IF($AJ7054=1,Settings!$C$6,Settings!$C$7))*100)</f>
        <v/>
      </c>
      <c r="AG7054">
        <f>IF($F7054="","",$F7054&amp;"|"&amp;$D7054&amp;"")</f>
        <v/>
      </c>
      <c r="AH7054">
        <f>IF($F7054="","",IF(COUNTIF($AG$2:$AG7054,$AG7054)=1,1,0))</f>
        <v/>
      </c>
      <c r="AI7054">
        <f>IF($AH7054=1,SUMPRODUCT(--($AL$2:$AL$8001&lt;$AL7054))+1,"")</f>
        <v/>
      </c>
      <c r="AJ7054">
        <f>IF($F7054="","",IF(OR($U7054=TRUE(),$U7054="TRUE"),1,0))</f>
        <v/>
      </c>
      <c r="AK7054">
        <f>IF($F7054="","",IF($AD7054="Yes",1,0))</f>
        <v/>
      </c>
      <c r="AL7054">
        <f>IF($AH7054=1,IFERROR(IF(VALUE($F7054)&lt;100000000,VALUE($F7054),1000000000),IFERROR(IF(VALUE(MID($F7054,2,20))&lt;100000000,VALUE(MID($F7054,2,20)),1000000000),1000000000))+ROW()/100000,"")</f>
        <v/>
      </c>
    </row>
    <row r="7055">
      <c r="A7055">
        <f>IF($F7055="","",IFERROR(IF(INDEX('Per Invoice'!$A$2:$A$2001,MATCH($F7055,'Per Invoice'!$B$2:$B$2001,0))=0,"",INDEX('Per Invoice'!$A$2:$A$2001,MATCH($F7055,'Per Invoice'!$B$2:$B$2001,0))),""))</f>
        <v/>
      </c>
      <c r="H7055" s="11" t="n"/>
      <c r="R7055" s="7">
        <f>IF($F7055="","",Q7055*Y7055/100)</f>
        <v/>
      </c>
      <c r="X7055" s="7" t="n"/>
      <c r="Y7055" s="7" t="n"/>
      <c r="Z7055" s="7">
        <f>IF($F7055="","",Y7055*AE7055/100)</f>
        <v/>
      </c>
      <c r="AA7055" s="7">
        <f>IF($F7055="","",Y7055-Z7055)</f>
        <v/>
      </c>
      <c r="AB7055" s="7">
        <f>IF($F7055="","",AA7055-R7055)</f>
        <v/>
      </c>
      <c r="AE7055">
        <f>IF($F7055="","",IF($AK7055=1,0,IF($AJ7055=1,Settings!$C$6,Settings!$C$7))*100)</f>
        <v/>
      </c>
      <c r="AG7055">
        <f>IF($F7055="","",$F7055&amp;"|"&amp;$D7055&amp;"")</f>
        <v/>
      </c>
      <c r="AH7055">
        <f>IF($F7055="","",IF(COUNTIF($AG$2:$AG7055,$AG7055)=1,1,0))</f>
        <v/>
      </c>
      <c r="AI7055">
        <f>IF($AH7055=1,SUMPRODUCT(--($AL$2:$AL$8001&lt;$AL7055))+1,"")</f>
        <v/>
      </c>
      <c r="AJ7055">
        <f>IF($F7055="","",IF(OR($U7055=TRUE(),$U7055="TRUE"),1,0))</f>
        <v/>
      </c>
      <c r="AK7055">
        <f>IF($F7055="","",IF($AD7055="Yes",1,0))</f>
        <v/>
      </c>
      <c r="AL7055">
        <f>IF($AH7055=1,IFERROR(IF(VALUE($F7055)&lt;100000000,VALUE($F7055),1000000000),IFERROR(IF(VALUE(MID($F7055,2,20))&lt;100000000,VALUE(MID($F7055,2,20)),1000000000),1000000000))+ROW()/100000,"")</f>
        <v/>
      </c>
    </row>
    <row r="7056">
      <c r="A7056">
        <f>IF($F7056="","",IFERROR(IF(INDEX('Per Invoice'!$A$2:$A$2001,MATCH($F7056,'Per Invoice'!$B$2:$B$2001,0))=0,"",INDEX('Per Invoice'!$A$2:$A$2001,MATCH($F7056,'Per Invoice'!$B$2:$B$2001,0))),""))</f>
        <v/>
      </c>
      <c r="H7056" s="11" t="n"/>
      <c r="R7056" s="7">
        <f>IF($F7056="","",Q7056*Y7056/100)</f>
        <v/>
      </c>
      <c r="X7056" s="7" t="n"/>
      <c r="Y7056" s="7" t="n"/>
      <c r="Z7056" s="7">
        <f>IF($F7056="","",Y7056*AE7056/100)</f>
        <v/>
      </c>
      <c r="AA7056" s="7">
        <f>IF($F7056="","",Y7056-Z7056)</f>
        <v/>
      </c>
      <c r="AB7056" s="7">
        <f>IF($F7056="","",AA7056-R7056)</f>
        <v/>
      </c>
      <c r="AE7056">
        <f>IF($F7056="","",IF($AK7056=1,0,IF($AJ7056=1,Settings!$C$6,Settings!$C$7))*100)</f>
        <v/>
      </c>
      <c r="AG7056">
        <f>IF($F7056="","",$F7056&amp;"|"&amp;$D7056&amp;"")</f>
        <v/>
      </c>
      <c r="AH7056">
        <f>IF($F7056="","",IF(COUNTIF($AG$2:$AG7056,$AG7056)=1,1,0))</f>
        <v/>
      </c>
      <c r="AI7056">
        <f>IF($AH7056=1,SUMPRODUCT(--($AL$2:$AL$8001&lt;$AL7056))+1,"")</f>
        <v/>
      </c>
      <c r="AJ7056">
        <f>IF($F7056="","",IF(OR($U7056=TRUE(),$U7056="TRUE"),1,0))</f>
        <v/>
      </c>
      <c r="AK7056">
        <f>IF($F7056="","",IF($AD7056="Yes",1,0))</f>
        <v/>
      </c>
      <c r="AL7056">
        <f>IF($AH7056=1,IFERROR(IF(VALUE($F7056)&lt;100000000,VALUE($F7056),1000000000),IFERROR(IF(VALUE(MID($F7056,2,20))&lt;100000000,VALUE(MID($F7056,2,20)),1000000000),1000000000))+ROW()/100000,"")</f>
        <v/>
      </c>
    </row>
    <row r="7057">
      <c r="A7057">
        <f>IF($F7057="","",IFERROR(IF(INDEX('Per Invoice'!$A$2:$A$2001,MATCH($F7057,'Per Invoice'!$B$2:$B$2001,0))=0,"",INDEX('Per Invoice'!$A$2:$A$2001,MATCH($F7057,'Per Invoice'!$B$2:$B$2001,0))),""))</f>
        <v/>
      </c>
      <c r="H7057" s="11" t="n"/>
      <c r="R7057" s="7">
        <f>IF($F7057="","",Q7057*Y7057/100)</f>
        <v/>
      </c>
      <c r="X7057" s="7" t="n"/>
      <c r="Y7057" s="7" t="n"/>
      <c r="Z7057" s="7">
        <f>IF($F7057="","",Y7057*AE7057/100)</f>
        <v/>
      </c>
      <c r="AA7057" s="7">
        <f>IF($F7057="","",Y7057-Z7057)</f>
        <v/>
      </c>
      <c r="AB7057" s="7">
        <f>IF($F7057="","",AA7057-R7057)</f>
        <v/>
      </c>
      <c r="AE7057">
        <f>IF($F7057="","",IF($AK7057=1,0,IF($AJ7057=1,Settings!$C$6,Settings!$C$7))*100)</f>
        <v/>
      </c>
      <c r="AG7057">
        <f>IF($F7057="","",$F7057&amp;"|"&amp;$D7057&amp;"")</f>
        <v/>
      </c>
      <c r="AH7057">
        <f>IF($F7057="","",IF(COUNTIF($AG$2:$AG7057,$AG7057)=1,1,0))</f>
        <v/>
      </c>
      <c r="AI7057">
        <f>IF($AH7057=1,SUMPRODUCT(--($AL$2:$AL$8001&lt;$AL7057))+1,"")</f>
        <v/>
      </c>
      <c r="AJ7057">
        <f>IF($F7057="","",IF(OR($U7057=TRUE(),$U7057="TRUE"),1,0))</f>
        <v/>
      </c>
      <c r="AK7057">
        <f>IF($F7057="","",IF($AD7057="Yes",1,0))</f>
        <v/>
      </c>
      <c r="AL7057">
        <f>IF($AH7057=1,IFERROR(IF(VALUE($F7057)&lt;100000000,VALUE($F7057),1000000000),IFERROR(IF(VALUE(MID($F7057,2,20))&lt;100000000,VALUE(MID($F7057,2,20)),1000000000),1000000000))+ROW()/100000,"")</f>
        <v/>
      </c>
    </row>
    <row r="7058">
      <c r="A7058">
        <f>IF($F7058="","",IFERROR(IF(INDEX('Per Invoice'!$A$2:$A$2001,MATCH($F7058,'Per Invoice'!$B$2:$B$2001,0))=0,"",INDEX('Per Invoice'!$A$2:$A$2001,MATCH($F7058,'Per Invoice'!$B$2:$B$2001,0))),""))</f>
        <v/>
      </c>
      <c r="H7058" s="11" t="n"/>
      <c r="R7058" s="7">
        <f>IF($F7058="","",Q7058*Y7058/100)</f>
        <v/>
      </c>
      <c r="X7058" s="7" t="n"/>
      <c r="Y7058" s="7" t="n"/>
      <c r="Z7058" s="7">
        <f>IF($F7058="","",Y7058*AE7058/100)</f>
        <v/>
      </c>
      <c r="AA7058" s="7">
        <f>IF($F7058="","",Y7058-Z7058)</f>
        <v/>
      </c>
      <c r="AB7058" s="7">
        <f>IF($F7058="","",AA7058-R7058)</f>
        <v/>
      </c>
      <c r="AE7058">
        <f>IF($F7058="","",IF($AK7058=1,0,IF($AJ7058=1,Settings!$C$6,Settings!$C$7))*100)</f>
        <v/>
      </c>
      <c r="AG7058">
        <f>IF($F7058="","",$F7058&amp;"|"&amp;$D7058&amp;"")</f>
        <v/>
      </c>
      <c r="AH7058">
        <f>IF($F7058="","",IF(COUNTIF($AG$2:$AG7058,$AG7058)=1,1,0))</f>
        <v/>
      </c>
      <c r="AI7058">
        <f>IF($AH7058=1,SUMPRODUCT(--($AL$2:$AL$8001&lt;$AL7058))+1,"")</f>
        <v/>
      </c>
      <c r="AJ7058">
        <f>IF($F7058="","",IF(OR($U7058=TRUE(),$U7058="TRUE"),1,0))</f>
        <v/>
      </c>
      <c r="AK7058">
        <f>IF($F7058="","",IF($AD7058="Yes",1,0))</f>
        <v/>
      </c>
      <c r="AL7058">
        <f>IF($AH7058=1,IFERROR(IF(VALUE($F7058)&lt;100000000,VALUE($F7058),1000000000),IFERROR(IF(VALUE(MID($F7058,2,20))&lt;100000000,VALUE(MID($F7058,2,20)),1000000000),1000000000))+ROW()/100000,"")</f>
        <v/>
      </c>
    </row>
    <row r="7059">
      <c r="A7059">
        <f>IF($F7059="","",IFERROR(IF(INDEX('Per Invoice'!$A$2:$A$2001,MATCH($F7059,'Per Invoice'!$B$2:$B$2001,0))=0,"",INDEX('Per Invoice'!$A$2:$A$2001,MATCH($F7059,'Per Invoice'!$B$2:$B$2001,0))),""))</f>
        <v/>
      </c>
      <c r="H7059" s="11" t="n"/>
      <c r="R7059" s="7">
        <f>IF($F7059="","",Q7059*Y7059/100)</f>
        <v/>
      </c>
      <c r="X7059" s="7" t="n"/>
      <c r="Y7059" s="7" t="n"/>
      <c r="Z7059" s="7">
        <f>IF($F7059="","",Y7059*AE7059/100)</f>
        <v/>
      </c>
      <c r="AA7059" s="7">
        <f>IF($F7059="","",Y7059-Z7059)</f>
        <v/>
      </c>
      <c r="AB7059" s="7">
        <f>IF($F7059="","",AA7059-R7059)</f>
        <v/>
      </c>
      <c r="AE7059">
        <f>IF($F7059="","",IF($AK7059=1,0,IF($AJ7059=1,Settings!$C$6,Settings!$C$7))*100)</f>
        <v/>
      </c>
      <c r="AG7059">
        <f>IF($F7059="","",$F7059&amp;"|"&amp;$D7059&amp;"")</f>
        <v/>
      </c>
      <c r="AH7059">
        <f>IF($F7059="","",IF(COUNTIF($AG$2:$AG7059,$AG7059)=1,1,0))</f>
        <v/>
      </c>
      <c r="AI7059">
        <f>IF($AH7059=1,SUMPRODUCT(--($AL$2:$AL$8001&lt;$AL7059))+1,"")</f>
        <v/>
      </c>
      <c r="AJ7059">
        <f>IF($F7059="","",IF(OR($U7059=TRUE(),$U7059="TRUE"),1,0))</f>
        <v/>
      </c>
      <c r="AK7059">
        <f>IF($F7059="","",IF($AD7059="Yes",1,0))</f>
        <v/>
      </c>
      <c r="AL7059">
        <f>IF($AH7059=1,IFERROR(IF(VALUE($F7059)&lt;100000000,VALUE($F7059),1000000000),IFERROR(IF(VALUE(MID($F7059,2,20))&lt;100000000,VALUE(MID($F7059,2,20)),1000000000),1000000000))+ROW()/100000,"")</f>
        <v/>
      </c>
    </row>
    <row r="7060">
      <c r="A7060">
        <f>IF($F7060="","",IFERROR(IF(INDEX('Per Invoice'!$A$2:$A$2001,MATCH($F7060,'Per Invoice'!$B$2:$B$2001,0))=0,"",INDEX('Per Invoice'!$A$2:$A$2001,MATCH($F7060,'Per Invoice'!$B$2:$B$2001,0))),""))</f>
        <v/>
      </c>
      <c r="H7060" s="11" t="n"/>
      <c r="R7060" s="7">
        <f>IF($F7060="","",Q7060*Y7060/100)</f>
        <v/>
      </c>
      <c r="X7060" s="7" t="n"/>
      <c r="Y7060" s="7" t="n"/>
      <c r="Z7060" s="7">
        <f>IF($F7060="","",Y7060*AE7060/100)</f>
        <v/>
      </c>
      <c r="AA7060" s="7">
        <f>IF($F7060="","",Y7060-Z7060)</f>
        <v/>
      </c>
      <c r="AB7060" s="7">
        <f>IF($F7060="","",AA7060-R7060)</f>
        <v/>
      </c>
      <c r="AE7060">
        <f>IF($F7060="","",IF($AK7060=1,0,IF($AJ7060=1,Settings!$C$6,Settings!$C$7))*100)</f>
        <v/>
      </c>
      <c r="AG7060">
        <f>IF($F7060="","",$F7060&amp;"|"&amp;$D7060&amp;"")</f>
        <v/>
      </c>
      <c r="AH7060">
        <f>IF($F7060="","",IF(COUNTIF($AG$2:$AG7060,$AG7060)=1,1,0))</f>
        <v/>
      </c>
      <c r="AI7060">
        <f>IF($AH7060=1,SUMPRODUCT(--($AL$2:$AL$8001&lt;$AL7060))+1,"")</f>
        <v/>
      </c>
      <c r="AJ7060">
        <f>IF($F7060="","",IF(OR($U7060=TRUE(),$U7060="TRUE"),1,0))</f>
        <v/>
      </c>
      <c r="AK7060">
        <f>IF($F7060="","",IF($AD7060="Yes",1,0))</f>
        <v/>
      </c>
      <c r="AL7060">
        <f>IF($AH7060=1,IFERROR(IF(VALUE($F7060)&lt;100000000,VALUE($F7060),1000000000),IFERROR(IF(VALUE(MID($F7060,2,20))&lt;100000000,VALUE(MID($F7060,2,20)),1000000000),1000000000))+ROW()/100000,"")</f>
        <v/>
      </c>
    </row>
    <row r="7061">
      <c r="A7061">
        <f>IF($F7061="","",IFERROR(IF(INDEX('Per Invoice'!$A$2:$A$2001,MATCH($F7061,'Per Invoice'!$B$2:$B$2001,0))=0,"",INDEX('Per Invoice'!$A$2:$A$2001,MATCH($F7061,'Per Invoice'!$B$2:$B$2001,0))),""))</f>
        <v/>
      </c>
      <c r="H7061" s="11" t="n"/>
      <c r="R7061" s="7">
        <f>IF($F7061="","",Q7061*Y7061/100)</f>
        <v/>
      </c>
      <c r="X7061" s="7" t="n"/>
      <c r="Y7061" s="7" t="n"/>
      <c r="Z7061" s="7">
        <f>IF($F7061="","",Y7061*AE7061/100)</f>
        <v/>
      </c>
      <c r="AA7061" s="7">
        <f>IF($F7061="","",Y7061-Z7061)</f>
        <v/>
      </c>
      <c r="AB7061" s="7">
        <f>IF($F7061="","",AA7061-R7061)</f>
        <v/>
      </c>
      <c r="AE7061">
        <f>IF($F7061="","",IF($AK7061=1,0,IF($AJ7061=1,Settings!$C$6,Settings!$C$7))*100)</f>
        <v/>
      </c>
      <c r="AG7061">
        <f>IF($F7061="","",$F7061&amp;"|"&amp;$D7061&amp;"")</f>
        <v/>
      </c>
      <c r="AH7061">
        <f>IF($F7061="","",IF(COUNTIF($AG$2:$AG7061,$AG7061)=1,1,0))</f>
        <v/>
      </c>
      <c r="AI7061">
        <f>IF($AH7061=1,SUMPRODUCT(--($AL$2:$AL$8001&lt;$AL7061))+1,"")</f>
        <v/>
      </c>
      <c r="AJ7061">
        <f>IF($F7061="","",IF(OR($U7061=TRUE(),$U7061="TRUE"),1,0))</f>
        <v/>
      </c>
      <c r="AK7061">
        <f>IF($F7061="","",IF($AD7061="Yes",1,0))</f>
        <v/>
      </c>
      <c r="AL7061">
        <f>IF($AH7061=1,IFERROR(IF(VALUE($F7061)&lt;100000000,VALUE($F7061),1000000000),IFERROR(IF(VALUE(MID($F7061,2,20))&lt;100000000,VALUE(MID($F7061,2,20)),1000000000),1000000000))+ROW()/100000,"")</f>
        <v/>
      </c>
    </row>
    <row r="7062">
      <c r="A7062">
        <f>IF($F7062="","",IFERROR(IF(INDEX('Per Invoice'!$A$2:$A$2001,MATCH($F7062,'Per Invoice'!$B$2:$B$2001,0))=0,"",INDEX('Per Invoice'!$A$2:$A$2001,MATCH($F7062,'Per Invoice'!$B$2:$B$2001,0))),""))</f>
        <v/>
      </c>
      <c r="H7062" s="11" t="n"/>
      <c r="R7062" s="7">
        <f>IF($F7062="","",Q7062*Y7062/100)</f>
        <v/>
      </c>
      <c r="X7062" s="7" t="n"/>
      <c r="Y7062" s="7" t="n"/>
      <c r="Z7062" s="7">
        <f>IF($F7062="","",Y7062*AE7062/100)</f>
        <v/>
      </c>
      <c r="AA7062" s="7">
        <f>IF($F7062="","",Y7062-Z7062)</f>
        <v/>
      </c>
      <c r="AB7062" s="7">
        <f>IF($F7062="","",AA7062-R7062)</f>
        <v/>
      </c>
      <c r="AE7062">
        <f>IF($F7062="","",IF($AK7062=1,0,IF($AJ7062=1,Settings!$C$6,Settings!$C$7))*100)</f>
        <v/>
      </c>
      <c r="AG7062">
        <f>IF($F7062="","",$F7062&amp;"|"&amp;$D7062&amp;"")</f>
        <v/>
      </c>
      <c r="AH7062">
        <f>IF($F7062="","",IF(COUNTIF($AG$2:$AG7062,$AG7062)=1,1,0))</f>
        <v/>
      </c>
      <c r="AI7062">
        <f>IF($AH7062=1,SUMPRODUCT(--($AL$2:$AL$8001&lt;$AL7062))+1,"")</f>
        <v/>
      </c>
      <c r="AJ7062">
        <f>IF($F7062="","",IF(OR($U7062=TRUE(),$U7062="TRUE"),1,0))</f>
        <v/>
      </c>
      <c r="AK7062">
        <f>IF($F7062="","",IF($AD7062="Yes",1,0))</f>
        <v/>
      </c>
      <c r="AL7062">
        <f>IF($AH7062=1,IFERROR(IF(VALUE($F7062)&lt;100000000,VALUE($F7062),1000000000),IFERROR(IF(VALUE(MID($F7062,2,20))&lt;100000000,VALUE(MID($F7062,2,20)),1000000000),1000000000))+ROW()/100000,"")</f>
        <v/>
      </c>
    </row>
    <row r="7063">
      <c r="A7063">
        <f>IF($F7063="","",IFERROR(IF(INDEX('Per Invoice'!$A$2:$A$2001,MATCH($F7063,'Per Invoice'!$B$2:$B$2001,0))=0,"",INDEX('Per Invoice'!$A$2:$A$2001,MATCH($F7063,'Per Invoice'!$B$2:$B$2001,0))),""))</f>
        <v/>
      </c>
      <c r="H7063" s="11" t="n"/>
      <c r="R7063" s="7">
        <f>IF($F7063="","",Q7063*Y7063/100)</f>
        <v/>
      </c>
      <c r="X7063" s="7" t="n"/>
      <c r="Y7063" s="7" t="n"/>
      <c r="Z7063" s="7">
        <f>IF($F7063="","",Y7063*AE7063/100)</f>
        <v/>
      </c>
      <c r="AA7063" s="7">
        <f>IF($F7063="","",Y7063-Z7063)</f>
        <v/>
      </c>
      <c r="AB7063" s="7">
        <f>IF($F7063="","",AA7063-R7063)</f>
        <v/>
      </c>
      <c r="AE7063">
        <f>IF($F7063="","",IF($AK7063=1,0,IF($AJ7063=1,Settings!$C$6,Settings!$C$7))*100)</f>
        <v/>
      </c>
      <c r="AG7063">
        <f>IF($F7063="","",$F7063&amp;"|"&amp;$D7063&amp;"")</f>
        <v/>
      </c>
      <c r="AH7063">
        <f>IF($F7063="","",IF(COUNTIF($AG$2:$AG7063,$AG7063)=1,1,0))</f>
        <v/>
      </c>
      <c r="AI7063">
        <f>IF($AH7063=1,SUMPRODUCT(--($AL$2:$AL$8001&lt;$AL7063))+1,"")</f>
        <v/>
      </c>
      <c r="AJ7063">
        <f>IF($F7063="","",IF(OR($U7063=TRUE(),$U7063="TRUE"),1,0))</f>
        <v/>
      </c>
      <c r="AK7063">
        <f>IF($F7063="","",IF($AD7063="Yes",1,0))</f>
        <v/>
      </c>
      <c r="AL7063">
        <f>IF($AH7063=1,IFERROR(IF(VALUE($F7063)&lt;100000000,VALUE($F7063),1000000000),IFERROR(IF(VALUE(MID($F7063,2,20))&lt;100000000,VALUE(MID($F7063,2,20)),1000000000),1000000000))+ROW()/100000,"")</f>
        <v/>
      </c>
    </row>
    <row r="7064">
      <c r="A7064">
        <f>IF($F7064="","",IFERROR(IF(INDEX('Per Invoice'!$A$2:$A$2001,MATCH($F7064,'Per Invoice'!$B$2:$B$2001,0))=0,"",INDEX('Per Invoice'!$A$2:$A$2001,MATCH($F7064,'Per Invoice'!$B$2:$B$2001,0))),""))</f>
        <v/>
      </c>
      <c r="H7064" s="11" t="n"/>
      <c r="R7064" s="7">
        <f>IF($F7064="","",Q7064*Y7064/100)</f>
        <v/>
      </c>
      <c r="X7064" s="7" t="n"/>
      <c r="Y7064" s="7" t="n"/>
      <c r="Z7064" s="7">
        <f>IF($F7064="","",Y7064*AE7064/100)</f>
        <v/>
      </c>
      <c r="AA7064" s="7">
        <f>IF($F7064="","",Y7064-Z7064)</f>
        <v/>
      </c>
      <c r="AB7064" s="7">
        <f>IF($F7064="","",AA7064-R7064)</f>
        <v/>
      </c>
      <c r="AE7064">
        <f>IF($F7064="","",IF($AK7064=1,0,IF($AJ7064=1,Settings!$C$6,Settings!$C$7))*100)</f>
        <v/>
      </c>
      <c r="AG7064">
        <f>IF($F7064="","",$F7064&amp;"|"&amp;$D7064&amp;"")</f>
        <v/>
      </c>
      <c r="AH7064">
        <f>IF($F7064="","",IF(COUNTIF($AG$2:$AG7064,$AG7064)=1,1,0))</f>
        <v/>
      </c>
      <c r="AI7064">
        <f>IF($AH7064=1,SUMPRODUCT(--($AL$2:$AL$8001&lt;$AL7064))+1,"")</f>
        <v/>
      </c>
      <c r="AJ7064">
        <f>IF($F7064="","",IF(OR($U7064=TRUE(),$U7064="TRUE"),1,0))</f>
        <v/>
      </c>
      <c r="AK7064">
        <f>IF($F7064="","",IF($AD7064="Yes",1,0))</f>
        <v/>
      </c>
      <c r="AL7064">
        <f>IF($AH7064=1,IFERROR(IF(VALUE($F7064)&lt;100000000,VALUE($F7064),1000000000),IFERROR(IF(VALUE(MID($F7064,2,20))&lt;100000000,VALUE(MID($F7064,2,20)),1000000000),1000000000))+ROW()/100000,"")</f>
        <v/>
      </c>
    </row>
    <row r="7065">
      <c r="A7065">
        <f>IF($F7065="","",IFERROR(IF(INDEX('Per Invoice'!$A$2:$A$2001,MATCH($F7065,'Per Invoice'!$B$2:$B$2001,0))=0,"",INDEX('Per Invoice'!$A$2:$A$2001,MATCH($F7065,'Per Invoice'!$B$2:$B$2001,0))),""))</f>
        <v/>
      </c>
      <c r="H7065" s="11" t="n"/>
      <c r="R7065" s="7">
        <f>IF($F7065="","",Q7065*Y7065/100)</f>
        <v/>
      </c>
      <c r="X7065" s="7" t="n"/>
      <c r="Y7065" s="7" t="n"/>
      <c r="Z7065" s="7">
        <f>IF($F7065="","",Y7065*AE7065/100)</f>
        <v/>
      </c>
      <c r="AA7065" s="7">
        <f>IF($F7065="","",Y7065-Z7065)</f>
        <v/>
      </c>
      <c r="AB7065" s="7">
        <f>IF($F7065="","",AA7065-R7065)</f>
        <v/>
      </c>
      <c r="AE7065">
        <f>IF($F7065="","",IF($AK7065=1,0,IF($AJ7065=1,Settings!$C$6,Settings!$C$7))*100)</f>
        <v/>
      </c>
      <c r="AG7065">
        <f>IF($F7065="","",$F7065&amp;"|"&amp;$D7065&amp;"")</f>
        <v/>
      </c>
      <c r="AH7065">
        <f>IF($F7065="","",IF(COUNTIF($AG$2:$AG7065,$AG7065)=1,1,0))</f>
        <v/>
      </c>
      <c r="AI7065">
        <f>IF($AH7065=1,SUMPRODUCT(--($AL$2:$AL$8001&lt;$AL7065))+1,"")</f>
        <v/>
      </c>
      <c r="AJ7065">
        <f>IF($F7065="","",IF(OR($U7065=TRUE(),$U7065="TRUE"),1,0))</f>
        <v/>
      </c>
      <c r="AK7065">
        <f>IF($F7065="","",IF($AD7065="Yes",1,0))</f>
        <v/>
      </c>
      <c r="AL7065">
        <f>IF($AH7065=1,IFERROR(IF(VALUE($F7065)&lt;100000000,VALUE($F7065),1000000000),IFERROR(IF(VALUE(MID($F7065,2,20))&lt;100000000,VALUE(MID($F7065,2,20)),1000000000),1000000000))+ROW()/100000,"")</f>
        <v/>
      </c>
    </row>
    <row r="7066">
      <c r="A7066">
        <f>IF($F7066="","",IFERROR(IF(INDEX('Per Invoice'!$A$2:$A$2001,MATCH($F7066,'Per Invoice'!$B$2:$B$2001,0))=0,"",INDEX('Per Invoice'!$A$2:$A$2001,MATCH($F7066,'Per Invoice'!$B$2:$B$2001,0))),""))</f>
        <v/>
      </c>
      <c r="H7066" s="11" t="n"/>
      <c r="R7066" s="7">
        <f>IF($F7066="","",Q7066*Y7066/100)</f>
        <v/>
      </c>
      <c r="X7066" s="7" t="n"/>
      <c r="Y7066" s="7" t="n"/>
      <c r="Z7066" s="7">
        <f>IF($F7066="","",Y7066*AE7066/100)</f>
        <v/>
      </c>
      <c r="AA7066" s="7">
        <f>IF($F7066="","",Y7066-Z7066)</f>
        <v/>
      </c>
      <c r="AB7066" s="7">
        <f>IF($F7066="","",AA7066-R7066)</f>
        <v/>
      </c>
      <c r="AE7066">
        <f>IF($F7066="","",IF($AK7066=1,0,IF($AJ7066=1,Settings!$C$6,Settings!$C$7))*100)</f>
        <v/>
      </c>
      <c r="AG7066">
        <f>IF($F7066="","",$F7066&amp;"|"&amp;$D7066&amp;"")</f>
        <v/>
      </c>
      <c r="AH7066">
        <f>IF($F7066="","",IF(COUNTIF($AG$2:$AG7066,$AG7066)=1,1,0))</f>
        <v/>
      </c>
      <c r="AI7066">
        <f>IF($AH7066=1,SUMPRODUCT(--($AL$2:$AL$8001&lt;$AL7066))+1,"")</f>
        <v/>
      </c>
      <c r="AJ7066">
        <f>IF($F7066="","",IF(OR($U7066=TRUE(),$U7066="TRUE"),1,0))</f>
        <v/>
      </c>
      <c r="AK7066">
        <f>IF($F7066="","",IF($AD7066="Yes",1,0))</f>
        <v/>
      </c>
      <c r="AL7066">
        <f>IF($AH7066=1,IFERROR(IF(VALUE($F7066)&lt;100000000,VALUE($F7066),1000000000),IFERROR(IF(VALUE(MID($F7066,2,20))&lt;100000000,VALUE(MID($F7066,2,20)),1000000000),1000000000))+ROW()/100000,"")</f>
        <v/>
      </c>
    </row>
    <row r="7067">
      <c r="A7067">
        <f>IF($F7067="","",IFERROR(IF(INDEX('Per Invoice'!$A$2:$A$2001,MATCH($F7067,'Per Invoice'!$B$2:$B$2001,0))=0,"",INDEX('Per Invoice'!$A$2:$A$2001,MATCH($F7067,'Per Invoice'!$B$2:$B$2001,0))),""))</f>
        <v/>
      </c>
      <c r="H7067" s="11" t="n"/>
      <c r="R7067" s="7">
        <f>IF($F7067="","",Q7067*Y7067/100)</f>
        <v/>
      </c>
      <c r="X7067" s="7" t="n"/>
      <c r="Y7067" s="7" t="n"/>
      <c r="Z7067" s="7">
        <f>IF($F7067="","",Y7067*AE7067/100)</f>
        <v/>
      </c>
      <c r="AA7067" s="7">
        <f>IF($F7067="","",Y7067-Z7067)</f>
        <v/>
      </c>
      <c r="AB7067" s="7">
        <f>IF($F7067="","",AA7067-R7067)</f>
        <v/>
      </c>
      <c r="AE7067">
        <f>IF($F7067="","",IF($AK7067=1,0,IF($AJ7067=1,Settings!$C$6,Settings!$C$7))*100)</f>
        <v/>
      </c>
      <c r="AG7067">
        <f>IF($F7067="","",$F7067&amp;"|"&amp;$D7067&amp;"")</f>
        <v/>
      </c>
      <c r="AH7067">
        <f>IF($F7067="","",IF(COUNTIF($AG$2:$AG7067,$AG7067)=1,1,0))</f>
        <v/>
      </c>
      <c r="AI7067">
        <f>IF($AH7067=1,SUMPRODUCT(--($AL$2:$AL$8001&lt;$AL7067))+1,"")</f>
        <v/>
      </c>
      <c r="AJ7067">
        <f>IF($F7067="","",IF(OR($U7067=TRUE(),$U7067="TRUE"),1,0))</f>
        <v/>
      </c>
      <c r="AK7067">
        <f>IF($F7067="","",IF($AD7067="Yes",1,0))</f>
        <v/>
      </c>
      <c r="AL7067">
        <f>IF($AH7067=1,IFERROR(IF(VALUE($F7067)&lt;100000000,VALUE($F7067),1000000000),IFERROR(IF(VALUE(MID($F7067,2,20))&lt;100000000,VALUE(MID($F7067,2,20)),1000000000),1000000000))+ROW()/100000,"")</f>
        <v/>
      </c>
    </row>
    <row r="7068">
      <c r="A7068">
        <f>IF($F7068="","",IFERROR(IF(INDEX('Per Invoice'!$A$2:$A$2001,MATCH($F7068,'Per Invoice'!$B$2:$B$2001,0))=0,"",INDEX('Per Invoice'!$A$2:$A$2001,MATCH($F7068,'Per Invoice'!$B$2:$B$2001,0))),""))</f>
        <v/>
      </c>
      <c r="H7068" s="11" t="n"/>
      <c r="R7068" s="7">
        <f>IF($F7068="","",Q7068*Y7068/100)</f>
        <v/>
      </c>
      <c r="X7068" s="7" t="n"/>
      <c r="Y7068" s="7" t="n"/>
      <c r="Z7068" s="7">
        <f>IF($F7068="","",Y7068*AE7068/100)</f>
        <v/>
      </c>
      <c r="AA7068" s="7">
        <f>IF($F7068="","",Y7068-Z7068)</f>
        <v/>
      </c>
      <c r="AB7068" s="7">
        <f>IF($F7068="","",AA7068-R7068)</f>
        <v/>
      </c>
      <c r="AE7068">
        <f>IF($F7068="","",IF($AK7068=1,0,IF($AJ7068=1,Settings!$C$6,Settings!$C$7))*100)</f>
        <v/>
      </c>
      <c r="AG7068">
        <f>IF($F7068="","",$F7068&amp;"|"&amp;$D7068&amp;"")</f>
        <v/>
      </c>
      <c r="AH7068">
        <f>IF($F7068="","",IF(COUNTIF($AG$2:$AG7068,$AG7068)=1,1,0))</f>
        <v/>
      </c>
      <c r="AI7068">
        <f>IF($AH7068=1,SUMPRODUCT(--($AL$2:$AL$8001&lt;$AL7068))+1,"")</f>
        <v/>
      </c>
      <c r="AJ7068">
        <f>IF($F7068="","",IF(OR($U7068=TRUE(),$U7068="TRUE"),1,0))</f>
        <v/>
      </c>
      <c r="AK7068">
        <f>IF($F7068="","",IF($AD7068="Yes",1,0))</f>
        <v/>
      </c>
      <c r="AL7068">
        <f>IF($AH7068=1,IFERROR(IF(VALUE($F7068)&lt;100000000,VALUE($F7068),1000000000),IFERROR(IF(VALUE(MID($F7068,2,20))&lt;100000000,VALUE(MID($F7068,2,20)),1000000000),1000000000))+ROW()/100000,"")</f>
        <v/>
      </c>
    </row>
    <row r="7069">
      <c r="A7069">
        <f>IF($F7069="","",IFERROR(IF(INDEX('Per Invoice'!$A$2:$A$2001,MATCH($F7069,'Per Invoice'!$B$2:$B$2001,0))=0,"",INDEX('Per Invoice'!$A$2:$A$2001,MATCH($F7069,'Per Invoice'!$B$2:$B$2001,0))),""))</f>
        <v/>
      </c>
      <c r="H7069" s="11" t="n"/>
      <c r="R7069" s="7">
        <f>IF($F7069="","",Q7069*Y7069/100)</f>
        <v/>
      </c>
      <c r="X7069" s="7" t="n"/>
      <c r="Y7069" s="7" t="n"/>
      <c r="Z7069" s="7">
        <f>IF($F7069="","",Y7069*AE7069/100)</f>
        <v/>
      </c>
      <c r="AA7069" s="7">
        <f>IF($F7069="","",Y7069-Z7069)</f>
        <v/>
      </c>
      <c r="AB7069" s="7">
        <f>IF($F7069="","",AA7069-R7069)</f>
        <v/>
      </c>
      <c r="AE7069">
        <f>IF($F7069="","",IF($AK7069=1,0,IF($AJ7069=1,Settings!$C$6,Settings!$C$7))*100)</f>
        <v/>
      </c>
      <c r="AG7069">
        <f>IF($F7069="","",$F7069&amp;"|"&amp;$D7069&amp;"")</f>
        <v/>
      </c>
      <c r="AH7069">
        <f>IF($F7069="","",IF(COUNTIF($AG$2:$AG7069,$AG7069)=1,1,0))</f>
        <v/>
      </c>
      <c r="AI7069">
        <f>IF($AH7069=1,SUMPRODUCT(--($AL$2:$AL$8001&lt;$AL7069))+1,"")</f>
        <v/>
      </c>
      <c r="AJ7069">
        <f>IF($F7069="","",IF(OR($U7069=TRUE(),$U7069="TRUE"),1,0))</f>
        <v/>
      </c>
      <c r="AK7069">
        <f>IF($F7069="","",IF($AD7069="Yes",1,0))</f>
        <v/>
      </c>
      <c r="AL7069">
        <f>IF($AH7069=1,IFERROR(IF(VALUE($F7069)&lt;100000000,VALUE($F7069),1000000000),IFERROR(IF(VALUE(MID($F7069,2,20))&lt;100000000,VALUE(MID($F7069,2,20)),1000000000),1000000000))+ROW()/100000,"")</f>
        <v/>
      </c>
    </row>
    <row r="7070">
      <c r="A7070">
        <f>IF($F7070="","",IFERROR(IF(INDEX('Per Invoice'!$A$2:$A$2001,MATCH($F7070,'Per Invoice'!$B$2:$B$2001,0))=0,"",INDEX('Per Invoice'!$A$2:$A$2001,MATCH($F7070,'Per Invoice'!$B$2:$B$2001,0))),""))</f>
        <v/>
      </c>
      <c r="H7070" s="11" t="n"/>
      <c r="R7070" s="7">
        <f>IF($F7070="","",Q7070*Y7070/100)</f>
        <v/>
      </c>
      <c r="X7070" s="7" t="n"/>
      <c r="Y7070" s="7" t="n"/>
      <c r="Z7070" s="7">
        <f>IF($F7070="","",Y7070*AE7070/100)</f>
        <v/>
      </c>
      <c r="AA7070" s="7">
        <f>IF($F7070="","",Y7070-Z7070)</f>
        <v/>
      </c>
      <c r="AB7070" s="7">
        <f>IF($F7070="","",AA7070-R7070)</f>
        <v/>
      </c>
      <c r="AE7070">
        <f>IF($F7070="","",IF($AK7070=1,0,IF($AJ7070=1,Settings!$C$6,Settings!$C$7))*100)</f>
        <v/>
      </c>
      <c r="AG7070">
        <f>IF($F7070="","",$F7070&amp;"|"&amp;$D7070&amp;"")</f>
        <v/>
      </c>
      <c r="AH7070">
        <f>IF($F7070="","",IF(COUNTIF($AG$2:$AG7070,$AG7070)=1,1,0))</f>
        <v/>
      </c>
      <c r="AI7070">
        <f>IF($AH7070=1,SUMPRODUCT(--($AL$2:$AL$8001&lt;$AL7070))+1,"")</f>
        <v/>
      </c>
      <c r="AJ7070">
        <f>IF($F7070="","",IF(OR($U7070=TRUE(),$U7070="TRUE"),1,0))</f>
        <v/>
      </c>
      <c r="AK7070">
        <f>IF($F7070="","",IF($AD7070="Yes",1,0))</f>
        <v/>
      </c>
      <c r="AL7070">
        <f>IF($AH7070=1,IFERROR(IF(VALUE($F7070)&lt;100000000,VALUE($F7070),1000000000),IFERROR(IF(VALUE(MID($F7070,2,20))&lt;100000000,VALUE(MID($F7070,2,20)),1000000000),1000000000))+ROW()/100000,"")</f>
        <v/>
      </c>
    </row>
    <row r="7071">
      <c r="A7071">
        <f>IF($F7071="","",IFERROR(IF(INDEX('Per Invoice'!$A$2:$A$2001,MATCH($F7071,'Per Invoice'!$B$2:$B$2001,0))=0,"",INDEX('Per Invoice'!$A$2:$A$2001,MATCH($F7071,'Per Invoice'!$B$2:$B$2001,0))),""))</f>
        <v/>
      </c>
      <c r="H7071" s="11" t="n"/>
      <c r="R7071" s="7">
        <f>IF($F7071="","",Q7071*Y7071/100)</f>
        <v/>
      </c>
      <c r="X7071" s="7" t="n"/>
      <c r="Y7071" s="7" t="n"/>
      <c r="Z7071" s="7">
        <f>IF($F7071="","",Y7071*AE7071/100)</f>
        <v/>
      </c>
      <c r="AA7071" s="7">
        <f>IF($F7071="","",Y7071-Z7071)</f>
        <v/>
      </c>
      <c r="AB7071" s="7">
        <f>IF($F7071="","",AA7071-R7071)</f>
        <v/>
      </c>
      <c r="AE7071">
        <f>IF($F7071="","",IF($AK7071=1,0,IF($AJ7071=1,Settings!$C$6,Settings!$C$7))*100)</f>
        <v/>
      </c>
      <c r="AG7071">
        <f>IF($F7071="","",$F7071&amp;"|"&amp;$D7071&amp;"")</f>
        <v/>
      </c>
      <c r="AH7071">
        <f>IF($F7071="","",IF(COUNTIF($AG$2:$AG7071,$AG7071)=1,1,0))</f>
        <v/>
      </c>
      <c r="AI7071">
        <f>IF($AH7071=1,SUMPRODUCT(--($AL$2:$AL$8001&lt;$AL7071))+1,"")</f>
        <v/>
      </c>
      <c r="AJ7071">
        <f>IF($F7071="","",IF(OR($U7071=TRUE(),$U7071="TRUE"),1,0))</f>
        <v/>
      </c>
      <c r="AK7071">
        <f>IF($F7071="","",IF($AD7071="Yes",1,0))</f>
        <v/>
      </c>
      <c r="AL7071">
        <f>IF($AH7071=1,IFERROR(IF(VALUE($F7071)&lt;100000000,VALUE($F7071),1000000000),IFERROR(IF(VALUE(MID($F7071,2,20))&lt;100000000,VALUE(MID($F7071,2,20)),1000000000),1000000000))+ROW()/100000,"")</f>
        <v/>
      </c>
    </row>
    <row r="7072">
      <c r="A7072">
        <f>IF($F7072="","",IFERROR(IF(INDEX('Per Invoice'!$A$2:$A$2001,MATCH($F7072,'Per Invoice'!$B$2:$B$2001,0))=0,"",INDEX('Per Invoice'!$A$2:$A$2001,MATCH($F7072,'Per Invoice'!$B$2:$B$2001,0))),""))</f>
        <v/>
      </c>
      <c r="H7072" s="11" t="n"/>
      <c r="R7072" s="7">
        <f>IF($F7072="","",Q7072*Y7072/100)</f>
        <v/>
      </c>
      <c r="X7072" s="7" t="n"/>
      <c r="Y7072" s="7" t="n"/>
      <c r="Z7072" s="7">
        <f>IF($F7072="","",Y7072*AE7072/100)</f>
        <v/>
      </c>
      <c r="AA7072" s="7">
        <f>IF($F7072="","",Y7072-Z7072)</f>
        <v/>
      </c>
      <c r="AB7072" s="7">
        <f>IF($F7072="","",AA7072-R7072)</f>
        <v/>
      </c>
      <c r="AE7072">
        <f>IF($F7072="","",IF($AK7072=1,0,IF($AJ7072=1,Settings!$C$6,Settings!$C$7))*100)</f>
        <v/>
      </c>
      <c r="AG7072">
        <f>IF($F7072="","",$F7072&amp;"|"&amp;$D7072&amp;"")</f>
        <v/>
      </c>
      <c r="AH7072">
        <f>IF($F7072="","",IF(COUNTIF($AG$2:$AG7072,$AG7072)=1,1,0))</f>
        <v/>
      </c>
      <c r="AI7072">
        <f>IF($AH7072=1,SUMPRODUCT(--($AL$2:$AL$8001&lt;$AL7072))+1,"")</f>
        <v/>
      </c>
      <c r="AJ7072">
        <f>IF($F7072="","",IF(OR($U7072=TRUE(),$U7072="TRUE"),1,0))</f>
        <v/>
      </c>
      <c r="AK7072">
        <f>IF($F7072="","",IF($AD7072="Yes",1,0))</f>
        <v/>
      </c>
      <c r="AL7072">
        <f>IF($AH7072=1,IFERROR(IF(VALUE($F7072)&lt;100000000,VALUE($F7072),1000000000),IFERROR(IF(VALUE(MID($F7072,2,20))&lt;100000000,VALUE(MID($F7072,2,20)),1000000000),1000000000))+ROW()/100000,"")</f>
        <v/>
      </c>
    </row>
    <row r="7073">
      <c r="A7073">
        <f>IF($F7073="","",IFERROR(IF(INDEX('Per Invoice'!$A$2:$A$2001,MATCH($F7073,'Per Invoice'!$B$2:$B$2001,0))=0,"",INDEX('Per Invoice'!$A$2:$A$2001,MATCH($F7073,'Per Invoice'!$B$2:$B$2001,0))),""))</f>
        <v/>
      </c>
      <c r="H7073" s="11" t="n"/>
      <c r="R7073" s="7">
        <f>IF($F7073="","",Q7073*Y7073/100)</f>
        <v/>
      </c>
      <c r="X7073" s="7" t="n"/>
      <c r="Y7073" s="7" t="n"/>
      <c r="Z7073" s="7">
        <f>IF($F7073="","",Y7073*AE7073/100)</f>
        <v/>
      </c>
      <c r="AA7073" s="7">
        <f>IF($F7073="","",Y7073-Z7073)</f>
        <v/>
      </c>
      <c r="AB7073" s="7">
        <f>IF($F7073="","",AA7073-R7073)</f>
        <v/>
      </c>
      <c r="AE7073">
        <f>IF($F7073="","",IF($AK7073=1,0,IF($AJ7073=1,Settings!$C$6,Settings!$C$7))*100)</f>
        <v/>
      </c>
      <c r="AG7073">
        <f>IF($F7073="","",$F7073&amp;"|"&amp;$D7073&amp;"")</f>
        <v/>
      </c>
      <c r="AH7073">
        <f>IF($F7073="","",IF(COUNTIF($AG$2:$AG7073,$AG7073)=1,1,0))</f>
        <v/>
      </c>
      <c r="AI7073">
        <f>IF($AH7073=1,SUMPRODUCT(--($AL$2:$AL$8001&lt;$AL7073))+1,"")</f>
        <v/>
      </c>
      <c r="AJ7073">
        <f>IF($F7073="","",IF(OR($U7073=TRUE(),$U7073="TRUE"),1,0))</f>
        <v/>
      </c>
      <c r="AK7073">
        <f>IF($F7073="","",IF($AD7073="Yes",1,0))</f>
        <v/>
      </c>
      <c r="AL7073">
        <f>IF($AH7073=1,IFERROR(IF(VALUE($F7073)&lt;100000000,VALUE($F7073),1000000000),IFERROR(IF(VALUE(MID($F7073,2,20))&lt;100000000,VALUE(MID($F7073,2,20)),1000000000),1000000000))+ROW()/100000,"")</f>
        <v/>
      </c>
    </row>
    <row r="7074">
      <c r="A7074">
        <f>IF($F7074="","",IFERROR(IF(INDEX('Per Invoice'!$A$2:$A$2001,MATCH($F7074,'Per Invoice'!$B$2:$B$2001,0))=0,"",INDEX('Per Invoice'!$A$2:$A$2001,MATCH($F7074,'Per Invoice'!$B$2:$B$2001,0))),""))</f>
        <v/>
      </c>
      <c r="H7074" s="11" t="n"/>
      <c r="R7074" s="7">
        <f>IF($F7074="","",Q7074*Y7074/100)</f>
        <v/>
      </c>
      <c r="X7074" s="7" t="n"/>
      <c r="Y7074" s="7" t="n"/>
      <c r="Z7074" s="7">
        <f>IF($F7074="","",Y7074*AE7074/100)</f>
        <v/>
      </c>
      <c r="AA7074" s="7">
        <f>IF($F7074="","",Y7074-Z7074)</f>
        <v/>
      </c>
      <c r="AB7074" s="7">
        <f>IF($F7074="","",AA7074-R7074)</f>
        <v/>
      </c>
      <c r="AE7074">
        <f>IF($F7074="","",IF($AK7074=1,0,IF($AJ7074=1,Settings!$C$6,Settings!$C$7))*100)</f>
        <v/>
      </c>
      <c r="AG7074">
        <f>IF($F7074="","",$F7074&amp;"|"&amp;$D7074&amp;"")</f>
        <v/>
      </c>
      <c r="AH7074">
        <f>IF($F7074="","",IF(COUNTIF($AG$2:$AG7074,$AG7074)=1,1,0))</f>
        <v/>
      </c>
      <c r="AI7074">
        <f>IF($AH7074=1,SUMPRODUCT(--($AL$2:$AL$8001&lt;$AL7074))+1,"")</f>
        <v/>
      </c>
      <c r="AJ7074">
        <f>IF($F7074="","",IF(OR($U7074=TRUE(),$U7074="TRUE"),1,0))</f>
        <v/>
      </c>
      <c r="AK7074">
        <f>IF($F7074="","",IF($AD7074="Yes",1,0))</f>
        <v/>
      </c>
      <c r="AL7074">
        <f>IF($AH7074=1,IFERROR(IF(VALUE($F7074)&lt;100000000,VALUE($F7074),1000000000),IFERROR(IF(VALUE(MID($F7074,2,20))&lt;100000000,VALUE(MID($F7074,2,20)),1000000000),1000000000))+ROW()/100000,"")</f>
        <v/>
      </c>
    </row>
    <row r="7075">
      <c r="A7075">
        <f>IF($F7075="","",IFERROR(IF(INDEX('Per Invoice'!$A$2:$A$2001,MATCH($F7075,'Per Invoice'!$B$2:$B$2001,0))=0,"",INDEX('Per Invoice'!$A$2:$A$2001,MATCH($F7075,'Per Invoice'!$B$2:$B$2001,0))),""))</f>
        <v/>
      </c>
      <c r="H7075" s="11" t="n"/>
      <c r="R7075" s="7">
        <f>IF($F7075="","",Q7075*Y7075/100)</f>
        <v/>
      </c>
      <c r="X7075" s="7" t="n"/>
      <c r="Y7075" s="7" t="n"/>
      <c r="Z7075" s="7">
        <f>IF($F7075="","",Y7075*AE7075/100)</f>
        <v/>
      </c>
      <c r="AA7075" s="7">
        <f>IF($F7075="","",Y7075-Z7075)</f>
        <v/>
      </c>
      <c r="AB7075" s="7">
        <f>IF($F7075="","",AA7075-R7075)</f>
        <v/>
      </c>
      <c r="AE7075">
        <f>IF($F7075="","",IF($AK7075=1,0,IF($AJ7075=1,Settings!$C$6,Settings!$C$7))*100)</f>
        <v/>
      </c>
      <c r="AG7075">
        <f>IF($F7075="","",$F7075&amp;"|"&amp;$D7075&amp;"")</f>
        <v/>
      </c>
      <c r="AH7075">
        <f>IF($F7075="","",IF(COUNTIF($AG$2:$AG7075,$AG7075)=1,1,0))</f>
        <v/>
      </c>
      <c r="AI7075">
        <f>IF($AH7075=1,SUMPRODUCT(--($AL$2:$AL$8001&lt;$AL7075))+1,"")</f>
        <v/>
      </c>
      <c r="AJ7075">
        <f>IF($F7075="","",IF(OR($U7075=TRUE(),$U7075="TRUE"),1,0))</f>
        <v/>
      </c>
      <c r="AK7075">
        <f>IF($F7075="","",IF($AD7075="Yes",1,0))</f>
        <v/>
      </c>
      <c r="AL7075">
        <f>IF($AH7075=1,IFERROR(IF(VALUE($F7075)&lt;100000000,VALUE($F7075),1000000000),IFERROR(IF(VALUE(MID($F7075,2,20))&lt;100000000,VALUE(MID($F7075,2,20)),1000000000),1000000000))+ROW()/100000,"")</f>
        <v/>
      </c>
    </row>
    <row r="7076">
      <c r="A7076">
        <f>IF($F7076="","",IFERROR(IF(INDEX('Per Invoice'!$A$2:$A$2001,MATCH($F7076,'Per Invoice'!$B$2:$B$2001,0))=0,"",INDEX('Per Invoice'!$A$2:$A$2001,MATCH($F7076,'Per Invoice'!$B$2:$B$2001,0))),""))</f>
        <v/>
      </c>
      <c r="H7076" s="11" t="n"/>
      <c r="R7076" s="7">
        <f>IF($F7076="","",Q7076*Y7076/100)</f>
        <v/>
      </c>
      <c r="X7076" s="7" t="n"/>
      <c r="Y7076" s="7" t="n"/>
      <c r="Z7076" s="7">
        <f>IF($F7076="","",Y7076*AE7076/100)</f>
        <v/>
      </c>
      <c r="AA7076" s="7">
        <f>IF($F7076="","",Y7076-Z7076)</f>
        <v/>
      </c>
      <c r="AB7076" s="7">
        <f>IF($F7076="","",AA7076-R7076)</f>
        <v/>
      </c>
      <c r="AE7076">
        <f>IF($F7076="","",IF($AK7076=1,0,IF($AJ7076=1,Settings!$C$6,Settings!$C$7))*100)</f>
        <v/>
      </c>
      <c r="AG7076">
        <f>IF($F7076="","",$F7076&amp;"|"&amp;$D7076&amp;"")</f>
        <v/>
      </c>
      <c r="AH7076">
        <f>IF($F7076="","",IF(COUNTIF($AG$2:$AG7076,$AG7076)=1,1,0))</f>
        <v/>
      </c>
      <c r="AI7076">
        <f>IF($AH7076=1,SUMPRODUCT(--($AL$2:$AL$8001&lt;$AL7076))+1,"")</f>
        <v/>
      </c>
      <c r="AJ7076">
        <f>IF($F7076="","",IF(OR($U7076=TRUE(),$U7076="TRUE"),1,0))</f>
        <v/>
      </c>
      <c r="AK7076">
        <f>IF($F7076="","",IF($AD7076="Yes",1,0))</f>
        <v/>
      </c>
      <c r="AL7076">
        <f>IF($AH7076=1,IFERROR(IF(VALUE($F7076)&lt;100000000,VALUE($F7076),1000000000),IFERROR(IF(VALUE(MID($F7076,2,20))&lt;100000000,VALUE(MID($F7076,2,20)),1000000000),1000000000))+ROW()/100000,"")</f>
        <v/>
      </c>
    </row>
    <row r="7077">
      <c r="A7077">
        <f>IF($F7077="","",IFERROR(IF(INDEX('Per Invoice'!$A$2:$A$2001,MATCH($F7077,'Per Invoice'!$B$2:$B$2001,0))=0,"",INDEX('Per Invoice'!$A$2:$A$2001,MATCH($F7077,'Per Invoice'!$B$2:$B$2001,0))),""))</f>
        <v/>
      </c>
      <c r="H7077" s="11" t="n"/>
      <c r="R7077" s="7">
        <f>IF($F7077="","",Q7077*Y7077/100)</f>
        <v/>
      </c>
      <c r="X7077" s="7" t="n"/>
      <c r="Y7077" s="7" t="n"/>
      <c r="Z7077" s="7">
        <f>IF($F7077="","",Y7077*AE7077/100)</f>
        <v/>
      </c>
      <c r="AA7077" s="7">
        <f>IF($F7077="","",Y7077-Z7077)</f>
        <v/>
      </c>
      <c r="AB7077" s="7">
        <f>IF($F7077="","",AA7077-R7077)</f>
        <v/>
      </c>
      <c r="AE7077">
        <f>IF($F7077="","",IF($AK7077=1,0,IF($AJ7077=1,Settings!$C$6,Settings!$C$7))*100)</f>
        <v/>
      </c>
      <c r="AG7077">
        <f>IF($F7077="","",$F7077&amp;"|"&amp;$D7077&amp;"")</f>
        <v/>
      </c>
      <c r="AH7077">
        <f>IF($F7077="","",IF(COUNTIF($AG$2:$AG7077,$AG7077)=1,1,0))</f>
        <v/>
      </c>
      <c r="AI7077">
        <f>IF($AH7077=1,SUMPRODUCT(--($AL$2:$AL$8001&lt;$AL7077))+1,"")</f>
        <v/>
      </c>
      <c r="AJ7077">
        <f>IF($F7077="","",IF(OR($U7077=TRUE(),$U7077="TRUE"),1,0))</f>
        <v/>
      </c>
      <c r="AK7077">
        <f>IF($F7077="","",IF($AD7077="Yes",1,0))</f>
        <v/>
      </c>
      <c r="AL7077">
        <f>IF($AH7077=1,IFERROR(IF(VALUE($F7077)&lt;100000000,VALUE($F7077),1000000000),IFERROR(IF(VALUE(MID($F7077,2,20))&lt;100000000,VALUE(MID($F7077,2,20)),1000000000),1000000000))+ROW()/100000,"")</f>
        <v/>
      </c>
    </row>
    <row r="7078">
      <c r="A7078">
        <f>IF($F7078="","",IFERROR(IF(INDEX('Per Invoice'!$A$2:$A$2001,MATCH($F7078,'Per Invoice'!$B$2:$B$2001,0))=0,"",INDEX('Per Invoice'!$A$2:$A$2001,MATCH($F7078,'Per Invoice'!$B$2:$B$2001,0))),""))</f>
        <v/>
      </c>
      <c r="H7078" s="11" t="n"/>
      <c r="R7078" s="7">
        <f>IF($F7078="","",Q7078*Y7078/100)</f>
        <v/>
      </c>
      <c r="X7078" s="7" t="n"/>
      <c r="Y7078" s="7" t="n"/>
      <c r="Z7078" s="7">
        <f>IF($F7078="","",Y7078*AE7078/100)</f>
        <v/>
      </c>
      <c r="AA7078" s="7">
        <f>IF($F7078="","",Y7078-Z7078)</f>
        <v/>
      </c>
      <c r="AB7078" s="7">
        <f>IF($F7078="","",AA7078-R7078)</f>
        <v/>
      </c>
      <c r="AE7078">
        <f>IF($F7078="","",IF($AK7078=1,0,IF($AJ7078=1,Settings!$C$6,Settings!$C$7))*100)</f>
        <v/>
      </c>
      <c r="AG7078">
        <f>IF($F7078="","",$F7078&amp;"|"&amp;$D7078&amp;"")</f>
        <v/>
      </c>
      <c r="AH7078">
        <f>IF($F7078="","",IF(COUNTIF($AG$2:$AG7078,$AG7078)=1,1,0))</f>
        <v/>
      </c>
      <c r="AI7078">
        <f>IF($AH7078=1,SUMPRODUCT(--($AL$2:$AL$8001&lt;$AL7078))+1,"")</f>
        <v/>
      </c>
      <c r="AJ7078">
        <f>IF($F7078="","",IF(OR($U7078=TRUE(),$U7078="TRUE"),1,0))</f>
        <v/>
      </c>
      <c r="AK7078">
        <f>IF($F7078="","",IF($AD7078="Yes",1,0))</f>
        <v/>
      </c>
      <c r="AL7078">
        <f>IF($AH7078=1,IFERROR(IF(VALUE($F7078)&lt;100000000,VALUE($F7078),1000000000),IFERROR(IF(VALUE(MID($F7078,2,20))&lt;100000000,VALUE(MID($F7078,2,20)),1000000000),1000000000))+ROW()/100000,"")</f>
        <v/>
      </c>
    </row>
    <row r="7079">
      <c r="A7079">
        <f>IF($F7079="","",IFERROR(IF(INDEX('Per Invoice'!$A$2:$A$2001,MATCH($F7079,'Per Invoice'!$B$2:$B$2001,0))=0,"",INDEX('Per Invoice'!$A$2:$A$2001,MATCH($F7079,'Per Invoice'!$B$2:$B$2001,0))),""))</f>
        <v/>
      </c>
      <c r="H7079" s="11" t="n"/>
      <c r="R7079" s="7">
        <f>IF($F7079="","",Q7079*Y7079/100)</f>
        <v/>
      </c>
      <c r="X7079" s="7" t="n"/>
      <c r="Y7079" s="7" t="n"/>
      <c r="Z7079" s="7">
        <f>IF($F7079="","",Y7079*AE7079/100)</f>
        <v/>
      </c>
      <c r="AA7079" s="7">
        <f>IF($F7079="","",Y7079-Z7079)</f>
        <v/>
      </c>
      <c r="AB7079" s="7">
        <f>IF($F7079="","",AA7079-R7079)</f>
        <v/>
      </c>
      <c r="AE7079">
        <f>IF($F7079="","",IF($AK7079=1,0,IF($AJ7079=1,Settings!$C$6,Settings!$C$7))*100)</f>
        <v/>
      </c>
      <c r="AG7079">
        <f>IF($F7079="","",$F7079&amp;"|"&amp;$D7079&amp;"")</f>
        <v/>
      </c>
      <c r="AH7079">
        <f>IF($F7079="","",IF(COUNTIF($AG$2:$AG7079,$AG7079)=1,1,0))</f>
        <v/>
      </c>
      <c r="AI7079">
        <f>IF($AH7079=1,SUMPRODUCT(--($AL$2:$AL$8001&lt;$AL7079))+1,"")</f>
        <v/>
      </c>
      <c r="AJ7079">
        <f>IF($F7079="","",IF(OR($U7079=TRUE(),$U7079="TRUE"),1,0))</f>
        <v/>
      </c>
      <c r="AK7079">
        <f>IF($F7079="","",IF($AD7079="Yes",1,0))</f>
        <v/>
      </c>
      <c r="AL7079">
        <f>IF($AH7079=1,IFERROR(IF(VALUE($F7079)&lt;100000000,VALUE($F7079),1000000000),IFERROR(IF(VALUE(MID($F7079,2,20))&lt;100000000,VALUE(MID($F7079,2,20)),1000000000),1000000000))+ROW()/100000,"")</f>
        <v/>
      </c>
    </row>
    <row r="7080">
      <c r="A7080">
        <f>IF($F7080="","",IFERROR(IF(INDEX('Per Invoice'!$A$2:$A$2001,MATCH($F7080,'Per Invoice'!$B$2:$B$2001,0))=0,"",INDEX('Per Invoice'!$A$2:$A$2001,MATCH($F7080,'Per Invoice'!$B$2:$B$2001,0))),""))</f>
        <v/>
      </c>
      <c r="H7080" s="11" t="n"/>
      <c r="R7080" s="7">
        <f>IF($F7080="","",Q7080*Y7080/100)</f>
        <v/>
      </c>
      <c r="X7080" s="7" t="n"/>
      <c r="Y7080" s="7" t="n"/>
      <c r="Z7080" s="7">
        <f>IF($F7080="","",Y7080*AE7080/100)</f>
        <v/>
      </c>
      <c r="AA7080" s="7">
        <f>IF($F7080="","",Y7080-Z7080)</f>
        <v/>
      </c>
      <c r="AB7080" s="7">
        <f>IF($F7080="","",AA7080-R7080)</f>
        <v/>
      </c>
      <c r="AE7080">
        <f>IF($F7080="","",IF($AK7080=1,0,IF($AJ7080=1,Settings!$C$6,Settings!$C$7))*100)</f>
        <v/>
      </c>
      <c r="AG7080">
        <f>IF($F7080="","",$F7080&amp;"|"&amp;$D7080&amp;"")</f>
        <v/>
      </c>
      <c r="AH7080">
        <f>IF($F7080="","",IF(COUNTIF($AG$2:$AG7080,$AG7080)=1,1,0))</f>
        <v/>
      </c>
      <c r="AI7080">
        <f>IF($AH7080=1,SUMPRODUCT(--($AL$2:$AL$8001&lt;$AL7080))+1,"")</f>
        <v/>
      </c>
      <c r="AJ7080">
        <f>IF($F7080="","",IF(OR($U7080=TRUE(),$U7080="TRUE"),1,0))</f>
        <v/>
      </c>
      <c r="AK7080">
        <f>IF($F7080="","",IF($AD7080="Yes",1,0))</f>
        <v/>
      </c>
      <c r="AL7080">
        <f>IF($AH7080=1,IFERROR(IF(VALUE($F7080)&lt;100000000,VALUE($F7080),1000000000),IFERROR(IF(VALUE(MID($F7080,2,20))&lt;100000000,VALUE(MID($F7080,2,20)),1000000000),1000000000))+ROW()/100000,"")</f>
        <v/>
      </c>
    </row>
    <row r="7081">
      <c r="A7081">
        <f>IF($F7081="","",IFERROR(IF(INDEX('Per Invoice'!$A$2:$A$2001,MATCH($F7081,'Per Invoice'!$B$2:$B$2001,0))=0,"",INDEX('Per Invoice'!$A$2:$A$2001,MATCH($F7081,'Per Invoice'!$B$2:$B$2001,0))),""))</f>
        <v/>
      </c>
      <c r="H7081" s="11" t="n"/>
      <c r="R7081" s="7">
        <f>IF($F7081="","",Q7081*Y7081/100)</f>
        <v/>
      </c>
      <c r="X7081" s="7" t="n"/>
      <c r="Y7081" s="7" t="n"/>
      <c r="Z7081" s="7">
        <f>IF($F7081="","",Y7081*AE7081/100)</f>
        <v/>
      </c>
      <c r="AA7081" s="7">
        <f>IF($F7081="","",Y7081-Z7081)</f>
        <v/>
      </c>
      <c r="AB7081" s="7">
        <f>IF($F7081="","",AA7081-R7081)</f>
        <v/>
      </c>
      <c r="AE7081">
        <f>IF($F7081="","",IF($AK7081=1,0,IF($AJ7081=1,Settings!$C$6,Settings!$C$7))*100)</f>
        <v/>
      </c>
      <c r="AG7081">
        <f>IF($F7081="","",$F7081&amp;"|"&amp;$D7081&amp;"")</f>
        <v/>
      </c>
      <c r="AH7081">
        <f>IF($F7081="","",IF(COUNTIF($AG$2:$AG7081,$AG7081)=1,1,0))</f>
        <v/>
      </c>
      <c r="AI7081">
        <f>IF($AH7081=1,SUMPRODUCT(--($AL$2:$AL$8001&lt;$AL7081))+1,"")</f>
        <v/>
      </c>
      <c r="AJ7081">
        <f>IF($F7081="","",IF(OR($U7081=TRUE(),$U7081="TRUE"),1,0))</f>
        <v/>
      </c>
      <c r="AK7081">
        <f>IF($F7081="","",IF($AD7081="Yes",1,0))</f>
        <v/>
      </c>
      <c r="AL7081">
        <f>IF($AH7081=1,IFERROR(IF(VALUE($F7081)&lt;100000000,VALUE($F7081),1000000000),IFERROR(IF(VALUE(MID($F7081,2,20))&lt;100000000,VALUE(MID($F7081,2,20)),1000000000),1000000000))+ROW()/100000,"")</f>
        <v/>
      </c>
    </row>
    <row r="7082">
      <c r="A7082">
        <f>IF($F7082="","",IFERROR(IF(INDEX('Per Invoice'!$A$2:$A$2001,MATCH($F7082,'Per Invoice'!$B$2:$B$2001,0))=0,"",INDEX('Per Invoice'!$A$2:$A$2001,MATCH($F7082,'Per Invoice'!$B$2:$B$2001,0))),""))</f>
        <v/>
      </c>
      <c r="H7082" s="11" t="n"/>
      <c r="R7082" s="7">
        <f>IF($F7082="","",Q7082*Y7082/100)</f>
        <v/>
      </c>
      <c r="X7082" s="7" t="n"/>
      <c r="Y7082" s="7" t="n"/>
      <c r="Z7082" s="7">
        <f>IF($F7082="","",Y7082*AE7082/100)</f>
        <v/>
      </c>
      <c r="AA7082" s="7">
        <f>IF($F7082="","",Y7082-Z7082)</f>
        <v/>
      </c>
      <c r="AB7082" s="7">
        <f>IF($F7082="","",AA7082-R7082)</f>
        <v/>
      </c>
      <c r="AE7082">
        <f>IF($F7082="","",IF($AK7082=1,0,IF($AJ7082=1,Settings!$C$6,Settings!$C$7))*100)</f>
        <v/>
      </c>
      <c r="AG7082">
        <f>IF($F7082="","",$F7082&amp;"|"&amp;$D7082&amp;"")</f>
        <v/>
      </c>
      <c r="AH7082">
        <f>IF($F7082="","",IF(COUNTIF($AG$2:$AG7082,$AG7082)=1,1,0))</f>
        <v/>
      </c>
      <c r="AI7082">
        <f>IF($AH7082=1,SUMPRODUCT(--($AL$2:$AL$8001&lt;$AL7082))+1,"")</f>
        <v/>
      </c>
      <c r="AJ7082">
        <f>IF($F7082="","",IF(OR($U7082=TRUE(),$U7082="TRUE"),1,0))</f>
        <v/>
      </c>
      <c r="AK7082">
        <f>IF($F7082="","",IF($AD7082="Yes",1,0))</f>
        <v/>
      </c>
      <c r="AL7082">
        <f>IF($AH7082=1,IFERROR(IF(VALUE($F7082)&lt;100000000,VALUE($F7082),1000000000),IFERROR(IF(VALUE(MID($F7082,2,20))&lt;100000000,VALUE(MID($F7082,2,20)),1000000000),1000000000))+ROW()/100000,"")</f>
        <v/>
      </c>
    </row>
    <row r="7083">
      <c r="A7083">
        <f>IF($F7083="","",IFERROR(IF(INDEX('Per Invoice'!$A$2:$A$2001,MATCH($F7083,'Per Invoice'!$B$2:$B$2001,0))=0,"",INDEX('Per Invoice'!$A$2:$A$2001,MATCH($F7083,'Per Invoice'!$B$2:$B$2001,0))),""))</f>
        <v/>
      </c>
      <c r="H7083" s="11" t="n"/>
      <c r="R7083" s="7">
        <f>IF($F7083="","",Q7083*Y7083/100)</f>
        <v/>
      </c>
      <c r="X7083" s="7" t="n"/>
      <c r="Y7083" s="7" t="n"/>
      <c r="Z7083" s="7">
        <f>IF($F7083="","",Y7083*AE7083/100)</f>
        <v/>
      </c>
      <c r="AA7083" s="7">
        <f>IF($F7083="","",Y7083-Z7083)</f>
        <v/>
      </c>
      <c r="AB7083" s="7">
        <f>IF($F7083="","",AA7083-R7083)</f>
        <v/>
      </c>
      <c r="AE7083">
        <f>IF($F7083="","",IF($AK7083=1,0,IF($AJ7083=1,Settings!$C$6,Settings!$C$7))*100)</f>
        <v/>
      </c>
      <c r="AG7083">
        <f>IF($F7083="","",$F7083&amp;"|"&amp;$D7083&amp;"")</f>
        <v/>
      </c>
      <c r="AH7083">
        <f>IF($F7083="","",IF(COUNTIF($AG$2:$AG7083,$AG7083)=1,1,0))</f>
        <v/>
      </c>
      <c r="AI7083">
        <f>IF($AH7083=1,SUMPRODUCT(--($AL$2:$AL$8001&lt;$AL7083))+1,"")</f>
        <v/>
      </c>
      <c r="AJ7083">
        <f>IF($F7083="","",IF(OR($U7083=TRUE(),$U7083="TRUE"),1,0))</f>
        <v/>
      </c>
      <c r="AK7083">
        <f>IF($F7083="","",IF($AD7083="Yes",1,0))</f>
        <v/>
      </c>
      <c r="AL7083">
        <f>IF($AH7083=1,IFERROR(IF(VALUE($F7083)&lt;100000000,VALUE($F7083),1000000000),IFERROR(IF(VALUE(MID($F7083,2,20))&lt;100000000,VALUE(MID($F7083,2,20)),1000000000),1000000000))+ROW()/100000,"")</f>
        <v/>
      </c>
    </row>
    <row r="7084">
      <c r="A7084">
        <f>IF($F7084="","",IFERROR(IF(INDEX('Per Invoice'!$A$2:$A$2001,MATCH($F7084,'Per Invoice'!$B$2:$B$2001,0))=0,"",INDEX('Per Invoice'!$A$2:$A$2001,MATCH($F7084,'Per Invoice'!$B$2:$B$2001,0))),""))</f>
        <v/>
      </c>
      <c r="H7084" s="11" t="n"/>
      <c r="R7084" s="7">
        <f>IF($F7084="","",Q7084*Y7084/100)</f>
        <v/>
      </c>
      <c r="X7084" s="7" t="n"/>
      <c r="Y7084" s="7" t="n"/>
      <c r="Z7084" s="7">
        <f>IF($F7084="","",Y7084*AE7084/100)</f>
        <v/>
      </c>
      <c r="AA7084" s="7">
        <f>IF($F7084="","",Y7084-Z7084)</f>
        <v/>
      </c>
      <c r="AB7084" s="7">
        <f>IF($F7084="","",AA7084-R7084)</f>
        <v/>
      </c>
      <c r="AE7084">
        <f>IF($F7084="","",IF($AK7084=1,0,IF($AJ7084=1,Settings!$C$6,Settings!$C$7))*100)</f>
        <v/>
      </c>
      <c r="AG7084">
        <f>IF($F7084="","",$F7084&amp;"|"&amp;$D7084&amp;"")</f>
        <v/>
      </c>
      <c r="AH7084">
        <f>IF($F7084="","",IF(COUNTIF($AG$2:$AG7084,$AG7084)=1,1,0))</f>
        <v/>
      </c>
      <c r="AI7084">
        <f>IF($AH7084=1,SUMPRODUCT(--($AL$2:$AL$8001&lt;$AL7084))+1,"")</f>
        <v/>
      </c>
      <c r="AJ7084">
        <f>IF($F7084="","",IF(OR($U7084=TRUE(),$U7084="TRUE"),1,0))</f>
        <v/>
      </c>
      <c r="AK7084">
        <f>IF($F7084="","",IF($AD7084="Yes",1,0))</f>
        <v/>
      </c>
      <c r="AL7084">
        <f>IF($AH7084=1,IFERROR(IF(VALUE($F7084)&lt;100000000,VALUE($F7084),1000000000),IFERROR(IF(VALUE(MID($F7084,2,20))&lt;100000000,VALUE(MID($F7084,2,20)),1000000000),1000000000))+ROW()/100000,"")</f>
        <v/>
      </c>
    </row>
    <row r="7085">
      <c r="A7085">
        <f>IF($F7085="","",IFERROR(IF(INDEX('Per Invoice'!$A$2:$A$2001,MATCH($F7085,'Per Invoice'!$B$2:$B$2001,0))=0,"",INDEX('Per Invoice'!$A$2:$A$2001,MATCH($F7085,'Per Invoice'!$B$2:$B$2001,0))),""))</f>
        <v/>
      </c>
      <c r="H7085" s="11" t="n"/>
      <c r="R7085" s="7">
        <f>IF($F7085="","",Q7085*Y7085/100)</f>
        <v/>
      </c>
      <c r="X7085" s="7" t="n"/>
      <c r="Y7085" s="7" t="n"/>
      <c r="Z7085" s="7">
        <f>IF($F7085="","",Y7085*AE7085/100)</f>
        <v/>
      </c>
      <c r="AA7085" s="7">
        <f>IF($F7085="","",Y7085-Z7085)</f>
        <v/>
      </c>
      <c r="AB7085" s="7">
        <f>IF($F7085="","",AA7085-R7085)</f>
        <v/>
      </c>
      <c r="AE7085">
        <f>IF($F7085="","",IF($AK7085=1,0,IF($AJ7085=1,Settings!$C$6,Settings!$C$7))*100)</f>
        <v/>
      </c>
      <c r="AG7085">
        <f>IF($F7085="","",$F7085&amp;"|"&amp;$D7085&amp;"")</f>
        <v/>
      </c>
      <c r="AH7085">
        <f>IF($F7085="","",IF(COUNTIF($AG$2:$AG7085,$AG7085)=1,1,0))</f>
        <v/>
      </c>
      <c r="AI7085">
        <f>IF($AH7085=1,SUMPRODUCT(--($AL$2:$AL$8001&lt;$AL7085))+1,"")</f>
        <v/>
      </c>
      <c r="AJ7085">
        <f>IF($F7085="","",IF(OR($U7085=TRUE(),$U7085="TRUE"),1,0))</f>
        <v/>
      </c>
      <c r="AK7085">
        <f>IF($F7085="","",IF($AD7085="Yes",1,0))</f>
        <v/>
      </c>
      <c r="AL7085">
        <f>IF($AH7085=1,IFERROR(IF(VALUE($F7085)&lt;100000000,VALUE($F7085),1000000000),IFERROR(IF(VALUE(MID($F7085,2,20))&lt;100000000,VALUE(MID($F7085,2,20)),1000000000),1000000000))+ROW()/100000,"")</f>
        <v/>
      </c>
    </row>
    <row r="7086">
      <c r="A7086">
        <f>IF($F7086="","",IFERROR(IF(INDEX('Per Invoice'!$A$2:$A$2001,MATCH($F7086,'Per Invoice'!$B$2:$B$2001,0))=0,"",INDEX('Per Invoice'!$A$2:$A$2001,MATCH($F7086,'Per Invoice'!$B$2:$B$2001,0))),""))</f>
        <v/>
      </c>
      <c r="H7086" s="11" t="n"/>
      <c r="R7086" s="7">
        <f>IF($F7086="","",Q7086*Y7086/100)</f>
        <v/>
      </c>
      <c r="X7086" s="7" t="n"/>
      <c r="Y7086" s="7" t="n"/>
      <c r="Z7086" s="7">
        <f>IF($F7086="","",Y7086*AE7086/100)</f>
        <v/>
      </c>
      <c r="AA7086" s="7">
        <f>IF($F7086="","",Y7086-Z7086)</f>
        <v/>
      </c>
      <c r="AB7086" s="7">
        <f>IF($F7086="","",AA7086-R7086)</f>
        <v/>
      </c>
      <c r="AE7086">
        <f>IF($F7086="","",IF($AK7086=1,0,IF($AJ7086=1,Settings!$C$6,Settings!$C$7))*100)</f>
        <v/>
      </c>
      <c r="AG7086">
        <f>IF($F7086="","",$F7086&amp;"|"&amp;$D7086&amp;"")</f>
        <v/>
      </c>
      <c r="AH7086">
        <f>IF($F7086="","",IF(COUNTIF($AG$2:$AG7086,$AG7086)=1,1,0))</f>
        <v/>
      </c>
      <c r="AI7086">
        <f>IF($AH7086=1,SUMPRODUCT(--($AL$2:$AL$8001&lt;$AL7086))+1,"")</f>
        <v/>
      </c>
      <c r="AJ7086">
        <f>IF($F7086="","",IF(OR($U7086=TRUE(),$U7086="TRUE"),1,0))</f>
        <v/>
      </c>
      <c r="AK7086">
        <f>IF($F7086="","",IF($AD7086="Yes",1,0))</f>
        <v/>
      </c>
      <c r="AL7086">
        <f>IF($AH7086=1,IFERROR(IF(VALUE($F7086)&lt;100000000,VALUE($F7086),1000000000),IFERROR(IF(VALUE(MID($F7086,2,20))&lt;100000000,VALUE(MID($F7086,2,20)),1000000000),1000000000))+ROW()/100000,"")</f>
        <v/>
      </c>
    </row>
    <row r="7087">
      <c r="A7087">
        <f>IF($F7087="","",IFERROR(IF(INDEX('Per Invoice'!$A$2:$A$2001,MATCH($F7087,'Per Invoice'!$B$2:$B$2001,0))=0,"",INDEX('Per Invoice'!$A$2:$A$2001,MATCH($F7087,'Per Invoice'!$B$2:$B$2001,0))),""))</f>
        <v/>
      </c>
      <c r="H7087" s="11" t="n"/>
      <c r="R7087" s="7">
        <f>IF($F7087="","",Q7087*Y7087/100)</f>
        <v/>
      </c>
      <c r="X7087" s="7" t="n"/>
      <c r="Y7087" s="7" t="n"/>
      <c r="Z7087" s="7">
        <f>IF($F7087="","",Y7087*AE7087/100)</f>
        <v/>
      </c>
      <c r="AA7087" s="7">
        <f>IF($F7087="","",Y7087-Z7087)</f>
        <v/>
      </c>
      <c r="AB7087" s="7">
        <f>IF($F7087="","",AA7087-R7087)</f>
        <v/>
      </c>
      <c r="AE7087">
        <f>IF($F7087="","",IF($AK7087=1,0,IF($AJ7087=1,Settings!$C$6,Settings!$C$7))*100)</f>
        <v/>
      </c>
      <c r="AG7087">
        <f>IF($F7087="","",$F7087&amp;"|"&amp;$D7087&amp;"")</f>
        <v/>
      </c>
      <c r="AH7087">
        <f>IF($F7087="","",IF(COUNTIF($AG$2:$AG7087,$AG7087)=1,1,0))</f>
        <v/>
      </c>
      <c r="AI7087">
        <f>IF($AH7087=1,SUMPRODUCT(--($AL$2:$AL$8001&lt;$AL7087))+1,"")</f>
        <v/>
      </c>
      <c r="AJ7087">
        <f>IF($F7087="","",IF(OR($U7087=TRUE(),$U7087="TRUE"),1,0))</f>
        <v/>
      </c>
      <c r="AK7087">
        <f>IF($F7087="","",IF($AD7087="Yes",1,0))</f>
        <v/>
      </c>
      <c r="AL7087">
        <f>IF($AH7087=1,IFERROR(IF(VALUE($F7087)&lt;100000000,VALUE($F7087),1000000000),IFERROR(IF(VALUE(MID($F7087,2,20))&lt;100000000,VALUE(MID($F7087,2,20)),1000000000),1000000000))+ROW()/100000,"")</f>
        <v/>
      </c>
    </row>
    <row r="7088">
      <c r="A7088">
        <f>IF($F7088="","",IFERROR(IF(INDEX('Per Invoice'!$A$2:$A$2001,MATCH($F7088,'Per Invoice'!$B$2:$B$2001,0))=0,"",INDEX('Per Invoice'!$A$2:$A$2001,MATCH($F7088,'Per Invoice'!$B$2:$B$2001,0))),""))</f>
        <v/>
      </c>
      <c r="H7088" s="11" t="n"/>
      <c r="R7088" s="7">
        <f>IF($F7088="","",Q7088*Y7088/100)</f>
        <v/>
      </c>
      <c r="X7088" s="7" t="n"/>
      <c r="Y7088" s="7" t="n"/>
      <c r="Z7088" s="7">
        <f>IF($F7088="","",Y7088*AE7088/100)</f>
        <v/>
      </c>
      <c r="AA7088" s="7">
        <f>IF($F7088="","",Y7088-Z7088)</f>
        <v/>
      </c>
      <c r="AB7088" s="7">
        <f>IF($F7088="","",AA7088-R7088)</f>
        <v/>
      </c>
      <c r="AE7088">
        <f>IF($F7088="","",IF($AK7088=1,0,IF($AJ7088=1,Settings!$C$6,Settings!$C$7))*100)</f>
        <v/>
      </c>
      <c r="AG7088">
        <f>IF($F7088="","",$F7088&amp;"|"&amp;$D7088&amp;"")</f>
        <v/>
      </c>
      <c r="AH7088">
        <f>IF($F7088="","",IF(COUNTIF($AG$2:$AG7088,$AG7088)=1,1,0))</f>
        <v/>
      </c>
      <c r="AI7088">
        <f>IF($AH7088=1,SUMPRODUCT(--($AL$2:$AL$8001&lt;$AL7088))+1,"")</f>
        <v/>
      </c>
      <c r="AJ7088">
        <f>IF($F7088="","",IF(OR($U7088=TRUE(),$U7088="TRUE"),1,0))</f>
        <v/>
      </c>
      <c r="AK7088">
        <f>IF($F7088="","",IF($AD7088="Yes",1,0))</f>
        <v/>
      </c>
      <c r="AL7088">
        <f>IF($AH7088=1,IFERROR(IF(VALUE($F7088)&lt;100000000,VALUE($F7088),1000000000),IFERROR(IF(VALUE(MID($F7088,2,20))&lt;100000000,VALUE(MID($F7088,2,20)),1000000000),1000000000))+ROW()/100000,"")</f>
        <v/>
      </c>
    </row>
    <row r="7089">
      <c r="A7089">
        <f>IF($F7089="","",IFERROR(IF(INDEX('Per Invoice'!$A$2:$A$2001,MATCH($F7089,'Per Invoice'!$B$2:$B$2001,0))=0,"",INDEX('Per Invoice'!$A$2:$A$2001,MATCH($F7089,'Per Invoice'!$B$2:$B$2001,0))),""))</f>
        <v/>
      </c>
      <c r="H7089" s="11" t="n"/>
      <c r="R7089" s="7">
        <f>IF($F7089="","",Q7089*Y7089/100)</f>
        <v/>
      </c>
      <c r="X7089" s="7" t="n"/>
      <c r="Y7089" s="7" t="n"/>
      <c r="Z7089" s="7">
        <f>IF($F7089="","",Y7089*AE7089/100)</f>
        <v/>
      </c>
      <c r="AA7089" s="7">
        <f>IF($F7089="","",Y7089-Z7089)</f>
        <v/>
      </c>
      <c r="AB7089" s="7">
        <f>IF($F7089="","",AA7089-R7089)</f>
        <v/>
      </c>
      <c r="AE7089">
        <f>IF($F7089="","",IF($AK7089=1,0,IF($AJ7089=1,Settings!$C$6,Settings!$C$7))*100)</f>
        <v/>
      </c>
      <c r="AG7089">
        <f>IF($F7089="","",$F7089&amp;"|"&amp;$D7089&amp;"")</f>
        <v/>
      </c>
      <c r="AH7089">
        <f>IF($F7089="","",IF(COUNTIF($AG$2:$AG7089,$AG7089)=1,1,0))</f>
        <v/>
      </c>
      <c r="AI7089">
        <f>IF($AH7089=1,SUMPRODUCT(--($AL$2:$AL$8001&lt;$AL7089))+1,"")</f>
        <v/>
      </c>
      <c r="AJ7089">
        <f>IF($F7089="","",IF(OR($U7089=TRUE(),$U7089="TRUE"),1,0))</f>
        <v/>
      </c>
      <c r="AK7089">
        <f>IF($F7089="","",IF($AD7089="Yes",1,0))</f>
        <v/>
      </c>
      <c r="AL7089">
        <f>IF($AH7089=1,IFERROR(IF(VALUE($F7089)&lt;100000000,VALUE($F7089),1000000000),IFERROR(IF(VALUE(MID($F7089,2,20))&lt;100000000,VALUE(MID($F7089,2,20)),1000000000),1000000000))+ROW()/100000,"")</f>
        <v/>
      </c>
    </row>
    <row r="7090">
      <c r="A7090">
        <f>IF($F7090="","",IFERROR(IF(INDEX('Per Invoice'!$A$2:$A$2001,MATCH($F7090,'Per Invoice'!$B$2:$B$2001,0))=0,"",INDEX('Per Invoice'!$A$2:$A$2001,MATCH($F7090,'Per Invoice'!$B$2:$B$2001,0))),""))</f>
        <v/>
      </c>
      <c r="H7090" s="11" t="n"/>
      <c r="R7090" s="7">
        <f>IF($F7090="","",Q7090*Y7090/100)</f>
        <v/>
      </c>
      <c r="X7090" s="7" t="n"/>
      <c r="Y7090" s="7" t="n"/>
      <c r="Z7090" s="7">
        <f>IF($F7090="","",Y7090*AE7090/100)</f>
        <v/>
      </c>
      <c r="AA7090" s="7">
        <f>IF($F7090="","",Y7090-Z7090)</f>
        <v/>
      </c>
      <c r="AB7090" s="7">
        <f>IF($F7090="","",AA7090-R7090)</f>
        <v/>
      </c>
      <c r="AE7090">
        <f>IF($F7090="","",IF($AK7090=1,0,IF($AJ7090=1,Settings!$C$6,Settings!$C$7))*100)</f>
        <v/>
      </c>
      <c r="AG7090">
        <f>IF($F7090="","",$F7090&amp;"|"&amp;$D7090&amp;"")</f>
        <v/>
      </c>
      <c r="AH7090">
        <f>IF($F7090="","",IF(COUNTIF($AG$2:$AG7090,$AG7090)=1,1,0))</f>
        <v/>
      </c>
      <c r="AI7090">
        <f>IF($AH7090=1,SUMPRODUCT(--($AL$2:$AL$8001&lt;$AL7090))+1,"")</f>
        <v/>
      </c>
      <c r="AJ7090">
        <f>IF($F7090="","",IF(OR($U7090=TRUE(),$U7090="TRUE"),1,0))</f>
        <v/>
      </c>
      <c r="AK7090">
        <f>IF($F7090="","",IF($AD7090="Yes",1,0))</f>
        <v/>
      </c>
      <c r="AL7090">
        <f>IF($AH7090=1,IFERROR(IF(VALUE($F7090)&lt;100000000,VALUE($F7090),1000000000),IFERROR(IF(VALUE(MID($F7090,2,20))&lt;100000000,VALUE(MID($F7090,2,20)),1000000000),1000000000))+ROW()/100000,"")</f>
        <v/>
      </c>
    </row>
    <row r="7091">
      <c r="A7091">
        <f>IF($F7091="","",IFERROR(IF(INDEX('Per Invoice'!$A$2:$A$2001,MATCH($F7091,'Per Invoice'!$B$2:$B$2001,0))=0,"",INDEX('Per Invoice'!$A$2:$A$2001,MATCH($F7091,'Per Invoice'!$B$2:$B$2001,0))),""))</f>
        <v/>
      </c>
      <c r="H7091" s="11" t="n"/>
      <c r="R7091" s="7">
        <f>IF($F7091="","",Q7091*Y7091/100)</f>
        <v/>
      </c>
      <c r="X7091" s="7" t="n"/>
      <c r="Y7091" s="7" t="n"/>
      <c r="Z7091" s="7">
        <f>IF($F7091="","",Y7091*AE7091/100)</f>
        <v/>
      </c>
      <c r="AA7091" s="7">
        <f>IF($F7091="","",Y7091-Z7091)</f>
        <v/>
      </c>
      <c r="AB7091" s="7">
        <f>IF($F7091="","",AA7091-R7091)</f>
        <v/>
      </c>
      <c r="AE7091">
        <f>IF($F7091="","",IF($AK7091=1,0,IF($AJ7091=1,Settings!$C$6,Settings!$C$7))*100)</f>
        <v/>
      </c>
      <c r="AG7091">
        <f>IF($F7091="","",$F7091&amp;"|"&amp;$D7091&amp;"")</f>
        <v/>
      </c>
      <c r="AH7091">
        <f>IF($F7091="","",IF(COUNTIF($AG$2:$AG7091,$AG7091)=1,1,0))</f>
        <v/>
      </c>
      <c r="AI7091">
        <f>IF($AH7091=1,SUMPRODUCT(--($AL$2:$AL$8001&lt;$AL7091))+1,"")</f>
        <v/>
      </c>
      <c r="AJ7091">
        <f>IF($F7091="","",IF(OR($U7091=TRUE(),$U7091="TRUE"),1,0))</f>
        <v/>
      </c>
      <c r="AK7091">
        <f>IF($F7091="","",IF($AD7091="Yes",1,0))</f>
        <v/>
      </c>
      <c r="AL7091">
        <f>IF($AH7091=1,IFERROR(IF(VALUE($F7091)&lt;100000000,VALUE($F7091),1000000000),IFERROR(IF(VALUE(MID($F7091,2,20))&lt;100000000,VALUE(MID($F7091,2,20)),1000000000),1000000000))+ROW()/100000,"")</f>
        <v/>
      </c>
    </row>
    <row r="7092">
      <c r="A7092">
        <f>IF($F7092="","",IFERROR(IF(INDEX('Per Invoice'!$A$2:$A$2001,MATCH($F7092,'Per Invoice'!$B$2:$B$2001,0))=0,"",INDEX('Per Invoice'!$A$2:$A$2001,MATCH($F7092,'Per Invoice'!$B$2:$B$2001,0))),""))</f>
        <v/>
      </c>
      <c r="H7092" s="11" t="n"/>
      <c r="R7092" s="7">
        <f>IF($F7092="","",Q7092*Y7092/100)</f>
        <v/>
      </c>
      <c r="X7092" s="7" t="n"/>
      <c r="Y7092" s="7" t="n"/>
      <c r="Z7092" s="7">
        <f>IF($F7092="","",Y7092*AE7092/100)</f>
        <v/>
      </c>
      <c r="AA7092" s="7">
        <f>IF($F7092="","",Y7092-Z7092)</f>
        <v/>
      </c>
      <c r="AB7092" s="7">
        <f>IF($F7092="","",AA7092-R7092)</f>
        <v/>
      </c>
      <c r="AE7092">
        <f>IF($F7092="","",IF($AK7092=1,0,IF($AJ7092=1,Settings!$C$6,Settings!$C$7))*100)</f>
        <v/>
      </c>
      <c r="AG7092">
        <f>IF($F7092="","",$F7092&amp;"|"&amp;$D7092&amp;"")</f>
        <v/>
      </c>
      <c r="AH7092">
        <f>IF($F7092="","",IF(COUNTIF($AG$2:$AG7092,$AG7092)=1,1,0))</f>
        <v/>
      </c>
      <c r="AI7092">
        <f>IF($AH7092=1,SUMPRODUCT(--($AL$2:$AL$8001&lt;$AL7092))+1,"")</f>
        <v/>
      </c>
      <c r="AJ7092">
        <f>IF($F7092="","",IF(OR($U7092=TRUE(),$U7092="TRUE"),1,0))</f>
        <v/>
      </c>
      <c r="AK7092">
        <f>IF($F7092="","",IF($AD7092="Yes",1,0))</f>
        <v/>
      </c>
      <c r="AL7092">
        <f>IF($AH7092=1,IFERROR(IF(VALUE($F7092)&lt;100000000,VALUE($F7092),1000000000),IFERROR(IF(VALUE(MID($F7092,2,20))&lt;100000000,VALUE(MID($F7092,2,20)),1000000000),1000000000))+ROW()/100000,"")</f>
        <v/>
      </c>
    </row>
    <row r="7093">
      <c r="A7093">
        <f>IF($F7093="","",IFERROR(IF(INDEX('Per Invoice'!$A$2:$A$2001,MATCH($F7093,'Per Invoice'!$B$2:$B$2001,0))=0,"",INDEX('Per Invoice'!$A$2:$A$2001,MATCH($F7093,'Per Invoice'!$B$2:$B$2001,0))),""))</f>
        <v/>
      </c>
      <c r="H7093" s="11" t="n"/>
      <c r="R7093" s="7">
        <f>IF($F7093="","",Q7093*Y7093/100)</f>
        <v/>
      </c>
      <c r="X7093" s="7" t="n"/>
      <c r="Y7093" s="7" t="n"/>
      <c r="Z7093" s="7">
        <f>IF($F7093="","",Y7093*AE7093/100)</f>
        <v/>
      </c>
      <c r="AA7093" s="7">
        <f>IF($F7093="","",Y7093-Z7093)</f>
        <v/>
      </c>
      <c r="AB7093" s="7">
        <f>IF($F7093="","",AA7093-R7093)</f>
        <v/>
      </c>
      <c r="AE7093">
        <f>IF($F7093="","",IF($AK7093=1,0,IF($AJ7093=1,Settings!$C$6,Settings!$C$7))*100)</f>
        <v/>
      </c>
      <c r="AG7093">
        <f>IF($F7093="","",$F7093&amp;"|"&amp;$D7093&amp;"")</f>
        <v/>
      </c>
      <c r="AH7093">
        <f>IF($F7093="","",IF(COUNTIF($AG$2:$AG7093,$AG7093)=1,1,0))</f>
        <v/>
      </c>
      <c r="AI7093">
        <f>IF($AH7093=1,SUMPRODUCT(--($AL$2:$AL$8001&lt;$AL7093))+1,"")</f>
        <v/>
      </c>
      <c r="AJ7093">
        <f>IF($F7093="","",IF(OR($U7093=TRUE(),$U7093="TRUE"),1,0))</f>
        <v/>
      </c>
      <c r="AK7093">
        <f>IF($F7093="","",IF($AD7093="Yes",1,0))</f>
        <v/>
      </c>
      <c r="AL7093">
        <f>IF($AH7093=1,IFERROR(IF(VALUE($F7093)&lt;100000000,VALUE($F7093),1000000000),IFERROR(IF(VALUE(MID($F7093,2,20))&lt;100000000,VALUE(MID($F7093,2,20)),1000000000),1000000000))+ROW()/100000,"")</f>
        <v/>
      </c>
    </row>
    <row r="7094">
      <c r="A7094">
        <f>IF($F7094="","",IFERROR(IF(INDEX('Per Invoice'!$A$2:$A$2001,MATCH($F7094,'Per Invoice'!$B$2:$B$2001,0))=0,"",INDEX('Per Invoice'!$A$2:$A$2001,MATCH($F7094,'Per Invoice'!$B$2:$B$2001,0))),""))</f>
        <v/>
      </c>
      <c r="H7094" s="11" t="n"/>
      <c r="R7094" s="7">
        <f>IF($F7094="","",Q7094*Y7094/100)</f>
        <v/>
      </c>
      <c r="X7094" s="7" t="n"/>
      <c r="Y7094" s="7" t="n"/>
      <c r="Z7094" s="7">
        <f>IF($F7094="","",Y7094*AE7094/100)</f>
        <v/>
      </c>
      <c r="AA7094" s="7">
        <f>IF($F7094="","",Y7094-Z7094)</f>
        <v/>
      </c>
      <c r="AB7094" s="7">
        <f>IF($F7094="","",AA7094-R7094)</f>
        <v/>
      </c>
      <c r="AE7094">
        <f>IF($F7094="","",IF($AK7094=1,0,IF($AJ7094=1,Settings!$C$6,Settings!$C$7))*100)</f>
        <v/>
      </c>
      <c r="AG7094">
        <f>IF($F7094="","",$F7094&amp;"|"&amp;$D7094&amp;"")</f>
        <v/>
      </c>
      <c r="AH7094">
        <f>IF($F7094="","",IF(COUNTIF($AG$2:$AG7094,$AG7094)=1,1,0))</f>
        <v/>
      </c>
      <c r="AI7094">
        <f>IF($AH7094=1,SUMPRODUCT(--($AL$2:$AL$8001&lt;$AL7094))+1,"")</f>
        <v/>
      </c>
      <c r="AJ7094">
        <f>IF($F7094="","",IF(OR($U7094=TRUE(),$U7094="TRUE"),1,0))</f>
        <v/>
      </c>
      <c r="AK7094">
        <f>IF($F7094="","",IF($AD7094="Yes",1,0))</f>
        <v/>
      </c>
      <c r="AL7094">
        <f>IF($AH7094=1,IFERROR(IF(VALUE($F7094)&lt;100000000,VALUE($F7094),1000000000),IFERROR(IF(VALUE(MID($F7094,2,20))&lt;100000000,VALUE(MID($F7094,2,20)),1000000000),1000000000))+ROW()/100000,"")</f>
        <v/>
      </c>
    </row>
    <row r="7095">
      <c r="A7095">
        <f>IF($F7095="","",IFERROR(IF(INDEX('Per Invoice'!$A$2:$A$2001,MATCH($F7095,'Per Invoice'!$B$2:$B$2001,0))=0,"",INDEX('Per Invoice'!$A$2:$A$2001,MATCH($F7095,'Per Invoice'!$B$2:$B$2001,0))),""))</f>
        <v/>
      </c>
      <c r="H7095" s="11" t="n"/>
      <c r="R7095" s="7">
        <f>IF($F7095="","",Q7095*Y7095/100)</f>
        <v/>
      </c>
      <c r="X7095" s="7" t="n"/>
      <c r="Y7095" s="7" t="n"/>
      <c r="Z7095" s="7">
        <f>IF($F7095="","",Y7095*AE7095/100)</f>
        <v/>
      </c>
      <c r="AA7095" s="7">
        <f>IF($F7095="","",Y7095-Z7095)</f>
        <v/>
      </c>
      <c r="AB7095" s="7">
        <f>IF($F7095="","",AA7095-R7095)</f>
        <v/>
      </c>
      <c r="AE7095">
        <f>IF($F7095="","",IF($AK7095=1,0,IF($AJ7095=1,Settings!$C$6,Settings!$C$7))*100)</f>
        <v/>
      </c>
      <c r="AG7095">
        <f>IF($F7095="","",$F7095&amp;"|"&amp;$D7095&amp;"")</f>
        <v/>
      </c>
      <c r="AH7095">
        <f>IF($F7095="","",IF(COUNTIF($AG$2:$AG7095,$AG7095)=1,1,0))</f>
        <v/>
      </c>
      <c r="AI7095">
        <f>IF($AH7095=1,SUMPRODUCT(--($AL$2:$AL$8001&lt;$AL7095))+1,"")</f>
        <v/>
      </c>
      <c r="AJ7095">
        <f>IF($F7095="","",IF(OR($U7095=TRUE(),$U7095="TRUE"),1,0))</f>
        <v/>
      </c>
      <c r="AK7095">
        <f>IF($F7095="","",IF($AD7095="Yes",1,0))</f>
        <v/>
      </c>
      <c r="AL7095">
        <f>IF($AH7095=1,IFERROR(IF(VALUE($F7095)&lt;100000000,VALUE($F7095),1000000000),IFERROR(IF(VALUE(MID($F7095,2,20))&lt;100000000,VALUE(MID($F7095,2,20)),1000000000),1000000000))+ROW()/100000,"")</f>
        <v/>
      </c>
    </row>
    <row r="7096">
      <c r="A7096">
        <f>IF($F7096="","",IFERROR(IF(INDEX('Per Invoice'!$A$2:$A$2001,MATCH($F7096,'Per Invoice'!$B$2:$B$2001,0))=0,"",INDEX('Per Invoice'!$A$2:$A$2001,MATCH($F7096,'Per Invoice'!$B$2:$B$2001,0))),""))</f>
        <v/>
      </c>
      <c r="H7096" s="11" t="n"/>
      <c r="R7096" s="7">
        <f>IF($F7096="","",Q7096*Y7096/100)</f>
        <v/>
      </c>
      <c r="X7096" s="7" t="n"/>
      <c r="Y7096" s="7" t="n"/>
      <c r="Z7096" s="7">
        <f>IF($F7096="","",Y7096*AE7096/100)</f>
        <v/>
      </c>
      <c r="AA7096" s="7">
        <f>IF($F7096="","",Y7096-Z7096)</f>
        <v/>
      </c>
      <c r="AB7096" s="7">
        <f>IF($F7096="","",AA7096-R7096)</f>
        <v/>
      </c>
      <c r="AE7096">
        <f>IF($F7096="","",IF($AK7096=1,0,IF($AJ7096=1,Settings!$C$6,Settings!$C$7))*100)</f>
        <v/>
      </c>
      <c r="AG7096">
        <f>IF($F7096="","",$F7096&amp;"|"&amp;$D7096&amp;"")</f>
        <v/>
      </c>
      <c r="AH7096">
        <f>IF($F7096="","",IF(COUNTIF($AG$2:$AG7096,$AG7096)=1,1,0))</f>
        <v/>
      </c>
      <c r="AI7096">
        <f>IF($AH7096=1,SUMPRODUCT(--($AL$2:$AL$8001&lt;$AL7096))+1,"")</f>
        <v/>
      </c>
      <c r="AJ7096">
        <f>IF($F7096="","",IF(OR($U7096=TRUE(),$U7096="TRUE"),1,0))</f>
        <v/>
      </c>
      <c r="AK7096">
        <f>IF($F7096="","",IF($AD7096="Yes",1,0))</f>
        <v/>
      </c>
      <c r="AL7096">
        <f>IF($AH7096=1,IFERROR(IF(VALUE($F7096)&lt;100000000,VALUE($F7096),1000000000),IFERROR(IF(VALUE(MID($F7096,2,20))&lt;100000000,VALUE(MID($F7096,2,20)),1000000000),1000000000))+ROW()/100000,"")</f>
        <v/>
      </c>
    </row>
    <row r="7097">
      <c r="A7097">
        <f>IF($F7097="","",IFERROR(IF(INDEX('Per Invoice'!$A$2:$A$2001,MATCH($F7097,'Per Invoice'!$B$2:$B$2001,0))=0,"",INDEX('Per Invoice'!$A$2:$A$2001,MATCH($F7097,'Per Invoice'!$B$2:$B$2001,0))),""))</f>
        <v/>
      </c>
      <c r="H7097" s="11" t="n"/>
      <c r="R7097" s="7">
        <f>IF($F7097="","",Q7097*Y7097/100)</f>
        <v/>
      </c>
      <c r="X7097" s="7" t="n"/>
      <c r="Y7097" s="7" t="n"/>
      <c r="Z7097" s="7">
        <f>IF($F7097="","",Y7097*AE7097/100)</f>
        <v/>
      </c>
      <c r="AA7097" s="7">
        <f>IF($F7097="","",Y7097-Z7097)</f>
        <v/>
      </c>
      <c r="AB7097" s="7">
        <f>IF($F7097="","",AA7097-R7097)</f>
        <v/>
      </c>
      <c r="AE7097">
        <f>IF($F7097="","",IF($AK7097=1,0,IF($AJ7097=1,Settings!$C$6,Settings!$C$7))*100)</f>
        <v/>
      </c>
      <c r="AG7097">
        <f>IF($F7097="","",$F7097&amp;"|"&amp;$D7097&amp;"")</f>
        <v/>
      </c>
      <c r="AH7097">
        <f>IF($F7097="","",IF(COUNTIF($AG$2:$AG7097,$AG7097)=1,1,0))</f>
        <v/>
      </c>
      <c r="AI7097">
        <f>IF($AH7097=1,SUMPRODUCT(--($AL$2:$AL$8001&lt;$AL7097))+1,"")</f>
        <v/>
      </c>
      <c r="AJ7097">
        <f>IF($F7097="","",IF(OR($U7097=TRUE(),$U7097="TRUE"),1,0))</f>
        <v/>
      </c>
      <c r="AK7097">
        <f>IF($F7097="","",IF($AD7097="Yes",1,0))</f>
        <v/>
      </c>
      <c r="AL7097">
        <f>IF($AH7097=1,IFERROR(IF(VALUE($F7097)&lt;100000000,VALUE($F7097),1000000000),IFERROR(IF(VALUE(MID($F7097,2,20))&lt;100000000,VALUE(MID($F7097,2,20)),1000000000),1000000000))+ROW()/100000,"")</f>
        <v/>
      </c>
    </row>
    <row r="7098">
      <c r="A7098">
        <f>IF($F7098="","",IFERROR(IF(INDEX('Per Invoice'!$A$2:$A$2001,MATCH($F7098,'Per Invoice'!$B$2:$B$2001,0))=0,"",INDEX('Per Invoice'!$A$2:$A$2001,MATCH($F7098,'Per Invoice'!$B$2:$B$2001,0))),""))</f>
        <v/>
      </c>
      <c r="H7098" s="11" t="n"/>
      <c r="R7098" s="7">
        <f>IF($F7098="","",Q7098*Y7098/100)</f>
        <v/>
      </c>
      <c r="X7098" s="7" t="n"/>
      <c r="Y7098" s="7" t="n"/>
      <c r="Z7098" s="7">
        <f>IF($F7098="","",Y7098*AE7098/100)</f>
        <v/>
      </c>
      <c r="AA7098" s="7">
        <f>IF($F7098="","",Y7098-Z7098)</f>
        <v/>
      </c>
      <c r="AB7098" s="7">
        <f>IF($F7098="","",AA7098-R7098)</f>
        <v/>
      </c>
      <c r="AE7098">
        <f>IF($F7098="","",IF($AK7098=1,0,IF($AJ7098=1,Settings!$C$6,Settings!$C$7))*100)</f>
        <v/>
      </c>
      <c r="AG7098">
        <f>IF($F7098="","",$F7098&amp;"|"&amp;$D7098&amp;"")</f>
        <v/>
      </c>
      <c r="AH7098">
        <f>IF($F7098="","",IF(COUNTIF($AG$2:$AG7098,$AG7098)=1,1,0))</f>
        <v/>
      </c>
      <c r="AI7098">
        <f>IF($AH7098=1,SUMPRODUCT(--($AL$2:$AL$8001&lt;$AL7098))+1,"")</f>
        <v/>
      </c>
      <c r="AJ7098">
        <f>IF($F7098="","",IF(OR($U7098=TRUE(),$U7098="TRUE"),1,0))</f>
        <v/>
      </c>
      <c r="AK7098">
        <f>IF($F7098="","",IF($AD7098="Yes",1,0))</f>
        <v/>
      </c>
      <c r="AL7098">
        <f>IF($AH7098=1,IFERROR(IF(VALUE($F7098)&lt;100000000,VALUE($F7098),1000000000),IFERROR(IF(VALUE(MID($F7098,2,20))&lt;100000000,VALUE(MID($F7098,2,20)),1000000000),1000000000))+ROW()/100000,"")</f>
        <v/>
      </c>
    </row>
    <row r="7099">
      <c r="A7099">
        <f>IF($F7099="","",IFERROR(IF(INDEX('Per Invoice'!$A$2:$A$2001,MATCH($F7099,'Per Invoice'!$B$2:$B$2001,0))=0,"",INDEX('Per Invoice'!$A$2:$A$2001,MATCH($F7099,'Per Invoice'!$B$2:$B$2001,0))),""))</f>
        <v/>
      </c>
      <c r="H7099" s="11" t="n"/>
      <c r="R7099" s="7">
        <f>IF($F7099="","",Q7099*Y7099/100)</f>
        <v/>
      </c>
      <c r="X7099" s="7" t="n"/>
      <c r="Y7099" s="7" t="n"/>
      <c r="Z7099" s="7">
        <f>IF($F7099="","",Y7099*AE7099/100)</f>
        <v/>
      </c>
      <c r="AA7099" s="7">
        <f>IF($F7099="","",Y7099-Z7099)</f>
        <v/>
      </c>
      <c r="AB7099" s="7">
        <f>IF($F7099="","",AA7099-R7099)</f>
        <v/>
      </c>
      <c r="AE7099">
        <f>IF($F7099="","",IF($AK7099=1,0,IF($AJ7099=1,Settings!$C$6,Settings!$C$7))*100)</f>
        <v/>
      </c>
      <c r="AG7099">
        <f>IF($F7099="","",$F7099&amp;"|"&amp;$D7099&amp;"")</f>
        <v/>
      </c>
      <c r="AH7099">
        <f>IF($F7099="","",IF(COUNTIF($AG$2:$AG7099,$AG7099)=1,1,0))</f>
        <v/>
      </c>
      <c r="AI7099">
        <f>IF($AH7099=1,SUMPRODUCT(--($AL$2:$AL$8001&lt;$AL7099))+1,"")</f>
        <v/>
      </c>
      <c r="AJ7099">
        <f>IF($F7099="","",IF(OR($U7099=TRUE(),$U7099="TRUE"),1,0))</f>
        <v/>
      </c>
      <c r="AK7099">
        <f>IF($F7099="","",IF($AD7099="Yes",1,0))</f>
        <v/>
      </c>
      <c r="AL7099">
        <f>IF($AH7099=1,IFERROR(IF(VALUE($F7099)&lt;100000000,VALUE($F7099),1000000000),IFERROR(IF(VALUE(MID($F7099,2,20))&lt;100000000,VALUE(MID($F7099,2,20)),1000000000),1000000000))+ROW()/100000,"")</f>
        <v/>
      </c>
    </row>
    <row r="7100">
      <c r="A7100">
        <f>IF($F7100="","",IFERROR(IF(INDEX('Per Invoice'!$A$2:$A$2001,MATCH($F7100,'Per Invoice'!$B$2:$B$2001,0))=0,"",INDEX('Per Invoice'!$A$2:$A$2001,MATCH($F7100,'Per Invoice'!$B$2:$B$2001,0))),""))</f>
        <v/>
      </c>
      <c r="H7100" s="11" t="n"/>
      <c r="R7100" s="7">
        <f>IF($F7100="","",Q7100*Y7100/100)</f>
        <v/>
      </c>
      <c r="X7100" s="7" t="n"/>
      <c r="Y7100" s="7" t="n"/>
      <c r="Z7100" s="7">
        <f>IF($F7100="","",Y7100*AE7100/100)</f>
        <v/>
      </c>
      <c r="AA7100" s="7">
        <f>IF($F7100="","",Y7100-Z7100)</f>
        <v/>
      </c>
      <c r="AB7100" s="7">
        <f>IF($F7100="","",AA7100-R7100)</f>
        <v/>
      </c>
      <c r="AE7100">
        <f>IF($F7100="","",IF($AK7100=1,0,IF($AJ7100=1,Settings!$C$6,Settings!$C$7))*100)</f>
        <v/>
      </c>
      <c r="AG7100">
        <f>IF($F7100="","",$F7100&amp;"|"&amp;$D7100&amp;"")</f>
        <v/>
      </c>
      <c r="AH7100">
        <f>IF($F7100="","",IF(COUNTIF($AG$2:$AG7100,$AG7100)=1,1,0))</f>
        <v/>
      </c>
      <c r="AI7100">
        <f>IF($AH7100=1,SUMPRODUCT(--($AL$2:$AL$8001&lt;$AL7100))+1,"")</f>
        <v/>
      </c>
      <c r="AJ7100">
        <f>IF($F7100="","",IF(OR($U7100=TRUE(),$U7100="TRUE"),1,0))</f>
        <v/>
      </c>
      <c r="AK7100">
        <f>IF($F7100="","",IF($AD7100="Yes",1,0))</f>
        <v/>
      </c>
      <c r="AL7100">
        <f>IF($AH7100=1,IFERROR(IF(VALUE($F7100)&lt;100000000,VALUE($F7100),1000000000),IFERROR(IF(VALUE(MID($F7100,2,20))&lt;100000000,VALUE(MID($F7100,2,20)),1000000000),1000000000))+ROW()/100000,"")</f>
        <v/>
      </c>
    </row>
    <row r="7101">
      <c r="A7101">
        <f>IF($F7101="","",IFERROR(IF(INDEX('Per Invoice'!$A$2:$A$2001,MATCH($F7101,'Per Invoice'!$B$2:$B$2001,0))=0,"",INDEX('Per Invoice'!$A$2:$A$2001,MATCH($F7101,'Per Invoice'!$B$2:$B$2001,0))),""))</f>
        <v/>
      </c>
      <c r="H7101" s="11" t="n"/>
      <c r="R7101" s="7">
        <f>IF($F7101="","",Q7101*Y7101/100)</f>
        <v/>
      </c>
      <c r="X7101" s="7" t="n"/>
      <c r="Y7101" s="7" t="n"/>
      <c r="Z7101" s="7">
        <f>IF($F7101="","",Y7101*AE7101/100)</f>
        <v/>
      </c>
      <c r="AA7101" s="7">
        <f>IF($F7101="","",Y7101-Z7101)</f>
        <v/>
      </c>
      <c r="AB7101" s="7">
        <f>IF($F7101="","",AA7101-R7101)</f>
        <v/>
      </c>
      <c r="AE7101">
        <f>IF($F7101="","",IF($AK7101=1,0,IF($AJ7101=1,Settings!$C$6,Settings!$C$7))*100)</f>
        <v/>
      </c>
      <c r="AG7101">
        <f>IF($F7101="","",$F7101&amp;"|"&amp;$D7101&amp;"")</f>
        <v/>
      </c>
      <c r="AH7101">
        <f>IF($F7101="","",IF(COUNTIF($AG$2:$AG7101,$AG7101)=1,1,0))</f>
        <v/>
      </c>
      <c r="AI7101">
        <f>IF($AH7101=1,SUMPRODUCT(--($AL$2:$AL$8001&lt;$AL7101))+1,"")</f>
        <v/>
      </c>
      <c r="AJ7101">
        <f>IF($F7101="","",IF(OR($U7101=TRUE(),$U7101="TRUE"),1,0))</f>
        <v/>
      </c>
      <c r="AK7101">
        <f>IF($F7101="","",IF($AD7101="Yes",1,0))</f>
        <v/>
      </c>
      <c r="AL7101">
        <f>IF($AH7101=1,IFERROR(IF(VALUE($F7101)&lt;100000000,VALUE($F7101),1000000000),IFERROR(IF(VALUE(MID($F7101,2,20))&lt;100000000,VALUE(MID($F7101,2,20)),1000000000),1000000000))+ROW()/100000,"")</f>
        <v/>
      </c>
    </row>
    <row r="7102">
      <c r="A7102">
        <f>IF($F7102="","",IFERROR(IF(INDEX('Per Invoice'!$A$2:$A$2001,MATCH($F7102,'Per Invoice'!$B$2:$B$2001,0))=0,"",INDEX('Per Invoice'!$A$2:$A$2001,MATCH($F7102,'Per Invoice'!$B$2:$B$2001,0))),""))</f>
        <v/>
      </c>
      <c r="H7102" s="11" t="n"/>
      <c r="R7102" s="7">
        <f>IF($F7102="","",Q7102*Y7102/100)</f>
        <v/>
      </c>
      <c r="X7102" s="7" t="n"/>
      <c r="Y7102" s="7" t="n"/>
      <c r="Z7102" s="7">
        <f>IF($F7102="","",Y7102*AE7102/100)</f>
        <v/>
      </c>
      <c r="AA7102" s="7">
        <f>IF($F7102="","",Y7102-Z7102)</f>
        <v/>
      </c>
      <c r="AB7102" s="7">
        <f>IF($F7102="","",AA7102-R7102)</f>
        <v/>
      </c>
      <c r="AE7102">
        <f>IF($F7102="","",IF($AK7102=1,0,IF($AJ7102=1,Settings!$C$6,Settings!$C$7))*100)</f>
        <v/>
      </c>
      <c r="AG7102">
        <f>IF($F7102="","",$F7102&amp;"|"&amp;$D7102&amp;"")</f>
        <v/>
      </c>
      <c r="AH7102">
        <f>IF($F7102="","",IF(COUNTIF($AG$2:$AG7102,$AG7102)=1,1,0))</f>
        <v/>
      </c>
      <c r="AI7102">
        <f>IF($AH7102=1,SUMPRODUCT(--($AL$2:$AL$8001&lt;$AL7102))+1,"")</f>
        <v/>
      </c>
      <c r="AJ7102">
        <f>IF($F7102="","",IF(OR($U7102=TRUE(),$U7102="TRUE"),1,0))</f>
        <v/>
      </c>
      <c r="AK7102">
        <f>IF($F7102="","",IF($AD7102="Yes",1,0))</f>
        <v/>
      </c>
      <c r="AL7102">
        <f>IF($AH7102=1,IFERROR(IF(VALUE($F7102)&lt;100000000,VALUE($F7102),1000000000),IFERROR(IF(VALUE(MID($F7102,2,20))&lt;100000000,VALUE(MID($F7102,2,20)),1000000000),1000000000))+ROW()/100000,"")</f>
        <v/>
      </c>
    </row>
    <row r="7103">
      <c r="A7103">
        <f>IF($F7103="","",IFERROR(IF(INDEX('Per Invoice'!$A$2:$A$2001,MATCH($F7103,'Per Invoice'!$B$2:$B$2001,0))=0,"",INDEX('Per Invoice'!$A$2:$A$2001,MATCH($F7103,'Per Invoice'!$B$2:$B$2001,0))),""))</f>
        <v/>
      </c>
      <c r="H7103" s="11" t="n"/>
      <c r="R7103" s="7">
        <f>IF($F7103="","",Q7103*Y7103/100)</f>
        <v/>
      </c>
      <c r="X7103" s="7" t="n"/>
      <c r="Y7103" s="7" t="n"/>
      <c r="Z7103" s="7">
        <f>IF($F7103="","",Y7103*AE7103/100)</f>
        <v/>
      </c>
      <c r="AA7103" s="7">
        <f>IF($F7103="","",Y7103-Z7103)</f>
        <v/>
      </c>
      <c r="AB7103" s="7">
        <f>IF($F7103="","",AA7103-R7103)</f>
        <v/>
      </c>
      <c r="AE7103">
        <f>IF($F7103="","",IF($AK7103=1,0,IF($AJ7103=1,Settings!$C$6,Settings!$C$7))*100)</f>
        <v/>
      </c>
      <c r="AG7103">
        <f>IF($F7103="","",$F7103&amp;"|"&amp;$D7103&amp;"")</f>
        <v/>
      </c>
      <c r="AH7103">
        <f>IF($F7103="","",IF(COUNTIF($AG$2:$AG7103,$AG7103)=1,1,0))</f>
        <v/>
      </c>
      <c r="AI7103">
        <f>IF($AH7103=1,SUMPRODUCT(--($AL$2:$AL$8001&lt;$AL7103))+1,"")</f>
        <v/>
      </c>
      <c r="AJ7103">
        <f>IF($F7103="","",IF(OR($U7103=TRUE(),$U7103="TRUE"),1,0))</f>
        <v/>
      </c>
      <c r="AK7103">
        <f>IF($F7103="","",IF($AD7103="Yes",1,0))</f>
        <v/>
      </c>
      <c r="AL7103">
        <f>IF($AH7103=1,IFERROR(IF(VALUE($F7103)&lt;100000000,VALUE($F7103),1000000000),IFERROR(IF(VALUE(MID($F7103,2,20))&lt;100000000,VALUE(MID($F7103,2,20)),1000000000),1000000000))+ROW()/100000,"")</f>
        <v/>
      </c>
    </row>
    <row r="7104">
      <c r="A7104">
        <f>IF($F7104="","",IFERROR(IF(INDEX('Per Invoice'!$A$2:$A$2001,MATCH($F7104,'Per Invoice'!$B$2:$B$2001,0))=0,"",INDEX('Per Invoice'!$A$2:$A$2001,MATCH($F7104,'Per Invoice'!$B$2:$B$2001,0))),""))</f>
        <v/>
      </c>
      <c r="H7104" s="11" t="n"/>
      <c r="R7104" s="7">
        <f>IF($F7104="","",Q7104*Y7104/100)</f>
        <v/>
      </c>
      <c r="X7104" s="7" t="n"/>
      <c r="Y7104" s="7" t="n"/>
      <c r="Z7104" s="7">
        <f>IF($F7104="","",Y7104*AE7104/100)</f>
        <v/>
      </c>
      <c r="AA7104" s="7">
        <f>IF($F7104="","",Y7104-Z7104)</f>
        <v/>
      </c>
      <c r="AB7104" s="7">
        <f>IF($F7104="","",AA7104-R7104)</f>
        <v/>
      </c>
      <c r="AE7104">
        <f>IF($F7104="","",IF($AK7104=1,0,IF($AJ7104=1,Settings!$C$6,Settings!$C$7))*100)</f>
        <v/>
      </c>
      <c r="AG7104">
        <f>IF($F7104="","",$F7104&amp;"|"&amp;$D7104&amp;"")</f>
        <v/>
      </c>
      <c r="AH7104">
        <f>IF($F7104="","",IF(COUNTIF($AG$2:$AG7104,$AG7104)=1,1,0))</f>
        <v/>
      </c>
      <c r="AI7104">
        <f>IF($AH7104=1,SUMPRODUCT(--($AL$2:$AL$8001&lt;$AL7104))+1,"")</f>
        <v/>
      </c>
      <c r="AJ7104">
        <f>IF($F7104="","",IF(OR($U7104=TRUE(),$U7104="TRUE"),1,0))</f>
        <v/>
      </c>
      <c r="AK7104">
        <f>IF($F7104="","",IF($AD7104="Yes",1,0))</f>
        <v/>
      </c>
      <c r="AL7104">
        <f>IF($AH7104=1,IFERROR(IF(VALUE($F7104)&lt;100000000,VALUE($F7104),1000000000),IFERROR(IF(VALUE(MID($F7104,2,20))&lt;100000000,VALUE(MID($F7104,2,20)),1000000000),1000000000))+ROW()/100000,"")</f>
        <v/>
      </c>
    </row>
    <row r="7105">
      <c r="A7105">
        <f>IF($F7105="","",IFERROR(IF(INDEX('Per Invoice'!$A$2:$A$2001,MATCH($F7105,'Per Invoice'!$B$2:$B$2001,0))=0,"",INDEX('Per Invoice'!$A$2:$A$2001,MATCH($F7105,'Per Invoice'!$B$2:$B$2001,0))),""))</f>
        <v/>
      </c>
      <c r="H7105" s="11" t="n"/>
      <c r="R7105" s="7">
        <f>IF($F7105="","",Q7105*Y7105/100)</f>
        <v/>
      </c>
      <c r="X7105" s="7" t="n"/>
      <c r="Y7105" s="7" t="n"/>
      <c r="Z7105" s="7">
        <f>IF($F7105="","",Y7105*AE7105/100)</f>
        <v/>
      </c>
      <c r="AA7105" s="7">
        <f>IF($F7105="","",Y7105-Z7105)</f>
        <v/>
      </c>
      <c r="AB7105" s="7">
        <f>IF($F7105="","",AA7105-R7105)</f>
        <v/>
      </c>
      <c r="AE7105">
        <f>IF($F7105="","",IF($AK7105=1,0,IF($AJ7105=1,Settings!$C$6,Settings!$C$7))*100)</f>
        <v/>
      </c>
      <c r="AG7105">
        <f>IF($F7105="","",$F7105&amp;"|"&amp;$D7105&amp;"")</f>
        <v/>
      </c>
      <c r="AH7105">
        <f>IF($F7105="","",IF(COUNTIF($AG$2:$AG7105,$AG7105)=1,1,0))</f>
        <v/>
      </c>
      <c r="AI7105">
        <f>IF($AH7105=1,SUMPRODUCT(--($AL$2:$AL$8001&lt;$AL7105))+1,"")</f>
        <v/>
      </c>
      <c r="AJ7105">
        <f>IF($F7105="","",IF(OR($U7105=TRUE(),$U7105="TRUE"),1,0))</f>
        <v/>
      </c>
      <c r="AK7105">
        <f>IF($F7105="","",IF($AD7105="Yes",1,0))</f>
        <v/>
      </c>
      <c r="AL7105">
        <f>IF($AH7105=1,IFERROR(IF(VALUE($F7105)&lt;100000000,VALUE($F7105),1000000000),IFERROR(IF(VALUE(MID($F7105,2,20))&lt;100000000,VALUE(MID($F7105,2,20)),1000000000),1000000000))+ROW()/100000,"")</f>
        <v/>
      </c>
    </row>
    <row r="7106">
      <c r="A7106">
        <f>IF($F7106="","",IFERROR(IF(INDEX('Per Invoice'!$A$2:$A$2001,MATCH($F7106,'Per Invoice'!$B$2:$B$2001,0))=0,"",INDEX('Per Invoice'!$A$2:$A$2001,MATCH($F7106,'Per Invoice'!$B$2:$B$2001,0))),""))</f>
        <v/>
      </c>
      <c r="H7106" s="11" t="n"/>
      <c r="R7106" s="7">
        <f>IF($F7106="","",Q7106*Y7106/100)</f>
        <v/>
      </c>
      <c r="X7106" s="7" t="n"/>
      <c r="Y7106" s="7" t="n"/>
      <c r="Z7106" s="7">
        <f>IF($F7106="","",Y7106*AE7106/100)</f>
        <v/>
      </c>
      <c r="AA7106" s="7">
        <f>IF($F7106="","",Y7106-Z7106)</f>
        <v/>
      </c>
      <c r="AB7106" s="7">
        <f>IF($F7106="","",AA7106-R7106)</f>
        <v/>
      </c>
      <c r="AE7106">
        <f>IF($F7106="","",IF($AK7106=1,0,IF($AJ7106=1,Settings!$C$6,Settings!$C$7))*100)</f>
        <v/>
      </c>
      <c r="AG7106">
        <f>IF($F7106="","",$F7106&amp;"|"&amp;$D7106&amp;"")</f>
        <v/>
      </c>
      <c r="AH7106">
        <f>IF($F7106="","",IF(COUNTIF($AG$2:$AG7106,$AG7106)=1,1,0))</f>
        <v/>
      </c>
      <c r="AI7106">
        <f>IF($AH7106=1,SUMPRODUCT(--($AL$2:$AL$8001&lt;$AL7106))+1,"")</f>
        <v/>
      </c>
      <c r="AJ7106">
        <f>IF($F7106="","",IF(OR($U7106=TRUE(),$U7106="TRUE"),1,0))</f>
        <v/>
      </c>
      <c r="AK7106">
        <f>IF($F7106="","",IF($AD7106="Yes",1,0))</f>
        <v/>
      </c>
      <c r="AL7106">
        <f>IF($AH7106=1,IFERROR(IF(VALUE($F7106)&lt;100000000,VALUE($F7106),1000000000),IFERROR(IF(VALUE(MID($F7106,2,20))&lt;100000000,VALUE(MID($F7106,2,20)),1000000000),1000000000))+ROW()/100000,"")</f>
        <v/>
      </c>
    </row>
    <row r="7107">
      <c r="A7107">
        <f>IF($F7107="","",IFERROR(IF(INDEX('Per Invoice'!$A$2:$A$2001,MATCH($F7107,'Per Invoice'!$B$2:$B$2001,0))=0,"",INDEX('Per Invoice'!$A$2:$A$2001,MATCH($F7107,'Per Invoice'!$B$2:$B$2001,0))),""))</f>
        <v/>
      </c>
      <c r="H7107" s="11" t="n"/>
      <c r="R7107" s="7">
        <f>IF($F7107="","",Q7107*Y7107/100)</f>
        <v/>
      </c>
      <c r="X7107" s="7" t="n"/>
      <c r="Y7107" s="7" t="n"/>
      <c r="Z7107" s="7">
        <f>IF($F7107="","",Y7107*AE7107/100)</f>
        <v/>
      </c>
      <c r="AA7107" s="7">
        <f>IF($F7107="","",Y7107-Z7107)</f>
        <v/>
      </c>
      <c r="AB7107" s="7">
        <f>IF($F7107="","",AA7107-R7107)</f>
        <v/>
      </c>
      <c r="AE7107">
        <f>IF($F7107="","",IF($AK7107=1,0,IF($AJ7107=1,Settings!$C$6,Settings!$C$7))*100)</f>
        <v/>
      </c>
      <c r="AG7107">
        <f>IF($F7107="","",$F7107&amp;"|"&amp;$D7107&amp;"")</f>
        <v/>
      </c>
      <c r="AH7107">
        <f>IF($F7107="","",IF(COUNTIF($AG$2:$AG7107,$AG7107)=1,1,0))</f>
        <v/>
      </c>
      <c r="AI7107">
        <f>IF($AH7107=1,SUMPRODUCT(--($AL$2:$AL$8001&lt;$AL7107))+1,"")</f>
        <v/>
      </c>
      <c r="AJ7107">
        <f>IF($F7107="","",IF(OR($U7107=TRUE(),$U7107="TRUE"),1,0))</f>
        <v/>
      </c>
      <c r="AK7107">
        <f>IF($F7107="","",IF($AD7107="Yes",1,0))</f>
        <v/>
      </c>
      <c r="AL7107">
        <f>IF($AH7107=1,IFERROR(IF(VALUE($F7107)&lt;100000000,VALUE($F7107),1000000000),IFERROR(IF(VALUE(MID($F7107,2,20))&lt;100000000,VALUE(MID($F7107,2,20)),1000000000),1000000000))+ROW()/100000,"")</f>
        <v/>
      </c>
    </row>
    <row r="7108">
      <c r="A7108">
        <f>IF($F7108="","",IFERROR(IF(INDEX('Per Invoice'!$A$2:$A$2001,MATCH($F7108,'Per Invoice'!$B$2:$B$2001,0))=0,"",INDEX('Per Invoice'!$A$2:$A$2001,MATCH($F7108,'Per Invoice'!$B$2:$B$2001,0))),""))</f>
        <v/>
      </c>
      <c r="H7108" s="11" t="n"/>
      <c r="R7108" s="7">
        <f>IF($F7108="","",Q7108*Y7108/100)</f>
        <v/>
      </c>
      <c r="X7108" s="7" t="n"/>
      <c r="Y7108" s="7" t="n"/>
      <c r="Z7108" s="7">
        <f>IF($F7108="","",Y7108*AE7108/100)</f>
        <v/>
      </c>
      <c r="AA7108" s="7">
        <f>IF($F7108="","",Y7108-Z7108)</f>
        <v/>
      </c>
      <c r="AB7108" s="7">
        <f>IF($F7108="","",AA7108-R7108)</f>
        <v/>
      </c>
      <c r="AE7108">
        <f>IF($F7108="","",IF($AK7108=1,0,IF($AJ7108=1,Settings!$C$6,Settings!$C$7))*100)</f>
        <v/>
      </c>
      <c r="AG7108">
        <f>IF($F7108="","",$F7108&amp;"|"&amp;$D7108&amp;"")</f>
        <v/>
      </c>
      <c r="AH7108">
        <f>IF($F7108="","",IF(COUNTIF($AG$2:$AG7108,$AG7108)=1,1,0))</f>
        <v/>
      </c>
      <c r="AI7108">
        <f>IF($AH7108=1,SUMPRODUCT(--($AL$2:$AL$8001&lt;$AL7108))+1,"")</f>
        <v/>
      </c>
      <c r="AJ7108">
        <f>IF($F7108="","",IF(OR($U7108=TRUE(),$U7108="TRUE"),1,0))</f>
        <v/>
      </c>
      <c r="AK7108">
        <f>IF($F7108="","",IF($AD7108="Yes",1,0))</f>
        <v/>
      </c>
      <c r="AL7108">
        <f>IF($AH7108=1,IFERROR(IF(VALUE($F7108)&lt;100000000,VALUE($F7108),1000000000),IFERROR(IF(VALUE(MID($F7108,2,20))&lt;100000000,VALUE(MID($F7108,2,20)),1000000000),1000000000))+ROW()/100000,"")</f>
        <v/>
      </c>
    </row>
    <row r="7109">
      <c r="A7109">
        <f>IF($F7109="","",IFERROR(IF(INDEX('Per Invoice'!$A$2:$A$2001,MATCH($F7109,'Per Invoice'!$B$2:$B$2001,0))=0,"",INDEX('Per Invoice'!$A$2:$A$2001,MATCH($F7109,'Per Invoice'!$B$2:$B$2001,0))),""))</f>
        <v/>
      </c>
      <c r="H7109" s="11" t="n"/>
      <c r="R7109" s="7">
        <f>IF($F7109="","",Q7109*Y7109/100)</f>
        <v/>
      </c>
      <c r="X7109" s="7" t="n"/>
      <c r="Y7109" s="7" t="n"/>
      <c r="Z7109" s="7">
        <f>IF($F7109="","",Y7109*AE7109/100)</f>
        <v/>
      </c>
      <c r="AA7109" s="7">
        <f>IF($F7109="","",Y7109-Z7109)</f>
        <v/>
      </c>
      <c r="AB7109" s="7">
        <f>IF($F7109="","",AA7109-R7109)</f>
        <v/>
      </c>
      <c r="AE7109">
        <f>IF($F7109="","",IF($AK7109=1,0,IF($AJ7109=1,Settings!$C$6,Settings!$C$7))*100)</f>
        <v/>
      </c>
      <c r="AG7109">
        <f>IF($F7109="","",$F7109&amp;"|"&amp;$D7109&amp;"")</f>
        <v/>
      </c>
      <c r="AH7109">
        <f>IF($F7109="","",IF(COUNTIF($AG$2:$AG7109,$AG7109)=1,1,0))</f>
        <v/>
      </c>
      <c r="AI7109">
        <f>IF($AH7109=1,SUMPRODUCT(--($AL$2:$AL$8001&lt;$AL7109))+1,"")</f>
        <v/>
      </c>
      <c r="AJ7109">
        <f>IF($F7109="","",IF(OR($U7109=TRUE(),$U7109="TRUE"),1,0))</f>
        <v/>
      </c>
      <c r="AK7109">
        <f>IF($F7109="","",IF($AD7109="Yes",1,0))</f>
        <v/>
      </c>
      <c r="AL7109">
        <f>IF($AH7109=1,IFERROR(IF(VALUE($F7109)&lt;100000000,VALUE($F7109),1000000000),IFERROR(IF(VALUE(MID($F7109,2,20))&lt;100000000,VALUE(MID($F7109,2,20)),1000000000),1000000000))+ROW()/100000,"")</f>
        <v/>
      </c>
    </row>
    <row r="7110">
      <c r="A7110">
        <f>IF($F7110="","",IFERROR(IF(INDEX('Per Invoice'!$A$2:$A$2001,MATCH($F7110,'Per Invoice'!$B$2:$B$2001,0))=0,"",INDEX('Per Invoice'!$A$2:$A$2001,MATCH($F7110,'Per Invoice'!$B$2:$B$2001,0))),""))</f>
        <v/>
      </c>
      <c r="H7110" s="11" t="n"/>
      <c r="R7110" s="7">
        <f>IF($F7110="","",Q7110*Y7110/100)</f>
        <v/>
      </c>
      <c r="X7110" s="7" t="n"/>
      <c r="Y7110" s="7" t="n"/>
      <c r="Z7110" s="7">
        <f>IF($F7110="","",Y7110*AE7110/100)</f>
        <v/>
      </c>
      <c r="AA7110" s="7">
        <f>IF($F7110="","",Y7110-Z7110)</f>
        <v/>
      </c>
      <c r="AB7110" s="7">
        <f>IF($F7110="","",AA7110-R7110)</f>
        <v/>
      </c>
      <c r="AE7110">
        <f>IF($F7110="","",IF($AK7110=1,0,IF($AJ7110=1,Settings!$C$6,Settings!$C$7))*100)</f>
        <v/>
      </c>
      <c r="AG7110">
        <f>IF($F7110="","",$F7110&amp;"|"&amp;$D7110&amp;"")</f>
        <v/>
      </c>
      <c r="AH7110">
        <f>IF($F7110="","",IF(COUNTIF($AG$2:$AG7110,$AG7110)=1,1,0))</f>
        <v/>
      </c>
      <c r="AI7110">
        <f>IF($AH7110=1,SUMPRODUCT(--($AL$2:$AL$8001&lt;$AL7110))+1,"")</f>
        <v/>
      </c>
      <c r="AJ7110">
        <f>IF($F7110="","",IF(OR($U7110=TRUE(),$U7110="TRUE"),1,0))</f>
        <v/>
      </c>
      <c r="AK7110">
        <f>IF($F7110="","",IF($AD7110="Yes",1,0))</f>
        <v/>
      </c>
      <c r="AL7110">
        <f>IF($AH7110=1,IFERROR(IF(VALUE($F7110)&lt;100000000,VALUE($F7110),1000000000),IFERROR(IF(VALUE(MID($F7110,2,20))&lt;100000000,VALUE(MID($F7110,2,20)),1000000000),1000000000))+ROW()/100000,"")</f>
        <v/>
      </c>
    </row>
    <row r="7111">
      <c r="A7111">
        <f>IF($F7111="","",IFERROR(IF(INDEX('Per Invoice'!$A$2:$A$2001,MATCH($F7111,'Per Invoice'!$B$2:$B$2001,0))=0,"",INDEX('Per Invoice'!$A$2:$A$2001,MATCH($F7111,'Per Invoice'!$B$2:$B$2001,0))),""))</f>
        <v/>
      </c>
      <c r="H7111" s="11" t="n"/>
      <c r="R7111" s="7">
        <f>IF($F7111="","",Q7111*Y7111/100)</f>
        <v/>
      </c>
      <c r="X7111" s="7" t="n"/>
      <c r="Y7111" s="7" t="n"/>
      <c r="Z7111" s="7">
        <f>IF($F7111="","",Y7111*AE7111/100)</f>
        <v/>
      </c>
      <c r="AA7111" s="7">
        <f>IF($F7111="","",Y7111-Z7111)</f>
        <v/>
      </c>
      <c r="AB7111" s="7">
        <f>IF($F7111="","",AA7111-R7111)</f>
        <v/>
      </c>
      <c r="AE7111">
        <f>IF($F7111="","",IF($AK7111=1,0,IF($AJ7111=1,Settings!$C$6,Settings!$C$7))*100)</f>
        <v/>
      </c>
      <c r="AG7111">
        <f>IF($F7111="","",$F7111&amp;"|"&amp;$D7111&amp;"")</f>
        <v/>
      </c>
      <c r="AH7111">
        <f>IF($F7111="","",IF(COUNTIF($AG$2:$AG7111,$AG7111)=1,1,0))</f>
        <v/>
      </c>
      <c r="AI7111">
        <f>IF($AH7111=1,SUMPRODUCT(--($AL$2:$AL$8001&lt;$AL7111))+1,"")</f>
        <v/>
      </c>
      <c r="AJ7111">
        <f>IF($F7111="","",IF(OR($U7111=TRUE(),$U7111="TRUE"),1,0))</f>
        <v/>
      </c>
      <c r="AK7111">
        <f>IF($F7111="","",IF($AD7111="Yes",1,0))</f>
        <v/>
      </c>
      <c r="AL7111">
        <f>IF($AH7111=1,IFERROR(IF(VALUE($F7111)&lt;100000000,VALUE($F7111),1000000000),IFERROR(IF(VALUE(MID($F7111,2,20))&lt;100000000,VALUE(MID($F7111,2,20)),1000000000),1000000000))+ROW()/100000,"")</f>
        <v/>
      </c>
    </row>
    <row r="7112">
      <c r="A7112">
        <f>IF($F7112="","",IFERROR(IF(INDEX('Per Invoice'!$A$2:$A$2001,MATCH($F7112,'Per Invoice'!$B$2:$B$2001,0))=0,"",INDEX('Per Invoice'!$A$2:$A$2001,MATCH($F7112,'Per Invoice'!$B$2:$B$2001,0))),""))</f>
        <v/>
      </c>
      <c r="H7112" s="11" t="n"/>
      <c r="R7112" s="7">
        <f>IF($F7112="","",Q7112*Y7112/100)</f>
        <v/>
      </c>
      <c r="X7112" s="7" t="n"/>
      <c r="Y7112" s="7" t="n"/>
      <c r="Z7112" s="7">
        <f>IF($F7112="","",Y7112*AE7112/100)</f>
        <v/>
      </c>
      <c r="AA7112" s="7">
        <f>IF($F7112="","",Y7112-Z7112)</f>
        <v/>
      </c>
      <c r="AB7112" s="7">
        <f>IF($F7112="","",AA7112-R7112)</f>
        <v/>
      </c>
      <c r="AE7112">
        <f>IF($F7112="","",IF($AK7112=1,0,IF($AJ7112=1,Settings!$C$6,Settings!$C$7))*100)</f>
        <v/>
      </c>
      <c r="AG7112">
        <f>IF($F7112="","",$F7112&amp;"|"&amp;$D7112&amp;"")</f>
        <v/>
      </c>
      <c r="AH7112">
        <f>IF($F7112="","",IF(COUNTIF($AG$2:$AG7112,$AG7112)=1,1,0))</f>
        <v/>
      </c>
      <c r="AI7112">
        <f>IF($AH7112=1,SUMPRODUCT(--($AL$2:$AL$8001&lt;$AL7112))+1,"")</f>
        <v/>
      </c>
      <c r="AJ7112">
        <f>IF($F7112="","",IF(OR($U7112=TRUE(),$U7112="TRUE"),1,0))</f>
        <v/>
      </c>
      <c r="AK7112">
        <f>IF($F7112="","",IF($AD7112="Yes",1,0))</f>
        <v/>
      </c>
      <c r="AL7112">
        <f>IF($AH7112=1,IFERROR(IF(VALUE($F7112)&lt;100000000,VALUE($F7112),1000000000),IFERROR(IF(VALUE(MID($F7112,2,20))&lt;100000000,VALUE(MID($F7112,2,20)),1000000000),1000000000))+ROW()/100000,"")</f>
        <v/>
      </c>
    </row>
    <row r="7113">
      <c r="A7113">
        <f>IF($F7113="","",IFERROR(IF(INDEX('Per Invoice'!$A$2:$A$2001,MATCH($F7113,'Per Invoice'!$B$2:$B$2001,0))=0,"",INDEX('Per Invoice'!$A$2:$A$2001,MATCH($F7113,'Per Invoice'!$B$2:$B$2001,0))),""))</f>
        <v/>
      </c>
      <c r="H7113" s="11" t="n"/>
      <c r="R7113" s="7">
        <f>IF($F7113="","",Q7113*Y7113/100)</f>
        <v/>
      </c>
      <c r="X7113" s="7" t="n"/>
      <c r="Y7113" s="7" t="n"/>
      <c r="Z7113" s="7">
        <f>IF($F7113="","",Y7113*AE7113/100)</f>
        <v/>
      </c>
      <c r="AA7113" s="7">
        <f>IF($F7113="","",Y7113-Z7113)</f>
        <v/>
      </c>
      <c r="AB7113" s="7">
        <f>IF($F7113="","",AA7113-R7113)</f>
        <v/>
      </c>
      <c r="AE7113">
        <f>IF($F7113="","",IF($AK7113=1,0,IF($AJ7113=1,Settings!$C$6,Settings!$C$7))*100)</f>
        <v/>
      </c>
      <c r="AG7113">
        <f>IF($F7113="","",$F7113&amp;"|"&amp;$D7113&amp;"")</f>
        <v/>
      </c>
      <c r="AH7113">
        <f>IF($F7113="","",IF(COUNTIF($AG$2:$AG7113,$AG7113)=1,1,0))</f>
        <v/>
      </c>
      <c r="AI7113">
        <f>IF($AH7113=1,SUMPRODUCT(--($AL$2:$AL$8001&lt;$AL7113))+1,"")</f>
        <v/>
      </c>
      <c r="AJ7113">
        <f>IF($F7113="","",IF(OR($U7113=TRUE(),$U7113="TRUE"),1,0))</f>
        <v/>
      </c>
      <c r="AK7113">
        <f>IF($F7113="","",IF($AD7113="Yes",1,0))</f>
        <v/>
      </c>
      <c r="AL7113">
        <f>IF($AH7113=1,IFERROR(IF(VALUE($F7113)&lt;100000000,VALUE($F7113),1000000000),IFERROR(IF(VALUE(MID($F7113,2,20))&lt;100000000,VALUE(MID($F7113,2,20)),1000000000),1000000000))+ROW()/100000,"")</f>
        <v/>
      </c>
    </row>
    <row r="7114">
      <c r="A7114">
        <f>IF($F7114="","",IFERROR(IF(INDEX('Per Invoice'!$A$2:$A$2001,MATCH($F7114,'Per Invoice'!$B$2:$B$2001,0))=0,"",INDEX('Per Invoice'!$A$2:$A$2001,MATCH($F7114,'Per Invoice'!$B$2:$B$2001,0))),""))</f>
        <v/>
      </c>
      <c r="H7114" s="11" t="n"/>
      <c r="R7114" s="7">
        <f>IF($F7114="","",Q7114*Y7114/100)</f>
        <v/>
      </c>
      <c r="X7114" s="7" t="n"/>
      <c r="Y7114" s="7" t="n"/>
      <c r="Z7114" s="7">
        <f>IF($F7114="","",Y7114*AE7114/100)</f>
        <v/>
      </c>
      <c r="AA7114" s="7">
        <f>IF($F7114="","",Y7114-Z7114)</f>
        <v/>
      </c>
      <c r="AB7114" s="7">
        <f>IF($F7114="","",AA7114-R7114)</f>
        <v/>
      </c>
      <c r="AE7114">
        <f>IF($F7114="","",IF($AK7114=1,0,IF($AJ7114=1,Settings!$C$6,Settings!$C$7))*100)</f>
        <v/>
      </c>
      <c r="AG7114">
        <f>IF($F7114="","",$F7114&amp;"|"&amp;$D7114&amp;"")</f>
        <v/>
      </c>
      <c r="AH7114">
        <f>IF($F7114="","",IF(COUNTIF($AG$2:$AG7114,$AG7114)=1,1,0))</f>
        <v/>
      </c>
      <c r="AI7114">
        <f>IF($AH7114=1,SUMPRODUCT(--($AL$2:$AL$8001&lt;$AL7114))+1,"")</f>
        <v/>
      </c>
      <c r="AJ7114">
        <f>IF($F7114="","",IF(OR($U7114=TRUE(),$U7114="TRUE"),1,0))</f>
        <v/>
      </c>
      <c r="AK7114">
        <f>IF($F7114="","",IF($AD7114="Yes",1,0))</f>
        <v/>
      </c>
      <c r="AL7114">
        <f>IF($AH7114=1,IFERROR(IF(VALUE($F7114)&lt;100000000,VALUE($F7114),1000000000),IFERROR(IF(VALUE(MID($F7114,2,20))&lt;100000000,VALUE(MID($F7114,2,20)),1000000000),1000000000))+ROW()/100000,"")</f>
        <v/>
      </c>
    </row>
    <row r="7115">
      <c r="A7115">
        <f>IF($F7115="","",IFERROR(IF(INDEX('Per Invoice'!$A$2:$A$2001,MATCH($F7115,'Per Invoice'!$B$2:$B$2001,0))=0,"",INDEX('Per Invoice'!$A$2:$A$2001,MATCH($F7115,'Per Invoice'!$B$2:$B$2001,0))),""))</f>
        <v/>
      </c>
      <c r="H7115" s="11" t="n"/>
      <c r="R7115" s="7">
        <f>IF($F7115="","",Q7115*Y7115/100)</f>
        <v/>
      </c>
      <c r="X7115" s="7" t="n"/>
      <c r="Y7115" s="7" t="n"/>
      <c r="Z7115" s="7">
        <f>IF($F7115="","",Y7115*AE7115/100)</f>
        <v/>
      </c>
      <c r="AA7115" s="7">
        <f>IF($F7115="","",Y7115-Z7115)</f>
        <v/>
      </c>
      <c r="AB7115" s="7">
        <f>IF($F7115="","",AA7115-R7115)</f>
        <v/>
      </c>
      <c r="AE7115">
        <f>IF($F7115="","",IF($AK7115=1,0,IF($AJ7115=1,Settings!$C$6,Settings!$C$7))*100)</f>
        <v/>
      </c>
      <c r="AG7115">
        <f>IF($F7115="","",$F7115&amp;"|"&amp;$D7115&amp;"")</f>
        <v/>
      </c>
      <c r="AH7115">
        <f>IF($F7115="","",IF(COUNTIF($AG$2:$AG7115,$AG7115)=1,1,0))</f>
        <v/>
      </c>
      <c r="AI7115">
        <f>IF($AH7115=1,SUMPRODUCT(--($AL$2:$AL$8001&lt;$AL7115))+1,"")</f>
        <v/>
      </c>
      <c r="AJ7115">
        <f>IF($F7115="","",IF(OR($U7115=TRUE(),$U7115="TRUE"),1,0))</f>
        <v/>
      </c>
      <c r="AK7115">
        <f>IF($F7115="","",IF($AD7115="Yes",1,0))</f>
        <v/>
      </c>
      <c r="AL7115">
        <f>IF($AH7115=1,IFERROR(IF(VALUE($F7115)&lt;100000000,VALUE($F7115),1000000000),IFERROR(IF(VALUE(MID($F7115,2,20))&lt;100000000,VALUE(MID($F7115,2,20)),1000000000),1000000000))+ROW()/100000,"")</f>
        <v/>
      </c>
    </row>
    <row r="7116">
      <c r="A7116">
        <f>IF($F7116="","",IFERROR(IF(INDEX('Per Invoice'!$A$2:$A$2001,MATCH($F7116,'Per Invoice'!$B$2:$B$2001,0))=0,"",INDEX('Per Invoice'!$A$2:$A$2001,MATCH($F7116,'Per Invoice'!$B$2:$B$2001,0))),""))</f>
        <v/>
      </c>
      <c r="H7116" s="11" t="n"/>
      <c r="R7116" s="7">
        <f>IF($F7116="","",Q7116*Y7116/100)</f>
        <v/>
      </c>
      <c r="X7116" s="7" t="n"/>
      <c r="Y7116" s="7" t="n"/>
      <c r="Z7116" s="7">
        <f>IF($F7116="","",Y7116*AE7116/100)</f>
        <v/>
      </c>
      <c r="AA7116" s="7">
        <f>IF($F7116="","",Y7116-Z7116)</f>
        <v/>
      </c>
      <c r="AB7116" s="7">
        <f>IF($F7116="","",AA7116-R7116)</f>
        <v/>
      </c>
      <c r="AE7116">
        <f>IF($F7116="","",IF($AK7116=1,0,IF($AJ7116=1,Settings!$C$6,Settings!$C$7))*100)</f>
        <v/>
      </c>
      <c r="AG7116">
        <f>IF($F7116="","",$F7116&amp;"|"&amp;$D7116&amp;"")</f>
        <v/>
      </c>
      <c r="AH7116">
        <f>IF($F7116="","",IF(COUNTIF($AG$2:$AG7116,$AG7116)=1,1,0))</f>
        <v/>
      </c>
      <c r="AI7116">
        <f>IF($AH7116=1,SUMPRODUCT(--($AL$2:$AL$8001&lt;$AL7116))+1,"")</f>
        <v/>
      </c>
      <c r="AJ7116">
        <f>IF($F7116="","",IF(OR($U7116=TRUE(),$U7116="TRUE"),1,0))</f>
        <v/>
      </c>
      <c r="AK7116">
        <f>IF($F7116="","",IF($AD7116="Yes",1,0))</f>
        <v/>
      </c>
      <c r="AL7116">
        <f>IF($AH7116=1,IFERROR(IF(VALUE($F7116)&lt;100000000,VALUE($F7116),1000000000),IFERROR(IF(VALUE(MID($F7116,2,20))&lt;100000000,VALUE(MID($F7116,2,20)),1000000000),1000000000))+ROW()/100000,"")</f>
        <v/>
      </c>
    </row>
    <row r="7117">
      <c r="A7117">
        <f>IF($F7117="","",IFERROR(IF(INDEX('Per Invoice'!$A$2:$A$2001,MATCH($F7117,'Per Invoice'!$B$2:$B$2001,0))=0,"",INDEX('Per Invoice'!$A$2:$A$2001,MATCH($F7117,'Per Invoice'!$B$2:$B$2001,0))),""))</f>
        <v/>
      </c>
      <c r="H7117" s="11" t="n"/>
      <c r="R7117" s="7">
        <f>IF($F7117="","",Q7117*Y7117/100)</f>
        <v/>
      </c>
      <c r="X7117" s="7" t="n"/>
      <c r="Y7117" s="7" t="n"/>
      <c r="Z7117" s="7">
        <f>IF($F7117="","",Y7117*AE7117/100)</f>
        <v/>
      </c>
      <c r="AA7117" s="7">
        <f>IF($F7117="","",Y7117-Z7117)</f>
        <v/>
      </c>
      <c r="AB7117" s="7">
        <f>IF($F7117="","",AA7117-R7117)</f>
        <v/>
      </c>
      <c r="AE7117">
        <f>IF($F7117="","",IF($AK7117=1,0,IF($AJ7117=1,Settings!$C$6,Settings!$C$7))*100)</f>
        <v/>
      </c>
      <c r="AG7117">
        <f>IF($F7117="","",$F7117&amp;"|"&amp;$D7117&amp;"")</f>
        <v/>
      </c>
      <c r="AH7117">
        <f>IF($F7117="","",IF(COUNTIF($AG$2:$AG7117,$AG7117)=1,1,0))</f>
        <v/>
      </c>
      <c r="AI7117">
        <f>IF($AH7117=1,SUMPRODUCT(--($AL$2:$AL$8001&lt;$AL7117))+1,"")</f>
        <v/>
      </c>
      <c r="AJ7117">
        <f>IF($F7117="","",IF(OR($U7117=TRUE(),$U7117="TRUE"),1,0))</f>
        <v/>
      </c>
      <c r="AK7117">
        <f>IF($F7117="","",IF($AD7117="Yes",1,0))</f>
        <v/>
      </c>
      <c r="AL7117">
        <f>IF($AH7117=1,IFERROR(IF(VALUE($F7117)&lt;100000000,VALUE($F7117),1000000000),IFERROR(IF(VALUE(MID($F7117,2,20))&lt;100000000,VALUE(MID($F7117,2,20)),1000000000),1000000000))+ROW()/100000,"")</f>
        <v/>
      </c>
    </row>
    <row r="7118">
      <c r="A7118">
        <f>IF($F7118="","",IFERROR(IF(INDEX('Per Invoice'!$A$2:$A$2001,MATCH($F7118,'Per Invoice'!$B$2:$B$2001,0))=0,"",INDEX('Per Invoice'!$A$2:$A$2001,MATCH($F7118,'Per Invoice'!$B$2:$B$2001,0))),""))</f>
        <v/>
      </c>
      <c r="H7118" s="11" t="n"/>
      <c r="R7118" s="7">
        <f>IF($F7118="","",Q7118*Y7118/100)</f>
        <v/>
      </c>
      <c r="X7118" s="7" t="n"/>
      <c r="Y7118" s="7" t="n"/>
      <c r="Z7118" s="7">
        <f>IF($F7118="","",Y7118*AE7118/100)</f>
        <v/>
      </c>
      <c r="AA7118" s="7">
        <f>IF($F7118="","",Y7118-Z7118)</f>
        <v/>
      </c>
      <c r="AB7118" s="7">
        <f>IF($F7118="","",AA7118-R7118)</f>
        <v/>
      </c>
      <c r="AE7118">
        <f>IF($F7118="","",IF($AK7118=1,0,IF($AJ7118=1,Settings!$C$6,Settings!$C$7))*100)</f>
        <v/>
      </c>
      <c r="AG7118">
        <f>IF($F7118="","",$F7118&amp;"|"&amp;$D7118&amp;"")</f>
        <v/>
      </c>
      <c r="AH7118">
        <f>IF($F7118="","",IF(COUNTIF($AG$2:$AG7118,$AG7118)=1,1,0))</f>
        <v/>
      </c>
      <c r="AI7118">
        <f>IF($AH7118=1,SUMPRODUCT(--($AL$2:$AL$8001&lt;$AL7118))+1,"")</f>
        <v/>
      </c>
      <c r="AJ7118">
        <f>IF($F7118="","",IF(OR($U7118=TRUE(),$U7118="TRUE"),1,0))</f>
        <v/>
      </c>
      <c r="AK7118">
        <f>IF($F7118="","",IF($AD7118="Yes",1,0))</f>
        <v/>
      </c>
      <c r="AL7118">
        <f>IF($AH7118=1,IFERROR(IF(VALUE($F7118)&lt;100000000,VALUE($F7118),1000000000),IFERROR(IF(VALUE(MID($F7118,2,20))&lt;100000000,VALUE(MID($F7118,2,20)),1000000000),1000000000))+ROW()/100000,"")</f>
        <v/>
      </c>
    </row>
    <row r="7119">
      <c r="A7119">
        <f>IF($F7119="","",IFERROR(IF(INDEX('Per Invoice'!$A$2:$A$2001,MATCH($F7119,'Per Invoice'!$B$2:$B$2001,0))=0,"",INDEX('Per Invoice'!$A$2:$A$2001,MATCH($F7119,'Per Invoice'!$B$2:$B$2001,0))),""))</f>
        <v/>
      </c>
      <c r="H7119" s="11" t="n"/>
      <c r="R7119" s="7">
        <f>IF($F7119="","",Q7119*Y7119/100)</f>
        <v/>
      </c>
      <c r="X7119" s="7" t="n"/>
      <c r="Y7119" s="7" t="n"/>
      <c r="Z7119" s="7">
        <f>IF($F7119="","",Y7119*AE7119/100)</f>
        <v/>
      </c>
      <c r="AA7119" s="7">
        <f>IF($F7119="","",Y7119-Z7119)</f>
        <v/>
      </c>
      <c r="AB7119" s="7">
        <f>IF($F7119="","",AA7119-R7119)</f>
        <v/>
      </c>
      <c r="AE7119">
        <f>IF($F7119="","",IF($AK7119=1,0,IF($AJ7119=1,Settings!$C$6,Settings!$C$7))*100)</f>
        <v/>
      </c>
      <c r="AG7119">
        <f>IF($F7119="","",$F7119&amp;"|"&amp;$D7119&amp;"")</f>
        <v/>
      </c>
      <c r="AH7119">
        <f>IF($F7119="","",IF(COUNTIF($AG$2:$AG7119,$AG7119)=1,1,0))</f>
        <v/>
      </c>
      <c r="AI7119">
        <f>IF($AH7119=1,SUMPRODUCT(--($AL$2:$AL$8001&lt;$AL7119))+1,"")</f>
        <v/>
      </c>
      <c r="AJ7119">
        <f>IF($F7119="","",IF(OR($U7119=TRUE(),$U7119="TRUE"),1,0))</f>
        <v/>
      </c>
      <c r="AK7119">
        <f>IF($F7119="","",IF($AD7119="Yes",1,0))</f>
        <v/>
      </c>
      <c r="AL7119">
        <f>IF($AH7119=1,IFERROR(IF(VALUE($F7119)&lt;100000000,VALUE($F7119),1000000000),IFERROR(IF(VALUE(MID($F7119,2,20))&lt;100000000,VALUE(MID($F7119,2,20)),1000000000),1000000000))+ROW()/100000,"")</f>
        <v/>
      </c>
    </row>
    <row r="7120">
      <c r="A7120">
        <f>IF($F7120="","",IFERROR(IF(INDEX('Per Invoice'!$A$2:$A$2001,MATCH($F7120,'Per Invoice'!$B$2:$B$2001,0))=0,"",INDEX('Per Invoice'!$A$2:$A$2001,MATCH($F7120,'Per Invoice'!$B$2:$B$2001,0))),""))</f>
        <v/>
      </c>
      <c r="H7120" s="11" t="n"/>
      <c r="R7120" s="7">
        <f>IF($F7120="","",Q7120*Y7120/100)</f>
        <v/>
      </c>
      <c r="X7120" s="7" t="n"/>
      <c r="Y7120" s="7" t="n"/>
      <c r="Z7120" s="7">
        <f>IF($F7120="","",Y7120*AE7120/100)</f>
        <v/>
      </c>
      <c r="AA7120" s="7">
        <f>IF($F7120="","",Y7120-Z7120)</f>
        <v/>
      </c>
      <c r="AB7120" s="7">
        <f>IF($F7120="","",AA7120-R7120)</f>
        <v/>
      </c>
      <c r="AE7120">
        <f>IF($F7120="","",IF($AK7120=1,0,IF($AJ7120=1,Settings!$C$6,Settings!$C$7))*100)</f>
        <v/>
      </c>
      <c r="AG7120">
        <f>IF($F7120="","",$F7120&amp;"|"&amp;$D7120&amp;"")</f>
        <v/>
      </c>
      <c r="AH7120">
        <f>IF($F7120="","",IF(COUNTIF($AG$2:$AG7120,$AG7120)=1,1,0))</f>
        <v/>
      </c>
      <c r="AI7120">
        <f>IF($AH7120=1,SUMPRODUCT(--($AL$2:$AL$8001&lt;$AL7120))+1,"")</f>
        <v/>
      </c>
      <c r="AJ7120">
        <f>IF($F7120="","",IF(OR($U7120=TRUE(),$U7120="TRUE"),1,0))</f>
        <v/>
      </c>
      <c r="AK7120">
        <f>IF($F7120="","",IF($AD7120="Yes",1,0))</f>
        <v/>
      </c>
      <c r="AL7120">
        <f>IF($AH7120=1,IFERROR(IF(VALUE($F7120)&lt;100000000,VALUE($F7120),1000000000),IFERROR(IF(VALUE(MID($F7120,2,20))&lt;100000000,VALUE(MID($F7120,2,20)),1000000000),1000000000))+ROW()/100000,"")</f>
        <v/>
      </c>
    </row>
    <row r="7121">
      <c r="A7121">
        <f>IF($F7121="","",IFERROR(IF(INDEX('Per Invoice'!$A$2:$A$2001,MATCH($F7121,'Per Invoice'!$B$2:$B$2001,0))=0,"",INDEX('Per Invoice'!$A$2:$A$2001,MATCH($F7121,'Per Invoice'!$B$2:$B$2001,0))),""))</f>
        <v/>
      </c>
      <c r="H7121" s="11" t="n"/>
      <c r="R7121" s="7">
        <f>IF($F7121="","",Q7121*Y7121/100)</f>
        <v/>
      </c>
      <c r="X7121" s="7" t="n"/>
      <c r="Y7121" s="7" t="n"/>
      <c r="Z7121" s="7">
        <f>IF($F7121="","",Y7121*AE7121/100)</f>
        <v/>
      </c>
      <c r="AA7121" s="7">
        <f>IF($F7121="","",Y7121-Z7121)</f>
        <v/>
      </c>
      <c r="AB7121" s="7">
        <f>IF($F7121="","",AA7121-R7121)</f>
        <v/>
      </c>
      <c r="AE7121">
        <f>IF($F7121="","",IF($AK7121=1,0,IF($AJ7121=1,Settings!$C$6,Settings!$C$7))*100)</f>
        <v/>
      </c>
      <c r="AG7121">
        <f>IF($F7121="","",$F7121&amp;"|"&amp;$D7121&amp;"")</f>
        <v/>
      </c>
      <c r="AH7121">
        <f>IF($F7121="","",IF(COUNTIF($AG$2:$AG7121,$AG7121)=1,1,0))</f>
        <v/>
      </c>
      <c r="AI7121">
        <f>IF($AH7121=1,SUMPRODUCT(--($AL$2:$AL$8001&lt;$AL7121))+1,"")</f>
        <v/>
      </c>
      <c r="AJ7121">
        <f>IF($F7121="","",IF(OR($U7121=TRUE(),$U7121="TRUE"),1,0))</f>
        <v/>
      </c>
      <c r="AK7121">
        <f>IF($F7121="","",IF($AD7121="Yes",1,0))</f>
        <v/>
      </c>
      <c r="AL7121">
        <f>IF($AH7121=1,IFERROR(IF(VALUE($F7121)&lt;100000000,VALUE($F7121),1000000000),IFERROR(IF(VALUE(MID($F7121,2,20))&lt;100000000,VALUE(MID($F7121,2,20)),1000000000),1000000000))+ROW()/100000,"")</f>
        <v/>
      </c>
    </row>
    <row r="7122">
      <c r="A7122">
        <f>IF($F7122="","",IFERROR(IF(INDEX('Per Invoice'!$A$2:$A$2001,MATCH($F7122,'Per Invoice'!$B$2:$B$2001,0))=0,"",INDEX('Per Invoice'!$A$2:$A$2001,MATCH($F7122,'Per Invoice'!$B$2:$B$2001,0))),""))</f>
        <v/>
      </c>
      <c r="H7122" s="11" t="n"/>
      <c r="R7122" s="7">
        <f>IF($F7122="","",Q7122*Y7122/100)</f>
        <v/>
      </c>
      <c r="X7122" s="7" t="n"/>
      <c r="Y7122" s="7" t="n"/>
      <c r="Z7122" s="7">
        <f>IF($F7122="","",Y7122*AE7122/100)</f>
        <v/>
      </c>
      <c r="AA7122" s="7">
        <f>IF($F7122="","",Y7122-Z7122)</f>
        <v/>
      </c>
      <c r="AB7122" s="7">
        <f>IF($F7122="","",AA7122-R7122)</f>
        <v/>
      </c>
      <c r="AE7122">
        <f>IF($F7122="","",IF($AK7122=1,0,IF($AJ7122=1,Settings!$C$6,Settings!$C$7))*100)</f>
        <v/>
      </c>
      <c r="AG7122">
        <f>IF($F7122="","",$F7122&amp;"|"&amp;$D7122&amp;"")</f>
        <v/>
      </c>
      <c r="AH7122">
        <f>IF($F7122="","",IF(COUNTIF($AG$2:$AG7122,$AG7122)=1,1,0))</f>
        <v/>
      </c>
      <c r="AI7122">
        <f>IF($AH7122=1,SUMPRODUCT(--($AL$2:$AL$8001&lt;$AL7122))+1,"")</f>
        <v/>
      </c>
      <c r="AJ7122">
        <f>IF($F7122="","",IF(OR($U7122=TRUE(),$U7122="TRUE"),1,0))</f>
        <v/>
      </c>
      <c r="AK7122">
        <f>IF($F7122="","",IF($AD7122="Yes",1,0))</f>
        <v/>
      </c>
      <c r="AL7122">
        <f>IF($AH7122=1,IFERROR(IF(VALUE($F7122)&lt;100000000,VALUE($F7122),1000000000),IFERROR(IF(VALUE(MID($F7122,2,20))&lt;100000000,VALUE(MID($F7122,2,20)),1000000000),1000000000))+ROW()/100000,"")</f>
        <v/>
      </c>
    </row>
    <row r="7123">
      <c r="A7123">
        <f>IF($F7123="","",IFERROR(IF(INDEX('Per Invoice'!$A$2:$A$2001,MATCH($F7123,'Per Invoice'!$B$2:$B$2001,0))=0,"",INDEX('Per Invoice'!$A$2:$A$2001,MATCH($F7123,'Per Invoice'!$B$2:$B$2001,0))),""))</f>
        <v/>
      </c>
      <c r="H7123" s="11" t="n"/>
      <c r="R7123" s="7">
        <f>IF($F7123="","",Q7123*Y7123/100)</f>
        <v/>
      </c>
      <c r="X7123" s="7" t="n"/>
      <c r="Y7123" s="7" t="n"/>
      <c r="Z7123" s="7">
        <f>IF($F7123="","",Y7123*AE7123/100)</f>
        <v/>
      </c>
      <c r="AA7123" s="7">
        <f>IF($F7123="","",Y7123-Z7123)</f>
        <v/>
      </c>
      <c r="AB7123" s="7">
        <f>IF($F7123="","",AA7123-R7123)</f>
        <v/>
      </c>
      <c r="AE7123">
        <f>IF($F7123="","",IF($AK7123=1,0,IF($AJ7123=1,Settings!$C$6,Settings!$C$7))*100)</f>
        <v/>
      </c>
      <c r="AG7123">
        <f>IF($F7123="","",$F7123&amp;"|"&amp;$D7123&amp;"")</f>
        <v/>
      </c>
      <c r="AH7123">
        <f>IF($F7123="","",IF(COUNTIF($AG$2:$AG7123,$AG7123)=1,1,0))</f>
        <v/>
      </c>
      <c r="AI7123">
        <f>IF($AH7123=1,SUMPRODUCT(--($AL$2:$AL$8001&lt;$AL7123))+1,"")</f>
        <v/>
      </c>
      <c r="AJ7123">
        <f>IF($F7123="","",IF(OR($U7123=TRUE(),$U7123="TRUE"),1,0))</f>
        <v/>
      </c>
      <c r="AK7123">
        <f>IF($F7123="","",IF($AD7123="Yes",1,0))</f>
        <v/>
      </c>
      <c r="AL7123">
        <f>IF($AH7123=1,IFERROR(IF(VALUE($F7123)&lt;100000000,VALUE($F7123),1000000000),IFERROR(IF(VALUE(MID($F7123,2,20))&lt;100000000,VALUE(MID($F7123,2,20)),1000000000),1000000000))+ROW()/100000,"")</f>
        <v/>
      </c>
    </row>
    <row r="7124">
      <c r="A7124">
        <f>IF($F7124="","",IFERROR(IF(INDEX('Per Invoice'!$A$2:$A$2001,MATCH($F7124,'Per Invoice'!$B$2:$B$2001,0))=0,"",INDEX('Per Invoice'!$A$2:$A$2001,MATCH($F7124,'Per Invoice'!$B$2:$B$2001,0))),""))</f>
        <v/>
      </c>
      <c r="H7124" s="11" t="n"/>
      <c r="R7124" s="7">
        <f>IF($F7124="","",Q7124*Y7124/100)</f>
        <v/>
      </c>
      <c r="X7124" s="7" t="n"/>
      <c r="Y7124" s="7" t="n"/>
      <c r="Z7124" s="7">
        <f>IF($F7124="","",Y7124*AE7124/100)</f>
        <v/>
      </c>
      <c r="AA7124" s="7">
        <f>IF($F7124="","",Y7124-Z7124)</f>
        <v/>
      </c>
      <c r="AB7124" s="7">
        <f>IF($F7124="","",AA7124-R7124)</f>
        <v/>
      </c>
      <c r="AE7124">
        <f>IF($F7124="","",IF($AK7124=1,0,IF($AJ7124=1,Settings!$C$6,Settings!$C$7))*100)</f>
        <v/>
      </c>
      <c r="AG7124">
        <f>IF($F7124="","",$F7124&amp;"|"&amp;$D7124&amp;"")</f>
        <v/>
      </c>
      <c r="AH7124">
        <f>IF($F7124="","",IF(COUNTIF($AG$2:$AG7124,$AG7124)=1,1,0))</f>
        <v/>
      </c>
      <c r="AI7124">
        <f>IF($AH7124=1,SUMPRODUCT(--($AL$2:$AL$8001&lt;$AL7124))+1,"")</f>
        <v/>
      </c>
      <c r="AJ7124">
        <f>IF($F7124="","",IF(OR($U7124=TRUE(),$U7124="TRUE"),1,0))</f>
        <v/>
      </c>
      <c r="AK7124">
        <f>IF($F7124="","",IF($AD7124="Yes",1,0))</f>
        <v/>
      </c>
      <c r="AL7124">
        <f>IF($AH7124=1,IFERROR(IF(VALUE($F7124)&lt;100000000,VALUE($F7124),1000000000),IFERROR(IF(VALUE(MID($F7124,2,20))&lt;100000000,VALUE(MID($F7124,2,20)),1000000000),1000000000))+ROW()/100000,"")</f>
        <v/>
      </c>
    </row>
    <row r="7125">
      <c r="A7125">
        <f>IF($F7125="","",IFERROR(IF(INDEX('Per Invoice'!$A$2:$A$2001,MATCH($F7125,'Per Invoice'!$B$2:$B$2001,0))=0,"",INDEX('Per Invoice'!$A$2:$A$2001,MATCH($F7125,'Per Invoice'!$B$2:$B$2001,0))),""))</f>
        <v/>
      </c>
      <c r="H7125" s="11" t="n"/>
      <c r="R7125" s="7">
        <f>IF($F7125="","",Q7125*Y7125/100)</f>
        <v/>
      </c>
      <c r="X7125" s="7" t="n"/>
      <c r="Y7125" s="7" t="n"/>
      <c r="Z7125" s="7">
        <f>IF($F7125="","",Y7125*AE7125/100)</f>
        <v/>
      </c>
      <c r="AA7125" s="7">
        <f>IF($F7125="","",Y7125-Z7125)</f>
        <v/>
      </c>
      <c r="AB7125" s="7">
        <f>IF($F7125="","",AA7125-R7125)</f>
        <v/>
      </c>
      <c r="AE7125">
        <f>IF($F7125="","",IF($AK7125=1,0,IF($AJ7125=1,Settings!$C$6,Settings!$C$7))*100)</f>
        <v/>
      </c>
      <c r="AG7125">
        <f>IF($F7125="","",$F7125&amp;"|"&amp;$D7125&amp;"")</f>
        <v/>
      </c>
      <c r="AH7125">
        <f>IF($F7125="","",IF(COUNTIF($AG$2:$AG7125,$AG7125)=1,1,0))</f>
        <v/>
      </c>
      <c r="AI7125">
        <f>IF($AH7125=1,SUMPRODUCT(--($AL$2:$AL$8001&lt;$AL7125))+1,"")</f>
        <v/>
      </c>
      <c r="AJ7125">
        <f>IF($F7125="","",IF(OR($U7125=TRUE(),$U7125="TRUE"),1,0))</f>
        <v/>
      </c>
      <c r="AK7125">
        <f>IF($F7125="","",IF($AD7125="Yes",1,0))</f>
        <v/>
      </c>
      <c r="AL7125">
        <f>IF($AH7125=1,IFERROR(IF(VALUE($F7125)&lt;100000000,VALUE($F7125),1000000000),IFERROR(IF(VALUE(MID($F7125,2,20))&lt;100000000,VALUE(MID($F7125,2,20)),1000000000),1000000000))+ROW()/100000,"")</f>
        <v/>
      </c>
    </row>
    <row r="7126">
      <c r="A7126">
        <f>IF($F7126="","",IFERROR(IF(INDEX('Per Invoice'!$A$2:$A$2001,MATCH($F7126,'Per Invoice'!$B$2:$B$2001,0))=0,"",INDEX('Per Invoice'!$A$2:$A$2001,MATCH($F7126,'Per Invoice'!$B$2:$B$2001,0))),""))</f>
        <v/>
      </c>
      <c r="H7126" s="11" t="n"/>
      <c r="R7126" s="7">
        <f>IF($F7126="","",Q7126*Y7126/100)</f>
        <v/>
      </c>
      <c r="X7126" s="7" t="n"/>
      <c r="Y7126" s="7" t="n"/>
      <c r="Z7126" s="7">
        <f>IF($F7126="","",Y7126*AE7126/100)</f>
        <v/>
      </c>
      <c r="AA7126" s="7">
        <f>IF($F7126="","",Y7126-Z7126)</f>
        <v/>
      </c>
      <c r="AB7126" s="7">
        <f>IF($F7126="","",AA7126-R7126)</f>
        <v/>
      </c>
      <c r="AE7126">
        <f>IF($F7126="","",IF($AK7126=1,0,IF($AJ7126=1,Settings!$C$6,Settings!$C$7))*100)</f>
        <v/>
      </c>
      <c r="AG7126">
        <f>IF($F7126="","",$F7126&amp;"|"&amp;$D7126&amp;"")</f>
        <v/>
      </c>
      <c r="AH7126">
        <f>IF($F7126="","",IF(COUNTIF($AG$2:$AG7126,$AG7126)=1,1,0))</f>
        <v/>
      </c>
      <c r="AI7126">
        <f>IF($AH7126=1,SUMPRODUCT(--($AL$2:$AL$8001&lt;$AL7126))+1,"")</f>
        <v/>
      </c>
      <c r="AJ7126">
        <f>IF($F7126="","",IF(OR($U7126=TRUE(),$U7126="TRUE"),1,0))</f>
        <v/>
      </c>
      <c r="AK7126">
        <f>IF($F7126="","",IF($AD7126="Yes",1,0))</f>
        <v/>
      </c>
      <c r="AL7126">
        <f>IF($AH7126=1,IFERROR(IF(VALUE($F7126)&lt;100000000,VALUE($F7126),1000000000),IFERROR(IF(VALUE(MID($F7126,2,20))&lt;100000000,VALUE(MID($F7126,2,20)),1000000000),1000000000))+ROW()/100000,"")</f>
        <v/>
      </c>
    </row>
    <row r="7127">
      <c r="A7127">
        <f>IF($F7127="","",IFERROR(IF(INDEX('Per Invoice'!$A$2:$A$2001,MATCH($F7127,'Per Invoice'!$B$2:$B$2001,0))=0,"",INDEX('Per Invoice'!$A$2:$A$2001,MATCH($F7127,'Per Invoice'!$B$2:$B$2001,0))),""))</f>
        <v/>
      </c>
      <c r="H7127" s="11" t="n"/>
      <c r="R7127" s="7">
        <f>IF($F7127="","",Q7127*Y7127/100)</f>
        <v/>
      </c>
      <c r="X7127" s="7" t="n"/>
      <c r="Y7127" s="7" t="n"/>
      <c r="Z7127" s="7">
        <f>IF($F7127="","",Y7127*AE7127/100)</f>
        <v/>
      </c>
      <c r="AA7127" s="7">
        <f>IF($F7127="","",Y7127-Z7127)</f>
        <v/>
      </c>
      <c r="AB7127" s="7">
        <f>IF($F7127="","",AA7127-R7127)</f>
        <v/>
      </c>
      <c r="AE7127">
        <f>IF($F7127="","",IF($AK7127=1,0,IF($AJ7127=1,Settings!$C$6,Settings!$C$7))*100)</f>
        <v/>
      </c>
      <c r="AG7127">
        <f>IF($F7127="","",$F7127&amp;"|"&amp;$D7127&amp;"")</f>
        <v/>
      </c>
      <c r="AH7127">
        <f>IF($F7127="","",IF(COUNTIF($AG$2:$AG7127,$AG7127)=1,1,0))</f>
        <v/>
      </c>
      <c r="AI7127">
        <f>IF($AH7127=1,SUMPRODUCT(--($AL$2:$AL$8001&lt;$AL7127))+1,"")</f>
        <v/>
      </c>
      <c r="AJ7127">
        <f>IF($F7127="","",IF(OR($U7127=TRUE(),$U7127="TRUE"),1,0))</f>
        <v/>
      </c>
      <c r="AK7127">
        <f>IF($F7127="","",IF($AD7127="Yes",1,0))</f>
        <v/>
      </c>
      <c r="AL7127">
        <f>IF($AH7127=1,IFERROR(IF(VALUE($F7127)&lt;100000000,VALUE($F7127),1000000000),IFERROR(IF(VALUE(MID($F7127,2,20))&lt;100000000,VALUE(MID($F7127,2,20)),1000000000),1000000000))+ROW()/100000,"")</f>
        <v/>
      </c>
    </row>
    <row r="7128">
      <c r="A7128">
        <f>IF($F7128="","",IFERROR(IF(INDEX('Per Invoice'!$A$2:$A$2001,MATCH($F7128,'Per Invoice'!$B$2:$B$2001,0))=0,"",INDEX('Per Invoice'!$A$2:$A$2001,MATCH($F7128,'Per Invoice'!$B$2:$B$2001,0))),""))</f>
        <v/>
      </c>
      <c r="H7128" s="11" t="n"/>
      <c r="R7128" s="7">
        <f>IF($F7128="","",Q7128*Y7128/100)</f>
        <v/>
      </c>
      <c r="X7128" s="7" t="n"/>
      <c r="Y7128" s="7" t="n"/>
      <c r="Z7128" s="7">
        <f>IF($F7128="","",Y7128*AE7128/100)</f>
        <v/>
      </c>
      <c r="AA7128" s="7">
        <f>IF($F7128="","",Y7128-Z7128)</f>
        <v/>
      </c>
      <c r="AB7128" s="7">
        <f>IF($F7128="","",AA7128-R7128)</f>
        <v/>
      </c>
      <c r="AE7128">
        <f>IF($F7128="","",IF($AK7128=1,0,IF($AJ7128=1,Settings!$C$6,Settings!$C$7))*100)</f>
        <v/>
      </c>
      <c r="AG7128">
        <f>IF($F7128="","",$F7128&amp;"|"&amp;$D7128&amp;"")</f>
        <v/>
      </c>
      <c r="AH7128">
        <f>IF($F7128="","",IF(COUNTIF($AG$2:$AG7128,$AG7128)=1,1,0))</f>
        <v/>
      </c>
      <c r="AI7128">
        <f>IF($AH7128=1,SUMPRODUCT(--($AL$2:$AL$8001&lt;$AL7128))+1,"")</f>
        <v/>
      </c>
      <c r="AJ7128">
        <f>IF($F7128="","",IF(OR($U7128=TRUE(),$U7128="TRUE"),1,0))</f>
        <v/>
      </c>
      <c r="AK7128">
        <f>IF($F7128="","",IF($AD7128="Yes",1,0))</f>
        <v/>
      </c>
      <c r="AL7128">
        <f>IF($AH7128=1,IFERROR(IF(VALUE($F7128)&lt;100000000,VALUE($F7128),1000000000),IFERROR(IF(VALUE(MID($F7128,2,20))&lt;100000000,VALUE(MID($F7128,2,20)),1000000000),1000000000))+ROW()/100000,"")</f>
        <v/>
      </c>
    </row>
    <row r="7129">
      <c r="A7129">
        <f>IF($F7129="","",IFERROR(IF(INDEX('Per Invoice'!$A$2:$A$2001,MATCH($F7129,'Per Invoice'!$B$2:$B$2001,0))=0,"",INDEX('Per Invoice'!$A$2:$A$2001,MATCH($F7129,'Per Invoice'!$B$2:$B$2001,0))),""))</f>
        <v/>
      </c>
      <c r="H7129" s="11" t="n"/>
      <c r="R7129" s="7">
        <f>IF($F7129="","",Q7129*Y7129/100)</f>
        <v/>
      </c>
      <c r="X7129" s="7" t="n"/>
      <c r="Y7129" s="7" t="n"/>
      <c r="Z7129" s="7">
        <f>IF($F7129="","",Y7129*AE7129/100)</f>
        <v/>
      </c>
      <c r="AA7129" s="7">
        <f>IF($F7129="","",Y7129-Z7129)</f>
        <v/>
      </c>
      <c r="AB7129" s="7">
        <f>IF($F7129="","",AA7129-R7129)</f>
        <v/>
      </c>
      <c r="AE7129">
        <f>IF($F7129="","",IF($AK7129=1,0,IF($AJ7129=1,Settings!$C$6,Settings!$C$7))*100)</f>
        <v/>
      </c>
      <c r="AG7129">
        <f>IF($F7129="","",$F7129&amp;"|"&amp;$D7129&amp;"")</f>
        <v/>
      </c>
      <c r="AH7129">
        <f>IF($F7129="","",IF(COUNTIF($AG$2:$AG7129,$AG7129)=1,1,0))</f>
        <v/>
      </c>
      <c r="AI7129">
        <f>IF($AH7129=1,SUMPRODUCT(--($AL$2:$AL$8001&lt;$AL7129))+1,"")</f>
        <v/>
      </c>
      <c r="AJ7129">
        <f>IF($F7129="","",IF(OR($U7129=TRUE(),$U7129="TRUE"),1,0))</f>
        <v/>
      </c>
      <c r="AK7129">
        <f>IF($F7129="","",IF($AD7129="Yes",1,0))</f>
        <v/>
      </c>
      <c r="AL7129">
        <f>IF($AH7129=1,IFERROR(IF(VALUE($F7129)&lt;100000000,VALUE($F7129),1000000000),IFERROR(IF(VALUE(MID($F7129,2,20))&lt;100000000,VALUE(MID($F7129,2,20)),1000000000),1000000000))+ROW()/100000,"")</f>
        <v/>
      </c>
    </row>
    <row r="7130">
      <c r="A7130">
        <f>IF($F7130="","",IFERROR(IF(INDEX('Per Invoice'!$A$2:$A$2001,MATCH($F7130,'Per Invoice'!$B$2:$B$2001,0))=0,"",INDEX('Per Invoice'!$A$2:$A$2001,MATCH($F7130,'Per Invoice'!$B$2:$B$2001,0))),""))</f>
        <v/>
      </c>
      <c r="H7130" s="11" t="n"/>
      <c r="R7130" s="7">
        <f>IF($F7130="","",Q7130*Y7130/100)</f>
        <v/>
      </c>
      <c r="X7130" s="7" t="n"/>
      <c r="Y7130" s="7" t="n"/>
      <c r="Z7130" s="7">
        <f>IF($F7130="","",Y7130*AE7130/100)</f>
        <v/>
      </c>
      <c r="AA7130" s="7">
        <f>IF($F7130="","",Y7130-Z7130)</f>
        <v/>
      </c>
      <c r="AB7130" s="7">
        <f>IF($F7130="","",AA7130-R7130)</f>
        <v/>
      </c>
      <c r="AE7130">
        <f>IF($F7130="","",IF($AK7130=1,0,IF($AJ7130=1,Settings!$C$6,Settings!$C$7))*100)</f>
        <v/>
      </c>
      <c r="AG7130">
        <f>IF($F7130="","",$F7130&amp;"|"&amp;$D7130&amp;"")</f>
        <v/>
      </c>
      <c r="AH7130">
        <f>IF($F7130="","",IF(COUNTIF($AG$2:$AG7130,$AG7130)=1,1,0))</f>
        <v/>
      </c>
      <c r="AI7130">
        <f>IF($AH7130=1,SUMPRODUCT(--($AL$2:$AL$8001&lt;$AL7130))+1,"")</f>
        <v/>
      </c>
      <c r="AJ7130">
        <f>IF($F7130="","",IF(OR($U7130=TRUE(),$U7130="TRUE"),1,0))</f>
        <v/>
      </c>
      <c r="AK7130">
        <f>IF($F7130="","",IF($AD7130="Yes",1,0))</f>
        <v/>
      </c>
      <c r="AL7130">
        <f>IF($AH7130=1,IFERROR(IF(VALUE($F7130)&lt;100000000,VALUE($F7130),1000000000),IFERROR(IF(VALUE(MID($F7130,2,20))&lt;100000000,VALUE(MID($F7130,2,20)),1000000000),1000000000))+ROW()/100000,"")</f>
        <v/>
      </c>
    </row>
    <row r="7131">
      <c r="A7131">
        <f>IF($F7131="","",IFERROR(IF(INDEX('Per Invoice'!$A$2:$A$2001,MATCH($F7131,'Per Invoice'!$B$2:$B$2001,0))=0,"",INDEX('Per Invoice'!$A$2:$A$2001,MATCH($F7131,'Per Invoice'!$B$2:$B$2001,0))),""))</f>
        <v/>
      </c>
      <c r="H7131" s="11" t="n"/>
      <c r="R7131" s="7">
        <f>IF($F7131="","",Q7131*Y7131/100)</f>
        <v/>
      </c>
      <c r="X7131" s="7" t="n"/>
      <c r="Y7131" s="7" t="n"/>
      <c r="Z7131" s="7">
        <f>IF($F7131="","",Y7131*AE7131/100)</f>
        <v/>
      </c>
      <c r="AA7131" s="7">
        <f>IF($F7131="","",Y7131-Z7131)</f>
        <v/>
      </c>
      <c r="AB7131" s="7">
        <f>IF($F7131="","",AA7131-R7131)</f>
        <v/>
      </c>
      <c r="AE7131">
        <f>IF($F7131="","",IF($AK7131=1,0,IF($AJ7131=1,Settings!$C$6,Settings!$C$7))*100)</f>
        <v/>
      </c>
      <c r="AG7131">
        <f>IF($F7131="","",$F7131&amp;"|"&amp;$D7131&amp;"")</f>
        <v/>
      </c>
      <c r="AH7131">
        <f>IF($F7131="","",IF(COUNTIF($AG$2:$AG7131,$AG7131)=1,1,0))</f>
        <v/>
      </c>
      <c r="AI7131">
        <f>IF($AH7131=1,SUMPRODUCT(--($AL$2:$AL$8001&lt;$AL7131))+1,"")</f>
        <v/>
      </c>
      <c r="AJ7131">
        <f>IF($F7131="","",IF(OR($U7131=TRUE(),$U7131="TRUE"),1,0))</f>
        <v/>
      </c>
      <c r="AK7131">
        <f>IF($F7131="","",IF($AD7131="Yes",1,0))</f>
        <v/>
      </c>
      <c r="AL7131">
        <f>IF($AH7131=1,IFERROR(IF(VALUE($F7131)&lt;100000000,VALUE($F7131),1000000000),IFERROR(IF(VALUE(MID($F7131,2,20))&lt;100000000,VALUE(MID($F7131,2,20)),1000000000),1000000000))+ROW()/100000,"")</f>
        <v/>
      </c>
    </row>
    <row r="7132">
      <c r="A7132">
        <f>IF($F7132="","",IFERROR(IF(INDEX('Per Invoice'!$A$2:$A$2001,MATCH($F7132,'Per Invoice'!$B$2:$B$2001,0))=0,"",INDEX('Per Invoice'!$A$2:$A$2001,MATCH($F7132,'Per Invoice'!$B$2:$B$2001,0))),""))</f>
        <v/>
      </c>
      <c r="H7132" s="11" t="n"/>
      <c r="R7132" s="7">
        <f>IF($F7132="","",Q7132*Y7132/100)</f>
        <v/>
      </c>
      <c r="X7132" s="7" t="n"/>
      <c r="Y7132" s="7" t="n"/>
      <c r="Z7132" s="7">
        <f>IF($F7132="","",Y7132*AE7132/100)</f>
        <v/>
      </c>
      <c r="AA7132" s="7">
        <f>IF($F7132="","",Y7132-Z7132)</f>
        <v/>
      </c>
      <c r="AB7132" s="7">
        <f>IF($F7132="","",AA7132-R7132)</f>
        <v/>
      </c>
      <c r="AE7132">
        <f>IF($F7132="","",IF($AK7132=1,0,IF($AJ7132=1,Settings!$C$6,Settings!$C$7))*100)</f>
        <v/>
      </c>
      <c r="AG7132">
        <f>IF($F7132="","",$F7132&amp;"|"&amp;$D7132&amp;"")</f>
        <v/>
      </c>
      <c r="AH7132">
        <f>IF($F7132="","",IF(COUNTIF($AG$2:$AG7132,$AG7132)=1,1,0))</f>
        <v/>
      </c>
      <c r="AI7132">
        <f>IF($AH7132=1,SUMPRODUCT(--($AL$2:$AL$8001&lt;$AL7132))+1,"")</f>
        <v/>
      </c>
      <c r="AJ7132">
        <f>IF($F7132="","",IF(OR($U7132=TRUE(),$U7132="TRUE"),1,0))</f>
        <v/>
      </c>
      <c r="AK7132">
        <f>IF($F7132="","",IF($AD7132="Yes",1,0))</f>
        <v/>
      </c>
      <c r="AL7132">
        <f>IF($AH7132=1,IFERROR(IF(VALUE($F7132)&lt;100000000,VALUE($F7132),1000000000),IFERROR(IF(VALUE(MID($F7132,2,20))&lt;100000000,VALUE(MID($F7132,2,20)),1000000000),1000000000))+ROW()/100000,"")</f>
        <v/>
      </c>
    </row>
    <row r="7133">
      <c r="A7133">
        <f>IF($F7133="","",IFERROR(IF(INDEX('Per Invoice'!$A$2:$A$2001,MATCH($F7133,'Per Invoice'!$B$2:$B$2001,0))=0,"",INDEX('Per Invoice'!$A$2:$A$2001,MATCH($F7133,'Per Invoice'!$B$2:$B$2001,0))),""))</f>
        <v/>
      </c>
      <c r="H7133" s="11" t="n"/>
      <c r="R7133" s="7">
        <f>IF($F7133="","",Q7133*Y7133/100)</f>
        <v/>
      </c>
      <c r="X7133" s="7" t="n"/>
      <c r="Y7133" s="7" t="n"/>
      <c r="Z7133" s="7">
        <f>IF($F7133="","",Y7133*AE7133/100)</f>
        <v/>
      </c>
      <c r="AA7133" s="7">
        <f>IF($F7133="","",Y7133-Z7133)</f>
        <v/>
      </c>
      <c r="AB7133" s="7">
        <f>IF($F7133="","",AA7133-R7133)</f>
        <v/>
      </c>
      <c r="AE7133">
        <f>IF($F7133="","",IF($AK7133=1,0,IF($AJ7133=1,Settings!$C$6,Settings!$C$7))*100)</f>
        <v/>
      </c>
      <c r="AG7133">
        <f>IF($F7133="","",$F7133&amp;"|"&amp;$D7133&amp;"")</f>
        <v/>
      </c>
      <c r="AH7133">
        <f>IF($F7133="","",IF(COUNTIF($AG$2:$AG7133,$AG7133)=1,1,0))</f>
        <v/>
      </c>
      <c r="AI7133">
        <f>IF($AH7133=1,SUMPRODUCT(--($AL$2:$AL$8001&lt;$AL7133))+1,"")</f>
        <v/>
      </c>
      <c r="AJ7133">
        <f>IF($F7133="","",IF(OR($U7133=TRUE(),$U7133="TRUE"),1,0))</f>
        <v/>
      </c>
      <c r="AK7133">
        <f>IF($F7133="","",IF($AD7133="Yes",1,0))</f>
        <v/>
      </c>
      <c r="AL7133">
        <f>IF($AH7133=1,IFERROR(IF(VALUE($F7133)&lt;100000000,VALUE($F7133),1000000000),IFERROR(IF(VALUE(MID($F7133,2,20))&lt;100000000,VALUE(MID($F7133,2,20)),1000000000),1000000000))+ROW()/100000,"")</f>
        <v/>
      </c>
    </row>
    <row r="7134">
      <c r="A7134">
        <f>IF($F7134="","",IFERROR(IF(INDEX('Per Invoice'!$A$2:$A$2001,MATCH($F7134,'Per Invoice'!$B$2:$B$2001,0))=0,"",INDEX('Per Invoice'!$A$2:$A$2001,MATCH($F7134,'Per Invoice'!$B$2:$B$2001,0))),""))</f>
        <v/>
      </c>
      <c r="H7134" s="11" t="n"/>
      <c r="R7134" s="7">
        <f>IF($F7134="","",Q7134*Y7134/100)</f>
        <v/>
      </c>
      <c r="X7134" s="7" t="n"/>
      <c r="Y7134" s="7" t="n"/>
      <c r="Z7134" s="7">
        <f>IF($F7134="","",Y7134*AE7134/100)</f>
        <v/>
      </c>
      <c r="AA7134" s="7">
        <f>IF($F7134="","",Y7134-Z7134)</f>
        <v/>
      </c>
      <c r="AB7134" s="7">
        <f>IF($F7134="","",AA7134-R7134)</f>
        <v/>
      </c>
      <c r="AE7134">
        <f>IF($F7134="","",IF($AK7134=1,0,IF($AJ7134=1,Settings!$C$6,Settings!$C$7))*100)</f>
        <v/>
      </c>
      <c r="AG7134">
        <f>IF($F7134="","",$F7134&amp;"|"&amp;$D7134&amp;"")</f>
        <v/>
      </c>
      <c r="AH7134">
        <f>IF($F7134="","",IF(COUNTIF($AG$2:$AG7134,$AG7134)=1,1,0))</f>
        <v/>
      </c>
      <c r="AI7134">
        <f>IF($AH7134=1,SUMPRODUCT(--($AL$2:$AL$8001&lt;$AL7134))+1,"")</f>
        <v/>
      </c>
      <c r="AJ7134">
        <f>IF($F7134="","",IF(OR($U7134=TRUE(),$U7134="TRUE"),1,0))</f>
        <v/>
      </c>
      <c r="AK7134">
        <f>IF($F7134="","",IF($AD7134="Yes",1,0))</f>
        <v/>
      </c>
      <c r="AL7134">
        <f>IF($AH7134=1,IFERROR(IF(VALUE($F7134)&lt;100000000,VALUE($F7134),1000000000),IFERROR(IF(VALUE(MID($F7134,2,20))&lt;100000000,VALUE(MID($F7134,2,20)),1000000000),1000000000))+ROW()/100000,"")</f>
        <v/>
      </c>
    </row>
    <row r="7135">
      <c r="A7135">
        <f>IF($F7135="","",IFERROR(IF(INDEX('Per Invoice'!$A$2:$A$2001,MATCH($F7135,'Per Invoice'!$B$2:$B$2001,0))=0,"",INDEX('Per Invoice'!$A$2:$A$2001,MATCH($F7135,'Per Invoice'!$B$2:$B$2001,0))),""))</f>
        <v/>
      </c>
      <c r="H7135" s="11" t="n"/>
      <c r="R7135" s="7">
        <f>IF($F7135="","",Q7135*Y7135/100)</f>
        <v/>
      </c>
      <c r="X7135" s="7" t="n"/>
      <c r="Y7135" s="7" t="n"/>
      <c r="Z7135" s="7">
        <f>IF($F7135="","",Y7135*AE7135/100)</f>
        <v/>
      </c>
      <c r="AA7135" s="7">
        <f>IF($F7135="","",Y7135-Z7135)</f>
        <v/>
      </c>
      <c r="AB7135" s="7">
        <f>IF($F7135="","",AA7135-R7135)</f>
        <v/>
      </c>
      <c r="AE7135">
        <f>IF($F7135="","",IF($AK7135=1,0,IF($AJ7135=1,Settings!$C$6,Settings!$C$7))*100)</f>
        <v/>
      </c>
      <c r="AG7135">
        <f>IF($F7135="","",$F7135&amp;"|"&amp;$D7135&amp;"")</f>
        <v/>
      </c>
      <c r="AH7135">
        <f>IF($F7135="","",IF(COUNTIF($AG$2:$AG7135,$AG7135)=1,1,0))</f>
        <v/>
      </c>
      <c r="AI7135">
        <f>IF($AH7135=1,SUMPRODUCT(--($AL$2:$AL$8001&lt;$AL7135))+1,"")</f>
        <v/>
      </c>
      <c r="AJ7135">
        <f>IF($F7135="","",IF(OR($U7135=TRUE(),$U7135="TRUE"),1,0))</f>
        <v/>
      </c>
      <c r="AK7135">
        <f>IF($F7135="","",IF($AD7135="Yes",1,0))</f>
        <v/>
      </c>
      <c r="AL7135">
        <f>IF($AH7135=1,IFERROR(IF(VALUE($F7135)&lt;100000000,VALUE($F7135),1000000000),IFERROR(IF(VALUE(MID($F7135,2,20))&lt;100000000,VALUE(MID($F7135,2,20)),1000000000),1000000000))+ROW()/100000,"")</f>
        <v/>
      </c>
    </row>
    <row r="7136">
      <c r="A7136">
        <f>IF($F7136="","",IFERROR(IF(INDEX('Per Invoice'!$A$2:$A$2001,MATCH($F7136,'Per Invoice'!$B$2:$B$2001,0))=0,"",INDEX('Per Invoice'!$A$2:$A$2001,MATCH($F7136,'Per Invoice'!$B$2:$B$2001,0))),""))</f>
        <v/>
      </c>
      <c r="H7136" s="11" t="n"/>
      <c r="R7136" s="7">
        <f>IF($F7136="","",Q7136*Y7136/100)</f>
        <v/>
      </c>
      <c r="X7136" s="7" t="n"/>
      <c r="Y7136" s="7" t="n"/>
      <c r="Z7136" s="7">
        <f>IF($F7136="","",Y7136*AE7136/100)</f>
        <v/>
      </c>
      <c r="AA7136" s="7">
        <f>IF($F7136="","",Y7136-Z7136)</f>
        <v/>
      </c>
      <c r="AB7136" s="7">
        <f>IF($F7136="","",AA7136-R7136)</f>
        <v/>
      </c>
      <c r="AE7136">
        <f>IF($F7136="","",IF($AK7136=1,0,IF($AJ7136=1,Settings!$C$6,Settings!$C$7))*100)</f>
        <v/>
      </c>
      <c r="AG7136">
        <f>IF($F7136="","",$F7136&amp;"|"&amp;$D7136&amp;"")</f>
        <v/>
      </c>
      <c r="AH7136">
        <f>IF($F7136="","",IF(COUNTIF($AG$2:$AG7136,$AG7136)=1,1,0))</f>
        <v/>
      </c>
      <c r="AI7136">
        <f>IF($AH7136=1,SUMPRODUCT(--($AL$2:$AL$8001&lt;$AL7136))+1,"")</f>
        <v/>
      </c>
      <c r="AJ7136">
        <f>IF($F7136="","",IF(OR($U7136=TRUE(),$U7136="TRUE"),1,0))</f>
        <v/>
      </c>
      <c r="AK7136">
        <f>IF($F7136="","",IF($AD7136="Yes",1,0))</f>
        <v/>
      </c>
      <c r="AL7136">
        <f>IF($AH7136=1,IFERROR(IF(VALUE($F7136)&lt;100000000,VALUE($F7136),1000000000),IFERROR(IF(VALUE(MID($F7136,2,20))&lt;100000000,VALUE(MID($F7136,2,20)),1000000000),1000000000))+ROW()/100000,"")</f>
        <v/>
      </c>
    </row>
    <row r="7137">
      <c r="A7137">
        <f>IF($F7137="","",IFERROR(IF(INDEX('Per Invoice'!$A$2:$A$2001,MATCH($F7137,'Per Invoice'!$B$2:$B$2001,0))=0,"",INDEX('Per Invoice'!$A$2:$A$2001,MATCH($F7137,'Per Invoice'!$B$2:$B$2001,0))),""))</f>
        <v/>
      </c>
      <c r="H7137" s="11" t="n"/>
      <c r="R7137" s="7">
        <f>IF($F7137="","",Q7137*Y7137/100)</f>
        <v/>
      </c>
      <c r="X7137" s="7" t="n"/>
      <c r="Y7137" s="7" t="n"/>
      <c r="Z7137" s="7">
        <f>IF($F7137="","",Y7137*AE7137/100)</f>
        <v/>
      </c>
      <c r="AA7137" s="7">
        <f>IF($F7137="","",Y7137-Z7137)</f>
        <v/>
      </c>
      <c r="AB7137" s="7">
        <f>IF($F7137="","",AA7137-R7137)</f>
        <v/>
      </c>
      <c r="AE7137">
        <f>IF($F7137="","",IF($AK7137=1,0,IF($AJ7137=1,Settings!$C$6,Settings!$C$7))*100)</f>
        <v/>
      </c>
      <c r="AG7137">
        <f>IF($F7137="","",$F7137&amp;"|"&amp;$D7137&amp;"")</f>
        <v/>
      </c>
      <c r="AH7137">
        <f>IF($F7137="","",IF(COUNTIF($AG$2:$AG7137,$AG7137)=1,1,0))</f>
        <v/>
      </c>
      <c r="AI7137">
        <f>IF($AH7137=1,SUMPRODUCT(--($AL$2:$AL$8001&lt;$AL7137))+1,"")</f>
        <v/>
      </c>
      <c r="AJ7137">
        <f>IF($F7137="","",IF(OR($U7137=TRUE(),$U7137="TRUE"),1,0))</f>
        <v/>
      </c>
      <c r="AK7137">
        <f>IF($F7137="","",IF($AD7137="Yes",1,0))</f>
        <v/>
      </c>
      <c r="AL7137">
        <f>IF($AH7137=1,IFERROR(IF(VALUE($F7137)&lt;100000000,VALUE($F7137),1000000000),IFERROR(IF(VALUE(MID($F7137,2,20))&lt;100000000,VALUE(MID($F7137,2,20)),1000000000),1000000000))+ROW()/100000,"")</f>
        <v/>
      </c>
    </row>
    <row r="7138">
      <c r="A7138">
        <f>IF($F7138="","",IFERROR(IF(INDEX('Per Invoice'!$A$2:$A$2001,MATCH($F7138,'Per Invoice'!$B$2:$B$2001,0))=0,"",INDEX('Per Invoice'!$A$2:$A$2001,MATCH($F7138,'Per Invoice'!$B$2:$B$2001,0))),""))</f>
        <v/>
      </c>
      <c r="H7138" s="11" t="n"/>
      <c r="R7138" s="7">
        <f>IF($F7138="","",Q7138*Y7138/100)</f>
        <v/>
      </c>
      <c r="X7138" s="7" t="n"/>
      <c r="Y7138" s="7" t="n"/>
      <c r="Z7138" s="7">
        <f>IF($F7138="","",Y7138*AE7138/100)</f>
        <v/>
      </c>
      <c r="AA7138" s="7">
        <f>IF($F7138="","",Y7138-Z7138)</f>
        <v/>
      </c>
      <c r="AB7138" s="7">
        <f>IF($F7138="","",AA7138-R7138)</f>
        <v/>
      </c>
      <c r="AE7138">
        <f>IF($F7138="","",IF($AK7138=1,0,IF($AJ7138=1,Settings!$C$6,Settings!$C$7))*100)</f>
        <v/>
      </c>
      <c r="AG7138">
        <f>IF($F7138="","",$F7138&amp;"|"&amp;$D7138&amp;"")</f>
        <v/>
      </c>
      <c r="AH7138">
        <f>IF($F7138="","",IF(COUNTIF($AG$2:$AG7138,$AG7138)=1,1,0))</f>
        <v/>
      </c>
      <c r="AI7138">
        <f>IF($AH7138=1,SUMPRODUCT(--($AL$2:$AL$8001&lt;$AL7138))+1,"")</f>
        <v/>
      </c>
      <c r="AJ7138">
        <f>IF($F7138="","",IF(OR($U7138=TRUE(),$U7138="TRUE"),1,0))</f>
        <v/>
      </c>
      <c r="AK7138">
        <f>IF($F7138="","",IF($AD7138="Yes",1,0))</f>
        <v/>
      </c>
      <c r="AL7138">
        <f>IF($AH7138=1,IFERROR(IF(VALUE($F7138)&lt;100000000,VALUE($F7138),1000000000),IFERROR(IF(VALUE(MID($F7138,2,20))&lt;100000000,VALUE(MID($F7138,2,20)),1000000000),1000000000))+ROW()/100000,"")</f>
        <v/>
      </c>
    </row>
    <row r="7139">
      <c r="A7139">
        <f>IF($F7139="","",IFERROR(IF(INDEX('Per Invoice'!$A$2:$A$2001,MATCH($F7139,'Per Invoice'!$B$2:$B$2001,0))=0,"",INDEX('Per Invoice'!$A$2:$A$2001,MATCH($F7139,'Per Invoice'!$B$2:$B$2001,0))),""))</f>
        <v/>
      </c>
      <c r="H7139" s="11" t="n"/>
      <c r="R7139" s="7">
        <f>IF($F7139="","",Q7139*Y7139/100)</f>
        <v/>
      </c>
      <c r="X7139" s="7" t="n"/>
      <c r="Y7139" s="7" t="n"/>
      <c r="Z7139" s="7">
        <f>IF($F7139="","",Y7139*AE7139/100)</f>
        <v/>
      </c>
      <c r="AA7139" s="7">
        <f>IF($F7139="","",Y7139-Z7139)</f>
        <v/>
      </c>
      <c r="AB7139" s="7">
        <f>IF($F7139="","",AA7139-R7139)</f>
        <v/>
      </c>
      <c r="AE7139">
        <f>IF($F7139="","",IF($AK7139=1,0,IF($AJ7139=1,Settings!$C$6,Settings!$C$7))*100)</f>
        <v/>
      </c>
      <c r="AG7139">
        <f>IF($F7139="","",$F7139&amp;"|"&amp;$D7139&amp;"")</f>
        <v/>
      </c>
      <c r="AH7139">
        <f>IF($F7139="","",IF(COUNTIF($AG$2:$AG7139,$AG7139)=1,1,0))</f>
        <v/>
      </c>
      <c r="AI7139">
        <f>IF($AH7139=1,SUMPRODUCT(--($AL$2:$AL$8001&lt;$AL7139))+1,"")</f>
        <v/>
      </c>
      <c r="AJ7139">
        <f>IF($F7139="","",IF(OR($U7139=TRUE(),$U7139="TRUE"),1,0))</f>
        <v/>
      </c>
      <c r="AK7139">
        <f>IF($F7139="","",IF($AD7139="Yes",1,0))</f>
        <v/>
      </c>
      <c r="AL7139">
        <f>IF($AH7139=1,IFERROR(IF(VALUE($F7139)&lt;100000000,VALUE($F7139),1000000000),IFERROR(IF(VALUE(MID($F7139,2,20))&lt;100000000,VALUE(MID($F7139,2,20)),1000000000),1000000000))+ROW()/100000,"")</f>
        <v/>
      </c>
    </row>
    <row r="7140">
      <c r="A7140">
        <f>IF($F7140="","",IFERROR(IF(INDEX('Per Invoice'!$A$2:$A$2001,MATCH($F7140,'Per Invoice'!$B$2:$B$2001,0))=0,"",INDEX('Per Invoice'!$A$2:$A$2001,MATCH($F7140,'Per Invoice'!$B$2:$B$2001,0))),""))</f>
        <v/>
      </c>
      <c r="H7140" s="11" t="n"/>
      <c r="R7140" s="7">
        <f>IF($F7140="","",Q7140*Y7140/100)</f>
        <v/>
      </c>
      <c r="X7140" s="7" t="n"/>
      <c r="Y7140" s="7" t="n"/>
      <c r="Z7140" s="7">
        <f>IF($F7140="","",Y7140*AE7140/100)</f>
        <v/>
      </c>
      <c r="AA7140" s="7">
        <f>IF($F7140="","",Y7140-Z7140)</f>
        <v/>
      </c>
      <c r="AB7140" s="7">
        <f>IF($F7140="","",AA7140-R7140)</f>
        <v/>
      </c>
      <c r="AE7140">
        <f>IF($F7140="","",IF($AK7140=1,0,IF($AJ7140=1,Settings!$C$6,Settings!$C$7))*100)</f>
        <v/>
      </c>
      <c r="AG7140">
        <f>IF($F7140="","",$F7140&amp;"|"&amp;$D7140&amp;"")</f>
        <v/>
      </c>
      <c r="AH7140">
        <f>IF($F7140="","",IF(COUNTIF($AG$2:$AG7140,$AG7140)=1,1,0))</f>
        <v/>
      </c>
      <c r="AI7140">
        <f>IF($AH7140=1,SUMPRODUCT(--($AL$2:$AL$8001&lt;$AL7140))+1,"")</f>
        <v/>
      </c>
      <c r="AJ7140">
        <f>IF($F7140="","",IF(OR($U7140=TRUE(),$U7140="TRUE"),1,0))</f>
        <v/>
      </c>
      <c r="AK7140">
        <f>IF($F7140="","",IF($AD7140="Yes",1,0))</f>
        <v/>
      </c>
      <c r="AL7140">
        <f>IF($AH7140=1,IFERROR(IF(VALUE($F7140)&lt;100000000,VALUE($F7140),1000000000),IFERROR(IF(VALUE(MID($F7140,2,20))&lt;100000000,VALUE(MID($F7140,2,20)),1000000000),1000000000))+ROW()/100000,"")</f>
        <v/>
      </c>
    </row>
    <row r="7141">
      <c r="A7141">
        <f>IF($F7141="","",IFERROR(IF(INDEX('Per Invoice'!$A$2:$A$2001,MATCH($F7141,'Per Invoice'!$B$2:$B$2001,0))=0,"",INDEX('Per Invoice'!$A$2:$A$2001,MATCH($F7141,'Per Invoice'!$B$2:$B$2001,0))),""))</f>
        <v/>
      </c>
      <c r="H7141" s="11" t="n"/>
      <c r="R7141" s="7">
        <f>IF($F7141="","",Q7141*Y7141/100)</f>
        <v/>
      </c>
      <c r="X7141" s="7" t="n"/>
      <c r="Y7141" s="7" t="n"/>
      <c r="Z7141" s="7">
        <f>IF($F7141="","",Y7141*AE7141/100)</f>
        <v/>
      </c>
      <c r="AA7141" s="7">
        <f>IF($F7141="","",Y7141-Z7141)</f>
        <v/>
      </c>
      <c r="AB7141" s="7">
        <f>IF($F7141="","",AA7141-R7141)</f>
        <v/>
      </c>
      <c r="AE7141">
        <f>IF($F7141="","",IF($AK7141=1,0,IF($AJ7141=1,Settings!$C$6,Settings!$C$7))*100)</f>
        <v/>
      </c>
      <c r="AG7141">
        <f>IF($F7141="","",$F7141&amp;"|"&amp;$D7141&amp;"")</f>
        <v/>
      </c>
      <c r="AH7141">
        <f>IF($F7141="","",IF(COUNTIF($AG$2:$AG7141,$AG7141)=1,1,0))</f>
        <v/>
      </c>
      <c r="AI7141">
        <f>IF($AH7141=1,SUMPRODUCT(--($AL$2:$AL$8001&lt;$AL7141))+1,"")</f>
        <v/>
      </c>
      <c r="AJ7141">
        <f>IF($F7141="","",IF(OR($U7141=TRUE(),$U7141="TRUE"),1,0))</f>
        <v/>
      </c>
      <c r="AK7141">
        <f>IF($F7141="","",IF($AD7141="Yes",1,0))</f>
        <v/>
      </c>
      <c r="AL7141">
        <f>IF($AH7141=1,IFERROR(IF(VALUE($F7141)&lt;100000000,VALUE($F7141),1000000000),IFERROR(IF(VALUE(MID($F7141,2,20))&lt;100000000,VALUE(MID($F7141,2,20)),1000000000),1000000000))+ROW()/100000,"")</f>
        <v/>
      </c>
    </row>
    <row r="7142">
      <c r="A7142">
        <f>IF($F7142="","",IFERROR(IF(INDEX('Per Invoice'!$A$2:$A$2001,MATCH($F7142,'Per Invoice'!$B$2:$B$2001,0))=0,"",INDEX('Per Invoice'!$A$2:$A$2001,MATCH($F7142,'Per Invoice'!$B$2:$B$2001,0))),""))</f>
        <v/>
      </c>
      <c r="H7142" s="11" t="n"/>
      <c r="R7142" s="7">
        <f>IF($F7142="","",Q7142*Y7142/100)</f>
        <v/>
      </c>
      <c r="X7142" s="7" t="n"/>
      <c r="Y7142" s="7" t="n"/>
      <c r="Z7142" s="7">
        <f>IF($F7142="","",Y7142*AE7142/100)</f>
        <v/>
      </c>
      <c r="AA7142" s="7">
        <f>IF($F7142="","",Y7142-Z7142)</f>
        <v/>
      </c>
      <c r="AB7142" s="7">
        <f>IF($F7142="","",AA7142-R7142)</f>
        <v/>
      </c>
      <c r="AE7142">
        <f>IF($F7142="","",IF($AK7142=1,0,IF($AJ7142=1,Settings!$C$6,Settings!$C$7))*100)</f>
        <v/>
      </c>
      <c r="AG7142">
        <f>IF($F7142="","",$F7142&amp;"|"&amp;$D7142&amp;"")</f>
        <v/>
      </c>
      <c r="AH7142">
        <f>IF($F7142="","",IF(COUNTIF($AG$2:$AG7142,$AG7142)=1,1,0))</f>
        <v/>
      </c>
      <c r="AI7142">
        <f>IF($AH7142=1,SUMPRODUCT(--($AL$2:$AL$8001&lt;$AL7142))+1,"")</f>
        <v/>
      </c>
      <c r="AJ7142">
        <f>IF($F7142="","",IF(OR($U7142=TRUE(),$U7142="TRUE"),1,0))</f>
        <v/>
      </c>
      <c r="AK7142">
        <f>IF($F7142="","",IF($AD7142="Yes",1,0))</f>
        <v/>
      </c>
      <c r="AL7142">
        <f>IF($AH7142=1,IFERROR(IF(VALUE($F7142)&lt;100000000,VALUE($F7142),1000000000),IFERROR(IF(VALUE(MID($F7142,2,20))&lt;100000000,VALUE(MID($F7142,2,20)),1000000000),1000000000))+ROW()/100000,"")</f>
        <v/>
      </c>
    </row>
    <row r="7143">
      <c r="A7143">
        <f>IF($F7143="","",IFERROR(IF(INDEX('Per Invoice'!$A$2:$A$2001,MATCH($F7143,'Per Invoice'!$B$2:$B$2001,0))=0,"",INDEX('Per Invoice'!$A$2:$A$2001,MATCH($F7143,'Per Invoice'!$B$2:$B$2001,0))),""))</f>
        <v/>
      </c>
      <c r="H7143" s="11" t="n"/>
      <c r="R7143" s="7">
        <f>IF($F7143="","",Q7143*Y7143/100)</f>
        <v/>
      </c>
      <c r="X7143" s="7" t="n"/>
      <c r="Y7143" s="7" t="n"/>
      <c r="Z7143" s="7">
        <f>IF($F7143="","",Y7143*AE7143/100)</f>
        <v/>
      </c>
      <c r="AA7143" s="7">
        <f>IF($F7143="","",Y7143-Z7143)</f>
        <v/>
      </c>
      <c r="AB7143" s="7">
        <f>IF($F7143="","",AA7143-R7143)</f>
        <v/>
      </c>
      <c r="AE7143">
        <f>IF($F7143="","",IF($AK7143=1,0,IF($AJ7143=1,Settings!$C$6,Settings!$C$7))*100)</f>
        <v/>
      </c>
      <c r="AG7143">
        <f>IF($F7143="","",$F7143&amp;"|"&amp;$D7143&amp;"")</f>
        <v/>
      </c>
      <c r="AH7143">
        <f>IF($F7143="","",IF(COUNTIF($AG$2:$AG7143,$AG7143)=1,1,0))</f>
        <v/>
      </c>
      <c r="AI7143">
        <f>IF($AH7143=1,SUMPRODUCT(--($AL$2:$AL$8001&lt;$AL7143))+1,"")</f>
        <v/>
      </c>
      <c r="AJ7143">
        <f>IF($F7143="","",IF(OR($U7143=TRUE(),$U7143="TRUE"),1,0))</f>
        <v/>
      </c>
      <c r="AK7143">
        <f>IF($F7143="","",IF($AD7143="Yes",1,0))</f>
        <v/>
      </c>
      <c r="AL7143">
        <f>IF($AH7143=1,IFERROR(IF(VALUE($F7143)&lt;100000000,VALUE($F7143),1000000000),IFERROR(IF(VALUE(MID($F7143,2,20))&lt;100000000,VALUE(MID($F7143,2,20)),1000000000),1000000000))+ROW()/100000,"")</f>
        <v/>
      </c>
    </row>
    <row r="7144">
      <c r="A7144">
        <f>IF($F7144="","",IFERROR(IF(INDEX('Per Invoice'!$A$2:$A$2001,MATCH($F7144,'Per Invoice'!$B$2:$B$2001,0))=0,"",INDEX('Per Invoice'!$A$2:$A$2001,MATCH($F7144,'Per Invoice'!$B$2:$B$2001,0))),""))</f>
        <v/>
      </c>
      <c r="H7144" s="11" t="n"/>
      <c r="R7144" s="7">
        <f>IF($F7144="","",Q7144*Y7144/100)</f>
        <v/>
      </c>
      <c r="X7144" s="7" t="n"/>
      <c r="Y7144" s="7" t="n"/>
      <c r="Z7144" s="7">
        <f>IF($F7144="","",Y7144*AE7144/100)</f>
        <v/>
      </c>
      <c r="AA7144" s="7">
        <f>IF($F7144="","",Y7144-Z7144)</f>
        <v/>
      </c>
      <c r="AB7144" s="7">
        <f>IF($F7144="","",AA7144-R7144)</f>
        <v/>
      </c>
      <c r="AE7144">
        <f>IF($F7144="","",IF($AK7144=1,0,IF($AJ7144=1,Settings!$C$6,Settings!$C$7))*100)</f>
        <v/>
      </c>
      <c r="AG7144">
        <f>IF($F7144="","",$F7144&amp;"|"&amp;$D7144&amp;"")</f>
        <v/>
      </c>
      <c r="AH7144">
        <f>IF($F7144="","",IF(COUNTIF($AG$2:$AG7144,$AG7144)=1,1,0))</f>
        <v/>
      </c>
      <c r="AI7144">
        <f>IF($AH7144=1,SUMPRODUCT(--($AL$2:$AL$8001&lt;$AL7144))+1,"")</f>
        <v/>
      </c>
      <c r="AJ7144">
        <f>IF($F7144="","",IF(OR($U7144=TRUE(),$U7144="TRUE"),1,0))</f>
        <v/>
      </c>
      <c r="AK7144">
        <f>IF($F7144="","",IF($AD7144="Yes",1,0))</f>
        <v/>
      </c>
      <c r="AL7144">
        <f>IF($AH7144=1,IFERROR(IF(VALUE($F7144)&lt;100000000,VALUE($F7144),1000000000),IFERROR(IF(VALUE(MID($F7144,2,20))&lt;100000000,VALUE(MID($F7144,2,20)),1000000000),1000000000))+ROW()/100000,"")</f>
        <v/>
      </c>
    </row>
    <row r="7145">
      <c r="A7145">
        <f>IF($F7145="","",IFERROR(IF(INDEX('Per Invoice'!$A$2:$A$2001,MATCH($F7145,'Per Invoice'!$B$2:$B$2001,0))=0,"",INDEX('Per Invoice'!$A$2:$A$2001,MATCH($F7145,'Per Invoice'!$B$2:$B$2001,0))),""))</f>
        <v/>
      </c>
      <c r="H7145" s="11" t="n"/>
      <c r="R7145" s="7">
        <f>IF($F7145="","",Q7145*Y7145/100)</f>
        <v/>
      </c>
      <c r="X7145" s="7" t="n"/>
      <c r="Y7145" s="7" t="n"/>
      <c r="Z7145" s="7">
        <f>IF($F7145="","",Y7145*AE7145/100)</f>
        <v/>
      </c>
      <c r="AA7145" s="7">
        <f>IF($F7145="","",Y7145-Z7145)</f>
        <v/>
      </c>
      <c r="AB7145" s="7">
        <f>IF($F7145="","",AA7145-R7145)</f>
        <v/>
      </c>
      <c r="AE7145">
        <f>IF($F7145="","",IF($AK7145=1,0,IF($AJ7145=1,Settings!$C$6,Settings!$C$7))*100)</f>
        <v/>
      </c>
      <c r="AG7145">
        <f>IF($F7145="","",$F7145&amp;"|"&amp;$D7145&amp;"")</f>
        <v/>
      </c>
      <c r="AH7145">
        <f>IF($F7145="","",IF(COUNTIF($AG$2:$AG7145,$AG7145)=1,1,0))</f>
        <v/>
      </c>
      <c r="AI7145">
        <f>IF($AH7145=1,SUMPRODUCT(--($AL$2:$AL$8001&lt;$AL7145))+1,"")</f>
        <v/>
      </c>
      <c r="AJ7145">
        <f>IF($F7145="","",IF(OR($U7145=TRUE(),$U7145="TRUE"),1,0))</f>
        <v/>
      </c>
      <c r="AK7145">
        <f>IF($F7145="","",IF($AD7145="Yes",1,0))</f>
        <v/>
      </c>
      <c r="AL7145">
        <f>IF($AH7145=1,IFERROR(IF(VALUE($F7145)&lt;100000000,VALUE($F7145),1000000000),IFERROR(IF(VALUE(MID($F7145,2,20))&lt;100000000,VALUE(MID($F7145,2,20)),1000000000),1000000000))+ROW()/100000,"")</f>
        <v/>
      </c>
    </row>
    <row r="7146">
      <c r="A7146">
        <f>IF($F7146="","",IFERROR(IF(INDEX('Per Invoice'!$A$2:$A$2001,MATCH($F7146,'Per Invoice'!$B$2:$B$2001,0))=0,"",INDEX('Per Invoice'!$A$2:$A$2001,MATCH($F7146,'Per Invoice'!$B$2:$B$2001,0))),""))</f>
        <v/>
      </c>
      <c r="H7146" s="11" t="n"/>
      <c r="R7146" s="7">
        <f>IF($F7146="","",Q7146*Y7146/100)</f>
        <v/>
      </c>
      <c r="X7146" s="7" t="n"/>
      <c r="Y7146" s="7" t="n"/>
      <c r="Z7146" s="7">
        <f>IF($F7146="","",Y7146*AE7146/100)</f>
        <v/>
      </c>
      <c r="AA7146" s="7">
        <f>IF($F7146="","",Y7146-Z7146)</f>
        <v/>
      </c>
      <c r="AB7146" s="7">
        <f>IF($F7146="","",AA7146-R7146)</f>
        <v/>
      </c>
      <c r="AE7146">
        <f>IF($F7146="","",IF($AK7146=1,0,IF($AJ7146=1,Settings!$C$6,Settings!$C$7))*100)</f>
        <v/>
      </c>
      <c r="AG7146">
        <f>IF($F7146="","",$F7146&amp;"|"&amp;$D7146&amp;"")</f>
        <v/>
      </c>
      <c r="AH7146">
        <f>IF($F7146="","",IF(COUNTIF($AG$2:$AG7146,$AG7146)=1,1,0))</f>
        <v/>
      </c>
      <c r="AI7146">
        <f>IF($AH7146=1,SUMPRODUCT(--($AL$2:$AL$8001&lt;$AL7146))+1,"")</f>
        <v/>
      </c>
      <c r="AJ7146">
        <f>IF($F7146="","",IF(OR($U7146=TRUE(),$U7146="TRUE"),1,0))</f>
        <v/>
      </c>
      <c r="AK7146">
        <f>IF($F7146="","",IF($AD7146="Yes",1,0))</f>
        <v/>
      </c>
      <c r="AL7146">
        <f>IF($AH7146=1,IFERROR(IF(VALUE($F7146)&lt;100000000,VALUE($F7146),1000000000),IFERROR(IF(VALUE(MID($F7146,2,20))&lt;100000000,VALUE(MID($F7146,2,20)),1000000000),1000000000))+ROW()/100000,"")</f>
        <v/>
      </c>
    </row>
    <row r="7147">
      <c r="A7147">
        <f>IF($F7147="","",IFERROR(IF(INDEX('Per Invoice'!$A$2:$A$2001,MATCH($F7147,'Per Invoice'!$B$2:$B$2001,0))=0,"",INDEX('Per Invoice'!$A$2:$A$2001,MATCH($F7147,'Per Invoice'!$B$2:$B$2001,0))),""))</f>
        <v/>
      </c>
      <c r="H7147" s="11" t="n"/>
      <c r="R7147" s="7">
        <f>IF($F7147="","",Q7147*Y7147/100)</f>
        <v/>
      </c>
      <c r="X7147" s="7" t="n"/>
      <c r="Y7147" s="7" t="n"/>
      <c r="Z7147" s="7">
        <f>IF($F7147="","",Y7147*AE7147/100)</f>
        <v/>
      </c>
      <c r="AA7147" s="7">
        <f>IF($F7147="","",Y7147-Z7147)</f>
        <v/>
      </c>
      <c r="AB7147" s="7">
        <f>IF($F7147="","",AA7147-R7147)</f>
        <v/>
      </c>
      <c r="AE7147">
        <f>IF($F7147="","",IF($AK7147=1,0,IF($AJ7147=1,Settings!$C$6,Settings!$C$7))*100)</f>
        <v/>
      </c>
      <c r="AG7147">
        <f>IF($F7147="","",$F7147&amp;"|"&amp;$D7147&amp;"")</f>
        <v/>
      </c>
      <c r="AH7147">
        <f>IF($F7147="","",IF(COUNTIF($AG$2:$AG7147,$AG7147)=1,1,0))</f>
        <v/>
      </c>
      <c r="AI7147">
        <f>IF($AH7147=1,SUMPRODUCT(--($AL$2:$AL$8001&lt;$AL7147))+1,"")</f>
        <v/>
      </c>
      <c r="AJ7147">
        <f>IF($F7147="","",IF(OR($U7147=TRUE(),$U7147="TRUE"),1,0))</f>
        <v/>
      </c>
      <c r="AK7147">
        <f>IF($F7147="","",IF($AD7147="Yes",1,0))</f>
        <v/>
      </c>
      <c r="AL7147">
        <f>IF($AH7147=1,IFERROR(IF(VALUE($F7147)&lt;100000000,VALUE($F7147),1000000000),IFERROR(IF(VALUE(MID($F7147,2,20))&lt;100000000,VALUE(MID($F7147,2,20)),1000000000),1000000000))+ROW()/100000,"")</f>
        <v/>
      </c>
    </row>
    <row r="7148">
      <c r="A7148">
        <f>IF($F7148="","",IFERROR(IF(INDEX('Per Invoice'!$A$2:$A$2001,MATCH($F7148,'Per Invoice'!$B$2:$B$2001,0))=0,"",INDEX('Per Invoice'!$A$2:$A$2001,MATCH($F7148,'Per Invoice'!$B$2:$B$2001,0))),""))</f>
        <v/>
      </c>
      <c r="H7148" s="11" t="n"/>
      <c r="R7148" s="7">
        <f>IF($F7148="","",Q7148*Y7148/100)</f>
        <v/>
      </c>
      <c r="X7148" s="7" t="n"/>
      <c r="Y7148" s="7" t="n"/>
      <c r="Z7148" s="7">
        <f>IF($F7148="","",Y7148*AE7148/100)</f>
        <v/>
      </c>
      <c r="AA7148" s="7">
        <f>IF($F7148="","",Y7148-Z7148)</f>
        <v/>
      </c>
      <c r="AB7148" s="7">
        <f>IF($F7148="","",AA7148-R7148)</f>
        <v/>
      </c>
      <c r="AE7148">
        <f>IF($F7148="","",IF($AK7148=1,0,IF($AJ7148=1,Settings!$C$6,Settings!$C$7))*100)</f>
        <v/>
      </c>
      <c r="AG7148">
        <f>IF($F7148="","",$F7148&amp;"|"&amp;$D7148&amp;"")</f>
        <v/>
      </c>
      <c r="AH7148">
        <f>IF($F7148="","",IF(COUNTIF($AG$2:$AG7148,$AG7148)=1,1,0))</f>
        <v/>
      </c>
      <c r="AI7148">
        <f>IF($AH7148=1,SUMPRODUCT(--($AL$2:$AL$8001&lt;$AL7148))+1,"")</f>
        <v/>
      </c>
      <c r="AJ7148">
        <f>IF($F7148="","",IF(OR($U7148=TRUE(),$U7148="TRUE"),1,0))</f>
        <v/>
      </c>
      <c r="AK7148">
        <f>IF($F7148="","",IF($AD7148="Yes",1,0))</f>
        <v/>
      </c>
      <c r="AL7148">
        <f>IF($AH7148=1,IFERROR(IF(VALUE($F7148)&lt;100000000,VALUE($F7148),1000000000),IFERROR(IF(VALUE(MID($F7148,2,20))&lt;100000000,VALUE(MID($F7148,2,20)),1000000000),1000000000))+ROW()/100000,"")</f>
        <v/>
      </c>
    </row>
    <row r="7149">
      <c r="A7149">
        <f>IF($F7149="","",IFERROR(IF(INDEX('Per Invoice'!$A$2:$A$2001,MATCH($F7149,'Per Invoice'!$B$2:$B$2001,0))=0,"",INDEX('Per Invoice'!$A$2:$A$2001,MATCH($F7149,'Per Invoice'!$B$2:$B$2001,0))),""))</f>
        <v/>
      </c>
      <c r="H7149" s="11" t="n"/>
      <c r="R7149" s="7">
        <f>IF($F7149="","",Q7149*Y7149/100)</f>
        <v/>
      </c>
      <c r="X7149" s="7" t="n"/>
      <c r="Y7149" s="7" t="n"/>
      <c r="Z7149" s="7">
        <f>IF($F7149="","",Y7149*AE7149/100)</f>
        <v/>
      </c>
      <c r="AA7149" s="7">
        <f>IF($F7149="","",Y7149-Z7149)</f>
        <v/>
      </c>
      <c r="AB7149" s="7">
        <f>IF($F7149="","",AA7149-R7149)</f>
        <v/>
      </c>
      <c r="AE7149">
        <f>IF($F7149="","",IF($AK7149=1,0,IF($AJ7149=1,Settings!$C$6,Settings!$C$7))*100)</f>
        <v/>
      </c>
      <c r="AG7149">
        <f>IF($F7149="","",$F7149&amp;"|"&amp;$D7149&amp;"")</f>
        <v/>
      </c>
      <c r="AH7149">
        <f>IF($F7149="","",IF(COUNTIF($AG$2:$AG7149,$AG7149)=1,1,0))</f>
        <v/>
      </c>
      <c r="AI7149">
        <f>IF($AH7149=1,SUMPRODUCT(--($AL$2:$AL$8001&lt;$AL7149))+1,"")</f>
        <v/>
      </c>
      <c r="AJ7149">
        <f>IF($F7149="","",IF(OR($U7149=TRUE(),$U7149="TRUE"),1,0))</f>
        <v/>
      </c>
      <c r="AK7149">
        <f>IF($F7149="","",IF($AD7149="Yes",1,0))</f>
        <v/>
      </c>
      <c r="AL7149">
        <f>IF($AH7149=1,IFERROR(IF(VALUE($F7149)&lt;100000000,VALUE($F7149),1000000000),IFERROR(IF(VALUE(MID($F7149,2,20))&lt;100000000,VALUE(MID($F7149,2,20)),1000000000),1000000000))+ROW()/100000,"")</f>
        <v/>
      </c>
    </row>
    <row r="7150">
      <c r="A7150">
        <f>IF($F7150="","",IFERROR(IF(INDEX('Per Invoice'!$A$2:$A$2001,MATCH($F7150,'Per Invoice'!$B$2:$B$2001,0))=0,"",INDEX('Per Invoice'!$A$2:$A$2001,MATCH($F7150,'Per Invoice'!$B$2:$B$2001,0))),""))</f>
        <v/>
      </c>
      <c r="H7150" s="11" t="n"/>
      <c r="R7150" s="7">
        <f>IF($F7150="","",Q7150*Y7150/100)</f>
        <v/>
      </c>
      <c r="X7150" s="7" t="n"/>
      <c r="Y7150" s="7" t="n"/>
      <c r="Z7150" s="7">
        <f>IF($F7150="","",Y7150*AE7150/100)</f>
        <v/>
      </c>
      <c r="AA7150" s="7">
        <f>IF($F7150="","",Y7150-Z7150)</f>
        <v/>
      </c>
      <c r="AB7150" s="7">
        <f>IF($F7150="","",AA7150-R7150)</f>
        <v/>
      </c>
      <c r="AE7150">
        <f>IF($F7150="","",IF($AK7150=1,0,IF($AJ7150=1,Settings!$C$6,Settings!$C$7))*100)</f>
        <v/>
      </c>
      <c r="AG7150">
        <f>IF($F7150="","",$F7150&amp;"|"&amp;$D7150&amp;"")</f>
        <v/>
      </c>
      <c r="AH7150">
        <f>IF($F7150="","",IF(COUNTIF($AG$2:$AG7150,$AG7150)=1,1,0))</f>
        <v/>
      </c>
      <c r="AI7150">
        <f>IF($AH7150=1,SUMPRODUCT(--($AL$2:$AL$8001&lt;$AL7150))+1,"")</f>
        <v/>
      </c>
      <c r="AJ7150">
        <f>IF($F7150="","",IF(OR($U7150=TRUE(),$U7150="TRUE"),1,0))</f>
        <v/>
      </c>
      <c r="AK7150">
        <f>IF($F7150="","",IF($AD7150="Yes",1,0))</f>
        <v/>
      </c>
      <c r="AL7150">
        <f>IF($AH7150=1,IFERROR(IF(VALUE($F7150)&lt;100000000,VALUE($F7150),1000000000),IFERROR(IF(VALUE(MID($F7150,2,20))&lt;100000000,VALUE(MID($F7150,2,20)),1000000000),1000000000))+ROW()/100000,"")</f>
        <v/>
      </c>
    </row>
    <row r="7151">
      <c r="A7151">
        <f>IF($F7151="","",IFERROR(IF(INDEX('Per Invoice'!$A$2:$A$2001,MATCH($F7151,'Per Invoice'!$B$2:$B$2001,0))=0,"",INDEX('Per Invoice'!$A$2:$A$2001,MATCH($F7151,'Per Invoice'!$B$2:$B$2001,0))),""))</f>
        <v/>
      </c>
      <c r="H7151" s="11" t="n"/>
      <c r="R7151" s="7">
        <f>IF($F7151="","",Q7151*Y7151/100)</f>
        <v/>
      </c>
      <c r="X7151" s="7" t="n"/>
      <c r="Y7151" s="7" t="n"/>
      <c r="Z7151" s="7">
        <f>IF($F7151="","",Y7151*AE7151/100)</f>
        <v/>
      </c>
      <c r="AA7151" s="7">
        <f>IF($F7151="","",Y7151-Z7151)</f>
        <v/>
      </c>
      <c r="AB7151" s="7">
        <f>IF($F7151="","",AA7151-R7151)</f>
        <v/>
      </c>
      <c r="AE7151">
        <f>IF($F7151="","",IF($AK7151=1,0,IF($AJ7151=1,Settings!$C$6,Settings!$C$7))*100)</f>
        <v/>
      </c>
      <c r="AG7151">
        <f>IF($F7151="","",$F7151&amp;"|"&amp;$D7151&amp;"")</f>
        <v/>
      </c>
      <c r="AH7151">
        <f>IF($F7151="","",IF(COUNTIF($AG$2:$AG7151,$AG7151)=1,1,0))</f>
        <v/>
      </c>
      <c r="AI7151">
        <f>IF($AH7151=1,SUMPRODUCT(--($AL$2:$AL$8001&lt;$AL7151))+1,"")</f>
        <v/>
      </c>
      <c r="AJ7151">
        <f>IF($F7151="","",IF(OR($U7151=TRUE(),$U7151="TRUE"),1,0))</f>
        <v/>
      </c>
      <c r="AK7151">
        <f>IF($F7151="","",IF($AD7151="Yes",1,0))</f>
        <v/>
      </c>
      <c r="AL7151">
        <f>IF($AH7151=1,IFERROR(IF(VALUE($F7151)&lt;100000000,VALUE($F7151),1000000000),IFERROR(IF(VALUE(MID($F7151,2,20))&lt;100000000,VALUE(MID($F7151,2,20)),1000000000),1000000000))+ROW()/100000,"")</f>
        <v/>
      </c>
    </row>
    <row r="7152">
      <c r="A7152">
        <f>IF($F7152="","",IFERROR(IF(INDEX('Per Invoice'!$A$2:$A$2001,MATCH($F7152,'Per Invoice'!$B$2:$B$2001,0))=0,"",INDEX('Per Invoice'!$A$2:$A$2001,MATCH($F7152,'Per Invoice'!$B$2:$B$2001,0))),""))</f>
        <v/>
      </c>
      <c r="H7152" s="11" t="n"/>
      <c r="R7152" s="7">
        <f>IF($F7152="","",Q7152*Y7152/100)</f>
        <v/>
      </c>
      <c r="X7152" s="7" t="n"/>
      <c r="Y7152" s="7" t="n"/>
      <c r="Z7152" s="7">
        <f>IF($F7152="","",Y7152*AE7152/100)</f>
        <v/>
      </c>
      <c r="AA7152" s="7">
        <f>IF($F7152="","",Y7152-Z7152)</f>
        <v/>
      </c>
      <c r="AB7152" s="7">
        <f>IF($F7152="","",AA7152-R7152)</f>
        <v/>
      </c>
      <c r="AE7152">
        <f>IF($F7152="","",IF($AK7152=1,0,IF($AJ7152=1,Settings!$C$6,Settings!$C$7))*100)</f>
        <v/>
      </c>
      <c r="AG7152">
        <f>IF($F7152="","",$F7152&amp;"|"&amp;$D7152&amp;"")</f>
        <v/>
      </c>
      <c r="AH7152">
        <f>IF($F7152="","",IF(COUNTIF($AG$2:$AG7152,$AG7152)=1,1,0))</f>
        <v/>
      </c>
      <c r="AI7152">
        <f>IF($AH7152=1,SUMPRODUCT(--($AL$2:$AL$8001&lt;$AL7152))+1,"")</f>
        <v/>
      </c>
      <c r="AJ7152">
        <f>IF($F7152="","",IF(OR($U7152=TRUE(),$U7152="TRUE"),1,0))</f>
        <v/>
      </c>
      <c r="AK7152">
        <f>IF($F7152="","",IF($AD7152="Yes",1,0))</f>
        <v/>
      </c>
      <c r="AL7152">
        <f>IF($AH7152=1,IFERROR(IF(VALUE($F7152)&lt;100000000,VALUE($F7152),1000000000),IFERROR(IF(VALUE(MID($F7152,2,20))&lt;100000000,VALUE(MID($F7152,2,20)),1000000000),1000000000))+ROW()/100000,"")</f>
        <v/>
      </c>
    </row>
    <row r="7153">
      <c r="A7153">
        <f>IF($F7153="","",IFERROR(IF(INDEX('Per Invoice'!$A$2:$A$2001,MATCH($F7153,'Per Invoice'!$B$2:$B$2001,0))=0,"",INDEX('Per Invoice'!$A$2:$A$2001,MATCH($F7153,'Per Invoice'!$B$2:$B$2001,0))),""))</f>
        <v/>
      </c>
      <c r="H7153" s="11" t="n"/>
      <c r="R7153" s="7">
        <f>IF($F7153="","",Q7153*Y7153/100)</f>
        <v/>
      </c>
      <c r="X7153" s="7" t="n"/>
      <c r="Y7153" s="7" t="n"/>
      <c r="Z7153" s="7">
        <f>IF($F7153="","",Y7153*AE7153/100)</f>
        <v/>
      </c>
      <c r="AA7153" s="7">
        <f>IF($F7153="","",Y7153-Z7153)</f>
        <v/>
      </c>
      <c r="AB7153" s="7">
        <f>IF($F7153="","",AA7153-R7153)</f>
        <v/>
      </c>
      <c r="AE7153">
        <f>IF($F7153="","",IF($AK7153=1,0,IF($AJ7153=1,Settings!$C$6,Settings!$C$7))*100)</f>
        <v/>
      </c>
      <c r="AG7153">
        <f>IF($F7153="","",$F7153&amp;"|"&amp;$D7153&amp;"")</f>
        <v/>
      </c>
      <c r="AH7153">
        <f>IF($F7153="","",IF(COUNTIF($AG$2:$AG7153,$AG7153)=1,1,0))</f>
        <v/>
      </c>
      <c r="AI7153">
        <f>IF($AH7153=1,SUMPRODUCT(--($AL$2:$AL$8001&lt;$AL7153))+1,"")</f>
        <v/>
      </c>
      <c r="AJ7153">
        <f>IF($F7153="","",IF(OR($U7153=TRUE(),$U7153="TRUE"),1,0))</f>
        <v/>
      </c>
      <c r="AK7153">
        <f>IF($F7153="","",IF($AD7153="Yes",1,0))</f>
        <v/>
      </c>
      <c r="AL7153">
        <f>IF($AH7153=1,IFERROR(IF(VALUE($F7153)&lt;100000000,VALUE($F7153),1000000000),IFERROR(IF(VALUE(MID($F7153,2,20))&lt;100000000,VALUE(MID($F7153,2,20)),1000000000),1000000000))+ROW()/100000,"")</f>
        <v/>
      </c>
    </row>
    <row r="7154">
      <c r="A7154">
        <f>IF($F7154="","",IFERROR(IF(INDEX('Per Invoice'!$A$2:$A$2001,MATCH($F7154,'Per Invoice'!$B$2:$B$2001,0))=0,"",INDEX('Per Invoice'!$A$2:$A$2001,MATCH($F7154,'Per Invoice'!$B$2:$B$2001,0))),""))</f>
        <v/>
      </c>
      <c r="H7154" s="11" t="n"/>
      <c r="R7154" s="7">
        <f>IF($F7154="","",Q7154*Y7154/100)</f>
        <v/>
      </c>
      <c r="X7154" s="7" t="n"/>
      <c r="Y7154" s="7" t="n"/>
      <c r="Z7154" s="7">
        <f>IF($F7154="","",Y7154*AE7154/100)</f>
        <v/>
      </c>
      <c r="AA7154" s="7">
        <f>IF($F7154="","",Y7154-Z7154)</f>
        <v/>
      </c>
      <c r="AB7154" s="7">
        <f>IF($F7154="","",AA7154-R7154)</f>
        <v/>
      </c>
      <c r="AE7154">
        <f>IF($F7154="","",IF($AK7154=1,0,IF($AJ7154=1,Settings!$C$6,Settings!$C$7))*100)</f>
        <v/>
      </c>
      <c r="AG7154">
        <f>IF($F7154="","",$F7154&amp;"|"&amp;$D7154&amp;"")</f>
        <v/>
      </c>
      <c r="AH7154">
        <f>IF($F7154="","",IF(COUNTIF($AG$2:$AG7154,$AG7154)=1,1,0))</f>
        <v/>
      </c>
      <c r="AI7154">
        <f>IF($AH7154=1,SUMPRODUCT(--($AL$2:$AL$8001&lt;$AL7154))+1,"")</f>
        <v/>
      </c>
      <c r="AJ7154">
        <f>IF($F7154="","",IF(OR($U7154=TRUE(),$U7154="TRUE"),1,0))</f>
        <v/>
      </c>
      <c r="AK7154">
        <f>IF($F7154="","",IF($AD7154="Yes",1,0))</f>
        <v/>
      </c>
      <c r="AL7154">
        <f>IF($AH7154=1,IFERROR(IF(VALUE($F7154)&lt;100000000,VALUE($F7154),1000000000),IFERROR(IF(VALUE(MID($F7154,2,20))&lt;100000000,VALUE(MID($F7154,2,20)),1000000000),1000000000))+ROW()/100000,"")</f>
        <v/>
      </c>
    </row>
    <row r="7155">
      <c r="A7155">
        <f>IF($F7155="","",IFERROR(IF(INDEX('Per Invoice'!$A$2:$A$2001,MATCH($F7155,'Per Invoice'!$B$2:$B$2001,0))=0,"",INDEX('Per Invoice'!$A$2:$A$2001,MATCH($F7155,'Per Invoice'!$B$2:$B$2001,0))),""))</f>
        <v/>
      </c>
      <c r="H7155" s="11" t="n"/>
      <c r="R7155" s="7">
        <f>IF($F7155="","",Q7155*Y7155/100)</f>
        <v/>
      </c>
      <c r="X7155" s="7" t="n"/>
      <c r="Y7155" s="7" t="n"/>
      <c r="Z7155" s="7">
        <f>IF($F7155="","",Y7155*AE7155/100)</f>
        <v/>
      </c>
      <c r="AA7155" s="7">
        <f>IF($F7155="","",Y7155-Z7155)</f>
        <v/>
      </c>
      <c r="AB7155" s="7">
        <f>IF($F7155="","",AA7155-R7155)</f>
        <v/>
      </c>
      <c r="AE7155">
        <f>IF($F7155="","",IF($AK7155=1,0,IF($AJ7155=1,Settings!$C$6,Settings!$C$7))*100)</f>
        <v/>
      </c>
      <c r="AG7155">
        <f>IF($F7155="","",$F7155&amp;"|"&amp;$D7155&amp;"")</f>
        <v/>
      </c>
      <c r="AH7155">
        <f>IF($F7155="","",IF(COUNTIF($AG$2:$AG7155,$AG7155)=1,1,0))</f>
        <v/>
      </c>
      <c r="AI7155">
        <f>IF($AH7155=1,SUMPRODUCT(--($AL$2:$AL$8001&lt;$AL7155))+1,"")</f>
        <v/>
      </c>
      <c r="AJ7155">
        <f>IF($F7155="","",IF(OR($U7155=TRUE(),$U7155="TRUE"),1,0))</f>
        <v/>
      </c>
      <c r="AK7155">
        <f>IF($F7155="","",IF($AD7155="Yes",1,0))</f>
        <v/>
      </c>
      <c r="AL7155">
        <f>IF($AH7155=1,IFERROR(IF(VALUE($F7155)&lt;100000000,VALUE($F7155),1000000000),IFERROR(IF(VALUE(MID($F7155,2,20))&lt;100000000,VALUE(MID($F7155,2,20)),1000000000),1000000000))+ROW()/100000,"")</f>
        <v/>
      </c>
    </row>
    <row r="7156">
      <c r="A7156">
        <f>IF($F7156="","",IFERROR(IF(INDEX('Per Invoice'!$A$2:$A$2001,MATCH($F7156,'Per Invoice'!$B$2:$B$2001,0))=0,"",INDEX('Per Invoice'!$A$2:$A$2001,MATCH($F7156,'Per Invoice'!$B$2:$B$2001,0))),""))</f>
        <v/>
      </c>
      <c r="H7156" s="11" t="n"/>
      <c r="R7156" s="7">
        <f>IF($F7156="","",Q7156*Y7156/100)</f>
        <v/>
      </c>
      <c r="X7156" s="7" t="n"/>
      <c r="Y7156" s="7" t="n"/>
      <c r="Z7156" s="7">
        <f>IF($F7156="","",Y7156*AE7156/100)</f>
        <v/>
      </c>
      <c r="AA7156" s="7">
        <f>IF($F7156="","",Y7156-Z7156)</f>
        <v/>
      </c>
      <c r="AB7156" s="7">
        <f>IF($F7156="","",AA7156-R7156)</f>
        <v/>
      </c>
      <c r="AE7156">
        <f>IF($F7156="","",IF($AK7156=1,0,IF($AJ7156=1,Settings!$C$6,Settings!$C$7))*100)</f>
        <v/>
      </c>
      <c r="AG7156">
        <f>IF($F7156="","",$F7156&amp;"|"&amp;$D7156&amp;"")</f>
        <v/>
      </c>
      <c r="AH7156">
        <f>IF($F7156="","",IF(COUNTIF($AG$2:$AG7156,$AG7156)=1,1,0))</f>
        <v/>
      </c>
      <c r="AI7156">
        <f>IF($AH7156=1,SUMPRODUCT(--($AL$2:$AL$8001&lt;$AL7156))+1,"")</f>
        <v/>
      </c>
      <c r="AJ7156">
        <f>IF($F7156="","",IF(OR($U7156=TRUE(),$U7156="TRUE"),1,0))</f>
        <v/>
      </c>
      <c r="AK7156">
        <f>IF($F7156="","",IF($AD7156="Yes",1,0))</f>
        <v/>
      </c>
      <c r="AL7156">
        <f>IF($AH7156=1,IFERROR(IF(VALUE($F7156)&lt;100000000,VALUE($F7156),1000000000),IFERROR(IF(VALUE(MID($F7156,2,20))&lt;100000000,VALUE(MID($F7156,2,20)),1000000000),1000000000))+ROW()/100000,"")</f>
        <v/>
      </c>
    </row>
    <row r="7157">
      <c r="A7157">
        <f>IF($F7157="","",IFERROR(IF(INDEX('Per Invoice'!$A$2:$A$2001,MATCH($F7157,'Per Invoice'!$B$2:$B$2001,0))=0,"",INDEX('Per Invoice'!$A$2:$A$2001,MATCH($F7157,'Per Invoice'!$B$2:$B$2001,0))),""))</f>
        <v/>
      </c>
      <c r="H7157" s="11" t="n"/>
      <c r="R7157" s="7">
        <f>IF($F7157="","",Q7157*Y7157/100)</f>
        <v/>
      </c>
      <c r="X7157" s="7" t="n"/>
      <c r="Y7157" s="7" t="n"/>
      <c r="Z7157" s="7">
        <f>IF($F7157="","",Y7157*AE7157/100)</f>
        <v/>
      </c>
      <c r="AA7157" s="7">
        <f>IF($F7157="","",Y7157-Z7157)</f>
        <v/>
      </c>
      <c r="AB7157" s="7">
        <f>IF($F7157="","",AA7157-R7157)</f>
        <v/>
      </c>
      <c r="AE7157">
        <f>IF($F7157="","",IF($AK7157=1,0,IF($AJ7157=1,Settings!$C$6,Settings!$C$7))*100)</f>
        <v/>
      </c>
      <c r="AG7157">
        <f>IF($F7157="","",$F7157&amp;"|"&amp;$D7157&amp;"")</f>
        <v/>
      </c>
      <c r="AH7157">
        <f>IF($F7157="","",IF(COUNTIF($AG$2:$AG7157,$AG7157)=1,1,0))</f>
        <v/>
      </c>
      <c r="AI7157">
        <f>IF($AH7157=1,SUMPRODUCT(--($AL$2:$AL$8001&lt;$AL7157))+1,"")</f>
        <v/>
      </c>
      <c r="AJ7157">
        <f>IF($F7157="","",IF(OR($U7157=TRUE(),$U7157="TRUE"),1,0))</f>
        <v/>
      </c>
      <c r="AK7157">
        <f>IF($F7157="","",IF($AD7157="Yes",1,0))</f>
        <v/>
      </c>
      <c r="AL7157">
        <f>IF($AH7157=1,IFERROR(IF(VALUE($F7157)&lt;100000000,VALUE($F7157),1000000000),IFERROR(IF(VALUE(MID($F7157,2,20))&lt;100000000,VALUE(MID($F7157,2,20)),1000000000),1000000000))+ROW()/100000,"")</f>
        <v/>
      </c>
    </row>
    <row r="7158">
      <c r="A7158">
        <f>IF($F7158="","",IFERROR(IF(INDEX('Per Invoice'!$A$2:$A$2001,MATCH($F7158,'Per Invoice'!$B$2:$B$2001,0))=0,"",INDEX('Per Invoice'!$A$2:$A$2001,MATCH($F7158,'Per Invoice'!$B$2:$B$2001,0))),""))</f>
        <v/>
      </c>
      <c r="H7158" s="11" t="n"/>
      <c r="R7158" s="7">
        <f>IF($F7158="","",Q7158*Y7158/100)</f>
        <v/>
      </c>
      <c r="X7158" s="7" t="n"/>
      <c r="Y7158" s="7" t="n"/>
      <c r="Z7158" s="7">
        <f>IF($F7158="","",Y7158*AE7158/100)</f>
        <v/>
      </c>
      <c r="AA7158" s="7">
        <f>IF($F7158="","",Y7158-Z7158)</f>
        <v/>
      </c>
      <c r="AB7158" s="7">
        <f>IF($F7158="","",AA7158-R7158)</f>
        <v/>
      </c>
      <c r="AE7158">
        <f>IF($F7158="","",IF($AK7158=1,0,IF($AJ7158=1,Settings!$C$6,Settings!$C$7))*100)</f>
        <v/>
      </c>
      <c r="AG7158">
        <f>IF($F7158="","",$F7158&amp;"|"&amp;$D7158&amp;"")</f>
        <v/>
      </c>
      <c r="AH7158">
        <f>IF($F7158="","",IF(COUNTIF($AG$2:$AG7158,$AG7158)=1,1,0))</f>
        <v/>
      </c>
      <c r="AI7158">
        <f>IF($AH7158=1,SUMPRODUCT(--($AL$2:$AL$8001&lt;$AL7158))+1,"")</f>
        <v/>
      </c>
      <c r="AJ7158">
        <f>IF($F7158="","",IF(OR($U7158=TRUE(),$U7158="TRUE"),1,0))</f>
        <v/>
      </c>
      <c r="AK7158">
        <f>IF($F7158="","",IF($AD7158="Yes",1,0))</f>
        <v/>
      </c>
      <c r="AL7158">
        <f>IF($AH7158=1,IFERROR(IF(VALUE($F7158)&lt;100000000,VALUE($F7158),1000000000),IFERROR(IF(VALUE(MID($F7158,2,20))&lt;100000000,VALUE(MID($F7158,2,20)),1000000000),1000000000))+ROW()/100000,"")</f>
        <v/>
      </c>
    </row>
    <row r="7159">
      <c r="A7159">
        <f>IF($F7159="","",IFERROR(IF(INDEX('Per Invoice'!$A$2:$A$2001,MATCH($F7159,'Per Invoice'!$B$2:$B$2001,0))=0,"",INDEX('Per Invoice'!$A$2:$A$2001,MATCH($F7159,'Per Invoice'!$B$2:$B$2001,0))),""))</f>
        <v/>
      </c>
      <c r="H7159" s="11" t="n"/>
      <c r="R7159" s="7">
        <f>IF($F7159="","",Q7159*Y7159/100)</f>
        <v/>
      </c>
      <c r="X7159" s="7" t="n"/>
      <c r="Y7159" s="7" t="n"/>
      <c r="Z7159" s="7">
        <f>IF($F7159="","",Y7159*AE7159/100)</f>
        <v/>
      </c>
      <c r="AA7159" s="7">
        <f>IF($F7159="","",Y7159-Z7159)</f>
        <v/>
      </c>
      <c r="AB7159" s="7">
        <f>IF($F7159="","",AA7159-R7159)</f>
        <v/>
      </c>
      <c r="AE7159">
        <f>IF($F7159="","",IF($AK7159=1,0,IF($AJ7159=1,Settings!$C$6,Settings!$C$7))*100)</f>
        <v/>
      </c>
      <c r="AG7159">
        <f>IF($F7159="","",$F7159&amp;"|"&amp;$D7159&amp;"")</f>
        <v/>
      </c>
      <c r="AH7159">
        <f>IF($F7159="","",IF(COUNTIF($AG$2:$AG7159,$AG7159)=1,1,0))</f>
        <v/>
      </c>
      <c r="AI7159">
        <f>IF($AH7159=1,SUMPRODUCT(--($AL$2:$AL$8001&lt;$AL7159))+1,"")</f>
        <v/>
      </c>
      <c r="AJ7159">
        <f>IF($F7159="","",IF(OR($U7159=TRUE(),$U7159="TRUE"),1,0))</f>
        <v/>
      </c>
      <c r="AK7159">
        <f>IF($F7159="","",IF($AD7159="Yes",1,0))</f>
        <v/>
      </c>
      <c r="AL7159">
        <f>IF($AH7159=1,IFERROR(IF(VALUE($F7159)&lt;100000000,VALUE($F7159),1000000000),IFERROR(IF(VALUE(MID($F7159,2,20))&lt;100000000,VALUE(MID($F7159,2,20)),1000000000),1000000000))+ROW()/100000,"")</f>
        <v/>
      </c>
    </row>
    <row r="7160">
      <c r="A7160">
        <f>IF($F7160="","",IFERROR(IF(INDEX('Per Invoice'!$A$2:$A$2001,MATCH($F7160,'Per Invoice'!$B$2:$B$2001,0))=0,"",INDEX('Per Invoice'!$A$2:$A$2001,MATCH($F7160,'Per Invoice'!$B$2:$B$2001,0))),""))</f>
        <v/>
      </c>
      <c r="H7160" s="11" t="n"/>
      <c r="R7160" s="7">
        <f>IF($F7160="","",Q7160*Y7160/100)</f>
        <v/>
      </c>
      <c r="X7160" s="7" t="n"/>
      <c r="Y7160" s="7" t="n"/>
      <c r="Z7160" s="7">
        <f>IF($F7160="","",Y7160*AE7160/100)</f>
        <v/>
      </c>
      <c r="AA7160" s="7">
        <f>IF($F7160="","",Y7160-Z7160)</f>
        <v/>
      </c>
      <c r="AB7160" s="7">
        <f>IF($F7160="","",AA7160-R7160)</f>
        <v/>
      </c>
      <c r="AE7160">
        <f>IF($F7160="","",IF($AK7160=1,0,IF($AJ7160=1,Settings!$C$6,Settings!$C$7))*100)</f>
        <v/>
      </c>
      <c r="AG7160">
        <f>IF($F7160="","",$F7160&amp;"|"&amp;$D7160&amp;"")</f>
        <v/>
      </c>
      <c r="AH7160">
        <f>IF($F7160="","",IF(COUNTIF($AG$2:$AG7160,$AG7160)=1,1,0))</f>
        <v/>
      </c>
      <c r="AI7160">
        <f>IF($AH7160=1,SUMPRODUCT(--($AL$2:$AL$8001&lt;$AL7160))+1,"")</f>
        <v/>
      </c>
      <c r="AJ7160">
        <f>IF($F7160="","",IF(OR($U7160=TRUE(),$U7160="TRUE"),1,0))</f>
        <v/>
      </c>
      <c r="AK7160">
        <f>IF($F7160="","",IF($AD7160="Yes",1,0))</f>
        <v/>
      </c>
      <c r="AL7160">
        <f>IF($AH7160=1,IFERROR(IF(VALUE($F7160)&lt;100000000,VALUE($F7160),1000000000),IFERROR(IF(VALUE(MID($F7160,2,20))&lt;100000000,VALUE(MID($F7160,2,20)),1000000000),1000000000))+ROW()/100000,"")</f>
        <v/>
      </c>
    </row>
    <row r="7161">
      <c r="A7161">
        <f>IF($F7161="","",IFERROR(IF(INDEX('Per Invoice'!$A$2:$A$2001,MATCH($F7161,'Per Invoice'!$B$2:$B$2001,0))=0,"",INDEX('Per Invoice'!$A$2:$A$2001,MATCH($F7161,'Per Invoice'!$B$2:$B$2001,0))),""))</f>
        <v/>
      </c>
      <c r="H7161" s="11" t="n"/>
      <c r="R7161" s="7">
        <f>IF($F7161="","",Q7161*Y7161/100)</f>
        <v/>
      </c>
      <c r="X7161" s="7" t="n"/>
      <c r="Y7161" s="7" t="n"/>
      <c r="Z7161" s="7">
        <f>IF($F7161="","",Y7161*AE7161/100)</f>
        <v/>
      </c>
      <c r="AA7161" s="7">
        <f>IF($F7161="","",Y7161-Z7161)</f>
        <v/>
      </c>
      <c r="AB7161" s="7">
        <f>IF($F7161="","",AA7161-R7161)</f>
        <v/>
      </c>
      <c r="AE7161">
        <f>IF($F7161="","",IF($AK7161=1,0,IF($AJ7161=1,Settings!$C$6,Settings!$C$7))*100)</f>
        <v/>
      </c>
      <c r="AG7161">
        <f>IF($F7161="","",$F7161&amp;"|"&amp;$D7161&amp;"")</f>
        <v/>
      </c>
      <c r="AH7161">
        <f>IF($F7161="","",IF(COUNTIF($AG$2:$AG7161,$AG7161)=1,1,0))</f>
        <v/>
      </c>
      <c r="AI7161">
        <f>IF($AH7161=1,SUMPRODUCT(--($AL$2:$AL$8001&lt;$AL7161))+1,"")</f>
        <v/>
      </c>
      <c r="AJ7161">
        <f>IF($F7161="","",IF(OR($U7161=TRUE(),$U7161="TRUE"),1,0))</f>
        <v/>
      </c>
      <c r="AK7161">
        <f>IF($F7161="","",IF($AD7161="Yes",1,0))</f>
        <v/>
      </c>
      <c r="AL7161">
        <f>IF($AH7161=1,IFERROR(IF(VALUE($F7161)&lt;100000000,VALUE($F7161),1000000000),IFERROR(IF(VALUE(MID($F7161,2,20))&lt;100000000,VALUE(MID($F7161,2,20)),1000000000),1000000000))+ROW()/100000,"")</f>
        <v/>
      </c>
    </row>
    <row r="7162">
      <c r="A7162">
        <f>IF($F7162="","",IFERROR(IF(INDEX('Per Invoice'!$A$2:$A$2001,MATCH($F7162,'Per Invoice'!$B$2:$B$2001,0))=0,"",INDEX('Per Invoice'!$A$2:$A$2001,MATCH($F7162,'Per Invoice'!$B$2:$B$2001,0))),""))</f>
        <v/>
      </c>
      <c r="H7162" s="11" t="n"/>
      <c r="R7162" s="7">
        <f>IF($F7162="","",Q7162*Y7162/100)</f>
        <v/>
      </c>
      <c r="X7162" s="7" t="n"/>
      <c r="Y7162" s="7" t="n"/>
      <c r="Z7162" s="7">
        <f>IF($F7162="","",Y7162*AE7162/100)</f>
        <v/>
      </c>
      <c r="AA7162" s="7">
        <f>IF($F7162="","",Y7162-Z7162)</f>
        <v/>
      </c>
      <c r="AB7162" s="7">
        <f>IF($F7162="","",AA7162-R7162)</f>
        <v/>
      </c>
      <c r="AE7162">
        <f>IF($F7162="","",IF($AK7162=1,0,IF($AJ7162=1,Settings!$C$6,Settings!$C$7))*100)</f>
        <v/>
      </c>
      <c r="AG7162">
        <f>IF($F7162="","",$F7162&amp;"|"&amp;$D7162&amp;"")</f>
        <v/>
      </c>
      <c r="AH7162">
        <f>IF($F7162="","",IF(COUNTIF($AG$2:$AG7162,$AG7162)=1,1,0))</f>
        <v/>
      </c>
      <c r="AI7162">
        <f>IF($AH7162=1,SUMPRODUCT(--($AL$2:$AL$8001&lt;$AL7162))+1,"")</f>
        <v/>
      </c>
      <c r="AJ7162">
        <f>IF($F7162="","",IF(OR($U7162=TRUE(),$U7162="TRUE"),1,0))</f>
        <v/>
      </c>
      <c r="AK7162">
        <f>IF($F7162="","",IF($AD7162="Yes",1,0))</f>
        <v/>
      </c>
      <c r="AL7162">
        <f>IF($AH7162=1,IFERROR(IF(VALUE($F7162)&lt;100000000,VALUE($F7162),1000000000),IFERROR(IF(VALUE(MID($F7162,2,20))&lt;100000000,VALUE(MID($F7162,2,20)),1000000000),1000000000))+ROW()/100000,"")</f>
        <v/>
      </c>
    </row>
    <row r="7163">
      <c r="A7163">
        <f>IF($F7163="","",IFERROR(IF(INDEX('Per Invoice'!$A$2:$A$2001,MATCH($F7163,'Per Invoice'!$B$2:$B$2001,0))=0,"",INDEX('Per Invoice'!$A$2:$A$2001,MATCH($F7163,'Per Invoice'!$B$2:$B$2001,0))),""))</f>
        <v/>
      </c>
      <c r="H7163" s="11" t="n"/>
      <c r="R7163" s="7">
        <f>IF($F7163="","",Q7163*Y7163/100)</f>
        <v/>
      </c>
      <c r="X7163" s="7" t="n"/>
      <c r="Y7163" s="7" t="n"/>
      <c r="Z7163" s="7">
        <f>IF($F7163="","",Y7163*AE7163/100)</f>
        <v/>
      </c>
      <c r="AA7163" s="7">
        <f>IF($F7163="","",Y7163-Z7163)</f>
        <v/>
      </c>
      <c r="AB7163" s="7">
        <f>IF($F7163="","",AA7163-R7163)</f>
        <v/>
      </c>
      <c r="AE7163">
        <f>IF($F7163="","",IF($AK7163=1,0,IF($AJ7163=1,Settings!$C$6,Settings!$C$7))*100)</f>
        <v/>
      </c>
      <c r="AG7163">
        <f>IF($F7163="","",$F7163&amp;"|"&amp;$D7163&amp;"")</f>
        <v/>
      </c>
      <c r="AH7163">
        <f>IF($F7163="","",IF(COUNTIF($AG$2:$AG7163,$AG7163)=1,1,0))</f>
        <v/>
      </c>
      <c r="AI7163">
        <f>IF($AH7163=1,SUMPRODUCT(--($AL$2:$AL$8001&lt;$AL7163))+1,"")</f>
        <v/>
      </c>
      <c r="AJ7163">
        <f>IF($F7163="","",IF(OR($U7163=TRUE(),$U7163="TRUE"),1,0))</f>
        <v/>
      </c>
      <c r="AK7163">
        <f>IF($F7163="","",IF($AD7163="Yes",1,0))</f>
        <v/>
      </c>
      <c r="AL7163">
        <f>IF($AH7163=1,IFERROR(IF(VALUE($F7163)&lt;100000000,VALUE($F7163),1000000000),IFERROR(IF(VALUE(MID($F7163,2,20))&lt;100000000,VALUE(MID($F7163,2,20)),1000000000),1000000000))+ROW()/100000,"")</f>
        <v/>
      </c>
    </row>
    <row r="7164">
      <c r="A7164">
        <f>IF($F7164="","",IFERROR(IF(INDEX('Per Invoice'!$A$2:$A$2001,MATCH($F7164,'Per Invoice'!$B$2:$B$2001,0))=0,"",INDEX('Per Invoice'!$A$2:$A$2001,MATCH($F7164,'Per Invoice'!$B$2:$B$2001,0))),""))</f>
        <v/>
      </c>
      <c r="H7164" s="11" t="n"/>
      <c r="R7164" s="7">
        <f>IF($F7164="","",Q7164*Y7164/100)</f>
        <v/>
      </c>
      <c r="X7164" s="7" t="n"/>
      <c r="Y7164" s="7" t="n"/>
      <c r="Z7164" s="7">
        <f>IF($F7164="","",Y7164*AE7164/100)</f>
        <v/>
      </c>
      <c r="AA7164" s="7">
        <f>IF($F7164="","",Y7164-Z7164)</f>
        <v/>
      </c>
      <c r="AB7164" s="7">
        <f>IF($F7164="","",AA7164-R7164)</f>
        <v/>
      </c>
      <c r="AE7164">
        <f>IF($F7164="","",IF($AK7164=1,0,IF($AJ7164=1,Settings!$C$6,Settings!$C$7))*100)</f>
        <v/>
      </c>
      <c r="AG7164">
        <f>IF($F7164="","",$F7164&amp;"|"&amp;$D7164&amp;"")</f>
        <v/>
      </c>
      <c r="AH7164">
        <f>IF($F7164="","",IF(COUNTIF($AG$2:$AG7164,$AG7164)=1,1,0))</f>
        <v/>
      </c>
      <c r="AI7164">
        <f>IF($AH7164=1,SUMPRODUCT(--($AL$2:$AL$8001&lt;$AL7164))+1,"")</f>
        <v/>
      </c>
      <c r="AJ7164">
        <f>IF($F7164="","",IF(OR($U7164=TRUE(),$U7164="TRUE"),1,0))</f>
        <v/>
      </c>
      <c r="AK7164">
        <f>IF($F7164="","",IF($AD7164="Yes",1,0))</f>
        <v/>
      </c>
      <c r="AL7164">
        <f>IF($AH7164=1,IFERROR(IF(VALUE($F7164)&lt;100000000,VALUE($F7164),1000000000),IFERROR(IF(VALUE(MID($F7164,2,20))&lt;100000000,VALUE(MID($F7164,2,20)),1000000000),1000000000))+ROW()/100000,"")</f>
        <v/>
      </c>
    </row>
    <row r="7165">
      <c r="A7165">
        <f>IF($F7165="","",IFERROR(IF(INDEX('Per Invoice'!$A$2:$A$2001,MATCH($F7165,'Per Invoice'!$B$2:$B$2001,0))=0,"",INDEX('Per Invoice'!$A$2:$A$2001,MATCH($F7165,'Per Invoice'!$B$2:$B$2001,0))),""))</f>
        <v/>
      </c>
      <c r="H7165" s="11" t="n"/>
      <c r="R7165" s="7">
        <f>IF($F7165="","",Q7165*Y7165/100)</f>
        <v/>
      </c>
      <c r="X7165" s="7" t="n"/>
      <c r="Y7165" s="7" t="n"/>
      <c r="Z7165" s="7">
        <f>IF($F7165="","",Y7165*AE7165/100)</f>
        <v/>
      </c>
      <c r="AA7165" s="7">
        <f>IF($F7165="","",Y7165-Z7165)</f>
        <v/>
      </c>
      <c r="AB7165" s="7">
        <f>IF($F7165="","",AA7165-R7165)</f>
        <v/>
      </c>
      <c r="AE7165">
        <f>IF($F7165="","",IF($AK7165=1,0,IF($AJ7165=1,Settings!$C$6,Settings!$C$7))*100)</f>
        <v/>
      </c>
      <c r="AG7165">
        <f>IF($F7165="","",$F7165&amp;"|"&amp;$D7165&amp;"")</f>
        <v/>
      </c>
      <c r="AH7165">
        <f>IF($F7165="","",IF(COUNTIF($AG$2:$AG7165,$AG7165)=1,1,0))</f>
        <v/>
      </c>
      <c r="AI7165">
        <f>IF($AH7165=1,SUMPRODUCT(--($AL$2:$AL$8001&lt;$AL7165))+1,"")</f>
        <v/>
      </c>
      <c r="AJ7165">
        <f>IF($F7165="","",IF(OR($U7165=TRUE(),$U7165="TRUE"),1,0))</f>
        <v/>
      </c>
      <c r="AK7165">
        <f>IF($F7165="","",IF($AD7165="Yes",1,0))</f>
        <v/>
      </c>
      <c r="AL7165">
        <f>IF($AH7165=1,IFERROR(IF(VALUE($F7165)&lt;100000000,VALUE($F7165),1000000000),IFERROR(IF(VALUE(MID($F7165,2,20))&lt;100000000,VALUE(MID($F7165,2,20)),1000000000),1000000000))+ROW()/100000,"")</f>
        <v/>
      </c>
    </row>
    <row r="7166">
      <c r="A7166">
        <f>IF($F7166="","",IFERROR(IF(INDEX('Per Invoice'!$A$2:$A$2001,MATCH($F7166,'Per Invoice'!$B$2:$B$2001,0))=0,"",INDEX('Per Invoice'!$A$2:$A$2001,MATCH($F7166,'Per Invoice'!$B$2:$B$2001,0))),""))</f>
        <v/>
      </c>
      <c r="H7166" s="11" t="n"/>
      <c r="R7166" s="7">
        <f>IF($F7166="","",Q7166*Y7166/100)</f>
        <v/>
      </c>
      <c r="X7166" s="7" t="n"/>
      <c r="Y7166" s="7" t="n"/>
      <c r="Z7166" s="7">
        <f>IF($F7166="","",Y7166*AE7166/100)</f>
        <v/>
      </c>
      <c r="AA7166" s="7">
        <f>IF($F7166="","",Y7166-Z7166)</f>
        <v/>
      </c>
      <c r="AB7166" s="7">
        <f>IF($F7166="","",AA7166-R7166)</f>
        <v/>
      </c>
      <c r="AE7166">
        <f>IF($F7166="","",IF($AK7166=1,0,IF($AJ7166=1,Settings!$C$6,Settings!$C$7))*100)</f>
        <v/>
      </c>
      <c r="AG7166">
        <f>IF($F7166="","",$F7166&amp;"|"&amp;$D7166&amp;"")</f>
        <v/>
      </c>
      <c r="AH7166">
        <f>IF($F7166="","",IF(COUNTIF($AG$2:$AG7166,$AG7166)=1,1,0))</f>
        <v/>
      </c>
      <c r="AI7166">
        <f>IF($AH7166=1,SUMPRODUCT(--($AL$2:$AL$8001&lt;$AL7166))+1,"")</f>
        <v/>
      </c>
      <c r="AJ7166">
        <f>IF($F7166="","",IF(OR($U7166=TRUE(),$U7166="TRUE"),1,0))</f>
        <v/>
      </c>
      <c r="AK7166">
        <f>IF($F7166="","",IF($AD7166="Yes",1,0))</f>
        <v/>
      </c>
      <c r="AL7166">
        <f>IF($AH7166=1,IFERROR(IF(VALUE($F7166)&lt;100000000,VALUE($F7166),1000000000),IFERROR(IF(VALUE(MID($F7166,2,20))&lt;100000000,VALUE(MID($F7166,2,20)),1000000000),1000000000))+ROW()/100000,"")</f>
        <v/>
      </c>
    </row>
    <row r="7167">
      <c r="A7167">
        <f>IF($F7167="","",IFERROR(IF(INDEX('Per Invoice'!$A$2:$A$2001,MATCH($F7167,'Per Invoice'!$B$2:$B$2001,0))=0,"",INDEX('Per Invoice'!$A$2:$A$2001,MATCH($F7167,'Per Invoice'!$B$2:$B$2001,0))),""))</f>
        <v/>
      </c>
      <c r="H7167" s="11" t="n"/>
      <c r="R7167" s="7">
        <f>IF($F7167="","",Q7167*Y7167/100)</f>
        <v/>
      </c>
      <c r="X7167" s="7" t="n"/>
      <c r="Y7167" s="7" t="n"/>
      <c r="Z7167" s="7">
        <f>IF($F7167="","",Y7167*AE7167/100)</f>
        <v/>
      </c>
      <c r="AA7167" s="7">
        <f>IF($F7167="","",Y7167-Z7167)</f>
        <v/>
      </c>
      <c r="AB7167" s="7">
        <f>IF($F7167="","",AA7167-R7167)</f>
        <v/>
      </c>
      <c r="AE7167">
        <f>IF($F7167="","",IF($AK7167=1,0,IF($AJ7167=1,Settings!$C$6,Settings!$C$7))*100)</f>
        <v/>
      </c>
      <c r="AG7167">
        <f>IF($F7167="","",$F7167&amp;"|"&amp;$D7167&amp;"")</f>
        <v/>
      </c>
      <c r="AH7167">
        <f>IF($F7167="","",IF(COUNTIF($AG$2:$AG7167,$AG7167)=1,1,0))</f>
        <v/>
      </c>
      <c r="AI7167">
        <f>IF($AH7167=1,SUMPRODUCT(--($AL$2:$AL$8001&lt;$AL7167))+1,"")</f>
        <v/>
      </c>
      <c r="AJ7167">
        <f>IF($F7167="","",IF(OR($U7167=TRUE(),$U7167="TRUE"),1,0))</f>
        <v/>
      </c>
      <c r="AK7167">
        <f>IF($F7167="","",IF($AD7167="Yes",1,0))</f>
        <v/>
      </c>
      <c r="AL7167">
        <f>IF($AH7167=1,IFERROR(IF(VALUE($F7167)&lt;100000000,VALUE($F7167),1000000000),IFERROR(IF(VALUE(MID($F7167,2,20))&lt;100000000,VALUE(MID($F7167,2,20)),1000000000),1000000000))+ROW()/100000,"")</f>
        <v/>
      </c>
    </row>
    <row r="7168">
      <c r="A7168">
        <f>IF($F7168="","",IFERROR(IF(INDEX('Per Invoice'!$A$2:$A$2001,MATCH($F7168,'Per Invoice'!$B$2:$B$2001,0))=0,"",INDEX('Per Invoice'!$A$2:$A$2001,MATCH($F7168,'Per Invoice'!$B$2:$B$2001,0))),""))</f>
        <v/>
      </c>
      <c r="H7168" s="11" t="n"/>
      <c r="R7168" s="7">
        <f>IF($F7168="","",Q7168*Y7168/100)</f>
        <v/>
      </c>
      <c r="X7168" s="7" t="n"/>
      <c r="Y7168" s="7" t="n"/>
      <c r="Z7168" s="7">
        <f>IF($F7168="","",Y7168*AE7168/100)</f>
        <v/>
      </c>
      <c r="AA7168" s="7">
        <f>IF($F7168="","",Y7168-Z7168)</f>
        <v/>
      </c>
      <c r="AB7168" s="7">
        <f>IF($F7168="","",AA7168-R7168)</f>
        <v/>
      </c>
      <c r="AE7168">
        <f>IF($F7168="","",IF($AK7168=1,0,IF($AJ7168=1,Settings!$C$6,Settings!$C$7))*100)</f>
        <v/>
      </c>
      <c r="AG7168">
        <f>IF($F7168="","",$F7168&amp;"|"&amp;$D7168&amp;"")</f>
        <v/>
      </c>
      <c r="AH7168">
        <f>IF($F7168="","",IF(COUNTIF($AG$2:$AG7168,$AG7168)=1,1,0))</f>
        <v/>
      </c>
      <c r="AI7168">
        <f>IF($AH7168=1,SUMPRODUCT(--($AL$2:$AL$8001&lt;$AL7168))+1,"")</f>
        <v/>
      </c>
      <c r="AJ7168">
        <f>IF($F7168="","",IF(OR($U7168=TRUE(),$U7168="TRUE"),1,0))</f>
        <v/>
      </c>
      <c r="AK7168">
        <f>IF($F7168="","",IF($AD7168="Yes",1,0))</f>
        <v/>
      </c>
      <c r="AL7168">
        <f>IF($AH7168=1,IFERROR(IF(VALUE($F7168)&lt;100000000,VALUE($F7168),1000000000),IFERROR(IF(VALUE(MID($F7168,2,20))&lt;100000000,VALUE(MID($F7168,2,20)),1000000000),1000000000))+ROW()/100000,"")</f>
        <v/>
      </c>
    </row>
    <row r="7169">
      <c r="A7169">
        <f>IF($F7169="","",IFERROR(IF(INDEX('Per Invoice'!$A$2:$A$2001,MATCH($F7169,'Per Invoice'!$B$2:$B$2001,0))=0,"",INDEX('Per Invoice'!$A$2:$A$2001,MATCH($F7169,'Per Invoice'!$B$2:$B$2001,0))),""))</f>
        <v/>
      </c>
      <c r="H7169" s="11" t="n"/>
      <c r="R7169" s="7">
        <f>IF($F7169="","",Q7169*Y7169/100)</f>
        <v/>
      </c>
      <c r="X7169" s="7" t="n"/>
      <c r="Y7169" s="7" t="n"/>
      <c r="Z7169" s="7">
        <f>IF($F7169="","",Y7169*AE7169/100)</f>
        <v/>
      </c>
      <c r="AA7169" s="7">
        <f>IF($F7169="","",Y7169-Z7169)</f>
        <v/>
      </c>
      <c r="AB7169" s="7">
        <f>IF($F7169="","",AA7169-R7169)</f>
        <v/>
      </c>
      <c r="AE7169">
        <f>IF($F7169="","",IF($AK7169=1,0,IF($AJ7169=1,Settings!$C$6,Settings!$C$7))*100)</f>
        <v/>
      </c>
      <c r="AG7169">
        <f>IF($F7169="","",$F7169&amp;"|"&amp;$D7169&amp;"")</f>
        <v/>
      </c>
      <c r="AH7169">
        <f>IF($F7169="","",IF(COUNTIF($AG$2:$AG7169,$AG7169)=1,1,0))</f>
        <v/>
      </c>
      <c r="AI7169">
        <f>IF($AH7169=1,SUMPRODUCT(--($AL$2:$AL$8001&lt;$AL7169))+1,"")</f>
        <v/>
      </c>
      <c r="AJ7169">
        <f>IF($F7169="","",IF(OR($U7169=TRUE(),$U7169="TRUE"),1,0))</f>
        <v/>
      </c>
      <c r="AK7169">
        <f>IF($F7169="","",IF($AD7169="Yes",1,0))</f>
        <v/>
      </c>
      <c r="AL7169">
        <f>IF($AH7169=1,IFERROR(IF(VALUE($F7169)&lt;100000000,VALUE($F7169),1000000000),IFERROR(IF(VALUE(MID($F7169,2,20))&lt;100000000,VALUE(MID($F7169,2,20)),1000000000),1000000000))+ROW()/100000,"")</f>
        <v/>
      </c>
    </row>
    <row r="7170">
      <c r="A7170">
        <f>IF($F7170="","",IFERROR(IF(INDEX('Per Invoice'!$A$2:$A$2001,MATCH($F7170,'Per Invoice'!$B$2:$B$2001,0))=0,"",INDEX('Per Invoice'!$A$2:$A$2001,MATCH($F7170,'Per Invoice'!$B$2:$B$2001,0))),""))</f>
        <v/>
      </c>
      <c r="H7170" s="11" t="n"/>
      <c r="R7170" s="7">
        <f>IF($F7170="","",Q7170*Y7170/100)</f>
        <v/>
      </c>
      <c r="X7170" s="7" t="n"/>
      <c r="Y7170" s="7" t="n"/>
      <c r="Z7170" s="7">
        <f>IF($F7170="","",Y7170*AE7170/100)</f>
        <v/>
      </c>
      <c r="AA7170" s="7">
        <f>IF($F7170="","",Y7170-Z7170)</f>
        <v/>
      </c>
      <c r="AB7170" s="7">
        <f>IF($F7170="","",AA7170-R7170)</f>
        <v/>
      </c>
      <c r="AE7170">
        <f>IF($F7170="","",IF($AK7170=1,0,IF($AJ7170=1,Settings!$C$6,Settings!$C$7))*100)</f>
        <v/>
      </c>
      <c r="AG7170">
        <f>IF($F7170="","",$F7170&amp;"|"&amp;$D7170&amp;"")</f>
        <v/>
      </c>
      <c r="AH7170">
        <f>IF($F7170="","",IF(COUNTIF($AG$2:$AG7170,$AG7170)=1,1,0))</f>
        <v/>
      </c>
      <c r="AI7170">
        <f>IF($AH7170=1,SUMPRODUCT(--($AL$2:$AL$8001&lt;$AL7170))+1,"")</f>
        <v/>
      </c>
      <c r="AJ7170">
        <f>IF($F7170="","",IF(OR($U7170=TRUE(),$U7170="TRUE"),1,0))</f>
        <v/>
      </c>
      <c r="AK7170">
        <f>IF($F7170="","",IF($AD7170="Yes",1,0))</f>
        <v/>
      </c>
      <c r="AL7170">
        <f>IF($AH7170=1,IFERROR(IF(VALUE($F7170)&lt;100000000,VALUE($F7170),1000000000),IFERROR(IF(VALUE(MID($F7170,2,20))&lt;100000000,VALUE(MID($F7170,2,20)),1000000000),1000000000))+ROW()/100000,"")</f>
        <v/>
      </c>
    </row>
    <row r="7171">
      <c r="A7171">
        <f>IF($F7171="","",IFERROR(IF(INDEX('Per Invoice'!$A$2:$A$2001,MATCH($F7171,'Per Invoice'!$B$2:$B$2001,0))=0,"",INDEX('Per Invoice'!$A$2:$A$2001,MATCH($F7171,'Per Invoice'!$B$2:$B$2001,0))),""))</f>
        <v/>
      </c>
      <c r="H7171" s="11" t="n"/>
      <c r="R7171" s="7">
        <f>IF($F7171="","",Q7171*Y7171/100)</f>
        <v/>
      </c>
      <c r="X7171" s="7" t="n"/>
      <c r="Y7171" s="7" t="n"/>
      <c r="Z7171" s="7">
        <f>IF($F7171="","",Y7171*AE7171/100)</f>
        <v/>
      </c>
      <c r="AA7171" s="7">
        <f>IF($F7171="","",Y7171-Z7171)</f>
        <v/>
      </c>
      <c r="AB7171" s="7">
        <f>IF($F7171="","",AA7171-R7171)</f>
        <v/>
      </c>
      <c r="AE7171">
        <f>IF($F7171="","",IF($AK7171=1,0,IF($AJ7171=1,Settings!$C$6,Settings!$C$7))*100)</f>
        <v/>
      </c>
      <c r="AG7171">
        <f>IF($F7171="","",$F7171&amp;"|"&amp;$D7171&amp;"")</f>
        <v/>
      </c>
      <c r="AH7171">
        <f>IF($F7171="","",IF(COUNTIF($AG$2:$AG7171,$AG7171)=1,1,0))</f>
        <v/>
      </c>
      <c r="AI7171">
        <f>IF($AH7171=1,SUMPRODUCT(--($AL$2:$AL$8001&lt;$AL7171))+1,"")</f>
        <v/>
      </c>
      <c r="AJ7171">
        <f>IF($F7171="","",IF(OR($U7171=TRUE(),$U7171="TRUE"),1,0))</f>
        <v/>
      </c>
      <c r="AK7171">
        <f>IF($F7171="","",IF($AD7171="Yes",1,0))</f>
        <v/>
      </c>
      <c r="AL7171">
        <f>IF($AH7171=1,IFERROR(IF(VALUE($F7171)&lt;100000000,VALUE($F7171),1000000000),IFERROR(IF(VALUE(MID($F7171,2,20))&lt;100000000,VALUE(MID($F7171,2,20)),1000000000),1000000000))+ROW()/100000,"")</f>
        <v/>
      </c>
    </row>
    <row r="7172">
      <c r="A7172">
        <f>IF($F7172="","",IFERROR(IF(INDEX('Per Invoice'!$A$2:$A$2001,MATCH($F7172,'Per Invoice'!$B$2:$B$2001,0))=0,"",INDEX('Per Invoice'!$A$2:$A$2001,MATCH($F7172,'Per Invoice'!$B$2:$B$2001,0))),""))</f>
        <v/>
      </c>
      <c r="H7172" s="11" t="n"/>
      <c r="R7172" s="7">
        <f>IF($F7172="","",Q7172*Y7172/100)</f>
        <v/>
      </c>
      <c r="X7172" s="7" t="n"/>
      <c r="Y7172" s="7" t="n"/>
      <c r="Z7172" s="7">
        <f>IF($F7172="","",Y7172*AE7172/100)</f>
        <v/>
      </c>
      <c r="AA7172" s="7">
        <f>IF($F7172="","",Y7172-Z7172)</f>
        <v/>
      </c>
      <c r="AB7172" s="7">
        <f>IF($F7172="","",AA7172-R7172)</f>
        <v/>
      </c>
      <c r="AE7172">
        <f>IF($F7172="","",IF($AK7172=1,0,IF($AJ7172=1,Settings!$C$6,Settings!$C$7))*100)</f>
        <v/>
      </c>
      <c r="AG7172">
        <f>IF($F7172="","",$F7172&amp;"|"&amp;$D7172&amp;"")</f>
        <v/>
      </c>
      <c r="AH7172">
        <f>IF($F7172="","",IF(COUNTIF($AG$2:$AG7172,$AG7172)=1,1,0))</f>
        <v/>
      </c>
      <c r="AI7172">
        <f>IF($AH7172=1,SUMPRODUCT(--($AL$2:$AL$8001&lt;$AL7172))+1,"")</f>
        <v/>
      </c>
      <c r="AJ7172">
        <f>IF($F7172="","",IF(OR($U7172=TRUE(),$U7172="TRUE"),1,0))</f>
        <v/>
      </c>
      <c r="AK7172">
        <f>IF($F7172="","",IF($AD7172="Yes",1,0))</f>
        <v/>
      </c>
      <c r="AL7172">
        <f>IF($AH7172=1,IFERROR(IF(VALUE($F7172)&lt;100000000,VALUE($F7172),1000000000),IFERROR(IF(VALUE(MID($F7172,2,20))&lt;100000000,VALUE(MID($F7172,2,20)),1000000000),1000000000))+ROW()/100000,"")</f>
        <v/>
      </c>
    </row>
    <row r="7173">
      <c r="A7173">
        <f>IF($F7173="","",IFERROR(IF(INDEX('Per Invoice'!$A$2:$A$2001,MATCH($F7173,'Per Invoice'!$B$2:$B$2001,0))=0,"",INDEX('Per Invoice'!$A$2:$A$2001,MATCH($F7173,'Per Invoice'!$B$2:$B$2001,0))),""))</f>
        <v/>
      </c>
      <c r="H7173" s="11" t="n"/>
      <c r="R7173" s="7">
        <f>IF($F7173="","",Q7173*Y7173/100)</f>
        <v/>
      </c>
      <c r="X7173" s="7" t="n"/>
      <c r="Y7173" s="7" t="n"/>
      <c r="Z7173" s="7">
        <f>IF($F7173="","",Y7173*AE7173/100)</f>
        <v/>
      </c>
      <c r="AA7173" s="7">
        <f>IF($F7173="","",Y7173-Z7173)</f>
        <v/>
      </c>
      <c r="AB7173" s="7">
        <f>IF($F7173="","",AA7173-R7173)</f>
        <v/>
      </c>
      <c r="AE7173">
        <f>IF($F7173="","",IF($AK7173=1,0,IF($AJ7173=1,Settings!$C$6,Settings!$C$7))*100)</f>
        <v/>
      </c>
      <c r="AG7173">
        <f>IF($F7173="","",$F7173&amp;"|"&amp;$D7173&amp;"")</f>
        <v/>
      </c>
      <c r="AH7173">
        <f>IF($F7173="","",IF(COUNTIF($AG$2:$AG7173,$AG7173)=1,1,0))</f>
        <v/>
      </c>
      <c r="AI7173">
        <f>IF($AH7173=1,SUMPRODUCT(--($AL$2:$AL$8001&lt;$AL7173))+1,"")</f>
        <v/>
      </c>
      <c r="AJ7173">
        <f>IF($F7173="","",IF(OR($U7173=TRUE(),$U7173="TRUE"),1,0))</f>
        <v/>
      </c>
      <c r="AK7173">
        <f>IF($F7173="","",IF($AD7173="Yes",1,0))</f>
        <v/>
      </c>
      <c r="AL7173">
        <f>IF($AH7173=1,IFERROR(IF(VALUE($F7173)&lt;100000000,VALUE($F7173),1000000000),IFERROR(IF(VALUE(MID($F7173,2,20))&lt;100000000,VALUE(MID($F7173,2,20)),1000000000),1000000000))+ROW()/100000,"")</f>
        <v/>
      </c>
    </row>
    <row r="7174">
      <c r="A7174">
        <f>IF($F7174="","",IFERROR(IF(INDEX('Per Invoice'!$A$2:$A$2001,MATCH($F7174,'Per Invoice'!$B$2:$B$2001,0))=0,"",INDEX('Per Invoice'!$A$2:$A$2001,MATCH($F7174,'Per Invoice'!$B$2:$B$2001,0))),""))</f>
        <v/>
      </c>
      <c r="H7174" s="11" t="n"/>
      <c r="R7174" s="7">
        <f>IF($F7174="","",Q7174*Y7174/100)</f>
        <v/>
      </c>
      <c r="X7174" s="7" t="n"/>
      <c r="Y7174" s="7" t="n"/>
      <c r="Z7174" s="7">
        <f>IF($F7174="","",Y7174*AE7174/100)</f>
        <v/>
      </c>
      <c r="AA7174" s="7">
        <f>IF($F7174="","",Y7174-Z7174)</f>
        <v/>
      </c>
      <c r="AB7174" s="7">
        <f>IF($F7174="","",AA7174-R7174)</f>
        <v/>
      </c>
      <c r="AE7174">
        <f>IF($F7174="","",IF($AK7174=1,0,IF($AJ7174=1,Settings!$C$6,Settings!$C$7))*100)</f>
        <v/>
      </c>
      <c r="AG7174">
        <f>IF($F7174="","",$F7174&amp;"|"&amp;$D7174&amp;"")</f>
        <v/>
      </c>
      <c r="AH7174">
        <f>IF($F7174="","",IF(COUNTIF($AG$2:$AG7174,$AG7174)=1,1,0))</f>
        <v/>
      </c>
      <c r="AI7174">
        <f>IF($AH7174=1,SUMPRODUCT(--($AL$2:$AL$8001&lt;$AL7174))+1,"")</f>
        <v/>
      </c>
      <c r="AJ7174">
        <f>IF($F7174="","",IF(OR($U7174=TRUE(),$U7174="TRUE"),1,0))</f>
        <v/>
      </c>
      <c r="AK7174">
        <f>IF($F7174="","",IF($AD7174="Yes",1,0))</f>
        <v/>
      </c>
      <c r="AL7174">
        <f>IF($AH7174=1,IFERROR(IF(VALUE($F7174)&lt;100000000,VALUE($F7174),1000000000),IFERROR(IF(VALUE(MID($F7174,2,20))&lt;100000000,VALUE(MID($F7174,2,20)),1000000000),1000000000))+ROW()/100000,"")</f>
        <v/>
      </c>
    </row>
    <row r="7175">
      <c r="A7175">
        <f>IF($F7175="","",IFERROR(IF(INDEX('Per Invoice'!$A$2:$A$2001,MATCH($F7175,'Per Invoice'!$B$2:$B$2001,0))=0,"",INDEX('Per Invoice'!$A$2:$A$2001,MATCH($F7175,'Per Invoice'!$B$2:$B$2001,0))),""))</f>
        <v/>
      </c>
      <c r="H7175" s="11" t="n"/>
      <c r="R7175" s="7">
        <f>IF($F7175="","",Q7175*Y7175/100)</f>
        <v/>
      </c>
      <c r="X7175" s="7" t="n"/>
      <c r="Y7175" s="7" t="n"/>
      <c r="Z7175" s="7">
        <f>IF($F7175="","",Y7175*AE7175/100)</f>
        <v/>
      </c>
      <c r="AA7175" s="7">
        <f>IF($F7175="","",Y7175-Z7175)</f>
        <v/>
      </c>
      <c r="AB7175" s="7">
        <f>IF($F7175="","",AA7175-R7175)</f>
        <v/>
      </c>
      <c r="AE7175">
        <f>IF($F7175="","",IF($AK7175=1,0,IF($AJ7175=1,Settings!$C$6,Settings!$C$7))*100)</f>
        <v/>
      </c>
      <c r="AG7175">
        <f>IF($F7175="","",$F7175&amp;"|"&amp;$D7175&amp;"")</f>
        <v/>
      </c>
      <c r="AH7175">
        <f>IF($F7175="","",IF(COUNTIF($AG$2:$AG7175,$AG7175)=1,1,0))</f>
        <v/>
      </c>
      <c r="AI7175">
        <f>IF($AH7175=1,SUMPRODUCT(--($AL$2:$AL$8001&lt;$AL7175))+1,"")</f>
        <v/>
      </c>
      <c r="AJ7175">
        <f>IF($F7175="","",IF(OR($U7175=TRUE(),$U7175="TRUE"),1,0))</f>
        <v/>
      </c>
      <c r="AK7175">
        <f>IF($F7175="","",IF($AD7175="Yes",1,0))</f>
        <v/>
      </c>
      <c r="AL7175">
        <f>IF($AH7175=1,IFERROR(IF(VALUE($F7175)&lt;100000000,VALUE($F7175),1000000000),IFERROR(IF(VALUE(MID($F7175,2,20))&lt;100000000,VALUE(MID($F7175,2,20)),1000000000),1000000000))+ROW()/100000,"")</f>
        <v/>
      </c>
    </row>
    <row r="7176">
      <c r="A7176">
        <f>IF($F7176="","",IFERROR(IF(INDEX('Per Invoice'!$A$2:$A$2001,MATCH($F7176,'Per Invoice'!$B$2:$B$2001,0))=0,"",INDEX('Per Invoice'!$A$2:$A$2001,MATCH($F7176,'Per Invoice'!$B$2:$B$2001,0))),""))</f>
        <v/>
      </c>
      <c r="H7176" s="11" t="n"/>
      <c r="R7176" s="7">
        <f>IF($F7176="","",Q7176*Y7176/100)</f>
        <v/>
      </c>
      <c r="X7176" s="7" t="n"/>
      <c r="Y7176" s="7" t="n"/>
      <c r="Z7176" s="7">
        <f>IF($F7176="","",Y7176*AE7176/100)</f>
        <v/>
      </c>
      <c r="AA7176" s="7">
        <f>IF($F7176="","",Y7176-Z7176)</f>
        <v/>
      </c>
      <c r="AB7176" s="7">
        <f>IF($F7176="","",AA7176-R7176)</f>
        <v/>
      </c>
      <c r="AE7176">
        <f>IF($F7176="","",IF($AK7176=1,0,IF($AJ7176=1,Settings!$C$6,Settings!$C$7))*100)</f>
        <v/>
      </c>
      <c r="AG7176">
        <f>IF($F7176="","",$F7176&amp;"|"&amp;$D7176&amp;"")</f>
        <v/>
      </c>
      <c r="AH7176">
        <f>IF($F7176="","",IF(COUNTIF($AG$2:$AG7176,$AG7176)=1,1,0))</f>
        <v/>
      </c>
      <c r="AI7176">
        <f>IF($AH7176=1,SUMPRODUCT(--($AL$2:$AL$8001&lt;$AL7176))+1,"")</f>
        <v/>
      </c>
      <c r="AJ7176">
        <f>IF($F7176="","",IF(OR($U7176=TRUE(),$U7176="TRUE"),1,0))</f>
        <v/>
      </c>
      <c r="AK7176">
        <f>IF($F7176="","",IF($AD7176="Yes",1,0))</f>
        <v/>
      </c>
      <c r="AL7176">
        <f>IF($AH7176=1,IFERROR(IF(VALUE($F7176)&lt;100000000,VALUE($F7176),1000000000),IFERROR(IF(VALUE(MID($F7176,2,20))&lt;100000000,VALUE(MID($F7176,2,20)),1000000000),1000000000))+ROW()/100000,"")</f>
        <v/>
      </c>
    </row>
    <row r="7177">
      <c r="A7177">
        <f>IF($F7177="","",IFERROR(IF(INDEX('Per Invoice'!$A$2:$A$2001,MATCH($F7177,'Per Invoice'!$B$2:$B$2001,0))=0,"",INDEX('Per Invoice'!$A$2:$A$2001,MATCH($F7177,'Per Invoice'!$B$2:$B$2001,0))),""))</f>
        <v/>
      </c>
      <c r="H7177" s="11" t="n"/>
      <c r="R7177" s="7">
        <f>IF($F7177="","",Q7177*Y7177/100)</f>
        <v/>
      </c>
      <c r="X7177" s="7" t="n"/>
      <c r="Y7177" s="7" t="n"/>
      <c r="Z7177" s="7">
        <f>IF($F7177="","",Y7177*AE7177/100)</f>
        <v/>
      </c>
      <c r="AA7177" s="7">
        <f>IF($F7177="","",Y7177-Z7177)</f>
        <v/>
      </c>
      <c r="AB7177" s="7">
        <f>IF($F7177="","",AA7177-R7177)</f>
        <v/>
      </c>
      <c r="AE7177">
        <f>IF($F7177="","",IF($AK7177=1,0,IF($AJ7177=1,Settings!$C$6,Settings!$C$7))*100)</f>
        <v/>
      </c>
      <c r="AG7177">
        <f>IF($F7177="","",$F7177&amp;"|"&amp;$D7177&amp;"")</f>
        <v/>
      </c>
      <c r="AH7177">
        <f>IF($F7177="","",IF(COUNTIF($AG$2:$AG7177,$AG7177)=1,1,0))</f>
        <v/>
      </c>
      <c r="AI7177">
        <f>IF($AH7177=1,SUMPRODUCT(--($AL$2:$AL$8001&lt;$AL7177))+1,"")</f>
        <v/>
      </c>
      <c r="AJ7177">
        <f>IF($F7177="","",IF(OR($U7177=TRUE(),$U7177="TRUE"),1,0))</f>
        <v/>
      </c>
      <c r="AK7177">
        <f>IF($F7177="","",IF($AD7177="Yes",1,0))</f>
        <v/>
      </c>
      <c r="AL7177">
        <f>IF($AH7177=1,IFERROR(IF(VALUE($F7177)&lt;100000000,VALUE($F7177),1000000000),IFERROR(IF(VALUE(MID($F7177,2,20))&lt;100000000,VALUE(MID($F7177,2,20)),1000000000),1000000000))+ROW()/100000,"")</f>
        <v/>
      </c>
    </row>
    <row r="7178">
      <c r="A7178">
        <f>IF($F7178="","",IFERROR(IF(INDEX('Per Invoice'!$A$2:$A$2001,MATCH($F7178,'Per Invoice'!$B$2:$B$2001,0))=0,"",INDEX('Per Invoice'!$A$2:$A$2001,MATCH($F7178,'Per Invoice'!$B$2:$B$2001,0))),""))</f>
        <v/>
      </c>
      <c r="H7178" s="11" t="n"/>
      <c r="R7178" s="7">
        <f>IF($F7178="","",Q7178*Y7178/100)</f>
        <v/>
      </c>
      <c r="X7178" s="7" t="n"/>
      <c r="Y7178" s="7" t="n"/>
      <c r="Z7178" s="7">
        <f>IF($F7178="","",Y7178*AE7178/100)</f>
        <v/>
      </c>
      <c r="AA7178" s="7">
        <f>IF($F7178="","",Y7178-Z7178)</f>
        <v/>
      </c>
      <c r="AB7178" s="7">
        <f>IF($F7178="","",AA7178-R7178)</f>
        <v/>
      </c>
      <c r="AE7178">
        <f>IF($F7178="","",IF($AK7178=1,0,IF($AJ7178=1,Settings!$C$6,Settings!$C$7))*100)</f>
        <v/>
      </c>
      <c r="AG7178">
        <f>IF($F7178="","",$F7178&amp;"|"&amp;$D7178&amp;"")</f>
        <v/>
      </c>
      <c r="AH7178">
        <f>IF($F7178="","",IF(COUNTIF($AG$2:$AG7178,$AG7178)=1,1,0))</f>
        <v/>
      </c>
      <c r="AI7178">
        <f>IF($AH7178=1,SUMPRODUCT(--($AL$2:$AL$8001&lt;$AL7178))+1,"")</f>
        <v/>
      </c>
      <c r="AJ7178">
        <f>IF($F7178="","",IF(OR($U7178=TRUE(),$U7178="TRUE"),1,0))</f>
        <v/>
      </c>
      <c r="AK7178">
        <f>IF($F7178="","",IF($AD7178="Yes",1,0))</f>
        <v/>
      </c>
      <c r="AL7178">
        <f>IF($AH7178=1,IFERROR(IF(VALUE($F7178)&lt;100000000,VALUE($F7178),1000000000),IFERROR(IF(VALUE(MID($F7178,2,20))&lt;100000000,VALUE(MID($F7178,2,20)),1000000000),1000000000))+ROW()/100000,"")</f>
        <v/>
      </c>
    </row>
    <row r="7179">
      <c r="A7179">
        <f>IF($F7179="","",IFERROR(IF(INDEX('Per Invoice'!$A$2:$A$2001,MATCH($F7179,'Per Invoice'!$B$2:$B$2001,0))=0,"",INDEX('Per Invoice'!$A$2:$A$2001,MATCH($F7179,'Per Invoice'!$B$2:$B$2001,0))),""))</f>
        <v/>
      </c>
      <c r="H7179" s="11" t="n"/>
      <c r="R7179" s="7">
        <f>IF($F7179="","",Q7179*Y7179/100)</f>
        <v/>
      </c>
      <c r="X7179" s="7" t="n"/>
      <c r="Y7179" s="7" t="n"/>
      <c r="Z7179" s="7">
        <f>IF($F7179="","",Y7179*AE7179/100)</f>
        <v/>
      </c>
      <c r="AA7179" s="7">
        <f>IF($F7179="","",Y7179-Z7179)</f>
        <v/>
      </c>
      <c r="AB7179" s="7">
        <f>IF($F7179="","",AA7179-R7179)</f>
        <v/>
      </c>
      <c r="AE7179">
        <f>IF($F7179="","",IF($AK7179=1,0,IF($AJ7179=1,Settings!$C$6,Settings!$C$7))*100)</f>
        <v/>
      </c>
      <c r="AG7179">
        <f>IF($F7179="","",$F7179&amp;"|"&amp;$D7179&amp;"")</f>
        <v/>
      </c>
      <c r="AH7179">
        <f>IF($F7179="","",IF(COUNTIF($AG$2:$AG7179,$AG7179)=1,1,0))</f>
        <v/>
      </c>
      <c r="AI7179">
        <f>IF($AH7179=1,SUMPRODUCT(--($AL$2:$AL$8001&lt;$AL7179))+1,"")</f>
        <v/>
      </c>
      <c r="AJ7179">
        <f>IF($F7179="","",IF(OR($U7179=TRUE(),$U7179="TRUE"),1,0))</f>
        <v/>
      </c>
      <c r="AK7179">
        <f>IF($F7179="","",IF($AD7179="Yes",1,0))</f>
        <v/>
      </c>
      <c r="AL7179">
        <f>IF($AH7179=1,IFERROR(IF(VALUE($F7179)&lt;100000000,VALUE($F7179),1000000000),IFERROR(IF(VALUE(MID($F7179,2,20))&lt;100000000,VALUE(MID($F7179,2,20)),1000000000),1000000000))+ROW()/100000,"")</f>
        <v/>
      </c>
    </row>
    <row r="7180">
      <c r="A7180">
        <f>IF($F7180="","",IFERROR(IF(INDEX('Per Invoice'!$A$2:$A$2001,MATCH($F7180,'Per Invoice'!$B$2:$B$2001,0))=0,"",INDEX('Per Invoice'!$A$2:$A$2001,MATCH($F7180,'Per Invoice'!$B$2:$B$2001,0))),""))</f>
        <v/>
      </c>
      <c r="H7180" s="11" t="n"/>
      <c r="R7180" s="7">
        <f>IF($F7180="","",Q7180*Y7180/100)</f>
        <v/>
      </c>
      <c r="X7180" s="7" t="n"/>
      <c r="Y7180" s="7" t="n"/>
      <c r="Z7180" s="7">
        <f>IF($F7180="","",Y7180*AE7180/100)</f>
        <v/>
      </c>
      <c r="AA7180" s="7">
        <f>IF($F7180="","",Y7180-Z7180)</f>
        <v/>
      </c>
      <c r="AB7180" s="7">
        <f>IF($F7180="","",AA7180-R7180)</f>
        <v/>
      </c>
      <c r="AE7180">
        <f>IF($F7180="","",IF($AK7180=1,0,IF($AJ7180=1,Settings!$C$6,Settings!$C$7))*100)</f>
        <v/>
      </c>
      <c r="AG7180">
        <f>IF($F7180="","",$F7180&amp;"|"&amp;$D7180&amp;"")</f>
        <v/>
      </c>
      <c r="AH7180">
        <f>IF($F7180="","",IF(COUNTIF($AG$2:$AG7180,$AG7180)=1,1,0))</f>
        <v/>
      </c>
      <c r="AI7180">
        <f>IF($AH7180=1,SUMPRODUCT(--($AL$2:$AL$8001&lt;$AL7180))+1,"")</f>
        <v/>
      </c>
      <c r="AJ7180">
        <f>IF($F7180="","",IF(OR($U7180=TRUE(),$U7180="TRUE"),1,0))</f>
        <v/>
      </c>
      <c r="AK7180">
        <f>IF($F7180="","",IF($AD7180="Yes",1,0))</f>
        <v/>
      </c>
      <c r="AL7180">
        <f>IF($AH7180=1,IFERROR(IF(VALUE($F7180)&lt;100000000,VALUE($F7180),1000000000),IFERROR(IF(VALUE(MID($F7180,2,20))&lt;100000000,VALUE(MID($F7180,2,20)),1000000000),1000000000))+ROW()/100000,"")</f>
        <v/>
      </c>
    </row>
    <row r="7181">
      <c r="A7181">
        <f>IF($F7181="","",IFERROR(IF(INDEX('Per Invoice'!$A$2:$A$2001,MATCH($F7181,'Per Invoice'!$B$2:$B$2001,0))=0,"",INDEX('Per Invoice'!$A$2:$A$2001,MATCH($F7181,'Per Invoice'!$B$2:$B$2001,0))),""))</f>
        <v/>
      </c>
      <c r="H7181" s="11" t="n"/>
      <c r="R7181" s="7">
        <f>IF($F7181="","",Q7181*Y7181/100)</f>
        <v/>
      </c>
      <c r="X7181" s="7" t="n"/>
      <c r="Y7181" s="7" t="n"/>
      <c r="Z7181" s="7">
        <f>IF($F7181="","",Y7181*AE7181/100)</f>
        <v/>
      </c>
      <c r="AA7181" s="7">
        <f>IF($F7181="","",Y7181-Z7181)</f>
        <v/>
      </c>
      <c r="AB7181" s="7">
        <f>IF($F7181="","",AA7181-R7181)</f>
        <v/>
      </c>
      <c r="AE7181">
        <f>IF($F7181="","",IF($AK7181=1,0,IF($AJ7181=1,Settings!$C$6,Settings!$C$7))*100)</f>
        <v/>
      </c>
      <c r="AG7181">
        <f>IF($F7181="","",$F7181&amp;"|"&amp;$D7181&amp;"")</f>
        <v/>
      </c>
      <c r="AH7181">
        <f>IF($F7181="","",IF(COUNTIF($AG$2:$AG7181,$AG7181)=1,1,0))</f>
        <v/>
      </c>
      <c r="AI7181">
        <f>IF($AH7181=1,SUMPRODUCT(--($AL$2:$AL$8001&lt;$AL7181))+1,"")</f>
        <v/>
      </c>
      <c r="AJ7181">
        <f>IF($F7181="","",IF(OR($U7181=TRUE(),$U7181="TRUE"),1,0))</f>
        <v/>
      </c>
      <c r="AK7181">
        <f>IF($F7181="","",IF($AD7181="Yes",1,0))</f>
        <v/>
      </c>
      <c r="AL7181">
        <f>IF($AH7181=1,IFERROR(IF(VALUE($F7181)&lt;100000000,VALUE($F7181),1000000000),IFERROR(IF(VALUE(MID($F7181,2,20))&lt;100000000,VALUE(MID($F7181,2,20)),1000000000),1000000000))+ROW()/100000,"")</f>
        <v/>
      </c>
    </row>
    <row r="7182">
      <c r="A7182">
        <f>IF($F7182="","",IFERROR(IF(INDEX('Per Invoice'!$A$2:$A$2001,MATCH($F7182,'Per Invoice'!$B$2:$B$2001,0))=0,"",INDEX('Per Invoice'!$A$2:$A$2001,MATCH($F7182,'Per Invoice'!$B$2:$B$2001,0))),""))</f>
        <v/>
      </c>
      <c r="H7182" s="11" t="n"/>
      <c r="R7182" s="7">
        <f>IF($F7182="","",Q7182*Y7182/100)</f>
        <v/>
      </c>
      <c r="X7182" s="7" t="n"/>
      <c r="Y7182" s="7" t="n"/>
      <c r="Z7182" s="7">
        <f>IF($F7182="","",Y7182*AE7182/100)</f>
        <v/>
      </c>
      <c r="AA7182" s="7">
        <f>IF($F7182="","",Y7182-Z7182)</f>
        <v/>
      </c>
      <c r="AB7182" s="7">
        <f>IF($F7182="","",AA7182-R7182)</f>
        <v/>
      </c>
      <c r="AE7182">
        <f>IF($F7182="","",IF($AK7182=1,0,IF($AJ7182=1,Settings!$C$6,Settings!$C$7))*100)</f>
        <v/>
      </c>
      <c r="AG7182">
        <f>IF($F7182="","",$F7182&amp;"|"&amp;$D7182&amp;"")</f>
        <v/>
      </c>
      <c r="AH7182">
        <f>IF($F7182="","",IF(COUNTIF($AG$2:$AG7182,$AG7182)=1,1,0))</f>
        <v/>
      </c>
      <c r="AI7182">
        <f>IF($AH7182=1,SUMPRODUCT(--($AL$2:$AL$8001&lt;$AL7182))+1,"")</f>
        <v/>
      </c>
      <c r="AJ7182">
        <f>IF($F7182="","",IF(OR($U7182=TRUE(),$U7182="TRUE"),1,0))</f>
        <v/>
      </c>
      <c r="AK7182">
        <f>IF($F7182="","",IF($AD7182="Yes",1,0))</f>
        <v/>
      </c>
      <c r="AL7182">
        <f>IF($AH7182=1,IFERROR(IF(VALUE($F7182)&lt;100000000,VALUE($F7182),1000000000),IFERROR(IF(VALUE(MID($F7182,2,20))&lt;100000000,VALUE(MID($F7182,2,20)),1000000000),1000000000))+ROW()/100000,"")</f>
        <v/>
      </c>
    </row>
    <row r="7183">
      <c r="A7183">
        <f>IF($F7183="","",IFERROR(IF(INDEX('Per Invoice'!$A$2:$A$2001,MATCH($F7183,'Per Invoice'!$B$2:$B$2001,0))=0,"",INDEX('Per Invoice'!$A$2:$A$2001,MATCH($F7183,'Per Invoice'!$B$2:$B$2001,0))),""))</f>
        <v/>
      </c>
      <c r="H7183" s="11" t="n"/>
      <c r="R7183" s="7">
        <f>IF($F7183="","",Q7183*Y7183/100)</f>
        <v/>
      </c>
      <c r="X7183" s="7" t="n"/>
      <c r="Y7183" s="7" t="n"/>
      <c r="Z7183" s="7">
        <f>IF($F7183="","",Y7183*AE7183/100)</f>
        <v/>
      </c>
      <c r="AA7183" s="7">
        <f>IF($F7183="","",Y7183-Z7183)</f>
        <v/>
      </c>
      <c r="AB7183" s="7">
        <f>IF($F7183="","",AA7183-R7183)</f>
        <v/>
      </c>
      <c r="AE7183">
        <f>IF($F7183="","",IF($AK7183=1,0,IF($AJ7183=1,Settings!$C$6,Settings!$C$7))*100)</f>
        <v/>
      </c>
      <c r="AG7183">
        <f>IF($F7183="","",$F7183&amp;"|"&amp;$D7183&amp;"")</f>
        <v/>
      </c>
      <c r="AH7183">
        <f>IF($F7183="","",IF(COUNTIF($AG$2:$AG7183,$AG7183)=1,1,0))</f>
        <v/>
      </c>
      <c r="AI7183">
        <f>IF($AH7183=1,SUMPRODUCT(--($AL$2:$AL$8001&lt;$AL7183))+1,"")</f>
        <v/>
      </c>
      <c r="AJ7183">
        <f>IF($F7183="","",IF(OR($U7183=TRUE(),$U7183="TRUE"),1,0))</f>
        <v/>
      </c>
      <c r="AK7183">
        <f>IF($F7183="","",IF($AD7183="Yes",1,0))</f>
        <v/>
      </c>
      <c r="AL7183">
        <f>IF($AH7183=1,IFERROR(IF(VALUE($F7183)&lt;100000000,VALUE($F7183),1000000000),IFERROR(IF(VALUE(MID($F7183,2,20))&lt;100000000,VALUE(MID($F7183,2,20)),1000000000),1000000000))+ROW()/100000,"")</f>
        <v/>
      </c>
    </row>
    <row r="7184">
      <c r="A7184">
        <f>IF($F7184="","",IFERROR(IF(INDEX('Per Invoice'!$A$2:$A$2001,MATCH($F7184,'Per Invoice'!$B$2:$B$2001,0))=0,"",INDEX('Per Invoice'!$A$2:$A$2001,MATCH($F7184,'Per Invoice'!$B$2:$B$2001,0))),""))</f>
        <v/>
      </c>
      <c r="H7184" s="11" t="n"/>
      <c r="R7184" s="7">
        <f>IF($F7184="","",Q7184*Y7184/100)</f>
        <v/>
      </c>
      <c r="X7184" s="7" t="n"/>
      <c r="Y7184" s="7" t="n"/>
      <c r="Z7184" s="7">
        <f>IF($F7184="","",Y7184*AE7184/100)</f>
        <v/>
      </c>
      <c r="AA7184" s="7">
        <f>IF($F7184="","",Y7184-Z7184)</f>
        <v/>
      </c>
      <c r="AB7184" s="7">
        <f>IF($F7184="","",AA7184-R7184)</f>
        <v/>
      </c>
      <c r="AE7184">
        <f>IF($F7184="","",IF($AK7184=1,0,IF($AJ7184=1,Settings!$C$6,Settings!$C$7))*100)</f>
        <v/>
      </c>
      <c r="AG7184">
        <f>IF($F7184="","",$F7184&amp;"|"&amp;$D7184&amp;"")</f>
        <v/>
      </c>
      <c r="AH7184">
        <f>IF($F7184="","",IF(COUNTIF($AG$2:$AG7184,$AG7184)=1,1,0))</f>
        <v/>
      </c>
      <c r="AI7184">
        <f>IF($AH7184=1,SUMPRODUCT(--($AL$2:$AL$8001&lt;$AL7184))+1,"")</f>
        <v/>
      </c>
      <c r="AJ7184">
        <f>IF($F7184="","",IF(OR($U7184=TRUE(),$U7184="TRUE"),1,0))</f>
        <v/>
      </c>
      <c r="AK7184">
        <f>IF($F7184="","",IF($AD7184="Yes",1,0))</f>
        <v/>
      </c>
      <c r="AL7184">
        <f>IF($AH7184=1,IFERROR(IF(VALUE($F7184)&lt;100000000,VALUE($F7184),1000000000),IFERROR(IF(VALUE(MID($F7184,2,20))&lt;100000000,VALUE(MID($F7184,2,20)),1000000000),1000000000))+ROW()/100000,"")</f>
        <v/>
      </c>
    </row>
    <row r="7185">
      <c r="A7185">
        <f>IF($F7185="","",IFERROR(IF(INDEX('Per Invoice'!$A$2:$A$2001,MATCH($F7185,'Per Invoice'!$B$2:$B$2001,0))=0,"",INDEX('Per Invoice'!$A$2:$A$2001,MATCH($F7185,'Per Invoice'!$B$2:$B$2001,0))),""))</f>
        <v/>
      </c>
      <c r="H7185" s="11" t="n"/>
      <c r="R7185" s="7">
        <f>IF($F7185="","",Q7185*Y7185/100)</f>
        <v/>
      </c>
      <c r="X7185" s="7" t="n"/>
      <c r="Y7185" s="7" t="n"/>
      <c r="Z7185" s="7">
        <f>IF($F7185="","",Y7185*AE7185/100)</f>
        <v/>
      </c>
      <c r="AA7185" s="7">
        <f>IF($F7185="","",Y7185-Z7185)</f>
        <v/>
      </c>
      <c r="AB7185" s="7">
        <f>IF($F7185="","",AA7185-R7185)</f>
        <v/>
      </c>
      <c r="AE7185">
        <f>IF($F7185="","",IF($AK7185=1,0,IF($AJ7185=1,Settings!$C$6,Settings!$C$7))*100)</f>
        <v/>
      </c>
      <c r="AG7185">
        <f>IF($F7185="","",$F7185&amp;"|"&amp;$D7185&amp;"")</f>
        <v/>
      </c>
      <c r="AH7185">
        <f>IF($F7185="","",IF(COUNTIF($AG$2:$AG7185,$AG7185)=1,1,0))</f>
        <v/>
      </c>
      <c r="AI7185">
        <f>IF($AH7185=1,SUMPRODUCT(--($AL$2:$AL$8001&lt;$AL7185))+1,"")</f>
        <v/>
      </c>
      <c r="AJ7185">
        <f>IF($F7185="","",IF(OR($U7185=TRUE(),$U7185="TRUE"),1,0))</f>
        <v/>
      </c>
      <c r="AK7185">
        <f>IF($F7185="","",IF($AD7185="Yes",1,0))</f>
        <v/>
      </c>
      <c r="AL7185">
        <f>IF($AH7185=1,IFERROR(IF(VALUE($F7185)&lt;100000000,VALUE($F7185),1000000000),IFERROR(IF(VALUE(MID($F7185,2,20))&lt;100000000,VALUE(MID($F7185,2,20)),1000000000),1000000000))+ROW()/100000,"")</f>
        <v/>
      </c>
    </row>
    <row r="7186">
      <c r="A7186">
        <f>IF($F7186="","",IFERROR(IF(INDEX('Per Invoice'!$A$2:$A$2001,MATCH($F7186,'Per Invoice'!$B$2:$B$2001,0))=0,"",INDEX('Per Invoice'!$A$2:$A$2001,MATCH($F7186,'Per Invoice'!$B$2:$B$2001,0))),""))</f>
        <v/>
      </c>
      <c r="H7186" s="11" t="n"/>
      <c r="R7186" s="7">
        <f>IF($F7186="","",Q7186*Y7186/100)</f>
        <v/>
      </c>
      <c r="X7186" s="7" t="n"/>
      <c r="Y7186" s="7" t="n"/>
      <c r="Z7186" s="7">
        <f>IF($F7186="","",Y7186*AE7186/100)</f>
        <v/>
      </c>
      <c r="AA7186" s="7">
        <f>IF($F7186="","",Y7186-Z7186)</f>
        <v/>
      </c>
      <c r="AB7186" s="7">
        <f>IF($F7186="","",AA7186-R7186)</f>
        <v/>
      </c>
      <c r="AE7186">
        <f>IF($F7186="","",IF($AK7186=1,0,IF($AJ7186=1,Settings!$C$6,Settings!$C$7))*100)</f>
        <v/>
      </c>
      <c r="AG7186">
        <f>IF($F7186="","",$F7186&amp;"|"&amp;$D7186&amp;"")</f>
        <v/>
      </c>
      <c r="AH7186">
        <f>IF($F7186="","",IF(COUNTIF($AG$2:$AG7186,$AG7186)=1,1,0))</f>
        <v/>
      </c>
      <c r="AI7186">
        <f>IF($AH7186=1,SUMPRODUCT(--($AL$2:$AL$8001&lt;$AL7186))+1,"")</f>
        <v/>
      </c>
      <c r="AJ7186">
        <f>IF($F7186="","",IF(OR($U7186=TRUE(),$U7186="TRUE"),1,0))</f>
        <v/>
      </c>
      <c r="AK7186">
        <f>IF($F7186="","",IF($AD7186="Yes",1,0))</f>
        <v/>
      </c>
      <c r="AL7186">
        <f>IF($AH7186=1,IFERROR(IF(VALUE($F7186)&lt;100000000,VALUE($F7186),1000000000),IFERROR(IF(VALUE(MID($F7186,2,20))&lt;100000000,VALUE(MID($F7186,2,20)),1000000000),1000000000))+ROW()/100000,"")</f>
        <v/>
      </c>
    </row>
    <row r="7187">
      <c r="A7187">
        <f>IF($F7187="","",IFERROR(IF(INDEX('Per Invoice'!$A$2:$A$2001,MATCH($F7187,'Per Invoice'!$B$2:$B$2001,0))=0,"",INDEX('Per Invoice'!$A$2:$A$2001,MATCH($F7187,'Per Invoice'!$B$2:$B$2001,0))),""))</f>
        <v/>
      </c>
      <c r="H7187" s="11" t="n"/>
      <c r="R7187" s="7">
        <f>IF($F7187="","",Q7187*Y7187/100)</f>
        <v/>
      </c>
      <c r="X7187" s="7" t="n"/>
      <c r="Y7187" s="7" t="n"/>
      <c r="Z7187" s="7">
        <f>IF($F7187="","",Y7187*AE7187/100)</f>
        <v/>
      </c>
      <c r="AA7187" s="7">
        <f>IF($F7187="","",Y7187-Z7187)</f>
        <v/>
      </c>
      <c r="AB7187" s="7">
        <f>IF($F7187="","",AA7187-R7187)</f>
        <v/>
      </c>
      <c r="AE7187">
        <f>IF($F7187="","",IF($AK7187=1,0,IF($AJ7187=1,Settings!$C$6,Settings!$C$7))*100)</f>
        <v/>
      </c>
      <c r="AG7187">
        <f>IF($F7187="","",$F7187&amp;"|"&amp;$D7187&amp;"")</f>
        <v/>
      </c>
      <c r="AH7187">
        <f>IF($F7187="","",IF(COUNTIF($AG$2:$AG7187,$AG7187)=1,1,0))</f>
        <v/>
      </c>
      <c r="AI7187">
        <f>IF($AH7187=1,SUMPRODUCT(--($AL$2:$AL$8001&lt;$AL7187))+1,"")</f>
        <v/>
      </c>
      <c r="AJ7187">
        <f>IF($F7187="","",IF(OR($U7187=TRUE(),$U7187="TRUE"),1,0))</f>
        <v/>
      </c>
      <c r="AK7187">
        <f>IF($F7187="","",IF($AD7187="Yes",1,0))</f>
        <v/>
      </c>
      <c r="AL7187">
        <f>IF($AH7187=1,IFERROR(IF(VALUE($F7187)&lt;100000000,VALUE($F7187),1000000000),IFERROR(IF(VALUE(MID($F7187,2,20))&lt;100000000,VALUE(MID($F7187,2,20)),1000000000),1000000000))+ROW()/100000,"")</f>
        <v/>
      </c>
    </row>
    <row r="7188">
      <c r="A7188">
        <f>IF($F7188="","",IFERROR(IF(INDEX('Per Invoice'!$A$2:$A$2001,MATCH($F7188,'Per Invoice'!$B$2:$B$2001,0))=0,"",INDEX('Per Invoice'!$A$2:$A$2001,MATCH($F7188,'Per Invoice'!$B$2:$B$2001,0))),""))</f>
        <v/>
      </c>
      <c r="H7188" s="11" t="n"/>
      <c r="R7188" s="7">
        <f>IF($F7188="","",Q7188*Y7188/100)</f>
        <v/>
      </c>
      <c r="X7188" s="7" t="n"/>
      <c r="Y7188" s="7" t="n"/>
      <c r="Z7188" s="7">
        <f>IF($F7188="","",Y7188*AE7188/100)</f>
        <v/>
      </c>
      <c r="AA7188" s="7">
        <f>IF($F7188="","",Y7188-Z7188)</f>
        <v/>
      </c>
      <c r="AB7188" s="7">
        <f>IF($F7188="","",AA7188-R7188)</f>
        <v/>
      </c>
      <c r="AE7188">
        <f>IF($F7188="","",IF($AK7188=1,0,IF($AJ7188=1,Settings!$C$6,Settings!$C$7))*100)</f>
        <v/>
      </c>
      <c r="AG7188">
        <f>IF($F7188="","",$F7188&amp;"|"&amp;$D7188&amp;"")</f>
        <v/>
      </c>
      <c r="AH7188">
        <f>IF($F7188="","",IF(COUNTIF($AG$2:$AG7188,$AG7188)=1,1,0))</f>
        <v/>
      </c>
      <c r="AI7188">
        <f>IF($AH7188=1,SUMPRODUCT(--($AL$2:$AL$8001&lt;$AL7188))+1,"")</f>
        <v/>
      </c>
      <c r="AJ7188">
        <f>IF($F7188="","",IF(OR($U7188=TRUE(),$U7188="TRUE"),1,0))</f>
        <v/>
      </c>
      <c r="AK7188">
        <f>IF($F7188="","",IF($AD7188="Yes",1,0))</f>
        <v/>
      </c>
      <c r="AL7188">
        <f>IF($AH7188=1,IFERROR(IF(VALUE($F7188)&lt;100000000,VALUE($F7188),1000000000),IFERROR(IF(VALUE(MID($F7188,2,20))&lt;100000000,VALUE(MID($F7188,2,20)),1000000000),1000000000))+ROW()/100000,"")</f>
        <v/>
      </c>
    </row>
    <row r="7189">
      <c r="A7189">
        <f>IF($F7189="","",IFERROR(IF(INDEX('Per Invoice'!$A$2:$A$2001,MATCH($F7189,'Per Invoice'!$B$2:$B$2001,0))=0,"",INDEX('Per Invoice'!$A$2:$A$2001,MATCH($F7189,'Per Invoice'!$B$2:$B$2001,0))),""))</f>
        <v/>
      </c>
      <c r="H7189" s="11" t="n"/>
      <c r="R7189" s="7">
        <f>IF($F7189="","",Q7189*Y7189/100)</f>
        <v/>
      </c>
      <c r="X7189" s="7" t="n"/>
      <c r="Y7189" s="7" t="n"/>
      <c r="Z7189" s="7">
        <f>IF($F7189="","",Y7189*AE7189/100)</f>
        <v/>
      </c>
      <c r="AA7189" s="7">
        <f>IF($F7189="","",Y7189-Z7189)</f>
        <v/>
      </c>
      <c r="AB7189" s="7">
        <f>IF($F7189="","",AA7189-R7189)</f>
        <v/>
      </c>
      <c r="AE7189">
        <f>IF($F7189="","",IF($AK7189=1,0,IF($AJ7189=1,Settings!$C$6,Settings!$C$7))*100)</f>
        <v/>
      </c>
      <c r="AG7189">
        <f>IF($F7189="","",$F7189&amp;"|"&amp;$D7189&amp;"")</f>
        <v/>
      </c>
      <c r="AH7189">
        <f>IF($F7189="","",IF(COUNTIF($AG$2:$AG7189,$AG7189)=1,1,0))</f>
        <v/>
      </c>
      <c r="AI7189">
        <f>IF($AH7189=1,SUMPRODUCT(--($AL$2:$AL$8001&lt;$AL7189))+1,"")</f>
        <v/>
      </c>
      <c r="AJ7189">
        <f>IF($F7189="","",IF(OR($U7189=TRUE(),$U7189="TRUE"),1,0))</f>
        <v/>
      </c>
      <c r="AK7189">
        <f>IF($F7189="","",IF($AD7189="Yes",1,0))</f>
        <v/>
      </c>
      <c r="AL7189">
        <f>IF($AH7189=1,IFERROR(IF(VALUE($F7189)&lt;100000000,VALUE($F7189),1000000000),IFERROR(IF(VALUE(MID($F7189,2,20))&lt;100000000,VALUE(MID($F7189,2,20)),1000000000),1000000000))+ROW()/100000,"")</f>
        <v/>
      </c>
    </row>
    <row r="7190">
      <c r="A7190">
        <f>IF($F7190="","",IFERROR(IF(INDEX('Per Invoice'!$A$2:$A$2001,MATCH($F7190,'Per Invoice'!$B$2:$B$2001,0))=0,"",INDEX('Per Invoice'!$A$2:$A$2001,MATCH($F7190,'Per Invoice'!$B$2:$B$2001,0))),""))</f>
        <v/>
      </c>
      <c r="H7190" s="11" t="n"/>
      <c r="R7190" s="7">
        <f>IF($F7190="","",Q7190*Y7190/100)</f>
        <v/>
      </c>
      <c r="X7190" s="7" t="n"/>
      <c r="Y7190" s="7" t="n"/>
      <c r="Z7190" s="7">
        <f>IF($F7190="","",Y7190*AE7190/100)</f>
        <v/>
      </c>
      <c r="AA7190" s="7">
        <f>IF($F7190="","",Y7190-Z7190)</f>
        <v/>
      </c>
      <c r="AB7190" s="7">
        <f>IF($F7190="","",AA7190-R7190)</f>
        <v/>
      </c>
      <c r="AE7190">
        <f>IF($F7190="","",IF($AK7190=1,0,IF($AJ7190=1,Settings!$C$6,Settings!$C$7))*100)</f>
        <v/>
      </c>
      <c r="AG7190">
        <f>IF($F7190="","",$F7190&amp;"|"&amp;$D7190&amp;"")</f>
        <v/>
      </c>
      <c r="AH7190">
        <f>IF($F7190="","",IF(COUNTIF($AG$2:$AG7190,$AG7190)=1,1,0))</f>
        <v/>
      </c>
      <c r="AI7190">
        <f>IF($AH7190=1,SUMPRODUCT(--($AL$2:$AL$8001&lt;$AL7190))+1,"")</f>
        <v/>
      </c>
      <c r="AJ7190">
        <f>IF($F7190="","",IF(OR($U7190=TRUE(),$U7190="TRUE"),1,0))</f>
        <v/>
      </c>
      <c r="AK7190">
        <f>IF($F7190="","",IF($AD7190="Yes",1,0))</f>
        <v/>
      </c>
      <c r="AL7190">
        <f>IF($AH7190=1,IFERROR(IF(VALUE($F7190)&lt;100000000,VALUE($F7190),1000000000),IFERROR(IF(VALUE(MID($F7190,2,20))&lt;100000000,VALUE(MID($F7190,2,20)),1000000000),1000000000))+ROW()/100000,"")</f>
        <v/>
      </c>
    </row>
    <row r="7191">
      <c r="A7191">
        <f>IF($F7191="","",IFERROR(IF(INDEX('Per Invoice'!$A$2:$A$2001,MATCH($F7191,'Per Invoice'!$B$2:$B$2001,0))=0,"",INDEX('Per Invoice'!$A$2:$A$2001,MATCH($F7191,'Per Invoice'!$B$2:$B$2001,0))),""))</f>
        <v/>
      </c>
      <c r="H7191" s="11" t="n"/>
      <c r="R7191" s="7">
        <f>IF($F7191="","",Q7191*Y7191/100)</f>
        <v/>
      </c>
      <c r="X7191" s="7" t="n"/>
      <c r="Y7191" s="7" t="n"/>
      <c r="Z7191" s="7">
        <f>IF($F7191="","",Y7191*AE7191/100)</f>
        <v/>
      </c>
      <c r="AA7191" s="7">
        <f>IF($F7191="","",Y7191-Z7191)</f>
        <v/>
      </c>
      <c r="AB7191" s="7">
        <f>IF($F7191="","",AA7191-R7191)</f>
        <v/>
      </c>
      <c r="AE7191">
        <f>IF($F7191="","",IF($AK7191=1,0,IF($AJ7191=1,Settings!$C$6,Settings!$C$7))*100)</f>
        <v/>
      </c>
      <c r="AG7191">
        <f>IF($F7191="","",$F7191&amp;"|"&amp;$D7191&amp;"")</f>
        <v/>
      </c>
      <c r="AH7191">
        <f>IF($F7191="","",IF(COUNTIF($AG$2:$AG7191,$AG7191)=1,1,0))</f>
        <v/>
      </c>
      <c r="AI7191">
        <f>IF($AH7191=1,SUMPRODUCT(--($AL$2:$AL$8001&lt;$AL7191))+1,"")</f>
        <v/>
      </c>
      <c r="AJ7191">
        <f>IF($F7191="","",IF(OR($U7191=TRUE(),$U7191="TRUE"),1,0))</f>
        <v/>
      </c>
      <c r="AK7191">
        <f>IF($F7191="","",IF($AD7191="Yes",1,0))</f>
        <v/>
      </c>
      <c r="AL7191">
        <f>IF($AH7191=1,IFERROR(IF(VALUE($F7191)&lt;100000000,VALUE($F7191),1000000000),IFERROR(IF(VALUE(MID($F7191,2,20))&lt;100000000,VALUE(MID($F7191,2,20)),1000000000),1000000000))+ROW()/100000,"")</f>
        <v/>
      </c>
    </row>
    <row r="7192">
      <c r="A7192">
        <f>IF($F7192="","",IFERROR(IF(INDEX('Per Invoice'!$A$2:$A$2001,MATCH($F7192,'Per Invoice'!$B$2:$B$2001,0))=0,"",INDEX('Per Invoice'!$A$2:$A$2001,MATCH($F7192,'Per Invoice'!$B$2:$B$2001,0))),""))</f>
        <v/>
      </c>
      <c r="H7192" s="11" t="n"/>
      <c r="R7192" s="7">
        <f>IF($F7192="","",Q7192*Y7192/100)</f>
        <v/>
      </c>
      <c r="X7192" s="7" t="n"/>
      <c r="Y7192" s="7" t="n"/>
      <c r="Z7192" s="7">
        <f>IF($F7192="","",Y7192*AE7192/100)</f>
        <v/>
      </c>
      <c r="AA7192" s="7">
        <f>IF($F7192="","",Y7192-Z7192)</f>
        <v/>
      </c>
      <c r="AB7192" s="7">
        <f>IF($F7192="","",AA7192-R7192)</f>
        <v/>
      </c>
      <c r="AE7192">
        <f>IF($F7192="","",IF($AK7192=1,0,IF($AJ7192=1,Settings!$C$6,Settings!$C$7))*100)</f>
        <v/>
      </c>
      <c r="AG7192">
        <f>IF($F7192="","",$F7192&amp;"|"&amp;$D7192&amp;"")</f>
        <v/>
      </c>
      <c r="AH7192">
        <f>IF($F7192="","",IF(COUNTIF($AG$2:$AG7192,$AG7192)=1,1,0))</f>
        <v/>
      </c>
      <c r="AI7192">
        <f>IF($AH7192=1,SUMPRODUCT(--($AL$2:$AL$8001&lt;$AL7192))+1,"")</f>
        <v/>
      </c>
      <c r="AJ7192">
        <f>IF($F7192="","",IF(OR($U7192=TRUE(),$U7192="TRUE"),1,0))</f>
        <v/>
      </c>
      <c r="AK7192">
        <f>IF($F7192="","",IF($AD7192="Yes",1,0))</f>
        <v/>
      </c>
      <c r="AL7192">
        <f>IF($AH7192=1,IFERROR(IF(VALUE($F7192)&lt;100000000,VALUE($F7192),1000000000),IFERROR(IF(VALUE(MID($F7192,2,20))&lt;100000000,VALUE(MID($F7192,2,20)),1000000000),1000000000))+ROW()/100000,"")</f>
        <v/>
      </c>
    </row>
    <row r="7193">
      <c r="A7193">
        <f>IF($F7193="","",IFERROR(IF(INDEX('Per Invoice'!$A$2:$A$2001,MATCH($F7193,'Per Invoice'!$B$2:$B$2001,0))=0,"",INDEX('Per Invoice'!$A$2:$A$2001,MATCH($F7193,'Per Invoice'!$B$2:$B$2001,0))),""))</f>
        <v/>
      </c>
      <c r="H7193" s="11" t="n"/>
      <c r="R7193" s="7">
        <f>IF($F7193="","",Q7193*Y7193/100)</f>
        <v/>
      </c>
      <c r="X7193" s="7" t="n"/>
      <c r="Y7193" s="7" t="n"/>
      <c r="Z7193" s="7">
        <f>IF($F7193="","",Y7193*AE7193/100)</f>
        <v/>
      </c>
      <c r="AA7193" s="7">
        <f>IF($F7193="","",Y7193-Z7193)</f>
        <v/>
      </c>
      <c r="AB7193" s="7">
        <f>IF($F7193="","",AA7193-R7193)</f>
        <v/>
      </c>
      <c r="AE7193">
        <f>IF($F7193="","",IF($AK7193=1,0,IF($AJ7193=1,Settings!$C$6,Settings!$C$7))*100)</f>
        <v/>
      </c>
      <c r="AG7193">
        <f>IF($F7193="","",$F7193&amp;"|"&amp;$D7193&amp;"")</f>
        <v/>
      </c>
      <c r="AH7193">
        <f>IF($F7193="","",IF(COUNTIF($AG$2:$AG7193,$AG7193)=1,1,0))</f>
        <v/>
      </c>
      <c r="AI7193">
        <f>IF($AH7193=1,SUMPRODUCT(--($AL$2:$AL$8001&lt;$AL7193))+1,"")</f>
        <v/>
      </c>
      <c r="AJ7193">
        <f>IF($F7193="","",IF(OR($U7193=TRUE(),$U7193="TRUE"),1,0))</f>
        <v/>
      </c>
      <c r="AK7193">
        <f>IF($F7193="","",IF($AD7193="Yes",1,0))</f>
        <v/>
      </c>
      <c r="AL7193">
        <f>IF($AH7193=1,IFERROR(IF(VALUE($F7193)&lt;100000000,VALUE($F7193),1000000000),IFERROR(IF(VALUE(MID($F7193,2,20))&lt;100000000,VALUE(MID($F7193,2,20)),1000000000),1000000000))+ROW()/100000,"")</f>
        <v/>
      </c>
    </row>
    <row r="7194">
      <c r="A7194">
        <f>IF($F7194="","",IFERROR(IF(INDEX('Per Invoice'!$A$2:$A$2001,MATCH($F7194,'Per Invoice'!$B$2:$B$2001,0))=0,"",INDEX('Per Invoice'!$A$2:$A$2001,MATCH($F7194,'Per Invoice'!$B$2:$B$2001,0))),""))</f>
        <v/>
      </c>
      <c r="H7194" s="11" t="n"/>
      <c r="R7194" s="7">
        <f>IF($F7194="","",Q7194*Y7194/100)</f>
        <v/>
      </c>
      <c r="X7194" s="7" t="n"/>
      <c r="Y7194" s="7" t="n"/>
      <c r="Z7194" s="7">
        <f>IF($F7194="","",Y7194*AE7194/100)</f>
        <v/>
      </c>
      <c r="AA7194" s="7">
        <f>IF($F7194="","",Y7194-Z7194)</f>
        <v/>
      </c>
      <c r="AB7194" s="7">
        <f>IF($F7194="","",AA7194-R7194)</f>
        <v/>
      </c>
      <c r="AE7194">
        <f>IF($F7194="","",IF($AK7194=1,0,IF($AJ7194=1,Settings!$C$6,Settings!$C$7))*100)</f>
        <v/>
      </c>
      <c r="AG7194">
        <f>IF($F7194="","",$F7194&amp;"|"&amp;$D7194&amp;"")</f>
        <v/>
      </c>
      <c r="AH7194">
        <f>IF($F7194="","",IF(COUNTIF($AG$2:$AG7194,$AG7194)=1,1,0))</f>
        <v/>
      </c>
      <c r="AI7194">
        <f>IF($AH7194=1,SUMPRODUCT(--($AL$2:$AL$8001&lt;$AL7194))+1,"")</f>
        <v/>
      </c>
      <c r="AJ7194">
        <f>IF($F7194="","",IF(OR($U7194=TRUE(),$U7194="TRUE"),1,0))</f>
        <v/>
      </c>
      <c r="AK7194">
        <f>IF($F7194="","",IF($AD7194="Yes",1,0))</f>
        <v/>
      </c>
      <c r="AL7194">
        <f>IF($AH7194=1,IFERROR(IF(VALUE($F7194)&lt;100000000,VALUE($F7194),1000000000),IFERROR(IF(VALUE(MID($F7194,2,20))&lt;100000000,VALUE(MID($F7194,2,20)),1000000000),1000000000))+ROW()/100000,"")</f>
        <v/>
      </c>
    </row>
    <row r="7195">
      <c r="A7195">
        <f>IF($F7195="","",IFERROR(IF(INDEX('Per Invoice'!$A$2:$A$2001,MATCH($F7195,'Per Invoice'!$B$2:$B$2001,0))=0,"",INDEX('Per Invoice'!$A$2:$A$2001,MATCH($F7195,'Per Invoice'!$B$2:$B$2001,0))),""))</f>
        <v/>
      </c>
      <c r="H7195" s="11" t="n"/>
      <c r="R7195" s="7">
        <f>IF($F7195="","",Q7195*Y7195/100)</f>
        <v/>
      </c>
      <c r="X7195" s="7" t="n"/>
      <c r="Y7195" s="7" t="n"/>
      <c r="Z7195" s="7">
        <f>IF($F7195="","",Y7195*AE7195/100)</f>
        <v/>
      </c>
      <c r="AA7195" s="7">
        <f>IF($F7195="","",Y7195-Z7195)</f>
        <v/>
      </c>
      <c r="AB7195" s="7">
        <f>IF($F7195="","",AA7195-R7195)</f>
        <v/>
      </c>
      <c r="AE7195">
        <f>IF($F7195="","",IF($AK7195=1,0,IF($AJ7195=1,Settings!$C$6,Settings!$C$7))*100)</f>
        <v/>
      </c>
      <c r="AG7195">
        <f>IF($F7195="","",$F7195&amp;"|"&amp;$D7195&amp;"")</f>
        <v/>
      </c>
      <c r="AH7195">
        <f>IF($F7195="","",IF(COUNTIF($AG$2:$AG7195,$AG7195)=1,1,0))</f>
        <v/>
      </c>
      <c r="AI7195">
        <f>IF($AH7195=1,SUMPRODUCT(--($AL$2:$AL$8001&lt;$AL7195))+1,"")</f>
        <v/>
      </c>
      <c r="AJ7195">
        <f>IF($F7195="","",IF(OR($U7195=TRUE(),$U7195="TRUE"),1,0))</f>
        <v/>
      </c>
      <c r="AK7195">
        <f>IF($F7195="","",IF($AD7195="Yes",1,0))</f>
        <v/>
      </c>
      <c r="AL7195">
        <f>IF($AH7195=1,IFERROR(IF(VALUE($F7195)&lt;100000000,VALUE($F7195),1000000000),IFERROR(IF(VALUE(MID($F7195,2,20))&lt;100000000,VALUE(MID($F7195,2,20)),1000000000),1000000000))+ROW()/100000,"")</f>
        <v/>
      </c>
    </row>
    <row r="7196">
      <c r="A7196">
        <f>IF($F7196="","",IFERROR(IF(INDEX('Per Invoice'!$A$2:$A$2001,MATCH($F7196,'Per Invoice'!$B$2:$B$2001,0))=0,"",INDEX('Per Invoice'!$A$2:$A$2001,MATCH($F7196,'Per Invoice'!$B$2:$B$2001,0))),""))</f>
        <v/>
      </c>
      <c r="H7196" s="11" t="n"/>
      <c r="R7196" s="7">
        <f>IF($F7196="","",Q7196*Y7196/100)</f>
        <v/>
      </c>
      <c r="X7196" s="7" t="n"/>
      <c r="Y7196" s="7" t="n"/>
      <c r="Z7196" s="7">
        <f>IF($F7196="","",Y7196*AE7196/100)</f>
        <v/>
      </c>
      <c r="AA7196" s="7">
        <f>IF($F7196="","",Y7196-Z7196)</f>
        <v/>
      </c>
      <c r="AB7196" s="7">
        <f>IF($F7196="","",AA7196-R7196)</f>
        <v/>
      </c>
      <c r="AE7196">
        <f>IF($F7196="","",IF($AK7196=1,0,IF($AJ7196=1,Settings!$C$6,Settings!$C$7))*100)</f>
        <v/>
      </c>
      <c r="AG7196">
        <f>IF($F7196="","",$F7196&amp;"|"&amp;$D7196&amp;"")</f>
        <v/>
      </c>
      <c r="AH7196">
        <f>IF($F7196="","",IF(COUNTIF($AG$2:$AG7196,$AG7196)=1,1,0))</f>
        <v/>
      </c>
      <c r="AI7196">
        <f>IF($AH7196=1,SUMPRODUCT(--($AL$2:$AL$8001&lt;$AL7196))+1,"")</f>
        <v/>
      </c>
      <c r="AJ7196">
        <f>IF($F7196="","",IF(OR($U7196=TRUE(),$U7196="TRUE"),1,0))</f>
        <v/>
      </c>
      <c r="AK7196">
        <f>IF($F7196="","",IF($AD7196="Yes",1,0))</f>
        <v/>
      </c>
      <c r="AL7196">
        <f>IF($AH7196=1,IFERROR(IF(VALUE($F7196)&lt;100000000,VALUE($F7196),1000000000),IFERROR(IF(VALUE(MID($F7196,2,20))&lt;100000000,VALUE(MID($F7196,2,20)),1000000000),1000000000))+ROW()/100000,"")</f>
        <v/>
      </c>
    </row>
    <row r="7197">
      <c r="A7197">
        <f>IF($F7197="","",IFERROR(IF(INDEX('Per Invoice'!$A$2:$A$2001,MATCH($F7197,'Per Invoice'!$B$2:$B$2001,0))=0,"",INDEX('Per Invoice'!$A$2:$A$2001,MATCH($F7197,'Per Invoice'!$B$2:$B$2001,0))),""))</f>
        <v/>
      </c>
      <c r="H7197" s="11" t="n"/>
      <c r="R7197" s="7">
        <f>IF($F7197="","",Q7197*Y7197/100)</f>
        <v/>
      </c>
      <c r="X7197" s="7" t="n"/>
      <c r="Y7197" s="7" t="n"/>
      <c r="Z7197" s="7">
        <f>IF($F7197="","",Y7197*AE7197/100)</f>
        <v/>
      </c>
      <c r="AA7197" s="7">
        <f>IF($F7197="","",Y7197-Z7197)</f>
        <v/>
      </c>
      <c r="AB7197" s="7">
        <f>IF($F7197="","",AA7197-R7197)</f>
        <v/>
      </c>
      <c r="AE7197">
        <f>IF($F7197="","",IF($AK7197=1,0,IF($AJ7197=1,Settings!$C$6,Settings!$C$7))*100)</f>
        <v/>
      </c>
      <c r="AG7197">
        <f>IF($F7197="","",$F7197&amp;"|"&amp;$D7197&amp;"")</f>
        <v/>
      </c>
      <c r="AH7197">
        <f>IF($F7197="","",IF(COUNTIF($AG$2:$AG7197,$AG7197)=1,1,0))</f>
        <v/>
      </c>
      <c r="AI7197">
        <f>IF($AH7197=1,SUMPRODUCT(--($AL$2:$AL$8001&lt;$AL7197))+1,"")</f>
        <v/>
      </c>
      <c r="AJ7197">
        <f>IF($F7197="","",IF(OR($U7197=TRUE(),$U7197="TRUE"),1,0))</f>
        <v/>
      </c>
      <c r="AK7197">
        <f>IF($F7197="","",IF($AD7197="Yes",1,0))</f>
        <v/>
      </c>
      <c r="AL7197">
        <f>IF($AH7197=1,IFERROR(IF(VALUE($F7197)&lt;100000000,VALUE($F7197),1000000000),IFERROR(IF(VALUE(MID($F7197,2,20))&lt;100000000,VALUE(MID($F7197,2,20)),1000000000),1000000000))+ROW()/100000,"")</f>
        <v/>
      </c>
    </row>
    <row r="7198">
      <c r="A7198">
        <f>IF($F7198="","",IFERROR(IF(INDEX('Per Invoice'!$A$2:$A$2001,MATCH($F7198,'Per Invoice'!$B$2:$B$2001,0))=0,"",INDEX('Per Invoice'!$A$2:$A$2001,MATCH($F7198,'Per Invoice'!$B$2:$B$2001,0))),""))</f>
        <v/>
      </c>
      <c r="H7198" s="11" t="n"/>
      <c r="R7198" s="7">
        <f>IF($F7198="","",Q7198*Y7198/100)</f>
        <v/>
      </c>
      <c r="X7198" s="7" t="n"/>
      <c r="Y7198" s="7" t="n"/>
      <c r="Z7198" s="7">
        <f>IF($F7198="","",Y7198*AE7198/100)</f>
        <v/>
      </c>
      <c r="AA7198" s="7">
        <f>IF($F7198="","",Y7198-Z7198)</f>
        <v/>
      </c>
      <c r="AB7198" s="7">
        <f>IF($F7198="","",AA7198-R7198)</f>
        <v/>
      </c>
      <c r="AE7198">
        <f>IF($F7198="","",IF($AK7198=1,0,IF($AJ7198=1,Settings!$C$6,Settings!$C$7))*100)</f>
        <v/>
      </c>
      <c r="AG7198">
        <f>IF($F7198="","",$F7198&amp;"|"&amp;$D7198&amp;"")</f>
        <v/>
      </c>
      <c r="AH7198">
        <f>IF($F7198="","",IF(COUNTIF($AG$2:$AG7198,$AG7198)=1,1,0))</f>
        <v/>
      </c>
      <c r="AI7198">
        <f>IF($AH7198=1,SUMPRODUCT(--($AL$2:$AL$8001&lt;$AL7198))+1,"")</f>
        <v/>
      </c>
      <c r="AJ7198">
        <f>IF($F7198="","",IF(OR($U7198=TRUE(),$U7198="TRUE"),1,0))</f>
        <v/>
      </c>
      <c r="AK7198">
        <f>IF($F7198="","",IF($AD7198="Yes",1,0))</f>
        <v/>
      </c>
      <c r="AL7198">
        <f>IF($AH7198=1,IFERROR(IF(VALUE($F7198)&lt;100000000,VALUE($F7198),1000000000),IFERROR(IF(VALUE(MID($F7198,2,20))&lt;100000000,VALUE(MID($F7198,2,20)),1000000000),1000000000))+ROW()/100000,"")</f>
        <v/>
      </c>
    </row>
    <row r="7199">
      <c r="A7199">
        <f>IF($F7199="","",IFERROR(IF(INDEX('Per Invoice'!$A$2:$A$2001,MATCH($F7199,'Per Invoice'!$B$2:$B$2001,0))=0,"",INDEX('Per Invoice'!$A$2:$A$2001,MATCH($F7199,'Per Invoice'!$B$2:$B$2001,0))),""))</f>
        <v/>
      </c>
      <c r="H7199" s="11" t="n"/>
      <c r="R7199" s="7">
        <f>IF($F7199="","",Q7199*Y7199/100)</f>
        <v/>
      </c>
      <c r="X7199" s="7" t="n"/>
      <c r="Y7199" s="7" t="n"/>
      <c r="Z7199" s="7">
        <f>IF($F7199="","",Y7199*AE7199/100)</f>
        <v/>
      </c>
      <c r="AA7199" s="7">
        <f>IF($F7199="","",Y7199-Z7199)</f>
        <v/>
      </c>
      <c r="AB7199" s="7">
        <f>IF($F7199="","",AA7199-R7199)</f>
        <v/>
      </c>
      <c r="AE7199">
        <f>IF($F7199="","",IF($AK7199=1,0,IF($AJ7199=1,Settings!$C$6,Settings!$C$7))*100)</f>
        <v/>
      </c>
      <c r="AG7199">
        <f>IF($F7199="","",$F7199&amp;"|"&amp;$D7199&amp;"")</f>
        <v/>
      </c>
      <c r="AH7199">
        <f>IF($F7199="","",IF(COUNTIF($AG$2:$AG7199,$AG7199)=1,1,0))</f>
        <v/>
      </c>
      <c r="AI7199">
        <f>IF($AH7199=1,SUMPRODUCT(--($AL$2:$AL$8001&lt;$AL7199))+1,"")</f>
        <v/>
      </c>
      <c r="AJ7199">
        <f>IF($F7199="","",IF(OR($U7199=TRUE(),$U7199="TRUE"),1,0))</f>
        <v/>
      </c>
      <c r="AK7199">
        <f>IF($F7199="","",IF($AD7199="Yes",1,0))</f>
        <v/>
      </c>
      <c r="AL7199">
        <f>IF($AH7199=1,IFERROR(IF(VALUE($F7199)&lt;100000000,VALUE($F7199),1000000000),IFERROR(IF(VALUE(MID($F7199,2,20))&lt;100000000,VALUE(MID($F7199,2,20)),1000000000),1000000000))+ROW()/100000,"")</f>
        <v/>
      </c>
    </row>
    <row r="7200">
      <c r="A7200">
        <f>IF($F7200="","",IFERROR(IF(INDEX('Per Invoice'!$A$2:$A$2001,MATCH($F7200,'Per Invoice'!$B$2:$B$2001,0))=0,"",INDEX('Per Invoice'!$A$2:$A$2001,MATCH($F7200,'Per Invoice'!$B$2:$B$2001,0))),""))</f>
        <v/>
      </c>
      <c r="H7200" s="11" t="n"/>
      <c r="R7200" s="7">
        <f>IF($F7200="","",Q7200*Y7200/100)</f>
        <v/>
      </c>
      <c r="X7200" s="7" t="n"/>
      <c r="Y7200" s="7" t="n"/>
      <c r="Z7200" s="7">
        <f>IF($F7200="","",Y7200*AE7200/100)</f>
        <v/>
      </c>
      <c r="AA7200" s="7">
        <f>IF($F7200="","",Y7200-Z7200)</f>
        <v/>
      </c>
      <c r="AB7200" s="7">
        <f>IF($F7200="","",AA7200-R7200)</f>
        <v/>
      </c>
      <c r="AE7200">
        <f>IF($F7200="","",IF($AK7200=1,0,IF($AJ7200=1,Settings!$C$6,Settings!$C$7))*100)</f>
        <v/>
      </c>
      <c r="AG7200">
        <f>IF($F7200="","",$F7200&amp;"|"&amp;$D7200&amp;"")</f>
        <v/>
      </c>
      <c r="AH7200">
        <f>IF($F7200="","",IF(COUNTIF($AG$2:$AG7200,$AG7200)=1,1,0))</f>
        <v/>
      </c>
      <c r="AI7200">
        <f>IF($AH7200=1,SUMPRODUCT(--($AL$2:$AL$8001&lt;$AL7200))+1,"")</f>
        <v/>
      </c>
      <c r="AJ7200">
        <f>IF($F7200="","",IF(OR($U7200=TRUE(),$U7200="TRUE"),1,0))</f>
        <v/>
      </c>
      <c r="AK7200">
        <f>IF($F7200="","",IF($AD7200="Yes",1,0))</f>
        <v/>
      </c>
      <c r="AL7200">
        <f>IF($AH7200=1,IFERROR(IF(VALUE($F7200)&lt;100000000,VALUE($F7200),1000000000),IFERROR(IF(VALUE(MID($F7200,2,20))&lt;100000000,VALUE(MID($F7200,2,20)),1000000000),1000000000))+ROW()/100000,"")</f>
        <v/>
      </c>
    </row>
    <row r="7201">
      <c r="A7201">
        <f>IF($F7201="","",IFERROR(IF(INDEX('Per Invoice'!$A$2:$A$2001,MATCH($F7201,'Per Invoice'!$B$2:$B$2001,0))=0,"",INDEX('Per Invoice'!$A$2:$A$2001,MATCH($F7201,'Per Invoice'!$B$2:$B$2001,0))),""))</f>
        <v/>
      </c>
      <c r="H7201" s="11" t="n"/>
      <c r="R7201" s="7">
        <f>IF($F7201="","",Q7201*Y7201/100)</f>
        <v/>
      </c>
      <c r="X7201" s="7" t="n"/>
      <c r="Y7201" s="7" t="n"/>
      <c r="Z7201" s="7">
        <f>IF($F7201="","",Y7201*AE7201/100)</f>
        <v/>
      </c>
      <c r="AA7201" s="7">
        <f>IF($F7201="","",Y7201-Z7201)</f>
        <v/>
      </c>
      <c r="AB7201" s="7">
        <f>IF($F7201="","",AA7201-R7201)</f>
        <v/>
      </c>
      <c r="AE7201">
        <f>IF($F7201="","",IF($AK7201=1,0,IF($AJ7201=1,Settings!$C$6,Settings!$C$7))*100)</f>
        <v/>
      </c>
      <c r="AG7201">
        <f>IF($F7201="","",$F7201&amp;"|"&amp;$D7201&amp;"")</f>
        <v/>
      </c>
      <c r="AH7201">
        <f>IF($F7201="","",IF(COUNTIF($AG$2:$AG7201,$AG7201)=1,1,0))</f>
        <v/>
      </c>
      <c r="AI7201">
        <f>IF($AH7201=1,SUMPRODUCT(--($AL$2:$AL$8001&lt;$AL7201))+1,"")</f>
        <v/>
      </c>
      <c r="AJ7201">
        <f>IF($F7201="","",IF(OR($U7201=TRUE(),$U7201="TRUE"),1,0))</f>
        <v/>
      </c>
      <c r="AK7201">
        <f>IF($F7201="","",IF($AD7201="Yes",1,0))</f>
        <v/>
      </c>
      <c r="AL7201">
        <f>IF($AH7201=1,IFERROR(IF(VALUE($F7201)&lt;100000000,VALUE($F7201),1000000000),IFERROR(IF(VALUE(MID($F7201,2,20))&lt;100000000,VALUE(MID($F7201,2,20)),1000000000),1000000000))+ROW()/100000,"")</f>
        <v/>
      </c>
    </row>
    <row r="7202">
      <c r="A7202">
        <f>IF($F7202="","",IFERROR(IF(INDEX('Per Invoice'!$A$2:$A$2001,MATCH($F7202,'Per Invoice'!$B$2:$B$2001,0))=0,"",INDEX('Per Invoice'!$A$2:$A$2001,MATCH($F7202,'Per Invoice'!$B$2:$B$2001,0))),""))</f>
        <v/>
      </c>
      <c r="H7202" s="11" t="n"/>
      <c r="R7202" s="7">
        <f>IF($F7202="","",Q7202*Y7202/100)</f>
        <v/>
      </c>
      <c r="X7202" s="7" t="n"/>
      <c r="Y7202" s="7" t="n"/>
      <c r="Z7202" s="7">
        <f>IF($F7202="","",Y7202*AE7202/100)</f>
        <v/>
      </c>
      <c r="AA7202" s="7">
        <f>IF($F7202="","",Y7202-Z7202)</f>
        <v/>
      </c>
      <c r="AB7202" s="7">
        <f>IF($F7202="","",AA7202-R7202)</f>
        <v/>
      </c>
      <c r="AE7202">
        <f>IF($F7202="","",IF($AK7202=1,0,IF($AJ7202=1,Settings!$C$6,Settings!$C$7))*100)</f>
        <v/>
      </c>
      <c r="AG7202">
        <f>IF($F7202="","",$F7202&amp;"|"&amp;$D7202&amp;"")</f>
        <v/>
      </c>
      <c r="AH7202">
        <f>IF($F7202="","",IF(COUNTIF($AG$2:$AG7202,$AG7202)=1,1,0))</f>
        <v/>
      </c>
      <c r="AI7202">
        <f>IF($AH7202=1,SUMPRODUCT(--($AL$2:$AL$8001&lt;$AL7202))+1,"")</f>
        <v/>
      </c>
      <c r="AJ7202">
        <f>IF($F7202="","",IF(OR($U7202=TRUE(),$U7202="TRUE"),1,0))</f>
        <v/>
      </c>
      <c r="AK7202">
        <f>IF($F7202="","",IF($AD7202="Yes",1,0))</f>
        <v/>
      </c>
      <c r="AL7202">
        <f>IF($AH7202=1,IFERROR(IF(VALUE($F7202)&lt;100000000,VALUE($F7202),1000000000),IFERROR(IF(VALUE(MID($F7202,2,20))&lt;100000000,VALUE(MID($F7202,2,20)),1000000000),1000000000))+ROW()/100000,"")</f>
        <v/>
      </c>
    </row>
    <row r="7203">
      <c r="A7203">
        <f>IF($F7203="","",IFERROR(IF(INDEX('Per Invoice'!$A$2:$A$2001,MATCH($F7203,'Per Invoice'!$B$2:$B$2001,0))=0,"",INDEX('Per Invoice'!$A$2:$A$2001,MATCH($F7203,'Per Invoice'!$B$2:$B$2001,0))),""))</f>
        <v/>
      </c>
      <c r="H7203" s="11" t="n"/>
      <c r="R7203" s="7">
        <f>IF($F7203="","",Q7203*Y7203/100)</f>
        <v/>
      </c>
      <c r="X7203" s="7" t="n"/>
      <c r="Y7203" s="7" t="n"/>
      <c r="Z7203" s="7">
        <f>IF($F7203="","",Y7203*AE7203/100)</f>
        <v/>
      </c>
      <c r="AA7203" s="7">
        <f>IF($F7203="","",Y7203-Z7203)</f>
        <v/>
      </c>
      <c r="AB7203" s="7">
        <f>IF($F7203="","",AA7203-R7203)</f>
        <v/>
      </c>
      <c r="AE7203">
        <f>IF($F7203="","",IF($AK7203=1,0,IF($AJ7203=1,Settings!$C$6,Settings!$C$7))*100)</f>
        <v/>
      </c>
      <c r="AG7203">
        <f>IF($F7203="","",$F7203&amp;"|"&amp;$D7203&amp;"")</f>
        <v/>
      </c>
      <c r="AH7203">
        <f>IF($F7203="","",IF(COUNTIF($AG$2:$AG7203,$AG7203)=1,1,0))</f>
        <v/>
      </c>
      <c r="AI7203">
        <f>IF($AH7203=1,SUMPRODUCT(--($AL$2:$AL$8001&lt;$AL7203))+1,"")</f>
        <v/>
      </c>
      <c r="AJ7203">
        <f>IF($F7203="","",IF(OR($U7203=TRUE(),$U7203="TRUE"),1,0))</f>
        <v/>
      </c>
      <c r="AK7203">
        <f>IF($F7203="","",IF($AD7203="Yes",1,0))</f>
        <v/>
      </c>
      <c r="AL7203">
        <f>IF($AH7203=1,IFERROR(IF(VALUE($F7203)&lt;100000000,VALUE($F7203),1000000000),IFERROR(IF(VALUE(MID($F7203,2,20))&lt;100000000,VALUE(MID($F7203,2,20)),1000000000),1000000000))+ROW()/100000,"")</f>
        <v/>
      </c>
    </row>
    <row r="7204">
      <c r="A7204">
        <f>IF($F7204="","",IFERROR(IF(INDEX('Per Invoice'!$A$2:$A$2001,MATCH($F7204,'Per Invoice'!$B$2:$B$2001,0))=0,"",INDEX('Per Invoice'!$A$2:$A$2001,MATCH($F7204,'Per Invoice'!$B$2:$B$2001,0))),""))</f>
        <v/>
      </c>
      <c r="H7204" s="11" t="n"/>
      <c r="R7204" s="7">
        <f>IF($F7204="","",Q7204*Y7204/100)</f>
        <v/>
      </c>
      <c r="X7204" s="7" t="n"/>
      <c r="Y7204" s="7" t="n"/>
      <c r="Z7204" s="7">
        <f>IF($F7204="","",Y7204*AE7204/100)</f>
        <v/>
      </c>
      <c r="AA7204" s="7">
        <f>IF($F7204="","",Y7204-Z7204)</f>
        <v/>
      </c>
      <c r="AB7204" s="7">
        <f>IF($F7204="","",AA7204-R7204)</f>
        <v/>
      </c>
      <c r="AE7204">
        <f>IF($F7204="","",IF($AK7204=1,0,IF($AJ7204=1,Settings!$C$6,Settings!$C$7))*100)</f>
        <v/>
      </c>
      <c r="AG7204">
        <f>IF($F7204="","",$F7204&amp;"|"&amp;$D7204&amp;"")</f>
        <v/>
      </c>
      <c r="AH7204">
        <f>IF($F7204="","",IF(COUNTIF($AG$2:$AG7204,$AG7204)=1,1,0))</f>
        <v/>
      </c>
      <c r="AI7204">
        <f>IF($AH7204=1,SUMPRODUCT(--($AL$2:$AL$8001&lt;$AL7204))+1,"")</f>
        <v/>
      </c>
      <c r="AJ7204">
        <f>IF($F7204="","",IF(OR($U7204=TRUE(),$U7204="TRUE"),1,0))</f>
        <v/>
      </c>
      <c r="AK7204">
        <f>IF($F7204="","",IF($AD7204="Yes",1,0))</f>
        <v/>
      </c>
      <c r="AL7204">
        <f>IF($AH7204=1,IFERROR(IF(VALUE($F7204)&lt;100000000,VALUE($F7204),1000000000),IFERROR(IF(VALUE(MID($F7204,2,20))&lt;100000000,VALUE(MID($F7204,2,20)),1000000000),1000000000))+ROW()/100000,"")</f>
        <v/>
      </c>
    </row>
    <row r="7205">
      <c r="A7205">
        <f>IF($F7205="","",IFERROR(IF(INDEX('Per Invoice'!$A$2:$A$2001,MATCH($F7205,'Per Invoice'!$B$2:$B$2001,0))=0,"",INDEX('Per Invoice'!$A$2:$A$2001,MATCH($F7205,'Per Invoice'!$B$2:$B$2001,0))),""))</f>
        <v/>
      </c>
      <c r="H7205" s="11" t="n"/>
      <c r="R7205" s="7">
        <f>IF($F7205="","",Q7205*Y7205/100)</f>
        <v/>
      </c>
      <c r="X7205" s="7" t="n"/>
      <c r="Y7205" s="7" t="n"/>
      <c r="Z7205" s="7">
        <f>IF($F7205="","",Y7205*AE7205/100)</f>
        <v/>
      </c>
      <c r="AA7205" s="7">
        <f>IF($F7205="","",Y7205-Z7205)</f>
        <v/>
      </c>
      <c r="AB7205" s="7">
        <f>IF($F7205="","",AA7205-R7205)</f>
        <v/>
      </c>
      <c r="AE7205">
        <f>IF($F7205="","",IF($AK7205=1,0,IF($AJ7205=1,Settings!$C$6,Settings!$C$7))*100)</f>
        <v/>
      </c>
      <c r="AG7205">
        <f>IF($F7205="","",$F7205&amp;"|"&amp;$D7205&amp;"")</f>
        <v/>
      </c>
      <c r="AH7205">
        <f>IF($F7205="","",IF(COUNTIF($AG$2:$AG7205,$AG7205)=1,1,0))</f>
        <v/>
      </c>
      <c r="AI7205">
        <f>IF($AH7205=1,SUMPRODUCT(--($AL$2:$AL$8001&lt;$AL7205))+1,"")</f>
        <v/>
      </c>
      <c r="AJ7205">
        <f>IF($F7205="","",IF(OR($U7205=TRUE(),$U7205="TRUE"),1,0))</f>
        <v/>
      </c>
      <c r="AK7205">
        <f>IF($F7205="","",IF($AD7205="Yes",1,0))</f>
        <v/>
      </c>
      <c r="AL7205">
        <f>IF($AH7205=1,IFERROR(IF(VALUE($F7205)&lt;100000000,VALUE($F7205),1000000000),IFERROR(IF(VALUE(MID($F7205,2,20))&lt;100000000,VALUE(MID($F7205,2,20)),1000000000),1000000000))+ROW()/100000,"")</f>
        <v/>
      </c>
    </row>
    <row r="7206">
      <c r="A7206">
        <f>IF($F7206="","",IFERROR(IF(INDEX('Per Invoice'!$A$2:$A$2001,MATCH($F7206,'Per Invoice'!$B$2:$B$2001,0))=0,"",INDEX('Per Invoice'!$A$2:$A$2001,MATCH($F7206,'Per Invoice'!$B$2:$B$2001,0))),""))</f>
        <v/>
      </c>
      <c r="H7206" s="11" t="n"/>
      <c r="R7206" s="7">
        <f>IF($F7206="","",Q7206*Y7206/100)</f>
        <v/>
      </c>
      <c r="X7206" s="7" t="n"/>
      <c r="Y7206" s="7" t="n"/>
      <c r="Z7206" s="7">
        <f>IF($F7206="","",Y7206*AE7206/100)</f>
        <v/>
      </c>
      <c r="AA7206" s="7">
        <f>IF($F7206="","",Y7206-Z7206)</f>
        <v/>
      </c>
      <c r="AB7206" s="7">
        <f>IF($F7206="","",AA7206-R7206)</f>
        <v/>
      </c>
      <c r="AE7206">
        <f>IF($F7206="","",IF($AK7206=1,0,IF($AJ7206=1,Settings!$C$6,Settings!$C$7))*100)</f>
        <v/>
      </c>
      <c r="AG7206">
        <f>IF($F7206="","",$F7206&amp;"|"&amp;$D7206&amp;"")</f>
        <v/>
      </c>
      <c r="AH7206">
        <f>IF($F7206="","",IF(COUNTIF($AG$2:$AG7206,$AG7206)=1,1,0))</f>
        <v/>
      </c>
      <c r="AI7206">
        <f>IF($AH7206=1,SUMPRODUCT(--($AL$2:$AL$8001&lt;$AL7206))+1,"")</f>
        <v/>
      </c>
      <c r="AJ7206">
        <f>IF($F7206="","",IF(OR($U7206=TRUE(),$U7206="TRUE"),1,0))</f>
        <v/>
      </c>
      <c r="AK7206">
        <f>IF($F7206="","",IF($AD7206="Yes",1,0))</f>
        <v/>
      </c>
      <c r="AL7206">
        <f>IF($AH7206=1,IFERROR(IF(VALUE($F7206)&lt;100000000,VALUE($F7206),1000000000),IFERROR(IF(VALUE(MID($F7206,2,20))&lt;100000000,VALUE(MID($F7206,2,20)),1000000000),1000000000))+ROW()/100000,"")</f>
        <v/>
      </c>
    </row>
    <row r="7207">
      <c r="A7207">
        <f>IF($F7207="","",IFERROR(IF(INDEX('Per Invoice'!$A$2:$A$2001,MATCH($F7207,'Per Invoice'!$B$2:$B$2001,0))=0,"",INDEX('Per Invoice'!$A$2:$A$2001,MATCH($F7207,'Per Invoice'!$B$2:$B$2001,0))),""))</f>
        <v/>
      </c>
      <c r="H7207" s="11" t="n"/>
      <c r="R7207" s="7">
        <f>IF($F7207="","",Q7207*Y7207/100)</f>
        <v/>
      </c>
      <c r="X7207" s="7" t="n"/>
      <c r="Y7207" s="7" t="n"/>
      <c r="Z7207" s="7">
        <f>IF($F7207="","",Y7207*AE7207/100)</f>
        <v/>
      </c>
      <c r="AA7207" s="7">
        <f>IF($F7207="","",Y7207-Z7207)</f>
        <v/>
      </c>
      <c r="AB7207" s="7">
        <f>IF($F7207="","",AA7207-R7207)</f>
        <v/>
      </c>
      <c r="AE7207">
        <f>IF($F7207="","",IF($AK7207=1,0,IF($AJ7207=1,Settings!$C$6,Settings!$C$7))*100)</f>
        <v/>
      </c>
      <c r="AG7207">
        <f>IF($F7207="","",$F7207&amp;"|"&amp;$D7207&amp;"")</f>
        <v/>
      </c>
      <c r="AH7207">
        <f>IF($F7207="","",IF(COUNTIF($AG$2:$AG7207,$AG7207)=1,1,0))</f>
        <v/>
      </c>
      <c r="AI7207">
        <f>IF($AH7207=1,SUMPRODUCT(--($AL$2:$AL$8001&lt;$AL7207))+1,"")</f>
        <v/>
      </c>
      <c r="AJ7207">
        <f>IF($F7207="","",IF(OR($U7207=TRUE(),$U7207="TRUE"),1,0))</f>
        <v/>
      </c>
      <c r="AK7207">
        <f>IF($F7207="","",IF($AD7207="Yes",1,0))</f>
        <v/>
      </c>
      <c r="AL7207">
        <f>IF($AH7207=1,IFERROR(IF(VALUE($F7207)&lt;100000000,VALUE($F7207),1000000000),IFERROR(IF(VALUE(MID($F7207,2,20))&lt;100000000,VALUE(MID($F7207,2,20)),1000000000),1000000000))+ROW()/100000,"")</f>
        <v/>
      </c>
    </row>
    <row r="7208">
      <c r="A7208">
        <f>IF($F7208="","",IFERROR(IF(INDEX('Per Invoice'!$A$2:$A$2001,MATCH($F7208,'Per Invoice'!$B$2:$B$2001,0))=0,"",INDEX('Per Invoice'!$A$2:$A$2001,MATCH($F7208,'Per Invoice'!$B$2:$B$2001,0))),""))</f>
        <v/>
      </c>
      <c r="H7208" s="11" t="n"/>
      <c r="R7208" s="7">
        <f>IF($F7208="","",Q7208*Y7208/100)</f>
        <v/>
      </c>
      <c r="X7208" s="7" t="n"/>
      <c r="Y7208" s="7" t="n"/>
      <c r="Z7208" s="7">
        <f>IF($F7208="","",Y7208*AE7208/100)</f>
        <v/>
      </c>
      <c r="AA7208" s="7">
        <f>IF($F7208="","",Y7208-Z7208)</f>
        <v/>
      </c>
      <c r="AB7208" s="7">
        <f>IF($F7208="","",AA7208-R7208)</f>
        <v/>
      </c>
      <c r="AE7208">
        <f>IF($F7208="","",IF($AK7208=1,0,IF($AJ7208=1,Settings!$C$6,Settings!$C$7))*100)</f>
        <v/>
      </c>
      <c r="AG7208">
        <f>IF($F7208="","",$F7208&amp;"|"&amp;$D7208&amp;"")</f>
        <v/>
      </c>
      <c r="AH7208">
        <f>IF($F7208="","",IF(COUNTIF($AG$2:$AG7208,$AG7208)=1,1,0))</f>
        <v/>
      </c>
      <c r="AI7208">
        <f>IF($AH7208=1,SUMPRODUCT(--($AL$2:$AL$8001&lt;$AL7208))+1,"")</f>
        <v/>
      </c>
      <c r="AJ7208">
        <f>IF($F7208="","",IF(OR($U7208=TRUE(),$U7208="TRUE"),1,0))</f>
        <v/>
      </c>
      <c r="AK7208">
        <f>IF($F7208="","",IF($AD7208="Yes",1,0))</f>
        <v/>
      </c>
      <c r="AL7208">
        <f>IF($AH7208=1,IFERROR(IF(VALUE($F7208)&lt;100000000,VALUE($F7208),1000000000),IFERROR(IF(VALUE(MID($F7208,2,20))&lt;100000000,VALUE(MID($F7208,2,20)),1000000000),1000000000))+ROW()/100000,"")</f>
        <v/>
      </c>
    </row>
    <row r="7209">
      <c r="A7209">
        <f>IF($F7209="","",IFERROR(IF(INDEX('Per Invoice'!$A$2:$A$2001,MATCH($F7209,'Per Invoice'!$B$2:$B$2001,0))=0,"",INDEX('Per Invoice'!$A$2:$A$2001,MATCH($F7209,'Per Invoice'!$B$2:$B$2001,0))),""))</f>
        <v/>
      </c>
      <c r="H7209" s="11" t="n"/>
      <c r="R7209" s="7">
        <f>IF($F7209="","",Q7209*Y7209/100)</f>
        <v/>
      </c>
      <c r="X7209" s="7" t="n"/>
      <c r="Y7209" s="7" t="n"/>
      <c r="Z7209" s="7">
        <f>IF($F7209="","",Y7209*AE7209/100)</f>
        <v/>
      </c>
      <c r="AA7209" s="7">
        <f>IF($F7209="","",Y7209-Z7209)</f>
        <v/>
      </c>
      <c r="AB7209" s="7">
        <f>IF($F7209="","",AA7209-R7209)</f>
        <v/>
      </c>
      <c r="AE7209">
        <f>IF($F7209="","",IF($AK7209=1,0,IF($AJ7209=1,Settings!$C$6,Settings!$C$7))*100)</f>
        <v/>
      </c>
      <c r="AG7209">
        <f>IF($F7209="","",$F7209&amp;"|"&amp;$D7209&amp;"")</f>
        <v/>
      </c>
      <c r="AH7209">
        <f>IF($F7209="","",IF(COUNTIF($AG$2:$AG7209,$AG7209)=1,1,0))</f>
        <v/>
      </c>
      <c r="AI7209">
        <f>IF($AH7209=1,SUMPRODUCT(--($AL$2:$AL$8001&lt;$AL7209))+1,"")</f>
        <v/>
      </c>
      <c r="AJ7209">
        <f>IF($F7209="","",IF(OR($U7209=TRUE(),$U7209="TRUE"),1,0))</f>
        <v/>
      </c>
      <c r="AK7209">
        <f>IF($F7209="","",IF($AD7209="Yes",1,0))</f>
        <v/>
      </c>
      <c r="AL7209">
        <f>IF($AH7209=1,IFERROR(IF(VALUE($F7209)&lt;100000000,VALUE($F7209),1000000000),IFERROR(IF(VALUE(MID($F7209,2,20))&lt;100000000,VALUE(MID($F7209,2,20)),1000000000),1000000000))+ROW()/100000,"")</f>
        <v/>
      </c>
    </row>
    <row r="7210">
      <c r="A7210">
        <f>IF($F7210="","",IFERROR(IF(INDEX('Per Invoice'!$A$2:$A$2001,MATCH($F7210,'Per Invoice'!$B$2:$B$2001,0))=0,"",INDEX('Per Invoice'!$A$2:$A$2001,MATCH($F7210,'Per Invoice'!$B$2:$B$2001,0))),""))</f>
        <v/>
      </c>
      <c r="H7210" s="11" t="n"/>
      <c r="R7210" s="7">
        <f>IF($F7210="","",Q7210*Y7210/100)</f>
        <v/>
      </c>
      <c r="X7210" s="7" t="n"/>
      <c r="Y7210" s="7" t="n"/>
      <c r="Z7210" s="7">
        <f>IF($F7210="","",Y7210*AE7210/100)</f>
        <v/>
      </c>
      <c r="AA7210" s="7">
        <f>IF($F7210="","",Y7210-Z7210)</f>
        <v/>
      </c>
      <c r="AB7210" s="7">
        <f>IF($F7210="","",AA7210-R7210)</f>
        <v/>
      </c>
      <c r="AE7210">
        <f>IF($F7210="","",IF($AK7210=1,0,IF($AJ7210=1,Settings!$C$6,Settings!$C$7))*100)</f>
        <v/>
      </c>
      <c r="AG7210">
        <f>IF($F7210="","",$F7210&amp;"|"&amp;$D7210&amp;"")</f>
        <v/>
      </c>
      <c r="AH7210">
        <f>IF($F7210="","",IF(COUNTIF($AG$2:$AG7210,$AG7210)=1,1,0))</f>
        <v/>
      </c>
      <c r="AI7210">
        <f>IF($AH7210=1,SUMPRODUCT(--($AL$2:$AL$8001&lt;$AL7210))+1,"")</f>
        <v/>
      </c>
      <c r="AJ7210">
        <f>IF($F7210="","",IF(OR($U7210=TRUE(),$U7210="TRUE"),1,0))</f>
        <v/>
      </c>
      <c r="AK7210">
        <f>IF($F7210="","",IF($AD7210="Yes",1,0))</f>
        <v/>
      </c>
      <c r="AL7210">
        <f>IF($AH7210=1,IFERROR(IF(VALUE($F7210)&lt;100000000,VALUE($F7210),1000000000),IFERROR(IF(VALUE(MID($F7210,2,20))&lt;100000000,VALUE(MID($F7210,2,20)),1000000000),1000000000))+ROW()/100000,"")</f>
        <v/>
      </c>
    </row>
    <row r="7211">
      <c r="A7211">
        <f>IF($F7211="","",IFERROR(IF(INDEX('Per Invoice'!$A$2:$A$2001,MATCH($F7211,'Per Invoice'!$B$2:$B$2001,0))=0,"",INDEX('Per Invoice'!$A$2:$A$2001,MATCH($F7211,'Per Invoice'!$B$2:$B$2001,0))),""))</f>
        <v/>
      </c>
      <c r="H7211" s="11" t="n"/>
      <c r="R7211" s="7">
        <f>IF($F7211="","",Q7211*Y7211/100)</f>
        <v/>
      </c>
      <c r="X7211" s="7" t="n"/>
      <c r="Y7211" s="7" t="n"/>
      <c r="Z7211" s="7">
        <f>IF($F7211="","",Y7211*AE7211/100)</f>
        <v/>
      </c>
      <c r="AA7211" s="7">
        <f>IF($F7211="","",Y7211-Z7211)</f>
        <v/>
      </c>
      <c r="AB7211" s="7">
        <f>IF($F7211="","",AA7211-R7211)</f>
        <v/>
      </c>
      <c r="AE7211">
        <f>IF($F7211="","",IF($AK7211=1,0,IF($AJ7211=1,Settings!$C$6,Settings!$C$7))*100)</f>
        <v/>
      </c>
      <c r="AG7211">
        <f>IF($F7211="","",$F7211&amp;"|"&amp;$D7211&amp;"")</f>
        <v/>
      </c>
      <c r="AH7211">
        <f>IF($F7211="","",IF(COUNTIF($AG$2:$AG7211,$AG7211)=1,1,0))</f>
        <v/>
      </c>
      <c r="AI7211">
        <f>IF($AH7211=1,SUMPRODUCT(--($AL$2:$AL$8001&lt;$AL7211))+1,"")</f>
        <v/>
      </c>
      <c r="AJ7211">
        <f>IF($F7211="","",IF(OR($U7211=TRUE(),$U7211="TRUE"),1,0))</f>
        <v/>
      </c>
      <c r="AK7211">
        <f>IF($F7211="","",IF($AD7211="Yes",1,0))</f>
        <v/>
      </c>
      <c r="AL7211">
        <f>IF($AH7211=1,IFERROR(IF(VALUE($F7211)&lt;100000000,VALUE($F7211),1000000000),IFERROR(IF(VALUE(MID($F7211,2,20))&lt;100000000,VALUE(MID($F7211,2,20)),1000000000),1000000000))+ROW()/100000,"")</f>
        <v/>
      </c>
    </row>
    <row r="7212">
      <c r="A7212">
        <f>IF($F7212="","",IFERROR(IF(INDEX('Per Invoice'!$A$2:$A$2001,MATCH($F7212,'Per Invoice'!$B$2:$B$2001,0))=0,"",INDEX('Per Invoice'!$A$2:$A$2001,MATCH($F7212,'Per Invoice'!$B$2:$B$2001,0))),""))</f>
        <v/>
      </c>
      <c r="H7212" s="11" t="n"/>
      <c r="R7212" s="7">
        <f>IF($F7212="","",Q7212*Y7212/100)</f>
        <v/>
      </c>
      <c r="X7212" s="7" t="n"/>
      <c r="Y7212" s="7" t="n"/>
      <c r="Z7212" s="7">
        <f>IF($F7212="","",Y7212*AE7212/100)</f>
        <v/>
      </c>
      <c r="AA7212" s="7">
        <f>IF($F7212="","",Y7212-Z7212)</f>
        <v/>
      </c>
      <c r="AB7212" s="7">
        <f>IF($F7212="","",AA7212-R7212)</f>
        <v/>
      </c>
      <c r="AE7212">
        <f>IF($F7212="","",IF($AK7212=1,0,IF($AJ7212=1,Settings!$C$6,Settings!$C$7))*100)</f>
        <v/>
      </c>
      <c r="AG7212">
        <f>IF($F7212="","",$F7212&amp;"|"&amp;$D7212&amp;"")</f>
        <v/>
      </c>
      <c r="AH7212">
        <f>IF($F7212="","",IF(COUNTIF($AG$2:$AG7212,$AG7212)=1,1,0))</f>
        <v/>
      </c>
      <c r="AI7212">
        <f>IF($AH7212=1,SUMPRODUCT(--($AL$2:$AL$8001&lt;$AL7212))+1,"")</f>
        <v/>
      </c>
      <c r="AJ7212">
        <f>IF($F7212="","",IF(OR($U7212=TRUE(),$U7212="TRUE"),1,0))</f>
        <v/>
      </c>
      <c r="AK7212">
        <f>IF($F7212="","",IF($AD7212="Yes",1,0))</f>
        <v/>
      </c>
      <c r="AL7212">
        <f>IF($AH7212=1,IFERROR(IF(VALUE($F7212)&lt;100000000,VALUE($F7212),1000000000),IFERROR(IF(VALUE(MID($F7212,2,20))&lt;100000000,VALUE(MID($F7212,2,20)),1000000000),1000000000))+ROW()/100000,"")</f>
        <v/>
      </c>
    </row>
    <row r="7213">
      <c r="A7213">
        <f>IF($F7213="","",IFERROR(IF(INDEX('Per Invoice'!$A$2:$A$2001,MATCH($F7213,'Per Invoice'!$B$2:$B$2001,0))=0,"",INDEX('Per Invoice'!$A$2:$A$2001,MATCH($F7213,'Per Invoice'!$B$2:$B$2001,0))),""))</f>
        <v/>
      </c>
      <c r="H7213" s="11" t="n"/>
      <c r="R7213" s="7">
        <f>IF($F7213="","",Q7213*Y7213/100)</f>
        <v/>
      </c>
      <c r="X7213" s="7" t="n"/>
      <c r="Y7213" s="7" t="n"/>
      <c r="Z7213" s="7">
        <f>IF($F7213="","",Y7213*AE7213/100)</f>
        <v/>
      </c>
      <c r="AA7213" s="7">
        <f>IF($F7213="","",Y7213-Z7213)</f>
        <v/>
      </c>
      <c r="AB7213" s="7">
        <f>IF($F7213="","",AA7213-R7213)</f>
        <v/>
      </c>
      <c r="AE7213">
        <f>IF($F7213="","",IF($AK7213=1,0,IF($AJ7213=1,Settings!$C$6,Settings!$C$7))*100)</f>
        <v/>
      </c>
      <c r="AG7213">
        <f>IF($F7213="","",$F7213&amp;"|"&amp;$D7213&amp;"")</f>
        <v/>
      </c>
      <c r="AH7213">
        <f>IF($F7213="","",IF(COUNTIF($AG$2:$AG7213,$AG7213)=1,1,0))</f>
        <v/>
      </c>
      <c r="AI7213">
        <f>IF($AH7213=1,SUMPRODUCT(--($AL$2:$AL$8001&lt;$AL7213))+1,"")</f>
        <v/>
      </c>
      <c r="AJ7213">
        <f>IF($F7213="","",IF(OR($U7213=TRUE(),$U7213="TRUE"),1,0))</f>
        <v/>
      </c>
      <c r="AK7213">
        <f>IF($F7213="","",IF($AD7213="Yes",1,0))</f>
        <v/>
      </c>
      <c r="AL7213">
        <f>IF($AH7213=1,IFERROR(IF(VALUE($F7213)&lt;100000000,VALUE($F7213),1000000000),IFERROR(IF(VALUE(MID($F7213,2,20))&lt;100000000,VALUE(MID($F7213,2,20)),1000000000),1000000000))+ROW()/100000,"")</f>
        <v/>
      </c>
    </row>
    <row r="7214">
      <c r="A7214">
        <f>IF($F7214="","",IFERROR(IF(INDEX('Per Invoice'!$A$2:$A$2001,MATCH($F7214,'Per Invoice'!$B$2:$B$2001,0))=0,"",INDEX('Per Invoice'!$A$2:$A$2001,MATCH($F7214,'Per Invoice'!$B$2:$B$2001,0))),""))</f>
        <v/>
      </c>
      <c r="H7214" s="11" t="n"/>
      <c r="R7214" s="7">
        <f>IF($F7214="","",Q7214*Y7214/100)</f>
        <v/>
      </c>
      <c r="X7214" s="7" t="n"/>
      <c r="Y7214" s="7" t="n"/>
      <c r="Z7214" s="7">
        <f>IF($F7214="","",Y7214*AE7214/100)</f>
        <v/>
      </c>
      <c r="AA7214" s="7">
        <f>IF($F7214="","",Y7214-Z7214)</f>
        <v/>
      </c>
      <c r="AB7214" s="7">
        <f>IF($F7214="","",AA7214-R7214)</f>
        <v/>
      </c>
      <c r="AE7214">
        <f>IF($F7214="","",IF($AK7214=1,0,IF($AJ7214=1,Settings!$C$6,Settings!$C$7))*100)</f>
        <v/>
      </c>
      <c r="AG7214">
        <f>IF($F7214="","",$F7214&amp;"|"&amp;$D7214&amp;"")</f>
        <v/>
      </c>
      <c r="AH7214">
        <f>IF($F7214="","",IF(COUNTIF($AG$2:$AG7214,$AG7214)=1,1,0))</f>
        <v/>
      </c>
      <c r="AI7214">
        <f>IF($AH7214=1,SUMPRODUCT(--($AL$2:$AL$8001&lt;$AL7214))+1,"")</f>
        <v/>
      </c>
      <c r="AJ7214">
        <f>IF($F7214="","",IF(OR($U7214=TRUE(),$U7214="TRUE"),1,0))</f>
        <v/>
      </c>
      <c r="AK7214">
        <f>IF($F7214="","",IF($AD7214="Yes",1,0))</f>
        <v/>
      </c>
      <c r="AL7214">
        <f>IF($AH7214=1,IFERROR(IF(VALUE($F7214)&lt;100000000,VALUE($F7214),1000000000),IFERROR(IF(VALUE(MID($F7214,2,20))&lt;100000000,VALUE(MID($F7214,2,20)),1000000000),1000000000))+ROW()/100000,"")</f>
        <v/>
      </c>
    </row>
    <row r="7215">
      <c r="A7215">
        <f>IF($F7215="","",IFERROR(IF(INDEX('Per Invoice'!$A$2:$A$2001,MATCH($F7215,'Per Invoice'!$B$2:$B$2001,0))=0,"",INDEX('Per Invoice'!$A$2:$A$2001,MATCH($F7215,'Per Invoice'!$B$2:$B$2001,0))),""))</f>
        <v/>
      </c>
      <c r="H7215" s="11" t="n"/>
      <c r="R7215" s="7">
        <f>IF($F7215="","",Q7215*Y7215/100)</f>
        <v/>
      </c>
      <c r="X7215" s="7" t="n"/>
      <c r="Y7215" s="7" t="n"/>
      <c r="Z7215" s="7">
        <f>IF($F7215="","",Y7215*AE7215/100)</f>
        <v/>
      </c>
      <c r="AA7215" s="7">
        <f>IF($F7215="","",Y7215-Z7215)</f>
        <v/>
      </c>
      <c r="AB7215" s="7">
        <f>IF($F7215="","",AA7215-R7215)</f>
        <v/>
      </c>
      <c r="AE7215">
        <f>IF($F7215="","",IF($AK7215=1,0,IF($AJ7215=1,Settings!$C$6,Settings!$C$7))*100)</f>
        <v/>
      </c>
      <c r="AG7215">
        <f>IF($F7215="","",$F7215&amp;"|"&amp;$D7215&amp;"")</f>
        <v/>
      </c>
      <c r="AH7215">
        <f>IF($F7215="","",IF(COUNTIF($AG$2:$AG7215,$AG7215)=1,1,0))</f>
        <v/>
      </c>
      <c r="AI7215">
        <f>IF($AH7215=1,SUMPRODUCT(--($AL$2:$AL$8001&lt;$AL7215))+1,"")</f>
        <v/>
      </c>
      <c r="AJ7215">
        <f>IF($F7215="","",IF(OR($U7215=TRUE(),$U7215="TRUE"),1,0))</f>
        <v/>
      </c>
      <c r="AK7215">
        <f>IF($F7215="","",IF($AD7215="Yes",1,0))</f>
        <v/>
      </c>
      <c r="AL7215">
        <f>IF($AH7215=1,IFERROR(IF(VALUE($F7215)&lt;100000000,VALUE($F7215),1000000000),IFERROR(IF(VALUE(MID($F7215,2,20))&lt;100000000,VALUE(MID($F7215,2,20)),1000000000),1000000000))+ROW()/100000,"")</f>
        <v/>
      </c>
    </row>
    <row r="7216">
      <c r="A7216">
        <f>IF($F7216="","",IFERROR(IF(INDEX('Per Invoice'!$A$2:$A$2001,MATCH($F7216,'Per Invoice'!$B$2:$B$2001,0))=0,"",INDEX('Per Invoice'!$A$2:$A$2001,MATCH($F7216,'Per Invoice'!$B$2:$B$2001,0))),""))</f>
        <v/>
      </c>
      <c r="H7216" s="11" t="n"/>
      <c r="R7216" s="7">
        <f>IF($F7216="","",Q7216*Y7216/100)</f>
        <v/>
      </c>
      <c r="X7216" s="7" t="n"/>
      <c r="Y7216" s="7" t="n"/>
      <c r="Z7216" s="7">
        <f>IF($F7216="","",Y7216*AE7216/100)</f>
        <v/>
      </c>
      <c r="AA7216" s="7">
        <f>IF($F7216="","",Y7216-Z7216)</f>
        <v/>
      </c>
      <c r="AB7216" s="7">
        <f>IF($F7216="","",AA7216-R7216)</f>
        <v/>
      </c>
      <c r="AE7216">
        <f>IF($F7216="","",IF($AK7216=1,0,IF($AJ7216=1,Settings!$C$6,Settings!$C$7))*100)</f>
        <v/>
      </c>
      <c r="AG7216">
        <f>IF($F7216="","",$F7216&amp;"|"&amp;$D7216&amp;"")</f>
        <v/>
      </c>
      <c r="AH7216">
        <f>IF($F7216="","",IF(COUNTIF($AG$2:$AG7216,$AG7216)=1,1,0))</f>
        <v/>
      </c>
      <c r="AI7216">
        <f>IF($AH7216=1,SUMPRODUCT(--($AL$2:$AL$8001&lt;$AL7216))+1,"")</f>
        <v/>
      </c>
      <c r="AJ7216">
        <f>IF($F7216="","",IF(OR($U7216=TRUE(),$U7216="TRUE"),1,0))</f>
        <v/>
      </c>
      <c r="AK7216">
        <f>IF($F7216="","",IF($AD7216="Yes",1,0))</f>
        <v/>
      </c>
      <c r="AL7216">
        <f>IF($AH7216=1,IFERROR(IF(VALUE($F7216)&lt;100000000,VALUE($F7216),1000000000),IFERROR(IF(VALUE(MID($F7216,2,20))&lt;100000000,VALUE(MID($F7216,2,20)),1000000000),1000000000))+ROW()/100000,"")</f>
        <v/>
      </c>
    </row>
    <row r="7217">
      <c r="A7217">
        <f>IF($F7217="","",IFERROR(IF(INDEX('Per Invoice'!$A$2:$A$2001,MATCH($F7217,'Per Invoice'!$B$2:$B$2001,0))=0,"",INDEX('Per Invoice'!$A$2:$A$2001,MATCH($F7217,'Per Invoice'!$B$2:$B$2001,0))),""))</f>
        <v/>
      </c>
      <c r="H7217" s="11" t="n"/>
      <c r="R7217" s="7">
        <f>IF($F7217="","",Q7217*Y7217/100)</f>
        <v/>
      </c>
      <c r="X7217" s="7" t="n"/>
      <c r="Y7217" s="7" t="n"/>
      <c r="Z7217" s="7">
        <f>IF($F7217="","",Y7217*AE7217/100)</f>
        <v/>
      </c>
      <c r="AA7217" s="7">
        <f>IF($F7217="","",Y7217-Z7217)</f>
        <v/>
      </c>
      <c r="AB7217" s="7">
        <f>IF($F7217="","",AA7217-R7217)</f>
        <v/>
      </c>
      <c r="AE7217">
        <f>IF($F7217="","",IF($AK7217=1,0,IF($AJ7217=1,Settings!$C$6,Settings!$C$7))*100)</f>
        <v/>
      </c>
      <c r="AG7217">
        <f>IF($F7217="","",$F7217&amp;"|"&amp;$D7217&amp;"")</f>
        <v/>
      </c>
      <c r="AH7217">
        <f>IF($F7217="","",IF(COUNTIF($AG$2:$AG7217,$AG7217)=1,1,0))</f>
        <v/>
      </c>
      <c r="AI7217">
        <f>IF($AH7217=1,SUMPRODUCT(--($AL$2:$AL$8001&lt;$AL7217))+1,"")</f>
        <v/>
      </c>
      <c r="AJ7217">
        <f>IF($F7217="","",IF(OR($U7217=TRUE(),$U7217="TRUE"),1,0))</f>
        <v/>
      </c>
      <c r="AK7217">
        <f>IF($F7217="","",IF($AD7217="Yes",1,0))</f>
        <v/>
      </c>
      <c r="AL7217">
        <f>IF($AH7217=1,IFERROR(IF(VALUE($F7217)&lt;100000000,VALUE($F7217),1000000000),IFERROR(IF(VALUE(MID($F7217,2,20))&lt;100000000,VALUE(MID($F7217,2,20)),1000000000),1000000000))+ROW()/100000,"")</f>
        <v/>
      </c>
    </row>
    <row r="7218">
      <c r="A7218">
        <f>IF($F7218="","",IFERROR(IF(INDEX('Per Invoice'!$A$2:$A$2001,MATCH($F7218,'Per Invoice'!$B$2:$B$2001,0))=0,"",INDEX('Per Invoice'!$A$2:$A$2001,MATCH($F7218,'Per Invoice'!$B$2:$B$2001,0))),""))</f>
        <v/>
      </c>
      <c r="H7218" s="11" t="n"/>
      <c r="R7218" s="7">
        <f>IF($F7218="","",Q7218*Y7218/100)</f>
        <v/>
      </c>
      <c r="X7218" s="7" t="n"/>
      <c r="Y7218" s="7" t="n"/>
      <c r="Z7218" s="7">
        <f>IF($F7218="","",Y7218*AE7218/100)</f>
        <v/>
      </c>
      <c r="AA7218" s="7">
        <f>IF($F7218="","",Y7218-Z7218)</f>
        <v/>
      </c>
      <c r="AB7218" s="7">
        <f>IF($F7218="","",AA7218-R7218)</f>
        <v/>
      </c>
      <c r="AE7218">
        <f>IF($F7218="","",IF($AK7218=1,0,IF($AJ7218=1,Settings!$C$6,Settings!$C$7))*100)</f>
        <v/>
      </c>
      <c r="AG7218">
        <f>IF($F7218="","",$F7218&amp;"|"&amp;$D7218&amp;"")</f>
        <v/>
      </c>
      <c r="AH7218">
        <f>IF($F7218="","",IF(COUNTIF($AG$2:$AG7218,$AG7218)=1,1,0))</f>
        <v/>
      </c>
      <c r="AI7218">
        <f>IF($AH7218=1,SUMPRODUCT(--($AL$2:$AL$8001&lt;$AL7218))+1,"")</f>
        <v/>
      </c>
      <c r="AJ7218">
        <f>IF($F7218="","",IF(OR($U7218=TRUE(),$U7218="TRUE"),1,0))</f>
        <v/>
      </c>
      <c r="AK7218">
        <f>IF($F7218="","",IF($AD7218="Yes",1,0))</f>
        <v/>
      </c>
      <c r="AL7218">
        <f>IF($AH7218=1,IFERROR(IF(VALUE($F7218)&lt;100000000,VALUE($F7218),1000000000),IFERROR(IF(VALUE(MID($F7218,2,20))&lt;100000000,VALUE(MID($F7218,2,20)),1000000000),1000000000))+ROW()/100000,"")</f>
        <v/>
      </c>
    </row>
    <row r="7219">
      <c r="A7219">
        <f>IF($F7219="","",IFERROR(IF(INDEX('Per Invoice'!$A$2:$A$2001,MATCH($F7219,'Per Invoice'!$B$2:$B$2001,0))=0,"",INDEX('Per Invoice'!$A$2:$A$2001,MATCH($F7219,'Per Invoice'!$B$2:$B$2001,0))),""))</f>
        <v/>
      </c>
      <c r="H7219" s="11" t="n"/>
      <c r="R7219" s="7">
        <f>IF($F7219="","",Q7219*Y7219/100)</f>
        <v/>
      </c>
      <c r="X7219" s="7" t="n"/>
      <c r="Y7219" s="7" t="n"/>
      <c r="Z7219" s="7">
        <f>IF($F7219="","",Y7219*AE7219/100)</f>
        <v/>
      </c>
      <c r="AA7219" s="7">
        <f>IF($F7219="","",Y7219-Z7219)</f>
        <v/>
      </c>
      <c r="AB7219" s="7">
        <f>IF($F7219="","",AA7219-R7219)</f>
        <v/>
      </c>
      <c r="AE7219">
        <f>IF($F7219="","",IF($AK7219=1,0,IF($AJ7219=1,Settings!$C$6,Settings!$C$7))*100)</f>
        <v/>
      </c>
      <c r="AG7219">
        <f>IF($F7219="","",$F7219&amp;"|"&amp;$D7219&amp;"")</f>
        <v/>
      </c>
      <c r="AH7219">
        <f>IF($F7219="","",IF(COUNTIF($AG$2:$AG7219,$AG7219)=1,1,0))</f>
        <v/>
      </c>
      <c r="AI7219">
        <f>IF($AH7219=1,SUMPRODUCT(--($AL$2:$AL$8001&lt;$AL7219))+1,"")</f>
        <v/>
      </c>
      <c r="AJ7219">
        <f>IF($F7219="","",IF(OR($U7219=TRUE(),$U7219="TRUE"),1,0))</f>
        <v/>
      </c>
      <c r="AK7219">
        <f>IF($F7219="","",IF($AD7219="Yes",1,0))</f>
        <v/>
      </c>
      <c r="AL7219">
        <f>IF($AH7219=1,IFERROR(IF(VALUE($F7219)&lt;100000000,VALUE($F7219),1000000000),IFERROR(IF(VALUE(MID($F7219,2,20))&lt;100000000,VALUE(MID($F7219,2,20)),1000000000),1000000000))+ROW()/100000,"")</f>
        <v/>
      </c>
    </row>
    <row r="7220">
      <c r="A7220">
        <f>IF($F7220="","",IFERROR(IF(INDEX('Per Invoice'!$A$2:$A$2001,MATCH($F7220,'Per Invoice'!$B$2:$B$2001,0))=0,"",INDEX('Per Invoice'!$A$2:$A$2001,MATCH($F7220,'Per Invoice'!$B$2:$B$2001,0))),""))</f>
        <v/>
      </c>
      <c r="H7220" s="11" t="n"/>
      <c r="R7220" s="7">
        <f>IF($F7220="","",Q7220*Y7220/100)</f>
        <v/>
      </c>
      <c r="X7220" s="7" t="n"/>
      <c r="Y7220" s="7" t="n"/>
      <c r="Z7220" s="7">
        <f>IF($F7220="","",Y7220*AE7220/100)</f>
        <v/>
      </c>
      <c r="AA7220" s="7">
        <f>IF($F7220="","",Y7220-Z7220)</f>
        <v/>
      </c>
      <c r="AB7220" s="7">
        <f>IF($F7220="","",AA7220-R7220)</f>
        <v/>
      </c>
      <c r="AE7220">
        <f>IF($F7220="","",IF($AK7220=1,0,IF($AJ7220=1,Settings!$C$6,Settings!$C$7))*100)</f>
        <v/>
      </c>
      <c r="AG7220">
        <f>IF($F7220="","",$F7220&amp;"|"&amp;$D7220&amp;"")</f>
        <v/>
      </c>
      <c r="AH7220">
        <f>IF($F7220="","",IF(COUNTIF($AG$2:$AG7220,$AG7220)=1,1,0))</f>
        <v/>
      </c>
      <c r="AI7220">
        <f>IF($AH7220=1,SUMPRODUCT(--($AL$2:$AL$8001&lt;$AL7220))+1,"")</f>
        <v/>
      </c>
      <c r="AJ7220">
        <f>IF($F7220="","",IF(OR($U7220=TRUE(),$U7220="TRUE"),1,0))</f>
        <v/>
      </c>
      <c r="AK7220">
        <f>IF($F7220="","",IF($AD7220="Yes",1,0))</f>
        <v/>
      </c>
      <c r="AL7220">
        <f>IF($AH7220=1,IFERROR(IF(VALUE($F7220)&lt;100000000,VALUE($F7220),1000000000),IFERROR(IF(VALUE(MID($F7220,2,20))&lt;100000000,VALUE(MID($F7220,2,20)),1000000000),1000000000))+ROW()/100000,"")</f>
        <v/>
      </c>
    </row>
    <row r="7221">
      <c r="A7221">
        <f>IF($F7221="","",IFERROR(IF(INDEX('Per Invoice'!$A$2:$A$2001,MATCH($F7221,'Per Invoice'!$B$2:$B$2001,0))=0,"",INDEX('Per Invoice'!$A$2:$A$2001,MATCH($F7221,'Per Invoice'!$B$2:$B$2001,0))),""))</f>
        <v/>
      </c>
      <c r="H7221" s="11" t="n"/>
      <c r="R7221" s="7">
        <f>IF($F7221="","",Q7221*Y7221/100)</f>
        <v/>
      </c>
      <c r="X7221" s="7" t="n"/>
      <c r="Y7221" s="7" t="n"/>
      <c r="Z7221" s="7">
        <f>IF($F7221="","",Y7221*AE7221/100)</f>
        <v/>
      </c>
      <c r="AA7221" s="7">
        <f>IF($F7221="","",Y7221-Z7221)</f>
        <v/>
      </c>
      <c r="AB7221" s="7">
        <f>IF($F7221="","",AA7221-R7221)</f>
        <v/>
      </c>
      <c r="AE7221">
        <f>IF($F7221="","",IF($AK7221=1,0,IF($AJ7221=1,Settings!$C$6,Settings!$C$7))*100)</f>
        <v/>
      </c>
      <c r="AG7221">
        <f>IF($F7221="","",$F7221&amp;"|"&amp;$D7221&amp;"")</f>
        <v/>
      </c>
      <c r="AH7221">
        <f>IF($F7221="","",IF(COUNTIF($AG$2:$AG7221,$AG7221)=1,1,0))</f>
        <v/>
      </c>
      <c r="AI7221">
        <f>IF($AH7221=1,SUMPRODUCT(--($AL$2:$AL$8001&lt;$AL7221))+1,"")</f>
        <v/>
      </c>
      <c r="AJ7221">
        <f>IF($F7221="","",IF(OR($U7221=TRUE(),$U7221="TRUE"),1,0))</f>
        <v/>
      </c>
      <c r="AK7221">
        <f>IF($F7221="","",IF($AD7221="Yes",1,0))</f>
        <v/>
      </c>
      <c r="AL7221">
        <f>IF($AH7221=1,IFERROR(IF(VALUE($F7221)&lt;100000000,VALUE($F7221),1000000000),IFERROR(IF(VALUE(MID($F7221,2,20))&lt;100000000,VALUE(MID($F7221,2,20)),1000000000),1000000000))+ROW()/100000,"")</f>
        <v/>
      </c>
    </row>
    <row r="7222">
      <c r="A7222">
        <f>IF($F7222="","",IFERROR(IF(INDEX('Per Invoice'!$A$2:$A$2001,MATCH($F7222,'Per Invoice'!$B$2:$B$2001,0))=0,"",INDEX('Per Invoice'!$A$2:$A$2001,MATCH($F7222,'Per Invoice'!$B$2:$B$2001,0))),""))</f>
        <v/>
      </c>
      <c r="H7222" s="11" t="n"/>
      <c r="R7222" s="7">
        <f>IF($F7222="","",Q7222*Y7222/100)</f>
        <v/>
      </c>
      <c r="X7222" s="7" t="n"/>
      <c r="Y7222" s="7" t="n"/>
      <c r="Z7222" s="7">
        <f>IF($F7222="","",Y7222*AE7222/100)</f>
        <v/>
      </c>
      <c r="AA7222" s="7">
        <f>IF($F7222="","",Y7222-Z7222)</f>
        <v/>
      </c>
      <c r="AB7222" s="7">
        <f>IF($F7222="","",AA7222-R7222)</f>
        <v/>
      </c>
      <c r="AE7222">
        <f>IF($F7222="","",IF($AK7222=1,0,IF($AJ7222=1,Settings!$C$6,Settings!$C$7))*100)</f>
        <v/>
      </c>
      <c r="AG7222">
        <f>IF($F7222="","",$F7222&amp;"|"&amp;$D7222&amp;"")</f>
        <v/>
      </c>
      <c r="AH7222">
        <f>IF($F7222="","",IF(COUNTIF($AG$2:$AG7222,$AG7222)=1,1,0))</f>
        <v/>
      </c>
      <c r="AI7222">
        <f>IF($AH7222=1,SUMPRODUCT(--($AL$2:$AL$8001&lt;$AL7222))+1,"")</f>
        <v/>
      </c>
      <c r="AJ7222">
        <f>IF($F7222="","",IF(OR($U7222=TRUE(),$U7222="TRUE"),1,0))</f>
        <v/>
      </c>
      <c r="AK7222">
        <f>IF($F7222="","",IF($AD7222="Yes",1,0))</f>
        <v/>
      </c>
      <c r="AL7222">
        <f>IF($AH7222=1,IFERROR(IF(VALUE($F7222)&lt;100000000,VALUE($F7222),1000000000),IFERROR(IF(VALUE(MID($F7222,2,20))&lt;100000000,VALUE(MID($F7222,2,20)),1000000000),1000000000))+ROW()/100000,"")</f>
        <v/>
      </c>
    </row>
    <row r="7223">
      <c r="A7223">
        <f>IF($F7223="","",IFERROR(IF(INDEX('Per Invoice'!$A$2:$A$2001,MATCH($F7223,'Per Invoice'!$B$2:$B$2001,0))=0,"",INDEX('Per Invoice'!$A$2:$A$2001,MATCH($F7223,'Per Invoice'!$B$2:$B$2001,0))),""))</f>
        <v/>
      </c>
      <c r="H7223" s="11" t="n"/>
      <c r="R7223" s="7">
        <f>IF($F7223="","",Q7223*Y7223/100)</f>
        <v/>
      </c>
      <c r="X7223" s="7" t="n"/>
      <c r="Y7223" s="7" t="n"/>
      <c r="Z7223" s="7">
        <f>IF($F7223="","",Y7223*AE7223/100)</f>
        <v/>
      </c>
      <c r="AA7223" s="7">
        <f>IF($F7223="","",Y7223-Z7223)</f>
        <v/>
      </c>
      <c r="AB7223" s="7">
        <f>IF($F7223="","",AA7223-R7223)</f>
        <v/>
      </c>
      <c r="AE7223">
        <f>IF($F7223="","",IF($AK7223=1,0,IF($AJ7223=1,Settings!$C$6,Settings!$C$7))*100)</f>
        <v/>
      </c>
      <c r="AG7223">
        <f>IF($F7223="","",$F7223&amp;"|"&amp;$D7223&amp;"")</f>
        <v/>
      </c>
      <c r="AH7223">
        <f>IF($F7223="","",IF(COUNTIF($AG$2:$AG7223,$AG7223)=1,1,0))</f>
        <v/>
      </c>
      <c r="AI7223">
        <f>IF($AH7223=1,SUMPRODUCT(--($AL$2:$AL$8001&lt;$AL7223))+1,"")</f>
        <v/>
      </c>
      <c r="AJ7223">
        <f>IF($F7223="","",IF(OR($U7223=TRUE(),$U7223="TRUE"),1,0))</f>
        <v/>
      </c>
      <c r="AK7223">
        <f>IF($F7223="","",IF($AD7223="Yes",1,0))</f>
        <v/>
      </c>
      <c r="AL7223">
        <f>IF($AH7223=1,IFERROR(IF(VALUE($F7223)&lt;100000000,VALUE($F7223),1000000000),IFERROR(IF(VALUE(MID($F7223,2,20))&lt;100000000,VALUE(MID($F7223,2,20)),1000000000),1000000000))+ROW()/100000,"")</f>
        <v/>
      </c>
    </row>
    <row r="7224">
      <c r="A7224">
        <f>IF($F7224="","",IFERROR(IF(INDEX('Per Invoice'!$A$2:$A$2001,MATCH($F7224,'Per Invoice'!$B$2:$B$2001,0))=0,"",INDEX('Per Invoice'!$A$2:$A$2001,MATCH($F7224,'Per Invoice'!$B$2:$B$2001,0))),""))</f>
        <v/>
      </c>
      <c r="H7224" s="11" t="n"/>
      <c r="R7224" s="7">
        <f>IF($F7224="","",Q7224*Y7224/100)</f>
        <v/>
      </c>
      <c r="X7224" s="7" t="n"/>
      <c r="Y7224" s="7" t="n"/>
      <c r="Z7224" s="7">
        <f>IF($F7224="","",Y7224*AE7224/100)</f>
        <v/>
      </c>
      <c r="AA7224" s="7">
        <f>IF($F7224="","",Y7224-Z7224)</f>
        <v/>
      </c>
      <c r="AB7224" s="7">
        <f>IF($F7224="","",AA7224-R7224)</f>
        <v/>
      </c>
      <c r="AE7224">
        <f>IF($F7224="","",IF($AK7224=1,0,IF($AJ7224=1,Settings!$C$6,Settings!$C$7))*100)</f>
        <v/>
      </c>
      <c r="AG7224">
        <f>IF($F7224="","",$F7224&amp;"|"&amp;$D7224&amp;"")</f>
        <v/>
      </c>
      <c r="AH7224">
        <f>IF($F7224="","",IF(COUNTIF($AG$2:$AG7224,$AG7224)=1,1,0))</f>
        <v/>
      </c>
      <c r="AI7224">
        <f>IF($AH7224=1,SUMPRODUCT(--($AL$2:$AL$8001&lt;$AL7224))+1,"")</f>
        <v/>
      </c>
      <c r="AJ7224">
        <f>IF($F7224="","",IF(OR($U7224=TRUE(),$U7224="TRUE"),1,0))</f>
        <v/>
      </c>
      <c r="AK7224">
        <f>IF($F7224="","",IF($AD7224="Yes",1,0))</f>
        <v/>
      </c>
      <c r="AL7224">
        <f>IF($AH7224=1,IFERROR(IF(VALUE($F7224)&lt;100000000,VALUE($F7224),1000000000),IFERROR(IF(VALUE(MID($F7224,2,20))&lt;100000000,VALUE(MID($F7224,2,20)),1000000000),1000000000))+ROW()/100000,"")</f>
        <v/>
      </c>
    </row>
    <row r="7225">
      <c r="A7225">
        <f>IF($F7225="","",IFERROR(IF(INDEX('Per Invoice'!$A$2:$A$2001,MATCH($F7225,'Per Invoice'!$B$2:$B$2001,0))=0,"",INDEX('Per Invoice'!$A$2:$A$2001,MATCH($F7225,'Per Invoice'!$B$2:$B$2001,0))),""))</f>
        <v/>
      </c>
      <c r="H7225" s="11" t="n"/>
      <c r="R7225" s="7">
        <f>IF($F7225="","",Q7225*Y7225/100)</f>
        <v/>
      </c>
      <c r="X7225" s="7" t="n"/>
      <c r="Y7225" s="7" t="n"/>
      <c r="Z7225" s="7">
        <f>IF($F7225="","",Y7225*AE7225/100)</f>
        <v/>
      </c>
      <c r="AA7225" s="7">
        <f>IF($F7225="","",Y7225-Z7225)</f>
        <v/>
      </c>
      <c r="AB7225" s="7">
        <f>IF($F7225="","",AA7225-R7225)</f>
        <v/>
      </c>
      <c r="AE7225">
        <f>IF($F7225="","",IF($AK7225=1,0,IF($AJ7225=1,Settings!$C$6,Settings!$C$7))*100)</f>
        <v/>
      </c>
      <c r="AG7225">
        <f>IF($F7225="","",$F7225&amp;"|"&amp;$D7225&amp;"")</f>
        <v/>
      </c>
      <c r="AH7225">
        <f>IF($F7225="","",IF(COUNTIF($AG$2:$AG7225,$AG7225)=1,1,0))</f>
        <v/>
      </c>
      <c r="AI7225">
        <f>IF($AH7225=1,SUMPRODUCT(--($AL$2:$AL$8001&lt;$AL7225))+1,"")</f>
        <v/>
      </c>
      <c r="AJ7225">
        <f>IF($F7225="","",IF(OR($U7225=TRUE(),$U7225="TRUE"),1,0))</f>
        <v/>
      </c>
      <c r="AK7225">
        <f>IF($F7225="","",IF($AD7225="Yes",1,0))</f>
        <v/>
      </c>
      <c r="AL7225">
        <f>IF($AH7225=1,IFERROR(IF(VALUE($F7225)&lt;100000000,VALUE($F7225),1000000000),IFERROR(IF(VALUE(MID($F7225,2,20))&lt;100000000,VALUE(MID($F7225,2,20)),1000000000),1000000000))+ROW()/100000,"")</f>
        <v/>
      </c>
    </row>
    <row r="7226">
      <c r="A7226">
        <f>IF($F7226="","",IFERROR(IF(INDEX('Per Invoice'!$A$2:$A$2001,MATCH($F7226,'Per Invoice'!$B$2:$B$2001,0))=0,"",INDEX('Per Invoice'!$A$2:$A$2001,MATCH($F7226,'Per Invoice'!$B$2:$B$2001,0))),""))</f>
        <v/>
      </c>
      <c r="H7226" s="11" t="n"/>
      <c r="R7226" s="7">
        <f>IF($F7226="","",Q7226*Y7226/100)</f>
        <v/>
      </c>
      <c r="X7226" s="7" t="n"/>
      <c r="Y7226" s="7" t="n"/>
      <c r="Z7226" s="7">
        <f>IF($F7226="","",Y7226*AE7226/100)</f>
        <v/>
      </c>
      <c r="AA7226" s="7">
        <f>IF($F7226="","",Y7226-Z7226)</f>
        <v/>
      </c>
      <c r="AB7226" s="7">
        <f>IF($F7226="","",AA7226-R7226)</f>
        <v/>
      </c>
      <c r="AE7226">
        <f>IF($F7226="","",IF($AK7226=1,0,IF($AJ7226=1,Settings!$C$6,Settings!$C$7))*100)</f>
        <v/>
      </c>
      <c r="AG7226">
        <f>IF($F7226="","",$F7226&amp;"|"&amp;$D7226&amp;"")</f>
        <v/>
      </c>
      <c r="AH7226">
        <f>IF($F7226="","",IF(COUNTIF($AG$2:$AG7226,$AG7226)=1,1,0))</f>
        <v/>
      </c>
      <c r="AI7226">
        <f>IF($AH7226=1,SUMPRODUCT(--($AL$2:$AL$8001&lt;$AL7226))+1,"")</f>
        <v/>
      </c>
      <c r="AJ7226">
        <f>IF($F7226="","",IF(OR($U7226=TRUE(),$U7226="TRUE"),1,0))</f>
        <v/>
      </c>
      <c r="AK7226">
        <f>IF($F7226="","",IF($AD7226="Yes",1,0))</f>
        <v/>
      </c>
      <c r="AL7226">
        <f>IF($AH7226=1,IFERROR(IF(VALUE($F7226)&lt;100000000,VALUE($F7226),1000000000),IFERROR(IF(VALUE(MID($F7226,2,20))&lt;100000000,VALUE(MID($F7226,2,20)),1000000000),1000000000))+ROW()/100000,"")</f>
        <v/>
      </c>
    </row>
    <row r="7227">
      <c r="A7227">
        <f>IF($F7227="","",IFERROR(IF(INDEX('Per Invoice'!$A$2:$A$2001,MATCH($F7227,'Per Invoice'!$B$2:$B$2001,0))=0,"",INDEX('Per Invoice'!$A$2:$A$2001,MATCH($F7227,'Per Invoice'!$B$2:$B$2001,0))),""))</f>
        <v/>
      </c>
      <c r="H7227" s="11" t="n"/>
      <c r="R7227" s="7">
        <f>IF($F7227="","",Q7227*Y7227/100)</f>
        <v/>
      </c>
      <c r="X7227" s="7" t="n"/>
      <c r="Y7227" s="7" t="n"/>
      <c r="Z7227" s="7">
        <f>IF($F7227="","",Y7227*AE7227/100)</f>
        <v/>
      </c>
      <c r="AA7227" s="7">
        <f>IF($F7227="","",Y7227-Z7227)</f>
        <v/>
      </c>
      <c r="AB7227" s="7">
        <f>IF($F7227="","",AA7227-R7227)</f>
        <v/>
      </c>
      <c r="AE7227">
        <f>IF($F7227="","",IF($AK7227=1,0,IF($AJ7227=1,Settings!$C$6,Settings!$C$7))*100)</f>
        <v/>
      </c>
      <c r="AG7227">
        <f>IF($F7227="","",$F7227&amp;"|"&amp;$D7227&amp;"")</f>
        <v/>
      </c>
      <c r="AH7227">
        <f>IF($F7227="","",IF(COUNTIF($AG$2:$AG7227,$AG7227)=1,1,0))</f>
        <v/>
      </c>
      <c r="AI7227">
        <f>IF($AH7227=1,SUMPRODUCT(--($AL$2:$AL$8001&lt;$AL7227))+1,"")</f>
        <v/>
      </c>
      <c r="AJ7227">
        <f>IF($F7227="","",IF(OR($U7227=TRUE(),$U7227="TRUE"),1,0))</f>
        <v/>
      </c>
      <c r="AK7227">
        <f>IF($F7227="","",IF($AD7227="Yes",1,0))</f>
        <v/>
      </c>
      <c r="AL7227">
        <f>IF($AH7227=1,IFERROR(IF(VALUE($F7227)&lt;100000000,VALUE($F7227),1000000000),IFERROR(IF(VALUE(MID($F7227,2,20))&lt;100000000,VALUE(MID($F7227,2,20)),1000000000),1000000000))+ROW()/100000,"")</f>
        <v/>
      </c>
    </row>
    <row r="7228">
      <c r="A7228">
        <f>IF($F7228="","",IFERROR(IF(INDEX('Per Invoice'!$A$2:$A$2001,MATCH($F7228,'Per Invoice'!$B$2:$B$2001,0))=0,"",INDEX('Per Invoice'!$A$2:$A$2001,MATCH($F7228,'Per Invoice'!$B$2:$B$2001,0))),""))</f>
        <v/>
      </c>
      <c r="H7228" s="11" t="n"/>
      <c r="R7228" s="7">
        <f>IF($F7228="","",Q7228*Y7228/100)</f>
        <v/>
      </c>
      <c r="X7228" s="7" t="n"/>
      <c r="Y7228" s="7" t="n"/>
      <c r="Z7228" s="7">
        <f>IF($F7228="","",Y7228*AE7228/100)</f>
        <v/>
      </c>
      <c r="AA7228" s="7">
        <f>IF($F7228="","",Y7228-Z7228)</f>
        <v/>
      </c>
      <c r="AB7228" s="7">
        <f>IF($F7228="","",AA7228-R7228)</f>
        <v/>
      </c>
      <c r="AE7228">
        <f>IF($F7228="","",IF($AK7228=1,0,IF($AJ7228=1,Settings!$C$6,Settings!$C$7))*100)</f>
        <v/>
      </c>
      <c r="AG7228">
        <f>IF($F7228="","",$F7228&amp;"|"&amp;$D7228&amp;"")</f>
        <v/>
      </c>
      <c r="AH7228">
        <f>IF($F7228="","",IF(COUNTIF($AG$2:$AG7228,$AG7228)=1,1,0))</f>
        <v/>
      </c>
      <c r="AI7228">
        <f>IF($AH7228=1,SUMPRODUCT(--($AL$2:$AL$8001&lt;$AL7228))+1,"")</f>
        <v/>
      </c>
      <c r="AJ7228">
        <f>IF($F7228="","",IF(OR($U7228=TRUE(),$U7228="TRUE"),1,0))</f>
        <v/>
      </c>
      <c r="AK7228">
        <f>IF($F7228="","",IF($AD7228="Yes",1,0))</f>
        <v/>
      </c>
      <c r="AL7228">
        <f>IF($AH7228=1,IFERROR(IF(VALUE($F7228)&lt;100000000,VALUE($F7228),1000000000),IFERROR(IF(VALUE(MID($F7228,2,20))&lt;100000000,VALUE(MID($F7228,2,20)),1000000000),1000000000))+ROW()/100000,"")</f>
        <v/>
      </c>
    </row>
    <row r="7229">
      <c r="A7229">
        <f>IF($F7229="","",IFERROR(IF(INDEX('Per Invoice'!$A$2:$A$2001,MATCH($F7229,'Per Invoice'!$B$2:$B$2001,0))=0,"",INDEX('Per Invoice'!$A$2:$A$2001,MATCH($F7229,'Per Invoice'!$B$2:$B$2001,0))),""))</f>
        <v/>
      </c>
      <c r="H7229" s="11" t="n"/>
      <c r="R7229" s="7">
        <f>IF($F7229="","",Q7229*Y7229/100)</f>
        <v/>
      </c>
      <c r="X7229" s="7" t="n"/>
      <c r="Y7229" s="7" t="n"/>
      <c r="Z7229" s="7">
        <f>IF($F7229="","",Y7229*AE7229/100)</f>
        <v/>
      </c>
      <c r="AA7229" s="7">
        <f>IF($F7229="","",Y7229-Z7229)</f>
        <v/>
      </c>
      <c r="AB7229" s="7">
        <f>IF($F7229="","",AA7229-R7229)</f>
        <v/>
      </c>
      <c r="AE7229">
        <f>IF($F7229="","",IF($AK7229=1,0,IF($AJ7229=1,Settings!$C$6,Settings!$C$7))*100)</f>
        <v/>
      </c>
      <c r="AG7229">
        <f>IF($F7229="","",$F7229&amp;"|"&amp;$D7229&amp;"")</f>
        <v/>
      </c>
      <c r="AH7229">
        <f>IF($F7229="","",IF(COUNTIF($AG$2:$AG7229,$AG7229)=1,1,0))</f>
        <v/>
      </c>
      <c r="AI7229">
        <f>IF($AH7229=1,SUMPRODUCT(--($AL$2:$AL$8001&lt;$AL7229))+1,"")</f>
        <v/>
      </c>
      <c r="AJ7229">
        <f>IF($F7229="","",IF(OR($U7229=TRUE(),$U7229="TRUE"),1,0))</f>
        <v/>
      </c>
      <c r="AK7229">
        <f>IF($F7229="","",IF($AD7229="Yes",1,0))</f>
        <v/>
      </c>
      <c r="AL7229">
        <f>IF($AH7229=1,IFERROR(IF(VALUE($F7229)&lt;100000000,VALUE($F7229),1000000000),IFERROR(IF(VALUE(MID($F7229,2,20))&lt;100000000,VALUE(MID($F7229,2,20)),1000000000),1000000000))+ROW()/100000,"")</f>
        <v/>
      </c>
    </row>
    <row r="7230">
      <c r="A7230">
        <f>IF($F7230="","",IFERROR(IF(INDEX('Per Invoice'!$A$2:$A$2001,MATCH($F7230,'Per Invoice'!$B$2:$B$2001,0))=0,"",INDEX('Per Invoice'!$A$2:$A$2001,MATCH($F7230,'Per Invoice'!$B$2:$B$2001,0))),""))</f>
        <v/>
      </c>
      <c r="H7230" s="11" t="n"/>
      <c r="R7230" s="7">
        <f>IF($F7230="","",Q7230*Y7230/100)</f>
        <v/>
      </c>
      <c r="X7230" s="7" t="n"/>
      <c r="Y7230" s="7" t="n"/>
      <c r="Z7230" s="7">
        <f>IF($F7230="","",Y7230*AE7230/100)</f>
        <v/>
      </c>
      <c r="AA7230" s="7">
        <f>IF($F7230="","",Y7230-Z7230)</f>
        <v/>
      </c>
      <c r="AB7230" s="7">
        <f>IF($F7230="","",AA7230-R7230)</f>
        <v/>
      </c>
      <c r="AE7230">
        <f>IF($F7230="","",IF($AK7230=1,0,IF($AJ7230=1,Settings!$C$6,Settings!$C$7))*100)</f>
        <v/>
      </c>
      <c r="AG7230">
        <f>IF($F7230="","",$F7230&amp;"|"&amp;$D7230&amp;"")</f>
        <v/>
      </c>
      <c r="AH7230">
        <f>IF($F7230="","",IF(COUNTIF($AG$2:$AG7230,$AG7230)=1,1,0))</f>
        <v/>
      </c>
      <c r="AI7230">
        <f>IF($AH7230=1,SUMPRODUCT(--($AL$2:$AL$8001&lt;$AL7230))+1,"")</f>
        <v/>
      </c>
      <c r="AJ7230">
        <f>IF($F7230="","",IF(OR($U7230=TRUE(),$U7230="TRUE"),1,0))</f>
        <v/>
      </c>
      <c r="AK7230">
        <f>IF($F7230="","",IF($AD7230="Yes",1,0))</f>
        <v/>
      </c>
      <c r="AL7230">
        <f>IF($AH7230=1,IFERROR(IF(VALUE($F7230)&lt;100000000,VALUE($F7230),1000000000),IFERROR(IF(VALUE(MID($F7230,2,20))&lt;100000000,VALUE(MID($F7230,2,20)),1000000000),1000000000))+ROW()/100000,"")</f>
        <v/>
      </c>
    </row>
    <row r="7231">
      <c r="A7231">
        <f>IF($F7231="","",IFERROR(IF(INDEX('Per Invoice'!$A$2:$A$2001,MATCH($F7231,'Per Invoice'!$B$2:$B$2001,0))=0,"",INDEX('Per Invoice'!$A$2:$A$2001,MATCH($F7231,'Per Invoice'!$B$2:$B$2001,0))),""))</f>
        <v/>
      </c>
      <c r="H7231" s="11" t="n"/>
      <c r="R7231" s="7">
        <f>IF($F7231="","",Q7231*Y7231/100)</f>
        <v/>
      </c>
      <c r="X7231" s="7" t="n"/>
      <c r="Y7231" s="7" t="n"/>
      <c r="Z7231" s="7">
        <f>IF($F7231="","",Y7231*AE7231/100)</f>
        <v/>
      </c>
      <c r="AA7231" s="7">
        <f>IF($F7231="","",Y7231-Z7231)</f>
        <v/>
      </c>
      <c r="AB7231" s="7">
        <f>IF($F7231="","",AA7231-R7231)</f>
        <v/>
      </c>
      <c r="AE7231">
        <f>IF($F7231="","",IF($AK7231=1,0,IF($AJ7231=1,Settings!$C$6,Settings!$C$7))*100)</f>
        <v/>
      </c>
      <c r="AG7231">
        <f>IF($F7231="","",$F7231&amp;"|"&amp;$D7231&amp;"")</f>
        <v/>
      </c>
      <c r="AH7231">
        <f>IF($F7231="","",IF(COUNTIF($AG$2:$AG7231,$AG7231)=1,1,0))</f>
        <v/>
      </c>
      <c r="AI7231">
        <f>IF($AH7231=1,SUMPRODUCT(--($AL$2:$AL$8001&lt;$AL7231))+1,"")</f>
        <v/>
      </c>
      <c r="AJ7231">
        <f>IF($F7231="","",IF(OR($U7231=TRUE(),$U7231="TRUE"),1,0))</f>
        <v/>
      </c>
      <c r="AK7231">
        <f>IF($F7231="","",IF($AD7231="Yes",1,0))</f>
        <v/>
      </c>
      <c r="AL7231">
        <f>IF($AH7231=1,IFERROR(IF(VALUE($F7231)&lt;100000000,VALUE($F7231),1000000000),IFERROR(IF(VALUE(MID($F7231,2,20))&lt;100000000,VALUE(MID($F7231,2,20)),1000000000),1000000000))+ROW()/100000,"")</f>
        <v/>
      </c>
    </row>
    <row r="7232">
      <c r="A7232">
        <f>IF($F7232="","",IFERROR(IF(INDEX('Per Invoice'!$A$2:$A$2001,MATCH($F7232,'Per Invoice'!$B$2:$B$2001,0))=0,"",INDEX('Per Invoice'!$A$2:$A$2001,MATCH($F7232,'Per Invoice'!$B$2:$B$2001,0))),""))</f>
        <v/>
      </c>
      <c r="H7232" s="11" t="n"/>
      <c r="R7232" s="7">
        <f>IF($F7232="","",Q7232*Y7232/100)</f>
        <v/>
      </c>
      <c r="X7232" s="7" t="n"/>
      <c r="Y7232" s="7" t="n"/>
      <c r="Z7232" s="7">
        <f>IF($F7232="","",Y7232*AE7232/100)</f>
        <v/>
      </c>
      <c r="AA7232" s="7">
        <f>IF($F7232="","",Y7232-Z7232)</f>
        <v/>
      </c>
      <c r="AB7232" s="7">
        <f>IF($F7232="","",AA7232-R7232)</f>
        <v/>
      </c>
      <c r="AE7232">
        <f>IF($F7232="","",IF($AK7232=1,0,IF($AJ7232=1,Settings!$C$6,Settings!$C$7))*100)</f>
        <v/>
      </c>
      <c r="AG7232">
        <f>IF($F7232="","",$F7232&amp;"|"&amp;$D7232&amp;"")</f>
        <v/>
      </c>
      <c r="AH7232">
        <f>IF($F7232="","",IF(COUNTIF($AG$2:$AG7232,$AG7232)=1,1,0))</f>
        <v/>
      </c>
      <c r="AI7232">
        <f>IF($AH7232=1,SUMPRODUCT(--($AL$2:$AL$8001&lt;$AL7232))+1,"")</f>
        <v/>
      </c>
      <c r="AJ7232">
        <f>IF($F7232="","",IF(OR($U7232=TRUE(),$U7232="TRUE"),1,0))</f>
        <v/>
      </c>
      <c r="AK7232">
        <f>IF($F7232="","",IF($AD7232="Yes",1,0))</f>
        <v/>
      </c>
      <c r="AL7232">
        <f>IF($AH7232=1,IFERROR(IF(VALUE($F7232)&lt;100000000,VALUE($F7232),1000000000),IFERROR(IF(VALUE(MID($F7232,2,20))&lt;100000000,VALUE(MID($F7232,2,20)),1000000000),1000000000))+ROW()/100000,"")</f>
        <v/>
      </c>
    </row>
    <row r="7233">
      <c r="A7233">
        <f>IF($F7233="","",IFERROR(IF(INDEX('Per Invoice'!$A$2:$A$2001,MATCH($F7233,'Per Invoice'!$B$2:$B$2001,0))=0,"",INDEX('Per Invoice'!$A$2:$A$2001,MATCH($F7233,'Per Invoice'!$B$2:$B$2001,0))),""))</f>
        <v/>
      </c>
      <c r="H7233" s="11" t="n"/>
      <c r="R7233" s="7">
        <f>IF($F7233="","",Q7233*Y7233/100)</f>
        <v/>
      </c>
      <c r="X7233" s="7" t="n"/>
      <c r="Y7233" s="7" t="n"/>
      <c r="Z7233" s="7">
        <f>IF($F7233="","",Y7233*AE7233/100)</f>
        <v/>
      </c>
      <c r="AA7233" s="7">
        <f>IF($F7233="","",Y7233-Z7233)</f>
        <v/>
      </c>
      <c r="AB7233" s="7">
        <f>IF($F7233="","",AA7233-R7233)</f>
        <v/>
      </c>
      <c r="AE7233">
        <f>IF($F7233="","",IF($AK7233=1,0,IF($AJ7233=1,Settings!$C$6,Settings!$C$7))*100)</f>
        <v/>
      </c>
      <c r="AG7233">
        <f>IF($F7233="","",$F7233&amp;"|"&amp;$D7233&amp;"")</f>
        <v/>
      </c>
      <c r="AH7233">
        <f>IF($F7233="","",IF(COUNTIF($AG$2:$AG7233,$AG7233)=1,1,0))</f>
        <v/>
      </c>
      <c r="AI7233">
        <f>IF($AH7233=1,SUMPRODUCT(--($AL$2:$AL$8001&lt;$AL7233))+1,"")</f>
        <v/>
      </c>
      <c r="AJ7233">
        <f>IF($F7233="","",IF(OR($U7233=TRUE(),$U7233="TRUE"),1,0))</f>
        <v/>
      </c>
      <c r="AK7233">
        <f>IF($F7233="","",IF($AD7233="Yes",1,0))</f>
        <v/>
      </c>
      <c r="AL7233">
        <f>IF($AH7233=1,IFERROR(IF(VALUE($F7233)&lt;100000000,VALUE($F7233),1000000000),IFERROR(IF(VALUE(MID($F7233,2,20))&lt;100000000,VALUE(MID($F7233,2,20)),1000000000),1000000000))+ROW()/100000,"")</f>
        <v/>
      </c>
    </row>
    <row r="7234">
      <c r="A7234">
        <f>IF($F7234="","",IFERROR(IF(INDEX('Per Invoice'!$A$2:$A$2001,MATCH($F7234,'Per Invoice'!$B$2:$B$2001,0))=0,"",INDEX('Per Invoice'!$A$2:$A$2001,MATCH($F7234,'Per Invoice'!$B$2:$B$2001,0))),""))</f>
        <v/>
      </c>
      <c r="H7234" s="11" t="n"/>
      <c r="R7234" s="7">
        <f>IF($F7234="","",Q7234*Y7234/100)</f>
        <v/>
      </c>
      <c r="X7234" s="7" t="n"/>
      <c r="Y7234" s="7" t="n"/>
      <c r="Z7234" s="7">
        <f>IF($F7234="","",Y7234*AE7234/100)</f>
        <v/>
      </c>
      <c r="AA7234" s="7">
        <f>IF($F7234="","",Y7234-Z7234)</f>
        <v/>
      </c>
      <c r="AB7234" s="7">
        <f>IF($F7234="","",AA7234-R7234)</f>
        <v/>
      </c>
      <c r="AE7234">
        <f>IF($F7234="","",IF($AK7234=1,0,IF($AJ7234=1,Settings!$C$6,Settings!$C$7))*100)</f>
        <v/>
      </c>
      <c r="AG7234">
        <f>IF($F7234="","",$F7234&amp;"|"&amp;$D7234&amp;"")</f>
        <v/>
      </c>
      <c r="AH7234">
        <f>IF($F7234="","",IF(COUNTIF($AG$2:$AG7234,$AG7234)=1,1,0))</f>
        <v/>
      </c>
      <c r="AI7234">
        <f>IF($AH7234=1,SUMPRODUCT(--($AL$2:$AL$8001&lt;$AL7234))+1,"")</f>
        <v/>
      </c>
      <c r="AJ7234">
        <f>IF($F7234="","",IF(OR($U7234=TRUE(),$U7234="TRUE"),1,0))</f>
        <v/>
      </c>
      <c r="AK7234">
        <f>IF($F7234="","",IF($AD7234="Yes",1,0))</f>
        <v/>
      </c>
      <c r="AL7234">
        <f>IF($AH7234=1,IFERROR(IF(VALUE($F7234)&lt;100000000,VALUE($F7234),1000000000),IFERROR(IF(VALUE(MID($F7234,2,20))&lt;100000000,VALUE(MID($F7234,2,20)),1000000000),1000000000))+ROW()/100000,"")</f>
        <v/>
      </c>
    </row>
    <row r="7235">
      <c r="A7235">
        <f>IF($F7235="","",IFERROR(IF(INDEX('Per Invoice'!$A$2:$A$2001,MATCH($F7235,'Per Invoice'!$B$2:$B$2001,0))=0,"",INDEX('Per Invoice'!$A$2:$A$2001,MATCH($F7235,'Per Invoice'!$B$2:$B$2001,0))),""))</f>
        <v/>
      </c>
      <c r="H7235" s="11" t="n"/>
      <c r="R7235" s="7">
        <f>IF($F7235="","",Q7235*Y7235/100)</f>
        <v/>
      </c>
      <c r="X7235" s="7" t="n"/>
      <c r="Y7235" s="7" t="n"/>
      <c r="Z7235" s="7">
        <f>IF($F7235="","",Y7235*AE7235/100)</f>
        <v/>
      </c>
      <c r="AA7235" s="7">
        <f>IF($F7235="","",Y7235-Z7235)</f>
        <v/>
      </c>
      <c r="AB7235" s="7">
        <f>IF($F7235="","",AA7235-R7235)</f>
        <v/>
      </c>
      <c r="AE7235">
        <f>IF($F7235="","",IF($AK7235=1,0,IF($AJ7235=1,Settings!$C$6,Settings!$C$7))*100)</f>
        <v/>
      </c>
      <c r="AG7235">
        <f>IF($F7235="","",$F7235&amp;"|"&amp;$D7235&amp;"")</f>
        <v/>
      </c>
      <c r="AH7235">
        <f>IF($F7235="","",IF(COUNTIF($AG$2:$AG7235,$AG7235)=1,1,0))</f>
        <v/>
      </c>
      <c r="AI7235">
        <f>IF($AH7235=1,SUMPRODUCT(--($AL$2:$AL$8001&lt;$AL7235))+1,"")</f>
        <v/>
      </c>
      <c r="AJ7235">
        <f>IF($F7235="","",IF(OR($U7235=TRUE(),$U7235="TRUE"),1,0))</f>
        <v/>
      </c>
      <c r="AK7235">
        <f>IF($F7235="","",IF($AD7235="Yes",1,0))</f>
        <v/>
      </c>
      <c r="AL7235">
        <f>IF($AH7235=1,IFERROR(IF(VALUE($F7235)&lt;100000000,VALUE($F7235),1000000000),IFERROR(IF(VALUE(MID($F7235,2,20))&lt;100000000,VALUE(MID($F7235,2,20)),1000000000),1000000000))+ROW()/100000,"")</f>
        <v/>
      </c>
    </row>
    <row r="7236">
      <c r="A7236">
        <f>IF($F7236="","",IFERROR(IF(INDEX('Per Invoice'!$A$2:$A$2001,MATCH($F7236,'Per Invoice'!$B$2:$B$2001,0))=0,"",INDEX('Per Invoice'!$A$2:$A$2001,MATCH($F7236,'Per Invoice'!$B$2:$B$2001,0))),""))</f>
        <v/>
      </c>
      <c r="H7236" s="11" t="n"/>
      <c r="R7236" s="7">
        <f>IF($F7236="","",Q7236*Y7236/100)</f>
        <v/>
      </c>
      <c r="X7236" s="7" t="n"/>
      <c r="Y7236" s="7" t="n"/>
      <c r="Z7236" s="7">
        <f>IF($F7236="","",Y7236*AE7236/100)</f>
        <v/>
      </c>
      <c r="AA7236" s="7">
        <f>IF($F7236="","",Y7236-Z7236)</f>
        <v/>
      </c>
      <c r="AB7236" s="7">
        <f>IF($F7236="","",AA7236-R7236)</f>
        <v/>
      </c>
      <c r="AE7236">
        <f>IF($F7236="","",IF($AK7236=1,0,IF($AJ7236=1,Settings!$C$6,Settings!$C$7))*100)</f>
        <v/>
      </c>
      <c r="AG7236">
        <f>IF($F7236="","",$F7236&amp;"|"&amp;$D7236&amp;"")</f>
        <v/>
      </c>
      <c r="AH7236">
        <f>IF($F7236="","",IF(COUNTIF($AG$2:$AG7236,$AG7236)=1,1,0))</f>
        <v/>
      </c>
      <c r="AI7236">
        <f>IF($AH7236=1,SUMPRODUCT(--($AL$2:$AL$8001&lt;$AL7236))+1,"")</f>
        <v/>
      </c>
      <c r="AJ7236">
        <f>IF($F7236="","",IF(OR($U7236=TRUE(),$U7236="TRUE"),1,0))</f>
        <v/>
      </c>
      <c r="AK7236">
        <f>IF($F7236="","",IF($AD7236="Yes",1,0))</f>
        <v/>
      </c>
      <c r="AL7236">
        <f>IF($AH7236=1,IFERROR(IF(VALUE($F7236)&lt;100000000,VALUE($F7236),1000000000),IFERROR(IF(VALUE(MID($F7236,2,20))&lt;100000000,VALUE(MID($F7236,2,20)),1000000000),1000000000))+ROW()/100000,"")</f>
        <v/>
      </c>
    </row>
    <row r="7237">
      <c r="A7237">
        <f>IF($F7237="","",IFERROR(IF(INDEX('Per Invoice'!$A$2:$A$2001,MATCH($F7237,'Per Invoice'!$B$2:$B$2001,0))=0,"",INDEX('Per Invoice'!$A$2:$A$2001,MATCH($F7237,'Per Invoice'!$B$2:$B$2001,0))),""))</f>
        <v/>
      </c>
      <c r="H7237" s="11" t="n"/>
      <c r="R7237" s="7">
        <f>IF($F7237="","",Q7237*Y7237/100)</f>
        <v/>
      </c>
      <c r="X7237" s="7" t="n"/>
      <c r="Y7237" s="7" t="n"/>
      <c r="Z7237" s="7">
        <f>IF($F7237="","",Y7237*AE7237/100)</f>
        <v/>
      </c>
      <c r="AA7237" s="7">
        <f>IF($F7237="","",Y7237-Z7237)</f>
        <v/>
      </c>
      <c r="AB7237" s="7">
        <f>IF($F7237="","",AA7237-R7237)</f>
        <v/>
      </c>
      <c r="AE7237">
        <f>IF($F7237="","",IF($AK7237=1,0,IF($AJ7237=1,Settings!$C$6,Settings!$C$7))*100)</f>
        <v/>
      </c>
      <c r="AG7237">
        <f>IF($F7237="","",$F7237&amp;"|"&amp;$D7237&amp;"")</f>
        <v/>
      </c>
      <c r="AH7237">
        <f>IF($F7237="","",IF(COUNTIF($AG$2:$AG7237,$AG7237)=1,1,0))</f>
        <v/>
      </c>
      <c r="AI7237">
        <f>IF($AH7237=1,SUMPRODUCT(--($AL$2:$AL$8001&lt;$AL7237))+1,"")</f>
        <v/>
      </c>
      <c r="AJ7237">
        <f>IF($F7237="","",IF(OR($U7237=TRUE(),$U7237="TRUE"),1,0))</f>
        <v/>
      </c>
      <c r="AK7237">
        <f>IF($F7237="","",IF($AD7237="Yes",1,0))</f>
        <v/>
      </c>
      <c r="AL7237">
        <f>IF($AH7237=1,IFERROR(IF(VALUE($F7237)&lt;100000000,VALUE($F7237),1000000000),IFERROR(IF(VALUE(MID($F7237,2,20))&lt;100000000,VALUE(MID($F7237,2,20)),1000000000),1000000000))+ROW()/100000,"")</f>
        <v/>
      </c>
    </row>
    <row r="7238">
      <c r="A7238">
        <f>IF($F7238="","",IFERROR(IF(INDEX('Per Invoice'!$A$2:$A$2001,MATCH($F7238,'Per Invoice'!$B$2:$B$2001,0))=0,"",INDEX('Per Invoice'!$A$2:$A$2001,MATCH($F7238,'Per Invoice'!$B$2:$B$2001,0))),""))</f>
        <v/>
      </c>
      <c r="H7238" s="11" t="n"/>
      <c r="R7238" s="7">
        <f>IF($F7238="","",Q7238*Y7238/100)</f>
        <v/>
      </c>
      <c r="X7238" s="7" t="n"/>
      <c r="Y7238" s="7" t="n"/>
      <c r="Z7238" s="7">
        <f>IF($F7238="","",Y7238*AE7238/100)</f>
        <v/>
      </c>
      <c r="AA7238" s="7">
        <f>IF($F7238="","",Y7238-Z7238)</f>
        <v/>
      </c>
      <c r="AB7238" s="7">
        <f>IF($F7238="","",AA7238-R7238)</f>
        <v/>
      </c>
      <c r="AE7238">
        <f>IF($F7238="","",IF($AK7238=1,0,IF($AJ7238=1,Settings!$C$6,Settings!$C$7))*100)</f>
        <v/>
      </c>
      <c r="AG7238">
        <f>IF($F7238="","",$F7238&amp;"|"&amp;$D7238&amp;"")</f>
        <v/>
      </c>
      <c r="AH7238">
        <f>IF($F7238="","",IF(COUNTIF($AG$2:$AG7238,$AG7238)=1,1,0))</f>
        <v/>
      </c>
      <c r="AI7238">
        <f>IF($AH7238=1,SUMPRODUCT(--($AL$2:$AL$8001&lt;$AL7238))+1,"")</f>
        <v/>
      </c>
      <c r="AJ7238">
        <f>IF($F7238="","",IF(OR($U7238=TRUE(),$U7238="TRUE"),1,0))</f>
        <v/>
      </c>
      <c r="AK7238">
        <f>IF($F7238="","",IF($AD7238="Yes",1,0))</f>
        <v/>
      </c>
      <c r="AL7238">
        <f>IF($AH7238=1,IFERROR(IF(VALUE($F7238)&lt;100000000,VALUE($F7238),1000000000),IFERROR(IF(VALUE(MID($F7238,2,20))&lt;100000000,VALUE(MID($F7238,2,20)),1000000000),1000000000))+ROW()/100000,"")</f>
        <v/>
      </c>
    </row>
    <row r="7239">
      <c r="A7239">
        <f>IF($F7239="","",IFERROR(IF(INDEX('Per Invoice'!$A$2:$A$2001,MATCH($F7239,'Per Invoice'!$B$2:$B$2001,0))=0,"",INDEX('Per Invoice'!$A$2:$A$2001,MATCH($F7239,'Per Invoice'!$B$2:$B$2001,0))),""))</f>
        <v/>
      </c>
      <c r="H7239" s="11" t="n"/>
      <c r="R7239" s="7">
        <f>IF($F7239="","",Q7239*Y7239/100)</f>
        <v/>
      </c>
      <c r="X7239" s="7" t="n"/>
      <c r="Y7239" s="7" t="n"/>
      <c r="Z7239" s="7">
        <f>IF($F7239="","",Y7239*AE7239/100)</f>
        <v/>
      </c>
      <c r="AA7239" s="7">
        <f>IF($F7239="","",Y7239-Z7239)</f>
        <v/>
      </c>
      <c r="AB7239" s="7">
        <f>IF($F7239="","",AA7239-R7239)</f>
        <v/>
      </c>
      <c r="AE7239">
        <f>IF($F7239="","",IF($AK7239=1,0,IF($AJ7239=1,Settings!$C$6,Settings!$C$7))*100)</f>
        <v/>
      </c>
      <c r="AG7239">
        <f>IF($F7239="","",$F7239&amp;"|"&amp;$D7239&amp;"")</f>
        <v/>
      </c>
      <c r="AH7239">
        <f>IF($F7239="","",IF(COUNTIF($AG$2:$AG7239,$AG7239)=1,1,0))</f>
        <v/>
      </c>
      <c r="AI7239">
        <f>IF($AH7239=1,SUMPRODUCT(--($AL$2:$AL$8001&lt;$AL7239))+1,"")</f>
        <v/>
      </c>
      <c r="AJ7239">
        <f>IF($F7239="","",IF(OR($U7239=TRUE(),$U7239="TRUE"),1,0))</f>
        <v/>
      </c>
      <c r="AK7239">
        <f>IF($F7239="","",IF($AD7239="Yes",1,0))</f>
        <v/>
      </c>
      <c r="AL7239">
        <f>IF($AH7239=1,IFERROR(IF(VALUE($F7239)&lt;100000000,VALUE($F7239),1000000000),IFERROR(IF(VALUE(MID($F7239,2,20))&lt;100000000,VALUE(MID($F7239,2,20)),1000000000),1000000000))+ROW()/100000,"")</f>
        <v/>
      </c>
    </row>
    <row r="7240">
      <c r="A7240">
        <f>IF($F7240="","",IFERROR(IF(INDEX('Per Invoice'!$A$2:$A$2001,MATCH($F7240,'Per Invoice'!$B$2:$B$2001,0))=0,"",INDEX('Per Invoice'!$A$2:$A$2001,MATCH($F7240,'Per Invoice'!$B$2:$B$2001,0))),""))</f>
        <v/>
      </c>
      <c r="H7240" s="11" t="n"/>
      <c r="R7240" s="7">
        <f>IF($F7240="","",Q7240*Y7240/100)</f>
        <v/>
      </c>
      <c r="X7240" s="7" t="n"/>
      <c r="Y7240" s="7" t="n"/>
      <c r="Z7240" s="7">
        <f>IF($F7240="","",Y7240*AE7240/100)</f>
        <v/>
      </c>
      <c r="AA7240" s="7">
        <f>IF($F7240="","",Y7240-Z7240)</f>
        <v/>
      </c>
      <c r="AB7240" s="7">
        <f>IF($F7240="","",AA7240-R7240)</f>
        <v/>
      </c>
      <c r="AE7240">
        <f>IF($F7240="","",IF($AK7240=1,0,IF($AJ7240=1,Settings!$C$6,Settings!$C$7))*100)</f>
        <v/>
      </c>
      <c r="AG7240">
        <f>IF($F7240="","",$F7240&amp;"|"&amp;$D7240&amp;"")</f>
        <v/>
      </c>
      <c r="AH7240">
        <f>IF($F7240="","",IF(COUNTIF($AG$2:$AG7240,$AG7240)=1,1,0))</f>
        <v/>
      </c>
      <c r="AI7240">
        <f>IF($AH7240=1,SUMPRODUCT(--($AL$2:$AL$8001&lt;$AL7240))+1,"")</f>
        <v/>
      </c>
      <c r="AJ7240">
        <f>IF($F7240="","",IF(OR($U7240=TRUE(),$U7240="TRUE"),1,0))</f>
        <v/>
      </c>
      <c r="AK7240">
        <f>IF($F7240="","",IF($AD7240="Yes",1,0))</f>
        <v/>
      </c>
      <c r="AL7240">
        <f>IF($AH7240=1,IFERROR(IF(VALUE($F7240)&lt;100000000,VALUE($F7240),1000000000),IFERROR(IF(VALUE(MID($F7240,2,20))&lt;100000000,VALUE(MID($F7240,2,20)),1000000000),1000000000))+ROW()/100000,"")</f>
        <v/>
      </c>
    </row>
    <row r="7241">
      <c r="A7241">
        <f>IF($F7241="","",IFERROR(IF(INDEX('Per Invoice'!$A$2:$A$2001,MATCH($F7241,'Per Invoice'!$B$2:$B$2001,0))=0,"",INDEX('Per Invoice'!$A$2:$A$2001,MATCH($F7241,'Per Invoice'!$B$2:$B$2001,0))),""))</f>
        <v/>
      </c>
      <c r="H7241" s="11" t="n"/>
      <c r="R7241" s="7">
        <f>IF($F7241="","",Q7241*Y7241/100)</f>
        <v/>
      </c>
      <c r="X7241" s="7" t="n"/>
      <c r="Y7241" s="7" t="n"/>
      <c r="Z7241" s="7">
        <f>IF($F7241="","",Y7241*AE7241/100)</f>
        <v/>
      </c>
      <c r="AA7241" s="7">
        <f>IF($F7241="","",Y7241-Z7241)</f>
        <v/>
      </c>
      <c r="AB7241" s="7">
        <f>IF($F7241="","",AA7241-R7241)</f>
        <v/>
      </c>
      <c r="AE7241">
        <f>IF($F7241="","",IF($AK7241=1,0,IF($AJ7241=1,Settings!$C$6,Settings!$C$7))*100)</f>
        <v/>
      </c>
      <c r="AG7241">
        <f>IF($F7241="","",$F7241&amp;"|"&amp;$D7241&amp;"")</f>
        <v/>
      </c>
      <c r="AH7241">
        <f>IF($F7241="","",IF(COUNTIF($AG$2:$AG7241,$AG7241)=1,1,0))</f>
        <v/>
      </c>
      <c r="AI7241">
        <f>IF($AH7241=1,SUMPRODUCT(--($AL$2:$AL$8001&lt;$AL7241))+1,"")</f>
        <v/>
      </c>
      <c r="AJ7241">
        <f>IF($F7241="","",IF(OR($U7241=TRUE(),$U7241="TRUE"),1,0))</f>
        <v/>
      </c>
      <c r="AK7241">
        <f>IF($F7241="","",IF($AD7241="Yes",1,0))</f>
        <v/>
      </c>
      <c r="AL7241">
        <f>IF($AH7241=1,IFERROR(IF(VALUE($F7241)&lt;100000000,VALUE($F7241),1000000000),IFERROR(IF(VALUE(MID($F7241,2,20))&lt;100000000,VALUE(MID($F7241,2,20)),1000000000),1000000000))+ROW()/100000,"")</f>
        <v/>
      </c>
    </row>
    <row r="7242">
      <c r="A7242">
        <f>IF($F7242="","",IFERROR(IF(INDEX('Per Invoice'!$A$2:$A$2001,MATCH($F7242,'Per Invoice'!$B$2:$B$2001,0))=0,"",INDEX('Per Invoice'!$A$2:$A$2001,MATCH($F7242,'Per Invoice'!$B$2:$B$2001,0))),""))</f>
        <v/>
      </c>
      <c r="H7242" s="11" t="n"/>
      <c r="R7242" s="7">
        <f>IF($F7242="","",Q7242*Y7242/100)</f>
        <v/>
      </c>
      <c r="X7242" s="7" t="n"/>
      <c r="Y7242" s="7" t="n"/>
      <c r="Z7242" s="7">
        <f>IF($F7242="","",Y7242*AE7242/100)</f>
        <v/>
      </c>
      <c r="AA7242" s="7">
        <f>IF($F7242="","",Y7242-Z7242)</f>
        <v/>
      </c>
      <c r="AB7242" s="7">
        <f>IF($F7242="","",AA7242-R7242)</f>
        <v/>
      </c>
      <c r="AE7242">
        <f>IF($F7242="","",IF($AK7242=1,0,IF($AJ7242=1,Settings!$C$6,Settings!$C$7))*100)</f>
        <v/>
      </c>
      <c r="AG7242">
        <f>IF($F7242="","",$F7242&amp;"|"&amp;$D7242&amp;"")</f>
        <v/>
      </c>
      <c r="AH7242">
        <f>IF($F7242="","",IF(COUNTIF($AG$2:$AG7242,$AG7242)=1,1,0))</f>
        <v/>
      </c>
      <c r="AI7242">
        <f>IF($AH7242=1,SUMPRODUCT(--($AL$2:$AL$8001&lt;$AL7242))+1,"")</f>
        <v/>
      </c>
      <c r="AJ7242">
        <f>IF($F7242="","",IF(OR($U7242=TRUE(),$U7242="TRUE"),1,0))</f>
        <v/>
      </c>
      <c r="AK7242">
        <f>IF($F7242="","",IF($AD7242="Yes",1,0))</f>
        <v/>
      </c>
      <c r="AL7242">
        <f>IF($AH7242=1,IFERROR(IF(VALUE($F7242)&lt;100000000,VALUE($F7242),1000000000),IFERROR(IF(VALUE(MID($F7242,2,20))&lt;100000000,VALUE(MID($F7242,2,20)),1000000000),1000000000))+ROW()/100000,"")</f>
        <v/>
      </c>
    </row>
    <row r="7243">
      <c r="A7243">
        <f>IF($F7243="","",IFERROR(IF(INDEX('Per Invoice'!$A$2:$A$2001,MATCH($F7243,'Per Invoice'!$B$2:$B$2001,0))=0,"",INDEX('Per Invoice'!$A$2:$A$2001,MATCH($F7243,'Per Invoice'!$B$2:$B$2001,0))),""))</f>
        <v/>
      </c>
      <c r="H7243" s="11" t="n"/>
      <c r="R7243" s="7">
        <f>IF($F7243="","",Q7243*Y7243/100)</f>
        <v/>
      </c>
      <c r="X7243" s="7" t="n"/>
      <c r="Y7243" s="7" t="n"/>
      <c r="Z7243" s="7">
        <f>IF($F7243="","",Y7243*AE7243/100)</f>
        <v/>
      </c>
      <c r="AA7243" s="7">
        <f>IF($F7243="","",Y7243-Z7243)</f>
        <v/>
      </c>
      <c r="AB7243" s="7">
        <f>IF($F7243="","",AA7243-R7243)</f>
        <v/>
      </c>
      <c r="AE7243">
        <f>IF($F7243="","",IF($AK7243=1,0,IF($AJ7243=1,Settings!$C$6,Settings!$C$7))*100)</f>
        <v/>
      </c>
      <c r="AG7243">
        <f>IF($F7243="","",$F7243&amp;"|"&amp;$D7243&amp;"")</f>
        <v/>
      </c>
      <c r="AH7243">
        <f>IF($F7243="","",IF(COUNTIF($AG$2:$AG7243,$AG7243)=1,1,0))</f>
        <v/>
      </c>
      <c r="AI7243">
        <f>IF($AH7243=1,SUMPRODUCT(--($AL$2:$AL$8001&lt;$AL7243))+1,"")</f>
        <v/>
      </c>
      <c r="AJ7243">
        <f>IF($F7243="","",IF(OR($U7243=TRUE(),$U7243="TRUE"),1,0))</f>
        <v/>
      </c>
      <c r="AK7243">
        <f>IF($F7243="","",IF($AD7243="Yes",1,0))</f>
        <v/>
      </c>
      <c r="AL7243">
        <f>IF($AH7243=1,IFERROR(IF(VALUE($F7243)&lt;100000000,VALUE($F7243),1000000000),IFERROR(IF(VALUE(MID($F7243,2,20))&lt;100000000,VALUE(MID($F7243,2,20)),1000000000),1000000000))+ROW()/100000,"")</f>
        <v/>
      </c>
    </row>
    <row r="7244">
      <c r="A7244">
        <f>IF($F7244="","",IFERROR(IF(INDEX('Per Invoice'!$A$2:$A$2001,MATCH($F7244,'Per Invoice'!$B$2:$B$2001,0))=0,"",INDEX('Per Invoice'!$A$2:$A$2001,MATCH($F7244,'Per Invoice'!$B$2:$B$2001,0))),""))</f>
        <v/>
      </c>
      <c r="H7244" s="11" t="n"/>
      <c r="R7244" s="7">
        <f>IF($F7244="","",Q7244*Y7244/100)</f>
        <v/>
      </c>
      <c r="X7244" s="7" t="n"/>
      <c r="Y7244" s="7" t="n"/>
      <c r="Z7244" s="7">
        <f>IF($F7244="","",Y7244*AE7244/100)</f>
        <v/>
      </c>
      <c r="AA7244" s="7">
        <f>IF($F7244="","",Y7244-Z7244)</f>
        <v/>
      </c>
      <c r="AB7244" s="7">
        <f>IF($F7244="","",AA7244-R7244)</f>
        <v/>
      </c>
      <c r="AE7244">
        <f>IF($F7244="","",IF($AK7244=1,0,IF($AJ7244=1,Settings!$C$6,Settings!$C$7))*100)</f>
        <v/>
      </c>
      <c r="AG7244">
        <f>IF($F7244="","",$F7244&amp;"|"&amp;$D7244&amp;"")</f>
        <v/>
      </c>
      <c r="AH7244">
        <f>IF($F7244="","",IF(COUNTIF($AG$2:$AG7244,$AG7244)=1,1,0))</f>
        <v/>
      </c>
      <c r="AI7244">
        <f>IF($AH7244=1,SUMPRODUCT(--($AL$2:$AL$8001&lt;$AL7244))+1,"")</f>
        <v/>
      </c>
      <c r="AJ7244">
        <f>IF($F7244="","",IF(OR($U7244=TRUE(),$U7244="TRUE"),1,0))</f>
        <v/>
      </c>
      <c r="AK7244">
        <f>IF($F7244="","",IF($AD7244="Yes",1,0))</f>
        <v/>
      </c>
      <c r="AL7244">
        <f>IF($AH7244=1,IFERROR(IF(VALUE($F7244)&lt;100000000,VALUE($F7244),1000000000),IFERROR(IF(VALUE(MID($F7244,2,20))&lt;100000000,VALUE(MID($F7244,2,20)),1000000000),1000000000))+ROW()/100000,"")</f>
        <v/>
      </c>
    </row>
    <row r="7245">
      <c r="A7245">
        <f>IF($F7245="","",IFERROR(IF(INDEX('Per Invoice'!$A$2:$A$2001,MATCH($F7245,'Per Invoice'!$B$2:$B$2001,0))=0,"",INDEX('Per Invoice'!$A$2:$A$2001,MATCH($F7245,'Per Invoice'!$B$2:$B$2001,0))),""))</f>
        <v/>
      </c>
      <c r="H7245" s="11" t="n"/>
      <c r="R7245" s="7">
        <f>IF($F7245="","",Q7245*Y7245/100)</f>
        <v/>
      </c>
      <c r="X7245" s="7" t="n"/>
      <c r="Y7245" s="7" t="n"/>
      <c r="Z7245" s="7">
        <f>IF($F7245="","",Y7245*AE7245/100)</f>
        <v/>
      </c>
      <c r="AA7245" s="7">
        <f>IF($F7245="","",Y7245-Z7245)</f>
        <v/>
      </c>
      <c r="AB7245" s="7">
        <f>IF($F7245="","",AA7245-R7245)</f>
        <v/>
      </c>
      <c r="AE7245">
        <f>IF($F7245="","",IF($AK7245=1,0,IF($AJ7245=1,Settings!$C$6,Settings!$C$7))*100)</f>
        <v/>
      </c>
      <c r="AG7245">
        <f>IF($F7245="","",$F7245&amp;"|"&amp;$D7245&amp;"")</f>
        <v/>
      </c>
      <c r="AH7245">
        <f>IF($F7245="","",IF(COUNTIF($AG$2:$AG7245,$AG7245)=1,1,0))</f>
        <v/>
      </c>
      <c r="AI7245">
        <f>IF($AH7245=1,SUMPRODUCT(--($AL$2:$AL$8001&lt;$AL7245))+1,"")</f>
        <v/>
      </c>
      <c r="AJ7245">
        <f>IF($F7245="","",IF(OR($U7245=TRUE(),$U7245="TRUE"),1,0))</f>
        <v/>
      </c>
      <c r="AK7245">
        <f>IF($F7245="","",IF($AD7245="Yes",1,0))</f>
        <v/>
      </c>
      <c r="AL7245">
        <f>IF($AH7245=1,IFERROR(IF(VALUE($F7245)&lt;100000000,VALUE($F7245),1000000000),IFERROR(IF(VALUE(MID($F7245,2,20))&lt;100000000,VALUE(MID($F7245,2,20)),1000000000),1000000000))+ROW()/100000,"")</f>
        <v/>
      </c>
    </row>
    <row r="7246">
      <c r="A7246">
        <f>IF($F7246="","",IFERROR(IF(INDEX('Per Invoice'!$A$2:$A$2001,MATCH($F7246,'Per Invoice'!$B$2:$B$2001,0))=0,"",INDEX('Per Invoice'!$A$2:$A$2001,MATCH($F7246,'Per Invoice'!$B$2:$B$2001,0))),""))</f>
        <v/>
      </c>
      <c r="H7246" s="11" t="n"/>
      <c r="R7246" s="7">
        <f>IF($F7246="","",Q7246*Y7246/100)</f>
        <v/>
      </c>
      <c r="X7246" s="7" t="n"/>
      <c r="Y7246" s="7" t="n"/>
      <c r="Z7246" s="7">
        <f>IF($F7246="","",Y7246*AE7246/100)</f>
        <v/>
      </c>
      <c r="AA7246" s="7">
        <f>IF($F7246="","",Y7246-Z7246)</f>
        <v/>
      </c>
      <c r="AB7246" s="7">
        <f>IF($F7246="","",AA7246-R7246)</f>
        <v/>
      </c>
      <c r="AE7246">
        <f>IF($F7246="","",IF($AK7246=1,0,IF($AJ7246=1,Settings!$C$6,Settings!$C$7))*100)</f>
        <v/>
      </c>
      <c r="AG7246">
        <f>IF($F7246="","",$F7246&amp;"|"&amp;$D7246&amp;"")</f>
        <v/>
      </c>
      <c r="AH7246">
        <f>IF($F7246="","",IF(COUNTIF($AG$2:$AG7246,$AG7246)=1,1,0))</f>
        <v/>
      </c>
      <c r="AI7246">
        <f>IF($AH7246=1,SUMPRODUCT(--($AL$2:$AL$8001&lt;$AL7246))+1,"")</f>
        <v/>
      </c>
      <c r="AJ7246">
        <f>IF($F7246="","",IF(OR($U7246=TRUE(),$U7246="TRUE"),1,0))</f>
        <v/>
      </c>
      <c r="AK7246">
        <f>IF($F7246="","",IF($AD7246="Yes",1,0))</f>
        <v/>
      </c>
      <c r="AL7246">
        <f>IF($AH7246=1,IFERROR(IF(VALUE($F7246)&lt;100000000,VALUE($F7246),1000000000),IFERROR(IF(VALUE(MID($F7246,2,20))&lt;100000000,VALUE(MID($F7246,2,20)),1000000000),1000000000))+ROW()/100000,"")</f>
        <v/>
      </c>
    </row>
    <row r="7247">
      <c r="A7247">
        <f>IF($F7247="","",IFERROR(IF(INDEX('Per Invoice'!$A$2:$A$2001,MATCH($F7247,'Per Invoice'!$B$2:$B$2001,0))=0,"",INDEX('Per Invoice'!$A$2:$A$2001,MATCH($F7247,'Per Invoice'!$B$2:$B$2001,0))),""))</f>
        <v/>
      </c>
      <c r="H7247" s="11" t="n"/>
      <c r="R7247" s="7">
        <f>IF($F7247="","",Q7247*Y7247/100)</f>
        <v/>
      </c>
      <c r="X7247" s="7" t="n"/>
      <c r="Y7247" s="7" t="n"/>
      <c r="Z7247" s="7">
        <f>IF($F7247="","",Y7247*AE7247/100)</f>
        <v/>
      </c>
      <c r="AA7247" s="7">
        <f>IF($F7247="","",Y7247-Z7247)</f>
        <v/>
      </c>
      <c r="AB7247" s="7">
        <f>IF($F7247="","",AA7247-R7247)</f>
        <v/>
      </c>
      <c r="AE7247">
        <f>IF($F7247="","",IF($AK7247=1,0,IF($AJ7247=1,Settings!$C$6,Settings!$C$7))*100)</f>
        <v/>
      </c>
      <c r="AG7247">
        <f>IF($F7247="","",$F7247&amp;"|"&amp;$D7247&amp;"")</f>
        <v/>
      </c>
      <c r="AH7247">
        <f>IF($F7247="","",IF(COUNTIF($AG$2:$AG7247,$AG7247)=1,1,0))</f>
        <v/>
      </c>
      <c r="AI7247">
        <f>IF($AH7247=1,SUMPRODUCT(--($AL$2:$AL$8001&lt;$AL7247))+1,"")</f>
        <v/>
      </c>
      <c r="AJ7247">
        <f>IF($F7247="","",IF(OR($U7247=TRUE(),$U7247="TRUE"),1,0))</f>
        <v/>
      </c>
      <c r="AK7247">
        <f>IF($F7247="","",IF($AD7247="Yes",1,0))</f>
        <v/>
      </c>
      <c r="AL7247">
        <f>IF($AH7247=1,IFERROR(IF(VALUE($F7247)&lt;100000000,VALUE($F7247),1000000000),IFERROR(IF(VALUE(MID($F7247,2,20))&lt;100000000,VALUE(MID($F7247,2,20)),1000000000),1000000000))+ROW()/100000,"")</f>
        <v/>
      </c>
    </row>
    <row r="7248">
      <c r="A7248">
        <f>IF($F7248="","",IFERROR(IF(INDEX('Per Invoice'!$A$2:$A$2001,MATCH($F7248,'Per Invoice'!$B$2:$B$2001,0))=0,"",INDEX('Per Invoice'!$A$2:$A$2001,MATCH($F7248,'Per Invoice'!$B$2:$B$2001,0))),""))</f>
        <v/>
      </c>
      <c r="H7248" s="11" t="n"/>
      <c r="R7248" s="7">
        <f>IF($F7248="","",Q7248*Y7248/100)</f>
        <v/>
      </c>
      <c r="X7248" s="7" t="n"/>
      <c r="Y7248" s="7" t="n"/>
      <c r="Z7248" s="7">
        <f>IF($F7248="","",Y7248*AE7248/100)</f>
        <v/>
      </c>
      <c r="AA7248" s="7">
        <f>IF($F7248="","",Y7248-Z7248)</f>
        <v/>
      </c>
      <c r="AB7248" s="7">
        <f>IF($F7248="","",AA7248-R7248)</f>
        <v/>
      </c>
      <c r="AE7248">
        <f>IF($F7248="","",IF($AK7248=1,0,IF($AJ7248=1,Settings!$C$6,Settings!$C$7))*100)</f>
        <v/>
      </c>
      <c r="AG7248">
        <f>IF($F7248="","",$F7248&amp;"|"&amp;$D7248&amp;"")</f>
        <v/>
      </c>
      <c r="AH7248">
        <f>IF($F7248="","",IF(COUNTIF($AG$2:$AG7248,$AG7248)=1,1,0))</f>
        <v/>
      </c>
      <c r="AI7248">
        <f>IF($AH7248=1,SUMPRODUCT(--($AL$2:$AL$8001&lt;$AL7248))+1,"")</f>
        <v/>
      </c>
      <c r="AJ7248">
        <f>IF($F7248="","",IF(OR($U7248=TRUE(),$U7248="TRUE"),1,0))</f>
        <v/>
      </c>
      <c r="AK7248">
        <f>IF($F7248="","",IF($AD7248="Yes",1,0))</f>
        <v/>
      </c>
      <c r="AL7248">
        <f>IF($AH7248=1,IFERROR(IF(VALUE($F7248)&lt;100000000,VALUE($F7248),1000000000),IFERROR(IF(VALUE(MID($F7248,2,20))&lt;100000000,VALUE(MID($F7248,2,20)),1000000000),1000000000))+ROW()/100000,"")</f>
        <v/>
      </c>
    </row>
    <row r="7249">
      <c r="A7249">
        <f>IF($F7249="","",IFERROR(IF(INDEX('Per Invoice'!$A$2:$A$2001,MATCH($F7249,'Per Invoice'!$B$2:$B$2001,0))=0,"",INDEX('Per Invoice'!$A$2:$A$2001,MATCH($F7249,'Per Invoice'!$B$2:$B$2001,0))),""))</f>
        <v/>
      </c>
      <c r="H7249" s="11" t="n"/>
      <c r="R7249" s="7">
        <f>IF($F7249="","",Q7249*Y7249/100)</f>
        <v/>
      </c>
      <c r="X7249" s="7" t="n"/>
      <c r="Y7249" s="7" t="n"/>
      <c r="Z7249" s="7">
        <f>IF($F7249="","",Y7249*AE7249/100)</f>
        <v/>
      </c>
      <c r="AA7249" s="7">
        <f>IF($F7249="","",Y7249-Z7249)</f>
        <v/>
      </c>
      <c r="AB7249" s="7">
        <f>IF($F7249="","",AA7249-R7249)</f>
        <v/>
      </c>
      <c r="AE7249">
        <f>IF($F7249="","",IF($AK7249=1,0,IF($AJ7249=1,Settings!$C$6,Settings!$C$7))*100)</f>
        <v/>
      </c>
      <c r="AG7249">
        <f>IF($F7249="","",$F7249&amp;"|"&amp;$D7249&amp;"")</f>
        <v/>
      </c>
      <c r="AH7249">
        <f>IF($F7249="","",IF(COUNTIF($AG$2:$AG7249,$AG7249)=1,1,0))</f>
        <v/>
      </c>
      <c r="AI7249">
        <f>IF($AH7249=1,SUMPRODUCT(--($AL$2:$AL$8001&lt;$AL7249))+1,"")</f>
        <v/>
      </c>
      <c r="AJ7249">
        <f>IF($F7249="","",IF(OR($U7249=TRUE(),$U7249="TRUE"),1,0))</f>
        <v/>
      </c>
      <c r="AK7249">
        <f>IF($F7249="","",IF($AD7249="Yes",1,0))</f>
        <v/>
      </c>
      <c r="AL7249">
        <f>IF($AH7249=1,IFERROR(IF(VALUE($F7249)&lt;100000000,VALUE($F7249),1000000000),IFERROR(IF(VALUE(MID($F7249,2,20))&lt;100000000,VALUE(MID($F7249,2,20)),1000000000),1000000000))+ROW()/100000,"")</f>
        <v/>
      </c>
    </row>
    <row r="7250">
      <c r="A7250">
        <f>IF($F7250="","",IFERROR(IF(INDEX('Per Invoice'!$A$2:$A$2001,MATCH($F7250,'Per Invoice'!$B$2:$B$2001,0))=0,"",INDEX('Per Invoice'!$A$2:$A$2001,MATCH($F7250,'Per Invoice'!$B$2:$B$2001,0))),""))</f>
        <v/>
      </c>
      <c r="H7250" s="11" t="n"/>
      <c r="R7250" s="7">
        <f>IF($F7250="","",Q7250*Y7250/100)</f>
        <v/>
      </c>
      <c r="X7250" s="7" t="n"/>
      <c r="Y7250" s="7" t="n"/>
      <c r="Z7250" s="7">
        <f>IF($F7250="","",Y7250*AE7250/100)</f>
        <v/>
      </c>
      <c r="AA7250" s="7">
        <f>IF($F7250="","",Y7250-Z7250)</f>
        <v/>
      </c>
      <c r="AB7250" s="7">
        <f>IF($F7250="","",AA7250-R7250)</f>
        <v/>
      </c>
      <c r="AE7250">
        <f>IF($F7250="","",IF($AK7250=1,0,IF($AJ7250=1,Settings!$C$6,Settings!$C$7))*100)</f>
        <v/>
      </c>
      <c r="AG7250">
        <f>IF($F7250="","",$F7250&amp;"|"&amp;$D7250&amp;"")</f>
        <v/>
      </c>
      <c r="AH7250">
        <f>IF($F7250="","",IF(COUNTIF($AG$2:$AG7250,$AG7250)=1,1,0))</f>
        <v/>
      </c>
      <c r="AI7250">
        <f>IF($AH7250=1,SUMPRODUCT(--($AL$2:$AL$8001&lt;$AL7250))+1,"")</f>
        <v/>
      </c>
      <c r="AJ7250">
        <f>IF($F7250="","",IF(OR($U7250=TRUE(),$U7250="TRUE"),1,0))</f>
        <v/>
      </c>
      <c r="AK7250">
        <f>IF($F7250="","",IF($AD7250="Yes",1,0))</f>
        <v/>
      </c>
      <c r="AL7250">
        <f>IF($AH7250=1,IFERROR(IF(VALUE($F7250)&lt;100000000,VALUE($F7250),1000000000),IFERROR(IF(VALUE(MID($F7250,2,20))&lt;100000000,VALUE(MID($F7250,2,20)),1000000000),1000000000))+ROW()/100000,"")</f>
        <v/>
      </c>
    </row>
    <row r="7251">
      <c r="A7251">
        <f>IF($F7251="","",IFERROR(IF(INDEX('Per Invoice'!$A$2:$A$2001,MATCH($F7251,'Per Invoice'!$B$2:$B$2001,0))=0,"",INDEX('Per Invoice'!$A$2:$A$2001,MATCH($F7251,'Per Invoice'!$B$2:$B$2001,0))),""))</f>
        <v/>
      </c>
      <c r="H7251" s="11" t="n"/>
      <c r="R7251" s="7">
        <f>IF($F7251="","",Q7251*Y7251/100)</f>
        <v/>
      </c>
      <c r="X7251" s="7" t="n"/>
      <c r="Y7251" s="7" t="n"/>
      <c r="Z7251" s="7">
        <f>IF($F7251="","",Y7251*AE7251/100)</f>
        <v/>
      </c>
      <c r="AA7251" s="7">
        <f>IF($F7251="","",Y7251-Z7251)</f>
        <v/>
      </c>
      <c r="AB7251" s="7">
        <f>IF($F7251="","",AA7251-R7251)</f>
        <v/>
      </c>
      <c r="AE7251">
        <f>IF($F7251="","",IF($AK7251=1,0,IF($AJ7251=1,Settings!$C$6,Settings!$C$7))*100)</f>
        <v/>
      </c>
      <c r="AG7251">
        <f>IF($F7251="","",$F7251&amp;"|"&amp;$D7251&amp;"")</f>
        <v/>
      </c>
      <c r="AH7251">
        <f>IF($F7251="","",IF(COUNTIF($AG$2:$AG7251,$AG7251)=1,1,0))</f>
        <v/>
      </c>
      <c r="AI7251">
        <f>IF($AH7251=1,SUMPRODUCT(--($AL$2:$AL$8001&lt;$AL7251))+1,"")</f>
        <v/>
      </c>
      <c r="AJ7251">
        <f>IF($F7251="","",IF(OR($U7251=TRUE(),$U7251="TRUE"),1,0))</f>
        <v/>
      </c>
      <c r="AK7251">
        <f>IF($F7251="","",IF($AD7251="Yes",1,0))</f>
        <v/>
      </c>
      <c r="AL7251">
        <f>IF($AH7251=1,IFERROR(IF(VALUE($F7251)&lt;100000000,VALUE($F7251),1000000000),IFERROR(IF(VALUE(MID($F7251,2,20))&lt;100000000,VALUE(MID($F7251,2,20)),1000000000),1000000000))+ROW()/100000,"")</f>
        <v/>
      </c>
    </row>
    <row r="7252">
      <c r="A7252">
        <f>IF($F7252="","",IFERROR(IF(INDEX('Per Invoice'!$A$2:$A$2001,MATCH($F7252,'Per Invoice'!$B$2:$B$2001,0))=0,"",INDEX('Per Invoice'!$A$2:$A$2001,MATCH($F7252,'Per Invoice'!$B$2:$B$2001,0))),""))</f>
        <v/>
      </c>
      <c r="H7252" s="11" t="n"/>
      <c r="R7252" s="7">
        <f>IF($F7252="","",Q7252*Y7252/100)</f>
        <v/>
      </c>
      <c r="X7252" s="7" t="n"/>
      <c r="Y7252" s="7" t="n"/>
      <c r="Z7252" s="7">
        <f>IF($F7252="","",Y7252*AE7252/100)</f>
        <v/>
      </c>
      <c r="AA7252" s="7">
        <f>IF($F7252="","",Y7252-Z7252)</f>
        <v/>
      </c>
      <c r="AB7252" s="7">
        <f>IF($F7252="","",AA7252-R7252)</f>
        <v/>
      </c>
      <c r="AE7252">
        <f>IF($F7252="","",IF($AK7252=1,0,IF($AJ7252=1,Settings!$C$6,Settings!$C$7))*100)</f>
        <v/>
      </c>
      <c r="AG7252">
        <f>IF($F7252="","",$F7252&amp;"|"&amp;$D7252&amp;"")</f>
        <v/>
      </c>
      <c r="AH7252">
        <f>IF($F7252="","",IF(COUNTIF($AG$2:$AG7252,$AG7252)=1,1,0))</f>
        <v/>
      </c>
      <c r="AI7252">
        <f>IF($AH7252=1,SUMPRODUCT(--($AL$2:$AL$8001&lt;$AL7252))+1,"")</f>
        <v/>
      </c>
      <c r="AJ7252">
        <f>IF($F7252="","",IF(OR($U7252=TRUE(),$U7252="TRUE"),1,0))</f>
        <v/>
      </c>
      <c r="AK7252">
        <f>IF($F7252="","",IF($AD7252="Yes",1,0))</f>
        <v/>
      </c>
      <c r="AL7252">
        <f>IF($AH7252=1,IFERROR(IF(VALUE($F7252)&lt;100000000,VALUE($F7252),1000000000),IFERROR(IF(VALUE(MID($F7252,2,20))&lt;100000000,VALUE(MID($F7252,2,20)),1000000000),1000000000))+ROW()/100000,"")</f>
        <v/>
      </c>
    </row>
    <row r="7253">
      <c r="A7253">
        <f>IF($F7253="","",IFERROR(IF(INDEX('Per Invoice'!$A$2:$A$2001,MATCH($F7253,'Per Invoice'!$B$2:$B$2001,0))=0,"",INDEX('Per Invoice'!$A$2:$A$2001,MATCH($F7253,'Per Invoice'!$B$2:$B$2001,0))),""))</f>
        <v/>
      </c>
      <c r="H7253" s="11" t="n"/>
      <c r="R7253" s="7">
        <f>IF($F7253="","",Q7253*Y7253/100)</f>
        <v/>
      </c>
      <c r="X7253" s="7" t="n"/>
      <c r="Y7253" s="7" t="n"/>
      <c r="Z7253" s="7">
        <f>IF($F7253="","",Y7253*AE7253/100)</f>
        <v/>
      </c>
      <c r="AA7253" s="7">
        <f>IF($F7253="","",Y7253-Z7253)</f>
        <v/>
      </c>
      <c r="AB7253" s="7">
        <f>IF($F7253="","",AA7253-R7253)</f>
        <v/>
      </c>
      <c r="AE7253">
        <f>IF($F7253="","",IF($AK7253=1,0,IF($AJ7253=1,Settings!$C$6,Settings!$C$7))*100)</f>
        <v/>
      </c>
      <c r="AG7253">
        <f>IF($F7253="","",$F7253&amp;"|"&amp;$D7253&amp;"")</f>
        <v/>
      </c>
      <c r="AH7253">
        <f>IF($F7253="","",IF(COUNTIF($AG$2:$AG7253,$AG7253)=1,1,0))</f>
        <v/>
      </c>
      <c r="AI7253">
        <f>IF($AH7253=1,SUMPRODUCT(--($AL$2:$AL$8001&lt;$AL7253))+1,"")</f>
        <v/>
      </c>
      <c r="AJ7253">
        <f>IF($F7253="","",IF(OR($U7253=TRUE(),$U7253="TRUE"),1,0))</f>
        <v/>
      </c>
      <c r="AK7253">
        <f>IF($F7253="","",IF($AD7253="Yes",1,0))</f>
        <v/>
      </c>
      <c r="AL7253">
        <f>IF($AH7253=1,IFERROR(IF(VALUE($F7253)&lt;100000000,VALUE($F7253),1000000000),IFERROR(IF(VALUE(MID($F7253,2,20))&lt;100000000,VALUE(MID($F7253,2,20)),1000000000),1000000000))+ROW()/100000,"")</f>
        <v/>
      </c>
    </row>
    <row r="7254">
      <c r="A7254">
        <f>IF($F7254="","",IFERROR(IF(INDEX('Per Invoice'!$A$2:$A$2001,MATCH($F7254,'Per Invoice'!$B$2:$B$2001,0))=0,"",INDEX('Per Invoice'!$A$2:$A$2001,MATCH($F7254,'Per Invoice'!$B$2:$B$2001,0))),""))</f>
        <v/>
      </c>
      <c r="H7254" s="11" t="n"/>
      <c r="R7254" s="7">
        <f>IF($F7254="","",Q7254*Y7254/100)</f>
        <v/>
      </c>
      <c r="X7254" s="7" t="n"/>
      <c r="Y7254" s="7" t="n"/>
      <c r="Z7254" s="7">
        <f>IF($F7254="","",Y7254*AE7254/100)</f>
        <v/>
      </c>
      <c r="AA7254" s="7">
        <f>IF($F7254="","",Y7254-Z7254)</f>
        <v/>
      </c>
      <c r="AB7254" s="7">
        <f>IF($F7254="","",AA7254-R7254)</f>
        <v/>
      </c>
      <c r="AE7254">
        <f>IF($F7254="","",IF($AK7254=1,0,IF($AJ7254=1,Settings!$C$6,Settings!$C$7))*100)</f>
        <v/>
      </c>
      <c r="AG7254">
        <f>IF($F7254="","",$F7254&amp;"|"&amp;$D7254&amp;"")</f>
        <v/>
      </c>
      <c r="AH7254">
        <f>IF($F7254="","",IF(COUNTIF($AG$2:$AG7254,$AG7254)=1,1,0))</f>
        <v/>
      </c>
      <c r="AI7254">
        <f>IF($AH7254=1,SUMPRODUCT(--($AL$2:$AL$8001&lt;$AL7254))+1,"")</f>
        <v/>
      </c>
      <c r="AJ7254">
        <f>IF($F7254="","",IF(OR($U7254=TRUE(),$U7254="TRUE"),1,0))</f>
        <v/>
      </c>
      <c r="AK7254">
        <f>IF($F7254="","",IF($AD7254="Yes",1,0))</f>
        <v/>
      </c>
      <c r="AL7254">
        <f>IF($AH7254=1,IFERROR(IF(VALUE($F7254)&lt;100000000,VALUE($F7254),1000000000),IFERROR(IF(VALUE(MID($F7254,2,20))&lt;100000000,VALUE(MID($F7254,2,20)),1000000000),1000000000))+ROW()/100000,"")</f>
        <v/>
      </c>
    </row>
    <row r="7255">
      <c r="A7255">
        <f>IF($F7255="","",IFERROR(IF(INDEX('Per Invoice'!$A$2:$A$2001,MATCH($F7255,'Per Invoice'!$B$2:$B$2001,0))=0,"",INDEX('Per Invoice'!$A$2:$A$2001,MATCH($F7255,'Per Invoice'!$B$2:$B$2001,0))),""))</f>
        <v/>
      </c>
      <c r="H7255" s="11" t="n"/>
      <c r="R7255" s="7">
        <f>IF($F7255="","",Q7255*Y7255/100)</f>
        <v/>
      </c>
      <c r="X7255" s="7" t="n"/>
      <c r="Y7255" s="7" t="n"/>
      <c r="Z7255" s="7">
        <f>IF($F7255="","",Y7255*AE7255/100)</f>
        <v/>
      </c>
      <c r="AA7255" s="7">
        <f>IF($F7255="","",Y7255-Z7255)</f>
        <v/>
      </c>
      <c r="AB7255" s="7">
        <f>IF($F7255="","",AA7255-R7255)</f>
        <v/>
      </c>
      <c r="AE7255">
        <f>IF($F7255="","",IF($AK7255=1,0,IF($AJ7255=1,Settings!$C$6,Settings!$C$7))*100)</f>
        <v/>
      </c>
      <c r="AG7255">
        <f>IF($F7255="","",$F7255&amp;"|"&amp;$D7255&amp;"")</f>
        <v/>
      </c>
      <c r="AH7255">
        <f>IF($F7255="","",IF(COUNTIF($AG$2:$AG7255,$AG7255)=1,1,0))</f>
        <v/>
      </c>
      <c r="AI7255">
        <f>IF($AH7255=1,SUMPRODUCT(--($AL$2:$AL$8001&lt;$AL7255))+1,"")</f>
        <v/>
      </c>
      <c r="AJ7255">
        <f>IF($F7255="","",IF(OR($U7255=TRUE(),$U7255="TRUE"),1,0))</f>
        <v/>
      </c>
      <c r="AK7255">
        <f>IF($F7255="","",IF($AD7255="Yes",1,0))</f>
        <v/>
      </c>
      <c r="AL7255">
        <f>IF($AH7255=1,IFERROR(IF(VALUE($F7255)&lt;100000000,VALUE($F7255),1000000000),IFERROR(IF(VALUE(MID($F7255,2,20))&lt;100000000,VALUE(MID($F7255,2,20)),1000000000),1000000000))+ROW()/100000,"")</f>
        <v/>
      </c>
    </row>
    <row r="7256">
      <c r="A7256">
        <f>IF($F7256="","",IFERROR(IF(INDEX('Per Invoice'!$A$2:$A$2001,MATCH($F7256,'Per Invoice'!$B$2:$B$2001,0))=0,"",INDEX('Per Invoice'!$A$2:$A$2001,MATCH($F7256,'Per Invoice'!$B$2:$B$2001,0))),""))</f>
        <v/>
      </c>
      <c r="H7256" s="11" t="n"/>
      <c r="R7256" s="7">
        <f>IF($F7256="","",Q7256*Y7256/100)</f>
        <v/>
      </c>
      <c r="X7256" s="7" t="n"/>
      <c r="Y7256" s="7" t="n"/>
      <c r="Z7256" s="7">
        <f>IF($F7256="","",Y7256*AE7256/100)</f>
        <v/>
      </c>
      <c r="AA7256" s="7">
        <f>IF($F7256="","",Y7256-Z7256)</f>
        <v/>
      </c>
      <c r="AB7256" s="7">
        <f>IF($F7256="","",AA7256-R7256)</f>
        <v/>
      </c>
      <c r="AE7256">
        <f>IF($F7256="","",IF($AK7256=1,0,IF($AJ7256=1,Settings!$C$6,Settings!$C$7))*100)</f>
        <v/>
      </c>
      <c r="AG7256">
        <f>IF($F7256="","",$F7256&amp;"|"&amp;$D7256&amp;"")</f>
        <v/>
      </c>
      <c r="AH7256">
        <f>IF($F7256="","",IF(COUNTIF($AG$2:$AG7256,$AG7256)=1,1,0))</f>
        <v/>
      </c>
      <c r="AI7256">
        <f>IF($AH7256=1,SUMPRODUCT(--($AL$2:$AL$8001&lt;$AL7256))+1,"")</f>
        <v/>
      </c>
      <c r="AJ7256">
        <f>IF($F7256="","",IF(OR($U7256=TRUE(),$U7256="TRUE"),1,0))</f>
        <v/>
      </c>
      <c r="AK7256">
        <f>IF($F7256="","",IF($AD7256="Yes",1,0))</f>
        <v/>
      </c>
      <c r="AL7256">
        <f>IF($AH7256=1,IFERROR(IF(VALUE($F7256)&lt;100000000,VALUE($F7256),1000000000),IFERROR(IF(VALUE(MID($F7256,2,20))&lt;100000000,VALUE(MID($F7256,2,20)),1000000000),1000000000))+ROW()/100000,"")</f>
        <v/>
      </c>
    </row>
    <row r="7257">
      <c r="A7257">
        <f>IF($F7257="","",IFERROR(IF(INDEX('Per Invoice'!$A$2:$A$2001,MATCH($F7257,'Per Invoice'!$B$2:$B$2001,0))=0,"",INDEX('Per Invoice'!$A$2:$A$2001,MATCH($F7257,'Per Invoice'!$B$2:$B$2001,0))),""))</f>
        <v/>
      </c>
      <c r="H7257" s="11" t="n"/>
      <c r="R7257" s="7">
        <f>IF($F7257="","",Q7257*Y7257/100)</f>
        <v/>
      </c>
      <c r="X7257" s="7" t="n"/>
      <c r="Y7257" s="7" t="n"/>
      <c r="Z7257" s="7">
        <f>IF($F7257="","",Y7257*AE7257/100)</f>
        <v/>
      </c>
      <c r="AA7257" s="7">
        <f>IF($F7257="","",Y7257-Z7257)</f>
        <v/>
      </c>
      <c r="AB7257" s="7">
        <f>IF($F7257="","",AA7257-R7257)</f>
        <v/>
      </c>
      <c r="AE7257">
        <f>IF($F7257="","",IF($AK7257=1,0,IF($AJ7257=1,Settings!$C$6,Settings!$C$7))*100)</f>
        <v/>
      </c>
      <c r="AG7257">
        <f>IF($F7257="","",$F7257&amp;"|"&amp;$D7257&amp;"")</f>
        <v/>
      </c>
      <c r="AH7257">
        <f>IF($F7257="","",IF(COUNTIF($AG$2:$AG7257,$AG7257)=1,1,0))</f>
        <v/>
      </c>
      <c r="AI7257">
        <f>IF($AH7257=1,SUMPRODUCT(--($AL$2:$AL$8001&lt;$AL7257))+1,"")</f>
        <v/>
      </c>
      <c r="AJ7257">
        <f>IF($F7257="","",IF(OR($U7257=TRUE(),$U7257="TRUE"),1,0))</f>
        <v/>
      </c>
      <c r="AK7257">
        <f>IF($F7257="","",IF($AD7257="Yes",1,0))</f>
        <v/>
      </c>
      <c r="AL7257">
        <f>IF($AH7257=1,IFERROR(IF(VALUE($F7257)&lt;100000000,VALUE($F7257),1000000000),IFERROR(IF(VALUE(MID($F7257,2,20))&lt;100000000,VALUE(MID($F7257,2,20)),1000000000),1000000000))+ROW()/100000,"")</f>
        <v/>
      </c>
    </row>
    <row r="7258">
      <c r="A7258">
        <f>IF($F7258="","",IFERROR(IF(INDEX('Per Invoice'!$A$2:$A$2001,MATCH($F7258,'Per Invoice'!$B$2:$B$2001,0))=0,"",INDEX('Per Invoice'!$A$2:$A$2001,MATCH($F7258,'Per Invoice'!$B$2:$B$2001,0))),""))</f>
        <v/>
      </c>
      <c r="H7258" s="11" t="n"/>
      <c r="R7258" s="7">
        <f>IF($F7258="","",Q7258*Y7258/100)</f>
        <v/>
      </c>
      <c r="X7258" s="7" t="n"/>
      <c r="Y7258" s="7" t="n"/>
      <c r="Z7258" s="7">
        <f>IF($F7258="","",Y7258*AE7258/100)</f>
        <v/>
      </c>
      <c r="AA7258" s="7">
        <f>IF($F7258="","",Y7258-Z7258)</f>
        <v/>
      </c>
      <c r="AB7258" s="7">
        <f>IF($F7258="","",AA7258-R7258)</f>
        <v/>
      </c>
      <c r="AE7258">
        <f>IF($F7258="","",IF($AK7258=1,0,IF($AJ7258=1,Settings!$C$6,Settings!$C$7))*100)</f>
        <v/>
      </c>
      <c r="AG7258">
        <f>IF($F7258="","",$F7258&amp;"|"&amp;$D7258&amp;"")</f>
        <v/>
      </c>
      <c r="AH7258">
        <f>IF($F7258="","",IF(COUNTIF($AG$2:$AG7258,$AG7258)=1,1,0))</f>
        <v/>
      </c>
      <c r="AI7258">
        <f>IF($AH7258=1,SUMPRODUCT(--($AL$2:$AL$8001&lt;$AL7258))+1,"")</f>
        <v/>
      </c>
      <c r="AJ7258">
        <f>IF($F7258="","",IF(OR($U7258=TRUE(),$U7258="TRUE"),1,0))</f>
        <v/>
      </c>
      <c r="AK7258">
        <f>IF($F7258="","",IF($AD7258="Yes",1,0))</f>
        <v/>
      </c>
      <c r="AL7258">
        <f>IF($AH7258=1,IFERROR(IF(VALUE($F7258)&lt;100000000,VALUE($F7258),1000000000),IFERROR(IF(VALUE(MID($F7258,2,20))&lt;100000000,VALUE(MID($F7258,2,20)),1000000000),1000000000))+ROW()/100000,"")</f>
        <v/>
      </c>
    </row>
    <row r="7259">
      <c r="A7259">
        <f>IF($F7259="","",IFERROR(IF(INDEX('Per Invoice'!$A$2:$A$2001,MATCH($F7259,'Per Invoice'!$B$2:$B$2001,0))=0,"",INDEX('Per Invoice'!$A$2:$A$2001,MATCH($F7259,'Per Invoice'!$B$2:$B$2001,0))),""))</f>
        <v/>
      </c>
      <c r="H7259" s="11" t="n"/>
      <c r="R7259" s="7">
        <f>IF($F7259="","",Q7259*Y7259/100)</f>
        <v/>
      </c>
      <c r="X7259" s="7" t="n"/>
      <c r="Y7259" s="7" t="n"/>
      <c r="Z7259" s="7">
        <f>IF($F7259="","",Y7259*AE7259/100)</f>
        <v/>
      </c>
      <c r="AA7259" s="7">
        <f>IF($F7259="","",Y7259-Z7259)</f>
        <v/>
      </c>
      <c r="AB7259" s="7">
        <f>IF($F7259="","",AA7259-R7259)</f>
        <v/>
      </c>
      <c r="AE7259">
        <f>IF($F7259="","",IF($AK7259=1,0,IF($AJ7259=1,Settings!$C$6,Settings!$C$7))*100)</f>
        <v/>
      </c>
      <c r="AG7259">
        <f>IF($F7259="","",$F7259&amp;"|"&amp;$D7259&amp;"")</f>
        <v/>
      </c>
      <c r="AH7259">
        <f>IF($F7259="","",IF(COUNTIF($AG$2:$AG7259,$AG7259)=1,1,0))</f>
        <v/>
      </c>
      <c r="AI7259">
        <f>IF($AH7259=1,SUMPRODUCT(--($AL$2:$AL$8001&lt;$AL7259))+1,"")</f>
        <v/>
      </c>
      <c r="AJ7259">
        <f>IF($F7259="","",IF(OR($U7259=TRUE(),$U7259="TRUE"),1,0))</f>
        <v/>
      </c>
      <c r="AK7259">
        <f>IF($F7259="","",IF($AD7259="Yes",1,0))</f>
        <v/>
      </c>
      <c r="AL7259">
        <f>IF($AH7259=1,IFERROR(IF(VALUE($F7259)&lt;100000000,VALUE($F7259),1000000000),IFERROR(IF(VALUE(MID($F7259,2,20))&lt;100000000,VALUE(MID($F7259,2,20)),1000000000),1000000000))+ROW()/100000,"")</f>
        <v/>
      </c>
    </row>
    <row r="7260">
      <c r="A7260">
        <f>IF($F7260="","",IFERROR(IF(INDEX('Per Invoice'!$A$2:$A$2001,MATCH($F7260,'Per Invoice'!$B$2:$B$2001,0))=0,"",INDEX('Per Invoice'!$A$2:$A$2001,MATCH($F7260,'Per Invoice'!$B$2:$B$2001,0))),""))</f>
        <v/>
      </c>
      <c r="H7260" s="11" t="n"/>
      <c r="R7260" s="7">
        <f>IF($F7260="","",Q7260*Y7260/100)</f>
        <v/>
      </c>
      <c r="X7260" s="7" t="n"/>
      <c r="Y7260" s="7" t="n"/>
      <c r="Z7260" s="7">
        <f>IF($F7260="","",Y7260*AE7260/100)</f>
        <v/>
      </c>
      <c r="AA7260" s="7">
        <f>IF($F7260="","",Y7260-Z7260)</f>
        <v/>
      </c>
      <c r="AB7260" s="7">
        <f>IF($F7260="","",AA7260-R7260)</f>
        <v/>
      </c>
      <c r="AE7260">
        <f>IF($F7260="","",IF($AK7260=1,0,IF($AJ7260=1,Settings!$C$6,Settings!$C$7))*100)</f>
        <v/>
      </c>
      <c r="AG7260">
        <f>IF($F7260="","",$F7260&amp;"|"&amp;$D7260&amp;"")</f>
        <v/>
      </c>
      <c r="AH7260">
        <f>IF($F7260="","",IF(COUNTIF($AG$2:$AG7260,$AG7260)=1,1,0))</f>
        <v/>
      </c>
      <c r="AI7260">
        <f>IF($AH7260=1,SUMPRODUCT(--($AL$2:$AL$8001&lt;$AL7260))+1,"")</f>
        <v/>
      </c>
      <c r="AJ7260">
        <f>IF($F7260="","",IF(OR($U7260=TRUE(),$U7260="TRUE"),1,0))</f>
        <v/>
      </c>
      <c r="AK7260">
        <f>IF($F7260="","",IF($AD7260="Yes",1,0))</f>
        <v/>
      </c>
      <c r="AL7260">
        <f>IF($AH7260=1,IFERROR(IF(VALUE($F7260)&lt;100000000,VALUE($F7260),1000000000),IFERROR(IF(VALUE(MID($F7260,2,20))&lt;100000000,VALUE(MID($F7260,2,20)),1000000000),1000000000))+ROW()/100000,"")</f>
        <v/>
      </c>
    </row>
    <row r="7261">
      <c r="A7261">
        <f>IF($F7261="","",IFERROR(IF(INDEX('Per Invoice'!$A$2:$A$2001,MATCH($F7261,'Per Invoice'!$B$2:$B$2001,0))=0,"",INDEX('Per Invoice'!$A$2:$A$2001,MATCH($F7261,'Per Invoice'!$B$2:$B$2001,0))),""))</f>
        <v/>
      </c>
      <c r="H7261" s="11" t="n"/>
      <c r="R7261" s="7">
        <f>IF($F7261="","",Q7261*Y7261/100)</f>
        <v/>
      </c>
      <c r="X7261" s="7" t="n"/>
      <c r="Y7261" s="7" t="n"/>
      <c r="Z7261" s="7">
        <f>IF($F7261="","",Y7261*AE7261/100)</f>
        <v/>
      </c>
      <c r="AA7261" s="7">
        <f>IF($F7261="","",Y7261-Z7261)</f>
        <v/>
      </c>
      <c r="AB7261" s="7">
        <f>IF($F7261="","",AA7261-R7261)</f>
        <v/>
      </c>
      <c r="AE7261">
        <f>IF($F7261="","",IF($AK7261=1,0,IF($AJ7261=1,Settings!$C$6,Settings!$C$7))*100)</f>
        <v/>
      </c>
      <c r="AG7261">
        <f>IF($F7261="","",$F7261&amp;"|"&amp;$D7261&amp;"")</f>
        <v/>
      </c>
      <c r="AH7261">
        <f>IF($F7261="","",IF(COUNTIF($AG$2:$AG7261,$AG7261)=1,1,0))</f>
        <v/>
      </c>
      <c r="AI7261">
        <f>IF($AH7261=1,SUMPRODUCT(--($AL$2:$AL$8001&lt;$AL7261))+1,"")</f>
        <v/>
      </c>
      <c r="AJ7261">
        <f>IF($F7261="","",IF(OR($U7261=TRUE(),$U7261="TRUE"),1,0))</f>
        <v/>
      </c>
      <c r="AK7261">
        <f>IF($F7261="","",IF($AD7261="Yes",1,0))</f>
        <v/>
      </c>
      <c r="AL7261">
        <f>IF($AH7261=1,IFERROR(IF(VALUE($F7261)&lt;100000000,VALUE($F7261),1000000000),IFERROR(IF(VALUE(MID($F7261,2,20))&lt;100000000,VALUE(MID($F7261,2,20)),1000000000),1000000000))+ROW()/100000,"")</f>
        <v/>
      </c>
    </row>
    <row r="7262">
      <c r="A7262">
        <f>IF($F7262="","",IFERROR(IF(INDEX('Per Invoice'!$A$2:$A$2001,MATCH($F7262,'Per Invoice'!$B$2:$B$2001,0))=0,"",INDEX('Per Invoice'!$A$2:$A$2001,MATCH($F7262,'Per Invoice'!$B$2:$B$2001,0))),""))</f>
        <v/>
      </c>
      <c r="H7262" s="11" t="n"/>
      <c r="R7262" s="7">
        <f>IF($F7262="","",Q7262*Y7262/100)</f>
        <v/>
      </c>
      <c r="X7262" s="7" t="n"/>
      <c r="Y7262" s="7" t="n"/>
      <c r="Z7262" s="7">
        <f>IF($F7262="","",Y7262*AE7262/100)</f>
        <v/>
      </c>
      <c r="AA7262" s="7">
        <f>IF($F7262="","",Y7262-Z7262)</f>
        <v/>
      </c>
      <c r="AB7262" s="7">
        <f>IF($F7262="","",AA7262-R7262)</f>
        <v/>
      </c>
      <c r="AE7262">
        <f>IF($F7262="","",IF($AK7262=1,0,IF($AJ7262=1,Settings!$C$6,Settings!$C$7))*100)</f>
        <v/>
      </c>
      <c r="AG7262">
        <f>IF($F7262="","",$F7262&amp;"|"&amp;$D7262&amp;"")</f>
        <v/>
      </c>
      <c r="AH7262">
        <f>IF($F7262="","",IF(COUNTIF($AG$2:$AG7262,$AG7262)=1,1,0))</f>
        <v/>
      </c>
      <c r="AI7262">
        <f>IF($AH7262=1,SUMPRODUCT(--($AL$2:$AL$8001&lt;$AL7262))+1,"")</f>
        <v/>
      </c>
      <c r="AJ7262">
        <f>IF($F7262="","",IF(OR($U7262=TRUE(),$U7262="TRUE"),1,0))</f>
        <v/>
      </c>
      <c r="AK7262">
        <f>IF($F7262="","",IF($AD7262="Yes",1,0))</f>
        <v/>
      </c>
      <c r="AL7262">
        <f>IF($AH7262=1,IFERROR(IF(VALUE($F7262)&lt;100000000,VALUE($F7262),1000000000),IFERROR(IF(VALUE(MID($F7262,2,20))&lt;100000000,VALUE(MID($F7262,2,20)),1000000000),1000000000))+ROW()/100000,"")</f>
        <v/>
      </c>
    </row>
    <row r="7263">
      <c r="A7263">
        <f>IF($F7263="","",IFERROR(IF(INDEX('Per Invoice'!$A$2:$A$2001,MATCH($F7263,'Per Invoice'!$B$2:$B$2001,0))=0,"",INDEX('Per Invoice'!$A$2:$A$2001,MATCH($F7263,'Per Invoice'!$B$2:$B$2001,0))),""))</f>
        <v/>
      </c>
      <c r="H7263" s="11" t="n"/>
      <c r="R7263" s="7">
        <f>IF($F7263="","",Q7263*Y7263/100)</f>
        <v/>
      </c>
      <c r="X7263" s="7" t="n"/>
      <c r="Y7263" s="7" t="n"/>
      <c r="Z7263" s="7">
        <f>IF($F7263="","",Y7263*AE7263/100)</f>
        <v/>
      </c>
      <c r="AA7263" s="7">
        <f>IF($F7263="","",Y7263-Z7263)</f>
        <v/>
      </c>
      <c r="AB7263" s="7">
        <f>IF($F7263="","",AA7263-R7263)</f>
        <v/>
      </c>
      <c r="AE7263">
        <f>IF($F7263="","",IF($AK7263=1,0,IF($AJ7263=1,Settings!$C$6,Settings!$C$7))*100)</f>
        <v/>
      </c>
      <c r="AG7263">
        <f>IF($F7263="","",$F7263&amp;"|"&amp;$D7263&amp;"")</f>
        <v/>
      </c>
      <c r="AH7263">
        <f>IF($F7263="","",IF(COUNTIF($AG$2:$AG7263,$AG7263)=1,1,0))</f>
        <v/>
      </c>
      <c r="AI7263">
        <f>IF($AH7263=1,SUMPRODUCT(--($AL$2:$AL$8001&lt;$AL7263))+1,"")</f>
        <v/>
      </c>
      <c r="AJ7263">
        <f>IF($F7263="","",IF(OR($U7263=TRUE(),$U7263="TRUE"),1,0))</f>
        <v/>
      </c>
      <c r="AK7263">
        <f>IF($F7263="","",IF($AD7263="Yes",1,0))</f>
        <v/>
      </c>
      <c r="AL7263">
        <f>IF($AH7263=1,IFERROR(IF(VALUE($F7263)&lt;100000000,VALUE($F7263),1000000000),IFERROR(IF(VALUE(MID($F7263,2,20))&lt;100000000,VALUE(MID($F7263,2,20)),1000000000),1000000000))+ROW()/100000,"")</f>
        <v/>
      </c>
    </row>
    <row r="7264">
      <c r="A7264">
        <f>IF($F7264="","",IFERROR(IF(INDEX('Per Invoice'!$A$2:$A$2001,MATCH($F7264,'Per Invoice'!$B$2:$B$2001,0))=0,"",INDEX('Per Invoice'!$A$2:$A$2001,MATCH($F7264,'Per Invoice'!$B$2:$B$2001,0))),""))</f>
        <v/>
      </c>
      <c r="H7264" s="11" t="n"/>
      <c r="R7264" s="7">
        <f>IF($F7264="","",Q7264*Y7264/100)</f>
        <v/>
      </c>
      <c r="X7264" s="7" t="n"/>
      <c r="Y7264" s="7" t="n"/>
      <c r="Z7264" s="7">
        <f>IF($F7264="","",Y7264*AE7264/100)</f>
        <v/>
      </c>
      <c r="AA7264" s="7">
        <f>IF($F7264="","",Y7264-Z7264)</f>
        <v/>
      </c>
      <c r="AB7264" s="7">
        <f>IF($F7264="","",AA7264-R7264)</f>
        <v/>
      </c>
      <c r="AE7264">
        <f>IF($F7264="","",IF($AK7264=1,0,IF($AJ7264=1,Settings!$C$6,Settings!$C$7))*100)</f>
        <v/>
      </c>
      <c r="AG7264">
        <f>IF($F7264="","",$F7264&amp;"|"&amp;$D7264&amp;"")</f>
        <v/>
      </c>
      <c r="AH7264">
        <f>IF($F7264="","",IF(COUNTIF($AG$2:$AG7264,$AG7264)=1,1,0))</f>
        <v/>
      </c>
      <c r="AI7264">
        <f>IF($AH7264=1,SUMPRODUCT(--($AL$2:$AL$8001&lt;$AL7264))+1,"")</f>
        <v/>
      </c>
      <c r="AJ7264">
        <f>IF($F7264="","",IF(OR($U7264=TRUE(),$U7264="TRUE"),1,0))</f>
        <v/>
      </c>
      <c r="AK7264">
        <f>IF($F7264="","",IF($AD7264="Yes",1,0))</f>
        <v/>
      </c>
      <c r="AL7264">
        <f>IF($AH7264=1,IFERROR(IF(VALUE($F7264)&lt;100000000,VALUE($F7264),1000000000),IFERROR(IF(VALUE(MID($F7264,2,20))&lt;100000000,VALUE(MID($F7264,2,20)),1000000000),1000000000))+ROW()/100000,"")</f>
        <v/>
      </c>
    </row>
    <row r="7265">
      <c r="A7265">
        <f>IF($F7265="","",IFERROR(IF(INDEX('Per Invoice'!$A$2:$A$2001,MATCH($F7265,'Per Invoice'!$B$2:$B$2001,0))=0,"",INDEX('Per Invoice'!$A$2:$A$2001,MATCH($F7265,'Per Invoice'!$B$2:$B$2001,0))),""))</f>
        <v/>
      </c>
      <c r="H7265" s="11" t="n"/>
      <c r="R7265" s="7">
        <f>IF($F7265="","",Q7265*Y7265/100)</f>
        <v/>
      </c>
      <c r="X7265" s="7" t="n"/>
      <c r="Y7265" s="7" t="n"/>
      <c r="Z7265" s="7">
        <f>IF($F7265="","",Y7265*AE7265/100)</f>
        <v/>
      </c>
      <c r="AA7265" s="7">
        <f>IF($F7265="","",Y7265-Z7265)</f>
        <v/>
      </c>
      <c r="AB7265" s="7">
        <f>IF($F7265="","",AA7265-R7265)</f>
        <v/>
      </c>
      <c r="AE7265">
        <f>IF($F7265="","",IF($AK7265=1,0,IF($AJ7265=1,Settings!$C$6,Settings!$C$7))*100)</f>
        <v/>
      </c>
      <c r="AG7265">
        <f>IF($F7265="","",$F7265&amp;"|"&amp;$D7265&amp;"")</f>
        <v/>
      </c>
      <c r="AH7265">
        <f>IF($F7265="","",IF(COUNTIF($AG$2:$AG7265,$AG7265)=1,1,0))</f>
        <v/>
      </c>
      <c r="AI7265">
        <f>IF($AH7265=1,SUMPRODUCT(--($AL$2:$AL$8001&lt;$AL7265))+1,"")</f>
        <v/>
      </c>
      <c r="AJ7265">
        <f>IF($F7265="","",IF(OR($U7265=TRUE(),$U7265="TRUE"),1,0))</f>
        <v/>
      </c>
      <c r="AK7265">
        <f>IF($F7265="","",IF($AD7265="Yes",1,0))</f>
        <v/>
      </c>
      <c r="AL7265">
        <f>IF($AH7265=1,IFERROR(IF(VALUE($F7265)&lt;100000000,VALUE($F7265),1000000000),IFERROR(IF(VALUE(MID($F7265,2,20))&lt;100000000,VALUE(MID($F7265,2,20)),1000000000),1000000000))+ROW()/100000,"")</f>
        <v/>
      </c>
    </row>
    <row r="7266">
      <c r="A7266">
        <f>IF($F7266="","",IFERROR(IF(INDEX('Per Invoice'!$A$2:$A$2001,MATCH($F7266,'Per Invoice'!$B$2:$B$2001,0))=0,"",INDEX('Per Invoice'!$A$2:$A$2001,MATCH($F7266,'Per Invoice'!$B$2:$B$2001,0))),""))</f>
        <v/>
      </c>
      <c r="H7266" s="11" t="n"/>
      <c r="R7266" s="7">
        <f>IF($F7266="","",Q7266*Y7266/100)</f>
        <v/>
      </c>
      <c r="X7266" s="7" t="n"/>
      <c r="Y7266" s="7" t="n"/>
      <c r="Z7266" s="7">
        <f>IF($F7266="","",Y7266*AE7266/100)</f>
        <v/>
      </c>
      <c r="AA7266" s="7">
        <f>IF($F7266="","",Y7266-Z7266)</f>
        <v/>
      </c>
      <c r="AB7266" s="7">
        <f>IF($F7266="","",AA7266-R7266)</f>
        <v/>
      </c>
      <c r="AE7266">
        <f>IF($F7266="","",IF($AK7266=1,0,IF($AJ7266=1,Settings!$C$6,Settings!$C$7))*100)</f>
        <v/>
      </c>
      <c r="AG7266">
        <f>IF($F7266="","",$F7266&amp;"|"&amp;$D7266&amp;"")</f>
        <v/>
      </c>
      <c r="AH7266">
        <f>IF($F7266="","",IF(COUNTIF($AG$2:$AG7266,$AG7266)=1,1,0))</f>
        <v/>
      </c>
      <c r="AI7266">
        <f>IF($AH7266=1,SUMPRODUCT(--($AL$2:$AL$8001&lt;$AL7266))+1,"")</f>
        <v/>
      </c>
      <c r="AJ7266">
        <f>IF($F7266="","",IF(OR($U7266=TRUE(),$U7266="TRUE"),1,0))</f>
        <v/>
      </c>
      <c r="AK7266">
        <f>IF($F7266="","",IF($AD7266="Yes",1,0))</f>
        <v/>
      </c>
      <c r="AL7266">
        <f>IF($AH7266=1,IFERROR(IF(VALUE($F7266)&lt;100000000,VALUE($F7266),1000000000),IFERROR(IF(VALUE(MID($F7266,2,20))&lt;100000000,VALUE(MID($F7266,2,20)),1000000000),1000000000))+ROW()/100000,"")</f>
        <v/>
      </c>
    </row>
    <row r="7267">
      <c r="A7267">
        <f>IF($F7267="","",IFERROR(IF(INDEX('Per Invoice'!$A$2:$A$2001,MATCH($F7267,'Per Invoice'!$B$2:$B$2001,0))=0,"",INDEX('Per Invoice'!$A$2:$A$2001,MATCH($F7267,'Per Invoice'!$B$2:$B$2001,0))),""))</f>
        <v/>
      </c>
      <c r="H7267" s="11" t="n"/>
      <c r="R7267" s="7">
        <f>IF($F7267="","",Q7267*Y7267/100)</f>
        <v/>
      </c>
      <c r="X7267" s="7" t="n"/>
      <c r="Y7267" s="7" t="n"/>
      <c r="Z7267" s="7">
        <f>IF($F7267="","",Y7267*AE7267/100)</f>
        <v/>
      </c>
      <c r="AA7267" s="7">
        <f>IF($F7267="","",Y7267-Z7267)</f>
        <v/>
      </c>
      <c r="AB7267" s="7">
        <f>IF($F7267="","",AA7267-R7267)</f>
        <v/>
      </c>
      <c r="AE7267">
        <f>IF($F7267="","",IF($AK7267=1,0,IF($AJ7267=1,Settings!$C$6,Settings!$C$7))*100)</f>
        <v/>
      </c>
      <c r="AG7267">
        <f>IF($F7267="","",$F7267&amp;"|"&amp;$D7267&amp;"")</f>
        <v/>
      </c>
      <c r="AH7267">
        <f>IF($F7267="","",IF(COUNTIF($AG$2:$AG7267,$AG7267)=1,1,0))</f>
        <v/>
      </c>
      <c r="AI7267">
        <f>IF($AH7267=1,SUMPRODUCT(--($AL$2:$AL$8001&lt;$AL7267))+1,"")</f>
        <v/>
      </c>
      <c r="AJ7267">
        <f>IF($F7267="","",IF(OR($U7267=TRUE(),$U7267="TRUE"),1,0))</f>
        <v/>
      </c>
      <c r="AK7267">
        <f>IF($F7267="","",IF($AD7267="Yes",1,0))</f>
        <v/>
      </c>
      <c r="AL7267">
        <f>IF($AH7267=1,IFERROR(IF(VALUE($F7267)&lt;100000000,VALUE($F7267),1000000000),IFERROR(IF(VALUE(MID($F7267,2,20))&lt;100000000,VALUE(MID($F7267,2,20)),1000000000),1000000000))+ROW()/100000,"")</f>
        <v/>
      </c>
    </row>
    <row r="7268">
      <c r="A7268">
        <f>IF($F7268="","",IFERROR(IF(INDEX('Per Invoice'!$A$2:$A$2001,MATCH($F7268,'Per Invoice'!$B$2:$B$2001,0))=0,"",INDEX('Per Invoice'!$A$2:$A$2001,MATCH($F7268,'Per Invoice'!$B$2:$B$2001,0))),""))</f>
        <v/>
      </c>
      <c r="H7268" s="11" t="n"/>
      <c r="R7268" s="7">
        <f>IF($F7268="","",Q7268*Y7268/100)</f>
        <v/>
      </c>
      <c r="X7268" s="7" t="n"/>
      <c r="Y7268" s="7" t="n"/>
      <c r="Z7268" s="7">
        <f>IF($F7268="","",Y7268*AE7268/100)</f>
        <v/>
      </c>
      <c r="AA7268" s="7">
        <f>IF($F7268="","",Y7268-Z7268)</f>
        <v/>
      </c>
      <c r="AB7268" s="7">
        <f>IF($F7268="","",AA7268-R7268)</f>
        <v/>
      </c>
      <c r="AE7268">
        <f>IF($F7268="","",IF($AK7268=1,0,IF($AJ7268=1,Settings!$C$6,Settings!$C$7))*100)</f>
        <v/>
      </c>
      <c r="AG7268">
        <f>IF($F7268="","",$F7268&amp;"|"&amp;$D7268&amp;"")</f>
        <v/>
      </c>
      <c r="AH7268">
        <f>IF($F7268="","",IF(COUNTIF($AG$2:$AG7268,$AG7268)=1,1,0))</f>
        <v/>
      </c>
      <c r="AI7268">
        <f>IF($AH7268=1,SUMPRODUCT(--($AL$2:$AL$8001&lt;$AL7268))+1,"")</f>
        <v/>
      </c>
      <c r="AJ7268">
        <f>IF($F7268="","",IF(OR($U7268=TRUE(),$U7268="TRUE"),1,0))</f>
        <v/>
      </c>
      <c r="AK7268">
        <f>IF($F7268="","",IF($AD7268="Yes",1,0))</f>
        <v/>
      </c>
      <c r="AL7268">
        <f>IF($AH7268=1,IFERROR(IF(VALUE($F7268)&lt;100000000,VALUE($F7268),1000000000),IFERROR(IF(VALUE(MID($F7268,2,20))&lt;100000000,VALUE(MID($F7268,2,20)),1000000000),1000000000))+ROW()/100000,"")</f>
        <v/>
      </c>
    </row>
    <row r="7269">
      <c r="A7269">
        <f>IF($F7269="","",IFERROR(IF(INDEX('Per Invoice'!$A$2:$A$2001,MATCH($F7269,'Per Invoice'!$B$2:$B$2001,0))=0,"",INDEX('Per Invoice'!$A$2:$A$2001,MATCH($F7269,'Per Invoice'!$B$2:$B$2001,0))),""))</f>
        <v/>
      </c>
      <c r="H7269" s="11" t="n"/>
      <c r="R7269" s="7">
        <f>IF($F7269="","",Q7269*Y7269/100)</f>
        <v/>
      </c>
      <c r="X7269" s="7" t="n"/>
      <c r="Y7269" s="7" t="n"/>
      <c r="Z7269" s="7">
        <f>IF($F7269="","",Y7269*AE7269/100)</f>
        <v/>
      </c>
      <c r="AA7269" s="7">
        <f>IF($F7269="","",Y7269-Z7269)</f>
        <v/>
      </c>
      <c r="AB7269" s="7">
        <f>IF($F7269="","",AA7269-R7269)</f>
        <v/>
      </c>
      <c r="AE7269">
        <f>IF($F7269="","",IF($AK7269=1,0,IF($AJ7269=1,Settings!$C$6,Settings!$C$7))*100)</f>
        <v/>
      </c>
      <c r="AG7269">
        <f>IF($F7269="","",$F7269&amp;"|"&amp;$D7269&amp;"")</f>
        <v/>
      </c>
      <c r="AH7269">
        <f>IF($F7269="","",IF(COUNTIF($AG$2:$AG7269,$AG7269)=1,1,0))</f>
        <v/>
      </c>
      <c r="AI7269">
        <f>IF($AH7269=1,SUMPRODUCT(--($AL$2:$AL$8001&lt;$AL7269))+1,"")</f>
        <v/>
      </c>
      <c r="AJ7269">
        <f>IF($F7269="","",IF(OR($U7269=TRUE(),$U7269="TRUE"),1,0))</f>
        <v/>
      </c>
      <c r="AK7269">
        <f>IF($F7269="","",IF($AD7269="Yes",1,0))</f>
        <v/>
      </c>
      <c r="AL7269">
        <f>IF($AH7269=1,IFERROR(IF(VALUE($F7269)&lt;100000000,VALUE($F7269),1000000000),IFERROR(IF(VALUE(MID($F7269,2,20))&lt;100000000,VALUE(MID($F7269,2,20)),1000000000),1000000000))+ROW()/100000,"")</f>
        <v/>
      </c>
    </row>
    <row r="7270">
      <c r="A7270">
        <f>IF($F7270="","",IFERROR(IF(INDEX('Per Invoice'!$A$2:$A$2001,MATCH($F7270,'Per Invoice'!$B$2:$B$2001,0))=0,"",INDEX('Per Invoice'!$A$2:$A$2001,MATCH($F7270,'Per Invoice'!$B$2:$B$2001,0))),""))</f>
        <v/>
      </c>
      <c r="H7270" s="11" t="n"/>
      <c r="R7270" s="7">
        <f>IF($F7270="","",Q7270*Y7270/100)</f>
        <v/>
      </c>
      <c r="X7270" s="7" t="n"/>
      <c r="Y7270" s="7" t="n"/>
      <c r="Z7270" s="7">
        <f>IF($F7270="","",Y7270*AE7270/100)</f>
        <v/>
      </c>
      <c r="AA7270" s="7">
        <f>IF($F7270="","",Y7270-Z7270)</f>
        <v/>
      </c>
      <c r="AB7270" s="7">
        <f>IF($F7270="","",AA7270-R7270)</f>
        <v/>
      </c>
      <c r="AE7270">
        <f>IF($F7270="","",IF($AK7270=1,0,IF($AJ7270=1,Settings!$C$6,Settings!$C$7))*100)</f>
        <v/>
      </c>
      <c r="AG7270">
        <f>IF($F7270="","",$F7270&amp;"|"&amp;$D7270&amp;"")</f>
        <v/>
      </c>
      <c r="AH7270">
        <f>IF($F7270="","",IF(COUNTIF($AG$2:$AG7270,$AG7270)=1,1,0))</f>
        <v/>
      </c>
      <c r="AI7270">
        <f>IF($AH7270=1,SUMPRODUCT(--($AL$2:$AL$8001&lt;$AL7270))+1,"")</f>
        <v/>
      </c>
      <c r="AJ7270">
        <f>IF($F7270="","",IF(OR($U7270=TRUE(),$U7270="TRUE"),1,0))</f>
        <v/>
      </c>
      <c r="AK7270">
        <f>IF($F7270="","",IF($AD7270="Yes",1,0))</f>
        <v/>
      </c>
      <c r="AL7270">
        <f>IF($AH7270=1,IFERROR(IF(VALUE($F7270)&lt;100000000,VALUE($F7270),1000000000),IFERROR(IF(VALUE(MID($F7270,2,20))&lt;100000000,VALUE(MID($F7270,2,20)),1000000000),1000000000))+ROW()/100000,"")</f>
        <v/>
      </c>
    </row>
    <row r="7271">
      <c r="A7271">
        <f>IF($F7271="","",IFERROR(IF(INDEX('Per Invoice'!$A$2:$A$2001,MATCH($F7271,'Per Invoice'!$B$2:$B$2001,0))=0,"",INDEX('Per Invoice'!$A$2:$A$2001,MATCH($F7271,'Per Invoice'!$B$2:$B$2001,0))),""))</f>
        <v/>
      </c>
      <c r="H7271" s="11" t="n"/>
      <c r="R7271" s="7">
        <f>IF($F7271="","",Q7271*Y7271/100)</f>
        <v/>
      </c>
      <c r="X7271" s="7" t="n"/>
      <c r="Y7271" s="7" t="n"/>
      <c r="Z7271" s="7">
        <f>IF($F7271="","",Y7271*AE7271/100)</f>
        <v/>
      </c>
      <c r="AA7271" s="7">
        <f>IF($F7271="","",Y7271-Z7271)</f>
        <v/>
      </c>
      <c r="AB7271" s="7">
        <f>IF($F7271="","",AA7271-R7271)</f>
        <v/>
      </c>
      <c r="AE7271">
        <f>IF($F7271="","",IF($AK7271=1,0,IF($AJ7271=1,Settings!$C$6,Settings!$C$7))*100)</f>
        <v/>
      </c>
      <c r="AG7271">
        <f>IF($F7271="","",$F7271&amp;"|"&amp;$D7271&amp;"")</f>
        <v/>
      </c>
      <c r="AH7271">
        <f>IF($F7271="","",IF(COUNTIF($AG$2:$AG7271,$AG7271)=1,1,0))</f>
        <v/>
      </c>
      <c r="AI7271">
        <f>IF($AH7271=1,SUMPRODUCT(--($AL$2:$AL$8001&lt;$AL7271))+1,"")</f>
        <v/>
      </c>
      <c r="AJ7271">
        <f>IF($F7271="","",IF(OR($U7271=TRUE(),$U7271="TRUE"),1,0))</f>
        <v/>
      </c>
      <c r="AK7271">
        <f>IF($F7271="","",IF($AD7271="Yes",1,0))</f>
        <v/>
      </c>
      <c r="AL7271">
        <f>IF($AH7271=1,IFERROR(IF(VALUE($F7271)&lt;100000000,VALUE($F7271),1000000000),IFERROR(IF(VALUE(MID($F7271,2,20))&lt;100000000,VALUE(MID($F7271,2,20)),1000000000),1000000000))+ROW()/100000,"")</f>
        <v/>
      </c>
    </row>
    <row r="7272">
      <c r="A7272">
        <f>IF($F7272="","",IFERROR(IF(INDEX('Per Invoice'!$A$2:$A$2001,MATCH($F7272,'Per Invoice'!$B$2:$B$2001,0))=0,"",INDEX('Per Invoice'!$A$2:$A$2001,MATCH($F7272,'Per Invoice'!$B$2:$B$2001,0))),""))</f>
        <v/>
      </c>
      <c r="H7272" s="11" t="n"/>
      <c r="R7272" s="7">
        <f>IF($F7272="","",Q7272*Y7272/100)</f>
        <v/>
      </c>
      <c r="X7272" s="7" t="n"/>
      <c r="Y7272" s="7" t="n"/>
      <c r="Z7272" s="7">
        <f>IF($F7272="","",Y7272*AE7272/100)</f>
        <v/>
      </c>
      <c r="AA7272" s="7">
        <f>IF($F7272="","",Y7272-Z7272)</f>
        <v/>
      </c>
      <c r="AB7272" s="7">
        <f>IF($F7272="","",AA7272-R7272)</f>
        <v/>
      </c>
      <c r="AE7272">
        <f>IF($F7272="","",IF($AK7272=1,0,IF($AJ7272=1,Settings!$C$6,Settings!$C$7))*100)</f>
        <v/>
      </c>
      <c r="AG7272">
        <f>IF($F7272="","",$F7272&amp;"|"&amp;$D7272&amp;"")</f>
        <v/>
      </c>
      <c r="AH7272">
        <f>IF($F7272="","",IF(COUNTIF($AG$2:$AG7272,$AG7272)=1,1,0))</f>
        <v/>
      </c>
      <c r="AI7272">
        <f>IF($AH7272=1,SUMPRODUCT(--($AL$2:$AL$8001&lt;$AL7272))+1,"")</f>
        <v/>
      </c>
      <c r="AJ7272">
        <f>IF($F7272="","",IF(OR($U7272=TRUE(),$U7272="TRUE"),1,0))</f>
        <v/>
      </c>
      <c r="AK7272">
        <f>IF($F7272="","",IF($AD7272="Yes",1,0))</f>
        <v/>
      </c>
      <c r="AL7272">
        <f>IF($AH7272=1,IFERROR(IF(VALUE($F7272)&lt;100000000,VALUE($F7272),1000000000),IFERROR(IF(VALUE(MID($F7272,2,20))&lt;100000000,VALUE(MID($F7272,2,20)),1000000000),1000000000))+ROW()/100000,"")</f>
        <v/>
      </c>
    </row>
    <row r="7273">
      <c r="A7273">
        <f>IF($F7273="","",IFERROR(IF(INDEX('Per Invoice'!$A$2:$A$2001,MATCH($F7273,'Per Invoice'!$B$2:$B$2001,0))=0,"",INDEX('Per Invoice'!$A$2:$A$2001,MATCH($F7273,'Per Invoice'!$B$2:$B$2001,0))),""))</f>
        <v/>
      </c>
      <c r="H7273" s="11" t="n"/>
      <c r="R7273" s="7">
        <f>IF($F7273="","",Q7273*Y7273/100)</f>
        <v/>
      </c>
      <c r="X7273" s="7" t="n"/>
      <c r="Y7273" s="7" t="n"/>
      <c r="Z7273" s="7">
        <f>IF($F7273="","",Y7273*AE7273/100)</f>
        <v/>
      </c>
      <c r="AA7273" s="7">
        <f>IF($F7273="","",Y7273-Z7273)</f>
        <v/>
      </c>
      <c r="AB7273" s="7">
        <f>IF($F7273="","",AA7273-R7273)</f>
        <v/>
      </c>
      <c r="AE7273">
        <f>IF($F7273="","",IF($AK7273=1,0,IF($AJ7273=1,Settings!$C$6,Settings!$C$7))*100)</f>
        <v/>
      </c>
      <c r="AG7273">
        <f>IF($F7273="","",$F7273&amp;"|"&amp;$D7273&amp;"")</f>
        <v/>
      </c>
      <c r="AH7273">
        <f>IF($F7273="","",IF(COUNTIF($AG$2:$AG7273,$AG7273)=1,1,0))</f>
        <v/>
      </c>
      <c r="AI7273">
        <f>IF($AH7273=1,SUMPRODUCT(--($AL$2:$AL$8001&lt;$AL7273))+1,"")</f>
        <v/>
      </c>
      <c r="AJ7273">
        <f>IF($F7273="","",IF(OR($U7273=TRUE(),$U7273="TRUE"),1,0))</f>
        <v/>
      </c>
      <c r="AK7273">
        <f>IF($F7273="","",IF($AD7273="Yes",1,0))</f>
        <v/>
      </c>
      <c r="AL7273">
        <f>IF($AH7273=1,IFERROR(IF(VALUE($F7273)&lt;100000000,VALUE($F7273),1000000000),IFERROR(IF(VALUE(MID($F7273,2,20))&lt;100000000,VALUE(MID($F7273,2,20)),1000000000),1000000000))+ROW()/100000,"")</f>
        <v/>
      </c>
    </row>
    <row r="7274">
      <c r="A7274">
        <f>IF($F7274="","",IFERROR(IF(INDEX('Per Invoice'!$A$2:$A$2001,MATCH($F7274,'Per Invoice'!$B$2:$B$2001,0))=0,"",INDEX('Per Invoice'!$A$2:$A$2001,MATCH($F7274,'Per Invoice'!$B$2:$B$2001,0))),""))</f>
        <v/>
      </c>
      <c r="H7274" s="11" t="n"/>
      <c r="R7274" s="7">
        <f>IF($F7274="","",Q7274*Y7274/100)</f>
        <v/>
      </c>
      <c r="X7274" s="7" t="n"/>
      <c r="Y7274" s="7" t="n"/>
      <c r="Z7274" s="7">
        <f>IF($F7274="","",Y7274*AE7274/100)</f>
        <v/>
      </c>
      <c r="AA7274" s="7">
        <f>IF($F7274="","",Y7274-Z7274)</f>
        <v/>
      </c>
      <c r="AB7274" s="7">
        <f>IF($F7274="","",AA7274-R7274)</f>
        <v/>
      </c>
      <c r="AE7274">
        <f>IF($F7274="","",IF($AK7274=1,0,IF($AJ7274=1,Settings!$C$6,Settings!$C$7))*100)</f>
        <v/>
      </c>
      <c r="AG7274">
        <f>IF($F7274="","",$F7274&amp;"|"&amp;$D7274&amp;"")</f>
        <v/>
      </c>
      <c r="AH7274">
        <f>IF($F7274="","",IF(COUNTIF($AG$2:$AG7274,$AG7274)=1,1,0))</f>
        <v/>
      </c>
      <c r="AI7274">
        <f>IF($AH7274=1,SUMPRODUCT(--($AL$2:$AL$8001&lt;$AL7274))+1,"")</f>
        <v/>
      </c>
      <c r="AJ7274">
        <f>IF($F7274="","",IF(OR($U7274=TRUE(),$U7274="TRUE"),1,0))</f>
        <v/>
      </c>
      <c r="AK7274">
        <f>IF($F7274="","",IF($AD7274="Yes",1,0))</f>
        <v/>
      </c>
      <c r="AL7274">
        <f>IF($AH7274=1,IFERROR(IF(VALUE($F7274)&lt;100000000,VALUE($F7274),1000000000),IFERROR(IF(VALUE(MID($F7274,2,20))&lt;100000000,VALUE(MID($F7274,2,20)),1000000000),1000000000))+ROW()/100000,"")</f>
        <v/>
      </c>
    </row>
    <row r="7275">
      <c r="A7275">
        <f>IF($F7275="","",IFERROR(IF(INDEX('Per Invoice'!$A$2:$A$2001,MATCH($F7275,'Per Invoice'!$B$2:$B$2001,0))=0,"",INDEX('Per Invoice'!$A$2:$A$2001,MATCH($F7275,'Per Invoice'!$B$2:$B$2001,0))),""))</f>
        <v/>
      </c>
      <c r="H7275" s="11" t="n"/>
      <c r="R7275" s="7">
        <f>IF($F7275="","",Q7275*Y7275/100)</f>
        <v/>
      </c>
      <c r="X7275" s="7" t="n"/>
      <c r="Y7275" s="7" t="n"/>
      <c r="Z7275" s="7">
        <f>IF($F7275="","",Y7275*AE7275/100)</f>
        <v/>
      </c>
      <c r="AA7275" s="7">
        <f>IF($F7275="","",Y7275-Z7275)</f>
        <v/>
      </c>
      <c r="AB7275" s="7">
        <f>IF($F7275="","",AA7275-R7275)</f>
        <v/>
      </c>
      <c r="AE7275">
        <f>IF($F7275="","",IF($AK7275=1,0,IF($AJ7275=1,Settings!$C$6,Settings!$C$7))*100)</f>
        <v/>
      </c>
      <c r="AG7275">
        <f>IF($F7275="","",$F7275&amp;"|"&amp;$D7275&amp;"")</f>
        <v/>
      </c>
      <c r="AH7275">
        <f>IF($F7275="","",IF(COUNTIF($AG$2:$AG7275,$AG7275)=1,1,0))</f>
        <v/>
      </c>
      <c r="AI7275">
        <f>IF($AH7275=1,SUMPRODUCT(--($AL$2:$AL$8001&lt;$AL7275))+1,"")</f>
        <v/>
      </c>
      <c r="AJ7275">
        <f>IF($F7275="","",IF(OR($U7275=TRUE(),$U7275="TRUE"),1,0))</f>
        <v/>
      </c>
      <c r="AK7275">
        <f>IF($F7275="","",IF($AD7275="Yes",1,0))</f>
        <v/>
      </c>
      <c r="AL7275">
        <f>IF($AH7275=1,IFERROR(IF(VALUE($F7275)&lt;100000000,VALUE($F7275),1000000000),IFERROR(IF(VALUE(MID($F7275,2,20))&lt;100000000,VALUE(MID($F7275,2,20)),1000000000),1000000000))+ROW()/100000,"")</f>
        <v/>
      </c>
    </row>
    <row r="7276">
      <c r="A7276">
        <f>IF($F7276="","",IFERROR(IF(INDEX('Per Invoice'!$A$2:$A$2001,MATCH($F7276,'Per Invoice'!$B$2:$B$2001,0))=0,"",INDEX('Per Invoice'!$A$2:$A$2001,MATCH($F7276,'Per Invoice'!$B$2:$B$2001,0))),""))</f>
        <v/>
      </c>
      <c r="H7276" s="11" t="n"/>
      <c r="R7276" s="7">
        <f>IF($F7276="","",Q7276*Y7276/100)</f>
        <v/>
      </c>
      <c r="X7276" s="7" t="n"/>
      <c r="Y7276" s="7" t="n"/>
      <c r="Z7276" s="7">
        <f>IF($F7276="","",Y7276*AE7276/100)</f>
        <v/>
      </c>
      <c r="AA7276" s="7">
        <f>IF($F7276="","",Y7276-Z7276)</f>
        <v/>
      </c>
      <c r="AB7276" s="7">
        <f>IF($F7276="","",AA7276-R7276)</f>
        <v/>
      </c>
      <c r="AE7276">
        <f>IF($F7276="","",IF($AK7276=1,0,IF($AJ7276=1,Settings!$C$6,Settings!$C$7))*100)</f>
        <v/>
      </c>
      <c r="AG7276">
        <f>IF($F7276="","",$F7276&amp;"|"&amp;$D7276&amp;"")</f>
        <v/>
      </c>
      <c r="AH7276">
        <f>IF($F7276="","",IF(COUNTIF($AG$2:$AG7276,$AG7276)=1,1,0))</f>
        <v/>
      </c>
      <c r="AI7276">
        <f>IF($AH7276=1,SUMPRODUCT(--($AL$2:$AL$8001&lt;$AL7276))+1,"")</f>
        <v/>
      </c>
      <c r="AJ7276">
        <f>IF($F7276="","",IF(OR($U7276=TRUE(),$U7276="TRUE"),1,0))</f>
        <v/>
      </c>
      <c r="AK7276">
        <f>IF($F7276="","",IF($AD7276="Yes",1,0))</f>
        <v/>
      </c>
      <c r="AL7276">
        <f>IF($AH7276=1,IFERROR(IF(VALUE($F7276)&lt;100000000,VALUE($F7276),1000000000),IFERROR(IF(VALUE(MID($F7276,2,20))&lt;100000000,VALUE(MID($F7276,2,20)),1000000000),1000000000))+ROW()/100000,"")</f>
        <v/>
      </c>
    </row>
    <row r="7277">
      <c r="A7277">
        <f>IF($F7277="","",IFERROR(IF(INDEX('Per Invoice'!$A$2:$A$2001,MATCH($F7277,'Per Invoice'!$B$2:$B$2001,0))=0,"",INDEX('Per Invoice'!$A$2:$A$2001,MATCH($F7277,'Per Invoice'!$B$2:$B$2001,0))),""))</f>
        <v/>
      </c>
      <c r="H7277" s="11" t="n"/>
      <c r="R7277" s="7">
        <f>IF($F7277="","",Q7277*Y7277/100)</f>
        <v/>
      </c>
      <c r="X7277" s="7" t="n"/>
      <c r="Y7277" s="7" t="n"/>
      <c r="Z7277" s="7">
        <f>IF($F7277="","",Y7277*AE7277/100)</f>
        <v/>
      </c>
      <c r="AA7277" s="7">
        <f>IF($F7277="","",Y7277-Z7277)</f>
        <v/>
      </c>
      <c r="AB7277" s="7">
        <f>IF($F7277="","",AA7277-R7277)</f>
        <v/>
      </c>
      <c r="AE7277">
        <f>IF($F7277="","",IF($AK7277=1,0,IF($AJ7277=1,Settings!$C$6,Settings!$C$7))*100)</f>
        <v/>
      </c>
      <c r="AG7277">
        <f>IF($F7277="","",$F7277&amp;"|"&amp;$D7277&amp;"")</f>
        <v/>
      </c>
      <c r="AH7277">
        <f>IF($F7277="","",IF(COUNTIF($AG$2:$AG7277,$AG7277)=1,1,0))</f>
        <v/>
      </c>
      <c r="AI7277">
        <f>IF($AH7277=1,SUMPRODUCT(--($AL$2:$AL$8001&lt;$AL7277))+1,"")</f>
        <v/>
      </c>
      <c r="AJ7277">
        <f>IF($F7277="","",IF(OR($U7277=TRUE(),$U7277="TRUE"),1,0))</f>
        <v/>
      </c>
      <c r="AK7277">
        <f>IF($F7277="","",IF($AD7277="Yes",1,0))</f>
        <v/>
      </c>
      <c r="AL7277">
        <f>IF($AH7277=1,IFERROR(IF(VALUE($F7277)&lt;100000000,VALUE($F7277),1000000000),IFERROR(IF(VALUE(MID($F7277,2,20))&lt;100000000,VALUE(MID($F7277,2,20)),1000000000),1000000000))+ROW()/100000,"")</f>
        <v/>
      </c>
    </row>
    <row r="7278">
      <c r="A7278">
        <f>IF($F7278="","",IFERROR(IF(INDEX('Per Invoice'!$A$2:$A$2001,MATCH($F7278,'Per Invoice'!$B$2:$B$2001,0))=0,"",INDEX('Per Invoice'!$A$2:$A$2001,MATCH($F7278,'Per Invoice'!$B$2:$B$2001,0))),""))</f>
        <v/>
      </c>
      <c r="H7278" s="11" t="n"/>
      <c r="R7278" s="7">
        <f>IF($F7278="","",Q7278*Y7278/100)</f>
        <v/>
      </c>
      <c r="X7278" s="7" t="n"/>
      <c r="Y7278" s="7" t="n"/>
      <c r="Z7278" s="7">
        <f>IF($F7278="","",Y7278*AE7278/100)</f>
        <v/>
      </c>
      <c r="AA7278" s="7">
        <f>IF($F7278="","",Y7278-Z7278)</f>
        <v/>
      </c>
      <c r="AB7278" s="7">
        <f>IF($F7278="","",AA7278-R7278)</f>
        <v/>
      </c>
      <c r="AE7278">
        <f>IF($F7278="","",IF($AK7278=1,0,IF($AJ7278=1,Settings!$C$6,Settings!$C$7))*100)</f>
        <v/>
      </c>
      <c r="AG7278">
        <f>IF($F7278="","",$F7278&amp;"|"&amp;$D7278&amp;"")</f>
        <v/>
      </c>
      <c r="AH7278">
        <f>IF($F7278="","",IF(COUNTIF($AG$2:$AG7278,$AG7278)=1,1,0))</f>
        <v/>
      </c>
      <c r="AI7278">
        <f>IF($AH7278=1,SUMPRODUCT(--($AL$2:$AL$8001&lt;$AL7278))+1,"")</f>
        <v/>
      </c>
      <c r="AJ7278">
        <f>IF($F7278="","",IF(OR($U7278=TRUE(),$U7278="TRUE"),1,0))</f>
        <v/>
      </c>
      <c r="AK7278">
        <f>IF($F7278="","",IF($AD7278="Yes",1,0))</f>
        <v/>
      </c>
      <c r="AL7278">
        <f>IF($AH7278=1,IFERROR(IF(VALUE($F7278)&lt;100000000,VALUE($F7278),1000000000),IFERROR(IF(VALUE(MID($F7278,2,20))&lt;100000000,VALUE(MID($F7278,2,20)),1000000000),1000000000))+ROW()/100000,"")</f>
        <v/>
      </c>
    </row>
    <row r="7279">
      <c r="A7279">
        <f>IF($F7279="","",IFERROR(IF(INDEX('Per Invoice'!$A$2:$A$2001,MATCH($F7279,'Per Invoice'!$B$2:$B$2001,0))=0,"",INDEX('Per Invoice'!$A$2:$A$2001,MATCH($F7279,'Per Invoice'!$B$2:$B$2001,0))),""))</f>
        <v/>
      </c>
      <c r="H7279" s="11" t="n"/>
      <c r="R7279" s="7">
        <f>IF($F7279="","",Q7279*Y7279/100)</f>
        <v/>
      </c>
      <c r="X7279" s="7" t="n"/>
      <c r="Y7279" s="7" t="n"/>
      <c r="Z7279" s="7">
        <f>IF($F7279="","",Y7279*AE7279/100)</f>
        <v/>
      </c>
      <c r="AA7279" s="7">
        <f>IF($F7279="","",Y7279-Z7279)</f>
        <v/>
      </c>
      <c r="AB7279" s="7">
        <f>IF($F7279="","",AA7279-R7279)</f>
        <v/>
      </c>
      <c r="AE7279">
        <f>IF($F7279="","",IF($AK7279=1,0,IF($AJ7279=1,Settings!$C$6,Settings!$C$7))*100)</f>
        <v/>
      </c>
      <c r="AG7279">
        <f>IF($F7279="","",$F7279&amp;"|"&amp;$D7279&amp;"")</f>
        <v/>
      </c>
      <c r="AH7279">
        <f>IF($F7279="","",IF(COUNTIF($AG$2:$AG7279,$AG7279)=1,1,0))</f>
        <v/>
      </c>
      <c r="AI7279">
        <f>IF($AH7279=1,SUMPRODUCT(--($AL$2:$AL$8001&lt;$AL7279))+1,"")</f>
        <v/>
      </c>
      <c r="AJ7279">
        <f>IF($F7279="","",IF(OR($U7279=TRUE(),$U7279="TRUE"),1,0))</f>
        <v/>
      </c>
      <c r="AK7279">
        <f>IF($F7279="","",IF($AD7279="Yes",1,0))</f>
        <v/>
      </c>
      <c r="AL7279">
        <f>IF($AH7279=1,IFERROR(IF(VALUE($F7279)&lt;100000000,VALUE($F7279),1000000000),IFERROR(IF(VALUE(MID($F7279,2,20))&lt;100000000,VALUE(MID($F7279,2,20)),1000000000),1000000000))+ROW()/100000,"")</f>
        <v/>
      </c>
    </row>
    <row r="7280">
      <c r="A7280">
        <f>IF($F7280="","",IFERROR(IF(INDEX('Per Invoice'!$A$2:$A$2001,MATCH($F7280,'Per Invoice'!$B$2:$B$2001,0))=0,"",INDEX('Per Invoice'!$A$2:$A$2001,MATCH($F7280,'Per Invoice'!$B$2:$B$2001,0))),""))</f>
        <v/>
      </c>
      <c r="H7280" s="11" t="n"/>
      <c r="R7280" s="7">
        <f>IF($F7280="","",Q7280*Y7280/100)</f>
        <v/>
      </c>
      <c r="X7280" s="7" t="n"/>
      <c r="Y7280" s="7" t="n"/>
      <c r="Z7280" s="7">
        <f>IF($F7280="","",Y7280*AE7280/100)</f>
        <v/>
      </c>
      <c r="AA7280" s="7">
        <f>IF($F7280="","",Y7280-Z7280)</f>
        <v/>
      </c>
      <c r="AB7280" s="7">
        <f>IF($F7280="","",AA7280-R7280)</f>
        <v/>
      </c>
      <c r="AE7280">
        <f>IF($F7280="","",IF($AK7280=1,0,IF($AJ7280=1,Settings!$C$6,Settings!$C$7))*100)</f>
        <v/>
      </c>
      <c r="AG7280">
        <f>IF($F7280="","",$F7280&amp;"|"&amp;$D7280&amp;"")</f>
        <v/>
      </c>
      <c r="AH7280">
        <f>IF($F7280="","",IF(COUNTIF($AG$2:$AG7280,$AG7280)=1,1,0))</f>
        <v/>
      </c>
      <c r="AI7280">
        <f>IF($AH7280=1,SUMPRODUCT(--($AL$2:$AL$8001&lt;$AL7280))+1,"")</f>
        <v/>
      </c>
      <c r="AJ7280">
        <f>IF($F7280="","",IF(OR($U7280=TRUE(),$U7280="TRUE"),1,0))</f>
        <v/>
      </c>
      <c r="AK7280">
        <f>IF($F7280="","",IF($AD7280="Yes",1,0))</f>
        <v/>
      </c>
      <c r="AL7280">
        <f>IF($AH7280=1,IFERROR(IF(VALUE($F7280)&lt;100000000,VALUE($F7280),1000000000),IFERROR(IF(VALUE(MID($F7280,2,20))&lt;100000000,VALUE(MID($F7280,2,20)),1000000000),1000000000))+ROW()/100000,"")</f>
        <v/>
      </c>
    </row>
    <row r="7281">
      <c r="A7281">
        <f>IF($F7281="","",IFERROR(IF(INDEX('Per Invoice'!$A$2:$A$2001,MATCH($F7281,'Per Invoice'!$B$2:$B$2001,0))=0,"",INDEX('Per Invoice'!$A$2:$A$2001,MATCH($F7281,'Per Invoice'!$B$2:$B$2001,0))),""))</f>
        <v/>
      </c>
      <c r="H7281" s="11" t="n"/>
      <c r="R7281" s="7">
        <f>IF($F7281="","",Q7281*Y7281/100)</f>
        <v/>
      </c>
      <c r="X7281" s="7" t="n"/>
      <c r="Y7281" s="7" t="n"/>
      <c r="Z7281" s="7">
        <f>IF($F7281="","",Y7281*AE7281/100)</f>
        <v/>
      </c>
      <c r="AA7281" s="7">
        <f>IF($F7281="","",Y7281-Z7281)</f>
        <v/>
      </c>
      <c r="AB7281" s="7">
        <f>IF($F7281="","",AA7281-R7281)</f>
        <v/>
      </c>
      <c r="AE7281">
        <f>IF($F7281="","",IF($AK7281=1,0,IF($AJ7281=1,Settings!$C$6,Settings!$C$7))*100)</f>
        <v/>
      </c>
      <c r="AG7281">
        <f>IF($F7281="","",$F7281&amp;"|"&amp;$D7281&amp;"")</f>
        <v/>
      </c>
      <c r="AH7281">
        <f>IF($F7281="","",IF(COUNTIF($AG$2:$AG7281,$AG7281)=1,1,0))</f>
        <v/>
      </c>
      <c r="AI7281">
        <f>IF($AH7281=1,SUMPRODUCT(--($AL$2:$AL$8001&lt;$AL7281))+1,"")</f>
        <v/>
      </c>
      <c r="AJ7281">
        <f>IF($F7281="","",IF(OR($U7281=TRUE(),$U7281="TRUE"),1,0))</f>
        <v/>
      </c>
      <c r="AK7281">
        <f>IF($F7281="","",IF($AD7281="Yes",1,0))</f>
        <v/>
      </c>
      <c r="AL7281">
        <f>IF($AH7281=1,IFERROR(IF(VALUE($F7281)&lt;100000000,VALUE($F7281),1000000000),IFERROR(IF(VALUE(MID($F7281,2,20))&lt;100000000,VALUE(MID($F7281,2,20)),1000000000),1000000000))+ROW()/100000,"")</f>
        <v/>
      </c>
    </row>
    <row r="7282">
      <c r="A7282">
        <f>IF($F7282="","",IFERROR(IF(INDEX('Per Invoice'!$A$2:$A$2001,MATCH($F7282,'Per Invoice'!$B$2:$B$2001,0))=0,"",INDEX('Per Invoice'!$A$2:$A$2001,MATCH($F7282,'Per Invoice'!$B$2:$B$2001,0))),""))</f>
        <v/>
      </c>
      <c r="H7282" s="11" t="n"/>
      <c r="R7282" s="7">
        <f>IF($F7282="","",Q7282*Y7282/100)</f>
        <v/>
      </c>
      <c r="X7282" s="7" t="n"/>
      <c r="Y7282" s="7" t="n"/>
      <c r="Z7282" s="7">
        <f>IF($F7282="","",Y7282*AE7282/100)</f>
        <v/>
      </c>
      <c r="AA7282" s="7">
        <f>IF($F7282="","",Y7282-Z7282)</f>
        <v/>
      </c>
      <c r="AB7282" s="7">
        <f>IF($F7282="","",AA7282-R7282)</f>
        <v/>
      </c>
      <c r="AE7282">
        <f>IF($F7282="","",IF($AK7282=1,0,IF($AJ7282=1,Settings!$C$6,Settings!$C$7))*100)</f>
        <v/>
      </c>
      <c r="AG7282">
        <f>IF($F7282="","",$F7282&amp;"|"&amp;$D7282&amp;"")</f>
        <v/>
      </c>
      <c r="AH7282">
        <f>IF($F7282="","",IF(COUNTIF($AG$2:$AG7282,$AG7282)=1,1,0))</f>
        <v/>
      </c>
      <c r="AI7282">
        <f>IF($AH7282=1,SUMPRODUCT(--($AL$2:$AL$8001&lt;$AL7282))+1,"")</f>
        <v/>
      </c>
      <c r="AJ7282">
        <f>IF($F7282="","",IF(OR($U7282=TRUE(),$U7282="TRUE"),1,0))</f>
        <v/>
      </c>
      <c r="AK7282">
        <f>IF($F7282="","",IF($AD7282="Yes",1,0))</f>
        <v/>
      </c>
      <c r="AL7282">
        <f>IF($AH7282=1,IFERROR(IF(VALUE($F7282)&lt;100000000,VALUE($F7282),1000000000),IFERROR(IF(VALUE(MID($F7282,2,20))&lt;100000000,VALUE(MID($F7282,2,20)),1000000000),1000000000))+ROW()/100000,"")</f>
        <v/>
      </c>
    </row>
    <row r="7283">
      <c r="A7283">
        <f>IF($F7283="","",IFERROR(IF(INDEX('Per Invoice'!$A$2:$A$2001,MATCH($F7283,'Per Invoice'!$B$2:$B$2001,0))=0,"",INDEX('Per Invoice'!$A$2:$A$2001,MATCH($F7283,'Per Invoice'!$B$2:$B$2001,0))),""))</f>
        <v/>
      </c>
      <c r="H7283" s="11" t="n"/>
      <c r="R7283" s="7">
        <f>IF($F7283="","",Q7283*Y7283/100)</f>
        <v/>
      </c>
      <c r="X7283" s="7" t="n"/>
      <c r="Y7283" s="7" t="n"/>
      <c r="Z7283" s="7">
        <f>IF($F7283="","",Y7283*AE7283/100)</f>
        <v/>
      </c>
      <c r="AA7283" s="7">
        <f>IF($F7283="","",Y7283-Z7283)</f>
        <v/>
      </c>
      <c r="AB7283" s="7">
        <f>IF($F7283="","",AA7283-R7283)</f>
        <v/>
      </c>
      <c r="AE7283">
        <f>IF($F7283="","",IF($AK7283=1,0,IF($AJ7283=1,Settings!$C$6,Settings!$C$7))*100)</f>
        <v/>
      </c>
      <c r="AG7283">
        <f>IF($F7283="","",$F7283&amp;"|"&amp;$D7283&amp;"")</f>
        <v/>
      </c>
      <c r="AH7283">
        <f>IF($F7283="","",IF(COUNTIF($AG$2:$AG7283,$AG7283)=1,1,0))</f>
        <v/>
      </c>
      <c r="AI7283">
        <f>IF($AH7283=1,SUMPRODUCT(--($AL$2:$AL$8001&lt;$AL7283))+1,"")</f>
        <v/>
      </c>
      <c r="AJ7283">
        <f>IF($F7283="","",IF(OR($U7283=TRUE(),$U7283="TRUE"),1,0))</f>
        <v/>
      </c>
      <c r="AK7283">
        <f>IF($F7283="","",IF($AD7283="Yes",1,0))</f>
        <v/>
      </c>
      <c r="AL7283">
        <f>IF($AH7283=1,IFERROR(IF(VALUE($F7283)&lt;100000000,VALUE($F7283),1000000000),IFERROR(IF(VALUE(MID($F7283,2,20))&lt;100000000,VALUE(MID($F7283,2,20)),1000000000),1000000000))+ROW()/100000,"")</f>
        <v/>
      </c>
    </row>
    <row r="7284">
      <c r="A7284">
        <f>IF($F7284="","",IFERROR(IF(INDEX('Per Invoice'!$A$2:$A$2001,MATCH($F7284,'Per Invoice'!$B$2:$B$2001,0))=0,"",INDEX('Per Invoice'!$A$2:$A$2001,MATCH($F7284,'Per Invoice'!$B$2:$B$2001,0))),""))</f>
        <v/>
      </c>
      <c r="H7284" s="11" t="n"/>
      <c r="R7284" s="7">
        <f>IF($F7284="","",Q7284*Y7284/100)</f>
        <v/>
      </c>
      <c r="X7284" s="7" t="n"/>
      <c r="Y7284" s="7" t="n"/>
      <c r="Z7284" s="7">
        <f>IF($F7284="","",Y7284*AE7284/100)</f>
        <v/>
      </c>
      <c r="AA7284" s="7">
        <f>IF($F7284="","",Y7284-Z7284)</f>
        <v/>
      </c>
      <c r="AB7284" s="7">
        <f>IF($F7284="","",AA7284-R7284)</f>
        <v/>
      </c>
      <c r="AE7284">
        <f>IF($F7284="","",IF($AK7284=1,0,IF($AJ7284=1,Settings!$C$6,Settings!$C$7))*100)</f>
        <v/>
      </c>
      <c r="AG7284">
        <f>IF($F7284="","",$F7284&amp;"|"&amp;$D7284&amp;"")</f>
        <v/>
      </c>
      <c r="AH7284">
        <f>IF($F7284="","",IF(COUNTIF($AG$2:$AG7284,$AG7284)=1,1,0))</f>
        <v/>
      </c>
      <c r="AI7284">
        <f>IF($AH7284=1,SUMPRODUCT(--($AL$2:$AL$8001&lt;$AL7284))+1,"")</f>
        <v/>
      </c>
      <c r="AJ7284">
        <f>IF($F7284="","",IF(OR($U7284=TRUE(),$U7284="TRUE"),1,0))</f>
        <v/>
      </c>
      <c r="AK7284">
        <f>IF($F7284="","",IF($AD7284="Yes",1,0))</f>
        <v/>
      </c>
      <c r="AL7284">
        <f>IF($AH7284=1,IFERROR(IF(VALUE($F7284)&lt;100000000,VALUE($F7284),1000000000),IFERROR(IF(VALUE(MID($F7284,2,20))&lt;100000000,VALUE(MID($F7284,2,20)),1000000000),1000000000))+ROW()/100000,"")</f>
        <v/>
      </c>
    </row>
    <row r="7285">
      <c r="A7285">
        <f>IF($F7285="","",IFERROR(IF(INDEX('Per Invoice'!$A$2:$A$2001,MATCH($F7285,'Per Invoice'!$B$2:$B$2001,0))=0,"",INDEX('Per Invoice'!$A$2:$A$2001,MATCH($F7285,'Per Invoice'!$B$2:$B$2001,0))),""))</f>
        <v/>
      </c>
      <c r="H7285" s="11" t="n"/>
      <c r="R7285" s="7">
        <f>IF($F7285="","",Q7285*Y7285/100)</f>
        <v/>
      </c>
      <c r="X7285" s="7" t="n"/>
      <c r="Y7285" s="7" t="n"/>
      <c r="Z7285" s="7">
        <f>IF($F7285="","",Y7285*AE7285/100)</f>
        <v/>
      </c>
      <c r="AA7285" s="7">
        <f>IF($F7285="","",Y7285-Z7285)</f>
        <v/>
      </c>
      <c r="AB7285" s="7">
        <f>IF($F7285="","",AA7285-R7285)</f>
        <v/>
      </c>
      <c r="AE7285">
        <f>IF($F7285="","",IF($AK7285=1,0,IF($AJ7285=1,Settings!$C$6,Settings!$C$7))*100)</f>
        <v/>
      </c>
      <c r="AG7285">
        <f>IF($F7285="","",$F7285&amp;"|"&amp;$D7285&amp;"")</f>
        <v/>
      </c>
      <c r="AH7285">
        <f>IF($F7285="","",IF(COUNTIF($AG$2:$AG7285,$AG7285)=1,1,0))</f>
        <v/>
      </c>
      <c r="AI7285">
        <f>IF($AH7285=1,SUMPRODUCT(--($AL$2:$AL$8001&lt;$AL7285))+1,"")</f>
        <v/>
      </c>
      <c r="AJ7285">
        <f>IF($F7285="","",IF(OR($U7285=TRUE(),$U7285="TRUE"),1,0))</f>
        <v/>
      </c>
      <c r="AK7285">
        <f>IF($F7285="","",IF($AD7285="Yes",1,0))</f>
        <v/>
      </c>
      <c r="AL7285">
        <f>IF($AH7285=1,IFERROR(IF(VALUE($F7285)&lt;100000000,VALUE($F7285),1000000000),IFERROR(IF(VALUE(MID($F7285,2,20))&lt;100000000,VALUE(MID($F7285,2,20)),1000000000),1000000000))+ROW()/100000,"")</f>
        <v/>
      </c>
    </row>
    <row r="7286">
      <c r="A7286">
        <f>IF($F7286="","",IFERROR(IF(INDEX('Per Invoice'!$A$2:$A$2001,MATCH($F7286,'Per Invoice'!$B$2:$B$2001,0))=0,"",INDEX('Per Invoice'!$A$2:$A$2001,MATCH($F7286,'Per Invoice'!$B$2:$B$2001,0))),""))</f>
        <v/>
      </c>
      <c r="H7286" s="11" t="n"/>
      <c r="R7286" s="7">
        <f>IF($F7286="","",Q7286*Y7286/100)</f>
        <v/>
      </c>
      <c r="X7286" s="7" t="n"/>
      <c r="Y7286" s="7" t="n"/>
      <c r="Z7286" s="7">
        <f>IF($F7286="","",Y7286*AE7286/100)</f>
        <v/>
      </c>
      <c r="AA7286" s="7">
        <f>IF($F7286="","",Y7286-Z7286)</f>
        <v/>
      </c>
      <c r="AB7286" s="7">
        <f>IF($F7286="","",AA7286-R7286)</f>
        <v/>
      </c>
      <c r="AE7286">
        <f>IF($F7286="","",IF($AK7286=1,0,IF($AJ7286=1,Settings!$C$6,Settings!$C$7))*100)</f>
        <v/>
      </c>
      <c r="AG7286">
        <f>IF($F7286="","",$F7286&amp;"|"&amp;$D7286&amp;"")</f>
        <v/>
      </c>
      <c r="AH7286">
        <f>IF($F7286="","",IF(COUNTIF($AG$2:$AG7286,$AG7286)=1,1,0))</f>
        <v/>
      </c>
      <c r="AI7286">
        <f>IF($AH7286=1,SUMPRODUCT(--($AL$2:$AL$8001&lt;$AL7286))+1,"")</f>
        <v/>
      </c>
      <c r="AJ7286">
        <f>IF($F7286="","",IF(OR($U7286=TRUE(),$U7286="TRUE"),1,0))</f>
        <v/>
      </c>
      <c r="AK7286">
        <f>IF($F7286="","",IF($AD7286="Yes",1,0))</f>
        <v/>
      </c>
      <c r="AL7286">
        <f>IF($AH7286=1,IFERROR(IF(VALUE($F7286)&lt;100000000,VALUE($F7286),1000000000),IFERROR(IF(VALUE(MID($F7286,2,20))&lt;100000000,VALUE(MID($F7286,2,20)),1000000000),1000000000))+ROW()/100000,"")</f>
        <v/>
      </c>
    </row>
    <row r="7287">
      <c r="A7287">
        <f>IF($F7287="","",IFERROR(IF(INDEX('Per Invoice'!$A$2:$A$2001,MATCH($F7287,'Per Invoice'!$B$2:$B$2001,0))=0,"",INDEX('Per Invoice'!$A$2:$A$2001,MATCH($F7287,'Per Invoice'!$B$2:$B$2001,0))),""))</f>
        <v/>
      </c>
      <c r="H7287" s="11" t="n"/>
      <c r="R7287" s="7">
        <f>IF($F7287="","",Q7287*Y7287/100)</f>
        <v/>
      </c>
      <c r="X7287" s="7" t="n"/>
      <c r="Y7287" s="7" t="n"/>
      <c r="Z7287" s="7">
        <f>IF($F7287="","",Y7287*AE7287/100)</f>
        <v/>
      </c>
      <c r="AA7287" s="7">
        <f>IF($F7287="","",Y7287-Z7287)</f>
        <v/>
      </c>
      <c r="AB7287" s="7">
        <f>IF($F7287="","",AA7287-R7287)</f>
        <v/>
      </c>
      <c r="AE7287">
        <f>IF($F7287="","",IF($AK7287=1,0,IF($AJ7287=1,Settings!$C$6,Settings!$C$7))*100)</f>
        <v/>
      </c>
      <c r="AG7287">
        <f>IF($F7287="","",$F7287&amp;"|"&amp;$D7287&amp;"")</f>
        <v/>
      </c>
      <c r="AH7287">
        <f>IF($F7287="","",IF(COUNTIF($AG$2:$AG7287,$AG7287)=1,1,0))</f>
        <v/>
      </c>
      <c r="AI7287">
        <f>IF($AH7287=1,SUMPRODUCT(--($AL$2:$AL$8001&lt;$AL7287))+1,"")</f>
        <v/>
      </c>
      <c r="AJ7287">
        <f>IF($F7287="","",IF(OR($U7287=TRUE(),$U7287="TRUE"),1,0))</f>
        <v/>
      </c>
      <c r="AK7287">
        <f>IF($F7287="","",IF($AD7287="Yes",1,0))</f>
        <v/>
      </c>
      <c r="AL7287">
        <f>IF($AH7287=1,IFERROR(IF(VALUE($F7287)&lt;100000000,VALUE($F7287),1000000000),IFERROR(IF(VALUE(MID($F7287,2,20))&lt;100000000,VALUE(MID($F7287,2,20)),1000000000),1000000000))+ROW()/100000,"")</f>
        <v/>
      </c>
    </row>
    <row r="7288">
      <c r="A7288">
        <f>IF($F7288="","",IFERROR(IF(INDEX('Per Invoice'!$A$2:$A$2001,MATCH($F7288,'Per Invoice'!$B$2:$B$2001,0))=0,"",INDEX('Per Invoice'!$A$2:$A$2001,MATCH($F7288,'Per Invoice'!$B$2:$B$2001,0))),""))</f>
        <v/>
      </c>
      <c r="H7288" s="11" t="n"/>
      <c r="R7288" s="7">
        <f>IF($F7288="","",Q7288*Y7288/100)</f>
        <v/>
      </c>
      <c r="X7288" s="7" t="n"/>
      <c r="Y7288" s="7" t="n"/>
      <c r="Z7288" s="7">
        <f>IF($F7288="","",Y7288*AE7288/100)</f>
        <v/>
      </c>
      <c r="AA7288" s="7">
        <f>IF($F7288="","",Y7288-Z7288)</f>
        <v/>
      </c>
      <c r="AB7288" s="7">
        <f>IF($F7288="","",AA7288-R7288)</f>
        <v/>
      </c>
      <c r="AE7288">
        <f>IF($F7288="","",IF($AK7288=1,0,IF($AJ7288=1,Settings!$C$6,Settings!$C$7))*100)</f>
        <v/>
      </c>
      <c r="AG7288">
        <f>IF($F7288="","",$F7288&amp;"|"&amp;$D7288&amp;"")</f>
        <v/>
      </c>
      <c r="AH7288">
        <f>IF($F7288="","",IF(COUNTIF($AG$2:$AG7288,$AG7288)=1,1,0))</f>
        <v/>
      </c>
      <c r="AI7288">
        <f>IF($AH7288=1,SUMPRODUCT(--($AL$2:$AL$8001&lt;$AL7288))+1,"")</f>
        <v/>
      </c>
      <c r="AJ7288">
        <f>IF($F7288="","",IF(OR($U7288=TRUE(),$U7288="TRUE"),1,0))</f>
        <v/>
      </c>
      <c r="AK7288">
        <f>IF($F7288="","",IF($AD7288="Yes",1,0))</f>
        <v/>
      </c>
      <c r="AL7288">
        <f>IF($AH7288=1,IFERROR(IF(VALUE($F7288)&lt;100000000,VALUE($F7288),1000000000),IFERROR(IF(VALUE(MID($F7288,2,20))&lt;100000000,VALUE(MID($F7288,2,20)),1000000000),1000000000))+ROW()/100000,"")</f>
        <v/>
      </c>
    </row>
    <row r="7289">
      <c r="A7289">
        <f>IF($F7289="","",IFERROR(IF(INDEX('Per Invoice'!$A$2:$A$2001,MATCH($F7289,'Per Invoice'!$B$2:$B$2001,0))=0,"",INDEX('Per Invoice'!$A$2:$A$2001,MATCH($F7289,'Per Invoice'!$B$2:$B$2001,0))),""))</f>
        <v/>
      </c>
      <c r="H7289" s="11" t="n"/>
      <c r="R7289" s="7">
        <f>IF($F7289="","",Q7289*Y7289/100)</f>
        <v/>
      </c>
      <c r="X7289" s="7" t="n"/>
      <c r="Y7289" s="7" t="n"/>
      <c r="Z7289" s="7">
        <f>IF($F7289="","",Y7289*AE7289/100)</f>
        <v/>
      </c>
      <c r="AA7289" s="7">
        <f>IF($F7289="","",Y7289-Z7289)</f>
        <v/>
      </c>
      <c r="AB7289" s="7">
        <f>IF($F7289="","",AA7289-R7289)</f>
        <v/>
      </c>
      <c r="AE7289">
        <f>IF($F7289="","",IF($AK7289=1,0,IF($AJ7289=1,Settings!$C$6,Settings!$C$7))*100)</f>
        <v/>
      </c>
      <c r="AG7289">
        <f>IF($F7289="","",$F7289&amp;"|"&amp;$D7289&amp;"")</f>
        <v/>
      </c>
      <c r="AH7289">
        <f>IF($F7289="","",IF(COUNTIF($AG$2:$AG7289,$AG7289)=1,1,0))</f>
        <v/>
      </c>
      <c r="AI7289">
        <f>IF($AH7289=1,SUMPRODUCT(--($AL$2:$AL$8001&lt;$AL7289))+1,"")</f>
        <v/>
      </c>
      <c r="AJ7289">
        <f>IF($F7289="","",IF(OR($U7289=TRUE(),$U7289="TRUE"),1,0))</f>
        <v/>
      </c>
      <c r="AK7289">
        <f>IF($F7289="","",IF($AD7289="Yes",1,0))</f>
        <v/>
      </c>
      <c r="AL7289">
        <f>IF($AH7289=1,IFERROR(IF(VALUE($F7289)&lt;100000000,VALUE($F7289),1000000000),IFERROR(IF(VALUE(MID($F7289,2,20))&lt;100000000,VALUE(MID($F7289,2,20)),1000000000),1000000000))+ROW()/100000,"")</f>
        <v/>
      </c>
    </row>
    <row r="7290">
      <c r="A7290">
        <f>IF($F7290="","",IFERROR(IF(INDEX('Per Invoice'!$A$2:$A$2001,MATCH($F7290,'Per Invoice'!$B$2:$B$2001,0))=0,"",INDEX('Per Invoice'!$A$2:$A$2001,MATCH($F7290,'Per Invoice'!$B$2:$B$2001,0))),""))</f>
        <v/>
      </c>
      <c r="H7290" s="11" t="n"/>
      <c r="R7290" s="7">
        <f>IF($F7290="","",Q7290*Y7290/100)</f>
        <v/>
      </c>
      <c r="X7290" s="7" t="n"/>
      <c r="Y7290" s="7" t="n"/>
      <c r="Z7290" s="7">
        <f>IF($F7290="","",Y7290*AE7290/100)</f>
        <v/>
      </c>
      <c r="AA7290" s="7">
        <f>IF($F7290="","",Y7290-Z7290)</f>
        <v/>
      </c>
      <c r="AB7290" s="7">
        <f>IF($F7290="","",AA7290-R7290)</f>
        <v/>
      </c>
      <c r="AE7290">
        <f>IF($F7290="","",IF($AK7290=1,0,IF($AJ7290=1,Settings!$C$6,Settings!$C$7))*100)</f>
        <v/>
      </c>
      <c r="AG7290">
        <f>IF($F7290="","",$F7290&amp;"|"&amp;$D7290&amp;"")</f>
        <v/>
      </c>
      <c r="AH7290">
        <f>IF($F7290="","",IF(COUNTIF($AG$2:$AG7290,$AG7290)=1,1,0))</f>
        <v/>
      </c>
      <c r="AI7290">
        <f>IF($AH7290=1,SUMPRODUCT(--($AL$2:$AL$8001&lt;$AL7290))+1,"")</f>
        <v/>
      </c>
      <c r="AJ7290">
        <f>IF($F7290="","",IF(OR($U7290=TRUE(),$U7290="TRUE"),1,0))</f>
        <v/>
      </c>
      <c r="AK7290">
        <f>IF($F7290="","",IF($AD7290="Yes",1,0))</f>
        <v/>
      </c>
      <c r="AL7290">
        <f>IF($AH7290=1,IFERROR(IF(VALUE($F7290)&lt;100000000,VALUE($F7290),1000000000),IFERROR(IF(VALUE(MID($F7290,2,20))&lt;100000000,VALUE(MID($F7290,2,20)),1000000000),1000000000))+ROW()/100000,"")</f>
        <v/>
      </c>
    </row>
    <row r="7291">
      <c r="A7291">
        <f>IF($F7291="","",IFERROR(IF(INDEX('Per Invoice'!$A$2:$A$2001,MATCH($F7291,'Per Invoice'!$B$2:$B$2001,0))=0,"",INDEX('Per Invoice'!$A$2:$A$2001,MATCH($F7291,'Per Invoice'!$B$2:$B$2001,0))),""))</f>
        <v/>
      </c>
      <c r="H7291" s="11" t="n"/>
      <c r="R7291" s="7">
        <f>IF($F7291="","",Q7291*Y7291/100)</f>
        <v/>
      </c>
      <c r="X7291" s="7" t="n"/>
      <c r="Y7291" s="7" t="n"/>
      <c r="Z7291" s="7">
        <f>IF($F7291="","",Y7291*AE7291/100)</f>
        <v/>
      </c>
      <c r="AA7291" s="7">
        <f>IF($F7291="","",Y7291-Z7291)</f>
        <v/>
      </c>
      <c r="AB7291" s="7">
        <f>IF($F7291="","",AA7291-R7291)</f>
        <v/>
      </c>
      <c r="AE7291">
        <f>IF($F7291="","",IF($AK7291=1,0,IF($AJ7291=1,Settings!$C$6,Settings!$C$7))*100)</f>
        <v/>
      </c>
      <c r="AG7291">
        <f>IF($F7291="","",$F7291&amp;"|"&amp;$D7291&amp;"")</f>
        <v/>
      </c>
      <c r="AH7291">
        <f>IF($F7291="","",IF(COUNTIF($AG$2:$AG7291,$AG7291)=1,1,0))</f>
        <v/>
      </c>
      <c r="AI7291">
        <f>IF($AH7291=1,SUMPRODUCT(--($AL$2:$AL$8001&lt;$AL7291))+1,"")</f>
        <v/>
      </c>
      <c r="AJ7291">
        <f>IF($F7291="","",IF(OR($U7291=TRUE(),$U7291="TRUE"),1,0))</f>
        <v/>
      </c>
      <c r="AK7291">
        <f>IF($F7291="","",IF($AD7291="Yes",1,0))</f>
        <v/>
      </c>
      <c r="AL7291">
        <f>IF($AH7291=1,IFERROR(IF(VALUE($F7291)&lt;100000000,VALUE($F7291),1000000000),IFERROR(IF(VALUE(MID($F7291,2,20))&lt;100000000,VALUE(MID($F7291,2,20)),1000000000),1000000000))+ROW()/100000,"")</f>
        <v/>
      </c>
    </row>
    <row r="7292">
      <c r="A7292">
        <f>IF($F7292="","",IFERROR(IF(INDEX('Per Invoice'!$A$2:$A$2001,MATCH($F7292,'Per Invoice'!$B$2:$B$2001,0))=0,"",INDEX('Per Invoice'!$A$2:$A$2001,MATCH($F7292,'Per Invoice'!$B$2:$B$2001,0))),""))</f>
        <v/>
      </c>
      <c r="H7292" s="11" t="n"/>
      <c r="R7292" s="7">
        <f>IF($F7292="","",Q7292*Y7292/100)</f>
        <v/>
      </c>
      <c r="X7292" s="7" t="n"/>
      <c r="Y7292" s="7" t="n"/>
      <c r="Z7292" s="7">
        <f>IF($F7292="","",Y7292*AE7292/100)</f>
        <v/>
      </c>
      <c r="AA7292" s="7">
        <f>IF($F7292="","",Y7292-Z7292)</f>
        <v/>
      </c>
      <c r="AB7292" s="7">
        <f>IF($F7292="","",AA7292-R7292)</f>
        <v/>
      </c>
      <c r="AE7292">
        <f>IF($F7292="","",IF($AK7292=1,0,IF($AJ7292=1,Settings!$C$6,Settings!$C$7))*100)</f>
        <v/>
      </c>
      <c r="AG7292">
        <f>IF($F7292="","",$F7292&amp;"|"&amp;$D7292&amp;"")</f>
        <v/>
      </c>
      <c r="AH7292">
        <f>IF($F7292="","",IF(COUNTIF($AG$2:$AG7292,$AG7292)=1,1,0))</f>
        <v/>
      </c>
      <c r="AI7292">
        <f>IF($AH7292=1,SUMPRODUCT(--($AL$2:$AL$8001&lt;$AL7292))+1,"")</f>
        <v/>
      </c>
      <c r="AJ7292">
        <f>IF($F7292="","",IF(OR($U7292=TRUE(),$U7292="TRUE"),1,0))</f>
        <v/>
      </c>
      <c r="AK7292">
        <f>IF($F7292="","",IF($AD7292="Yes",1,0))</f>
        <v/>
      </c>
      <c r="AL7292">
        <f>IF($AH7292=1,IFERROR(IF(VALUE($F7292)&lt;100000000,VALUE($F7292),1000000000),IFERROR(IF(VALUE(MID($F7292,2,20))&lt;100000000,VALUE(MID($F7292,2,20)),1000000000),1000000000))+ROW()/100000,"")</f>
        <v/>
      </c>
    </row>
    <row r="7293">
      <c r="A7293">
        <f>IF($F7293="","",IFERROR(IF(INDEX('Per Invoice'!$A$2:$A$2001,MATCH($F7293,'Per Invoice'!$B$2:$B$2001,0))=0,"",INDEX('Per Invoice'!$A$2:$A$2001,MATCH($F7293,'Per Invoice'!$B$2:$B$2001,0))),""))</f>
        <v/>
      </c>
      <c r="H7293" s="11" t="n"/>
      <c r="R7293" s="7">
        <f>IF($F7293="","",Q7293*Y7293/100)</f>
        <v/>
      </c>
      <c r="X7293" s="7" t="n"/>
      <c r="Y7293" s="7" t="n"/>
      <c r="Z7293" s="7">
        <f>IF($F7293="","",Y7293*AE7293/100)</f>
        <v/>
      </c>
      <c r="AA7293" s="7">
        <f>IF($F7293="","",Y7293-Z7293)</f>
        <v/>
      </c>
      <c r="AB7293" s="7">
        <f>IF($F7293="","",AA7293-R7293)</f>
        <v/>
      </c>
      <c r="AE7293">
        <f>IF($F7293="","",IF($AK7293=1,0,IF($AJ7293=1,Settings!$C$6,Settings!$C$7))*100)</f>
        <v/>
      </c>
      <c r="AG7293">
        <f>IF($F7293="","",$F7293&amp;"|"&amp;$D7293&amp;"")</f>
        <v/>
      </c>
      <c r="AH7293">
        <f>IF($F7293="","",IF(COUNTIF($AG$2:$AG7293,$AG7293)=1,1,0))</f>
        <v/>
      </c>
      <c r="AI7293">
        <f>IF($AH7293=1,SUMPRODUCT(--($AL$2:$AL$8001&lt;$AL7293))+1,"")</f>
        <v/>
      </c>
      <c r="AJ7293">
        <f>IF($F7293="","",IF(OR($U7293=TRUE(),$U7293="TRUE"),1,0))</f>
        <v/>
      </c>
      <c r="AK7293">
        <f>IF($F7293="","",IF($AD7293="Yes",1,0))</f>
        <v/>
      </c>
      <c r="AL7293">
        <f>IF($AH7293=1,IFERROR(IF(VALUE($F7293)&lt;100000000,VALUE($F7293),1000000000),IFERROR(IF(VALUE(MID($F7293,2,20))&lt;100000000,VALUE(MID($F7293,2,20)),1000000000),1000000000))+ROW()/100000,"")</f>
        <v/>
      </c>
    </row>
    <row r="7294">
      <c r="A7294">
        <f>IF($F7294="","",IFERROR(IF(INDEX('Per Invoice'!$A$2:$A$2001,MATCH($F7294,'Per Invoice'!$B$2:$B$2001,0))=0,"",INDEX('Per Invoice'!$A$2:$A$2001,MATCH($F7294,'Per Invoice'!$B$2:$B$2001,0))),""))</f>
        <v/>
      </c>
      <c r="H7294" s="11" t="n"/>
      <c r="R7294" s="7">
        <f>IF($F7294="","",Q7294*Y7294/100)</f>
        <v/>
      </c>
      <c r="X7294" s="7" t="n"/>
      <c r="Y7294" s="7" t="n"/>
      <c r="Z7294" s="7">
        <f>IF($F7294="","",Y7294*AE7294/100)</f>
        <v/>
      </c>
      <c r="AA7294" s="7">
        <f>IF($F7294="","",Y7294-Z7294)</f>
        <v/>
      </c>
      <c r="AB7294" s="7">
        <f>IF($F7294="","",AA7294-R7294)</f>
        <v/>
      </c>
      <c r="AE7294">
        <f>IF($F7294="","",IF($AK7294=1,0,IF($AJ7294=1,Settings!$C$6,Settings!$C$7))*100)</f>
        <v/>
      </c>
      <c r="AG7294">
        <f>IF($F7294="","",$F7294&amp;"|"&amp;$D7294&amp;"")</f>
        <v/>
      </c>
      <c r="AH7294">
        <f>IF($F7294="","",IF(COUNTIF($AG$2:$AG7294,$AG7294)=1,1,0))</f>
        <v/>
      </c>
      <c r="AI7294">
        <f>IF($AH7294=1,SUMPRODUCT(--($AL$2:$AL$8001&lt;$AL7294))+1,"")</f>
        <v/>
      </c>
      <c r="AJ7294">
        <f>IF($F7294="","",IF(OR($U7294=TRUE(),$U7294="TRUE"),1,0))</f>
        <v/>
      </c>
      <c r="AK7294">
        <f>IF($F7294="","",IF($AD7294="Yes",1,0))</f>
        <v/>
      </c>
      <c r="AL7294">
        <f>IF($AH7294=1,IFERROR(IF(VALUE($F7294)&lt;100000000,VALUE($F7294),1000000000),IFERROR(IF(VALUE(MID($F7294,2,20))&lt;100000000,VALUE(MID($F7294,2,20)),1000000000),1000000000))+ROW()/100000,"")</f>
        <v/>
      </c>
    </row>
    <row r="7295">
      <c r="A7295">
        <f>IF($F7295="","",IFERROR(IF(INDEX('Per Invoice'!$A$2:$A$2001,MATCH($F7295,'Per Invoice'!$B$2:$B$2001,0))=0,"",INDEX('Per Invoice'!$A$2:$A$2001,MATCH($F7295,'Per Invoice'!$B$2:$B$2001,0))),""))</f>
        <v/>
      </c>
      <c r="H7295" s="11" t="n"/>
      <c r="R7295" s="7">
        <f>IF($F7295="","",Q7295*Y7295/100)</f>
        <v/>
      </c>
      <c r="X7295" s="7" t="n"/>
      <c r="Y7295" s="7" t="n"/>
      <c r="Z7295" s="7">
        <f>IF($F7295="","",Y7295*AE7295/100)</f>
        <v/>
      </c>
      <c r="AA7295" s="7">
        <f>IF($F7295="","",Y7295-Z7295)</f>
        <v/>
      </c>
      <c r="AB7295" s="7">
        <f>IF($F7295="","",AA7295-R7295)</f>
        <v/>
      </c>
      <c r="AE7295">
        <f>IF($F7295="","",IF($AK7295=1,0,IF($AJ7295=1,Settings!$C$6,Settings!$C$7))*100)</f>
        <v/>
      </c>
      <c r="AG7295">
        <f>IF($F7295="","",$F7295&amp;"|"&amp;$D7295&amp;"")</f>
        <v/>
      </c>
      <c r="AH7295">
        <f>IF($F7295="","",IF(COUNTIF($AG$2:$AG7295,$AG7295)=1,1,0))</f>
        <v/>
      </c>
      <c r="AI7295">
        <f>IF($AH7295=1,SUMPRODUCT(--($AL$2:$AL$8001&lt;$AL7295))+1,"")</f>
        <v/>
      </c>
      <c r="AJ7295">
        <f>IF($F7295="","",IF(OR($U7295=TRUE(),$U7295="TRUE"),1,0))</f>
        <v/>
      </c>
      <c r="AK7295">
        <f>IF($F7295="","",IF($AD7295="Yes",1,0))</f>
        <v/>
      </c>
      <c r="AL7295">
        <f>IF($AH7295=1,IFERROR(IF(VALUE($F7295)&lt;100000000,VALUE($F7295),1000000000),IFERROR(IF(VALUE(MID($F7295,2,20))&lt;100000000,VALUE(MID($F7295,2,20)),1000000000),1000000000))+ROW()/100000,"")</f>
        <v/>
      </c>
    </row>
    <row r="7296">
      <c r="A7296">
        <f>IF($F7296="","",IFERROR(IF(INDEX('Per Invoice'!$A$2:$A$2001,MATCH($F7296,'Per Invoice'!$B$2:$B$2001,0))=0,"",INDEX('Per Invoice'!$A$2:$A$2001,MATCH($F7296,'Per Invoice'!$B$2:$B$2001,0))),""))</f>
        <v/>
      </c>
      <c r="H7296" s="11" t="n"/>
      <c r="R7296" s="7">
        <f>IF($F7296="","",Q7296*Y7296/100)</f>
        <v/>
      </c>
      <c r="X7296" s="7" t="n"/>
      <c r="Y7296" s="7" t="n"/>
      <c r="Z7296" s="7">
        <f>IF($F7296="","",Y7296*AE7296/100)</f>
        <v/>
      </c>
      <c r="AA7296" s="7">
        <f>IF($F7296="","",Y7296-Z7296)</f>
        <v/>
      </c>
      <c r="AB7296" s="7">
        <f>IF($F7296="","",AA7296-R7296)</f>
        <v/>
      </c>
      <c r="AE7296">
        <f>IF($F7296="","",IF($AK7296=1,0,IF($AJ7296=1,Settings!$C$6,Settings!$C$7))*100)</f>
        <v/>
      </c>
      <c r="AG7296">
        <f>IF($F7296="","",$F7296&amp;"|"&amp;$D7296&amp;"")</f>
        <v/>
      </c>
      <c r="AH7296">
        <f>IF($F7296="","",IF(COUNTIF($AG$2:$AG7296,$AG7296)=1,1,0))</f>
        <v/>
      </c>
      <c r="AI7296">
        <f>IF($AH7296=1,SUMPRODUCT(--($AL$2:$AL$8001&lt;$AL7296))+1,"")</f>
        <v/>
      </c>
      <c r="AJ7296">
        <f>IF($F7296="","",IF(OR($U7296=TRUE(),$U7296="TRUE"),1,0))</f>
        <v/>
      </c>
      <c r="AK7296">
        <f>IF($F7296="","",IF($AD7296="Yes",1,0))</f>
        <v/>
      </c>
      <c r="AL7296">
        <f>IF($AH7296=1,IFERROR(IF(VALUE($F7296)&lt;100000000,VALUE($F7296),1000000000),IFERROR(IF(VALUE(MID($F7296,2,20))&lt;100000000,VALUE(MID($F7296,2,20)),1000000000),1000000000))+ROW()/100000,"")</f>
        <v/>
      </c>
    </row>
    <row r="7297">
      <c r="A7297">
        <f>IF($F7297="","",IFERROR(IF(INDEX('Per Invoice'!$A$2:$A$2001,MATCH($F7297,'Per Invoice'!$B$2:$B$2001,0))=0,"",INDEX('Per Invoice'!$A$2:$A$2001,MATCH($F7297,'Per Invoice'!$B$2:$B$2001,0))),""))</f>
        <v/>
      </c>
      <c r="H7297" s="11" t="n"/>
      <c r="R7297" s="7">
        <f>IF($F7297="","",Q7297*Y7297/100)</f>
        <v/>
      </c>
      <c r="X7297" s="7" t="n"/>
      <c r="Y7297" s="7" t="n"/>
      <c r="Z7297" s="7">
        <f>IF($F7297="","",Y7297*AE7297/100)</f>
        <v/>
      </c>
      <c r="AA7297" s="7">
        <f>IF($F7297="","",Y7297-Z7297)</f>
        <v/>
      </c>
      <c r="AB7297" s="7">
        <f>IF($F7297="","",AA7297-R7297)</f>
        <v/>
      </c>
      <c r="AE7297">
        <f>IF($F7297="","",IF($AK7297=1,0,IF($AJ7297=1,Settings!$C$6,Settings!$C$7))*100)</f>
        <v/>
      </c>
      <c r="AG7297">
        <f>IF($F7297="","",$F7297&amp;"|"&amp;$D7297&amp;"")</f>
        <v/>
      </c>
      <c r="AH7297">
        <f>IF($F7297="","",IF(COUNTIF($AG$2:$AG7297,$AG7297)=1,1,0))</f>
        <v/>
      </c>
      <c r="AI7297">
        <f>IF($AH7297=1,SUMPRODUCT(--($AL$2:$AL$8001&lt;$AL7297))+1,"")</f>
        <v/>
      </c>
      <c r="AJ7297">
        <f>IF($F7297="","",IF(OR($U7297=TRUE(),$U7297="TRUE"),1,0))</f>
        <v/>
      </c>
      <c r="AK7297">
        <f>IF($F7297="","",IF($AD7297="Yes",1,0))</f>
        <v/>
      </c>
      <c r="AL7297">
        <f>IF($AH7297=1,IFERROR(IF(VALUE($F7297)&lt;100000000,VALUE($F7297),1000000000),IFERROR(IF(VALUE(MID($F7297,2,20))&lt;100000000,VALUE(MID($F7297,2,20)),1000000000),1000000000))+ROW()/100000,"")</f>
        <v/>
      </c>
    </row>
    <row r="7298">
      <c r="A7298">
        <f>IF($F7298="","",IFERROR(IF(INDEX('Per Invoice'!$A$2:$A$2001,MATCH($F7298,'Per Invoice'!$B$2:$B$2001,0))=0,"",INDEX('Per Invoice'!$A$2:$A$2001,MATCH($F7298,'Per Invoice'!$B$2:$B$2001,0))),""))</f>
        <v/>
      </c>
      <c r="H7298" s="11" t="n"/>
      <c r="R7298" s="7">
        <f>IF($F7298="","",Q7298*Y7298/100)</f>
        <v/>
      </c>
      <c r="X7298" s="7" t="n"/>
      <c r="Y7298" s="7" t="n"/>
      <c r="Z7298" s="7">
        <f>IF($F7298="","",Y7298*AE7298/100)</f>
        <v/>
      </c>
      <c r="AA7298" s="7">
        <f>IF($F7298="","",Y7298-Z7298)</f>
        <v/>
      </c>
      <c r="AB7298" s="7">
        <f>IF($F7298="","",AA7298-R7298)</f>
        <v/>
      </c>
      <c r="AE7298">
        <f>IF($F7298="","",IF($AK7298=1,0,IF($AJ7298=1,Settings!$C$6,Settings!$C$7))*100)</f>
        <v/>
      </c>
      <c r="AG7298">
        <f>IF($F7298="","",$F7298&amp;"|"&amp;$D7298&amp;"")</f>
        <v/>
      </c>
      <c r="AH7298">
        <f>IF($F7298="","",IF(COUNTIF($AG$2:$AG7298,$AG7298)=1,1,0))</f>
        <v/>
      </c>
      <c r="AI7298">
        <f>IF($AH7298=1,SUMPRODUCT(--($AL$2:$AL$8001&lt;$AL7298))+1,"")</f>
        <v/>
      </c>
      <c r="AJ7298">
        <f>IF($F7298="","",IF(OR($U7298=TRUE(),$U7298="TRUE"),1,0))</f>
        <v/>
      </c>
      <c r="AK7298">
        <f>IF($F7298="","",IF($AD7298="Yes",1,0))</f>
        <v/>
      </c>
      <c r="AL7298">
        <f>IF($AH7298=1,IFERROR(IF(VALUE($F7298)&lt;100000000,VALUE($F7298),1000000000),IFERROR(IF(VALUE(MID($F7298,2,20))&lt;100000000,VALUE(MID($F7298,2,20)),1000000000),1000000000))+ROW()/100000,"")</f>
        <v/>
      </c>
    </row>
    <row r="7299">
      <c r="A7299">
        <f>IF($F7299="","",IFERROR(IF(INDEX('Per Invoice'!$A$2:$A$2001,MATCH($F7299,'Per Invoice'!$B$2:$B$2001,0))=0,"",INDEX('Per Invoice'!$A$2:$A$2001,MATCH($F7299,'Per Invoice'!$B$2:$B$2001,0))),""))</f>
        <v/>
      </c>
      <c r="H7299" s="11" t="n"/>
      <c r="R7299" s="7">
        <f>IF($F7299="","",Q7299*Y7299/100)</f>
        <v/>
      </c>
      <c r="X7299" s="7" t="n"/>
      <c r="Y7299" s="7" t="n"/>
      <c r="Z7299" s="7">
        <f>IF($F7299="","",Y7299*AE7299/100)</f>
        <v/>
      </c>
      <c r="AA7299" s="7">
        <f>IF($F7299="","",Y7299-Z7299)</f>
        <v/>
      </c>
      <c r="AB7299" s="7">
        <f>IF($F7299="","",AA7299-R7299)</f>
        <v/>
      </c>
      <c r="AE7299">
        <f>IF($F7299="","",IF($AK7299=1,0,IF($AJ7299=1,Settings!$C$6,Settings!$C$7))*100)</f>
        <v/>
      </c>
      <c r="AG7299">
        <f>IF($F7299="","",$F7299&amp;"|"&amp;$D7299&amp;"")</f>
        <v/>
      </c>
      <c r="AH7299">
        <f>IF($F7299="","",IF(COUNTIF($AG$2:$AG7299,$AG7299)=1,1,0))</f>
        <v/>
      </c>
      <c r="AI7299">
        <f>IF($AH7299=1,SUMPRODUCT(--($AL$2:$AL$8001&lt;$AL7299))+1,"")</f>
        <v/>
      </c>
      <c r="AJ7299">
        <f>IF($F7299="","",IF(OR($U7299=TRUE(),$U7299="TRUE"),1,0))</f>
        <v/>
      </c>
      <c r="AK7299">
        <f>IF($F7299="","",IF($AD7299="Yes",1,0))</f>
        <v/>
      </c>
      <c r="AL7299">
        <f>IF($AH7299=1,IFERROR(IF(VALUE($F7299)&lt;100000000,VALUE($F7299),1000000000),IFERROR(IF(VALUE(MID($F7299,2,20))&lt;100000000,VALUE(MID($F7299,2,20)),1000000000),1000000000))+ROW()/100000,"")</f>
        <v/>
      </c>
    </row>
    <row r="7300">
      <c r="A7300">
        <f>IF($F7300="","",IFERROR(IF(INDEX('Per Invoice'!$A$2:$A$2001,MATCH($F7300,'Per Invoice'!$B$2:$B$2001,0))=0,"",INDEX('Per Invoice'!$A$2:$A$2001,MATCH($F7300,'Per Invoice'!$B$2:$B$2001,0))),""))</f>
        <v/>
      </c>
      <c r="H7300" s="11" t="n"/>
      <c r="R7300" s="7">
        <f>IF($F7300="","",Q7300*Y7300/100)</f>
        <v/>
      </c>
      <c r="X7300" s="7" t="n"/>
      <c r="Y7300" s="7" t="n"/>
      <c r="Z7300" s="7">
        <f>IF($F7300="","",Y7300*AE7300/100)</f>
        <v/>
      </c>
      <c r="AA7300" s="7">
        <f>IF($F7300="","",Y7300-Z7300)</f>
        <v/>
      </c>
      <c r="AB7300" s="7">
        <f>IF($F7300="","",AA7300-R7300)</f>
        <v/>
      </c>
      <c r="AE7300">
        <f>IF($F7300="","",IF($AK7300=1,0,IF($AJ7300=1,Settings!$C$6,Settings!$C$7))*100)</f>
        <v/>
      </c>
      <c r="AG7300">
        <f>IF($F7300="","",$F7300&amp;"|"&amp;$D7300&amp;"")</f>
        <v/>
      </c>
      <c r="AH7300">
        <f>IF($F7300="","",IF(COUNTIF($AG$2:$AG7300,$AG7300)=1,1,0))</f>
        <v/>
      </c>
      <c r="AI7300">
        <f>IF($AH7300=1,SUMPRODUCT(--($AL$2:$AL$8001&lt;$AL7300))+1,"")</f>
        <v/>
      </c>
      <c r="AJ7300">
        <f>IF($F7300="","",IF(OR($U7300=TRUE(),$U7300="TRUE"),1,0))</f>
        <v/>
      </c>
      <c r="AK7300">
        <f>IF($F7300="","",IF($AD7300="Yes",1,0))</f>
        <v/>
      </c>
      <c r="AL7300">
        <f>IF($AH7300=1,IFERROR(IF(VALUE($F7300)&lt;100000000,VALUE($F7300),1000000000),IFERROR(IF(VALUE(MID($F7300,2,20))&lt;100000000,VALUE(MID($F7300,2,20)),1000000000),1000000000))+ROW()/100000,"")</f>
        <v/>
      </c>
    </row>
    <row r="7301">
      <c r="A7301">
        <f>IF($F7301="","",IFERROR(IF(INDEX('Per Invoice'!$A$2:$A$2001,MATCH($F7301,'Per Invoice'!$B$2:$B$2001,0))=0,"",INDEX('Per Invoice'!$A$2:$A$2001,MATCH($F7301,'Per Invoice'!$B$2:$B$2001,0))),""))</f>
        <v/>
      </c>
      <c r="H7301" s="11" t="n"/>
      <c r="R7301" s="7">
        <f>IF($F7301="","",Q7301*Y7301/100)</f>
        <v/>
      </c>
      <c r="X7301" s="7" t="n"/>
      <c r="Y7301" s="7" t="n"/>
      <c r="Z7301" s="7">
        <f>IF($F7301="","",Y7301*AE7301/100)</f>
        <v/>
      </c>
      <c r="AA7301" s="7">
        <f>IF($F7301="","",Y7301-Z7301)</f>
        <v/>
      </c>
      <c r="AB7301" s="7">
        <f>IF($F7301="","",AA7301-R7301)</f>
        <v/>
      </c>
      <c r="AE7301">
        <f>IF($F7301="","",IF($AK7301=1,0,IF($AJ7301=1,Settings!$C$6,Settings!$C$7))*100)</f>
        <v/>
      </c>
      <c r="AG7301">
        <f>IF($F7301="","",$F7301&amp;"|"&amp;$D7301&amp;"")</f>
        <v/>
      </c>
      <c r="AH7301">
        <f>IF($F7301="","",IF(COUNTIF($AG$2:$AG7301,$AG7301)=1,1,0))</f>
        <v/>
      </c>
      <c r="AI7301">
        <f>IF($AH7301=1,SUMPRODUCT(--($AL$2:$AL$8001&lt;$AL7301))+1,"")</f>
        <v/>
      </c>
      <c r="AJ7301">
        <f>IF($F7301="","",IF(OR($U7301=TRUE(),$U7301="TRUE"),1,0))</f>
        <v/>
      </c>
      <c r="AK7301">
        <f>IF($F7301="","",IF($AD7301="Yes",1,0))</f>
        <v/>
      </c>
      <c r="AL7301">
        <f>IF($AH7301=1,IFERROR(IF(VALUE($F7301)&lt;100000000,VALUE($F7301),1000000000),IFERROR(IF(VALUE(MID($F7301,2,20))&lt;100000000,VALUE(MID($F7301,2,20)),1000000000),1000000000))+ROW()/100000,"")</f>
        <v/>
      </c>
    </row>
    <row r="7302">
      <c r="A7302">
        <f>IF($F7302="","",IFERROR(IF(INDEX('Per Invoice'!$A$2:$A$2001,MATCH($F7302,'Per Invoice'!$B$2:$B$2001,0))=0,"",INDEX('Per Invoice'!$A$2:$A$2001,MATCH($F7302,'Per Invoice'!$B$2:$B$2001,0))),""))</f>
        <v/>
      </c>
      <c r="H7302" s="11" t="n"/>
      <c r="R7302" s="7">
        <f>IF($F7302="","",Q7302*Y7302/100)</f>
        <v/>
      </c>
      <c r="X7302" s="7" t="n"/>
      <c r="Y7302" s="7" t="n"/>
      <c r="Z7302" s="7">
        <f>IF($F7302="","",Y7302*AE7302/100)</f>
        <v/>
      </c>
      <c r="AA7302" s="7">
        <f>IF($F7302="","",Y7302-Z7302)</f>
        <v/>
      </c>
      <c r="AB7302" s="7">
        <f>IF($F7302="","",AA7302-R7302)</f>
        <v/>
      </c>
      <c r="AE7302">
        <f>IF($F7302="","",IF($AK7302=1,0,IF($AJ7302=1,Settings!$C$6,Settings!$C$7))*100)</f>
        <v/>
      </c>
      <c r="AG7302">
        <f>IF($F7302="","",$F7302&amp;"|"&amp;$D7302&amp;"")</f>
        <v/>
      </c>
      <c r="AH7302">
        <f>IF($F7302="","",IF(COUNTIF($AG$2:$AG7302,$AG7302)=1,1,0))</f>
        <v/>
      </c>
      <c r="AI7302">
        <f>IF($AH7302=1,SUMPRODUCT(--($AL$2:$AL$8001&lt;$AL7302))+1,"")</f>
        <v/>
      </c>
      <c r="AJ7302">
        <f>IF($F7302="","",IF(OR($U7302=TRUE(),$U7302="TRUE"),1,0))</f>
        <v/>
      </c>
      <c r="AK7302">
        <f>IF($F7302="","",IF($AD7302="Yes",1,0))</f>
        <v/>
      </c>
      <c r="AL7302">
        <f>IF($AH7302=1,IFERROR(IF(VALUE($F7302)&lt;100000000,VALUE($F7302),1000000000),IFERROR(IF(VALUE(MID($F7302,2,20))&lt;100000000,VALUE(MID($F7302,2,20)),1000000000),1000000000))+ROW()/100000,"")</f>
        <v/>
      </c>
    </row>
    <row r="7303">
      <c r="A7303">
        <f>IF($F7303="","",IFERROR(IF(INDEX('Per Invoice'!$A$2:$A$2001,MATCH($F7303,'Per Invoice'!$B$2:$B$2001,0))=0,"",INDEX('Per Invoice'!$A$2:$A$2001,MATCH($F7303,'Per Invoice'!$B$2:$B$2001,0))),""))</f>
        <v/>
      </c>
      <c r="H7303" s="11" t="n"/>
      <c r="R7303" s="7">
        <f>IF($F7303="","",Q7303*Y7303/100)</f>
        <v/>
      </c>
      <c r="X7303" s="7" t="n"/>
      <c r="Y7303" s="7" t="n"/>
      <c r="Z7303" s="7">
        <f>IF($F7303="","",Y7303*AE7303/100)</f>
        <v/>
      </c>
      <c r="AA7303" s="7">
        <f>IF($F7303="","",Y7303-Z7303)</f>
        <v/>
      </c>
      <c r="AB7303" s="7">
        <f>IF($F7303="","",AA7303-R7303)</f>
        <v/>
      </c>
      <c r="AE7303">
        <f>IF($F7303="","",IF($AK7303=1,0,IF($AJ7303=1,Settings!$C$6,Settings!$C$7))*100)</f>
        <v/>
      </c>
      <c r="AG7303">
        <f>IF($F7303="","",$F7303&amp;"|"&amp;$D7303&amp;"")</f>
        <v/>
      </c>
      <c r="AH7303">
        <f>IF($F7303="","",IF(COUNTIF($AG$2:$AG7303,$AG7303)=1,1,0))</f>
        <v/>
      </c>
      <c r="AI7303">
        <f>IF($AH7303=1,SUMPRODUCT(--($AL$2:$AL$8001&lt;$AL7303))+1,"")</f>
        <v/>
      </c>
      <c r="AJ7303">
        <f>IF($F7303="","",IF(OR($U7303=TRUE(),$U7303="TRUE"),1,0))</f>
        <v/>
      </c>
      <c r="AK7303">
        <f>IF($F7303="","",IF($AD7303="Yes",1,0))</f>
        <v/>
      </c>
      <c r="AL7303">
        <f>IF($AH7303=1,IFERROR(IF(VALUE($F7303)&lt;100000000,VALUE($F7303),1000000000),IFERROR(IF(VALUE(MID($F7303,2,20))&lt;100000000,VALUE(MID($F7303,2,20)),1000000000),1000000000))+ROW()/100000,"")</f>
        <v/>
      </c>
    </row>
    <row r="7304">
      <c r="A7304">
        <f>IF($F7304="","",IFERROR(IF(INDEX('Per Invoice'!$A$2:$A$2001,MATCH($F7304,'Per Invoice'!$B$2:$B$2001,0))=0,"",INDEX('Per Invoice'!$A$2:$A$2001,MATCH($F7304,'Per Invoice'!$B$2:$B$2001,0))),""))</f>
        <v/>
      </c>
      <c r="H7304" s="11" t="n"/>
      <c r="R7304" s="7">
        <f>IF($F7304="","",Q7304*Y7304/100)</f>
        <v/>
      </c>
      <c r="X7304" s="7" t="n"/>
      <c r="Y7304" s="7" t="n"/>
      <c r="Z7304" s="7">
        <f>IF($F7304="","",Y7304*AE7304/100)</f>
        <v/>
      </c>
      <c r="AA7304" s="7">
        <f>IF($F7304="","",Y7304-Z7304)</f>
        <v/>
      </c>
      <c r="AB7304" s="7">
        <f>IF($F7304="","",AA7304-R7304)</f>
        <v/>
      </c>
      <c r="AE7304">
        <f>IF($F7304="","",IF($AK7304=1,0,IF($AJ7304=1,Settings!$C$6,Settings!$C$7))*100)</f>
        <v/>
      </c>
      <c r="AG7304">
        <f>IF($F7304="","",$F7304&amp;"|"&amp;$D7304&amp;"")</f>
        <v/>
      </c>
      <c r="AH7304">
        <f>IF($F7304="","",IF(COUNTIF($AG$2:$AG7304,$AG7304)=1,1,0))</f>
        <v/>
      </c>
      <c r="AI7304">
        <f>IF($AH7304=1,SUMPRODUCT(--($AL$2:$AL$8001&lt;$AL7304))+1,"")</f>
        <v/>
      </c>
      <c r="AJ7304">
        <f>IF($F7304="","",IF(OR($U7304=TRUE(),$U7304="TRUE"),1,0))</f>
        <v/>
      </c>
      <c r="AK7304">
        <f>IF($F7304="","",IF($AD7304="Yes",1,0))</f>
        <v/>
      </c>
      <c r="AL7304">
        <f>IF($AH7304=1,IFERROR(IF(VALUE($F7304)&lt;100000000,VALUE($F7304),1000000000),IFERROR(IF(VALUE(MID($F7304,2,20))&lt;100000000,VALUE(MID($F7304,2,20)),1000000000),1000000000))+ROW()/100000,"")</f>
        <v/>
      </c>
    </row>
    <row r="7305">
      <c r="A7305">
        <f>IF($F7305="","",IFERROR(IF(INDEX('Per Invoice'!$A$2:$A$2001,MATCH($F7305,'Per Invoice'!$B$2:$B$2001,0))=0,"",INDEX('Per Invoice'!$A$2:$A$2001,MATCH($F7305,'Per Invoice'!$B$2:$B$2001,0))),""))</f>
        <v/>
      </c>
      <c r="H7305" s="11" t="n"/>
      <c r="R7305" s="7">
        <f>IF($F7305="","",Q7305*Y7305/100)</f>
        <v/>
      </c>
      <c r="X7305" s="7" t="n"/>
      <c r="Y7305" s="7" t="n"/>
      <c r="Z7305" s="7">
        <f>IF($F7305="","",Y7305*AE7305/100)</f>
        <v/>
      </c>
      <c r="AA7305" s="7">
        <f>IF($F7305="","",Y7305-Z7305)</f>
        <v/>
      </c>
      <c r="AB7305" s="7">
        <f>IF($F7305="","",AA7305-R7305)</f>
        <v/>
      </c>
      <c r="AE7305">
        <f>IF($F7305="","",IF($AK7305=1,0,IF($AJ7305=1,Settings!$C$6,Settings!$C$7))*100)</f>
        <v/>
      </c>
      <c r="AG7305">
        <f>IF($F7305="","",$F7305&amp;"|"&amp;$D7305&amp;"")</f>
        <v/>
      </c>
      <c r="AH7305">
        <f>IF($F7305="","",IF(COUNTIF($AG$2:$AG7305,$AG7305)=1,1,0))</f>
        <v/>
      </c>
      <c r="AI7305">
        <f>IF($AH7305=1,SUMPRODUCT(--($AL$2:$AL$8001&lt;$AL7305))+1,"")</f>
        <v/>
      </c>
      <c r="AJ7305">
        <f>IF($F7305="","",IF(OR($U7305=TRUE(),$U7305="TRUE"),1,0))</f>
        <v/>
      </c>
      <c r="AK7305">
        <f>IF($F7305="","",IF($AD7305="Yes",1,0))</f>
        <v/>
      </c>
      <c r="AL7305">
        <f>IF($AH7305=1,IFERROR(IF(VALUE($F7305)&lt;100000000,VALUE($F7305),1000000000),IFERROR(IF(VALUE(MID($F7305,2,20))&lt;100000000,VALUE(MID($F7305,2,20)),1000000000),1000000000))+ROW()/100000,"")</f>
        <v/>
      </c>
    </row>
    <row r="7306">
      <c r="A7306">
        <f>IF($F7306="","",IFERROR(IF(INDEX('Per Invoice'!$A$2:$A$2001,MATCH($F7306,'Per Invoice'!$B$2:$B$2001,0))=0,"",INDEX('Per Invoice'!$A$2:$A$2001,MATCH($F7306,'Per Invoice'!$B$2:$B$2001,0))),""))</f>
        <v/>
      </c>
      <c r="H7306" s="11" t="n"/>
      <c r="R7306" s="7">
        <f>IF($F7306="","",Q7306*Y7306/100)</f>
        <v/>
      </c>
      <c r="X7306" s="7" t="n"/>
      <c r="Y7306" s="7" t="n"/>
      <c r="Z7306" s="7">
        <f>IF($F7306="","",Y7306*AE7306/100)</f>
        <v/>
      </c>
      <c r="AA7306" s="7">
        <f>IF($F7306="","",Y7306-Z7306)</f>
        <v/>
      </c>
      <c r="AB7306" s="7">
        <f>IF($F7306="","",AA7306-R7306)</f>
        <v/>
      </c>
      <c r="AE7306">
        <f>IF($F7306="","",IF($AK7306=1,0,IF($AJ7306=1,Settings!$C$6,Settings!$C$7))*100)</f>
        <v/>
      </c>
      <c r="AG7306">
        <f>IF($F7306="","",$F7306&amp;"|"&amp;$D7306&amp;"")</f>
        <v/>
      </c>
      <c r="AH7306">
        <f>IF($F7306="","",IF(COUNTIF($AG$2:$AG7306,$AG7306)=1,1,0))</f>
        <v/>
      </c>
      <c r="AI7306">
        <f>IF($AH7306=1,SUMPRODUCT(--($AL$2:$AL$8001&lt;$AL7306))+1,"")</f>
        <v/>
      </c>
      <c r="AJ7306">
        <f>IF($F7306="","",IF(OR($U7306=TRUE(),$U7306="TRUE"),1,0))</f>
        <v/>
      </c>
      <c r="AK7306">
        <f>IF($F7306="","",IF($AD7306="Yes",1,0))</f>
        <v/>
      </c>
      <c r="AL7306">
        <f>IF($AH7306=1,IFERROR(IF(VALUE($F7306)&lt;100000000,VALUE($F7306),1000000000),IFERROR(IF(VALUE(MID($F7306,2,20))&lt;100000000,VALUE(MID($F7306,2,20)),1000000000),1000000000))+ROW()/100000,"")</f>
        <v/>
      </c>
    </row>
    <row r="7307">
      <c r="A7307">
        <f>IF($F7307="","",IFERROR(IF(INDEX('Per Invoice'!$A$2:$A$2001,MATCH($F7307,'Per Invoice'!$B$2:$B$2001,0))=0,"",INDEX('Per Invoice'!$A$2:$A$2001,MATCH($F7307,'Per Invoice'!$B$2:$B$2001,0))),""))</f>
        <v/>
      </c>
      <c r="H7307" s="11" t="n"/>
      <c r="R7307" s="7">
        <f>IF($F7307="","",Q7307*Y7307/100)</f>
        <v/>
      </c>
      <c r="X7307" s="7" t="n"/>
      <c r="Y7307" s="7" t="n"/>
      <c r="Z7307" s="7">
        <f>IF($F7307="","",Y7307*AE7307/100)</f>
        <v/>
      </c>
      <c r="AA7307" s="7">
        <f>IF($F7307="","",Y7307-Z7307)</f>
        <v/>
      </c>
      <c r="AB7307" s="7">
        <f>IF($F7307="","",AA7307-R7307)</f>
        <v/>
      </c>
      <c r="AE7307">
        <f>IF($F7307="","",IF($AK7307=1,0,IF($AJ7307=1,Settings!$C$6,Settings!$C$7))*100)</f>
        <v/>
      </c>
      <c r="AG7307">
        <f>IF($F7307="","",$F7307&amp;"|"&amp;$D7307&amp;"")</f>
        <v/>
      </c>
      <c r="AH7307">
        <f>IF($F7307="","",IF(COUNTIF($AG$2:$AG7307,$AG7307)=1,1,0))</f>
        <v/>
      </c>
      <c r="AI7307">
        <f>IF($AH7307=1,SUMPRODUCT(--($AL$2:$AL$8001&lt;$AL7307))+1,"")</f>
        <v/>
      </c>
      <c r="AJ7307">
        <f>IF($F7307="","",IF(OR($U7307=TRUE(),$U7307="TRUE"),1,0))</f>
        <v/>
      </c>
      <c r="AK7307">
        <f>IF($F7307="","",IF($AD7307="Yes",1,0))</f>
        <v/>
      </c>
      <c r="AL7307">
        <f>IF($AH7307=1,IFERROR(IF(VALUE($F7307)&lt;100000000,VALUE($F7307),1000000000),IFERROR(IF(VALUE(MID($F7307,2,20))&lt;100000000,VALUE(MID($F7307,2,20)),1000000000),1000000000))+ROW()/100000,"")</f>
        <v/>
      </c>
    </row>
    <row r="7308">
      <c r="A7308">
        <f>IF($F7308="","",IFERROR(IF(INDEX('Per Invoice'!$A$2:$A$2001,MATCH($F7308,'Per Invoice'!$B$2:$B$2001,0))=0,"",INDEX('Per Invoice'!$A$2:$A$2001,MATCH($F7308,'Per Invoice'!$B$2:$B$2001,0))),""))</f>
        <v/>
      </c>
      <c r="H7308" s="11" t="n"/>
      <c r="R7308" s="7">
        <f>IF($F7308="","",Q7308*Y7308/100)</f>
        <v/>
      </c>
      <c r="X7308" s="7" t="n"/>
      <c r="Y7308" s="7" t="n"/>
      <c r="Z7308" s="7">
        <f>IF($F7308="","",Y7308*AE7308/100)</f>
        <v/>
      </c>
      <c r="AA7308" s="7">
        <f>IF($F7308="","",Y7308-Z7308)</f>
        <v/>
      </c>
      <c r="AB7308" s="7">
        <f>IF($F7308="","",AA7308-R7308)</f>
        <v/>
      </c>
      <c r="AE7308">
        <f>IF($F7308="","",IF($AK7308=1,0,IF($AJ7308=1,Settings!$C$6,Settings!$C$7))*100)</f>
        <v/>
      </c>
      <c r="AG7308">
        <f>IF($F7308="","",$F7308&amp;"|"&amp;$D7308&amp;"")</f>
        <v/>
      </c>
      <c r="AH7308">
        <f>IF($F7308="","",IF(COUNTIF($AG$2:$AG7308,$AG7308)=1,1,0))</f>
        <v/>
      </c>
      <c r="AI7308">
        <f>IF($AH7308=1,SUMPRODUCT(--($AL$2:$AL$8001&lt;$AL7308))+1,"")</f>
        <v/>
      </c>
      <c r="AJ7308">
        <f>IF($F7308="","",IF(OR($U7308=TRUE(),$U7308="TRUE"),1,0))</f>
        <v/>
      </c>
      <c r="AK7308">
        <f>IF($F7308="","",IF($AD7308="Yes",1,0))</f>
        <v/>
      </c>
      <c r="AL7308">
        <f>IF($AH7308=1,IFERROR(IF(VALUE($F7308)&lt;100000000,VALUE($F7308),1000000000),IFERROR(IF(VALUE(MID($F7308,2,20))&lt;100000000,VALUE(MID($F7308,2,20)),1000000000),1000000000))+ROW()/100000,"")</f>
        <v/>
      </c>
    </row>
    <row r="7309">
      <c r="A7309">
        <f>IF($F7309="","",IFERROR(IF(INDEX('Per Invoice'!$A$2:$A$2001,MATCH($F7309,'Per Invoice'!$B$2:$B$2001,0))=0,"",INDEX('Per Invoice'!$A$2:$A$2001,MATCH($F7309,'Per Invoice'!$B$2:$B$2001,0))),""))</f>
        <v/>
      </c>
      <c r="H7309" s="11" t="n"/>
      <c r="R7309" s="7">
        <f>IF($F7309="","",Q7309*Y7309/100)</f>
        <v/>
      </c>
      <c r="X7309" s="7" t="n"/>
      <c r="Y7309" s="7" t="n"/>
      <c r="Z7309" s="7">
        <f>IF($F7309="","",Y7309*AE7309/100)</f>
        <v/>
      </c>
      <c r="AA7309" s="7">
        <f>IF($F7309="","",Y7309-Z7309)</f>
        <v/>
      </c>
      <c r="AB7309" s="7">
        <f>IF($F7309="","",AA7309-R7309)</f>
        <v/>
      </c>
      <c r="AE7309">
        <f>IF($F7309="","",IF($AK7309=1,0,IF($AJ7309=1,Settings!$C$6,Settings!$C$7))*100)</f>
        <v/>
      </c>
      <c r="AG7309">
        <f>IF($F7309="","",$F7309&amp;"|"&amp;$D7309&amp;"")</f>
        <v/>
      </c>
      <c r="AH7309">
        <f>IF($F7309="","",IF(COUNTIF($AG$2:$AG7309,$AG7309)=1,1,0))</f>
        <v/>
      </c>
      <c r="AI7309">
        <f>IF($AH7309=1,SUMPRODUCT(--($AL$2:$AL$8001&lt;$AL7309))+1,"")</f>
        <v/>
      </c>
      <c r="AJ7309">
        <f>IF($F7309="","",IF(OR($U7309=TRUE(),$U7309="TRUE"),1,0))</f>
        <v/>
      </c>
      <c r="AK7309">
        <f>IF($F7309="","",IF($AD7309="Yes",1,0))</f>
        <v/>
      </c>
      <c r="AL7309">
        <f>IF($AH7309=1,IFERROR(IF(VALUE($F7309)&lt;100000000,VALUE($F7309),1000000000),IFERROR(IF(VALUE(MID($F7309,2,20))&lt;100000000,VALUE(MID($F7309,2,20)),1000000000),1000000000))+ROW()/100000,"")</f>
        <v/>
      </c>
    </row>
    <row r="7310">
      <c r="A7310">
        <f>IF($F7310="","",IFERROR(IF(INDEX('Per Invoice'!$A$2:$A$2001,MATCH($F7310,'Per Invoice'!$B$2:$B$2001,0))=0,"",INDEX('Per Invoice'!$A$2:$A$2001,MATCH($F7310,'Per Invoice'!$B$2:$B$2001,0))),""))</f>
        <v/>
      </c>
      <c r="H7310" s="11" t="n"/>
      <c r="R7310" s="7">
        <f>IF($F7310="","",Q7310*Y7310/100)</f>
        <v/>
      </c>
      <c r="X7310" s="7" t="n"/>
      <c r="Y7310" s="7" t="n"/>
      <c r="Z7310" s="7">
        <f>IF($F7310="","",Y7310*AE7310/100)</f>
        <v/>
      </c>
      <c r="AA7310" s="7">
        <f>IF($F7310="","",Y7310-Z7310)</f>
        <v/>
      </c>
      <c r="AB7310" s="7">
        <f>IF($F7310="","",AA7310-R7310)</f>
        <v/>
      </c>
      <c r="AE7310">
        <f>IF($F7310="","",IF($AK7310=1,0,IF($AJ7310=1,Settings!$C$6,Settings!$C$7))*100)</f>
        <v/>
      </c>
      <c r="AG7310">
        <f>IF($F7310="","",$F7310&amp;"|"&amp;$D7310&amp;"")</f>
        <v/>
      </c>
      <c r="AH7310">
        <f>IF($F7310="","",IF(COUNTIF($AG$2:$AG7310,$AG7310)=1,1,0))</f>
        <v/>
      </c>
      <c r="AI7310">
        <f>IF($AH7310=1,SUMPRODUCT(--($AL$2:$AL$8001&lt;$AL7310))+1,"")</f>
        <v/>
      </c>
      <c r="AJ7310">
        <f>IF($F7310="","",IF(OR($U7310=TRUE(),$U7310="TRUE"),1,0))</f>
        <v/>
      </c>
      <c r="AK7310">
        <f>IF($F7310="","",IF($AD7310="Yes",1,0))</f>
        <v/>
      </c>
      <c r="AL7310">
        <f>IF($AH7310=1,IFERROR(IF(VALUE($F7310)&lt;100000000,VALUE($F7310),1000000000),IFERROR(IF(VALUE(MID($F7310,2,20))&lt;100000000,VALUE(MID($F7310,2,20)),1000000000),1000000000))+ROW()/100000,"")</f>
        <v/>
      </c>
    </row>
    <row r="7311">
      <c r="A7311">
        <f>IF($F7311="","",IFERROR(IF(INDEX('Per Invoice'!$A$2:$A$2001,MATCH($F7311,'Per Invoice'!$B$2:$B$2001,0))=0,"",INDEX('Per Invoice'!$A$2:$A$2001,MATCH($F7311,'Per Invoice'!$B$2:$B$2001,0))),""))</f>
        <v/>
      </c>
      <c r="H7311" s="11" t="n"/>
      <c r="R7311" s="7">
        <f>IF($F7311="","",Q7311*Y7311/100)</f>
        <v/>
      </c>
      <c r="X7311" s="7" t="n"/>
      <c r="Y7311" s="7" t="n"/>
      <c r="Z7311" s="7">
        <f>IF($F7311="","",Y7311*AE7311/100)</f>
        <v/>
      </c>
      <c r="AA7311" s="7">
        <f>IF($F7311="","",Y7311-Z7311)</f>
        <v/>
      </c>
      <c r="AB7311" s="7">
        <f>IF($F7311="","",AA7311-R7311)</f>
        <v/>
      </c>
      <c r="AE7311">
        <f>IF($F7311="","",IF($AK7311=1,0,IF($AJ7311=1,Settings!$C$6,Settings!$C$7))*100)</f>
        <v/>
      </c>
      <c r="AG7311">
        <f>IF($F7311="","",$F7311&amp;"|"&amp;$D7311&amp;"")</f>
        <v/>
      </c>
      <c r="AH7311">
        <f>IF($F7311="","",IF(COUNTIF($AG$2:$AG7311,$AG7311)=1,1,0))</f>
        <v/>
      </c>
      <c r="AI7311">
        <f>IF($AH7311=1,SUMPRODUCT(--($AL$2:$AL$8001&lt;$AL7311))+1,"")</f>
        <v/>
      </c>
      <c r="AJ7311">
        <f>IF($F7311="","",IF(OR($U7311=TRUE(),$U7311="TRUE"),1,0))</f>
        <v/>
      </c>
      <c r="AK7311">
        <f>IF($F7311="","",IF($AD7311="Yes",1,0))</f>
        <v/>
      </c>
      <c r="AL7311">
        <f>IF($AH7311=1,IFERROR(IF(VALUE($F7311)&lt;100000000,VALUE($F7311),1000000000),IFERROR(IF(VALUE(MID($F7311,2,20))&lt;100000000,VALUE(MID($F7311,2,20)),1000000000),1000000000))+ROW()/100000,"")</f>
        <v/>
      </c>
    </row>
    <row r="7312">
      <c r="A7312">
        <f>IF($F7312="","",IFERROR(IF(INDEX('Per Invoice'!$A$2:$A$2001,MATCH($F7312,'Per Invoice'!$B$2:$B$2001,0))=0,"",INDEX('Per Invoice'!$A$2:$A$2001,MATCH($F7312,'Per Invoice'!$B$2:$B$2001,0))),""))</f>
        <v/>
      </c>
      <c r="H7312" s="11" t="n"/>
      <c r="R7312" s="7">
        <f>IF($F7312="","",Q7312*Y7312/100)</f>
        <v/>
      </c>
      <c r="X7312" s="7" t="n"/>
      <c r="Y7312" s="7" t="n"/>
      <c r="Z7312" s="7">
        <f>IF($F7312="","",Y7312*AE7312/100)</f>
        <v/>
      </c>
      <c r="AA7312" s="7">
        <f>IF($F7312="","",Y7312-Z7312)</f>
        <v/>
      </c>
      <c r="AB7312" s="7">
        <f>IF($F7312="","",AA7312-R7312)</f>
        <v/>
      </c>
      <c r="AE7312">
        <f>IF($F7312="","",IF($AK7312=1,0,IF($AJ7312=1,Settings!$C$6,Settings!$C$7))*100)</f>
        <v/>
      </c>
      <c r="AG7312">
        <f>IF($F7312="","",$F7312&amp;"|"&amp;$D7312&amp;"")</f>
        <v/>
      </c>
      <c r="AH7312">
        <f>IF($F7312="","",IF(COUNTIF($AG$2:$AG7312,$AG7312)=1,1,0))</f>
        <v/>
      </c>
      <c r="AI7312">
        <f>IF($AH7312=1,SUMPRODUCT(--($AL$2:$AL$8001&lt;$AL7312))+1,"")</f>
        <v/>
      </c>
      <c r="AJ7312">
        <f>IF($F7312="","",IF(OR($U7312=TRUE(),$U7312="TRUE"),1,0))</f>
        <v/>
      </c>
      <c r="AK7312">
        <f>IF($F7312="","",IF($AD7312="Yes",1,0))</f>
        <v/>
      </c>
      <c r="AL7312">
        <f>IF($AH7312=1,IFERROR(IF(VALUE($F7312)&lt;100000000,VALUE($F7312),1000000000),IFERROR(IF(VALUE(MID($F7312,2,20))&lt;100000000,VALUE(MID($F7312,2,20)),1000000000),1000000000))+ROW()/100000,"")</f>
        <v/>
      </c>
    </row>
    <row r="7313">
      <c r="A7313">
        <f>IF($F7313="","",IFERROR(IF(INDEX('Per Invoice'!$A$2:$A$2001,MATCH($F7313,'Per Invoice'!$B$2:$B$2001,0))=0,"",INDEX('Per Invoice'!$A$2:$A$2001,MATCH($F7313,'Per Invoice'!$B$2:$B$2001,0))),""))</f>
        <v/>
      </c>
      <c r="H7313" s="11" t="n"/>
      <c r="R7313" s="7">
        <f>IF($F7313="","",Q7313*Y7313/100)</f>
        <v/>
      </c>
      <c r="X7313" s="7" t="n"/>
      <c r="Y7313" s="7" t="n"/>
      <c r="Z7313" s="7">
        <f>IF($F7313="","",Y7313*AE7313/100)</f>
        <v/>
      </c>
      <c r="AA7313" s="7">
        <f>IF($F7313="","",Y7313-Z7313)</f>
        <v/>
      </c>
      <c r="AB7313" s="7">
        <f>IF($F7313="","",AA7313-R7313)</f>
        <v/>
      </c>
      <c r="AE7313">
        <f>IF($F7313="","",IF($AK7313=1,0,IF($AJ7313=1,Settings!$C$6,Settings!$C$7))*100)</f>
        <v/>
      </c>
      <c r="AG7313">
        <f>IF($F7313="","",$F7313&amp;"|"&amp;$D7313&amp;"")</f>
        <v/>
      </c>
      <c r="AH7313">
        <f>IF($F7313="","",IF(COUNTIF($AG$2:$AG7313,$AG7313)=1,1,0))</f>
        <v/>
      </c>
      <c r="AI7313">
        <f>IF($AH7313=1,SUMPRODUCT(--($AL$2:$AL$8001&lt;$AL7313))+1,"")</f>
        <v/>
      </c>
      <c r="AJ7313">
        <f>IF($F7313="","",IF(OR($U7313=TRUE(),$U7313="TRUE"),1,0))</f>
        <v/>
      </c>
      <c r="AK7313">
        <f>IF($F7313="","",IF($AD7313="Yes",1,0))</f>
        <v/>
      </c>
      <c r="AL7313">
        <f>IF($AH7313=1,IFERROR(IF(VALUE($F7313)&lt;100000000,VALUE($F7313),1000000000),IFERROR(IF(VALUE(MID($F7313,2,20))&lt;100000000,VALUE(MID($F7313,2,20)),1000000000),1000000000))+ROW()/100000,"")</f>
        <v/>
      </c>
    </row>
    <row r="7314">
      <c r="A7314">
        <f>IF($F7314="","",IFERROR(IF(INDEX('Per Invoice'!$A$2:$A$2001,MATCH($F7314,'Per Invoice'!$B$2:$B$2001,0))=0,"",INDEX('Per Invoice'!$A$2:$A$2001,MATCH($F7314,'Per Invoice'!$B$2:$B$2001,0))),""))</f>
        <v/>
      </c>
      <c r="H7314" s="11" t="n"/>
      <c r="R7314" s="7">
        <f>IF($F7314="","",Q7314*Y7314/100)</f>
        <v/>
      </c>
      <c r="X7314" s="7" t="n"/>
      <c r="Y7314" s="7" t="n"/>
      <c r="Z7314" s="7">
        <f>IF($F7314="","",Y7314*AE7314/100)</f>
        <v/>
      </c>
      <c r="AA7314" s="7">
        <f>IF($F7314="","",Y7314-Z7314)</f>
        <v/>
      </c>
      <c r="AB7314" s="7">
        <f>IF($F7314="","",AA7314-R7314)</f>
        <v/>
      </c>
      <c r="AE7314">
        <f>IF($F7314="","",IF($AK7314=1,0,IF($AJ7314=1,Settings!$C$6,Settings!$C$7))*100)</f>
        <v/>
      </c>
      <c r="AG7314">
        <f>IF($F7314="","",$F7314&amp;"|"&amp;$D7314&amp;"")</f>
        <v/>
      </c>
      <c r="AH7314">
        <f>IF($F7314="","",IF(COUNTIF($AG$2:$AG7314,$AG7314)=1,1,0))</f>
        <v/>
      </c>
      <c r="AI7314">
        <f>IF($AH7314=1,SUMPRODUCT(--($AL$2:$AL$8001&lt;$AL7314))+1,"")</f>
        <v/>
      </c>
      <c r="AJ7314">
        <f>IF($F7314="","",IF(OR($U7314=TRUE(),$U7314="TRUE"),1,0))</f>
        <v/>
      </c>
      <c r="AK7314">
        <f>IF($F7314="","",IF($AD7314="Yes",1,0))</f>
        <v/>
      </c>
      <c r="AL7314">
        <f>IF($AH7314=1,IFERROR(IF(VALUE($F7314)&lt;100000000,VALUE($F7314),1000000000),IFERROR(IF(VALUE(MID($F7314,2,20))&lt;100000000,VALUE(MID($F7314,2,20)),1000000000),1000000000))+ROW()/100000,"")</f>
        <v/>
      </c>
    </row>
    <row r="7315">
      <c r="A7315">
        <f>IF($F7315="","",IFERROR(IF(INDEX('Per Invoice'!$A$2:$A$2001,MATCH($F7315,'Per Invoice'!$B$2:$B$2001,0))=0,"",INDEX('Per Invoice'!$A$2:$A$2001,MATCH($F7315,'Per Invoice'!$B$2:$B$2001,0))),""))</f>
        <v/>
      </c>
      <c r="H7315" s="11" t="n"/>
      <c r="R7315" s="7">
        <f>IF($F7315="","",Q7315*Y7315/100)</f>
        <v/>
      </c>
      <c r="X7315" s="7" t="n"/>
      <c r="Y7315" s="7" t="n"/>
      <c r="Z7315" s="7">
        <f>IF($F7315="","",Y7315*AE7315/100)</f>
        <v/>
      </c>
      <c r="AA7315" s="7">
        <f>IF($F7315="","",Y7315-Z7315)</f>
        <v/>
      </c>
      <c r="AB7315" s="7">
        <f>IF($F7315="","",AA7315-R7315)</f>
        <v/>
      </c>
      <c r="AE7315">
        <f>IF($F7315="","",IF($AK7315=1,0,IF($AJ7315=1,Settings!$C$6,Settings!$C$7))*100)</f>
        <v/>
      </c>
      <c r="AG7315">
        <f>IF($F7315="","",$F7315&amp;"|"&amp;$D7315&amp;"")</f>
        <v/>
      </c>
      <c r="AH7315">
        <f>IF($F7315="","",IF(COUNTIF($AG$2:$AG7315,$AG7315)=1,1,0))</f>
        <v/>
      </c>
      <c r="AI7315">
        <f>IF($AH7315=1,SUMPRODUCT(--($AL$2:$AL$8001&lt;$AL7315))+1,"")</f>
        <v/>
      </c>
      <c r="AJ7315">
        <f>IF($F7315="","",IF(OR($U7315=TRUE(),$U7315="TRUE"),1,0))</f>
        <v/>
      </c>
      <c r="AK7315">
        <f>IF($F7315="","",IF($AD7315="Yes",1,0))</f>
        <v/>
      </c>
      <c r="AL7315">
        <f>IF($AH7315=1,IFERROR(IF(VALUE($F7315)&lt;100000000,VALUE($F7315),1000000000),IFERROR(IF(VALUE(MID($F7315,2,20))&lt;100000000,VALUE(MID($F7315,2,20)),1000000000),1000000000))+ROW()/100000,"")</f>
        <v/>
      </c>
    </row>
    <row r="7316">
      <c r="A7316">
        <f>IF($F7316="","",IFERROR(IF(INDEX('Per Invoice'!$A$2:$A$2001,MATCH($F7316,'Per Invoice'!$B$2:$B$2001,0))=0,"",INDEX('Per Invoice'!$A$2:$A$2001,MATCH($F7316,'Per Invoice'!$B$2:$B$2001,0))),""))</f>
        <v/>
      </c>
      <c r="H7316" s="11" t="n"/>
      <c r="R7316" s="7">
        <f>IF($F7316="","",Q7316*Y7316/100)</f>
        <v/>
      </c>
      <c r="X7316" s="7" t="n"/>
      <c r="Y7316" s="7" t="n"/>
      <c r="Z7316" s="7">
        <f>IF($F7316="","",Y7316*AE7316/100)</f>
        <v/>
      </c>
      <c r="AA7316" s="7">
        <f>IF($F7316="","",Y7316-Z7316)</f>
        <v/>
      </c>
      <c r="AB7316" s="7">
        <f>IF($F7316="","",AA7316-R7316)</f>
        <v/>
      </c>
      <c r="AE7316">
        <f>IF($F7316="","",IF($AK7316=1,0,IF($AJ7316=1,Settings!$C$6,Settings!$C$7))*100)</f>
        <v/>
      </c>
      <c r="AG7316">
        <f>IF($F7316="","",$F7316&amp;"|"&amp;$D7316&amp;"")</f>
        <v/>
      </c>
      <c r="AH7316">
        <f>IF($F7316="","",IF(COUNTIF($AG$2:$AG7316,$AG7316)=1,1,0))</f>
        <v/>
      </c>
      <c r="AI7316">
        <f>IF($AH7316=1,SUMPRODUCT(--($AL$2:$AL$8001&lt;$AL7316))+1,"")</f>
        <v/>
      </c>
      <c r="AJ7316">
        <f>IF($F7316="","",IF(OR($U7316=TRUE(),$U7316="TRUE"),1,0))</f>
        <v/>
      </c>
      <c r="AK7316">
        <f>IF($F7316="","",IF($AD7316="Yes",1,0))</f>
        <v/>
      </c>
      <c r="AL7316">
        <f>IF($AH7316=1,IFERROR(IF(VALUE($F7316)&lt;100000000,VALUE($F7316),1000000000),IFERROR(IF(VALUE(MID($F7316,2,20))&lt;100000000,VALUE(MID($F7316,2,20)),1000000000),1000000000))+ROW()/100000,"")</f>
        <v/>
      </c>
    </row>
    <row r="7317">
      <c r="A7317">
        <f>IF($F7317="","",IFERROR(IF(INDEX('Per Invoice'!$A$2:$A$2001,MATCH($F7317,'Per Invoice'!$B$2:$B$2001,0))=0,"",INDEX('Per Invoice'!$A$2:$A$2001,MATCH($F7317,'Per Invoice'!$B$2:$B$2001,0))),""))</f>
        <v/>
      </c>
      <c r="H7317" s="11" t="n"/>
      <c r="R7317" s="7">
        <f>IF($F7317="","",Q7317*Y7317/100)</f>
        <v/>
      </c>
      <c r="X7317" s="7" t="n"/>
      <c r="Y7317" s="7" t="n"/>
      <c r="Z7317" s="7">
        <f>IF($F7317="","",Y7317*AE7317/100)</f>
        <v/>
      </c>
      <c r="AA7317" s="7">
        <f>IF($F7317="","",Y7317-Z7317)</f>
        <v/>
      </c>
      <c r="AB7317" s="7">
        <f>IF($F7317="","",AA7317-R7317)</f>
        <v/>
      </c>
      <c r="AE7317">
        <f>IF($F7317="","",IF($AK7317=1,0,IF($AJ7317=1,Settings!$C$6,Settings!$C$7))*100)</f>
        <v/>
      </c>
      <c r="AG7317">
        <f>IF($F7317="","",$F7317&amp;"|"&amp;$D7317&amp;"")</f>
        <v/>
      </c>
      <c r="AH7317">
        <f>IF($F7317="","",IF(COUNTIF($AG$2:$AG7317,$AG7317)=1,1,0))</f>
        <v/>
      </c>
      <c r="AI7317">
        <f>IF($AH7317=1,SUMPRODUCT(--($AL$2:$AL$8001&lt;$AL7317))+1,"")</f>
        <v/>
      </c>
      <c r="AJ7317">
        <f>IF($F7317="","",IF(OR($U7317=TRUE(),$U7317="TRUE"),1,0))</f>
        <v/>
      </c>
      <c r="AK7317">
        <f>IF($F7317="","",IF($AD7317="Yes",1,0))</f>
        <v/>
      </c>
      <c r="AL7317">
        <f>IF($AH7317=1,IFERROR(IF(VALUE($F7317)&lt;100000000,VALUE($F7317),1000000000),IFERROR(IF(VALUE(MID($F7317,2,20))&lt;100000000,VALUE(MID($F7317,2,20)),1000000000),1000000000))+ROW()/100000,"")</f>
        <v/>
      </c>
    </row>
    <row r="7318">
      <c r="A7318">
        <f>IF($F7318="","",IFERROR(IF(INDEX('Per Invoice'!$A$2:$A$2001,MATCH($F7318,'Per Invoice'!$B$2:$B$2001,0))=0,"",INDEX('Per Invoice'!$A$2:$A$2001,MATCH($F7318,'Per Invoice'!$B$2:$B$2001,0))),""))</f>
        <v/>
      </c>
      <c r="H7318" s="11" t="n"/>
      <c r="R7318" s="7">
        <f>IF($F7318="","",Q7318*Y7318/100)</f>
        <v/>
      </c>
      <c r="X7318" s="7" t="n"/>
      <c r="Y7318" s="7" t="n"/>
      <c r="Z7318" s="7">
        <f>IF($F7318="","",Y7318*AE7318/100)</f>
        <v/>
      </c>
      <c r="AA7318" s="7">
        <f>IF($F7318="","",Y7318-Z7318)</f>
        <v/>
      </c>
      <c r="AB7318" s="7">
        <f>IF($F7318="","",AA7318-R7318)</f>
        <v/>
      </c>
      <c r="AE7318">
        <f>IF($F7318="","",IF($AK7318=1,0,IF($AJ7318=1,Settings!$C$6,Settings!$C$7))*100)</f>
        <v/>
      </c>
      <c r="AG7318">
        <f>IF($F7318="","",$F7318&amp;"|"&amp;$D7318&amp;"")</f>
        <v/>
      </c>
      <c r="AH7318">
        <f>IF($F7318="","",IF(COUNTIF($AG$2:$AG7318,$AG7318)=1,1,0))</f>
        <v/>
      </c>
      <c r="AI7318">
        <f>IF($AH7318=1,SUMPRODUCT(--($AL$2:$AL$8001&lt;$AL7318))+1,"")</f>
        <v/>
      </c>
      <c r="AJ7318">
        <f>IF($F7318="","",IF(OR($U7318=TRUE(),$U7318="TRUE"),1,0))</f>
        <v/>
      </c>
      <c r="AK7318">
        <f>IF($F7318="","",IF($AD7318="Yes",1,0))</f>
        <v/>
      </c>
      <c r="AL7318">
        <f>IF($AH7318=1,IFERROR(IF(VALUE($F7318)&lt;100000000,VALUE($F7318),1000000000),IFERROR(IF(VALUE(MID($F7318,2,20))&lt;100000000,VALUE(MID($F7318,2,20)),1000000000),1000000000))+ROW()/100000,"")</f>
        <v/>
      </c>
    </row>
    <row r="7319">
      <c r="A7319">
        <f>IF($F7319="","",IFERROR(IF(INDEX('Per Invoice'!$A$2:$A$2001,MATCH($F7319,'Per Invoice'!$B$2:$B$2001,0))=0,"",INDEX('Per Invoice'!$A$2:$A$2001,MATCH($F7319,'Per Invoice'!$B$2:$B$2001,0))),""))</f>
        <v/>
      </c>
      <c r="H7319" s="11" t="n"/>
      <c r="R7319" s="7">
        <f>IF($F7319="","",Q7319*Y7319/100)</f>
        <v/>
      </c>
      <c r="X7319" s="7" t="n"/>
      <c r="Y7319" s="7" t="n"/>
      <c r="Z7319" s="7">
        <f>IF($F7319="","",Y7319*AE7319/100)</f>
        <v/>
      </c>
      <c r="AA7319" s="7">
        <f>IF($F7319="","",Y7319-Z7319)</f>
        <v/>
      </c>
      <c r="AB7319" s="7">
        <f>IF($F7319="","",AA7319-R7319)</f>
        <v/>
      </c>
      <c r="AE7319">
        <f>IF($F7319="","",IF($AK7319=1,0,IF($AJ7319=1,Settings!$C$6,Settings!$C$7))*100)</f>
        <v/>
      </c>
      <c r="AG7319">
        <f>IF($F7319="","",$F7319&amp;"|"&amp;$D7319&amp;"")</f>
        <v/>
      </c>
      <c r="AH7319">
        <f>IF($F7319="","",IF(COUNTIF($AG$2:$AG7319,$AG7319)=1,1,0))</f>
        <v/>
      </c>
      <c r="AI7319">
        <f>IF($AH7319=1,SUMPRODUCT(--($AL$2:$AL$8001&lt;$AL7319))+1,"")</f>
        <v/>
      </c>
      <c r="AJ7319">
        <f>IF($F7319="","",IF(OR($U7319=TRUE(),$U7319="TRUE"),1,0))</f>
        <v/>
      </c>
      <c r="AK7319">
        <f>IF($F7319="","",IF($AD7319="Yes",1,0))</f>
        <v/>
      </c>
      <c r="AL7319">
        <f>IF($AH7319=1,IFERROR(IF(VALUE($F7319)&lt;100000000,VALUE($F7319),1000000000),IFERROR(IF(VALUE(MID($F7319,2,20))&lt;100000000,VALUE(MID($F7319,2,20)),1000000000),1000000000))+ROW()/100000,"")</f>
        <v/>
      </c>
    </row>
    <row r="7320">
      <c r="A7320">
        <f>IF($F7320="","",IFERROR(IF(INDEX('Per Invoice'!$A$2:$A$2001,MATCH($F7320,'Per Invoice'!$B$2:$B$2001,0))=0,"",INDEX('Per Invoice'!$A$2:$A$2001,MATCH($F7320,'Per Invoice'!$B$2:$B$2001,0))),""))</f>
        <v/>
      </c>
      <c r="H7320" s="11" t="n"/>
      <c r="R7320" s="7">
        <f>IF($F7320="","",Q7320*Y7320/100)</f>
        <v/>
      </c>
      <c r="X7320" s="7" t="n"/>
      <c r="Y7320" s="7" t="n"/>
      <c r="Z7320" s="7">
        <f>IF($F7320="","",Y7320*AE7320/100)</f>
        <v/>
      </c>
      <c r="AA7320" s="7">
        <f>IF($F7320="","",Y7320-Z7320)</f>
        <v/>
      </c>
      <c r="AB7320" s="7">
        <f>IF($F7320="","",AA7320-R7320)</f>
        <v/>
      </c>
      <c r="AE7320">
        <f>IF($F7320="","",IF($AK7320=1,0,IF($AJ7320=1,Settings!$C$6,Settings!$C$7))*100)</f>
        <v/>
      </c>
      <c r="AG7320">
        <f>IF($F7320="","",$F7320&amp;"|"&amp;$D7320&amp;"")</f>
        <v/>
      </c>
      <c r="AH7320">
        <f>IF($F7320="","",IF(COUNTIF($AG$2:$AG7320,$AG7320)=1,1,0))</f>
        <v/>
      </c>
      <c r="AI7320">
        <f>IF($AH7320=1,SUMPRODUCT(--($AL$2:$AL$8001&lt;$AL7320))+1,"")</f>
        <v/>
      </c>
      <c r="AJ7320">
        <f>IF($F7320="","",IF(OR($U7320=TRUE(),$U7320="TRUE"),1,0))</f>
        <v/>
      </c>
      <c r="AK7320">
        <f>IF($F7320="","",IF($AD7320="Yes",1,0))</f>
        <v/>
      </c>
      <c r="AL7320">
        <f>IF($AH7320=1,IFERROR(IF(VALUE($F7320)&lt;100000000,VALUE($F7320),1000000000),IFERROR(IF(VALUE(MID($F7320,2,20))&lt;100000000,VALUE(MID($F7320,2,20)),1000000000),1000000000))+ROW()/100000,"")</f>
        <v/>
      </c>
    </row>
    <row r="7321">
      <c r="A7321">
        <f>IF($F7321="","",IFERROR(IF(INDEX('Per Invoice'!$A$2:$A$2001,MATCH($F7321,'Per Invoice'!$B$2:$B$2001,0))=0,"",INDEX('Per Invoice'!$A$2:$A$2001,MATCH($F7321,'Per Invoice'!$B$2:$B$2001,0))),""))</f>
        <v/>
      </c>
      <c r="H7321" s="11" t="n"/>
      <c r="R7321" s="7">
        <f>IF($F7321="","",Q7321*Y7321/100)</f>
        <v/>
      </c>
      <c r="X7321" s="7" t="n"/>
      <c r="Y7321" s="7" t="n"/>
      <c r="Z7321" s="7">
        <f>IF($F7321="","",Y7321*AE7321/100)</f>
        <v/>
      </c>
      <c r="AA7321" s="7">
        <f>IF($F7321="","",Y7321-Z7321)</f>
        <v/>
      </c>
      <c r="AB7321" s="7">
        <f>IF($F7321="","",AA7321-R7321)</f>
        <v/>
      </c>
      <c r="AE7321">
        <f>IF($F7321="","",IF($AK7321=1,0,IF($AJ7321=1,Settings!$C$6,Settings!$C$7))*100)</f>
        <v/>
      </c>
      <c r="AG7321">
        <f>IF($F7321="","",$F7321&amp;"|"&amp;$D7321&amp;"")</f>
        <v/>
      </c>
      <c r="AH7321">
        <f>IF($F7321="","",IF(COUNTIF($AG$2:$AG7321,$AG7321)=1,1,0))</f>
        <v/>
      </c>
      <c r="AI7321">
        <f>IF($AH7321=1,SUMPRODUCT(--($AL$2:$AL$8001&lt;$AL7321))+1,"")</f>
        <v/>
      </c>
      <c r="AJ7321">
        <f>IF($F7321="","",IF(OR($U7321=TRUE(),$U7321="TRUE"),1,0))</f>
        <v/>
      </c>
      <c r="AK7321">
        <f>IF($F7321="","",IF($AD7321="Yes",1,0))</f>
        <v/>
      </c>
      <c r="AL7321">
        <f>IF($AH7321=1,IFERROR(IF(VALUE($F7321)&lt;100000000,VALUE($F7321),1000000000),IFERROR(IF(VALUE(MID($F7321,2,20))&lt;100000000,VALUE(MID($F7321,2,20)),1000000000),1000000000))+ROW()/100000,"")</f>
        <v/>
      </c>
    </row>
    <row r="7322">
      <c r="A7322">
        <f>IF($F7322="","",IFERROR(IF(INDEX('Per Invoice'!$A$2:$A$2001,MATCH($F7322,'Per Invoice'!$B$2:$B$2001,0))=0,"",INDEX('Per Invoice'!$A$2:$A$2001,MATCH($F7322,'Per Invoice'!$B$2:$B$2001,0))),""))</f>
        <v/>
      </c>
      <c r="H7322" s="11" t="n"/>
      <c r="R7322" s="7">
        <f>IF($F7322="","",Q7322*Y7322/100)</f>
        <v/>
      </c>
      <c r="X7322" s="7" t="n"/>
      <c r="Y7322" s="7" t="n"/>
      <c r="Z7322" s="7">
        <f>IF($F7322="","",Y7322*AE7322/100)</f>
        <v/>
      </c>
      <c r="AA7322" s="7">
        <f>IF($F7322="","",Y7322-Z7322)</f>
        <v/>
      </c>
      <c r="AB7322" s="7">
        <f>IF($F7322="","",AA7322-R7322)</f>
        <v/>
      </c>
      <c r="AE7322">
        <f>IF($F7322="","",IF($AK7322=1,0,IF($AJ7322=1,Settings!$C$6,Settings!$C$7))*100)</f>
        <v/>
      </c>
      <c r="AG7322">
        <f>IF($F7322="","",$F7322&amp;"|"&amp;$D7322&amp;"")</f>
        <v/>
      </c>
      <c r="AH7322">
        <f>IF($F7322="","",IF(COUNTIF($AG$2:$AG7322,$AG7322)=1,1,0))</f>
        <v/>
      </c>
      <c r="AI7322">
        <f>IF($AH7322=1,SUMPRODUCT(--($AL$2:$AL$8001&lt;$AL7322))+1,"")</f>
        <v/>
      </c>
      <c r="AJ7322">
        <f>IF($F7322="","",IF(OR($U7322=TRUE(),$U7322="TRUE"),1,0))</f>
        <v/>
      </c>
      <c r="AK7322">
        <f>IF($F7322="","",IF($AD7322="Yes",1,0))</f>
        <v/>
      </c>
      <c r="AL7322">
        <f>IF($AH7322=1,IFERROR(IF(VALUE($F7322)&lt;100000000,VALUE($F7322),1000000000),IFERROR(IF(VALUE(MID($F7322,2,20))&lt;100000000,VALUE(MID($F7322,2,20)),1000000000),1000000000))+ROW()/100000,"")</f>
        <v/>
      </c>
    </row>
    <row r="7323">
      <c r="A7323">
        <f>IF($F7323="","",IFERROR(IF(INDEX('Per Invoice'!$A$2:$A$2001,MATCH($F7323,'Per Invoice'!$B$2:$B$2001,0))=0,"",INDEX('Per Invoice'!$A$2:$A$2001,MATCH($F7323,'Per Invoice'!$B$2:$B$2001,0))),""))</f>
        <v/>
      </c>
      <c r="H7323" s="11" t="n"/>
      <c r="R7323" s="7">
        <f>IF($F7323="","",Q7323*Y7323/100)</f>
        <v/>
      </c>
      <c r="X7323" s="7" t="n"/>
      <c r="Y7323" s="7" t="n"/>
      <c r="Z7323" s="7">
        <f>IF($F7323="","",Y7323*AE7323/100)</f>
        <v/>
      </c>
      <c r="AA7323" s="7">
        <f>IF($F7323="","",Y7323-Z7323)</f>
        <v/>
      </c>
      <c r="AB7323" s="7">
        <f>IF($F7323="","",AA7323-R7323)</f>
        <v/>
      </c>
      <c r="AE7323">
        <f>IF($F7323="","",IF($AK7323=1,0,IF($AJ7323=1,Settings!$C$6,Settings!$C$7))*100)</f>
        <v/>
      </c>
      <c r="AG7323">
        <f>IF($F7323="","",$F7323&amp;"|"&amp;$D7323&amp;"")</f>
        <v/>
      </c>
      <c r="AH7323">
        <f>IF($F7323="","",IF(COUNTIF($AG$2:$AG7323,$AG7323)=1,1,0))</f>
        <v/>
      </c>
      <c r="AI7323">
        <f>IF($AH7323=1,SUMPRODUCT(--($AL$2:$AL$8001&lt;$AL7323))+1,"")</f>
        <v/>
      </c>
      <c r="AJ7323">
        <f>IF($F7323="","",IF(OR($U7323=TRUE(),$U7323="TRUE"),1,0))</f>
        <v/>
      </c>
      <c r="AK7323">
        <f>IF($F7323="","",IF($AD7323="Yes",1,0))</f>
        <v/>
      </c>
      <c r="AL7323">
        <f>IF($AH7323=1,IFERROR(IF(VALUE($F7323)&lt;100000000,VALUE($F7323),1000000000),IFERROR(IF(VALUE(MID($F7323,2,20))&lt;100000000,VALUE(MID($F7323,2,20)),1000000000),1000000000))+ROW()/100000,"")</f>
        <v/>
      </c>
    </row>
    <row r="7324">
      <c r="A7324">
        <f>IF($F7324="","",IFERROR(IF(INDEX('Per Invoice'!$A$2:$A$2001,MATCH($F7324,'Per Invoice'!$B$2:$B$2001,0))=0,"",INDEX('Per Invoice'!$A$2:$A$2001,MATCH($F7324,'Per Invoice'!$B$2:$B$2001,0))),""))</f>
        <v/>
      </c>
      <c r="H7324" s="11" t="n"/>
      <c r="R7324" s="7">
        <f>IF($F7324="","",Q7324*Y7324/100)</f>
        <v/>
      </c>
      <c r="X7324" s="7" t="n"/>
      <c r="Y7324" s="7" t="n"/>
      <c r="Z7324" s="7">
        <f>IF($F7324="","",Y7324*AE7324/100)</f>
        <v/>
      </c>
      <c r="AA7324" s="7">
        <f>IF($F7324="","",Y7324-Z7324)</f>
        <v/>
      </c>
      <c r="AB7324" s="7">
        <f>IF($F7324="","",AA7324-R7324)</f>
        <v/>
      </c>
      <c r="AE7324">
        <f>IF($F7324="","",IF($AK7324=1,0,IF($AJ7324=1,Settings!$C$6,Settings!$C$7))*100)</f>
        <v/>
      </c>
      <c r="AG7324">
        <f>IF($F7324="","",$F7324&amp;"|"&amp;$D7324&amp;"")</f>
        <v/>
      </c>
      <c r="AH7324">
        <f>IF($F7324="","",IF(COUNTIF($AG$2:$AG7324,$AG7324)=1,1,0))</f>
        <v/>
      </c>
      <c r="AI7324">
        <f>IF($AH7324=1,SUMPRODUCT(--($AL$2:$AL$8001&lt;$AL7324))+1,"")</f>
        <v/>
      </c>
      <c r="AJ7324">
        <f>IF($F7324="","",IF(OR($U7324=TRUE(),$U7324="TRUE"),1,0))</f>
        <v/>
      </c>
      <c r="AK7324">
        <f>IF($F7324="","",IF($AD7324="Yes",1,0))</f>
        <v/>
      </c>
      <c r="AL7324">
        <f>IF($AH7324=1,IFERROR(IF(VALUE($F7324)&lt;100000000,VALUE($F7324),1000000000),IFERROR(IF(VALUE(MID($F7324,2,20))&lt;100000000,VALUE(MID($F7324,2,20)),1000000000),1000000000))+ROW()/100000,"")</f>
        <v/>
      </c>
    </row>
    <row r="7325">
      <c r="A7325">
        <f>IF($F7325="","",IFERROR(IF(INDEX('Per Invoice'!$A$2:$A$2001,MATCH($F7325,'Per Invoice'!$B$2:$B$2001,0))=0,"",INDEX('Per Invoice'!$A$2:$A$2001,MATCH($F7325,'Per Invoice'!$B$2:$B$2001,0))),""))</f>
        <v/>
      </c>
      <c r="H7325" s="11" t="n"/>
      <c r="R7325" s="7">
        <f>IF($F7325="","",Q7325*Y7325/100)</f>
        <v/>
      </c>
      <c r="X7325" s="7" t="n"/>
      <c r="Y7325" s="7" t="n"/>
      <c r="Z7325" s="7">
        <f>IF($F7325="","",Y7325*AE7325/100)</f>
        <v/>
      </c>
      <c r="AA7325" s="7">
        <f>IF($F7325="","",Y7325-Z7325)</f>
        <v/>
      </c>
      <c r="AB7325" s="7">
        <f>IF($F7325="","",AA7325-R7325)</f>
        <v/>
      </c>
      <c r="AE7325">
        <f>IF($F7325="","",IF($AK7325=1,0,IF($AJ7325=1,Settings!$C$6,Settings!$C$7))*100)</f>
        <v/>
      </c>
      <c r="AG7325">
        <f>IF($F7325="","",$F7325&amp;"|"&amp;$D7325&amp;"")</f>
        <v/>
      </c>
      <c r="AH7325">
        <f>IF($F7325="","",IF(COUNTIF($AG$2:$AG7325,$AG7325)=1,1,0))</f>
        <v/>
      </c>
      <c r="AI7325">
        <f>IF($AH7325=1,SUMPRODUCT(--($AL$2:$AL$8001&lt;$AL7325))+1,"")</f>
        <v/>
      </c>
      <c r="AJ7325">
        <f>IF($F7325="","",IF(OR($U7325=TRUE(),$U7325="TRUE"),1,0))</f>
        <v/>
      </c>
      <c r="AK7325">
        <f>IF($F7325="","",IF($AD7325="Yes",1,0))</f>
        <v/>
      </c>
      <c r="AL7325">
        <f>IF($AH7325=1,IFERROR(IF(VALUE($F7325)&lt;100000000,VALUE($F7325),1000000000),IFERROR(IF(VALUE(MID($F7325,2,20))&lt;100000000,VALUE(MID($F7325,2,20)),1000000000),1000000000))+ROW()/100000,"")</f>
        <v/>
      </c>
    </row>
    <row r="7326">
      <c r="A7326">
        <f>IF($F7326="","",IFERROR(IF(INDEX('Per Invoice'!$A$2:$A$2001,MATCH($F7326,'Per Invoice'!$B$2:$B$2001,0))=0,"",INDEX('Per Invoice'!$A$2:$A$2001,MATCH($F7326,'Per Invoice'!$B$2:$B$2001,0))),""))</f>
        <v/>
      </c>
      <c r="H7326" s="11" t="n"/>
      <c r="R7326" s="7">
        <f>IF($F7326="","",Q7326*Y7326/100)</f>
        <v/>
      </c>
      <c r="X7326" s="7" t="n"/>
      <c r="Y7326" s="7" t="n"/>
      <c r="Z7326" s="7">
        <f>IF($F7326="","",Y7326*AE7326/100)</f>
        <v/>
      </c>
      <c r="AA7326" s="7">
        <f>IF($F7326="","",Y7326-Z7326)</f>
        <v/>
      </c>
      <c r="AB7326" s="7">
        <f>IF($F7326="","",AA7326-R7326)</f>
        <v/>
      </c>
      <c r="AE7326">
        <f>IF($F7326="","",IF($AK7326=1,0,IF($AJ7326=1,Settings!$C$6,Settings!$C$7))*100)</f>
        <v/>
      </c>
      <c r="AG7326">
        <f>IF($F7326="","",$F7326&amp;"|"&amp;$D7326&amp;"")</f>
        <v/>
      </c>
      <c r="AH7326">
        <f>IF($F7326="","",IF(COUNTIF($AG$2:$AG7326,$AG7326)=1,1,0))</f>
        <v/>
      </c>
      <c r="AI7326">
        <f>IF($AH7326=1,SUMPRODUCT(--($AL$2:$AL$8001&lt;$AL7326))+1,"")</f>
        <v/>
      </c>
      <c r="AJ7326">
        <f>IF($F7326="","",IF(OR($U7326=TRUE(),$U7326="TRUE"),1,0))</f>
        <v/>
      </c>
      <c r="AK7326">
        <f>IF($F7326="","",IF($AD7326="Yes",1,0))</f>
        <v/>
      </c>
      <c r="AL7326">
        <f>IF($AH7326=1,IFERROR(IF(VALUE($F7326)&lt;100000000,VALUE($F7326),1000000000),IFERROR(IF(VALUE(MID($F7326,2,20))&lt;100000000,VALUE(MID($F7326,2,20)),1000000000),1000000000))+ROW()/100000,"")</f>
        <v/>
      </c>
    </row>
    <row r="7327">
      <c r="A7327">
        <f>IF($F7327="","",IFERROR(IF(INDEX('Per Invoice'!$A$2:$A$2001,MATCH($F7327,'Per Invoice'!$B$2:$B$2001,0))=0,"",INDEX('Per Invoice'!$A$2:$A$2001,MATCH($F7327,'Per Invoice'!$B$2:$B$2001,0))),""))</f>
        <v/>
      </c>
      <c r="H7327" s="11" t="n"/>
      <c r="R7327" s="7">
        <f>IF($F7327="","",Q7327*Y7327/100)</f>
        <v/>
      </c>
      <c r="X7327" s="7" t="n"/>
      <c r="Y7327" s="7" t="n"/>
      <c r="Z7327" s="7">
        <f>IF($F7327="","",Y7327*AE7327/100)</f>
        <v/>
      </c>
      <c r="AA7327" s="7">
        <f>IF($F7327="","",Y7327-Z7327)</f>
        <v/>
      </c>
      <c r="AB7327" s="7">
        <f>IF($F7327="","",AA7327-R7327)</f>
        <v/>
      </c>
      <c r="AE7327">
        <f>IF($F7327="","",IF($AK7327=1,0,IF($AJ7327=1,Settings!$C$6,Settings!$C$7))*100)</f>
        <v/>
      </c>
      <c r="AG7327">
        <f>IF($F7327="","",$F7327&amp;"|"&amp;$D7327&amp;"")</f>
        <v/>
      </c>
      <c r="AH7327">
        <f>IF($F7327="","",IF(COUNTIF($AG$2:$AG7327,$AG7327)=1,1,0))</f>
        <v/>
      </c>
      <c r="AI7327">
        <f>IF($AH7327=1,SUMPRODUCT(--($AL$2:$AL$8001&lt;$AL7327))+1,"")</f>
        <v/>
      </c>
      <c r="AJ7327">
        <f>IF($F7327="","",IF(OR($U7327=TRUE(),$U7327="TRUE"),1,0))</f>
        <v/>
      </c>
      <c r="AK7327">
        <f>IF($F7327="","",IF($AD7327="Yes",1,0))</f>
        <v/>
      </c>
      <c r="AL7327">
        <f>IF($AH7327=1,IFERROR(IF(VALUE($F7327)&lt;100000000,VALUE($F7327),1000000000),IFERROR(IF(VALUE(MID($F7327,2,20))&lt;100000000,VALUE(MID($F7327,2,20)),1000000000),1000000000))+ROW()/100000,"")</f>
        <v/>
      </c>
    </row>
    <row r="7328">
      <c r="A7328">
        <f>IF($F7328="","",IFERROR(IF(INDEX('Per Invoice'!$A$2:$A$2001,MATCH($F7328,'Per Invoice'!$B$2:$B$2001,0))=0,"",INDEX('Per Invoice'!$A$2:$A$2001,MATCH($F7328,'Per Invoice'!$B$2:$B$2001,0))),""))</f>
        <v/>
      </c>
      <c r="H7328" s="11" t="n"/>
      <c r="R7328" s="7">
        <f>IF($F7328="","",Q7328*Y7328/100)</f>
        <v/>
      </c>
      <c r="X7328" s="7" t="n"/>
      <c r="Y7328" s="7" t="n"/>
      <c r="Z7328" s="7">
        <f>IF($F7328="","",Y7328*AE7328/100)</f>
        <v/>
      </c>
      <c r="AA7328" s="7">
        <f>IF($F7328="","",Y7328-Z7328)</f>
        <v/>
      </c>
      <c r="AB7328" s="7">
        <f>IF($F7328="","",AA7328-R7328)</f>
        <v/>
      </c>
      <c r="AE7328">
        <f>IF($F7328="","",IF($AK7328=1,0,IF($AJ7328=1,Settings!$C$6,Settings!$C$7))*100)</f>
        <v/>
      </c>
      <c r="AG7328">
        <f>IF($F7328="","",$F7328&amp;"|"&amp;$D7328&amp;"")</f>
        <v/>
      </c>
      <c r="AH7328">
        <f>IF($F7328="","",IF(COUNTIF($AG$2:$AG7328,$AG7328)=1,1,0))</f>
        <v/>
      </c>
      <c r="AI7328">
        <f>IF($AH7328=1,SUMPRODUCT(--($AL$2:$AL$8001&lt;$AL7328))+1,"")</f>
        <v/>
      </c>
      <c r="AJ7328">
        <f>IF($F7328="","",IF(OR($U7328=TRUE(),$U7328="TRUE"),1,0))</f>
        <v/>
      </c>
      <c r="AK7328">
        <f>IF($F7328="","",IF($AD7328="Yes",1,0))</f>
        <v/>
      </c>
      <c r="AL7328">
        <f>IF($AH7328=1,IFERROR(IF(VALUE($F7328)&lt;100000000,VALUE($F7328),1000000000),IFERROR(IF(VALUE(MID($F7328,2,20))&lt;100000000,VALUE(MID($F7328,2,20)),1000000000),1000000000))+ROW()/100000,"")</f>
        <v/>
      </c>
    </row>
    <row r="7329">
      <c r="A7329">
        <f>IF($F7329="","",IFERROR(IF(INDEX('Per Invoice'!$A$2:$A$2001,MATCH($F7329,'Per Invoice'!$B$2:$B$2001,0))=0,"",INDEX('Per Invoice'!$A$2:$A$2001,MATCH($F7329,'Per Invoice'!$B$2:$B$2001,0))),""))</f>
        <v/>
      </c>
      <c r="H7329" s="11" t="n"/>
      <c r="R7329" s="7">
        <f>IF($F7329="","",Q7329*Y7329/100)</f>
        <v/>
      </c>
      <c r="X7329" s="7" t="n"/>
      <c r="Y7329" s="7" t="n"/>
      <c r="Z7329" s="7">
        <f>IF($F7329="","",Y7329*AE7329/100)</f>
        <v/>
      </c>
      <c r="AA7329" s="7">
        <f>IF($F7329="","",Y7329-Z7329)</f>
        <v/>
      </c>
      <c r="AB7329" s="7">
        <f>IF($F7329="","",AA7329-R7329)</f>
        <v/>
      </c>
      <c r="AE7329">
        <f>IF($F7329="","",IF($AK7329=1,0,IF($AJ7329=1,Settings!$C$6,Settings!$C$7))*100)</f>
        <v/>
      </c>
      <c r="AG7329">
        <f>IF($F7329="","",$F7329&amp;"|"&amp;$D7329&amp;"")</f>
        <v/>
      </c>
      <c r="AH7329">
        <f>IF($F7329="","",IF(COUNTIF($AG$2:$AG7329,$AG7329)=1,1,0))</f>
        <v/>
      </c>
      <c r="AI7329">
        <f>IF($AH7329=1,SUMPRODUCT(--($AL$2:$AL$8001&lt;$AL7329))+1,"")</f>
        <v/>
      </c>
      <c r="AJ7329">
        <f>IF($F7329="","",IF(OR($U7329=TRUE(),$U7329="TRUE"),1,0))</f>
        <v/>
      </c>
      <c r="AK7329">
        <f>IF($F7329="","",IF($AD7329="Yes",1,0))</f>
        <v/>
      </c>
      <c r="AL7329">
        <f>IF($AH7329=1,IFERROR(IF(VALUE($F7329)&lt;100000000,VALUE($F7329),1000000000),IFERROR(IF(VALUE(MID($F7329,2,20))&lt;100000000,VALUE(MID($F7329,2,20)),1000000000),1000000000))+ROW()/100000,"")</f>
        <v/>
      </c>
    </row>
    <row r="7330">
      <c r="A7330">
        <f>IF($F7330="","",IFERROR(IF(INDEX('Per Invoice'!$A$2:$A$2001,MATCH($F7330,'Per Invoice'!$B$2:$B$2001,0))=0,"",INDEX('Per Invoice'!$A$2:$A$2001,MATCH($F7330,'Per Invoice'!$B$2:$B$2001,0))),""))</f>
        <v/>
      </c>
      <c r="H7330" s="11" t="n"/>
      <c r="R7330" s="7">
        <f>IF($F7330="","",Q7330*Y7330/100)</f>
        <v/>
      </c>
      <c r="X7330" s="7" t="n"/>
      <c r="Y7330" s="7" t="n"/>
      <c r="Z7330" s="7">
        <f>IF($F7330="","",Y7330*AE7330/100)</f>
        <v/>
      </c>
      <c r="AA7330" s="7">
        <f>IF($F7330="","",Y7330-Z7330)</f>
        <v/>
      </c>
      <c r="AB7330" s="7">
        <f>IF($F7330="","",AA7330-R7330)</f>
        <v/>
      </c>
      <c r="AE7330">
        <f>IF($F7330="","",IF($AK7330=1,0,IF($AJ7330=1,Settings!$C$6,Settings!$C$7))*100)</f>
        <v/>
      </c>
      <c r="AG7330">
        <f>IF($F7330="","",$F7330&amp;"|"&amp;$D7330&amp;"")</f>
        <v/>
      </c>
      <c r="AH7330">
        <f>IF($F7330="","",IF(COUNTIF($AG$2:$AG7330,$AG7330)=1,1,0))</f>
        <v/>
      </c>
      <c r="AI7330">
        <f>IF($AH7330=1,SUMPRODUCT(--($AL$2:$AL$8001&lt;$AL7330))+1,"")</f>
        <v/>
      </c>
      <c r="AJ7330">
        <f>IF($F7330="","",IF(OR($U7330=TRUE(),$U7330="TRUE"),1,0))</f>
        <v/>
      </c>
      <c r="AK7330">
        <f>IF($F7330="","",IF($AD7330="Yes",1,0))</f>
        <v/>
      </c>
      <c r="AL7330">
        <f>IF($AH7330=1,IFERROR(IF(VALUE($F7330)&lt;100000000,VALUE($F7330),1000000000),IFERROR(IF(VALUE(MID($F7330,2,20))&lt;100000000,VALUE(MID($F7330,2,20)),1000000000),1000000000))+ROW()/100000,"")</f>
        <v/>
      </c>
    </row>
    <row r="7331">
      <c r="A7331">
        <f>IF($F7331="","",IFERROR(IF(INDEX('Per Invoice'!$A$2:$A$2001,MATCH($F7331,'Per Invoice'!$B$2:$B$2001,0))=0,"",INDEX('Per Invoice'!$A$2:$A$2001,MATCH($F7331,'Per Invoice'!$B$2:$B$2001,0))),""))</f>
        <v/>
      </c>
      <c r="H7331" s="11" t="n"/>
      <c r="R7331" s="7">
        <f>IF($F7331="","",Q7331*Y7331/100)</f>
        <v/>
      </c>
      <c r="X7331" s="7" t="n"/>
      <c r="Y7331" s="7" t="n"/>
      <c r="Z7331" s="7">
        <f>IF($F7331="","",Y7331*AE7331/100)</f>
        <v/>
      </c>
      <c r="AA7331" s="7">
        <f>IF($F7331="","",Y7331-Z7331)</f>
        <v/>
      </c>
      <c r="AB7331" s="7">
        <f>IF($F7331="","",AA7331-R7331)</f>
        <v/>
      </c>
      <c r="AE7331">
        <f>IF($F7331="","",IF($AK7331=1,0,IF($AJ7331=1,Settings!$C$6,Settings!$C$7))*100)</f>
        <v/>
      </c>
      <c r="AG7331">
        <f>IF($F7331="","",$F7331&amp;"|"&amp;$D7331&amp;"")</f>
        <v/>
      </c>
      <c r="AH7331">
        <f>IF($F7331="","",IF(COUNTIF($AG$2:$AG7331,$AG7331)=1,1,0))</f>
        <v/>
      </c>
      <c r="AI7331">
        <f>IF($AH7331=1,SUMPRODUCT(--($AL$2:$AL$8001&lt;$AL7331))+1,"")</f>
        <v/>
      </c>
      <c r="AJ7331">
        <f>IF($F7331="","",IF(OR($U7331=TRUE(),$U7331="TRUE"),1,0))</f>
        <v/>
      </c>
      <c r="AK7331">
        <f>IF($F7331="","",IF($AD7331="Yes",1,0))</f>
        <v/>
      </c>
      <c r="AL7331">
        <f>IF($AH7331=1,IFERROR(IF(VALUE($F7331)&lt;100000000,VALUE($F7331),1000000000),IFERROR(IF(VALUE(MID($F7331,2,20))&lt;100000000,VALUE(MID($F7331,2,20)),1000000000),1000000000))+ROW()/100000,"")</f>
        <v/>
      </c>
    </row>
    <row r="7332">
      <c r="A7332">
        <f>IF($F7332="","",IFERROR(IF(INDEX('Per Invoice'!$A$2:$A$2001,MATCH($F7332,'Per Invoice'!$B$2:$B$2001,0))=0,"",INDEX('Per Invoice'!$A$2:$A$2001,MATCH($F7332,'Per Invoice'!$B$2:$B$2001,0))),""))</f>
        <v/>
      </c>
      <c r="H7332" s="11" t="n"/>
      <c r="R7332" s="7">
        <f>IF($F7332="","",Q7332*Y7332/100)</f>
        <v/>
      </c>
      <c r="X7332" s="7" t="n"/>
      <c r="Y7332" s="7" t="n"/>
      <c r="Z7332" s="7">
        <f>IF($F7332="","",Y7332*AE7332/100)</f>
        <v/>
      </c>
      <c r="AA7332" s="7">
        <f>IF($F7332="","",Y7332-Z7332)</f>
        <v/>
      </c>
      <c r="AB7332" s="7">
        <f>IF($F7332="","",AA7332-R7332)</f>
        <v/>
      </c>
      <c r="AE7332">
        <f>IF($F7332="","",IF($AK7332=1,0,IF($AJ7332=1,Settings!$C$6,Settings!$C$7))*100)</f>
        <v/>
      </c>
      <c r="AG7332">
        <f>IF($F7332="","",$F7332&amp;"|"&amp;$D7332&amp;"")</f>
        <v/>
      </c>
      <c r="AH7332">
        <f>IF($F7332="","",IF(COUNTIF($AG$2:$AG7332,$AG7332)=1,1,0))</f>
        <v/>
      </c>
      <c r="AI7332">
        <f>IF($AH7332=1,SUMPRODUCT(--($AL$2:$AL$8001&lt;$AL7332))+1,"")</f>
        <v/>
      </c>
      <c r="AJ7332">
        <f>IF($F7332="","",IF(OR($U7332=TRUE(),$U7332="TRUE"),1,0))</f>
        <v/>
      </c>
      <c r="AK7332">
        <f>IF($F7332="","",IF($AD7332="Yes",1,0))</f>
        <v/>
      </c>
      <c r="AL7332">
        <f>IF($AH7332=1,IFERROR(IF(VALUE($F7332)&lt;100000000,VALUE($F7332),1000000000),IFERROR(IF(VALUE(MID($F7332,2,20))&lt;100000000,VALUE(MID($F7332,2,20)),1000000000),1000000000))+ROW()/100000,"")</f>
        <v/>
      </c>
    </row>
    <row r="7333">
      <c r="A7333">
        <f>IF($F7333="","",IFERROR(IF(INDEX('Per Invoice'!$A$2:$A$2001,MATCH($F7333,'Per Invoice'!$B$2:$B$2001,0))=0,"",INDEX('Per Invoice'!$A$2:$A$2001,MATCH($F7333,'Per Invoice'!$B$2:$B$2001,0))),""))</f>
        <v/>
      </c>
      <c r="H7333" s="11" t="n"/>
      <c r="R7333" s="7">
        <f>IF($F7333="","",Q7333*Y7333/100)</f>
        <v/>
      </c>
      <c r="X7333" s="7" t="n"/>
      <c r="Y7333" s="7" t="n"/>
      <c r="Z7333" s="7">
        <f>IF($F7333="","",Y7333*AE7333/100)</f>
        <v/>
      </c>
      <c r="AA7333" s="7">
        <f>IF($F7333="","",Y7333-Z7333)</f>
        <v/>
      </c>
      <c r="AB7333" s="7">
        <f>IF($F7333="","",AA7333-R7333)</f>
        <v/>
      </c>
      <c r="AE7333">
        <f>IF($F7333="","",IF($AK7333=1,0,IF($AJ7333=1,Settings!$C$6,Settings!$C$7))*100)</f>
        <v/>
      </c>
      <c r="AG7333">
        <f>IF($F7333="","",$F7333&amp;"|"&amp;$D7333&amp;"")</f>
        <v/>
      </c>
      <c r="AH7333">
        <f>IF($F7333="","",IF(COUNTIF($AG$2:$AG7333,$AG7333)=1,1,0))</f>
        <v/>
      </c>
      <c r="AI7333">
        <f>IF($AH7333=1,SUMPRODUCT(--($AL$2:$AL$8001&lt;$AL7333))+1,"")</f>
        <v/>
      </c>
      <c r="AJ7333">
        <f>IF($F7333="","",IF(OR($U7333=TRUE(),$U7333="TRUE"),1,0))</f>
        <v/>
      </c>
      <c r="AK7333">
        <f>IF($F7333="","",IF($AD7333="Yes",1,0))</f>
        <v/>
      </c>
      <c r="AL7333">
        <f>IF($AH7333=1,IFERROR(IF(VALUE($F7333)&lt;100000000,VALUE($F7333),1000000000),IFERROR(IF(VALUE(MID($F7333,2,20))&lt;100000000,VALUE(MID($F7333,2,20)),1000000000),1000000000))+ROW()/100000,"")</f>
        <v/>
      </c>
    </row>
    <row r="7334">
      <c r="A7334">
        <f>IF($F7334="","",IFERROR(IF(INDEX('Per Invoice'!$A$2:$A$2001,MATCH($F7334,'Per Invoice'!$B$2:$B$2001,0))=0,"",INDEX('Per Invoice'!$A$2:$A$2001,MATCH($F7334,'Per Invoice'!$B$2:$B$2001,0))),""))</f>
        <v/>
      </c>
      <c r="H7334" s="11" t="n"/>
      <c r="R7334" s="7">
        <f>IF($F7334="","",Q7334*Y7334/100)</f>
        <v/>
      </c>
      <c r="X7334" s="7" t="n"/>
      <c r="Y7334" s="7" t="n"/>
      <c r="Z7334" s="7">
        <f>IF($F7334="","",Y7334*AE7334/100)</f>
        <v/>
      </c>
      <c r="AA7334" s="7">
        <f>IF($F7334="","",Y7334-Z7334)</f>
        <v/>
      </c>
      <c r="AB7334" s="7">
        <f>IF($F7334="","",AA7334-R7334)</f>
        <v/>
      </c>
      <c r="AE7334">
        <f>IF($F7334="","",IF($AK7334=1,0,IF($AJ7334=1,Settings!$C$6,Settings!$C$7))*100)</f>
        <v/>
      </c>
      <c r="AG7334">
        <f>IF($F7334="","",$F7334&amp;"|"&amp;$D7334&amp;"")</f>
        <v/>
      </c>
      <c r="AH7334">
        <f>IF($F7334="","",IF(COUNTIF($AG$2:$AG7334,$AG7334)=1,1,0))</f>
        <v/>
      </c>
      <c r="AI7334">
        <f>IF($AH7334=1,SUMPRODUCT(--($AL$2:$AL$8001&lt;$AL7334))+1,"")</f>
        <v/>
      </c>
      <c r="AJ7334">
        <f>IF($F7334="","",IF(OR($U7334=TRUE(),$U7334="TRUE"),1,0))</f>
        <v/>
      </c>
      <c r="AK7334">
        <f>IF($F7334="","",IF($AD7334="Yes",1,0))</f>
        <v/>
      </c>
      <c r="AL7334">
        <f>IF($AH7334=1,IFERROR(IF(VALUE($F7334)&lt;100000000,VALUE($F7334),1000000000),IFERROR(IF(VALUE(MID($F7334,2,20))&lt;100000000,VALUE(MID($F7334,2,20)),1000000000),1000000000))+ROW()/100000,"")</f>
        <v/>
      </c>
    </row>
    <row r="7335">
      <c r="A7335">
        <f>IF($F7335="","",IFERROR(IF(INDEX('Per Invoice'!$A$2:$A$2001,MATCH($F7335,'Per Invoice'!$B$2:$B$2001,0))=0,"",INDEX('Per Invoice'!$A$2:$A$2001,MATCH($F7335,'Per Invoice'!$B$2:$B$2001,0))),""))</f>
        <v/>
      </c>
      <c r="H7335" s="11" t="n"/>
      <c r="R7335" s="7">
        <f>IF($F7335="","",Q7335*Y7335/100)</f>
        <v/>
      </c>
      <c r="X7335" s="7" t="n"/>
      <c r="Y7335" s="7" t="n"/>
      <c r="Z7335" s="7">
        <f>IF($F7335="","",Y7335*AE7335/100)</f>
        <v/>
      </c>
      <c r="AA7335" s="7">
        <f>IF($F7335="","",Y7335-Z7335)</f>
        <v/>
      </c>
      <c r="AB7335" s="7">
        <f>IF($F7335="","",AA7335-R7335)</f>
        <v/>
      </c>
      <c r="AE7335">
        <f>IF($F7335="","",IF($AK7335=1,0,IF($AJ7335=1,Settings!$C$6,Settings!$C$7))*100)</f>
        <v/>
      </c>
      <c r="AG7335">
        <f>IF($F7335="","",$F7335&amp;"|"&amp;$D7335&amp;"")</f>
        <v/>
      </c>
      <c r="AH7335">
        <f>IF($F7335="","",IF(COUNTIF($AG$2:$AG7335,$AG7335)=1,1,0))</f>
        <v/>
      </c>
      <c r="AI7335">
        <f>IF($AH7335=1,SUMPRODUCT(--($AL$2:$AL$8001&lt;$AL7335))+1,"")</f>
        <v/>
      </c>
      <c r="AJ7335">
        <f>IF($F7335="","",IF(OR($U7335=TRUE(),$U7335="TRUE"),1,0))</f>
        <v/>
      </c>
      <c r="AK7335">
        <f>IF($F7335="","",IF($AD7335="Yes",1,0))</f>
        <v/>
      </c>
      <c r="AL7335">
        <f>IF($AH7335=1,IFERROR(IF(VALUE($F7335)&lt;100000000,VALUE($F7335),1000000000),IFERROR(IF(VALUE(MID($F7335,2,20))&lt;100000000,VALUE(MID($F7335,2,20)),1000000000),1000000000))+ROW()/100000,"")</f>
        <v/>
      </c>
    </row>
    <row r="7336">
      <c r="A7336">
        <f>IF($F7336="","",IFERROR(IF(INDEX('Per Invoice'!$A$2:$A$2001,MATCH($F7336,'Per Invoice'!$B$2:$B$2001,0))=0,"",INDEX('Per Invoice'!$A$2:$A$2001,MATCH($F7336,'Per Invoice'!$B$2:$B$2001,0))),""))</f>
        <v/>
      </c>
      <c r="H7336" s="11" t="n"/>
      <c r="R7336" s="7">
        <f>IF($F7336="","",Q7336*Y7336/100)</f>
        <v/>
      </c>
      <c r="X7336" s="7" t="n"/>
      <c r="Y7336" s="7" t="n"/>
      <c r="Z7336" s="7">
        <f>IF($F7336="","",Y7336*AE7336/100)</f>
        <v/>
      </c>
      <c r="AA7336" s="7">
        <f>IF($F7336="","",Y7336-Z7336)</f>
        <v/>
      </c>
      <c r="AB7336" s="7">
        <f>IF($F7336="","",AA7336-R7336)</f>
        <v/>
      </c>
      <c r="AE7336">
        <f>IF($F7336="","",IF($AK7336=1,0,IF($AJ7336=1,Settings!$C$6,Settings!$C$7))*100)</f>
        <v/>
      </c>
      <c r="AG7336">
        <f>IF($F7336="","",$F7336&amp;"|"&amp;$D7336&amp;"")</f>
        <v/>
      </c>
      <c r="AH7336">
        <f>IF($F7336="","",IF(COUNTIF($AG$2:$AG7336,$AG7336)=1,1,0))</f>
        <v/>
      </c>
      <c r="AI7336">
        <f>IF($AH7336=1,SUMPRODUCT(--($AL$2:$AL$8001&lt;$AL7336))+1,"")</f>
        <v/>
      </c>
      <c r="AJ7336">
        <f>IF($F7336="","",IF(OR($U7336=TRUE(),$U7336="TRUE"),1,0))</f>
        <v/>
      </c>
      <c r="AK7336">
        <f>IF($F7336="","",IF($AD7336="Yes",1,0))</f>
        <v/>
      </c>
      <c r="AL7336">
        <f>IF($AH7336=1,IFERROR(IF(VALUE($F7336)&lt;100000000,VALUE($F7336),1000000000),IFERROR(IF(VALUE(MID($F7336,2,20))&lt;100000000,VALUE(MID($F7336,2,20)),1000000000),1000000000))+ROW()/100000,"")</f>
        <v/>
      </c>
    </row>
    <row r="7337">
      <c r="A7337">
        <f>IF($F7337="","",IFERROR(IF(INDEX('Per Invoice'!$A$2:$A$2001,MATCH($F7337,'Per Invoice'!$B$2:$B$2001,0))=0,"",INDEX('Per Invoice'!$A$2:$A$2001,MATCH($F7337,'Per Invoice'!$B$2:$B$2001,0))),""))</f>
        <v/>
      </c>
      <c r="H7337" s="11" t="n"/>
      <c r="R7337" s="7">
        <f>IF($F7337="","",Q7337*Y7337/100)</f>
        <v/>
      </c>
      <c r="X7337" s="7" t="n"/>
      <c r="Y7337" s="7" t="n"/>
      <c r="Z7337" s="7">
        <f>IF($F7337="","",Y7337*AE7337/100)</f>
        <v/>
      </c>
      <c r="AA7337" s="7">
        <f>IF($F7337="","",Y7337-Z7337)</f>
        <v/>
      </c>
      <c r="AB7337" s="7">
        <f>IF($F7337="","",AA7337-R7337)</f>
        <v/>
      </c>
      <c r="AE7337">
        <f>IF($F7337="","",IF($AK7337=1,0,IF($AJ7337=1,Settings!$C$6,Settings!$C$7))*100)</f>
        <v/>
      </c>
      <c r="AG7337">
        <f>IF($F7337="","",$F7337&amp;"|"&amp;$D7337&amp;"")</f>
        <v/>
      </c>
      <c r="AH7337">
        <f>IF($F7337="","",IF(COUNTIF($AG$2:$AG7337,$AG7337)=1,1,0))</f>
        <v/>
      </c>
      <c r="AI7337">
        <f>IF($AH7337=1,SUMPRODUCT(--($AL$2:$AL$8001&lt;$AL7337))+1,"")</f>
        <v/>
      </c>
      <c r="AJ7337">
        <f>IF($F7337="","",IF(OR($U7337=TRUE(),$U7337="TRUE"),1,0))</f>
        <v/>
      </c>
      <c r="AK7337">
        <f>IF($F7337="","",IF($AD7337="Yes",1,0))</f>
        <v/>
      </c>
      <c r="AL7337">
        <f>IF($AH7337=1,IFERROR(IF(VALUE($F7337)&lt;100000000,VALUE($F7337),1000000000),IFERROR(IF(VALUE(MID($F7337,2,20))&lt;100000000,VALUE(MID($F7337,2,20)),1000000000),1000000000))+ROW()/100000,"")</f>
        <v/>
      </c>
    </row>
    <row r="7338">
      <c r="A7338">
        <f>IF($F7338="","",IFERROR(IF(INDEX('Per Invoice'!$A$2:$A$2001,MATCH($F7338,'Per Invoice'!$B$2:$B$2001,0))=0,"",INDEX('Per Invoice'!$A$2:$A$2001,MATCH($F7338,'Per Invoice'!$B$2:$B$2001,0))),""))</f>
        <v/>
      </c>
      <c r="H7338" s="11" t="n"/>
      <c r="R7338" s="7">
        <f>IF($F7338="","",Q7338*Y7338/100)</f>
        <v/>
      </c>
      <c r="X7338" s="7" t="n"/>
      <c r="Y7338" s="7" t="n"/>
      <c r="Z7338" s="7">
        <f>IF($F7338="","",Y7338*AE7338/100)</f>
        <v/>
      </c>
      <c r="AA7338" s="7">
        <f>IF($F7338="","",Y7338-Z7338)</f>
        <v/>
      </c>
      <c r="AB7338" s="7">
        <f>IF($F7338="","",AA7338-R7338)</f>
        <v/>
      </c>
      <c r="AE7338">
        <f>IF($F7338="","",IF($AK7338=1,0,IF($AJ7338=1,Settings!$C$6,Settings!$C$7))*100)</f>
        <v/>
      </c>
      <c r="AG7338">
        <f>IF($F7338="","",$F7338&amp;"|"&amp;$D7338&amp;"")</f>
        <v/>
      </c>
      <c r="AH7338">
        <f>IF($F7338="","",IF(COUNTIF($AG$2:$AG7338,$AG7338)=1,1,0))</f>
        <v/>
      </c>
      <c r="AI7338">
        <f>IF($AH7338=1,SUMPRODUCT(--($AL$2:$AL$8001&lt;$AL7338))+1,"")</f>
        <v/>
      </c>
      <c r="AJ7338">
        <f>IF($F7338="","",IF(OR($U7338=TRUE(),$U7338="TRUE"),1,0))</f>
        <v/>
      </c>
      <c r="AK7338">
        <f>IF($F7338="","",IF($AD7338="Yes",1,0))</f>
        <v/>
      </c>
      <c r="AL7338">
        <f>IF($AH7338=1,IFERROR(IF(VALUE($F7338)&lt;100000000,VALUE($F7338),1000000000),IFERROR(IF(VALUE(MID($F7338,2,20))&lt;100000000,VALUE(MID($F7338,2,20)),1000000000),1000000000))+ROW()/100000,"")</f>
        <v/>
      </c>
    </row>
    <row r="7339">
      <c r="A7339">
        <f>IF($F7339="","",IFERROR(IF(INDEX('Per Invoice'!$A$2:$A$2001,MATCH($F7339,'Per Invoice'!$B$2:$B$2001,0))=0,"",INDEX('Per Invoice'!$A$2:$A$2001,MATCH($F7339,'Per Invoice'!$B$2:$B$2001,0))),""))</f>
        <v/>
      </c>
      <c r="H7339" s="11" t="n"/>
      <c r="R7339" s="7">
        <f>IF($F7339="","",Q7339*Y7339/100)</f>
        <v/>
      </c>
      <c r="X7339" s="7" t="n"/>
      <c r="Y7339" s="7" t="n"/>
      <c r="Z7339" s="7">
        <f>IF($F7339="","",Y7339*AE7339/100)</f>
        <v/>
      </c>
      <c r="AA7339" s="7">
        <f>IF($F7339="","",Y7339-Z7339)</f>
        <v/>
      </c>
      <c r="AB7339" s="7">
        <f>IF($F7339="","",AA7339-R7339)</f>
        <v/>
      </c>
      <c r="AE7339">
        <f>IF($F7339="","",IF($AK7339=1,0,IF($AJ7339=1,Settings!$C$6,Settings!$C$7))*100)</f>
        <v/>
      </c>
      <c r="AG7339">
        <f>IF($F7339="","",$F7339&amp;"|"&amp;$D7339&amp;"")</f>
        <v/>
      </c>
      <c r="AH7339">
        <f>IF($F7339="","",IF(COUNTIF($AG$2:$AG7339,$AG7339)=1,1,0))</f>
        <v/>
      </c>
      <c r="AI7339">
        <f>IF($AH7339=1,SUMPRODUCT(--($AL$2:$AL$8001&lt;$AL7339))+1,"")</f>
        <v/>
      </c>
      <c r="AJ7339">
        <f>IF($F7339="","",IF(OR($U7339=TRUE(),$U7339="TRUE"),1,0))</f>
        <v/>
      </c>
      <c r="AK7339">
        <f>IF($F7339="","",IF($AD7339="Yes",1,0))</f>
        <v/>
      </c>
      <c r="AL7339">
        <f>IF($AH7339=1,IFERROR(IF(VALUE($F7339)&lt;100000000,VALUE($F7339),1000000000),IFERROR(IF(VALUE(MID($F7339,2,20))&lt;100000000,VALUE(MID($F7339,2,20)),1000000000),1000000000))+ROW()/100000,"")</f>
        <v/>
      </c>
    </row>
    <row r="7340">
      <c r="A7340">
        <f>IF($F7340="","",IFERROR(IF(INDEX('Per Invoice'!$A$2:$A$2001,MATCH($F7340,'Per Invoice'!$B$2:$B$2001,0))=0,"",INDEX('Per Invoice'!$A$2:$A$2001,MATCH($F7340,'Per Invoice'!$B$2:$B$2001,0))),""))</f>
        <v/>
      </c>
      <c r="H7340" s="11" t="n"/>
      <c r="R7340" s="7">
        <f>IF($F7340="","",Q7340*Y7340/100)</f>
        <v/>
      </c>
      <c r="X7340" s="7" t="n"/>
      <c r="Y7340" s="7" t="n"/>
      <c r="Z7340" s="7">
        <f>IF($F7340="","",Y7340*AE7340/100)</f>
        <v/>
      </c>
      <c r="AA7340" s="7">
        <f>IF($F7340="","",Y7340-Z7340)</f>
        <v/>
      </c>
      <c r="AB7340" s="7">
        <f>IF($F7340="","",AA7340-R7340)</f>
        <v/>
      </c>
      <c r="AE7340">
        <f>IF($F7340="","",IF($AK7340=1,0,IF($AJ7340=1,Settings!$C$6,Settings!$C$7))*100)</f>
        <v/>
      </c>
      <c r="AG7340">
        <f>IF($F7340="","",$F7340&amp;"|"&amp;$D7340&amp;"")</f>
        <v/>
      </c>
      <c r="AH7340">
        <f>IF($F7340="","",IF(COUNTIF($AG$2:$AG7340,$AG7340)=1,1,0))</f>
        <v/>
      </c>
      <c r="AI7340">
        <f>IF($AH7340=1,SUMPRODUCT(--($AL$2:$AL$8001&lt;$AL7340))+1,"")</f>
        <v/>
      </c>
      <c r="AJ7340">
        <f>IF($F7340="","",IF(OR($U7340=TRUE(),$U7340="TRUE"),1,0))</f>
        <v/>
      </c>
      <c r="AK7340">
        <f>IF($F7340="","",IF($AD7340="Yes",1,0))</f>
        <v/>
      </c>
      <c r="AL7340">
        <f>IF($AH7340=1,IFERROR(IF(VALUE($F7340)&lt;100000000,VALUE($F7340),1000000000),IFERROR(IF(VALUE(MID($F7340,2,20))&lt;100000000,VALUE(MID($F7340,2,20)),1000000000),1000000000))+ROW()/100000,"")</f>
        <v/>
      </c>
    </row>
    <row r="7341">
      <c r="A7341">
        <f>IF($F7341="","",IFERROR(IF(INDEX('Per Invoice'!$A$2:$A$2001,MATCH($F7341,'Per Invoice'!$B$2:$B$2001,0))=0,"",INDEX('Per Invoice'!$A$2:$A$2001,MATCH($F7341,'Per Invoice'!$B$2:$B$2001,0))),""))</f>
        <v/>
      </c>
      <c r="H7341" s="11" t="n"/>
      <c r="R7341" s="7">
        <f>IF($F7341="","",Q7341*Y7341/100)</f>
        <v/>
      </c>
      <c r="X7341" s="7" t="n"/>
      <c r="Y7341" s="7" t="n"/>
      <c r="Z7341" s="7">
        <f>IF($F7341="","",Y7341*AE7341/100)</f>
        <v/>
      </c>
      <c r="AA7341" s="7">
        <f>IF($F7341="","",Y7341-Z7341)</f>
        <v/>
      </c>
      <c r="AB7341" s="7">
        <f>IF($F7341="","",AA7341-R7341)</f>
        <v/>
      </c>
      <c r="AE7341">
        <f>IF($F7341="","",IF($AK7341=1,0,IF($AJ7341=1,Settings!$C$6,Settings!$C$7))*100)</f>
        <v/>
      </c>
      <c r="AG7341">
        <f>IF($F7341="","",$F7341&amp;"|"&amp;$D7341&amp;"")</f>
        <v/>
      </c>
      <c r="AH7341">
        <f>IF($F7341="","",IF(COUNTIF($AG$2:$AG7341,$AG7341)=1,1,0))</f>
        <v/>
      </c>
      <c r="AI7341">
        <f>IF($AH7341=1,SUMPRODUCT(--($AL$2:$AL$8001&lt;$AL7341))+1,"")</f>
        <v/>
      </c>
      <c r="AJ7341">
        <f>IF($F7341="","",IF(OR($U7341=TRUE(),$U7341="TRUE"),1,0))</f>
        <v/>
      </c>
      <c r="AK7341">
        <f>IF($F7341="","",IF($AD7341="Yes",1,0))</f>
        <v/>
      </c>
      <c r="AL7341">
        <f>IF($AH7341=1,IFERROR(IF(VALUE($F7341)&lt;100000000,VALUE($F7341),1000000000),IFERROR(IF(VALUE(MID($F7341,2,20))&lt;100000000,VALUE(MID($F7341,2,20)),1000000000),1000000000))+ROW()/100000,"")</f>
        <v/>
      </c>
    </row>
    <row r="7342">
      <c r="A7342">
        <f>IF($F7342="","",IFERROR(IF(INDEX('Per Invoice'!$A$2:$A$2001,MATCH($F7342,'Per Invoice'!$B$2:$B$2001,0))=0,"",INDEX('Per Invoice'!$A$2:$A$2001,MATCH($F7342,'Per Invoice'!$B$2:$B$2001,0))),""))</f>
        <v/>
      </c>
      <c r="H7342" s="11" t="n"/>
      <c r="R7342" s="7">
        <f>IF($F7342="","",Q7342*Y7342/100)</f>
        <v/>
      </c>
      <c r="X7342" s="7" t="n"/>
      <c r="Y7342" s="7" t="n"/>
      <c r="Z7342" s="7">
        <f>IF($F7342="","",Y7342*AE7342/100)</f>
        <v/>
      </c>
      <c r="AA7342" s="7">
        <f>IF($F7342="","",Y7342-Z7342)</f>
        <v/>
      </c>
      <c r="AB7342" s="7">
        <f>IF($F7342="","",AA7342-R7342)</f>
        <v/>
      </c>
      <c r="AE7342">
        <f>IF($F7342="","",IF($AK7342=1,0,IF($AJ7342=1,Settings!$C$6,Settings!$C$7))*100)</f>
        <v/>
      </c>
      <c r="AG7342">
        <f>IF($F7342="","",$F7342&amp;"|"&amp;$D7342&amp;"")</f>
        <v/>
      </c>
      <c r="AH7342">
        <f>IF($F7342="","",IF(COUNTIF($AG$2:$AG7342,$AG7342)=1,1,0))</f>
        <v/>
      </c>
      <c r="AI7342">
        <f>IF($AH7342=1,SUMPRODUCT(--($AL$2:$AL$8001&lt;$AL7342))+1,"")</f>
        <v/>
      </c>
      <c r="AJ7342">
        <f>IF($F7342="","",IF(OR($U7342=TRUE(),$U7342="TRUE"),1,0))</f>
        <v/>
      </c>
      <c r="AK7342">
        <f>IF($F7342="","",IF($AD7342="Yes",1,0))</f>
        <v/>
      </c>
      <c r="AL7342">
        <f>IF($AH7342=1,IFERROR(IF(VALUE($F7342)&lt;100000000,VALUE($F7342),1000000000),IFERROR(IF(VALUE(MID($F7342,2,20))&lt;100000000,VALUE(MID($F7342,2,20)),1000000000),1000000000))+ROW()/100000,"")</f>
        <v/>
      </c>
    </row>
    <row r="7343">
      <c r="A7343">
        <f>IF($F7343="","",IFERROR(IF(INDEX('Per Invoice'!$A$2:$A$2001,MATCH($F7343,'Per Invoice'!$B$2:$B$2001,0))=0,"",INDEX('Per Invoice'!$A$2:$A$2001,MATCH($F7343,'Per Invoice'!$B$2:$B$2001,0))),""))</f>
        <v/>
      </c>
      <c r="H7343" s="11" t="n"/>
      <c r="R7343" s="7">
        <f>IF($F7343="","",Q7343*Y7343/100)</f>
        <v/>
      </c>
      <c r="X7343" s="7" t="n"/>
      <c r="Y7343" s="7" t="n"/>
      <c r="Z7343" s="7">
        <f>IF($F7343="","",Y7343*AE7343/100)</f>
        <v/>
      </c>
      <c r="AA7343" s="7">
        <f>IF($F7343="","",Y7343-Z7343)</f>
        <v/>
      </c>
      <c r="AB7343" s="7">
        <f>IF($F7343="","",AA7343-R7343)</f>
        <v/>
      </c>
      <c r="AE7343">
        <f>IF($F7343="","",IF($AK7343=1,0,IF($AJ7343=1,Settings!$C$6,Settings!$C$7))*100)</f>
        <v/>
      </c>
      <c r="AG7343">
        <f>IF($F7343="","",$F7343&amp;"|"&amp;$D7343&amp;"")</f>
        <v/>
      </c>
      <c r="AH7343">
        <f>IF($F7343="","",IF(COUNTIF($AG$2:$AG7343,$AG7343)=1,1,0))</f>
        <v/>
      </c>
      <c r="AI7343">
        <f>IF($AH7343=1,SUMPRODUCT(--($AL$2:$AL$8001&lt;$AL7343))+1,"")</f>
        <v/>
      </c>
      <c r="AJ7343">
        <f>IF($F7343="","",IF(OR($U7343=TRUE(),$U7343="TRUE"),1,0))</f>
        <v/>
      </c>
      <c r="AK7343">
        <f>IF($F7343="","",IF($AD7343="Yes",1,0))</f>
        <v/>
      </c>
      <c r="AL7343">
        <f>IF($AH7343=1,IFERROR(IF(VALUE($F7343)&lt;100000000,VALUE($F7343),1000000000),IFERROR(IF(VALUE(MID($F7343,2,20))&lt;100000000,VALUE(MID($F7343,2,20)),1000000000),1000000000))+ROW()/100000,"")</f>
        <v/>
      </c>
    </row>
    <row r="7344">
      <c r="A7344">
        <f>IF($F7344="","",IFERROR(IF(INDEX('Per Invoice'!$A$2:$A$2001,MATCH($F7344,'Per Invoice'!$B$2:$B$2001,0))=0,"",INDEX('Per Invoice'!$A$2:$A$2001,MATCH($F7344,'Per Invoice'!$B$2:$B$2001,0))),""))</f>
        <v/>
      </c>
      <c r="H7344" s="11" t="n"/>
      <c r="R7344" s="7">
        <f>IF($F7344="","",Q7344*Y7344/100)</f>
        <v/>
      </c>
      <c r="X7344" s="7" t="n"/>
      <c r="Y7344" s="7" t="n"/>
      <c r="Z7344" s="7">
        <f>IF($F7344="","",Y7344*AE7344/100)</f>
        <v/>
      </c>
      <c r="AA7344" s="7">
        <f>IF($F7344="","",Y7344-Z7344)</f>
        <v/>
      </c>
      <c r="AB7344" s="7">
        <f>IF($F7344="","",AA7344-R7344)</f>
        <v/>
      </c>
      <c r="AE7344">
        <f>IF($F7344="","",IF($AK7344=1,0,IF($AJ7344=1,Settings!$C$6,Settings!$C$7))*100)</f>
        <v/>
      </c>
      <c r="AG7344">
        <f>IF($F7344="","",$F7344&amp;"|"&amp;$D7344&amp;"")</f>
        <v/>
      </c>
      <c r="AH7344">
        <f>IF($F7344="","",IF(COUNTIF($AG$2:$AG7344,$AG7344)=1,1,0))</f>
        <v/>
      </c>
      <c r="AI7344">
        <f>IF($AH7344=1,SUMPRODUCT(--($AL$2:$AL$8001&lt;$AL7344))+1,"")</f>
        <v/>
      </c>
      <c r="AJ7344">
        <f>IF($F7344="","",IF(OR($U7344=TRUE(),$U7344="TRUE"),1,0))</f>
        <v/>
      </c>
      <c r="AK7344">
        <f>IF($F7344="","",IF($AD7344="Yes",1,0))</f>
        <v/>
      </c>
      <c r="AL7344">
        <f>IF($AH7344=1,IFERROR(IF(VALUE($F7344)&lt;100000000,VALUE($F7344),1000000000),IFERROR(IF(VALUE(MID($F7344,2,20))&lt;100000000,VALUE(MID($F7344,2,20)),1000000000),1000000000))+ROW()/100000,"")</f>
        <v/>
      </c>
    </row>
    <row r="7345">
      <c r="A7345">
        <f>IF($F7345="","",IFERROR(IF(INDEX('Per Invoice'!$A$2:$A$2001,MATCH($F7345,'Per Invoice'!$B$2:$B$2001,0))=0,"",INDEX('Per Invoice'!$A$2:$A$2001,MATCH($F7345,'Per Invoice'!$B$2:$B$2001,0))),""))</f>
        <v/>
      </c>
      <c r="H7345" s="11" t="n"/>
      <c r="R7345" s="7">
        <f>IF($F7345="","",Q7345*Y7345/100)</f>
        <v/>
      </c>
      <c r="X7345" s="7" t="n"/>
      <c r="Y7345" s="7" t="n"/>
      <c r="Z7345" s="7">
        <f>IF($F7345="","",Y7345*AE7345/100)</f>
        <v/>
      </c>
      <c r="AA7345" s="7">
        <f>IF($F7345="","",Y7345-Z7345)</f>
        <v/>
      </c>
      <c r="AB7345" s="7">
        <f>IF($F7345="","",AA7345-R7345)</f>
        <v/>
      </c>
      <c r="AE7345">
        <f>IF($F7345="","",IF($AK7345=1,0,IF($AJ7345=1,Settings!$C$6,Settings!$C$7))*100)</f>
        <v/>
      </c>
      <c r="AG7345">
        <f>IF($F7345="","",$F7345&amp;"|"&amp;$D7345&amp;"")</f>
        <v/>
      </c>
      <c r="AH7345">
        <f>IF($F7345="","",IF(COUNTIF($AG$2:$AG7345,$AG7345)=1,1,0))</f>
        <v/>
      </c>
      <c r="AI7345">
        <f>IF($AH7345=1,SUMPRODUCT(--($AL$2:$AL$8001&lt;$AL7345))+1,"")</f>
        <v/>
      </c>
      <c r="AJ7345">
        <f>IF($F7345="","",IF(OR($U7345=TRUE(),$U7345="TRUE"),1,0))</f>
        <v/>
      </c>
      <c r="AK7345">
        <f>IF($F7345="","",IF($AD7345="Yes",1,0))</f>
        <v/>
      </c>
      <c r="AL7345">
        <f>IF($AH7345=1,IFERROR(IF(VALUE($F7345)&lt;100000000,VALUE($F7345),1000000000),IFERROR(IF(VALUE(MID($F7345,2,20))&lt;100000000,VALUE(MID($F7345,2,20)),1000000000),1000000000))+ROW()/100000,"")</f>
        <v/>
      </c>
    </row>
    <row r="7346">
      <c r="A7346">
        <f>IF($F7346="","",IFERROR(IF(INDEX('Per Invoice'!$A$2:$A$2001,MATCH($F7346,'Per Invoice'!$B$2:$B$2001,0))=0,"",INDEX('Per Invoice'!$A$2:$A$2001,MATCH($F7346,'Per Invoice'!$B$2:$B$2001,0))),""))</f>
        <v/>
      </c>
      <c r="H7346" s="11" t="n"/>
      <c r="R7346" s="7">
        <f>IF($F7346="","",Q7346*Y7346/100)</f>
        <v/>
      </c>
      <c r="X7346" s="7" t="n"/>
      <c r="Y7346" s="7" t="n"/>
      <c r="Z7346" s="7">
        <f>IF($F7346="","",Y7346*AE7346/100)</f>
        <v/>
      </c>
      <c r="AA7346" s="7">
        <f>IF($F7346="","",Y7346-Z7346)</f>
        <v/>
      </c>
      <c r="AB7346" s="7">
        <f>IF($F7346="","",AA7346-R7346)</f>
        <v/>
      </c>
      <c r="AE7346">
        <f>IF($F7346="","",IF($AK7346=1,0,IF($AJ7346=1,Settings!$C$6,Settings!$C$7))*100)</f>
        <v/>
      </c>
      <c r="AG7346">
        <f>IF($F7346="","",$F7346&amp;"|"&amp;$D7346&amp;"")</f>
        <v/>
      </c>
      <c r="AH7346">
        <f>IF($F7346="","",IF(COUNTIF($AG$2:$AG7346,$AG7346)=1,1,0))</f>
        <v/>
      </c>
      <c r="AI7346">
        <f>IF($AH7346=1,SUMPRODUCT(--($AL$2:$AL$8001&lt;$AL7346))+1,"")</f>
        <v/>
      </c>
      <c r="AJ7346">
        <f>IF($F7346="","",IF(OR($U7346=TRUE(),$U7346="TRUE"),1,0))</f>
        <v/>
      </c>
      <c r="AK7346">
        <f>IF($F7346="","",IF($AD7346="Yes",1,0))</f>
        <v/>
      </c>
      <c r="AL7346">
        <f>IF($AH7346=1,IFERROR(IF(VALUE($F7346)&lt;100000000,VALUE($F7346),1000000000),IFERROR(IF(VALUE(MID($F7346,2,20))&lt;100000000,VALUE(MID($F7346,2,20)),1000000000),1000000000))+ROW()/100000,"")</f>
        <v/>
      </c>
    </row>
    <row r="7347">
      <c r="A7347">
        <f>IF($F7347="","",IFERROR(IF(INDEX('Per Invoice'!$A$2:$A$2001,MATCH($F7347,'Per Invoice'!$B$2:$B$2001,0))=0,"",INDEX('Per Invoice'!$A$2:$A$2001,MATCH($F7347,'Per Invoice'!$B$2:$B$2001,0))),""))</f>
        <v/>
      </c>
      <c r="H7347" s="11" t="n"/>
      <c r="R7347" s="7">
        <f>IF($F7347="","",Q7347*Y7347/100)</f>
        <v/>
      </c>
      <c r="X7347" s="7" t="n"/>
      <c r="Y7347" s="7" t="n"/>
      <c r="Z7347" s="7">
        <f>IF($F7347="","",Y7347*AE7347/100)</f>
        <v/>
      </c>
      <c r="AA7347" s="7">
        <f>IF($F7347="","",Y7347-Z7347)</f>
        <v/>
      </c>
      <c r="AB7347" s="7">
        <f>IF($F7347="","",AA7347-R7347)</f>
        <v/>
      </c>
      <c r="AE7347">
        <f>IF($F7347="","",IF($AK7347=1,0,IF($AJ7347=1,Settings!$C$6,Settings!$C$7))*100)</f>
        <v/>
      </c>
      <c r="AG7347">
        <f>IF($F7347="","",$F7347&amp;"|"&amp;$D7347&amp;"")</f>
        <v/>
      </c>
      <c r="AH7347">
        <f>IF($F7347="","",IF(COUNTIF($AG$2:$AG7347,$AG7347)=1,1,0))</f>
        <v/>
      </c>
      <c r="AI7347">
        <f>IF($AH7347=1,SUMPRODUCT(--($AL$2:$AL$8001&lt;$AL7347))+1,"")</f>
        <v/>
      </c>
      <c r="AJ7347">
        <f>IF($F7347="","",IF(OR($U7347=TRUE(),$U7347="TRUE"),1,0))</f>
        <v/>
      </c>
      <c r="AK7347">
        <f>IF($F7347="","",IF($AD7347="Yes",1,0))</f>
        <v/>
      </c>
      <c r="AL7347">
        <f>IF($AH7347=1,IFERROR(IF(VALUE($F7347)&lt;100000000,VALUE($F7347),1000000000),IFERROR(IF(VALUE(MID($F7347,2,20))&lt;100000000,VALUE(MID($F7347,2,20)),1000000000),1000000000))+ROW()/100000,"")</f>
        <v/>
      </c>
    </row>
    <row r="7348">
      <c r="A7348">
        <f>IF($F7348="","",IFERROR(IF(INDEX('Per Invoice'!$A$2:$A$2001,MATCH($F7348,'Per Invoice'!$B$2:$B$2001,0))=0,"",INDEX('Per Invoice'!$A$2:$A$2001,MATCH($F7348,'Per Invoice'!$B$2:$B$2001,0))),""))</f>
        <v/>
      </c>
      <c r="H7348" s="11" t="n"/>
      <c r="R7348" s="7">
        <f>IF($F7348="","",Q7348*Y7348/100)</f>
        <v/>
      </c>
      <c r="X7348" s="7" t="n"/>
      <c r="Y7348" s="7" t="n"/>
      <c r="Z7348" s="7">
        <f>IF($F7348="","",Y7348*AE7348/100)</f>
        <v/>
      </c>
      <c r="AA7348" s="7">
        <f>IF($F7348="","",Y7348-Z7348)</f>
        <v/>
      </c>
      <c r="AB7348" s="7">
        <f>IF($F7348="","",AA7348-R7348)</f>
        <v/>
      </c>
      <c r="AE7348">
        <f>IF($F7348="","",IF($AK7348=1,0,IF($AJ7348=1,Settings!$C$6,Settings!$C$7))*100)</f>
        <v/>
      </c>
      <c r="AG7348">
        <f>IF($F7348="","",$F7348&amp;"|"&amp;$D7348&amp;"")</f>
        <v/>
      </c>
      <c r="AH7348">
        <f>IF($F7348="","",IF(COUNTIF($AG$2:$AG7348,$AG7348)=1,1,0))</f>
        <v/>
      </c>
      <c r="AI7348">
        <f>IF($AH7348=1,SUMPRODUCT(--($AL$2:$AL$8001&lt;$AL7348))+1,"")</f>
        <v/>
      </c>
      <c r="AJ7348">
        <f>IF($F7348="","",IF(OR($U7348=TRUE(),$U7348="TRUE"),1,0))</f>
        <v/>
      </c>
      <c r="AK7348">
        <f>IF($F7348="","",IF($AD7348="Yes",1,0))</f>
        <v/>
      </c>
      <c r="AL7348">
        <f>IF($AH7348=1,IFERROR(IF(VALUE($F7348)&lt;100000000,VALUE($F7348),1000000000),IFERROR(IF(VALUE(MID($F7348,2,20))&lt;100000000,VALUE(MID($F7348,2,20)),1000000000),1000000000))+ROW()/100000,"")</f>
        <v/>
      </c>
    </row>
    <row r="7349">
      <c r="A7349">
        <f>IF($F7349="","",IFERROR(IF(INDEX('Per Invoice'!$A$2:$A$2001,MATCH($F7349,'Per Invoice'!$B$2:$B$2001,0))=0,"",INDEX('Per Invoice'!$A$2:$A$2001,MATCH($F7349,'Per Invoice'!$B$2:$B$2001,0))),""))</f>
        <v/>
      </c>
      <c r="H7349" s="11" t="n"/>
      <c r="R7349" s="7">
        <f>IF($F7349="","",Q7349*Y7349/100)</f>
        <v/>
      </c>
      <c r="X7349" s="7" t="n"/>
      <c r="Y7349" s="7" t="n"/>
      <c r="Z7349" s="7">
        <f>IF($F7349="","",Y7349*AE7349/100)</f>
        <v/>
      </c>
      <c r="AA7349" s="7">
        <f>IF($F7349="","",Y7349-Z7349)</f>
        <v/>
      </c>
      <c r="AB7349" s="7">
        <f>IF($F7349="","",AA7349-R7349)</f>
        <v/>
      </c>
      <c r="AE7349">
        <f>IF($F7349="","",IF($AK7349=1,0,IF($AJ7349=1,Settings!$C$6,Settings!$C$7))*100)</f>
        <v/>
      </c>
      <c r="AG7349">
        <f>IF($F7349="","",$F7349&amp;"|"&amp;$D7349&amp;"")</f>
        <v/>
      </c>
      <c r="AH7349">
        <f>IF($F7349="","",IF(COUNTIF($AG$2:$AG7349,$AG7349)=1,1,0))</f>
        <v/>
      </c>
      <c r="AI7349">
        <f>IF($AH7349=1,SUMPRODUCT(--($AL$2:$AL$8001&lt;$AL7349))+1,"")</f>
        <v/>
      </c>
      <c r="AJ7349">
        <f>IF($F7349="","",IF(OR($U7349=TRUE(),$U7349="TRUE"),1,0))</f>
        <v/>
      </c>
      <c r="AK7349">
        <f>IF($F7349="","",IF($AD7349="Yes",1,0))</f>
        <v/>
      </c>
      <c r="AL7349">
        <f>IF($AH7349=1,IFERROR(IF(VALUE($F7349)&lt;100000000,VALUE($F7349),1000000000),IFERROR(IF(VALUE(MID($F7349,2,20))&lt;100000000,VALUE(MID($F7349,2,20)),1000000000),1000000000))+ROW()/100000,"")</f>
        <v/>
      </c>
    </row>
    <row r="7350">
      <c r="A7350">
        <f>IF($F7350="","",IFERROR(IF(INDEX('Per Invoice'!$A$2:$A$2001,MATCH($F7350,'Per Invoice'!$B$2:$B$2001,0))=0,"",INDEX('Per Invoice'!$A$2:$A$2001,MATCH($F7350,'Per Invoice'!$B$2:$B$2001,0))),""))</f>
        <v/>
      </c>
      <c r="H7350" s="11" t="n"/>
      <c r="R7350" s="7">
        <f>IF($F7350="","",Q7350*Y7350/100)</f>
        <v/>
      </c>
      <c r="X7350" s="7" t="n"/>
      <c r="Y7350" s="7" t="n"/>
      <c r="Z7350" s="7">
        <f>IF($F7350="","",Y7350*AE7350/100)</f>
        <v/>
      </c>
      <c r="AA7350" s="7">
        <f>IF($F7350="","",Y7350-Z7350)</f>
        <v/>
      </c>
      <c r="AB7350" s="7">
        <f>IF($F7350="","",AA7350-R7350)</f>
        <v/>
      </c>
      <c r="AE7350">
        <f>IF($F7350="","",IF($AK7350=1,0,IF($AJ7350=1,Settings!$C$6,Settings!$C$7))*100)</f>
        <v/>
      </c>
      <c r="AG7350">
        <f>IF($F7350="","",$F7350&amp;"|"&amp;$D7350&amp;"")</f>
        <v/>
      </c>
      <c r="AH7350">
        <f>IF($F7350="","",IF(COUNTIF($AG$2:$AG7350,$AG7350)=1,1,0))</f>
        <v/>
      </c>
      <c r="AI7350">
        <f>IF($AH7350=1,SUMPRODUCT(--($AL$2:$AL$8001&lt;$AL7350))+1,"")</f>
        <v/>
      </c>
      <c r="AJ7350">
        <f>IF($F7350="","",IF(OR($U7350=TRUE(),$U7350="TRUE"),1,0))</f>
        <v/>
      </c>
      <c r="AK7350">
        <f>IF($F7350="","",IF($AD7350="Yes",1,0))</f>
        <v/>
      </c>
      <c r="AL7350">
        <f>IF($AH7350=1,IFERROR(IF(VALUE($F7350)&lt;100000000,VALUE($F7350),1000000000),IFERROR(IF(VALUE(MID($F7350,2,20))&lt;100000000,VALUE(MID($F7350,2,20)),1000000000),1000000000))+ROW()/100000,"")</f>
        <v/>
      </c>
    </row>
    <row r="7351">
      <c r="A7351">
        <f>IF($F7351="","",IFERROR(IF(INDEX('Per Invoice'!$A$2:$A$2001,MATCH($F7351,'Per Invoice'!$B$2:$B$2001,0))=0,"",INDEX('Per Invoice'!$A$2:$A$2001,MATCH($F7351,'Per Invoice'!$B$2:$B$2001,0))),""))</f>
        <v/>
      </c>
      <c r="H7351" s="11" t="n"/>
      <c r="R7351" s="7">
        <f>IF($F7351="","",Q7351*Y7351/100)</f>
        <v/>
      </c>
      <c r="X7351" s="7" t="n"/>
      <c r="Y7351" s="7" t="n"/>
      <c r="Z7351" s="7">
        <f>IF($F7351="","",Y7351*AE7351/100)</f>
        <v/>
      </c>
      <c r="AA7351" s="7">
        <f>IF($F7351="","",Y7351-Z7351)</f>
        <v/>
      </c>
      <c r="AB7351" s="7">
        <f>IF($F7351="","",AA7351-R7351)</f>
        <v/>
      </c>
      <c r="AE7351">
        <f>IF($F7351="","",IF($AK7351=1,0,IF($AJ7351=1,Settings!$C$6,Settings!$C$7))*100)</f>
        <v/>
      </c>
      <c r="AG7351">
        <f>IF($F7351="","",$F7351&amp;"|"&amp;$D7351&amp;"")</f>
        <v/>
      </c>
      <c r="AH7351">
        <f>IF($F7351="","",IF(COUNTIF($AG$2:$AG7351,$AG7351)=1,1,0))</f>
        <v/>
      </c>
      <c r="AI7351">
        <f>IF($AH7351=1,SUMPRODUCT(--($AL$2:$AL$8001&lt;$AL7351))+1,"")</f>
        <v/>
      </c>
      <c r="AJ7351">
        <f>IF($F7351="","",IF(OR($U7351=TRUE(),$U7351="TRUE"),1,0))</f>
        <v/>
      </c>
      <c r="AK7351">
        <f>IF($F7351="","",IF($AD7351="Yes",1,0))</f>
        <v/>
      </c>
      <c r="AL7351">
        <f>IF($AH7351=1,IFERROR(IF(VALUE($F7351)&lt;100000000,VALUE($F7351),1000000000),IFERROR(IF(VALUE(MID($F7351,2,20))&lt;100000000,VALUE(MID($F7351,2,20)),1000000000),1000000000))+ROW()/100000,"")</f>
        <v/>
      </c>
    </row>
    <row r="7352">
      <c r="A7352">
        <f>IF($F7352="","",IFERROR(IF(INDEX('Per Invoice'!$A$2:$A$2001,MATCH($F7352,'Per Invoice'!$B$2:$B$2001,0))=0,"",INDEX('Per Invoice'!$A$2:$A$2001,MATCH($F7352,'Per Invoice'!$B$2:$B$2001,0))),""))</f>
        <v/>
      </c>
      <c r="H7352" s="11" t="n"/>
      <c r="R7352" s="7">
        <f>IF($F7352="","",Q7352*Y7352/100)</f>
        <v/>
      </c>
      <c r="X7352" s="7" t="n"/>
      <c r="Y7352" s="7" t="n"/>
      <c r="Z7352" s="7">
        <f>IF($F7352="","",Y7352*AE7352/100)</f>
        <v/>
      </c>
      <c r="AA7352" s="7">
        <f>IF($F7352="","",Y7352-Z7352)</f>
        <v/>
      </c>
      <c r="AB7352" s="7">
        <f>IF($F7352="","",AA7352-R7352)</f>
        <v/>
      </c>
      <c r="AE7352">
        <f>IF($F7352="","",IF($AK7352=1,0,IF($AJ7352=1,Settings!$C$6,Settings!$C$7))*100)</f>
        <v/>
      </c>
      <c r="AG7352">
        <f>IF($F7352="","",$F7352&amp;"|"&amp;$D7352&amp;"")</f>
        <v/>
      </c>
      <c r="AH7352">
        <f>IF($F7352="","",IF(COUNTIF($AG$2:$AG7352,$AG7352)=1,1,0))</f>
        <v/>
      </c>
      <c r="AI7352">
        <f>IF($AH7352=1,SUMPRODUCT(--($AL$2:$AL$8001&lt;$AL7352))+1,"")</f>
        <v/>
      </c>
      <c r="AJ7352">
        <f>IF($F7352="","",IF(OR($U7352=TRUE(),$U7352="TRUE"),1,0))</f>
        <v/>
      </c>
      <c r="AK7352">
        <f>IF($F7352="","",IF($AD7352="Yes",1,0))</f>
        <v/>
      </c>
      <c r="AL7352">
        <f>IF($AH7352=1,IFERROR(IF(VALUE($F7352)&lt;100000000,VALUE($F7352),1000000000),IFERROR(IF(VALUE(MID($F7352,2,20))&lt;100000000,VALUE(MID($F7352,2,20)),1000000000),1000000000))+ROW()/100000,"")</f>
        <v/>
      </c>
    </row>
    <row r="7353">
      <c r="A7353">
        <f>IF($F7353="","",IFERROR(IF(INDEX('Per Invoice'!$A$2:$A$2001,MATCH($F7353,'Per Invoice'!$B$2:$B$2001,0))=0,"",INDEX('Per Invoice'!$A$2:$A$2001,MATCH($F7353,'Per Invoice'!$B$2:$B$2001,0))),""))</f>
        <v/>
      </c>
      <c r="H7353" s="11" t="n"/>
      <c r="R7353" s="7">
        <f>IF($F7353="","",Q7353*Y7353/100)</f>
        <v/>
      </c>
      <c r="X7353" s="7" t="n"/>
      <c r="Y7353" s="7" t="n"/>
      <c r="Z7353" s="7">
        <f>IF($F7353="","",Y7353*AE7353/100)</f>
        <v/>
      </c>
      <c r="AA7353" s="7">
        <f>IF($F7353="","",Y7353-Z7353)</f>
        <v/>
      </c>
      <c r="AB7353" s="7">
        <f>IF($F7353="","",AA7353-R7353)</f>
        <v/>
      </c>
      <c r="AE7353">
        <f>IF($F7353="","",IF($AK7353=1,0,IF($AJ7353=1,Settings!$C$6,Settings!$C$7))*100)</f>
        <v/>
      </c>
      <c r="AG7353">
        <f>IF($F7353="","",$F7353&amp;"|"&amp;$D7353&amp;"")</f>
        <v/>
      </c>
      <c r="AH7353">
        <f>IF($F7353="","",IF(COUNTIF($AG$2:$AG7353,$AG7353)=1,1,0))</f>
        <v/>
      </c>
      <c r="AI7353">
        <f>IF($AH7353=1,SUMPRODUCT(--($AL$2:$AL$8001&lt;$AL7353))+1,"")</f>
        <v/>
      </c>
      <c r="AJ7353">
        <f>IF($F7353="","",IF(OR($U7353=TRUE(),$U7353="TRUE"),1,0))</f>
        <v/>
      </c>
      <c r="AK7353">
        <f>IF($F7353="","",IF($AD7353="Yes",1,0))</f>
        <v/>
      </c>
      <c r="AL7353">
        <f>IF($AH7353=1,IFERROR(IF(VALUE($F7353)&lt;100000000,VALUE($F7353),1000000000),IFERROR(IF(VALUE(MID($F7353,2,20))&lt;100000000,VALUE(MID($F7353,2,20)),1000000000),1000000000))+ROW()/100000,"")</f>
        <v/>
      </c>
    </row>
    <row r="7354">
      <c r="A7354">
        <f>IF($F7354="","",IFERROR(IF(INDEX('Per Invoice'!$A$2:$A$2001,MATCH($F7354,'Per Invoice'!$B$2:$B$2001,0))=0,"",INDEX('Per Invoice'!$A$2:$A$2001,MATCH($F7354,'Per Invoice'!$B$2:$B$2001,0))),""))</f>
        <v/>
      </c>
      <c r="H7354" s="11" t="n"/>
      <c r="R7354" s="7">
        <f>IF($F7354="","",Q7354*Y7354/100)</f>
        <v/>
      </c>
      <c r="X7354" s="7" t="n"/>
      <c r="Y7354" s="7" t="n"/>
      <c r="Z7354" s="7">
        <f>IF($F7354="","",Y7354*AE7354/100)</f>
        <v/>
      </c>
      <c r="AA7354" s="7">
        <f>IF($F7354="","",Y7354-Z7354)</f>
        <v/>
      </c>
      <c r="AB7354" s="7">
        <f>IF($F7354="","",AA7354-R7354)</f>
        <v/>
      </c>
      <c r="AE7354">
        <f>IF($F7354="","",IF($AK7354=1,0,IF($AJ7354=1,Settings!$C$6,Settings!$C$7))*100)</f>
        <v/>
      </c>
      <c r="AG7354">
        <f>IF($F7354="","",$F7354&amp;"|"&amp;$D7354&amp;"")</f>
        <v/>
      </c>
      <c r="AH7354">
        <f>IF($F7354="","",IF(COUNTIF($AG$2:$AG7354,$AG7354)=1,1,0))</f>
        <v/>
      </c>
      <c r="AI7354">
        <f>IF($AH7354=1,SUMPRODUCT(--($AL$2:$AL$8001&lt;$AL7354))+1,"")</f>
        <v/>
      </c>
      <c r="AJ7354">
        <f>IF($F7354="","",IF(OR($U7354=TRUE(),$U7354="TRUE"),1,0))</f>
        <v/>
      </c>
      <c r="AK7354">
        <f>IF($F7354="","",IF($AD7354="Yes",1,0))</f>
        <v/>
      </c>
      <c r="AL7354">
        <f>IF($AH7354=1,IFERROR(IF(VALUE($F7354)&lt;100000000,VALUE($F7354),1000000000),IFERROR(IF(VALUE(MID($F7354,2,20))&lt;100000000,VALUE(MID($F7354,2,20)),1000000000),1000000000))+ROW()/100000,"")</f>
        <v/>
      </c>
    </row>
    <row r="7355">
      <c r="A7355">
        <f>IF($F7355="","",IFERROR(IF(INDEX('Per Invoice'!$A$2:$A$2001,MATCH($F7355,'Per Invoice'!$B$2:$B$2001,0))=0,"",INDEX('Per Invoice'!$A$2:$A$2001,MATCH($F7355,'Per Invoice'!$B$2:$B$2001,0))),""))</f>
        <v/>
      </c>
      <c r="H7355" s="11" t="n"/>
      <c r="R7355" s="7">
        <f>IF($F7355="","",Q7355*Y7355/100)</f>
        <v/>
      </c>
      <c r="X7355" s="7" t="n"/>
      <c r="Y7355" s="7" t="n"/>
      <c r="Z7355" s="7">
        <f>IF($F7355="","",Y7355*AE7355/100)</f>
        <v/>
      </c>
      <c r="AA7355" s="7">
        <f>IF($F7355="","",Y7355-Z7355)</f>
        <v/>
      </c>
      <c r="AB7355" s="7">
        <f>IF($F7355="","",AA7355-R7355)</f>
        <v/>
      </c>
      <c r="AE7355">
        <f>IF($F7355="","",IF($AK7355=1,0,IF($AJ7355=1,Settings!$C$6,Settings!$C$7))*100)</f>
        <v/>
      </c>
      <c r="AG7355">
        <f>IF($F7355="","",$F7355&amp;"|"&amp;$D7355&amp;"")</f>
        <v/>
      </c>
      <c r="AH7355">
        <f>IF($F7355="","",IF(COUNTIF($AG$2:$AG7355,$AG7355)=1,1,0))</f>
        <v/>
      </c>
      <c r="AI7355">
        <f>IF($AH7355=1,SUMPRODUCT(--($AL$2:$AL$8001&lt;$AL7355))+1,"")</f>
        <v/>
      </c>
      <c r="AJ7355">
        <f>IF($F7355="","",IF(OR($U7355=TRUE(),$U7355="TRUE"),1,0))</f>
        <v/>
      </c>
      <c r="AK7355">
        <f>IF($F7355="","",IF($AD7355="Yes",1,0))</f>
        <v/>
      </c>
      <c r="AL7355">
        <f>IF($AH7355=1,IFERROR(IF(VALUE($F7355)&lt;100000000,VALUE($F7355),1000000000),IFERROR(IF(VALUE(MID($F7355,2,20))&lt;100000000,VALUE(MID($F7355,2,20)),1000000000),1000000000))+ROW()/100000,"")</f>
        <v/>
      </c>
    </row>
    <row r="7356">
      <c r="A7356">
        <f>IF($F7356="","",IFERROR(IF(INDEX('Per Invoice'!$A$2:$A$2001,MATCH($F7356,'Per Invoice'!$B$2:$B$2001,0))=0,"",INDEX('Per Invoice'!$A$2:$A$2001,MATCH($F7356,'Per Invoice'!$B$2:$B$2001,0))),""))</f>
        <v/>
      </c>
      <c r="H7356" s="11" t="n"/>
      <c r="R7356" s="7">
        <f>IF($F7356="","",Q7356*Y7356/100)</f>
        <v/>
      </c>
      <c r="X7356" s="7" t="n"/>
      <c r="Y7356" s="7" t="n"/>
      <c r="Z7356" s="7">
        <f>IF($F7356="","",Y7356*AE7356/100)</f>
        <v/>
      </c>
      <c r="AA7356" s="7">
        <f>IF($F7356="","",Y7356-Z7356)</f>
        <v/>
      </c>
      <c r="AB7356" s="7">
        <f>IF($F7356="","",AA7356-R7356)</f>
        <v/>
      </c>
      <c r="AE7356">
        <f>IF($F7356="","",IF($AK7356=1,0,IF($AJ7356=1,Settings!$C$6,Settings!$C$7))*100)</f>
        <v/>
      </c>
      <c r="AG7356">
        <f>IF($F7356="","",$F7356&amp;"|"&amp;$D7356&amp;"")</f>
        <v/>
      </c>
      <c r="AH7356">
        <f>IF($F7356="","",IF(COUNTIF($AG$2:$AG7356,$AG7356)=1,1,0))</f>
        <v/>
      </c>
      <c r="AI7356">
        <f>IF($AH7356=1,SUMPRODUCT(--($AL$2:$AL$8001&lt;$AL7356))+1,"")</f>
        <v/>
      </c>
      <c r="AJ7356">
        <f>IF($F7356="","",IF(OR($U7356=TRUE(),$U7356="TRUE"),1,0))</f>
        <v/>
      </c>
      <c r="AK7356">
        <f>IF($F7356="","",IF($AD7356="Yes",1,0))</f>
        <v/>
      </c>
      <c r="AL7356">
        <f>IF($AH7356=1,IFERROR(IF(VALUE($F7356)&lt;100000000,VALUE($F7356),1000000000),IFERROR(IF(VALUE(MID($F7356,2,20))&lt;100000000,VALUE(MID($F7356,2,20)),1000000000),1000000000))+ROW()/100000,"")</f>
        <v/>
      </c>
    </row>
    <row r="7357">
      <c r="A7357">
        <f>IF($F7357="","",IFERROR(IF(INDEX('Per Invoice'!$A$2:$A$2001,MATCH($F7357,'Per Invoice'!$B$2:$B$2001,0))=0,"",INDEX('Per Invoice'!$A$2:$A$2001,MATCH($F7357,'Per Invoice'!$B$2:$B$2001,0))),""))</f>
        <v/>
      </c>
      <c r="H7357" s="11" t="n"/>
      <c r="R7357" s="7">
        <f>IF($F7357="","",Q7357*Y7357/100)</f>
        <v/>
      </c>
      <c r="X7357" s="7" t="n"/>
      <c r="Y7357" s="7" t="n"/>
      <c r="Z7357" s="7">
        <f>IF($F7357="","",Y7357*AE7357/100)</f>
        <v/>
      </c>
      <c r="AA7357" s="7">
        <f>IF($F7357="","",Y7357-Z7357)</f>
        <v/>
      </c>
      <c r="AB7357" s="7">
        <f>IF($F7357="","",AA7357-R7357)</f>
        <v/>
      </c>
      <c r="AE7357">
        <f>IF($F7357="","",IF($AK7357=1,0,IF($AJ7357=1,Settings!$C$6,Settings!$C$7))*100)</f>
        <v/>
      </c>
      <c r="AG7357">
        <f>IF($F7357="","",$F7357&amp;"|"&amp;$D7357&amp;"")</f>
        <v/>
      </c>
      <c r="AH7357">
        <f>IF($F7357="","",IF(COUNTIF($AG$2:$AG7357,$AG7357)=1,1,0))</f>
        <v/>
      </c>
      <c r="AI7357">
        <f>IF($AH7357=1,SUMPRODUCT(--($AL$2:$AL$8001&lt;$AL7357))+1,"")</f>
        <v/>
      </c>
      <c r="AJ7357">
        <f>IF($F7357="","",IF(OR($U7357=TRUE(),$U7357="TRUE"),1,0))</f>
        <v/>
      </c>
      <c r="AK7357">
        <f>IF($F7357="","",IF($AD7357="Yes",1,0))</f>
        <v/>
      </c>
      <c r="AL7357">
        <f>IF($AH7357=1,IFERROR(IF(VALUE($F7357)&lt;100000000,VALUE($F7357),1000000000),IFERROR(IF(VALUE(MID($F7357,2,20))&lt;100000000,VALUE(MID($F7357,2,20)),1000000000),1000000000))+ROW()/100000,"")</f>
        <v/>
      </c>
    </row>
    <row r="7358">
      <c r="A7358">
        <f>IF($F7358="","",IFERROR(IF(INDEX('Per Invoice'!$A$2:$A$2001,MATCH($F7358,'Per Invoice'!$B$2:$B$2001,0))=0,"",INDEX('Per Invoice'!$A$2:$A$2001,MATCH($F7358,'Per Invoice'!$B$2:$B$2001,0))),""))</f>
        <v/>
      </c>
      <c r="H7358" s="11" t="n"/>
      <c r="R7358" s="7">
        <f>IF($F7358="","",Q7358*Y7358/100)</f>
        <v/>
      </c>
      <c r="X7358" s="7" t="n"/>
      <c r="Y7358" s="7" t="n"/>
      <c r="Z7358" s="7">
        <f>IF($F7358="","",Y7358*AE7358/100)</f>
        <v/>
      </c>
      <c r="AA7358" s="7">
        <f>IF($F7358="","",Y7358-Z7358)</f>
        <v/>
      </c>
      <c r="AB7358" s="7">
        <f>IF($F7358="","",AA7358-R7358)</f>
        <v/>
      </c>
      <c r="AE7358">
        <f>IF($F7358="","",IF($AK7358=1,0,IF($AJ7358=1,Settings!$C$6,Settings!$C$7))*100)</f>
        <v/>
      </c>
      <c r="AG7358">
        <f>IF($F7358="","",$F7358&amp;"|"&amp;$D7358&amp;"")</f>
        <v/>
      </c>
      <c r="AH7358">
        <f>IF($F7358="","",IF(COUNTIF($AG$2:$AG7358,$AG7358)=1,1,0))</f>
        <v/>
      </c>
      <c r="AI7358">
        <f>IF($AH7358=1,SUMPRODUCT(--($AL$2:$AL$8001&lt;$AL7358))+1,"")</f>
        <v/>
      </c>
      <c r="AJ7358">
        <f>IF($F7358="","",IF(OR($U7358=TRUE(),$U7358="TRUE"),1,0))</f>
        <v/>
      </c>
      <c r="AK7358">
        <f>IF($F7358="","",IF($AD7358="Yes",1,0))</f>
        <v/>
      </c>
      <c r="AL7358">
        <f>IF($AH7358=1,IFERROR(IF(VALUE($F7358)&lt;100000000,VALUE($F7358),1000000000),IFERROR(IF(VALUE(MID($F7358,2,20))&lt;100000000,VALUE(MID($F7358,2,20)),1000000000),1000000000))+ROW()/100000,"")</f>
        <v/>
      </c>
    </row>
    <row r="7359">
      <c r="A7359">
        <f>IF($F7359="","",IFERROR(IF(INDEX('Per Invoice'!$A$2:$A$2001,MATCH($F7359,'Per Invoice'!$B$2:$B$2001,0))=0,"",INDEX('Per Invoice'!$A$2:$A$2001,MATCH($F7359,'Per Invoice'!$B$2:$B$2001,0))),""))</f>
        <v/>
      </c>
      <c r="H7359" s="11" t="n"/>
      <c r="R7359" s="7">
        <f>IF($F7359="","",Q7359*Y7359/100)</f>
        <v/>
      </c>
      <c r="X7359" s="7" t="n"/>
      <c r="Y7359" s="7" t="n"/>
      <c r="Z7359" s="7">
        <f>IF($F7359="","",Y7359*AE7359/100)</f>
        <v/>
      </c>
      <c r="AA7359" s="7">
        <f>IF($F7359="","",Y7359-Z7359)</f>
        <v/>
      </c>
      <c r="AB7359" s="7">
        <f>IF($F7359="","",AA7359-R7359)</f>
        <v/>
      </c>
      <c r="AE7359">
        <f>IF($F7359="","",IF($AK7359=1,0,IF($AJ7359=1,Settings!$C$6,Settings!$C$7))*100)</f>
        <v/>
      </c>
      <c r="AG7359">
        <f>IF($F7359="","",$F7359&amp;"|"&amp;$D7359&amp;"")</f>
        <v/>
      </c>
      <c r="AH7359">
        <f>IF($F7359="","",IF(COUNTIF($AG$2:$AG7359,$AG7359)=1,1,0))</f>
        <v/>
      </c>
      <c r="AI7359">
        <f>IF($AH7359=1,SUMPRODUCT(--($AL$2:$AL$8001&lt;$AL7359))+1,"")</f>
        <v/>
      </c>
      <c r="AJ7359">
        <f>IF($F7359="","",IF(OR($U7359=TRUE(),$U7359="TRUE"),1,0))</f>
        <v/>
      </c>
      <c r="AK7359">
        <f>IF($F7359="","",IF($AD7359="Yes",1,0))</f>
        <v/>
      </c>
      <c r="AL7359">
        <f>IF($AH7359=1,IFERROR(IF(VALUE($F7359)&lt;100000000,VALUE($F7359),1000000000),IFERROR(IF(VALUE(MID($F7359,2,20))&lt;100000000,VALUE(MID($F7359,2,20)),1000000000),1000000000))+ROW()/100000,"")</f>
        <v/>
      </c>
    </row>
    <row r="7360">
      <c r="A7360">
        <f>IF($F7360="","",IFERROR(IF(INDEX('Per Invoice'!$A$2:$A$2001,MATCH($F7360,'Per Invoice'!$B$2:$B$2001,0))=0,"",INDEX('Per Invoice'!$A$2:$A$2001,MATCH($F7360,'Per Invoice'!$B$2:$B$2001,0))),""))</f>
        <v/>
      </c>
      <c r="H7360" s="11" t="n"/>
      <c r="R7360" s="7">
        <f>IF($F7360="","",Q7360*Y7360/100)</f>
        <v/>
      </c>
      <c r="X7360" s="7" t="n"/>
      <c r="Y7360" s="7" t="n"/>
      <c r="Z7360" s="7">
        <f>IF($F7360="","",Y7360*AE7360/100)</f>
        <v/>
      </c>
      <c r="AA7360" s="7">
        <f>IF($F7360="","",Y7360-Z7360)</f>
        <v/>
      </c>
      <c r="AB7360" s="7">
        <f>IF($F7360="","",AA7360-R7360)</f>
        <v/>
      </c>
      <c r="AE7360">
        <f>IF($F7360="","",IF($AK7360=1,0,IF($AJ7360=1,Settings!$C$6,Settings!$C$7))*100)</f>
        <v/>
      </c>
      <c r="AG7360">
        <f>IF($F7360="","",$F7360&amp;"|"&amp;$D7360&amp;"")</f>
        <v/>
      </c>
      <c r="AH7360">
        <f>IF($F7360="","",IF(COUNTIF($AG$2:$AG7360,$AG7360)=1,1,0))</f>
        <v/>
      </c>
      <c r="AI7360">
        <f>IF($AH7360=1,SUMPRODUCT(--($AL$2:$AL$8001&lt;$AL7360))+1,"")</f>
        <v/>
      </c>
      <c r="AJ7360">
        <f>IF($F7360="","",IF(OR($U7360=TRUE(),$U7360="TRUE"),1,0))</f>
        <v/>
      </c>
      <c r="AK7360">
        <f>IF($F7360="","",IF($AD7360="Yes",1,0))</f>
        <v/>
      </c>
      <c r="AL7360">
        <f>IF($AH7360=1,IFERROR(IF(VALUE($F7360)&lt;100000000,VALUE($F7360),1000000000),IFERROR(IF(VALUE(MID($F7360,2,20))&lt;100000000,VALUE(MID($F7360,2,20)),1000000000),1000000000))+ROW()/100000,"")</f>
        <v/>
      </c>
    </row>
    <row r="7361">
      <c r="A7361">
        <f>IF($F7361="","",IFERROR(IF(INDEX('Per Invoice'!$A$2:$A$2001,MATCH($F7361,'Per Invoice'!$B$2:$B$2001,0))=0,"",INDEX('Per Invoice'!$A$2:$A$2001,MATCH($F7361,'Per Invoice'!$B$2:$B$2001,0))),""))</f>
        <v/>
      </c>
      <c r="H7361" s="11" t="n"/>
      <c r="R7361" s="7">
        <f>IF($F7361="","",Q7361*Y7361/100)</f>
        <v/>
      </c>
      <c r="X7361" s="7" t="n"/>
      <c r="Y7361" s="7" t="n"/>
      <c r="Z7361" s="7">
        <f>IF($F7361="","",Y7361*AE7361/100)</f>
        <v/>
      </c>
      <c r="AA7361" s="7">
        <f>IF($F7361="","",Y7361-Z7361)</f>
        <v/>
      </c>
      <c r="AB7361" s="7">
        <f>IF($F7361="","",AA7361-R7361)</f>
        <v/>
      </c>
      <c r="AE7361">
        <f>IF($F7361="","",IF($AK7361=1,0,IF($AJ7361=1,Settings!$C$6,Settings!$C$7))*100)</f>
        <v/>
      </c>
      <c r="AG7361">
        <f>IF($F7361="","",$F7361&amp;"|"&amp;$D7361&amp;"")</f>
        <v/>
      </c>
      <c r="AH7361">
        <f>IF($F7361="","",IF(COUNTIF($AG$2:$AG7361,$AG7361)=1,1,0))</f>
        <v/>
      </c>
      <c r="AI7361">
        <f>IF($AH7361=1,SUMPRODUCT(--($AL$2:$AL$8001&lt;$AL7361))+1,"")</f>
        <v/>
      </c>
      <c r="AJ7361">
        <f>IF($F7361="","",IF(OR($U7361=TRUE(),$U7361="TRUE"),1,0))</f>
        <v/>
      </c>
      <c r="AK7361">
        <f>IF($F7361="","",IF($AD7361="Yes",1,0))</f>
        <v/>
      </c>
      <c r="AL7361">
        <f>IF($AH7361=1,IFERROR(IF(VALUE($F7361)&lt;100000000,VALUE($F7361),1000000000),IFERROR(IF(VALUE(MID($F7361,2,20))&lt;100000000,VALUE(MID($F7361,2,20)),1000000000),1000000000))+ROW()/100000,"")</f>
        <v/>
      </c>
    </row>
    <row r="7362">
      <c r="A7362">
        <f>IF($F7362="","",IFERROR(IF(INDEX('Per Invoice'!$A$2:$A$2001,MATCH($F7362,'Per Invoice'!$B$2:$B$2001,0))=0,"",INDEX('Per Invoice'!$A$2:$A$2001,MATCH($F7362,'Per Invoice'!$B$2:$B$2001,0))),""))</f>
        <v/>
      </c>
      <c r="H7362" s="11" t="n"/>
      <c r="R7362" s="7">
        <f>IF($F7362="","",Q7362*Y7362/100)</f>
        <v/>
      </c>
      <c r="X7362" s="7" t="n"/>
      <c r="Y7362" s="7" t="n"/>
      <c r="Z7362" s="7">
        <f>IF($F7362="","",Y7362*AE7362/100)</f>
        <v/>
      </c>
      <c r="AA7362" s="7">
        <f>IF($F7362="","",Y7362-Z7362)</f>
        <v/>
      </c>
      <c r="AB7362" s="7">
        <f>IF($F7362="","",AA7362-R7362)</f>
        <v/>
      </c>
      <c r="AE7362">
        <f>IF($F7362="","",IF($AK7362=1,0,IF($AJ7362=1,Settings!$C$6,Settings!$C$7))*100)</f>
        <v/>
      </c>
      <c r="AG7362">
        <f>IF($F7362="","",$F7362&amp;"|"&amp;$D7362&amp;"")</f>
        <v/>
      </c>
      <c r="AH7362">
        <f>IF($F7362="","",IF(COUNTIF($AG$2:$AG7362,$AG7362)=1,1,0))</f>
        <v/>
      </c>
      <c r="AI7362">
        <f>IF($AH7362=1,SUMPRODUCT(--($AL$2:$AL$8001&lt;$AL7362))+1,"")</f>
        <v/>
      </c>
      <c r="AJ7362">
        <f>IF($F7362="","",IF(OR($U7362=TRUE(),$U7362="TRUE"),1,0))</f>
        <v/>
      </c>
      <c r="AK7362">
        <f>IF($F7362="","",IF($AD7362="Yes",1,0))</f>
        <v/>
      </c>
      <c r="AL7362">
        <f>IF($AH7362=1,IFERROR(IF(VALUE($F7362)&lt;100000000,VALUE($F7362),1000000000),IFERROR(IF(VALUE(MID($F7362,2,20))&lt;100000000,VALUE(MID($F7362,2,20)),1000000000),1000000000))+ROW()/100000,"")</f>
        <v/>
      </c>
    </row>
    <row r="7363">
      <c r="A7363">
        <f>IF($F7363="","",IFERROR(IF(INDEX('Per Invoice'!$A$2:$A$2001,MATCH($F7363,'Per Invoice'!$B$2:$B$2001,0))=0,"",INDEX('Per Invoice'!$A$2:$A$2001,MATCH($F7363,'Per Invoice'!$B$2:$B$2001,0))),""))</f>
        <v/>
      </c>
      <c r="H7363" s="11" t="n"/>
      <c r="R7363" s="7">
        <f>IF($F7363="","",Q7363*Y7363/100)</f>
        <v/>
      </c>
      <c r="X7363" s="7" t="n"/>
      <c r="Y7363" s="7" t="n"/>
      <c r="Z7363" s="7">
        <f>IF($F7363="","",Y7363*AE7363/100)</f>
        <v/>
      </c>
      <c r="AA7363" s="7">
        <f>IF($F7363="","",Y7363-Z7363)</f>
        <v/>
      </c>
      <c r="AB7363" s="7">
        <f>IF($F7363="","",AA7363-R7363)</f>
        <v/>
      </c>
      <c r="AE7363">
        <f>IF($F7363="","",IF($AK7363=1,0,IF($AJ7363=1,Settings!$C$6,Settings!$C$7))*100)</f>
        <v/>
      </c>
      <c r="AG7363">
        <f>IF($F7363="","",$F7363&amp;"|"&amp;$D7363&amp;"")</f>
        <v/>
      </c>
      <c r="AH7363">
        <f>IF($F7363="","",IF(COUNTIF($AG$2:$AG7363,$AG7363)=1,1,0))</f>
        <v/>
      </c>
      <c r="AI7363">
        <f>IF($AH7363=1,SUMPRODUCT(--($AL$2:$AL$8001&lt;$AL7363))+1,"")</f>
        <v/>
      </c>
      <c r="AJ7363">
        <f>IF($F7363="","",IF(OR($U7363=TRUE(),$U7363="TRUE"),1,0))</f>
        <v/>
      </c>
      <c r="AK7363">
        <f>IF($F7363="","",IF($AD7363="Yes",1,0))</f>
        <v/>
      </c>
      <c r="AL7363">
        <f>IF($AH7363=1,IFERROR(IF(VALUE($F7363)&lt;100000000,VALUE($F7363),1000000000),IFERROR(IF(VALUE(MID($F7363,2,20))&lt;100000000,VALUE(MID($F7363,2,20)),1000000000),1000000000))+ROW()/100000,"")</f>
        <v/>
      </c>
    </row>
    <row r="7364">
      <c r="A7364">
        <f>IF($F7364="","",IFERROR(IF(INDEX('Per Invoice'!$A$2:$A$2001,MATCH($F7364,'Per Invoice'!$B$2:$B$2001,0))=0,"",INDEX('Per Invoice'!$A$2:$A$2001,MATCH($F7364,'Per Invoice'!$B$2:$B$2001,0))),""))</f>
        <v/>
      </c>
      <c r="H7364" s="11" t="n"/>
      <c r="R7364" s="7">
        <f>IF($F7364="","",Q7364*Y7364/100)</f>
        <v/>
      </c>
      <c r="X7364" s="7" t="n"/>
      <c r="Y7364" s="7" t="n"/>
      <c r="Z7364" s="7">
        <f>IF($F7364="","",Y7364*AE7364/100)</f>
        <v/>
      </c>
      <c r="AA7364" s="7">
        <f>IF($F7364="","",Y7364-Z7364)</f>
        <v/>
      </c>
      <c r="AB7364" s="7">
        <f>IF($F7364="","",AA7364-R7364)</f>
        <v/>
      </c>
      <c r="AE7364">
        <f>IF($F7364="","",IF($AK7364=1,0,IF($AJ7364=1,Settings!$C$6,Settings!$C$7))*100)</f>
        <v/>
      </c>
      <c r="AG7364">
        <f>IF($F7364="","",$F7364&amp;"|"&amp;$D7364&amp;"")</f>
        <v/>
      </c>
      <c r="AH7364">
        <f>IF($F7364="","",IF(COUNTIF($AG$2:$AG7364,$AG7364)=1,1,0))</f>
        <v/>
      </c>
      <c r="AI7364">
        <f>IF($AH7364=1,SUMPRODUCT(--($AL$2:$AL$8001&lt;$AL7364))+1,"")</f>
        <v/>
      </c>
      <c r="AJ7364">
        <f>IF($F7364="","",IF(OR($U7364=TRUE(),$U7364="TRUE"),1,0))</f>
        <v/>
      </c>
      <c r="AK7364">
        <f>IF($F7364="","",IF($AD7364="Yes",1,0))</f>
        <v/>
      </c>
      <c r="AL7364">
        <f>IF($AH7364=1,IFERROR(IF(VALUE($F7364)&lt;100000000,VALUE($F7364),1000000000),IFERROR(IF(VALUE(MID($F7364,2,20))&lt;100000000,VALUE(MID($F7364,2,20)),1000000000),1000000000))+ROW()/100000,"")</f>
        <v/>
      </c>
    </row>
    <row r="7365">
      <c r="A7365">
        <f>IF($F7365="","",IFERROR(IF(INDEX('Per Invoice'!$A$2:$A$2001,MATCH($F7365,'Per Invoice'!$B$2:$B$2001,0))=0,"",INDEX('Per Invoice'!$A$2:$A$2001,MATCH($F7365,'Per Invoice'!$B$2:$B$2001,0))),""))</f>
        <v/>
      </c>
      <c r="H7365" s="11" t="n"/>
      <c r="R7365" s="7">
        <f>IF($F7365="","",Q7365*Y7365/100)</f>
        <v/>
      </c>
      <c r="X7365" s="7" t="n"/>
      <c r="Y7365" s="7" t="n"/>
      <c r="Z7365" s="7">
        <f>IF($F7365="","",Y7365*AE7365/100)</f>
        <v/>
      </c>
      <c r="AA7365" s="7">
        <f>IF($F7365="","",Y7365-Z7365)</f>
        <v/>
      </c>
      <c r="AB7365" s="7">
        <f>IF($F7365="","",AA7365-R7365)</f>
        <v/>
      </c>
      <c r="AE7365">
        <f>IF($F7365="","",IF($AK7365=1,0,IF($AJ7365=1,Settings!$C$6,Settings!$C$7))*100)</f>
        <v/>
      </c>
      <c r="AG7365">
        <f>IF($F7365="","",$F7365&amp;"|"&amp;$D7365&amp;"")</f>
        <v/>
      </c>
      <c r="AH7365">
        <f>IF($F7365="","",IF(COUNTIF($AG$2:$AG7365,$AG7365)=1,1,0))</f>
        <v/>
      </c>
      <c r="AI7365">
        <f>IF($AH7365=1,SUMPRODUCT(--($AL$2:$AL$8001&lt;$AL7365))+1,"")</f>
        <v/>
      </c>
      <c r="AJ7365">
        <f>IF($F7365="","",IF(OR($U7365=TRUE(),$U7365="TRUE"),1,0))</f>
        <v/>
      </c>
      <c r="AK7365">
        <f>IF($F7365="","",IF($AD7365="Yes",1,0))</f>
        <v/>
      </c>
      <c r="AL7365">
        <f>IF($AH7365=1,IFERROR(IF(VALUE($F7365)&lt;100000000,VALUE($F7365),1000000000),IFERROR(IF(VALUE(MID($F7365,2,20))&lt;100000000,VALUE(MID($F7365,2,20)),1000000000),1000000000))+ROW()/100000,"")</f>
        <v/>
      </c>
    </row>
    <row r="7366">
      <c r="A7366">
        <f>IF($F7366="","",IFERROR(IF(INDEX('Per Invoice'!$A$2:$A$2001,MATCH($F7366,'Per Invoice'!$B$2:$B$2001,0))=0,"",INDEX('Per Invoice'!$A$2:$A$2001,MATCH($F7366,'Per Invoice'!$B$2:$B$2001,0))),""))</f>
        <v/>
      </c>
      <c r="H7366" s="11" t="n"/>
      <c r="R7366" s="7">
        <f>IF($F7366="","",Q7366*Y7366/100)</f>
        <v/>
      </c>
      <c r="X7366" s="7" t="n"/>
      <c r="Y7366" s="7" t="n"/>
      <c r="Z7366" s="7">
        <f>IF($F7366="","",Y7366*AE7366/100)</f>
        <v/>
      </c>
      <c r="AA7366" s="7">
        <f>IF($F7366="","",Y7366-Z7366)</f>
        <v/>
      </c>
      <c r="AB7366" s="7">
        <f>IF($F7366="","",AA7366-R7366)</f>
        <v/>
      </c>
      <c r="AE7366">
        <f>IF($F7366="","",IF($AK7366=1,0,IF($AJ7366=1,Settings!$C$6,Settings!$C$7))*100)</f>
        <v/>
      </c>
      <c r="AG7366">
        <f>IF($F7366="","",$F7366&amp;"|"&amp;$D7366&amp;"")</f>
        <v/>
      </c>
      <c r="AH7366">
        <f>IF($F7366="","",IF(COUNTIF($AG$2:$AG7366,$AG7366)=1,1,0))</f>
        <v/>
      </c>
      <c r="AI7366">
        <f>IF($AH7366=1,SUMPRODUCT(--($AL$2:$AL$8001&lt;$AL7366))+1,"")</f>
        <v/>
      </c>
      <c r="AJ7366">
        <f>IF($F7366="","",IF(OR($U7366=TRUE(),$U7366="TRUE"),1,0))</f>
        <v/>
      </c>
      <c r="AK7366">
        <f>IF($F7366="","",IF($AD7366="Yes",1,0))</f>
        <v/>
      </c>
      <c r="AL7366">
        <f>IF($AH7366=1,IFERROR(IF(VALUE($F7366)&lt;100000000,VALUE($F7366),1000000000),IFERROR(IF(VALUE(MID($F7366,2,20))&lt;100000000,VALUE(MID($F7366,2,20)),1000000000),1000000000))+ROW()/100000,"")</f>
        <v/>
      </c>
    </row>
    <row r="7367">
      <c r="A7367">
        <f>IF($F7367="","",IFERROR(IF(INDEX('Per Invoice'!$A$2:$A$2001,MATCH($F7367,'Per Invoice'!$B$2:$B$2001,0))=0,"",INDEX('Per Invoice'!$A$2:$A$2001,MATCH($F7367,'Per Invoice'!$B$2:$B$2001,0))),""))</f>
        <v/>
      </c>
      <c r="H7367" s="11" t="n"/>
      <c r="R7367" s="7">
        <f>IF($F7367="","",Q7367*Y7367/100)</f>
        <v/>
      </c>
      <c r="X7367" s="7" t="n"/>
      <c r="Y7367" s="7" t="n"/>
      <c r="Z7367" s="7">
        <f>IF($F7367="","",Y7367*AE7367/100)</f>
        <v/>
      </c>
      <c r="AA7367" s="7">
        <f>IF($F7367="","",Y7367-Z7367)</f>
        <v/>
      </c>
      <c r="AB7367" s="7">
        <f>IF($F7367="","",AA7367-R7367)</f>
        <v/>
      </c>
      <c r="AE7367">
        <f>IF($F7367="","",IF($AK7367=1,0,IF($AJ7367=1,Settings!$C$6,Settings!$C$7))*100)</f>
        <v/>
      </c>
      <c r="AG7367">
        <f>IF($F7367="","",$F7367&amp;"|"&amp;$D7367&amp;"")</f>
        <v/>
      </c>
      <c r="AH7367">
        <f>IF($F7367="","",IF(COUNTIF($AG$2:$AG7367,$AG7367)=1,1,0))</f>
        <v/>
      </c>
      <c r="AI7367">
        <f>IF($AH7367=1,SUMPRODUCT(--($AL$2:$AL$8001&lt;$AL7367))+1,"")</f>
        <v/>
      </c>
      <c r="AJ7367">
        <f>IF($F7367="","",IF(OR($U7367=TRUE(),$U7367="TRUE"),1,0))</f>
        <v/>
      </c>
      <c r="AK7367">
        <f>IF($F7367="","",IF($AD7367="Yes",1,0))</f>
        <v/>
      </c>
      <c r="AL7367">
        <f>IF($AH7367=1,IFERROR(IF(VALUE($F7367)&lt;100000000,VALUE($F7367),1000000000),IFERROR(IF(VALUE(MID($F7367,2,20))&lt;100000000,VALUE(MID($F7367,2,20)),1000000000),1000000000))+ROW()/100000,"")</f>
        <v/>
      </c>
    </row>
    <row r="7368">
      <c r="A7368">
        <f>IF($F7368="","",IFERROR(IF(INDEX('Per Invoice'!$A$2:$A$2001,MATCH($F7368,'Per Invoice'!$B$2:$B$2001,0))=0,"",INDEX('Per Invoice'!$A$2:$A$2001,MATCH($F7368,'Per Invoice'!$B$2:$B$2001,0))),""))</f>
        <v/>
      </c>
      <c r="H7368" s="11" t="n"/>
      <c r="R7368" s="7">
        <f>IF($F7368="","",Q7368*Y7368/100)</f>
        <v/>
      </c>
      <c r="X7368" s="7" t="n"/>
      <c r="Y7368" s="7" t="n"/>
      <c r="Z7368" s="7">
        <f>IF($F7368="","",Y7368*AE7368/100)</f>
        <v/>
      </c>
      <c r="AA7368" s="7">
        <f>IF($F7368="","",Y7368-Z7368)</f>
        <v/>
      </c>
      <c r="AB7368" s="7">
        <f>IF($F7368="","",AA7368-R7368)</f>
        <v/>
      </c>
      <c r="AE7368">
        <f>IF($F7368="","",IF($AK7368=1,0,IF($AJ7368=1,Settings!$C$6,Settings!$C$7))*100)</f>
        <v/>
      </c>
      <c r="AG7368">
        <f>IF($F7368="","",$F7368&amp;"|"&amp;$D7368&amp;"")</f>
        <v/>
      </c>
      <c r="AH7368">
        <f>IF($F7368="","",IF(COUNTIF($AG$2:$AG7368,$AG7368)=1,1,0))</f>
        <v/>
      </c>
      <c r="AI7368">
        <f>IF($AH7368=1,SUMPRODUCT(--($AL$2:$AL$8001&lt;$AL7368))+1,"")</f>
        <v/>
      </c>
      <c r="AJ7368">
        <f>IF($F7368="","",IF(OR($U7368=TRUE(),$U7368="TRUE"),1,0))</f>
        <v/>
      </c>
      <c r="AK7368">
        <f>IF($F7368="","",IF($AD7368="Yes",1,0))</f>
        <v/>
      </c>
      <c r="AL7368">
        <f>IF($AH7368=1,IFERROR(IF(VALUE($F7368)&lt;100000000,VALUE($F7368),1000000000),IFERROR(IF(VALUE(MID($F7368,2,20))&lt;100000000,VALUE(MID($F7368,2,20)),1000000000),1000000000))+ROW()/100000,"")</f>
        <v/>
      </c>
    </row>
    <row r="7369">
      <c r="A7369">
        <f>IF($F7369="","",IFERROR(IF(INDEX('Per Invoice'!$A$2:$A$2001,MATCH($F7369,'Per Invoice'!$B$2:$B$2001,0))=0,"",INDEX('Per Invoice'!$A$2:$A$2001,MATCH($F7369,'Per Invoice'!$B$2:$B$2001,0))),""))</f>
        <v/>
      </c>
      <c r="H7369" s="11" t="n"/>
      <c r="R7369" s="7">
        <f>IF($F7369="","",Q7369*Y7369/100)</f>
        <v/>
      </c>
      <c r="X7369" s="7" t="n"/>
      <c r="Y7369" s="7" t="n"/>
      <c r="Z7369" s="7">
        <f>IF($F7369="","",Y7369*AE7369/100)</f>
        <v/>
      </c>
      <c r="AA7369" s="7">
        <f>IF($F7369="","",Y7369-Z7369)</f>
        <v/>
      </c>
      <c r="AB7369" s="7">
        <f>IF($F7369="","",AA7369-R7369)</f>
        <v/>
      </c>
      <c r="AE7369">
        <f>IF($F7369="","",IF($AK7369=1,0,IF($AJ7369=1,Settings!$C$6,Settings!$C$7))*100)</f>
        <v/>
      </c>
      <c r="AG7369">
        <f>IF($F7369="","",$F7369&amp;"|"&amp;$D7369&amp;"")</f>
        <v/>
      </c>
      <c r="AH7369">
        <f>IF($F7369="","",IF(COUNTIF($AG$2:$AG7369,$AG7369)=1,1,0))</f>
        <v/>
      </c>
      <c r="AI7369">
        <f>IF($AH7369=1,SUMPRODUCT(--($AL$2:$AL$8001&lt;$AL7369))+1,"")</f>
        <v/>
      </c>
      <c r="AJ7369">
        <f>IF($F7369="","",IF(OR($U7369=TRUE(),$U7369="TRUE"),1,0))</f>
        <v/>
      </c>
      <c r="AK7369">
        <f>IF($F7369="","",IF($AD7369="Yes",1,0))</f>
        <v/>
      </c>
      <c r="AL7369">
        <f>IF($AH7369=1,IFERROR(IF(VALUE($F7369)&lt;100000000,VALUE($F7369),1000000000),IFERROR(IF(VALUE(MID($F7369,2,20))&lt;100000000,VALUE(MID($F7369,2,20)),1000000000),1000000000))+ROW()/100000,"")</f>
        <v/>
      </c>
    </row>
    <row r="7370">
      <c r="A7370">
        <f>IF($F7370="","",IFERROR(IF(INDEX('Per Invoice'!$A$2:$A$2001,MATCH($F7370,'Per Invoice'!$B$2:$B$2001,0))=0,"",INDEX('Per Invoice'!$A$2:$A$2001,MATCH($F7370,'Per Invoice'!$B$2:$B$2001,0))),""))</f>
        <v/>
      </c>
      <c r="H7370" s="11" t="n"/>
      <c r="R7370" s="7">
        <f>IF($F7370="","",Q7370*Y7370/100)</f>
        <v/>
      </c>
      <c r="X7370" s="7" t="n"/>
      <c r="Y7370" s="7" t="n"/>
      <c r="Z7370" s="7">
        <f>IF($F7370="","",Y7370*AE7370/100)</f>
        <v/>
      </c>
      <c r="AA7370" s="7">
        <f>IF($F7370="","",Y7370-Z7370)</f>
        <v/>
      </c>
      <c r="AB7370" s="7">
        <f>IF($F7370="","",AA7370-R7370)</f>
        <v/>
      </c>
      <c r="AE7370">
        <f>IF($F7370="","",IF($AK7370=1,0,IF($AJ7370=1,Settings!$C$6,Settings!$C$7))*100)</f>
        <v/>
      </c>
      <c r="AG7370">
        <f>IF($F7370="","",$F7370&amp;"|"&amp;$D7370&amp;"")</f>
        <v/>
      </c>
      <c r="AH7370">
        <f>IF($F7370="","",IF(COUNTIF($AG$2:$AG7370,$AG7370)=1,1,0))</f>
        <v/>
      </c>
      <c r="AI7370">
        <f>IF($AH7370=1,SUMPRODUCT(--($AL$2:$AL$8001&lt;$AL7370))+1,"")</f>
        <v/>
      </c>
      <c r="AJ7370">
        <f>IF($F7370="","",IF(OR($U7370=TRUE(),$U7370="TRUE"),1,0))</f>
        <v/>
      </c>
      <c r="AK7370">
        <f>IF($F7370="","",IF($AD7370="Yes",1,0))</f>
        <v/>
      </c>
      <c r="AL7370">
        <f>IF($AH7370=1,IFERROR(IF(VALUE($F7370)&lt;100000000,VALUE($F7370),1000000000),IFERROR(IF(VALUE(MID($F7370,2,20))&lt;100000000,VALUE(MID($F7370,2,20)),1000000000),1000000000))+ROW()/100000,"")</f>
        <v/>
      </c>
    </row>
    <row r="7371">
      <c r="A7371">
        <f>IF($F7371="","",IFERROR(IF(INDEX('Per Invoice'!$A$2:$A$2001,MATCH($F7371,'Per Invoice'!$B$2:$B$2001,0))=0,"",INDEX('Per Invoice'!$A$2:$A$2001,MATCH($F7371,'Per Invoice'!$B$2:$B$2001,0))),""))</f>
        <v/>
      </c>
      <c r="H7371" s="11" t="n"/>
      <c r="R7371" s="7">
        <f>IF($F7371="","",Q7371*Y7371/100)</f>
        <v/>
      </c>
      <c r="X7371" s="7" t="n"/>
      <c r="Y7371" s="7" t="n"/>
      <c r="Z7371" s="7">
        <f>IF($F7371="","",Y7371*AE7371/100)</f>
        <v/>
      </c>
      <c r="AA7371" s="7">
        <f>IF($F7371="","",Y7371-Z7371)</f>
        <v/>
      </c>
      <c r="AB7371" s="7">
        <f>IF($F7371="","",AA7371-R7371)</f>
        <v/>
      </c>
      <c r="AE7371">
        <f>IF($F7371="","",IF($AK7371=1,0,IF($AJ7371=1,Settings!$C$6,Settings!$C$7))*100)</f>
        <v/>
      </c>
      <c r="AG7371">
        <f>IF($F7371="","",$F7371&amp;"|"&amp;$D7371&amp;"")</f>
        <v/>
      </c>
      <c r="AH7371">
        <f>IF($F7371="","",IF(COUNTIF($AG$2:$AG7371,$AG7371)=1,1,0))</f>
        <v/>
      </c>
      <c r="AI7371">
        <f>IF($AH7371=1,SUMPRODUCT(--($AL$2:$AL$8001&lt;$AL7371))+1,"")</f>
        <v/>
      </c>
      <c r="AJ7371">
        <f>IF($F7371="","",IF(OR($U7371=TRUE(),$U7371="TRUE"),1,0))</f>
        <v/>
      </c>
      <c r="AK7371">
        <f>IF($F7371="","",IF($AD7371="Yes",1,0))</f>
        <v/>
      </c>
      <c r="AL7371">
        <f>IF($AH7371=1,IFERROR(IF(VALUE($F7371)&lt;100000000,VALUE($F7371),1000000000),IFERROR(IF(VALUE(MID($F7371,2,20))&lt;100000000,VALUE(MID($F7371,2,20)),1000000000),1000000000))+ROW()/100000,"")</f>
        <v/>
      </c>
    </row>
    <row r="7372">
      <c r="A7372">
        <f>IF($F7372="","",IFERROR(IF(INDEX('Per Invoice'!$A$2:$A$2001,MATCH($F7372,'Per Invoice'!$B$2:$B$2001,0))=0,"",INDEX('Per Invoice'!$A$2:$A$2001,MATCH($F7372,'Per Invoice'!$B$2:$B$2001,0))),""))</f>
        <v/>
      </c>
      <c r="H7372" s="11" t="n"/>
      <c r="R7372" s="7">
        <f>IF($F7372="","",Q7372*Y7372/100)</f>
        <v/>
      </c>
      <c r="X7372" s="7" t="n"/>
      <c r="Y7372" s="7" t="n"/>
      <c r="Z7372" s="7">
        <f>IF($F7372="","",Y7372*AE7372/100)</f>
        <v/>
      </c>
      <c r="AA7372" s="7">
        <f>IF($F7372="","",Y7372-Z7372)</f>
        <v/>
      </c>
      <c r="AB7372" s="7">
        <f>IF($F7372="","",AA7372-R7372)</f>
        <v/>
      </c>
      <c r="AE7372">
        <f>IF($F7372="","",IF($AK7372=1,0,IF($AJ7372=1,Settings!$C$6,Settings!$C$7))*100)</f>
        <v/>
      </c>
      <c r="AG7372">
        <f>IF($F7372="","",$F7372&amp;"|"&amp;$D7372&amp;"")</f>
        <v/>
      </c>
      <c r="AH7372">
        <f>IF($F7372="","",IF(COUNTIF($AG$2:$AG7372,$AG7372)=1,1,0))</f>
        <v/>
      </c>
      <c r="AI7372">
        <f>IF($AH7372=1,SUMPRODUCT(--($AL$2:$AL$8001&lt;$AL7372))+1,"")</f>
        <v/>
      </c>
      <c r="AJ7372">
        <f>IF($F7372="","",IF(OR($U7372=TRUE(),$U7372="TRUE"),1,0))</f>
        <v/>
      </c>
      <c r="AK7372">
        <f>IF($F7372="","",IF($AD7372="Yes",1,0))</f>
        <v/>
      </c>
      <c r="AL7372">
        <f>IF($AH7372=1,IFERROR(IF(VALUE($F7372)&lt;100000000,VALUE($F7372),1000000000),IFERROR(IF(VALUE(MID($F7372,2,20))&lt;100000000,VALUE(MID($F7372,2,20)),1000000000),1000000000))+ROW()/100000,"")</f>
        <v/>
      </c>
    </row>
    <row r="7373">
      <c r="A7373">
        <f>IF($F7373="","",IFERROR(IF(INDEX('Per Invoice'!$A$2:$A$2001,MATCH($F7373,'Per Invoice'!$B$2:$B$2001,0))=0,"",INDEX('Per Invoice'!$A$2:$A$2001,MATCH($F7373,'Per Invoice'!$B$2:$B$2001,0))),""))</f>
        <v/>
      </c>
      <c r="H7373" s="11" t="n"/>
      <c r="R7373" s="7">
        <f>IF($F7373="","",Q7373*Y7373/100)</f>
        <v/>
      </c>
      <c r="X7373" s="7" t="n"/>
      <c r="Y7373" s="7" t="n"/>
      <c r="Z7373" s="7">
        <f>IF($F7373="","",Y7373*AE7373/100)</f>
        <v/>
      </c>
      <c r="AA7373" s="7">
        <f>IF($F7373="","",Y7373-Z7373)</f>
        <v/>
      </c>
      <c r="AB7373" s="7">
        <f>IF($F7373="","",AA7373-R7373)</f>
        <v/>
      </c>
      <c r="AE7373">
        <f>IF($F7373="","",IF($AK7373=1,0,IF($AJ7373=1,Settings!$C$6,Settings!$C$7))*100)</f>
        <v/>
      </c>
      <c r="AG7373">
        <f>IF($F7373="","",$F7373&amp;"|"&amp;$D7373&amp;"")</f>
        <v/>
      </c>
      <c r="AH7373">
        <f>IF($F7373="","",IF(COUNTIF($AG$2:$AG7373,$AG7373)=1,1,0))</f>
        <v/>
      </c>
      <c r="AI7373">
        <f>IF($AH7373=1,SUMPRODUCT(--($AL$2:$AL$8001&lt;$AL7373))+1,"")</f>
        <v/>
      </c>
      <c r="AJ7373">
        <f>IF($F7373="","",IF(OR($U7373=TRUE(),$U7373="TRUE"),1,0))</f>
        <v/>
      </c>
      <c r="AK7373">
        <f>IF($F7373="","",IF($AD7373="Yes",1,0))</f>
        <v/>
      </c>
      <c r="AL7373">
        <f>IF($AH7373=1,IFERROR(IF(VALUE($F7373)&lt;100000000,VALUE($F7373),1000000000),IFERROR(IF(VALUE(MID($F7373,2,20))&lt;100000000,VALUE(MID($F7373,2,20)),1000000000),1000000000))+ROW()/100000,"")</f>
        <v/>
      </c>
    </row>
    <row r="7374">
      <c r="A7374">
        <f>IF($F7374="","",IFERROR(IF(INDEX('Per Invoice'!$A$2:$A$2001,MATCH($F7374,'Per Invoice'!$B$2:$B$2001,0))=0,"",INDEX('Per Invoice'!$A$2:$A$2001,MATCH($F7374,'Per Invoice'!$B$2:$B$2001,0))),""))</f>
        <v/>
      </c>
      <c r="H7374" s="11" t="n"/>
      <c r="R7374" s="7">
        <f>IF($F7374="","",Q7374*Y7374/100)</f>
        <v/>
      </c>
      <c r="X7374" s="7" t="n"/>
      <c r="Y7374" s="7" t="n"/>
      <c r="Z7374" s="7">
        <f>IF($F7374="","",Y7374*AE7374/100)</f>
        <v/>
      </c>
      <c r="AA7374" s="7">
        <f>IF($F7374="","",Y7374-Z7374)</f>
        <v/>
      </c>
      <c r="AB7374" s="7">
        <f>IF($F7374="","",AA7374-R7374)</f>
        <v/>
      </c>
      <c r="AE7374">
        <f>IF($F7374="","",IF($AK7374=1,0,IF($AJ7374=1,Settings!$C$6,Settings!$C$7))*100)</f>
        <v/>
      </c>
      <c r="AG7374">
        <f>IF($F7374="","",$F7374&amp;"|"&amp;$D7374&amp;"")</f>
        <v/>
      </c>
      <c r="AH7374">
        <f>IF($F7374="","",IF(COUNTIF($AG$2:$AG7374,$AG7374)=1,1,0))</f>
        <v/>
      </c>
      <c r="AI7374">
        <f>IF($AH7374=1,SUMPRODUCT(--($AL$2:$AL$8001&lt;$AL7374))+1,"")</f>
        <v/>
      </c>
      <c r="AJ7374">
        <f>IF($F7374="","",IF(OR($U7374=TRUE(),$U7374="TRUE"),1,0))</f>
        <v/>
      </c>
      <c r="AK7374">
        <f>IF($F7374="","",IF($AD7374="Yes",1,0))</f>
        <v/>
      </c>
      <c r="AL7374">
        <f>IF($AH7374=1,IFERROR(IF(VALUE($F7374)&lt;100000000,VALUE($F7374),1000000000),IFERROR(IF(VALUE(MID($F7374,2,20))&lt;100000000,VALUE(MID($F7374,2,20)),1000000000),1000000000))+ROW()/100000,"")</f>
        <v/>
      </c>
    </row>
    <row r="7375">
      <c r="A7375">
        <f>IF($F7375="","",IFERROR(IF(INDEX('Per Invoice'!$A$2:$A$2001,MATCH($F7375,'Per Invoice'!$B$2:$B$2001,0))=0,"",INDEX('Per Invoice'!$A$2:$A$2001,MATCH($F7375,'Per Invoice'!$B$2:$B$2001,0))),""))</f>
        <v/>
      </c>
      <c r="H7375" s="11" t="n"/>
      <c r="R7375" s="7">
        <f>IF($F7375="","",Q7375*Y7375/100)</f>
        <v/>
      </c>
      <c r="X7375" s="7" t="n"/>
      <c r="Y7375" s="7" t="n"/>
      <c r="Z7375" s="7">
        <f>IF($F7375="","",Y7375*AE7375/100)</f>
        <v/>
      </c>
      <c r="AA7375" s="7">
        <f>IF($F7375="","",Y7375-Z7375)</f>
        <v/>
      </c>
      <c r="AB7375" s="7">
        <f>IF($F7375="","",AA7375-R7375)</f>
        <v/>
      </c>
      <c r="AE7375">
        <f>IF($F7375="","",IF($AK7375=1,0,IF($AJ7375=1,Settings!$C$6,Settings!$C$7))*100)</f>
        <v/>
      </c>
      <c r="AG7375">
        <f>IF($F7375="","",$F7375&amp;"|"&amp;$D7375&amp;"")</f>
        <v/>
      </c>
      <c r="AH7375">
        <f>IF($F7375="","",IF(COUNTIF($AG$2:$AG7375,$AG7375)=1,1,0))</f>
        <v/>
      </c>
      <c r="AI7375">
        <f>IF($AH7375=1,SUMPRODUCT(--($AL$2:$AL$8001&lt;$AL7375))+1,"")</f>
        <v/>
      </c>
      <c r="AJ7375">
        <f>IF($F7375="","",IF(OR($U7375=TRUE(),$U7375="TRUE"),1,0))</f>
        <v/>
      </c>
      <c r="AK7375">
        <f>IF($F7375="","",IF($AD7375="Yes",1,0))</f>
        <v/>
      </c>
      <c r="AL7375">
        <f>IF($AH7375=1,IFERROR(IF(VALUE($F7375)&lt;100000000,VALUE($F7375),1000000000),IFERROR(IF(VALUE(MID($F7375,2,20))&lt;100000000,VALUE(MID($F7375,2,20)),1000000000),1000000000))+ROW()/100000,"")</f>
        <v/>
      </c>
    </row>
    <row r="7376">
      <c r="A7376">
        <f>IF($F7376="","",IFERROR(IF(INDEX('Per Invoice'!$A$2:$A$2001,MATCH($F7376,'Per Invoice'!$B$2:$B$2001,0))=0,"",INDEX('Per Invoice'!$A$2:$A$2001,MATCH($F7376,'Per Invoice'!$B$2:$B$2001,0))),""))</f>
        <v/>
      </c>
      <c r="H7376" s="11" t="n"/>
      <c r="R7376" s="7">
        <f>IF($F7376="","",Q7376*Y7376/100)</f>
        <v/>
      </c>
      <c r="X7376" s="7" t="n"/>
      <c r="Y7376" s="7" t="n"/>
      <c r="Z7376" s="7">
        <f>IF($F7376="","",Y7376*AE7376/100)</f>
        <v/>
      </c>
      <c r="AA7376" s="7">
        <f>IF($F7376="","",Y7376-Z7376)</f>
        <v/>
      </c>
      <c r="AB7376" s="7">
        <f>IF($F7376="","",AA7376-R7376)</f>
        <v/>
      </c>
      <c r="AE7376">
        <f>IF($F7376="","",IF($AK7376=1,0,IF($AJ7376=1,Settings!$C$6,Settings!$C$7))*100)</f>
        <v/>
      </c>
      <c r="AG7376">
        <f>IF($F7376="","",$F7376&amp;"|"&amp;$D7376&amp;"")</f>
        <v/>
      </c>
      <c r="AH7376">
        <f>IF($F7376="","",IF(COUNTIF($AG$2:$AG7376,$AG7376)=1,1,0))</f>
        <v/>
      </c>
      <c r="AI7376">
        <f>IF($AH7376=1,SUMPRODUCT(--($AL$2:$AL$8001&lt;$AL7376))+1,"")</f>
        <v/>
      </c>
      <c r="AJ7376">
        <f>IF($F7376="","",IF(OR($U7376=TRUE(),$U7376="TRUE"),1,0))</f>
        <v/>
      </c>
      <c r="AK7376">
        <f>IF($F7376="","",IF($AD7376="Yes",1,0))</f>
        <v/>
      </c>
      <c r="AL7376">
        <f>IF($AH7376=1,IFERROR(IF(VALUE($F7376)&lt;100000000,VALUE($F7376),1000000000),IFERROR(IF(VALUE(MID($F7376,2,20))&lt;100000000,VALUE(MID($F7376,2,20)),1000000000),1000000000))+ROW()/100000,"")</f>
        <v/>
      </c>
    </row>
    <row r="7377">
      <c r="A7377">
        <f>IF($F7377="","",IFERROR(IF(INDEX('Per Invoice'!$A$2:$A$2001,MATCH($F7377,'Per Invoice'!$B$2:$B$2001,0))=0,"",INDEX('Per Invoice'!$A$2:$A$2001,MATCH($F7377,'Per Invoice'!$B$2:$B$2001,0))),""))</f>
        <v/>
      </c>
      <c r="H7377" s="11" t="n"/>
      <c r="R7377" s="7">
        <f>IF($F7377="","",Q7377*Y7377/100)</f>
        <v/>
      </c>
      <c r="X7377" s="7" t="n"/>
      <c r="Y7377" s="7" t="n"/>
      <c r="Z7377" s="7">
        <f>IF($F7377="","",Y7377*AE7377/100)</f>
        <v/>
      </c>
      <c r="AA7377" s="7">
        <f>IF($F7377="","",Y7377-Z7377)</f>
        <v/>
      </c>
      <c r="AB7377" s="7">
        <f>IF($F7377="","",AA7377-R7377)</f>
        <v/>
      </c>
      <c r="AE7377">
        <f>IF($F7377="","",IF($AK7377=1,0,IF($AJ7377=1,Settings!$C$6,Settings!$C$7))*100)</f>
        <v/>
      </c>
      <c r="AG7377">
        <f>IF($F7377="","",$F7377&amp;"|"&amp;$D7377&amp;"")</f>
        <v/>
      </c>
      <c r="AH7377">
        <f>IF($F7377="","",IF(COUNTIF($AG$2:$AG7377,$AG7377)=1,1,0))</f>
        <v/>
      </c>
      <c r="AI7377">
        <f>IF($AH7377=1,SUMPRODUCT(--($AL$2:$AL$8001&lt;$AL7377))+1,"")</f>
        <v/>
      </c>
      <c r="AJ7377">
        <f>IF($F7377="","",IF(OR($U7377=TRUE(),$U7377="TRUE"),1,0))</f>
        <v/>
      </c>
      <c r="AK7377">
        <f>IF($F7377="","",IF($AD7377="Yes",1,0))</f>
        <v/>
      </c>
      <c r="AL7377">
        <f>IF($AH7377=1,IFERROR(IF(VALUE($F7377)&lt;100000000,VALUE($F7377),1000000000),IFERROR(IF(VALUE(MID($F7377,2,20))&lt;100000000,VALUE(MID($F7377,2,20)),1000000000),1000000000))+ROW()/100000,"")</f>
        <v/>
      </c>
    </row>
    <row r="7378">
      <c r="A7378">
        <f>IF($F7378="","",IFERROR(IF(INDEX('Per Invoice'!$A$2:$A$2001,MATCH($F7378,'Per Invoice'!$B$2:$B$2001,0))=0,"",INDEX('Per Invoice'!$A$2:$A$2001,MATCH($F7378,'Per Invoice'!$B$2:$B$2001,0))),""))</f>
        <v/>
      </c>
      <c r="H7378" s="11" t="n"/>
      <c r="R7378" s="7">
        <f>IF($F7378="","",Q7378*Y7378/100)</f>
        <v/>
      </c>
      <c r="X7378" s="7" t="n"/>
      <c r="Y7378" s="7" t="n"/>
      <c r="Z7378" s="7">
        <f>IF($F7378="","",Y7378*AE7378/100)</f>
        <v/>
      </c>
      <c r="AA7378" s="7">
        <f>IF($F7378="","",Y7378-Z7378)</f>
        <v/>
      </c>
      <c r="AB7378" s="7">
        <f>IF($F7378="","",AA7378-R7378)</f>
        <v/>
      </c>
      <c r="AE7378">
        <f>IF($F7378="","",IF($AK7378=1,0,IF($AJ7378=1,Settings!$C$6,Settings!$C$7))*100)</f>
        <v/>
      </c>
      <c r="AG7378">
        <f>IF($F7378="","",$F7378&amp;"|"&amp;$D7378&amp;"")</f>
        <v/>
      </c>
      <c r="AH7378">
        <f>IF($F7378="","",IF(COUNTIF($AG$2:$AG7378,$AG7378)=1,1,0))</f>
        <v/>
      </c>
      <c r="AI7378">
        <f>IF($AH7378=1,SUMPRODUCT(--($AL$2:$AL$8001&lt;$AL7378))+1,"")</f>
        <v/>
      </c>
      <c r="AJ7378">
        <f>IF($F7378="","",IF(OR($U7378=TRUE(),$U7378="TRUE"),1,0))</f>
        <v/>
      </c>
      <c r="AK7378">
        <f>IF($F7378="","",IF($AD7378="Yes",1,0))</f>
        <v/>
      </c>
      <c r="AL7378">
        <f>IF($AH7378=1,IFERROR(IF(VALUE($F7378)&lt;100000000,VALUE($F7378),1000000000),IFERROR(IF(VALUE(MID($F7378,2,20))&lt;100000000,VALUE(MID($F7378,2,20)),1000000000),1000000000))+ROW()/100000,"")</f>
        <v/>
      </c>
    </row>
    <row r="7379">
      <c r="A7379">
        <f>IF($F7379="","",IFERROR(IF(INDEX('Per Invoice'!$A$2:$A$2001,MATCH($F7379,'Per Invoice'!$B$2:$B$2001,0))=0,"",INDEX('Per Invoice'!$A$2:$A$2001,MATCH($F7379,'Per Invoice'!$B$2:$B$2001,0))),""))</f>
        <v/>
      </c>
      <c r="H7379" s="11" t="n"/>
      <c r="R7379" s="7">
        <f>IF($F7379="","",Q7379*Y7379/100)</f>
        <v/>
      </c>
      <c r="X7379" s="7" t="n"/>
      <c r="Y7379" s="7" t="n"/>
      <c r="Z7379" s="7">
        <f>IF($F7379="","",Y7379*AE7379/100)</f>
        <v/>
      </c>
      <c r="AA7379" s="7">
        <f>IF($F7379="","",Y7379-Z7379)</f>
        <v/>
      </c>
      <c r="AB7379" s="7">
        <f>IF($F7379="","",AA7379-R7379)</f>
        <v/>
      </c>
      <c r="AE7379">
        <f>IF($F7379="","",IF($AK7379=1,0,IF($AJ7379=1,Settings!$C$6,Settings!$C$7))*100)</f>
        <v/>
      </c>
      <c r="AG7379">
        <f>IF($F7379="","",$F7379&amp;"|"&amp;$D7379&amp;"")</f>
        <v/>
      </c>
      <c r="AH7379">
        <f>IF($F7379="","",IF(COUNTIF($AG$2:$AG7379,$AG7379)=1,1,0))</f>
        <v/>
      </c>
      <c r="AI7379">
        <f>IF($AH7379=1,SUMPRODUCT(--($AL$2:$AL$8001&lt;$AL7379))+1,"")</f>
        <v/>
      </c>
      <c r="AJ7379">
        <f>IF($F7379="","",IF(OR($U7379=TRUE(),$U7379="TRUE"),1,0))</f>
        <v/>
      </c>
      <c r="AK7379">
        <f>IF($F7379="","",IF($AD7379="Yes",1,0))</f>
        <v/>
      </c>
      <c r="AL7379">
        <f>IF($AH7379=1,IFERROR(IF(VALUE($F7379)&lt;100000000,VALUE($F7379),1000000000),IFERROR(IF(VALUE(MID($F7379,2,20))&lt;100000000,VALUE(MID($F7379,2,20)),1000000000),1000000000))+ROW()/100000,"")</f>
        <v/>
      </c>
    </row>
    <row r="7380">
      <c r="A7380">
        <f>IF($F7380="","",IFERROR(IF(INDEX('Per Invoice'!$A$2:$A$2001,MATCH($F7380,'Per Invoice'!$B$2:$B$2001,0))=0,"",INDEX('Per Invoice'!$A$2:$A$2001,MATCH($F7380,'Per Invoice'!$B$2:$B$2001,0))),""))</f>
        <v/>
      </c>
      <c r="H7380" s="11" t="n"/>
      <c r="R7380" s="7">
        <f>IF($F7380="","",Q7380*Y7380/100)</f>
        <v/>
      </c>
      <c r="X7380" s="7" t="n"/>
      <c r="Y7380" s="7" t="n"/>
      <c r="Z7380" s="7">
        <f>IF($F7380="","",Y7380*AE7380/100)</f>
        <v/>
      </c>
      <c r="AA7380" s="7">
        <f>IF($F7380="","",Y7380-Z7380)</f>
        <v/>
      </c>
      <c r="AB7380" s="7">
        <f>IF($F7380="","",AA7380-R7380)</f>
        <v/>
      </c>
      <c r="AE7380">
        <f>IF($F7380="","",IF($AK7380=1,0,IF($AJ7380=1,Settings!$C$6,Settings!$C$7))*100)</f>
        <v/>
      </c>
      <c r="AG7380">
        <f>IF($F7380="","",$F7380&amp;"|"&amp;$D7380&amp;"")</f>
        <v/>
      </c>
      <c r="AH7380">
        <f>IF($F7380="","",IF(COUNTIF($AG$2:$AG7380,$AG7380)=1,1,0))</f>
        <v/>
      </c>
      <c r="AI7380">
        <f>IF($AH7380=1,SUMPRODUCT(--($AL$2:$AL$8001&lt;$AL7380))+1,"")</f>
        <v/>
      </c>
      <c r="AJ7380">
        <f>IF($F7380="","",IF(OR($U7380=TRUE(),$U7380="TRUE"),1,0))</f>
        <v/>
      </c>
      <c r="AK7380">
        <f>IF($F7380="","",IF($AD7380="Yes",1,0))</f>
        <v/>
      </c>
      <c r="AL7380">
        <f>IF($AH7380=1,IFERROR(IF(VALUE($F7380)&lt;100000000,VALUE($F7380),1000000000),IFERROR(IF(VALUE(MID($F7380,2,20))&lt;100000000,VALUE(MID($F7380,2,20)),1000000000),1000000000))+ROW()/100000,"")</f>
        <v/>
      </c>
    </row>
    <row r="7381">
      <c r="A7381">
        <f>IF($F7381="","",IFERROR(IF(INDEX('Per Invoice'!$A$2:$A$2001,MATCH($F7381,'Per Invoice'!$B$2:$B$2001,0))=0,"",INDEX('Per Invoice'!$A$2:$A$2001,MATCH($F7381,'Per Invoice'!$B$2:$B$2001,0))),""))</f>
        <v/>
      </c>
      <c r="H7381" s="11" t="n"/>
      <c r="R7381" s="7">
        <f>IF($F7381="","",Q7381*Y7381/100)</f>
        <v/>
      </c>
      <c r="X7381" s="7" t="n"/>
      <c r="Y7381" s="7" t="n"/>
      <c r="Z7381" s="7">
        <f>IF($F7381="","",Y7381*AE7381/100)</f>
        <v/>
      </c>
      <c r="AA7381" s="7">
        <f>IF($F7381="","",Y7381-Z7381)</f>
        <v/>
      </c>
      <c r="AB7381" s="7">
        <f>IF($F7381="","",AA7381-R7381)</f>
        <v/>
      </c>
      <c r="AE7381">
        <f>IF($F7381="","",IF($AK7381=1,0,IF($AJ7381=1,Settings!$C$6,Settings!$C$7))*100)</f>
        <v/>
      </c>
      <c r="AG7381">
        <f>IF($F7381="","",$F7381&amp;"|"&amp;$D7381&amp;"")</f>
        <v/>
      </c>
      <c r="AH7381">
        <f>IF($F7381="","",IF(COUNTIF($AG$2:$AG7381,$AG7381)=1,1,0))</f>
        <v/>
      </c>
      <c r="AI7381">
        <f>IF($AH7381=1,SUMPRODUCT(--($AL$2:$AL$8001&lt;$AL7381))+1,"")</f>
        <v/>
      </c>
      <c r="AJ7381">
        <f>IF($F7381="","",IF(OR($U7381=TRUE(),$U7381="TRUE"),1,0))</f>
        <v/>
      </c>
      <c r="AK7381">
        <f>IF($F7381="","",IF($AD7381="Yes",1,0))</f>
        <v/>
      </c>
      <c r="AL7381">
        <f>IF($AH7381=1,IFERROR(IF(VALUE($F7381)&lt;100000000,VALUE($F7381),1000000000),IFERROR(IF(VALUE(MID($F7381,2,20))&lt;100000000,VALUE(MID($F7381,2,20)),1000000000),1000000000))+ROW()/100000,"")</f>
        <v/>
      </c>
    </row>
    <row r="7382">
      <c r="A7382">
        <f>IF($F7382="","",IFERROR(IF(INDEX('Per Invoice'!$A$2:$A$2001,MATCH($F7382,'Per Invoice'!$B$2:$B$2001,0))=0,"",INDEX('Per Invoice'!$A$2:$A$2001,MATCH($F7382,'Per Invoice'!$B$2:$B$2001,0))),""))</f>
        <v/>
      </c>
      <c r="H7382" s="11" t="n"/>
      <c r="R7382" s="7">
        <f>IF($F7382="","",Q7382*Y7382/100)</f>
        <v/>
      </c>
      <c r="X7382" s="7" t="n"/>
      <c r="Y7382" s="7" t="n"/>
      <c r="Z7382" s="7">
        <f>IF($F7382="","",Y7382*AE7382/100)</f>
        <v/>
      </c>
      <c r="AA7382" s="7">
        <f>IF($F7382="","",Y7382-Z7382)</f>
        <v/>
      </c>
      <c r="AB7382" s="7">
        <f>IF($F7382="","",AA7382-R7382)</f>
        <v/>
      </c>
      <c r="AE7382">
        <f>IF($F7382="","",IF($AK7382=1,0,IF($AJ7382=1,Settings!$C$6,Settings!$C$7))*100)</f>
        <v/>
      </c>
      <c r="AG7382">
        <f>IF($F7382="","",$F7382&amp;"|"&amp;$D7382&amp;"")</f>
        <v/>
      </c>
      <c r="AH7382">
        <f>IF($F7382="","",IF(COUNTIF($AG$2:$AG7382,$AG7382)=1,1,0))</f>
        <v/>
      </c>
      <c r="AI7382">
        <f>IF($AH7382=1,SUMPRODUCT(--($AL$2:$AL$8001&lt;$AL7382))+1,"")</f>
        <v/>
      </c>
      <c r="AJ7382">
        <f>IF($F7382="","",IF(OR($U7382=TRUE(),$U7382="TRUE"),1,0))</f>
        <v/>
      </c>
      <c r="AK7382">
        <f>IF($F7382="","",IF($AD7382="Yes",1,0))</f>
        <v/>
      </c>
      <c r="AL7382">
        <f>IF($AH7382=1,IFERROR(IF(VALUE($F7382)&lt;100000000,VALUE($F7382),1000000000),IFERROR(IF(VALUE(MID($F7382,2,20))&lt;100000000,VALUE(MID($F7382,2,20)),1000000000),1000000000))+ROW()/100000,"")</f>
        <v/>
      </c>
    </row>
    <row r="7383">
      <c r="A7383">
        <f>IF($F7383="","",IFERROR(IF(INDEX('Per Invoice'!$A$2:$A$2001,MATCH($F7383,'Per Invoice'!$B$2:$B$2001,0))=0,"",INDEX('Per Invoice'!$A$2:$A$2001,MATCH($F7383,'Per Invoice'!$B$2:$B$2001,0))),""))</f>
        <v/>
      </c>
      <c r="H7383" s="11" t="n"/>
      <c r="R7383" s="7">
        <f>IF($F7383="","",Q7383*Y7383/100)</f>
        <v/>
      </c>
      <c r="X7383" s="7" t="n"/>
      <c r="Y7383" s="7" t="n"/>
      <c r="Z7383" s="7">
        <f>IF($F7383="","",Y7383*AE7383/100)</f>
        <v/>
      </c>
      <c r="AA7383" s="7">
        <f>IF($F7383="","",Y7383-Z7383)</f>
        <v/>
      </c>
      <c r="AB7383" s="7">
        <f>IF($F7383="","",AA7383-R7383)</f>
        <v/>
      </c>
      <c r="AE7383">
        <f>IF($F7383="","",IF($AK7383=1,0,IF($AJ7383=1,Settings!$C$6,Settings!$C$7))*100)</f>
        <v/>
      </c>
      <c r="AG7383">
        <f>IF($F7383="","",$F7383&amp;"|"&amp;$D7383&amp;"")</f>
        <v/>
      </c>
      <c r="AH7383">
        <f>IF($F7383="","",IF(COUNTIF($AG$2:$AG7383,$AG7383)=1,1,0))</f>
        <v/>
      </c>
      <c r="AI7383">
        <f>IF($AH7383=1,SUMPRODUCT(--($AL$2:$AL$8001&lt;$AL7383))+1,"")</f>
        <v/>
      </c>
      <c r="AJ7383">
        <f>IF($F7383="","",IF(OR($U7383=TRUE(),$U7383="TRUE"),1,0))</f>
        <v/>
      </c>
      <c r="AK7383">
        <f>IF($F7383="","",IF($AD7383="Yes",1,0))</f>
        <v/>
      </c>
      <c r="AL7383">
        <f>IF($AH7383=1,IFERROR(IF(VALUE($F7383)&lt;100000000,VALUE($F7383),1000000000),IFERROR(IF(VALUE(MID($F7383,2,20))&lt;100000000,VALUE(MID($F7383,2,20)),1000000000),1000000000))+ROW()/100000,"")</f>
        <v/>
      </c>
    </row>
    <row r="7384">
      <c r="A7384">
        <f>IF($F7384="","",IFERROR(IF(INDEX('Per Invoice'!$A$2:$A$2001,MATCH($F7384,'Per Invoice'!$B$2:$B$2001,0))=0,"",INDEX('Per Invoice'!$A$2:$A$2001,MATCH($F7384,'Per Invoice'!$B$2:$B$2001,0))),""))</f>
        <v/>
      </c>
      <c r="H7384" s="11" t="n"/>
      <c r="R7384" s="7">
        <f>IF($F7384="","",Q7384*Y7384/100)</f>
        <v/>
      </c>
      <c r="X7384" s="7" t="n"/>
      <c r="Y7384" s="7" t="n"/>
      <c r="Z7384" s="7">
        <f>IF($F7384="","",Y7384*AE7384/100)</f>
        <v/>
      </c>
      <c r="AA7384" s="7">
        <f>IF($F7384="","",Y7384-Z7384)</f>
        <v/>
      </c>
      <c r="AB7384" s="7">
        <f>IF($F7384="","",AA7384-R7384)</f>
        <v/>
      </c>
      <c r="AE7384">
        <f>IF($F7384="","",IF($AK7384=1,0,IF($AJ7384=1,Settings!$C$6,Settings!$C$7))*100)</f>
        <v/>
      </c>
      <c r="AG7384">
        <f>IF($F7384="","",$F7384&amp;"|"&amp;$D7384&amp;"")</f>
        <v/>
      </c>
      <c r="AH7384">
        <f>IF($F7384="","",IF(COUNTIF($AG$2:$AG7384,$AG7384)=1,1,0))</f>
        <v/>
      </c>
      <c r="AI7384">
        <f>IF($AH7384=1,SUMPRODUCT(--($AL$2:$AL$8001&lt;$AL7384))+1,"")</f>
        <v/>
      </c>
      <c r="AJ7384">
        <f>IF($F7384="","",IF(OR($U7384=TRUE(),$U7384="TRUE"),1,0))</f>
        <v/>
      </c>
      <c r="AK7384">
        <f>IF($F7384="","",IF($AD7384="Yes",1,0))</f>
        <v/>
      </c>
      <c r="AL7384">
        <f>IF($AH7384=1,IFERROR(IF(VALUE($F7384)&lt;100000000,VALUE($F7384),1000000000),IFERROR(IF(VALUE(MID($F7384,2,20))&lt;100000000,VALUE(MID($F7384,2,20)),1000000000),1000000000))+ROW()/100000,"")</f>
        <v/>
      </c>
    </row>
    <row r="7385">
      <c r="A7385">
        <f>IF($F7385="","",IFERROR(IF(INDEX('Per Invoice'!$A$2:$A$2001,MATCH($F7385,'Per Invoice'!$B$2:$B$2001,0))=0,"",INDEX('Per Invoice'!$A$2:$A$2001,MATCH($F7385,'Per Invoice'!$B$2:$B$2001,0))),""))</f>
        <v/>
      </c>
      <c r="H7385" s="11" t="n"/>
      <c r="R7385" s="7">
        <f>IF($F7385="","",Q7385*Y7385/100)</f>
        <v/>
      </c>
      <c r="X7385" s="7" t="n"/>
      <c r="Y7385" s="7" t="n"/>
      <c r="Z7385" s="7">
        <f>IF($F7385="","",Y7385*AE7385/100)</f>
        <v/>
      </c>
      <c r="AA7385" s="7">
        <f>IF($F7385="","",Y7385-Z7385)</f>
        <v/>
      </c>
      <c r="AB7385" s="7">
        <f>IF($F7385="","",AA7385-R7385)</f>
        <v/>
      </c>
      <c r="AE7385">
        <f>IF($F7385="","",IF($AK7385=1,0,IF($AJ7385=1,Settings!$C$6,Settings!$C$7))*100)</f>
        <v/>
      </c>
      <c r="AG7385">
        <f>IF($F7385="","",$F7385&amp;"|"&amp;$D7385&amp;"")</f>
        <v/>
      </c>
      <c r="AH7385">
        <f>IF($F7385="","",IF(COUNTIF($AG$2:$AG7385,$AG7385)=1,1,0))</f>
        <v/>
      </c>
      <c r="AI7385">
        <f>IF($AH7385=1,SUMPRODUCT(--($AL$2:$AL$8001&lt;$AL7385))+1,"")</f>
        <v/>
      </c>
      <c r="AJ7385">
        <f>IF($F7385="","",IF(OR($U7385=TRUE(),$U7385="TRUE"),1,0))</f>
        <v/>
      </c>
      <c r="AK7385">
        <f>IF($F7385="","",IF($AD7385="Yes",1,0))</f>
        <v/>
      </c>
      <c r="AL7385">
        <f>IF($AH7385=1,IFERROR(IF(VALUE($F7385)&lt;100000000,VALUE($F7385),1000000000),IFERROR(IF(VALUE(MID($F7385,2,20))&lt;100000000,VALUE(MID($F7385,2,20)),1000000000),1000000000))+ROW()/100000,"")</f>
        <v/>
      </c>
    </row>
    <row r="7386">
      <c r="A7386">
        <f>IF($F7386="","",IFERROR(IF(INDEX('Per Invoice'!$A$2:$A$2001,MATCH($F7386,'Per Invoice'!$B$2:$B$2001,0))=0,"",INDEX('Per Invoice'!$A$2:$A$2001,MATCH($F7386,'Per Invoice'!$B$2:$B$2001,0))),""))</f>
        <v/>
      </c>
      <c r="H7386" s="11" t="n"/>
      <c r="R7386" s="7">
        <f>IF($F7386="","",Q7386*Y7386/100)</f>
        <v/>
      </c>
      <c r="X7386" s="7" t="n"/>
      <c r="Y7386" s="7" t="n"/>
      <c r="Z7386" s="7">
        <f>IF($F7386="","",Y7386*AE7386/100)</f>
        <v/>
      </c>
      <c r="AA7386" s="7">
        <f>IF($F7386="","",Y7386-Z7386)</f>
        <v/>
      </c>
      <c r="AB7386" s="7">
        <f>IF($F7386="","",AA7386-R7386)</f>
        <v/>
      </c>
      <c r="AE7386">
        <f>IF($F7386="","",IF($AK7386=1,0,IF($AJ7386=1,Settings!$C$6,Settings!$C$7))*100)</f>
        <v/>
      </c>
      <c r="AG7386">
        <f>IF($F7386="","",$F7386&amp;"|"&amp;$D7386&amp;"")</f>
        <v/>
      </c>
      <c r="AH7386">
        <f>IF($F7386="","",IF(COUNTIF($AG$2:$AG7386,$AG7386)=1,1,0))</f>
        <v/>
      </c>
      <c r="AI7386">
        <f>IF($AH7386=1,SUMPRODUCT(--($AL$2:$AL$8001&lt;$AL7386))+1,"")</f>
        <v/>
      </c>
      <c r="AJ7386">
        <f>IF($F7386="","",IF(OR($U7386=TRUE(),$U7386="TRUE"),1,0))</f>
        <v/>
      </c>
      <c r="AK7386">
        <f>IF($F7386="","",IF($AD7386="Yes",1,0))</f>
        <v/>
      </c>
      <c r="AL7386">
        <f>IF($AH7386=1,IFERROR(IF(VALUE($F7386)&lt;100000000,VALUE($F7386),1000000000),IFERROR(IF(VALUE(MID($F7386,2,20))&lt;100000000,VALUE(MID($F7386,2,20)),1000000000),1000000000))+ROW()/100000,"")</f>
        <v/>
      </c>
    </row>
    <row r="7387">
      <c r="A7387">
        <f>IF($F7387="","",IFERROR(IF(INDEX('Per Invoice'!$A$2:$A$2001,MATCH($F7387,'Per Invoice'!$B$2:$B$2001,0))=0,"",INDEX('Per Invoice'!$A$2:$A$2001,MATCH($F7387,'Per Invoice'!$B$2:$B$2001,0))),""))</f>
        <v/>
      </c>
      <c r="H7387" s="11" t="n"/>
      <c r="R7387" s="7">
        <f>IF($F7387="","",Q7387*Y7387/100)</f>
        <v/>
      </c>
      <c r="X7387" s="7" t="n"/>
      <c r="Y7387" s="7" t="n"/>
      <c r="Z7387" s="7">
        <f>IF($F7387="","",Y7387*AE7387/100)</f>
        <v/>
      </c>
      <c r="AA7387" s="7">
        <f>IF($F7387="","",Y7387-Z7387)</f>
        <v/>
      </c>
      <c r="AB7387" s="7">
        <f>IF($F7387="","",AA7387-R7387)</f>
        <v/>
      </c>
      <c r="AE7387">
        <f>IF($F7387="","",IF($AK7387=1,0,IF($AJ7387=1,Settings!$C$6,Settings!$C$7))*100)</f>
        <v/>
      </c>
      <c r="AG7387">
        <f>IF($F7387="","",$F7387&amp;"|"&amp;$D7387&amp;"")</f>
        <v/>
      </c>
      <c r="AH7387">
        <f>IF($F7387="","",IF(COUNTIF($AG$2:$AG7387,$AG7387)=1,1,0))</f>
        <v/>
      </c>
      <c r="AI7387">
        <f>IF($AH7387=1,SUMPRODUCT(--($AL$2:$AL$8001&lt;$AL7387))+1,"")</f>
        <v/>
      </c>
      <c r="AJ7387">
        <f>IF($F7387="","",IF(OR($U7387=TRUE(),$U7387="TRUE"),1,0))</f>
        <v/>
      </c>
      <c r="AK7387">
        <f>IF($F7387="","",IF($AD7387="Yes",1,0))</f>
        <v/>
      </c>
      <c r="AL7387">
        <f>IF($AH7387=1,IFERROR(IF(VALUE($F7387)&lt;100000000,VALUE($F7387),1000000000),IFERROR(IF(VALUE(MID($F7387,2,20))&lt;100000000,VALUE(MID($F7387,2,20)),1000000000),1000000000))+ROW()/100000,"")</f>
        <v/>
      </c>
    </row>
    <row r="7388">
      <c r="A7388">
        <f>IF($F7388="","",IFERROR(IF(INDEX('Per Invoice'!$A$2:$A$2001,MATCH($F7388,'Per Invoice'!$B$2:$B$2001,0))=0,"",INDEX('Per Invoice'!$A$2:$A$2001,MATCH($F7388,'Per Invoice'!$B$2:$B$2001,0))),""))</f>
        <v/>
      </c>
      <c r="H7388" s="11" t="n"/>
      <c r="R7388" s="7">
        <f>IF($F7388="","",Q7388*Y7388/100)</f>
        <v/>
      </c>
      <c r="X7388" s="7" t="n"/>
      <c r="Y7388" s="7" t="n"/>
      <c r="Z7388" s="7">
        <f>IF($F7388="","",Y7388*AE7388/100)</f>
        <v/>
      </c>
      <c r="AA7388" s="7">
        <f>IF($F7388="","",Y7388-Z7388)</f>
        <v/>
      </c>
      <c r="AB7388" s="7">
        <f>IF($F7388="","",AA7388-R7388)</f>
        <v/>
      </c>
      <c r="AE7388">
        <f>IF($F7388="","",IF($AK7388=1,0,IF($AJ7388=1,Settings!$C$6,Settings!$C$7))*100)</f>
        <v/>
      </c>
      <c r="AG7388">
        <f>IF($F7388="","",$F7388&amp;"|"&amp;$D7388&amp;"")</f>
        <v/>
      </c>
      <c r="AH7388">
        <f>IF($F7388="","",IF(COUNTIF($AG$2:$AG7388,$AG7388)=1,1,0))</f>
        <v/>
      </c>
      <c r="AI7388">
        <f>IF($AH7388=1,SUMPRODUCT(--($AL$2:$AL$8001&lt;$AL7388))+1,"")</f>
        <v/>
      </c>
      <c r="AJ7388">
        <f>IF($F7388="","",IF(OR($U7388=TRUE(),$U7388="TRUE"),1,0))</f>
        <v/>
      </c>
      <c r="AK7388">
        <f>IF($F7388="","",IF($AD7388="Yes",1,0))</f>
        <v/>
      </c>
      <c r="AL7388">
        <f>IF($AH7388=1,IFERROR(IF(VALUE($F7388)&lt;100000000,VALUE($F7388),1000000000),IFERROR(IF(VALUE(MID($F7388,2,20))&lt;100000000,VALUE(MID($F7388,2,20)),1000000000),1000000000))+ROW()/100000,"")</f>
        <v/>
      </c>
    </row>
    <row r="7389">
      <c r="A7389">
        <f>IF($F7389="","",IFERROR(IF(INDEX('Per Invoice'!$A$2:$A$2001,MATCH($F7389,'Per Invoice'!$B$2:$B$2001,0))=0,"",INDEX('Per Invoice'!$A$2:$A$2001,MATCH($F7389,'Per Invoice'!$B$2:$B$2001,0))),""))</f>
        <v/>
      </c>
      <c r="H7389" s="11" t="n"/>
      <c r="R7389" s="7">
        <f>IF($F7389="","",Q7389*Y7389/100)</f>
        <v/>
      </c>
      <c r="X7389" s="7" t="n"/>
      <c r="Y7389" s="7" t="n"/>
      <c r="Z7389" s="7">
        <f>IF($F7389="","",Y7389*AE7389/100)</f>
        <v/>
      </c>
      <c r="AA7389" s="7">
        <f>IF($F7389="","",Y7389-Z7389)</f>
        <v/>
      </c>
      <c r="AB7389" s="7">
        <f>IF($F7389="","",AA7389-R7389)</f>
        <v/>
      </c>
      <c r="AE7389">
        <f>IF($F7389="","",IF($AK7389=1,0,IF($AJ7389=1,Settings!$C$6,Settings!$C$7))*100)</f>
        <v/>
      </c>
      <c r="AG7389">
        <f>IF($F7389="","",$F7389&amp;"|"&amp;$D7389&amp;"")</f>
        <v/>
      </c>
      <c r="AH7389">
        <f>IF($F7389="","",IF(COUNTIF($AG$2:$AG7389,$AG7389)=1,1,0))</f>
        <v/>
      </c>
      <c r="AI7389">
        <f>IF($AH7389=1,SUMPRODUCT(--($AL$2:$AL$8001&lt;$AL7389))+1,"")</f>
        <v/>
      </c>
      <c r="AJ7389">
        <f>IF($F7389="","",IF(OR($U7389=TRUE(),$U7389="TRUE"),1,0))</f>
        <v/>
      </c>
      <c r="AK7389">
        <f>IF($F7389="","",IF($AD7389="Yes",1,0))</f>
        <v/>
      </c>
      <c r="AL7389">
        <f>IF($AH7389=1,IFERROR(IF(VALUE($F7389)&lt;100000000,VALUE($F7389),1000000000),IFERROR(IF(VALUE(MID($F7389,2,20))&lt;100000000,VALUE(MID($F7389,2,20)),1000000000),1000000000))+ROW()/100000,"")</f>
        <v/>
      </c>
    </row>
    <row r="7390">
      <c r="A7390">
        <f>IF($F7390="","",IFERROR(IF(INDEX('Per Invoice'!$A$2:$A$2001,MATCH($F7390,'Per Invoice'!$B$2:$B$2001,0))=0,"",INDEX('Per Invoice'!$A$2:$A$2001,MATCH($F7390,'Per Invoice'!$B$2:$B$2001,0))),""))</f>
        <v/>
      </c>
      <c r="H7390" s="11" t="n"/>
      <c r="R7390" s="7">
        <f>IF($F7390="","",Q7390*Y7390/100)</f>
        <v/>
      </c>
      <c r="X7390" s="7" t="n"/>
      <c r="Y7390" s="7" t="n"/>
      <c r="Z7390" s="7">
        <f>IF($F7390="","",Y7390*AE7390/100)</f>
        <v/>
      </c>
      <c r="AA7390" s="7">
        <f>IF($F7390="","",Y7390-Z7390)</f>
        <v/>
      </c>
      <c r="AB7390" s="7">
        <f>IF($F7390="","",AA7390-R7390)</f>
        <v/>
      </c>
      <c r="AE7390">
        <f>IF($F7390="","",IF($AK7390=1,0,IF($AJ7390=1,Settings!$C$6,Settings!$C$7))*100)</f>
        <v/>
      </c>
      <c r="AG7390">
        <f>IF($F7390="","",$F7390&amp;"|"&amp;$D7390&amp;"")</f>
        <v/>
      </c>
      <c r="AH7390">
        <f>IF($F7390="","",IF(COUNTIF($AG$2:$AG7390,$AG7390)=1,1,0))</f>
        <v/>
      </c>
      <c r="AI7390">
        <f>IF($AH7390=1,SUMPRODUCT(--($AL$2:$AL$8001&lt;$AL7390))+1,"")</f>
        <v/>
      </c>
      <c r="AJ7390">
        <f>IF($F7390="","",IF(OR($U7390=TRUE(),$U7390="TRUE"),1,0))</f>
        <v/>
      </c>
      <c r="AK7390">
        <f>IF($F7390="","",IF($AD7390="Yes",1,0))</f>
        <v/>
      </c>
      <c r="AL7390">
        <f>IF($AH7390=1,IFERROR(IF(VALUE($F7390)&lt;100000000,VALUE($F7390),1000000000),IFERROR(IF(VALUE(MID($F7390,2,20))&lt;100000000,VALUE(MID($F7390,2,20)),1000000000),1000000000))+ROW()/100000,"")</f>
        <v/>
      </c>
    </row>
    <row r="7391">
      <c r="A7391">
        <f>IF($F7391="","",IFERROR(IF(INDEX('Per Invoice'!$A$2:$A$2001,MATCH($F7391,'Per Invoice'!$B$2:$B$2001,0))=0,"",INDEX('Per Invoice'!$A$2:$A$2001,MATCH($F7391,'Per Invoice'!$B$2:$B$2001,0))),""))</f>
        <v/>
      </c>
      <c r="H7391" s="11" t="n"/>
      <c r="R7391" s="7">
        <f>IF($F7391="","",Q7391*Y7391/100)</f>
        <v/>
      </c>
      <c r="X7391" s="7" t="n"/>
      <c r="Y7391" s="7" t="n"/>
      <c r="Z7391" s="7">
        <f>IF($F7391="","",Y7391*AE7391/100)</f>
        <v/>
      </c>
      <c r="AA7391" s="7">
        <f>IF($F7391="","",Y7391-Z7391)</f>
        <v/>
      </c>
      <c r="AB7391" s="7">
        <f>IF($F7391="","",AA7391-R7391)</f>
        <v/>
      </c>
      <c r="AE7391">
        <f>IF($F7391="","",IF($AK7391=1,0,IF($AJ7391=1,Settings!$C$6,Settings!$C$7))*100)</f>
        <v/>
      </c>
      <c r="AG7391">
        <f>IF($F7391="","",$F7391&amp;"|"&amp;$D7391&amp;"")</f>
        <v/>
      </c>
      <c r="AH7391">
        <f>IF($F7391="","",IF(COUNTIF($AG$2:$AG7391,$AG7391)=1,1,0))</f>
        <v/>
      </c>
      <c r="AI7391">
        <f>IF($AH7391=1,SUMPRODUCT(--($AL$2:$AL$8001&lt;$AL7391))+1,"")</f>
        <v/>
      </c>
      <c r="AJ7391">
        <f>IF($F7391="","",IF(OR($U7391=TRUE(),$U7391="TRUE"),1,0))</f>
        <v/>
      </c>
      <c r="AK7391">
        <f>IF($F7391="","",IF($AD7391="Yes",1,0))</f>
        <v/>
      </c>
      <c r="AL7391">
        <f>IF($AH7391=1,IFERROR(IF(VALUE($F7391)&lt;100000000,VALUE($F7391),1000000000),IFERROR(IF(VALUE(MID($F7391,2,20))&lt;100000000,VALUE(MID($F7391,2,20)),1000000000),1000000000))+ROW()/100000,"")</f>
        <v/>
      </c>
    </row>
    <row r="7392">
      <c r="A7392">
        <f>IF($F7392="","",IFERROR(IF(INDEX('Per Invoice'!$A$2:$A$2001,MATCH($F7392,'Per Invoice'!$B$2:$B$2001,0))=0,"",INDEX('Per Invoice'!$A$2:$A$2001,MATCH($F7392,'Per Invoice'!$B$2:$B$2001,0))),""))</f>
        <v/>
      </c>
      <c r="H7392" s="11" t="n"/>
      <c r="R7392" s="7">
        <f>IF($F7392="","",Q7392*Y7392/100)</f>
        <v/>
      </c>
      <c r="X7392" s="7" t="n"/>
      <c r="Y7392" s="7" t="n"/>
      <c r="Z7392" s="7">
        <f>IF($F7392="","",Y7392*AE7392/100)</f>
        <v/>
      </c>
      <c r="AA7392" s="7">
        <f>IF($F7392="","",Y7392-Z7392)</f>
        <v/>
      </c>
      <c r="AB7392" s="7">
        <f>IF($F7392="","",AA7392-R7392)</f>
        <v/>
      </c>
      <c r="AE7392">
        <f>IF($F7392="","",IF($AK7392=1,0,IF($AJ7392=1,Settings!$C$6,Settings!$C$7))*100)</f>
        <v/>
      </c>
      <c r="AG7392">
        <f>IF($F7392="","",$F7392&amp;"|"&amp;$D7392&amp;"")</f>
        <v/>
      </c>
      <c r="AH7392">
        <f>IF($F7392="","",IF(COUNTIF($AG$2:$AG7392,$AG7392)=1,1,0))</f>
        <v/>
      </c>
      <c r="AI7392">
        <f>IF($AH7392=1,SUMPRODUCT(--($AL$2:$AL$8001&lt;$AL7392))+1,"")</f>
        <v/>
      </c>
      <c r="AJ7392">
        <f>IF($F7392="","",IF(OR($U7392=TRUE(),$U7392="TRUE"),1,0))</f>
        <v/>
      </c>
      <c r="AK7392">
        <f>IF($F7392="","",IF($AD7392="Yes",1,0))</f>
        <v/>
      </c>
      <c r="AL7392">
        <f>IF($AH7392=1,IFERROR(IF(VALUE($F7392)&lt;100000000,VALUE($F7392),1000000000),IFERROR(IF(VALUE(MID($F7392,2,20))&lt;100000000,VALUE(MID($F7392,2,20)),1000000000),1000000000))+ROW()/100000,"")</f>
        <v/>
      </c>
    </row>
    <row r="7393">
      <c r="A7393">
        <f>IF($F7393="","",IFERROR(IF(INDEX('Per Invoice'!$A$2:$A$2001,MATCH($F7393,'Per Invoice'!$B$2:$B$2001,0))=0,"",INDEX('Per Invoice'!$A$2:$A$2001,MATCH($F7393,'Per Invoice'!$B$2:$B$2001,0))),""))</f>
        <v/>
      </c>
      <c r="H7393" s="11" t="n"/>
      <c r="R7393" s="7">
        <f>IF($F7393="","",Q7393*Y7393/100)</f>
        <v/>
      </c>
      <c r="X7393" s="7" t="n"/>
      <c r="Y7393" s="7" t="n"/>
      <c r="Z7393" s="7">
        <f>IF($F7393="","",Y7393*AE7393/100)</f>
        <v/>
      </c>
      <c r="AA7393" s="7">
        <f>IF($F7393="","",Y7393-Z7393)</f>
        <v/>
      </c>
      <c r="AB7393" s="7">
        <f>IF($F7393="","",AA7393-R7393)</f>
        <v/>
      </c>
      <c r="AE7393">
        <f>IF($F7393="","",IF($AK7393=1,0,IF($AJ7393=1,Settings!$C$6,Settings!$C$7))*100)</f>
        <v/>
      </c>
      <c r="AG7393">
        <f>IF($F7393="","",$F7393&amp;"|"&amp;$D7393&amp;"")</f>
        <v/>
      </c>
      <c r="AH7393">
        <f>IF($F7393="","",IF(COUNTIF($AG$2:$AG7393,$AG7393)=1,1,0))</f>
        <v/>
      </c>
      <c r="AI7393">
        <f>IF($AH7393=1,SUMPRODUCT(--($AL$2:$AL$8001&lt;$AL7393))+1,"")</f>
        <v/>
      </c>
      <c r="AJ7393">
        <f>IF($F7393="","",IF(OR($U7393=TRUE(),$U7393="TRUE"),1,0))</f>
        <v/>
      </c>
      <c r="AK7393">
        <f>IF($F7393="","",IF($AD7393="Yes",1,0))</f>
        <v/>
      </c>
      <c r="AL7393">
        <f>IF($AH7393=1,IFERROR(IF(VALUE($F7393)&lt;100000000,VALUE($F7393),1000000000),IFERROR(IF(VALUE(MID($F7393,2,20))&lt;100000000,VALUE(MID($F7393,2,20)),1000000000),1000000000))+ROW()/100000,"")</f>
        <v/>
      </c>
    </row>
    <row r="7394">
      <c r="A7394">
        <f>IF($F7394="","",IFERROR(IF(INDEX('Per Invoice'!$A$2:$A$2001,MATCH($F7394,'Per Invoice'!$B$2:$B$2001,0))=0,"",INDEX('Per Invoice'!$A$2:$A$2001,MATCH($F7394,'Per Invoice'!$B$2:$B$2001,0))),""))</f>
        <v/>
      </c>
      <c r="H7394" s="11" t="n"/>
      <c r="R7394" s="7">
        <f>IF($F7394="","",Q7394*Y7394/100)</f>
        <v/>
      </c>
      <c r="X7394" s="7" t="n"/>
      <c r="Y7394" s="7" t="n"/>
      <c r="Z7394" s="7">
        <f>IF($F7394="","",Y7394*AE7394/100)</f>
        <v/>
      </c>
      <c r="AA7394" s="7">
        <f>IF($F7394="","",Y7394-Z7394)</f>
        <v/>
      </c>
      <c r="AB7394" s="7">
        <f>IF($F7394="","",AA7394-R7394)</f>
        <v/>
      </c>
      <c r="AE7394">
        <f>IF($F7394="","",IF($AK7394=1,0,IF($AJ7394=1,Settings!$C$6,Settings!$C$7))*100)</f>
        <v/>
      </c>
      <c r="AG7394">
        <f>IF($F7394="","",$F7394&amp;"|"&amp;$D7394&amp;"")</f>
        <v/>
      </c>
      <c r="AH7394">
        <f>IF($F7394="","",IF(COUNTIF($AG$2:$AG7394,$AG7394)=1,1,0))</f>
        <v/>
      </c>
      <c r="AI7394">
        <f>IF($AH7394=1,SUMPRODUCT(--($AL$2:$AL$8001&lt;$AL7394))+1,"")</f>
        <v/>
      </c>
      <c r="AJ7394">
        <f>IF($F7394="","",IF(OR($U7394=TRUE(),$U7394="TRUE"),1,0))</f>
        <v/>
      </c>
      <c r="AK7394">
        <f>IF($F7394="","",IF($AD7394="Yes",1,0))</f>
        <v/>
      </c>
      <c r="AL7394">
        <f>IF($AH7394=1,IFERROR(IF(VALUE($F7394)&lt;100000000,VALUE($F7394),1000000000),IFERROR(IF(VALUE(MID($F7394,2,20))&lt;100000000,VALUE(MID($F7394,2,20)),1000000000),1000000000))+ROW()/100000,"")</f>
        <v/>
      </c>
    </row>
    <row r="7395">
      <c r="A7395">
        <f>IF($F7395="","",IFERROR(IF(INDEX('Per Invoice'!$A$2:$A$2001,MATCH($F7395,'Per Invoice'!$B$2:$B$2001,0))=0,"",INDEX('Per Invoice'!$A$2:$A$2001,MATCH($F7395,'Per Invoice'!$B$2:$B$2001,0))),""))</f>
        <v/>
      </c>
      <c r="H7395" s="11" t="n"/>
      <c r="R7395" s="7">
        <f>IF($F7395="","",Q7395*Y7395/100)</f>
        <v/>
      </c>
      <c r="X7395" s="7" t="n"/>
      <c r="Y7395" s="7" t="n"/>
      <c r="Z7395" s="7">
        <f>IF($F7395="","",Y7395*AE7395/100)</f>
        <v/>
      </c>
      <c r="AA7395" s="7">
        <f>IF($F7395="","",Y7395-Z7395)</f>
        <v/>
      </c>
      <c r="AB7395" s="7">
        <f>IF($F7395="","",AA7395-R7395)</f>
        <v/>
      </c>
      <c r="AE7395">
        <f>IF($F7395="","",IF($AK7395=1,0,IF($AJ7395=1,Settings!$C$6,Settings!$C$7))*100)</f>
        <v/>
      </c>
      <c r="AG7395">
        <f>IF($F7395="","",$F7395&amp;"|"&amp;$D7395&amp;"")</f>
        <v/>
      </c>
      <c r="AH7395">
        <f>IF($F7395="","",IF(COUNTIF($AG$2:$AG7395,$AG7395)=1,1,0))</f>
        <v/>
      </c>
      <c r="AI7395">
        <f>IF($AH7395=1,SUMPRODUCT(--($AL$2:$AL$8001&lt;$AL7395))+1,"")</f>
        <v/>
      </c>
      <c r="AJ7395">
        <f>IF($F7395="","",IF(OR($U7395=TRUE(),$U7395="TRUE"),1,0))</f>
        <v/>
      </c>
      <c r="AK7395">
        <f>IF($F7395="","",IF($AD7395="Yes",1,0))</f>
        <v/>
      </c>
      <c r="AL7395">
        <f>IF($AH7395=1,IFERROR(IF(VALUE($F7395)&lt;100000000,VALUE($F7395),1000000000),IFERROR(IF(VALUE(MID($F7395,2,20))&lt;100000000,VALUE(MID($F7395,2,20)),1000000000),1000000000))+ROW()/100000,"")</f>
        <v/>
      </c>
    </row>
    <row r="7396">
      <c r="A7396">
        <f>IF($F7396="","",IFERROR(IF(INDEX('Per Invoice'!$A$2:$A$2001,MATCH($F7396,'Per Invoice'!$B$2:$B$2001,0))=0,"",INDEX('Per Invoice'!$A$2:$A$2001,MATCH($F7396,'Per Invoice'!$B$2:$B$2001,0))),""))</f>
        <v/>
      </c>
      <c r="H7396" s="11" t="n"/>
      <c r="R7396" s="7">
        <f>IF($F7396="","",Q7396*Y7396/100)</f>
        <v/>
      </c>
      <c r="X7396" s="7" t="n"/>
      <c r="Y7396" s="7" t="n"/>
      <c r="Z7396" s="7">
        <f>IF($F7396="","",Y7396*AE7396/100)</f>
        <v/>
      </c>
      <c r="AA7396" s="7">
        <f>IF($F7396="","",Y7396-Z7396)</f>
        <v/>
      </c>
      <c r="AB7396" s="7">
        <f>IF($F7396="","",AA7396-R7396)</f>
        <v/>
      </c>
      <c r="AE7396">
        <f>IF($F7396="","",IF($AK7396=1,0,IF($AJ7396=1,Settings!$C$6,Settings!$C$7))*100)</f>
        <v/>
      </c>
      <c r="AG7396">
        <f>IF($F7396="","",$F7396&amp;"|"&amp;$D7396&amp;"")</f>
        <v/>
      </c>
      <c r="AH7396">
        <f>IF($F7396="","",IF(COUNTIF($AG$2:$AG7396,$AG7396)=1,1,0))</f>
        <v/>
      </c>
      <c r="AI7396">
        <f>IF($AH7396=1,SUMPRODUCT(--($AL$2:$AL$8001&lt;$AL7396))+1,"")</f>
        <v/>
      </c>
      <c r="AJ7396">
        <f>IF($F7396="","",IF(OR($U7396=TRUE(),$U7396="TRUE"),1,0))</f>
        <v/>
      </c>
      <c r="AK7396">
        <f>IF($F7396="","",IF($AD7396="Yes",1,0))</f>
        <v/>
      </c>
      <c r="AL7396">
        <f>IF($AH7396=1,IFERROR(IF(VALUE($F7396)&lt;100000000,VALUE($F7396),1000000000),IFERROR(IF(VALUE(MID($F7396,2,20))&lt;100000000,VALUE(MID($F7396,2,20)),1000000000),1000000000))+ROW()/100000,"")</f>
        <v/>
      </c>
    </row>
    <row r="7397">
      <c r="A7397">
        <f>IF($F7397="","",IFERROR(IF(INDEX('Per Invoice'!$A$2:$A$2001,MATCH($F7397,'Per Invoice'!$B$2:$B$2001,0))=0,"",INDEX('Per Invoice'!$A$2:$A$2001,MATCH($F7397,'Per Invoice'!$B$2:$B$2001,0))),""))</f>
        <v/>
      </c>
      <c r="H7397" s="11" t="n"/>
      <c r="R7397" s="7">
        <f>IF($F7397="","",Q7397*Y7397/100)</f>
        <v/>
      </c>
      <c r="X7397" s="7" t="n"/>
      <c r="Y7397" s="7" t="n"/>
      <c r="Z7397" s="7">
        <f>IF($F7397="","",Y7397*AE7397/100)</f>
        <v/>
      </c>
      <c r="AA7397" s="7">
        <f>IF($F7397="","",Y7397-Z7397)</f>
        <v/>
      </c>
      <c r="AB7397" s="7">
        <f>IF($F7397="","",AA7397-R7397)</f>
        <v/>
      </c>
      <c r="AE7397">
        <f>IF($F7397="","",IF($AK7397=1,0,IF($AJ7397=1,Settings!$C$6,Settings!$C$7))*100)</f>
        <v/>
      </c>
      <c r="AG7397">
        <f>IF($F7397="","",$F7397&amp;"|"&amp;$D7397&amp;"")</f>
        <v/>
      </c>
      <c r="AH7397">
        <f>IF($F7397="","",IF(COUNTIF($AG$2:$AG7397,$AG7397)=1,1,0))</f>
        <v/>
      </c>
      <c r="AI7397">
        <f>IF($AH7397=1,SUMPRODUCT(--($AL$2:$AL$8001&lt;$AL7397))+1,"")</f>
        <v/>
      </c>
      <c r="AJ7397">
        <f>IF($F7397="","",IF(OR($U7397=TRUE(),$U7397="TRUE"),1,0))</f>
        <v/>
      </c>
      <c r="AK7397">
        <f>IF($F7397="","",IF($AD7397="Yes",1,0))</f>
        <v/>
      </c>
      <c r="AL7397">
        <f>IF($AH7397=1,IFERROR(IF(VALUE($F7397)&lt;100000000,VALUE($F7397),1000000000),IFERROR(IF(VALUE(MID($F7397,2,20))&lt;100000000,VALUE(MID($F7397,2,20)),1000000000),1000000000))+ROW()/100000,"")</f>
        <v/>
      </c>
    </row>
    <row r="7398">
      <c r="A7398">
        <f>IF($F7398="","",IFERROR(IF(INDEX('Per Invoice'!$A$2:$A$2001,MATCH($F7398,'Per Invoice'!$B$2:$B$2001,0))=0,"",INDEX('Per Invoice'!$A$2:$A$2001,MATCH($F7398,'Per Invoice'!$B$2:$B$2001,0))),""))</f>
        <v/>
      </c>
      <c r="H7398" s="11" t="n"/>
      <c r="R7398" s="7">
        <f>IF($F7398="","",Q7398*Y7398/100)</f>
        <v/>
      </c>
      <c r="X7398" s="7" t="n"/>
      <c r="Y7398" s="7" t="n"/>
      <c r="Z7398" s="7">
        <f>IF($F7398="","",Y7398*AE7398/100)</f>
        <v/>
      </c>
      <c r="AA7398" s="7">
        <f>IF($F7398="","",Y7398-Z7398)</f>
        <v/>
      </c>
      <c r="AB7398" s="7">
        <f>IF($F7398="","",AA7398-R7398)</f>
        <v/>
      </c>
      <c r="AE7398">
        <f>IF($F7398="","",IF($AK7398=1,0,IF($AJ7398=1,Settings!$C$6,Settings!$C$7))*100)</f>
        <v/>
      </c>
      <c r="AG7398">
        <f>IF($F7398="","",$F7398&amp;"|"&amp;$D7398&amp;"")</f>
        <v/>
      </c>
      <c r="AH7398">
        <f>IF($F7398="","",IF(COUNTIF($AG$2:$AG7398,$AG7398)=1,1,0))</f>
        <v/>
      </c>
      <c r="AI7398">
        <f>IF($AH7398=1,SUMPRODUCT(--($AL$2:$AL$8001&lt;$AL7398))+1,"")</f>
        <v/>
      </c>
      <c r="AJ7398">
        <f>IF($F7398="","",IF(OR($U7398=TRUE(),$U7398="TRUE"),1,0))</f>
        <v/>
      </c>
      <c r="AK7398">
        <f>IF($F7398="","",IF($AD7398="Yes",1,0))</f>
        <v/>
      </c>
      <c r="AL7398">
        <f>IF($AH7398=1,IFERROR(IF(VALUE($F7398)&lt;100000000,VALUE($F7398),1000000000),IFERROR(IF(VALUE(MID($F7398,2,20))&lt;100000000,VALUE(MID($F7398,2,20)),1000000000),1000000000))+ROW()/100000,"")</f>
        <v/>
      </c>
    </row>
    <row r="7399">
      <c r="A7399">
        <f>IF($F7399="","",IFERROR(IF(INDEX('Per Invoice'!$A$2:$A$2001,MATCH($F7399,'Per Invoice'!$B$2:$B$2001,0))=0,"",INDEX('Per Invoice'!$A$2:$A$2001,MATCH($F7399,'Per Invoice'!$B$2:$B$2001,0))),""))</f>
        <v/>
      </c>
      <c r="H7399" s="11" t="n"/>
      <c r="R7399" s="7">
        <f>IF($F7399="","",Q7399*Y7399/100)</f>
        <v/>
      </c>
      <c r="X7399" s="7" t="n"/>
      <c r="Y7399" s="7" t="n"/>
      <c r="Z7399" s="7">
        <f>IF($F7399="","",Y7399*AE7399/100)</f>
        <v/>
      </c>
      <c r="AA7399" s="7">
        <f>IF($F7399="","",Y7399-Z7399)</f>
        <v/>
      </c>
      <c r="AB7399" s="7">
        <f>IF($F7399="","",AA7399-R7399)</f>
        <v/>
      </c>
      <c r="AE7399">
        <f>IF($F7399="","",IF($AK7399=1,0,IF($AJ7399=1,Settings!$C$6,Settings!$C$7))*100)</f>
        <v/>
      </c>
      <c r="AG7399">
        <f>IF($F7399="","",$F7399&amp;"|"&amp;$D7399&amp;"")</f>
        <v/>
      </c>
      <c r="AH7399">
        <f>IF($F7399="","",IF(COUNTIF($AG$2:$AG7399,$AG7399)=1,1,0))</f>
        <v/>
      </c>
      <c r="AI7399">
        <f>IF($AH7399=1,SUMPRODUCT(--($AL$2:$AL$8001&lt;$AL7399))+1,"")</f>
        <v/>
      </c>
      <c r="AJ7399">
        <f>IF($F7399="","",IF(OR($U7399=TRUE(),$U7399="TRUE"),1,0))</f>
        <v/>
      </c>
      <c r="AK7399">
        <f>IF($F7399="","",IF($AD7399="Yes",1,0))</f>
        <v/>
      </c>
      <c r="AL7399">
        <f>IF($AH7399=1,IFERROR(IF(VALUE($F7399)&lt;100000000,VALUE($F7399),1000000000),IFERROR(IF(VALUE(MID($F7399,2,20))&lt;100000000,VALUE(MID($F7399,2,20)),1000000000),1000000000))+ROW()/100000,"")</f>
        <v/>
      </c>
    </row>
    <row r="7400">
      <c r="A7400">
        <f>IF($F7400="","",IFERROR(IF(INDEX('Per Invoice'!$A$2:$A$2001,MATCH($F7400,'Per Invoice'!$B$2:$B$2001,0))=0,"",INDEX('Per Invoice'!$A$2:$A$2001,MATCH($F7400,'Per Invoice'!$B$2:$B$2001,0))),""))</f>
        <v/>
      </c>
      <c r="H7400" s="11" t="n"/>
      <c r="R7400" s="7">
        <f>IF($F7400="","",Q7400*Y7400/100)</f>
        <v/>
      </c>
      <c r="X7400" s="7" t="n"/>
      <c r="Y7400" s="7" t="n"/>
      <c r="Z7400" s="7">
        <f>IF($F7400="","",Y7400*AE7400/100)</f>
        <v/>
      </c>
      <c r="AA7400" s="7">
        <f>IF($F7400="","",Y7400-Z7400)</f>
        <v/>
      </c>
      <c r="AB7400" s="7">
        <f>IF($F7400="","",AA7400-R7400)</f>
        <v/>
      </c>
      <c r="AE7400">
        <f>IF($F7400="","",IF($AK7400=1,0,IF($AJ7400=1,Settings!$C$6,Settings!$C$7))*100)</f>
        <v/>
      </c>
      <c r="AG7400">
        <f>IF($F7400="","",$F7400&amp;"|"&amp;$D7400&amp;"")</f>
        <v/>
      </c>
      <c r="AH7400">
        <f>IF($F7400="","",IF(COUNTIF($AG$2:$AG7400,$AG7400)=1,1,0))</f>
        <v/>
      </c>
      <c r="AI7400">
        <f>IF($AH7400=1,SUMPRODUCT(--($AL$2:$AL$8001&lt;$AL7400))+1,"")</f>
        <v/>
      </c>
      <c r="AJ7400">
        <f>IF($F7400="","",IF(OR($U7400=TRUE(),$U7400="TRUE"),1,0))</f>
        <v/>
      </c>
      <c r="AK7400">
        <f>IF($F7400="","",IF($AD7400="Yes",1,0))</f>
        <v/>
      </c>
      <c r="AL7400">
        <f>IF($AH7400=1,IFERROR(IF(VALUE($F7400)&lt;100000000,VALUE($F7400),1000000000),IFERROR(IF(VALUE(MID($F7400,2,20))&lt;100000000,VALUE(MID($F7400,2,20)),1000000000),1000000000))+ROW()/100000,"")</f>
        <v/>
      </c>
    </row>
    <row r="7401">
      <c r="A7401">
        <f>IF($F7401="","",IFERROR(IF(INDEX('Per Invoice'!$A$2:$A$2001,MATCH($F7401,'Per Invoice'!$B$2:$B$2001,0))=0,"",INDEX('Per Invoice'!$A$2:$A$2001,MATCH($F7401,'Per Invoice'!$B$2:$B$2001,0))),""))</f>
        <v/>
      </c>
      <c r="H7401" s="11" t="n"/>
      <c r="R7401" s="7">
        <f>IF($F7401="","",Q7401*Y7401/100)</f>
        <v/>
      </c>
      <c r="X7401" s="7" t="n"/>
      <c r="Y7401" s="7" t="n"/>
      <c r="Z7401" s="7">
        <f>IF($F7401="","",Y7401*AE7401/100)</f>
        <v/>
      </c>
      <c r="AA7401" s="7">
        <f>IF($F7401="","",Y7401-Z7401)</f>
        <v/>
      </c>
      <c r="AB7401" s="7">
        <f>IF($F7401="","",AA7401-R7401)</f>
        <v/>
      </c>
      <c r="AE7401">
        <f>IF($F7401="","",IF($AK7401=1,0,IF($AJ7401=1,Settings!$C$6,Settings!$C$7))*100)</f>
        <v/>
      </c>
      <c r="AG7401">
        <f>IF($F7401="","",$F7401&amp;"|"&amp;$D7401&amp;"")</f>
        <v/>
      </c>
      <c r="AH7401">
        <f>IF($F7401="","",IF(COUNTIF($AG$2:$AG7401,$AG7401)=1,1,0))</f>
        <v/>
      </c>
      <c r="AI7401">
        <f>IF($AH7401=1,SUMPRODUCT(--($AL$2:$AL$8001&lt;$AL7401))+1,"")</f>
        <v/>
      </c>
      <c r="AJ7401">
        <f>IF($F7401="","",IF(OR($U7401=TRUE(),$U7401="TRUE"),1,0))</f>
        <v/>
      </c>
      <c r="AK7401">
        <f>IF($F7401="","",IF($AD7401="Yes",1,0))</f>
        <v/>
      </c>
      <c r="AL7401">
        <f>IF($AH7401=1,IFERROR(IF(VALUE($F7401)&lt;100000000,VALUE($F7401),1000000000),IFERROR(IF(VALUE(MID($F7401,2,20))&lt;100000000,VALUE(MID($F7401,2,20)),1000000000),1000000000))+ROW()/100000,"")</f>
        <v/>
      </c>
    </row>
    <row r="7402">
      <c r="A7402">
        <f>IF($F7402="","",IFERROR(IF(INDEX('Per Invoice'!$A$2:$A$2001,MATCH($F7402,'Per Invoice'!$B$2:$B$2001,0))=0,"",INDEX('Per Invoice'!$A$2:$A$2001,MATCH($F7402,'Per Invoice'!$B$2:$B$2001,0))),""))</f>
        <v/>
      </c>
      <c r="H7402" s="11" t="n"/>
      <c r="R7402" s="7">
        <f>IF($F7402="","",Q7402*Y7402/100)</f>
        <v/>
      </c>
      <c r="X7402" s="7" t="n"/>
      <c r="Y7402" s="7" t="n"/>
      <c r="Z7402" s="7">
        <f>IF($F7402="","",Y7402*AE7402/100)</f>
        <v/>
      </c>
      <c r="AA7402" s="7">
        <f>IF($F7402="","",Y7402-Z7402)</f>
        <v/>
      </c>
      <c r="AB7402" s="7">
        <f>IF($F7402="","",AA7402-R7402)</f>
        <v/>
      </c>
      <c r="AE7402">
        <f>IF($F7402="","",IF($AK7402=1,0,IF($AJ7402=1,Settings!$C$6,Settings!$C$7))*100)</f>
        <v/>
      </c>
      <c r="AG7402">
        <f>IF($F7402="","",$F7402&amp;"|"&amp;$D7402&amp;"")</f>
        <v/>
      </c>
      <c r="AH7402">
        <f>IF($F7402="","",IF(COUNTIF($AG$2:$AG7402,$AG7402)=1,1,0))</f>
        <v/>
      </c>
      <c r="AI7402">
        <f>IF($AH7402=1,SUMPRODUCT(--($AL$2:$AL$8001&lt;$AL7402))+1,"")</f>
        <v/>
      </c>
      <c r="AJ7402">
        <f>IF($F7402="","",IF(OR($U7402=TRUE(),$U7402="TRUE"),1,0))</f>
        <v/>
      </c>
      <c r="AK7402">
        <f>IF($F7402="","",IF($AD7402="Yes",1,0))</f>
        <v/>
      </c>
      <c r="AL7402">
        <f>IF($AH7402=1,IFERROR(IF(VALUE($F7402)&lt;100000000,VALUE($F7402),1000000000),IFERROR(IF(VALUE(MID($F7402,2,20))&lt;100000000,VALUE(MID($F7402,2,20)),1000000000),1000000000))+ROW()/100000,"")</f>
        <v/>
      </c>
    </row>
    <row r="7403">
      <c r="A7403">
        <f>IF($F7403="","",IFERROR(IF(INDEX('Per Invoice'!$A$2:$A$2001,MATCH($F7403,'Per Invoice'!$B$2:$B$2001,0))=0,"",INDEX('Per Invoice'!$A$2:$A$2001,MATCH($F7403,'Per Invoice'!$B$2:$B$2001,0))),""))</f>
        <v/>
      </c>
      <c r="H7403" s="11" t="n"/>
      <c r="R7403" s="7">
        <f>IF($F7403="","",Q7403*Y7403/100)</f>
        <v/>
      </c>
      <c r="X7403" s="7" t="n"/>
      <c r="Y7403" s="7" t="n"/>
      <c r="Z7403" s="7">
        <f>IF($F7403="","",Y7403*AE7403/100)</f>
        <v/>
      </c>
      <c r="AA7403" s="7">
        <f>IF($F7403="","",Y7403-Z7403)</f>
        <v/>
      </c>
      <c r="AB7403" s="7">
        <f>IF($F7403="","",AA7403-R7403)</f>
        <v/>
      </c>
      <c r="AE7403">
        <f>IF($F7403="","",IF($AK7403=1,0,IF($AJ7403=1,Settings!$C$6,Settings!$C$7))*100)</f>
        <v/>
      </c>
      <c r="AG7403">
        <f>IF($F7403="","",$F7403&amp;"|"&amp;$D7403&amp;"")</f>
        <v/>
      </c>
      <c r="AH7403">
        <f>IF($F7403="","",IF(COUNTIF($AG$2:$AG7403,$AG7403)=1,1,0))</f>
        <v/>
      </c>
      <c r="AI7403">
        <f>IF($AH7403=1,SUMPRODUCT(--($AL$2:$AL$8001&lt;$AL7403))+1,"")</f>
        <v/>
      </c>
      <c r="AJ7403">
        <f>IF($F7403="","",IF(OR($U7403=TRUE(),$U7403="TRUE"),1,0))</f>
        <v/>
      </c>
      <c r="AK7403">
        <f>IF($F7403="","",IF($AD7403="Yes",1,0))</f>
        <v/>
      </c>
      <c r="AL7403">
        <f>IF($AH7403=1,IFERROR(IF(VALUE($F7403)&lt;100000000,VALUE($F7403),1000000000),IFERROR(IF(VALUE(MID($F7403,2,20))&lt;100000000,VALUE(MID($F7403,2,20)),1000000000),1000000000))+ROW()/100000,"")</f>
        <v/>
      </c>
    </row>
    <row r="7404">
      <c r="A7404">
        <f>IF($F7404="","",IFERROR(IF(INDEX('Per Invoice'!$A$2:$A$2001,MATCH($F7404,'Per Invoice'!$B$2:$B$2001,0))=0,"",INDEX('Per Invoice'!$A$2:$A$2001,MATCH($F7404,'Per Invoice'!$B$2:$B$2001,0))),""))</f>
        <v/>
      </c>
      <c r="H7404" s="11" t="n"/>
      <c r="R7404" s="7">
        <f>IF($F7404="","",Q7404*Y7404/100)</f>
        <v/>
      </c>
      <c r="X7404" s="7" t="n"/>
      <c r="Y7404" s="7" t="n"/>
      <c r="Z7404" s="7">
        <f>IF($F7404="","",Y7404*AE7404/100)</f>
        <v/>
      </c>
      <c r="AA7404" s="7">
        <f>IF($F7404="","",Y7404-Z7404)</f>
        <v/>
      </c>
      <c r="AB7404" s="7">
        <f>IF($F7404="","",AA7404-R7404)</f>
        <v/>
      </c>
      <c r="AE7404">
        <f>IF($F7404="","",IF($AK7404=1,0,IF($AJ7404=1,Settings!$C$6,Settings!$C$7))*100)</f>
        <v/>
      </c>
      <c r="AG7404">
        <f>IF($F7404="","",$F7404&amp;"|"&amp;$D7404&amp;"")</f>
        <v/>
      </c>
      <c r="AH7404">
        <f>IF($F7404="","",IF(COUNTIF($AG$2:$AG7404,$AG7404)=1,1,0))</f>
        <v/>
      </c>
      <c r="AI7404">
        <f>IF($AH7404=1,SUMPRODUCT(--($AL$2:$AL$8001&lt;$AL7404))+1,"")</f>
        <v/>
      </c>
      <c r="AJ7404">
        <f>IF($F7404="","",IF(OR($U7404=TRUE(),$U7404="TRUE"),1,0))</f>
        <v/>
      </c>
      <c r="AK7404">
        <f>IF($F7404="","",IF($AD7404="Yes",1,0))</f>
        <v/>
      </c>
      <c r="AL7404">
        <f>IF($AH7404=1,IFERROR(IF(VALUE($F7404)&lt;100000000,VALUE($F7404),1000000000),IFERROR(IF(VALUE(MID($F7404,2,20))&lt;100000000,VALUE(MID($F7404,2,20)),1000000000),1000000000))+ROW()/100000,"")</f>
        <v/>
      </c>
    </row>
    <row r="7405">
      <c r="A7405">
        <f>IF($F7405="","",IFERROR(IF(INDEX('Per Invoice'!$A$2:$A$2001,MATCH($F7405,'Per Invoice'!$B$2:$B$2001,0))=0,"",INDEX('Per Invoice'!$A$2:$A$2001,MATCH($F7405,'Per Invoice'!$B$2:$B$2001,0))),""))</f>
        <v/>
      </c>
      <c r="H7405" s="11" t="n"/>
      <c r="R7405" s="7">
        <f>IF($F7405="","",Q7405*Y7405/100)</f>
        <v/>
      </c>
      <c r="X7405" s="7" t="n"/>
      <c r="Y7405" s="7" t="n"/>
      <c r="Z7405" s="7">
        <f>IF($F7405="","",Y7405*AE7405/100)</f>
        <v/>
      </c>
      <c r="AA7405" s="7">
        <f>IF($F7405="","",Y7405-Z7405)</f>
        <v/>
      </c>
      <c r="AB7405" s="7">
        <f>IF($F7405="","",AA7405-R7405)</f>
        <v/>
      </c>
      <c r="AE7405">
        <f>IF($F7405="","",IF($AK7405=1,0,IF($AJ7405=1,Settings!$C$6,Settings!$C$7))*100)</f>
        <v/>
      </c>
      <c r="AG7405">
        <f>IF($F7405="","",$F7405&amp;"|"&amp;$D7405&amp;"")</f>
        <v/>
      </c>
      <c r="AH7405">
        <f>IF($F7405="","",IF(COUNTIF($AG$2:$AG7405,$AG7405)=1,1,0))</f>
        <v/>
      </c>
      <c r="AI7405">
        <f>IF($AH7405=1,SUMPRODUCT(--($AL$2:$AL$8001&lt;$AL7405))+1,"")</f>
        <v/>
      </c>
      <c r="AJ7405">
        <f>IF($F7405="","",IF(OR($U7405=TRUE(),$U7405="TRUE"),1,0))</f>
        <v/>
      </c>
      <c r="AK7405">
        <f>IF($F7405="","",IF($AD7405="Yes",1,0))</f>
        <v/>
      </c>
      <c r="AL7405">
        <f>IF($AH7405=1,IFERROR(IF(VALUE($F7405)&lt;100000000,VALUE($F7405),1000000000),IFERROR(IF(VALUE(MID($F7405,2,20))&lt;100000000,VALUE(MID($F7405,2,20)),1000000000),1000000000))+ROW()/100000,"")</f>
        <v/>
      </c>
    </row>
    <row r="7406">
      <c r="A7406">
        <f>IF($F7406="","",IFERROR(IF(INDEX('Per Invoice'!$A$2:$A$2001,MATCH($F7406,'Per Invoice'!$B$2:$B$2001,0))=0,"",INDEX('Per Invoice'!$A$2:$A$2001,MATCH($F7406,'Per Invoice'!$B$2:$B$2001,0))),""))</f>
        <v/>
      </c>
      <c r="H7406" s="11" t="n"/>
      <c r="R7406" s="7">
        <f>IF($F7406="","",Q7406*Y7406/100)</f>
        <v/>
      </c>
      <c r="X7406" s="7" t="n"/>
      <c r="Y7406" s="7" t="n"/>
      <c r="Z7406" s="7">
        <f>IF($F7406="","",Y7406*AE7406/100)</f>
        <v/>
      </c>
      <c r="AA7406" s="7">
        <f>IF($F7406="","",Y7406-Z7406)</f>
        <v/>
      </c>
      <c r="AB7406" s="7">
        <f>IF($F7406="","",AA7406-R7406)</f>
        <v/>
      </c>
      <c r="AE7406">
        <f>IF($F7406="","",IF($AK7406=1,0,IF($AJ7406=1,Settings!$C$6,Settings!$C$7))*100)</f>
        <v/>
      </c>
      <c r="AG7406">
        <f>IF($F7406="","",$F7406&amp;"|"&amp;$D7406&amp;"")</f>
        <v/>
      </c>
      <c r="AH7406">
        <f>IF($F7406="","",IF(COUNTIF($AG$2:$AG7406,$AG7406)=1,1,0))</f>
        <v/>
      </c>
      <c r="AI7406">
        <f>IF($AH7406=1,SUMPRODUCT(--($AL$2:$AL$8001&lt;$AL7406))+1,"")</f>
        <v/>
      </c>
      <c r="AJ7406">
        <f>IF($F7406="","",IF(OR($U7406=TRUE(),$U7406="TRUE"),1,0))</f>
        <v/>
      </c>
      <c r="AK7406">
        <f>IF($F7406="","",IF($AD7406="Yes",1,0))</f>
        <v/>
      </c>
      <c r="AL7406">
        <f>IF($AH7406=1,IFERROR(IF(VALUE($F7406)&lt;100000000,VALUE($F7406),1000000000),IFERROR(IF(VALUE(MID($F7406,2,20))&lt;100000000,VALUE(MID($F7406,2,20)),1000000000),1000000000))+ROW()/100000,"")</f>
        <v/>
      </c>
    </row>
    <row r="7407">
      <c r="A7407">
        <f>IF($F7407="","",IFERROR(IF(INDEX('Per Invoice'!$A$2:$A$2001,MATCH($F7407,'Per Invoice'!$B$2:$B$2001,0))=0,"",INDEX('Per Invoice'!$A$2:$A$2001,MATCH($F7407,'Per Invoice'!$B$2:$B$2001,0))),""))</f>
        <v/>
      </c>
      <c r="H7407" s="11" t="n"/>
      <c r="R7407" s="7">
        <f>IF($F7407="","",Q7407*Y7407/100)</f>
        <v/>
      </c>
      <c r="X7407" s="7" t="n"/>
      <c r="Y7407" s="7" t="n"/>
      <c r="Z7407" s="7">
        <f>IF($F7407="","",Y7407*AE7407/100)</f>
        <v/>
      </c>
      <c r="AA7407" s="7">
        <f>IF($F7407="","",Y7407-Z7407)</f>
        <v/>
      </c>
      <c r="AB7407" s="7">
        <f>IF($F7407="","",AA7407-R7407)</f>
        <v/>
      </c>
      <c r="AE7407">
        <f>IF($F7407="","",IF($AK7407=1,0,IF($AJ7407=1,Settings!$C$6,Settings!$C$7))*100)</f>
        <v/>
      </c>
      <c r="AG7407">
        <f>IF($F7407="","",$F7407&amp;"|"&amp;$D7407&amp;"")</f>
        <v/>
      </c>
      <c r="AH7407">
        <f>IF($F7407="","",IF(COUNTIF($AG$2:$AG7407,$AG7407)=1,1,0))</f>
        <v/>
      </c>
      <c r="AI7407">
        <f>IF($AH7407=1,SUMPRODUCT(--($AL$2:$AL$8001&lt;$AL7407))+1,"")</f>
        <v/>
      </c>
      <c r="AJ7407">
        <f>IF($F7407="","",IF(OR($U7407=TRUE(),$U7407="TRUE"),1,0))</f>
        <v/>
      </c>
      <c r="AK7407">
        <f>IF($F7407="","",IF($AD7407="Yes",1,0))</f>
        <v/>
      </c>
      <c r="AL7407">
        <f>IF($AH7407=1,IFERROR(IF(VALUE($F7407)&lt;100000000,VALUE($F7407),1000000000),IFERROR(IF(VALUE(MID($F7407,2,20))&lt;100000000,VALUE(MID($F7407,2,20)),1000000000),1000000000))+ROW()/100000,"")</f>
        <v/>
      </c>
    </row>
    <row r="7408">
      <c r="A7408">
        <f>IF($F7408="","",IFERROR(IF(INDEX('Per Invoice'!$A$2:$A$2001,MATCH($F7408,'Per Invoice'!$B$2:$B$2001,0))=0,"",INDEX('Per Invoice'!$A$2:$A$2001,MATCH($F7408,'Per Invoice'!$B$2:$B$2001,0))),""))</f>
        <v/>
      </c>
      <c r="H7408" s="11" t="n"/>
      <c r="R7408" s="7">
        <f>IF($F7408="","",Q7408*Y7408/100)</f>
        <v/>
      </c>
      <c r="X7408" s="7" t="n"/>
      <c r="Y7408" s="7" t="n"/>
      <c r="Z7408" s="7">
        <f>IF($F7408="","",Y7408*AE7408/100)</f>
        <v/>
      </c>
      <c r="AA7408" s="7">
        <f>IF($F7408="","",Y7408-Z7408)</f>
        <v/>
      </c>
      <c r="AB7408" s="7">
        <f>IF($F7408="","",AA7408-R7408)</f>
        <v/>
      </c>
      <c r="AE7408">
        <f>IF($F7408="","",IF($AK7408=1,0,IF($AJ7408=1,Settings!$C$6,Settings!$C$7))*100)</f>
        <v/>
      </c>
      <c r="AG7408">
        <f>IF($F7408="","",$F7408&amp;"|"&amp;$D7408&amp;"")</f>
        <v/>
      </c>
      <c r="AH7408">
        <f>IF($F7408="","",IF(COUNTIF($AG$2:$AG7408,$AG7408)=1,1,0))</f>
        <v/>
      </c>
      <c r="AI7408">
        <f>IF($AH7408=1,SUMPRODUCT(--($AL$2:$AL$8001&lt;$AL7408))+1,"")</f>
        <v/>
      </c>
      <c r="AJ7408">
        <f>IF($F7408="","",IF(OR($U7408=TRUE(),$U7408="TRUE"),1,0))</f>
        <v/>
      </c>
      <c r="AK7408">
        <f>IF($F7408="","",IF($AD7408="Yes",1,0))</f>
        <v/>
      </c>
      <c r="AL7408">
        <f>IF($AH7408=1,IFERROR(IF(VALUE($F7408)&lt;100000000,VALUE($F7408),1000000000),IFERROR(IF(VALUE(MID($F7408,2,20))&lt;100000000,VALUE(MID($F7408,2,20)),1000000000),1000000000))+ROW()/100000,"")</f>
        <v/>
      </c>
    </row>
    <row r="7409">
      <c r="A7409">
        <f>IF($F7409="","",IFERROR(IF(INDEX('Per Invoice'!$A$2:$A$2001,MATCH($F7409,'Per Invoice'!$B$2:$B$2001,0))=0,"",INDEX('Per Invoice'!$A$2:$A$2001,MATCH($F7409,'Per Invoice'!$B$2:$B$2001,0))),""))</f>
        <v/>
      </c>
      <c r="H7409" s="11" t="n"/>
      <c r="R7409" s="7">
        <f>IF($F7409="","",Q7409*Y7409/100)</f>
        <v/>
      </c>
      <c r="X7409" s="7" t="n"/>
      <c r="Y7409" s="7" t="n"/>
      <c r="Z7409" s="7">
        <f>IF($F7409="","",Y7409*AE7409/100)</f>
        <v/>
      </c>
      <c r="AA7409" s="7">
        <f>IF($F7409="","",Y7409-Z7409)</f>
        <v/>
      </c>
      <c r="AB7409" s="7">
        <f>IF($F7409="","",AA7409-R7409)</f>
        <v/>
      </c>
      <c r="AE7409">
        <f>IF($F7409="","",IF($AK7409=1,0,IF($AJ7409=1,Settings!$C$6,Settings!$C$7))*100)</f>
        <v/>
      </c>
      <c r="AG7409">
        <f>IF($F7409="","",$F7409&amp;"|"&amp;$D7409&amp;"")</f>
        <v/>
      </c>
      <c r="AH7409">
        <f>IF($F7409="","",IF(COUNTIF($AG$2:$AG7409,$AG7409)=1,1,0))</f>
        <v/>
      </c>
      <c r="AI7409">
        <f>IF($AH7409=1,SUMPRODUCT(--($AL$2:$AL$8001&lt;$AL7409))+1,"")</f>
        <v/>
      </c>
      <c r="AJ7409">
        <f>IF($F7409="","",IF(OR($U7409=TRUE(),$U7409="TRUE"),1,0))</f>
        <v/>
      </c>
      <c r="AK7409">
        <f>IF($F7409="","",IF($AD7409="Yes",1,0))</f>
        <v/>
      </c>
      <c r="AL7409">
        <f>IF($AH7409=1,IFERROR(IF(VALUE($F7409)&lt;100000000,VALUE($F7409),1000000000),IFERROR(IF(VALUE(MID($F7409,2,20))&lt;100000000,VALUE(MID($F7409,2,20)),1000000000),1000000000))+ROW()/100000,"")</f>
        <v/>
      </c>
    </row>
    <row r="7410">
      <c r="A7410">
        <f>IF($F7410="","",IFERROR(IF(INDEX('Per Invoice'!$A$2:$A$2001,MATCH($F7410,'Per Invoice'!$B$2:$B$2001,0))=0,"",INDEX('Per Invoice'!$A$2:$A$2001,MATCH($F7410,'Per Invoice'!$B$2:$B$2001,0))),""))</f>
        <v/>
      </c>
      <c r="H7410" s="11" t="n"/>
      <c r="R7410" s="7">
        <f>IF($F7410="","",Q7410*Y7410/100)</f>
        <v/>
      </c>
      <c r="X7410" s="7" t="n"/>
      <c r="Y7410" s="7" t="n"/>
      <c r="Z7410" s="7">
        <f>IF($F7410="","",Y7410*AE7410/100)</f>
        <v/>
      </c>
      <c r="AA7410" s="7">
        <f>IF($F7410="","",Y7410-Z7410)</f>
        <v/>
      </c>
      <c r="AB7410" s="7">
        <f>IF($F7410="","",AA7410-R7410)</f>
        <v/>
      </c>
      <c r="AE7410">
        <f>IF($F7410="","",IF($AK7410=1,0,IF($AJ7410=1,Settings!$C$6,Settings!$C$7))*100)</f>
        <v/>
      </c>
      <c r="AG7410">
        <f>IF($F7410="","",$F7410&amp;"|"&amp;$D7410&amp;"")</f>
        <v/>
      </c>
      <c r="AH7410">
        <f>IF($F7410="","",IF(COUNTIF($AG$2:$AG7410,$AG7410)=1,1,0))</f>
        <v/>
      </c>
      <c r="AI7410">
        <f>IF($AH7410=1,SUMPRODUCT(--($AL$2:$AL$8001&lt;$AL7410))+1,"")</f>
        <v/>
      </c>
      <c r="AJ7410">
        <f>IF($F7410="","",IF(OR($U7410=TRUE(),$U7410="TRUE"),1,0))</f>
        <v/>
      </c>
      <c r="AK7410">
        <f>IF($F7410="","",IF($AD7410="Yes",1,0))</f>
        <v/>
      </c>
      <c r="AL7410">
        <f>IF($AH7410=1,IFERROR(IF(VALUE($F7410)&lt;100000000,VALUE($F7410),1000000000),IFERROR(IF(VALUE(MID($F7410,2,20))&lt;100000000,VALUE(MID($F7410,2,20)),1000000000),1000000000))+ROW()/100000,"")</f>
        <v/>
      </c>
    </row>
    <row r="7411">
      <c r="A7411">
        <f>IF($F7411="","",IFERROR(IF(INDEX('Per Invoice'!$A$2:$A$2001,MATCH($F7411,'Per Invoice'!$B$2:$B$2001,0))=0,"",INDEX('Per Invoice'!$A$2:$A$2001,MATCH($F7411,'Per Invoice'!$B$2:$B$2001,0))),""))</f>
        <v/>
      </c>
      <c r="H7411" s="11" t="n"/>
      <c r="R7411" s="7">
        <f>IF($F7411="","",Q7411*Y7411/100)</f>
        <v/>
      </c>
      <c r="X7411" s="7" t="n"/>
      <c r="Y7411" s="7" t="n"/>
      <c r="Z7411" s="7">
        <f>IF($F7411="","",Y7411*AE7411/100)</f>
        <v/>
      </c>
      <c r="AA7411" s="7">
        <f>IF($F7411="","",Y7411-Z7411)</f>
        <v/>
      </c>
      <c r="AB7411" s="7">
        <f>IF($F7411="","",AA7411-R7411)</f>
        <v/>
      </c>
      <c r="AE7411">
        <f>IF($F7411="","",IF($AK7411=1,0,IF($AJ7411=1,Settings!$C$6,Settings!$C$7))*100)</f>
        <v/>
      </c>
      <c r="AG7411">
        <f>IF($F7411="","",$F7411&amp;"|"&amp;$D7411&amp;"")</f>
        <v/>
      </c>
      <c r="AH7411">
        <f>IF($F7411="","",IF(COUNTIF($AG$2:$AG7411,$AG7411)=1,1,0))</f>
        <v/>
      </c>
      <c r="AI7411">
        <f>IF($AH7411=1,SUMPRODUCT(--($AL$2:$AL$8001&lt;$AL7411))+1,"")</f>
        <v/>
      </c>
      <c r="AJ7411">
        <f>IF($F7411="","",IF(OR($U7411=TRUE(),$U7411="TRUE"),1,0))</f>
        <v/>
      </c>
      <c r="AK7411">
        <f>IF($F7411="","",IF($AD7411="Yes",1,0))</f>
        <v/>
      </c>
      <c r="AL7411">
        <f>IF($AH7411=1,IFERROR(IF(VALUE($F7411)&lt;100000000,VALUE($F7411),1000000000),IFERROR(IF(VALUE(MID($F7411,2,20))&lt;100000000,VALUE(MID($F7411,2,20)),1000000000),1000000000))+ROW()/100000,"")</f>
        <v/>
      </c>
    </row>
    <row r="7412">
      <c r="A7412">
        <f>IF($F7412="","",IFERROR(IF(INDEX('Per Invoice'!$A$2:$A$2001,MATCH($F7412,'Per Invoice'!$B$2:$B$2001,0))=0,"",INDEX('Per Invoice'!$A$2:$A$2001,MATCH($F7412,'Per Invoice'!$B$2:$B$2001,0))),""))</f>
        <v/>
      </c>
      <c r="H7412" s="11" t="n"/>
      <c r="R7412" s="7">
        <f>IF($F7412="","",Q7412*Y7412/100)</f>
        <v/>
      </c>
      <c r="X7412" s="7" t="n"/>
      <c r="Y7412" s="7" t="n"/>
      <c r="Z7412" s="7">
        <f>IF($F7412="","",Y7412*AE7412/100)</f>
        <v/>
      </c>
      <c r="AA7412" s="7">
        <f>IF($F7412="","",Y7412-Z7412)</f>
        <v/>
      </c>
      <c r="AB7412" s="7">
        <f>IF($F7412="","",AA7412-R7412)</f>
        <v/>
      </c>
      <c r="AE7412">
        <f>IF($F7412="","",IF($AK7412=1,0,IF($AJ7412=1,Settings!$C$6,Settings!$C$7))*100)</f>
        <v/>
      </c>
      <c r="AG7412">
        <f>IF($F7412="","",$F7412&amp;"|"&amp;$D7412&amp;"")</f>
        <v/>
      </c>
      <c r="AH7412">
        <f>IF($F7412="","",IF(COUNTIF($AG$2:$AG7412,$AG7412)=1,1,0))</f>
        <v/>
      </c>
      <c r="AI7412">
        <f>IF($AH7412=1,SUMPRODUCT(--($AL$2:$AL$8001&lt;$AL7412))+1,"")</f>
        <v/>
      </c>
      <c r="AJ7412">
        <f>IF($F7412="","",IF(OR($U7412=TRUE(),$U7412="TRUE"),1,0))</f>
        <v/>
      </c>
      <c r="AK7412">
        <f>IF($F7412="","",IF($AD7412="Yes",1,0))</f>
        <v/>
      </c>
      <c r="AL7412">
        <f>IF($AH7412=1,IFERROR(IF(VALUE($F7412)&lt;100000000,VALUE($F7412),1000000000),IFERROR(IF(VALUE(MID($F7412,2,20))&lt;100000000,VALUE(MID($F7412,2,20)),1000000000),1000000000))+ROW()/100000,"")</f>
        <v/>
      </c>
    </row>
    <row r="7413">
      <c r="A7413">
        <f>IF($F7413="","",IFERROR(IF(INDEX('Per Invoice'!$A$2:$A$2001,MATCH($F7413,'Per Invoice'!$B$2:$B$2001,0))=0,"",INDEX('Per Invoice'!$A$2:$A$2001,MATCH($F7413,'Per Invoice'!$B$2:$B$2001,0))),""))</f>
        <v/>
      </c>
      <c r="H7413" s="11" t="n"/>
      <c r="R7413" s="7">
        <f>IF($F7413="","",Q7413*Y7413/100)</f>
        <v/>
      </c>
      <c r="X7413" s="7" t="n"/>
      <c r="Y7413" s="7" t="n"/>
      <c r="Z7413" s="7">
        <f>IF($F7413="","",Y7413*AE7413/100)</f>
        <v/>
      </c>
      <c r="AA7413" s="7">
        <f>IF($F7413="","",Y7413-Z7413)</f>
        <v/>
      </c>
      <c r="AB7413" s="7">
        <f>IF($F7413="","",AA7413-R7413)</f>
        <v/>
      </c>
      <c r="AE7413">
        <f>IF($F7413="","",IF($AK7413=1,0,IF($AJ7413=1,Settings!$C$6,Settings!$C$7))*100)</f>
        <v/>
      </c>
      <c r="AG7413">
        <f>IF($F7413="","",$F7413&amp;"|"&amp;$D7413&amp;"")</f>
        <v/>
      </c>
      <c r="AH7413">
        <f>IF($F7413="","",IF(COUNTIF($AG$2:$AG7413,$AG7413)=1,1,0))</f>
        <v/>
      </c>
      <c r="AI7413">
        <f>IF($AH7413=1,SUMPRODUCT(--($AL$2:$AL$8001&lt;$AL7413))+1,"")</f>
        <v/>
      </c>
      <c r="AJ7413">
        <f>IF($F7413="","",IF(OR($U7413=TRUE(),$U7413="TRUE"),1,0))</f>
        <v/>
      </c>
      <c r="AK7413">
        <f>IF($F7413="","",IF($AD7413="Yes",1,0))</f>
        <v/>
      </c>
      <c r="AL7413">
        <f>IF($AH7413=1,IFERROR(IF(VALUE($F7413)&lt;100000000,VALUE($F7413),1000000000),IFERROR(IF(VALUE(MID($F7413,2,20))&lt;100000000,VALUE(MID($F7413,2,20)),1000000000),1000000000))+ROW()/100000,"")</f>
        <v/>
      </c>
    </row>
    <row r="7414">
      <c r="A7414">
        <f>IF($F7414="","",IFERROR(IF(INDEX('Per Invoice'!$A$2:$A$2001,MATCH($F7414,'Per Invoice'!$B$2:$B$2001,0))=0,"",INDEX('Per Invoice'!$A$2:$A$2001,MATCH($F7414,'Per Invoice'!$B$2:$B$2001,0))),""))</f>
        <v/>
      </c>
      <c r="H7414" s="11" t="n"/>
      <c r="R7414" s="7">
        <f>IF($F7414="","",Q7414*Y7414/100)</f>
        <v/>
      </c>
      <c r="X7414" s="7" t="n"/>
      <c r="Y7414" s="7" t="n"/>
      <c r="Z7414" s="7">
        <f>IF($F7414="","",Y7414*AE7414/100)</f>
        <v/>
      </c>
      <c r="AA7414" s="7">
        <f>IF($F7414="","",Y7414-Z7414)</f>
        <v/>
      </c>
      <c r="AB7414" s="7">
        <f>IF($F7414="","",AA7414-R7414)</f>
        <v/>
      </c>
      <c r="AE7414">
        <f>IF($F7414="","",IF($AK7414=1,0,IF($AJ7414=1,Settings!$C$6,Settings!$C$7))*100)</f>
        <v/>
      </c>
      <c r="AG7414">
        <f>IF($F7414="","",$F7414&amp;"|"&amp;$D7414&amp;"")</f>
        <v/>
      </c>
      <c r="AH7414">
        <f>IF($F7414="","",IF(COUNTIF($AG$2:$AG7414,$AG7414)=1,1,0))</f>
        <v/>
      </c>
      <c r="AI7414">
        <f>IF($AH7414=1,SUMPRODUCT(--($AL$2:$AL$8001&lt;$AL7414))+1,"")</f>
        <v/>
      </c>
      <c r="AJ7414">
        <f>IF($F7414="","",IF(OR($U7414=TRUE(),$U7414="TRUE"),1,0))</f>
        <v/>
      </c>
      <c r="AK7414">
        <f>IF($F7414="","",IF($AD7414="Yes",1,0))</f>
        <v/>
      </c>
      <c r="AL7414">
        <f>IF($AH7414=1,IFERROR(IF(VALUE($F7414)&lt;100000000,VALUE($F7414),1000000000),IFERROR(IF(VALUE(MID($F7414,2,20))&lt;100000000,VALUE(MID($F7414,2,20)),1000000000),1000000000))+ROW()/100000,"")</f>
        <v/>
      </c>
    </row>
    <row r="7415">
      <c r="A7415">
        <f>IF($F7415="","",IFERROR(IF(INDEX('Per Invoice'!$A$2:$A$2001,MATCH($F7415,'Per Invoice'!$B$2:$B$2001,0))=0,"",INDEX('Per Invoice'!$A$2:$A$2001,MATCH($F7415,'Per Invoice'!$B$2:$B$2001,0))),""))</f>
        <v/>
      </c>
      <c r="H7415" s="11" t="n"/>
      <c r="R7415" s="7">
        <f>IF($F7415="","",Q7415*Y7415/100)</f>
        <v/>
      </c>
      <c r="X7415" s="7" t="n"/>
      <c r="Y7415" s="7" t="n"/>
      <c r="Z7415" s="7">
        <f>IF($F7415="","",Y7415*AE7415/100)</f>
        <v/>
      </c>
      <c r="AA7415" s="7">
        <f>IF($F7415="","",Y7415-Z7415)</f>
        <v/>
      </c>
      <c r="AB7415" s="7">
        <f>IF($F7415="","",AA7415-R7415)</f>
        <v/>
      </c>
      <c r="AE7415">
        <f>IF($F7415="","",IF($AK7415=1,0,IF($AJ7415=1,Settings!$C$6,Settings!$C$7))*100)</f>
        <v/>
      </c>
      <c r="AG7415">
        <f>IF($F7415="","",$F7415&amp;"|"&amp;$D7415&amp;"")</f>
        <v/>
      </c>
      <c r="AH7415">
        <f>IF($F7415="","",IF(COUNTIF($AG$2:$AG7415,$AG7415)=1,1,0))</f>
        <v/>
      </c>
      <c r="AI7415">
        <f>IF($AH7415=1,SUMPRODUCT(--($AL$2:$AL$8001&lt;$AL7415))+1,"")</f>
        <v/>
      </c>
      <c r="AJ7415">
        <f>IF($F7415="","",IF(OR($U7415=TRUE(),$U7415="TRUE"),1,0))</f>
        <v/>
      </c>
      <c r="AK7415">
        <f>IF($F7415="","",IF($AD7415="Yes",1,0))</f>
        <v/>
      </c>
      <c r="AL7415">
        <f>IF($AH7415=1,IFERROR(IF(VALUE($F7415)&lt;100000000,VALUE($F7415),1000000000),IFERROR(IF(VALUE(MID($F7415,2,20))&lt;100000000,VALUE(MID($F7415,2,20)),1000000000),1000000000))+ROW()/100000,"")</f>
        <v/>
      </c>
    </row>
    <row r="7416">
      <c r="A7416">
        <f>IF($F7416="","",IFERROR(IF(INDEX('Per Invoice'!$A$2:$A$2001,MATCH($F7416,'Per Invoice'!$B$2:$B$2001,0))=0,"",INDEX('Per Invoice'!$A$2:$A$2001,MATCH($F7416,'Per Invoice'!$B$2:$B$2001,0))),""))</f>
        <v/>
      </c>
      <c r="H7416" s="11" t="n"/>
      <c r="R7416" s="7">
        <f>IF($F7416="","",Q7416*Y7416/100)</f>
        <v/>
      </c>
      <c r="X7416" s="7" t="n"/>
      <c r="Y7416" s="7" t="n"/>
      <c r="Z7416" s="7">
        <f>IF($F7416="","",Y7416*AE7416/100)</f>
        <v/>
      </c>
      <c r="AA7416" s="7">
        <f>IF($F7416="","",Y7416-Z7416)</f>
        <v/>
      </c>
      <c r="AB7416" s="7">
        <f>IF($F7416="","",AA7416-R7416)</f>
        <v/>
      </c>
      <c r="AE7416">
        <f>IF($F7416="","",IF($AK7416=1,0,IF($AJ7416=1,Settings!$C$6,Settings!$C$7))*100)</f>
        <v/>
      </c>
      <c r="AG7416">
        <f>IF($F7416="","",$F7416&amp;"|"&amp;$D7416&amp;"")</f>
        <v/>
      </c>
      <c r="AH7416">
        <f>IF($F7416="","",IF(COUNTIF($AG$2:$AG7416,$AG7416)=1,1,0))</f>
        <v/>
      </c>
      <c r="AI7416">
        <f>IF($AH7416=1,SUMPRODUCT(--($AL$2:$AL$8001&lt;$AL7416))+1,"")</f>
        <v/>
      </c>
      <c r="AJ7416">
        <f>IF($F7416="","",IF(OR($U7416=TRUE(),$U7416="TRUE"),1,0))</f>
        <v/>
      </c>
      <c r="AK7416">
        <f>IF($F7416="","",IF($AD7416="Yes",1,0))</f>
        <v/>
      </c>
      <c r="AL7416">
        <f>IF($AH7416=1,IFERROR(IF(VALUE($F7416)&lt;100000000,VALUE($F7416),1000000000),IFERROR(IF(VALUE(MID($F7416,2,20))&lt;100000000,VALUE(MID($F7416,2,20)),1000000000),1000000000))+ROW()/100000,"")</f>
        <v/>
      </c>
    </row>
    <row r="7417">
      <c r="A7417">
        <f>IF($F7417="","",IFERROR(IF(INDEX('Per Invoice'!$A$2:$A$2001,MATCH($F7417,'Per Invoice'!$B$2:$B$2001,0))=0,"",INDEX('Per Invoice'!$A$2:$A$2001,MATCH($F7417,'Per Invoice'!$B$2:$B$2001,0))),""))</f>
        <v/>
      </c>
      <c r="H7417" s="11" t="n"/>
      <c r="R7417" s="7">
        <f>IF($F7417="","",Q7417*Y7417/100)</f>
        <v/>
      </c>
      <c r="X7417" s="7" t="n"/>
      <c r="Y7417" s="7" t="n"/>
      <c r="Z7417" s="7">
        <f>IF($F7417="","",Y7417*AE7417/100)</f>
        <v/>
      </c>
      <c r="AA7417" s="7">
        <f>IF($F7417="","",Y7417-Z7417)</f>
        <v/>
      </c>
      <c r="AB7417" s="7">
        <f>IF($F7417="","",AA7417-R7417)</f>
        <v/>
      </c>
      <c r="AE7417">
        <f>IF($F7417="","",IF($AK7417=1,0,IF($AJ7417=1,Settings!$C$6,Settings!$C$7))*100)</f>
        <v/>
      </c>
      <c r="AG7417">
        <f>IF($F7417="","",$F7417&amp;"|"&amp;$D7417&amp;"")</f>
        <v/>
      </c>
      <c r="AH7417">
        <f>IF($F7417="","",IF(COUNTIF($AG$2:$AG7417,$AG7417)=1,1,0))</f>
        <v/>
      </c>
      <c r="AI7417">
        <f>IF($AH7417=1,SUMPRODUCT(--($AL$2:$AL$8001&lt;$AL7417))+1,"")</f>
        <v/>
      </c>
      <c r="AJ7417">
        <f>IF($F7417="","",IF(OR($U7417=TRUE(),$U7417="TRUE"),1,0))</f>
        <v/>
      </c>
      <c r="AK7417">
        <f>IF($F7417="","",IF($AD7417="Yes",1,0))</f>
        <v/>
      </c>
      <c r="AL7417">
        <f>IF($AH7417=1,IFERROR(IF(VALUE($F7417)&lt;100000000,VALUE($F7417),1000000000),IFERROR(IF(VALUE(MID($F7417,2,20))&lt;100000000,VALUE(MID($F7417,2,20)),1000000000),1000000000))+ROW()/100000,"")</f>
        <v/>
      </c>
    </row>
    <row r="7418">
      <c r="A7418">
        <f>IF($F7418="","",IFERROR(IF(INDEX('Per Invoice'!$A$2:$A$2001,MATCH($F7418,'Per Invoice'!$B$2:$B$2001,0))=0,"",INDEX('Per Invoice'!$A$2:$A$2001,MATCH($F7418,'Per Invoice'!$B$2:$B$2001,0))),""))</f>
        <v/>
      </c>
      <c r="H7418" s="11" t="n"/>
      <c r="R7418" s="7">
        <f>IF($F7418="","",Q7418*Y7418/100)</f>
        <v/>
      </c>
      <c r="X7418" s="7" t="n"/>
      <c r="Y7418" s="7" t="n"/>
      <c r="Z7418" s="7">
        <f>IF($F7418="","",Y7418*AE7418/100)</f>
        <v/>
      </c>
      <c r="AA7418" s="7">
        <f>IF($F7418="","",Y7418-Z7418)</f>
        <v/>
      </c>
      <c r="AB7418" s="7">
        <f>IF($F7418="","",AA7418-R7418)</f>
        <v/>
      </c>
      <c r="AE7418">
        <f>IF($F7418="","",IF($AK7418=1,0,IF($AJ7418=1,Settings!$C$6,Settings!$C$7))*100)</f>
        <v/>
      </c>
      <c r="AG7418">
        <f>IF($F7418="","",$F7418&amp;"|"&amp;$D7418&amp;"")</f>
        <v/>
      </c>
      <c r="AH7418">
        <f>IF($F7418="","",IF(COUNTIF($AG$2:$AG7418,$AG7418)=1,1,0))</f>
        <v/>
      </c>
      <c r="AI7418">
        <f>IF($AH7418=1,SUMPRODUCT(--($AL$2:$AL$8001&lt;$AL7418))+1,"")</f>
        <v/>
      </c>
      <c r="AJ7418">
        <f>IF($F7418="","",IF(OR($U7418=TRUE(),$U7418="TRUE"),1,0))</f>
        <v/>
      </c>
      <c r="AK7418">
        <f>IF($F7418="","",IF($AD7418="Yes",1,0))</f>
        <v/>
      </c>
      <c r="AL7418">
        <f>IF($AH7418=1,IFERROR(IF(VALUE($F7418)&lt;100000000,VALUE($F7418),1000000000),IFERROR(IF(VALUE(MID($F7418,2,20))&lt;100000000,VALUE(MID($F7418,2,20)),1000000000),1000000000))+ROW()/100000,"")</f>
        <v/>
      </c>
    </row>
    <row r="7419">
      <c r="A7419">
        <f>IF($F7419="","",IFERROR(IF(INDEX('Per Invoice'!$A$2:$A$2001,MATCH($F7419,'Per Invoice'!$B$2:$B$2001,0))=0,"",INDEX('Per Invoice'!$A$2:$A$2001,MATCH($F7419,'Per Invoice'!$B$2:$B$2001,0))),""))</f>
        <v/>
      </c>
      <c r="H7419" s="11" t="n"/>
      <c r="R7419" s="7">
        <f>IF($F7419="","",Q7419*Y7419/100)</f>
        <v/>
      </c>
      <c r="X7419" s="7" t="n"/>
      <c r="Y7419" s="7" t="n"/>
      <c r="Z7419" s="7">
        <f>IF($F7419="","",Y7419*AE7419/100)</f>
        <v/>
      </c>
      <c r="AA7419" s="7">
        <f>IF($F7419="","",Y7419-Z7419)</f>
        <v/>
      </c>
      <c r="AB7419" s="7">
        <f>IF($F7419="","",AA7419-R7419)</f>
        <v/>
      </c>
      <c r="AE7419">
        <f>IF($F7419="","",IF($AK7419=1,0,IF($AJ7419=1,Settings!$C$6,Settings!$C$7))*100)</f>
        <v/>
      </c>
      <c r="AG7419">
        <f>IF($F7419="","",$F7419&amp;"|"&amp;$D7419&amp;"")</f>
        <v/>
      </c>
      <c r="AH7419">
        <f>IF($F7419="","",IF(COUNTIF($AG$2:$AG7419,$AG7419)=1,1,0))</f>
        <v/>
      </c>
      <c r="AI7419">
        <f>IF($AH7419=1,SUMPRODUCT(--($AL$2:$AL$8001&lt;$AL7419))+1,"")</f>
        <v/>
      </c>
      <c r="AJ7419">
        <f>IF($F7419="","",IF(OR($U7419=TRUE(),$U7419="TRUE"),1,0))</f>
        <v/>
      </c>
      <c r="AK7419">
        <f>IF($F7419="","",IF($AD7419="Yes",1,0))</f>
        <v/>
      </c>
      <c r="AL7419">
        <f>IF($AH7419=1,IFERROR(IF(VALUE($F7419)&lt;100000000,VALUE($F7419),1000000000),IFERROR(IF(VALUE(MID($F7419,2,20))&lt;100000000,VALUE(MID($F7419,2,20)),1000000000),1000000000))+ROW()/100000,"")</f>
        <v/>
      </c>
    </row>
    <row r="7420">
      <c r="A7420">
        <f>IF($F7420="","",IFERROR(IF(INDEX('Per Invoice'!$A$2:$A$2001,MATCH($F7420,'Per Invoice'!$B$2:$B$2001,0))=0,"",INDEX('Per Invoice'!$A$2:$A$2001,MATCH($F7420,'Per Invoice'!$B$2:$B$2001,0))),""))</f>
        <v/>
      </c>
      <c r="H7420" s="11" t="n"/>
      <c r="R7420" s="7">
        <f>IF($F7420="","",Q7420*Y7420/100)</f>
        <v/>
      </c>
      <c r="X7420" s="7" t="n"/>
      <c r="Y7420" s="7" t="n"/>
      <c r="Z7420" s="7">
        <f>IF($F7420="","",Y7420*AE7420/100)</f>
        <v/>
      </c>
      <c r="AA7420" s="7">
        <f>IF($F7420="","",Y7420-Z7420)</f>
        <v/>
      </c>
      <c r="AB7420" s="7">
        <f>IF($F7420="","",AA7420-R7420)</f>
        <v/>
      </c>
      <c r="AE7420">
        <f>IF($F7420="","",IF($AK7420=1,0,IF($AJ7420=1,Settings!$C$6,Settings!$C$7))*100)</f>
        <v/>
      </c>
      <c r="AG7420">
        <f>IF($F7420="","",$F7420&amp;"|"&amp;$D7420&amp;"")</f>
        <v/>
      </c>
      <c r="AH7420">
        <f>IF($F7420="","",IF(COUNTIF($AG$2:$AG7420,$AG7420)=1,1,0))</f>
        <v/>
      </c>
      <c r="AI7420">
        <f>IF($AH7420=1,SUMPRODUCT(--($AL$2:$AL$8001&lt;$AL7420))+1,"")</f>
        <v/>
      </c>
      <c r="AJ7420">
        <f>IF($F7420="","",IF(OR($U7420=TRUE(),$U7420="TRUE"),1,0))</f>
        <v/>
      </c>
      <c r="AK7420">
        <f>IF($F7420="","",IF($AD7420="Yes",1,0))</f>
        <v/>
      </c>
      <c r="AL7420">
        <f>IF($AH7420=1,IFERROR(IF(VALUE($F7420)&lt;100000000,VALUE($F7420),1000000000),IFERROR(IF(VALUE(MID($F7420,2,20))&lt;100000000,VALUE(MID($F7420,2,20)),1000000000),1000000000))+ROW()/100000,"")</f>
        <v/>
      </c>
    </row>
    <row r="7421">
      <c r="A7421">
        <f>IF($F7421="","",IFERROR(IF(INDEX('Per Invoice'!$A$2:$A$2001,MATCH($F7421,'Per Invoice'!$B$2:$B$2001,0))=0,"",INDEX('Per Invoice'!$A$2:$A$2001,MATCH($F7421,'Per Invoice'!$B$2:$B$2001,0))),""))</f>
        <v/>
      </c>
      <c r="H7421" s="11" t="n"/>
      <c r="R7421" s="7">
        <f>IF($F7421="","",Q7421*Y7421/100)</f>
        <v/>
      </c>
      <c r="X7421" s="7" t="n"/>
      <c r="Y7421" s="7" t="n"/>
      <c r="Z7421" s="7">
        <f>IF($F7421="","",Y7421*AE7421/100)</f>
        <v/>
      </c>
      <c r="AA7421" s="7">
        <f>IF($F7421="","",Y7421-Z7421)</f>
        <v/>
      </c>
      <c r="AB7421" s="7">
        <f>IF($F7421="","",AA7421-R7421)</f>
        <v/>
      </c>
      <c r="AE7421">
        <f>IF($F7421="","",IF($AK7421=1,0,IF($AJ7421=1,Settings!$C$6,Settings!$C$7))*100)</f>
        <v/>
      </c>
      <c r="AG7421">
        <f>IF($F7421="","",$F7421&amp;"|"&amp;$D7421&amp;"")</f>
        <v/>
      </c>
      <c r="AH7421">
        <f>IF($F7421="","",IF(COUNTIF($AG$2:$AG7421,$AG7421)=1,1,0))</f>
        <v/>
      </c>
      <c r="AI7421">
        <f>IF($AH7421=1,SUMPRODUCT(--($AL$2:$AL$8001&lt;$AL7421))+1,"")</f>
        <v/>
      </c>
      <c r="AJ7421">
        <f>IF($F7421="","",IF(OR($U7421=TRUE(),$U7421="TRUE"),1,0))</f>
        <v/>
      </c>
      <c r="AK7421">
        <f>IF($F7421="","",IF($AD7421="Yes",1,0))</f>
        <v/>
      </c>
      <c r="AL7421">
        <f>IF($AH7421=1,IFERROR(IF(VALUE($F7421)&lt;100000000,VALUE($F7421),1000000000),IFERROR(IF(VALUE(MID($F7421,2,20))&lt;100000000,VALUE(MID($F7421,2,20)),1000000000),1000000000))+ROW()/100000,"")</f>
        <v/>
      </c>
    </row>
    <row r="7422">
      <c r="A7422">
        <f>IF($F7422="","",IFERROR(IF(INDEX('Per Invoice'!$A$2:$A$2001,MATCH($F7422,'Per Invoice'!$B$2:$B$2001,0))=0,"",INDEX('Per Invoice'!$A$2:$A$2001,MATCH($F7422,'Per Invoice'!$B$2:$B$2001,0))),""))</f>
        <v/>
      </c>
      <c r="H7422" s="11" t="n"/>
      <c r="R7422" s="7">
        <f>IF($F7422="","",Q7422*Y7422/100)</f>
        <v/>
      </c>
      <c r="X7422" s="7" t="n"/>
      <c r="Y7422" s="7" t="n"/>
      <c r="Z7422" s="7">
        <f>IF($F7422="","",Y7422*AE7422/100)</f>
        <v/>
      </c>
      <c r="AA7422" s="7">
        <f>IF($F7422="","",Y7422-Z7422)</f>
        <v/>
      </c>
      <c r="AB7422" s="7">
        <f>IF($F7422="","",AA7422-R7422)</f>
        <v/>
      </c>
      <c r="AE7422">
        <f>IF($F7422="","",IF($AK7422=1,0,IF($AJ7422=1,Settings!$C$6,Settings!$C$7))*100)</f>
        <v/>
      </c>
      <c r="AG7422">
        <f>IF($F7422="","",$F7422&amp;"|"&amp;$D7422&amp;"")</f>
        <v/>
      </c>
      <c r="AH7422">
        <f>IF($F7422="","",IF(COUNTIF($AG$2:$AG7422,$AG7422)=1,1,0))</f>
        <v/>
      </c>
      <c r="AI7422">
        <f>IF($AH7422=1,SUMPRODUCT(--($AL$2:$AL$8001&lt;$AL7422))+1,"")</f>
        <v/>
      </c>
      <c r="AJ7422">
        <f>IF($F7422="","",IF(OR($U7422=TRUE(),$U7422="TRUE"),1,0))</f>
        <v/>
      </c>
      <c r="AK7422">
        <f>IF($F7422="","",IF($AD7422="Yes",1,0))</f>
        <v/>
      </c>
      <c r="AL7422">
        <f>IF($AH7422=1,IFERROR(IF(VALUE($F7422)&lt;100000000,VALUE($F7422),1000000000),IFERROR(IF(VALUE(MID($F7422,2,20))&lt;100000000,VALUE(MID($F7422,2,20)),1000000000),1000000000))+ROW()/100000,"")</f>
        <v/>
      </c>
    </row>
    <row r="7423">
      <c r="A7423">
        <f>IF($F7423="","",IFERROR(IF(INDEX('Per Invoice'!$A$2:$A$2001,MATCH($F7423,'Per Invoice'!$B$2:$B$2001,0))=0,"",INDEX('Per Invoice'!$A$2:$A$2001,MATCH($F7423,'Per Invoice'!$B$2:$B$2001,0))),""))</f>
        <v/>
      </c>
      <c r="H7423" s="11" t="n"/>
      <c r="R7423" s="7">
        <f>IF($F7423="","",Q7423*Y7423/100)</f>
        <v/>
      </c>
      <c r="X7423" s="7" t="n"/>
      <c r="Y7423" s="7" t="n"/>
      <c r="Z7423" s="7">
        <f>IF($F7423="","",Y7423*AE7423/100)</f>
        <v/>
      </c>
      <c r="AA7423" s="7">
        <f>IF($F7423="","",Y7423-Z7423)</f>
        <v/>
      </c>
      <c r="AB7423" s="7">
        <f>IF($F7423="","",AA7423-R7423)</f>
        <v/>
      </c>
      <c r="AE7423">
        <f>IF($F7423="","",IF($AK7423=1,0,IF($AJ7423=1,Settings!$C$6,Settings!$C$7))*100)</f>
        <v/>
      </c>
      <c r="AG7423">
        <f>IF($F7423="","",$F7423&amp;"|"&amp;$D7423&amp;"")</f>
        <v/>
      </c>
      <c r="AH7423">
        <f>IF($F7423="","",IF(COUNTIF($AG$2:$AG7423,$AG7423)=1,1,0))</f>
        <v/>
      </c>
      <c r="AI7423">
        <f>IF($AH7423=1,SUMPRODUCT(--($AL$2:$AL$8001&lt;$AL7423))+1,"")</f>
        <v/>
      </c>
      <c r="AJ7423">
        <f>IF($F7423="","",IF(OR($U7423=TRUE(),$U7423="TRUE"),1,0))</f>
        <v/>
      </c>
      <c r="AK7423">
        <f>IF($F7423="","",IF($AD7423="Yes",1,0))</f>
        <v/>
      </c>
      <c r="AL7423">
        <f>IF($AH7423=1,IFERROR(IF(VALUE($F7423)&lt;100000000,VALUE($F7423),1000000000),IFERROR(IF(VALUE(MID($F7423,2,20))&lt;100000000,VALUE(MID($F7423,2,20)),1000000000),1000000000))+ROW()/100000,"")</f>
        <v/>
      </c>
    </row>
    <row r="7424">
      <c r="A7424">
        <f>IF($F7424="","",IFERROR(IF(INDEX('Per Invoice'!$A$2:$A$2001,MATCH($F7424,'Per Invoice'!$B$2:$B$2001,0))=0,"",INDEX('Per Invoice'!$A$2:$A$2001,MATCH($F7424,'Per Invoice'!$B$2:$B$2001,0))),""))</f>
        <v/>
      </c>
      <c r="H7424" s="11" t="n"/>
      <c r="R7424" s="7">
        <f>IF($F7424="","",Q7424*Y7424/100)</f>
        <v/>
      </c>
      <c r="X7424" s="7" t="n"/>
      <c r="Y7424" s="7" t="n"/>
      <c r="Z7424" s="7">
        <f>IF($F7424="","",Y7424*AE7424/100)</f>
        <v/>
      </c>
      <c r="AA7424" s="7">
        <f>IF($F7424="","",Y7424-Z7424)</f>
        <v/>
      </c>
      <c r="AB7424" s="7">
        <f>IF($F7424="","",AA7424-R7424)</f>
        <v/>
      </c>
      <c r="AE7424">
        <f>IF($F7424="","",IF($AK7424=1,0,IF($AJ7424=1,Settings!$C$6,Settings!$C$7))*100)</f>
        <v/>
      </c>
      <c r="AG7424">
        <f>IF($F7424="","",$F7424&amp;"|"&amp;$D7424&amp;"")</f>
        <v/>
      </c>
      <c r="AH7424">
        <f>IF($F7424="","",IF(COUNTIF($AG$2:$AG7424,$AG7424)=1,1,0))</f>
        <v/>
      </c>
      <c r="AI7424">
        <f>IF($AH7424=1,SUMPRODUCT(--($AL$2:$AL$8001&lt;$AL7424))+1,"")</f>
        <v/>
      </c>
      <c r="AJ7424">
        <f>IF($F7424="","",IF(OR($U7424=TRUE(),$U7424="TRUE"),1,0))</f>
        <v/>
      </c>
      <c r="AK7424">
        <f>IF($F7424="","",IF($AD7424="Yes",1,0))</f>
        <v/>
      </c>
      <c r="AL7424">
        <f>IF($AH7424=1,IFERROR(IF(VALUE($F7424)&lt;100000000,VALUE($F7424),1000000000),IFERROR(IF(VALUE(MID($F7424,2,20))&lt;100000000,VALUE(MID($F7424,2,20)),1000000000),1000000000))+ROW()/100000,"")</f>
        <v/>
      </c>
    </row>
    <row r="7425">
      <c r="A7425">
        <f>IF($F7425="","",IFERROR(IF(INDEX('Per Invoice'!$A$2:$A$2001,MATCH($F7425,'Per Invoice'!$B$2:$B$2001,0))=0,"",INDEX('Per Invoice'!$A$2:$A$2001,MATCH($F7425,'Per Invoice'!$B$2:$B$2001,0))),""))</f>
        <v/>
      </c>
      <c r="H7425" s="11" t="n"/>
      <c r="R7425" s="7">
        <f>IF($F7425="","",Q7425*Y7425/100)</f>
        <v/>
      </c>
      <c r="X7425" s="7" t="n"/>
      <c r="Y7425" s="7" t="n"/>
      <c r="Z7425" s="7">
        <f>IF($F7425="","",Y7425*AE7425/100)</f>
        <v/>
      </c>
      <c r="AA7425" s="7">
        <f>IF($F7425="","",Y7425-Z7425)</f>
        <v/>
      </c>
      <c r="AB7425" s="7">
        <f>IF($F7425="","",AA7425-R7425)</f>
        <v/>
      </c>
      <c r="AE7425">
        <f>IF($F7425="","",IF($AK7425=1,0,IF($AJ7425=1,Settings!$C$6,Settings!$C$7))*100)</f>
        <v/>
      </c>
      <c r="AG7425">
        <f>IF($F7425="","",$F7425&amp;"|"&amp;$D7425&amp;"")</f>
        <v/>
      </c>
      <c r="AH7425">
        <f>IF($F7425="","",IF(COUNTIF($AG$2:$AG7425,$AG7425)=1,1,0))</f>
        <v/>
      </c>
      <c r="AI7425">
        <f>IF($AH7425=1,SUMPRODUCT(--($AL$2:$AL$8001&lt;$AL7425))+1,"")</f>
        <v/>
      </c>
      <c r="AJ7425">
        <f>IF($F7425="","",IF(OR($U7425=TRUE(),$U7425="TRUE"),1,0))</f>
        <v/>
      </c>
      <c r="AK7425">
        <f>IF($F7425="","",IF($AD7425="Yes",1,0))</f>
        <v/>
      </c>
      <c r="AL7425">
        <f>IF($AH7425=1,IFERROR(IF(VALUE($F7425)&lt;100000000,VALUE($F7425),1000000000),IFERROR(IF(VALUE(MID($F7425,2,20))&lt;100000000,VALUE(MID($F7425,2,20)),1000000000),1000000000))+ROW()/100000,"")</f>
        <v/>
      </c>
    </row>
    <row r="7426">
      <c r="A7426">
        <f>IF($F7426="","",IFERROR(IF(INDEX('Per Invoice'!$A$2:$A$2001,MATCH($F7426,'Per Invoice'!$B$2:$B$2001,0))=0,"",INDEX('Per Invoice'!$A$2:$A$2001,MATCH($F7426,'Per Invoice'!$B$2:$B$2001,0))),""))</f>
        <v/>
      </c>
      <c r="H7426" s="11" t="n"/>
      <c r="R7426" s="7">
        <f>IF($F7426="","",Q7426*Y7426/100)</f>
        <v/>
      </c>
      <c r="X7426" s="7" t="n"/>
      <c r="Y7426" s="7" t="n"/>
      <c r="Z7426" s="7">
        <f>IF($F7426="","",Y7426*AE7426/100)</f>
        <v/>
      </c>
      <c r="AA7426" s="7">
        <f>IF($F7426="","",Y7426-Z7426)</f>
        <v/>
      </c>
      <c r="AB7426" s="7">
        <f>IF($F7426="","",AA7426-R7426)</f>
        <v/>
      </c>
      <c r="AE7426">
        <f>IF($F7426="","",IF($AK7426=1,0,IF($AJ7426=1,Settings!$C$6,Settings!$C$7))*100)</f>
        <v/>
      </c>
      <c r="AG7426">
        <f>IF($F7426="","",$F7426&amp;"|"&amp;$D7426&amp;"")</f>
        <v/>
      </c>
      <c r="AH7426">
        <f>IF($F7426="","",IF(COUNTIF($AG$2:$AG7426,$AG7426)=1,1,0))</f>
        <v/>
      </c>
      <c r="AI7426">
        <f>IF($AH7426=1,SUMPRODUCT(--($AL$2:$AL$8001&lt;$AL7426))+1,"")</f>
        <v/>
      </c>
      <c r="AJ7426">
        <f>IF($F7426="","",IF(OR($U7426=TRUE(),$U7426="TRUE"),1,0))</f>
        <v/>
      </c>
      <c r="AK7426">
        <f>IF($F7426="","",IF($AD7426="Yes",1,0))</f>
        <v/>
      </c>
      <c r="AL7426">
        <f>IF($AH7426=1,IFERROR(IF(VALUE($F7426)&lt;100000000,VALUE($F7426),1000000000),IFERROR(IF(VALUE(MID($F7426,2,20))&lt;100000000,VALUE(MID($F7426,2,20)),1000000000),1000000000))+ROW()/100000,"")</f>
        <v/>
      </c>
    </row>
    <row r="7427">
      <c r="A7427">
        <f>IF($F7427="","",IFERROR(IF(INDEX('Per Invoice'!$A$2:$A$2001,MATCH($F7427,'Per Invoice'!$B$2:$B$2001,0))=0,"",INDEX('Per Invoice'!$A$2:$A$2001,MATCH($F7427,'Per Invoice'!$B$2:$B$2001,0))),""))</f>
        <v/>
      </c>
      <c r="H7427" s="11" t="n"/>
      <c r="R7427" s="7">
        <f>IF($F7427="","",Q7427*Y7427/100)</f>
        <v/>
      </c>
      <c r="X7427" s="7" t="n"/>
      <c r="Y7427" s="7" t="n"/>
      <c r="Z7427" s="7">
        <f>IF($F7427="","",Y7427*AE7427/100)</f>
        <v/>
      </c>
      <c r="AA7427" s="7">
        <f>IF($F7427="","",Y7427-Z7427)</f>
        <v/>
      </c>
      <c r="AB7427" s="7">
        <f>IF($F7427="","",AA7427-R7427)</f>
        <v/>
      </c>
      <c r="AE7427">
        <f>IF($F7427="","",IF($AK7427=1,0,IF($AJ7427=1,Settings!$C$6,Settings!$C$7))*100)</f>
        <v/>
      </c>
      <c r="AG7427">
        <f>IF($F7427="","",$F7427&amp;"|"&amp;$D7427&amp;"")</f>
        <v/>
      </c>
      <c r="AH7427">
        <f>IF($F7427="","",IF(COUNTIF($AG$2:$AG7427,$AG7427)=1,1,0))</f>
        <v/>
      </c>
      <c r="AI7427">
        <f>IF($AH7427=1,SUMPRODUCT(--($AL$2:$AL$8001&lt;$AL7427))+1,"")</f>
        <v/>
      </c>
      <c r="AJ7427">
        <f>IF($F7427="","",IF(OR($U7427=TRUE(),$U7427="TRUE"),1,0))</f>
        <v/>
      </c>
      <c r="AK7427">
        <f>IF($F7427="","",IF($AD7427="Yes",1,0))</f>
        <v/>
      </c>
      <c r="AL7427">
        <f>IF($AH7427=1,IFERROR(IF(VALUE($F7427)&lt;100000000,VALUE($F7427),1000000000),IFERROR(IF(VALUE(MID($F7427,2,20))&lt;100000000,VALUE(MID($F7427,2,20)),1000000000),1000000000))+ROW()/100000,"")</f>
        <v/>
      </c>
    </row>
    <row r="7428">
      <c r="A7428">
        <f>IF($F7428="","",IFERROR(IF(INDEX('Per Invoice'!$A$2:$A$2001,MATCH($F7428,'Per Invoice'!$B$2:$B$2001,0))=0,"",INDEX('Per Invoice'!$A$2:$A$2001,MATCH($F7428,'Per Invoice'!$B$2:$B$2001,0))),""))</f>
        <v/>
      </c>
      <c r="H7428" s="11" t="n"/>
      <c r="R7428" s="7">
        <f>IF($F7428="","",Q7428*Y7428/100)</f>
        <v/>
      </c>
      <c r="X7428" s="7" t="n"/>
      <c r="Y7428" s="7" t="n"/>
      <c r="Z7428" s="7">
        <f>IF($F7428="","",Y7428*AE7428/100)</f>
        <v/>
      </c>
      <c r="AA7428" s="7">
        <f>IF($F7428="","",Y7428-Z7428)</f>
        <v/>
      </c>
      <c r="AB7428" s="7">
        <f>IF($F7428="","",AA7428-R7428)</f>
        <v/>
      </c>
      <c r="AE7428">
        <f>IF($F7428="","",IF($AK7428=1,0,IF($AJ7428=1,Settings!$C$6,Settings!$C$7))*100)</f>
        <v/>
      </c>
      <c r="AG7428">
        <f>IF($F7428="","",$F7428&amp;"|"&amp;$D7428&amp;"")</f>
        <v/>
      </c>
      <c r="AH7428">
        <f>IF($F7428="","",IF(COUNTIF($AG$2:$AG7428,$AG7428)=1,1,0))</f>
        <v/>
      </c>
      <c r="AI7428">
        <f>IF($AH7428=1,SUMPRODUCT(--($AL$2:$AL$8001&lt;$AL7428))+1,"")</f>
        <v/>
      </c>
      <c r="AJ7428">
        <f>IF($F7428="","",IF(OR($U7428=TRUE(),$U7428="TRUE"),1,0))</f>
        <v/>
      </c>
      <c r="AK7428">
        <f>IF($F7428="","",IF($AD7428="Yes",1,0))</f>
        <v/>
      </c>
      <c r="AL7428">
        <f>IF($AH7428=1,IFERROR(IF(VALUE($F7428)&lt;100000000,VALUE($F7428),1000000000),IFERROR(IF(VALUE(MID($F7428,2,20))&lt;100000000,VALUE(MID($F7428,2,20)),1000000000),1000000000))+ROW()/100000,"")</f>
        <v/>
      </c>
    </row>
    <row r="7429">
      <c r="A7429">
        <f>IF($F7429="","",IFERROR(IF(INDEX('Per Invoice'!$A$2:$A$2001,MATCH($F7429,'Per Invoice'!$B$2:$B$2001,0))=0,"",INDEX('Per Invoice'!$A$2:$A$2001,MATCH($F7429,'Per Invoice'!$B$2:$B$2001,0))),""))</f>
        <v/>
      </c>
      <c r="H7429" s="11" t="n"/>
      <c r="R7429" s="7">
        <f>IF($F7429="","",Q7429*Y7429/100)</f>
        <v/>
      </c>
      <c r="X7429" s="7" t="n"/>
      <c r="Y7429" s="7" t="n"/>
      <c r="Z7429" s="7">
        <f>IF($F7429="","",Y7429*AE7429/100)</f>
        <v/>
      </c>
      <c r="AA7429" s="7">
        <f>IF($F7429="","",Y7429-Z7429)</f>
        <v/>
      </c>
      <c r="AB7429" s="7">
        <f>IF($F7429="","",AA7429-R7429)</f>
        <v/>
      </c>
      <c r="AE7429">
        <f>IF($F7429="","",IF($AK7429=1,0,IF($AJ7429=1,Settings!$C$6,Settings!$C$7))*100)</f>
        <v/>
      </c>
      <c r="AG7429">
        <f>IF($F7429="","",$F7429&amp;"|"&amp;$D7429&amp;"")</f>
        <v/>
      </c>
      <c r="AH7429">
        <f>IF($F7429="","",IF(COUNTIF($AG$2:$AG7429,$AG7429)=1,1,0))</f>
        <v/>
      </c>
      <c r="AI7429">
        <f>IF($AH7429=1,SUMPRODUCT(--($AL$2:$AL$8001&lt;$AL7429))+1,"")</f>
        <v/>
      </c>
      <c r="AJ7429">
        <f>IF($F7429="","",IF(OR($U7429=TRUE(),$U7429="TRUE"),1,0))</f>
        <v/>
      </c>
      <c r="AK7429">
        <f>IF($F7429="","",IF($AD7429="Yes",1,0))</f>
        <v/>
      </c>
      <c r="AL7429">
        <f>IF($AH7429=1,IFERROR(IF(VALUE($F7429)&lt;100000000,VALUE($F7429),1000000000),IFERROR(IF(VALUE(MID($F7429,2,20))&lt;100000000,VALUE(MID($F7429,2,20)),1000000000),1000000000))+ROW()/100000,"")</f>
        <v/>
      </c>
    </row>
    <row r="7430">
      <c r="A7430">
        <f>IF($F7430="","",IFERROR(IF(INDEX('Per Invoice'!$A$2:$A$2001,MATCH($F7430,'Per Invoice'!$B$2:$B$2001,0))=0,"",INDEX('Per Invoice'!$A$2:$A$2001,MATCH($F7430,'Per Invoice'!$B$2:$B$2001,0))),""))</f>
        <v/>
      </c>
      <c r="H7430" s="11" t="n"/>
      <c r="R7430" s="7">
        <f>IF($F7430="","",Q7430*Y7430/100)</f>
        <v/>
      </c>
      <c r="X7430" s="7" t="n"/>
      <c r="Y7430" s="7" t="n"/>
      <c r="Z7430" s="7">
        <f>IF($F7430="","",Y7430*AE7430/100)</f>
        <v/>
      </c>
      <c r="AA7430" s="7">
        <f>IF($F7430="","",Y7430-Z7430)</f>
        <v/>
      </c>
      <c r="AB7430" s="7">
        <f>IF($F7430="","",AA7430-R7430)</f>
        <v/>
      </c>
      <c r="AE7430">
        <f>IF($F7430="","",IF($AK7430=1,0,IF($AJ7430=1,Settings!$C$6,Settings!$C$7))*100)</f>
        <v/>
      </c>
      <c r="AG7430">
        <f>IF($F7430="","",$F7430&amp;"|"&amp;$D7430&amp;"")</f>
        <v/>
      </c>
      <c r="AH7430">
        <f>IF($F7430="","",IF(COUNTIF($AG$2:$AG7430,$AG7430)=1,1,0))</f>
        <v/>
      </c>
      <c r="AI7430">
        <f>IF($AH7430=1,SUMPRODUCT(--($AL$2:$AL$8001&lt;$AL7430))+1,"")</f>
        <v/>
      </c>
      <c r="AJ7430">
        <f>IF($F7430="","",IF(OR($U7430=TRUE(),$U7430="TRUE"),1,0))</f>
        <v/>
      </c>
      <c r="AK7430">
        <f>IF($F7430="","",IF($AD7430="Yes",1,0))</f>
        <v/>
      </c>
      <c r="AL7430">
        <f>IF($AH7430=1,IFERROR(IF(VALUE($F7430)&lt;100000000,VALUE($F7430),1000000000),IFERROR(IF(VALUE(MID($F7430,2,20))&lt;100000000,VALUE(MID($F7430,2,20)),1000000000),1000000000))+ROW()/100000,"")</f>
        <v/>
      </c>
    </row>
    <row r="7431">
      <c r="A7431">
        <f>IF($F7431="","",IFERROR(IF(INDEX('Per Invoice'!$A$2:$A$2001,MATCH($F7431,'Per Invoice'!$B$2:$B$2001,0))=0,"",INDEX('Per Invoice'!$A$2:$A$2001,MATCH($F7431,'Per Invoice'!$B$2:$B$2001,0))),""))</f>
        <v/>
      </c>
      <c r="H7431" s="11" t="n"/>
      <c r="R7431" s="7">
        <f>IF($F7431="","",Q7431*Y7431/100)</f>
        <v/>
      </c>
      <c r="X7431" s="7" t="n"/>
      <c r="Y7431" s="7" t="n"/>
      <c r="Z7431" s="7">
        <f>IF($F7431="","",Y7431*AE7431/100)</f>
        <v/>
      </c>
      <c r="AA7431" s="7">
        <f>IF($F7431="","",Y7431-Z7431)</f>
        <v/>
      </c>
      <c r="AB7431" s="7">
        <f>IF($F7431="","",AA7431-R7431)</f>
        <v/>
      </c>
      <c r="AE7431">
        <f>IF($F7431="","",IF($AK7431=1,0,IF($AJ7431=1,Settings!$C$6,Settings!$C$7))*100)</f>
        <v/>
      </c>
      <c r="AG7431">
        <f>IF($F7431="","",$F7431&amp;"|"&amp;$D7431&amp;"")</f>
        <v/>
      </c>
      <c r="AH7431">
        <f>IF($F7431="","",IF(COUNTIF($AG$2:$AG7431,$AG7431)=1,1,0))</f>
        <v/>
      </c>
      <c r="AI7431">
        <f>IF($AH7431=1,SUMPRODUCT(--($AL$2:$AL$8001&lt;$AL7431))+1,"")</f>
        <v/>
      </c>
      <c r="AJ7431">
        <f>IF($F7431="","",IF(OR($U7431=TRUE(),$U7431="TRUE"),1,0))</f>
        <v/>
      </c>
      <c r="AK7431">
        <f>IF($F7431="","",IF($AD7431="Yes",1,0))</f>
        <v/>
      </c>
      <c r="AL7431">
        <f>IF($AH7431=1,IFERROR(IF(VALUE($F7431)&lt;100000000,VALUE($F7431),1000000000),IFERROR(IF(VALUE(MID($F7431,2,20))&lt;100000000,VALUE(MID($F7431,2,20)),1000000000),1000000000))+ROW()/100000,"")</f>
        <v/>
      </c>
    </row>
    <row r="7432">
      <c r="A7432">
        <f>IF($F7432="","",IFERROR(IF(INDEX('Per Invoice'!$A$2:$A$2001,MATCH($F7432,'Per Invoice'!$B$2:$B$2001,0))=0,"",INDEX('Per Invoice'!$A$2:$A$2001,MATCH($F7432,'Per Invoice'!$B$2:$B$2001,0))),""))</f>
        <v/>
      </c>
      <c r="H7432" s="11" t="n"/>
      <c r="R7432" s="7">
        <f>IF($F7432="","",Q7432*Y7432/100)</f>
        <v/>
      </c>
      <c r="X7432" s="7" t="n"/>
      <c r="Y7432" s="7" t="n"/>
      <c r="Z7432" s="7">
        <f>IF($F7432="","",Y7432*AE7432/100)</f>
        <v/>
      </c>
      <c r="AA7432" s="7">
        <f>IF($F7432="","",Y7432-Z7432)</f>
        <v/>
      </c>
      <c r="AB7432" s="7">
        <f>IF($F7432="","",AA7432-R7432)</f>
        <v/>
      </c>
      <c r="AE7432">
        <f>IF($F7432="","",IF($AK7432=1,0,IF($AJ7432=1,Settings!$C$6,Settings!$C$7))*100)</f>
        <v/>
      </c>
      <c r="AG7432">
        <f>IF($F7432="","",$F7432&amp;"|"&amp;$D7432&amp;"")</f>
        <v/>
      </c>
      <c r="AH7432">
        <f>IF($F7432="","",IF(COUNTIF($AG$2:$AG7432,$AG7432)=1,1,0))</f>
        <v/>
      </c>
      <c r="AI7432">
        <f>IF($AH7432=1,SUMPRODUCT(--($AL$2:$AL$8001&lt;$AL7432))+1,"")</f>
        <v/>
      </c>
      <c r="AJ7432">
        <f>IF($F7432="","",IF(OR($U7432=TRUE(),$U7432="TRUE"),1,0))</f>
        <v/>
      </c>
      <c r="AK7432">
        <f>IF($F7432="","",IF($AD7432="Yes",1,0))</f>
        <v/>
      </c>
      <c r="AL7432">
        <f>IF($AH7432=1,IFERROR(IF(VALUE($F7432)&lt;100000000,VALUE($F7432),1000000000),IFERROR(IF(VALUE(MID($F7432,2,20))&lt;100000000,VALUE(MID($F7432,2,20)),1000000000),1000000000))+ROW()/100000,"")</f>
        <v/>
      </c>
    </row>
    <row r="7433">
      <c r="A7433">
        <f>IF($F7433="","",IFERROR(IF(INDEX('Per Invoice'!$A$2:$A$2001,MATCH($F7433,'Per Invoice'!$B$2:$B$2001,0))=0,"",INDEX('Per Invoice'!$A$2:$A$2001,MATCH($F7433,'Per Invoice'!$B$2:$B$2001,0))),""))</f>
        <v/>
      </c>
      <c r="H7433" s="11" t="n"/>
      <c r="R7433" s="7">
        <f>IF($F7433="","",Q7433*Y7433/100)</f>
        <v/>
      </c>
      <c r="X7433" s="7" t="n"/>
      <c r="Y7433" s="7" t="n"/>
      <c r="Z7433" s="7">
        <f>IF($F7433="","",Y7433*AE7433/100)</f>
        <v/>
      </c>
      <c r="AA7433" s="7">
        <f>IF($F7433="","",Y7433-Z7433)</f>
        <v/>
      </c>
      <c r="AB7433" s="7">
        <f>IF($F7433="","",AA7433-R7433)</f>
        <v/>
      </c>
      <c r="AE7433">
        <f>IF($F7433="","",IF($AK7433=1,0,IF($AJ7433=1,Settings!$C$6,Settings!$C$7))*100)</f>
        <v/>
      </c>
      <c r="AG7433">
        <f>IF($F7433="","",$F7433&amp;"|"&amp;$D7433&amp;"")</f>
        <v/>
      </c>
      <c r="AH7433">
        <f>IF($F7433="","",IF(COUNTIF($AG$2:$AG7433,$AG7433)=1,1,0))</f>
        <v/>
      </c>
      <c r="AI7433">
        <f>IF($AH7433=1,SUMPRODUCT(--($AL$2:$AL$8001&lt;$AL7433))+1,"")</f>
        <v/>
      </c>
      <c r="AJ7433">
        <f>IF($F7433="","",IF(OR($U7433=TRUE(),$U7433="TRUE"),1,0))</f>
        <v/>
      </c>
      <c r="AK7433">
        <f>IF($F7433="","",IF($AD7433="Yes",1,0))</f>
        <v/>
      </c>
      <c r="AL7433">
        <f>IF($AH7433=1,IFERROR(IF(VALUE($F7433)&lt;100000000,VALUE($F7433),1000000000),IFERROR(IF(VALUE(MID($F7433,2,20))&lt;100000000,VALUE(MID($F7433,2,20)),1000000000),1000000000))+ROW()/100000,"")</f>
        <v/>
      </c>
    </row>
    <row r="7434">
      <c r="A7434">
        <f>IF($F7434="","",IFERROR(IF(INDEX('Per Invoice'!$A$2:$A$2001,MATCH($F7434,'Per Invoice'!$B$2:$B$2001,0))=0,"",INDEX('Per Invoice'!$A$2:$A$2001,MATCH($F7434,'Per Invoice'!$B$2:$B$2001,0))),""))</f>
        <v/>
      </c>
      <c r="H7434" s="11" t="n"/>
      <c r="R7434" s="7">
        <f>IF($F7434="","",Q7434*Y7434/100)</f>
        <v/>
      </c>
      <c r="X7434" s="7" t="n"/>
      <c r="Y7434" s="7" t="n"/>
      <c r="Z7434" s="7">
        <f>IF($F7434="","",Y7434*AE7434/100)</f>
        <v/>
      </c>
      <c r="AA7434" s="7">
        <f>IF($F7434="","",Y7434-Z7434)</f>
        <v/>
      </c>
      <c r="AB7434" s="7">
        <f>IF($F7434="","",AA7434-R7434)</f>
        <v/>
      </c>
      <c r="AE7434">
        <f>IF($F7434="","",IF($AK7434=1,0,IF($AJ7434=1,Settings!$C$6,Settings!$C$7))*100)</f>
        <v/>
      </c>
      <c r="AG7434">
        <f>IF($F7434="","",$F7434&amp;"|"&amp;$D7434&amp;"")</f>
        <v/>
      </c>
      <c r="AH7434">
        <f>IF($F7434="","",IF(COUNTIF($AG$2:$AG7434,$AG7434)=1,1,0))</f>
        <v/>
      </c>
      <c r="AI7434">
        <f>IF($AH7434=1,SUMPRODUCT(--($AL$2:$AL$8001&lt;$AL7434))+1,"")</f>
        <v/>
      </c>
      <c r="AJ7434">
        <f>IF($F7434="","",IF(OR($U7434=TRUE(),$U7434="TRUE"),1,0))</f>
        <v/>
      </c>
      <c r="AK7434">
        <f>IF($F7434="","",IF($AD7434="Yes",1,0))</f>
        <v/>
      </c>
      <c r="AL7434">
        <f>IF($AH7434=1,IFERROR(IF(VALUE($F7434)&lt;100000000,VALUE($F7434),1000000000),IFERROR(IF(VALUE(MID($F7434,2,20))&lt;100000000,VALUE(MID($F7434,2,20)),1000000000),1000000000))+ROW()/100000,"")</f>
        <v/>
      </c>
    </row>
    <row r="7435">
      <c r="A7435">
        <f>IF($F7435="","",IFERROR(IF(INDEX('Per Invoice'!$A$2:$A$2001,MATCH($F7435,'Per Invoice'!$B$2:$B$2001,0))=0,"",INDEX('Per Invoice'!$A$2:$A$2001,MATCH($F7435,'Per Invoice'!$B$2:$B$2001,0))),""))</f>
        <v/>
      </c>
      <c r="H7435" s="11" t="n"/>
      <c r="R7435" s="7">
        <f>IF($F7435="","",Q7435*Y7435/100)</f>
        <v/>
      </c>
      <c r="X7435" s="7" t="n"/>
      <c r="Y7435" s="7" t="n"/>
      <c r="Z7435" s="7">
        <f>IF($F7435="","",Y7435*AE7435/100)</f>
        <v/>
      </c>
      <c r="AA7435" s="7">
        <f>IF($F7435="","",Y7435-Z7435)</f>
        <v/>
      </c>
      <c r="AB7435" s="7">
        <f>IF($F7435="","",AA7435-R7435)</f>
        <v/>
      </c>
      <c r="AE7435">
        <f>IF($F7435="","",IF($AK7435=1,0,IF($AJ7435=1,Settings!$C$6,Settings!$C$7))*100)</f>
        <v/>
      </c>
      <c r="AG7435">
        <f>IF($F7435="","",$F7435&amp;"|"&amp;$D7435&amp;"")</f>
        <v/>
      </c>
      <c r="AH7435">
        <f>IF($F7435="","",IF(COUNTIF($AG$2:$AG7435,$AG7435)=1,1,0))</f>
        <v/>
      </c>
      <c r="AI7435">
        <f>IF($AH7435=1,SUMPRODUCT(--($AL$2:$AL$8001&lt;$AL7435))+1,"")</f>
        <v/>
      </c>
      <c r="AJ7435">
        <f>IF($F7435="","",IF(OR($U7435=TRUE(),$U7435="TRUE"),1,0))</f>
        <v/>
      </c>
      <c r="AK7435">
        <f>IF($F7435="","",IF($AD7435="Yes",1,0))</f>
        <v/>
      </c>
      <c r="AL7435">
        <f>IF($AH7435=1,IFERROR(IF(VALUE($F7435)&lt;100000000,VALUE($F7435),1000000000),IFERROR(IF(VALUE(MID($F7435,2,20))&lt;100000000,VALUE(MID($F7435,2,20)),1000000000),1000000000))+ROW()/100000,"")</f>
        <v/>
      </c>
    </row>
    <row r="7436">
      <c r="A7436">
        <f>IF($F7436="","",IFERROR(IF(INDEX('Per Invoice'!$A$2:$A$2001,MATCH($F7436,'Per Invoice'!$B$2:$B$2001,0))=0,"",INDEX('Per Invoice'!$A$2:$A$2001,MATCH($F7436,'Per Invoice'!$B$2:$B$2001,0))),""))</f>
        <v/>
      </c>
      <c r="H7436" s="11" t="n"/>
      <c r="R7436" s="7">
        <f>IF($F7436="","",Q7436*Y7436/100)</f>
        <v/>
      </c>
      <c r="X7436" s="7" t="n"/>
      <c r="Y7436" s="7" t="n"/>
      <c r="Z7436" s="7">
        <f>IF($F7436="","",Y7436*AE7436/100)</f>
        <v/>
      </c>
      <c r="AA7436" s="7">
        <f>IF($F7436="","",Y7436-Z7436)</f>
        <v/>
      </c>
      <c r="AB7436" s="7">
        <f>IF($F7436="","",AA7436-R7436)</f>
        <v/>
      </c>
      <c r="AE7436">
        <f>IF($F7436="","",IF($AK7436=1,0,IF($AJ7436=1,Settings!$C$6,Settings!$C$7))*100)</f>
        <v/>
      </c>
      <c r="AG7436">
        <f>IF($F7436="","",$F7436&amp;"|"&amp;$D7436&amp;"")</f>
        <v/>
      </c>
      <c r="AH7436">
        <f>IF($F7436="","",IF(COUNTIF($AG$2:$AG7436,$AG7436)=1,1,0))</f>
        <v/>
      </c>
      <c r="AI7436">
        <f>IF($AH7436=1,SUMPRODUCT(--($AL$2:$AL$8001&lt;$AL7436))+1,"")</f>
        <v/>
      </c>
      <c r="AJ7436">
        <f>IF($F7436="","",IF(OR($U7436=TRUE(),$U7436="TRUE"),1,0))</f>
        <v/>
      </c>
      <c r="AK7436">
        <f>IF($F7436="","",IF($AD7436="Yes",1,0))</f>
        <v/>
      </c>
      <c r="AL7436">
        <f>IF($AH7436=1,IFERROR(IF(VALUE($F7436)&lt;100000000,VALUE($F7436),1000000000),IFERROR(IF(VALUE(MID($F7436,2,20))&lt;100000000,VALUE(MID($F7436,2,20)),1000000000),1000000000))+ROW()/100000,"")</f>
        <v/>
      </c>
    </row>
    <row r="7437">
      <c r="A7437">
        <f>IF($F7437="","",IFERROR(IF(INDEX('Per Invoice'!$A$2:$A$2001,MATCH($F7437,'Per Invoice'!$B$2:$B$2001,0))=0,"",INDEX('Per Invoice'!$A$2:$A$2001,MATCH($F7437,'Per Invoice'!$B$2:$B$2001,0))),""))</f>
        <v/>
      </c>
      <c r="H7437" s="11" t="n"/>
      <c r="R7437" s="7">
        <f>IF($F7437="","",Q7437*Y7437/100)</f>
        <v/>
      </c>
      <c r="X7437" s="7" t="n"/>
      <c r="Y7437" s="7" t="n"/>
      <c r="Z7437" s="7">
        <f>IF($F7437="","",Y7437*AE7437/100)</f>
        <v/>
      </c>
      <c r="AA7437" s="7">
        <f>IF($F7437="","",Y7437-Z7437)</f>
        <v/>
      </c>
      <c r="AB7437" s="7">
        <f>IF($F7437="","",AA7437-R7437)</f>
        <v/>
      </c>
      <c r="AE7437">
        <f>IF($F7437="","",IF($AK7437=1,0,IF($AJ7437=1,Settings!$C$6,Settings!$C$7))*100)</f>
        <v/>
      </c>
      <c r="AG7437">
        <f>IF($F7437="","",$F7437&amp;"|"&amp;$D7437&amp;"")</f>
        <v/>
      </c>
      <c r="AH7437">
        <f>IF($F7437="","",IF(COUNTIF($AG$2:$AG7437,$AG7437)=1,1,0))</f>
        <v/>
      </c>
      <c r="AI7437">
        <f>IF($AH7437=1,SUMPRODUCT(--($AL$2:$AL$8001&lt;$AL7437))+1,"")</f>
        <v/>
      </c>
      <c r="AJ7437">
        <f>IF($F7437="","",IF(OR($U7437=TRUE(),$U7437="TRUE"),1,0))</f>
        <v/>
      </c>
      <c r="AK7437">
        <f>IF($F7437="","",IF($AD7437="Yes",1,0))</f>
        <v/>
      </c>
      <c r="AL7437">
        <f>IF($AH7437=1,IFERROR(IF(VALUE($F7437)&lt;100000000,VALUE($F7437),1000000000),IFERROR(IF(VALUE(MID($F7437,2,20))&lt;100000000,VALUE(MID($F7437,2,20)),1000000000),1000000000))+ROW()/100000,"")</f>
        <v/>
      </c>
    </row>
    <row r="7438">
      <c r="A7438">
        <f>IF($F7438="","",IFERROR(IF(INDEX('Per Invoice'!$A$2:$A$2001,MATCH($F7438,'Per Invoice'!$B$2:$B$2001,0))=0,"",INDEX('Per Invoice'!$A$2:$A$2001,MATCH($F7438,'Per Invoice'!$B$2:$B$2001,0))),""))</f>
        <v/>
      </c>
      <c r="H7438" s="11" t="n"/>
      <c r="R7438" s="7">
        <f>IF($F7438="","",Q7438*Y7438/100)</f>
        <v/>
      </c>
      <c r="X7438" s="7" t="n"/>
      <c r="Y7438" s="7" t="n"/>
      <c r="Z7438" s="7">
        <f>IF($F7438="","",Y7438*AE7438/100)</f>
        <v/>
      </c>
      <c r="AA7438" s="7">
        <f>IF($F7438="","",Y7438-Z7438)</f>
        <v/>
      </c>
      <c r="AB7438" s="7">
        <f>IF($F7438="","",AA7438-R7438)</f>
        <v/>
      </c>
      <c r="AE7438">
        <f>IF($F7438="","",IF($AK7438=1,0,IF($AJ7438=1,Settings!$C$6,Settings!$C$7))*100)</f>
        <v/>
      </c>
      <c r="AG7438">
        <f>IF($F7438="","",$F7438&amp;"|"&amp;$D7438&amp;"")</f>
        <v/>
      </c>
      <c r="AH7438">
        <f>IF($F7438="","",IF(COUNTIF($AG$2:$AG7438,$AG7438)=1,1,0))</f>
        <v/>
      </c>
      <c r="AI7438">
        <f>IF($AH7438=1,SUMPRODUCT(--($AL$2:$AL$8001&lt;$AL7438))+1,"")</f>
        <v/>
      </c>
      <c r="AJ7438">
        <f>IF($F7438="","",IF(OR($U7438=TRUE(),$U7438="TRUE"),1,0))</f>
        <v/>
      </c>
      <c r="AK7438">
        <f>IF($F7438="","",IF($AD7438="Yes",1,0))</f>
        <v/>
      </c>
      <c r="AL7438">
        <f>IF($AH7438=1,IFERROR(IF(VALUE($F7438)&lt;100000000,VALUE($F7438),1000000000),IFERROR(IF(VALUE(MID($F7438,2,20))&lt;100000000,VALUE(MID($F7438,2,20)),1000000000),1000000000))+ROW()/100000,"")</f>
        <v/>
      </c>
    </row>
    <row r="7439">
      <c r="A7439">
        <f>IF($F7439="","",IFERROR(IF(INDEX('Per Invoice'!$A$2:$A$2001,MATCH($F7439,'Per Invoice'!$B$2:$B$2001,0))=0,"",INDEX('Per Invoice'!$A$2:$A$2001,MATCH($F7439,'Per Invoice'!$B$2:$B$2001,0))),""))</f>
        <v/>
      </c>
      <c r="H7439" s="11" t="n"/>
      <c r="R7439" s="7">
        <f>IF($F7439="","",Q7439*Y7439/100)</f>
        <v/>
      </c>
      <c r="X7439" s="7" t="n"/>
      <c r="Y7439" s="7" t="n"/>
      <c r="Z7439" s="7">
        <f>IF($F7439="","",Y7439*AE7439/100)</f>
        <v/>
      </c>
      <c r="AA7439" s="7">
        <f>IF($F7439="","",Y7439-Z7439)</f>
        <v/>
      </c>
      <c r="AB7439" s="7">
        <f>IF($F7439="","",AA7439-R7439)</f>
        <v/>
      </c>
      <c r="AE7439">
        <f>IF($F7439="","",IF($AK7439=1,0,IF($AJ7439=1,Settings!$C$6,Settings!$C$7))*100)</f>
        <v/>
      </c>
      <c r="AG7439">
        <f>IF($F7439="","",$F7439&amp;"|"&amp;$D7439&amp;"")</f>
        <v/>
      </c>
      <c r="AH7439">
        <f>IF($F7439="","",IF(COUNTIF($AG$2:$AG7439,$AG7439)=1,1,0))</f>
        <v/>
      </c>
      <c r="AI7439">
        <f>IF($AH7439=1,SUMPRODUCT(--($AL$2:$AL$8001&lt;$AL7439))+1,"")</f>
        <v/>
      </c>
      <c r="AJ7439">
        <f>IF($F7439="","",IF(OR($U7439=TRUE(),$U7439="TRUE"),1,0))</f>
        <v/>
      </c>
      <c r="AK7439">
        <f>IF($F7439="","",IF($AD7439="Yes",1,0))</f>
        <v/>
      </c>
      <c r="AL7439">
        <f>IF($AH7439=1,IFERROR(IF(VALUE($F7439)&lt;100000000,VALUE($F7439),1000000000),IFERROR(IF(VALUE(MID($F7439,2,20))&lt;100000000,VALUE(MID($F7439,2,20)),1000000000),1000000000))+ROW()/100000,"")</f>
        <v/>
      </c>
    </row>
    <row r="7440">
      <c r="A7440">
        <f>IF($F7440="","",IFERROR(IF(INDEX('Per Invoice'!$A$2:$A$2001,MATCH($F7440,'Per Invoice'!$B$2:$B$2001,0))=0,"",INDEX('Per Invoice'!$A$2:$A$2001,MATCH($F7440,'Per Invoice'!$B$2:$B$2001,0))),""))</f>
        <v/>
      </c>
      <c r="H7440" s="11" t="n"/>
      <c r="R7440" s="7">
        <f>IF($F7440="","",Q7440*Y7440/100)</f>
        <v/>
      </c>
      <c r="X7440" s="7" t="n"/>
      <c r="Y7440" s="7" t="n"/>
      <c r="Z7440" s="7">
        <f>IF($F7440="","",Y7440*AE7440/100)</f>
        <v/>
      </c>
      <c r="AA7440" s="7">
        <f>IF($F7440="","",Y7440-Z7440)</f>
        <v/>
      </c>
      <c r="AB7440" s="7">
        <f>IF($F7440="","",AA7440-R7440)</f>
        <v/>
      </c>
      <c r="AE7440">
        <f>IF($F7440="","",IF($AK7440=1,0,IF($AJ7440=1,Settings!$C$6,Settings!$C$7))*100)</f>
        <v/>
      </c>
      <c r="AG7440">
        <f>IF($F7440="","",$F7440&amp;"|"&amp;$D7440&amp;"")</f>
        <v/>
      </c>
      <c r="AH7440">
        <f>IF($F7440="","",IF(COUNTIF($AG$2:$AG7440,$AG7440)=1,1,0))</f>
        <v/>
      </c>
      <c r="AI7440">
        <f>IF($AH7440=1,SUMPRODUCT(--($AL$2:$AL$8001&lt;$AL7440))+1,"")</f>
        <v/>
      </c>
      <c r="AJ7440">
        <f>IF($F7440="","",IF(OR($U7440=TRUE(),$U7440="TRUE"),1,0))</f>
        <v/>
      </c>
      <c r="AK7440">
        <f>IF($F7440="","",IF($AD7440="Yes",1,0))</f>
        <v/>
      </c>
      <c r="AL7440">
        <f>IF($AH7440=1,IFERROR(IF(VALUE($F7440)&lt;100000000,VALUE($F7440),1000000000),IFERROR(IF(VALUE(MID($F7440,2,20))&lt;100000000,VALUE(MID($F7440,2,20)),1000000000),1000000000))+ROW()/100000,"")</f>
        <v/>
      </c>
    </row>
    <row r="7441">
      <c r="A7441">
        <f>IF($F7441="","",IFERROR(IF(INDEX('Per Invoice'!$A$2:$A$2001,MATCH($F7441,'Per Invoice'!$B$2:$B$2001,0))=0,"",INDEX('Per Invoice'!$A$2:$A$2001,MATCH($F7441,'Per Invoice'!$B$2:$B$2001,0))),""))</f>
        <v/>
      </c>
      <c r="H7441" s="11" t="n"/>
      <c r="R7441" s="7">
        <f>IF($F7441="","",Q7441*Y7441/100)</f>
        <v/>
      </c>
      <c r="X7441" s="7" t="n"/>
      <c r="Y7441" s="7" t="n"/>
      <c r="Z7441" s="7">
        <f>IF($F7441="","",Y7441*AE7441/100)</f>
        <v/>
      </c>
      <c r="AA7441" s="7">
        <f>IF($F7441="","",Y7441-Z7441)</f>
        <v/>
      </c>
      <c r="AB7441" s="7">
        <f>IF($F7441="","",AA7441-R7441)</f>
        <v/>
      </c>
      <c r="AE7441">
        <f>IF($F7441="","",IF($AK7441=1,0,IF($AJ7441=1,Settings!$C$6,Settings!$C$7))*100)</f>
        <v/>
      </c>
      <c r="AG7441">
        <f>IF($F7441="","",$F7441&amp;"|"&amp;$D7441&amp;"")</f>
        <v/>
      </c>
      <c r="AH7441">
        <f>IF($F7441="","",IF(COUNTIF($AG$2:$AG7441,$AG7441)=1,1,0))</f>
        <v/>
      </c>
      <c r="AI7441">
        <f>IF($AH7441=1,SUMPRODUCT(--($AL$2:$AL$8001&lt;$AL7441))+1,"")</f>
        <v/>
      </c>
      <c r="AJ7441">
        <f>IF($F7441="","",IF(OR($U7441=TRUE(),$U7441="TRUE"),1,0))</f>
        <v/>
      </c>
      <c r="AK7441">
        <f>IF($F7441="","",IF($AD7441="Yes",1,0))</f>
        <v/>
      </c>
      <c r="AL7441">
        <f>IF($AH7441=1,IFERROR(IF(VALUE($F7441)&lt;100000000,VALUE($F7441),1000000000),IFERROR(IF(VALUE(MID($F7441,2,20))&lt;100000000,VALUE(MID($F7441,2,20)),1000000000),1000000000))+ROW()/100000,"")</f>
        <v/>
      </c>
    </row>
    <row r="7442">
      <c r="A7442">
        <f>IF($F7442="","",IFERROR(IF(INDEX('Per Invoice'!$A$2:$A$2001,MATCH($F7442,'Per Invoice'!$B$2:$B$2001,0))=0,"",INDEX('Per Invoice'!$A$2:$A$2001,MATCH($F7442,'Per Invoice'!$B$2:$B$2001,0))),""))</f>
        <v/>
      </c>
      <c r="H7442" s="11" t="n"/>
      <c r="R7442" s="7">
        <f>IF($F7442="","",Q7442*Y7442/100)</f>
        <v/>
      </c>
      <c r="X7442" s="7" t="n"/>
      <c r="Y7442" s="7" t="n"/>
      <c r="Z7442" s="7">
        <f>IF($F7442="","",Y7442*AE7442/100)</f>
        <v/>
      </c>
      <c r="AA7442" s="7">
        <f>IF($F7442="","",Y7442-Z7442)</f>
        <v/>
      </c>
      <c r="AB7442" s="7">
        <f>IF($F7442="","",AA7442-R7442)</f>
        <v/>
      </c>
      <c r="AE7442">
        <f>IF($F7442="","",IF($AK7442=1,0,IF($AJ7442=1,Settings!$C$6,Settings!$C$7))*100)</f>
        <v/>
      </c>
      <c r="AG7442">
        <f>IF($F7442="","",$F7442&amp;"|"&amp;$D7442&amp;"")</f>
        <v/>
      </c>
      <c r="AH7442">
        <f>IF($F7442="","",IF(COUNTIF($AG$2:$AG7442,$AG7442)=1,1,0))</f>
        <v/>
      </c>
      <c r="AI7442">
        <f>IF($AH7442=1,SUMPRODUCT(--($AL$2:$AL$8001&lt;$AL7442))+1,"")</f>
        <v/>
      </c>
      <c r="AJ7442">
        <f>IF($F7442="","",IF(OR($U7442=TRUE(),$U7442="TRUE"),1,0))</f>
        <v/>
      </c>
      <c r="AK7442">
        <f>IF($F7442="","",IF($AD7442="Yes",1,0))</f>
        <v/>
      </c>
      <c r="AL7442">
        <f>IF($AH7442=1,IFERROR(IF(VALUE($F7442)&lt;100000000,VALUE($F7442),1000000000),IFERROR(IF(VALUE(MID($F7442,2,20))&lt;100000000,VALUE(MID($F7442,2,20)),1000000000),1000000000))+ROW()/100000,"")</f>
        <v/>
      </c>
    </row>
    <row r="7443">
      <c r="A7443">
        <f>IF($F7443="","",IFERROR(IF(INDEX('Per Invoice'!$A$2:$A$2001,MATCH($F7443,'Per Invoice'!$B$2:$B$2001,0))=0,"",INDEX('Per Invoice'!$A$2:$A$2001,MATCH($F7443,'Per Invoice'!$B$2:$B$2001,0))),""))</f>
        <v/>
      </c>
      <c r="H7443" s="11" t="n"/>
      <c r="R7443" s="7">
        <f>IF($F7443="","",Q7443*Y7443/100)</f>
        <v/>
      </c>
      <c r="X7443" s="7" t="n"/>
      <c r="Y7443" s="7" t="n"/>
      <c r="Z7443" s="7">
        <f>IF($F7443="","",Y7443*AE7443/100)</f>
        <v/>
      </c>
      <c r="AA7443" s="7">
        <f>IF($F7443="","",Y7443-Z7443)</f>
        <v/>
      </c>
      <c r="AB7443" s="7">
        <f>IF($F7443="","",AA7443-R7443)</f>
        <v/>
      </c>
      <c r="AE7443">
        <f>IF($F7443="","",IF($AK7443=1,0,IF($AJ7443=1,Settings!$C$6,Settings!$C$7))*100)</f>
        <v/>
      </c>
      <c r="AG7443">
        <f>IF($F7443="","",$F7443&amp;"|"&amp;$D7443&amp;"")</f>
        <v/>
      </c>
      <c r="AH7443">
        <f>IF($F7443="","",IF(COUNTIF($AG$2:$AG7443,$AG7443)=1,1,0))</f>
        <v/>
      </c>
      <c r="AI7443">
        <f>IF($AH7443=1,SUMPRODUCT(--($AL$2:$AL$8001&lt;$AL7443))+1,"")</f>
        <v/>
      </c>
      <c r="AJ7443">
        <f>IF($F7443="","",IF(OR($U7443=TRUE(),$U7443="TRUE"),1,0))</f>
        <v/>
      </c>
      <c r="AK7443">
        <f>IF($F7443="","",IF($AD7443="Yes",1,0))</f>
        <v/>
      </c>
      <c r="AL7443">
        <f>IF($AH7443=1,IFERROR(IF(VALUE($F7443)&lt;100000000,VALUE($F7443),1000000000),IFERROR(IF(VALUE(MID($F7443,2,20))&lt;100000000,VALUE(MID($F7443,2,20)),1000000000),1000000000))+ROW()/100000,"")</f>
        <v/>
      </c>
    </row>
    <row r="7444">
      <c r="A7444">
        <f>IF($F7444="","",IFERROR(IF(INDEX('Per Invoice'!$A$2:$A$2001,MATCH($F7444,'Per Invoice'!$B$2:$B$2001,0))=0,"",INDEX('Per Invoice'!$A$2:$A$2001,MATCH($F7444,'Per Invoice'!$B$2:$B$2001,0))),""))</f>
        <v/>
      </c>
      <c r="H7444" s="11" t="n"/>
      <c r="R7444" s="7">
        <f>IF($F7444="","",Q7444*Y7444/100)</f>
        <v/>
      </c>
      <c r="X7444" s="7" t="n"/>
      <c r="Y7444" s="7" t="n"/>
      <c r="Z7444" s="7">
        <f>IF($F7444="","",Y7444*AE7444/100)</f>
        <v/>
      </c>
      <c r="AA7444" s="7">
        <f>IF($F7444="","",Y7444-Z7444)</f>
        <v/>
      </c>
      <c r="AB7444" s="7">
        <f>IF($F7444="","",AA7444-R7444)</f>
        <v/>
      </c>
      <c r="AE7444">
        <f>IF($F7444="","",IF($AK7444=1,0,IF($AJ7444=1,Settings!$C$6,Settings!$C$7))*100)</f>
        <v/>
      </c>
      <c r="AG7444">
        <f>IF($F7444="","",$F7444&amp;"|"&amp;$D7444&amp;"")</f>
        <v/>
      </c>
      <c r="AH7444">
        <f>IF($F7444="","",IF(COUNTIF($AG$2:$AG7444,$AG7444)=1,1,0))</f>
        <v/>
      </c>
      <c r="AI7444">
        <f>IF($AH7444=1,SUMPRODUCT(--($AL$2:$AL$8001&lt;$AL7444))+1,"")</f>
        <v/>
      </c>
      <c r="AJ7444">
        <f>IF($F7444="","",IF(OR($U7444=TRUE(),$U7444="TRUE"),1,0))</f>
        <v/>
      </c>
      <c r="AK7444">
        <f>IF($F7444="","",IF($AD7444="Yes",1,0))</f>
        <v/>
      </c>
      <c r="AL7444">
        <f>IF($AH7444=1,IFERROR(IF(VALUE($F7444)&lt;100000000,VALUE($F7444),1000000000),IFERROR(IF(VALUE(MID($F7444,2,20))&lt;100000000,VALUE(MID($F7444,2,20)),1000000000),1000000000))+ROW()/100000,"")</f>
        <v/>
      </c>
    </row>
    <row r="7445">
      <c r="A7445">
        <f>IF($F7445="","",IFERROR(IF(INDEX('Per Invoice'!$A$2:$A$2001,MATCH($F7445,'Per Invoice'!$B$2:$B$2001,0))=0,"",INDEX('Per Invoice'!$A$2:$A$2001,MATCH($F7445,'Per Invoice'!$B$2:$B$2001,0))),""))</f>
        <v/>
      </c>
      <c r="H7445" s="11" t="n"/>
      <c r="R7445" s="7">
        <f>IF($F7445="","",Q7445*Y7445/100)</f>
        <v/>
      </c>
      <c r="X7445" s="7" t="n"/>
      <c r="Y7445" s="7" t="n"/>
      <c r="Z7445" s="7">
        <f>IF($F7445="","",Y7445*AE7445/100)</f>
        <v/>
      </c>
      <c r="AA7445" s="7">
        <f>IF($F7445="","",Y7445-Z7445)</f>
        <v/>
      </c>
      <c r="AB7445" s="7">
        <f>IF($F7445="","",AA7445-R7445)</f>
        <v/>
      </c>
      <c r="AE7445">
        <f>IF($F7445="","",IF($AK7445=1,0,IF($AJ7445=1,Settings!$C$6,Settings!$C$7))*100)</f>
        <v/>
      </c>
      <c r="AG7445">
        <f>IF($F7445="","",$F7445&amp;"|"&amp;$D7445&amp;"")</f>
        <v/>
      </c>
      <c r="AH7445">
        <f>IF($F7445="","",IF(COUNTIF($AG$2:$AG7445,$AG7445)=1,1,0))</f>
        <v/>
      </c>
      <c r="AI7445">
        <f>IF($AH7445=1,SUMPRODUCT(--($AL$2:$AL$8001&lt;$AL7445))+1,"")</f>
        <v/>
      </c>
      <c r="AJ7445">
        <f>IF($F7445="","",IF(OR($U7445=TRUE(),$U7445="TRUE"),1,0))</f>
        <v/>
      </c>
      <c r="AK7445">
        <f>IF($F7445="","",IF($AD7445="Yes",1,0))</f>
        <v/>
      </c>
      <c r="AL7445">
        <f>IF($AH7445=1,IFERROR(IF(VALUE($F7445)&lt;100000000,VALUE($F7445),1000000000),IFERROR(IF(VALUE(MID($F7445,2,20))&lt;100000000,VALUE(MID($F7445,2,20)),1000000000),1000000000))+ROW()/100000,"")</f>
        <v/>
      </c>
    </row>
    <row r="7446">
      <c r="A7446">
        <f>IF($F7446="","",IFERROR(IF(INDEX('Per Invoice'!$A$2:$A$2001,MATCH($F7446,'Per Invoice'!$B$2:$B$2001,0))=0,"",INDEX('Per Invoice'!$A$2:$A$2001,MATCH($F7446,'Per Invoice'!$B$2:$B$2001,0))),""))</f>
        <v/>
      </c>
      <c r="H7446" s="11" t="n"/>
      <c r="R7446" s="7">
        <f>IF($F7446="","",Q7446*Y7446/100)</f>
        <v/>
      </c>
      <c r="X7446" s="7" t="n"/>
      <c r="Y7446" s="7" t="n"/>
      <c r="Z7446" s="7">
        <f>IF($F7446="","",Y7446*AE7446/100)</f>
        <v/>
      </c>
      <c r="AA7446" s="7">
        <f>IF($F7446="","",Y7446-Z7446)</f>
        <v/>
      </c>
      <c r="AB7446" s="7">
        <f>IF($F7446="","",AA7446-R7446)</f>
        <v/>
      </c>
      <c r="AE7446">
        <f>IF($F7446="","",IF($AK7446=1,0,IF($AJ7446=1,Settings!$C$6,Settings!$C$7))*100)</f>
        <v/>
      </c>
      <c r="AG7446">
        <f>IF($F7446="","",$F7446&amp;"|"&amp;$D7446&amp;"")</f>
        <v/>
      </c>
      <c r="AH7446">
        <f>IF($F7446="","",IF(COUNTIF($AG$2:$AG7446,$AG7446)=1,1,0))</f>
        <v/>
      </c>
      <c r="AI7446">
        <f>IF($AH7446=1,SUMPRODUCT(--($AL$2:$AL$8001&lt;$AL7446))+1,"")</f>
        <v/>
      </c>
      <c r="AJ7446">
        <f>IF($F7446="","",IF(OR($U7446=TRUE(),$U7446="TRUE"),1,0))</f>
        <v/>
      </c>
      <c r="AK7446">
        <f>IF($F7446="","",IF($AD7446="Yes",1,0))</f>
        <v/>
      </c>
      <c r="AL7446">
        <f>IF($AH7446=1,IFERROR(IF(VALUE($F7446)&lt;100000000,VALUE($F7446),1000000000),IFERROR(IF(VALUE(MID($F7446,2,20))&lt;100000000,VALUE(MID($F7446,2,20)),1000000000),1000000000))+ROW()/100000,"")</f>
        <v/>
      </c>
    </row>
    <row r="7447">
      <c r="A7447">
        <f>IF($F7447="","",IFERROR(IF(INDEX('Per Invoice'!$A$2:$A$2001,MATCH($F7447,'Per Invoice'!$B$2:$B$2001,0))=0,"",INDEX('Per Invoice'!$A$2:$A$2001,MATCH($F7447,'Per Invoice'!$B$2:$B$2001,0))),""))</f>
        <v/>
      </c>
      <c r="H7447" s="11" t="n"/>
      <c r="R7447" s="7">
        <f>IF($F7447="","",Q7447*Y7447/100)</f>
        <v/>
      </c>
      <c r="X7447" s="7" t="n"/>
      <c r="Y7447" s="7" t="n"/>
      <c r="Z7447" s="7">
        <f>IF($F7447="","",Y7447*AE7447/100)</f>
        <v/>
      </c>
      <c r="AA7447" s="7">
        <f>IF($F7447="","",Y7447-Z7447)</f>
        <v/>
      </c>
      <c r="AB7447" s="7">
        <f>IF($F7447="","",AA7447-R7447)</f>
        <v/>
      </c>
      <c r="AE7447">
        <f>IF($F7447="","",IF($AK7447=1,0,IF($AJ7447=1,Settings!$C$6,Settings!$C$7))*100)</f>
        <v/>
      </c>
      <c r="AG7447">
        <f>IF($F7447="","",$F7447&amp;"|"&amp;$D7447&amp;"")</f>
        <v/>
      </c>
      <c r="AH7447">
        <f>IF($F7447="","",IF(COUNTIF($AG$2:$AG7447,$AG7447)=1,1,0))</f>
        <v/>
      </c>
      <c r="AI7447">
        <f>IF($AH7447=1,SUMPRODUCT(--($AL$2:$AL$8001&lt;$AL7447))+1,"")</f>
        <v/>
      </c>
      <c r="AJ7447">
        <f>IF($F7447="","",IF(OR($U7447=TRUE(),$U7447="TRUE"),1,0))</f>
        <v/>
      </c>
      <c r="AK7447">
        <f>IF($F7447="","",IF($AD7447="Yes",1,0))</f>
        <v/>
      </c>
      <c r="AL7447">
        <f>IF($AH7447=1,IFERROR(IF(VALUE($F7447)&lt;100000000,VALUE($F7447),1000000000),IFERROR(IF(VALUE(MID($F7447,2,20))&lt;100000000,VALUE(MID($F7447,2,20)),1000000000),1000000000))+ROW()/100000,"")</f>
        <v/>
      </c>
    </row>
    <row r="7448">
      <c r="A7448">
        <f>IF($F7448="","",IFERROR(IF(INDEX('Per Invoice'!$A$2:$A$2001,MATCH($F7448,'Per Invoice'!$B$2:$B$2001,0))=0,"",INDEX('Per Invoice'!$A$2:$A$2001,MATCH($F7448,'Per Invoice'!$B$2:$B$2001,0))),""))</f>
        <v/>
      </c>
      <c r="H7448" s="11" t="n"/>
      <c r="R7448" s="7">
        <f>IF($F7448="","",Q7448*Y7448/100)</f>
        <v/>
      </c>
      <c r="X7448" s="7" t="n"/>
      <c r="Y7448" s="7" t="n"/>
      <c r="Z7448" s="7">
        <f>IF($F7448="","",Y7448*AE7448/100)</f>
        <v/>
      </c>
      <c r="AA7448" s="7">
        <f>IF($F7448="","",Y7448-Z7448)</f>
        <v/>
      </c>
      <c r="AB7448" s="7">
        <f>IF($F7448="","",AA7448-R7448)</f>
        <v/>
      </c>
      <c r="AE7448">
        <f>IF($F7448="","",IF($AK7448=1,0,IF($AJ7448=1,Settings!$C$6,Settings!$C$7))*100)</f>
        <v/>
      </c>
      <c r="AG7448">
        <f>IF($F7448="","",$F7448&amp;"|"&amp;$D7448&amp;"")</f>
        <v/>
      </c>
      <c r="AH7448">
        <f>IF($F7448="","",IF(COUNTIF($AG$2:$AG7448,$AG7448)=1,1,0))</f>
        <v/>
      </c>
      <c r="AI7448">
        <f>IF($AH7448=1,SUMPRODUCT(--($AL$2:$AL$8001&lt;$AL7448))+1,"")</f>
        <v/>
      </c>
      <c r="AJ7448">
        <f>IF($F7448="","",IF(OR($U7448=TRUE(),$U7448="TRUE"),1,0))</f>
        <v/>
      </c>
      <c r="AK7448">
        <f>IF($F7448="","",IF($AD7448="Yes",1,0))</f>
        <v/>
      </c>
      <c r="AL7448">
        <f>IF($AH7448=1,IFERROR(IF(VALUE($F7448)&lt;100000000,VALUE($F7448),1000000000),IFERROR(IF(VALUE(MID($F7448,2,20))&lt;100000000,VALUE(MID($F7448,2,20)),1000000000),1000000000))+ROW()/100000,"")</f>
        <v/>
      </c>
    </row>
    <row r="7449">
      <c r="A7449">
        <f>IF($F7449="","",IFERROR(IF(INDEX('Per Invoice'!$A$2:$A$2001,MATCH($F7449,'Per Invoice'!$B$2:$B$2001,0))=0,"",INDEX('Per Invoice'!$A$2:$A$2001,MATCH($F7449,'Per Invoice'!$B$2:$B$2001,0))),""))</f>
        <v/>
      </c>
      <c r="H7449" s="11" t="n"/>
      <c r="R7449" s="7">
        <f>IF($F7449="","",Q7449*Y7449/100)</f>
        <v/>
      </c>
      <c r="X7449" s="7" t="n"/>
      <c r="Y7449" s="7" t="n"/>
      <c r="Z7449" s="7">
        <f>IF($F7449="","",Y7449*AE7449/100)</f>
        <v/>
      </c>
      <c r="AA7449" s="7">
        <f>IF($F7449="","",Y7449-Z7449)</f>
        <v/>
      </c>
      <c r="AB7449" s="7">
        <f>IF($F7449="","",AA7449-R7449)</f>
        <v/>
      </c>
      <c r="AE7449">
        <f>IF($F7449="","",IF($AK7449=1,0,IF($AJ7449=1,Settings!$C$6,Settings!$C$7))*100)</f>
        <v/>
      </c>
      <c r="AG7449">
        <f>IF($F7449="","",$F7449&amp;"|"&amp;$D7449&amp;"")</f>
        <v/>
      </c>
      <c r="AH7449">
        <f>IF($F7449="","",IF(COUNTIF($AG$2:$AG7449,$AG7449)=1,1,0))</f>
        <v/>
      </c>
      <c r="AI7449">
        <f>IF($AH7449=1,SUMPRODUCT(--($AL$2:$AL$8001&lt;$AL7449))+1,"")</f>
        <v/>
      </c>
      <c r="AJ7449">
        <f>IF($F7449="","",IF(OR($U7449=TRUE(),$U7449="TRUE"),1,0))</f>
        <v/>
      </c>
      <c r="AK7449">
        <f>IF($F7449="","",IF($AD7449="Yes",1,0))</f>
        <v/>
      </c>
      <c r="AL7449">
        <f>IF($AH7449=1,IFERROR(IF(VALUE($F7449)&lt;100000000,VALUE($F7449),1000000000),IFERROR(IF(VALUE(MID($F7449,2,20))&lt;100000000,VALUE(MID($F7449,2,20)),1000000000),1000000000))+ROW()/100000,"")</f>
        <v/>
      </c>
    </row>
    <row r="7450">
      <c r="A7450">
        <f>IF($F7450="","",IFERROR(IF(INDEX('Per Invoice'!$A$2:$A$2001,MATCH($F7450,'Per Invoice'!$B$2:$B$2001,0))=0,"",INDEX('Per Invoice'!$A$2:$A$2001,MATCH($F7450,'Per Invoice'!$B$2:$B$2001,0))),""))</f>
        <v/>
      </c>
      <c r="H7450" s="11" t="n"/>
      <c r="R7450" s="7">
        <f>IF($F7450="","",Q7450*Y7450/100)</f>
        <v/>
      </c>
      <c r="X7450" s="7" t="n"/>
      <c r="Y7450" s="7" t="n"/>
      <c r="Z7450" s="7">
        <f>IF($F7450="","",Y7450*AE7450/100)</f>
        <v/>
      </c>
      <c r="AA7450" s="7">
        <f>IF($F7450="","",Y7450-Z7450)</f>
        <v/>
      </c>
      <c r="AB7450" s="7">
        <f>IF($F7450="","",AA7450-R7450)</f>
        <v/>
      </c>
      <c r="AE7450">
        <f>IF($F7450="","",IF($AK7450=1,0,IF($AJ7450=1,Settings!$C$6,Settings!$C$7))*100)</f>
        <v/>
      </c>
      <c r="AG7450">
        <f>IF($F7450="","",$F7450&amp;"|"&amp;$D7450&amp;"")</f>
        <v/>
      </c>
      <c r="AH7450">
        <f>IF($F7450="","",IF(COUNTIF($AG$2:$AG7450,$AG7450)=1,1,0))</f>
        <v/>
      </c>
      <c r="AI7450">
        <f>IF($AH7450=1,SUMPRODUCT(--($AL$2:$AL$8001&lt;$AL7450))+1,"")</f>
        <v/>
      </c>
      <c r="AJ7450">
        <f>IF($F7450="","",IF(OR($U7450=TRUE(),$U7450="TRUE"),1,0))</f>
        <v/>
      </c>
      <c r="AK7450">
        <f>IF($F7450="","",IF($AD7450="Yes",1,0))</f>
        <v/>
      </c>
      <c r="AL7450">
        <f>IF($AH7450=1,IFERROR(IF(VALUE($F7450)&lt;100000000,VALUE($F7450),1000000000),IFERROR(IF(VALUE(MID($F7450,2,20))&lt;100000000,VALUE(MID($F7450,2,20)),1000000000),1000000000))+ROW()/100000,"")</f>
        <v/>
      </c>
    </row>
    <row r="7451">
      <c r="A7451">
        <f>IF($F7451="","",IFERROR(IF(INDEX('Per Invoice'!$A$2:$A$2001,MATCH($F7451,'Per Invoice'!$B$2:$B$2001,0))=0,"",INDEX('Per Invoice'!$A$2:$A$2001,MATCH($F7451,'Per Invoice'!$B$2:$B$2001,0))),""))</f>
        <v/>
      </c>
      <c r="H7451" s="11" t="n"/>
      <c r="R7451" s="7">
        <f>IF($F7451="","",Q7451*Y7451/100)</f>
        <v/>
      </c>
      <c r="X7451" s="7" t="n"/>
      <c r="Y7451" s="7" t="n"/>
      <c r="Z7451" s="7">
        <f>IF($F7451="","",Y7451*AE7451/100)</f>
        <v/>
      </c>
      <c r="AA7451" s="7">
        <f>IF($F7451="","",Y7451-Z7451)</f>
        <v/>
      </c>
      <c r="AB7451" s="7">
        <f>IF($F7451="","",AA7451-R7451)</f>
        <v/>
      </c>
      <c r="AE7451">
        <f>IF($F7451="","",IF($AK7451=1,0,IF($AJ7451=1,Settings!$C$6,Settings!$C$7))*100)</f>
        <v/>
      </c>
      <c r="AG7451">
        <f>IF($F7451="","",$F7451&amp;"|"&amp;$D7451&amp;"")</f>
        <v/>
      </c>
      <c r="AH7451">
        <f>IF($F7451="","",IF(COUNTIF($AG$2:$AG7451,$AG7451)=1,1,0))</f>
        <v/>
      </c>
      <c r="AI7451">
        <f>IF($AH7451=1,SUMPRODUCT(--($AL$2:$AL$8001&lt;$AL7451))+1,"")</f>
        <v/>
      </c>
      <c r="AJ7451">
        <f>IF($F7451="","",IF(OR($U7451=TRUE(),$U7451="TRUE"),1,0))</f>
        <v/>
      </c>
      <c r="AK7451">
        <f>IF($F7451="","",IF($AD7451="Yes",1,0))</f>
        <v/>
      </c>
      <c r="AL7451">
        <f>IF($AH7451=1,IFERROR(IF(VALUE($F7451)&lt;100000000,VALUE($F7451),1000000000),IFERROR(IF(VALUE(MID($F7451,2,20))&lt;100000000,VALUE(MID($F7451,2,20)),1000000000),1000000000))+ROW()/100000,"")</f>
        <v/>
      </c>
    </row>
    <row r="7452">
      <c r="A7452">
        <f>IF($F7452="","",IFERROR(IF(INDEX('Per Invoice'!$A$2:$A$2001,MATCH($F7452,'Per Invoice'!$B$2:$B$2001,0))=0,"",INDEX('Per Invoice'!$A$2:$A$2001,MATCH($F7452,'Per Invoice'!$B$2:$B$2001,0))),""))</f>
        <v/>
      </c>
      <c r="H7452" s="11" t="n"/>
      <c r="R7452" s="7">
        <f>IF($F7452="","",Q7452*Y7452/100)</f>
        <v/>
      </c>
      <c r="X7452" s="7" t="n"/>
      <c r="Y7452" s="7" t="n"/>
      <c r="Z7452" s="7">
        <f>IF($F7452="","",Y7452*AE7452/100)</f>
        <v/>
      </c>
      <c r="AA7452" s="7">
        <f>IF($F7452="","",Y7452-Z7452)</f>
        <v/>
      </c>
      <c r="AB7452" s="7">
        <f>IF($F7452="","",AA7452-R7452)</f>
        <v/>
      </c>
      <c r="AE7452">
        <f>IF($F7452="","",IF($AK7452=1,0,IF($AJ7452=1,Settings!$C$6,Settings!$C$7))*100)</f>
        <v/>
      </c>
      <c r="AG7452">
        <f>IF($F7452="","",$F7452&amp;"|"&amp;$D7452&amp;"")</f>
        <v/>
      </c>
      <c r="AH7452">
        <f>IF($F7452="","",IF(COUNTIF($AG$2:$AG7452,$AG7452)=1,1,0))</f>
        <v/>
      </c>
      <c r="AI7452">
        <f>IF($AH7452=1,SUMPRODUCT(--($AL$2:$AL$8001&lt;$AL7452))+1,"")</f>
        <v/>
      </c>
      <c r="AJ7452">
        <f>IF($F7452="","",IF(OR($U7452=TRUE(),$U7452="TRUE"),1,0))</f>
        <v/>
      </c>
      <c r="AK7452">
        <f>IF($F7452="","",IF($AD7452="Yes",1,0))</f>
        <v/>
      </c>
      <c r="AL7452">
        <f>IF($AH7452=1,IFERROR(IF(VALUE($F7452)&lt;100000000,VALUE($F7452),1000000000),IFERROR(IF(VALUE(MID($F7452,2,20))&lt;100000000,VALUE(MID($F7452,2,20)),1000000000),1000000000))+ROW()/100000,"")</f>
        <v/>
      </c>
    </row>
    <row r="7453">
      <c r="A7453">
        <f>IF($F7453="","",IFERROR(IF(INDEX('Per Invoice'!$A$2:$A$2001,MATCH($F7453,'Per Invoice'!$B$2:$B$2001,0))=0,"",INDEX('Per Invoice'!$A$2:$A$2001,MATCH($F7453,'Per Invoice'!$B$2:$B$2001,0))),""))</f>
        <v/>
      </c>
      <c r="H7453" s="11" t="n"/>
      <c r="R7453" s="7">
        <f>IF($F7453="","",Q7453*Y7453/100)</f>
        <v/>
      </c>
      <c r="X7453" s="7" t="n"/>
      <c r="Y7453" s="7" t="n"/>
      <c r="Z7453" s="7">
        <f>IF($F7453="","",Y7453*AE7453/100)</f>
        <v/>
      </c>
      <c r="AA7453" s="7">
        <f>IF($F7453="","",Y7453-Z7453)</f>
        <v/>
      </c>
      <c r="AB7453" s="7">
        <f>IF($F7453="","",AA7453-R7453)</f>
        <v/>
      </c>
      <c r="AE7453">
        <f>IF($F7453="","",IF($AK7453=1,0,IF($AJ7453=1,Settings!$C$6,Settings!$C$7))*100)</f>
        <v/>
      </c>
      <c r="AG7453">
        <f>IF($F7453="","",$F7453&amp;"|"&amp;$D7453&amp;"")</f>
        <v/>
      </c>
      <c r="AH7453">
        <f>IF($F7453="","",IF(COUNTIF($AG$2:$AG7453,$AG7453)=1,1,0))</f>
        <v/>
      </c>
      <c r="AI7453">
        <f>IF($AH7453=1,SUMPRODUCT(--($AL$2:$AL$8001&lt;$AL7453))+1,"")</f>
        <v/>
      </c>
      <c r="AJ7453">
        <f>IF($F7453="","",IF(OR($U7453=TRUE(),$U7453="TRUE"),1,0))</f>
        <v/>
      </c>
      <c r="AK7453">
        <f>IF($F7453="","",IF($AD7453="Yes",1,0))</f>
        <v/>
      </c>
      <c r="AL7453">
        <f>IF($AH7453=1,IFERROR(IF(VALUE($F7453)&lt;100000000,VALUE($F7453),1000000000),IFERROR(IF(VALUE(MID($F7453,2,20))&lt;100000000,VALUE(MID($F7453,2,20)),1000000000),1000000000))+ROW()/100000,"")</f>
        <v/>
      </c>
    </row>
    <row r="7454">
      <c r="A7454">
        <f>IF($F7454="","",IFERROR(IF(INDEX('Per Invoice'!$A$2:$A$2001,MATCH($F7454,'Per Invoice'!$B$2:$B$2001,0))=0,"",INDEX('Per Invoice'!$A$2:$A$2001,MATCH($F7454,'Per Invoice'!$B$2:$B$2001,0))),""))</f>
        <v/>
      </c>
      <c r="H7454" s="11" t="n"/>
      <c r="R7454" s="7">
        <f>IF($F7454="","",Q7454*Y7454/100)</f>
        <v/>
      </c>
      <c r="X7454" s="7" t="n"/>
      <c r="Y7454" s="7" t="n"/>
      <c r="Z7454" s="7">
        <f>IF($F7454="","",Y7454*AE7454/100)</f>
        <v/>
      </c>
      <c r="AA7454" s="7">
        <f>IF($F7454="","",Y7454-Z7454)</f>
        <v/>
      </c>
      <c r="AB7454" s="7">
        <f>IF($F7454="","",AA7454-R7454)</f>
        <v/>
      </c>
      <c r="AE7454">
        <f>IF($F7454="","",IF($AK7454=1,0,IF($AJ7454=1,Settings!$C$6,Settings!$C$7))*100)</f>
        <v/>
      </c>
      <c r="AG7454">
        <f>IF($F7454="","",$F7454&amp;"|"&amp;$D7454&amp;"")</f>
        <v/>
      </c>
      <c r="AH7454">
        <f>IF($F7454="","",IF(COUNTIF($AG$2:$AG7454,$AG7454)=1,1,0))</f>
        <v/>
      </c>
      <c r="AI7454">
        <f>IF($AH7454=1,SUMPRODUCT(--($AL$2:$AL$8001&lt;$AL7454))+1,"")</f>
        <v/>
      </c>
      <c r="AJ7454">
        <f>IF($F7454="","",IF(OR($U7454=TRUE(),$U7454="TRUE"),1,0))</f>
        <v/>
      </c>
      <c r="AK7454">
        <f>IF($F7454="","",IF($AD7454="Yes",1,0))</f>
        <v/>
      </c>
      <c r="AL7454">
        <f>IF($AH7454=1,IFERROR(IF(VALUE($F7454)&lt;100000000,VALUE($F7454),1000000000),IFERROR(IF(VALUE(MID($F7454,2,20))&lt;100000000,VALUE(MID($F7454,2,20)),1000000000),1000000000))+ROW()/100000,"")</f>
        <v/>
      </c>
    </row>
    <row r="7455">
      <c r="A7455">
        <f>IF($F7455="","",IFERROR(IF(INDEX('Per Invoice'!$A$2:$A$2001,MATCH($F7455,'Per Invoice'!$B$2:$B$2001,0))=0,"",INDEX('Per Invoice'!$A$2:$A$2001,MATCH($F7455,'Per Invoice'!$B$2:$B$2001,0))),""))</f>
        <v/>
      </c>
      <c r="H7455" s="11" t="n"/>
      <c r="R7455" s="7">
        <f>IF($F7455="","",Q7455*Y7455/100)</f>
        <v/>
      </c>
      <c r="X7455" s="7" t="n"/>
      <c r="Y7455" s="7" t="n"/>
      <c r="Z7455" s="7">
        <f>IF($F7455="","",Y7455*AE7455/100)</f>
        <v/>
      </c>
      <c r="AA7455" s="7">
        <f>IF($F7455="","",Y7455-Z7455)</f>
        <v/>
      </c>
      <c r="AB7455" s="7">
        <f>IF($F7455="","",AA7455-R7455)</f>
        <v/>
      </c>
      <c r="AE7455">
        <f>IF($F7455="","",IF($AK7455=1,0,IF($AJ7455=1,Settings!$C$6,Settings!$C$7))*100)</f>
        <v/>
      </c>
      <c r="AG7455">
        <f>IF($F7455="","",$F7455&amp;"|"&amp;$D7455&amp;"")</f>
        <v/>
      </c>
      <c r="AH7455">
        <f>IF($F7455="","",IF(COUNTIF($AG$2:$AG7455,$AG7455)=1,1,0))</f>
        <v/>
      </c>
      <c r="AI7455">
        <f>IF($AH7455=1,SUMPRODUCT(--($AL$2:$AL$8001&lt;$AL7455))+1,"")</f>
        <v/>
      </c>
      <c r="AJ7455">
        <f>IF($F7455="","",IF(OR($U7455=TRUE(),$U7455="TRUE"),1,0))</f>
        <v/>
      </c>
      <c r="AK7455">
        <f>IF($F7455="","",IF($AD7455="Yes",1,0))</f>
        <v/>
      </c>
      <c r="AL7455">
        <f>IF($AH7455=1,IFERROR(IF(VALUE($F7455)&lt;100000000,VALUE($F7455),1000000000),IFERROR(IF(VALUE(MID($F7455,2,20))&lt;100000000,VALUE(MID($F7455,2,20)),1000000000),1000000000))+ROW()/100000,"")</f>
        <v/>
      </c>
    </row>
    <row r="7456">
      <c r="A7456">
        <f>IF($F7456="","",IFERROR(IF(INDEX('Per Invoice'!$A$2:$A$2001,MATCH($F7456,'Per Invoice'!$B$2:$B$2001,0))=0,"",INDEX('Per Invoice'!$A$2:$A$2001,MATCH($F7456,'Per Invoice'!$B$2:$B$2001,0))),""))</f>
        <v/>
      </c>
      <c r="H7456" s="11" t="n"/>
      <c r="R7456" s="7">
        <f>IF($F7456="","",Q7456*Y7456/100)</f>
        <v/>
      </c>
      <c r="X7456" s="7" t="n"/>
      <c r="Y7456" s="7" t="n"/>
      <c r="Z7456" s="7">
        <f>IF($F7456="","",Y7456*AE7456/100)</f>
        <v/>
      </c>
      <c r="AA7456" s="7">
        <f>IF($F7456="","",Y7456-Z7456)</f>
        <v/>
      </c>
      <c r="AB7456" s="7">
        <f>IF($F7456="","",AA7456-R7456)</f>
        <v/>
      </c>
      <c r="AE7456">
        <f>IF($F7456="","",IF($AK7456=1,0,IF($AJ7456=1,Settings!$C$6,Settings!$C$7))*100)</f>
        <v/>
      </c>
      <c r="AG7456">
        <f>IF($F7456="","",$F7456&amp;"|"&amp;$D7456&amp;"")</f>
        <v/>
      </c>
      <c r="AH7456">
        <f>IF($F7456="","",IF(COUNTIF($AG$2:$AG7456,$AG7456)=1,1,0))</f>
        <v/>
      </c>
      <c r="AI7456">
        <f>IF($AH7456=1,SUMPRODUCT(--($AL$2:$AL$8001&lt;$AL7456))+1,"")</f>
        <v/>
      </c>
      <c r="AJ7456">
        <f>IF($F7456="","",IF(OR($U7456=TRUE(),$U7456="TRUE"),1,0))</f>
        <v/>
      </c>
      <c r="AK7456">
        <f>IF($F7456="","",IF($AD7456="Yes",1,0))</f>
        <v/>
      </c>
      <c r="AL7456">
        <f>IF($AH7456=1,IFERROR(IF(VALUE($F7456)&lt;100000000,VALUE($F7456),1000000000),IFERROR(IF(VALUE(MID($F7456,2,20))&lt;100000000,VALUE(MID($F7456,2,20)),1000000000),1000000000))+ROW()/100000,"")</f>
        <v/>
      </c>
    </row>
    <row r="7457">
      <c r="A7457">
        <f>IF($F7457="","",IFERROR(IF(INDEX('Per Invoice'!$A$2:$A$2001,MATCH($F7457,'Per Invoice'!$B$2:$B$2001,0))=0,"",INDEX('Per Invoice'!$A$2:$A$2001,MATCH($F7457,'Per Invoice'!$B$2:$B$2001,0))),""))</f>
        <v/>
      </c>
      <c r="H7457" s="11" t="n"/>
      <c r="R7457" s="7">
        <f>IF($F7457="","",Q7457*Y7457/100)</f>
        <v/>
      </c>
      <c r="X7457" s="7" t="n"/>
      <c r="Y7457" s="7" t="n"/>
      <c r="Z7457" s="7">
        <f>IF($F7457="","",Y7457*AE7457/100)</f>
        <v/>
      </c>
      <c r="AA7457" s="7">
        <f>IF($F7457="","",Y7457-Z7457)</f>
        <v/>
      </c>
      <c r="AB7457" s="7">
        <f>IF($F7457="","",AA7457-R7457)</f>
        <v/>
      </c>
      <c r="AE7457">
        <f>IF($F7457="","",IF($AK7457=1,0,IF($AJ7457=1,Settings!$C$6,Settings!$C$7))*100)</f>
        <v/>
      </c>
      <c r="AG7457">
        <f>IF($F7457="","",$F7457&amp;"|"&amp;$D7457&amp;"")</f>
        <v/>
      </c>
      <c r="AH7457">
        <f>IF($F7457="","",IF(COUNTIF($AG$2:$AG7457,$AG7457)=1,1,0))</f>
        <v/>
      </c>
      <c r="AI7457">
        <f>IF($AH7457=1,SUMPRODUCT(--($AL$2:$AL$8001&lt;$AL7457))+1,"")</f>
        <v/>
      </c>
      <c r="AJ7457">
        <f>IF($F7457="","",IF(OR($U7457=TRUE(),$U7457="TRUE"),1,0))</f>
        <v/>
      </c>
      <c r="AK7457">
        <f>IF($F7457="","",IF($AD7457="Yes",1,0))</f>
        <v/>
      </c>
      <c r="AL7457">
        <f>IF($AH7457=1,IFERROR(IF(VALUE($F7457)&lt;100000000,VALUE($F7457),1000000000),IFERROR(IF(VALUE(MID($F7457,2,20))&lt;100000000,VALUE(MID($F7457,2,20)),1000000000),1000000000))+ROW()/100000,"")</f>
        <v/>
      </c>
    </row>
    <row r="7458">
      <c r="A7458">
        <f>IF($F7458="","",IFERROR(IF(INDEX('Per Invoice'!$A$2:$A$2001,MATCH($F7458,'Per Invoice'!$B$2:$B$2001,0))=0,"",INDEX('Per Invoice'!$A$2:$A$2001,MATCH($F7458,'Per Invoice'!$B$2:$B$2001,0))),""))</f>
        <v/>
      </c>
      <c r="H7458" s="11" t="n"/>
      <c r="R7458" s="7">
        <f>IF($F7458="","",Q7458*Y7458/100)</f>
        <v/>
      </c>
      <c r="X7458" s="7" t="n"/>
      <c r="Y7458" s="7" t="n"/>
      <c r="Z7458" s="7">
        <f>IF($F7458="","",Y7458*AE7458/100)</f>
        <v/>
      </c>
      <c r="AA7458" s="7">
        <f>IF($F7458="","",Y7458-Z7458)</f>
        <v/>
      </c>
      <c r="AB7458" s="7">
        <f>IF($F7458="","",AA7458-R7458)</f>
        <v/>
      </c>
      <c r="AE7458">
        <f>IF($F7458="","",IF($AK7458=1,0,IF($AJ7458=1,Settings!$C$6,Settings!$C$7))*100)</f>
        <v/>
      </c>
      <c r="AG7458">
        <f>IF($F7458="","",$F7458&amp;"|"&amp;$D7458&amp;"")</f>
        <v/>
      </c>
      <c r="AH7458">
        <f>IF($F7458="","",IF(COUNTIF($AG$2:$AG7458,$AG7458)=1,1,0))</f>
        <v/>
      </c>
      <c r="AI7458">
        <f>IF($AH7458=1,SUMPRODUCT(--($AL$2:$AL$8001&lt;$AL7458))+1,"")</f>
        <v/>
      </c>
      <c r="AJ7458">
        <f>IF($F7458="","",IF(OR($U7458=TRUE(),$U7458="TRUE"),1,0))</f>
        <v/>
      </c>
      <c r="AK7458">
        <f>IF($F7458="","",IF($AD7458="Yes",1,0))</f>
        <v/>
      </c>
      <c r="AL7458">
        <f>IF($AH7458=1,IFERROR(IF(VALUE($F7458)&lt;100000000,VALUE($F7458),1000000000),IFERROR(IF(VALUE(MID($F7458,2,20))&lt;100000000,VALUE(MID($F7458,2,20)),1000000000),1000000000))+ROW()/100000,"")</f>
        <v/>
      </c>
    </row>
    <row r="7459">
      <c r="A7459">
        <f>IF($F7459="","",IFERROR(IF(INDEX('Per Invoice'!$A$2:$A$2001,MATCH($F7459,'Per Invoice'!$B$2:$B$2001,0))=0,"",INDEX('Per Invoice'!$A$2:$A$2001,MATCH($F7459,'Per Invoice'!$B$2:$B$2001,0))),""))</f>
        <v/>
      </c>
      <c r="H7459" s="11" t="n"/>
      <c r="R7459" s="7">
        <f>IF($F7459="","",Q7459*Y7459/100)</f>
        <v/>
      </c>
      <c r="X7459" s="7" t="n"/>
      <c r="Y7459" s="7" t="n"/>
      <c r="Z7459" s="7">
        <f>IF($F7459="","",Y7459*AE7459/100)</f>
        <v/>
      </c>
      <c r="AA7459" s="7">
        <f>IF($F7459="","",Y7459-Z7459)</f>
        <v/>
      </c>
      <c r="AB7459" s="7">
        <f>IF($F7459="","",AA7459-R7459)</f>
        <v/>
      </c>
      <c r="AE7459">
        <f>IF($F7459="","",IF($AK7459=1,0,IF($AJ7459=1,Settings!$C$6,Settings!$C$7))*100)</f>
        <v/>
      </c>
      <c r="AG7459">
        <f>IF($F7459="","",$F7459&amp;"|"&amp;$D7459&amp;"")</f>
        <v/>
      </c>
      <c r="AH7459">
        <f>IF($F7459="","",IF(COUNTIF($AG$2:$AG7459,$AG7459)=1,1,0))</f>
        <v/>
      </c>
      <c r="AI7459">
        <f>IF($AH7459=1,SUMPRODUCT(--($AL$2:$AL$8001&lt;$AL7459))+1,"")</f>
        <v/>
      </c>
      <c r="AJ7459">
        <f>IF($F7459="","",IF(OR($U7459=TRUE(),$U7459="TRUE"),1,0))</f>
        <v/>
      </c>
      <c r="AK7459">
        <f>IF($F7459="","",IF($AD7459="Yes",1,0))</f>
        <v/>
      </c>
      <c r="AL7459">
        <f>IF($AH7459=1,IFERROR(IF(VALUE($F7459)&lt;100000000,VALUE($F7459),1000000000),IFERROR(IF(VALUE(MID($F7459,2,20))&lt;100000000,VALUE(MID($F7459,2,20)),1000000000),1000000000))+ROW()/100000,"")</f>
        <v/>
      </c>
    </row>
    <row r="7460">
      <c r="A7460">
        <f>IF($F7460="","",IFERROR(IF(INDEX('Per Invoice'!$A$2:$A$2001,MATCH($F7460,'Per Invoice'!$B$2:$B$2001,0))=0,"",INDEX('Per Invoice'!$A$2:$A$2001,MATCH($F7460,'Per Invoice'!$B$2:$B$2001,0))),""))</f>
        <v/>
      </c>
      <c r="H7460" s="11" t="n"/>
      <c r="R7460" s="7">
        <f>IF($F7460="","",Q7460*Y7460/100)</f>
        <v/>
      </c>
      <c r="X7460" s="7" t="n"/>
      <c r="Y7460" s="7" t="n"/>
      <c r="Z7460" s="7">
        <f>IF($F7460="","",Y7460*AE7460/100)</f>
        <v/>
      </c>
      <c r="AA7460" s="7">
        <f>IF($F7460="","",Y7460-Z7460)</f>
        <v/>
      </c>
      <c r="AB7460" s="7">
        <f>IF($F7460="","",AA7460-R7460)</f>
        <v/>
      </c>
      <c r="AE7460">
        <f>IF($F7460="","",IF($AK7460=1,0,IF($AJ7460=1,Settings!$C$6,Settings!$C$7))*100)</f>
        <v/>
      </c>
      <c r="AG7460">
        <f>IF($F7460="","",$F7460&amp;"|"&amp;$D7460&amp;"")</f>
        <v/>
      </c>
      <c r="AH7460">
        <f>IF($F7460="","",IF(COUNTIF($AG$2:$AG7460,$AG7460)=1,1,0))</f>
        <v/>
      </c>
      <c r="AI7460">
        <f>IF($AH7460=1,SUMPRODUCT(--($AL$2:$AL$8001&lt;$AL7460))+1,"")</f>
        <v/>
      </c>
      <c r="AJ7460">
        <f>IF($F7460="","",IF(OR($U7460=TRUE(),$U7460="TRUE"),1,0))</f>
        <v/>
      </c>
      <c r="AK7460">
        <f>IF($F7460="","",IF($AD7460="Yes",1,0))</f>
        <v/>
      </c>
      <c r="AL7460">
        <f>IF($AH7460=1,IFERROR(IF(VALUE($F7460)&lt;100000000,VALUE($F7460),1000000000),IFERROR(IF(VALUE(MID($F7460,2,20))&lt;100000000,VALUE(MID($F7460,2,20)),1000000000),1000000000))+ROW()/100000,"")</f>
        <v/>
      </c>
    </row>
    <row r="7461">
      <c r="A7461">
        <f>IF($F7461="","",IFERROR(IF(INDEX('Per Invoice'!$A$2:$A$2001,MATCH($F7461,'Per Invoice'!$B$2:$B$2001,0))=0,"",INDEX('Per Invoice'!$A$2:$A$2001,MATCH($F7461,'Per Invoice'!$B$2:$B$2001,0))),""))</f>
        <v/>
      </c>
      <c r="H7461" s="11" t="n"/>
      <c r="R7461" s="7">
        <f>IF($F7461="","",Q7461*Y7461/100)</f>
        <v/>
      </c>
      <c r="X7461" s="7" t="n"/>
      <c r="Y7461" s="7" t="n"/>
      <c r="Z7461" s="7">
        <f>IF($F7461="","",Y7461*AE7461/100)</f>
        <v/>
      </c>
      <c r="AA7461" s="7">
        <f>IF($F7461="","",Y7461-Z7461)</f>
        <v/>
      </c>
      <c r="AB7461" s="7">
        <f>IF($F7461="","",AA7461-R7461)</f>
        <v/>
      </c>
      <c r="AE7461">
        <f>IF($F7461="","",IF($AK7461=1,0,IF($AJ7461=1,Settings!$C$6,Settings!$C$7))*100)</f>
        <v/>
      </c>
      <c r="AG7461">
        <f>IF($F7461="","",$F7461&amp;"|"&amp;$D7461&amp;"")</f>
        <v/>
      </c>
      <c r="AH7461">
        <f>IF($F7461="","",IF(COUNTIF($AG$2:$AG7461,$AG7461)=1,1,0))</f>
        <v/>
      </c>
      <c r="AI7461">
        <f>IF($AH7461=1,SUMPRODUCT(--($AL$2:$AL$8001&lt;$AL7461))+1,"")</f>
        <v/>
      </c>
      <c r="AJ7461">
        <f>IF($F7461="","",IF(OR($U7461=TRUE(),$U7461="TRUE"),1,0))</f>
        <v/>
      </c>
      <c r="AK7461">
        <f>IF($F7461="","",IF($AD7461="Yes",1,0))</f>
        <v/>
      </c>
      <c r="AL7461">
        <f>IF($AH7461=1,IFERROR(IF(VALUE($F7461)&lt;100000000,VALUE($F7461),1000000000),IFERROR(IF(VALUE(MID($F7461,2,20))&lt;100000000,VALUE(MID($F7461,2,20)),1000000000),1000000000))+ROW()/100000,"")</f>
        <v/>
      </c>
    </row>
    <row r="7462">
      <c r="A7462">
        <f>IF($F7462="","",IFERROR(IF(INDEX('Per Invoice'!$A$2:$A$2001,MATCH($F7462,'Per Invoice'!$B$2:$B$2001,0))=0,"",INDEX('Per Invoice'!$A$2:$A$2001,MATCH($F7462,'Per Invoice'!$B$2:$B$2001,0))),""))</f>
        <v/>
      </c>
      <c r="H7462" s="11" t="n"/>
      <c r="R7462" s="7">
        <f>IF($F7462="","",Q7462*Y7462/100)</f>
        <v/>
      </c>
      <c r="X7462" s="7" t="n"/>
      <c r="Y7462" s="7" t="n"/>
      <c r="Z7462" s="7">
        <f>IF($F7462="","",Y7462*AE7462/100)</f>
        <v/>
      </c>
      <c r="AA7462" s="7">
        <f>IF($F7462="","",Y7462-Z7462)</f>
        <v/>
      </c>
      <c r="AB7462" s="7">
        <f>IF($F7462="","",AA7462-R7462)</f>
        <v/>
      </c>
      <c r="AE7462">
        <f>IF($F7462="","",IF($AK7462=1,0,IF($AJ7462=1,Settings!$C$6,Settings!$C$7))*100)</f>
        <v/>
      </c>
      <c r="AG7462">
        <f>IF($F7462="","",$F7462&amp;"|"&amp;$D7462&amp;"")</f>
        <v/>
      </c>
      <c r="AH7462">
        <f>IF($F7462="","",IF(COUNTIF($AG$2:$AG7462,$AG7462)=1,1,0))</f>
        <v/>
      </c>
      <c r="AI7462">
        <f>IF($AH7462=1,SUMPRODUCT(--($AL$2:$AL$8001&lt;$AL7462))+1,"")</f>
        <v/>
      </c>
      <c r="AJ7462">
        <f>IF($F7462="","",IF(OR($U7462=TRUE(),$U7462="TRUE"),1,0))</f>
        <v/>
      </c>
      <c r="AK7462">
        <f>IF($F7462="","",IF($AD7462="Yes",1,0))</f>
        <v/>
      </c>
      <c r="AL7462">
        <f>IF($AH7462=1,IFERROR(IF(VALUE($F7462)&lt;100000000,VALUE($F7462),1000000000),IFERROR(IF(VALUE(MID($F7462,2,20))&lt;100000000,VALUE(MID($F7462,2,20)),1000000000),1000000000))+ROW()/100000,"")</f>
        <v/>
      </c>
    </row>
    <row r="7463">
      <c r="A7463">
        <f>IF($F7463="","",IFERROR(IF(INDEX('Per Invoice'!$A$2:$A$2001,MATCH($F7463,'Per Invoice'!$B$2:$B$2001,0))=0,"",INDEX('Per Invoice'!$A$2:$A$2001,MATCH($F7463,'Per Invoice'!$B$2:$B$2001,0))),""))</f>
        <v/>
      </c>
      <c r="H7463" s="11" t="n"/>
      <c r="R7463" s="7">
        <f>IF($F7463="","",Q7463*Y7463/100)</f>
        <v/>
      </c>
      <c r="X7463" s="7" t="n"/>
      <c r="Y7463" s="7" t="n"/>
      <c r="Z7463" s="7">
        <f>IF($F7463="","",Y7463*AE7463/100)</f>
        <v/>
      </c>
      <c r="AA7463" s="7">
        <f>IF($F7463="","",Y7463-Z7463)</f>
        <v/>
      </c>
      <c r="AB7463" s="7">
        <f>IF($F7463="","",AA7463-R7463)</f>
        <v/>
      </c>
      <c r="AE7463">
        <f>IF($F7463="","",IF($AK7463=1,0,IF($AJ7463=1,Settings!$C$6,Settings!$C$7))*100)</f>
        <v/>
      </c>
      <c r="AG7463">
        <f>IF($F7463="","",$F7463&amp;"|"&amp;$D7463&amp;"")</f>
        <v/>
      </c>
      <c r="AH7463">
        <f>IF($F7463="","",IF(COUNTIF($AG$2:$AG7463,$AG7463)=1,1,0))</f>
        <v/>
      </c>
      <c r="AI7463">
        <f>IF($AH7463=1,SUMPRODUCT(--($AL$2:$AL$8001&lt;$AL7463))+1,"")</f>
        <v/>
      </c>
      <c r="AJ7463">
        <f>IF($F7463="","",IF(OR($U7463=TRUE(),$U7463="TRUE"),1,0))</f>
        <v/>
      </c>
      <c r="AK7463">
        <f>IF($F7463="","",IF($AD7463="Yes",1,0))</f>
        <v/>
      </c>
      <c r="AL7463">
        <f>IF($AH7463=1,IFERROR(IF(VALUE($F7463)&lt;100000000,VALUE($F7463),1000000000),IFERROR(IF(VALUE(MID($F7463,2,20))&lt;100000000,VALUE(MID($F7463,2,20)),1000000000),1000000000))+ROW()/100000,"")</f>
        <v/>
      </c>
    </row>
    <row r="7464">
      <c r="A7464">
        <f>IF($F7464="","",IFERROR(IF(INDEX('Per Invoice'!$A$2:$A$2001,MATCH($F7464,'Per Invoice'!$B$2:$B$2001,0))=0,"",INDEX('Per Invoice'!$A$2:$A$2001,MATCH($F7464,'Per Invoice'!$B$2:$B$2001,0))),""))</f>
        <v/>
      </c>
      <c r="H7464" s="11" t="n"/>
      <c r="R7464" s="7">
        <f>IF($F7464="","",Q7464*Y7464/100)</f>
        <v/>
      </c>
      <c r="X7464" s="7" t="n"/>
      <c r="Y7464" s="7" t="n"/>
      <c r="Z7464" s="7">
        <f>IF($F7464="","",Y7464*AE7464/100)</f>
        <v/>
      </c>
      <c r="AA7464" s="7">
        <f>IF($F7464="","",Y7464-Z7464)</f>
        <v/>
      </c>
      <c r="AB7464" s="7">
        <f>IF($F7464="","",AA7464-R7464)</f>
        <v/>
      </c>
      <c r="AE7464">
        <f>IF($F7464="","",IF($AK7464=1,0,IF($AJ7464=1,Settings!$C$6,Settings!$C$7))*100)</f>
        <v/>
      </c>
      <c r="AG7464">
        <f>IF($F7464="","",$F7464&amp;"|"&amp;$D7464&amp;"")</f>
        <v/>
      </c>
      <c r="AH7464">
        <f>IF($F7464="","",IF(COUNTIF($AG$2:$AG7464,$AG7464)=1,1,0))</f>
        <v/>
      </c>
      <c r="AI7464">
        <f>IF($AH7464=1,SUMPRODUCT(--($AL$2:$AL$8001&lt;$AL7464))+1,"")</f>
        <v/>
      </c>
      <c r="AJ7464">
        <f>IF($F7464="","",IF(OR($U7464=TRUE(),$U7464="TRUE"),1,0))</f>
        <v/>
      </c>
      <c r="AK7464">
        <f>IF($F7464="","",IF($AD7464="Yes",1,0))</f>
        <v/>
      </c>
      <c r="AL7464">
        <f>IF($AH7464=1,IFERROR(IF(VALUE($F7464)&lt;100000000,VALUE($F7464),1000000000),IFERROR(IF(VALUE(MID($F7464,2,20))&lt;100000000,VALUE(MID($F7464,2,20)),1000000000),1000000000))+ROW()/100000,"")</f>
        <v/>
      </c>
    </row>
    <row r="7465">
      <c r="A7465">
        <f>IF($F7465="","",IFERROR(IF(INDEX('Per Invoice'!$A$2:$A$2001,MATCH($F7465,'Per Invoice'!$B$2:$B$2001,0))=0,"",INDEX('Per Invoice'!$A$2:$A$2001,MATCH($F7465,'Per Invoice'!$B$2:$B$2001,0))),""))</f>
        <v/>
      </c>
      <c r="H7465" s="11" t="n"/>
      <c r="R7465" s="7">
        <f>IF($F7465="","",Q7465*Y7465/100)</f>
        <v/>
      </c>
      <c r="X7465" s="7" t="n"/>
      <c r="Y7465" s="7" t="n"/>
      <c r="Z7465" s="7">
        <f>IF($F7465="","",Y7465*AE7465/100)</f>
        <v/>
      </c>
      <c r="AA7465" s="7">
        <f>IF($F7465="","",Y7465-Z7465)</f>
        <v/>
      </c>
      <c r="AB7465" s="7">
        <f>IF($F7465="","",AA7465-R7465)</f>
        <v/>
      </c>
      <c r="AE7465">
        <f>IF($F7465="","",IF($AK7465=1,0,IF($AJ7465=1,Settings!$C$6,Settings!$C$7))*100)</f>
        <v/>
      </c>
      <c r="AG7465">
        <f>IF($F7465="","",$F7465&amp;"|"&amp;$D7465&amp;"")</f>
        <v/>
      </c>
      <c r="AH7465">
        <f>IF($F7465="","",IF(COUNTIF($AG$2:$AG7465,$AG7465)=1,1,0))</f>
        <v/>
      </c>
      <c r="AI7465">
        <f>IF($AH7465=1,SUMPRODUCT(--($AL$2:$AL$8001&lt;$AL7465))+1,"")</f>
        <v/>
      </c>
      <c r="AJ7465">
        <f>IF($F7465="","",IF(OR($U7465=TRUE(),$U7465="TRUE"),1,0))</f>
        <v/>
      </c>
      <c r="AK7465">
        <f>IF($F7465="","",IF($AD7465="Yes",1,0))</f>
        <v/>
      </c>
      <c r="AL7465">
        <f>IF($AH7465=1,IFERROR(IF(VALUE($F7465)&lt;100000000,VALUE($F7465),1000000000),IFERROR(IF(VALUE(MID($F7465,2,20))&lt;100000000,VALUE(MID($F7465,2,20)),1000000000),1000000000))+ROW()/100000,"")</f>
        <v/>
      </c>
    </row>
    <row r="7466">
      <c r="A7466">
        <f>IF($F7466="","",IFERROR(IF(INDEX('Per Invoice'!$A$2:$A$2001,MATCH($F7466,'Per Invoice'!$B$2:$B$2001,0))=0,"",INDEX('Per Invoice'!$A$2:$A$2001,MATCH($F7466,'Per Invoice'!$B$2:$B$2001,0))),""))</f>
        <v/>
      </c>
      <c r="H7466" s="11" t="n"/>
      <c r="R7466" s="7">
        <f>IF($F7466="","",Q7466*Y7466/100)</f>
        <v/>
      </c>
      <c r="X7466" s="7" t="n"/>
      <c r="Y7466" s="7" t="n"/>
      <c r="Z7466" s="7">
        <f>IF($F7466="","",Y7466*AE7466/100)</f>
        <v/>
      </c>
      <c r="AA7466" s="7">
        <f>IF($F7466="","",Y7466-Z7466)</f>
        <v/>
      </c>
      <c r="AB7466" s="7">
        <f>IF($F7466="","",AA7466-R7466)</f>
        <v/>
      </c>
      <c r="AE7466">
        <f>IF($F7466="","",IF($AK7466=1,0,IF($AJ7466=1,Settings!$C$6,Settings!$C$7))*100)</f>
        <v/>
      </c>
      <c r="AG7466">
        <f>IF($F7466="","",$F7466&amp;"|"&amp;$D7466&amp;"")</f>
        <v/>
      </c>
      <c r="AH7466">
        <f>IF($F7466="","",IF(COUNTIF($AG$2:$AG7466,$AG7466)=1,1,0))</f>
        <v/>
      </c>
      <c r="AI7466">
        <f>IF($AH7466=1,SUMPRODUCT(--($AL$2:$AL$8001&lt;$AL7466))+1,"")</f>
        <v/>
      </c>
      <c r="AJ7466">
        <f>IF($F7466="","",IF(OR($U7466=TRUE(),$U7466="TRUE"),1,0))</f>
        <v/>
      </c>
      <c r="AK7466">
        <f>IF($F7466="","",IF($AD7466="Yes",1,0))</f>
        <v/>
      </c>
      <c r="AL7466">
        <f>IF($AH7466=1,IFERROR(IF(VALUE($F7466)&lt;100000000,VALUE($F7466),1000000000),IFERROR(IF(VALUE(MID($F7466,2,20))&lt;100000000,VALUE(MID($F7466,2,20)),1000000000),1000000000))+ROW()/100000,"")</f>
        <v/>
      </c>
    </row>
    <row r="7467">
      <c r="A7467">
        <f>IF($F7467="","",IFERROR(IF(INDEX('Per Invoice'!$A$2:$A$2001,MATCH($F7467,'Per Invoice'!$B$2:$B$2001,0))=0,"",INDEX('Per Invoice'!$A$2:$A$2001,MATCH($F7467,'Per Invoice'!$B$2:$B$2001,0))),""))</f>
        <v/>
      </c>
      <c r="H7467" s="11" t="n"/>
      <c r="R7467" s="7">
        <f>IF($F7467="","",Q7467*Y7467/100)</f>
        <v/>
      </c>
      <c r="X7467" s="7" t="n"/>
      <c r="Y7467" s="7" t="n"/>
      <c r="Z7467" s="7">
        <f>IF($F7467="","",Y7467*AE7467/100)</f>
        <v/>
      </c>
      <c r="AA7467" s="7">
        <f>IF($F7467="","",Y7467-Z7467)</f>
        <v/>
      </c>
      <c r="AB7467" s="7">
        <f>IF($F7467="","",AA7467-R7467)</f>
        <v/>
      </c>
      <c r="AE7467">
        <f>IF($F7467="","",IF($AK7467=1,0,IF($AJ7467=1,Settings!$C$6,Settings!$C$7))*100)</f>
        <v/>
      </c>
      <c r="AG7467">
        <f>IF($F7467="","",$F7467&amp;"|"&amp;$D7467&amp;"")</f>
        <v/>
      </c>
      <c r="AH7467">
        <f>IF($F7467="","",IF(COUNTIF($AG$2:$AG7467,$AG7467)=1,1,0))</f>
        <v/>
      </c>
      <c r="AI7467">
        <f>IF($AH7467=1,SUMPRODUCT(--($AL$2:$AL$8001&lt;$AL7467))+1,"")</f>
        <v/>
      </c>
      <c r="AJ7467">
        <f>IF($F7467="","",IF(OR($U7467=TRUE(),$U7467="TRUE"),1,0))</f>
        <v/>
      </c>
      <c r="AK7467">
        <f>IF($F7467="","",IF($AD7467="Yes",1,0))</f>
        <v/>
      </c>
      <c r="AL7467">
        <f>IF($AH7467=1,IFERROR(IF(VALUE($F7467)&lt;100000000,VALUE($F7467),1000000000),IFERROR(IF(VALUE(MID($F7467,2,20))&lt;100000000,VALUE(MID($F7467,2,20)),1000000000),1000000000))+ROW()/100000,"")</f>
        <v/>
      </c>
    </row>
    <row r="7468">
      <c r="A7468">
        <f>IF($F7468="","",IFERROR(IF(INDEX('Per Invoice'!$A$2:$A$2001,MATCH($F7468,'Per Invoice'!$B$2:$B$2001,0))=0,"",INDEX('Per Invoice'!$A$2:$A$2001,MATCH($F7468,'Per Invoice'!$B$2:$B$2001,0))),""))</f>
        <v/>
      </c>
      <c r="H7468" s="11" t="n"/>
      <c r="R7468" s="7">
        <f>IF($F7468="","",Q7468*Y7468/100)</f>
        <v/>
      </c>
      <c r="X7468" s="7" t="n"/>
      <c r="Y7468" s="7" t="n"/>
      <c r="Z7468" s="7">
        <f>IF($F7468="","",Y7468*AE7468/100)</f>
        <v/>
      </c>
      <c r="AA7468" s="7">
        <f>IF($F7468="","",Y7468-Z7468)</f>
        <v/>
      </c>
      <c r="AB7468" s="7">
        <f>IF($F7468="","",AA7468-R7468)</f>
        <v/>
      </c>
      <c r="AE7468">
        <f>IF($F7468="","",IF($AK7468=1,0,IF($AJ7468=1,Settings!$C$6,Settings!$C$7))*100)</f>
        <v/>
      </c>
      <c r="AG7468">
        <f>IF($F7468="","",$F7468&amp;"|"&amp;$D7468&amp;"")</f>
        <v/>
      </c>
      <c r="AH7468">
        <f>IF($F7468="","",IF(COUNTIF($AG$2:$AG7468,$AG7468)=1,1,0))</f>
        <v/>
      </c>
      <c r="AI7468">
        <f>IF($AH7468=1,SUMPRODUCT(--($AL$2:$AL$8001&lt;$AL7468))+1,"")</f>
        <v/>
      </c>
      <c r="AJ7468">
        <f>IF($F7468="","",IF(OR($U7468=TRUE(),$U7468="TRUE"),1,0))</f>
        <v/>
      </c>
      <c r="AK7468">
        <f>IF($F7468="","",IF($AD7468="Yes",1,0))</f>
        <v/>
      </c>
      <c r="AL7468">
        <f>IF($AH7468=1,IFERROR(IF(VALUE($F7468)&lt;100000000,VALUE($F7468),1000000000),IFERROR(IF(VALUE(MID($F7468,2,20))&lt;100000000,VALUE(MID($F7468,2,20)),1000000000),1000000000))+ROW()/100000,"")</f>
        <v/>
      </c>
    </row>
    <row r="7469">
      <c r="A7469">
        <f>IF($F7469="","",IFERROR(IF(INDEX('Per Invoice'!$A$2:$A$2001,MATCH($F7469,'Per Invoice'!$B$2:$B$2001,0))=0,"",INDEX('Per Invoice'!$A$2:$A$2001,MATCH($F7469,'Per Invoice'!$B$2:$B$2001,0))),""))</f>
        <v/>
      </c>
      <c r="H7469" s="11" t="n"/>
      <c r="R7469" s="7">
        <f>IF($F7469="","",Q7469*Y7469/100)</f>
        <v/>
      </c>
      <c r="X7469" s="7" t="n"/>
      <c r="Y7469" s="7" t="n"/>
      <c r="Z7469" s="7">
        <f>IF($F7469="","",Y7469*AE7469/100)</f>
        <v/>
      </c>
      <c r="AA7469" s="7">
        <f>IF($F7469="","",Y7469-Z7469)</f>
        <v/>
      </c>
      <c r="AB7469" s="7">
        <f>IF($F7469="","",AA7469-R7469)</f>
        <v/>
      </c>
      <c r="AE7469">
        <f>IF($F7469="","",IF($AK7469=1,0,IF($AJ7469=1,Settings!$C$6,Settings!$C$7))*100)</f>
        <v/>
      </c>
      <c r="AG7469">
        <f>IF($F7469="","",$F7469&amp;"|"&amp;$D7469&amp;"")</f>
        <v/>
      </c>
      <c r="AH7469">
        <f>IF($F7469="","",IF(COUNTIF($AG$2:$AG7469,$AG7469)=1,1,0))</f>
        <v/>
      </c>
      <c r="AI7469">
        <f>IF($AH7469=1,SUMPRODUCT(--($AL$2:$AL$8001&lt;$AL7469))+1,"")</f>
        <v/>
      </c>
      <c r="AJ7469">
        <f>IF($F7469="","",IF(OR($U7469=TRUE(),$U7469="TRUE"),1,0))</f>
        <v/>
      </c>
      <c r="AK7469">
        <f>IF($F7469="","",IF($AD7469="Yes",1,0))</f>
        <v/>
      </c>
      <c r="AL7469">
        <f>IF($AH7469=1,IFERROR(IF(VALUE($F7469)&lt;100000000,VALUE($F7469),1000000000),IFERROR(IF(VALUE(MID($F7469,2,20))&lt;100000000,VALUE(MID($F7469,2,20)),1000000000),1000000000))+ROW()/100000,"")</f>
        <v/>
      </c>
    </row>
    <row r="7470">
      <c r="A7470">
        <f>IF($F7470="","",IFERROR(IF(INDEX('Per Invoice'!$A$2:$A$2001,MATCH($F7470,'Per Invoice'!$B$2:$B$2001,0))=0,"",INDEX('Per Invoice'!$A$2:$A$2001,MATCH($F7470,'Per Invoice'!$B$2:$B$2001,0))),""))</f>
        <v/>
      </c>
      <c r="H7470" s="11" t="n"/>
      <c r="R7470" s="7">
        <f>IF($F7470="","",Q7470*Y7470/100)</f>
        <v/>
      </c>
      <c r="X7470" s="7" t="n"/>
      <c r="Y7470" s="7" t="n"/>
      <c r="Z7470" s="7">
        <f>IF($F7470="","",Y7470*AE7470/100)</f>
        <v/>
      </c>
      <c r="AA7470" s="7">
        <f>IF($F7470="","",Y7470-Z7470)</f>
        <v/>
      </c>
      <c r="AB7470" s="7">
        <f>IF($F7470="","",AA7470-R7470)</f>
        <v/>
      </c>
      <c r="AE7470">
        <f>IF($F7470="","",IF($AK7470=1,0,IF($AJ7470=1,Settings!$C$6,Settings!$C$7))*100)</f>
        <v/>
      </c>
      <c r="AG7470">
        <f>IF($F7470="","",$F7470&amp;"|"&amp;$D7470&amp;"")</f>
        <v/>
      </c>
      <c r="AH7470">
        <f>IF($F7470="","",IF(COUNTIF($AG$2:$AG7470,$AG7470)=1,1,0))</f>
        <v/>
      </c>
      <c r="AI7470">
        <f>IF($AH7470=1,SUMPRODUCT(--($AL$2:$AL$8001&lt;$AL7470))+1,"")</f>
        <v/>
      </c>
      <c r="AJ7470">
        <f>IF($F7470="","",IF(OR($U7470=TRUE(),$U7470="TRUE"),1,0))</f>
        <v/>
      </c>
      <c r="AK7470">
        <f>IF($F7470="","",IF($AD7470="Yes",1,0))</f>
        <v/>
      </c>
      <c r="AL7470">
        <f>IF($AH7470=1,IFERROR(IF(VALUE($F7470)&lt;100000000,VALUE($F7470),1000000000),IFERROR(IF(VALUE(MID($F7470,2,20))&lt;100000000,VALUE(MID($F7470,2,20)),1000000000),1000000000))+ROW()/100000,"")</f>
        <v/>
      </c>
    </row>
    <row r="7471">
      <c r="A7471">
        <f>IF($F7471="","",IFERROR(IF(INDEX('Per Invoice'!$A$2:$A$2001,MATCH($F7471,'Per Invoice'!$B$2:$B$2001,0))=0,"",INDEX('Per Invoice'!$A$2:$A$2001,MATCH($F7471,'Per Invoice'!$B$2:$B$2001,0))),""))</f>
        <v/>
      </c>
      <c r="H7471" s="11" t="n"/>
      <c r="R7471" s="7">
        <f>IF($F7471="","",Q7471*Y7471/100)</f>
        <v/>
      </c>
      <c r="X7471" s="7" t="n"/>
      <c r="Y7471" s="7" t="n"/>
      <c r="Z7471" s="7">
        <f>IF($F7471="","",Y7471*AE7471/100)</f>
        <v/>
      </c>
      <c r="AA7471" s="7">
        <f>IF($F7471="","",Y7471-Z7471)</f>
        <v/>
      </c>
      <c r="AB7471" s="7">
        <f>IF($F7471="","",AA7471-R7471)</f>
        <v/>
      </c>
      <c r="AE7471">
        <f>IF($F7471="","",IF($AK7471=1,0,IF($AJ7471=1,Settings!$C$6,Settings!$C$7))*100)</f>
        <v/>
      </c>
      <c r="AG7471">
        <f>IF($F7471="","",$F7471&amp;"|"&amp;$D7471&amp;"")</f>
        <v/>
      </c>
      <c r="AH7471">
        <f>IF($F7471="","",IF(COUNTIF($AG$2:$AG7471,$AG7471)=1,1,0))</f>
        <v/>
      </c>
      <c r="AI7471">
        <f>IF($AH7471=1,SUMPRODUCT(--($AL$2:$AL$8001&lt;$AL7471))+1,"")</f>
        <v/>
      </c>
      <c r="AJ7471">
        <f>IF($F7471="","",IF(OR($U7471=TRUE(),$U7471="TRUE"),1,0))</f>
        <v/>
      </c>
      <c r="AK7471">
        <f>IF($F7471="","",IF($AD7471="Yes",1,0))</f>
        <v/>
      </c>
      <c r="AL7471">
        <f>IF($AH7471=1,IFERROR(IF(VALUE($F7471)&lt;100000000,VALUE($F7471),1000000000),IFERROR(IF(VALUE(MID($F7471,2,20))&lt;100000000,VALUE(MID($F7471,2,20)),1000000000),1000000000))+ROW()/100000,"")</f>
        <v/>
      </c>
    </row>
    <row r="7472">
      <c r="A7472">
        <f>IF($F7472="","",IFERROR(IF(INDEX('Per Invoice'!$A$2:$A$2001,MATCH($F7472,'Per Invoice'!$B$2:$B$2001,0))=0,"",INDEX('Per Invoice'!$A$2:$A$2001,MATCH($F7472,'Per Invoice'!$B$2:$B$2001,0))),""))</f>
        <v/>
      </c>
      <c r="H7472" s="11" t="n"/>
      <c r="R7472" s="7">
        <f>IF($F7472="","",Q7472*Y7472/100)</f>
        <v/>
      </c>
      <c r="X7472" s="7" t="n"/>
      <c r="Y7472" s="7" t="n"/>
      <c r="Z7472" s="7">
        <f>IF($F7472="","",Y7472*AE7472/100)</f>
        <v/>
      </c>
      <c r="AA7472" s="7">
        <f>IF($F7472="","",Y7472-Z7472)</f>
        <v/>
      </c>
      <c r="AB7472" s="7">
        <f>IF($F7472="","",AA7472-R7472)</f>
        <v/>
      </c>
      <c r="AE7472">
        <f>IF($F7472="","",IF($AK7472=1,0,IF($AJ7472=1,Settings!$C$6,Settings!$C$7))*100)</f>
        <v/>
      </c>
      <c r="AG7472">
        <f>IF($F7472="","",$F7472&amp;"|"&amp;$D7472&amp;"")</f>
        <v/>
      </c>
      <c r="AH7472">
        <f>IF($F7472="","",IF(COUNTIF($AG$2:$AG7472,$AG7472)=1,1,0))</f>
        <v/>
      </c>
      <c r="AI7472">
        <f>IF($AH7472=1,SUMPRODUCT(--($AL$2:$AL$8001&lt;$AL7472))+1,"")</f>
        <v/>
      </c>
      <c r="AJ7472">
        <f>IF($F7472="","",IF(OR($U7472=TRUE(),$U7472="TRUE"),1,0))</f>
        <v/>
      </c>
      <c r="AK7472">
        <f>IF($F7472="","",IF($AD7472="Yes",1,0))</f>
        <v/>
      </c>
      <c r="AL7472">
        <f>IF($AH7472=1,IFERROR(IF(VALUE($F7472)&lt;100000000,VALUE($F7472),1000000000),IFERROR(IF(VALUE(MID($F7472,2,20))&lt;100000000,VALUE(MID($F7472,2,20)),1000000000),1000000000))+ROW()/100000,"")</f>
        <v/>
      </c>
    </row>
    <row r="7473">
      <c r="A7473">
        <f>IF($F7473="","",IFERROR(IF(INDEX('Per Invoice'!$A$2:$A$2001,MATCH($F7473,'Per Invoice'!$B$2:$B$2001,0))=0,"",INDEX('Per Invoice'!$A$2:$A$2001,MATCH($F7473,'Per Invoice'!$B$2:$B$2001,0))),""))</f>
        <v/>
      </c>
      <c r="H7473" s="11" t="n"/>
      <c r="R7473" s="7">
        <f>IF($F7473="","",Q7473*Y7473/100)</f>
        <v/>
      </c>
      <c r="X7473" s="7" t="n"/>
      <c r="Y7473" s="7" t="n"/>
      <c r="Z7473" s="7">
        <f>IF($F7473="","",Y7473*AE7473/100)</f>
        <v/>
      </c>
      <c r="AA7473" s="7">
        <f>IF($F7473="","",Y7473-Z7473)</f>
        <v/>
      </c>
      <c r="AB7473" s="7">
        <f>IF($F7473="","",AA7473-R7473)</f>
        <v/>
      </c>
      <c r="AE7473">
        <f>IF($F7473="","",IF($AK7473=1,0,IF($AJ7473=1,Settings!$C$6,Settings!$C$7))*100)</f>
        <v/>
      </c>
      <c r="AG7473">
        <f>IF($F7473="","",$F7473&amp;"|"&amp;$D7473&amp;"")</f>
        <v/>
      </c>
      <c r="AH7473">
        <f>IF($F7473="","",IF(COUNTIF($AG$2:$AG7473,$AG7473)=1,1,0))</f>
        <v/>
      </c>
      <c r="AI7473">
        <f>IF($AH7473=1,SUMPRODUCT(--($AL$2:$AL$8001&lt;$AL7473))+1,"")</f>
        <v/>
      </c>
      <c r="AJ7473">
        <f>IF($F7473="","",IF(OR($U7473=TRUE(),$U7473="TRUE"),1,0))</f>
        <v/>
      </c>
      <c r="AK7473">
        <f>IF($F7473="","",IF($AD7473="Yes",1,0))</f>
        <v/>
      </c>
      <c r="AL7473">
        <f>IF($AH7473=1,IFERROR(IF(VALUE($F7473)&lt;100000000,VALUE($F7473),1000000000),IFERROR(IF(VALUE(MID($F7473,2,20))&lt;100000000,VALUE(MID($F7473,2,20)),1000000000),1000000000))+ROW()/100000,"")</f>
        <v/>
      </c>
    </row>
    <row r="7474">
      <c r="A7474">
        <f>IF($F7474="","",IFERROR(IF(INDEX('Per Invoice'!$A$2:$A$2001,MATCH($F7474,'Per Invoice'!$B$2:$B$2001,0))=0,"",INDEX('Per Invoice'!$A$2:$A$2001,MATCH($F7474,'Per Invoice'!$B$2:$B$2001,0))),""))</f>
        <v/>
      </c>
      <c r="H7474" s="11" t="n"/>
      <c r="R7474" s="7">
        <f>IF($F7474="","",Q7474*Y7474/100)</f>
        <v/>
      </c>
      <c r="X7474" s="7" t="n"/>
      <c r="Y7474" s="7" t="n"/>
      <c r="Z7474" s="7">
        <f>IF($F7474="","",Y7474*AE7474/100)</f>
        <v/>
      </c>
      <c r="AA7474" s="7">
        <f>IF($F7474="","",Y7474-Z7474)</f>
        <v/>
      </c>
      <c r="AB7474" s="7">
        <f>IF($F7474="","",AA7474-R7474)</f>
        <v/>
      </c>
      <c r="AE7474">
        <f>IF($F7474="","",IF($AK7474=1,0,IF($AJ7474=1,Settings!$C$6,Settings!$C$7))*100)</f>
        <v/>
      </c>
      <c r="AG7474">
        <f>IF($F7474="","",$F7474&amp;"|"&amp;$D7474&amp;"")</f>
        <v/>
      </c>
      <c r="AH7474">
        <f>IF($F7474="","",IF(COUNTIF($AG$2:$AG7474,$AG7474)=1,1,0))</f>
        <v/>
      </c>
      <c r="AI7474">
        <f>IF($AH7474=1,SUMPRODUCT(--($AL$2:$AL$8001&lt;$AL7474))+1,"")</f>
        <v/>
      </c>
      <c r="AJ7474">
        <f>IF($F7474="","",IF(OR($U7474=TRUE(),$U7474="TRUE"),1,0))</f>
        <v/>
      </c>
      <c r="AK7474">
        <f>IF($F7474="","",IF($AD7474="Yes",1,0))</f>
        <v/>
      </c>
      <c r="AL7474">
        <f>IF($AH7474=1,IFERROR(IF(VALUE($F7474)&lt;100000000,VALUE($F7474),1000000000),IFERROR(IF(VALUE(MID($F7474,2,20))&lt;100000000,VALUE(MID($F7474,2,20)),1000000000),1000000000))+ROW()/100000,"")</f>
        <v/>
      </c>
    </row>
    <row r="7475">
      <c r="A7475">
        <f>IF($F7475="","",IFERROR(IF(INDEX('Per Invoice'!$A$2:$A$2001,MATCH($F7475,'Per Invoice'!$B$2:$B$2001,0))=0,"",INDEX('Per Invoice'!$A$2:$A$2001,MATCH($F7475,'Per Invoice'!$B$2:$B$2001,0))),""))</f>
        <v/>
      </c>
      <c r="H7475" s="11" t="n"/>
      <c r="R7475" s="7">
        <f>IF($F7475="","",Q7475*Y7475/100)</f>
        <v/>
      </c>
      <c r="X7475" s="7" t="n"/>
      <c r="Y7475" s="7" t="n"/>
      <c r="Z7475" s="7">
        <f>IF($F7475="","",Y7475*AE7475/100)</f>
        <v/>
      </c>
      <c r="AA7475" s="7">
        <f>IF($F7475="","",Y7475-Z7475)</f>
        <v/>
      </c>
      <c r="AB7475" s="7">
        <f>IF($F7475="","",AA7475-R7475)</f>
        <v/>
      </c>
      <c r="AE7475">
        <f>IF($F7475="","",IF($AK7475=1,0,IF($AJ7475=1,Settings!$C$6,Settings!$C$7))*100)</f>
        <v/>
      </c>
      <c r="AG7475">
        <f>IF($F7475="","",$F7475&amp;"|"&amp;$D7475&amp;"")</f>
        <v/>
      </c>
      <c r="AH7475">
        <f>IF($F7475="","",IF(COUNTIF($AG$2:$AG7475,$AG7475)=1,1,0))</f>
        <v/>
      </c>
      <c r="AI7475">
        <f>IF($AH7475=1,SUMPRODUCT(--($AL$2:$AL$8001&lt;$AL7475))+1,"")</f>
        <v/>
      </c>
      <c r="AJ7475">
        <f>IF($F7475="","",IF(OR($U7475=TRUE(),$U7475="TRUE"),1,0))</f>
        <v/>
      </c>
      <c r="AK7475">
        <f>IF($F7475="","",IF($AD7475="Yes",1,0))</f>
        <v/>
      </c>
      <c r="AL7475">
        <f>IF($AH7475=1,IFERROR(IF(VALUE($F7475)&lt;100000000,VALUE($F7475),1000000000),IFERROR(IF(VALUE(MID($F7475,2,20))&lt;100000000,VALUE(MID($F7475,2,20)),1000000000),1000000000))+ROW()/100000,"")</f>
        <v/>
      </c>
    </row>
    <row r="7476">
      <c r="A7476">
        <f>IF($F7476="","",IFERROR(IF(INDEX('Per Invoice'!$A$2:$A$2001,MATCH($F7476,'Per Invoice'!$B$2:$B$2001,0))=0,"",INDEX('Per Invoice'!$A$2:$A$2001,MATCH($F7476,'Per Invoice'!$B$2:$B$2001,0))),""))</f>
        <v/>
      </c>
      <c r="H7476" s="11" t="n"/>
      <c r="R7476" s="7">
        <f>IF($F7476="","",Q7476*Y7476/100)</f>
        <v/>
      </c>
      <c r="X7476" s="7" t="n"/>
      <c r="Y7476" s="7" t="n"/>
      <c r="Z7476" s="7">
        <f>IF($F7476="","",Y7476*AE7476/100)</f>
        <v/>
      </c>
      <c r="AA7476" s="7">
        <f>IF($F7476="","",Y7476-Z7476)</f>
        <v/>
      </c>
      <c r="AB7476" s="7">
        <f>IF($F7476="","",AA7476-R7476)</f>
        <v/>
      </c>
      <c r="AE7476">
        <f>IF($F7476="","",IF($AK7476=1,0,IF($AJ7476=1,Settings!$C$6,Settings!$C$7))*100)</f>
        <v/>
      </c>
      <c r="AG7476">
        <f>IF($F7476="","",$F7476&amp;"|"&amp;$D7476&amp;"")</f>
        <v/>
      </c>
      <c r="AH7476">
        <f>IF($F7476="","",IF(COUNTIF($AG$2:$AG7476,$AG7476)=1,1,0))</f>
        <v/>
      </c>
      <c r="AI7476">
        <f>IF($AH7476=1,SUMPRODUCT(--($AL$2:$AL$8001&lt;$AL7476))+1,"")</f>
        <v/>
      </c>
      <c r="AJ7476">
        <f>IF($F7476="","",IF(OR($U7476=TRUE(),$U7476="TRUE"),1,0))</f>
        <v/>
      </c>
      <c r="AK7476">
        <f>IF($F7476="","",IF($AD7476="Yes",1,0))</f>
        <v/>
      </c>
      <c r="AL7476">
        <f>IF($AH7476=1,IFERROR(IF(VALUE($F7476)&lt;100000000,VALUE($F7476),1000000000),IFERROR(IF(VALUE(MID($F7476,2,20))&lt;100000000,VALUE(MID($F7476,2,20)),1000000000),1000000000))+ROW()/100000,"")</f>
        <v/>
      </c>
    </row>
    <row r="7477">
      <c r="A7477">
        <f>IF($F7477="","",IFERROR(IF(INDEX('Per Invoice'!$A$2:$A$2001,MATCH($F7477,'Per Invoice'!$B$2:$B$2001,0))=0,"",INDEX('Per Invoice'!$A$2:$A$2001,MATCH($F7477,'Per Invoice'!$B$2:$B$2001,0))),""))</f>
        <v/>
      </c>
      <c r="H7477" s="11" t="n"/>
      <c r="R7477" s="7">
        <f>IF($F7477="","",Q7477*Y7477/100)</f>
        <v/>
      </c>
      <c r="X7477" s="7" t="n"/>
      <c r="Y7477" s="7" t="n"/>
      <c r="Z7477" s="7">
        <f>IF($F7477="","",Y7477*AE7477/100)</f>
        <v/>
      </c>
      <c r="AA7477" s="7">
        <f>IF($F7477="","",Y7477-Z7477)</f>
        <v/>
      </c>
      <c r="AB7477" s="7">
        <f>IF($F7477="","",AA7477-R7477)</f>
        <v/>
      </c>
      <c r="AE7477">
        <f>IF($F7477="","",IF($AK7477=1,0,IF($AJ7477=1,Settings!$C$6,Settings!$C$7))*100)</f>
        <v/>
      </c>
      <c r="AG7477">
        <f>IF($F7477="","",$F7477&amp;"|"&amp;$D7477&amp;"")</f>
        <v/>
      </c>
      <c r="AH7477">
        <f>IF($F7477="","",IF(COUNTIF($AG$2:$AG7477,$AG7477)=1,1,0))</f>
        <v/>
      </c>
      <c r="AI7477">
        <f>IF($AH7477=1,SUMPRODUCT(--($AL$2:$AL$8001&lt;$AL7477))+1,"")</f>
        <v/>
      </c>
      <c r="AJ7477">
        <f>IF($F7477="","",IF(OR($U7477=TRUE(),$U7477="TRUE"),1,0))</f>
        <v/>
      </c>
      <c r="AK7477">
        <f>IF($F7477="","",IF($AD7477="Yes",1,0))</f>
        <v/>
      </c>
      <c r="AL7477">
        <f>IF($AH7477=1,IFERROR(IF(VALUE($F7477)&lt;100000000,VALUE($F7477),1000000000),IFERROR(IF(VALUE(MID($F7477,2,20))&lt;100000000,VALUE(MID($F7477,2,20)),1000000000),1000000000))+ROW()/100000,"")</f>
        <v/>
      </c>
    </row>
    <row r="7478">
      <c r="A7478">
        <f>IF($F7478="","",IFERROR(IF(INDEX('Per Invoice'!$A$2:$A$2001,MATCH($F7478,'Per Invoice'!$B$2:$B$2001,0))=0,"",INDEX('Per Invoice'!$A$2:$A$2001,MATCH($F7478,'Per Invoice'!$B$2:$B$2001,0))),""))</f>
        <v/>
      </c>
      <c r="H7478" s="11" t="n"/>
      <c r="R7478" s="7">
        <f>IF($F7478="","",Q7478*Y7478/100)</f>
        <v/>
      </c>
      <c r="X7478" s="7" t="n"/>
      <c r="Y7478" s="7" t="n"/>
      <c r="Z7478" s="7">
        <f>IF($F7478="","",Y7478*AE7478/100)</f>
        <v/>
      </c>
      <c r="AA7478" s="7">
        <f>IF($F7478="","",Y7478-Z7478)</f>
        <v/>
      </c>
      <c r="AB7478" s="7">
        <f>IF($F7478="","",AA7478-R7478)</f>
        <v/>
      </c>
      <c r="AE7478">
        <f>IF($F7478="","",IF($AK7478=1,0,IF($AJ7478=1,Settings!$C$6,Settings!$C$7))*100)</f>
        <v/>
      </c>
      <c r="AG7478">
        <f>IF($F7478="","",$F7478&amp;"|"&amp;$D7478&amp;"")</f>
        <v/>
      </c>
      <c r="AH7478">
        <f>IF($F7478="","",IF(COUNTIF($AG$2:$AG7478,$AG7478)=1,1,0))</f>
        <v/>
      </c>
      <c r="AI7478">
        <f>IF($AH7478=1,SUMPRODUCT(--($AL$2:$AL$8001&lt;$AL7478))+1,"")</f>
        <v/>
      </c>
      <c r="AJ7478">
        <f>IF($F7478="","",IF(OR($U7478=TRUE(),$U7478="TRUE"),1,0))</f>
        <v/>
      </c>
      <c r="AK7478">
        <f>IF($F7478="","",IF($AD7478="Yes",1,0))</f>
        <v/>
      </c>
      <c r="AL7478">
        <f>IF($AH7478=1,IFERROR(IF(VALUE($F7478)&lt;100000000,VALUE($F7478),1000000000),IFERROR(IF(VALUE(MID($F7478,2,20))&lt;100000000,VALUE(MID($F7478,2,20)),1000000000),1000000000))+ROW()/100000,"")</f>
        <v/>
      </c>
    </row>
    <row r="7479">
      <c r="A7479">
        <f>IF($F7479="","",IFERROR(IF(INDEX('Per Invoice'!$A$2:$A$2001,MATCH($F7479,'Per Invoice'!$B$2:$B$2001,0))=0,"",INDEX('Per Invoice'!$A$2:$A$2001,MATCH($F7479,'Per Invoice'!$B$2:$B$2001,0))),""))</f>
        <v/>
      </c>
      <c r="H7479" s="11" t="n"/>
      <c r="R7479" s="7">
        <f>IF($F7479="","",Q7479*Y7479/100)</f>
        <v/>
      </c>
      <c r="X7479" s="7" t="n"/>
      <c r="Y7479" s="7" t="n"/>
      <c r="Z7479" s="7">
        <f>IF($F7479="","",Y7479*AE7479/100)</f>
        <v/>
      </c>
      <c r="AA7479" s="7">
        <f>IF($F7479="","",Y7479-Z7479)</f>
        <v/>
      </c>
      <c r="AB7479" s="7">
        <f>IF($F7479="","",AA7479-R7479)</f>
        <v/>
      </c>
      <c r="AE7479">
        <f>IF($F7479="","",IF($AK7479=1,0,IF($AJ7479=1,Settings!$C$6,Settings!$C$7))*100)</f>
        <v/>
      </c>
      <c r="AG7479">
        <f>IF($F7479="","",$F7479&amp;"|"&amp;$D7479&amp;"")</f>
        <v/>
      </c>
      <c r="AH7479">
        <f>IF($F7479="","",IF(COUNTIF($AG$2:$AG7479,$AG7479)=1,1,0))</f>
        <v/>
      </c>
      <c r="AI7479">
        <f>IF($AH7479=1,SUMPRODUCT(--($AL$2:$AL$8001&lt;$AL7479))+1,"")</f>
        <v/>
      </c>
      <c r="AJ7479">
        <f>IF($F7479="","",IF(OR($U7479=TRUE(),$U7479="TRUE"),1,0))</f>
        <v/>
      </c>
      <c r="AK7479">
        <f>IF($F7479="","",IF($AD7479="Yes",1,0))</f>
        <v/>
      </c>
      <c r="AL7479">
        <f>IF($AH7479=1,IFERROR(IF(VALUE($F7479)&lt;100000000,VALUE($F7479),1000000000),IFERROR(IF(VALUE(MID($F7479,2,20))&lt;100000000,VALUE(MID($F7479,2,20)),1000000000),1000000000))+ROW()/100000,"")</f>
        <v/>
      </c>
    </row>
    <row r="7480">
      <c r="A7480">
        <f>IF($F7480="","",IFERROR(IF(INDEX('Per Invoice'!$A$2:$A$2001,MATCH($F7480,'Per Invoice'!$B$2:$B$2001,0))=0,"",INDEX('Per Invoice'!$A$2:$A$2001,MATCH($F7480,'Per Invoice'!$B$2:$B$2001,0))),""))</f>
        <v/>
      </c>
      <c r="H7480" s="11" t="n"/>
      <c r="R7480" s="7">
        <f>IF($F7480="","",Q7480*Y7480/100)</f>
        <v/>
      </c>
      <c r="X7480" s="7" t="n"/>
      <c r="Y7480" s="7" t="n"/>
      <c r="Z7480" s="7">
        <f>IF($F7480="","",Y7480*AE7480/100)</f>
        <v/>
      </c>
      <c r="AA7480" s="7">
        <f>IF($F7480="","",Y7480-Z7480)</f>
        <v/>
      </c>
      <c r="AB7480" s="7">
        <f>IF($F7480="","",AA7480-R7480)</f>
        <v/>
      </c>
      <c r="AE7480">
        <f>IF($F7480="","",IF($AK7480=1,0,IF($AJ7480=1,Settings!$C$6,Settings!$C$7))*100)</f>
        <v/>
      </c>
      <c r="AG7480">
        <f>IF($F7480="","",$F7480&amp;"|"&amp;$D7480&amp;"")</f>
        <v/>
      </c>
      <c r="AH7480">
        <f>IF($F7480="","",IF(COUNTIF($AG$2:$AG7480,$AG7480)=1,1,0))</f>
        <v/>
      </c>
      <c r="AI7480">
        <f>IF($AH7480=1,SUMPRODUCT(--($AL$2:$AL$8001&lt;$AL7480))+1,"")</f>
        <v/>
      </c>
      <c r="AJ7480">
        <f>IF($F7480="","",IF(OR($U7480=TRUE(),$U7480="TRUE"),1,0))</f>
        <v/>
      </c>
      <c r="AK7480">
        <f>IF($F7480="","",IF($AD7480="Yes",1,0))</f>
        <v/>
      </c>
      <c r="AL7480">
        <f>IF($AH7480=1,IFERROR(IF(VALUE($F7480)&lt;100000000,VALUE($F7480),1000000000),IFERROR(IF(VALUE(MID($F7480,2,20))&lt;100000000,VALUE(MID($F7480,2,20)),1000000000),1000000000))+ROW()/100000,"")</f>
        <v/>
      </c>
    </row>
    <row r="7481">
      <c r="A7481">
        <f>IF($F7481="","",IFERROR(IF(INDEX('Per Invoice'!$A$2:$A$2001,MATCH($F7481,'Per Invoice'!$B$2:$B$2001,0))=0,"",INDEX('Per Invoice'!$A$2:$A$2001,MATCH($F7481,'Per Invoice'!$B$2:$B$2001,0))),""))</f>
        <v/>
      </c>
      <c r="H7481" s="11" t="n"/>
      <c r="R7481" s="7">
        <f>IF($F7481="","",Q7481*Y7481/100)</f>
        <v/>
      </c>
      <c r="X7481" s="7" t="n"/>
      <c r="Y7481" s="7" t="n"/>
      <c r="Z7481" s="7">
        <f>IF($F7481="","",Y7481*AE7481/100)</f>
        <v/>
      </c>
      <c r="AA7481" s="7">
        <f>IF($F7481="","",Y7481-Z7481)</f>
        <v/>
      </c>
      <c r="AB7481" s="7">
        <f>IF($F7481="","",AA7481-R7481)</f>
        <v/>
      </c>
      <c r="AE7481">
        <f>IF($F7481="","",IF($AK7481=1,0,IF($AJ7481=1,Settings!$C$6,Settings!$C$7))*100)</f>
        <v/>
      </c>
      <c r="AG7481">
        <f>IF($F7481="","",$F7481&amp;"|"&amp;$D7481&amp;"")</f>
        <v/>
      </c>
      <c r="AH7481">
        <f>IF($F7481="","",IF(COUNTIF($AG$2:$AG7481,$AG7481)=1,1,0))</f>
        <v/>
      </c>
      <c r="AI7481">
        <f>IF($AH7481=1,SUMPRODUCT(--($AL$2:$AL$8001&lt;$AL7481))+1,"")</f>
        <v/>
      </c>
      <c r="AJ7481">
        <f>IF($F7481="","",IF(OR($U7481=TRUE(),$U7481="TRUE"),1,0))</f>
        <v/>
      </c>
      <c r="AK7481">
        <f>IF($F7481="","",IF($AD7481="Yes",1,0))</f>
        <v/>
      </c>
      <c r="AL7481">
        <f>IF($AH7481=1,IFERROR(IF(VALUE($F7481)&lt;100000000,VALUE($F7481),1000000000),IFERROR(IF(VALUE(MID($F7481,2,20))&lt;100000000,VALUE(MID($F7481,2,20)),1000000000),1000000000))+ROW()/100000,"")</f>
        <v/>
      </c>
    </row>
    <row r="7482">
      <c r="A7482">
        <f>IF($F7482="","",IFERROR(IF(INDEX('Per Invoice'!$A$2:$A$2001,MATCH($F7482,'Per Invoice'!$B$2:$B$2001,0))=0,"",INDEX('Per Invoice'!$A$2:$A$2001,MATCH($F7482,'Per Invoice'!$B$2:$B$2001,0))),""))</f>
        <v/>
      </c>
      <c r="H7482" s="11" t="n"/>
      <c r="R7482" s="7">
        <f>IF($F7482="","",Q7482*Y7482/100)</f>
        <v/>
      </c>
      <c r="X7482" s="7" t="n"/>
      <c r="Y7482" s="7" t="n"/>
      <c r="Z7482" s="7">
        <f>IF($F7482="","",Y7482*AE7482/100)</f>
        <v/>
      </c>
      <c r="AA7482" s="7">
        <f>IF($F7482="","",Y7482-Z7482)</f>
        <v/>
      </c>
      <c r="AB7482" s="7">
        <f>IF($F7482="","",AA7482-R7482)</f>
        <v/>
      </c>
      <c r="AE7482">
        <f>IF($F7482="","",IF($AK7482=1,0,IF($AJ7482=1,Settings!$C$6,Settings!$C$7))*100)</f>
        <v/>
      </c>
      <c r="AG7482">
        <f>IF($F7482="","",$F7482&amp;"|"&amp;$D7482&amp;"")</f>
        <v/>
      </c>
      <c r="AH7482">
        <f>IF($F7482="","",IF(COUNTIF($AG$2:$AG7482,$AG7482)=1,1,0))</f>
        <v/>
      </c>
      <c r="AI7482">
        <f>IF($AH7482=1,SUMPRODUCT(--($AL$2:$AL$8001&lt;$AL7482))+1,"")</f>
        <v/>
      </c>
      <c r="AJ7482">
        <f>IF($F7482="","",IF(OR($U7482=TRUE(),$U7482="TRUE"),1,0))</f>
        <v/>
      </c>
      <c r="AK7482">
        <f>IF($F7482="","",IF($AD7482="Yes",1,0))</f>
        <v/>
      </c>
      <c r="AL7482">
        <f>IF($AH7482=1,IFERROR(IF(VALUE($F7482)&lt;100000000,VALUE($F7482),1000000000),IFERROR(IF(VALUE(MID($F7482,2,20))&lt;100000000,VALUE(MID($F7482,2,20)),1000000000),1000000000))+ROW()/100000,"")</f>
        <v/>
      </c>
    </row>
    <row r="7483">
      <c r="A7483">
        <f>IF($F7483="","",IFERROR(IF(INDEX('Per Invoice'!$A$2:$A$2001,MATCH($F7483,'Per Invoice'!$B$2:$B$2001,0))=0,"",INDEX('Per Invoice'!$A$2:$A$2001,MATCH($F7483,'Per Invoice'!$B$2:$B$2001,0))),""))</f>
        <v/>
      </c>
      <c r="H7483" s="11" t="n"/>
      <c r="R7483" s="7">
        <f>IF($F7483="","",Q7483*Y7483/100)</f>
        <v/>
      </c>
      <c r="X7483" s="7" t="n"/>
      <c r="Y7483" s="7" t="n"/>
      <c r="Z7483" s="7">
        <f>IF($F7483="","",Y7483*AE7483/100)</f>
        <v/>
      </c>
      <c r="AA7483" s="7">
        <f>IF($F7483="","",Y7483-Z7483)</f>
        <v/>
      </c>
      <c r="AB7483" s="7">
        <f>IF($F7483="","",AA7483-R7483)</f>
        <v/>
      </c>
      <c r="AE7483">
        <f>IF($F7483="","",IF($AK7483=1,0,IF($AJ7483=1,Settings!$C$6,Settings!$C$7))*100)</f>
        <v/>
      </c>
      <c r="AG7483">
        <f>IF($F7483="","",$F7483&amp;"|"&amp;$D7483&amp;"")</f>
        <v/>
      </c>
      <c r="AH7483">
        <f>IF($F7483="","",IF(COUNTIF($AG$2:$AG7483,$AG7483)=1,1,0))</f>
        <v/>
      </c>
      <c r="AI7483">
        <f>IF($AH7483=1,SUMPRODUCT(--($AL$2:$AL$8001&lt;$AL7483))+1,"")</f>
        <v/>
      </c>
      <c r="AJ7483">
        <f>IF($F7483="","",IF(OR($U7483=TRUE(),$U7483="TRUE"),1,0))</f>
        <v/>
      </c>
      <c r="AK7483">
        <f>IF($F7483="","",IF($AD7483="Yes",1,0))</f>
        <v/>
      </c>
      <c r="AL7483">
        <f>IF($AH7483=1,IFERROR(IF(VALUE($F7483)&lt;100000000,VALUE($F7483),1000000000),IFERROR(IF(VALUE(MID($F7483,2,20))&lt;100000000,VALUE(MID($F7483,2,20)),1000000000),1000000000))+ROW()/100000,"")</f>
        <v/>
      </c>
    </row>
    <row r="7484">
      <c r="A7484">
        <f>IF($F7484="","",IFERROR(IF(INDEX('Per Invoice'!$A$2:$A$2001,MATCH($F7484,'Per Invoice'!$B$2:$B$2001,0))=0,"",INDEX('Per Invoice'!$A$2:$A$2001,MATCH($F7484,'Per Invoice'!$B$2:$B$2001,0))),""))</f>
        <v/>
      </c>
      <c r="H7484" s="11" t="n"/>
      <c r="R7484" s="7">
        <f>IF($F7484="","",Q7484*Y7484/100)</f>
        <v/>
      </c>
      <c r="X7484" s="7" t="n"/>
      <c r="Y7484" s="7" t="n"/>
      <c r="Z7484" s="7">
        <f>IF($F7484="","",Y7484*AE7484/100)</f>
        <v/>
      </c>
      <c r="AA7484" s="7">
        <f>IF($F7484="","",Y7484-Z7484)</f>
        <v/>
      </c>
      <c r="AB7484" s="7">
        <f>IF($F7484="","",AA7484-R7484)</f>
        <v/>
      </c>
      <c r="AE7484">
        <f>IF($F7484="","",IF($AK7484=1,0,IF($AJ7484=1,Settings!$C$6,Settings!$C$7))*100)</f>
        <v/>
      </c>
      <c r="AG7484">
        <f>IF($F7484="","",$F7484&amp;"|"&amp;$D7484&amp;"")</f>
        <v/>
      </c>
      <c r="AH7484">
        <f>IF($F7484="","",IF(COUNTIF($AG$2:$AG7484,$AG7484)=1,1,0))</f>
        <v/>
      </c>
      <c r="AI7484">
        <f>IF($AH7484=1,SUMPRODUCT(--($AL$2:$AL$8001&lt;$AL7484))+1,"")</f>
        <v/>
      </c>
      <c r="AJ7484">
        <f>IF($F7484="","",IF(OR($U7484=TRUE(),$U7484="TRUE"),1,0))</f>
        <v/>
      </c>
      <c r="AK7484">
        <f>IF($F7484="","",IF($AD7484="Yes",1,0))</f>
        <v/>
      </c>
      <c r="AL7484">
        <f>IF($AH7484=1,IFERROR(IF(VALUE($F7484)&lt;100000000,VALUE($F7484),1000000000),IFERROR(IF(VALUE(MID($F7484,2,20))&lt;100000000,VALUE(MID($F7484,2,20)),1000000000),1000000000))+ROW()/100000,"")</f>
        <v/>
      </c>
    </row>
    <row r="7485">
      <c r="A7485">
        <f>IF($F7485="","",IFERROR(IF(INDEX('Per Invoice'!$A$2:$A$2001,MATCH($F7485,'Per Invoice'!$B$2:$B$2001,0))=0,"",INDEX('Per Invoice'!$A$2:$A$2001,MATCH($F7485,'Per Invoice'!$B$2:$B$2001,0))),""))</f>
        <v/>
      </c>
      <c r="H7485" s="11" t="n"/>
      <c r="R7485" s="7">
        <f>IF($F7485="","",Q7485*Y7485/100)</f>
        <v/>
      </c>
      <c r="X7485" s="7" t="n"/>
      <c r="Y7485" s="7" t="n"/>
      <c r="Z7485" s="7">
        <f>IF($F7485="","",Y7485*AE7485/100)</f>
        <v/>
      </c>
      <c r="AA7485" s="7">
        <f>IF($F7485="","",Y7485-Z7485)</f>
        <v/>
      </c>
      <c r="AB7485" s="7">
        <f>IF($F7485="","",AA7485-R7485)</f>
        <v/>
      </c>
      <c r="AE7485">
        <f>IF($F7485="","",IF($AK7485=1,0,IF($AJ7485=1,Settings!$C$6,Settings!$C$7))*100)</f>
        <v/>
      </c>
      <c r="AG7485">
        <f>IF($F7485="","",$F7485&amp;"|"&amp;$D7485&amp;"")</f>
        <v/>
      </c>
      <c r="AH7485">
        <f>IF($F7485="","",IF(COUNTIF($AG$2:$AG7485,$AG7485)=1,1,0))</f>
        <v/>
      </c>
      <c r="AI7485">
        <f>IF($AH7485=1,SUMPRODUCT(--($AL$2:$AL$8001&lt;$AL7485))+1,"")</f>
        <v/>
      </c>
      <c r="AJ7485">
        <f>IF($F7485="","",IF(OR($U7485=TRUE(),$U7485="TRUE"),1,0))</f>
        <v/>
      </c>
      <c r="AK7485">
        <f>IF($F7485="","",IF($AD7485="Yes",1,0))</f>
        <v/>
      </c>
      <c r="AL7485">
        <f>IF($AH7485=1,IFERROR(IF(VALUE($F7485)&lt;100000000,VALUE($F7485),1000000000),IFERROR(IF(VALUE(MID($F7485,2,20))&lt;100000000,VALUE(MID($F7485,2,20)),1000000000),1000000000))+ROW()/100000,"")</f>
        <v/>
      </c>
    </row>
    <row r="7486">
      <c r="A7486">
        <f>IF($F7486="","",IFERROR(IF(INDEX('Per Invoice'!$A$2:$A$2001,MATCH($F7486,'Per Invoice'!$B$2:$B$2001,0))=0,"",INDEX('Per Invoice'!$A$2:$A$2001,MATCH($F7486,'Per Invoice'!$B$2:$B$2001,0))),""))</f>
        <v/>
      </c>
      <c r="H7486" s="11" t="n"/>
      <c r="R7486" s="7">
        <f>IF($F7486="","",Q7486*Y7486/100)</f>
        <v/>
      </c>
      <c r="X7486" s="7" t="n"/>
      <c r="Y7486" s="7" t="n"/>
      <c r="Z7486" s="7">
        <f>IF($F7486="","",Y7486*AE7486/100)</f>
        <v/>
      </c>
      <c r="AA7486" s="7">
        <f>IF($F7486="","",Y7486-Z7486)</f>
        <v/>
      </c>
      <c r="AB7486" s="7">
        <f>IF($F7486="","",AA7486-R7486)</f>
        <v/>
      </c>
      <c r="AE7486">
        <f>IF($F7486="","",IF($AK7486=1,0,IF($AJ7486=1,Settings!$C$6,Settings!$C$7))*100)</f>
        <v/>
      </c>
      <c r="AG7486">
        <f>IF($F7486="","",$F7486&amp;"|"&amp;$D7486&amp;"")</f>
        <v/>
      </c>
      <c r="AH7486">
        <f>IF($F7486="","",IF(COUNTIF($AG$2:$AG7486,$AG7486)=1,1,0))</f>
        <v/>
      </c>
      <c r="AI7486">
        <f>IF($AH7486=1,SUMPRODUCT(--($AL$2:$AL$8001&lt;$AL7486))+1,"")</f>
        <v/>
      </c>
      <c r="AJ7486">
        <f>IF($F7486="","",IF(OR($U7486=TRUE(),$U7486="TRUE"),1,0))</f>
        <v/>
      </c>
      <c r="AK7486">
        <f>IF($F7486="","",IF($AD7486="Yes",1,0))</f>
        <v/>
      </c>
      <c r="AL7486">
        <f>IF($AH7486=1,IFERROR(IF(VALUE($F7486)&lt;100000000,VALUE($F7486),1000000000),IFERROR(IF(VALUE(MID($F7486,2,20))&lt;100000000,VALUE(MID($F7486,2,20)),1000000000),1000000000))+ROW()/100000,"")</f>
        <v/>
      </c>
    </row>
    <row r="7487">
      <c r="A7487">
        <f>IF($F7487="","",IFERROR(IF(INDEX('Per Invoice'!$A$2:$A$2001,MATCH($F7487,'Per Invoice'!$B$2:$B$2001,0))=0,"",INDEX('Per Invoice'!$A$2:$A$2001,MATCH($F7487,'Per Invoice'!$B$2:$B$2001,0))),""))</f>
        <v/>
      </c>
      <c r="H7487" s="11" t="n"/>
      <c r="R7487" s="7">
        <f>IF($F7487="","",Q7487*Y7487/100)</f>
        <v/>
      </c>
      <c r="X7487" s="7" t="n"/>
      <c r="Y7487" s="7" t="n"/>
      <c r="Z7487" s="7">
        <f>IF($F7487="","",Y7487*AE7487/100)</f>
        <v/>
      </c>
      <c r="AA7487" s="7">
        <f>IF($F7487="","",Y7487-Z7487)</f>
        <v/>
      </c>
      <c r="AB7487" s="7">
        <f>IF($F7487="","",AA7487-R7487)</f>
        <v/>
      </c>
      <c r="AE7487">
        <f>IF($F7487="","",IF($AK7487=1,0,IF($AJ7487=1,Settings!$C$6,Settings!$C$7))*100)</f>
        <v/>
      </c>
      <c r="AG7487">
        <f>IF($F7487="","",$F7487&amp;"|"&amp;$D7487&amp;"")</f>
        <v/>
      </c>
      <c r="AH7487">
        <f>IF($F7487="","",IF(COUNTIF($AG$2:$AG7487,$AG7487)=1,1,0))</f>
        <v/>
      </c>
      <c r="AI7487">
        <f>IF($AH7487=1,SUMPRODUCT(--($AL$2:$AL$8001&lt;$AL7487))+1,"")</f>
        <v/>
      </c>
      <c r="AJ7487">
        <f>IF($F7487="","",IF(OR($U7487=TRUE(),$U7487="TRUE"),1,0))</f>
        <v/>
      </c>
      <c r="AK7487">
        <f>IF($F7487="","",IF($AD7487="Yes",1,0))</f>
        <v/>
      </c>
      <c r="AL7487">
        <f>IF($AH7487=1,IFERROR(IF(VALUE($F7487)&lt;100000000,VALUE($F7487),1000000000),IFERROR(IF(VALUE(MID($F7487,2,20))&lt;100000000,VALUE(MID($F7487,2,20)),1000000000),1000000000))+ROW()/100000,"")</f>
        <v/>
      </c>
    </row>
    <row r="7488">
      <c r="A7488">
        <f>IF($F7488="","",IFERROR(IF(INDEX('Per Invoice'!$A$2:$A$2001,MATCH($F7488,'Per Invoice'!$B$2:$B$2001,0))=0,"",INDEX('Per Invoice'!$A$2:$A$2001,MATCH($F7488,'Per Invoice'!$B$2:$B$2001,0))),""))</f>
        <v/>
      </c>
      <c r="H7488" s="11" t="n"/>
      <c r="R7488" s="7">
        <f>IF($F7488="","",Q7488*Y7488/100)</f>
        <v/>
      </c>
      <c r="X7488" s="7" t="n"/>
      <c r="Y7488" s="7" t="n"/>
      <c r="Z7488" s="7">
        <f>IF($F7488="","",Y7488*AE7488/100)</f>
        <v/>
      </c>
      <c r="AA7488" s="7">
        <f>IF($F7488="","",Y7488-Z7488)</f>
        <v/>
      </c>
      <c r="AB7488" s="7">
        <f>IF($F7488="","",AA7488-R7488)</f>
        <v/>
      </c>
      <c r="AE7488">
        <f>IF($F7488="","",IF($AK7488=1,0,IF($AJ7488=1,Settings!$C$6,Settings!$C$7))*100)</f>
        <v/>
      </c>
      <c r="AG7488">
        <f>IF($F7488="","",$F7488&amp;"|"&amp;$D7488&amp;"")</f>
        <v/>
      </c>
      <c r="AH7488">
        <f>IF($F7488="","",IF(COUNTIF($AG$2:$AG7488,$AG7488)=1,1,0))</f>
        <v/>
      </c>
      <c r="AI7488">
        <f>IF($AH7488=1,SUMPRODUCT(--($AL$2:$AL$8001&lt;$AL7488))+1,"")</f>
        <v/>
      </c>
      <c r="AJ7488">
        <f>IF($F7488="","",IF(OR($U7488=TRUE(),$U7488="TRUE"),1,0))</f>
        <v/>
      </c>
      <c r="AK7488">
        <f>IF($F7488="","",IF($AD7488="Yes",1,0))</f>
        <v/>
      </c>
      <c r="AL7488">
        <f>IF($AH7488=1,IFERROR(IF(VALUE($F7488)&lt;100000000,VALUE($F7488),1000000000),IFERROR(IF(VALUE(MID($F7488,2,20))&lt;100000000,VALUE(MID($F7488,2,20)),1000000000),1000000000))+ROW()/100000,"")</f>
        <v/>
      </c>
    </row>
    <row r="7489">
      <c r="A7489">
        <f>IF($F7489="","",IFERROR(IF(INDEX('Per Invoice'!$A$2:$A$2001,MATCH($F7489,'Per Invoice'!$B$2:$B$2001,0))=0,"",INDEX('Per Invoice'!$A$2:$A$2001,MATCH($F7489,'Per Invoice'!$B$2:$B$2001,0))),""))</f>
        <v/>
      </c>
      <c r="H7489" s="11" t="n"/>
      <c r="R7489" s="7">
        <f>IF($F7489="","",Q7489*Y7489/100)</f>
        <v/>
      </c>
      <c r="X7489" s="7" t="n"/>
      <c r="Y7489" s="7" t="n"/>
      <c r="Z7489" s="7">
        <f>IF($F7489="","",Y7489*AE7489/100)</f>
        <v/>
      </c>
      <c r="AA7489" s="7">
        <f>IF($F7489="","",Y7489-Z7489)</f>
        <v/>
      </c>
      <c r="AB7489" s="7">
        <f>IF($F7489="","",AA7489-R7489)</f>
        <v/>
      </c>
      <c r="AE7489">
        <f>IF($F7489="","",IF($AK7489=1,0,IF($AJ7489=1,Settings!$C$6,Settings!$C$7))*100)</f>
        <v/>
      </c>
      <c r="AG7489">
        <f>IF($F7489="","",$F7489&amp;"|"&amp;$D7489&amp;"")</f>
        <v/>
      </c>
      <c r="AH7489">
        <f>IF($F7489="","",IF(COUNTIF($AG$2:$AG7489,$AG7489)=1,1,0))</f>
        <v/>
      </c>
      <c r="AI7489">
        <f>IF($AH7489=1,SUMPRODUCT(--($AL$2:$AL$8001&lt;$AL7489))+1,"")</f>
        <v/>
      </c>
      <c r="AJ7489">
        <f>IF($F7489="","",IF(OR($U7489=TRUE(),$U7489="TRUE"),1,0))</f>
        <v/>
      </c>
      <c r="AK7489">
        <f>IF($F7489="","",IF($AD7489="Yes",1,0))</f>
        <v/>
      </c>
      <c r="AL7489">
        <f>IF($AH7489=1,IFERROR(IF(VALUE($F7489)&lt;100000000,VALUE($F7489),1000000000),IFERROR(IF(VALUE(MID($F7489,2,20))&lt;100000000,VALUE(MID($F7489,2,20)),1000000000),1000000000))+ROW()/100000,"")</f>
        <v/>
      </c>
    </row>
    <row r="7490">
      <c r="A7490">
        <f>IF($F7490="","",IFERROR(IF(INDEX('Per Invoice'!$A$2:$A$2001,MATCH($F7490,'Per Invoice'!$B$2:$B$2001,0))=0,"",INDEX('Per Invoice'!$A$2:$A$2001,MATCH($F7490,'Per Invoice'!$B$2:$B$2001,0))),""))</f>
        <v/>
      </c>
      <c r="H7490" s="11" t="n"/>
      <c r="R7490" s="7">
        <f>IF($F7490="","",Q7490*Y7490/100)</f>
        <v/>
      </c>
      <c r="X7490" s="7" t="n"/>
      <c r="Y7490" s="7" t="n"/>
      <c r="Z7490" s="7">
        <f>IF($F7490="","",Y7490*AE7490/100)</f>
        <v/>
      </c>
      <c r="AA7490" s="7">
        <f>IF($F7490="","",Y7490-Z7490)</f>
        <v/>
      </c>
      <c r="AB7490" s="7">
        <f>IF($F7490="","",AA7490-R7490)</f>
        <v/>
      </c>
      <c r="AE7490">
        <f>IF($F7490="","",IF($AK7490=1,0,IF($AJ7490=1,Settings!$C$6,Settings!$C$7))*100)</f>
        <v/>
      </c>
      <c r="AG7490">
        <f>IF($F7490="","",$F7490&amp;"|"&amp;$D7490&amp;"")</f>
        <v/>
      </c>
      <c r="AH7490">
        <f>IF($F7490="","",IF(COUNTIF($AG$2:$AG7490,$AG7490)=1,1,0))</f>
        <v/>
      </c>
      <c r="AI7490">
        <f>IF($AH7490=1,SUMPRODUCT(--($AL$2:$AL$8001&lt;$AL7490))+1,"")</f>
        <v/>
      </c>
      <c r="AJ7490">
        <f>IF($F7490="","",IF(OR($U7490=TRUE(),$U7490="TRUE"),1,0))</f>
        <v/>
      </c>
      <c r="AK7490">
        <f>IF($F7490="","",IF($AD7490="Yes",1,0))</f>
        <v/>
      </c>
      <c r="AL7490">
        <f>IF($AH7490=1,IFERROR(IF(VALUE($F7490)&lt;100000000,VALUE($F7490),1000000000),IFERROR(IF(VALUE(MID($F7490,2,20))&lt;100000000,VALUE(MID($F7490,2,20)),1000000000),1000000000))+ROW()/100000,"")</f>
        <v/>
      </c>
    </row>
    <row r="7491">
      <c r="A7491">
        <f>IF($F7491="","",IFERROR(IF(INDEX('Per Invoice'!$A$2:$A$2001,MATCH($F7491,'Per Invoice'!$B$2:$B$2001,0))=0,"",INDEX('Per Invoice'!$A$2:$A$2001,MATCH($F7491,'Per Invoice'!$B$2:$B$2001,0))),""))</f>
        <v/>
      </c>
      <c r="H7491" s="11" t="n"/>
      <c r="R7491" s="7">
        <f>IF($F7491="","",Q7491*Y7491/100)</f>
        <v/>
      </c>
      <c r="X7491" s="7" t="n"/>
      <c r="Y7491" s="7" t="n"/>
      <c r="Z7491" s="7">
        <f>IF($F7491="","",Y7491*AE7491/100)</f>
        <v/>
      </c>
      <c r="AA7491" s="7">
        <f>IF($F7491="","",Y7491-Z7491)</f>
        <v/>
      </c>
      <c r="AB7491" s="7">
        <f>IF($F7491="","",AA7491-R7491)</f>
        <v/>
      </c>
      <c r="AE7491">
        <f>IF($F7491="","",IF($AK7491=1,0,IF($AJ7491=1,Settings!$C$6,Settings!$C$7))*100)</f>
        <v/>
      </c>
      <c r="AG7491">
        <f>IF($F7491="","",$F7491&amp;"|"&amp;$D7491&amp;"")</f>
        <v/>
      </c>
      <c r="AH7491">
        <f>IF($F7491="","",IF(COUNTIF($AG$2:$AG7491,$AG7491)=1,1,0))</f>
        <v/>
      </c>
      <c r="AI7491">
        <f>IF($AH7491=1,SUMPRODUCT(--($AL$2:$AL$8001&lt;$AL7491))+1,"")</f>
        <v/>
      </c>
      <c r="AJ7491">
        <f>IF($F7491="","",IF(OR($U7491=TRUE(),$U7491="TRUE"),1,0))</f>
        <v/>
      </c>
      <c r="AK7491">
        <f>IF($F7491="","",IF($AD7491="Yes",1,0))</f>
        <v/>
      </c>
      <c r="AL7491">
        <f>IF($AH7491=1,IFERROR(IF(VALUE($F7491)&lt;100000000,VALUE($F7491),1000000000),IFERROR(IF(VALUE(MID($F7491,2,20))&lt;100000000,VALUE(MID($F7491,2,20)),1000000000),1000000000))+ROW()/100000,"")</f>
        <v/>
      </c>
    </row>
    <row r="7492">
      <c r="A7492">
        <f>IF($F7492="","",IFERROR(IF(INDEX('Per Invoice'!$A$2:$A$2001,MATCH($F7492,'Per Invoice'!$B$2:$B$2001,0))=0,"",INDEX('Per Invoice'!$A$2:$A$2001,MATCH($F7492,'Per Invoice'!$B$2:$B$2001,0))),""))</f>
        <v/>
      </c>
      <c r="H7492" s="11" t="n"/>
      <c r="R7492" s="7">
        <f>IF($F7492="","",Q7492*Y7492/100)</f>
        <v/>
      </c>
      <c r="X7492" s="7" t="n"/>
      <c r="Y7492" s="7" t="n"/>
      <c r="Z7492" s="7">
        <f>IF($F7492="","",Y7492*AE7492/100)</f>
        <v/>
      </c>
      <c r="AA7492" s="7">
        <f>IF($F7492="","",Y7492-Z7492)</f>
        <v/>
      </c>
      <c r="AB7492" s="7">
        <f>IF($F7492="","",AA7492-R7492)</f>
        <v/>
      </c>
      <c r="AE7492">
        <f>IF($F7492="","",IF($AK7492=1,0,IF($AJ7492=1,Settings!$C$6,Settings!$C$7))*100)</f>
        <v/>
      </c>
      <c r="AG7492">
        <f>IF($F7492="","",$F7492&amp;"|"&amp;$D7492&amp;"")</f>
        <v/>
      </c>
      <c r="AH7492">
        <f>IF($F7492="","",IF(COUNTIF($AG$2:$AG7492,$AG7492)=1,1,0))</f>
        <v/>
      </c>
      <c r="AI7492">
        <f>IF($AH7492=1,SUMPRODUCT(--($AL$2:$AL$8001&lt;$AL7492))+1,"")</f>
        <v/>
      </c>
      <c r="AJ7492">
        <f>IF($F7492="","",IF(OR($U7492=TRUE(),$U7492="TRUE"),1,0))</f>
        <v/>
      </c>
      <c r="AK7492">
        <f>IF($F7492="","",IF($AD7492="Yes",1,0))</f>
        <v/>
      </c>
      <c r="AL7492">
        <f>IF($AH7492=1,IFERROR(IF(VALUE($F7492)&lt;100000000,VALUE($F7492),1000000000),IFERROR(IF(VALUE(MID($F7492,2,20))&lt;100000000,VALUE(MID($F7492,2,20)),1000000000),1000000000))+ROW()/100000,"")</f>
        <v/>
      </c>
    </row>
    <row r="7493">
      <c r="A7493">
        <f>IF($F7493="","",IFERROR(IF(INDEX('Per Invoice'!$A$2:$A$2001,MATCH($F7493,'Per Invoice'!$B$2:$B$2001,0))=0,"",INDEX('Per Invoice'!$A$2:$A$2001,MATCH($F7493,'Per Invoice'!$B$2:$B$2001,0))),""))</f>
        <v/>
      </c>
      <c r="H7493" s="11" t="n"/>
      <c r="R7493" s="7">
        <f>IF($F7493="","",Q7493*Y7493/100)</f>
        <v/>
      </c>
      <c r="X7493" s="7" t="n"/>
      <c r="Y7493" s="7" t="n"/>
      <c r="Z7493" s="7">
        <f>IF($F7493="","",Y7493*AE7493/100)</f>
        <v/>
      </c>
      <c r="AA7493" s="7">
        <f>IF($F7493="","",Y7493-Z7493)</f>
        <v/>
      </c>
      <c r="AB7493" s="7">
        <f>IF($F7493="","",AA7493-R7493)</f>
        <v/>
      </c>
      <c r="AE7493">
        <f>IF($F7493="","",IF($AK7493=1,0,IF($AJ7493=1,Settings!$C$6,Settings!$C$7))*100)</f>
        <v/>
      </c>
      <c r="AG7493">
        <f>IF($F7493="","",$F7493&amp;"|"&amp;$D7493&amp;"")</f>
        <v/>
      </c>
      <c r="AH7493">
        <f>IF($F7493="","",IF(COUNTIF($AG$2:$AG7493,$AG7493)=1,1,0))</f>
        <v/>
      </c>
      <c r="AI7493">
        <f>IF($AH7493=1,SUMPRODUCT(--($AL$2:$AL$8001&lt;$AL7493))+1,"")</f>
        <v/>
      </c>
      <c r="AJ7493">
        <f>IF($F7493="","",IF(OR($U7493=TRUE(),$U7493="TRUE"),1,0))</f>
        <v/>
      </c>
      <c r="AK7493">
        <f>IF($F7493="","",IF($AD7493="Yes",1,0))</f>
        <v/>
      </c>
      <c r="AL7493">
        <f>IF($AH7493=1,IFERROR(IF(VALUE($F7493)&lt;100000000,VALUE($F7493),1000000000),IFERROR(IF(VALUE(MID($F7493,2,20))&lt;100000000,VALUE(MID($F7493,2,20)),1000000000),1000000000))+ROW()/100000,"")</f>
        <v/>
      </c>
    </row>
    <row r="7494">
      <c r="A7494">
        <f>IF($F7494="","",IFERROR(IF(INDEX('Per Invoice'!$A$2:$A$2001,MATCH($F7494,'Per Invoice'!$B$2:$B$2001,0))=0,"",INDEX('Per Invoice'!$A$2:$A$2001,MATCH($F7494,'Per Invoice'!$B$2:$B$2001,0))),""))</f>
        <v/>
      </c>
      <c r="H7494" s="11" t="n"/>
      <c r="R7494" s="7">
        <f>IF($F7494="","",Q7494*Y7494/100)</f>
        <v/>
      </c>
      <c r="X7494" s="7" t="n"/>
      <c r="Y7494" s="7" t="n"/>
      <c r="Z7494" s="7">
        <f>IF($F7494="","",Y7494*AE7494/100)</f>
        <v/>
      </c>
      <c r="AA7494" s="7">
        <f>IF($F7494="","",Y7494-Z7494)</f>
        <v/>
      </c>
      <c r="AB7494" s="7">
        <f>IF($F7494="","",AA7494-R7494)</f>
        <v/>
      </c>
      <c r="AE7494">
        <f>IF($F7494="","",IF($AK7494=1,0,IF($AJ7494=1,Settings!$C$6,Settings!$C$7))*100)</f>
        <v/>
      </c>
      <c r="AG7494">
        <f>IF($F7494="","",$F7494&amp;"|"&amp;$D7494&amp;"")</f>
        <v/>
      </c>
      <c r="AH7494">
        <f>IF($F7494="","",IF(COUNTIF($AG$2:$AG7494,$AG7494)=1,1,0))</f>
        <v/>
      </c>
      <c r="AI7494">
        <f>IF($AH7494=1,SUMPRODUCT(--($AL$2:$AL$8001&lt;$AL7494))+1,"")</f>
        <v/>
      </c>
      <c r="AJ7494">
        <f>IF($F7494="","",IF(OR($U7494=TRUE(),$U7494="TRUE"),1,0))</f>
        <v/>
      </c>
      <c r="AK7494">
        <f>IF($F7494="","",IF($AD7494="Yes",1,0))</f>
        <v/>
      </c>
      <c r="AL7494">
        <f>IF($AH7494=1,IFERROR(IF(VALUE($F7494)&lt;100000000,VALUE($F7494),1000000000),IFERROR(IF(VALUE(MID($F7494,2,20))&lt;100000000,VALUE(MID($F7494,2,20)),1000000000),1000000000))+ROW()/100000,"")</f>
        <v/>
      </c>
    </row>
    <row r="7495">
      <c r="A7495">
        <f>IF($F7495="","",IFERROR(IF(INDEX('Per Invoice'!$A$2:$A$2001,MATCH($F7495,'Per Invoice'!$B$2:$B$2001,0))=0,"",INDEX('Per Invoice'!$A$2:$A$2001,MATCH($F7495,'Per Invoice'!$B$2:$B$2001,0))),""))</f>
        <v/>
      </c>
      <c r="H7495" s="11" t="n"/>
      <c r="R7495" s="7">
        <f>IF($F7495="","",Q7495*Y7495/100)</f>
        <v/>
      </c>
      <c r="X7495" s="7" t="n"/>
      <c r="Y7495" s="7" t="n"/>
      <c r="Z7495" s="7">
        <f>IF($F7495="","",Y7495*AE7495/100)</f>
        <v/>
      </c>
      <c r="AA7495" s="7">
        <f>IF($F7495="","",Y7495-Z7495)</f>
        <v/>
      </c>
      <c r="AB7495" s="7">
        <f>IF($F7495="","",AA7495-R7495)</f>
        <v/>
      </c>
      <c r="AE7495">
        <f>IF($F7495="","",IF($AK7495=1,0,IF($AJ7495=1,Settings!$C$6,Settings!$C$7))*100)</f>
        <v/>
      </c>
      <c r="AG7495">
        <f>IF($F7495="","",$F7495&amp;"|"&amp;$D7495&amp;"")</f>
        <v/>
      </c>
      <c r="AH7495">
        <f>IF($F7495="","",IF(COUNTIF($AG$2:$AG7495,$AG7495)=1,1,0))</f>
        <v/>
      </c>
      <c r="AI7495">
        <f>IF($AH7495=1,SUMPRODUCT(--($AL$2:$AL$8001&lt;$AL7495))+1,"")</f>
        <v/>
      </c>
      <c r="AJ7495">
        <f>IF($F7495="","",IF(OR($U7495=TRUE(),$U7495="TRUE"),1,0))</f>
        <v/>
      </c>
      <c r="AK7495">
        <f>IF($F7495="","",IF($AD7495="Yes",1,0))</f>
        <v/>
      </c>
      <c r="AL7495">
        <f>IF($AH7495=1,IFERROR(IF(VALUE($F7495)&lt;100000000,VALUE($F7495),1000000000),IFERROR(IF(VALUE(MID($F7495,2,20))&lt;100000000,VALUE(MID($F7495,2,20)),1000000000),1000000000))+ROW()/100000,"")</f>
        <v/>
      </c>
    </row>
    <row r="7496">
      <c r="A7496">
        <f>IF($F7496="","",IFERROR(IF(INDEX('Per Invoice'!$A$2:$A$2001,MATCH($F7496,'Per Invoice'!$B$2:$B$2001,0))=0,"",INDEX('Per Invoice'!$A$2:$A$2001,MATCH($F7496,'Per Invoice'!$B$2:$B$2001,0))),""))</f>
        <v/>
      </c>
      <c r="H7496" s="11" t="n"/>
      <c r="R7496" s="7">
        <f>IF($F7496="","",Q7496*Y7496/100)</f>
        <v/>
      </c>
      <c r="X7496" s="7" t="n"/>
      <c r="Y7496" s="7" t="n"/>
      <c r="Z7496" s="7">
        <f>IF($F7496="","",Y7496*AE7496/100)</f>
        <v/>
      </c>
      <c r="AA7496" s="7">
        <f>IF($F7496="","",Y7496-Z7496)</f>
        <v/>
      </c>
      <c r="AB7496" s="7">
        <f>IF($F7496="","",AA7496-R7496)</f>
        <v/>
      </c>
      <c r="AE7496">
        <f>IF($F7496="","",IF($AK7496=1,0,IF($AJ7496=1,Settings!$C$6,Settings!$C$7))*100)</f>
        <v/>
      </c>
      <c r="AG7496">
        <f>IF($F7496="","",$F7496&amp;"|"&amp;$D7496&amp;"")</f>
        <v/>
      </c>
      <c r="AH7496">
        <f>IF($F7496="","",IF(COUNTIF($AG$2:$AG7496,$AG7496)=1,1,0))</f>
        <v/>
      </c>
      <c r="AI7496">
        <f>IF($AH7496=1,SUMPRODUCT(--($AL$2:$AL$8001&lt;$AL7496))+1,"")</f>
        <v/>
      </c>
      <c r="AJ7496">
        <f>IF($F7496="","",IF(OR($U7496=TRUE(),$U7496="TRUE"),1,0))</f>
        <v/>
      </c>
      <c r="AK7496">
        <f>IF($F7496="","",IF($AD7496="Yes",1,0))</f>
        <v/>
      </c>
      <c r="AL7496">
        <f>IF($AH7496=1,IFERROR(IF(VALUE($F7496)&lt;100000000,VALUE($F7496),1000000000),IFERROR(IF(VALUE(MID($F7496,2,20))&lt;100000000,VALUE(MID($F7496,2,20)),1000000000),1000000000))+ROW()/100000,"")</f>
        <v/>
      </c>
    </row>
    <row r="7497">
      <c r="A7497">
        <f>IF($F7497="","",IFERROR(IF(INDEX('Per Invoice'!$A$2:$A$2001,MATCH($F7497,'Per Invoice'!$B$2:$B$2001,0))=0,"",INDEX('Per Invoice'!$A$2:$A$2001,MATCH($F7497,'Per Invoice'!$B$2:$B$2001,0))),""))</f>
        <v/>
      </c>
      <c r="H7497" s="11" t="n"/>
      <c r="R7497" s="7">
        <f>IF($F7497="","",Q7497*Y7497/100)</f>
        <v/>
      </c>
      <c r="X7497" s="7" t="n"/>
      <c r="Y7497" s="7" t="n"/>
      <c r="Z7497" s="7">
        <f>IF($F7497="","",Y7497*AE7497/100)</f>
        <v/>
      </c>
      <c r="AA7497" s="7">
        <f>IF($F7497="","",Y7497-Z7497)</f>
        <v/>
      </c>
      <c r="AB7497" s="7">
        <f>IF($F7497="","",AA7497-R7497)</f>
        <v/>
      </c>
      <c r="AE7497">
        <f>IF($F7497="","",IF($AK7497=1,0,IF($AJ7497=1,Settings!$C$6,Settings!$C$7))*100)</f>
        <v/>
      </c>
      <c r="AG7497">
        <f>IF($F7497="","",$F7497&amp;"|"&amp;$D7497&amp;"")</f>
        <v/>
      </c>
      <c r="AH7497">
        <f>IF($F7497="","",IF(COUNTIF($AG$2:$AG7497,$AG7497)=1,1,0))</f>
        <v/>
      </c>
      <c r="AI7497">
        <f>IF($AH7497=1,SUMPRODUCT(--($AL$2:$AL$8001&lt;$AL7497))+1,"")</f>
        <v/>
      </c>
      <c r="AJ7497">
        <f>IF($F7497="","",IF(OR($U7497=TRUE(),$U7497="TRUE"),1,0))</f>
        <v/>
      </c>
      <c r="AK7497">
        <f>IF($F7497="","",IF($AD7497="Yes",1,0))</f>
        <v/>
      </c>
      <c r="AL7497">
        <f>IF($AH7497=1,IFERROR(IF(VALUE($F7497)&lt;100000000,VALUE($F7497),1000000000),IFERROR(IF(VALUE(MID($F7497,2,20))&lt;100000000,VALUE(MID($F7497,2,20)),1000000000),1000000000))+ROW()/100000,"")</f>
        <v/>
      </c>
    </row>
    <row r="7498">
      <c r="A7498">
        <f>IF($F7498="","",IFERROR(IF(INDEX('Per Invoice'!$A$2:$A$2001,MATCH($F7498,'Per Invoice'!$B$2:$B$2001,0))=0,"",INDEX('Per Invoice'!$A$2:$A$2001,MATCH($F7498,'Per Invoice'!$B$2:$B$2001,0))),""))</f>
        <v/>
      </c>
      <c r="H7498" s="11" t="n"/>
      <c r="R7498" s="7">
        <f>IF($F7498="","",Q7498*Y7498/100)</f>
        <v/>
      </c>
      <c r="X7498" s="7" t="n"/>
      <c r="Y7498" s="7" t="n"/>
      <c r="Z7498" s="7">
        <f>IF($F7498="","",Y7498*AE7498/100)</f>
        <v/>
      </c>
      <c r="AA7498" s="7">
        <f>IF($F7498="","",Y7498-Z7498)</f>
        <v/>
      </c>
      <c r="AB7498" s="7">
        <f>IF($F7498="","",AA7498-R7498)</f>
        <v/>
      </c>
      <c r="AE7498">
        <f>IF($F7498="","",IF($AK7498=1,0,IF($AJ7498=1,Settings!$C$6,Settings!$C$7))*100)</f>
        <v/>
      </c>
      <c r="AG7498">
        <f>IF($F7498="","",$F7498&amp;"|"&amp;$D7498&amp;"")</f>
        <v/>
      </c>
      <c r="AH7498">
        <f>IF($F7498="","",IF(COUNTIF($AG$2:$AG7498,$AG7498)=1,1,0))</f>
        <v/>
      </c>
      <c r="AI7498">
        <f>IF($AH7498=1,SUMPRODUCT(--($AL$2:$AL$8001&lt;$AL7498))+1,"")</f>
        <v/>
      </c>
      <c r="AJ7498">
        <f>IF($F7498="","",IF(OR($U7498=TRUE(),$U7498="TRUE"),1,0))</f>
        <v/>
      </c>
      <c r="AK7498">
        <f>IF($F7498="","",IF($AD7498="Yes",1,0))</f>
        <v/>
      </c>
      <c r="AL7498">
        <f>IF($AH7498=1,IFERROR(IF(VALUE($F7498)&lt;100000000,VALUE($F7498),1000000000),IFERROR(IF(VALUE(MID($F7498,2,20))&lt;100000000,VALUE(MID($F7498,2,20)),1000000000),1000000000))+ROW()/100000,"")</f>
        <v/>
      </c>
    </row>
    <row r="7499">
      <c r="A7499">
        <f>IF($F7499="","",IFERROR(IF(INDEX('Per Invoice'!$A$2:$A$2001,MATCH($F7499,'Per Invoice'!$B$2:$B$2001,0))=0,"",INDEX('Per Invoice'!$A$2:$A$2001,MATCH($F7499,'Per Invoice'!$B$2:$B$2001,0))),""))</f>
        <v/>
      </c>
      <c r="H7499" s="11" t="n"/>
      <c r="R7499" s="7">
        <f>IF($F7499="","",Q7499*Y7499/100)</f>
        <v/>
      </c>
      <c r="X7499" s="7" t="n"/>
      <c r="Y7499" s="7" t="n"/>
      <c r="Z7499" s="7">
        <f>IF($F7499="","",Y7499*AE7499/100)</f>
        <v/>
      </c>
      <c r="AA7499" s="7">
        <f>IF($F7499="","",Y7499-Z7499)</f>
        <v/>
      </c>
      <c r="AB7499" s="7">
        <f>IF($F7499="","",AA7499-R7499)</f>
        <v/>
      </c>
      <c r="AE7499">
        <f>IF($F7499="","",IF($AK7499=1,0,IF($AJ7499=1,Settings!$C$6,Settings!$C$7))*100)</f>
        <v/>
      </c>
      <c r="AG7499">
        <f>IF($F7499="","",$F7499&amp;"|"&amp;$D7499&amp;"")</f>
        <v/>
      </c>
      <c r="AH7499">
        <f>IF($F7499="","",IF(COUNTIF($AG$2:$AG7499,$AG7499)=1,1,0))</f>
        <v/>
      </c>
      <c r="AI7499">
        <f>IF($AH7499=1,SUMPRODUCT(--($AL$2:$AL$8001&lt;$AL7499))+1,"")</f>
        <v/>
      </c>
      <c r="AJ7499">
        <f>IF($F7499="","",IF(OR($U7499=TRUE(),$U7499="TRUE"),1,0))</f>
        <v/>
      </c>
      <c r="AK7499">
        <f>IF($F7499="","",IF($AD7499="Yes",1,0))</f>
        <v/>
      </c>
      <c r="AL7499">
        <f>IF($AH7499=1,IFERROR(IF(VALUE($F7499)&lt;100000000,VALUE($F7499),1000000000),IFERROR(IF(VALUE(MID($F7499,2,20))&lt;100000000,VALUE(MID($F7499,2,20)),1000000000),1000000000))+ROW()/100000,"")</f>
        <v/>
      </c>
    </row>
    <row r="7500">
      <c r="A7500">
        <f>IF($F7500="","",IFERROR(IF(INDEX('Per Invoice'!$A$2:$A$2001,MATCH($F7500,'Per Invoice'!$B$2:$B$2001,0))=0,"",INDEX('Per Invoice'!$A$2:$A$2001,MATCH($F7500,'Per Invoice'!$B$2:$B$2001,0))),""))</f>
        <v/>
      </c>
      <c r="H7500" s="11" t="n"/>
      <c r="R7500" s="7">
        <f>IF($F7500="","",Q7500*Y7500/100)</f>
        <v/>
      </c>
      <c r="X7500" s="7" t="n"/>
      <c r="Y7500" s="7" t="n"/>
      <c r="Z7500" s="7">
        <f>IF($F7500="","",Y7500*AE7500/100)</f>
        <v/>
      </c>
      <c r="AA7500" s="7">
        <f>IF($F7500="","",Y7500-Z7500)</f>
        <v/>
      </c>
      <c r="AB7500" s="7">
        <f>IF($F7500="","",AA7500-R7500)</f>
        <v/>
      </c>
      <c r="AE7500">
        <f>IF($F7500="","",IF($AK7500=1,0,IF($AJ7500=1,Settings!$C$6,Settings!$C$7))*100)</f>
        <v/>
      </c>
      <c r="AG7500">
        <f>IF($F7500="","",$F7500&amp;"|"&amp;$D7500&amp;"")</f>
        <v/>
      </c>
      <c r="AH7500">
        <f>IF($F7500="","",IF(COUNTIF($AG$2:$AG7500,$AG7500)=1,1,0))</f>
        <v/>
      </c>
      <c r="AI7500">
        <f>IF($AH7500=1,SUMPRODUCT(--($AL$2:$AL$8001&lt;$AL7500))+1,"")</f>
        <v/>
      </c>
      <c r="AJ7500">
        <f>IF($F7500="","",IF(OR($U7500=TRUE(),$U7500="TRUE"),1,0))</f>
        <v/>
      </c>
      <c r="AK7500">
        <f>IF($F7500="","",IF($AD7500="Yes",1,0))</f>
        <v/>
      </c>
      <c r="AL7500">
        <f>IF($AH7500=1,IFERROR(IF(VALUE($F7500)&lt;100000000,VALUE($F7500),1000000000),IFERROR(IF(VALUE(MID($F7500,2,20))&lt;100000000,VALUE(MID($F7500,2,20)),1000000000),1000000000))+ROW()/100000,"")</f>
        <v/>
      </c>
    </row>
    <row r="7501">
      <c r="A7501">
        <f>IF($F7501="","",IFERROR(IF(INDEX('Per Invoice'!$A$2:$A$2001,MATCH($F7501,'Per Invoice'!$B$2:$B$2001,0))=0,"",INDEX('Per Invoice'!$A$2:$A$2001,MATCH($F7501,'Per Invoice'!$B$2:$B$2001,0))),""))</f>
        <v/>
      </c>
      <c r="H7501" s="11" t="n"/>
      <c r="R7501" s="7">
        <f>IF($F7501="","",Q7501*Y7501/100)</f>
        <v/>
      </c>
      <c r="X7501" s="7" t="n"/>
      <c r="Y7501" s="7" t="n"/>
      <c r="Z7501" s="7">
        <f>IF($F7501="","",Y7501*AE7501/100)</f>
        <v/>
      </c>
      <c r="AA7501" s="7">
        <f>IF($F7501="","",Y7501-Z7501)</f>
        <v/>
      </c>
      <c r="AB7501" s="7">
        <f>IF($F7501="","",AA7501-R7501)</f>
        <v/>
      </c>
      <c r="AE7501">
        <f>IF($F7501="","",IF($AK7501=1,0,IF($AJ7501=1,Settings!$C$6,Settings!$C$7))*100)</f>
        <v/>
      </c>
      <c r="AG7501">
        <f>IF($F7501="","",$F7501&amp;"|"&amp;$D7501&amp;"")</f>
        <v/>
      </c>
      <c r="AH7501">
        <f>IF($F7501="","",IF(COUNTIF($AG$2:$AG7501,$AG7501)=1,1,0))</f>
        <v/>
      </c>
      <c r="AI7501">
        <f>IF($AH7501=1,SUMPRODUCT(--($AL$2:$AL$8001&lt;$AL7501))+1,"")</f>
        <v/>
      </c>
      <c r="AJ7501">
        <f>IF($F7501="","",IF(OR($U7501=TRUE(),$U7501="TRUE"),1,0))</f>
        <v/>
      </c>
      <c r="AK7501">
        <f>IF($F7501="","",IF($AD7501="Yes",1,0))</f>
        <v/>
      </c>
      <c r="AL7501">
        <f>IF($AH7501=1,IFERROR(IF(VALUE($F7501)&lt;100000000,VALUE($F7501),1000000000),IFERROR(IF(VALUE(MID($F7501,2,20))&lt;100000000,VALUE(MID($F7501,2,20)),1000000000),1000000000))+ROW()/100000,"")</f>
        <v/>
      </c>
    </row>
    <row r="7502">
      <c r="A7502">
        <f>IF($F7502="","",IFERROR(IF(INDEX('Per Invoice'!$A$2:$A$2001,MATCH($F7502,'Per Invoice'!$B$2:$B$2001,0))=0,"",INDEX('Per Invoice'!$A$2:$A$2001,MATCH($F7502,'Per Invoice'!$B$2:$B$2001,0))),""))</f>
        <v/>
      </c>
      <c r="H7502" s="11" t="n"/>
      <c r="R7502" s="7">
        <f>IF($F7502="","",Q7502*Y7502/100)</f>
        <v/>
      </c>
      <c r="X7502" s="7" t="n"/>
      <c r="Y7502" s="7" t="n"/>
      <c r="Z7502" s="7">
        <f>IF($F7502="","",Y7502*AE7502/100)</f>
        <v/>
      </c>
      <c r="AA7502" s="7">
        <f>IF($F7502="","",Y7502-Z7502)</f>
        <v/>
      </c>
      <c r="AB7502" s="7">
        <f>IF($F7502="","",AA7502-R7502)</f>
        <v/>
      </c>
      <c r="AE7502">
        <f>IF($F7502="","",IF($AK7502=1,0,IF($AJ7502=1,Settings!$C$6,Settings!$C$7))*100)</f>
        <v/>
      </c>
      <c r="AG7502">
        <f>IF($F7502="","",$F7502&amp;"|"&amp;$D7502&amp;"")</f>
        <v/>
      </c>
      <c r="AH7502">
        <f>IF($F7502="","",IF(COUNTIF($AG$2:$AG7502,$AG7502)=1,1,0))</f>
        <v/>
      </c>
      <c r="AI7502">
        <f>IF($AH7502=1,SUMPRODUCT(--($AL$2:$AL$8001&lt;$AL7502))+1,"")</f>
        <v/>
      </c>
      <c r="AJ7502">
        <f>IF($F7502="","",IF(OR($U7502=TRUE(),$U7502="TRUE"),1,0))</f>
        <v/>
      </c>
      <c r="AK7502">
        <f>IF($F7502="","",IF($AD7502="Yes",1,0))</f>
        <v/>
      </c>
      <c r="AL7502">
        <f>IF($AH7502=1,IFERROR(IF(VALUE($F7502)&lt;100000000,VALUE($F7502),1000000000),IFERROR(IF(VALUE(MID($F7502,2,20))&lt;100000000,VALUE(MID($F7502,2,20)),1000000000),1000000000))+ROW()/100000,"")</f>
        <v/>
      </c>
    </row>
    <row r="7503">
      <c r="A7503">
        <f>IF($F7503="","",IFERROR(IF(INDEX('Per Invoice'!$A$2:$A$2001,MATCH($F7503,'Per Invoice'!$B$2:$B$2001,0))=0,"",INDEX('Per Invoice'!$A$2:$A$2001,MATCH($F7503,'Per Invoice'!$B$2:$B$2001,0))),""))</f>
        <v/>
      </c>
      <c r="H7503" s="11" t="n"/>
      <c r="R7503" s="7">
        <f>IF($F7503="","",Q7503*Y7503/100)</f>
        <v/>
      </c>
      <c r="X7503" s="7" t="n"/>
      <c r="Y7503" s="7" t="n"/>
      <c r="Z7503" s="7">
        <f>IF($F7503="","",Y7503*AE7503/100)</f>
        <v/>
      </c>
      <c r="AA7503" s="7">
        <f>IF($F7503="","",Y7503-Z7503)</f>
        <v/>
      </c>
      <c r="AB7503" s="7">
        <f>IF($F7503="","",AA7503-R7503)</f>
        <v/>
      </c>
      <c r="AE7503">
        <f>IF($F7503="","",IF($AK7503=1,0,IF($AJ7503=1,Settings!$C$6,Settings!$C$7))*100)</f>
        <v/>
      </c>
      <c r="AG7503">
        <f>IF($F7503="","",$F7503&amp;"|"&amp;$D7503&amp;"")</f>
        <v/>
      </c>
      <c r="AH7503">
        <f>IF($F7503="","",IF(COUNTIF($AG$2:$AG7503,$AG7503)=1,1,0))</f>
        <v/>
      </c>
      <c r="AI7503">
        <f>IF($AH7503=1,SUMPRODUCT(--($AL$2:$AL$8001&lt;$AL7503))+1,"")</f>
        <v/>
      </c>
      <c r="AJ7503">
        <f>IF($F7503="","",IF(OR($U7503=TRUE(),$U7503="TRUE"),1,0))</f>
        <v/>
      </c>
      <c r="AK7503">
        <f>IF($F7503="","",IF($AD7503="Yes",1,0))</f>
        <v/>
      </c>
      <c r="AL7503">
        <f>IF($AH7503=1,IFERROR(IF(VALUE($F7503)&lt;100000000,VALUE($F7503),1000000000),IFERROR(IF(VALUE(MID($F7503,2,20))&lt;100000000,VALUE(MID($F7503,2,20)),1000000000),1000000000))+ROW()/100000,"")</f>
        <v/>
      </c>
    </row>
    <row r="7504">
      <c r="A7504">
        <f>IF($F7504="","",IFERROR(IF(INDEX('Per Invoice'!$A$2:$A$2001,MATCH($F7504,'Per Invoice'!$B$2:$B$2001,0))=0,"",INDEX('Per Invoice'!$A$2:$A$2001,MATCH($F7504,'Per Invoice'!$B$2:$B$2001,0))),""))</f>
        <v/>
      </c>
      <c r="H7504" s="11" t="n"/>
      <c r="R7504" s="7">
        <f>IF($F7504="","",Q7504*Y7504/100)</f>
        <v/>
      </c>
      <c r="X7504" s="7" t="n"/>
      <c r="Y7504" s="7" t="n"/>
      <c r="Z7504" s="7">
        <f>IF($F7504="","",Y7504*AE7504/100)</f>
        <v/>
      </c>
      <c r="AA7504" s="7">
        <f>IF($F7504="","",Y7504-Z7504)</f>
        <v/>
      </c>
      <c r="AB7504" s="7">
        <f>IF($F7504="","",AA7504-R7504)</f>
        <v/>
      </c>
      <c r="AE7504">
        <f>IF($F7504="","",IF($AK7504=1,0,IF($AJ7504=1,Settings!$C$6,Settings!$C$7))*100)</f>
        <v/>
      </c>
      <c r="AG7504">
        <f>IF($F7504="","",$F7504&amp;"|"&amp;$D7504&amp;"")</f>
        <v/>
      </c>
      <c r="AH7504">
        <f>IF($F7504="","",IF(COUNTIF($AG$2:$AG7504,$AG7504)=1,1,0))</f>
        <v/>
      </c>
      <c r="AI7504">
        <f>IF($AH7504=1,SUMPRODUCT(--($AL$2:$AL$8001&lt;$AL7504))+1,"")</f>
        <v/>
      </c>
      <c r="AJ7504">
        <f>IF($F7504="","",IF(OR($U7504=TRUE(),$U7504="TRUE"),1,0))</f>
        <v/>
      </c>
      <c r="AK7504">
        <f>IF($F7504="","",IF($AD7504="Yes",1,0))</f>
        <v/>
      </c>
      <c r="AL7504">
        <f>IF($AH7504=1,IFERROR(IF(VALUE($F7504)&lt;100000000,VALUE($F7504),1000000000),IFERROR(IF(VALUE(MID($F7504,2,20))&lt;100000000,VALUE(MID($F7504,2,20)),1000000000),1000000000))+ROW()/100000,"")</f>
        <v/>
      </c>
    </row>
    <row r="7505">
      <c r="A7505">
        <f>IF($F7505="","",IFERROR(IF(INDEX('Per Invoice'!$A$2:$A$2001,MATCH($F7505,'Per Invoice'!$B$2:$B$2001,0))=0,"",INDEX('Per Invoice'!$A$2:$A$2001,MATCH($F7505,'Per Invoice'!$B$2:$B$2001,0))),""))</f>
        <v/>
      </c>
      <c r="H7505" s="11" t="n"/>
      <c r="R7505" s="7">
        <f>IF($F7505="","",Q7505*Y7505/100)</f>
        <v/>
      </c>
      <c r="X7505" s="7" t="n"/>
      <c r="Y7505" s="7" t="n"/>
      <c r="Z7505" s="7">
        <f>IF($F7505="","",Y7505*AE7505/100)</f>
        <v/>
      </c>
      <c r="AA7505" s="7">
        <f>IF($F7505="","",Y7505-Z7505)</f>
        <v/>
      </c>
      <c r="AB7505" s="7">
        <f>IF($F7505="","",AA7505-R7505)</f>
        <v/>
      </c>
      <c r="AE7505">
        <f>IF($F7505="","",IF($AK7505=1,0,IF($AJ7505=1,Settings!$C$6,Settings!$C$7))*100)</f>
        <v/>
      </c>
      <c r="AG7505">
        <f>IF($F7505="","",$F7505&amp;"|"&amp;$D7505&amp;"")</f>
        <v/>
      </c>
      <c r="AH7505">
        <f>IF($F7505="","",IF(COUNTIF($AG$2:$AG7505,$AG7505)=1,1,0))</f>
        <v/>
      </c>
      <c r="AI7505">
        <f>IF($AH7505=1,SUMPRODUCT(--($AL$2:$AL$8001&lt;$AL7505))+1,"")</f>
        <v/>
      </c>
      <c r="AJ7505">
        <f>IF($F7505="","",IF(OR($U7505=TRUE(),$U7505="TRUE"),1,0))</f>
        <v/>
      </c>
      <c r="AK7505">
        <f>IF($F7505="","",IF($AD7505="Yes",1,0))</f>
        <v/>
      </c>
      <c r="AL7505">
        <f>IF($AH7505=1,IFERROR(IF(VALUE($F7505)&lt;100000000,VALUE($F7505),1000000000),IFERROR(IF(VALUE(MID($F7505,2,20))&lt;100000000,VALUE(MID($F7505,2,20)),1000000000),1000000000))+ROW()/100000,"")</f>
        <v/>
      </c>
    </row>
    <row r="7506">
      <c r="A7506">
        <f>IF($F7506="","",IFERROR(IF(INDEX('Per Invoice'!$A$2:$A$2001,MATCH($F7506,'Per Invoice'!$B$2:$B$2001,0))=0,"",INDEX('Per Invoice'!$A$2:$A$2001,MATCH($F7506,'Per Invoice'!$B$2:$B$2001,0))),""))</f>
        <v/>
      </c>
      <c r="H7506" s="11" t="n"/>
      <c r="R7506" s="7">
        <f>IF($F7506="","",Q7506*Y7506/100)</f>
        <v/>
      </c>
      <c r="X7506" s="7" t="n"/>
      <c r="Y7506" s="7" t="n"/>
      <c r="Z7506" s="7">
        <f>IF($F7506="","",Y7506*AE7506/100)</f>
        <v/>
      </c>
      <c r="AA7506" s="7">
        <f>IF($F7506="","",Y7506-Z7506)</f>
        <v/>
      </c>
      <c r="AB7506" s="7">
        <f>IF($F7506="","",AA7506-R7506)</f>
        <v/>
      </c>
      <c r="AE7506">
        <f>IF($F7506="","",IF($AK7506=1,0,IF($AJ7506=1,Settings!$C$6,Settings!$C$7))*100)</f>
        <v/>
      </c>
      <c r="AG7506">
        <f>IF($F7506="","",$F7506&amp;"|"&amp;$D7506&amp;"")</f>
        <v/>
      </c>
      <c r="AH7506">
        <f>IF($F7506="","",IF(COUNTIF($AG$2:$AG7506,$AG7506)=1,1,0))</f>
        <v/>
      </c>
      <c r="AI7506">
        <f>IF($AH7506=1,SUMPRODUCT(--($AL$2:$AL$8001&lt;$AL7506))+1,"")</f>
        <v/>
      </c>
      <c r="AJ7506">
        <f>IF($F7506="","",IF(OR($U7506=TRUE(),$U7506="TRUE"),1,0))</f>
        <v/>
      </c>
      <c r="AK7506">
        <f>IF($F7506="","",IF($AD7506="Yes",1,0))</f>
        <v/>
      </c>
      <c r="AL7506">
        <f>IF($AH7506=1,IFERROR(IF(VALUE($F7506)&lt;100000000,VALUE($F7506),1000000000),IFERROR(IF(VALUE(MID($F7506,2,20))&lt;100000000,VALUE(MID($F7506,2,20)),1000000000),1000000000))+ROW()/100000,"")</f>
        <v/>
      </c>
    </row>
    <row r="7507">
      <c r="A7507">
        <f>IF($F7507="","",IFERROR(IF(INDEX('Per Invoice'!$A$2:$A$2001,MATCH($F7507,'Per Invoice'!$B$2:$B$2001,0))=0,"",INDEX('Per Invoice'!$A$2:$A$2001,MATCH($F7507,'Per Invoice'!$B$2:$B$2001,0))),""))</f>
        <v/>
      </c>
      <c r="H7507" s="11" t="n"/>
      <c r="R7507" s="7">
        <f>IF($F7507="","",Q7507*Y7507/100)</f>
        <v/>
      </c>
      <c r="X7507" s="7" t="n"/>
      <c r="Y7507" s="7" t="n"/>
      <c r="Z7507" s="7">
        <f>IF($F7507="","",Y7507*AE7507/100)</f>
        <v/>
      </c>
      <c r="AA7507" s="7">
        <f>IF($F7507="","",Y7507-Z7507)</f>
        <v/>
      </c>
      <c r="AB7507" s="7">
        <f>IF($F7507="","",AA7507-R7507)</f>
        <v/>
      </c>
      <c r="AE7507">
        <f>IF($F7507="","",IF($AK7507=1,0,IF($AJ7507=1,Settings!$C$6,Settings!$C$7))*100)</f>
        <v/>
      </c>
      <c r="AG7507">
        <f>IF($F7507="","",$F7507&amp;"|"&amp;$D7507&amp;"")</f>
        <v/>
      </c>
      <c r="AH7507">
        <f>IF($F7507="","",IF(COUNTIF($AG$2:$AG7507,$AG7507)=1,1,0))</f>
        <v/>
      </c>
      <c r="AI7507">
        <f>IF($AH7507=1,SUMPRODUCT(--($AL$2:$AL$8001&lt;$AL7507))+1,"")</f>
        <v/>
      </c>
      <c r="AJ7507">
        <f>IF($F7507="","",IF(OR($U7507=TRUE(),$U7507="TRUE"),1,0))</f>
        <v/>
      </c>
      <c r="AK7507">
        <f>IF($F7507="","",IF($AD7507="Yes",1,0))</f>
        <v/>
      </c>
      <c r="AL7507">
        <f>IF($AH7507=1,IFERROR(IF(VALUE($F7507)&lt;100000000,VALUE($F7507),1000000000),IFERROR(IF(VALUE(MID($F7507,2,20))&lt;100000000,VALUE(MID($F7507,2,20)),1000000000),1000000000))+ROW()/100000,"")</f>
        <v/>
      </c>
    </row>
    <row r="7508">
      <c r="A7508">
        <f>IF($F7508="","",IFERROR(IF(INDEX('Per Invoice'!$A$2:$A$2001,MATCH($F7508,'Per Invoice'!$B$2:$B$2001,0))=0,"",INDEX('Per Invoice'!$A$2:$A$2001,MATCH($F7508,'Per Invoice'!$B$2:$B$2001,0))),""))</f>
        <v/>
      </c>
      <c r="H7508" s="11" t="n"/>
      <c r="R7508" s="7">
        <f>IF($F7508="","",Q7508*Y7508/100)</f>
        <v/>
      </c>
      <c r="X7508" s="7" t="n"/>
      <c r="Y7508" s="7" t="n"/>
      <c r="Z7508" s="7">
        <f>IF($F7508="","",Y7508*AE7508/100)</f>
        <v/>
      </c>
      <c r="AA7508" s="7">
        <f>IF($F7508="","",Y7508-Z7508)</f>
        <v/>
      </c>
      <c r="AB7508" s="7">
        <f>IF($F7508="","",AA7508-R7508)</f>
        <v/>
      </c>
      <c r="AE7508">
        <f>IF($F7508="","",IF($AK7508=1,0,IF($AJ7508=1,Settings!$C$6,Settings!$C$7))*100)</f>
        <v/>
      </c>
      <c r="AG7508">
        <f>IF($F7508="","",$F7508&amp;"|"&amp;$D7508&amp;"")</f>
        <v/>
      </c>
      <c r="AH7508">
        <f>IF($F7508="","",IF(COUNTIF($AG$2:$AG7508,$AG7508)=1,1,0))</f>
        <v/>
      </c>
      <c r="AI7508">
        <f>IF($AH7508=1,SUMPRODUCT(--($AL$2:$AL$8001&lt;$AL7508))+1,"")</f>
        <v/>
      </c>
      <c r="AJ7508">
        <f>IF($F7508="","",IF(OR($U7508=TRUE(),$U7508="TRUE"),1,0))</f>
        <v/>
      </c>
      <c r="AK7508">
        <f>IF($F7508="","",IF($AD7508="Yes",1,0))</f>
        <v/>
      </c>
      <c r="AL7508">
        <f>IF($AH7508=1,IFERROR(IF(VALUE($F7508)&lt;100000000,VALUE($F7508),1000000000),IFERROR(IF(VALUE(MID($F7508,2,20))&lt;100000000,VALUE(MID($F7508,2,20)),1000000000),1000000000))+ROW()/100000,"")</f>
        <v/>
      </c>
    </row>
    <row r="7509">
      <c r="A7509">
        <f>IF($F7509="","",IFERROR(IF(INDEX('Per Invoice'!$A$2:$A$2001,MATCH($F7509,'Per Invoice'!$B$2:$B$2001,0))=0,"",INDEX('Per Invoice'!$A$2:$A$2001,MATCH($F7509,'Per Invoice'!$B$2:$B$2001,0))),""))</f>
        <v/>
      </c>
      <c r="H7509" s="11" t="n"/>
      <c r="R7509" s="7">
        <f>IF($F7509="","",Q7509*Y7509/100)</f>
        <v/>
      </c>
      <c r="X7509" s="7" t="n"/>
      <c r="Y7509" s="7" t="n"/>
      <c r="Z7509" s="7">
        <f>IF($F7509="","",Y7509*AE7509/100)</f>
        <v/>
      </c>
      <c r="AA7509" s="7">
        <f>IF($F7509="","",Y7509-Z7509)</f>
        <v/>
      </c>
      <c r="AB7509" s="7">
        <f>IF($F7509="","",AA7509-R7509)</f>
        <v/>
      </c>
      <c r="AE7509">
        <f>IF($F7509="","",IF($AK7509=1,0,IF($AJ7509=1,Settings!$C$6,Settings!$C$7))*100)</f>
        <v/>
      </c>
      <c r="AG7509">
        <f>IF($F7509="","",$F7509&amp;"|"&amp;$D7509&amp;"")</f>
        <v/>
      </c>
      <c r="AH7509">
        <f>IF($F7509="","",IF(COUNTIF($AG$2:$AG7509,$AG7509)=1,1,0))</f>
        <v/>
      </c>
      <c r="AI7509">
        <f>IF($AH7509=1,SUMPRODUCT(--($AL$2:$AL$8001&lt;$AL7509))+1,"")</f>
        <v/>
      </c>
      <c r="AJ7509">
        <f>IF($F7509="","",IF(OR($U7509=TRUE(),$U7509="TRUE"),1,0))</f>
        <v/>
      </c>
      <c r="AK7509">
        <f>IF($F7509="","",IF($AD7509="Yes",1,0))</f>
        <v/>
      </c>
      <c r="AL7509">
        <f>IF($AH7509=1,IFERROR(IF(VALUE($F7509)&lt;100000000,VALUE($F7509),1000000000),IFERROR(IF(VALUE(MID($F7509,2,20))&lt;100000000,VALUE(MID($F7509,2,20)),1000000000),1000000000))+ROW()/100000,"")</f>
        <v/>
      </c>
    </row>
    <row r="7510">
      <c r="A7510">
        <f>IF($F7510="","",IFERROR(IF(INDEX('Per Invoice'!$A$2:$A$2001,MATCH($F7510,'Per Invoice'!$B$2:$B$2001,0))=0,"",INDEX('Per Invoice'!$A$2:$A$2001,MATCH($F7510,'Per Invoice'!$B$2:$B$2001,0))),""))</f>
        <v/>
      </c>
      <c r="H7510" s="11" t="n"/>
      <c r="R7510" s="7">
        <f>IF($F7510="","",Q7510*Y7510/100)</f>
        <v/>
      </c>
      <c r="X7510" s="7" t="n"/>
      <c r="Y7510" s="7" t="n"/>
      <c r="Z7510" s="7">
        <f>IF($F7510="","",Y7510*AE7510/100)</f>
        <v/>
      </c>
      <c r="AA7510" s="7">
        <f>IF($F7510="","",Y7510-Z7510)</f>
        <v/>
      </c>
      <c r="AB7510" s="7">
        <f>IF($F7510="","",AA7510-R7510)</f>
        <v/>
      </c>
      <c r="AE7510">
        <f>IF($F7510="","",IF($AK7510=1,0,IF($AJ7510=1,Settings!$C$6,Settings!$C$7))*100)</f>
        <v/>
      </c>
      <c r="AG7510">
        <f>IF($F7510="","",$F7510&amp;"|"&amp;$D7510&amp;"")</f>
        <v/>
      </c>
      <c r="AH7510">
        <f>IF($F7510="","",IF(COUNTIF($AG$2:$AG7510,$AG7510)=1,1,0))</f>
        <v/>
      </c>
      <c r="AI7510">
        <f>IF($AH7510=1,SUMPRODUCT(--($AL$2:$AL$8001&lt;$AL7510))+1,"")</f>
        <v/>
      </c>
      <c r="AJ7510">
        <f>IF($F7510="","",IF(OR($U7510=TRUE(),$U7510="TRUE"),1,0))</f>
        <v/>
      </c>
      <c r="AK7510">
        <f>IF($F7510="","",IF($AD7510="Yes",1,0))</f>
        <v/>
      </c>
      <c r="AL7510">
        <f>IF($AH7510=1,IFERROR(IF(VALUE($F7510)&lt;100000000,VALUE($F7510),1000000000),IFERROR(IF(VALUE(MID($F7510,2,20))&lt;100000000,VALUE(MID($F7510,2,20)),1000000000),1000000000))+ROW()/100000,"")</f>
        <v/>
      </c>
    </row>
    <row r="7511">
      <c r="A7511">
        <f>IF($F7511="","",IFERROR(IF(INDEX('Per Invoice'!$A$2:$A$2001,MATCH($F7511,'Per Invoice'!$B$2:$B$2001,0))=0,"",INDEX('Per Invoice'!$A$2:$A$2001,MATCH($F7511,'Per Invoice'!$B$2:$B$2001,0))),""))</f>
        <v/>
      </c>
      <c r="H7511" s="11" t="n"/>
      <c r="R7511" s="7">
        <f>IF($F7511="","",Q7511*Y7511/100)</f>
        <v/>
      </c>
      <c r="X7511" s="7" t="n"/>
      <c r="Y7511" s="7" t="n"/>
      <c r="Z7511" s="7">
        <f>IF($F7511="","",Y7511*AE7511/100)</f>
        <v/>
      </c>
      <c r="AA7511" s="7">
        <f>IF($F7511="","",Y7511-Z7511)</f>
        <v/>
      </c>
      <c r="AB7511" s="7">
        <f>IF($F7511="","",AA7511-R7511)</f>
        <v/>
      </c>
      <c r="AE7511">
        <f>IF($F7511="","",IF($AK7511=1,0,IF($AJ7511=1,Settings!$C$6,Settings!$C$7))*100)</f>
        <v/>
      </c>
      <c r="AG7511">
        <f>IF($F7511="","",$F7511&amp;"|"&amp;$D7511&amp;"")</f>
        <v/>
      </c>
      <c r="AH7511">
        <f>IF($F7511="","",IF(COUNTIF($AG$2:$AG7511,$AG7511)=1,1,0))</f>
        <v/>
      </c>
      <c r="AI7511">
        <f>IF($AH7511=1,SUMPRODUCT(--($AL$2:$AL$8001&lt;$AL7511))+1,"")</f>
        <v/>
      </c>
      <c r="AJ7511">
        <f>IF($F7511="","",IF(OR($U7511=TRUE(),$U7511="TRUE"),1,0))</f>
        <v/>
      </c>
      <c r="AK7511">
        <f>IF($F7511="","",IF($AD7511="Yes",1,0))</f>
        <v/>
      </c>
      <c r="AL7511">
        <f>IF($AH7511=1,IFERROR(IF(VALUE($F7511)&lt;100000000,VALUE($F7511),1000000000),IFERROR(IF(VALUE(MID($F7511,2,20))&lt;100000000,VALUE(MID($F7511,2,20)),1000000000),1000000000))+ROW()/100000,"")</f>
        <v/>
      </c>
    </row>
    <row r="7512">
      <c r="A7512">
        <f>IF($F7512="","",IFERROR(IF(INDEX('Per Invoice'!$A$2:$A$2001,MATCH($F7512,'Per Invoice'!$B$2:$B$2001,0))=0,"",INDEX('Per Invoice'!$A$2:$A$2001,MATCH($F7512,'Per Invoice'!$B$2:$B$2001,0))),""))</f>
        <v/>
      </c>
      <c r="H7512" s="11" t="n"/>
      <c r="R7512" s="7">
        <f>IF($F7512="","",Q7512*Y7512/100)</f>
        <v/>
      </c>
      <c r="X7512" s="7" t="n"/>
      <c r="Y7512" s="7" t="n"/>
      <c r="Z7512" s="7">
        <f>IF($F7512="","",Y7512*AE7512/100)</f>
        <v/>
      </c>
      <c r="AA7512" s="7">
        <f>IF($F7512="","",Y7512-Z7512)</f>
        <v/>
      </c>
      <c r="AB7512" s="7">
        <f>IF($F7512="","",AA7512-R7512)</f>
        <v/>
      </c>
      <c r="AE7512">
        <f>IF($F7512="","",IF($AK7512=1,0,IF($AJ7512=1,Settings!$C$6,Settings!$C$7))*100)</f>
        <v/>
      </c>
      <c r="AG7512">
        <f>IF($F7512="","",$F7512&amp;"|"&amp;$D7512&amp;"")</f>
        <v/>
      </c>
      <c r="AH7512">
        <f>IF($F7512="","",IF(COUNTIF($AG$2:$AG7512,$AG7512)=1,1,0))</f>
        <v/>
      </c>
      <c r="AI7512">
        <f>IF($AH7512=1,SUMPRODUCT(--($AL$2:$AL$8001&lt;$AL7512))+1,"")</f>
        <v/>
      </c>
      <c r="AJ7512">
        <f>IF($F7512="","",IF(OR($U7512=TRUE(),$U7512="TRUE"),1,0))</f>
        <v/>
      </c>
      <c r="AK7512">
        <f>IF($F7512="","",IF($AD7512="Yes",1,0))</f>
        <v/>
      </c>
      <c r="AL7512">
        <f>IF($AH7512=1,IFERROR(IF(VALUE($F7512)&lt;100000000,VALUE($F7512),1000000000),IFERROR(IF(VALUE(MID($F7512,2,20))&lt;100000000,VALUE(MID($F7512,2,20)),1000000000),1000000000))+ROW()/100000,"")</f>
        <v/>
      </c>
    </row>
    <row r="7513">
      <c r="A7513">
        <f>IF($F7513="","",IFERROR(IF(INDEX('Per Invoice'!$A$2:$A$2001,MATCH($F7513,'Per Invoice'!$B$2:$B$2001,0))=0,"",INDEX('Per Invoice'!$A$2:$A$2001,MATCH($F7513,'Per Invoice'!$B$2:$B$2001,0))),""))</f>
        <v/>
      </c>
      <c r="H7513" s="11" t="n"/>
      <c r="R7513" s="7">
        <f>IF($F7513="","",Q7513*Y7513/100)</f>
        <v/>
      </c>
      <c r="X7513" s="7" t="n"/>
      <c r="Y7513" s="7" t="n"/>
      <c r="Z7513" s="7">
        <f>IF($F7513="","",Y7513*AE7513/100)</f>
        <v/>
      </c>
      <c r="AA7513" s="7">
        <f>IF($F7513="","",Y7513-Z7513)</f>
        <v/>
      </c>
      <c r="AB7513" s="7">
        <f>IF($F7513="","",AA7513-R7513)</f>
        <v/>
      </c>
      <c r="AE7513">
        <f>IF($F7513="","",IF($AK7513=1,0,IF($AJ7513=1,Settings!$C$6,Settings!$C$7))*100)</f>
        <v/>
      </c>
      <c r="AG7513">
        <f>IF($F7513="","",$F7513&amp;"|"&amp;$D7513&amp;"")</f>
        <v/>
      </c>
      <c r="AH7513">
        <f>IF($F7513="","",IF(COUNTIF($AG$2:$AG7513,$AG7513)=1,1,0))</f>
        <v/>
      </c>
      <c r="AI7513">
        <f>IF($AH7513=1,SUMPRODUCT(--($AL$2:$AL$8001&lt;$AL7513))+1,"")</f>
        <v/>
      </c>
      <c r="AJ7513">
        <f>IF($F7513="","",IF(OR($U7513=TRUE(),$U7513="TRUE"),1,0))</f>
        <v/>
      </c>
      <c r="AK7513">
        <f>IF($F7513="","",IF($AD7513="Yes",1,0))</f>
        <v/>
      </c>
      <c r="AL7513">
        <f>IF($AH7513=1,IFERROR(IF(VALUE($F7513)&lt;100000000,VALUE($F7513),1000000000),IFERROR(IF(VALUE(MID($F7513,2,20))&lt;100000000,VALUE(MID($F7513,2,20)),1000000000),1000000000))+ROW()/100000,"")</f>
        <v/>
      </c>
    </row>
    <row r="7514">
      <c r="A7514">
        <f>IF($F7514="","",IFERROR(IF(INDEX('Per Invoice'!$A$2:$A$2001,MATCH($F7514,'Per Invoice'!$B$2:$B$2001,0))=0,"",INDEX('Per Invoice'!$A$2:$A$2001,MATCH($F7514,'Per Invoice'!$B$2:$B$2001,0))),""))</f>
        <v/>
      </c>
      <c r="H7514" s="11" t="n"/>
      <c r="R7514" s="7">
        <f>IF($F7514="","",Q7514*Y7514/100)</f>
        <v/>
      </c>
      <c r="X7514" s="7" t="n"/>
      <c r="Y7514" s="7" t="n"/>
      <c r="Z7514" s="7">
        <f>IF($F7514="","",Y7514*AE7514/100)</f>
        <v/>
      </c>
      <c r="AA7514" s="7">
        <f>IF($F7514="","",Y7514-Z7514)</f>
        <v/>
      </c>
      <c r="AB7514" s="7">
        <f>IF($F7514="","",AA7514-R7514)</f>
        <v/>
      </c>
      <c r="AE7514">
        <f>IF($F7514="","",IF($AK7514=1,0,IF($AJ7514=1,Settings!$C$6,Settings!$C$7))*100)</f>
        <v/>
      </c>
      <c r="AG7514">
        <f>IF($F7514="","",$F7514&amp;"|"&amp;$D7514&amp;"")</f>
        <v/>
      </c>
      <c r="AH7514">
        <f>IF($F7514="","",IF(COUNTIF($AG$2:$AG7514,$AG7514)=1,1,0))</f>
        <v/>
      </c>
      <c r="AI7514">
        <f>IF($AH7514=1,SUMPRODUCT(--($AL$2:$AL$8001&lt;$AL7514))+1,"")</f>
        <v/>
      </c>
      <c r="AJ7514">
        <f>IF($F7514="","",IF(OR($U7514=TRUE(),$U7514="TRUE"),1,0))</f>
        <v/>
      </c>
      <c r="AK7514">
        <f>IF($F7514="","",IF($AD7514="Yes",1,0))</f>
        <v/>
      </c>
      <c r="AL7514">
        <f>IF($AH7514=1,IFERROR(IF(VALUE($F7514)&lt;100000000,VALUE($F7514),1000000000),IFERROR(IF(VALUE(MID($F7514,2,20))&lt;100000000,VALUE(MID($F7514,2,20)),1000000000),1000000000))+ROW()/100000,"")</f>
        <v/>
      </c>
    </row>
    <row r="7515">
      <c r="A7515">
        <f>IF($F7515="","",IFERROR(IF(INDEX('Per Invoice'!$A$2:$A$2001,MATCH($F7515,'Per Invoice'!$B$2:$B$2001,0))=0,"",INDEX('Per Invoice'!$A$2:$A$2001,MATCH($F7515,'Per Invoice'!$B$2:$B$2001,0))),""))</f>
        <v/>
      </c>
      <c r="H7515" s="11" t="n"/>
      <c r="R7515" s="7">
        <f>IF($F7515="","",Q7515*Y7515/100)</f>
        <v/>
      </c>
      <c r="X7515" s="7" t="n"/>
      <c r="Y7515" s="7" t="n"/>
      <c r="Z7515" s="7">
        <f>IF($F7515="","",Y7515*AE7515/100)</f>
        <v/>
      </c>
      <c r="AA7515" s="7">
        <f>IF($F7515="","",Y7515-Z7515)</f>
        <v/>
      </c>
      <c r="AB7515" s="7">
        <f>IF($F7515="","",AA7515-R7515)</f>
        <v/>
      </c>
      <c r="AE7515">
        <f>IF($F7515="","",IF($AK7515=1,0,IF($AJ7515=1,Settings!$C$6,Settings!$C$7))*100)</f>
        <v/>
      </c>
      <c r="AG7515">
        <f>IF($F7515="","",$F7515&amp;"|"&amp;$D7515&amp;"")</f>
        <v/>
      </c>
      <c r="AH7515">
        <f>IF($F7515="","",IF(COUNTIF($AG$2:$AG7515,$AG7515)=1,1,0))</f>
        <v/>
      </c>
      <c r="AI7515">
        <f>IF($AH7515=1,SUMPRODUCT(--($AL$2:$AL$8001&lt;$AL7515))+1,"")</f>
        <v/>
      </c>
      <c r="AJ7515">
        <f>IF($F7515="","",IF(OR($U7515=TRUE(),$U7515="TRUE"),1,0))</f>
        <v/>
      </c>
      <c r="AK7515">
        <f>IF($F7515="","",IF($AD7515="Yes",1,0))</f>
        <v/>
      </c>
      <c r="AL7515">
        <f>IF($AH7515=1,IFERROR(IF(VALUE($F7515)&lt;100000000,VALUE($F7515),1000000000),IFERROR(IF(VALUE(MID($F7515,2,20))&lt;100000000,VALUE(MID($F7515,2,20)),1000000000),1000000000))+ROW()/100000,"")</f>
        <v/>
      </c>
    </row>
    <row r="7516">
      <c r="A7516">
        <f>IF($F7516="","",IFERROR(IF(INDEX('Per Invoice'!$A$2:$A$2001,MATCH($F7516,'Per Invoice'!$B$2:$B$2001,0))=0,"",INDEX('Per Invoice'!$A$2:$A$2001,MATCH($F7516,'Per Invoice'!$B$2:$B$2001,0))),""))</f>
        <v/>
      </c>
      <c r="H7516" s="11" t="n"/>
      <c r="R7516" s="7">
        <f>IF($F7516="","",Q7516*Y7516/100)</f>
        <v/>
      </c>
      <c r="X7516" s="7" t="n"/>
      <c r="Y7516" s="7" t="n"/>
      <c r="Z7516" s="7">
        <f>IF($F7516="","",Y7516*AE7516/100)</f>
        <v/>
      </c>
      <c r="AA7516" s="7">
        <f>IF($F7516="","",Y7516-Z7516)</f>
        <v/>
      </c>
      <c r="AB7516" s="7">
        <f>IF($F7516="","",AA7516-R7516)</f>
        <v/>
      </c>
      <c r="AE7516">
        <f>IF($F7516="","",IF($AK7516=1,0,IF($AJ7516=1,Settings!$C$6,Settings!$C$7))*100)</f>
        <v/>
      </c>
      <c r="AG7516">
        <f>IF($F7516="","",$F7516&amp;"|"&amp;$D7516&amp;"")</f>
        <v/>
      </c>
      <c r="AH7516">
        <f>IF($F7516="","",IF(COUNTIF($AG$2:$AG7516,$AG7516)=1,1,0))</f>
        <v/>
      </c>
      <c r="AI7516">
        <f>IF($AH7516=1,SUMPRODUCT(--($AL$2:$AL$8001&lt;$AL7516))+1,"")</f>
        <v/>
      </c>
      <c r="AJ7516">
        <f>IF($F7516="","",IF(OR($U7516=TRUE(),$U7516="TRUE"),1,0))</f>
        <v/>
      </c>
      <c r="AK7516">
        <f>IF($F7516="","",IF($AD7516="Yes",1,0))</f>
        <v/>
      </c>
      <c r="AL7516">
        <f>IF($AH7516=1,IFERROR(IF(VALUE($F7516)&lt;100000000,VALUE($F7516),1000000000),IFERROR(IF(VALUE(MID($F7516,2,20))&lt;100000000,VALUE(MID($F7516,2,20)),1000000000),1000000000))+ROW()/100000,"")</f>
        <v/>
      </c>
    </row>
    <row r="7517">
      <c r="A7517">
        <f>IF($F7517="","",IFERROR(IF(INDEX('Per Invoice'!$A$2:$A$2001,MATCH($F7517,'Per Invoice'!$B$2:$B$2001,0))=0,"",INDEX('Per Invoice'!$A$2:$A$2001,MATCH($F7517,'Per Invoice'!$B$2:$B$2001,0))),""))</f>
        <v/>
      </c>
      <c r="H7517" s="11" t="n"/>
      <c r="R7517" s="7">
        <f>IF($F7517="","",Q7517*Y7517/100)</f>
        <v/>
      </c>
      <c r="X7517" s="7" t="n"/>
      <c r="Y7517" s="7" t="n"/>
      <c r="Z7517" s="7">
        <f>IF($F7517="","",Y7517*AE7517/100)</f>
        <v/>
      </c>
      <c r="AA7517" s="7">
        <f>IF($F7517="","",Y7517-Z7517)</f>
        <v/>
      </c>
      <c r="AB7517" s="7">
        <f>IF($F7517="","",AA7517-R7517)</f>
        <v/>
      </c>
      <c r="AE7517">
        <f>IF($F7517="","",IF($AK7517=1,0,IF($AJ7517=1,Settings!$C$6,Settings!$C$7))*100)</f>
        <v/>
      </c>
      <c r="AG7517">
        <f>IF($F7517="","",$F7517&amp;"|"&amp;$D7517&amp;"")</f>
        <v/>
      </c>
      <c r="AH7517">
        <f>IF($F7517="","",IF(COUNTIF($AG$2:$AG7517,$AG7517)=1,1,0))</f>
        <v/>
      </c>
      <c r="AI7517">
        <f>IF($AH7517=1,SUMPRODUCT(--($AL$2:$AL$8001&lt;$AL7517))+1,"")</f>
        <v/>
      </c>
      <c r="AJ7517">
        <f>IF($F7517="","",IF(OR($U7517=TRUE(),$U7517="TRUE"),1,0))</f>
        <v/>
      </c>
      <c r="AK7517">
        <f>IF($F7517="","",IF($AD7517="Yes",1,0))</f>
        <v/>
      </c>
      <c r="AL7517">
        <f>IF($AH7517=1,IFERROR(IF(VALUE($F7517)&lt;100000000,VALUE($F7517),1000000000),IFERROR(IF(VALUE(MID($F7517,2,20))&lt;100000000,VALUE(MID($F7517,2,20)),1000000000),1000000000))+ROW()/100000,"")</f>
        <v/>
      </c>
    </row>
    <row r="7518">
      <c r="A7518">
        <f>IF($F7518="","",IFERROR(IF(INDEX('Per Invoice'!$A$2:$A$2001,MATCH($F7518,'Per Invoice'!$B$2:$B$2001,0))=0,"",INDEX('Per Invoice'!$A$2:$A$2001,MATCH($F7518,'Per Invoice'!$B$2:$B$2001,0))),""))</f>
        <v/>
      </c>
      <c r="H7518" s="11" t="n"/>
      <c r="R7518" s="7">
        <f>IF($F7518="","",Q7518*Y7518/100)</f>
        <v/>
      </c>
      <c r="X7518" s="7" t="n"/>
      <c r="Y7518" s="7" t="n"/>
      <c r="Z7518" s="7">
        <f>IF($F7518="","",Y7518*AE7518/100)</f>
        <v/>
      </c>
      <c r="AA7518" s="7">
        <f>IF($F7518="","",Y7518-Z7518)</f>
        <v/>
      </c>
      <c r="AB7518" s="7">
        <f>IF($F7518="","",AA7518-R7518)</f>
        <v/>
      </c>
      <c r="AE7518">
        <f>IF($F7518="","",IF($AK7518=1,0,IF($AJ7518=1,Settings!$C$6,Settings!$C$7))*100)</f>
        <v/>
      </c>
      <c r="AG7518">
        <f>IF($F7518="","",$F7518&amp;"|"&amp;$D7518&amp;"")</f>
        <v/>
      </c>
      <c r="AH7518">
        <f>IF($F7518="","",IF(COUNTIF($AG$2:$AG7518,$AG7518)=1,1,0))</f>
        <v/>
      </c>
      <c r="AI7518">
        <f>IF($AH7518=1,SUMPRODUCT(--($AL$2:$AL$8001&lt;$AL7518))+1,"")</f>
        <v/>
      </c>
      <c r="AJ7518">
        <f>IF($F7518="","",IF(OR($U7518=TRUE(),$U7518="TRUE"),1,0))</f>
        <v/>
      </c>
      <c r="AK7518">
        <f>IF($F7518="","",IF($AD7518="Yes",1,0))</f>
        <v/>
      </c>
      <c r="AL7518">
        <f>IF($AH7518=1,IFERROR(IF(VALUE($F7518)&lt;100000000,VALUE($F7518),1000000000),IFERROR(IF(VALUE(MID($F7518,2,20))&lt;100000000,VALUE(MID($F7518,2,20)),1000000000),1000000000))+ROW()/100000,"")</f>
        <v/>
      </c>
    </row>
    <row r="7519">
      <c r="A7519">
        <f>IF($F7519="","",IFERROR(IF(INDEX('Per Invoice'!$A$2:$A$2001,MATCH($F7519,'Per Invoice'!$B$2:$B$2001,0))=0,"",INDEX('Per Invoice'!$A$2:$A$2001,MATCH($F7519,'Per Invoice'!$B$2:$B$2001,0))),""))</f>
        <v/>
      </c>
      <c r="H7519" s="11" t="n"/>
      <c r="R7519" s="7">
        <f>IF($F7519="","",Q7519*Y7519/100)</f>
        <v/>
      </c>
      <c r="X7519" s="7" t="n"/>
      <c r="Y7519" s="7" t="n"/>
      <c r="Z7519" s="7">
        <f>IF($F7519="","",Y7519*AE7519/100)</f>
        <v/>
      </c>
      <c r="AA7519" s="7">
        <f>IF($F7519="","",Y7519-Z7519)</f>
        <v/>
      </c>
      <c r="AB7519" s="7">
        <f>IF($F7519="","",AA7519-R7519)</f>
        <v/>
      </c>
      <c r="AE7519">
        <f>IF($F7519="","",IF($AK7519=1,0,IF($AJ7519=1,Settings!$C$6,Settings!$C$7))*100)</f>
        <v/>
      </c>
      <c r="AG7519">
        <f>IF($F7519="","",$F7519&amp;"|"&amp;$D7519&amp;"")</f>
        <v/>
      </c>
      <c r="AH7519">
        <f>IF($F7519="","",IF(COUNTIF($AG$2:$AG7519,$AG7519)=1,1,0))</f>
        <v/>
      </c>
      <c r="AI7519">
        <f>IF($AH7519=1,SUMPRODUCT(--($AL$2:$AL$8001&lt;$AL7519))+1,"")</f>
        <v/>
      </c>
      <c r="AJ7519">
        <f>IF($F7519="","",IF(OR($U7519=TRUE(),$U7519="TRUE"),1,0))</f>
        <v/>
      </c>
      <c r="AK7519">
        <f>IF($F7519="","",IF($AD7519="Yes",1,0))</f>
        <v/>
      </c>
      <c r="AL7519">
        <f>IF($AH7519=1,IFERROR(IF(VALUE($F7519)&lt;100000000,VALUE($F7519),1000000000),IFERROR(IF(VALUE(MID($F7519,2,20))&lt;100000000,VALUE(MID($F7519,2,20)),1000000000),1000000000))+ROW()/100000,"")</f>
        <v/>
      </c>
    </row>
    <row r="7520">
      <c r="A7520">
        <f>IF($F7520="","",IFERROR(IF(INDEX('Per Invoice'!$A$2:$A$2001,MATCH($F7520,'Per Invoice'!$B$2:$B$2001,0))=0,"",INDEX('Per Invoice'!$A$2:$A$2001,MATCH($F7520,'Per Invoice'!$B$2:$B$2001,0))),""))</f>
        <v/>
      </c>
      <c r="H7520" s="11" t="n"/>
      <c r="R7520" s="7">
        <f>IF($F7520="","",Q7520*Y7520/100)</f>
        <v/>
      </c>
      <c r="X7520" s="7" t="n"/>
      <c r="Y7520" s="7" t="n"/>
      <c r="Z7520" s="7">
        <f>IF($F7520="","",Y7520*AE7520/100)</f>
        <v/>
      </c>
      <c r="AA7520" s="7">
        <f>IF($F7520="","",Y7520-Z7520)</f>
        <v/>
      </c>
      <c r="AB7520" s="7">
        <f>IF($F7520="","",AA7520-R7520)</f>
        <v/>
      </c>
      <c r="AE7520">
        <f>IF($F7520="","",IF($AK7520=1,0,IF($AJ7520=1,Settings!$C$6,Settings!$C$7))*100)</f>
        <v/>
      </c>
      <c r="AG7520">
        <f>IF($F7520="","",$F7520&amp;"|"&amp;$D7520&amp;"")</f>
        <v/>
      </c>
      <c r="AH7520">
        <f>IF($F7520="","",IF(COUNTIF($AG$2:$AG7520,$AG7520)=1,1,0))</f>
        <v/>
      </c>
      <c r="AI7520">
        <f>IF($AH7520=1,SUMPRODUCT(--($AL$2:$AL$8001&lt;$AL7520))+1,"")</f>
        <v/>
      </c>
      <c r="AJ7520">
        <f>IF($F7520="","",IF(OR($U7520=TRUE(),$U7520="TRUE"),1,0))</f>
        <v/>
      </c>
      <c r="AK7520">
        <f>IF($F7520="","",IF($AD7520="Yes",1,0))</f>
        <v/>
      </c>
      <c r="AL7520">
        <f>IF($AH7520=1,IFERROR(IF(VALUE($F7520)&lt;100000000,VALUE($F7520),1000000000),IFERROR(IF(VALUE(MID($F7520,2,20))&lt;100000000,VALUE(MID($F7520,2,20)),1000000000),1000000000))+ROW()/100000,"")</f>
        <v/>
      </c>
    </row>
    <row r="7521">
      <c r="A7521">
        <f>IF($F7521="","",IFERROR(IF(INDEX('Per Invoice'!$A$2:$A$2001,MATCH($F7521,'Per Invoice'!$B$2:$B$2001,0))=0,"",INDEX('Per Invoice'!$A$2:$A$2001,MATCH($F7521,'Per Invoice'!$B$2:$B$2001,0))),""))</f>
        <v/>
      </c>
      <c r="H7521" s="11" t="n"/>
      <c r="R7521" s="7">
        <f>IF($F7521="","",Q7521*Y7521/100)</f>
        <v/>
      </c>
      <c r="X7521" s="7" t="n"/>
      <c r="Y7521" s="7" t="n"/>
      <c r="Z7521" s="7">
        <f>IF($F7521="","",Y7521*AE7521/100)</f>
        <v/>
      </c>
      <c r="AA7521" s="7">
        <f>IF($F7521="","",Y7521-Z7521)</f>
        <v/>
      </c>
      <c r="AB7521" s="7">
        <f>IF($F7521="","",AA7521-R7521)</f>
        <v/>
      </c>
      <c r="AE7521">
        <f>IF($F7521="","",IF($AK7521=1,0,IF($AJ7521=1,Settings!$C$6,Settings!$C$7))*100)</f>
        <v/>
      </c>
      <c r="AG7521">
        <f>IF($F7521="","",$F7521&amp;"|"&amp;$D7521&amp;"")</f>
        <v/>
      </c>
      <c r="AH7521">
        <f>IF($F7521="","",IF(COUNTIF($AG$2:$AG7521,$AG7521)=1,1,0))</f>
        <v/>
      </c>
      <c r="AI7521">
        <f>IF($AH7521=1,SUMPRODUCT(--($AL$2:$AL$8001&lt;$AL7521))+1,"")</f>
        <v/>
      </c>
      <c r="AJ7521">
        <f>IF($F7521="","",IF(OR($U7521=TRUE(),$U7521="TRUE"),1,0))</f>
        <v/>
      </c>
      <c r="AK7521">
        <f>IF($F7521="","",IF($AD7521="Yes",1,0))</f>
        <v/>
      </c>
      <c r="AL7521">
        <f>IF($AH7521=1,IFERROR(IF(VALUE($F7521)&lt;100000000,VALUE($F7521),1000000000),IFERROR(IF(VALUE(MID($F7521,2,20))&lt;100000000,VALUE(MID($F7521,2,20)),1000000000),1000000000))+ROW()/100000,"")</f>
        <v/>
      </c>
    </row>
    <row r="7522">
      <c r="A7522">
        <f>IF($F7522="","",IFERROR(IF(INDEX('Per Invoice'!$A$2:$A$2001,MATCH($F7522,'Per Invoice'!$B$2:$B$2001,0))=0,"",INDEX('Per Invoice'!$A$2:$A$2001,MATCH($F7522,'Per Invoice'!$B$2:$B$2001,0))),""))</f>
        <v/>
      </c>
      <c r="H7522" s="11" t="n"/>
      <c r="R7522" s="7">
        <f>IF($F7522="","",Q7522*Y7522/100)</f>
        <v/>
      </c>
      <c r="X7522" s="7" t="n"/>
      <c r="Y7522" s="7" t="n"/>
      <c r="Z7522" s="7">
        <f>IF($F7522="","",Y7522*AE7522/100)</f>
        <v/>
      </c>
      <c r="AA7522" s="7">
        <f>IF($F7522="","",Y7522-Z7522)</f>
        <v/>
      </c>
      <c r="AB7522" s="7">
        <f>IF($F7522="","",AA7522-R7522)</f>
        <v/>
      </c>
      <c r="AE7522">
        <f>IF($F7522="","",IF($AK7522=1,0,IF($AJ7522=1,Settings!$C$6,Settings!$C$7))*100)</f>
        <v/>
      </c>
      <c r="AG7522">
        <f>IF($F7522="","",$F7522&amp;"|"&amp;$D7522&amp;"")</f>
        <v/>
      </c>
      <c r="AH7522">
        <f>IF($F7522="","",IF(COUNTIF($AG$2:$AG7522,$AG7522)=1,1,0))</f>
        <v/>
      </c>
      <c r="AI7522">
        <f>IF($AH7522=1,SUMPRODUCT(--($AL$2:$AL$8001&lt;$AL7522))+1,"")</f>
        <v/>
      </c>
      <c r="AJ7522">
        <f>IF($F7522="","",IF(OR($U7522=TRUE(),$U7522="TRUE"),1,0))</f>
        <v/>
      </c>
      <c r="AK7522">
        <f>IF($F7522="","",IF($AD7522="Yes",1,0))</f>
        <v/>
      </c>
      <c r="AL7522">
        <f>IF($AH7522=1,IFERROR(IF(VALUE($F7522)&lt;100000000,VALUE($F7522),1000000000),IFERROR(IF(VALUE(MID($F7522,2,20))&lt;100000000,VALUE(MID($F7522,2,20)),1000000000),1000000000))+ROW()/100000,"")</f>
        <v/>
      </c>
    </row>
    <row r="7523">
      <c r="A7523">
        <f>IF($F7523="","",IFERROR(IF(INDEX('Per Invoice'!$A$2:$A$2001,MATCH($F7523,'Per Invoice'!$B$2:$B$2001,0))=0,"",INDEX('Per Invoice'!$A$2:$A$2001,MATCH($F7523,'Per Invoice'!$B$2:$B$2001,0))),""))</f>
        <v/>
      </c>
      <c r="H7523" s="11" t="n"/>
      <c r="R7523" s="7">
        <f>IF($F7523="","",Q7523*Y7523/100)</f>
        <v/>
      </c>
      <c r="X7523" s="7" t="n"/>
      <c r="Y7523" s="7" t="n"/>
      <c r="Z7523" s="7">
        <f>IF($F7523="","",Y7523*AE7523/100)</f>
        <v/>
      </c>
      <c r="AA7523" s="7">
        <f>IF($F7523="","",Y7523-Z7523)</f>
        <v/>
      </c>
      <c r="AB7523" s="7">
        <f>IF($F7523="","",AA7523-R7523)</f>
        <v/>
      </c>
      <c r="AE7523">
        <f>IF($F7523="","",IF($AK7523=1,0,IF($AJ7523=1,Settings!$C$6,Settings!$C$7))*100)</f>
        <v/>
      </c>
      <c r="AG7523">
        <f>IF($F7523="","",$F7523&amp;"|"&amp;$D7523&amp;"")</f>
        <v/>
      </c>
      <c r="AH7523">
        <f>IF($F7523="","",IF(COUNTIF($AG$2:$AG7523,$AG7523)=1,1,0))</f>
        <v/>
      </c>
      <c r="AI7523">
        <f>IF($AH7523=1,SUMPRODUCT(--($AL$2:$AL$8001&lt;$AL7523))+1,"")</f>
        <v/>
      </c>
      <c r="AJ7523">
        <f>IF($F7523="","",IF(OR($U7523=TRUE(),$U7523="TRUE"),1,0))</f>
        <v/>
      </c>
      <c r="AK7523">
        <f>IF($F7523="","",IF($AD7523="Yes",1,0))</f>
        <v/>
      </c>
      <c r="AL7523">
        <f>IF($AH7523=1,IFERROR(IF(VALUE($F7523)&lt;100000000,VALUE($F7523),1000000000),IFERROR(IF(VALUE(MID($F7523,2,20))&lt;100000000,VALUE(MID($F7523,2,20)),1000000000),1000000000))+ROW()/100000,"")</f>
        <v/>
      </c>
    </row>
    <row r="7524">
      <c r="A7524">
        <f>IF($F7524="","",IFERROR(IF(INDEX('Per Invoice'!$A$2:$A$2001,MATCH($F7524,'Per Invoice'!$B$2:$B$2001,0))=0,"",INDEX('Per Invoice'!$A$2:$A$2001,MATCH($F7524,'Per Invoice'!$B$2:$B$2001,0))),""))</f>
        <v/>
      </c>
      <c r="H7524" s="11" t="n"/>
      <c r="R7524" s="7">
        <f>IF($F7524="","",Q7524*Y7524/100)</f>
        <v/>
      </c>
      <c r="X7524" s="7" t="n"/>
      <c r="Y7524" s="7" t="n"/>
      <c r="Z7524" s="7">
        <f>IF($F7524="","",Y7524*AE7524/100)</f>
        <v/>
      </c>
      <c r="AA7524" s="7">
        <f>IF($F7524="","",Y7524-Z7524)</f>
        <v/>
      </c>
      <c r="AB7524" s="7">
        <f>IF($F7524="","",AA7524-R7524)</f>
        <v/>
      </c>
      <c r="AE7524">
        <f>IF($F7524="","",IF($AK7524=1,0,IF($AJ7524=1,Settings!$C$6,Settings!$C$7))*100)</f>
        <v/>
      </c>
      <c r="AG7524">
        <f>IF($F7524="","",$F7524&amp;"|"&amp;$D7524&amp;"")</f>
        <v/>
      </c>
      <c r="AH7524">
        <f>IF($F7524="","",IF(COUNTIF($AG$2:$AG7524,$AG7524)=1,1,0))</f>
        <v/>
      </c>
      <c r="AI7524">
        <f>IF($AH7524=1,SUMPRODUCT(--($AL$2:$AL$8001&lt;$AL7524))+1,"")</f>
        <v/>
      </c>
      <c r="AJ7524">
        <f>IF($F7524="","",IF(OR($U7524=TRUE(),$U7524="TRUE"),1,0))</f>
        <v/>
      </c>
      <c r="AK7524">
        <f>IF($F7524="","",IF($AD7524="Yes",1,0))</f>
        <v/>
      </c>
      <c r="AL7524">
        <f>IF($AH7524=1,IFERROR(IF(VALUE($F7524)&lt;100000000,VALUE($F7524),1000000000),IFERROR(IF(VALUE(MID($F7524,2,20))&lt;100000000,VALUE(MID($F7524,2,20)),1000000000),1000000000))+ROW()/100000,"")</f>
        <v/>
      </c>
    </row>
    <row r="7525">
      <c r="A7525">
        <f>IF($F7525="","",IFERROR(IF(INDEX('Per Invoice'!$A$2:$A$2001,MATCH($F7525,'Per Invoice'!$B$2:$B$2001,0))=0,"",INDEX('Per Invoice'!$A$2:$A$2001,MATCH($F7525,'Per Invoice'!$B$2:$B$2001,0))),""))</f>
        <v/>
      </c>
      <c r="H7525" s="11" t="n"/>
      <c r="R7525" s="7">
        <f>IF($F7525="","",Q7525*Y7525/100)</f>
        <v/>
      </c>
      <c r="X7525" s="7" t="n"/>
      <c r="Y7525" s="7" t="n"/>
      <c r="Z7525" s="7">
        <f>IF($F7525="","",Y7525*AE7525/100)</f>
        <v/>
      </c>
      <c r="AA7525" s="7">
        <f>IF($F7525="","",Y7525-Z7525)</f>
        <v/>
      </c>
      <c r="AB7525" s="7">
        <f>IF($F7525="","",AA7525-R7525)</f>
        <v/>
      </c>
      <c r="AE7525">
        <f>IF($F7525="","",IF($AK7525=1,0,IF($AJ7525=1,Settings!$C$6,Settings!$C$7))*100)</f>
        <v/>
      </c>
      <c r="AG7525">
        <f>IF($F7525="","",$F7525&amp;"|"&amp;$D7525&amp;"")</f>
        <v/>
      </c>
      <c r="AH7525">
        <f>IF($F7525="","",IF(COUNTIF($AG$2:$AG7525,$AG7525)=1,1,0))</f>
        <v/>
      </c>
      <c r="AI7525">
        <f>IF($AH7525=1,SUMPRODUCT(--($AL$2:$AL$8001&lt;$AL7525))+1,"")</f>
        <v/>
      </c>
      <c r="AJ7525">
        <f>IF($F7525="","",IF(OR($U7525=TRUE(),$U7525="TRUE"),1,0))</f>
        <v/>
      </c>
      <c r="AK7525">
        <f>IF($F7525="","",IF($AD7525="Yes",1,0))</f>
        <v/>
      </c>
      <c r="AL7525">
        <f>IF($AH7525=1,IFERROR(IF(VALUE($F7525)&lt;100000000,VALUE($F7525),1000000000),IFERROR(IF(VALUE(MID($F7525,2,20))&lt;100000000,VALUE(MID($F7525,2,20)),1000000000),1000000000))+ROW()/100000,"")</f>
        <v/>
      </c>
    </row>
    <row r="7526">
      <c r="A7526">
        <f>IF($F7526="","",IFERROR(IF(INDEX('Per Invoice'!$A$2:$A$2001,MATCH($F7526,'Per Invoice'!$B$2:$B$2001,0))=0,"",INDEX('Per Invoice'!$A$2:$A$2001,MATCH($F7526,'Per Invoice'!$B$2:$B$2001,0))),""))</f>
        <v/>
      </c>
      <c r="H7526" s="11" t="n"/>
      <c r="R7526" s="7">
        <f>IF($F7526="","",Q7526*Y7526/100)</f>
        <v/>
      </c>
      <c r="X7526" s="7" t="n"/>
      <c r="Y7526" s="7" t="n"/>
      <c r="Z7526" s="7">
        <f>IF($F7526="","",Y7526*AE7526/100)</f>
        <v/>
      </c>
      <c r="AA7526" s="7">
        <f>IF($F7526="","",Y7526-Z7526)</f>
        <v/>
      </c>
      <c r="AB7526" s="7">
        <f>IF($F7526="","",AA7526-R7526)</f>
        <v/>
      </c>
      <c r="AE7526">
        <f>IF($F7526="","",IF($AK7526=1,0,IF($AJ7526=1,Settings!$C$6,Settings!$C$7))*100)</f>
        <v/>
      </c>
      <c r="AG7526">
        <f>IF($F7526="","",$F7526&amp;"|"&amp;$D7526&amp;"")</f>
        <v/>
      </c>
      <c r="AH7526">
        <f>IF($F7526="","",IF(COUNTIF($AG$2:$AG7526,$AG7526)=1,1,0))</f>
        <v/>
      </c>
      <c r="AI7526">
        <f>IF($AH7526=1,SUMPRODUCT(--($AL$2:$AL$8001&lt;$AL7526))+1,"")</f>
        <v/>
      </c>
      <c r="AJ7526">
        <f>IF($F7526="","",IF(OR($U7526=TRUE(),$U7526="TRUE"),1,0))</f>
        <v/>
      </c>
      <c r="AK7526">
        <f>IF($F7526="","",IF($AD7526="Yes",1,0))</f>
        <v/>
      </c>
      <c r="AL7526">
        <f>IF($AH7526=1,IFERROR(IF(VALUE($F7526)&lt;100000000,VALUE($F7526),1000000000),IFERROR(IF(VALUE(MID($F7526,2,20))&lt;100000000,VALUE(MID($F7526,2,20)),1000000000),1000000000))+ROW()/100000,"")</f>
        <v/>
      </c>
    </row>
    <row r="7527">
      <c r="A7527">
        <f>IF($F7527="","",IFERROR(IF(INDEX('Per Invoice'!$A$2:$A$2001,MATCH($F7527,'Per Invoice'!$B$2:$B$2001,0))=0,"",INDEX('Per Invoice'!$A$2:$A$2001,MATCH($F7527,'Per Invoice'!$B$2:$B$2001,0))),""))</f>
        <v/>
      </c>
      <c r="H7527" s="11" t="n"/>
      <c r="R7527" s="7">
        <f>IF($F7527="","",Q7527*Y7527/100)</f>
        <v/>
      </c>
      <c r="X7527" s="7" t="n"/>
      <c r="Y7527" s="7" t="n"/>
      <c r="Z7527" s="7">
        <f>IF($F7527="","",Y7527*AE7527/100)</f>
        <v/>
      </c>
      <c r="AA7527" s="7">
        <f>IF($F7527="","",Y7527-Z7527)</f>
        <v/>
      </c>
      <c r="AB7527" s="7">
        <f>IF($F7527="","",AA7527-R7527)</f>
        <v/>
      </c>
      <c r="AE7527">
        <f>IF($F7527="","",IF($AK7527=1,0,IF($AJ7527=1,Settings!$C$6,Settings!$C$7))*100)</f>
        <v/>
      </c>
      <c r="AG7527">
        <f>IF($F7527="","",$F7527&amp;"|"&amp;$D7527&amp;"")</f>
        <v/>
      </c>
      <c r="AH7527">
        <f>IF($F7527="","",IF(COUNTIF($AG$2:$AG7527,$AG7527)=1,1,0))</f>
        <v/>
      </c>
      <c r="AI7527">
        <f>IF($AH7527=1,SUMPRODUCT(--($AL$2:$AL$8001&lt;$AL7527))+1,"")</f>
        <v/>
      </c>
      <c r="AJ7527">
        <f>IF($F7527="","",IF(OR($U7527=TRUE(),$U7527="TRUE"),1,0))</f>
        <v/>
      </c>
      <c r="AK7527">
        <f>IF($F7527="","",IF($AD7527="Yes",1,0))</f>
        <v/>
      </c>
      <c r="AL7527">
        <f>IF($AH7527=1,IFERROR(IF(VALUE($F7527)&lt;100000000,VALUE($F7527),1000000000),IFERROR(IF(VALUE(MID($F7527,2,20))&lt;100000000,VALUE(MID($F7527,2,20)),1000000000),1000000000))+ROW()/100000,"")</f>
        <v/>
      </c>
    </row>
    <row r="7528">
      <c r="A7528">
        <f>IF($F7528="","",IFERROR(IF(INDEX('Per Invoice'!$A$2:$A$2001,MATCH($F7528,'Per Invoice'!$B$2:$B$2001,0))=0,"",INDEX('Per Invoice'!$A$2:$A$2001,MATCH($F7528,'Per Invoice'!$B$2:$B$2001,0))),""))</f>
        <v/>
      </c>
      <c r="H7528" s="11" t="n"/>
      <c r="R7528" s="7">
        <f>IF($F7528="","",Q7528*Y7528/100)</f>
        <v/>
      </c>
      <c r="X7528" s="7" t="n"/>
      <c r="Y7528" s="7" t="n"/>
      <c r="Z7528" s="7">
        <f>IF($F7528="","",Y7528*AE7528/100)</f>
        <v/>
      </c>
      <c r="AA7528" s="7">
        <f>IF($F7528="","",Y7528-Z7528)</f>
        <v/>
      </c>
      <c r="AB7528" s="7">
        <f>IF($F7528="","",AA7528-R7528)</f>
        <v/>
      </c>
      <c r="AE7528">
        <f>IF($F7528="","",IF($AK7528=1,0,IF($AJ7528=1,Settings!$C$6,Settings!$C$7))*100)</f>
        <v/>
      </c>
      <c r="AG7528">
        <f>IF($F7528="","",$F7528&amp;"|"&amp;$D7528&amp;"")</f>
        <v/>
      </c>
      <c r="AH7528">
        <f>IF($F7528="","",IF(COUNTIF($AG$2:$AG7528,$AG7528)=1,1,0))</f>
        <v/>
      </c>
      <c r="AI7528">
        <f>IF($AH7528=1,SUMPRODUCT(--($AL$2:$AL$8001&lt;$AL7528))+1,"")</f>
        <v/>
      </c>
      <c r="AJ7528">
        <f>IF($F7528="","",IF(OR($U7528=TRUE(),$U7528="TRUE"),1,0))</f>
        <v/>
      </c>
      <c r="AK7528">
        <f>IF($F7528="","",IF($AD7528="Yes",1,0))</f>
        <v/>
      </c>
      <c r="AL7528">
        <f>IF($AH7528=1,IFERROR(IF(VALUE($F7528)&lt;100000000,VALUE($F7528),1000000000),IFERROR(IF(VALUE(MID($F7528,2,20))&lt;100000000,VALUE(MID($F7528,2,20)),1000000000),1000000000))+ROW()/100000,"")</f>
        <v/>
      </c>
    </row>
    <row r="7529">
      <c r="A7529">
        <f>IF($F7529="","",IFERROR(IF(INDEX('Per Invoice'!$A$2:$A$2001,MATCH($F7529,'Per Invoice'!$B$2:$B$2001,0))=0,"",INDEX('Per Invoice'!$A$2:$A$2001,MATCH($F7529,'Per Invoice'!$B$2:$B$2001,0))),""))</f>
        <v/>
      </c>
      <c r="H7529" s="11" t="n"/>
      <c r="R7529" s="7">
        <f>IF($F7529="","",Q7529*Y7529/100)</f>
        <v/>
      </c>
      <c r="X7529" s="7" t="n"/>
      <c r="Y7529" s="7" t="n"/>
      <c r="Z7529" s="7">
        <f>IF($F7529="","",Y7529*AE7529/100)</f>
        <v/>
      </c>
      <c r="AA7529" s="7">
        <f>IF($F7529="","",Y7529-Z7529)</f>
        <v/>
      </c>
      <c r="AB7529" s="7">
        <f>IF($F7529="","",AA7529-R7529)</f>
        <v/>
      </c>
      <c r="AE7529">
        <f>IF($F7529="","",IF($AK7529=1,0,IF($AJ7529=1,Settings!$C$6,Settings!$C$7))*100)</f>
        <v/>
      </c>
      <c r="AG7529">
        <f>IF($F7529="","",$F7529&amp;"|"&amp;$D7529&amp;"")</f>
        <v/>
      </c>
      <c r="AH7529">
        <f>IF($F7529="","",IF(COUNTIF($AG$2:$AG7529,$AG7529)=1,1,0))</f>
        <v/>
      </c>
      <c r="AI7529">
        <f>IF($AH7529=1,SUMPRODUCT(--($AL$2:$AL$8001&lt;$AL7529))+1,"")</f>
        <v/>
      </c>
      <c r="AJ7529">
        <f>IF($F7529="","",IF(OR($U7529=TRUE(),$U7529="TRUE"),1,0))</f>
        <v/>
      </c>
      <c r="AK7529">
        <f>IF($F7529="","",IF($AD7529="Yes",1,0))</f>
        <v/>
      </c>
      <c r="AL7529">
        <f>IF($AH7529=1,IFERROR(IF(VALUE($F7529)&lt;100000000,VALUE($F7529),1000000000),IFERROR(IF(VALUE(MID($F7529,2,20))&lt;100000000,VALUE(MID($F7529,2,20)),1000000000),1000000000))+ROW()/100000,"")</f>
        <v/>
      </c>
    </row>
    <row r="7530">
      <c r="A7530">
        <f>IF($F7530="","",IFERROR(IF(INDEX('Per Invoice'!$A$2:$A$2001,MATCH($F7530,'Per Invoice'!$B$2:$B$2001,0))=0,"",INDEX('Per Invoice'!$A$2:$A$2001,MATCH($F7530,'Per Invoice'!$B$2:$B$2001,0))),""))</f>
        <v/>
      </c>
      <c r="H7530" s="11" t="n"/>
      <c r="R7530" s="7">
        <f>IF($F7530="","",Q7530*Y7530/100)</f>
        <v/>
      </c>
      <c r="X7530" s="7" t="n"/>
      <c r="Y7530" s="7" t="n"/>
      <c r="Z7530" s="7">
        <f>IF($F7530="","",Y7530*AE7530/100)</f>
        <v/>
      </c>
      <c r="AA7530" s="7">
        <f>IF($F7530="","",Y7530-Z7530)</f>
        <v/>
      </c>
      <c r="AB7530" s="7">
        <f>IF($F7530="","",AA7530-R7530)</f>
        <v/>
      </c>
      <c r="AE7530">
        <f>IF($F7530="","",IF($AK7530=1,0,IF($AJ7530=1,Settings!$C$6,Settings!$C$7))*100)</f>
        <v/>
      </c>
      <c r="AG7530">
        <f>IF($F7530="","",$F7530&amp;"|"&amp;$D7530&amp;"")</f>
        <v/>
      </c>
      <c r="AH7530">
        <f>IF($F7530="","",IF(COUNTIF($AG$2:$AG7530,$AG7530)=1,1,0))</f>
        <v/>
      </c>
      <c r="AI7530">
        <f>IF($AH7530=1,SUMPRODUCT(--($AL$2:$AL$8001&lt;$AL7530))+1,"")</f>
        <v/>
      </c>
      <c r="AJ7530">
        <f>IF($F7530="","",IF(OR($U7530=TRUE(),$U7530="TRUE"),1,0))</f>
        <v/>
      </c>
      <c r="AK7530">
        <f>IF($F7530="","",IF($AD7530="Yes",1,0))</f>
        <v/>
      </c>
      <c r="AL7530">
        <f>IF($AH7530=1,IFERROR(IF(VALUE($F7530)&lt;100000000,VALUE($F7530),1000000000),IFERROR(IF(VALUE(MID($F7530,2,20))&lt;100000000,VALUE(MID($F7530,2,20)),1000000000),1000000000))+ROW()/100000,"")</f>
        <v/>
      </c>
    </row>
    <row r="7531">
      <c r="A7531">
        <f>IF($F7531="","",IFERROR(IF(INDEX('Per Invoice'!$A$2:$A$2001,MATCH($F7531,'Per Invoice'!$B$2:$B$2001,0))=0,"",INDEX('Per Invoice'!$A$2:$A$2001,MATCH($F7531,'Per Invoice'!$B$2:$B$2001,0))),""))</f>
        <v/>
      </c>
      <c r="H7531" s="11" t="n"/>
      <c r="R7531" s="7">
        <f>IF($F7531="","",Q7531*Y7531/100)</f>
        <v/>
      </c>
      <c r="X7531" s="7" t="n"/>
      <c r="Y7531" s="7" t="n"/>
      <c r="Z7531" s="7">
        <f>IF($F7531="","",Y7531*AE7531/100)</f>
        <v/>
      </c>
      <c r="AA7531" s="7">
        <f>IF($F7531="","",Y7531-Z7531)</f>
        <v/>
      </c>
      <c r="AB7531" s="7">
        <f>IF($F7531="","",AA7531-R7531)</f>
        <v/>
      </c>
      <c r="AE7531">
        <f>IF($F7531="","",IF($AK7531=1,0,IF($AJ7531=1,Settings!$C$6,Settings!$C$7))*100)</f>
        <v/>
      </c>
      <c r="AG7531">
        <f>IF($F7531="","",$F7531&amp;"|"&amp;$D7531&amp;"")</f>
        <v/>
      </c>
      <c r="AH7531">
        <f>IF($F7531="","",IF(COUNTIF($AG$2:$AG7531,$AG7531)=1,1,0))</f>
        <v/>
      </c>
      <c r="AI7531">
        <f>IF($AH7531=1,SUMPRODUCT(--($AL$2:$AL$8001&lt;$AL7531))+1,"")</f>
        <v/>
      </c>
      <c r="AJ7531">
        <f>IF($F7531="","",IF(OR($U7531=TRUE(),$U7531="TRUE"),1,0))</f>
        <v/>
      </c>
      <c r="AK7531">
        <f>IF($F7531="","",IF($AD7531="Yes",1,0))</f>
        <v/>
      </c>
      <c r="AL7531">
        <f>IF($AH7531=1,IFERROR(IF(VALUE($F7531)&lt;100000000,VALUE($F7531),1000000000),IFERROR(IF(VALUE(MID($F7531,2,20))&lt;100000000,VALUE(MID($F7531,2,20)),1000000000),1000000000))+ROW()/100000,"")</f>
        <v/>
      </c>
    </row>
    <row r="7532">
      <c r="A7532">
        <f>IF($F7532="","",IFERROR(IF(INDEX('Per Invoice'!$A$2:$A$2001,MATCH($F7532,'Per Invoice'!$B$2:$B$2001,0))=0,"",INDEX('Per Invoice'!$A$2:$A$2001,MATCH($F7532,'Per Invoice'!$B$2:$B$2001,0))),""))</f>
        <v/>
      </c>
      <c r="H7532" s="11" t="n"/>
      <c r="R7532" s="7">
        <f>IF($F7532="","",Q7532*Y7532/100)</f>
        <v/>
      </c>
      <c r="X7532" s="7" t="n"/>
      <c r="Y7532" s="7" t="n"/>
      <c r="Z7532" s="7">
        <f>IF($F7532="","",Y7532*AE7532/100)</f>
        <v/>
      </c>
      <c r="AA7532" s="7">
        <f>IF($F7532="","",Y7532-Z7532)</f>
        <v/>
      </c>
      <c r="AB7532" s="7">
        <f>IF($F7532="","",AA7532-R7532)</f>
        <v/>
      </c>
      <c r="AE7532">
        <f>IF($F7532="","",IF($AK7532=1,0,IF($AJ7532=1,Settings!$C$6,Settings!$C$7))*100)</f>
        <v/>
      </c>
      <c r="AG7532">
        <f>IF($F7532="","",$F7532&amp;"|"&amp;$D7532&amp;"")</f>
        <v/>
      </c>
      <c r="AH7532">
        <f>IF($F7532="","",IF(COUNTIF($AG$2:$AG7532,$AG7532)=1,1,0))</f>
        <v/>
      </c>
      <c r="AI7532">
        <f>IF($AH7532=1,SUMPRODUCT(--($AL$2:$AL$8001&lt;$AL7532))+1,"")</f>
        <v/>
      </c>
      <c r="AJ7532">
        <f>IF($F7532="","",IF(OR($U7532=TRUE(),$U7532="TRUE"),1,0))</f>
        <v/>
      </c>
      <c r="AK7532">
        <f>IF($F7532="","",IF($AD7532="Yes",1,0))</f>
        <v/>
      </c>
      <c r="AL7532">
        <f>IF($AH7532=1,IFERROR(IF(VALUE($F7532)&lt;100000000,VALUE($F7532),1000000000),IFERROR(IF(VALUE(MID($F7532,2,20))&lt;100000000,VALUE(MID($F7532,2,20)),1000000000),1000000000))+ROW()/100000,"")</f>
        <v/>
      </c>
    </row>
    <row r="7533">
      <c r="A7533">
        <f>IF($F7533="","",IFERROR(IF(INDEX('Per Invoice'!$A$2:$A$2001,MATCH($F7533,'Per Invoice'!$B$2:$B$2001,0))=0,"",INDEX('Per Invoice'!$A$2:$A$2001,MATCH($F7533,'Per Invoice'!$B$2:$B$2001,0))),""))</f>
        <v/>
      </c>
      <c r="H7533" s="11" t="n"/>
      <c r="R7533" s="7">
        <f>IF($F7533="","",Q7533*Y7533/100)</f>
        <v/>
      </c>
      <c r="X7533" s="7" t="n"/>
      <c r="Y7533" s="7" t="n"/>
      <c r="Z7533" s="7">
        <f>IF($F7533="","",Y7533*AE7533/100)</f>
        <v/>
      </c>
      <c r="AA7533" s="7">
        <f>IF($F7533="","",Y7533-Z7533)</f>
        <v/>
      </c>
      <c r="AB7533" s="7">
        <f>IF($F7533="","",AA7533-R7533)</f>
        <v/>
      </c>
      <c r="AE7533">
        <f>IF($F7533="","",IF($AK7533=1,0,IF($AJ7533=1,Settings!$C$6,Settings!$C$7))*100)</f>
        <v/>
      </c>
      <c r="AG7533">
        <f>IF($F7533="","",$F7533&amp;"|"&amp;$D7533&amp;"")</f>
        <v/>
      </c>
      <c r="AH7533">
        <f>IF($F7533="","",IF(COUNTIF($AG$2:$AG7533,$AG7533)=1,1,0))</f>
        <v/>
      </c>
      <c r="AI7533">
        <f>IF($AH7533=1,SUMPRODUCT(--($AL$2:$AL$8001&lt;$AL7533))+1,"")</f>
        <v/>
      </c>
      <c r="AJ7533">
        <f>IF($F7533="","",IF(OR($U7533=TRUE(),$U7533="TRUE"),1,0))</f>
        <v/>
      </c>
      <c r="AK7533">
        <f>IF($F7533="","",IF($AD7533="Yes",1,0))</f>
        <v/>
      </c>
      <c r="AL7533">
        <f>IF($AH7533=1,IFERROR(IF(VALUE($F7533)&lt;100000000,VALUE($F7533),1000000000),IFERROR(IF(VALUE(MID($F7533,2,20))&lt;100000000,VALUE(MID($F7533,2,20)),1000000000),1000000000))+ROW()/100000,"")</f>
        <v/>
      </c>
    </row>
    <row r="7534">
      <c r="A7534">
        <f>IF($F7534="","",IFERROR(IF(INDEX('Per Invoice'!$A$2:$A$2001,MATCH($F7534,'Per Invoice'!$B$2:$B$2001,0))=0,"",INDEX('Per Invoice'!$A$2:$A$2001,MATCH($F7534,'Per Invoice'!$B$2:$B$2001,0))),""))</f>
        <v/>
      </c>
      <c r="H7534" s="11" t="n"/>
      <c r="R7534" s="7">
        <f>IF($F7534="","",Q7534*Y7534/100)</f>
        <v/>
      </c>
      <c r="X7534" s="7" t="n"/>
      <c r="Y7534" s="7" t="n"/>
      <c r="Z7534" s="7">
        <f>IF($F7534="","",Y7534*AE7534/100)</f>
        <v/>
      </c>
      <c r="AA7534" s="7">
        <f>IF($F7534="","",Y7534-Z7534)</f>
        <v/>
      </c>
      <c r="AB7534" s="7">
        <f>IF($F7534="","",AA7534-R7534)</f>
        <v/>
      </c>
      <c r="AE7534">
        <f>IF($F7534="","",IF($AK7534=1,0,IF($AJ7534=1,Settings!$C$6,Settings!$C$7))*100)</f>
        <v/>
      </c>
      <c r="AG7534">
        <f>IF($F7534="","",$F7534&amp;"|"&amp;$D7534&amp;"")</f>
        <v/>
      </c>
      <c r="AH7534">
        <f>IF($F7534="","",IF(COUNTIF($AG$2:$AG7534,$AG7534)=1,1,0))</f>
        <v/>
      </c>
      <c r="AI7534">
        <f>IF($AH7534=1,SUMPRODUCT(--($AL$2:$AL$8001&lt;$AL7534))+1,"")</f>
        <v/>
      </c>
      <c r="AJ7534">
        <f>IF($F7534="","",IF(OR($U7534=TRUE(),$U7534="TRUE"),1,0))</f>
        <v/>
      </c>
      <c r="AK7534">
        <f>IF($F7534="","",IF($AD7534="Yes",1,0))</f>
        <v/>
      </c>
      <c r="AL7534">
        <f>IF($AH7534=1,IFERROR(IF(VALUE($F7534)&lt;100000000,VALUE($F7534),1000000000),IFERROR(IF(VALUE(MID($F7534,2,20))&lt;100000000,VALUE(MID($F7534,2,20)),1000000000),1000000000))+ROW()/100000,"")</f>
        <v/>
      </c>
    </row>
    <row r="7535">
      <c r="A7535">
        <f>IF($F7535="","",IFERROR(IF(INDEX('Per Invoice'!$A$2:$A$2001,MATCH($F7535,'Per Invoice'!$B$2:$B$2001,0))=0,"",INDEX('Per Invoice'!$A$2:$A$2001,MATCH($F7535,'Per Invoice'!$B$2:$B$2001,0))),""))</f>
        <v/>
      </c>
      <c r="H7535" s="11" t="n"/>
      <c r="R7535" s="7">
        <f>IF($F7535="","",Q7535*Y7535/100)</f>
        <v/>
      </c>
      <c r="X7535" s="7" t="n"/>
      <c r="Y7535" s="7" t="n"/>
      <c r="Z7535" s="7">
        <f>IF($F7535="","",Y7535*AE7535/100)</f>
        <v/>
      </c>
      <c r="AA7535" s="7">
        <f>IF($F7535="","",Y7535-Z7535)</f>
        <v/>
      </c>
      <c r="AB7535" s="7">
        <f>IF($F7535="","",AA7535-R7535)</f>
        <v/>
      </c>
      <c r="AE7535">
        <f>IF($F7535="","",IF($AK7535=1,0,IF($AJ7535=1,Settings!$C$6,Settings!$C$7))*100)</f>
        <v/>
      </c>
      <c r="AG7535">
        <f>IF($F7535="","",$F7535&amp;"|"&amp;$D7535&amp;"")</f>
        <v/>
      </c>
      <c r="AH7535">
        <f>IF($F7535="","",IF(COUNTIF($AG$2:$AG7535,$AG7535)=1,1,0))</f>
        <v/>
      </c>
      <c r="AI7535">
        <f>IF($AH7535=1,SUMPRODUCT(--($AL$2:$AL$8001&lt;$AL7535))+1,"")</f>
        <v/>
      </c>
      <c r="AJ7535">
        <f>IF($F7535="","",IF(OR($U7535=TRUE(),$U7535="TRUE"),1,0))</f>
        <v/>
      </c>
      <c r="AK7535">
        <f>IF($F7535="","",IF($AD7535="Yes",1,0))</f>
        <v/>
      </c>
      <c r="AL7535">
        <f>IF($AH7535=1,IFERROR(IF(VALUE($F7535)&lt;100000000,VALUE($F7535),1000000000),IFERROR(IF(VALUE(MID($F7535,2,20))&lt;100000000,VALUE(MID($F7535,2,20)),1000000000),1000000000))+ROW()/100000,"")</f>
        <v/>
      </c>
    </row>
    <row r="7536">
      <c r="A7536">
        <f>IF($F7536="","",IFERROR(IF(INDEX('Per Invoice'!$A$2:$A$2001,MATCH($F7536,'Per Invoice'!$B$2:$B$2001,0))=0,"",INDEX('Per Invoice'!$A$2:$A$2001,MATCH($F7536,'Per Invoice'!$B$2:$B$2001,0))),""))</f>
        <v/>
      </c>
      <c r="H7536" s="11" t="n"/>
      <c r="R7536" s="7">
        <f>IF($F7536="","",Q7536*Y7536/100)</f>
        <v/>
      </c>
      <c r="X7536" s="7" t="n"/>
      <c r="Y7536" s="7" t="n"/>
      <c r="Z7536" s="7">
        <f>IF($F7536="","",Y7536*AE7536/100)</f>
        <v/>
      </c>
      <c r="AA7536" s="7">
        <f>IF($F7536="","",Y7536-Z7536)</f>
        <v/>
      </c>
      <c r="AB7536" s="7">
        <f>IF($F7536="","",AA7536-R7536)</f>
        <v/>
      </c>
      <c r="AE7536">
        <f>IF($F7536="","",IF($AK7536=1,0,IF($AJ7536=1,Settings!$C$6,Settings!$C$7))*100)</f>
        <v/>
      </c>
      <c r="AG7536">
        <f>IF($F7536="","",$F7536&amp;"|"&amp;$D7536&amp;"")</f>
        <v/>
      </c>
      <c r="AH7536">
        <f>IF($F7536="","",IF(COUNTIF($AG$2:$AG7536,$AG7536)=1,1,0))</f>
        <v/>
      </c>
      <c r="AI7536">
        <f>IF($AH7536=1,SUMPRODUCT(--($AL$2:$AL$8001&lt;$AL7536))+1,"")</f>
        <v/>
      </c>
      <c r="AJ7536">
        <f>IF($F7536="","",IF(OR($U7536=TRUE(),$U7536="TRUE"),1,0))</f>
        <v/>
      </c>
      <c r="AK7536">
        <f>IF($F7536="","",IF($AD7536="Yes",1,0))</f>
        <v/>
      </c>
      <c r="AL7536">
        <f>IF($AH7536=1,IFERROR(IF(VALUE($F7536)&lt;100000000,VALUE($F7536),1000000000),IFERROR(IF(VALUE(MID($F7536,2,20))&lt;100000000,VALUE(MID($F7536,2,20)),1000000000),1000000000))+ROW()/100000,"")</f>
        <v/>
      </c>
    </row>
    <row r="7537">
      <c r="A7537">
        <f>IF($F7537="","",IFERROR(IF(INDEX('Per Invoice'!$A$2:$A$2001,MATCH($F7537,'Per Invoice'!$B$2:$B$2001,0))=0,"",INDEX('Per Invoice'!$A$2:$A$2001,MATCH($F7537,'Per Invoice'!$B$2:$B$2001,0))),""))</f>
        <v/>
      </c>
      <c r="H7537" s="11" t="n"/>
      <c r="R7537" s="7">
        <f>IF($F7537="","",Q7537*Y7537/100)</f>
        <v/>
      </c>
      <c r="X7537" s="7" t="n"/>
      <c r="Y7537" s="7" t="n"/>
      <c r="Z7537" s="7">
        <f>IF($F7537="","",Y7537*AE7537/100)</f>
        <v/>
      </c>
      <c r="AA7537" s="7">
        <f>IF($F7537="","",Y7537-Z7537)</f>
        <v/>
      </c>
      <c r="AB7537" s="7">
        <f>IF($F7537="","",AA7537-R7537)</f>
        <v/>
      </c>
      <c r="AE7537">
        <f>IF($F7537="","",IF($AK7537=1,0,IF($AJ7537=1,Settings!$C$6,Settings!$C$7))*100)</f>
        <v/>
      </c>
      <c r="AG7537">
        <f>IF($F7537="","",$F7537&amp;"|"&amp;$D7537&amp;"")</f>
        <v/>
      </c>
      <c r="AH7537">
        <f>IF($F7537="","",IF(COUNTIF($AG$2:$AG7537,$AG7537)=1,1,0))</f>
        <v/>
      </c>
      <c r="AI7537">
        <f>IF($AH7537=1,SUMPRODUCT(--($AL$2:$AL$8001&lt;$AL7537))+1,"")</f>
        <v/>
      </c>
      <c r="AJ7537">
        <f>IF($F7537="","",IF(OR($U7537=TRUE(),$U7537="TRUE"),1,0))</f>
        <v/>
      </c>
      <c r="AK7537">
        <f>IF($F7537="","",IF($AD7537="Yes",1,0))</f>
        <v/>
      </c>
      <c r="AL7537">
        <f>IF($AH7537=1,IFERROR(IF(VALUE($F7537)&lt;100000000,VALUE($F7537),1000000000),IFERROR(IF(VALUE(MID($F7537,2,20))&lt;100000000,VALUE(MID($F7537,2,20)),1000000000),1000000000))+ROW()/100000,"")</f>
        <v/>
      </c>
    </row>
    <row r="7538">
      <c r="A7538">
        <f>IF($F7538="","",IFERROR(IF(INDEX('Per Invoice'!$A$2:$A$2001,MATCH($F7538,'Per Invoice'!$B$2:$B$2001,0))=0,"",INDEX('Per Invoice'!$A$2:$A$2001,MATCH($F7538,'Per Invoice'!$B$2:$B$2001,0))),""))</f>
        <v/>
      </c>
      <c r="H7538" s="11" t="n"/>
      <c r="R7538" s="7">
        <f>IF($F7538="","",Q7538*Y7538/100)</f>
        <v/>
      </c>
      <c r="X7538" s="7" t="n"/>
      <c r="Y7538" s="7" t="n"/>
      <c r="Z7538" s="7">
        <f>IF($F7538="","",Y7538*AE7538/100)</f>
        <v/>
      </c>
      <c r="AA7538" s="7">
        <f>IF($F7538="","",Y7538-Z7538)</f>
        <v/>
      </c>
      <c r="AB7538" s="7">
        <f>IF($F7538="","",AA7538-R7538)</f>
        <v/>
      </c>
      <c r="AE7538">
        <f>IF($F7538="","",IF($AK7538=1,0,IF($AJ7538=1,Settings!$C$6,Settings!$C$7))*100)</f>
        <v/>
      </c>
      <c r="AG7538">
        <f>IF($F7538="","",$F7538&amp;"|"&amp;$D7538&amp;"")</f>
        <v/>
      </c>
      <c r="AH7538">
        <f>IF($F7538="","",IF(COUNTIF($AG$2:$AG7538,$AG7538)=1,1,0))</f>
        <v/>
      </c>
      <c r="AI7538">
        <f>IF($AH7538=1,SUMPRODUCT(--($AL$2:$AL$8001&lt;$AL7538))+1,"")</f>
        <v/>
      </c>
      <c r="AJ7538">
        <f>IF($F7538="","",IF(OR($U7538=TRUE(),$U7538="TRUE"),1,0))</f>
        <v/>
      </c>
      <c r="AK7538">
        <f>IF($F7538="","",IF($AD7538="Yes",1,0))</f>
        <v/>
      </c>
      <c r="AL7538">
        <f>IF($AH7538=1,IFERROR(IF(VALUE($F7538)&lt;100000000,VALUE($F7538),1000000000),IFERROR(IF(VALUE(MID($F7538,2,20))&lt;100000000,VALUE(MID($F7538,2,20)),1000000000),1000000000))+ROW()/100000,"")</f>
        <v/>
      </c>
    </row>
    <row r="7539">
      <c r="A7539">
        <f>IF($F7539="","",IFERROR(IF(INDEX('Per Invoice'!$A$2:$A$2001,MATCH($F7539,'Per Invoice'!$B$2:$B$2001,0))=0,"",INDEX('Per Invoice'!$A$2:$A$2001,MATCH($F7539,'Per Invoice'!$B$2:$B$2001,0))),""))</f>
        <v/>
      </c>
      <c r="H7539" s="11" t="n"/>
      <c r="R7539" s="7">
        <f>IF($F7539="","",Q7539*Y7539/100)</f>
        <v/>
      </c>
      <c r="X7539" s="7" t="n"/>
      <c r="Y7539" s="7" t="n"/>
      <c r="Z7539" s="7">
        <f>IF($F7539="","",Y7539*AE7539/100)</f>
        <v/>
      </c>
      <c r="AA7539" s="7">
        <f>IF($F7539="","",Y7539-Z7539)</f>
        <v/>
      </c>
      <c r="AB7539" s="7">
        <f>IF($F7539="","",AA7539-R7539)</f>
        <v/>
      </c>
      <c r="AE7539">
        <f>IF($F7539="","",IF($AK7539=1,0,IF($AJ7539=1,Settings!$C$6,Settings!$C$7))*100)</f>
        <v/>
      </c>
      <c r="AG7539">
        <f>IF($F7539="","",$F7539&amp;"|"&amp;$D7539&amp;"")</f>
        <v/>
      </c>
      <c r="AH7539">
        <f>IF($F7539="","",IF(COUNTIF($AG$2:$AG7539,$AG7539)=1,1,0))</f>
        <v/>
      </c>
      <c r="AI7539">
        <f>IF($AH7539=1,SUMPRODUCT(--($AL$2:$AL$8001&lt;$AL7539))+1,"")</f>
        <v/>
      </c>
      <c r="AJ7539">
        <f>IF($F7539="","",IF(OR($U7539=TRUE(),$U7539="TRUE"),1,0))</f>
        <v/>
      </c>
      <c r="AK7539">
        <f>IF($F7539="","",IF($AD7539="Yes",1,0))</f>
        <v/>
      </c>
      <c r="AL7539">
        <f>IF($AH7539=1,IFERROR(IF(VALUE($F7539)&lt;100000000,VALUE($F7539),1000000000),IFERROR(IF(VALUE(MID($F7539,2,20))&lt;100000000,VALUE(MID($F7539,2,20)),1000000000),1000000000))+ROW()/100000,"")</f>
        <v/>
      </c>
    </row>
    <row r="7540">
      <c r="A7540">
        <f>IF($F7540="","",IFERROR(IF(INDEX('Per Invoice'!$A$2:$A$2001,MATCH($F7540,'Per Invoice'!$B$2:$B$2001,0))=0,"",INDEX('Per Invoice'!$A$2:$A$2001,MATCH($F7540,'Per Invoice'!$B$2:$B$2001,0))),""))</f>
        <v/>
      </c>
      <c r="H7540" s="11" t="n"/>
      <c r="R7540" s="7">
        <f>IF($F7540="","",Q7540*Y7540/100)</f>
        <v/>
      </c>
      <c r="X7540" s="7" t="n"/>
      <c r="Y7540" s="7" t="n"/>
      <c r="Z7540" s="7">
        <f>IF($F7540="","",Y7540*AE7540/100)</f>
        <v/>
      </c>
      <c r="AA7540" s="7">
        <f>IF($F7540="","",Y7540-Z7540)</f>
        <v/>
      </c>
      <c r="AB7540" s="7">
        <f>IF($F7540="","",AA7540-R7540)</f>
        <v/>
      </c>
      <c r="AE7540">
        <f>IF($F7540="","",IF($AK7540=1,0,IF($AJ7540=1,Settings!$C$6,Settings!$C$7))*100)</f>
        <v/>
      </c>
      <c r="AG7540">
        <f>IF($F7540="","",$F7540&amp;"|"&amp;$D7540&amp;"")</f>
        <v/>
      </c>
      <c r="AH7540">
        <f>IF($F7540="","",IF(COUNTIF($AG$2:$AG7540,$AG7540)=1,1,0))</f>
        <v/>
      </c>
      <c r="AI7540">
        <f>IF($AH7540=1,SUMPRODUCT(--($AL$2:$AL$8001&lt;$AL7540))+1,"")</f>
        <v/>
      </c>
      <c r="AJ7540">
        <f>IF($F7540="","",IF(OR($U7540=TRUE(),$U7540="TRUE"),1,0))</f>
        <v/>
      </c>
      <c r="AK7540">
        <f>IF($F7540="","",IF($AD7540="Yes",1,0))</f>
        <v/>
      </c>
      <c r="AL7540">
        <f>IF($AH7540=1,IFERROR(IF(VALUE($F7540)&lt;100000000,VALUE($F7540),1000000000),IFERROR(IF(VALUE(MID($F7540,2,20))&lt;100000000,VALUE(MID($F7540,2,20)),1000000000),1000000000))+ROW()/100000,"")</f>
        <v/>
      </c>
    </row>
    <row r="7541">
      <c r="A7541">
        <f>IF($F7541="","",IFERROR(IF(INDEX('Per Invoice'!$A$2:$A$2001,MATCH($F7541,'Per Invoice'!$B$2:$B$2001,0))=0,"",INDEX('Per Invoice'!$A$2:$A$2001,MATCH($F7541,'Per Invoice'!$B$2:$B$2001,0))),""))</f>
        <v/>
      </c>
      <c r="H7541" s="11" t="n"/>
      <c r="R7541" s="7">
        <f>IF($F7541="","",Q7541*Y7541/100)</f>
        <v/>
      </c>
      <c r="X7541" s="7" t="n"/>
      <c r="Y7541" s="7" t="n"/>
      <c r="Z7541" s="7">
        <f>IF($F7541="","",Y7541*AE7541/100)</f>
        <v/>
      </c>
      <c r="AA7541" s="7">
        <f>IF($F7541="","",Y7541-Z7541)</f>
        <v/>
      </c>
      <c r="AB7541" s="7">
        <f>IF($F7541="","",AA7541-R7541)</f>
        <v/>
      </c>
      <c r="AE7541">
        <f>IF($F7541="","",IF($AK7541=1,0,IF($AJ7541=1,Settings!$C$6,Settings!$C$7))*100)</f>
        <v/>
      </c>
      <c r="AG7541">
        <f>IF($F7541="","",$F7541&amp;"|"&amp;$D7541&amp;"")</f>
        <v/>
      </c>
      <c r="AH7541">
        <f>IF($F7541="","",IF(COUNTIF($AG$2:$AG7541,$AG7541)=1,1,0))</f>
        <v/>
      </c>
      <c r="AI7541">
        <f>IF($AH7541=1,SUMPRODUCT(--($AL$2:$AL$8001&lt;$AL7541))+1,"")</f>
        <v/>
      </c>
      <c r="AJ7541">
        <f>IF($F7541="","",IF(OR($U7541=TRUE(),$U7541="TRUE"),1,0))</f>
        <v/>
      </c>
      <c r="AK7541">
        <f>IF($F7541="","",IF($AD7541="Yes",1,0))</f>
        <v/>
      </c>
      <c r="AL7541">
        <f>IF($AH7541=1,IFERROR(IF(VALUE($F7541)&lt;100000000,VALUE($F7541),1000000000),IFERROR(IF(VALUE(MID($F7541,2,20))&lt;100000000,VALUE(MID($F7541,2,20)),1000000000),1000000000))+ROW()/100000,"")</f>
        <v/>
      </c>
    </row>
    <row r="7542">
      <c r="A7542">
        <f>IF($F7542="","",IFERROR(IF(INDEX('Per Invoice'!$A$2:$A$2001,MATCH($F7542,'Per Invoice'!$B$2:$B$2001,0))=0,"",INDEX('Per Invoice'!$A$2:$A$2001,MATCH($F7542,'Per Invoice'!$B$2:$B$2001,0))),""))</f>
        <v/>
      </c>
      <c r="H7542" s="11" t="n"/>
      <c r="R7542" s="7">
        <f>IF($F7542="","",Q7542*Y7542/100)</f>
        <v/>
      </c>
      <c r="X7542" s="7" t="n"/>
      <c r="Y7542" s="7" t="n"/>
      <c r="Z7542" s="7">
        <f>IF($F7542="","",Y7542*AE7542/100)</f>
        <v/>
      </c>
      <c r="AA7542" s="7">
        <f>IF($F7542="","",Y7542-Z7542)</f>
        <v/>
      </c>
      <c r="AB7542" s="7">
        <f>IF($F7542="","",AA7542-R7542)</f>
        <v/>
      </c>
      <c r="AE7542">
        <f>IF($F7542="","",IF($AK7542=1,0,IF($AJ7542=1,Settings!$C$6,Settings!$C$7))*100)</f>
        <v/>
      </c>
      <c r="AG7542">
        <f>IF($F7542="","",$F7542&amp;"|"&amp;$D7542&amp;"")</f>
        <v/>
      </c>
      <c r="AH7542">
        <f>IF($F7542="","",IF(COUNTIF($AG$2:$AG7542,$AG7542)=1,1,0))</f>
        <v/>
      </c>
      <c r="AI7542">
        <f>IF($AH7542=1,SUMPRODUCT(--($AL$2:$AL$8001&lt;$AL7542))+1,"")</f>
        <v/>
      </c>
      <c r="AJ7542">
        <f>IF($F7542="","",IF(OR($U7542=TRUE(),$U7542="TRUE"),1,0))</f>
        <v/>
      </c>
      <c r="AK7542">
        <f>IF($F7542="","",IF($AD7542="Yes",1,0))</f>
        <v/>
      </c>
      <c r="AL7542">
        <f>IF($AH7542=1,IFERROR(IF(VALUE($F7542)&lt;100000000,VALUE($F7542),1000000000),IFERROR(IF(VALUE(MID($F7542,2,20))&lt;100000000,VALUE(MID($F7542,2,20)),1000000000),1000000000))+ROW()/100000,"")</f>
        <v/>
      </c>
    </row>
    <row r="7543">
      <c r="A7543">
        <f>IF($F7543="","",IFERROR(IF(INDEX('Per Invoice'!$A$2:$A$2001,MATCH($F7543,'Per Invoice'!$B$2:$B$2001,0))=0,"",INDEX('Per Invoice'!$A$2:$A$2001,MATCH($F7543,'Per Invoice'!$B$2:$B$2001,0))),""))</f>
        <v/>
      </c>
      <c r="H7543" s="11" t="n"/>
      <c r="R7543" s="7">
        <f>IF($F7543="","",Q7543*Y7543/100)</f>
        <v/>
      </c>
      <c r="X7543" s="7" t="n"/>
      <c r="Y7543" s="7" t="n"/>
      <c r="Z7543" s="7">
        <f>IF($F7543="","",Y7543*AE7543/100)</f>
        <v/>
      </c>
      <c r="AA7543" s="7">
        <f>IF($F7543="","",Y7543-Z7543)</f>
        <v/>
      </c>
      <c r="AB7543" s="7">
        <f>IF($F7543="","",AA7543-R7543)</f>
        <v/>
      </c>
      <c r="AE7543">
        <f>IF($F7543="","",IF($AK7543=1,0,IF($AJ7543=1,Settings!$C$6,Settings!$C$7))*100)</f>
        <v/>
      </c>
      <c r="AG7543">
        <f>IF($F7543="","",$F7543&amp;"|"&amp;$D7543&amp;"")</f>
        <v/>
      </c>
      <c r="AH7543">
        <f>IF($F7543="","",IF(COUNTIF($AG$2:$AG7543,$AG7543)=1,1,0))</f>
        <v/>
      </c>
      <c r="AI7543">
        <f>IF($AH7543=1,SUMPRODUCT(--($AL$2:$AL$8001&lt;$AL7543))+1,"")</f>
        <v/>
      </c>
      <c r="AJ7543">
        <f>IF($F7543="","",IF(OR($U7543=TRUE(),$U7543="TRUE"),1,0))</f>
        <v/>
      </c>
      <c r="AK7543">
        <f>IF($F7543="","",IF($AD7543="Yes",1,0))</f>
        <v/>
      </c>
      <c r="AL7543">
        <f>IF($AH7543=1,IFERROR(IF(VALUE($F7543)&lt;100000000,VALUE($F7543),1000000000),IFERROR(IF(VALUE(MID($F7543,2,20))&lt;100000000,VALUE(MID($F7543,2,20)),1000000000),1000000000))+ROW()/100000,"")</f>
        <v/>
      </c>
    </row>
    <row r="7544">
      <c r="A7544">
        <f>IF($F7544="","",IFERROR(IF(INDEX('Per Invoice'!$A$2:$A$2001,MATCH($F7544,'Per Invoice'!$B$2:$B$2001,0))=0,"",INDEX('Per Invoice'!$A$2:$A$2001,MATCH($F7544,'Per Invoice'!$B$2:$B$2001,0))),""))</f>
        <v/>
      </c>
      <c r="H7544" s="11" t="n"/>
      <c r="R7544" s="7">
        <f>IF($F7544="","",Q7544*Y7544/100)</f>
        <v/>
      </c>
      <c r="X7544" s="7" t="n"/>
      <c r="Y7544" s="7" t="n"/>
      <c r="Z7544" s="7">
        <f>IF($F7544="","",Y7544*AE7544/100)</f>
        <v/>
      </c>
      <c r="AA7544" s="7">
        <f>IF($F7544="","",Y7544-Z7544)</f>
        <v/>
      </c>
      <c r="AB7544" s="7">
        <f>IF($F7544="","",AA7544-R7544)</f>
        <v/>
      </c>
      <c r="AE7544">
        <f>IF($F7544="","",IF($AK7544=1,0,IF($AJ7544=1,Settings!$C$6,Settings!$C$7))*100)</f>
        <v/>
      </c>
      <c r="AG7544">
        <f>IF($F7544="","",$F7544&amp;"|"&amp;$D7544&amp;"")</f>
        <v/>
      </c>
      <c r="AH7544">
        <f>IF($F7544="","",IF(COUNTIF($AG$2:$AG7544,$AG7544)=1,1,0))</f>
        <v/>
      </c>
      <c r="AI7544">
        <f>IF($AH7544=1,SUMPRODUCT(--($AL$2:$AL$8001&lt;$AL7544))+1,"")</f>
        <v/>
      </c>
      <c r="AJ7544">
        <f>IF($F7544="","",IF(OR($U7544=TRUE(),$U7544="TRUE"),1,0))</f>
        <v/>
      </c>
      <c r="AK7544">
        <f>IF($F7544="","",IF($AD7544="Yes",1,0))</f>
        <v/>
      </c>
      <c r="AL7544">
        <f>IF($AH7544=1,IFERROR(IF(VALUE($F7544)&lt;100000000,VALUE($F7544),1000000000),IFERROR(IF(VALUE(MID($F7544,2,20))&lt;100000000,VALUE(MID($F7544,2,20)),1000000000),1000000000))+ROW()/100000,"")</f>
        <v/>
      </c>
    </row>
    <row r="7545">
      <c r="A7545">
        <f>IF($F7545="","",IFERROR(IF(INDEX('Per Invoice'!$A$2:$A$2001,MATCH($F7545,'Per Invoice'!$B$2:$B$2001,0))=0,"",INDEX('Per Invoice'!$A$2:$A$2001,MATCH($F7545,'Per Invoice'!$B$2:$B$2001,0))),""))</f>
        <v/>
      </c>
      <c r="H7545" s="11" t="n"/>
      <c r="R7545" s="7">
        <f>IF($F7545="","",Q7545*Y7545/100)</f>
        <v/>
      </c>
      <c r="X7545" s="7" t="n"/>
      <c r="Y7545" s="7" t="n"/>
      <c r="Z7545" s="7">
        <f>IF($F7545="","",Y7545*AE7545/100)</f>
        <v/>
      </c>
      <c r="AA7545" s="7">
        <f>IF($F7545="","",Y7545-Z7545)</f>
        <v/>
      </c>
      <c r="AB7545" s="7">
        <f>IF($F7545="","",AA7545-R7545)</f>
        <v/>
      </c>
      <c r="AE7545">
        <f>IF($F7545="","",IF($AK7545=1,0,IF($AJ7545=1,Settings!$C$6,Settings!$C$7))*100)</f>
        <v/>
      </c>
      <c r="AG7545">
        <f>IF($F7545="","",$F7545&amp;"|"&amp;$D7545&amp;"")</f>
        <v/>
      </c>
      <c r="AH7545">
        <f>IF($F7545="","",IF(COUNTIF($AG$2:$AG7545,$AG7545)=1,1,0))</f>
        <v/>
      </c>
      <c r="AI7545">
        <f>IF($AH7545=1,SUMPRODUCT(--($AL$2:$AL$8001&lt;$AL7545))+1,"")</f>
        <v/>
      </c>
      <c r="AJ7545">
        <f>IF($F7545="","",IF(OR($U7545=TRUE(),$U7545="TRUE"),1,0))</f>
        <v/>
      </c>
      <c r="AK7545">
        <f>IF($F7545="","",IF($AD7545="Yes",1,0))</f>
        <v/>
      </c>
      <c r="AL7545">
        <f>IF($AH7545=1,IFERROR(IF(VALUE($F7545)&lt;100000000,VALUE($F7545),1000000000),IFERROR(IF(VALUE(MID($F7545,2,20))&lt;100000000,VALUE(MID($F7545,2,20)),1000000000),1000000000))+ROW()/100000,"")</f>
        <v/>
      </c>
    </row>
    <row r="7546">
      <c r="A7546">
        <f>IF($F7546="","",IFERROR(IF(INDEX('Per Invoice'!$A$2:$A$2001,MATCH($F7546,'Per Invoice'!$B$2:$B$2001,0))=0,"",INDEX('Per Invoice'!$A$2:$A$2001,MATCH($F7546,'Per Invoice'!$B$2:$B$2001,0))),""))</f>
        <v/>
      </c>
      <c r="H7546" s="11" t="n"/>
      <c r="R7546" s="7">
        <f>IF($F7546="","",Q7546*Y7546/100)</f>
        <v/>
      </c>
      <c r="X7546" s="7" t="n"/>
      <c r="Y7546" s="7" t="n"/>
      <c r="Z7546" s="7">
        <f>IF($F7546="","",Y7546*AE7546/100)</f>
        <v/>
      </c>
      <c r="AA7546" s="7">
        <f>IF($F7546="","",Y7546-Z7546)</f>
        <v/>
      </c>
      <c r="AB7546" s="7">
        <f>IF($F7546="","",AA7546-R7546)</f>
        <v/>
      </c>
      <c r="AE7546">
        <f>IF($F7546="","",IF($AK7546=1,0,IF($AJ7546=1,Settings!$C$6,Settings!$C$7))*100)</f>
        <v/>
      </c>
      <c r="AG7546">
        <f>IF($F7546="","",$F7546&amp;"|"&amp;$D7546&amp;"")</f>
        <v/>
      </c>
      <c r="AH7546">
        <f>IF($F7546="","",IF(COUNTIF($AG$2:$AG7546,$AG7546)=1,1,0))</f>
        <v/>
      </c>
      <c r="AI7546">
        <f>IF($AH7546=1,SUMPRODUCT(--($AL$2:$AL$8001&lt;$AL7546))+1,"")</f>
        <v/>
      </c>
      <c r="AJ7546">
        <f>IF($F7546="","",IF(OR($U7546=TRUE(),$U7546="TRUE"),1,0))</f>
        <v/>
      </c>
      <c r="AK7546">
        <f>IF($F7546="","",IF($AD7546="Yes",1,0))</f>
        <v/>
      </c>
      <c r="AL7546">
        <f>IF($AH7546=1,IFERROR(IF(VALUE($F7546)&lt;100000000,VALUE($F7546),1000000000),IFERROR(IF(VALUE(MID($F7546,2,20))&lt;100000000,VALUE(MID($F7546,2,20)),1000000000),1000000000))+ROW()/100000,"")</f>
        <v/>
      </c>
    </row>
    <row r="7547">
      <c r="A7547">
        <f>IF($F7547="","",IFERROR(IF(INDEX('Per Invoice'!$A$2:$A$2001,MATCH($F7547,'Per Invoice'!$B$2:$B$2001,0))=0,"",INDEX('Per Invoice'!$A$2:$A$2001,MATCH($F7547,'Per Invoice'!$B$2:$B$2001,0))),""))</f>
        <v/>
      </c>
      <c r="H7547" s="11" t="n"/>
      <c r="R7547" s="7">
        <f>IF($F7547="","",Q7547*Y7547/100)</f>
        <v/>
      </c>
      <c r="X7547" s="7" t="n"/>
      <c r="Y7547" s="7" t="n"/>
      <c r="Z7547" s="7">
        <f>IF($F7547="","",Y7547*AE7547/100)</f>
        <v/>
      </c>
      <c r="AA7547" s="7">
        <f>IF($F7547="","",Y7547-Z7547)</f>
        <v/>
      </c>
      <c r="AB7547" s="7">
        <f>IF($F7547="","",AA7547-R7547)</f>
        <v/>
      </c>
      <c r="AE7547">
        <f>IF($F7547="","",IF($AK7547=1,0,IF($AJ7547=1,Settings!$C$6,Settings!$C$7))*100)</f>
        <v/>
      </c>
      <c r="AG7547">
        <f>IF($F7547="","",$F7547&amp;"|"&amp;$D7547&amp;"")</f>
        <v/>
      </c>
      <c r="AH7547">
        <f>IF($F7547="","",IF(COUNTIF($AG$2:$AG7547,$AG7547)=1,1,0))</f>
        <v/>
      </c>
      <c r="AI7547">
        <f>IF($AH7547=1,SUMPRODUCT(--($AL$2:$AL$8001&lt;$AL7547))+1,"")</f>
        <v/>
      </c>
      <c r="AJ7547">
        <f>IF($F7547="","",IF(OR($U7547=TRUE(),$U7547="TRUE"),1,0))</f>
        <v/>
      </c>
      <c r="AK7547">
        <f>IF($F7547="","",IF($AD7547="Yes",1,0))</f>
        <v/>
      </c>
      <c r="AL7547">
        <f>IF($AH7547=1,IFERROR(IF(VALUE($F7547)&lt;100000000,VALUE($F7547),1000000000),IFERROR(IF(VALUE(MID($F7547,2,20))&lt;100000000,VALUE(MID($F7547,2,20)),1000000000),1000000000))+ROW()/100000,"")</f>
        <v/>
      </c>
    </row>
    <row r="7548">
      <c r="A7548">
        <f>IF($F7548="","",IFERROR(IF(INDEX('Per Invoice'!$A$2:$A$2001,MATCH($F7548,'Per Invoice'!$B$2:$B$2001,0))=0,"",INDEX('Per Invoice'!$A$2:$A$2001,MATCH($F7548,'Per Invoice'!$B$2:$B$2001,0))),""))</f>
        <v/>
      </c>
      <c r="H7548" s="11" t="n"/>
      <c r="R7548" s="7">
        <f>IF($F7548="","",Q7548*Y7548/100)</f>
        <v/>
      </c>
      <c r="X7548" s="7" t="n"/>
      <c r="Y7548" s="7" t="n"/>
      <c r="Z7548" s="7">
        <f>IF($F7548="","",Y7548*AE7548/100)</f>
        <v/>
      </c>
      <c r="AA7548" s="7">
        <f>IF($F7548="","",Y7548-Z7548)</f>
        <v/>
      </c>
      <c r="AB7548" s="7">
        <f>IF($F7548="","",AA7548-R7548)</f>
        <v/>
      </c>
      <c r="AE7548">
        <f>IF($F7548="","",IF($AK7548=1,0,IF($AJ7548=1,Settings!$C$6,Settings!$C$7))*100)</f>
        <v/>
      </c>
      <c r="AG7548">
        <f>IF($F7548="","",$F7548&amp;"|"&amp;$D7548&amp;"")</f>
        <v/>
      </c>
      <c r="AH7548">
        <f>IF($F7548="","",IF(COUNTIF($AG$2:$AG7548,$AG7548)=1,1,0))</f>
        <v/>
      </c>
      <c r="AI7548">
        <f>IF($AH7548=1,SUMPRODUCT(--($AL$2:$AL$8001&lt;$AL7548))+1,"")</f>
        <v/>
      </c>
      <c r="AJ7548">
        <f>IF($F7548="","",IF(OR($U7548=TRUE(),$U7548="TRUE"),1,0))</f>
        <v/>
      </c>
      <c r="AK7548">
        <f>IF($F7548="","",IF($AD7548="Yes",1,0))</f>
        <v/>
      </c>
      <c r="AL7548">
        <f>IF($AH7548=1,IFERROR(IF(VALUE($F7548)&lt;100000000,VALUE($F7548),1000000000),IFERROR(IF(VALUE(MID($F7548,2,20))&lt;100000000,VALUE(MID($F7548,2,20)),1000000000),1000000000))+ROW()/100000,"")</f>
        <v/>
      </c>
    </row>
    <row r="7549">
      <c r="A7549">
        <f>IF($F7549="","",IFERROR(IF(INDEX('Per Invoice'!$A$2:$A$2001,MATCH($F7549,'Per Invoice'!$B$2:$B$2001,0))=0,"",INDEX('Per Invoice'!$A$2:$A$2001,MATCH($F7549,'Per Invoice'!$B$2:$B$2001,0))),""))</f>
        <v/>
      </c>
      <c r="H7549" s="11" t="n"/>
      <c r="R7549" s="7">
        <f>IF($F7549="","",Q7549*Y7549/100)</f>
        <v/>
      </c>
      <c r="X7549" s="7" t="n"/>
      <c r="Y7549" s="7" t="n"/>
      <c r="Z7549" s="7">
        <f>IF($F7549="","",Y7549*AE7549/100)</f>
        <v/>
      </c>
      <c r="AA7549" s="7">
        <f>IF($F7549="","",Y7549-Z7549)</f>
        <v/>
      </c>
      <c r="AB7549" s="7">
        <f>IF($F7549="","",AA7549-R7549)</f>
        <v/>
      </c>
      <c r="AE7549">
        <f>IF($F7549="","",IF($AK7549=1,0,IF($AJ7549=1,Settings!$C$6,Settings!$C$7))*100)</f>
        <v/>
      </c>
      <c r="AG7549">
        <f>IF($F7549="","",$F7549&amp;"|"&amp;$D7549&amp;"")</f>
        <v/>
      </c>
      <c r="AH7549">
        <f>IF($F7549="","",IF(COUNTIF($AG$2:$AG7549,$AG7549)=1,1,0))</f>
        <v/>
      </c>
      <c r="AI7549">
        <f>IF($AH7549=1,SUMPRODUCT(--($AL$2:$AL$8001&lt;$AL7549))+1,"")</f>
        <v/>
      </c>
      <c r="AJ7549">
        <f>IF($F7549="","",IF(OR($U7549=TRUE(),$U7549="TRUE"),1,0))</f>
        <v/>
      </c>
      <c r="AK7549">
        <f>IF($F7549="","",IF($AD7549="Yes",1,0))</f>
        <v/>
      </c>
      <c r="AL7549">
        <f>IF($AH7549=1,IFERROR(IF(VALUE($F7549)&lt;100000000,VALUE($F7549),1000000000),IFERROR(IF(VALUE(MID($F7549,2,20))&lt;100000000,VALUE(MID($F7549,2,20)),1000000000),1000000000))+ROW()/100000,"")</f>
        <v/>
      </c>
    </row>
    <row r="7550">
      <c r="A7550">
        <f>IF($F7550="","",IFERROR(IF(INDEX('Per Invoice'!$A$2:$A$2001,MATCH($F7550,'Per Invoice'!$B$2:$B$2001,0))=0,"",INDEX('Per Invoice'!$A$2:$A$2001,MATCH($F7550,'Per Invoice'!$B$2:$B$2001,0))),""))</f>
        <v/>
      </c>
      <c r="H7550" s="11" t="n"/>
      <c r="R7550" s="7">
        <f>IF($F7550="","",Q7550*Y7550/100)</f>
        <v/>
      </c>
      <c r="X7550" s="7" t="n"/>
      <c r="Y7550" s="7" t="n"/>
      <c r="Z7550" s="7">
        <f>IF($F7550="","",Y7550*AE7550/100)</f>
        <v/>
      </c>
      <c r="AA7550" s="7">
        <f>IF($F7550="","",Y7550-Z7550)</f>
        <v/>
      </c>
      <c r="AB7550" s="7">
        <f>IF($F7550="","",AA7550-R7550)</f>
        <v/>
      </c>
      <c r="AE7550">
        <f>IF($F7550="","",IF($AK7550=1,0,IF($AJ7550=1,Settings!$C$6,Settings!$C$7))*100)</f>
        <v/>
      </c>
      <c r="AG7550">
        <f>IF($F7550="","",$F7550&amp;"|"&amp;$D7550&amp;"")</f>
        <v/>
      </c>
      <c r="AH7550">
        <f>IF($F7550="","",IF(COUNTIF($AG$2:$AG7550,$AG7550)=1,1,0))</f>
        <v/>
      </c>
      <c r="AI7550">
        <f>IF($AH7550=1,SUMPRODUCT(--($AL$2:$AL$8001&lt;$AL7550))+1,"")</f>
        <v/>
      </c>
      <c r="AJ7550">
        <f>IF($F7550="","",IF(OR($U7550=TRUE(),$U7550="TRUE"),1,0))</f>
        <v/>
      </c>
      <c r="AK7550">
        <f>IF($F7550="","",IF($AD7550="Yes",1,0))</f>
        <v/>
      </c>
      <c r="AL7550">
        <f>IF($AH7550=1,IFERROR(IF(VALUE($F7550)&lt;100000000,VALUE($F7550),1000000000),IFERROR(IF(VALUE(MID($F7550,2,20))&lt;100000000,VALUE(MID($F7550,2,20)),1000000000),1000000000))+ROW()/100000,"")</f>
        <v/>
      </c>
    </row>
    <row r="7551">
      <c r="A7551">
        <f>IF($F7551="","",IFERROR(IF(INDEX('Per Invoice'!$A$2:$A$2001,MATCH($F7551,'Per Invoice'!$B$2:$B$2001,0))=0,"",INDEX('Per Invoice'!$A$2:$A$2001,MATCH($F7551,'Per Invoice'!$B$2:$B$2001,0))),""))</f>
        <v/>
      </c>
      <c r="H7551" s="11" t="n"/>
      <c r="R7551" s="7">
        <f>IF($F7551="","",Q7551*Y7551/100)</f>
        <v/>
      </c>
      <c r="X7551" s="7" t="n"/>
      <c r="Y7551" s="7" t="n"/>
      <c r="Z7551" s="7">
        <f>IF($F7551="","",Y7551*AE7551/100)</f>
        <v/>
      </c>
      <c r="AA7551" s="7">
        <f>IF($F7551="","",Y7551-Z7551)</f>
        <v/>
      </c>
      <c r="AB7551" s="7">
        <f>IF($F7551="","",AA7551-R7551)</f>
        <v/>
      </c>
      <c r="AE7551">
        <f>IF($F7551="","",IF($AK7551=1,0,IF($AJ7551=1,Settings!$C$6,Settings!$C$7))*100)</f>
        <v/>
      </c>
      <c r="AG7551">
        <f>IF($F7551="","",$F7551&amp;"|"&amp;$D7551&amp;"")</f>
        <v/>
      </c>
      <c r="AH7551">
        <f>IF($F7551="","",IF(COUNTIF($AG$2:$AG7551,$AG7551)=1,1,0))</f>
        <v/>
      </c>
      <c r="AI7551">
        <f>IF($AH7551=1,SUMPRODUCT(--($AL$2:$AL$8001&lt;$AL7551))+1,"")</f>
        <v/>
      </c>
      <c r="AJ7551">
        <f>IF($F7551="","",IF(OR($U7551=TRUE(),$U7551="TRUE"),1,0))</f>
        <v/>
      </c>
      <c r="AK7551">
        <f>IF($F7551="","",IF($AD7551="Yes",1,0))</f>
        <v/>
      </c>
      <c r="AL7551">
        <f>IF($AH7551=1,IFERROR(IF(VALUE($F7551)&lt;100000000,VALUE($F7551),1000000000),IFERROR(IF(VALUE(MID($F7551,2,20))&lt;100000000,VALUE(MID($F7551,2,20)),1000000000),1000000000))+ROW()/100000,"")</f>
        <v/>
      </c>
    </row>
    <row r="7552">
      <c r="A7552">
        <f>IF($F7552="","",IFERROR(IF(INDEX('Per Invoice'!$A$2:$A$2001,MATCH($F7552,'Per Invoice'!$B$2:$B$2001,0))=0,"",INDEX('Per Invoice'!$A$2:$A$2001,MATCH($F7552,'Per Invoice'!$B$2:$B$2001,0))),""))</f>
        <v/>
      </c>
      <c r="H7552" s="11" t="n"/>
      <c r="R7552" s="7">
        <f>IF($F7552="","",Q7552*Y7552/100)</f>
        <v/>
      </c>
      <c r="X7552" s="7" t="n"/>
      <c r="Y7552" s="7" t="n"/>
      <c r="Z7552" s="7">
        <f>IF($F7552="","",Y7552*AE7552/100)</f>
        <v/>
      </c>
      <c r="AA7552" s="7">
        <f>IF($F7552="","",Y7552-Z7552)</f>
        <v/>
      </c>
      <c r="AB7552" s="7">
        <f>IF($F7552="","",AA7552-R7552)</f>
        <v/>
      </c>
      <c r="AE7552">
        <f>IF($F7552="","",IF($AK7552=1,0,IF($AJ7552=1,Settings!$C$6,Settings!$C$7))*100)</f>
        <v/>
      </c>
      <c r="AG7552">
        <f>IF($F7552="","",$F7552&amp;"|"&amp;$D7552&amp;"")</f>
        <v/>
      </c>
      <c r="AH7552">
        <f>IF($F7552="","",IF(COUNTIF($AG$2:$AG7552,$AG7552)=1,1,0))</f>
        <v/>
      </c>
      <c r="AI7552">
        <f>IF($AH7552=1,SUMPRODUCT(--($AL$2:$AL$8001&lt;$AL7552))+1,"")</f>
        <v/>
      </c>
      <c r="AJ7552">
        <f>IF($F7552="","",IF(OR($U7552=TRUE(),$U7552="TRUE"),1,0))</f>
        <v/>
      </c>
      <c r="AK7552">
        <f>IF($F7552="","",IF($AD7552="Yes",1,0))</f>
        <v/>
      </c>
      <c r="AL7552">
        <f>IF($AH7552=1,IFERROR(IF(VALUE($F7552)&lt;100000000,VALUE($F7552),1000000000),IFERROR(IF(VALUE(MID($F7552,2,20))&lt;100000000,VALUE(MID($F7552,2,20)),1000000000),1000000000))+ROW()/100000,"")</f>
        <v/>
      </c>
    </row>
    <row r="7553">
      <c r="A7553">
        <f>IF($F7553="","",IFERROR(IF(INDEX('Per Invoice'!$A$2:$A$2001,MATCH($F7553,'Per Invoice'!$B$2:$B$2001,0))=0,"",INDEX('Per Invoice'!$A$2:$A$2001,MATCH($F7553,'Per Invoice'!$B$2:$B$2001,0))),""))</f>
        <v/>
      </c>
      <c r="H7553" s="11" t="n"/>
      <c r="R7553" s="7">
        <f>IF($F7553="","",Q7553*Y7553/100)</f>
        <v/>
      </c>
      <c r="X7553" s="7" t="n"/>
      <c r="Y7553" s="7" t="n"/>
      <c r="Z7553" s="7">
        <f>IF($F7553="","",Y7553*AE7553/100)</f>
        <v/>
      </c>
      <c r="AA7553" s="7">
        <f>IF($F7553="","",Y7553-Z7553)</f>
        <v/>
      </c>
      <c r="AB7553" s="7">
        <f>IF($F7553="","",AA7553-R7553)</f>
        <v/>
      </c>
      <c r="AE7553">
        <f>IF($F7553="","",IF($AK7553=1,0,IF($AJ7553=1,Settings!$C$6,Settings!$C$7))*100)</f>
        <v/>
      </c>
      <c r="AG7553">
        <f>IF($F7553="","",$F7553&amp;"|"&amp;$D7553&amp;"")</f>
        <v/>
      </c>
      <c r="AH7553">
        <f>IF($F7553="","",IF(COUNTIF($AG$2:$AG7553,$AG7553)=1,1,0))</f>
        <v/>
      </c>
      <c r="AI7553">
        <f>IF($AH7553=1,SUMPRODUCT(--($AL$2:$AL$8001&lt;$AL7553))+1,"")</f>
        <v/>
      </c>
      <c r="AJ7553">
        <f>IF($F7553="","",IF(OR($U7553=TRUE(),$U7553="TRUE"),1,0))</f>
        <v/>
      </c>
      <c r="AK7553">
        <f>IF($F7553="","",IF($AD7553="Yes",1,0))</f>
        <v/>
      </c>
      <c r="AL7553">
        <f>IF($AH7553=1,IFERROR(IF(VALUE($F7553)&lt;100000000,VALUE($F7553),1000000000),IFERROR(IF(VALUE(MID($F7553,2,20))&lt;100000000,VALUE(MID($F7553,2,20)),1000000000),1000000000))+ROW()/100000,"")</f>
        <v/>
      </c>
    </row>
    <row r="7554">
      <c r="A7554">
        <f>IF($F7554="","",IFERROR(IF(INDEX('Per Invoice'!$A$2:$A$2001,MATCH($F7554,'Per Invoice'!$B$2:$B$2001,0))=0,"",INDEX('Per Invoice'!$A$2:$A$2001,MATCH($F7554,'Per Invoice'!$B$2:$B$2001,0))),""))</f>
        <v/>
      </c>
      <c r="H7554" s="11" t="n"/>
      <c r="R7554" s="7">
        <f>IF($F7554="","",Q7554*Y7554/100)</f>
        <v/>
      </c>
      <c r="X7554" s="7" t="n"/>
      <c r="Y7554" s="7" t="n"/>
      <c r="Z7554" s="7">
        <f>IF($F7554="","",Y7554*AE7554/100)</f>
        <v/>
      </c>
      <c r="AA7554" s="7">
        <f>IF($F7554="","",Y7554-Z7554)</f>
        <v/>
      </c>
      <c r="AB7554" s="7">
        <f>IF($F7554="","",AA7554-R7554)</f>
        <v/>
      </c>
      <c r="AE7554">
        <f>IF($F7554="","",IF($AK7554=1,0,IF($AJ7554=1,Settings!$C$6,Settings!$C$7))*100)</f>
        <v/>
      </c>
      <c r="AG7554">
        <f>IF($F7554="","",$F7554&amp;"|"&amp;$D7554&amp;"")</f>
        <v/>
      </c>
      <c r="AH7554">
        <f>IF($F7554="","",IF(COUNTIF($AG$2:$AG7554,$AG7554)=1,1,0))</f>
        <v/>
      </c>
      <c r="AI7554">
        <f>IF($AH7554=1,SUMPRODUCT(--($AL$2:$AL$8001&lt;$AL7554))+1,"")</f>
        <v/>
      </c>
      <c r="AJ7554">
        <f>IF($F7554="","",IF(OR($U7554=TRUE(),$U7554="TRUE"),1,0))</f>
        <v/>
      </c>
      <c r="AK7554">
        <f>IF($F7554="","",IF($AD7554="Yes",1,0))</f>
        <v/>
      </c>
      <c r="AL7554">
        <f>IF($AH7554=1,IFERROR(IF(VALUE($F7554)&lt;100000000,VALUE($F7554),1000000000),IFERROR(IF(VALUE(MID($F7554,2,20))&lt;100000000,VALUE(MID($F7554,2,20)),1000000000),1000000000))+ROW()/100000,"")</f>
        <v/>
      </c>
    </row>
    <row r="7555">
      <c r="A7555">
        <f>IF($F7555="","",IFERROR(IF(INDEX('Per Invoice'!$A$2:$A$2001,MATCH($F7555,'Per Invoice'!$B$2:$B$2001,0))=0,"",INDEX('Per Invoice'!$A$2:$A$2001,MATCH($F7555,'Per Invoice'!$B$2:$B$2001,0))),""))</f>
        <v/>
      </c>
      <c r="H7555" s="11" t="n"/>
      <c r="R7555" s="7">
        <f>IF($F7555="","",Q7555*Y7555/100)</f>
        <v/>
      </c>
      <c r="X7555" s="7" t="n"/>
      <c r="Y7555" s="7" t="n"/>
      <c r="Z7555" s="7">
        <f>IF($F7555="","",Y7555*AE7555/100)</f>
        <v/>
      </c>
      <c r="AA7555" s="7">
        <f>IF($F7555="","",Y7555-Z7555)</f>
        <v/>
      </c>
      <c r="AB7555" s="7">
        <f>IF($F7555="","",AA7555-R7555)</f>
        <v/>
      </c>
      <c r="AE7555">
        <f>IF($F7555="","",IF($AK7555=1,0,IF($AJ7555=1,Settings!$C$6,Settings!$C$7))*100)</f>
        <v/>
      </c>
      <c r="AG7555">
        <f>IF($F7555="","",$F7555&amp;"|"&amp;$D7555&amp;"")</f>
        <v/>
      </c>
      <c r="AH7555">
        <f>IF($F7555="","",IF(COUNTIF($AG$2:$AG7555,$AG7555)=1,1,0))</f>
        <v/>
      </c>
      <c r="AI7555">
        <f>IF($AH7555=1,SUMPRODUCT(--($AL$2:$AL$8001&lt;$AL7555))+1,"")</f>
        <v/>
      </c>
      <c r="AJ7555">
        <f>IF($F7555="","",IF(OR($U7555=TRUE(),$U7555="TRUE"),1,0))</f>
        <v/>
      </c>
      <c r="AK7555">
        <f>IF($F7555="","",IF($AD7555="Yes",1,0))</f>
        <v/>
      </c>
      <c r="AL7555">
        <f>IF($AH7555=1,IFERROR(IF(VALUE($F7555)&lt;100000000,VALUE($F7555),1000000000),IFERROR(IF(VALUE(MID($F7555,2,20))&lt;100000000,VALUE(MID($F7555,2,20)),1000000000),1000000000))+ROW()/100000,"")</f>
        <v/>
      </c>
    </row>
    <row r="7556">
      <c r="A7556">
        <f>IF($F7556="","",IFERROR(IF(INDEX('Per Invoice'!$A$2:$A$2001,MATCH($F7556,'Per Invoice'!$B$2:$B$2001,0))=0,"",INDEX('Per Invoice'!$A$2:$A$2001,MATCH($F7556,'Per Invoice'!$B$2:$B$2001,0))),""))</f>
        <v/>
      </c>
      <c r="H7556" s="11" t="n"/>
      <c r="R7556" s="7">
        <f>IF($F7556="","",Q7556*Y7556/100)</f>
        <v/>
      </c>
      <c r="X7556" s="7" t="n"/>
      <c r="Y7556" s="7" t="n"/>
      <c r="Z7556" s="7">
        <f>IF($F7556="","",Y7556*AE7556/100)</f>
        <v/>
      </c>
      <c r="AA7556" s="7">
        <f>IF($F7556="","",Y7556-Z7556)</f>
        <v/>
      </c>
      <c r="AB7556" s="7">
        <f>IF($F7556="","",AA7556-R7556)</f>
        <v/>
      </c>
      <c r="AE7556">
        <f>IF($F7556="","",IF($AK7556=1,0,IF($AJ7556=1,Settings!$C$6,Settings!$C$7))*100)</f>
        <v/>
      </c>
      <c r="AG7556">
        <f>IF($F7556="","",$F7556&amp;"|"&amp;$D7556&amp;"")</f>
        <v/>
      </c>
      <c r="AH7556">
        <f>IF($F7556="","",IF(COUNTIF($AG$2:$AG7556,$AG7556)=1,1,0))</f>
        <v/>
      </c>
      <c r="AI7556">
        <f>IF($AH7556=1,SUMPRODUCT(--($AL$2:$AL$8001&lt;$AL7556))+1,"")</f>
        <v/>
      </c>
      <c r="AJ7556">
        <f>IF($F7556="","",IF(OR($U7556=TRUE(),$U7556="TRUE"),1,0))</f>
        <v/>
      </c>
      <c r="AK7556">
        <f>IF($F7556="","",IF($AD7556="Yes",1,0))</f>
        <v/>
      </c>
      <c r="AL7556">
        <f>IF($AH7556=1,IFERROR(IF(VALUE($F7556)&lt;100000000,VALUE($F7556),1000000000),IFERROR(IF(VALUE(MID($F7556,2,20))&lt;100000000,VALUE(MID($F7556,2,20)),1000000000),1000000000))+ROW()/100000,"")</f>
        <v/>
      </c>
    </row>
    <row r="7557">
      <c r="A7557">
        <f>IF($F7557="","",IFERROR(IF(INDEX('Per Invoice'!$A$2:$A$2001,MATCH($F7557,'Per Invoice'!$B$2:$B$2001,0))=0,"",INDEX('Per Invoice'!$A$2:$A$2001,MATCH($F7557,'Per Invoice'!$B$2:$B$2001,0))),""))</f>
        <v/>
      </c>
      <c r="H7557" s="11" t="n"/>
      <c r="R7557" s="7">
        <f>IF($F7557="","",Q7557*Y7557/100)</f>
        <v/>
      </c>
      <c r="X7557" s="7" t="n"/>
      <c r="Y7557" s="7" t="n"/>
      <c r="Z7557" s="7">
        <f>IF($F7557="","",Y7557*AE7557/100)</f>
        <v/>
      </c>
      <c r="AA7557" s="7">
        <f>IF($F7557="","",Y7557-Z7557)</f>
        <v/>
      </c>
      <c r="AB7557" s="7">
        <f>IF($F7557="","",AA7557-R7557)</f>
        <v/>
      </c>
      <c r="AE7557">
        <f>IF($F7557="","",IF($AK7557=1,0,IF($AJ7557=1,Settings!$C$6,Settings!$C$7))*100)</f>
        <v/>
      </c>
      <c r="AG7557">
        <f>IF($F7557="","",$F7557&amp;"|"&amp;$D7557&amp;"")</f>
        <v/>
      </c>
      <c r="AH7557">
        <f>IF($F7557="","",IF(COUNTIF($AG$2:$AG7557,$AG7557)=1,1,0))</f>
        <v/>
      </c>
      <c r="AI7557">
        <f>IF($AH7557=1,SUMPRODUCT(--($AL$2:$AL$8001&lt;$AL7557))+1,"")</f>
        <v/>
      </c>
      <c r="AJ7557">
        <f>IF($F7557="","",IF(OR($U7557=TRUE(),$U7557="TRUE"),1,0))</f>
        <v/>
      </c>
      <c r="AK7557">
        <f>IF($F7557="","",IF($AD7557="Yes",1,0))</f>
        <v/>
      </c>
      <c r="AL7557">
        <f>IF($AH7557=1,IFERROR(IF(VALUE($F7557)&lt;100000000,VALUE($F7557),1000000000),IFERROR(IF(VALUE(MID($F7557,2,20))&lt;100000000,VALUE(MID($F7557,2,20)),1000000000),1000000000))+ROW()/100000,"")</f>
        <v/>
      </c>
    </row>
    <row r="7558">
      <c r="A7558">
        <f>IF($F7558="","",IFERROR(IF(INDEX('Per Invoice'!$A$2:$A$2001,MATCH($F7558,'Per Invoice'!$B$2:$B$2001,0))=0,"",INDEX('Per Invoice'!$A$2:$A$2001,MATCH($F7558,'Per Invoice'!$B$2:$B$2001,0))),""))</f>
        <v/>
      </c>
      <c r="H7558" s="11" t="n"/>
      <c r="R7558" s="7">
        <f>IF($F7558="","",Q7558*Y7558/100)</f>
        <v/>
      </c>
      <c r="X7558" s="7" t="n"/>
      <c r="Y7558" s="7" t="n"/>
      <c r="Z7558" s="7">
        <f>IF($F7558="","",Y7558*AE7558/100)</f>
        <v/>
      </c>
      <c r="AA7558" s="7">
        <f>IF($F7558="","",Y7558-Z7558)</f>
        <v/>
      </c>
      <c r="AB7558" s="7">
        <f>IF($F7558="","",AA7558-R7558)</f>
        <v/>
      </c>
      <c r="AE7558">
        <f>IF($F7558="","",IF($AK7558=1,0,IF($AJ7558=1,Settings!$C$6,Settings!$C$7))*100)</f>
        <v/>
      </c>
      <c r="AG7558">
        <f>IF($F7558="","",$F7558&amp;"|"&amp;$D7558&amp;"")</f>
        <v/>
      </c>
      <c r="AH7558">
        <f>IF($F7558="","",IF(COUNTIF($AG$2:$AG7558,$AG7558)=1,1,0))</f>
        <v/>
      </c>
      <c r="AI7558">
        <f>IF($AH7558=1,SUMPRODUCT(--($AL$2:$AL$8001&lt;$AL7558))+1,"")</f>
        <v/>
      </c>
      <c r="AJ7558">
        <f>IF($F7558="","",IF(OR($U7558=TRUE(),$U7558="TRUE"),1,0))</f>
        <v/>
      </c>
      <c r="AK7558">
        <f>IF($F7558="","",IF($AD7558="Yes",1,0))</f>
        <v/>
      </c>
      <c r="AL7558">
        <f>IF($AH7558=1,IFERROR(IF(VALUE($F7558)&lt;100000000,VALUE($F7558),1000000000),IFERROR(IF(VALUE(MID($F7558,2,20))&lt;100000000,VALUE(MID($F7558,2,20)),1000000000),1000000000))+ROW()/100000,"")</f>
        <v/>
      </c>
    </row>
    <row r="7559">
      <c r="A7559">
        <f>IF($F7559="","",IFERROR(IF(INDEX('Per Invoice'!$A$2:$A$2001,MATCH($F7559,'Per Invoice'!$B$2:$B$2001,0))=0,"",INDEX('Per Invoice'!$A$2:$A$2001,MATCH($F7559,'Per Invoice'!$B$2:$B$2001,0))),""))</f>
        <v/>
      </c>
      <c r="H7559" s="11" t="n"/>
      <c r="R7559" s="7">
        <f>IF($F7559="","",Q7559*Y7559/100)</f>
        <v/>
      </c>
      <c r="X7559" s="7" t="n"/>
      <c r="Y7559" s="7" t="n"/>
      <c r="Z7559" s="7">
        <f>IF($F7559="","",Y7559*AE7559/100)</f>
        <v/>
      </c>
      <c r="AA7559" s="7">
        <f>IF($F7559="","",Y7559-Z7559)</f>
        <v/>
      </c>
      <c r="AB7559" s="7">
        <f>IF($F7559="","",AA7559-R7559)</f>
        <v/>
      </c>
      <c r="AE7559">
        <f>IF($F7559="","",IF($AK7559=1,0,IF($AJ7559=1,Settings!$C$6,Settings!$C$7))*100)</f>
        <v/>
      </c>
      <c r="AG7559">
        <f>IF($F7559="","",$F7559&amp;"|"&amp;$D7559&amp;"")</f>
        <v/>
      </c>
      <c r="AH7559">
        <f>IF($F7559="","",IF(COUNTIF($AG$2:$AG7559,$AG7559)=1,1,0))</f>
        <v/>
      </c>
      <c r="AI7559">
        <f>IF($AH7559=1,SUMPRODUCT(--($AL$2:$AL$8001&lt;$AL7559))+1,"")</f>
        <v/>
      </c>
      <c r="AJ7559">
        <f>IF($F7559="","",IF(OR($U7559=TRUE(),$U7559="TRUE"),1,0))</f>
        <v/>
      </c>
      <c r="AK7559">
        <f>IF($F7559="","",IF($AD7559="Yes",1,0))</f>
        <v/>
      </c>
      <c r="AL7559">
        <f>IF($AH7559=1,IFERROR(IF(VALUE($F7559)&lt;100000000,VALUE($F7559),1000000000),IFERROR(IF(VALUE(MID($F7559,2,20))&lt;100000000,VALUE(MID($F7559,2,20)),1000000000),1000000000))+ROW()/100000,"")</f>
        <v/>
      </c>
    </row>
    <row r="7560">
      <c r="A7560">
        <f>IF($F7560="","",IFERROR(IF(INDEX('Per Invoice'!$A$2:$A$2001,MATCH($F7560,'Per Invoice'!$B$2:$B$2001,0))=0,"",INDEX('Per Invoice'!$A$2:$A$2001,MATCH($F7560,'Per Invoice'!$B$2:$B$2001,0))),""))</f>
        <v/>
      </c>
      <c r="H7560" s="11" t="n"/>
      <c r="R7560" s="7">
        <f>IF($F7560="","",Q7560*Y7560/100)</f>
        <v/>
      </c>
      <c r="X7560" s="7" t="n"/>
      <c r="Y7560" s="7" t="n"/>
      <c r="Z7560" s="7">
        <f>IF($F7560="","",Y7560*AE7560/100)</f>
        <v/>
      </c>
      <c r="AA7560" s="7">
        <f>IF($F7560="","",Y7560-Z7560)</f>
        <v/>
      </c>
      <c r="AB7560" s="7">
        <f>IF($F7560="","",AA7560-R7560)</f>
        <v/>
      </c>
      <c r="AE7560">
        <f>IF($F7560="","",IF($AK7560=1,0,IF($AJ7560=1,Settings!$C$6,Settings!$C$7))*100)</f>
        <v/>
      </c>
      <c r="AG7560">
        <f>IF($F7560="","",$F7560&amp;"|"&amp;$D7560&amp;"")</f>
        <v/>
      </c>
      <c r="AH7560">
        <f>IF($F7560="","",IF(COUNTIF($AG$2:$AG7560,$AG7560)=1,1,0))</f>
        <v/>
      </c>
      <c r="AI7560">
        <f>IF($AH7560=1,SUMPRODUCT(--($AL$2:$AL$8001&lt;$AL7560))+1,"")</f>
        <v/>
      </c>
      <c r="AJ7560">
        <f>IF($F7560="","",IF(OR($U7560=TRUE(),$U7560="TRUE"),1,0))</f>
        <v/>
      </c>
      <c r="AK7560">
        <f>IF($F7560="","",IF($AD7560="Yes",1,0))</f>
        <v/>
      </c>
      <c r="AL7560">
        <f>IF($AH7560=1,IFERROR(IF(VALUE($F7560)&lt;100000000,VALUE($F7560),1000000000),IFERROR(IF(VALUE(MID($F7560,2,20))&lt;100000000,VALUE(MID($F7560,2,20)),1000000000),1000000000))+ROW()/100000,"")</f>
        <v/>
      </c>
    </row>
    <row r="7561">
      <c r="A7561">
        <f>IF($F7561="","",IFERROR(IF(INDEX('Per Invoice'!$A$2:$A$2001,MATCH($F7561,'Per Invoice'!$B$2:$B$2001,0))=0,"",INDEX('Per Invoice'!$A$2:$A$2001,MATCH($F7561,'Per Invoice'!$B$2:$B$2001,0))),""))</f>
        <v/>
      </c>
      <c r="H7561" s="11" t="n"/>
      <c r="R7561" s="7">
        <f>IF($F7561="","",Q7561*Y7561/100)</f>
        <v/>
      </c>
      <c r="X7561" s="7" t="n"/>
      <c r="Y7561" s="7" t="n"/>
      <c r="Z7561" s="7">
        <f>IF($F7561="","",Y7561*AE7561/100)</f>
        <v/>
      </c>
      <c r="AA7561" s="7">
        <f>IF($F7561="","",Y7561-Z7561)</f>
        <v/>
      </c>
      <c r="AB7561" s="7">
        <f>IF($F7561="","",AA7561-R7561)</f>
        <v/>
      </c>
      <c r="AE7561">
        <f>IF($F7561="","",IF($AK7561=1,0,IF($AJ7561=1,Settings!$C$6,Settings!$C$7))*100)</f>
        <v/>
      </c>
      <c r="AG7561">
        <f>IF($F7561="","",$F7561&amp;"|"&amp;$D7561&amp;"")</f>
        <v/>
      </c>
      <c r="AH7561">
        <f>IF($F7561="","",IF(COUNTIF($AG$2:$AG7561,$AG7561)=1,1,0))</f>
        <v/>
      </c>
      <c r="AI7561">
        <f>IF($AH7561=1,SUMPRODUCT(--($AL$2:$AL$8001&lt;$AL7561))+1,"")</f>
        <v/>
      </c>
      <c r="AJ7561">
        <f>IF($F7561="","",IF(OR($U7561=TRUE(),$U7561="TRUE"),1,0))</f>
        <v/>
      </c>
      <c r="AK7561">
        <f>IF($F7561="","",IF($AD7561="Yes",1,0))</f>
        <v/>
      </c>
      <c r="AL7561">
        <f>IF($AH7561=1,IFERROR(IF(VALUE($F7561)&lt;100000000,VALUE($F7561),1000000000),IFERROR(IF(VALUE(MID($F7561,2,20))&lt;100000000,VALUE(MID($F7561,2,20)),1000000000),1000000000))+ROW()/100000,"")</f>
        <v/>
      </c>
    </row>
    <row r="7562">
      <c r="A7562">
        <f>IF($F7562="","",IFERROR(IF(INDEX('Per Invoice'!$A$2:$A$2001,MATCH($F7562,'Per Invoice'!$B$2:$B$2001,0))=0,"",INDEX('Per Invoice'!$A$2:$A$2001,MATCH($F7562,'Per Invoice'!$B$2:$B$2001,0))),""))</f>
        <v/>
      </c>
      <c r="H7562" s="11" t="n"/>
      <c r="R7562" s="7">
        <f>IF($F7562="","",Q7562*Y7562/100)</f>
        <v/>
      </c>
      <c r="X7562" s="7" t="n"/>
      <c r="Y7562" s="7" t="n"/>
      <c r="Z7562" s="7">
        <f>IF($F7562="","",Y7562*AE7562/100)</f>
        <v/>
      </c>
      <c r="AA7562" s="7">
        <f>IF($F7562="","",Y7562-Z7562)</f>
        <v/>
      </c>
      <c r="AB7562" s="7">
        <f>IF($F7562="","",AA7562-R7562)</f>
        <v/>
      </c>
      <c r="AE7562">
        <f>IF($F7562="","",IF($AK7562=1,0,IF($AJ7562=1,Settings!$C$6,Settings!$C$7))*100)</f>
        <v/>
      </c>
      <c r="AG7562">
        <f>IF($F7562="","",$F7562&amp;"|"&amp;$D7562&amp;"")</f>
        <v/>
      </c>
      <c r="AH7562">
        <f>IF($F7562="","",IF(COUNTIF($AG$2:$AG7562,$AG7562)=1,1,0))</f>
        <v/>
      </c>
      <c r="AI7562">
        <f>IF($AH7562=1,SUMPRODUCT(--($AL$2:$AL$8001&lt;$AL7562))+1,"")</f>
        <v/>
      </c>
      <c r="AJ7562">
        <f>IF($F7562="","",IF(OR($U7562=TRUE(),$U7562="TRUE"),1,0))</f>
        <v/>
      </c>
      <c r="AK7562">
        <f>IF($F7562="","",IF($AD7562="Yes",1,0))</f>
        <v/>
      </c>
      <c r="AL7562">
        <f>IF($AH7562=1,IFERROR(IF(VALUE($F7562)&lt;100000000,VALUE($F7562),1000000000),IFERROR(IF(VALUE(MID($F7562,2,20))&lt;100000000,VALUE(MID($F7562,2,20)),1000000000),1000000000))+ROW()/100000,"")</f>
        <v/>
      </c>
    </row>
    <row r="7563">
      <c r="A7563">
        <f>IF($F7563="","",IFERROR(IF(INDEX('Per Invoice'!$A$2:$A$2001,MATCH($F7563,'Per Invoice'!$B$2:$B$2001,0))=0,"",INDEX('Per Invoice'!$A$2:$A$2001,MATCH($F7563,'Per Invoice'!$B$2:$B$2001,0))),""))</f>
        <v/>
      </c>
      <c r="H7563" s="11" t="n"/>
      <c r="R7563" s="7">
        <f>IF($F7563="","",Q7563*Y7563/100)</f>
        <v/>
      </c>
      <c r="X7563" s="7" t="n"/>
      <c r="Y7563" s="7" t="n"/>
      <c r="Z7563" s="7">
        <f>IF($F7563="","",Y7563*AE7563/100)</f>
        <v/>
      </c>
      <c r="AA7563" s="7">
        <f>IF($F7563="","",Y7563-Z7563)</f>
        <v/>
      </c>
      <c r="AB7563" s="7">
        <f>IF($F7563="","",AA7563-R7563)</f>
        <v/>
      </c>
      <c r="AE7563">
        <f>IF($F7563="","",IF($AK7563=1,0,IF($AJ7563=1,Settings!$C$6,Settings!$C$7))*100)</f>
        <v/>
      </c>
      <c r="AG7563">
        <f>IF($F7563="","",$F7563&amp;"|"&amp;$D7563&amp;"")</f>
        <v/>
      </c>
      <c r="AH7563">
        <f>IF($F7563="","",IF(COUNTIF($AG$2:$AG7563,$AG7563)=1,1,0))</f>
        <v/>
      </c>
      <c r="AI7563">
        <f>IF($AH7563=1,SUMPRODUCT(--($AL$2:$AL$8001&lt;$AL7563))+1,"")</f>
        <v/>
      </c>
      <c r="AJ7563">
        <f>IF($F7563="","",IF(OR($U7563=TRUE(),$U7563="TRUE"),1,0))</f>
        <v/>
      </c>
      <c r="AK7563">
        <f>IF($F7563="","",IF($AD7563="Yes",1,0))</f>
        <v/>
      </c>
      <c r="AL7563">
        <f>IF($AH7563=1,IFERROR(IF(VALUE($F7563)&lt;100000000,VALUE($F7563),1000000000),IFERROR(IF(VALUE(MID($F7563,2,20))&lt;100000000,VALUE(MID($F7563,2,20)),1000000000),1000000000))+ROW()/100000,"")</f>
        <v/>
      </c>
    </row>
    <row r="7564">
      <c r="A7564">
        <f>IF($F7564="","",IFERROR(IF(INDEX('Per Invoice'!$A$2:$A$2001,MATCH($F7564,'Per Invoice'!$B$2:$B$2001,0))=0,"",INDEX('Per Invoice'!$A$2:$A$2001,MATCH($F7564,'Per Invoice'!$B$2:$B$2001,0))),""))</f>
        <v/>
      </c>
      <c r="H7564" s="11" t="n"/>
      <c r="R7564" s="7">
        <f>IF($F7564="","",Q7564*Y7564/100)</f>
        <v/>
      </c>
      <c r="X7564" s="7" t="n"/>
      <c r="Y7564" s="7" t="n"/>
      <c r="Z7564" s="7">
        <f>IF($F7564="","",Y7564*AE7564/100)</f>
        <v/>
      </c>
      <c r="AA7564" s="7">
        <f>IF($F7564="","",Y7564-Z7564)</f>
        <v/>
      </c>
      <c r="AB7564" s="7">
        <f>IF($F7564="","",AA7564-R7564)</f>
        <v/>
      </c>
      <c r="AE7564">
        <f>IF($F7564="","",IF($AK7564=1,0,IF($AJ7564=1,Settings!$C$6,Settings!$C$7))*100)</f>
        <v/>
      </c>
      <c r="AG7564">
        <f>IF($F7564="","",$F7564&amp;"|"&amp;$D7564&amp;"")</f>
        <v/>
      </c>
      <c r="AH7564">
        <f>IF($F7564="","",IF(COUNTIF($AG$2:$AG7564,$AG7564)=1,1,0))</f>
        <v/>
      </c>
      <c r="AI7564">
        <f>IF($AH7564=1,SUMPRODUCT(--($AL$2:$AL$8001&lt;$AL7564))+1,"")</f>
        <v/>
      </c>
      <c r="AJ7564">
        <f>IF($F7564="","",IF(OR($U7564=TRUE(),$U7564="TRUE"),1,0))</f>
        <v/>
      </c>
      <c r="AK7564">
        <f>IF($F7564="","",IF($AD7564="Yes",1,0))</f>
        <v/>
      </c>
      <c r="AL7564">
        <f>IF($AH7564=1,IFERROR(IF(VALUE($F7564)&lt;100000000,VALUE($F7564),1000000000),IFERROR(IF(VALUE(MID($F7564,2,20))&lt;100000000,VALUE(MID($F7564,2,20)),1000000000),1000000000))+ROW()/100000,"")</f>
        <v/>
      </c>
    </row>
    <row r="7565">
      <c r="A7565">
        <f>IF($F7565="","",IFERROR(IF(INDEX('Per Invoice'!$A$2:$A$2001,MATCH($F7565,'Per Invoice'!$B$2:$B$2001,0))=0,"",INDEX('Per Invoice'!$A$2:$A$2001,MATCH($F7565,'Per Invoice'!$B$2:$B$2001,0))),""))</f>
        <v/>
      </c>
      <c r="H7565" s="11" t="n"/>
      <c r="R7565" s="7">
        <f>IF($F7565="","",Q7565*Y7565/100)</f>
        <v/>
      </c>
      <c r="X7565" s="7" t="n"/>
      <c r="Y7565" s="7" t="n"/>
      <c r="Z7565" s="7">
        <f>IF($F7565="","",Y7565*AE7565/100)</f>
        <v/>
      </c>
      <c r="AA7565" s="7">
        <f>IF($F7565="","",Y7565-Z7565)</f>
        <v/>
      </c>
      <c r="AB7565" s="7">
        <f>IF($F7565="","",AA7565-R7565)</f>
        <v/>
      </c>
      <c r="AE7565">
        <f>IF($F7565="","",IF($AK7565=1,0,IF($AJ7565=1,Settings!$C$6,Settings!$C$7))*100)</f>
        <v/>
      </c>
      <c r="AG7565">
        <f>IF($F7565="","",$F7565&amp;"|"&amp;$D7565&amp;"")</f>
        <v/>
      </c>
      <c r="AH7565">
        <f>IF($F7565="","",IF(COUNTIF($AG$2:$AG7565,$AG7565)=1,1,0))</f>
        <v/>
      </c>
      <c r="AI7565">
        <f>IF($AH7565=1,SUMPRODUCT(--($AL$2:$AL$8001&lt;$AL7565))+1,"")</f>
        <v/>
      </c>
      <c r="AJ7565">
        <f>IF($F7565="","",IF(OR($U7565=TRUE(),$U7565="TRUE"),1,0))</f>
        <v/>
      </c>
      <c r="AK7565">
        <f>IF($F7565="","",IF($AD7565="Yes",1,0))</f>
        <v/>
      </c>
      <c r="AL7565">
        <f>IF($AH7565=1,IFERROR(IF(VALUE($F7565)&lt;100000000,VALUE($F7565),1000000000),IFERROR(IF(VALUE(MID($F7565,2,20))&lt;100000000,VALUE(MID($F7565,2,20)),1000000000),1000000000))+ROW()/100000,"")</f>
        <v/>
      </c>
    </row>
    <row r="7566">
      <c r="A7566">
        <f>IF($F7566="","",IFERROR(IF(INDEX('Per Invoice'!$A$2:$A$2001,MATCH($F7566,'Per Invoice'!$B$2:$B$2001,0))=0,"",INDEX('Per Invoice'!$A$2:$A$2001,MATCH($F7566,'Per Invoice'!$B$2:$B$2001,0))),""))</f>
        <v/>
      </c>
      <c r="H7566" s="11" t="n"/>
      <c r="R7566" s="7">
        <f>IF($F7566="","",Q7566*Y7566/100)</f>
        <v/>
      </c>
      <c r="X7566" s="7" t="n"/>
      <c r="Y7566" s="7" t="n"/>
      <c r="Z7566" s="7">
        <f>IF($F7566="","",Y7566*AE7566/100)</f>
        <v/>
      </c>
      <c r="AA7566" s="7">
        <f>IF($F7566="","",Y7566-Z7566)</f>
        <v/>
      </c>
      <c r="AB7566" s="7">
        <f>IF($F7566="","",AA7566-R7566)</f>
        <v/>
      </c>
      <c r="AE7566">
        <f>IF($F7566="","",IF($AK7566=1,0,IF($AJ7566=1,Settings!$C$6,Settings!$C$7))*100)</f>
        <v/>
      </c>
      <c r="AG7566">
        <f>IF($F7566="","",$F7566&amp;"|"&amp;$D7566&amp;"")</f>
        <v/>
      </c>
      <c r="AH7566">
        <f>IF($F7566="","",IF(COUNTIF($AG$2:$AG7566,$AG7566)=1,1,0))</f>
        <v/>
      </c>
      <c r="AI7566">
        <f>IF($AH7566=1,SUMPRODUCT(--($AL$2:$AL$8001&lt;$AL7566))+1,"")</f>
        <v/>
      </c>
      <c r="AJ7566">
        <f>IF($F7566="","",IF(OR($U7566=TRUE(),$U7566="TRUE"),1,0))</f>
        <v/>
      </c>
      <c r="AK7566">
        <f>IF($F7566="","",IF($AD7566="Yes",1,0))</f>
        <v/>
      </c>
      <c r="AL7566">
        <f>IF($AH7566=1,IFERROR(IF(VALUE($F7566)&lt;100000000,VALUE($F7566),1000000000),IFERROR(IF(VALUE(MID($F7566,2,20))&lt;100000000,VALUE(MID($F7566,2,20)),1000000000),1000000000))+ROW()/100000,"")</f>
        <v/>
      </c>
    </row>
    <row r="7567">
      <c r="A7567">
        <f>IF($F7567="","",IFERROR(IF(INDEX('Per Invoice'!$A$2:$A$2001,MATCH($F7567,'Per Invoice'!$B$2:$B$2001,0))=0,"",INDEX('Per Invoice'!$A$2:$A$2001,MATCH($F7567,'Per Invoice'!$B$2:$B$2001,0))),""))</f>
        <v/>
      </c>
      <c r="H7567" s="11" t="n"/>
      <c r="R7567" s="7">
        <f>IF($F7567="","",Q7567*Y7567/100)</f>
        <v/>
      </c>
      <c r="X7567" s="7" t="n"/>
      <c r="Y7567" s="7" t="n"/>
      <c r="Z7567" s="7">
        <f>IF($F7567="","",Y7567*AE7567/100)</f>
        <v/>
      </c>
      <c r="AA7567" s="7">
        <f>IF($F7567="","",Y7567-Z7567)</f>
        <v/>
      </c>
      <c r="AB7567" s="7">
        <f>IF($F7567="","",AA7567-R7567)</f>
        <v/>
      </c>
      <c r="AE7567">
        <f>IF($F7567="","",IF($AK7567=1,0,IF($AJ7567=1,Settings!$C$6,Settings!$C$7))*100)</f>
        <v/>
      </c>
      <c r="AG7567">
        <f>IF($F7567="","",$F7567&amp;"|"&amp;$D7567&amp;"")</f>
        <v/>
      </c>
      <c r="AH7567">
        <f>IF($F7567="","",IF(COUNTIF($AG$2:$AG7567,$AG7567)=1,1,0))</f>
        <v/>
      </c>
      <c r="AI7567">
        <f>IF($AH7567=1,SUMPRODUCT(--($AL$2:$AL$8001&lt;$AL7567))+1,"")</f>
        <v/>
      </c>
      <c r="AJ7567">
        <f>IF($F7567="","",IF(OR($U7567=TRUE(),$U7567="TRUE"),1,0))</f>
        <v/>
      </c>
      <c r="AK7567">
        <f>IF($F7567="","",IF($AD7567="Yes",1,0))</f>
        <v/>
      </c>
      <c r="AL7567">
        <f>IF($AH7567=1,IFERROR(IF(VALUE($F7567)&lt;100000000,VALUE($F7567),1000000000),IFERROR(IF(VALUE(MID($F7567,2,20))&lt;100000000,VALUE(MID($F7567,2,20)),1000000000),1000000000))+ROW()/100000,"")</f>
        <v/>
      </c>
    </row>
    <row r="7568">
      <c r="A7568">
        <f>IF($F7568="","",IFERROR(IF(INDEX('Per Invoice'!$A$2:$A$2001,MATCH($F7568,'Per Invoice'!$B$2:$B$2001,0))=0,"",INDEX('Per Invoice'!$A$2:$A$2001,MATCH($F7568,'Per Invoice'!$B$2:$B$2001,0))),""))</f>
        <v/>
      </c>
      <c r="H7568" s="11" t="n"/>
      <c r="R7568" s="7">
        <f>IF($F7568="","",Q7568*Y7568/100)</f>
        <v/>
      </c>
      <c r="X7568" s="7" t="n"/>
      <c r="Y7568" s="7" t="n"/>
      <c r="Z7568" s="7">
        <f>IF($F7568="","",Y7568*AE7568/100)</f>
        <v/>
      </c>
      <c r="AA7568" s="7">
        <f>IF($F7568="","",Y7568-Z7568)</f>
        <v/>
      </c>
      <c r="AB7568" s="7">
        <f>IF($F7568="","",AA7568-R7568)</f>
        <v/>
      </c>
      <c r="AE7568">
        <f>IF($F7568="","",IF($AK7568=1,0,IF($AJ7568=1,Settings!$C$6,Settings!$C$7))*100)</f>
        <v/>
      </c>
      <c r="AG7568">
        <f>IF($F7568="","",$F7568&amp;"|"&amp;$D7568&amp;"")</f>
        <v/>
      </c>
      <c r="AH7568">
        <f>IF($F7568="","",IF(COUNTIF($AG$2:$AG7568,$AG7568)=1,1,0))</f>
        <v/>
      </c>
      <c r="AI7568">
        <f>IF($AH7568=1,SUMPRODUCT(--($AL$2:$AL$8001&lt;$AL7568))+1,"")</f>
        <v/>
      </c>
      <c r="AJ7568">
        <f>IF($F7568="","",IF(OR($U7568=TRUE(),$U7568="TRUE"),1,0))</f>
        <v/>
      </c>
      <c r="AK7568">
        <f>IF($F7568="","",IF($AD7568="Yes",1,0))</f>
        <v/>
      </c>
      <c r="AL7568">
        <f>IF($AH7568=1,IFERROR(IF(VALUE($F7568)&lt;100000000,VALUE($F7568),1000000000),IFERROR(IF(VALUE(MID($F7568,2,20))&lt;100000000,VALUE(MID($F7568,2,20)),1000000000),1000000000))+ROW()/100000,"")</f>
        <v/>
      </c>
    </row>
    <row r="7569">
      <c r="A7569">
        <f>IF($F7569="","",IFERROR(IF(INDEX('Per Invoice'!$A$2:$A$2001,MATCH($F7569,'Per Invoice'!$B$2:$B$2001,0))=0,"",INDEX('Per Invoice'!$A$2:$A$2001,MATCH($F7569,'Per Invoice'!$B$2:$B$2001,0))),""))</f>
        <v/>
      </c>
      <c r="H7569" s="11" t="n"/>
      <c r="R7569" s="7">
        <f>IF($F7569="","",Q7569*Y7569/100)</f>
        <v/>
      </c>
      <c r="X7569" s="7" t="n"/>
      <c r="Y7569" s="7" t="n"/>
      <c r="Z7569" s="7">
        <f>IF($F7569="","",Y7569*AE7569/100)</f>
        <v/>
      </c>
      <c r="AA7569" s="7">
        <f>IF($F7569="","",Y7569-Z7569)</f>
        <v/>
      </c>
      <c r="AB7569" s="7">
        <f>IF($F7569="","",AA7569-R7569)</f>
        <v/>
      </c>
      <c r="AE7569">
        <f>IF($F7569="","",IF($AK7569=1,0,IF($AJ7569=1,Settings!$C$6,Settings!$C$7))*100)</f>
        <v/>
      </c>
      <c r="AG7569">
        <f>IF($F7569="","",$F7569&amp;"|"&amp;$D7569&amp;"")</f>
        <v/>
      </c>
      <c r="AH7569">
        <f>IF($F7569="","",IF(COUNTIF($AG$2:$AG7569,$AG7569)=1,1,0))</f>
        <v/>
      </c>
      <c r="AI7569">
        <f>IF($AH7569=1,SUMPRODUCT(--($AL$2:$AL$8001&lt;$AL7569))+1,"")</f>
        <v/>
      </c>
      <c r="AJ7569">
        <f>IF($F7569="","",IF(OR($U7569=TRUE(),$U7569="TRUE"),1,0))</f>
        <v/>
      </c>
      <c r="AK7569">
        <f>IF($F7569="","",IF($AD7569="Yes",1,0))</f>
        <v/>
      </c>
      <c r="AL7569">
        <f>IF($AH7569=1,IFERROR(IF(VALUE($F7569)&lt;100000000,VALUE($F7569),1000000000),IFERROR(IF(VALUE(MID($F7569,2,20))&lt;100000000,VALUE(MID($F7569,2,20)),1000000000),1000000000))+ROW()/100000,"")</f>
        <v/>
      </c>
    </row>
    <row r="7570">
      <c r="A7570">
        <f>IF($F7570="","",IFERROR(IF(INDEX('Per Invoice'!$A$2:$A$2001,MATCH($F7570,'Per Invoice'!$B$2:$B$2001,0))=0,"",INDEX('Per Invoice'!$A$2:$A$2001,MATCH($F7570,'Per Invoice'!$B$2:$B$2001,0))),""))</f>
        <v/>
      </c>
      <c r="H7570" s="11" t="n"/>
      <c r="R7570" s="7">
        <f>IF($F7570="","",Q7570*Y7570/100)</f>
        <v/>
      </c>
      <c r="X7570" s="7" t="n"/>
      <c r="Y7570" s="7" t="n"/>
      <c r="Z7570" s="7">
        <f>IF($F7570="","",Y7570*AE7570/100)</f>
        <v/>
      </c>
      <c r="AA7570" s="7">
        <f>IF($F7570="","",Y7570-Z7570)</f>
        <v/>
      </c>
      <c r="AB7570" s="7">
        <f>IF($F7570="","",AA7570-R7570)</f>
        <v/>
      </c>
      <c r="AE7570">
        <f>IF($F7570="","",IF($AK7570=1,0,IF($AJ7570=1,Settings!$C$6,Settings!$C$7))*100)</f>
        <v/>
      </c>
      <c r="AG7570">
        <f>IF($F7570="","",$F7570&amp;"|"&amp;$D7570&amp;"")</f>
        <v/>
      </c>
      <c r="AH7570">
        <f>IF($F7570="","",IF(COUNTIF($AG$2:$AG7570,$AG7570)=1,1,0))</f>
        <v/>
      </c>
      <c r="AI7570">
        <f>IF($AH7570=1,SUMPRODUCT(--($AL$2:$AL$8001&lt;$AL7570))+1,"")</f>
        <v/>
      </c>
      <c r="AJ7570">
        <f>IF($F7570="","",IF(OR($U7570=TRUE(),$U7570="TRUE"),1,0))</f>
        <v/>
      </c>
      <c r="AK7570">
        <f>IF($F7570="","",IF($AD7570="Yes",1,0))</f>
        <v/>
      </c>
      <c r="AL7570">
        <f>IF($AH7570=1,IFERROR(IF(VALUE($F7570)&lt;100000000,VALUE($F7570),1000000000),IFERROR(IF(VALUE(MID($F7570,2,20))&lt;100000000,VALUE(MID($F7570,2,20)),1000000000),1000000000))+ROW()/100000,"")</f>
        <v/>
      </c>
    </row>
    <row r="7571">
      <c r="A7571">
        <f>IF($F7571="","",IFERROR(IF(INDEX('Per Invoice'!$A$2:$A$2001,MATCH($F7571,'Per Invoice'!$B$2:$B$2001,0))=0,"",INDEX('Per Invoice'!$A$2:$A$2001,MATCH($F7571,'Per Invoice'!$B$2:$B$2001,0))),""))</f>
        <v/>
      </c>
      <c r="H7571" s="11" t="n"/>
      <c r="R7571" s="7">
        <f>IF($F7571="","",Q7571*Y7571/100)</f>
        <v/>
      </c>
      <c r="X7571" s="7" t="n"/>
      <c r="Y7571" s="7" t="n"/>
      <c r="Z7571" s="7">
        <f>IF($F7571="","",Y7571*AE7571/100)</f>
        <v/>
      </c>
      <c r="AA7571" s="7">
        <f>IF($F7571="","",Y7571-Z7571)</f>
        <v/>
      </c>
      <c r="AB7571" s="7">
        <f>IF($F7571="","",AA7571-R7571)</f>
        <v/>
      </c>
      <c r="AE7571">
        <f>IF($F7571="","",IF($AK7571=1,0,IF($AJ7571=1,Settings!$C$6,Settings!$C$7))*100)</f>
        <v/>
      </c>
      <c r="AG7571">
        <f>IF($F7571="","",$F7571&amp;"|"&amp;$D7571&amp;"")</f>
        <v/>
      </c>
      <c r="AH7571">
        <f>IF($F7571="","",IF(COUNTIF($AG$2:$AG7571,$AG7571)=1,1,0))</f>
        <v/>
      </c>
      <c r="AI7571">
        <f>IF($AH7571=1,SUMPRODUCT(--($AL$2:$AL$8001&lt;$AL7571))+1,"")</f>
        <v/>
      </c>
      <c r="AJ7571">
        <f>IF($F7571="","",IF(OR($U7571=TRUE(),$U7571="TRUE"),1,0))</f>
        <v/>
      </c>
      <c r="AK7571">
        <f>IF($F7571="","",IF($AD7571="Yes",1,0))</f>
        <v/>
      </c>
      <c r="AL7571">
        <f>IF($AH7571=1,IFERROR(IF(VALUE($F7571)&lt;100000000,VALUE($F7571),1000000000),IFERROR(IF(VALUE(MID($F7571,2,20))&lt;100000000,VALUE(MID($F7571,2,20)),1000000000),1000000000))+ROW()/100000,"")</f>
        <v/>
      </c>
    </row>
    <row r="7572">
      <c r="A7572">
        <f>IF($F7572="","",IFERROR(IF(INDEX('Per Invoice'!$A$2:$A$2001,MATCH($F7572,'Per Invoice'!$B$2:$B$2001,0))=0,"",INDEX('Per Invoice'!$A$2:$A$2001,MATCH($F7572,'Per Invoice'!$B$2:$B$2001,0))),""))</f>
        <v/>
      </c>
      <c r="H7572" s="11" t="n"/>
      <c r="R7572" s="7">
        <f>IF($F7572="","",Q7572*Y7572/100)</f>
        <v/>
      </c>
      <c r="X7572" s="7" t="n"/>
      <c r="Y7572" s="7" t="n"/>
      <c r="Z7572" s="7">
        <f>IF($F7572="","",Y7572*AE7572/100)</f>
        <v/>
      </c>
      <c r="AA7572" s="7">
        <f>IF($F7572="","",Y7572-Z7572)</f>
        <v/>
      </c>
      <c r="AB7572" s="7">
        <f>IF($F7572="","",AA7572-R7572)</f>
        <v/>
      </c>
      <c r="AE7572">
        <f>IF($F7572="","",IF($AK7572=1,0,IF($AJ7572=1,Settings!$C$6,Settings!$C$7))*100)</f>
        <v/>
      </c>
      <c r="AG7572">
        <f>IF($F7572="","",$F7572&amp;"|"&amp;$D7572&amp;"")</f>
        <v/>
      </c>
      <c r="AH7572">
        <f>IF($F7572="","",IF(COUNTIF($AG$2:$AG7572,$AG7572)=1,1,0))</f>
        <v/>
      </c>
      <c r="AI7572">
        <f>IF($AH7572=1,SUMPRODUCT(--($AL$2:$AL$8001&lt;$AL7572))+1,"")</f>
        <v/>
      </c>
      <c r="AJ7572">
        <f>IF($F7572="","",IF(OR($U7572=TRUE(),$U7572="TRUE"),1,0))</f>
        <v/>
      </c>
      <c r="AK7572">
        <f>IF($F7572="","",IF($AD7572="Yes",1,0))</f>
        <v/>
      </c>
      <c r="AL7572">
        <f>IF($AH7572=1,IFERROR(IF(VALUE($F7572)&lt;100000000,VALUE($F7572),1000000000),IFERROR(IF(VALUE(MID($F7572,2,20))&lt;100000000,VALUE(MID($F7572,2,20)),1000000000),1000000000))+ROW()/100000,"")</f>
        <v/>
      </c>
    </row>
    <row r="7573">
      <c r="A7573">
        <f>IF($F7573="","",IFERROR(IF(INDEX('Per Invoice'!$A$2:$A$2001,MATCH($F7573,'Per Invoice'!$B$2:$B$2001,0))=0,"",INDEX('Per Invoice'!$A$2:$A$2001,MATCH($F7573,'Per Invoice'!$B$2:$B$2001,0))),""))</f>
        <v/>
      </c>
      <c r="H7573" s="11" t="n"/>
      <c r="R7573" s="7">
        <f>IF($F7573="","",Q7573*Y7573/100)</f>
        <v/>
      </c>
      <c r="X7573" s="7" t="n"/>
      <c r="Y7573" s="7" t="n"/>
      <c r="Z7573" s="7">
        <f>IF($F7573="","",Y7573*AE7573/100)</f>
        <v/>
      </c>
      <c r="AA7573" s="7">
        <f>IF($F7573="","",Y7573-Z7573)</f>
        <v/>
      </c>
      <c r="AB7573" s="7">
        <f>IF($F7573="","",AA7573-R7573)</f>
        <v/>
      </c>
      <c r="AE7573">
        <f>IF($F7573="","",IF($AK7573=1,0,IF($AJ7573=1,Settings!$C$6,Settings!$C$7))*100)</f>
        <v/>
      </c>
      <c r="AG7573">
        <f>IF($F7573="","",$F7573&amp;"|"&amp;$D7573&amp;"")</f>
        <v/>
      </c>
      <c r="AH7573">
        <f>IF($F7573="","",IF(COUNTIF($AG$2:$AG7573,$AG7573)=1,1,0))</f>
        <v/>
      </c>
      <c r="AI7573">
        <f>IF($AH7573=1,SUMPRODUCT(--($AL$2:$AL$8001&lt;$AL7573))+1,"")</f>
        <v/>
      </c>
      <c r="AJ7573">
        <f>IF($F7573="","",IF(OR($U7573=TRUE(),$U7573="TRUE"),1,0))</f>
        <v/>
      </c>
      <c r="AK7573">
        <f>IF($F7573="","",IF($AD7573="Yes",1,0))</f>
        <v/>
      </c>
      <c r="AL7573">
        <f>IF($AH7573=1,IFERROR(IF(VALUE($F7573)&lt;100000000,VALUE($F7573),1000000000),IFERROR(IF(VALUE(MID($F7573,2,20))&lt;100000000,VALUE(MID($F7573,2,20)),1000000000),1000000000))+ROW()/100000,"")</f>
        <v/>
      </c>
    </row>
    <row r="7574">
      <c r="A7574">
        <f>IF($F7574="","",IFERROR(IF(INDEX('Per Invoice'!$A$2:$A$2001,MATCH($F7574,'Per Invoice'!$B$2:$B$2001,0))=0,"",INDEX('Per Invoice'!$A$2:$A$2001,MATCH($F7574,'Per Invoice'!$B$2:$B$2001,0))),""))</f>
        <v/>
      </c>
      <c r="H7574" s="11" t="n"/>
      <c r="R7574" s="7">
        <f>IF($F7574="","",Q7574*Y7574/100)</f>
        <v/>
      </c>
      <c r="X7574" s="7" t="n"/>
      <c r="Y7574" s="7" t="n"/>
      <c r="Z7574" s="7">
        <f>IF($F7574="","",Y7574*AE7574/100)</f>
        <v/>
      </c>
      <c r="AA7574" s="7">
        <f>IF($F7574="","",Y7574-Z7574)</f>
        <v/>
      </c>
      <c r="AB7574" s="7">
        <f>IF($F7574="","",AA7574-R7574)</f>
        <v/>
      </c>
      <c r="AE7574">
        <f>IF($F7574="","",IF($AK7574=1,0,IF($AJ7574=1,Settings!$C$6,Settings!$C$7))*100)</f>
        <v/>
      </c>
      <c r="AG7574">
        <f>IF($F7574="","",$F7574&amp;"|"&amp;$D7574&amp;"")</f>
        <v/>
      </c>
      <c r="AH7574">
        <f>IF($F7574="","",IF(COUNTIF($AG$2:$AG7574,$AG7574)=1,1,0))</f>
        <v/>
      </c>
      <c r="AI7574">
        <f>IF($AH7574=1,SUMPRODUCT(--($AL$2:$AL$8001&lt;$AL7574))+1,"")</f>
        <v/>
      </c>
      <c r="AJ7574">
        <f>IF($F7574="","",IF(OR($U7574=TRUE(),$U7574="TRUE"),1,0))</f>
        <v/>
      </c>
      <c r="AK7574">
        <f>IF($F7574="","",IF($AD7574="Yes",1,0))</f>
        <v/>
      </c>
      <c r="AL7574">
        <f>IF($AH7574=1,IFERROR(IF(VALUE($F7574)&lt;100000000,VALUE($F7574),1000000000),IFERROR(IF(VALUE(MID($F7574,2,20))&lt;100000000,VALUE(MID($F7574,2,20)),1000000000),1000000000))+ROW()/100000,"")</f>
        <v/>
      </c>
    </row>
    <row r="7575">
      <c r="A7575">
        <f>IF($F7575="","",IFERROR(IF(INDEX('Per Invoice'!$A$2:$A$2001,MATCH($F7575,'Per Invoice'!$B$2:$B$2001,0))=0,"",INDEX('Per Invoice'!$A$2:$A$2001,MATCH($F7575,'Per Invoice'!$B$2:$B$2001,0))),""))</f>
        <v/>
      </c>
      <c r="H7575" s="11" t="n"/>
      <c r="R7575" s="7">
        <f>IF($F7575="","",Q7575*Y7575/100)</f>
        <v/>
      </c>
      <c r="X7575" s="7" t="n"/>
      <c r="Y7575" s="7" t="n"/>
      <c r="Z7575" s="7">
        <f>IF($F7575="","",Y7575*AE7575/100)</f>
        <v/>
      </c>
      <c r="AA7575" s="7">
        <f>IF($F7575="","",Y7575-Z7575)</f>
        <v/>
      </c>
      <c r="AB7575" s="7">
        <f>IF($F7575="","",AA7575-R7575)</f>
        <v/>
      </c>
      <c r="AE7575">
        <f>IF($F7575="","",IF($AK7575=1,0,IF($AJ7575=1,Settings!$C$6,Settings!$C$7))*100)</f>
        <v/>
      </c>
      <c r="AG7575">
        <f>IF($F7575="","",$F7575&amp;"|"&amp;$D7575&amp;"")</f>
        <v/>
      </c>
      <c r="AH7575">
        <f>IF($F7575="","",IF(COUNTIF($AG$2:$AG7575,$AG7575)=1,1,0))</f>
        <v/>
      </c>
      <c r="AI7575">
        <f>IF($AH7575=1,SUMPRODUCT(--($AL$2:$AL$8001&lt;$AL7575))+1,"")</f>
        <v/>
      </c>
      <c r="AJ7575">
        <f>IF($F7575="","",IF(OR($U7575=TRUE(),$U7575="TRUE"),1,0))</f>
        <v/>
      </c>
      <c r="AK7575">
        <f>IF($F7575="","",IF($AD7575="Yes",1,0))</f>
        <v/>
      </c>
      <c r="AL7575">
        <f>IF($AH7575=1,IFERROR(IF(VALUE($F7575)&lt;100000000,VALUE($F7575),1000000000),IFERROR(IF(VALUE(MID($F7575,2,20))&lt;100000000,VALUE(MID($F7575,2,20)),1000000000),1000000000))+ROW()/100000,"")</f>
        <v/>
      </c>
    </row>
    <row r="7576">
      <c r="A7576">
        <f>IF($F7576="","",IFERROR(IF(INDEX('Per Invoice'!$A$2:$A$2001,MATCH($F7576,'Per Invoice'!$B$2:$B$2001,0))=0,"",INDEX('Per Invoice'!$A$2:$A$2001,MATCH($F7576,'Per Invoice'!$B$2:$B$2001,0))),""))</f>
        <v/>
      </c>
      <c r="H7576" s="11" t="n"/>
      <c r="R7576" s="7">
        <f>IF($F7576="","",Q7576*Y7576/100)</f>
        <v/>
      </c>
      <c r="X7576" s="7" t="n"/>
      <c r="Y7576" s="7" t="n"/>
      <c r="Z7576" s="7">
        <f>IF($F7576="","",Y7576*AE7576/100)</f>
        <v/>
      </c>
      <c r="AA7576" s="7">
        <f>IF($F7576="","",Y7576-Z7576)</f>
        <v/>
      </c>
      <c r="AB7576" s="7">
        <f>IF($F7576="","",AA7576-R7576)</f>
        <v/>
      </c>
      <c r="AE7576">
        <f>IF($F7576="","",IF($AK7576=1,0,IF($AJ7576=1,Settings!$C$6,Settings!$C$7))*100)</f>
        <v/>
      </c>
      <c r="AG7576">
        <f>IF($F7576="","",$F7576&amp;"|"&amp;$D7576&amp;"")</f>
        <v/>
      </c>
      <c r="AH7576">
        <f>IF($F7576="","",IF(COUNTIF($AG$2:$AG7576,$AG7576)=1,1,0))</f>
        <v/>
      </c>
      <c r="AI7576">
        <f>IF($AH7576=1,SUMPRODUCT(--($AL$2:$AL$8001&lt;$AL7576))+1,"")</f>
        <v/>
      </c>
      <c r="AJ7576">
        <f>IF($F7576="","",IF(OR($U7576=TRUE(),$U7576="TRUE"),1,0))</f>
        <v/>
      </c>
      <c r="AK7576">
        <f>IF($F7576="","",IF($AD7576="Yes",1,0))</f>
        <v/>
      </c>
      <c r="AL7576">
        <f>IF($AH7576=1,IFERROR(IF(VALUE($F7576)&lt;100000000,VALUE($F7576),1000000000),IFERROR(IF(VALUE(MID($F7576,2,20))&lt;100000000,VALUE(MID($F7576,2,20)),1000000000),1000000000))+ROW()/100000,"")</f>
        <v/>
      </c>
    </row>
    <row r="7577">
      <c r="A7577">
        <f>IF($F7577="","",IFERROR(IF(INDEX('Per Invoice'!$A$2:$A$2001,MATCH($F7577,'Per Invoice'!$B$2:$B$2001,0))=0,"",INDEX('Per Invoice'!$A$2:$A$2001,MATCH($F7577,'Per Invoice'!$B$2:$B$2001,0))),""))</f>
        <v/>
      </c>
      <c r="H7577" s="11" t="n"/>
      <c r="R7577" s="7">
        <f>IF($F7577="","",Q7577*Y7577/100)</f>
        <v/>
      </c>
      <c r="X7577" s="7" t="n"/>
      <c r="Y7577" s="7" t="n"/>
      <c r="Z7577" s="7">
        <f>IF($F7577="","",Y7577*AE7577/100)</f>
        <v/>
      </c>
      <c r="AA7577" s="7">
        <f>IF($F7577="","",Y7577-Z7577)</f>
        <v/>
      </c>
      <c r="AB7577" s="7">
        <f>IF($F7577="","",AA7577-R7577)</f>
        <v/>
      </c>
      <c r="AE7577">
        <f>IF($F7577="","",IF($AK7577=1,0,IF($AJ7577=1,Settings!$C$6,Settings!$C$7))*100)</f>
        <v/>
      </c>
      <c r="AG7577">
        <f>IF($F7577="","",$F7577&amp;"|"&amp;$D7577&amp;"")</f>
        <v/>
      </c>
      <c r="AH7577">
        <f>IF($F7577="","",IF(COUNTIF($AG$2:$AG7577,$AG7577)=1,1,0))</f>
        <v/>
      </c>
      <c r="AI7577">
        <f>IF($AH7577=1,SUMPRODUCT(--($AL$2:$AL$8001&lt;$AL7577))+1,"")</f>
        <v/>
      </c>
      <c r="AJ7577">
        <f>IF($F7577="","",IF(OR($U7577=TRUE(),$U7577="TRUE"),1,0))</f>
        <v/>
      </c>
      <c r="AK7577">
        <f>IF($F7577="","",IF($AD7577="Yes",1,0))</f>
        <v/>
      </c>
      <c r="AL7577">
        <f>IF($AH7577=1,IFERROR(IF(VALUE($F7577)&lt;100000000,VALUE($F7577),1000000000),IFERROR(IF(VALUE(MID($F7577,2,20))&lt;100000000,VALUE(MID($F7577,2,20)),1000000000),1000000000))+ROW()/100000,"")</f>
        <v/>
      </c>
    </row>
    <row r="7578">
      <c r="A7578">
        <f>IF($F7578="","",IFERROR(IF(INDEX('Per Invoice'!$A$2:$A$2001,MATCH($F7578,'Per Invoice'!$B$2:$B$2001,0))=0,"",INDEX('Per Invoice'!$A$2:$A$2001,MATCH($F7578,'Per Invoice'!$B$2:$B$2001,0))),""))</f>
        <v/>
      </c>
      <c r="H7578" s="11" t="n"/>
      <c r="R7578" s="7">
        <f>IF($F7578="","",Q7578*Y7578/100)</f>
        <v/>
      </c>
      <c r="X7578" s="7" t="n"/>
      <c r="Y7578" s="7" t="n"/>
      <c r="Z7578" s="7">
        <f>IF($F7578="","",Y7578*AE7578/100)</f>
        <v/>
      </c>
      <c r="AA7578" s="7">
        <f>IF($F7578="","",Y7578-Z7578)</f>
        <v/>
      </c>
      <c r="AB7578" s="7">
        <f>IF($F7578="","",AA7578-R7578)</f>
        <v/>
      </c>
      <c r="AE7578">
        <f>IF($F7578="","",IF($AK7578=1,0,IF($AJ7578=1,Settings!$C$6,Settings!$C$7))*100)</f>
        <v/>
      </c>
      <c r="AG7578">
        <f>IF($F7578="","",$F7578&amp;"|"&amp;$D7578&amp;"")</f>
        <v/>
      </c>
      <c r="AH7578">
        <f>IF($F7578="","",IF(COUNTIF($AG$2:$AG7578,$AG7578)=1,1,0))</f>
        <v/>
      </c>
      <c r="AI7578">
        <f>IF($AH7578=1,SUMPRODUCT(--($AL$2:$AL$8001&lt;$AL7578))+1,"")</f>
        <v/>
      </c>
      <c r="AJ7578">
        <f>IF($F7578="","",IF(OR($U7578=TRUE(),$U7578="TRUE"),1,0))</f>
        <v/>
      </c>
      <c r="AK7578">
        <f>IF($F7578="","",IF($AD7578="Yes",1,0))</f>
        <v/>
      </c>
      <c r="AL7578">
        <f>IF($AH7578=1,IFERROR(IF(VALUE($F7578)&lt;100000000,VALUE($F7578),1000000000),IFERROR(IF(VALUE(MID($F7578,2,20))&lt;100000000,VALUE(MID($F7578,2,20)),1000000000),1000000000))+ROW()/100000,"")</f>
        <v/>
      </c>
    </row>
    <row r="7579">
      <c r="A7579">
        <f>IF($F7579="","",IFERROR(IF(INDEX('Per Invoice'!$A$2:$A$2001,MATCH($F7579,'Per Invoice'!$B$2:$B$2001,0))=0,"",INDEX('Per Invoice'!$A$2:$A$2001,MATCH($F7579,'Per Invoice'!$B$2:$B$2001,0))),""))</f>
        <v/>
      </c>
      <c r="H7579" s="11" t="n"/>
      <c r="R7579" s="7">
        <f>IF($F7579="","",Q7579*Y7579/100)</f>
        <v/>
      </c>
      <c r="X7579" s="7" t="n"/>
      <c r="Y7579" s="7" t="n"/>
      <c r="Z7579" s="7">
        <f>IF($F7579="","",Y7579*AE7579/100)</f>
        <v/>
      </c>
      <c r="AA7579" s="7">
        <f>IF($F7579="","",Y7579-Z7579)</f>
        <v/>
      </c>
      <c r="AB7579" s="7">
        <f>IF($F7579="","",AA7579-R7579)</f>
        <v/>
      </c>
      <c r="AE7579">
        <f>IF($F7579="","",IF($AK7579=1,0,IF($AJ7579=1,Settings!$C$6,Settings!$C$7))*100)</f>
        <v/>
      </c>
      <c r="AG7579">
        <f>IF($F7579="","",$F7579&amp;"|"&amp;$D7579&amp;"")</f>
        <v/>
      </c>
      <c r="AH7579">
        <f>IF($F7579="","",IF(COUNTIF($AG$2:$AG7579,$AG7579)=1,1,0))</f>
        <v/>
      </c>
      <c r="AI7579">
        <f>IF($AH7579=1,SUMPRODUCT(--($AL$2:$AL$8001&lt;$AL7579))+1,"")</f>
        <v/>
      </c>
      <c r="AJ7579">
        <f>IF($F7579="","",IF(OR($U7579=TRUE(),$U7579="TRUE"),1,0))</f>
        <v/>
      </c>
      <c r="AK7579">
        <f>IF($F7579="","",IF($AD7579="Yes",1,0))</f>
        <v/>
      </c>
      <c r="AL7579">
        <f>IF($AH7579=1,IFERROR(IF(VALUE($F7579)&lt;100000000,VALUE($F7579),1000000000),IFERROR(IF(VALUE(MID($F7579,2,20))&lt;100000000,VALUE(MID($F7579,2,20)),1000000000),1000000000))+ROW()/100000,"")</f>
        <v/>
      </c>
    </row>
    <row r="7580">
      <c r="A7580">
        <f>IF($F7580="","",IFERROR(IF(INDEX('Per Invoice'!$A$2:$A$2001,MATCH($F7580,'Per Invoice'!$B$2:$B$2001,0))=0,"",INDEX('Per Invoice'!$A$2:$A$2001,MATCH($F7580,'Per Invoice'!$B$2:$B$2001,0))),""))</f>
        <v/>
      </c>
      <c r="H7580" s="11" t="n"/>
      <c r="R7580" s="7">
        <f>IF($F7580="","",Q7580*Y7580/100)</f>
        <v/>
      </c>
      <c r="X7580" s="7" t="n"/>
      <c r="Y7580" s="7" t="n"/>
      <c r="Z7580" s="7">
        <f>IF($F7580="","",Y7580*AE7580/100)</f>
        <v/>
      </c>
      <c r="AA7580" s="7">
        <f>IF($F7580="","",Y7580-Z7580)</f>
        <v/>
      </c>
      <c r="AB7580" s="7">
        <f>IF($F7580="","",AA7580-R7580)</f>
        <v/>
      </c>
      <c r="AE7580">
        <f>IF($F7580="","",IF($AK7580=1,0,IF($AJ7580=1,Settings!$C$6,Settings!$C$7))*100)</f>
        <v/>
      </c>
      <c r="AG7580">
        <f>IF($F7580="","",$F7580&amp;"|"&amp;$D7580&amp;"")</f>
        <v/>
      </c>
      <c r="AH7580">
        <f>IF($F7580="","",IF(COUNTIF($AG$2:$AG7580,$AG7580)=1,1,0))</f>
        <v/>
      </c>
      <c r="AI7580">
        <f>IF($AH7580=1,SUMPRODUCT(--($AL$2:$AL$8001&lt;$AL7580))+1,"")</f>
        <v/>
      </c>
      <c r="AJ7580">
        <f>IF($F7580="","",IF(OR($U7580=TRUE(),$U7580="TRUE"),1,0))</f>
        <v/>
      </c>
      <c r="AK7580">
        <f>IF($F7580="","",IF($AD7580="Yes",1,0))</f>
        <v/>
      </c>
      <c r="AL7580">
        <f>IF($AH7580=1,IFERROR(IF(VALUE($F7580)&lt;100000000,VALUE($F7580),1000000000),IFERROR(IF(VALUE(MID($F7580,2,20))&lt;100000000,VALUE(MID($F7580,2,20)),1000000000),1000000000))+ROW()/100000,"")</f>
        <v/>
      </c>
    </row>
    <row r="7581">
      <c r="A7581">
        <f>IF($F7581="","",IFERROR(IF(INDEX('Per Invoice'!$A$2:$A$2001,MATCH($F7581,'Per Invoice'!$B$2:$B$2001,0))=0,"",INDEX('Per Invoice'!$A$2:$A$2001,MATCH($F7581,'Per Invoice'!$B$2:$B$2001,0))),""))</f>
        <v/>
      </c>
      <c r="H7581" s="11" t="n"/>
      <c r="R7581" s="7">
        <f>IF($F7581="","",Q7581*Y7581/100)</f>
        <v/>
      </c>
      <c r="X7581" s="7" t="n"/>
      <c r="Y7581" s="7" t="n"/>
      <c r="Z7581" s="7">
        <f>IF($F7581="","",Y7581*AE7581/100)</f>
        <v/>
      </c>
      <c r="AA7581" s="7">
        <f>IF($F7581="","",Y7581-Z7581)</f>
        <v/>
      </c>
      <c r="AB7581" s="7">
        <f>IF($F7581="","",AA7581-R7581)</f>
        <v/>
      </c>
      <c r="AE7581">
        <f>IF($F7581="","",IF($AK7581=1,0,IF($AJ7581=1,Settings!$C$6,Settings!$C$7))*100)</f>
        <v/>
      </c>
      <c r="AG7581">
        <f>IF($F7581="","",$F7581&amp;"|"&amp;$D7581&amp;"")</f>
        <v/>
      </c>
      <c r="AH7581">
        <f>IF($F7581="","",IF(COUNTIF($AG$2:$AG7581,$AG7581)=1,1,0))</f>
        <v/>
      </c>
      <c r="AI7581">
        <f>IF($AH7581=1,SUMPRODUCT(--($AL$2:$AL$8001&lt;$AL7581))+1,"")</f>
        <v/>
      </c>
      <c r="AJ7581">
        <f>IF($F7581="","",IF(OR($U7581=TRUE(),$U7581="TRUE"),1,0))</f>
        <v/>
      </c>
      <c r="AK7581">
        <f>IF($F7581="","",IF($AD7581="Yes",1,0))</f>
        <v/>
      </c>
      <c r="AL7581">
        <f>IF($AH7581=1,IFERROR(IF(VALUE($F7581)&lt;100000000,VALUE($F7581),1000000000),IFERROR(IF(VALUE(MID($F7581,2,20))&lt;100000000,VALUE(MID($F7581,2,20)),1000000000),1000000000))+ROW()/100000,"")</f>
        <v/>
      </c>
    </row>
    <row r="7582">
      <c r="A7582">
        <f>IF($F7582="","",IFERROR(IF(INDEX('Per Invoice'!$A$2:$A$2001,MATCH($F7582,'Per Invoice'!$B$2:$B$2001,0))=0,"",INDEX('Per Invoice'!$A$2:$A$2001,MATCH($F7582,'Per Invoice'!$B$2:$B$2001,0))),""))</f>
        <v/>
      </c>
      <c r="H7582" s="11" t="n"/>
      <c r="R7582" s="7">
        <f>IF($F7582="","",Q7582*Y7582/100)</f>
        <v/>
      </c>
      <c r="X7582" s="7" t="n"/>
      <c r="Y7582" s="7" t="n"/>
      <c r="Z7582" s="7">
        <f>IF($F7582="","",Y7582*AE7582/100)</f>
        <v/>
      </c>
      <c r="AA7582" s="7">
        <f>IF($F7582="","",Y7582-Z7582)</f>
        <v/>
      </c>
      <c r="AB7582" s="7">
        <f>IF($F7582="","",AA7582-R7582)</f>
        <v/>
      </c>
      <c r="AE7582">
        <f>IF($F7582="","",IF($AK7582=1,0,IF($AJ7582=1,Settings!$C$6,Settings!$C$7))*100)</f>
        <v/>
      </c>
      <c r="AG7582">
        <f>IF($F7582="","",$F7582&amp;"|"&amp;$D7582&amp;"")</f>
        <v/>
      </c>
      <c r="AH7582">
        <f>IF($F7582="","",IF(COUNTIF($AG$2:$AG7582,$AG7582)=1,1,0))</f>
        <v/>
      </c>
      <c r="AI7582">
        <f>IF($AH7582=1,SUMPRODUCT(--($AL$2:$AL$8001&lt;$AL7582))+1,"")</f>
        <v/>
      </c>
      <c r="AJ7582">
        <f>IF($F7582="","",IF(OR($U7582=TRUE(),$U7582="TRUE"),1,0))</f>
        <v/>
      </c>
      <c r="AK7582">
        <f>IF($F7582="","",IF($AD7582="Yes",1,0))</f>
        <v/>
      </c>
      <c r="AL7582">
        <f>IF($AH7582=1,IFERROR(IF(VALUE($F7582)&lt;100000000,VALUE($F7582),1000000000),IFERROR(IF(VALUE(MID($F7582,2,20))&lt;100000000,VALUE(MID($F7582,2,20)),1000000000),1000000000))+ROW()/100000,"")</f>
        <v/>
      </c>
    </row>
    <row r="7583">
      <c r="A7583">
        <f>IF($F7583="","",IFERROR(IF(INDEX('Per Invoice'!$A$2:$A$2001,MATCH($F7583,'Per Invoice'!$B$2:$B$2001,0))=0,"",INDEX('Per Invoice'!$A$2:$A$2001,MATCH($F7583,'Per Invoice'!$B$2:$B$2001,0))),""))</f>
        <v/>
      </c>
      <c r="H7583" s="11" t="n"/>
      <c r="R7583" s="7">
        <f>IF($F7583="","",Q7583*Y7583/100)</f>
        <v/>
      </c>
      <c r="X7583" s="7" t="n"/>
      <c r="Y7583" s="7" t="n"/>
      <c r="Z7583" s="7">
        <f>IF($F7583="","",Y7583*AE7583/100)</f>
        <v/>
      </c>
      <c r="AA7583" s="7">
        <f>IF($F7583="","",Y7583-Z7583)</f>
        <v/>
      </c>
      <c r="AB7583" s="7">
        <f>IF($F7583="","",AA7583-R7583)</f>
        <v/>
      </c>
      <c r="AE7583">
        <f>IF($F7583="","",IF($AK7583=1,0,IF($AJ7583=1,Settings!$C$6,Settings!$C$7))*100)</f>
        <v/>
      </c>
      <c r="AG7583">
        <f>IF($F7583="","",$F7583&amp;"|"&amp;$D7583&amp;"")</f>
        <v/>
      </c>
      <c r="AH7583">
        <f>IF($F7583="","",IF(COUNTIF($AG$2:$AG7583,$AG7583)=1,1,0))</f>
        <v/>
      </c>
      <c r="AI7583">
        <f>IF($AH7583=1,SUMPRODUCT(--($AL$2:$AL$8001&lt;$AL7583))+1,"")</f>
        <v/>
      </c>
      <c r="AJ7583">
        <f>IF($F7583="","",IF(OR($U7583=TRUE(),$U7583="TRUE"),1,0))</f>
        <v/>
      </c>
      <c r="AK7583">
        <f>IF($F7583="","",IF($AD7583="Yes",1,0))</f>
        <v/>
      </c>
      <c r="AL7583">
        <f>IF($AH7583=1,IFERROR(IF(VALUE($F7583)&lt;100000000,VALUE($F7583),1000000000),IFERROR(IF(VALUE(MID($F7583,2,20))&lt;100000000,VALUE(MID($F7583,2,20)),1000000000),1000000000))+ROW()/100000,"")</f>
        <v/>
      </c>
    </row>
    <row r="7584">
      <c r="A7584">
        <f>IF($F7584="","",IFERROR(IF(INDEX('Per Invoice'!$A$2:$A$2001,MATCH($F7584,'Per Invoice'!$B$2:$B$2001,0))=0,"",INDEX('Per Invoice'!$A$2:$A$2001,MATCH($F7584,'Per Invoice'!$B$2:$B$2001,0))),""))</f>
        <v/>
      </c>
      <c r="H7584" s="11" t="n"/>
      <c r="R7584" s="7">
        <f>IF($F7584="","",Q7584*Y7584/100)</f>
        <v/>
      </c>
      <c r="X7584" s="7" t="n"/>
      <c r="Y7584" s="7" t="n"/>
      <c r="Z7584" s="7">
        <f>IF($F7584="","",Y7584*AE7584/100)</f>
        <v/>
      </c>
      <c r="AA7584" s="7">
        <f>IF($F7584="","",Y7584-Z7584)</f>
        <v/>
      </c>
      <c r="AB7584" s="7">
        <f>IF($F7584="","",AA7584-R7584)</f>
        <v/>
      </c>
      <c r="AE7584">
        <f>IF($F7584="","",IF($AK7584=1,0,IF($AJ7584=1,Settings!$C$6,Settings!$C$7))*100)</f>
        <v/>
      </c>
      <c r="AG7584">
        <f>IF($F7584="","",$F7584&amp;"|"&amp;$D7584&amp;"")</f>
        <v/>
      </c>
      <c r="AH7584">
        <f>IF($F7584="","",IF(COUNTIF($AG$2:$AG7584,$AG7584)=1,1,0))</f>
        <v/>
      </c>
      <c r="AI7584">
        <f>IF($AH7584=1,SUMPRODUCT(--($AL$2:$AL$8001&lt;$AL7584))+1,"")</f>
        <v/>
      </c>
      <c r="AJ7584">
        <f>IF($F7584="","",IF(OR($U7584=TRUE(),$U7584="TRUE"),1,0))</f>
        <v/>
      </c>
      <c r="AK7584">
        <f>IF($F7584="","",IF($AD7584="Yes",1,0))</f>
        <v/>
      </c>
      <c r="AL7584">
        <f>IF($AH7584=1,IFERROR(IF(VALUE($F7584)&lt;100000000,VALUE($F7584),1000000000),IFERROR(IF(VALUE(MID($F7584,2,20))&lt;100000000,VALUE(MID($F7584,2,20)),1000000000),1000000000))+ROW()/100000,"")</f>
        <v/>
      </c>
    </row>
    <row r="7585">
      <c r="A7585">
        <f>IF($F7585="","",IFERROR(IF(INDEX('Per Invoice'!$A$2:$A$2001,MATCH($F7585,'Per Invoice'!$B$2:$B$2001,0))=0,"",INDEX('Per Invoice'!$A$2:$A$2001,MATCH($F7585,'Per Invoice'!$B$2:$B$2001,0))),""))</f>
        <v/>
      </c>
      <c r="H7585" s="11" t="n"/>
      <c r="R7585" s="7">
        <f>IF($F7585="","",Q7585*Y7585/100)</f>
        <v/>
      </c>
      <c r="X7585" s="7" t="n"/>
      <c r="Y7585" s="7" t="n"/>
      <c r="Z7585" s="7">
        <f>IF($F7585="","",Y7585*AE7585/100)</f>
        <v/>
      </c>
      <c r="AA7585" s="7">
        <f>IF($F7585="","",Y7585-Z7585)</f>
        <v/>
      </c>
      <c r="AB7585" s="7">
        <f>IF($F7585="","",AA7585-R7585)</f>
        <v/>
      </c>
      <c r="AE7585">
        <f>IF($F7585="","",IF($AK7585=1,0,IF($AJ7585=1,Settings!$C$6,Settings!$C$7))*100)</f>
        <v/>
      </c>
      <c r="AG7585">
        <f>IF($F7585="","",$F7585&amp;"|"&amp;$D7585&amp;"")</f>
        <v/>
      </c>
      <c r="AH7585">
        <f>IF($F7585="","",IF(COUNTIF($AG$2:$AG7585,$AG7585)=1,1,0))</f>
        <v/>
      </c>
      <c r="AI7585">
        <f>IF($AH7585=1,SUMPRODUCT(--($AL$2:$AL$8001&lt;$AL7585))+1,"")</f>
        <v/>
      </c>
      <c r="AJ7585">
        <f>IF($F7585="","",IF(OR($U7585=TRUE(),$U7585="TRUE"),1,0))</f>
        <v/>
      </c>
      <c r="AK7585">
        <f>IF($F7585="","",IF($AD7585="Yes",1,0))</f>
        <v/>
      </c>
      <c r="AL7585">
        <f>IF($AH7585=1,IFERROR(IF(VALUE($F7585)&lt;100000000,VALUE($F7585),1000000000),IFERROR(IF(VALUE(MID($F7585,2,20))&lt;100000000,VALUE(MID($F7585,2,20)),1000000000),1000000000))+ROW()/100000,"")</f>
        <v/>
      </c>
    </row>
    <row r="7586">
      <c r="A7586">
        <f>IF($F7586="","",IFERROR(IF(INDEX('Per Invoice'!$A$2:$A$2001,MATCH($F7586,'Per Invoice'!$B$2:$B$2001,0))=0,"",INDEX('Per Invoice'!$A$2:$A$2001,MATCH($F7586,'Per Invoice'!$B$2:$B$2001,0))),""))</f>
        <v/>
      </c>
      <c r="H7586" s="11" t="n"/>
      <c r="R7586" s="7">
        <f>IF($F7586="","",Q7586*Y7586/100)</f>
        <v/>
      </c>
      <c r="X7586" s="7" t="n"/>
      <c r="Y7586" s="7" t="n"/>
      <c r="Z7586" s="7">
        <f>IF($F7586="","",Y7586*AE7586/100)</f>
        <v/>
      </c>
      <c r="AA7586" s="7">
        <f>IF($F7586="","",Y7586-Z7586)</f>
        <v/>
      </c>
      <c r="AB7586" s="7">
        <f>IF($F7586="","",AA7586-R7586)</f>
        <v/>
      </c>
      <c r="AE7586">
        <f>IF($F7586="","",IF($AK7586=1,0,IF($AJ7586=1,Settings!$C$6,Settings!$C$7))*100)</f>
        <v/>
      </c>
      <c r="AG7586">
        <f>IF($F7586="","",$F7586&amp;"|"&amp;$D7586&amp;"")</f>
        <v/>
      </c>
      <c r="AH7586">
        <f>IF($F7586="","",IF(COUNTIF($AG$2:$AG7586,$AG7586)=1,1,0))</f>
        <v/>
      </c>
      <c r="AI7586">
        <f>IF($AH7586=1,SUMPRODUCT(--($AL$2:$AL$8001&lt;$AL7586))+1,"")</f>
        <v/>
      </c>
      <c r="AJ7586">
        <f>IF($F7586="","",IF(OR($U7586=TRUE(),$U7586="TRUE"),1,0))</f>
        <v/>
      </c>
      <c r="AK7586">
        <f>IF($F7586="","",IF($AD7586="Yes",1,0))</f>
        <v/>
      </c>
      <c r="AL7586">
        <f>IF($AH7586=1,IFERROR(IF(VALUE($F7586)&lt;100000000,VALUE($F7586),1000000000),IFERROR(IF(VALUE(MID($F7586,2,20))&lt;100000000,VALUE(MID($F7586,2,20)),1000000000),1000000000))+ROW()/100000,"")</f>
        <v/>
      </c>
    </row>
    <row r="7587">
      <c r="A7587">
        <f>IF($F7587="","",IFERROR(IF(INDEX('Per Invoice'!$A$2:$A$2001,MATCH($F7587,'Per Invoice'!$B$2:$B$2001,0))=0,"",INDEX('Per Invoice'!$A$2:$A$2001,MATCH($F7587,'Per Invoice'!$B$2:$B$2001,0))),""))</f>
        <v/>
      </c>
      <c r="H7587" s="11" t="n"/>
      <c r="R7587" s="7">
        <f>IF($F7587="","",Q7587*Y7587/100)</f>
        <v/>
      </c>
      <c r="X7587" s="7" t="n"/>
      <c r="Y7587" s="7" t="n"/>
      <c r="Z7587" s="7">
        <f>IF($F7587="","",Y7587*AE7587/100)</f>
        <v/>
      </c>
      <c r="AA7587" s="7">
        <f>IF($F7587="","",Y7587-Z7587)</f>
        <v/>
      </c>
      <c r="AB7587" s="7">
        <f>IF($F7587="","",AA7587-R7587)</f>
        <v/>
      </c>
      <c r="AE7587">
        <f>IF($F7587="","",IF($AK7587=1,0,IF($AJ7587=1,Settings!$C$6,Settings!$C$7))*100)</f>
        <v/>
      </c>
      <c r="AG7587">
        <f>IF($F7587="","",$F7587&amp;"|"&amp;$D7587&amp;"")</f>
        <v/>
      </c>
      <c r="AH7587">
        <f>IF($F7587="","",IF(COUNTIF($AG$2:$AG7587,$AG7587)=1,1,0))</f>
        <v/>
      </c>
      <c r="AI7587">
        <f>IF($AH7587=1,SUMPRODUCT(--($AL$2:$AL$8001&lt;$AL7587))+1,"")</f>
        <v/>
      </c>
      <c r="AJ7587">
        <f>IF($F7587="","",IF(OR($U7587=TRUE(),$U7587="TRUE"),1,0))</f>
        <v/>
      </c>
      <c r="AK7587">
        <f>IF($F7587="","",IF($AD7587="Yes",1,0))</f>
        <v/>
      </c>
      <c r="AL7587">
        <f>IF($AH7587=1,IFERROR(IF(VALUE($F7587)&lt;100000000,VALUE($F7587),1000000000),IFERROR(IF(VALUE(MID($F7587,2,20))&lt;100000000,VALUE(MID($F7587,2,20)),1000000000),1000000000))+ROW()/100000,"")</f>
        <v/>
      </c>
    </row>
    <row r="7588">
      <c r="A7588">
        <f>IF($F7588="","",IFERROR(IF(INDEX('Per Invoice'!$A$2:$A$2001,MATCH($F7588,'Per Invoice'!$B$2:$B$2001,0))=0,"",INDEX('Per Invoice'!$A$2:$A$2001,MATCH($F7588,'Per Invoice'!$B$2:$B$2001,0))),""))</f>
        <v/>
      </c>
      <c r="H7588" s="11" t="n"/>
      <c r="R7588" s="7">
        <f>IF($F7588="","",Q7588*Y7588/100)</f>
        <v/>
      </c>
      <c r="X7588" s="7" t="n"/>
      <c r="Y7588" s="7" t="n"/>
      <c r="Z7588" s="7">
        <f>IF($F7588="","",Y7588*AE7588/100)</f>
        <v/>
      </c>
      <c r="AA7588" s="7">
        <f>IF($F7588="","",Y7588-Z7588)</f>
        <v/>
      </c>
      <c r="AB7588" s="7">
        <f>IF($F7588="","",AA7588-R7588)</f>
        <v/>
      </c>
      <c r="AE7588">
        <f>IF($F7588="","",IF($AK7588=1,0,IF($AJ7588=1,Settings!$C$6,Settings!$C$7))*100)</f>
        <v/>
      </c>
      <c r="AG7588">
        <f>IF($F7588="","",$F7588&amp;"|"&amp;$D7588&amp;"")</f>
        <v/>
      </c>
      <c r="AH7588">
        <f>IF($F7588="","",IF(COUNTIF($AG$2:$AG7588,$AG7588)=1,1,0))</f>
        <v/>
      </c>
      <c r="AI7588">
        <f>IF($AH7588=1,SUMPRODUCT(--($AL$2:$AL$8001&lt;$AL7588))+1,"")</f>
        <v/>
      </c>
      <c r="AJ7588">
        <f>IF($F7588="","",IF(OR($U7588=TRUE(),$U7588="TRUE"),1,0))</f>
        <v/>
      </c>
      <c r="AK7588">
        <f>IF($F7588="","",IF($AD7588="Yes",1,0))</f>
        <v/>
      </c>
      <c r="AL7588">
        <f>IF($AH7588=1,IFERROR(IF(VALUE($F7588)&lt;100000000,VALUE($F7588),1000000000),IFERROR(IF(VALUE(MID($F7588,2,20))&lt;100000000,VALUE(MID($F7588,2,20)),1000000000),1000000000))+ROW()/100000,"")</f>
        <v/>
      </c>
    </row>
    <row r="7589">
      <c r="A7589">
        <f>IF($F7589="","",IFERROR(IF(INDEX('Per Invoice'!$A$2:$A$2001,MATCH($F7589,'Per Invoice'!$B$2:$B$2001,0))=0,"",INDEX('Per Invoice'!$A$2:$A$2001,MATCH($F7589,'Per Invoice'!$B$2:$B$2001,0))),""))</f>
        <v/>
      </c>
      <c r="H7589" s="11" t="n"/>
      <c r="R7589" s="7">
        <f>IF($F7589="","",Q7589*Y7589/100)</f>
        <v/>
      </c>
      <c r="X7589" s="7" t="n"/>
      <c r="Y7589" s="7" t="n"/>
      <c r="Z7589" s="7">
        <f>IF($F7589="","",Y7589*AE7589/100)</f>
        <v/>
      </c>
      <c r="AA7589" s="7">
        <f>IF($F7589="","",Y7589-Z7589)</f>
        <v/>
      </c>
      <c r="AB7589" s="7">
        <f>IF($F7589="","",AA7589-R7589)</f>
        <v/>
      </c>
      <c r="AE7589">
        <f>IF($F7589="","",IF($AK7589=1,0,IF($AJ7589=1,Settings!$C$6,Settings!$C$7))*100)</f>
        <v/>
      </c>
      <c r="AG7589">
        <f>IF($F7589="","",$F7589&amp;"|"&amp;$D7589&amp;"")</f>
        <v/>
      </c>
      <c r="AH7589">
        <f>IF($F7589="","",IF(COUNTIF($AG$2:$AG7589,$AG7589)=1,1,0))</f>
        <v/>
      </c>
      <c r="AI7589">
        <f>IF($AH7589=1,SUMPRODUCT(--($AL$2:$AL$8001&lt;$AL7589))+1,"")</f>
        <v/>
      </c>
      <c r="AJ7589">
        <f>IF($F7589="","",IF(OR($U7589=TRUE(),$U7589="TRUE"),1,0))</f>
        <v/>
      </c>
      <c r="AK7589">
        <f>IF($F7589="","",IF($AD7589="Yes",1,0))</f>
        <v/>
      </c>
      <c r="AL7589">
        <f>IF($AH7589=1,IFERROR(IF(VALUE($F7589)&lt;100000000,VALUE($F7589),1000000000),IFERROR(IF(VALUE(MID($F7589,2,20))&lt;100000000,VALUE(MID($F7589,2,20)),1000000000),1000000000))+ROW()/100000,"")</f>
        <v/>
      </c>
    </row>
    <row r="7590">
      <c r="A7590">
        <f>IF($F7590="","",IFERROR(IF(INDEX('Per Invoice'!$A$2:$A$2001,MATCH($F7590,'Per Invoice'!$B$2:$B$2001,0))=0,"",INDEX('Per Invoice'!$A$2:$A$2001,MATCH($F7590,'Per Invoice'!$B$2:$B$2001,0))),""))</f>
        <v/>
      </c>
      <c r="H7590" s="11" t="n"/>
      <c r="R7590" s="7">
        <f>IF($F7590="","",Q7590*Y7590/100)</f>
        <v/>
      </c>
      <c r="X7590" s="7" t="n"/>
      <c r="Y7590" s="7" t="n"/>
      <c r="Z7590" s="7">
        <f>IF($F7590="","",Y7590*AE7590/100)</f>
        <v/>
      </c>
      <c r="AA7590" s="7">
        <f>IF($F7590="","",Y7590-Z7590)</f>
        <v/>
      </c>
      <c r="AB7590" s="7">
        <f>IF($F7590="","",AA7590-R7590)</f>
        <v/>
      </c>
      <c r="AE7590">
        <f>IF($F7590="","",IF($AK7590=1,0,IF($AJ7590=1,Settings!$C$6,Settings!$C$7))*100)</f>
        <v/>
      </c>
      <c r="AG7590">
        <f>IF($F7590="","",$F7590&amp;"|"&amp;$D7590&amp;"")</f>
        <v/>
      </c>
      <c r="AH7590">
        <f>IF($F7590="","",IF(COUNTIF($AG$2:$AG7590,$AG7590)=1,1,0))</f>
        <v/>
      </c>
      <c r="AI7590">
        <f>IF($AH7590=1,SUMPRODUCT(--($AL$2:$AL$8001&lt;$AL7590))+1,"")</f>
        <v/>
      </c>
      <c r="AJ7590">
        <f>IF($F7590="","",IF(OR($U7590=TRUE(),$U7590="TRUE"),1,0))</f>
        <v/>
      </c>
      <c r="AK7590">
        <f>IF($F7590="","",IF($AD7590="Yes",1,0))</f>
        <v/>
      </c>
      <c r="AL7590">
        <f>IF($AH7590=1,IFERROR(IF(VALUE($F7590)&lt;100000000,VALUE($F7590),1000000000),IFERROR(IF(VALUE(MID($F7590,2,20))&lt;100000000,VALUE(MID($F7590,2,20)),1000000000),1000000000))+ROW()/100000,"")</f>
        <v/>
      </c>
    </row>
    <row r="7591">
      <c r="A7591">
        <f>IF($F7591="","",IFERROR(IF(INDEX('Per Invoice'!$A$2:$A$2001,MATCH($F7591,'Per Invoice'!$B$2:$B$2001,0))=0,"",INDEX('Per Invoice'!$A$2:$A$2001,MATCH($F7591,'Per Invoice'!$B$2:$B$2001,0))),""))</f>
        <v/>
      </c>
      <c r="H7591" s="11" t="n"/>
      <c r="R7591" s="7">
        <f>IF($F7591="","",Q7591*Y7591/100)</f>
        <v/>
      </c>
      <c r="X7591" s="7" t="n"/>
      <c r="Y7591" s="7" t="n"/>
      <c r="Z7591" s="7">
        <f>IF($F7591="","",Y7591*AE7591/100)</f>
        <v/>
      </c>
      <c r="AA7591" s="7">
        <f>IF($F7591="","",Y7591-Z7591)</f>
        <v/>
      </c>
      <c r="AB7591" s="7">
        <f>IF($F7591="","",AA7591-R7591)</f>
        <v/>
      </c>
      <c r="AE7591">
        <f>IF($F7591="","",IF($AK7591=1,0,IF($AJ7591=1,Settings!$C$6,Settings!$C$7))*100)</f>
        <v/>
      </c>
      <c r="AG7591">
        <f>IF($F7591="","",$F7591&amp;"|"&amp;$D7591&amp;"")</f>
        <v/>
      </c>
      <c r="AH7591">
        <f>IF($F7591="","",IF(COUNTIF($AG$2:$AG7591,$AG7591)=1,1,0))</f>
        <v/>
      </c>
      <c r="AI7591">
        <f>IF($AH7591=1,SUMPRODUCT(--($AL$2:$AL$8001&lt;$AL7591))+1,"")</f>
        <v/>
      </c>
      <c r="AJ7591">
        <f>IF($F7591="","",IF(OR($U7591=TRUE(),$U7591="TRUE"),1,0))</f>
        <v/>
      </c>
      <c r="AK7591">
        <f>IF($F7591="","",IF($AD7591="Yes",1,0))</f>
        <v/>
      </c>
      <c r="AL7591">
        <f>IF($AH7591=1,IFERROR(IF(VALUE($F7591)&lt;100000000,VALUE($F7591),1000000000),IFERROR(IF(VALUE(MID($F7591,2,20))&lt;100000000,VALUE(MID($F7591,2,20)),1000000000),1000000000))+ROW()/100000,"")</f>
        <v/>
      </c>
    </row>
    <row r="7592">
      <c r="A7592">
        <f>IF($F7592="","",IFERROR(IF(INDEX('Per Invoice'!$A$2:$A$2001,MATCH($F7592,'Per Invoice'!$B$2:$B$2001,0))=0,"",INDEX('Per Invoice'!$A$2:$A$2001,MATCH($F7592,'Per Invoice'!$B$2:$B$2001,0))),""))</f>
        <v/>
      </c>
      <c r="H7592" s="11" t="n"/>
      <c r="R7592" s="7">
        <f>IF($F7592="","",Q7592*Y7592/100)</f>
        <v/>
      </c>
      <c r="X7592" s="7" t="n"/>
      <c r="Y7592" s="7" t="n"/>
      <c r="Z7592" s="7">
        <f>IF($F7592="","",Y7592*AE7592/100)</f>
        <v/>
      </c>
      <c r="AA7592" s="7">
        <f>IF($F7592="","",Y7592-Z7592)</f>
        <v/>
      </c>
      <c r="AB7592" s="7">
        <f>IF($F7592="","",AA7592-R7592)</f>
        <v/>
      </c>
      <c r="AE7592">
        <f>IF($F7592="","",IF($AK7592=1,0,IF($AJ7592=1,Settings!$C$6,Settings!$C$7))*100)</f>
        <v/>
      </c>
      <c r="AG7592">
        <f>IF($F7592="","",$F7592&amp;"|"&amp;$D7592&amp;"")</f>
        <v/>
      </c>
      <c r="AH7592">
        <f>IF($F7592="","",IF(COUNTIF($AG$2:$AG7592,$AG7592)=1,1,0))</f>
        <v/>
      </c>
      <c r="AI7592">
        <f>IF($AH7592=1,SUMPRODUCT(--($AL$2:$AL$8001&lt;$AL7592))+1,"")</f>
        <v/>
      </c>
      <c r="AJ7592">
        <f>IF($F7592="","",IF(OR($U7592=TRUE(),$U7592="TRUE"),1,0))</f>
        <v/>
      </c>
      <c r="AK7592">
        <f>IF($F7592="","",IF($AD7592="Yes",1,0))</f>
        <v/>
      </c>
      <c r="AL7592">
        <f>IF($AH7592=1,IFERROR(IF(VALUE($F7592)&lt;100000000,VALUE($F7592),1000000000),IFERROR(IF(VALUE(MID($F7592,2,20))&lt;100000000,VALUE(MID($F7592,2,20)),1000000000),1000000000))+ROW()/100000,"")</f>
        <v/>
      </c>
    </row>
    <row r="7593">
      <c r="A7593">
        <f>IF($F7593="","",IFERROR(IF(INDEX('Per Invoice'!$A$2:$A$2001,MATCH($F7593,'Per Invoice'!$B$2:$B$2001,0))=0,"",INDEX('Per Invoice'!$A$2:$A$2001,MATCH($F7593,'Per Invoice'!$B$2:$B$2001,0))),""))</f>
        <v/>
      </c>
      <c r="H7593" s="11" t="n"/>
      <c r="R7593" s="7">
        <f>IF($F7593="","",Q7593*Y7593/100)</f>
        <v/>
      </c>
      <c r="X7593" s="7" t="n"/>
      <c r="Y7593" s="7" t="n"/>
      <c r="Z7593" s="7">
        <f>IF($F7593="","",Y7593*AE7593/100)</f>
        <v/>
      </c>
      <c r="AA7593" s="7">
        <f>IF($F7593="","",Y7593-Z7593)</f>
        <v/>
      </c>
      <c r="AB7593" s="7">
        <f>IF($F7593="","",AA7593-R7593)</f>
        <v/>
      </c>
      <c r="AE7593">
        <f>IF($F7593="","",IF($AK7593=1,0,IF($AJ7593=1,Settings!$C$6,Settings!$C$7))*100)</f>
        <v/>
      </c>
      <c r="AG7593">
        <f>IF($F7593="","",$F7593&amp;"|"&amp;$D7593&amp;"")</f>
        <v/>
      </c>
      <c r="AH7593">
        <f>IF($F7593="","",IF(COUNTIF($AG$2:$AG7593,$AG7593)=1,1,0))</f>
        <v/>
      </c>
      <c r="AI7593">
        <f>IF($AH7593=1,SUMPRODUCT(--($AL$2:$AL$8001&lt;$AL7593))+1,"")</f>
        <v/>
      </c>
      <c r="AJ7593">
        <f>IF($F7593="","",IF(OR($U7593=TRUE(),$U7593="TRUE"),1,0))</f>
        <v/>
      </c>
      <c r="AK7593">
        <f>IF($F7593="","",IF($AD7593="Yes",1,0))</f>
        <v/>
      </c>
      <c r="AL7593">
        <f>IF($AH7593=1,IFERROR(IF(VALUE($F7593)&lt;100000000,VALUE($F7593),1000000000),IFERROR(IF(VALUE(MID($F7593,2,20))&lt;100000000,VALUE(MID($F7593,2,20)),1000000000),1000000000))+ROW()/100000,"")</f>
        <v/>
      </c>
    </row>
    <row r="7594">
      <c r="A7594">
        <f>IF($F7594="","",IFERROR(IF(INDEX('Per Invoice'!$A$2:$A$2001,MATCH($F7594,'Per Invoice'!$B$2:$B$2001,0))=0,"",INDEX('Per Invoice'!$A$2:$A$2001,MATCH($F7594,'Per Invoice'!$B$2:$B$2001,0))),""))</f>
        <v/>
      </c>
      <c r="H7594" s="11" t="n"/>
      <c r="R7594" s="7">
        <f>IF($F7594="","",Q7594*Y7594/100)</f>
        <v/>
      </c>
      <c r="X7594" s="7" t="n"/>
      <c r="Y7594" s="7" t="n"/>
      <c r="Z7594" s="7">
        <f>IF($F7594="","",Y7594*AE7594/100)</f>
        <v/>
      </c>
      <c r="AA7594" s="7">
        <f>IF($F7594="","",Y7594-Z7594)</f>
        <v/>
      </c>
      <c r="AB7594" s="7">
        <f>IF($F7594="","",AA7594-R7594)</f>
        <v/>
      </c>
      <c r="AE7594">
        <f>IF($F7594="","",IF($AK7594=1,0,IF($AJ7594=1,Settings!$C$6,Settings!$C$7))*100)</f>
        <v/>
      </c>
      <c r="AG7594">
        <f>IF($F7594="","",$F7594&amp;"|"&amp;$D7594&amp;"")</f>
        <v/>
      </c>
      <c r="AH7594">
        <f>IF($F7594="","",IF(COUNTIF($AG$2:$AG7594,$AG7594)=1,1,0))</f>
        <v/>
      </c>
      <c r="AI7594">
        <f>IF($AH7594=1,SUMPRODUCT(--($AL$2:$AL$8001&lt;$AL7594))+1,"")</f>
        <v/>
      </c>
      <c r="AJ7594">
        <f>IF($F7594="","",IF(OR($U7594=TRUE(),$U7594="TRUE"),1,0))</f>
        <v/>
      </c>
      <c r="AK7594">
        <f>IF($F7594="","",IF($AD7594="Yes",1,0))</f>
        <v/>
      </c>
      <c r="AL7594">
        <f>IF($AH7594=1,IFERROR(IF(VALUE($F7594)&lt;100000000,VALUE($F7594),1000000000),IFERROR(IF(VALUE(MID($F7594,2,20))&lt;100000000,VALUE(MID($F7594,2,20)),1000000000),1000000000))+ROW()/100000,"")</f>
        <v/>
      </c>
    </row>
    <row r="7595">
      <c r="A7595">
        <f>IF($F7595="","",IFERROR(IF(INDEX('Per Invoice'!$A$2:$A$2001,MATCH($F7595,'Per Invoice'!$B$2:$B$2001,0))=0,"",INDEX('Per Invoice'!$A$2:$A$2001,MATCH($F7595,'Per Invoice'!$B$2:$B$2001,0))),""))</f>
        <v/>
      </c>
      <c r="H7595" s="11" t="n"/>
      <c r="R7595" s="7">
        <f>IF($F7595="","",Q7595*Y7595/100)</f>
        <v/>
      </c>
      <c r="X7595" s="7" t="n"/>
      <c r="Y7595" s="7" t="n"/>
      <c r="Z7595" s="7">
        <f>IF($F7595="","",Y7595*AE7595/100)</f>
        <v/>
      </c>
      <c r="AA7595" s="7">
        <f>IF($F7595="","",Y7595-Z7595)</f>
        <v/>
      </c>
      <c r="AB7595" s="7">
        <f>IF($F7595="","",AA7595-R7595)</f>
        <v/>
      </c>
      <c r="AE7595">
        <f>IF($F7595="","",IF($AK7595=1,0,IF($AJ7595=1,Settings!$C$6,Settings!$C$7))*100)</f>
        <v/>
      </c>
      <c r="AG7595">
        <f>IF($F7595="","",$F7595&amp;"|"&amp;$D7595&amp;"")</f>
        <v/>
      </c>
      <c r="AH7595">
        <f>IF($F7595="","",IF(COUNTIF($AG$2:$AG7595,$AG7595)=1,1,0))</f>
        <v/>
      </c>
      <c r="AI7595">
        <f>IF($AH7595=1,SUMPRODUCT(--($AL$2:$AL$8001&lt;$AL7595))+1,"")</f>
        <v/>
      </c>
      <c r="AJ7595">
        <f>IF($F7595="","",IF(OR($U7595=TRUE(),$U7595="TRUE"),1,0))</f>
        <v/>
      </c>
      <c r="AK7595">
        <f>IF($F7595="","",IF($AD7595="Yes",1,0))</f>
        <v/>
      </c>
      <c r="AL7595">
        <f>IF($AH7595=1,IFERROR(IF(VALUE($F7595)&lt;100000000,VALUE($F7595),1000000000),IFERROR(IF(VALUE(MID($F7595,2,20))&lt;100000000,VALUE(MID($F7595,2,20)),1000000000),1000000000))+ROW()/100000,"")</f>
        <v/>
      </c>
    </row>
    <row r="7596">
      <c r="A7596">
        <f>IF($F7596="","",IFERROR(IF(INDEX('Per Invoice'!$A$2:$A$2001,MATCH($F7596,'Per Invoice'!$B$2:$B$2001,0))=0,"",INDEX('Per Invoice'!$A$2:$A$2001,MATCH($F7596,'Per Invoice'!$B$2:$B$2001,0))),""))</f>
        <v/>
      </c>
      <c r="H7596" s="11" t="n"/>
      <c r="R7596" s="7">
        <f>IF($F7596="","",Q7596*Y7596/100)</f>
        <v/>
      </c>
      <c r="X7596" s="7" t="n"/>
      <c r="Y7596" s="7" t="n"/>
      <c r="Z7596" s="7">
        <f>IF($F7596="","",Y7596*AE7596/100)</f>
        <v/>
      </c>
      <c r="AA7596" s="7">
        <f>IF($F7596="","",Y7596-Z7596)</f>
        <v/>
      </c>
      <c r="AB7596" s="7">
        <f>IF($F7596="","",AA7596-R7596)</f>
        <v/>
      </c>
      <c r="AE7596">
        <f>IF($F7596="","",IF($AK7596=1,0,IF($AJ7596=1,Settings!$C$6,Settings!$C$7))*100)</f>
        <v/>
      </c>
      <c r="AG7596">
        <f>IF($F7596="","",$F7596&amp;"|"&amp;$D7596&amp;"")</f>
        <v/>
      </c>
      <c r="AH7596">
        <f>IF($F7596="","",IF(COUNTIF($AG$2:$AG7596,$AG7596)=1,1,0))</f>
        <v/>
      </c>
      <c r="AI7596">
        <f>IF($AH7596=1,SUMPRODUCT(--($AL$2:$AL$8001&lt;$AL7596))+1,"")</f>
        <v/>
      </c>
      <c r="AJ7596">
        <f>IF($F7596="","",IF(OR($U7596=TRUE(),$U7596="TRUE"),1,0))</f>
        <v/>
      </c>
      <c r="AK7596">
        <f>IF($F7596="","",IF($AD7596="Yes",1,0))</f>
        <v/>
      </c>
      <c r="AL7596">
        <f>IF($AH7596=1,IFERROR(IF(VALUE($F7596)&lt;100000000,VALUE($F7596),1000000000),IFERROR(IF(VALUE(MID($F7596,2,20))&lt;100000000,VALUE(MID($F7596,2,20)),1000000000),1000000000))+ROW()/100000,"")</f>
        <v/>
      </c>
    </row>
    <row r="7597">
      <c r="A7597">
        <f>IF($F7597="","",IFERROR(IF(INDEX('Per Invoice'!$A$2:$A$2001,MATCH($F7597,'Per Invoice'!$B$2:$B$2001,0))=0,"",INDEX('Per Invoice'!$A$2:$A$2001,MATCH($F7597,'Per Invoice'!$B$2:$B$2001,0))),""))</f>
        <v/>
      </c>
      <c r="H7597" s="11" t="n"/>
      <c r="R7597" s="7">
        <f>IF($F7597="","",Q7597*Y7597/100)</f>
        <v/>
      </c>
      <c r="X7597" s="7" t="n"/>
      <c r="Y7597" s="7" t="n"/>
      <c r="Z7597" s="7">
        <f>IF($F7597="","",Y7597*AE7597/100)</f>
        <v/>
      </c>
      <c r="AA7597" s="7">
        <f>IF($F7597="","",Y7597-Z7597)</f>
        <v/>
      </c>
      <c r="AB7597" s="7">
        <f>IF($F7597="","",AA7597-R7597)</f>
        <v/>
      </c>
      <c r="AE7597">
        <f>IF($F7597="","",IF($AK7597=1,0,IF($AJ7597=1,Settings!$C$6,Settings!$C$7))*100)</f>
        <v/>
      </c>
      <c r="AG7597">
        <f>IF($F7597="","",$F7597&amp;"|"&amp;$D7597&amp;"")</f>
        <v/>
      </c>
      <c r="AH7597">
        <f>IF($F7597="","",IF(COUNTIF($AG$2:$AG7597,$AG7597)=1,1,0))</f>
        <v/>
      </c>
      <c r="AI7597">
        <f>IF($AH7597=1,SUMPRODUCT(--($AL$2:$AL$8001&lt;$AL7597))+1,"")</f>
        <v/>
      </c>
      <c r="AJ7597">
        <f>IF($F7597="","",IF(OR($U7597=TRUE(),$U7597="TRUE"),1,0))</f>
        <v/>
      </c>
      <c r="AK7597">
        <f>IF($F7597="","",IF($AD7597="Yes",1,0))</f>
        <v/>
      </c>
      <c r="AL7597">
        <f>IF($AH7597=1,IFERROR(IF(VALUE($F7597)&lt;100000000,VALUE($F7597),1000000000),IFERROR(IF(VALUE(MID($F7597,2,20))&lt;100000000,VALUE(MID($F7597,2,20)),1000000000),1000000000))+ROW()/100000,"")</f>
        <v/>
      </c>
    </row>
    <row r="7598">
      <c r="A7598">
        <f>IF($F7598="","",IFERROR(IF(INDEX('Per Invoice'!$A$2:$A$2001,MATCH($F7598,'Per Invoice'!$B$2:$B$2001,0))=0,"",INDEX('Per Invoice'!$A$2:$A$2001,MATCH($F7598,'Per Invoice'!$B$2:$B$2001,0))),""))</f>
        <v/>
      </c>
      <c r="H7598" s="11" t="n"/>
      <c r="R7598" s="7">
        <f>IF($F7598="","",Q7598*Y7598/100)</f>
        <v/>
      </c>
      <c r="X7598" s="7" t="n"/>
      <c r="Y7598" s="7" t="n"/>
      <c r="Z7598" s="7">
        <f>IF($F7598="","",Y7598*AE7598/100)</f>
        <v/>
      </c>
      <c r="AA7598" s="7">
        <f>IF($F7598="","",Y7598-Z7598)</f>
        <v/>
      </c>
      <c r="AB7598" s="7">
        <f>IF($F7598="","",AA7598-R7598)</f>
        <v/>
      </c>
      <c r="AE7598">
        <f>IF($F7598="","",IF($AK7598=1,0,IF($AJ7598=1,Settings!$C$6,Settings!$C$7))*100)</f>
        <v/>
      </c>
      <c r="AG7598">
        <f>IF($F7598="","",$F7598&amp;"|"&amp;$D7598&amp;"")</f>
        <v/>
      </c>
      <c r="AH7598">
        <f>IF($F7598="","",IF(COUNTIF($AG$2:$AG7598,$AG7598)=1,1,0))</f>
        <v/>
      </c>
      <c r="AI7598">
        <f>IF($AH7598=1,SUMPRODUCT(--($AL$2:$AL$8001&lt;$AL7598))+1,"")</f>
        <v/>
      </c>
      <c r="AJ7598">
        <f>IF($F7598="","",IF(OR($U7598=TRUE(),$U7598="TRUE"),1,0))</f>
        <v/>
      </c>
      <c r="AK7598">
        <f>IF($F7598="","",IF($AD7598="Yes",1,0))</f>
        <v/>
      </c>
      <c r="AL7598">
        <f>IF($AH7598=1,IFERROR(IF(VALUE($F7598)&lt;100000000,VALUE($F7598),1000000000),IFERROR(IF(VALUE(MID($F7598,2,20))&lt;100000000,VALUE(MID($F7598,2,20)),1000000000),1000000000))+ROW()/100000,"")</f>
        <v/>
      </c>
    </row>
    <row r="7599">
      <c r="A7599">
        <f>IF($F7599="","",IFERROR(IF(INDEX('Per Invoice'!$A$2:$A$2001,MATCH($F7599,'Per Invoice'!$B$2:$B$2001,0))=0,"",INDEX('Per Invoice'!$A$2:$A$2001,MATCH($F7599,'Per Invoice'!$B$2:$B$2001,0))),""))</f>
        <v/>
      </c>
      <c r="H7599" s="11" t="n"/>
      <c r="R7599" s="7">
        <f>IF($F7599="","",Q7599*Y7599/100)</f>
        <v/>
      </c>
      <c r="X7599" s="7" t="n"/>
      <c r="Y7599" s="7" t="n"/>
      <c r="Z7599" s="7">
        <f>IF($F7599="","",Y7599*AE7599/100)</f>
        <v/>
      </c>
      <c r="AA7599" s="7">
        <f>IF($F7599="","",Y7599-Z7599)</f>
        <v/>
      </c>
      <c r="AB7599" s="7">
        <f>IF($F7599="","",AA7599-R7599)</f>
        <v/>
      </c>
      <c r="AE7599">
        <f>IF($F7599="","",IF($AK7599=1,0,IF($AJ7599=1,Settings!$C$6,Settings!$C$7))*100)</f>
        <v/>
      </c>
      <c r="AG7599">
        <f>IF($F7599="","",$F7599&amp;"|"&amp;$D7599&amp;"")</f>
        <v/>
      </c>
      <c r="AH7599">
        <f>IF($F7599="","",IF(COUNTIF($AG$2:$AG7599,$AG7599)=1,1,0))</f>
        <v/>
      </c>
      <c r="AI7599">
        <f>IF($AH7599=1,SUMPRODUCT(--($AL$2:$AL$8001&lt;$AL7599))+1,"")</f>
        <v/>
      </c>
      <c r="AJ7599">
        <f>IF($F7599="","",IF(OR($U7599=TRUE(),$U7599="TRUE"),1,0))</f>
        <v/>
      </c>
      <c r="AK7599">
        <f>IF($F7599="","",IF($AD7599="Yes",1,0))</f>
        <v/>
      </c>
      <c r="AL7599">
        <f>IF($AH7599=1,IFERROR(IF(VALUE($F7599)&lt;100000000,VALUE($F7599),1000000000),IFERROR(IF(VALUE(MID($F7599,2,20))&lt;100000000,VALUE(MID($F7599,2,20)),1000000000),1000000000))+ROW()/100000,"")</f>
        <v/>
      </c>
    </row>
    <row r="7600">
      <c r="A7600">
        <f>IF($F7600="","",IFERROR(IF(INDEX('Per Invoice'!$A$2:$A$2001,MATCH($F7600,'Per Invoice'!$B$2:$B$2001,0))=0,"",INDEX('Per Invoice'!$A$2:$A$2001,MATCH($F7600,'Per Invoice'!$B$2:$B$2001,0))),""))</f>
        <v/>
      </c>
      <c r="H7600" s="11" t="n"/>
      <c r="R7600" s="7">
        <f>IF($F7600="","",Q7600*Y7600/100)</f>
        <v/>
      </c>
      <c r="X7600" s="7" t="n"/>
      <c r="Y7600" s="7" t="n"/>
      <c r="Z7600" s="7">
        <f>IF($F7600="","",Y7600*AE7600/100)</f>
        <v/>
      </c>
      <c r="AA7600" s="7">
        <f>IF($F7600="","",Y7600-Z7600)</f>
        <v/>
      </c>
      <c r="AB7600" s="7">
        <f>IF($F7600="","",AA7600-R7600)</f>
        <v/>
      </c>
      <c r="AE7600">
        <f>IF($F7600="","",IF($AK7600=1,0,IF($AJ7600=1,Settings!$C$6,Settings!$C$7))*100)</f>
        <v/>
      </c>
      <c r="AG7600">
        <f>IF($F7600="","",$F7600&amp;"|"&amp;$D7600&amp;"")</f>
        <v/>
      </c>
      <c r="AH7600">
        <f>IF($F7600="","",IF(COUNTIF($AG$2:$AG7600,$AG7600)=1,1,0))</f>
        <v/>
      </c>
      <c r="AI7600">
        <f>IF($AH7600=1,SUMPRODUCT(--($AL$2:$AL$8001&lt;$AL7600))+1,"")</f>
        <v/>
      </c>
      <c r="AJ7600">
        <f>IF($F7600="","",IF(OR($U7600=TRUE(),$U7600="TRUE"),1,0))</f>
        <v/>
      </c>
      <c r="AK7600">
        <f>IF($F7600="","",IF($AD7600="Yes",1,0))</f>
        <v/>
      </c>
      <c r="AL7600">
        <f>IF($AH7600=1,IFERROR(IF(VALUE($F7600)&lt;100000000,VALUE($F7600),1000000000),IFERROR(IF(VALUE(MID($F7600,2,20))&lt;100000000,VALUE(MID($F7600,2,20)),1000000000),1000000000))+ROW()/100000,"")</f>
        <v/>
      </c>
    </row>
    <row r="7601">
      <c r="A7601">
        <f>IF($F7601="","",IFERROR(IF(INDEX('Per Invoice'!$A$2:$A$2001,MATCH($F7601,'Per Invoice'!$B$2:$B$2001,0))=0,"",INDEX('Per Invoice'!$A$2:$A$2001,MATCH($F7601,'Per Invoice'!$B$2:$B$2001,0))),""))</f>
        <v/>
      </c>
      <c r="H7601" s="11" t="n"/>
      <c r="R7601" s="7">
        <f>IF($F7601="","",Q7601*Y7601/100)</f>
        <v/>
      </c>
      <c r="X7601" s="7" t="n"/>
      <c r="Y7601" s="7" t="n"/>
      <c r="Z7601" s="7">
        <f>IF($F7601="","",Y7601*AE7601/100)</f>
        <v/>
      </c>
      <c r="AA7601" s="7">
        <f>IF($F7601="","",Y7601-Z7601)</f>
        <v/>
      </c>
      <c r="AB7601" s="7">
        <f>IF($F7601="","",AA7601-R7601)</f>
        <v/>
      </c>
      <c r="AE7601">
        <f>IF($F7601="","",IF($AK7601=1,0,IF($AJ7601=1,Settings!$C$6,Settings!$C$7))*100)</f>
        <v/>
      </c>
      <c r="AG7601">
        <f>IF($F7601="","",$F7601&amp;"|"&amp;$D7601&amp;"")</f>
        <v/>
      </c>
      <c r="AH7601">
        <f>IF($F7601="","",IF(COUNTIF($AG$2:$AG7601,$AG7601)=1,1,0))</f>
        <v/>
      </c>
      <c r="AI7601">
        <f>IF($AH7601=1,SUMPRODUCT(--($AL$2:$AL$8001&lt;$AL7601))+1,"")</f>
        <v/>
      </c>
      <c r="AJ7601">
        <f>IF($F7601="","",IF(OR($U7601=TRUE(),$U7601="TRUE"),1,0))</f>
        <v/>
      </c>
      <c r="AK7601">
        <f>IF($F7601="","",IF($AD7601="Yes",1,0))</f>
        <v/>
      </c>
      <c r="AL7601">
        <f>IF($AH7601=1,IFERROR(IF(VALUE($F7601)&lt;100000000,VALUE($F7601),1000000000),IFERROR(IF(VALUE(MID($F7601,2,20))&lt;100000000,VALUE(MID($F7601,2,20)),1000000000),1000000000))+ROW()/100000,"")</f>
        <v/>
      </c>
    </row>
    <row r="7602">
      <c r="A7602">
        <f>IF($F7602="","",IFERROR(IF(INDEX('Per Invoice'!$A$2:$A$2001,MATCH($F7602,'Per Invoice'!$B$2:$B$2001,0))=0,"",INDEX('Per Invoice'!$A$2:$A$2001,MATCH($F7602,'Per Invoice'!$B$2:$B$2001,0))),""))</f>
        <v/>
      </c>
      <c r="H7602" s="11" t="n"/>
      <c r="R7602" s="7">
        <f>IF($F7602="","",Q7602*Y7602/100)</f>
        <v/>
      </c>
      <c r="X7602" s="7" t="n"/>
      <c r="Y7602" s="7" t="n"/>
      <c r="Z7602" s="7">
        <f>IF($F7602="","",Y7602*AE7602/100)</f>
        <v/>
      </c>
      <c r="AA7602" s="7">
        <f>IF($F7602="","",Y7602-Z7602)</f>
        <v/>
      </c>
      <c r="AB7602" s="7">
        <f>IF($F7602="","",AA7602-R7602)</f>
        <v/>
      </c>
      <c r="AE7602">
        <f>IF($F7602="","",IF($AK7602=1,0,IF($AJ7602=1,Settings!$C$6,Settings!$C$7))*100)</f>
        <v/>
      </c>
      <c r="AG7602">
        <f>IF($F7602="","",$F7602&amp;"|"&amp;$D7602&amp;"")</f>
        <v/>
      </c>
      <c r="AH7602">
        <f>IF($F7602="","",IF(COUNTIF($AG$2:$AG7602,$AG7602)=1,1,0))</f>
        <v/>
      </c>
      <c r="AI7602">
        <f>IF($AH7602=1,SUMPRODUCT(--($AL$2:$AL$8001&lt;$AL7602))+1,"")</f>
        <v/>
      </c>
      <c r="AJ7602">
        <f>IF($F7602="","",IF(OR($U7602=TRUE(),$U7602="TRUE"),1,0))</f>
        <v/>
      </c>
      <c r="AK7602">
        <f>IF($F7602="","",IF($AD7602="Yes",1,0))</f>
        <v/>
      </c>
      <c r="AL7602">
        <f>IF($AH7602=1,IFERROR(IF(VALUE($F7602)&lt;100000000,VALUE($F7602),1000000000),IFERROR(IF(VALUE(MID($F7602,2,20))&lt;100000000,VALUE(MID($F7602,2,20)),1000000000),1000000000))+ROW()/100000,"")</f>
        <v/>
      </c>
    </row>
    <row r="7603">
      <c r="A7603">
        <f>IF($F7603="","",IFERROR(IF(INDEX('Per Invoice'!$A$2:$A$2001,MATCH($F7603,'Per Invoice'!$B$2:$B$2001,0))=0,"",INDEX('Per Invoice'!$A$2:$A$2001,MATCH($F7603,'Per Invoice'!$B$2:$B$2001,0))),""))</f>
        <v/>
      </c>
      <c r="H7603" s="11" t="n"/>
      <c r="R7603" s="7">
        <f>IF($F7603="","",Q7603*Y7603/100)</f>
        <v/>
      </c>
      <c r="X7603" s="7" t="n"/>
      <c r="Y7603" s="7" t="n"/>
      <c r="Z7603" s="7">
        <f>IF($F7603="","",Y7603*AE7603/100)</f>
        <v/>
      </c>
      <c r="AA7603" s="7">
        <f>IF($F7603="","",Y7603-Z7603)</f>
        <v/>
      </c>
      <c r="AB7603" s="7">
        <f>IF($F7603="","",AA7603-R7603)</f>
        <v/>
      </c>
      <c r="AE7603">
        <f>IF($F7603="","",IF($AK7603=1,0,IF($AJ7603=1,Settings!$C$6,Settings!$C$7))*100)</f>
        <v/>
      </c>
      <c r="AG7603">
        <f>IF($F7603="","",$F7603&amp;"|"&amp;$D7603&amp;"")</f>
        <v/>
      </c>
      <c r="AH7603">
        <f>IF($F7603="","",IF(COUNTIF($AG$2:$AG7603,$AG7603)=1,1,0))</f>
        <v/>
      </c>
      <c r="AI7603">
        <f>IF($AH7603=1,SUMPRODUCT(--($AL$2:$AL$8001&lt;$AL7603))+1,"")</f>
        <v/>
      </c>
      <c r="AJ7603">
        <f>IF($F7603="","",IF(OR($U7603=TRUE(),$U7603="TRUE"),1,0))</f>
        <v/>
      </c>
      <c r="AK7603">
        <f>IF($F7603="","",IF($AD7603="Yes",1,0))</f>
        <v/>
      </c>
      <c r="AL7603">
        <f>IF($AH7603=1,IFERROR(IF(VALUE($F7603)&lt;100000000,VALUE($F7603),1000000000),IFERROR(IF(VALUE(MID($F7603,2,20))&lt;100000000,VALUE(MID($F7603,2,20)),1000000000),1000000000))+ROW()/100000,"")</f>
        <v/>
      </c>
    </row>
    <row r="7604">
      <c r="A7604">
        <f>IF($F7604="","",IFERROR(IF(INDEX('Per Invoice'!$A$2:$A$2001,MATCH($F7604,'Per Invoice'!$B$2:$B$2001,0))=0,"",INDEX('Per Invoice'!$A$2:$A$2001,MATCH($F7604,'Per Invoice'!$B$2:$B$2001,0))),""))</f>
        <v/>
      </c>
      <c r="H7604" s="11" t="n"/>
      <c r="R7604" s="7">
        <f>IF($F7604="","",Q7604*Y7604/100)</f>
        <v/>
      </c>
      <c r="X7604" s="7" t="n"/>
      <c r="Y7604" s="7" t="n"/>
      <c r="Z7604" s="7">
        <f>IF($F7604="","",Y7604*AE7604/100)</f>
        <v/>
      </c>
      <c r="AA7604" s="7">
        <f>IF($F7604="","",Y7604-Z7604)</f>
        <v/>
      </c>
      <c r="AB7604" s="7">
        <f>IF($F7604="","",AA7604-R7604)</f>
        <v/>
      </c>
      <c r="AE7604">
        <f>IF($F7604="","",IF($AK7604=1,0,IF($AJ7604=1,Settings!$C$6,Settings!$C$7))*100)</f>
        <v/>
      </c>
      <c r="AG7604">
        <f>IF($F7604="","",$F7604&amp;"|"&amp;$D7604&amp;"")</f>
        <v/>
      </c>
      <c r="AH7604">
        <f>IF($F7604="","",IF(COUNTIF($AG$2:$AG7604,$AG7604)=1,1,0))</f>
        <v/>
      </c>
      <c r="AI7604">
        <f>IF($AH7604=1,SUMPRODUCT(--($AL$2:$AL$8001&lt;$AL7604))+1,"")</f>
        <v/>
      </c>
      <c r="AJ7604">
        <f>IF($F7604="","",IF(OR($U7604=TRUE(),$U7604="TRUE"),1,0))</f>
        <v/>
      </c>
      <c r="AK7604">
        <f>IF($F7604="","",IF($AD7604="Yes",1,0))</f>
        <v/>
      </c>
      <c r="AL7604">
        <f>IF($AH7604=1,IFERROR(IF(VALUE($F7604)&lt;100000000,VALUE($F7604),1000000000),IFERROR(IF(VALUE(MID($F7604,2,20))&lt;100000000,VALUE(MID($F7604,2,20)),1000000000),1000000000))+ROW()/100000,"")</f>
        <v/>
      </c>
    </row>
    <row r="7605">
      <c r="A7605">
        <f>IF($F7605="","",IFERROR(IF(INDEX('Per Invoice'!$A$2:$A$2001,MATCH($F7605,'Per Invoice'!$B$2:$B$2001,0))=0,"",INDEX('Per Invoice'!$A$2:$A$2001,MATCH($F7605,'Per Invoice'!$B$2:$B$2001,0))),""))</f>
        <v/>
      </c>
      <c r="H7605" s="11" t="n"/>
      <c r="R7605" s="7">
        <f>IF($F7605="","",Q7605*Y7605/100)</f>
        <v/>
      </c>
      <c r="X7605" s="7" t="n"/>
      <c r="Y7605" s="7" t="n"/>
      <c r="Z7605" s="7">
        <f>IF($F7605="","",Y7605*AE7605/100)</f>
        <v/>
      </c>
      <c r="AA7605" s="7">
        <f>IF($F7605="","",Y7605-Z7605)</f>
        <v/>
      </c>
      <c r="AB7605" s="7">
        <f>IF($F7605="","",AA7605-R7605)</f>
        <v/>
      </c>
      <c r="AE7605">
        <f>IF($F7605="","",IF($AK7605=1,0,IF($AJ7605=1,Settings!$C$6,Settings!$C$7))*100)</f>
        <v/>
      </c>
      <c r="AG7605">
        <f>IF($F7605="","",$F7605&amp;"|"&amp;$D7605&amp;"")</f>
        <v/>
      </c>
      <c r="AH7605">
        <f>IF($F7605="","",IF(COUNTIF($AG$2:$AG7605,$AG7605)=1,1,0))</f>
        <v/>
      </c>
      <c r="AI7605">
        <f>IF($AH7605=1,SUMPRODUCT(--($AL$2:$AL$8001&lt;$AL7605))+1,"")</f>
        <v/>
      </c>
      <c r="AJ7605">
        <f>IF($F7605="","",IF(OR($U7605=TRUE(),$U7605="TRUE"),1,0))</f>
        <v/>
      </c>
      <c r="AK7605">
        <f>IF($F7605="","",IF($AD7605="Yes",1,0))</f>
        <v/>
      </c>
      <c r="AL7605">
        <f>IF($AH7605=1,IFERROR(IF(VALUE($F7605)&lt;100000000,VALUE($F7605),1000000000),IFERROR(IF(VALUE(MID($F7605,2,20))&lt;100000000,VALUE(MID($F7605,2,20)),1000000000),1000000000))+ROW()/100000,"")</f>
        <v/>
      </c>
    </row>
    <row r="7606">
      <c r="A7606">
        <f>IF($F7606="","",IFERROR(IF(INDEX('Per Invoice'!$A$2:$A$2001,MATCH($F7606,'Per Invoice'!$B$2:$B$2001,0))=0,"",INDEX('Per Invoice'!$A$2:$A$2001,MATCH($F7606,'Per Invoice'!$B$2:$B$2001,0))),""))</f>
        <v/>
      </c>
      <c r="H7606" s="11" t="n"/>
      <c r="R7606" s="7">
        <f>IF($F7606="","",Q7606*Y7606/100)</f>
        <v/>
      </c>
      <c r="X7606" s="7" t="n"/>
      <c r="Y7606" s="7" t="n"/>
      <c r="Z7606" s="7">
        <f>IF($F7606="","",Y7606*AE7606/100)</f>
        <v/>
      </c>
      <c r="AA7606" s="7">
        <f>IF($F7606="","",Y7606-Z7606)</f>
        <v/>
      </c>
      <c r="AB7606" s="7">
        <f>IF($F7606="","",AA7606-R7606)</f>
        <v/>
      </c>
      <c r="AE7606">
        <f>IF($F7606="","",IF($AK7606=1,0,IF($AJ7606=1,Settings!$C$6,Settings!$C$7))*100)</f>
        <v/>
      </c>
      <c r="AG7606">
        <f>IF($F7606="","",$F7606&amp;"|"&amp;$D7606&amp;"")</f>
        <v/>
      </c>
      <c r="AH7606">
        <f>IF($F7606="","",IF(COUNTIF($AG$2:$AG7606,$AG7606)=1,1,0))</f>
        <v/>
      </c>
      <c r="AI7606">
        <f>IF($AH7606=1,SUMPRODUCT(--($AL$2:$AL$8001&lt;$AL7606))+1,"")</f>
        <v/>
      </c>
      <c r="AJ7606">
        <f>IF($F7606="","",IF(OR($U7606=TRUE(),$U7606="TRUE"),1,0))</f>
        <v/>
      </c>
      <c r="AK7606">
        <f>IF($F7606="","",IF($AD7606="Yes",1,0))</f>
        <v/>
      </c>
      <c r="AL7606">
        <f>IF($AH7606=1,IFERROR(IF(VALUE($F7606)&lt;100000000,VALUE($F7606),1000000000),IFERROR(IF(VALUE(MID($F7606,2,20))&lt;100000000,VALUE(MID($F7606,2,20)),1000000000),1000000000))+ROW()/100000,"")</f>
        <v/>
      </c>
    </row>
    <row r="7607">
      <c r="A7607">
        <f>IF($F7607="","",IFERROR(IF(INDEX('Per Invoice'!$A$2:$A$2001,MATCH($F7607,'Per Invoice'!$B$2:$B$2001,0))=0,"",INDEX('Per Invoice'!$A$2:$A$2001,MATCH($F7607,'Per Invoice'!$B$2:$B$2001,0))),""))</f>
        <v/>
      </c>
      <c r="H7607" s="11" t="n"/>
      <c r="R7607" s="7">
        <f>IF($F7607="","",Q7607*Y7607/100)</f>
        <v/>
      </c>
      <c r="X7607" s="7" t="n"/>
      <c r="Y7607" s="7" t="n"/>
      <c r="Z7607" s="7">
        <f>IF($F7607="","",Y7607*AE7607/100)</f>
        <v/>
      </c>
      <c r="AA7607" s="7">
        <f>IF($F7607="","",Y7607-Z7607)</f>
        <v/>
      </c>
      <c r="AB7607" s="7">
        <f>IF($F7607="","",AA7607-R7607)</f>
        <v/>
      </c>
      <c r="AE7607">
        <f>IF($F7607="","",IF($AK7607=1,0,IF($AJ7607=1,Settings!$C$6,Settings!$C$7))*100)</f>
        <v/>
      </c>
      <c r="AG7607">
        <f>IF($F7607="","",$F7607&amp;"|"&amp;$D7607&amp;"")</f>
        <v/>
      </c>
      <c r="AH7607">
        <f>IF($F7607="","",IF(COUNTIF($AG$2:$AG7607,$AG7607)=1,1,0))</f>
        <v/>
      </c>
      <c r="AI7607">
        <f>IF($AH7607=1,SUMPRODUCT(--($AL$2:$AL$8001&lt;$AL7607))+1,"")</f>
        <v/>
      </c>
      <c r="AJ7607">
        <f>IF($F7607="","",IF(OR($U7607=TRUE(),$U7607="TRUE"),1,0))</f>
        <v/>
      </c>
      <c r="AK7607">
        <f>IF($F7607="","",IF($AD7607="Yes",1,0))</f>
        <v/>
      </c>
      <c r="AL7607">
        <f>IF($AH7607=1,IFERROR(IF(VALUE($F7607)&lt;100000000,VALUE($F7607),1000000000),IFERROR(IF(VALUE(MID($F7607,2,20))&lt;100000000,VALUE(MID($F7607,2,20)),1000000000),1000000000))+ROW()/100000,"")</f>
        <v/>
      </c>
    </row>
    <row r="7608">
      <c r="A7608">
        <f>IF($F7608="","",IFERROR(IF(INDEX('Per Invoice'!$A$2:$A$2001,MATCH($F7608,'Per Invoice'!$B$2:$B$2001,0))=0,"",INDEX('Per Invoice'!$A$2:$A$2001,MATCH($F7608,'Per Invoice'!$B$2:$B$2001,0))),""))</f>
        <v/>
      </c>
      <c r="H7608" s="11" t="n"/>
      <c r="R7608" s="7">
        <f>IF($F7608="","",Q7608*Y7608/100)</f>
        <v/>
      </c>
      <c r="X7608" s="7" t="n"/>
      <c r="Y7608" s="7" t="n"/>
      <c r="Z7608" s="7">
        <f>IF($F7608="","",Y7608*AE7608/100)</f>
        <v/>
      </c>
      <c r="AA7608" s="7">
        <f>IF($F7608="","",Y7608-Z7608)</f>
        <v/>
      </c>
      <c r="AB7608" s="7">
        <f>IF($F7608="","",AA7608-R7608)</f>
        <v/>
      </c>
      <c r="AE7608">
        <f>IF($F7608="","",IF($AK7608=1,0,IF($AJ7608=1,Settings!$C$6,Settings!$C$7))*100)</f>
        <v/>
      </c>
      <c r="AG7608">
        <f>IF($F7608="","",$F7608&amp;"|"&amp;$D7608&amp;"")</f>
        <v/>
      </c>
      <c r="AH7608">
        <f>IF($F7608="","",IF(COUNTIF($AG$2:$AG7608,$AG7608)=1,1,0))</f>
        <v/>
      </c>
      <c r="AI7608">
        <f>IF($AH7608=1,SUMPRODUCT(--($AL$2:$AL$8001&lt;$AL7608))+1,"")</f>
        <v/>
      </c>
      <c r="AJ7608">
        <f>IF($F7608="","",IF(OR($U7608=TRUE(),$U7608="TRUE"),1,0))</f>
        <v/>
      </c>
      <c r="AK7608">
        <f>IF($F7608="","",IF($AD7608="Yes",1,0))</f>
        <v/>
      </c>
      <c r="AL7608">
        <f>IF($AH7608=1,IFERROR(IF(VALUE($F7608)&lt;100000000,VALUE($F7608),1000000000),IFERROR(IF(VALUE(MID($F7608,2,20))&lt;100000000,VALUE(MID($F7608,2,20)),1000000000),1000000000))+ROW()/100000,"")</f>
        <v/>
      </c>
    </row>
    <row r="7609">
      <c r="A7609">
        <f>IF($F7609="","",IFERROR(IF(INDEX('Per Invoice'!$A$2:$A$2001,MATCH($F7609,'Per Invoice'!$B$2:$B$2001,0))=0,"",INDEX('Per Invoice'!$A$2:$A$2001,MATCH($F7609,'Per Invoice'!$B$2:$B$2001,0))),""))</f>
        <v/>
      </c>
      <c r="H7609" s="11" t="n"/>
      <c r="R7609" s="7">
        <f>IF($F7609="","",Q7609*Y7609/100)</f>
        <v/>
      </c>
      <c r="X7609" s="7" t="n"/>
      <c r="Y7609" s="7" t="n"/>
      <c r="Z7609" s="7">
        <f>IF($F7609="","",Y7609*AE7609/100)</f>
        <v/>
      </c>
      <c r="AA7609" s="7">
        <f>IF($F7609="","",Y7609-Z7609)</f>
        <v/>
      </c>
      <c r="AB7609" s="7">
        <f>IF($F7609="","",AA7609-R7609)</f>
        <v/>
      </c>
      <c r="AE7609">
        <f>IF($F7609="","",IF($AK7609=1,0,IF($AJ7609=1,Settings!$C$6,Settings!$C$7))*100)</f>
        <v/>
      </c>
      <c r="AG7609">
        <f>IF($F7609="","",$F7609&amp;"|"&amp;$D7609&amp;"")</f>
        <v/>
      </c>
      <c r="AH7609">
        <f>IF($F7609="","",IF(COUNTIF($AG$2:$AG7609,$AG7609)=1,1,0))</f>
        <v/>
      </c>
      <c r="AI7609">
        <f>IF($AH7609=1,SUMPRODUCT(--($AL$2:$AL$8001&lt;$AL7609))+1,"")</f>
        <v/>
      </c>
      <c r="AJ7609">
        <f>IF($F7609="","",IF(OR($U7609=TRUE(),$U7609="TRUE"),1,0))</f>
        <v/>
      </c>
      <c r="AK7609">
        <f>IF($F7609="","",IF($AD7609="Yes",1,0))</f>
        <v/>
      </c>
      <c r="AL7609">
        <f>IF($AH7609=1,IFERROR(IF(VALUE($F7609)&lt;100000000,VALUE($F7609),1000000000),IFERROR(IF(VALUE(MID($F7609,2,20))&lt;100000000,VALUE(MID($F7609,2,20)),1000000000),1000000000))+ROW()/100000,"")</f>
        <v/>
      </c>
    </row>
    <row r="7610">
      <c r="A7610">
        <f>IF($F7610="","",IFERROR(IF(INDEX('Per Invoice'!$A$2:$A$2001,MATCH($F7610,'Per Invoice'!$B$2:$B$2001,0))=0,"",INDEX('Per Invoice'!$A$2:$A$2001,MATCH($F7610,'Per Invoice'!$B$2:$B$2001,0))),""))</f>
        <v/>
      </c>
      <c r="H7610" s="11" t="n"/>
      <c r="R7610" s="7">
        <f>IF($F7610="","",Q7610*Y7610/100)</f>
        <v/>
      </c>
      <c r="X7610" s="7" t="n"/>
      <c r="Y7610" s="7" t="n"/>
      <c r="Z7610" s="7">
        <f>IF($F7610="","",Y7610*AE7610/100)</f>
        <v/>
      </c>
      <c r="AA7610" s="7">
        <f>IF($F7610="","",Y7610-Z7610)</f>
        <v/>
      </c>
      <c r="AB7610" s="7">
        <f>IF($F7610="","",AA7610-R7610)</f>
        <v/>
      </c>
      <c r="AE7610">
        <f>IF($F7610="","",IF($AK7610=1,0,IF($AJ7610=1,Settings!$C$6,Settings!$C$7))*100)</f>
        <v/>
      </c>
      <c r="AG7610">
        <f>IF($F7610="","",$F7610&amp;"|"&amp;$D7610&amp;"")</f>
        <v/>
      </c>
      <c r="AH7610">
        <f>IF($F7610="","",IF(COUNTIF($AG$2:$AG7610,$AG7610)=1,1,0))</f>
        <v/>
      </c>
      <c r="AI7610">
        <f>IF($AH7610=1,SUMPRODUCT(--($AL$2:$AL$8001&lt;$AL7610))+1,"")</f>
        <v/>
      </c>
      <c r="AJ7610">
        <f>IF($F7610="","",IF(OR($U7610=TRUE(),$U7610="TRUE"),1,0))</f>
        <v/>
      </c>
      <c r="AK7610">
        <f>IF($F7610="","",IF($AD7610="Yes",1,0))</f>
        <v/>
      </c>
      <c r="AL7610">
        <f>IF($AH7610=1,IFERROR(IF(VALUE($F7610)&lt;100000000,VALUE($F7610),1000000000),IFERROR(IF(VALUE(MID($F7610,2,20))&lt;100000000,VALUE(MID($F7610,2,20)),1000000000),1000000000))+ROW()/100000,"")</f>
        <v/>
      </c>
    </row>
    <row r="7611">
      <c r="A7611">
        <f>IF($F7611="","",IFERROR(IF(INDEX('Per Invoice'!$A$2:$A$2001,MATCH($F7611,'Per Invoice'!$B$2:$B$2001,0))=0,"",INDEX('Per Invoice'!$A$2:$A$2001,MATCH($F7611,'Per Invoice'!$B$2:$B$2001,0))),""))</f>
        <v/>
      </c>
      <c r="H7611" s="11" t="n"/>
      <c r="R7611" s="7">
        <f>IF($F7611="","",Q7611*Y7611/100)</f>
        <v/>
      </c>
      <c r="X7611" s="7" t="n"/>
      <c r="Y7611" s="7" t="n"/>
      <c r="Z7611" s="7">
        <f>IF($F7611="","",Y7611*AE7611/100)</f>
        <v/>
      </c>
      <c r="AA7611" s="7">
        <f>IF($F7611="","",Y7611-Z7611)</f>
        <v/>
      </c>
      <c r="AB7611" s="7">
        <f>IF($F7611="","",AA7611-R7611)</f>
        <v/>
      </c>
      <c r="AE7611">
        <f>IF($F7611="","",IF($AK7611=1,0,IF($AJ7611=1,Settings!$C$6,Settings!$C$7))*100)</f>
        <v/>
      </c>
      <c r="AG7611">
        <f>IF($F7611="","",$F7611&amp;"|"&amp;$D7611&amp;"")</f>
        <v/>
      </c>
      <c r="AH7611">
        <f>IF($F7611="","",IF(COUNTIF($AG$2:$AG7611,$AG7611)=1,1,0))</f>
        <v/>
      </c>
      <c r="AI7611">
        <f>IF($AH7611=1,SUMPRODUCT(--($AL$2:$AL$8001&lt;$AL7611))+1,"")</f>
        <v/>
      </c>
      <c r="AJ7611">
        <f>IF($F7611="","",IF(OR($U7611=TRUE(),$U7611="TRUE"),1,0))</f>
        <v/>
      </c>
      <c r="AK7611">
        <f>IF($F7611="","",IF($AD7611="Yes",1,0))</f>
        <v/>
      </c>
      <c r="AL7611">
        <f>IF($AH7611=1,IFERROR(IF(VALUE($F7611)&lt;100000000,VALUE($F7611),1000000000),IFERROR(IF(VALUE(MID($F7611,2,20))&lt;100000000,VALUE(MID($F7611,2,20)),1000000000),1000000000))+ROW()/100000,"")</f>
        <v/>
      </c>
    </row>
    <row r="7612">
      <c r="A7612">
        <f>IF($F7612="","",IFERROR(IF(INDEX('Per Invoice'!$A$2:$A$2001,MATCH($F7612,'Per Invoice'!$B$2:$B$2001,0))=0,"",INDEX('Per Invoice'!$A$2:$A$2001,MATCH($F7612,'Per Invoice'!$B$2:$B$2001,0))),""))</f>
        <v/>
      </c>
      <c r="H7612" s="11" t="n"/>
      <c r="R7612" s="7">
        <f>IF($F7612="","",Q7612*Y7612/100)</f>
        <v/>
      </c>
      <c r="X7612" s="7" t="n"/>
      <c r="Y7612" s="7" t="n"/>
      <c r="Z7612" s="7">
        <f>IF($F7612="","",Y7612*AE7612/100)</f>
        <v/>
      </c>
      <c r="AA7612" s="7">
        <f>IF($F7612="","",Y7612-Z7612)</f>
        <v/>
      </c>
      <c r="AB7612" s="7">
        <f>IF($F7612="","",AA7612-R7612)</f>
        <v/>
      </c>
      <c r="AE7612">
        <f>IF($F7612="","",IF($AK7612=1,0,IF($AJ7612=1,Settings!$C$6,Settings!$C$7))*100)</f>
        <v/>
      </c>
      <c r="AG7612">
        <f>IF($F7612="","",$F7612&amp;"|"&amp;$D7612&amp;"")</f>
        <v/>
      </c>
      <c r="AH7612">
        <f>IF($F7612="","",IF(COUNTIF($AG$2:$AG7612,$AG7612)=1,1,0))</f>
        <v/>
      </c>
      <c r="AI7612">
        <f>IF($AH7612=1,SUMPRODUCT(--($AL$2:$AL$8001&lt;$AL7612))+1,"")</f>
        <v/>
      </c>
      <c r="AJ7612">
        <f>IF($F7612="","",IF(OR($U7612=TRUE(),$U7612="TRUE"),1,0))</f>
        <v/>
      </c>
      <c r="AK7612">
        <f>IF($F7612="","",IF($AD7612="Yes",1,0))</f>
        <v/>
      </c>
      <c r="AL7612">
        <f>IF($AH7612=1,IFERROR(IF(VALUE($F7612)&lt;100000000,VALUE($F7612),1000000000),IFERROR(IF(VALUE(MID($F7612,2,20))&lt;100000000,VALUE(MID($F7612,2,20)),1000000000),1000000000))+ROW()/100000,"")</f>
        <v/>
      </c>
    </row>
    <row r="7613">
      <c r="A7613">
        <f>IF($F7613="","",IFERROR(IF(INDEX('Per Invoice'!$A$2:$A$2001,MATCH($F7613,'Per Invoice'!$B$2:$B$2001,0))=0,"",INDEX('Per Invoice'!$A$2:$A$2001,MATCH($F7613,'Per Invoice'!$B$2:$B$2001,0))),""))</f>
        <v/>
      </c>
      <c r="H7613" s="11" t="n"/>
      <c r="R7613" s="7">
        <f>IF($F7613="","",Q7613*Y7613/100)</f>
        <v/>
      </c>
      <c r="X7613" s="7" t="n"/>
      <c r="Y7613" s="7" t="n"/>
      <c r="Z7613" s="7">
        <f>IF($F7613="","",Y7613*AE7613/100)</f>
        <v/>
      </c>
      <c r="AA7613" s="7">
        <f>IF($F7613="","",Y7613-Z7613)</f>
        <v/>
      </c>
      <c r="AB7613" s="7">
        <f>IF($F7613="","",AA7613-R7613)</f>
        <v/>
      </c>
      <c r="AE7613">
        <f>IF($F7613="","",IF($AK7613=1,0,IF($AJ7613=1,Settings!$C$6,Settings!$C$7))*100)</f>
        <v/>
      </c>
      <c r="AG7613">
        <f>IF($F7613="","",$F7613&amp;"|"&amp;$D7613&amp;"")</f>
        <v/>
      </c>
      <c r="AH7613">
        <f>IF($F7613="","",IF(COUNTIF($AG$2:$AG7613,$AG7613)=1,1,0))</f>
        <v/>
      </c>
      <c r="AI7613">
        <f>IF($AH7613=1,SUMPRODUCT(--($AL$2:$AL$8001&lt;$AL7613))+1,"")</f>
        <v/>
      </c>
      <c r="AJ7613">
        <f>IF($F7613="","",IF(OR($U7613=TRUE(),$U7613="TRUE"),1,0))</f>
        <v/>
      </c>
      <c r="AK7613">
        <f>IF($F7613="","",IF($AD7613="Yes",1,0))</f>
        <v/>
      </c>
      <c r="AL7613">
        <f>IF($AH7613=1,IFERROR(IF(VALUE($F7613)&lt;100000000,VALUE($F7613),1000000000),IFERROR(IF(VALUE(MID($F7613,2,20))&lt;100000000,VALUE(MID($F7613,2,20)),1000000000),1000000000))+ROW()/100000,"")</f>
        <v/>
      </c>
    </row>
    <row r="7614">
      <c r="A7614">
        <f>IF($F7614="","",IFERROR(IF(INDEX('Per Invoice'!$A$2:$A$2001,MATCH($F7614,'Per Invoice'!$B$2:$B$2001,0))=0,"",INDEX('Per Invoice'!$A$2:$A$2001,MATCH($F7614,'Per Invoice'!$B$2:$B$2001,0))),""))</f>
        <v/>
      </c>
      <c r="H7614" s="11" t="n"/>
      <c r="R7614" s="7">
        <f>IF($F7614="","",Q7614*Y7614/100)</f>
        <v/>
      </c>
      <c r="X7614" s="7" t="n"/>
      <c r="Y7614" s="7" t="n"/>
      <c r="Z7614" s="7">
        <f>IF($F7614="","",Y7614*AE7614/100)</f>
        <v/>
      </c>
      <c r="AA7614" s="7">
        <f>IF($F7614="","",Y7614-Z7614)</f>
        <v/>
      </c>
      <c r="AB7614" s="7">
        <f>IF($F7614="","",AA7614-R7614)</f>
        <v/>
      </c>
      <c r="AE7614">
        <f>IF($F7614="","",IF($AK7614=1,0,IF($AJ7614=1,Settings!$C$6,Settings!$C$7))*100)</f>
        <v/>
      </c>
      <c r="AG7614">
        <f>IF($F7614="","",$F7614&amp;"|"&amp;$D7614&amp;"")</f>
        <v/>
      </c>
      <c r="AH7614">
        <f>IF($F7614="","",IF(COUNTIF($AG$2:$AG7614,$AG7614)=1,1,0))</f>
        <v/>
      </c>
      <c r="AI7614">
        <f>IF($AH7614=1,SUMPRODUCT(--($AL$2:$AL$8001&lt;$AL7614))+1,"")</f>
        <v/>
      </c>
      <c r="AJ7614">
        <f>IF($F7614="","",IF(OR($U7614=TRUE(),$U7614="TRUE"),1,0))</f>
        <v/>
      </c>
      <c r="AK7614">
        <f>IF($F7614="","",IF($AD7614="Yes",1,0))</f>
        <v/>
      </c>
      <c r="AL7614">
        <f>IF($AH7614=1,IFERROR(IF(VALUE($F7614)&lt;100000000,VALUE($F7614),1000000000),IFERROR(IF(VALUE(MID($F7614,2,20))&lt;100000000,VALUE(MID($F7614,2,20)),1000000000),1000000000))+ROW()/100000,"")</f>
        <v/>
      </c>
    </row>
    <row r="7615">
      <c r="A7615">
        <f>IF($F7615="","",IFERROR(IF(INDEX('Per Invoice'!$A$2:$A$2001,MATCH($F7615,'Per Invoice'!$B$2:$B$2001,0))=0,"",INDEX('Per Invoice'!$A$2:$A$2001,MATCH($F7615,'Per Invoice'!$B$2:$B$2001,0))),""))</f>
        <v/>
      </c>
      <c r="H7615" s="11" t="n"/>
      <c r="R7615" s="7">
        <f>IF($F7615="","",Q7615*Y7615/100)</f>
        <v/>
      </c>
      <c r="X7615" s="7" t="n"/>
      <c r="Y7615" s="7" t="n"/>
      <c r="Z7615" s="7">
        <f>IF($F7615="","",Y7615*AE7615/100)</f>
        <v/>
      </c>
      <c r="AA7615" s="7">
        <f>IF($F7615="","",Y7615-Z7615)</f>
        <v/>
      </c>
      <c r="AB7615" s="7">
        <f>IF($F7615="","",AA7615-R7615)</f>
        <v/>
      </c>
      <c r="AE7615">
        <f>IF($F7615="","",IF($AK7615=1,0,IF($AJ7615=1,Settings!$C$6,Settings!$C$7))*100)</f>
        <v/>
      </c>
      <c r="AG7615">
        <f>IF($F7615="","",$F7615&amp;"|"&amp;$D7615&amp;"")</f>
        <v/>
      </c>
      <c r="AH7615">
        <f>IF($F7615="","",IF(COUNTIF($AG$2:$AG7615,$AG7615)=1,1,0))</f>
        <v/>
      </c>
      <c r="AI7615">
        <f>IF($AH7615=1,SUMPRODUCT(--($AL$2:$AL$8001&lt;$AL7615))+1,"")</f>
        <v/>
      </c>
      <c r="AJ7615">
        <f>IF($F7615="","",IF(OR($U7615=TRUE(),$U7615="TRUE"),1,0))</f>
        <v/>
      </c>
      <c r="AK7615">
        <f>IF($F7615="","",IF($AD7615="Yes",1,0))</f>
        <v/>
      </c>
      <c r="AL7615">
        <f>IF($AH7615=1,IFERROR(IF(VALUE($F7615)&lt;100000000,VALUE($F7615),1000000000),IFERROR(IF(VALUE(MID($F7615,2,20))&lt;100000000,VALUE(MID($F7615,2,20)),1000000000),1000000000))+ROW()/100000,"")</f>
        <v/>
      </c>
    </row>
    <row r="7616">
      <c r="A7616">
        <f>IF($F7616="","",IFERROR(IF(INDEX('Per Invoice'!$A$2:$A$2001,MATCH($F7616,'Per Invoice'!$B$2:$B$2001,0))=0,"",INDEX('Per Invoice'!$A$2:$A$2001,MATCH($F7616,'Per Invoice'!$B$2:$B$2001,0))),""))</f>
        <v/>
      </c>
      <c r="H7616" s="11" t="n"/>
      <c r="R7616" s="7">
        <f>IF($F7616="","",Q7616*Y7616/100)</f>
        <v/>
      </c>
      <c r="X7616" s="7" t="n"/>
      <c r="Y7616" s="7" t="n"/>
      <c r="Z7616" s="7">
        <f>IF($F7616="","",Y7616*AE7616/100)</f>
        <v/>
      </c>
      <c r="AA7616" s="7">
        <f>IF($F7616="","",Y7616-Z7616)</f>
        <v/>
      </c>
      <c r="AB7616" s="7">
        <f>IF($F7616="","",AA7616-R7616)</f>
        <v/>
      </c>
      <c r="AE7616">
        <f>IF($F7616="","",IF($AK7616=1,0,IF($AJ7616=1,Settings!$C$6,Settings!$C$7))*100)</f>
        <v/>
      </c>
      <c r="AG7616">
        <f>IF($F7616="","",$F7616&amp;"|"&amp;$D7616&amp;"")</f>
        <v/>
      </c>
      <c r="AH7616">
        <f>IF($F7616="","",IF(COUNTIF($AG$2:$AG7616,$AG7616)=1,1,0))</f>
        <v/>
      </c>
      <c r="AI7616">
        <f>IF($AH7616=1,SUMPRODUCT(--($AL$2:$AL$8001&lt;$AL7616))+1,"")</f>
        <v/>
      </c>
      <c r="AJ7616">
        <f>IF($F7616="","",IF(OR($U7616=TRUE(),$U7616="TRUE"),1,0))</f>
        <v/>
      </c>
      <c r="AK7616">
        <f>IF($F7616="","",IF($AD7616="Yes",1,0))</f>
        <v/>
      </c>
      <c r="AL7616">
        <f>IF($AH7616=1,IFERROR(IF(VALUE($F7616)&lt;100000000,VALUE($F7616),1000000000),IFERROR(IF(VALUE(MID($F7616,2,20))&lt;100000000,VALUE(MID($F7616,2,20)),1000000000),1000000000))+ROW()/100000,"")</f>
        <v/>
      </c>
    </row>
    <row r="7617">
      <c r="A7617">
        <f>IF($F7617="","",IFERROR(IF(INDEX('Per Invoice'!$A$2:$A$2001,MATCH($F7617,'Per Invoice'!$B$2:$B$2001,0))=0,"",INDEX('Per Invoice'!$A$2:$A$2001,MATCH($F7617,'Per Invoice'!$B$2:$B$2001,0))),""))</f>
        <v/>
      </c>
      <c r="H7617" s="11" t="n"/>
      <c r="R7617" s="7">
        <f>IF($F7617="","",Q7617*Y7617/100)</f>
        <v/>
      </c>
      <c r="X7617" s="7" t="n"/>
      <c r="Y7617" s="7" t="n"/>
      <c r="Z7617" s="7">
        <f>IF($F7617="","",Y7617*AE7617/100)</f>
        <v/>
      </c>
      <c r="AA7617" s="7">
        <f>IF($F7617="","",Y7617-Z7617)</f>
        <v/>
      </c>
      <c r="AB7617" s="7">
        <f>IF($F7617="","",AA7617-R7617)</f>
        <v/>
      </c>
      <c r="AE7617">
        <f>IF($F7617="","",IF($AK7617=1,0,IF($AJ7617=1,Settings!$C$6,Settings!$C$7))*100)</f>
        <v/>
      </c>
      <c r="AG7617">
        <f>IF($F7617="","",$F7617&amp;"|"&amp;$D7617&amp;"")</f>
        <v/>
      </c>
      <c r="AH7617">
        <f>IF($F7617="","",IF(COUNTIF($AG$2:$AG7617,$AG7617)=1,1,0))</f>
        <v/>
      </c>
      <c r="AI7617">
        <f>IF($AH7617=1,SUMPRODUCT(--($AL$2:$AL$8001&lt;$AL7617))+1,"")</f>
        <v/>
      </c>
      <c r="AJ7617">
        <f>IF($F7617="","",IF(OR($U7617=TRUE(),$U7617="TRUE"),1,0))</f>
        <v/>
      </c>
      <c r="AK7617">
        <f>IF($F7617="","",IF($AD7617="Yes",1,0))</f>
        <v/>
      </c>
      <c r="AL7617">
        <f>IF($AH7617=1,IFERROR(IF(VALUE($F7617)&lt;100000000,VALUE($F7617),1000000000),IFERROR(IF(VALUE(MID($F7617,2,20))&lt;100000000,VALUE(MID($F7617,2,20)),1000000000),1000000000))+ROW()/100000,"")</f>
        <v/>
      </c>
    </row>
    <row r="7618">
      <c r="A7618">
        <f>IF($F7618="","",IFERROR(IF(INDEX('Per Invoice'!$A$2:$A$2001,MATCH($F7618,'Per Invoice'!$B$2:$B$2001,0))=0,"",INDEX('Per Invoice'!$A$2:$A$2001,MATCH($F7618,'Per Invoice'!$B$2:$B$2001,0))),""))</f>
        <v/>
      </c>
      <c r="H7618" s="11" t="n"/>
      <c r="R7618" s="7">
        <f>IF($F7618="","",Q7618*Y7618/100)</f>
        <v/>
      </c>
      <c r="X7618" s="7" t="n"/>
      <c r="Y7618" s="7" t="n"/>
      <c r="Z7618" s="7">
        <f>IF($F7618="","",Y7618*AE7618/100)</f>
        <v/>
      </c>
      <c r="AA7618" s="7">
        <f>IF($F7618="","",Y7618-Z7618)</f>
        <v/>
      </c>
      <c r="AB7618" s="7">
        <f>IF($F7618="","",AA7618-R7618)</f>
        <v/>
      </c>
      <c r="AE7618">
        <f>IF($F7618="","",IF($AK7618=1,0,IF($AJ7618=1,Settings!$C$6,Settings!$C$7))*100)</f>
        <v/>
      </c>
      <c r="AG7618">
        <f>IF($F7618="","",$F7618&amp;"|"&amp;$D7618&amp;"")</f>
        <v/>
      </c>
      <c r="AH7618">
        <f>IF($F7618="","",IF(COUNTIF($AG$2:$AG7618,$AG7618)=1,1,0))</f>
        <v/>
      </c>
      <c r="AI7618">
        <f>IF($AH7618=1,SUMPRODUCT(--($AL$2:$AL$8001&lt;$AL7618))+1,"")</f>
        <v/>
      </c>
      <c r="AJ7618">
        <f>IF($F7618="","",IF(OR($U7618=TRUE(),$U7618="TRUE"),1,0))</f>
        <v/>
      </c>
      <c r="AK7618">
        <f>IF($F7618="","",IF($AD7618="Yes",1,0))</f>
        <v/>
      </c>
      <c r="AL7618">
        <f>IF($AH7618=1,IFERROR(IF(VALUE($F7618)&lt;100000000,VALUE($F7618),1000000000),IFERROR(IF(VALUE(MID($F7618,2,20))&lt;100000000,VALUE(MID($F7618,2,20)),1000000000),1000000000))+ROW()/100000,"")</f>
        <v/>
      </c>
    </row>
    <row r="7619">
      <c r="A7619">
        <f>IF($F7619="","",IFERROR(IF(INDEX('Per Invoice'!$A$2:$A$2001,MATCH($F7619,'Per Invoice'!$B$2:$B$2001,0))=0,"",INDEX('Per Invoice'!$A$2:$A$2001,MATCH($F7619,'Per Invoice'!$B$2:$B$2001,0))),""))</f>
        <v/>
      </c>
      <c r="H7619" s="11" t="n"/>
      <c r="R7619" s="7">
        <f>IF($F7619="","",Q7619*Y7619/100)</f>
        <v/>
      </c>
      <c r="X7619" s="7" t="n"/>
      <c r="Y7619" s="7" t="n"/>
      <c r="Z7619" s="7">
        <f>IF($F7619="","",Y7619*AE7619/100)</f>
        <v/>
      </c>
      <c r="AA7619" s="7">
        <f>IF($F7619="","",Y7619-Z7619)</f>
        <v/>
      </c>
      <c r="AB7619" s="7">
        <f>IF($F7619="","",AA7619-R7619)</f>
        <v/>
      </c>
      <c r="AE7619">
        <f>IF($F7619="","",IF($AK7619=1,0,IF($AJ7619=1,Settings!$C$6,Settings!$C$7))*100)</f>
        <v/>
      </c>
      <c r="AG7619">
        <f>IF($F7619="","",$F7619&amp;"|"&amp;$D7619&amp;"")</f>
        <v/>
      </c>
      <c r="AH7619">
        <f>IF($F7619="","",IF(COUNTIF($AG$2:$AG7619,$AG7619)=1,1,0))</f>
        <v/>
      </c>
      <c r="AI7619">
        <f>IF($AH7619=1,SUMPRODUCT(--($AL$2:$AL$8001&lt;$AL7619))+1,"")</f>
        <v/>
      </c>
      <c r="AJ7619">
        <f>IF($F7619="","",IF(OR($U7619=TRUE(),$U7619="TRUE"),1,0))</f>
        <v/>
      </c>
      <c r="AK7619">
        <f>IF($F7619="","",IF($AD7619="Yes",1,0))</f>
        <v/>
      </c>
      <c r="AL7619">
        <f>IF($AH7619=1,IFERROR(IF(VALUE($F7619)&lt;100000000,VALUE($F7619),1000000000),IFERROR(IF(VALUE(MID($F7619,2,20))&lt;100000000,VALUE(MID($F7619,2,20)),1000000000),1000000000))+ROW()/100000,"")</f>
        <v/>
      </c>
    </row>
    <row r="7620">
      <c r="A7620">
        <f>IF($F7620="","",IFERROR(IF(INDEX('Per Invoice'!$A$2:$A$2001,MATCH($F7620,'Per Invoice'!$B$2:$B$2001,0))=0,"",INDEX('Per Invoice'!$A$2:$A$2001,MATCH($F7620,'Per Invoice'!$B$2:$B$2001,0))),""))</f>
        <v/>
      </c>
      <c r="H7620" s="11" t="n"/>
      <c r="R7620" s="7">
        <f>IF($F7620="","",Q7620*Y7620/100)</f>
        <v/>
      </c>
      <c r="X7620" s="7" t="n"/>
      <c r="Y7620" s="7" t="n"/>
      <c r="Z7620" s="7">
        <f>IF($F7620="","",Y7620*AE7620/100)</f>
        <v/>
      </c>
      <c r="AA7620" s="7">
        <f>IF($F7620="","",Y7620-Z7620)</f>
        <v/>
      </c>
      <c r="AB7620" s="7">
        <f>IF($F7620="","",AA7620-R7620)</f>
        <v/>
      </c>
      <c r="AE7620">
        <f>IF($F7620="","",IF($AK7620=1,0,IF($AJ7620=1,Settings!$C$6,Settings!$C$7))*100)</f>
        <v/>
      </c>
      <c r="AG7620">
        <f>IF($F7620="","",$F7620&amp;"|"&amp;$D7620&amp;"")</f>
        <v/>
      </c>
      <c r="AH7620">
        <f>IF($F7620="","",IF(COUNTIF($AG$2:$AG7620,$AG7620)=1,1,0))</f>
        <v/>
      </c>
      <c r="AI7620">
        <f>IF($AH7620=1,SUMPRODUCT(--($AL$2:$AL$8001&lt;$AL7620))+1,"")</f>
        <v/>
      </c>
      <c r="AJ7620">
        <f>IF($F7620="","",IF(OR($U7620=TRUE(),$U7620="TRUE"),1,0))</f>
        <v/>
      </c>
      <c r="AK7620">
        <f>IF($F7620="","",IF($AD7620="Yes",1,0))</f>
        <v/>
      </c>
      <c r="AL7620">
        <f>IF($AH7620=1,IFERROR(IF(VALUE($F7620)&lt;100000000,VALUE($F7620),1000000000),IFERROR(IF(VALUE(MID($F7620,2,20))&lt;100000000,VALUE(MID($F7620,2,20)),1000000000),1000000000))+ROW()/100000,"")</f>
        <v/>
      </c>
    </row>
    <row r="7621">
      <c r="A7621">
        <f>IF($F7621="","",IFERROR(IF(INDEX('Per Invoice'!$A$2:$A$2001,MATCH($F7621,'Per Invoice'!$B$2:$B$2001,0))=0,"",INDEX('Per Invoice'!$A$2:$A$2001,MATCH($F7621,'Per Invoice'!$B$2:$B$2001,0))),""))</f>
        <v/>
      </c>
      <c r="H7621" s="11" t="n"/>
      <c r="R7621" s="7">
        <f>IF($F7621="","",Q7621*Y7621/100)</f>
        <v/>
      </c>
      <c r="X7621" s="7" t="n"/>
      <c r="Y7621" s="7" t="n"/>
      <c r="Z7621" s="7">
        <f>IF($F7621="","",Y7621*AE7621/100)</f>
        <v/>
      </c>
      <c r="AA7621" s="7">
        <f>IF($F7621="","",Y7621-Z7621)</f>
        <v/>
      </c>
      <c r="AB7621" s="7">
        <f>IF($F7621="","",AA7621-R7621)</f>
        <v/>
      </c>
      <c r="AE7621">
        <f>IF($F7621="","",IF($AK7621=1,0,IF($AJ7621=1,Settings!$C$6,Settings!$C$7))*100)</f>
        <v/>
      </c>
      <c r="AG7621">
        <f>IF($F7621="","",$F7621&amp;"|"&amp;$D7621&amp;"")</f>
        <v/>
      </c>
      <c r="AH7621">
        <f>IF($F7621="","",IF(COUNTIF($AG$2:$AG7621,$AG7621)=1,1,0))</f>
        <v/>
      </c>
      <c r="AI7621">
        <f>IF($AH7621=1,SUMPRODUCT(--($AL$2:$AL$8001&lt;$AL7621))+1,"")</f>
        <v/>
      </c>
      <c r="AJ7621">
        <f>IF($F7621="","",IF(OR($U7621=TRUE(),$U7621="TRUE"),1,0))</f>
        <v/>
      </c>
      <c r="AK7621">
        <f>IF($F7621="","",IF($AD7621="Yes",1,0))</f>
        <v/>
      </c>
      <c r="AL7621">
        <f>IF($AH7621=1,IFERROR(IF(VALUE($F7621)&lt;100000000,VALUE($F7621),1000000000),IFERROR(IF(VALUE(MID($F7621,2,20))&lt;100000000,VALUE(MID($F7621,2,20)),1000000000),1000000000))+ROW()/100000,"")</f>
        <v/>
      </c>
    </row>
    <row r="7622">
      <c r="A7622">
        <f>IF($F7622="","",IFERROR(IF(INDEX('Per Invoice'!$A$2:$A$2001,MATCH($F7622,'Per Invoice'!$B$2:$B$2001,0))=0,"",INDEX('Per Invoice'!$A$2:$A$2001,MATCH($F7622,'Per Invoice'!$B$2:$B$2001,0))),""))</f>
        <v/>
      </c>
      <c r="H7622" s="11" t="n"/>
      <c r="R7622" s="7">
        <f>IF($F7622="","",Q7622*Y7622/100)</f>
        <v/>
      </c>
      <c r="X7622" s="7" t="n"/>
      <c r="Y7622" s="7" t="n"/>
      <c r="Z7622" s="7">
        <f>IF($F7622="","",Y7622*AE7622/100)</f>
        <v/>
      </c>
      <c r="AA7622" s="7">
        <f>IF($F7622="","",Y7622-Z7622)</f>
        <v/>
      </c>
      <c r="AB7622" s="7">
        <f>IF($F7622="","",AA7622-R7622)</f>
        <v/>
      </c>
      <c r="AE7622">
        <f>IF($F7622="","",IF($AK7622=1,0,IF($AJ7622=1,Settings!$C$6,Settings!$C$7))*100)</f>
        <v/>
      </c>
      <c r="AG7622">
        <f>IF($F7622="","",$F7622&amp;"|"&amp;$D7622&amp;"")</f>
        <v/>
      </c>
      <c r="AH7622">
        <f>IF($F7622="","",IF(COUNTIF($AG$2:$AG7622,$AG7622)=1,1,0))</f>
        <v/>
      </c>
      <c r="AI7622">
        <f>IF($AH7622=1,SUMPRODUCT(--($AL$2:$AL$8001&lt;$AL7622))+1,"")</f>
        <v/>
      </c>
      <c r="AJ7622">
        <f>IF($F7622="","",IF(OR($U7622=TRUE(),$U7622="TRUE"),1,0))</f>
        <v/>
      </c>
      <c r="AK7622">
        <f>IF($F7622="","",IF($AD7622="Yes",1,0))</f>
        <v/>
      </c>
      <c r="AL7622">
        <f>IF($AH7622=1,IFERROR(IF(VALUE($F7622)&lt;100000000,VALUE($F7622),1000000000),IFERROR(IF(VALUE(MID($F7622,2,20))&lt;100000000,VALUE(MID($F7622,2,20)),1000000000),1000000000))+ROW()/100000,"")</f>
        <v/>
      </c>
    </row>
    <row r="7623">
      <c r="A7623">
        <f>IF($F7623="","",IFERROR(IF(INDEX('Per Invoice'!$A$2:$A$2001,MATCH($F7623,'Per Invoice'!$B$2:$B$2001,0))=0,"",INDEX('Per Invoice'!$A$2:$A$2001,MATCH($F7623,'Per Invoice'!$B$2:$B$2001,0))),""))</f>
        <v/>
      </c>
      <c r="H7623" s="11" t="n"/>
      <c r="R7623" s="7">
        <f>IF($F7623="","",Q7623*Y7623/100)</f>
        <v/>
      </c>
      <c r="X7623" s="7" t="n"/>
      <c r="Y7623" s="7" t="n"/>
      <c r="Z7623" s="7">
        <f>IF($F7623="","",Y7623*AE7623/100)</f>
        <v/>
      </c>
      <c r="AA7623" s="7">
        <f>IF($F7623="","",Y7623-Z7623)</f>
        <v/>
      </c>
      <c r="AB7623" s="7">
        <f>IF($F7623="","",AA7623-R7623)</f>
        <v/>
      </c>
      <c r="AE7623">
        <f>IF($F7623="","",IF($AK7623=1,0,IF($AJ7623=1,Settings!$C$6,Settings!$C$7))*100)</f>
        <v/>
      </c>
      <c r="AG7623">
        <f>IF($F7623="","",$F7623&amp;"|"&amp;$D7623&amp;"")</f>
        <v/>
      </c>
      <c r="AH7623">
        <f>IF($F7623="","",IF(COUNTIF($AG$2:$AG7623,$AG7623)=1,1,0))</f>
        <v/>
      </c>
      <c r="AI7623">
        <f>IF($AH7623=1,SUMPRODUCT(--($AL$2:$AL$8001&lt;$AL7623))+1,"")</f>
        <v/>
      </c>
      <c r="AJ7623">
        <f>IF($F7623="","",IF(OR($U7623=TRUE(),$U7623="TRUE"),1,0))</f>
        <v/>
      </c>
      <c r="AK7623">
        <f>IF($F7623="","",IF($AD7623="Yes",1,0))</f>
        <v/>
      </c>
      <c r="AL7623">
        <f>IF($AH7623=1,IFERROR(IF(VALUE($F7623)&lt;100000000,VALUE($F7623),1000000000),IFERROR(IF(VALUE(MID($F7623,2,20))&lt;100000000,VALUE(MID($F7623,2,20)),1000000000),1000000000))+ROW()/100000,"")</f>
        <v/>
      </c>
    </row>
    <row r="7624">
      <c r="A7624">
        <f>IF($F7624="","",IFERROR(IF(INDEX('Per Invoice'!$A$2:$A$2001,MATCH($F7624,'Per Invoice'!$B$2:$B$2001,0))=0,"",INDEX('Per Invoice'!$A$2:$A$2001,MATCH($F7624,'Per Invoice'!$B$2:$B$2001,0))),""))</f>
        <v/>
      </c>
      <c r="H7624" s="11" t="n"/>
      <c r="R7624" s="7">
        <f>IF($F7624="","",Q7624*Y7624/100)</f>
        <v/>
      </c>
      <c r="X7624" s="7" t="n"/>
      <c r="Y7624" s="7" t="n"/>
      <c r="Z7624" s="7">
        <f>IF($F7624="","",Y7624*AE7624/100)</f>
        <v/>
      </c>
      <c r="AA7624" s="7">
        <f>IF($F7624="","",Y7624-Z7624)</f>
        <v/>
      </c>
      <c r="AB7624" s="7">
        <f>IF($F7624="","",AA7624-R7624)</f>
        <v/>
      </c>
      <c r="AE7624">
        <f>IF($F7624="","",IF($AK7624=1,0,IF($AJ7624=1,Settings!$C$6,Settings!$C$7))*100)</f>
        <v/>
      </c>
      <c r="AG7624">
        <f>IF($F7624="","",$F7624&amp;"|"&amp;$D7624&amp;"")</f>
        <v/>
      </c>
      <c r="AH7624">
        <f>IF($F7624="","",IF(COUNTIF($AG$2:$AG7624,$AG7624)=1,1,0))</f>
        <v/>
      </c>
      <c r="AI7624">
        <f>IF($AH7624=1,SUMPRODUCT(--($AL$2:$AL$8001&lt;$AL7624))+1,"")</f>
        <v/>
      </c>
      <c r="AJ7624">
        <f>IF($F7624="","",IF(OR($U7624=TRUE(),$U7624="TRUE"),1,0))</f>
        <v/>
      </c>
      <c r="AK7624">
        <f>IF($F7624="","",IF($AD7624="Yes",1,0))</f>
        <v/>
      </c>
      <c r="AL7624">
        <f>IF($AH7624=1,IFERROR(IF(VALUE($F7624)&lt;100000000,VALUE($F7624),1000000000),IFERROR(IF(VALUE(MID($F7624,2,20))&lt;100000000,VALUE(MID($F7624,2,20)),1000000000),1000000000))+ROW()/100000,"")</f>
        <v/>
      </c>
    </row>
    <row r="7625">
      <c r="A7625">
        <f>IF($F7625="","",IFERROR(IF(INDEX('Per Invoice'!$A$2:$A$2001,MATCH($F7625,'Per Invoice'!$B$2:$B$2001,0))=0,"",INDEX('Per Invoice'!$A$2:$A$2001,MATCH($F7625,'Per Invoice'!$B$2:$B$2001,0))),""))</f>
        <v/>
      </c>
      <c r="H7625" s="11" t="n"/>
      <c r="R7625" s="7">
        <f>IF($F7625="","",Q7625*Y7625/100)</f>
        <v/>
      </c>
      <c r="X7625" s="7" t="n"/>
      <c r="Y7625" s="7" t="n"/>
      <c r="Z7625" s="7">
        <f>IF($F7625="","",Y7625*AE7625/100)</f>
        <v/>
      </c>
      <c r="AA7625" s="7">
        <f>IF($F7625="","",Y7625-Z7625)</f>
        <v/>
      </c>
      <c r="AB7625" s="7">
        <f>IF($F7625="","",AA7625-R7625)</f>
        <v/>
      </c>
      <c r="AE7625">
        <f>IF($F7625="","",IF($AK7625=1,0,IF($AJ7625=1,Settings!$C$6,Settings!$C$7))*100)</f>
        <v/>
      </c>
      <c r="AG7625">
        <f>IF($F7625="","",$F7625&amp;"|"&amp;$D7625&amp;"")</f>
        <v/>
      </c>
      <c r="AH7625">
        <f>IF($F7625="","",IF(COUNTIF($AG$2:$AG7625,$AG7625)=1,1,0))</f>
        <v/>
      </c>
      <c r="AI7625">
        <f>IF($AH7625=1,SUMPRODUCT(--($AL$2:$AL$8001&lt;$AL7625))+1,"")</f>
        <v/>
      </c>
      <c r="AJ7625">
        <f>IF($F7625="","",IF(OR($U7625=TRUE(),$U7625="TRUE"),1,0))</f>
        <v/>
      </c>
      <c r="AK7625">
        <f>IF($F7625="","",IF($AD7625="Yes",1,0))</f>
        <v/>
      </c>
      <c r="AL7625">
        <f>IF($AH7625=1,IFERROR(IF(VALUE($F7625)&lt;100000000,VALUE($F7625),1000000000),IFERROR(IF(VALUE(MID($F7625,2,20))&lt;100000000,VALUE(MID($F7625,2,20)),1000000000),1000000000))+ROW()/100000,"")</f>
        <v/>
      </c>
    </row>
    <row r="7626">
      <c r="A7626">
        <f>IF($F7626="","",IFERROR(IF(INDEX('Per Invoice'!$A$2:$A$2001,MATCH($F7626,'Per Invoice'!$B$2:$B$2001,0))=0,"",INDEX('Per Invoice'!$A$2:$A$2001,MATCH($F7626,'Per Invoice'!$B$2:$B$2001,0))),""))</f>
        <v/>
      </c>
      <c r="H7626" s="11" t="n"/>
      <c r="R7626" s="7">
        <f>IF($F7626="","",Q7626*Y7626/100)</f>
        <v/>
      </c>
      <c r="X7626" s="7" t="n"/>
      <c r="Y7626" s="7" t="n"/>
      <c r="Z7626" s="7">
        <f>IF($F7626="","",Y7626*AE7626/100)</f>
        <v/>
      </c>
      <c r="AA7626" s="7">
        <f>IF($F7626="","",Y7626-Z7626)</f>
        <v/>
      </c>
      <c r="AB7626" s="7">
        <f>IF($F7626="","",AA7626-R7626)</f>
        <v/>
      </c>
      <c r="AE7626">
        <f>IF($F7626="","",IF($AK7626=1,0,IF($AJ7626=1,Settings!$C$6,Settings!$C$7))*100)</f>
        <v/>
      </c>
      <c r="AG7626">
        <f>IF($F7626="","",$F7626&amp;"|"&amp;$D7626&amp;"")</f>
        <v/>
      </c>
      <c r="AH7626">
        <f>IF($F7626="","",IF(COUNTIF($AG$2:$AG7626,$AG7626)=1,1,0))</f>
        <v/>
      </c>
      <c r="AI7626">
        <f>IF($AH7626=1,SUMPRODUCT(--($AL$2:$AL$8001&lt;$AL7626))+1,"")</f>
        <v/>
      </c>
      <c r="AJ7626">
        <f>IF($F7626="","",IF(OR($U7626=TRUE(),$U7626="TRUE"),1,0))</f>
        <v/>
      </c>
      <c r="AK7626">
        <f>IF($F7626="","",IF($AD7626="Yes",1,0))</f>
        <v/>
      </c>
      <c r="AL7626">
        <f>IF($AH7626=1,IFERROR(IF(VALUE($F7626)&lt;100000000,VALUE($F7626),1000000000),IFERROR(IF(VALUE(MID($F7626,2,20))&lt;100000000,VALUE(MID($F7626,2,20)),1000000000),1000000000))+ROW()/100000,"")</f>
        <v/>
      </c>
    </row>
    <row r="7627">
      <c r="A7627">
        <f>IF($F7627="","",IFERROR(IF(INDEX('Per Invoice'!$A$2:$A$2001,MATCH($F7627,'Per Invoice'!$B$2:$B$2001,0))=0,"",INDEX('Per Invoice'!$A$2:$A$2001,MATCH($F7627,'Per Invoice'!$B$2:$B$2001,0))),""))</f>
        <v/>
      </c>
      <c r="H7627" s="11" t="n"/>
      <c r="R7627" s="7">
        <f>IF($F7627="","",Q7627*Y7627/100)</f>
        <v/>
      </c>
      <c r="X7627" s="7" t="n"/>
      <c r="Y7627" s="7" t="n"/>
      <c r="Z7627" s="7">
        <f>IF($F7627="","",Y7627*AE7627/100)</f>
        <v/>
      </c>
      <c r="AA7627" s="7">
        <f>IF($F7627="","",Y7627-Z7627)</f>
        <v/>
      </c>
      <c r="AB7627" s="7">
        <f>IF($F7627="","",AA7627-R7627)</f>
        <v/>
      </c>
      <c r="AE7627">
        <f>IF($F7627="","",IF($AK7627=1,0,IF($AJ7627=1,Settings!$C$6,Settings!$C$7))*100)</f>
        <v/>
      </c>
      <c r="AG7627">
        <f>IF($F7627="","",$F7627&amp;"|"&amp;$D7627&amp;"")</f>
        <v/>
      </c>
      <c r="AH7627">
        <f>IF($F7627="","",IF(COUNTIF($AG$2:$AG7627,$AG7627)=1,1,0))</f>
        <v/>
      </c>
      <c r="AI7627">
        <f>IF($AH7627=1,SUMPRODUCT(--($AL$2:$AL$8001&lt;$AL7627))+1,"")</f>
        <v/>
      </c>
      <c r="AJ7627">
        <f>IF($F7627="","",IF(OR($U7627=TRUE(),$U7627="TRUE"),1,0))</f>
        <v/>
      </c>
      <c r="AK7627">
        <f>IF($F7627="","",IF($AD7627="Yes",1,0))</f>
        <v/>
      </c>
      <c r="AL7627">
        <f>IF($AH7627=1,IFERROR(IF(VALUE($F7627)&lt;100000000,VALUE($F7627),1000000000),IFERROR(IF(VALUE(MID($F7627,2,20))&lt;100000000,VALUE(MID($F7627,2,20)),1000000000),1000000000))+ROW()/100000,"")</f>
        <v/>
      </c>
    </row>
    <row r="7628">
      <c r="A7628">
        <f>IF($F7628="","",IFERROR(IF(INDEX('Per Invoice'!$A$2:$A$2001,MATCH($F7628,'Per Invoice'!$B$2:$B$2001,0))=0,"",INDEX('Per Invoice'!$A$2:$A$2001,MATCH($F7628,'Per Invoice'!$B$2:$B$2001,0))),""))</f>
        <v/>
      </c>
      <c r="H7628" s="11" t="n"/>
      <c r="R7628" s="7">
        <f>IF($F7628="","",Q7628*Y7628/100)</f>
        <v/>
      </c>
      <c r="X7628" s="7" t="n"/>
      <c r="Y7628" s="7" t="n"/>
      <c r="Z7628" s="7">
        <f>IF($F7628="","",Y7628*AE7628/100)</f>
        <v/>
      </c>
      <c r="AA7628" s="7">
        <f>IF($F7628="","",Y7628-Z7628)</f>
        <v/>
      </c>
      <c r="AB7628" s="7">
        <f>IF($F7628="","",AA7628-R7628)</f>
        <v/>
      </c>
      <c r="AE7628">
        <f>IF($F7628="","",IF($AK7628=1,0,IF($AJ7628=1,Settings!$C$6,Settings!$C$7))*100)</f>
        <v/>
      </c>
      <c r="AG7628">
        <f>IF($F7628="","",$F7628&amp;"|"&amp;$D7628&amp;"")</f>
        <v/>
      </c>
      <c r="AH7628">
        <f>IF($F7628="","",IF(COUNTIF($AG$2:$AG7628,$AG7628)=1,1,0))</f>
        <v/>
      </c>
      <c r="AI7628">
        <f>IF($AH7628=1,SUMPRODUCT(--($AL$2:$AL$8001&lt;$AL7628))+1,"")</f>
        <v/>
      </c>
      <c r="AJ7628">
        <f>IF($F7628="","",IF(OR($U7628=TRUE(),$U7628="TRUE"),1,0))</f>
        <v/>
      </c>
      <c r="AK7628">
        <f>IF($F7628="","",IF($AD7628="Yes",1,0))</f>
        <v/>
      </c>
      <c r="AL7628">
        <f>IF($AH7628=1,IFERROR(IF(VALUE($F7628)&lt;100000000,VALUE($F7628),1000000000),IFERROR(IF(VALUE(MID($F7628,2,20))&lt;100000000,VALUE(MID($F7628,2,20)),1000000000),1000000000))+ROW()/100000,"")</f>
        <v/>
      </c>
    </row>
    <row r="7629">
      <c r="A7629">
        <f>IF($F7629="","",IFERROR(IF(INDEX('Per Invoice'!$A$2:$A$2001,MATCH($F7629,'Per Invoice'!$B$2:$B$2001,0))=0,"",INDEX('Per Invoice'!$A$2:$A$2001,MATCH($F7629,'Per Invoice'!$B$2:$B$2001,0))),""))</f>
        <v/>
      </c>
      <c r="H7629" s="11" t="n"/>
      <c r="R7629" s="7">
        <f>IF($F7629="","",Q7629*Y7629/100)</f>
        <v/>
      </c>
      <c r="X7629" s="7" t="n"/>
      <c r="Y7629" s="7" t="n"/>
      <c r="Z7629" s="7">
        <f>IF($F7629="","",Y7629*AE7629/100)</f>
        <v/>
      </c>
      <c r="AA7629" s="7">
        <f>IF($F7629="","",Y7629-Z7629)</f>
        <v/>
      </c>
      <c r="AB7629" s="7">
        <f>IF($F7629="","",AA7629-R7629)</f>
        <v/>
      </c>
      <c r="AE7629">
        <f>IF($F7629="","",IF($AK7629=1,0,IF($AJ7629=1,Settings!$C$6,Settings!$C$7))*100)</f>
        <v/>
      </c>
      <c r="AG7629">
        <f>IF($F7629="","",$F7629&amp;"|"&amp;$D7629&amp;"")</f>
        <v/>
      </c>
      <c r="AH7629">
        <f>IF($F7629="","",IF(COUNTIF($AG$2:$AG7629,$AG7629)=1,1,0))</f>
        <v/>
      </c>
      <c r="AI7629">
        <f>IF($AH7629=1,SUMPRODUCT(--($AL$2:$AL$8001&lt;$AL7629))+1,"")</f>
        <v/>
      </c>
      <c r="AJ7629">
        <f>IF($F7629="","",IF(OR($U7629=TRUE(),$U7629="TRUE"),1,0))</f>
        <v/>
      </c>
      <c r="AK7629">
        <f>IF($F7629="","",IF($AD7629="Yes",1,0))</f>
        <v/>
      </c>
      <c r="AL7629">
        <f>IF($AH7629=1,IFERROR(IF(VALUE($F7629)&lt;100000000,VALUE($F7629),1000000000),IFERROR(IF(VALUE(MID($F7629,2,20))&lt;100000000,VALUE(MID($F7629,2,20)),1000000000),1000000000))+ROW()/100000,"")</f>
        <v/>
      </c>
    </row>
    <row r="7630">
      <c r="A7630">
        <f>IF($F7630="","",IFERROR(IF(INDEX('Per Invoice'!$A$2:$A$2001,MATCH($F7630,'Per Invoice'!$B$2:$B$2001,0))=0,"",INDEX('Per Invoice'!$A$2:$A$2001,MATCH($F7630,'Per Invoice'!$B$2:$B$2001,0))),""))</f>
        <v/>
      </c>
      <c r="H7630" s="11" t="n"/>
      <c r="R7630" s="7">
        <f>IF($F7630="","",Q7630*Y7630/100)</f>
        <v/>
      </c>
      <c r="X7630" s="7" t="n"/>
      <c r="Y7630" s="7" t="n"/>
      <c r="Z7630" s="7">
        <f>IF($F7630="","",Y7630*AE7630/100)</f>
        <v/>
      </c>
      <c r="AA7630" s="7">
        <f>IF($F7630="","",Y7630-Z7630)</f>
        <v/>
      </c>
      <c r="AB7630" s="7">
        <f>IF($F7630="","",AA7630-R7630)</f>
        <v/>
      </c>
      <c r="AE7630">
        <f>IF($F7630="","",IF($AK7630=1,0,IF($AJ7630=1,Settings!$C$6,Settings!$C$7))*100)</f>
        <v/>
      </c>
      <c r="AG7630">
        <f>IF($F7630="","",$F7630&amp;"|"&amp;$D7630&amp;"")</f>
        <v/>
      </c>
      <c r="AH7630">
        <f>IF($F7630="","",IF(COUNTIF($AG$2:$AG7630,$AG7630)=1,1,0))</f>
        <v/>
      </c>
      <c r="AI7630">
        <f>IF($AH7630=1,SUMPRODUCT(--($AL$2:$AL$8001&lt;$AL7630))+1,"")</f>
        <v/>
      </c>
      <c r="AJ7630">
        <f>IF($F7630="","",IF(OR($U7630=TRUE(),$U7630="TRUE"),1,0))</f>
        <v/>
      </c>
      <c r="AK7630">
        <f>IF($F7630="","",IF($AD7630="Yes",1,0))</f>
        <v/>
      </c>
      <c r="AL7630">
        <f>IF($AH7630=1,IFERROR(IF(VALUE($F7630)&lt;100000000,VALUE($F7630),1000000000),IFERROR(IF(VALUE(MID($F7630,2,20))&lt;100000000,VALUE(MID($F7630,2,20)),1000000000),1000000000))+ROW()/100000,"")</f>
        <v/>
      </c>
    </row>
    <row r="7631">
      <c r="A7631">
        <f>IF($F7631="","",IFERROR(IF(INDEX('Per Invoice'!$A$2:$A$2001,MATCH($F7631,'Per Invoice'!$B$2:$B$2001,0))=0,"",INDEX('Per Invoice'!$A$2:$A$2001,MATCH($F7631,'Per Invoice'!$B$2:$B$2001,0))),""))</f>
        <v/>
      </c>
      <c r="H7631" s="11" t="n"/>
      <c r="R7631" s="7">
        <f>IF($F7631="","",Q7631*Y7631/100)</f>
        <v/>
      </c>
      <c r="X7631" s="7" t="n"/>
      <c r="Y7631" s="7" t="n"/>
      <c r="Z7631" s="7">
        <f>IF($F7631="","",Y7631*AE7631/100)</f>
        <v/>
      </c>
      <c r="AA7631" s="7">
        <f>IF($F7631="","",Y7631-Z7631)</f>
        <v/>
      </c>
      <c r="AB7631" s="7">
        <f>IF($F7631="","",AA7631-R7631)</f>
        <v/>
      </c>
      <c r="AE7631">
        <f>IF($F7631="","",IF($AK7631=1,0,IF($AJ7631=1,Settings!$C$6,Settings!$C$7))*100)</f>
        <v/>
      </c>
      <c r="AG7631">
        <f>IF($F7631="","",$F7631&amp;"|"&amp;$D7631&amp;"")</f>
        <v/>
      </c>
      <c r="AH7631">
        <f>IF($F7631="","",IF(COUNTIF($AG$2:$AG7631,$AG7631)=1,1,0))</f>
        <v/>
      </c>
      <c r="AI7631">
        <f>IF($AH7631=1,SUMPRODUCT(--($AL$2:$AL$8001&lt;$AL7631))+1,"")</f>
        <v/>
      </c>
      <c r="AJ7631">
        <f>IF($F7631="","",IF(OR($U7631=TRUE(),$U7631="TRUE"),1,0))</f>
        <v/>
      </c>
      <c r="AK7631">
        <f>IF($F7631="","",IF($AD7631="Yes",1,0))</f>
        <v/>
      </c>
      <c r="AL7631">
        <f>IF($AH7631=1,IFERROR(IF(VALUE($F7631)&lt;100000000,VALUE($F7631),1000000000),IFERROR(IF(VALUE(MID($F7631,2,20))&lt;100000000,VALUE(MID($F7631,2,20)),1000000000),1000000000))+ROW()/100000,"")</f>
        <v/>
      </c>
    </row>
    <row r="7632">
      <c r="A7632">
        <f>IF($F7632="","",IFERROR(IF(INDEX('Per Invoice'!$A$2:$A$2001,MATCH($F7632,'Per Invoice'!$B$2:$B$2001,0))=0,"",INDEX('Per Invoice'!$A$2:$A$2001,MATCH($F7632,'Per Invoice'!$B$2:$B$2001,0))),""))</f>
        <v/>
      </c>
      <c r="H7632" s="11" t="n"/>
      <c r="R7632" s="7">
        <f>IF($F7632="","",Q7632*Y7632/100)</f>
        <v/>
      </c>
      <c r="X7632" s="7" t="n"/>
      <c r="Y7632" s="7" t="n"/>
      <c r="Z7632" s="7">
        <f>IF($F7632="","",Y7632*AE7632/100)</f>
        <v/>
      </c>
      <c r="AA7632" s="7">
        <f>IF($F7632="","",Y7632-Z7632)</f>
        <v/>
      </c>
      <c r="AB7632" s="7">
        <f>IF($F7632="","",AA7632-R7632)</f>
        <v/>
      </c>
      <c r="AE7632">
        <f>IF($F7632="","",IF($AK7632=1,0,IF($AJ7632=1,Settings!$C$6,Settings!$C$7))*100)</f>
        <v/>
      </c>
      <c r="AG7632">
        <f>IF($F7632="","",$F7632&amp;"|"&amp;$D7632&amp;"")</f>
        <v/>
      </c>
      <c r="AH7632">
        <f>IF($F7632="","",IF(COUNTIF($AG$2:$AG7632,$AG7632)=1,1,0))</f>
        <v/>
      </c>
      <c r="AI7632">
        <f>IF($AH7632=1,SUMPRODUCT(--($AL$2:$AL$8001&lt;$AL7632))+1,"")</f>
        <v/>
      </c>
      <c r="AJ7632">
        <f>IF($F7632="","",IF(OR($U7632=TRUE(),$U7632="TRUE"),1,0))</f>
        <v/>
      </c>
      <c r="AK7632">
        <f>IF($F7632="","",IF($AD7632="Yes",1,0))</f>
        <v/>
      </c>
      <c r="AL7632">
        <f>IF($AH7632=1,IFERROR(IF(VALUE($F7632)&lt;100000000,VALUE($F7632),1000000000),IFERROR(IF(VALUE(MID($F7632,2,20))&lt;100000000,VALUE(MID($F7632,2,20)),1000000000),1000000000))+ROW()/100000,"")</f>
        <v/>
      </c>
    </row>
    <row r="7633">
      <c r="A7633">
        <f>IF($F7633="","",IFERROR(IF(INDEX('Per Invoice'!$A$2:$A$2001,MATCH($F7633,'Per Invoice'!$B$2:$B$2001,0))=0,"",INDEX('Per Invoice'!$A$2:$A$2001,MATCH($F7633,'Per Invoice'!$B$2:$B$2001,0))),""))</f>
        <v/>
      </c>
      <c r="H7633" s="11" t="n"/>
      <c r="R7633" s="7">
        <f>IF($F7633="","",Q7633*Y7633/100)</f>
        <v/>
      </c>
      <c r="X7633" s="7" t="n"/>
      <c r="Y7633" s="7" t="n"/>
      <c r="Z7633" s="7">
        <f>IF($F7633="","",Y7633*AE7633/100)</f>
        <v/>
      </c>
      <c r="AA7633" s="7">
        <f>IF($F7633="","",Y7633-Z7633)</f>
        <v/>
      </c>
      <c r="AB7633" s="7">
        <f>IF($F7633="","",AA7633-R7633)</f>
        <v/>
      </c>
      <c r="AE7633">
        <f>IF($F7633="","",IF($AK7633=1,0,IF($AJ7633=1,Settings!$C$6,Settings!$C$7))*100)</f>
        <v/>
      </c>
      <c r="AG7633">
        <f>IF($F7633="","",$F7633&amp;"|"&amp;$D7633&amp;"")</f>
        <v/>
      </c>
      <c r="AH7633">
        <f>IF($F7633="","",IF(COUNTIF($AG$2:$AG7633,$AG7633)=1,1,0))</f>
        <v/>
      </c>
      <c r="AI7633">
        <f>IF($AH7633=1,SUMPRODUCT(--($AL$2:$AL$8001&lt;$AL7633))+1,"")</f>
        <v/>
      </c>
      <c r="AJ7633">
        <f>IF($F7633="","",IF(OR($U7633=TRUE(),$U7633="TRUE"),1,0))</f>
        <v/>
      </c>
      <c r="AK7633">
        <f>IF($F7633="","",IF($AD7633="Yes",1,0))</f>
        <v/>
      </c>
      <c r="AL7633">
        <f>IF($AH7633=1,IFERROR(IF(VALUE($F7633)&lt;100000000,VALUE($F7633),1000000000),IFERROR(IF(VALUE(MID($F7633,2,20))&lt;100000000,VALUE(MID($F7633,2,20)),1000000000),1000000000))+ROW()/100000,"")</f>
        <v/>
      </c>
    </row>
    <row r="7634">
      <c r="A7634">
        <f>IF($F7634="","",IFERROR(IF(INDEX('Per Invoice'!$A$2:$A$2001,MATCH($F7634,'Per Invoice'!$B$2:$B$2001,0))=0,"",INDEX('Per Invoice'!$A$2:$A$2001,MATCH($F7634,'Per Invoice'!$B$2:$B$2001,0))),""))</f>
        <v/>
      </c>
      <c r="H7634" s="11" t="n"/>
      <c r="R7634" s="7">
        <f>IF($F7634="","",Q7634*Y7634/100)</f>
        <v/>
      </c>
      <c r="X7634" s="7" t="n"/>
      <c r="Y7634" s="7" t="n"/>
      <c r="Z7634" s="7">
        <f>IF($F7634="","",Y7634*AE7634/100)</f>
        <v/>
      </c>
      <c r="AA7634" s="7">
        <f>IF($F7634="","",Y7634-Z7634)</f>
        <v/>
      </c>
      <c r="AB7634" s="7">
        <f>IF($F7634="","",AA7634-R7634)</f>
        <v/>
      </c>
      <c r="AE7634">
        <f>IF($F7634="","",IF($AK7634=1,0,IF($AJ7634=1,Settings!$C$6,Settings!$C$7))*100)</f>
        <v/>
      </c>
      <c r="AG7634">
        <f>IF($F7634="","",$F7634&amp;"|"&amp;$D7634&amp;"")</f>
        <v/>
      </c>
      <c r="AH7634">
        <f>IF($F7634="","",IF(COUNTIF($AG$2:$AG7634,$AG7634)=1,1,0))</f>
        <v/>
      </c>
      <c r="AI7634">
        <f>IF($AH7634=1,SUMPRODUCT(--($AL$2:$AL$8001&lt;$AL7634))+1,"")</f>
        <v/>
      </c>
      <c r="AJ7634">
        <f>IF($F7634="","",IF(OR($U7634=TRUE(),$U7634="TRUE"),1,0))</f>
        <v/>
      </c>
      <c r="AK7634">
        <f>IF($F7634="","",IF($AD7634="Yes",1,0))</f>
        <v/>
      </c>
      <c r="AL7634">
        <f>IF($AH7634=1,IFERROR(IF(VALUE($F7634)&lt;100000000,VALUE($F7634),1000000000),IFERROR(IF(VALUE(MID($F7634,2,20))&lt;100000000,VALUE(MID($F7634,2,20)),1000000000),1000000000))+ROW()/100000,"")</f>
        <v/>
      </c>
    </row>
    <row r="7635">
      <c r="A7635">
        <f>IF($F7635="","",IFERROR(IF(INDEX('Per Invoice'!$A$2:$A$2001,MATCH($F7635,'Per Invoice'!$B$2:$B$2001,0))=0,"",INDEX('Per Invoice'!$A$2:$A$2001,MATCH($F7635,'Per Invoice'!$B$2:$B$2001,0))),""))</f>
        <v/>
      </c>
      <c r="H7635" s="11" t="n"/>
      <c r="R7635" s="7">
        <f>IF($F7635="","",Q7635*Y7635/100)</f>
        <v/>
      </c>
      <c r="X7635" s="7" t="n"/>
      <c r="Y7635" s="7" t="n"/>
      <c r="Z7635" s="7">
        <f>IF($F7635="","",Y7635*AE7635/100)</f>
        <v/>
      </c>
      <c r="AA7635" s="7">
        <f>IF($F7635="","",Y7635-Z7635)</f>
        <v/>
      </c>
      <c r="AB7635" s="7">
        <f>IF($F7635="","",AA7635-R7635)</f>
        <v/>
      </c>
      <c r="AE7635">
        <f>IF($F7635="","",IF($AK7635=1,0,IF($AJ7635=1,Settings!$C$6,Settings!$C$7))*100)</f>
        <v/>
      </c>
      <c r="AG7635">
        <f>IF($F7635="","",$F7635&amp;"|"&amp;$D7635&amp;"")</f>
        <v/>
      </c>
      <c r="AH7635">
        <f>IF($F7635="","",IF(COUNTIF($AG$2:$AG7635,$AG7635)=1,1,0))</f>
        <v/>
      </c>
      <c r="AI7635">
        <f>IF($AH7635=1,SUMPRODUCT(--($AL$2:$AL$8001&lt;$AL7635))+1,"")</f>
        <v/>
      </c>
      <c r="AJ7635">
        <f>IF($F7635="","",IF(OR($U7635=TRUE(),$U7635="TRUE"),1,0))</f>
        <v/>
      </c>
      <c r="AK7635">
        <f>IF($F7635="","",IF($AD7635="Yes",1,0))</f>
        <v/>
      </c>
      <c r="AL7635">
        <f>IF($AH7635=1,IFERROR(IF(VALUE($F7635)&lt;100000000,VALUE($F7635),1000000000),IFERROR(IF(VALUE(MID($F7635,2,20))&lt;100000000,VALUE(MID($F7635,2,20)),1000000000),1000000000))+ROW()/100000,"")</f>
        <v/>
      </c>
    </row>
    <row r="7636">
      <c r="A7636">
        <f>IF($F7636="","",IFERROR(IF(INDEX('Per Invoice'!$A$2:$A$2001,MATCH($F7636,'Per Invoice'!$B$2:$B$2001,0))=0,"",INDEX('Per Invoice'!$A$2:$A$2001,MATCH($F7636,'Per Invoice'!$B$2:$B$2001,0))),""))</f>
        <v/>
      </c>
      <c r="H7636" s="11" t="n"/>
      <c r="R7636" s="7">
        <f>IF($F7636="","",Q7636*Y7636/100)</f>
        <v/>
      </c>
      <c r="X7636" s="7" t="n"/>
      <c r="Y7636" s="7" t="n"/>
      <c r="Z7636" s="7">
        <f>IF($F7636="","",Y7636*AE7636/100)</f>
        <v/>
      </c>
      <c r="AA7636" s="7">
        <f>IF($F7636="","",Y7636-Z7636)</f>
        <v/>
      </c>
      <c r="AB7636" s="7">
        <f>IF($F7636="","",AA7636-R7636)</f>
        <v/>
      </c>
      <c r="AE7636">
        <f>IF($F7636="","",IF($AK7636=1,0,IF($AJ7636=1,Settings!$C$6,Settings!$C$7))*100)</f>
        <v/>
      </c>
      <c r="AG7636">
        <f>IF($F7636="","",$F7636&amp;"|"&amp;$D7636&amp;"")</f>
        <v/>
      </c>
      <c r="AH7636">
        <f>IF($F7636="","",IF(COUNTIF($AG$2:$AG7636,$AG7636)=1,1,0))</f>
        <v/>
      </c>
      <c r="AI7636">
        <f>IF($AH7636=1,SUMPRODUCT(--($AL$2:$AL$8001&lt;$AL7636))+1,"")</f>
        <v/>
      </c>
      <c r="AJ7636">
        <f>IF($F7636="","",IF(OR($U7636=TRUE(),$U7636="TRUE"),1,0))</f>
        <v/>
      </c>
      <c r="AK7636">
        <f>IF($F7636="","",IF($AD7636="Yes",1,0))</f>
        <v/>
      </c>
      <c r="AL7636">
        <f>IF($AH7636=1,IFERROR(IF(VALUE($F7636)&lt;100000000,VALUE($F7636),1000000000),IFERROR(IF(VALUE(MID($F7636,2,20))&lt;100000000,VALUE(MID($F7636,2,20)),1000000000),1000000000))+ROW()/100000,"")</f>
        <v/>
      </c>
    </row>
    <row r="7637">
      <c r="A7637">
        <f>IF($F7637="","",IFERROR(IF(INDEX('Per Invoice'!$A$2:$A$2001,MATCH($F7637,'Per Invoice'!$B$2:$B$2001,0))=0,"",INDEX('Per Invoice'!$A$2:$A$2001,MATCH($F7637,'Per Invoice'!$B$2:$B$2001,0))),""))</f>
        <v/>
      </c>
      <c r="H7637" s="11" t="n"/>
      <c r="R7637" s="7">
        <f>IF($F7637="","",Q7637*Y7637/100)</f>
        <v/>
      </c>
      <c r="X7637" s="7" t="n"/>
      <c r="Y7637" s="7" t="n"/>
      <c r="Z7637" s="7">
        <f>IF($F7637="","",Y7637*AE7637/100)</f>
        <v/>
      </c>
      <c r="AA7637" s="7">
        <f>IF($F7637="","",Y7637-Z7637)</f>
        <v/>
      </c>
      <c r="AB7637" s="7">
        <f>IF($F7637="","",AA7637-R7637)</f>
        <v/>
      </c>
      <c r="AE7637">
        <f>IF($F7637="","",IF($AK7637=1,0,IF($AJ7637=1,Settings!$C$6,Settings!$C$7))*100)</f>
        <v/>
      </c>
      <c r="AG7637">
        <f>IF($F7637="","",$F7637&amp;"|"&amp;$D7637&amp;"")</f>
        <v/>
      </c>
      <c r="AH7637">
        <f>IF($F7637="","",IF(COUNTIF($AG$2:$AG7637,$AG7637)=1,1,0))</f>
        <v/>
      </c>
      <c r="AI7637">
        <f>IF($AH7637=1,SUMPRODUCT(--($AL$2:$AL$8001&lt;$AL7637))+1,"")</f>
        <v/>
      </c>
      <c r="AJ7637">
        <f>IF($F7637="","",IF(OR($U7637=TRUE(),$U7637="TRUE"),1,0))</f>
        <v/>
      </c>
      <c r="AK7637">
        <f>IF($F7637="","",IF($AD7637="Yes",1,0))</f>
        <v/>
      </c>
      <c r="AL7637">
        <f>IF($AH7637=1,IFERROR(IF(VALUE($F7637)&lt;100000000,VALUE($F7637),1000000000),IFERROR(IF(VALUE(MID($F7637,2,20))&lt;100000000,VALUE(MID($F7637,2,20)),1000000000),1000000000))+ROW()/100000,"")</f>
        <v/>
      </c>
    </row>
    <row r="7638">
      <c r="A7638">
        <f>IF($F7638="","",IFERROR(IF(INDEX('Per Invoice'!$A$2:$A$2001,MATCH($F7638,'Per Invoice'!$B$2:$B$2001,0))=0,"",INDEX('Per Invoice'!$A$2:$A$2001,MATCH($F7638,'Per Invoice'!$B$2:$B$2001,0))),""))</f>
        <v/>
      </c>
      <c r="H7638" s="11" t="n"/>
      <c r="R7638" s="7">
        <f>IF($F7638="","",Q7638*Y7638/100)</f>
        <v/>
      </c>
      <c r="X7638" s="7" t="n"/>
      <c r="Y7638" s="7" t="n"/>
      <c r="Z7638" s="7">
        <f>IF($F7638="","",Y7638*AE7638/100)</f>
        <v/>
      </c>
      <c r="AA7638" s="7">
        <f>IF($F7638="","",Y7638-Z7638)</f>
        <v/>
      </c>
      <c r="AB7638" s="7">
        <f>IF($F7638="","",AA7638-R7638)</f>
        <v/>
      </c>
      <c r="AE7638">
        <f>IF($F7638="","",IF($AK7638=1,0,IF($AJ7638=1,Settings!$C$6,Settings!$C$7))*100)</f>
        <v/>
      </c>
      <c r="AG7638">
        <f>IF($F7638="","",$F7638&amp;"|"&amp;$D7638&amp;"")</f>
        <v/>
      </c>
      <c r="AH7638">
        <f>IF($F7638="","",IF(COUNTIF($AG$2:$AG7638,$AG7638)=1,1,0))</f>
        <v/>
      </c>
      <c r="AI7638">
        <f>IF($AH7638=1,SUMPRODUCT(--($AL$2:$AL$8001&lt;$AL7638))+1,"")</f>
        <v/>
      </c>
      <c r="AJ7638">
        <f>IF($F7638="","",IF(OR($U7638=TRUE(),$U7638="TRUE"),1,0))</f>
        <v/>
      </c>
      <c r="AK7638">
        <f>IF($F7638="","",IF($AD7638="Yes",1,0))</f>
        <v/>
      </c>
      <c r="AL7638">
        <f>IF($AH7638=1,IFERROR(IF(VALUE($F7638)&lt;100000000,VALUE($F7638),1000000000),IFERROR(IF(VALUE(MID($F7638,2,20))&lt;100000000,VALUE(MID($F7638,2,20)),1000000000),1000000000))+ROW()/100000,"")</f>
        <v/>
      </c>
    </row>
    <row r="7639">
      <c r="A7639">
        <f>IF($F7639="","",IFERROR(IF(INDEX('Per Invoice'!$A$2:$A$2001,MATCH($F7639,'Per Invoice'!$B$2:$B$2001,0))=0,"",INDEX('Per Invoice'!$A$2:$A$2001,MATCH($F7639,'Per Invoice'!$B$2:$B$2001,0))),""))</f>
        <v/>
      </c>
      <c r="H7639" s="11" t="n"/>
      <c r="R7639" s="7">
        <f>IF($F7639="","",Q7639*Y7639/100)</f>
        <v/>
      </c>
      <c r="X7639" s="7" t="n"/>
      <c r="Y7639" s="7" t="n"/>
      <c r="Z7639" s="7">
        <f>IF($F7639="","",Y7639*AE7639/100)</f>
        <v/>
      </c>
      <c r="AA7639" s="7">
        <f>IF($F7639="","",Y7639-Z7639)</f>
        <v/>
      </c>
      <c r="AB7639" s="7">
        <f>IF($F7639="","",AA7639-R7639)</f>
        <v/>
      </c>
      <c r="AE7639">
        <f>IF($F7639="","",IF($AK7639=1,0,IF($AJ7639=1,Settings!$C$6,Settings!$C$7))*100)</f>
        <v/>
      </c>
      <c r="AG7639">
        <f>IF($F7639="","",$F7639&amp;"|"&amp;$D7639&amp;"")</f>
        <v/>
      </c>
      <c r="AH7639">
        <f>IF($F7639="","",IF(COUNTIF($AG$2:$AG7639,$AG7639)=1,1,0))</f>
        <v/>
      </c>
      <c r="AI7639">
        <f>IF($AH7639=1,SUMPRODUCT(--($AL$2:$AL$8001&lt;$AL7639))+1,"")</f>
        <v/>
      </c>
      <c r="AJ7639">
        <f>IF($F7639="","",IF(OR($U7639=TRUE(),$U7639="TRUE"),1,0))</f>
        <v/>
      </c>
      <c r="AK7639">
        <f>IF($F7639="","",IF($AD7639="Yes",1,0))</f>
        <v/>
      </c>
      <c r="AL7639">
        <f>IF($AH7639=1,IFERROR(IF(VALUE($F7639)&lt;100000000,VALUE($F7639),1000000000),IFERROR(IF(VALUE(MID($F7639,2,20))&lt;100000000,VALUE(MID($F7639,2,20)),1000000000),1000000000))+ROW()/100000,"")</f>
        <v/>
      </c>
    </row>
    <row r="7640">
      <c r="A7640">
        <f>IF($F7640="","",IFERROR(IF(INDEX('Per Invoice'!$A$2:$A$2001,MATCH($F7640,'Per Invoice'!$B$2:$B$2001,0))=0,"",INDEX('Per Invoice'!$A$2:$A$2001,MATCH($F7640,'Per Invoice'!$B$2:$B$2001,0))),""))</f>
        <v/>
      </c>
      <c r="H7640" s="11" t="n"/>
      <c r="R7640" s="7">
        <f>IF($F7640="","",Q7640*Y7640/100)</f>
        <v/>
      </c>
      <c r="X7640" s="7" t="n"/>
      <c r="Y7640" s="7" t="n"/>
      <c r="Z7640" s="7">
        <f>IF($F7640="","",Y7640*AE7640/100)</f>
        <v/>
      </c>
      <c r="AA7640" s="7">
        <f>IF($F7640="","",Y7640-Z7640)</f>
        <v/>
      </c>
      <c r="AB7640" s="7">
        <f>IF($F7640="","",AA7640-R7640)</f>
        <v/>
      </c>
      <c r="AE7640">
        <f>IF($F7640="","",IF($AK7640=1,0,IF($AJ7640=1,Settings!$C$6,Settings!$C$7))*100)</f>
        <v/>
      </c>
      <c r="AG7640">
        <f>IF($F7640="","",$F7640&amp;"|"&amp;$D7640&amp;"")</f>
        <v/>
      </c>
      <c r="AH7640">
        <f>IF($F7640="","",IF(COUNTIF($AG$2:$AG7640,$AG7640)=1,1,0))</f>
        <v/>
      </c>
      <c r="AI7640">
        <f>IF($AH7640=1,SUMPRODUCT(--($AL$2:$AL$8001&lt;$AL7640))+1,"")</f>
        <v/>
      </c>
      <c r="AJ7640">
        <f>IF($F7640="","",IF(OR($U7640=TRUE(),$U7640="TRUE"),1,0))</f>
        <v/>
      </c>
      <c r="AK7640">
        <f>IF($F7640="","",IF($AD7640="Yes",1,0))</f>
        <v/>
      </c>
      <c r="AL7640">
        <f>IF($AH7640=1,IFERROR(IF(VALUE($F7640)&lt;100000000,VALUE($F7640),1000000000),IFERROR(IF(VALUE(MID($F7640,2,20))&lt;100000000,VALUE(MID($F7640,2,20)),1000000000),1000000000))+ROW()/100000,"")</f>
        <v/>
      </c>
    </row>
    <row r="7641">
      <c r="A7641">
        <f>IF($F7641="","",IFERROR(IF(INDEX('Per Invoice'!$A$2:$A$2001,MATCH($F7641,'Per Invoice'!$B$2:$B$2001,0))=0,"",INDEX('Per Invoice'!$A$2:$A$2001,MATCH($F7641,'Per Invoice'!$B$2:$B$2001,0))),""))</f>
        <v/>
      </c>
      <c r="H7641" s="11" t="n"/>
      <c r="R7641" s="7">
        <f>IF($F7641="","",Q7641*Y7641/100)</f>
        <v/>
      </c>
      <c r="X7641" s="7" t="n"/>
      <c r="Y7641" s="7" t="n"/>
      <c r="Z7641" s="7">
        <f>IF($F7641="","",Y7641*AE7641/100)</f>
        <v/>
      </c>
      <c r="AA7641" s="7">
        <f>IF($F7641="","",Y7641-Z7641)</f>
        <v/>
      </c>
      <c r="AB7641" s="7">
        <f>IF($F7641="","",AA7641-R7641)</f>
        <v/>
      </c>
      <c r="AE7641">
        <f>IF($F7641="","",IF($AK7641=1,0,IF($AJ7641=1,Settings!$C$6,Settings!$C$7))*100)</f>
        <v/>
      </c>
      <c r="AG7641">
        <f>IF($F7641="","",$F7641&amp;"|"&amp;$D7641&amp;"")</f>
        <v/>
      </c>
      <c r="AH7641">
        <f>IF($F7641="","",IF(COUNTIF($AG$2:$AG7641,$AG7641)=1,1,0))</f>
        <v/>
      </c>
      <c r="AI7641">
        <f>IF($AH7641=1,SUMPRODUCT(--($AL$2:$AL$8001&lt;$AL7641))+1,"")</f>
        <v/>
      </c>
      <c r="AJ7641">
        <f>IF($F7641="","",IF(OR($U7641=TRUE(),$U7641="TRUE"),1,0))</f>
        <v/>
      </c>
      <c r="AK7641">
        <f>IF($F7641="","",IF($AD7641="Yes",1,0))</f>
        <v/>
      </c>
      <c r="AL7641">
        <f>IF($AH7641=1,IFERROR(IF(VALUE($F7641)&lt;100000000,VALUE($F7641),1000000000),IFERROR(IF(VALUE(MID($F7641,2,20))&lt;100000000,VALUE(MID($F7641,2,20)),1000000000),1000000000))+ROW()/100000,"")</f>
        <v/>
      </c>
    </row>
    <row r="7642">
      <c r="A7642">
        <f>IF($F7642="","",IFERROR(IF(INDEX('Per Invoice'!$A$2:$A$2001,MATCH($F7642,'Per Invoice'!$B$2:$B$2001,0))=0,"",INDEX('Per Invoice'!$A$2:$A$2001,MATCH($F7642,'Per Invoice'!$B$2:$B$2001,0))),""))</f>
        <v/>
      </c>
      <c r="H7642" s="11" t="n"/>
      <c r="R7642" s="7">
        <f>IF($F7642="","",Q7642*Y7642/100)</f>
        <v/>
      </c>
      <c r="X7642" s="7" t="n"/>
      <c r="Y7642" s="7" t="n"/>
      <c r="Z7642" s="7">
        <f>IF($F7642="","",Y7642*AE7642/100)</f>
        <v/>
      </c>
      <c r="AA7642" s="7">
        <f>IF($F7642="","",Y7642-Z7642)</f>
        <v/>
      </c>
      <c r="AB7642" s="7">
        <f>IF($F7642="","",AA7642-R7642)</f>
        <v/>
      </c>
      <c r="AE7642">
        <f>IF($F7642="","",IF($AK7642=1,0,IF($AJ7642=1,Settings!$C$6,Settings!$C$7))*100)</f>
        <v/>
      </c>
      <c r="AG7642">
        <f>IF($F7642="","",$F7642&amp;"|"&amp;$D7642&amp;"")</f>
        <v/>
      </c>
      <c r="AH7642">
        <f>IF($F7642="","",IF(COUNTIF($AG$2:$AG7642,$AG7642)=1,1,0))</f>
        <v/>
      </c>
      <c r="AI7642">
        <f>IF($AH7642=1,SUMPRODUCT(--($AL$2:$AL$8001&lt;$AL7642))+1,"")</f>
        <v/>
      </c>
      <c r="AJ7642">
        <f>IF($F7642="","",IF(OR($U7642=TRUE(),$U7642="TRUE"),1,0))</f>
        <v/>
      </c>
      <c r="AK7642">
        <f>IF($F7642="","",IF($AD7642="Yes",1,0))</f>
        <v/>
      </c>
      <c r="AL7642">
        <f>IF($AH7642=1,IFERROR(IF(VALUE($F7642)&lt;100000000,VALUE($F7642),1000000000),IFERROR(IF(VALUE(MID($F7642,2,20))&lt;100000000,VALUE(MID($F7642,2,20)),1000000000),1000000000))+ROW()/100000,"")</f>
        <v/>
      </c>
    </row>
    <row r="7643">
      <c r="A7643">
        <f>IF($F7643="","",IFERROR(IF(INDEX('Per Invoice'!$A$2:$A$2001,MATCH($F7643,'Per Invoice'!$B$2:$B$2001,0))=0,"",INDEX('Per Invoice'!$A$2:$A$2001,MATCH($F7643,'Per Invoice'!$B$2:$B$2001,0))),""))</f>
        <v/>
      </c>
      <c r="H7643" s="11" t="n"/>
      <c r="R7643" s="7">
        <f>IF($F7643="","",Q7643*Y7643/100)</f>
        <v/>
      </c>
      <c r="X7643" s="7" t="n"/>
      <c r="Y7643" s="7" t="n"/>
      <c r="Z7643" s="7">
        <f>IF($F7643="","",Y7643*AE7643/100)</f>
        <v/>
      </c>
      <c r="AA7643" s="7">
        <f>IF($F7643="","",Y7643-Z7643)</f>
        <v/>
      </c>
      <c r="AB7643" s="7">
        <f>IF($F7643="","",AA7643-R7643)</f>
        <v/>
      </c>
      <c r="AE7643">
        <f>IF($F7643="","",IF($AK7643=1,0,IF($AJ7643=1,Settings!$C$6,Settings!$C$7))*100)</f>
        <v/>
      </c>
      <c r="AG7643">
        <f>IF($F7643="","",$F7643&amp;"|"&amp;$D7643&amp;"")</f>
        <v/>
      </c>
      <c r="AH7643">
        <f>IF($F7643="","",IF(COUNTIF($AG$2:$AG7643,$AG7643)=1,1,0))</f>
        <v/>
      </c>
      <c r="AI7643">
        <f>IF($AH7643=1,SUMPRODUCT(--($AL$2:$AL$8001&lt;$AL7643))+1,"")</f>
        <v/>
      </c>
      <c r="AJ7643">
        <f>IF($F7643="","",IF(OR($U7643=TRUE(),$U7643="TRUE"),1,0))</f>
        <v/>
      </c>
      <c r="AK7643">
        <f>IF($F7643="","",IF($AD7643="Yes",1,0))</f>
        <v/>
      </c>
      <c r="AL7643">
        <f>IF($AH7643=1,IFERROR(IF(VALUE($F7643)&lt;100000000,VALUE($F7643),1000000000),IFERROR(IF(VALUE(MID($F7643,2,20))&lt;100000000,VALUE(MID($F7643,2,20)),1000000000),1000000000))+ROW()/100000,"")</f>
        <v/>
      </c>
    </row>
    <row r="7644">
      <c r="A7644">
        <f>IF($F7644="","",IFERROR(IF(INDEX('Per Invoice'!$A$2:$A$2001,MATCH($F7644,'Per Invoice'!$B$2:$B$2001,0))=0,"",INDEX('Per Invoice'!$A$2:$A$2001,MATCH($F7644,'Per Invoice'!$B$2:$B$2001,0))),""))</f>
        <v/>
      </c>
      <c r="H7644" s="11" t="n"/>
      <c r="R7644" s="7">
        <f>IF($F7644="","",Q7644*Y7644/100)</f>
        <v/>
      </c>
      <c r="X7644" s="7" t="n"/>
      <c r="Y7644" s="7" t="n"/>
      <c r="Z7644" s="7">
        <f>IF($F7644="","",Y7644*AE7644/100)</f>
        <v/>
      </c>
      <c r="AA7644" s="7">
        <f>IF($F7644="","",Y7644-Z7644)</f>
        <v/>
      </c>
      <c r="AB7644" s="7">
        <f>IF($F7644="","",AA7644-R7644)</f>
        <v/>
      </c>
      <c r="AE7644">
        <f>IF($F7644="","",IF($AK7644=1,0,IF($AJ7644=1,Settings!$C$6,Settings!$C$7))*100)</f>
        <v/>
      </c>
      <c r="AG7644">
        <f>IF($F7644="","",$F7644&amp;"|"&amp;$D7644&amp;"")</f>
        <v/>
      </c>
      <c r="AH7644">
        <f>IF($F7644="","",IF(COUNTIF($AG$2:$AG7644,$AG7644)=1,1,0))</f>
        <v/>
      </c>
      <c r="AI7644">
        <f>IF($AH7644=1,SUMPRODUCT(--($AL$2:$AL$8001&lt;$AL7644))+1,"")</f>
        <v/>
      </c>
      <c r="AJ7644">
        <f>IF($F7644="","",IF(OR($U7644=TRUE(),$U7644="TRUE"),1,0))</f>
        <v/>
      </c>
      <c r="AK7644">
        <f>IF($F7644="","",IF($AD7644="Yes",1,0))</f>
        <v/>
      </c>
      <c r="AL7644">
        <f>IF($AH7644=1,IFERROR(IF(VALUE($F7644)&lt;100000000,VALUE($F7644),1000000000),IFERROR(IF(VALUE(MID($F7644,2,20))&lt;100000000,VALUE(MID($F7644,2,20)),1000000000),1000000000))+ROW()/100000,"")</f>
        <v/>
      </c>
    </row>
    <row r="7645">
      <c r="A7645">
        <f>IF($F7645="","",IFERROR(IF(INDEX('Per Invoice'!$A$2:$A$2001,MATCH($F7645,'Per Invoice'!$B$2:$B$2001,0))=0,"",INDEX('Per Invoice'!$A$2:$A$2001,MATCH($F7645,'Per Invoice'!$B$2:$B$2001,0))),""))</f>
        <v/>
      </c>
      <c r="H7645" s="11" t="n"/>
      <c r="R7645" s="7">
        <f>IF($F7645="","",Q7645*Y7645/100)</f>
        <v/>
      </c>
      <c r="X7645" s="7" t="n"/>
      <c r="Y7645" s="7" t="n"/>
      <c r="Z7645" s="7">
        <f>IF($F7645="","",Y7645*AE7645/100)</f>
        <v/>
      </c>
      <c r="AA7645" s="7">
        <f>IF($F7645="","",Y7645-Z7645)</f>
        <v/>
      </c>
      <c r="AB7645" s="7">
        <f>IF($F7645="","",AA7645-R7645)</f>
        <v/>
      </c>
      <c r="AE7645">
        <f>IF($F7645="","",IF($AK7645=1,0,IF($AJ7645=1,Settings!$C$6,Settings!$C$7))*100)</f>
        <v/>
      </c>
      <c r="AG7645">
        <f>IF($F7645="","",$F7645&amp;"|"&amp;$D7645&amp;"")</f>
        <v/>
      </c>
      <c r="AH7645">
        <f>IF($F7645="","",IF(COUNTIF($AG$2:$AG7645,$AG7645)=1,1,0))</f>
        <v/>
      </c>
      <c r="AI7645">
        <f>IF($AH7645=1,SUMPRODUCT(--($AL$2:$AL$8001&lt;$AL7645))+1,"")</f>
        <v/>
      </c>
      <c r="AJ7645">
        <f>IF($F7645="","",IF(OR($U7645=TRUE(),$U7645="TRUE"),1,0))</f>
        <v/>
      </c>
      <c r="AK7645">
        <f>IF($F7645="","",IF($AD7645="Yes",1,0))</f>
        <v/>
      </c>
      <c r="AL7645">
        <f>IF($AH7645=1,IFERROR(IF(VALUE($F7645)&lt;100000000,VALUE($F7645),1000000000),IFERROR(IF(VALUE(MID($F7645,2,20))&lt;100000000,VALUE(MID($F7645,2,20)),1000000000),1000000000))+ROW()/100000,"")</f>
        <v/>
      </c>
    </row>
    <row r="7646">
      <c r="A7646">
        <f>IF($F7646="","",IFERROR(IF(INDEX('Per Invoice'!$A$2:$A$2001,MATCH($F7646,'Per Invoice'!$B$2:$B$2001,0))=0,"",INDEX('Per Invoice'!$A$2:$A$2001,MATCH($F7646,'Per Invoice'!$B$2:$B$2001,0))),""))</f>
        <v/>
      </c>
      <c r="H7646" s="11" t="n"/>
      <c r="R7646" s="7">
        <f>IF($F7646="","",Q7646*Y7646/100)</f>
        <v/>
      </c>
      <c r="X7646" s="7" t="n"/>
      <c r="Y7646" s="7" t="n"/>
      <c r="Z7646" s="7">
        <f>IF($F7646="","",Y7646*AE7646/100)</f>
        <v/>
      </c>
      <c r="AA7646" s="7">
        <f>IF($F7646="","",Y7646-Z7646)</f>
        <v/>
      </c>
      <c r="AB7646" s="7">
        <f>IF($F7646="","",AA7646-R7646)</f>
        <v/>
      </c>
      <c r="AE7646">
        <f>IF($F7646="","",IF($AK7646=1,0,IF($AJ7646=1,Settings!$C$6,Settings!$C$7))*100)</f>
        <v/>
      </c>
      <c r="AG7646">
        <f>IF($F7646="","",$F7646&amp;"|"&amp;$D7646&amp;"")</f>
        <v/>
      </c>
      <c r="AH7646">
        <f>IF($F7646="","",IF(COUNTIF($AG$2:$AG7646,$AG7646)=1,1,0))</f>
        <v/>
      </c>
      <c r="AI7646">
        <f>IF($AH7646=1,SUMPRODUCT(--($AL$2:$AL$8001&lt;$AL7646))+1,"")</f>
        <v/>
      </c>
      <c r="AJ7646">
        <f>IF($F7646="","",IF(OR($U7646=TRUE(),$U7646="TRUE"),1,0))</f>
        <v/>
      </c>
      <c r="AK7646">
        <f>IF($F7646="","",IF($AD7646="Yes",1,0))</f>
        <v/>
      </c>
      <c r="AL7646">
        <f>IF($AH7646=1,IFERROR(IF(VALUE($F7646)&lt;100000000,VALUE($F7646),1000000000),IFERROR(IF(VALUE(MID($F7646,2,20))&lt;100000000,VALUE(MID($F7646,2,20)),1000000000),1000000000))+ROW()/100000,"")</f>
        <v/>
      </c>
    </row>
    <row r="7647">
      <c r="A7647">
        <f>IF($F7647="","",IFERROR(IF(INDEX('Per Invoice'!$A$2:$A$2001,MATCH($F7647,'Per Invoice'!$B$2:$B$2001,0))=0,"",INDEX('Per Invoice'!$A$2:$A$2001,MATCH($F7647,'Per Invoice'!$B$2:$B$2001,0))),""))</f>
        <v/>
      </c>
      <c r="H7647" s="11" t="n"/>
      <c r="R7647" s="7">
        <f>IF($F7647="","",Q7647*Y7647/100)</f>
        <v/>
      </c>
      <c r="X7647" s="7" t="n"/>
      <c r="Y7647" s="7" t="n"/>
      <c r="Z7647" s="7">
        <f>IF($F7647="","",Y7647*AE7647/100)</f>
        <v/>
      </c>
      <c r="AA7647" s="7">
        <f>IF($F7647="","",Y7647-Z7647)</f>
        <v/>
      </c>
      <c r="AB7647" s="7">
        <f>IF($F7647="","",AA7647-R7647)</f>
        <v/>
      </c>
      <c r="AE7647">
        <f>IF($F7647="","",IF($AK7647=1,0,IF($AJ7647=1,Settings!$C$6,Settings!$C$7))*100)</f>
        <v/>
      </c>
      <c r="AG7647">
        <f>IF($F7647="","",$F7647&amp;"|"&amp;$D7647&amp;"")</f>
        <v/>
      </c>
      <c r="AH7647">
        <f>IF($F7647="","",IF(COUNTIF($AG$2:$AG7647,$AG7647)=1,1,0))</f>
        <v/>
      </c>
      <c r="AI7647">
        <f>IF($AH7647=1,SUMPRODUCT(--($AL$2:$AL$8001&lt;$AL7647))+1,"")</f>
        <v/>
      </c>
      <c r="AJ7647">
        <f>IF($F7647="","",IF(OR($U7647=TRUE(),$U7647="TRUE"),1,0))</f>
        <v/>
      </c>
      <c r="AK7647">
        <f>IF($F7647="","",IF($AD7647="Yes",1,0))</f>
        <v/>
      </c>
      <c r="AL7647">
        <f>IF($AH7647=1,IFERROR(IF(VALUE($F7647)&lt;100000000,VALUE($F7647),1000000000),IFERROR(IF(VALUE(MID($F7647,2,20))&lt;100000000,VALUE(MID($F7647,2,20)),1000000000),1000000000))+ROW()/100000,"")</f>
        <v/>
      </c>
    </row>
    <row r="7648">
      <c r="A7648">
        <f>IF($F7648="","",IFERROR(IF(INDEX('Per Invoice'!$A$2:$A$2001,MATCH($F7648,'Per Invoice'!$B$2:$B$2001,0))=0,"",INDEX('Per Invoice'!$A$2:$A$2001,MATCH($F7648,'Per Invoice'!$B$2:$B$2001,0))),""))</f>
        <v/>
      </c>
      <c r="H7648" s="11" t="n"/>
      <c r="R7648" s="7">
        <f>IF($F7648="","",Q7648*Y7648/100)</f>
        <v/>
      </c>
      <c r="X7648" s="7" t="n"/>
      <c r="Y7648" s="7" t="n"/>
      <c r="Z7648" s="7">
        <f>IF($F7648="","",Y7648*AE7648/100)</f>
        <v/>
      </c>
      <c r="AA7648" s="7">
        <f>IF($F7648="","",Y7648-Z7648)</f>
        <v/>
      </c>
      <c r="AB7648" s="7">
        <f>IF($F7648="","",AA7648-R7648)</f>
        <v/>
      </c>
      <c r="AE7648">
        <f>IF($F7648="","",IF($AK7648=1,0,IF($AJ7648=1,Settings!$C$6,Settings!$C$7))*100)</f>
        <v/>
      </c>
      <c r="AG7648">
        <f>IF($F7648="","",$F7648&amp;"|"&amp;$D7648&amp;"")</f>
        <v/>
      </c>
      <c r="AH7648">
        <f>IF($F7648="","",IF(COUNTIF($AG$2:$AG7648,$AG7648)=1,1,0))</f>
        <v/>
      </c>
      <c r="AI7648">
        <f>IF($AH7648=1,SUMPRODUCT(--($AL$2:$AL$8001&lt;$AL7648))+1,"")</f>
        <v/>
      </c>
      <c r="AJ7648">
        <f>IF($F7648="","",IF(OR($U7648=TRUE(),$U7648="TRUE"),1,0))</f>
        <v/>
      </c>
      <c r="AK7648">
        <f>IF($F7648="","",IF($AD7648="Yes",1,0))</f>
        <v/>
      </c>
      <c r="AL7648">
        <f>IF($AH7648=1,IFERROR(IF(VALUE($F7648)&lt;100000000,VALUE($F7648),1000000000),IFERROR(IF(VALUE(MID($F7648,2,20))&lt;100000000,VALUE(MID($F7648,2,20)),1000000000),1000000000))+ROW()/100000,"")</f>
        <v/>
      </c>
    </row>
    <row r="7649">
      <c r="A7649">
        <f>IF($F7649="","",IFERROR(IF(INDEX('Per Invoice'!$A$2:$A$2001,MATCH($F7649,'Per Invoice'!$B$2:$B$2001,0))=0,"",INDEX('Per Invoice'!$A$2:$A$2001,MATCH($F7649,'Per Invoice'!$B$2:$B$2001,0))),""))</f>
        <v/>
      </c>
      <c r="H7649" s="11" t="n"/>
      <c r="R7649" s="7">
        <f>IF($F7649="","",Q7649*Y7649/100)</f>
        <v/>
      </c>
      <c r="X7649" s="7" t="n"/>
      <c r="Y7649" s="7" t="n"/>
      <c r="Z7649" s="7">
        <f>IF($F7649="","",Y7649*AE7649/100)</f>
        <v/>
      </c>
      <c r="AA7649" s="7">
        <f>IF($F7649="","",Y7649-Z7649)</f>
        <v/>
      </c>
      <c r="AB7649" s="7">
        <f>IF($F7649="","",AA7649-R7649)</f>
        <v/>
      </c>
      <c r="AE7649">
        <f>IF($F7649="","",IF($AK7649=1,0,IF($AJ7649=1,Settings!$C$6,Settings!$C$7))*100)</f>
        <v/>
      </c>
      <c r="AG7649">
        <f>IF($F7649="","",$F7649&amp;"|"&amp;$D7649&amp;"")</f>
        <v/>
      </c>
      <c r="AH7649">
        <f>IF($F7649="","",IF(COUNTIF($AG$2:$AG7649,$AG7649)=1,1,0))</f>
        <v/>
      </c>
      <c r="AI7649">
        <f>IF($AH7649=1,SUMPRODUCT(--($AL$2:$AL$8001&lt;$AL7649))+1,"")</f>
        <v/>
      </c>
      <c r="AJ7649">
        <f>IF($F7649="","",IF(OR($U7649=TRUE(),$U7649="TRUE"),1,0))</f>
        <v/>
      </c>
      <c r="AK7649">
        <f>IF($F7649="","",IF($AD7649="Yes",1,0))</f>
        <v/>
      </c>
      <c r="AL7649">
        <f>IF($AH7649=1,IFERROR(IF(VALUE($F7649)&lt;100000000,VALUE($F7649),1000000000),IFERROR(IF(VALUE(MID($F7649,2,20))&lt;100000000,VALUE(MID($F7649,2,20)),1000000000),1000000000))+ROW()/100000,"")</f>
        <v/>
      </c>
    </row>
    <row r="7650">
      <c r="A7650">
        <f>IF($F7650="","",IFERROR(IF(INDEX('Per Invoice'!$A$2:$A$2001,MATCH($F7650,'Per Invoice'!$B$2:$B$2001,0))=0,"",INDEX('Per Invoice'!$A$2:$A$2001,MATCH($F7650,'Per Invoice'!$B$2:$B$2001,0))),""))</f>
        <v/>
      </c>
      <c r="H7650" s="11" t="n"/>
      <c r="R7650" s="7">
        <f>IF($F7650="","",Q7650*Y7650/100)</f>
        <v/>
      </c>
      <c r="X7650" s="7" t="n"/>
      <c r="Y7650" s="7" t="n"/>
      <c r="Z7650" s="7">
        <f>IF($F7650="","",Y7650*AE7650/100)</f>
        <v/>
      </c>
      <c r="AA7650" s="7">
        <f>IF($F7650="","",Y7650-Z7650)</f>
        <v/>
      </c>
      <c r="AB7650" s="7">
        <f>IF($F7650="","",AA7650-R7650)</f>
        <v/>
      </c>
      <c r="AE7650">
        <f>IF($F7650="","",IF($AK7650=1,0,IF($AJ7650=1,Settings!$C$6,Settings!$C$7))*100)</f>
        <v/>
      </c>
      <c r="AG7650">
        <f>IF($F7650="","",$F7650&amp;"|"&amp;$D7650&amp;"")</f>
        <v/>
      </c>
      <c r="AH7650">
        <f>IF($F7650="","",IF(COUNTIF($AG$2:$AG7650,$AG7650)=1,1,0))</f>
        <v/>
      </c>
      <c r="AI7650">
        <f>IF($AH7650=1,SUMPRODUCT(--($AL$2:$AL$8001&lt;$AL7650))+1,"")</f>
        <v/>
      </c>
      <c r="AJ7650">
        <f>IF($F7650="","",IF(OR($U7650=TRUE(),$U7650="TRUE"),1,0))</f>
        <v/>
      </c>
      <c r="AK7650">
        <f>IF($F7650="","",IF($AD7650="Yes",1,0))</f>
        <v/>
      </c>
      <c r="AL7650">
        <f>IF($AH7650=1,IFERROR(IF(VALUE($F7650)&lt;100000000,VALUE($F7650),1000000000),IFERROR(IF(VALUE(MID($F7650,2,20))&lt;100000000,VALUE(MID($F7650,2,20)),1000000000),1000000000))+ROW()/100000,"")</f>
        <v/>
      </c>
    </row>
    <row r="7651">
      <c r="A7651">
        <f>IF($F7651="","",IFERROR(IF(INDEX('Per Invoice'!$A$2:$A$2001,MATCH($F7651,'Per Invoice'!$B$2:$B$2001,0))=0,"",INDEX('Per Invoice'!$A$2:$A$2001,MATCH($F7651,'Per Invoice'!$B$2:$B$2001,0))),""))</f>
        <v/>
      </c>
      <c r="H7651" s="11" t="n"/>
      <c r="R7651" s="7">
        <f>IF($F7651="","",Q7651*Y7651/100)</f>
        <v/>
      </c>
      <c r="X7651" s="7" t="n"/>
      <c r="Y7651" s="7" t="n"/>
      <c r="Z7651" s="7">
        <f>IF($F7651="","",Y7651*AE7651/100)</f>
        <v/>
      </c>
      <c r="AA7651" s="7">
        <f>IF($F7651="","",Y7651-Z7651)</f>
        <v/>
      </c>
      <c r="AB7651" s="7">
        <f>IF($F7651="","",AA7651-R7651)</f>
        <v/>
      </c>
      <c r="AE7651">
        <f>IF($F7651="","",IF($AK7651=1,0,IF($AJ7651=1,Settings!$C$6,Settings!$C$7))*100)</f>
        <v/>
      </c>
      <c r="AG7651">
        <f>IF($F7651="","",$F7651&amp;"|"&amp;$D7651&amp;"")</f>
        <v/>
      </c>
      <c r="AH7651">
        <f>IF($F7651="","",IF(COUNTIF($AG$2:$AG7651,$AG7651)=1,1,0))</f>
        <v/>
      </c>
      <c r="AI7651">
        <f>IF($AH7651=1,SUMPRODUCT(--($AL$2:$AL$8001&lt;$AL7651))+1,"")</f>
        <v/>
      </c>
      <c r="AJ7651">
        <f>IF($F7651="","",IF(OR($U7651=TRUE(),$U7651="TRUE"),1,0))</f>
        <v/>
      </c>
      <c r="AK7651">
        <f>IF($F7651="","",IF($AD7651="Yes",1,0))</f>
        <v/>
      </c>
      <c r="AL7651">
        <f>IF($AH7651=1,IFERROR(IF(VALUE($F7651)&lt;100000000,VALUE($F7651),1000000000),IFERROR(IF(VALUE(MID($F7651,2,20))&lt;100000000,VALUE(MID($F7651,2,20)),1000000000),1000000000))+ROW()/100000,"")</f>
        <v/>
      </c>
    </row>
    <row r="7652">
      <c r="A7652">
        <f>IF($F7652="","",IFERROR(IF(INDEX('Per Invoice'!$A$2:$A$2001,MATCH($F7652,'Per Invoice'!$B$2:$B$2001,0))=0,"",INDEX('Per Invoice'!$A$2:$A$2001,MATCH($F7652,'Per Invoice'!$B$2:$B$2001,0))),""))</f>
        <v/>
      </c>
      <c r="H7652" s="11" t="n"/>
      <c r="R7652" s="7">
        <f>IF($F7652="","",Q7652*Y7652/100)</f>
        <v/>
      </c>
      <c r="X7652" s="7" t="n"/>
      <c r="Y7652" s="7" t="n"/>
      <c r="Z7652" s="7">
        <f>IF($F7652="","",Y7652*AE7652/100)</f>
        <v/>
      </c>
      <c r="AA7652" s="7">
        <f>IF($F7652="","",Y7652-Z7652)</f>
        <v/>
      </c>
      <c r="AB7652" s="7">
        <f>IF($F7652="","",AA7652-R7652)</f>
        <v/>
      </c>
      <c r="AE7652">
        <f>IF($F7652="","",IF($AK7652=1,0,IF($AJ7652=1,Settings!$C$6,Settings!$C$7))*100)</f>
        <v/>
      </c>
      <c r="AG7652">
        <f>IF($F7652="","",$F7652&amp;"|"&amp;$D7652&amp;"")</f>
        <v/>
      </c>
      <c r="AH7652">
        <f>IF($F7652="","",IF(COUNTIF($AG$2:$AG7652,$AG7652)=1,1,0))</f>
        <v/>
      </c>
      <c r="AI7652">
        <f>IF($AH7652=1,SUMPRODUCT(--($AL$2:$AL$8001&lt;$AL7652))+1,"")</f>
        <v/>
      </c>
      <c r="AJ7652">
        <f>IF($F7652="","",IF(OR($U7652=TRUE(),$U7652="TRUE"),1,0))</f>
        <v/>
      </c>
      <c r="AK7652">
        <f>IF($F7652="","",IF($AD7652="Yes",1,0))</f>
        <v/>
      </c>
      <c r="AL7652">
        <f>IF($AH7652=1,IFERROR(IF(VALUE($F7652)&lt;100000000,VALUE($F7652),1000000000),IFERROR(IF(VALUE(MID($F7652,2,20))&lt;100000000,VALUE(MID($F7652,2,20)),1000000000),1000000000))+ROW()/100000,"")</f>
        <v/>
      </c>
    </row>
    <row r="7653">
      <c r="A7653">
        <f>IF($F7653="","",IFERROR(IF(INDEX('Per Invoice'!$A$2:$A$2001,MATCH($F7653,'Per Invoice'!$B$2:$B$2001,0))=0,"",INDEX('Per Invoice'!$A$2:$A$2001,MATCH($F7653,'Per Invoice'!$B$2:$B$2001,0))),""))</f>
        <v/>
      </c>
      <c r="H7653" s="11" t="n"/>
      <c r="R7653" s="7">
        <f>IF($F7653="","",Q7653*Y7653/100)</f>
        <v/>
      </c>
      <c r="X7653" s="7" t="n"/>
      <c r="Y7653" s="7" t="n"/>
      <c r="Z7653" s="7">
        <f>IF($F7653="","",Y7653*AE7653/100)</f>
        <v/>
      </c>
      <c r="AA7653" s="7">
        <f>IF($F7653="","",Y7653-Z7653)</f>
        <v/>
      </c>
      <c r="AB7653" s="7">
        <f>IF($F7653="","",AA7653-R7653)</f>
        <v/>
      </c>
      <c r="AE7653">
        <f>IF($F7653="","",IF($AK7653=1,0,IF($AJ7653=1,Settings!$C$6,Settings!$C$7))*100)</f>
        <v/>
      </c>
      <c r="AG7653">
        <f>IF($F7653="","",$F7653&amp;"|"&amp;$D7653&amp;"")</f>
        <v/>
      </c>
      <c r="AH7653">
        <f>IF($F7653="","",IF(COUNTIF($AG$2:$AG7653,$AG7653)=1,1,0))</f>
        <v/>
      </c>
      <c r="AI7653">
        <f>IF($AH7653=1,SUMPRODUCT(--($AL$2:$AL$8001&lt;$AL7653))+1,"")</f>
        <v/>
      </c>
      <c r="AJ7653">
        <f>IF($F7653="","",IF(OR($U7653=TRUE(),$U7653="TRUE"),1,0))</f>
        <v/>
      </c>
      <c r="AK7653">
        <f>IF($F7653="","",IF($AD7653="Yes",1,0))</f>
        <v/>
      </c>
      <c r="AL7653">
        <f>IF($AH7653=1,IFERROR(IF(VALUE($F7653)&lt;100000000,VALUE($F7653),1000000000),IFERROR(IF(VALUE(MID($F7653,2,20))&lt;100000000,VALUE(MID($F7653,2,20)),1000000000),1000000000))+ROW()/100000,"")</f>
        <v/>
      </c>
    </row>
    <row r="7654">
      <c r="A7654">
        <f>IF($F7654="","",IFERROR(IF(INDEX('Per Invoice'!$A$2:$A$2001,MATCH($F7654,'Per Invoice'!$B$2:$B$2001,0))=0,"",INDEX('Per Invoice'!$A$2:$A$2001,MATCH($F7654,'Per Invoice'!$B$2:$B$2001,0))),""))</f>
        <v/>
      </c>
      <c r="H7654" s="11" t="n"/>
      <c r="R7654" s="7">
        <f>IF($F7654="","",Q7654*Y7654/100)</f>
        <v/>
      </c>
      <c r="X7654" s="7" t="n"/>
      <c r="Y7654" s="7" t="n"/>
      <c r="Z7654" s="7">
        <f>IF($F7654="","",Y7654*AE7654/100)</f>
        <v/>
      </c>
      <c r="AA7654" s="7">
        <f>IF($F7654="","",Y7654-Z7654)</f>
        <v/>
      </c>
      <c r="AB7654" s="7">
        <f>IF($F7654="","",AA7654-R7654)</f>
        <v/>
      </c>
      <c r="AE7654">
        <f>IF($F7654="","",IF($AK7654=1,0,IF($AJ7654=1,Settings!$C$6,Settings!$C$7))*100)</f>
        <v/>
      </c>
      <c r="AG7654">
        <f>IF($F7654="","",$F7654&amp;"|"&amp;$D7654&amp;"")</f>
        <v/>
      </c>
      <c r="AH7654">
        <f>IF($F7654="","",IF(COUNTIF($AG$2:$AG7654,$AG7654)=1,1,0))</f>
        <v/>
      </c>
      <c r="AI7654">
        <f>IF($AH7654=1,SUMPRODUCT(--($AL$2:$AL$8001&lt;$AL7654))+1,"")</f>
        <v/>
      </c>
      <c r="AJ7654">
        <f>IF($F7654="","",IF(OR($U7654=TRUE(),$U7654="TRUE"),1,0))</f>
        <v/>
      </c>
      <c r="AK7654">
        <f>IF($F7654="","",IF($AD7654="Yes",1,0))</f>
        <v/>
      </c>
      <c r="AL7654">
        <f>IF($AH7654=1,IFERROR(IF(VALUE($F7654)&lt;100000000,VALUE($F7654),1000000000),IFERROR(IF(VALUE(MID($F7654,2,20))&lt;100000000,VALUE(MID($F7654,2,20)),1000000000),1000000000))+ROW()/100000,"")</f>
        <v/>
      </c>
    </row>
    <row r="7655">
      <c r="A7655">
        <f>IF($F7655="","",IFERROR(IF(INDEX('Per Invoice'!$A$2:$A$2001,MATCH($F7655,'Per Invoice'!$B$2:$B$2001,0))=0,"",INDEX('Per Invoice'!$A$2:$A$2001,MATCH($F7655,'Per Invoice'!$B$2:$B$2001,0))),""))</f>
        <v/>
      </c>
      <c r="H7655" s="11" t="n"/>
      <c r="R7655" s="7">
        <f>IF($F7655="","",Q7655*Y7655/100)</f>
        <v/>
      </c>
      <c r="X7655" s="7" t="n"/>
      <c r="Y7655" s="7" t="n"/>
      <c r="Z7655" s="7">
        <f>IF($F7655="","",Y7655*AE7655/100)</f>
        <v/>
      </c>
      <c r="AA7655" s="7">
        <f>IF($F7655="","",Y7655-Z7655)</f>
        <v/>
      </c>
      <c r="AB7655" s="7">
        <f>IF($F7655="","",AA7655-R7655)</f>
        <v/>
      </c>
      <c r="AE7655">
        <f>IF($F7655="","",IF($AK7655=1,0,IF($AJ7655=1,Settings!$C$6,Settings!$C$7))*100)</f>
        <v/>
      </c>
      <c r="AG7655">
        <f>IF($F7655="","",$F7655&amp;"|"&amp;$D7655&amp;"")</f>
        <v/>
      </c>
      <c r="AH7655">
        <f>IF($F7655="","",IF(COUNTIF($AG$2:$AG7655,$AG7655)=1,1,0))</f>
        <v/>
      </c>
      <c r="AI7655">
        <f>IF($AH7655=1,SUMPRODUCT(--($AL$2:$AL$8001&lt;$AL7655))+1,"")</f>
        <v/>
      </c>
      <c r="AJ7655">
        <f>IF($F7655="","",IF(OR($U7655=TRUE(),$U7655="TRUE"),1,0))</f>
        <v/>
      </c>
      <c r="AK7655">
        <f>IF($F7655="","",IF($AD7655="Yes",1,0))</f>
        <v/>
      </c>
      <c r="AL7655">
        <f>IF($AH7655=1,IFERROR(IF(VALUE($F7655)&lt;100000000,VALUE($F7655),1000000000),IFERROR(IF(VALUE(MID($F7655,2,20))&lt;100000000,VALUE(MID($F7655,2,20)),1000000000),1000000000))+ROW()/100000,"")</f>
        <v/>
      </c>
    </row>
    <row r="7656">
      <c r="A7656">
        <f>IF($F7656="","",IFERROR(IF(INDEX('Per Invoice'!$A$2:$A$2001,MATCH($F7656,'Per Invoice'!$B$2:$B$2001,0))=0,"",INDEX('Per Invoice'!$A$2:$A$2001,MATCH($F7656,'Per Invoice'!$B$2:$B$2001,0))),""))</f>
        <v/>
      </c>
      <c r="H7656" s="11" t="n"/>
      <c r="R7656" s="7">
        <f>IF($F7656="","",Q7656*Y7656/100)</f>
        <v/>
      </c>
      <c r="X7656" s="7" t="n"/>
      <c r="Y7656" s="7" t="n"/>
      <c r="Z7656" s="7">
        <f>IF($F7656="","",Y7656*AE7656/100)</f>
        <v/>
      </c>
      <c r="AA7656" s="7">
        <f>IF($F7656="","",Y7656-Z7656)</f>
        <v/>
      </c>
      <c r="AB7656" s="7">
        <f>IF($F7656="","",AA7656-R7656)</f>
        <v/>
      </c>
      <c r="AE7656">
        <f>IF($F7656="","",IF($AK7656=1,0,IF($AJ7656=1,Settings!$C$6,Settings!$C$7))*100)</f>
        <v/>
      </c>
      <c r="AG7656">
        <f>IF($F7656="","",$F7656&amp;"|"&amp;$D7656&amp;"")</f>
        <v/>
      </c>
      <c r="AH7656">
        <f>IF($F7656="","",IF(COUNTIF($AG$2:$AG7656,$AG7656)=1,1,0))</f>
        <v/>
      </c>
      <c r="AI7656">
        <f>IF($AH7656=1,SUMPRODUCT(--($AL$2:$AL$8001&lt;$AL7656))+1,"")</f>
        <v/>
      </c>
      <c r="AJ7656">
        <f>IF($F7656="","",IF(OR($U7656=TRUE(),$U7656="TRUE"),1,0))</f>
        <v/>
      </c>
      <c r="AK7656">
        <f>IF($F7656="","",IF($AD7656="Yes",1,0))</f>
        <v/>
      </c>
      <c r="AL7656">
        <f>IF($AH7656=1,IFERROR(IF(VALUE($F7656)&lt;100000000,VALUE($F7656),1000000000),IFERROR(IF(VALUE(MID($F7656,2,20))&lt;100000000,VALUE(MID($F7656,2,20)),1000000000),1000000000))+ROW()/100000,"")</f>
        <v/>
      </c>
    </row>
    <row r="7657">
      <c r="A7657">
        <f>IF($F7657="","",IFERROR(IF(INDEX('Per Invoice'!$A$2:$A$2001,MATCH($F7657,'Per Invoice'!$B$2:$B$2001,0))=0,"",INDEX('Per Invoice'!$A$2:$A$2001,MATCH($F7657,'Per Invoice'!$B$2:$B$2001,0))),""))</f>
        <v/>
      </c>
      <c r="H7657" s="11" t="n"/>
      <c r="R7657" s="7">
        <f>IF($F7657="","",Q7657*Y7657/100)</f>
        <v/>
      </c>
      <c r="X7657" s="7" t="n"/>
      <c r="Y7657" s="7" t="n"/>
      <c r="Z7657" s="7">
        <f>IF($F7657="","",Y7657*AE7657/100)</f>
        <v/>
      </c>
      <c r="AA7657" s="7">
        <f>IF($F7657="","",Y7657-Z7657)</f>
        <v/>
      </c>
      <c r="AB7657" s="7">
        <f>IF($F7657="","",AA7657-R7657)</f>
        <v/>
      </c>
      <c r="AE7657">
        <f>IF($F7657="","",IF($AK7657=1,0,IF($AJ7657=1,Settings!$C$6,Settings!$C$7))*100)</f>
        <v/>
      </c>
      <c r="AG7657">
        <f>IF($F7657="","",$F7657&amp;"|"&amp;$D7657&amp;"")</f>
        <v/>
      </c>
      <c r="AH7657">
        <f>IF($F7657="","",IF(COUNTIF($AG$2:$AG7657,$AG7657)=1,1,0))</f>
        <v/>
      </c>
      <c r="AI7657">
        <f>IF($AH7657=1,SUMPRODUCT(--($AL$2:$AL$8001&lt;$AL7657))+1,"")</f>
        <v/>
      </c>
      <c r="AJ7657">
        <f>IF($F7657="","",IF(OR($U7657=TRUE(),$U7657="TRUE"),1,0))</f>
        <v/>
      </c>
      <c r="AK7657">
        <f>IF($F7657="","",IF($AD7657="Yes",1,0))</f>
        <v/>
      </c>
      <c r="AL7657">
        <f>IF($AH7657=1,IFERROR(IF(VALUE($F7657)&lt;100000000,VALUE($F7657),1000000000),IFERROR(IF(VALUE(MID($F7657,2,20))&lt;100000000,VALUE(MID($F7657,2,20)),1000000000),1000000000))+ROW()/100000,"")</f>
        <v/>
      </c>
    </row>
    <row r="7658">
      <c r="A7658">
        <f>IF($F7658="","",IFERROR(IF(INDEX('Per Invoice'!$A$2:$A$2001,MATCH($F7658,'Per Invoice'!$B$2:$B$2001,0))=0,"",INDEX('Per Invoice'!$A$2:$A$2001,MATCH($F7658,'Per Invoice'!$B$2:$B$2001,0))),""))</f>
        <v/>
      </c>
      <c r="H7658" s="11" t="n"/>
      <c r="R7658" s="7">
        <f>IF($F7658="","",Q7658*Y7658/100)</f>
        <v/>
      </c>
      <c r="X7658" s="7" t="n"/>
      <c r="Y7658" s="7" t="n"/>
      <c r="Z7658" s="7">
        <f>IF($F7658="","",Y7658*AE7658/100)</f>
        <v/>
      </c>
      <c r="AA7658" s="7">
        <f>IF($F7658="","",Y7658-Z7658)</f>
        <v/>
      </c>
      <c r="AB7658" s="7">
        <f>IF($F7658="","",AA7658-R7658)</f>
        <v/>
      </c>
      <c r="AE7658">
        <f>IF($F7658="","",IF($AK7658=1,0,IF($AJ7658=1,Settings!$C$6,Settings!$C$7))*100)</f>
        <v/>
      </c>
      <c r="AG7658">
        <f>IF($F7658="","",$F7658&amp;"|"&amp;$D7658&amp;"")</f>
        <v/>
      </c>
      <c r="AH7658">
        <f>IF($F7658="","",IF(COUNTIF($AG$2:$AG7658,$AG7658)=1,1,0))</f>
        <v/>
      </c>
      <c r="AI7658">
        <f>IF($AH7658=1,SUMPRODUCT(--($AL$2:$AL$8001&lt;$AL7658))+1,"")</f>
        <v/>
      </c>
      <c r="AJ7658">
        <f>IF($F7658="","",IF(OR($U7658=TRUE(),$U7658="TRUE"),1,0))</f>
        <v/>
      </c>
      <c r="AK7658">
        <f>IF($F7658="","",IF($AD7658="Yes",1,0))</f>
        <v/>
      </c>
      <c r="AL7658">
        <f>IF($AH7658=1,IFERROR(IF(VALUE($F7658)&lt;100000000,VALUE($F7658),1000000000),IFERROR(IF(VALUE(MID($F7658,2,20))&lt;100000000,VALUE(MID($F7658,2,20)),1000000000),1000000000))+ROW()/100000,"")</f>
        <v/>
      </c>
    </row>
    <row r="7659">
      <c r="A7659">
        <f>IF($F7659="","",IFERROR(IF(INDEX('Per Invoice'!$A$2:$A$2001,MATCH($F7659,'Per Invoice'!$B$2:$B$2001,0))=0,"",INDEX('Per Invoice'!$A$2:$A$2001,MATCH($F7659,'Per Invoice'!$B$2:$B$2001,0))),""))</f>
        <v/>
      </c>
      <c r="H7659" s="11" t="n"/>
      <c r="R7659" s="7">
        <f>IF($F7659="","",Q7659*Y7659/100)</f>
        <v/>
      </c>
      <c r="X7659" s="7" t="n"/>
      <c r="Y7659" s="7" t="n"/>
      <c r="Z7659" s="7">
        <f>IF($F7659="","",Y7659*AE7659/100)</f>
        <v/>
      </c>
      <c r="AA7659" s="7">
        <f>IF($F7659="","",Y7659-Z7659)</f>
        <v/>
      </c>
      <c r="AB7659" s="7">
        <f>IF($F7659="","",AA7659-R7659)</f>
        <v/>
      </c>
      <c r="AE7659">
        <f>IF($F7659="","",IF($AK7659=1,0,IF($AJ7659=1,Settings!$C$6,Settings!$C$7))*100)</f>
        <v/>
      </c>
      <c r="AG7659">
        <f>IF($F7659="","",$F7659&amp;"|"&amp;$D7659&amp;"")</f>
        <v/>
      </c>
      <c r="AH7659">
        <f>IF($F7659="","",IF(COUNTIF($AG$2:$AG7659,$AG7659)=1,1,0))</f>
        <v/>
      </c>
      <c r="AI7659">
        <f>IF($AH7659=1,SUMPRODUCT(--($AL$2:$AL$8001&lt;$AL7659))+1,"")</f>
        <v/>
      </c>
      <c r="AJ7659">
        <f>IF($F7659="","",IF(OR($U7659=TRUE(),$U7659="TRUE"),1,0))</f>
        <v/>
      </c>
      <c r="AK7659">
        <f>IF($F7659="","",IF($AD7659="Yes",1,0))</f>
        <v/>
      </c>
      <c r="AL7659">
        <f>IF($AH7659=1,IFERROR(IF(VALUE($F7659)&lt;100000000,VALUE($F7659),1000000000),IFERROR(IF(VALUE(MID($F7659,2,20))&lt;100000000,VALUE(MID($F7659,2,20)),1000000000),1000000000))+ROW()/100000,"")</f>
        <v/>
      </c>
    </row>
    <row r="7660">
      <c r="A7660">
        <f>IF($F7660="","",IFERROR(IF(INDEX('Per Invoice'!$A$2:$A$2001,MATCH($F7660,'Per Invoice'!$B$2:$B$2001,0))=0,"",INDEX('Per Invoice'!$A$2:$A$2001,MATCH($F7660,'Per Invoice'!$B$2:$B$2001,0))),""))</f>
        <v/>
      </c>
      <c r="H7660" s="11" t="n"/>
      <c r="R7660" s="7">
        <f>IF($F7660="","",Q7660*Y7660/100)</f>
        <v/>
      </c>
      <c r="X7660" s="7" t="n"/>
      <c r="Y7660" s="7" t="n"/>
      <c r="Z7660" s="7">
        <f>IF($F7660="","",Y7660*AE7660/100)</f>
        <v/>
      </c>
      <c r="AA7660" s="7">
        <f>IF($F7660="","",Y7660-Z7660)</f>
        <v/>
      </c>
      <c r="AB7660" s="7">
        <f>IF($F7660="","",AA7660-R7660)</f>
        <v/>
      </c>
      <c r="AE7660">
        <f>IF($F7660="","",IF($AK7660=1,0,IF($AJ7660=1,Settings!$C$6,Settings!$C$7))*100)</f>
        <v/>
      </c>
      <c r="AG7660">
        <f>IF($F7660="","",$F7660&amp;"|"&amp;$D7660&amp;"")</f>
        <v/>
      </c>
      <c r="AH7660">
        <f>IF($F7660="","",IF(COUNTIF($AG$2:$AG7660,$AG7660)=1,1,0))</f>
        <v/>
      </c>
      <c r="AI7660">
        <f>IF($AH7660=1,SUMPRODUCT(--($AL$2:$AL$8001&lt;$AL7660))+1,"")</f>
        <v/>
      </c>
      <c r="AJ7660">
        <f>IF($F7660="","",IF(OR($U7660=TRUE(),$U7660="TRUE"),1,0))</f>
        <v/>
      </c>
      <c r="AK7660">
        <f>IF($F7660="","",IF($AD7660="Yes",1,0))</f>
        <v/>
      </c>
      <c r="AL7660">
        <f>IF($AH7660=1,IFERROR(IF(VALUE($F7660)&lt;100000000,VALUE($F7660),1000000000),IFERROR(IF(VALUE(MID($F7660,2,20))&lt;100000000,VALUE(MID($F7660,2,20)),1000000000),1000000000))+ROW()/100000,"")</f>
        <v/>
      </c>
    </row>
    <row r="7661">
      <c r="A7661">
        <f>IF($F7661="","",IFERROR(IF(INDEX('Per Invoice'!$A$2:$A$2001,MATCH($F7661,'Per Invoice'!$B$2:$B$2001,0))=0,"",INDEX('Per Invoice'!$A$2:$A$2001,MATCH($F7661,'Per Invoice'!$B$2:$B$2001,0))),""))</f>
        <v/>
      </c>
      <c r="H7661" s="11" t="n"/>
      <c r="R7661" s="7">
        <f>IF($F7661="","",Q7661*Y7661/100)</f>
        <v/>
      </c>
      <c r="X7661" s="7" t="n"/>
      <c r="Y7661" s="7" t="n"/>
      <c r="Z7661" s="7">
        <f>IF($F7661="","",Y7661*AE7661/100)</f>
        <v/>
      </c>
      <c r="AA7661" s="7">
        <f>IF($F7661="","",Y7661-Z7661)</f>
        <v/>
      </c>
      <c r="AB7661" s="7">
        <f>IF($F7661="","",AA7661-R7661)</f>
        <v/>
      </c>
      <c r="AE7661">
        <f>IF($F7661="","",IF($AK7661=1,0,IF($AJ7661=1,Settings!$C$6,Settings!$C$7))*100)</f>
        <v/>
      </c>
      <c r="AG7661">
        <f>IF($F7661="","",$F7661&amp;"|"&amp;$D7661&amp;"")</f>
        <v/>
      </c>
      <c r="AH7661">
        <f>IF($F7661="","",IF(COUNTIF($AG$2:$AG7661,$AG7661)=1,1,0))</f>
        <v/>
      </c>
      <c r="AI7661">
        <f>IF($AH7661=1,SUMPRODUCT(--($AL$2:$AL$8001&lt;$AL7661))+1,"")</f>
        <v/>
      </c>
      <c r="AJ7661">
        <f>IF($F7661="","",IF(OR($U7661=TRUE(),$U7661="TRUE"),1,0))</f>
        <v/>
      </c>
      <c r="AK7661">
        <f>IF($F7661="","",IF($AD7661="Yes",1,0))</f>
        <v/>
      </c>
      <c r="AL7661">
        <f>IF($AH7661=1,IFERROR(IF(VALUE($F7661)&lt;100000000,VALUE($F7661),1000000000),IFERROR(IF(VALUE(MID($F7661,2,20))&lt;100000000,VALUE(MID($F7661,2,20)),1000000000),1000000000))+ROW()/100000,"")</f>
        <v/>
      </c>
    </row>
    <row r="7662">
      <c r="A7662">
        <f>IF($F7662="","",IFERROR(IF(INDEX('Per Invoice'!$A$2:$A$2001,MATCH($F7662,'Per Invoice'!$B$2:$B$2001,0))=0,"",INDEX('Per Invoice'!$A$2:$A$2001,MATCH($F7662,'Per Invoice'!$B$2:$B$2001,0))),""))</f>
        <v/>
      </c>
      <c r="H7662" s="11" t="n"/>
      <c r="R7662" s="7">
        <f>IF($F7662="","",Q7662*Y7662/100)</f>
        <v/>
      </c>
      <c r="X7662" s="7" t="n"/>
      <c r="Y7662" s="7" t="n"/>
      <c r="Z7662" s="7">
        <f>IF($F7662="","",Y7662*AE7662/100)</f>
        <v/>
      </c>
      <c r="AA7662" s="7">
        <f>IF($F7662="","",Y7662-Z7662)</f>
        <v/>
      </c>
      <c r="AB7662" s="7">
        <f>IF($F7662="","",AA7662-R7662)</f>
        <v/>
      </c>
      <c r="AE7662">
        <f>IF($F7662="","",IF($AK7662=1,0,IF($AJ7662=1,Settings!$C$6,Settings!$C$7))*100)</f>
        <v/>
      </c>
      <c r="AG7662">
        <f>IF($F7662="","",$F7662&amp;"|"&amp;$D7662&amp;"")</f>
        <v/>
      </c>
      <c r="AH7662">
        <f>IF($F7662="","",IF(COUNTIF($AG$2:$AG7662,$AG7662)=1,1,0))</f>
        <v/>
      </c>
      <c r="AI7662">
        <f>IF($AH7662=1,SUMPRODUCT(--($AL$2:$AL$8001&lt;$AL7662))+1,"")</f>
        <v/>
      </c>
      <c r="AJ7662">
        <f>IF($F7662="","",IF(OR($U7662=TRUE(),$U7662="TRUE"),1,0))</f>
        <v/>
      </c>
      <c r="AK7662">
        <f>IF($F7662="","",IF($AD7662="Yes",1,0))</f>
        <v/>
      </c>
      <c r="AL7662">
        <f>IF($AH7662=1,IFERROR(IF(VALUE($F7662)&lt;100000000,VALUE($F7662),1000000000),IFERROR(IF(VALUE(MID($F7662,2,20))&lt;100000000,VALUE(MID($F7662,2,20)),1000000000),1000000000))+ROW()/100000,"")</f>
        <v/>
      </c>
    </row>
    <row r="7663">
      <c r="A7663">
        <f>IF($F7663="","",IFERROR(IF(INDEX('Per Invoice'!$A$2:$A$2001,MATCH($F7663,'Per Invoice'!$B$2:$B$2001,0))=0,"",INDEX('Per Invoice'!$A$2:$A$2001,MATCH($F7663,'Per Invoice'!$B$2:$B$2001,0))),""))</f>
        <v/>
      </c>
      <c r="H7663" s="11" t="n"/>
      <c r="R7663" s="7">
        <f>IF($F7663="","",Q7663*Y7663/100)</f>
        <v/>
      </c>
      <c r="X7663" s="7" t="n"/>
      <c r="Y7663" s="7" t="n"/>
      <c r="Z7663" s="7">
        <f>IF($F7663="","",Y7663*AE7663/100)</f>
        <v/>
      </c>
      <c r="AA7663" s="7">
        <f>IF($F7663="","",Y7663-Z7663)</f>
        <v/>
      </c>
      <c r="AB7663" s="7">
        <f>IF($F7663="","",AA7663-R7663)</f>
        <v/>
      </c>
      <c r="AE7663">
        <f>IF($F7663="","",IF($AK7663=1,0,IF($AJ7663=1,Settings!$C$6,Settings!$C$7))*100)</f>
        <v/>
      </c>
      <c r="AG7663">
        <f>IF($F7663="","",$F7663&amp;"|"&amp;$D7663&amp;"")</f>
        <v/>
      </c>
      <c r="AH7663">
        <f>IF($F7663="","",IF(COUNTIF($AG$2:$AG7663,$AG7663)=1,1,0))</f>
        <v/>
      </c>
      <c r="AI7663">
        <f>IF($AH7663=1,SUMPRODUCT(--($AL$2:$AL$8001&lt;$AL7663))+1,"")</f>
        <v/>
      </c>
      <c r="AJ7663">
        <f>IF($F7663="","",IF(OR($U7663=TRUE(),$U7663="TRUE"),1,0))</f>
        <v/>
      </c>
      <c r="AK7663">
        <f>IF($F7663="","",IF($AD7663="Yes",1,0))</f>
        <v/>
      </c>
      <c r="AL7663">
        <f>IF($AH7663=1,IFERROR(IF(VALUE($F7663)&lt;100000000,VALUE($F7663),1000000000),IFERROR(IF(VALUE(MID($F7663,2,20))&lt;100000000,VALUE(MID($F7663,2,20)),1000000000),1000000000))+ROW()/100000,"")</f>
        <v/>
      </c>
    </row>
    <row r="7664">
      <c r="A7664">
        <f>IF($F7664="","",IFERROR(IF(INDEX('Per Invoice'!$A$2:$A$2001,MATCH($F7664,'Per Invoice'!$B$2:$B$2001,0))=0,"",INDEX('Per Invoice'!$A$2:$A$2001,MATCH($F7664,'Per Invoice'!$B$2:$B$2001,0))),""))</f>
        <v/>
      </c>
      <c r="H7664" s="11" t="n"/>
      <c r="R7664" s="7">
        <f>IF($F7664="","",Q7664*Y7664/100)</f>
        <v/>
      </c>
      <c r="X7664" s="7" t="n"/>
      <c r="Y7664" s="7" t="n"/>
      <c r="Z7664" s="7">
        <f>IF($F7664="","",Y7664*AE7664/100)</f>
        <v/>
      </c>
      <c r="AA7664" s="7">
        <f>IF($F7664="","",Y7664-Z7664)</f>
        <v/>
      </c>
      <c r="AB7664" s="7">
        <f>IF($F7664="","",AA7664-R7664)</f>
        <v/>
      </c>
      <c r="AE7664">
        <f>IF($F7664="","",IF($AK7664=1,0,IF($AJ7664=1,Settings!$C$6,Settings!$C$7))*100)</f>
        <v/>
      </c>
      <c r="AG7664">
        <f>IF($F7664="","",$F7664&amp;"|"&amp;$D7664&amp;"")</f>
        <v/>
      </c>
      <c r="AH7664">
        <f>IF($F7664="","",IF(COUNTIF($AG$2:$AG7664,$AG7664)=1,1,0))</f>
        <v/>
      </c>
      <c r="AI7664">
        <f>IF($AH7664=1,SUMPRODUCT(--($AL$2:$AL$8001&lt;$AL7664))+1,"")</f>
        <v/>
      </c>
      <c r="AJ7664">
        <f>IF($F7664="","",IF(OR($U7664=TRUE(),$U7664="TRUE"),1,0))</f>
        <v/>
      </c>
      <c r="AK7664">
        <f>IF($F7664="","",IF($AD7664="Yes",1,0))</f>
        <v/>
      </c>
      <c r="AL7664">
        <f>IF($AH7664=1,IFERROR(IF(VALUE($F7664)&lt;100000000,VALUE($F7664),1000000000),IFERROR(IF(VALUE(MID($F7664,2,20))&lt;100000000,VALUE(MID($F7664,2,20)),1000000000),1000000000))+ROW()/100000,"")</f>
        <v/>
      </c>
    </row>
    <row r="7665">
      <c r="A7665">
        <f>IF($F7665="","",IFERROR(IF(INDEX('Per Invoice'!$A$2:$A$2001,MATCH($F7665,'Per Invoice'!$B$2:$B$2001,0))=0,"",INDEX('Per Invoice'!$A$2:$A$2001,MATCH($F7665,'Per Invoice'!$B$2:$B$2001,0))),""))</f>
        <v/>
      </c>
      <c r="H7665" s="11" t="n"/>
      <c r="R7665" s="7">
        <f>IF($F7665="","",Q7665*Y7665/100)</f>
        <v/>
      </c>
      <c r="X7665" s="7" t="n"/>
      <c r="Y7665" s="7" t="n"/>
      <c r="Z7665" s="7">
        <f>IF($F7665="","",Y7665*AE7665/100)</f>
        <v/>
      </c>
      <c r="AA7665" s="7">
        <f>IF($F7665="","",Y7665-Z7665)</f>
        <v/>
      </c>
      <c r="AB7665" s="7">
        <f>IF($F7665="","",AA7665-R7665)</f>
        <v/>
      </c>
      <c r="AE7665">
        <f>IF($F7665="","",IF($AK7665=1,0,IF($AJ7665=1,Settings!$C$6,Settings!$C$7))*100)</f>
        <v/>
      </c>
      <c r="AG7665">
        <f>IF($F7665="","",$F7665&amp;"|"&amp;$D7665&amp;"")</f>
        <v/>
      </c>
      <c r="AH7665">
        <f>IF($F7665="","",IF(COUNTIF($AG$2:$AG7665,$AG7665)=1,1,0))</f>
        <v/>
      </c>
      <c r="AI7665">
        <f>IF($AH7665=1,SUMPRODUCT(--($AL$2:$AL$8001&lt;$AL7665))+1,"")</f>
        <v/>
      </c>
      <c r="AJ7665">
        <f>IF($F7665="","",IF(OR($U7665=TRUE(),$U7665="TRUE"),1,0))</f>
        <v/>
      </c>
      <c r="AK7665">
        <f>IF($F7665="","",IF($AD7665="Yes",1,0))</f>
        <v/>
      </c>
      <c r="AL7665">
        <f>IF($AH7665=1,IFERROR(IF(VALUE($F7665)&lt;100000000,VALUE($F7665),1000000000),IFERROR(IF(VALUE(MID($F7665,2,20))&lt;100000000,VALUE(MID($F7665,2,20)),1000000000),1000000000))+ROW()/100000,"")</f>
        <v/>
      </c>
    </row>
    <row r="7666">
      <c r="A7666">
        <f>IF($F7666="","",IFERROR(IF(INDEX('Per Invoice'!$A$2:$A$2001,MATCH($F7666,'Per Invoice'!$B$2:$B$2001,0))=0,"",INDEX('Per Invoice'!$A$2:$A$2001,MATCH($F7666,'Per Invoice'!$B$2:$B$2001,0))),""))</f>
        <v/>
      </c>
      <c r="H7666" s="11" t="n"/>
      <c r="R7666" s="7">
        <f>IF($F7666="","",Q7666*Y7666/100)</f>
        <v/>
      </c>
      <c r="X7666" s="7" t="n"/>
      <c r="Y7666" s="7" t="n"/>
      <c r="Z7666" s="7">
        <f>IF($F7666="","",Y7666*AE7666/100)</f>
        <v/>
      </c>
      <c r="AA7666" s="7">
        <f>IF($F7666="","",Y7666-Z7666)</f>
        <v/>
      </c>
      <c r="AB7666" s="7">
        <f>IF($F7666="","",AA7666-R7666)</f>
        <v/>
      </c>
      <c r="AE7666">
        <f>IF($F7666="","",IF($AK7666=1,0,IF($AJ7666=1,Settings!$C$6,Settings!$C$7))*100)</f>
        <v/>
      </c>
      <c r="AG7666">
        <f>IF($F7666="","",$F7666&amp;"|"&amp;$D7666&amp;"")</f>
        <v/>
      </c>
      <c r="AH7666">
        <f>IF($F7666="","",IF(COUNTIF($AG$2:$AG7666,$AG7666)=1,1,0))</f>
        <v/>
      </c>
      <c r="AI7666">
        <f>IF($AH7666=1,SUMPRODUCT(--($AL$2:$AL$8001&lt;$AL7666))+1,"")</f>
        <v/>
      </c>
      <c r="AJ7666">
        <f>IF($F7666="","",IF(OR($U7666=TRUE(),$U7666="TRUE"),1,0))</f>
        <v/>
      </c>
      <c r="AK7666">
        <f>IF($F7666="","",IF($AD7666="Yes",1,0))</f>
        <v/>
      </c>
      <c r="AL7666">
        <f>IF($AH7666=1,IFERROR(IF(VALUE($F7666)&lt;100000000,VALUE($F7666),1000000000),IFERROR(IF(VALUE(MID($F7666,2,20))&lt;100000000,VALUE(MID($F7666,2,20)),1000000000),1000000000))+ROW()/100000,"")</f>
        <v/>
      </c>
    </row>
    <row r="7667">
      <c r="A7667">
        <f>IF($F7667="","",IFERROR(IF(INDEX('Per Invoice'!$A$2:$A$2001,MATCH($F7667,'Per Invoice'!$B$2:$B$2001,0))=0,"",INDEX('Per Invoice'!$A$2:$A$2001,MATCH($F7667,'Per Invoice'!$B$2:$B$2001,0))),""))</f>
        <v/>
      </c>
      <c r="H7667" s="11" t="n"/>
      <c r="R7667" s="7">
        <f>IF($F7667="","",Q7667*Y7667/100)</f>
        <v/>
      </c>
      <c r="X7667" s="7" t="n"/>
      <c r="Y7667" s="7" t="n"/>
      <c r="Z7667" s="7">
        <f>IF($F7667="","",Y7667*AE7667/100)</f>
        <v/>
      </c>
      <c r="AA7667" s="7">
        <f>IF($F7667="","",Y7667-Z7667)</f>
        <v/>
      </c>
      <c r="AB7667" s="7">
        <f>IF($F7667="","",AA7667-R7667)</f>
        <v/>
      </c>
      <c r="AE7667">
        <f>IF($F7667="","",IF($AK7667=1,0,IF($AJ7667=1,Settings!$C$6,Settings!$C$7))*100)</f>
        <v/>
      </c>
      <c r="AG7667">
        <f>IF($F7667="","",$F7667&amp;"|"&amp;$D7667&amp;"")</f>
        <v/>
      </c>
      <c r="AH7667">
        <f>IF($F7667="","",IF(COUNTIF($AG$2:$AG7667,$AG7667)=1,1,0))</f>
        <v/>
      </c>
      <c r="AI7667">
        <f>IF($AH7667=1,SUMPRODUCT(--($AL$2:$AL$8001&lt;$AL7667))+1,"")</f>
        <v/>
      </c>
      <c r="AJ7667">
        <f>IF($F7667="","",IF(OR($U7667=TRUE(),$U7667="TRUE"),1,0))</f>
        <v/>
      </c>
      <c r="AK7667">
        <f>IF($F7667="","",IF($AD7667="Yes",1,0))</f>
        <v/>
      </c>
      <c r="AL7667">
        <f>IF($AH7667=1,IFERROR(IF(VALUE($F7667)&lt;100000000,VALUE($F7667),1000000000),IFERROR(IF(VALUE(MID($F7667,2,20))&lt;100000000,VALUE(MID($F7667,2,20)),1000000000),1000000000))+ROW()/100000,"")</f>
        <v/>
      </c>
    </row>
    <row r="7668">
      <c r="A7668">
        <f>IF($F7668="","",IFERROR(IF(INDEX('Per Invoice'!$A$2:$A$2001,MATCH($F7668,'Per Invoice'!$B$2:$B$2001,0))=0,"",INDEX('Per Invoice'!$A$2:$A$2001,MATCH($F7668,'Per Invoice'!$B$2:$B$2001,0))),""))</f>
        <v/>
      </c>
      <c r="H7668" s="11" t="n"/>
      <c r="R7668" s="7">
        <f>IF($F7668="","",Q7668*Y7668/100)</f>
        <v/>
      </c>
      <c r="X7668" s="7" t="n"/>
      <c r="Y7668" s="7" t="n"/>
      <c r="Z7668" s="7">
        <f>IF($F7668="","",Y7668*AE7668/100)</f>
        <v/>
      </c>
      <c r="AA7668" s="7">
        <f>IF($F7668="","",Y7668-Z7668)</f>
        <v/>
      </c>
      <c r="AB7668" s="7">
        <f>IF($F7668="","",AA7668-R7668)</f>
        <v/>
      </c>
      <c r="AE7668">
        <f>IF($F7668="","",IF($AK7668=1,0,IF($AJ7668=1,Settings!$C$6,Settings!$C$7))*100)</f>
        <v/>
      </c>
      <c r="AG7668">
        <f>IF($F7668="","",$F7668&amp;"|"&amp;$D7668&amp;"")</f>
        <v/>
      </c>
      <c r="AH7668">
        <f>IF($F7668="","",IF(COUNTIF($AG$2:$AG7668,$AG7668)=1,1,0))</f>
        <v/>
      </c>
      <c r="AI7668">
        <f>IF($AH7668=1,SUMPRODUCT(--($AL$2:$AL$8001&lt;$AL7668))+1,"")</f>
        <v/>
      </c>
      <c r="AJ7668">
        <f>IF($F7668="","",IF(OR($U7668=TRUE(),$U7668="TRUE"),1,0))</f>
        <v/>
      </c>
      <c r="AK7668">
        <f>IF($F7668="","",IF($AD7668="Yes",1,0))</f>
        <v/>
      </c>
      <c r="AL7668">
        <f>IF($AH7668=1,IFERROR(IF(VALUE($F7668)&lt;100000000,VALUE($F7668),1000000000),IFERROR(IF(VALUE(MID($F7668,2,20))&lt;100000000,VALUE(MID($F7668,2,20)),1000000000),1000000000))+ROW()/100000,"")</f>
        <v/>
      </c>
    </row>
    <row r="7669">
      <c r="A7669">
        <f>IF($F7669="","",IFERROR(IF(INDEX('Per Invoice'!$A$2:$A$2001,MATCH($F7669,'Per Invoice'!$B$2:$B$2001,0))=0,"",INDEX('Per Invoice'!$A$2:$A$2001,MATCH($F7669,'Per Invoice'!$B$2:$B$2001,0))),""))</f>
        <v/>
      </c>
      <c r="H7669" s="11" t="n"/>
      <c r="R7669" s="7">
        <f>IF($F7669="","",Q7669*Y7669/100)</f>
        <v/>
      </c>
      <c r="X7669" s="7" t="n"/>
      <c r="Y7669" s="7" t="n"/>
      <c r="Z7669" s="7">
        <f>IF($F7669="","",Y7669*AE7669/100)</f>
        <v/>
      </c>
      <c r="AA7669" s="7">
        <f>IF($F7669="","",Y7669-Z7669)</f>
        <v/>
      </c>
      <c r="AB7669" s="7">
        <f>IF($F7669="","",AA7669-R7669)</f>
        <v/>
      </c>
      <c r="AE7669">
        <f>IF($F7669="","",IF($AK7669=1,0,IF($AJ7669=1,Settings!$C$6,Settings!$C$7))*100)</f>
        <v/>
      </c>
      <c r="AG7669">
        <f>IF($F7669="","",$F7669&amp;"|"&amp;$D7669&amp;"")</f>
        <v/>
      </c>
      <c r="AH7669">
        <f>IF($F7669="","",IF(COUNTIF($AG$2:$AG7669,$AG7669)=1,1,0))</f>
        <v/>
      </c>
      <c r="AI7669">
        <f>IF($AH7669=1,SUMPRODUCT(--($AL$2:$AL$8001&lt;$AL7669))+1,"")</f>
        <v/>
      </c>
      <c r="AJ7669">
        <f>IF($F7669="","",IF(OR($U7669=TRUE(),$U7669="TRUE"),1,0))</f>
        <v/>
      </c>
      <c r="AK7669">
        <f>IF($F7669="","",IF($AD7669="Yes",1,0))</f>
        <v/>
      </c>
      <c r="AL7669">
        <f>IF($AH7669=1,IFERROR(IF(VALUE($F7669)&lt;100000000,VALUE($F7669),1000000000),IFERROR(IF(VALUE(MID($F7669,2,20))&lt;100000000,VALUE(MID($F7669,2,20)),1000000000),1000000000))+ROW()/100000,"")</f>
        <v/>
      </c>
    </row>
    <row r="7670">
      <c r="A7670">
        <f>IF($F7670="","",IFERROR(IF(INDEX('Per Invoice'!$A$2:$A$2001,MATCH($F7670,'Per Invoice'!$B$2:$B$2001,0))=0,"",INDEX('Per Invoice'!$A$2:$A$2001,MATCH($F7670,'Per Invoice'!$B$2:$B$2001,0))),""))</f>
        <v/>
      </c>
      <c r="H7670" s="11" t="n"/>
      <c r="R7670" s="7">
        <f>IF($F7670="","",Q7670*Y7670/100)</f>
        <v/>
      </c>
      <c r="X7670" s="7" t="n"/>
      <c r="Y7670" s="7" t="n"/>
      <c r="Z7670" s="7">
        <f>IF($F7670="","",Y7670*AE7670/100)</f>
        <v/>
      </c>
      <c r="AA7670" s="7">
        <f>IF($F7670="","",Y7670-Z7670)</f>
        <v/>
      </c>
      <c r="AB7670" s="7">
        <f>IF($F7670="","",AA7670-R7670)</f>
        <v/>
      </c>
      <c r="AE7670">
        <f>IF($F7670="","",IF($AK7670=1,0,IF($AJ7670=1,Settings!$C$6,Settings!$C$7))*100)</f>
        <v/>
      </c>
      <c r="AG7670">
        <f>IF($F7670="","",$F7670&amp;"|"&amp;$D7670&amp;"")</f>
        <v/>
      </c>
      <c r="AH7670">
        <f>IF($F7670="","",IF(COUNTIF($AG$2:$AG7670,$AG7670)=1,1,0))</f>
        <v/>
      </c>
      <c r="AI7670">
        <f>IF($AH7670=1,SUMPRODUCT(--($AL$2:$AL$8001&lt;$AL7670))+1,"")</f>
        <v/>
      </c>
      <c r="AJ7670">
        <f>IF($F7670="","",IF(OR($U7670=TRUE(),$U7670="TRUE"),1,0))</f>
        <v/>
      </c>
      <c r="AK7670">
        <f>IF($F7670="","",IF($AD7670="Yes",1,0))</f>
        <v/>
      </c>
      <c r="AL7670">
        <f>IF($AH7670=1,IFERROR(IF(VALUE($F7670)&lt;100000000,VALUE($F7670),1000000000),IFERROR(IF(VALUE(MID($F7670,2,20))&lt;100000000,VALUE(MID($F7670,2,20)),1000000000),1000000000))+ROW()/100000,"")</f>
        <v/>
      </c>
    </row>
    <row r="7671">
      <c r="A7671">
        <f>IF($F7671="","",IFERROR(IF(INDEX('Per Invoice'!$A$2:$A$2001,MATCH($F7671,'Per Invoice'!$B$2:$B$2001,0))=0,"",INDEX('Per Invoice'!$A$2:$A$2001,MATCH($F7671,'Per Invoice'!$B$2:$B$2001,0))),""))</f>
        <v/>
      </c>
      <c r="H7671" s="11" t="n"/>
      <c r="R7671" s="7">
        <f>IF($F7671="","",Q7671*Y7671/100)</f>
        <v/>
      </c>
      <c r="X7671" s="7" t="n"/>
      <c r="Y7671" s="7" t="n"/>
      <c r="Z7671" s="7">
        <f>IF($F7671="","",Y7671*AE7671/100)</f>
        <v/>
      </c>
      <c r="AA7671" s="7">
        <f>IF($F7671="","",Y7671-Z7671)</f>
        <v/>
      </c>
      <c r="AB7671" s="7">
        <f>IF($F7671="","",AA7671-R7671)</f>
        <v/>
      </c>
      <c r="AE7671">
        <f>IF($F7671="","",IF($AK7671=1,0,IF($AJ7671=1,Settings!$C$6,Settings!$C$7))*100)</f>
        <v/>
      </c>
      <c r="AG7671">
        <f>IF($F7671="","",$F7671&amp;"|"&amp;$D7671&amp;"")</f>
        <v/>
      </c>
      <c r="AH7671">
        <f>IF($F7671="","",IF(COUNTIF($AG$2:$AG7671,$AG7671)=1,1,0))</f>
        <v/>
      </c>
      <c r="AI7671">
        <f>IF($AH7671=1,SUMPRODUCT(--($AL$2:$AL$8001&lt;$AL7671))+1,"")</f>
        <v/>
      </c>
      <c r="AJ7671">
        <f>IF($F7671="","",IF(OR($U7671=TRUE(),$U7671="TRUE"),1,0))</f>
        <v/>
      </c>
      <c r="AK7671">
        <f>IF($F7671="","",IF($AD7671="Yes",1,0))</f>
        <v/>
      </c>
      <c r="AL7671">
        <f>IF($AH7671=1,IFERROR(IF(VALUE($F7671)&lt;100000000,VALUE($F7671),1000000000),IFERROR(IF(VALUE(MID($F7671,2,20))&lt;100000000,VALUE(MID($F7671,2,20)),1000000000),1000000000))+ROW()/100000,"")</f>
        <v/>
      </c>
    </row>
    <row r="7672">
      <c r="A7672">
        <f>IF($F7672="","",IFERROR(IF(INDEX('Per Invoice'!$A$2:$A$2001,MATCH($F7672,'Per Invoice'!$B$2:$B$2001,0))=0,"",INDEX('Per Invoice'!$A$2:$A$2001,MATCH($F7672,'Per Invoice'!$B$2:$B$2001,0))),""))</f>
        <v/>
      </c>
      <c r="H7672" s="11" t="n"/>
      <c r="R7672" s="7">
        <f>IF($F7672="","",Q7672*Y7672/100)</f>
        <v/>
      </c>
      <c r="X7672" s="7" t="n"/>
      <c r="Y7672" s="7" t="n"/>
      <c r="Z7672" s="7">
        <f>IF($F7672="","",Y7672*AE7672/100)</f>
        <v/>
      </c>
      <c r="AA7672" s="7">
        <f>IF($F7672="","",Y7672-Z7672)</f>
        <v/>
      </c>
      <c r="AB7672" s="7">
        <f>IF($F7672="","",AA7672-R7672)</f>
        <v/>
      </c>
      <c r="AE7672">
        <f>IF($F7672="","",IF($AK7672=1,0,IF($AJ7672=1,Settings!$C$6,Settings!$C$7))*100)</f>
        <v/>
      </c>
      <c r="AG7672">
        <f>IF($F7672="","",$F7672&amp;"|"&amp;$D7672&amp;"")</f>
        <v/>
      </c>
      <c r="AH7672">
        <f>IF($F7672="","",IF(COUNTIF($AG$2:$AG7672,$AG7672)=1,1,0))</f>
        <v/>
      </c>
      <c r="AI7672">
        <f>IF($AH7672=1,SUMPRODUCT(--($AL$2:$AL$8001&lt;$AL7672))+1,"")</f>
        <v/>
      </c>
      <c r="AJ7672">
        <f>IF($F7672="","",IF(OR($U7672=TRUE(),$U7672="TRUE"),1,0))</f>
        <v/>
      </c>
      <c r="AK7672">
        <f>IF($F7672="","",IF($AD7672="Yes",1,0))</f>
        <v/>
      </c>
      <c r="AL7672">
        <f>IF($AH7672=1,IFERROR(IF(VALUE($F7672)&lt;100000000,VALUE($F7672),1000000000),IFERROR(IF(VALUE(MID($F7672,2,20))&lt;100000000,VALUE(MID($F7672,2,20)),1000000000),1000000000))+ROW()/100000,"")</f>
        <v/>
      </c>
    </row>
    <row r="7673">
      <c r="A7673">
        <f>IF($F7673="","",IFERROR(IF(INDEX('Per Invoice'!$A$2:$A$2001,MATCH($F7673,'Per Invoice'!$B$2:$B$2001,0))=0,"",INDEX('Per Invoice'!$A$2:$A$2001,MATCH($F7673,'Per Invoice'!$B$2:$B$2001,0))),""))</f>
        <v/>
      </c>
      <c r="H7673" s="11" t="n"/>
      <c r="R7673" s="7">
        <f>IF($F7673="","",Q7673*Y7673/100)</f>
        <v/>
      </c>
      <c r="X7673" s="7" t="n"/>
      <c r="Y7673" s="7" t="n"/>
      <c r="Z7673" s="7">
        <f>IF($F7673="","",Y7673*AE7673/100)</f>
        <v/>
      </c>
      <c r="AA7673" s="7">
        <f>IF($F7673="","",Y7673-Z7673)</f>
        <v/>
      </c>
      <c r="AB7673" s="7">
        <f>IF($F7673="","",AA7673-R7673)</f>
        <v/>
      </c>
      <c r="AE7673">
        <f>IF($F7673="","",IF($AK7673=1,0,IF($AJ7673=1,Settings!$C$6,Settings!$C$7))*100)</f>
        <v/>
      </c>
      <c r="AG7673">
        <f>IF($F7673="","",$F7673&amp;"|"&amp;$D7673&amp;"")</f>
        <v/>
      </c>
      <c r="AH7673">
        <f>IF($F7673="","",IF(COUNTIF($AG$2:$AG7673,$AG7673)=1,1,0))</f>
        <v/>
      </c>
      <c r="AI7673">
        <f>IF($AH7673=1,SUMPRODUCT(--($AL$2:$AL$8001&lt;$AL7673))+1,"")</f>
        <v/>
      </c>
      <c r="AJ7673">
        <f>IF($F7673="","",IF(OR($U7673=TRUE(),$U7673="TRUE"),1,0))</f>
        <v/>
      </c>
      <c r="AK7673">
        <f>IF($F7673="","",IF($AD7673="Yes",1,0))</f>
        <v/>
      </c>
      <c r="AL7673">
        <f>IF($AH7673=1,IFERROR(IF(VALUE($F7673)&lt;100000000,VALUE($F7673),1000000000),IFERROR(IF(VALUE(MID($F7673,2,20))&lt;100000000,VALUE(MID($F7673,2,20)),1000000000),1000000000))+ROW()/100000,"")</f>
        <v/>
      </c>
    </row>
    <row r="7674">
      <c r="A7674">
        <f>IF($F7674="","",IFERROR(IF(INDEX('Per Invoice'!$A$2:$A$2001,MATCH($F7674,'Per Invoice'!$B$2:$B$2001,0))=0,"",INDEX('Per Invoice'!$A$2:$A$2001,MATCH($F7674,'Per Invoice'!$B$2:$B$2001,0))),""))</f>
        <v/>
      </c>
      <c r="H7674" s="11" t="n"/>
      <c r="R7674" s="7">
        <f>IF($F7674="","",Q7674*Y7674/100)</f>
        <v/>
      </c>
      <c r="X7674" s="7" t="n"/>
      <c r="Y7674" s="7" t="n"/>
      <c r="Z7674" s="7">
        <f>IF($F7674="","",Y7674*AE7674/100)</f>
        <v/>
      </c>
      <c r="AA7674" s="7">
        <f>IF($F7674="","",Y7674-Z7674)</f>
        <v/>
      </c>
      <c r="AB7674" s="7">
        <f>IF($F7674="","",AA7674-R7674)</f>
        <v/>
      </c>
      <c r="AE7674">
        <f>IF($F7674="","",IF($AK7674=1,0,IF($AJ7674=1,Settings!$C$6,Settings!$C$7))*100)</f>
        <v/>
      </c>
      <c r="AG7674">
        <f>IF($F7674="","",$F7674&amp;"|"&amp;$D7674&amp;"")</f>
        <v/>
      </c>
      <c r="AH7674">
        <f>IF($F7674="","",IF(COUNTIF($AG$2:$AG7674,$AG7674)=1,1,0))</f>
        <v/>
      </c>
      <c r="AI7674">
        <f>IF($AH7674=1,SUMPRODUCT(--($AL$2:$AL$8001&lt;$AL7674))+1,"")</f>
        <v/>
      </c>
      <c r="AJ7674">
        <f>IF($F7674="","",IF(OR($U7674=TRUE(),$U7674="TRUE"),1,0))</f>
        <v/>
      </c>
      <c r="AK7674">
        <f>IF($F7674="","",IF($AD7674="Yes",1,0))</f>
        <v/>
      </c>
      <c r="AL7674">
        <f>IF($AH7674=1,IFERROR(IF(VALUE($F7674)&lt;100000000,VALUE($F7674),1000000000),IFERROR(IF(VALUE(MID($F7674,2,20))&lt;100000000,VALUE(MID($F7674,2,20)),1000000000),1000000000))+ROW()/100000,"")</f>
        <v/>
      </c>
    </row>
    <row r="7675">
      <c r="A7675">
        <f>IF($F7675="","",IFERROR(IF(INDEX('Per Invoice'!$A$2:$A$2001,MATCH($F7675,'Per Invoice'!$B$2:$B$2001,0))=0,"",INDEX('Per Invoice'!$A$2:$A$2001,MATCH($F7675,'Per Invoice'!$B$2:$B$2001,0))),""))</f>
        <v/>
      </c>
      <c r="H7675" s="11" t="n"/>
      <c r="R7675" s="7">
        <f>IF($F7675="","",Q7675*Y7675/100)</f>
        <v/>
      </c>
      <c r="X7675" s="7" t="n"/>
      <c r="Y7675" s="7" t="n"/>
      <c r="Z7675" s="7">
        <f>IF($F7675="","",Y7675*AE7675/100)</f>
        <v/>
      </c>
      <c r="AA7675" s="7">
        <f>IF($F7675="","",Y7675-Z7675)</f>
        <v/>
      </c>
      <c r="AB7675" s="7">
        <f>IF($F7675="","",AA7675-R7675)</f>
        <v/>
      </c>
      <c r="AE7675">
        <f>IF($F7675="","",IF($AK7675=1,0,IF($AJ7675=1,Settings!$C$6,Settings!$C$7))*100)</f>
        <v/>
      </c>
      <c r="AG7675">
        <f>IF($F7675="","",$F7675&amp;"|"&amp;$D7675&amp;"")</f>
        <v/>
      </c>
      <c r="AH7675">
        <f>IF($F7675="","",IF(COUNTIF($AG$2:$AG7675,$AG7675)=1,1,0))</f>
        <v/>
      </c>
      <c r="AI7675">
        <f>IF($AH7675=1,SUMPRODUCT(--($AL$2:$AL$8001&lt;$AL7675))+1,"")</f>
        <v/>
      </c>
      <c r="AJ7675">
        <f>IF($F7675="","",IF(OR($U7675=TRUE(),$U7675="TRUE"),1,0))</f>
        <v/>
      </c>
      <c r="AK7675">
        <f>IF($F7675="","",IF($AD7675="Yes",1,0))</f>
        <v/>
      </c>
      <c r="AL7675">
        <f>IF($AH7675=1,IFERROR(IF(VALUE($F7675)&lt;100000000,VALUE($F7675),1000000000),IFERROR(IF(VALUE(MID($F7675,2,20))&lt;100000000,VALUE(MID($F7675,2,20)),1000000000),1000000000))+ROW()/100000,"")</f>
        <v/>
      </c>
    </row>
    <row r="7676">
      <c r="A7676">
        <f>IF($F7676="","",IFERROR(IF(INDEX('Per Invoice'!$A$2:$A$2001,MATCH($F7676,'Per Invoice'!$B$2:$B$2001,0))=0,"",INDEX('Per Invoice'!$A$2:$A$2001,MATCH($F7676,'Per Invoice'!$B$2:$B$2001,0))),""))</f>
        <v/>
      </c>
      <c r="H7676" s="11" t="n"/>
      <c r="R7676" s="7">
        <f>IF($F7676="","",Q7676*Y7676/100)</f>
        <v/>
      </c>
      <c r="X7676" s="7" t="n"/>
      <c r="Y7676" s="7" t="n"/>
      <c r="Z7676" s="7">
        <f>IF($F7676="","",Y7676*AE7676/100)</f>
        <v/>
      </c>
      <c r="AA7676" s="7">
        <f>IF($F7676="","",Y7676-Z7676)</f>
        <v/>
      </c>
      <c r="AB7676" s="7">
        <f>IF($F7676="","",AA7676-R7676)</f>
        <v/>
      </c>
      <c r="AE7676">
        <f>IF($F7676="","",IF($AK7676=1,0,IF($AJ7676=1,Settings!$C$6,Settings!$C$7))*100)</f>
        <v/>
      </c>
      <c r="AG7676">
        <f>IF($F7676="","",$F7676&amp;"|"&amp;$D7676&amp;"")</f>
        <v/>
      </c>
      <c r="AH7676">
        <f>IF($F7676="","",IF(COUNTIF($AG$2:$AG7676,$AG7676)=1,1,0))</f>
        <v/>
      </c>
      <c r="AI7676">
        <f>IF($AH7676=1,SUMPRODUCT(--($AL$2:$AL$8001&lt;$AL7676))+1,"")</f>
        <v/>
      </c>
      <c r="AJ7676">
        <f>IF($F7676="","",IF(OR($U7676=TRUE(),$U7676="TRUE"),1,0))</f>
        <v/>
      </c>
      <c r="AK7676">
        <f>IF($F7676="","",IF($AD7676="Yes",1,0))</f>
        <v/>
      </c>
      <c r="AL7676">
        <f>IF($AH7676=1,IFERROR(IF(VALUE($F7676)&lt;100000000,VALUE($F7676),1000000000),IFERROR(IF(VALUE(MID($F7676,2,20))&lt;100000000,VALUE(MID($F7676,2,20)),1000000000),1000000000))+ROW()/100000,"")</f>
        <v/>
      </c>
    </row>
    <row r="7677">
      <c r="A7677">
        <f>IF($F7677="","",IFERROR(IF(INDEX('Per Invoice'!$A$2:$A$2001,MATCH($F7677,'Per Invoice'!$B$2:$B$2001,0))=0,"",INDEX('Per Invoice'!$A$2:$A$2001,MATCH($F7677,'Per Invoice'!$B$2:$B$2001,0))),""))</f>
        <v/>
      </c>
      <c r="H7677" s="11" t="n"/>
      <c r="R7677" s="7">
        <f>IF($F7677="","",Q7677*Y7677/100)</f>
        <v/>
      </c>
      <c r="X7677" s="7" t="n"/>
      <c r="Y7677" s="7" t="n"/>
      <c r="Z7677" s="7">
        <f>IF($F7677="","",Y7677*AE7677/100)</f>
        <v/>
      </c>
      <c r="AA7677" s="7">
        <f>IF($F7677="","",Y7677-Z7677)</f>
        <v/>
      </c>
      <c r="AB7677" s="7">
        <f>IF($F7677="","",AA7677-R7677)</f>
        <v/>
      </c>
      <c r="AE7677">
        <f>IF($F7677="","",IF($AK7677=1,0,IF($AJ7677=1,Settings!$C$6,Settings!$C$7))*100)</f>
        <v/>
      </c>
      <c r="AG7677">
        <f>IF($F7677="","",$F7677&amp;"|"&amp;$D7677&amp;"")</f>
        <v/>
      </c>
      <c r="AH7677">
        <f>IF($F7677="","",IF(COUNTIF($AG$2:$AG7677,$AG7677)=1,1,0))</f>
        <v/>
      </c>
      <c r="AI7677">
        <f>IF($AH7677=1,SUMPRODUCT(--($AL$2:$AL$8001&lt;$AL7677))+1,"")</f>
        <v/>
      </c>
      <c r="AJ7677">
        <f>IF($F7677="","",IF(OR($U7677=TRUE(),$U7677="TRUE"),1,0))</f>
        <v/>
      </c>
      <c r="AK7677">
        <f>IF($F7677="","",IF($AD7677="Yes",1,0))</f>
        <v/>
      </c>
      <c r="AL7677">
        <f>IF($AH7677=1,IFERROR(IF(VALUE($F7677)&lt;100000000,VALUE($F7677),1000000000),IFERROR(IF(VALUE(MID($F7677,2,20))&lt;100000000,VALUE(MID($F7677,2,20)),1000000000),1000000000))+ROW()/100000,"")</f>
        <v/>
      </c>
    </row>
    <row r="7678">
      <c r="A7678">
        <f>IF($F7678="","",IFERROR(IF(INDEX('Per Invoice'!$A$2:$A$2001,MATCH($F7678,'Per Invoice'!$B$2:$B$2001,0))=0,"",INDEX('Per Invoice'!$A$2:$A$2001,MATCH($F7678,'Per Invoice'!$B$2:$B$2001,0))),""))</f>
        <v/>
      </c>
      <c r="H7678" s="11" t="n"/>
      <c r="R7678" s="7">
        <f>IF($F7678="","",Q7678*Y7678/100)</f>
        <v/>
      </c>
      <c r="X7678" s="7" t="n"/>
      <c r="Y7678" s="7" t="n"/>
      <c r="Z7678" s="7">
        <f>IF($F7678="","",Y7678*AE7678/100)</f>
        <v/>
      </c>
      <c r="AA7678" s="7">
        <f>IF($F7678="","",Y7678-Z7678)</f>
        <v/>
      </c>
      <c r="AB7678" s="7">
        <f>IF($F7678="","",AA7678-R7678)</f>
        <v/>
      </c>
      <c r="AE7678">
        <f>IF($F7678="","",IF($AK7678=1,0,IF($AJ7678=1,Settings!$C$6,Settings!$C$7))*100)</f>
        <v/>
      </c>
      <c r="AG7678">
        <f>IF($F7678="","",$F7678&amp;"|"&amp;$D7678&amp;"")</f>
        <v/>
      </c>
      <c r="AH7678">
        <f>IF($F7678="","",IF(COUNTIF($AG$2:$AG7678,$AG7678)=1,1,0))</f>
        <v/>
      </c>
      <c r="AI7678">
        <f>IF($AH7678=1,SUMPRODUCT(--($AL$2:$AL$8001&lt;$AL7678))+1,"")</f>
        <v/>
      </c>
      <c r="AJ7678">
        <f>IF($F7678="","",IF(OR($U7678=TRUE(),$U7678="TRUE"),1,0))</f>
        <v/>
      </c>
      <c r="AK7678">
        <f>IF($F7678="","",IF($AD7678="Yes",1,0))</f>
        <v/>
      </c>
      <c r="AL7678">
        <f>IF($AH7678=1,IFERROR(IF(VALUE($F7678)&lt;100000000,VALUE($F7678),1000000000),IFERROR(IF(VALUE(MID($F7678,2,20))&lt;100000000,VALUE(MID($F7678,2,20)),1000000000),1000000000))+ROW()/100000,"")</f>
        <v/>
      </c>
    </row>
    <row r="7679">
      <c r="A7679">
        <f>IF($F7679="","",IFERROR(IF(INDEX('Per Invoice'!$A$2:$A$2001,MATCH($F7679,'Per Invoice'!$B$2:$B$2001,0))=0,"",INDEX('Per Invoice'!$A$2:$A$2001,MATCH($F7679,'Per Invoice'!$B$2:$B$2001,0))),""))</f>
        <v/>
      </c>
      <c r="H7679" s="11" t="n"/>
      <c r="R7679" s="7">
        <f>IF($F7679="","",Q7679*Y7679/100)</f>
        <v/>
      </c>
      <c r="X7679" s="7" t="n"/>
      <c r="Y7679" s="7" t="n"/>
      <c r="Z7679" s="7">
        <f>IF($F7679="","",Y7679*AE7679/100)</f>
        <v/>
      </c>
      <c r="AA7679" s="7">
        <f>IF($F7679="","",Y7679-Z7679)</f>
        <v/>
      </c>
      <c r="AB7679" s="7">
        <f>IF($F7679="","",AA7679-R7679)</f>
        <v/>
      </c>
      <c r="AE7679">
        <f>IF($F7679="","",IF($AK7679=1,0,IF($AJ7679=1,Settings!$C$6,Settings!$C$7))*100)</f>
        <v/>
      </c>
      <c r="AG7679">
        <f>IF($F7679="","",$F7679&amp;"|"&amp;$D7679&amp;"")</f>
        <v/>
      </c>
      <c r="AH7679">
        <f>IF($F7679="","",IF(COUNTIF($AG$2:$AG7679,$AG7679)=1,1,0))</f>
        <v/>
      </c>
      <c r="AI7679">
        <f>IF($AH7679=1,SUMPRODUCT(--($AL$2:$AL$8001&lt;$AL7679))+1,"")</f>
        <v/>
      </c>
      <c r="AJ7679">
        <f>IF($F7679="","",IF(OR($U7679=TRUE(),$U7679="TRUE"),1,0))</f>
        <v/>
      </c>
      <c r="AK7679">
        <f>IF($F7679="","",IF($AD7679="Yes",1,0))</f>
        <v/>
      </c>
      <c r="AL7679">
        <f>IF($AH7679=1,IFERROR(IF(VALUE($F7679)&lt;100000000,VALUE($F7679),1000000000),IFERROR(IF(VALUE(MID($F7679,2,20))&lt;100000000,VALUE(MID($F7679,2,20)),1000000000),1000000000))+ROW()/100000,"")</f>
        <v/>
      </c>
    </row>
    <row r="7680">
      <c r="A7680">
        <f>IF($F7680="","",IFERROR(IF(INDEX('Per Invoice'!$A$2:$A$2001,MATCH($F7680,'Per Invoice'!$B$2:$B$2001,0))=0,"",INDEX('Per Invoice'!$A$2:$A$2001,MATCH($F7680,'Per Invoice'!$B$2:$B$2001,0))),""))</f>
        <v/>
      </c>
      <c r="H7680" s="11" t="n"/>
      <c r="R7680" s="7">
        <f>IF($F7680="","",Q7680*Y7680/100)</f>
        <v/>
      </c>
      <c r="X7680" s="7" t="n"/>
      <c r="Y7680" s="7" t="n"/>
      <c r="Z7680" s="7">
        <f>IF($F7680="","",Y7680*AE7680/100)</f>
        <v/>
      </c>
      <c r="AA7680" s="7">
        <f>IF($F7680="","",Y7680-Z7680)</f>
        <v/>
      </c>
      <c r="AB7680" s="7">
        <f>IF($F7680="","",AA7680-R7680)</f>
        <v/>
      </c>
      <c r="AE7680">
        <f>IF($F7680="","",IF($AK7680=1,0,IF($AJ7680=1,Settings!$C$6,Settings!$C$7))*100)</f>
        <v/>
      </c>
      <c r="AG7680">
        <f>IF($F7680="","",$F7680&amp;"|"&amp;$D7680&amp;"")</f>
        <v/>
      </c>
      <c r="AH7680">
        <f>IF($F7680="","",IF(COUNTIF($AG$2:$AG7680,$AG7680)=1,1,0))</f>
        <v/>
      </c>
      <c r="AI7680">
        <f>IF($AH7680=1,SUMPRODUCT(--($AL$2:$AL$8001&lt;$AL7680))+1,"")</f>
        <v/>
      </c>
      <c r="AJ7680">
        <f>IF($F7680="","",IF(OR($U7680=TRUE(),$U7680="TRUE"),1,0))</f>
        <v/>
      </c>
      <c r="AK7680">
        <f>IF($F7680="","",IF($AD7680="Yes",1,0))</f>
        <v/>
      </c>
      <c r="AL7680">
        <f>IF($AH7680=1,IFERROR(IF(VALUE($F7680)&lt;100000000,VALUE($F7680),1000000000),IFERROR(IF(VALUE(MID($F7680,2,20))&lt;100000000,VALUE(MID($F7680,2,20)),1000000000),1000000000))+ROW()/100000,"")</f>
        <v/>
      </c>
    </row>
    <row r="7681">
      <c r="A7681">
        <f>IF($F7681="","",IFERROR(IF(INDEX('Per Invoice'!$A$2:$A$2001,MATCH($F7681,'Per Invoice'!$B$2:$B$2001,0))=0,"",INDEX('Per Invoice'!$A$2:$A$2001,MATCH($F7681,'Per Invoice'!$B$2:$B$2001,0))),""))</f>
        <v/>
      </c>
      <c r="H7681" s="11" t="n"/>
      <c r="R7681" s="7">
        <f>IF($F7681="","",Q7681*Y7681/100)</f>
        <v/>
      </c>
      <c r="X7681" s="7" t="n"/>
      <c r="Y7681" s="7" t="n"/>
      <c r="Z7681" s="7">
        <f>IF($F7681="","",Y7681*AE7681/100)</f>
        <v/>
      </c>
      <c r="AA7681" s="7">
        <f>IF($F7681="","",Y7681-Z7681)</f>
        <v/>
      </c>
      <c r="AB7681" s="7">
        <f>IF($F7681="","",AA7681-R7681)</f>
        <v/>
      </c>
      <c r="AE7681">
        <f>IF($F7681="","",IF($AK7681=1,0,IF($AJ7681=1,Settings!$C$6,Settings!$C$7))*100)</f>
        <v/>
      </c>
      <c r="AG7681">
        <f>IF($F7681="","",$F7681&amp;"|"&amp;$D7681&amp;"")</f>
        <v/>
      </c>
      <c r="AH7681">
        <f>IF($F7681="","",IF(COUNTIF($AG$2:$AG7681,$AG7681)=1,1,0))</f>
        <v/>
      </c>
      <c r="AI7681">
        <f>IF($AH7681=1,SUMPRODUCT(--($AL$2:$AL$8001&lt;$AL7681))+1,"")</f>
        <v/>
      </c>
      <c r="AJ7681">
        <f>IF($F7681="","",IF(OR($U7681=TRUE(),$U7681="TRUE"),1,0))</f>
        <v/>
      </c>
      <c r="AK7681">
        <f>IF($F7681="","",IF($AD7681="Yes",1,0))</f>
        <v/>
      </c>
      <c r="AL7681">
        <f>IF($AH7681=1,IFERROR(IF(VALUE($F7681)&lt;100000000,VALUE($F7681),1000000000),IFERROR(IF(VALUE(MID($F7681,2,20))&lt;100000000,VALUE(MID($F7681,2,20)),1000000000),1000000000))+ROW()/100000,"")</f>
        <v/>
      </c>
    </row>
    <row r="7682">
      <c r="A7682">
        <f>IF($F7682="","",IFERROR(IF(INDEX('Per Invoice'!$A$2:$A$2001,MATCH($F7682,'Per Invoice'!$B$2:$B$2001,0))=0,"",INDEX('Per Invoice'!$A$2:$A$2001,MATCH($F7682,'Per Invoice'!$B$2:$B$2001,0))),""))</f>
        <v/>
      </c>
      <c r="H7682" s="11" t="n"/>
      <c r="R7682" s="7">
        <f>IF($F7682="","",Q7682*Y7682/100)</f>
        <v/>
      </c>
      <c r="X7682" s="7" t="n"/>
      <c r="Y7682" s="7" t="n"/>
      <c r="Z7682" s="7">
        <f>IF($F7682="","",Y7682*AE7682/100)</f>
        <v/>
      </c>
      <c r="AA7682" s="7">
        <f>IF($F7682="","",Y7682-Z7682)</f>
        <v/>
      </c>
      <c r="AB7682" s="7">
        <f>IF($F7682="","",AA7682-R7682)</f>
        <v/>
      </c>
      <c r="AE7682">
        <f>IF($F7682="","",IF($AK7682=1,0,IF($AJ7682=1,Settings!$C$6,Settings!$C$7))*100)</f>
        <v/>
      </c>
      <c r="AG7682">
        <f>IF($F7682="","",$F7682&amp;"|"&amp;$D7682&amp;"")</f>
        <v/>
      </c>
      <c r="AH7682">
        <f>IF($F7682="","",IF(COUNTIF($AG$2:$AG7682,$AG7682)=1,1,0))</f>
        <v/>
      </c>
      <c r="AI7682">
        <f>IF($AH7682=1,SUMPRODUCT(--($AL$2:$AL$8001&lt;$AL7682))+1,"")</f>
        <v/>
      </c>
      <c r="AJ7682">
        <f>IF($F7682="","",IF(OR($U7682=TRUE(),$U7682="TRUE"),1,0))</f>
        <v/>
      </c>
      <c r="AK7682">
        <f>IF($F7682="","",IF($AD7682="Yes",1,0))</f>
        <v/>
      </c>
      <c r="AL7682">
        <f>IF($AH7682=1,IFERROR(IF(VALUE($F7682)&lt;100000000,VALUE($F7682),1000000000),IFERROR(IF(VALUE(MID($F7682,2,20))&lt;100000000,VALUE(MID($F7682,2,20)),1000000000),1000000000))+ROW()/100000,"")</f>
        <v/>
      </c>
    </row>
    <row r="7683">
      <c r="A7683">
        <f>IF($F7683="","",IFERROR(IF(INDEX('Per Invoice'!$A$2:$A$2001,MATCH($F7683,'Per Invoice'!$B$2:$B$2001,0))=0,"",INDEX('Per Invoice'!$A$2:$A$2001,MATCH($F7683,'Per Invoice'!$B$2:$B$2001,0))),""))</f>
        <v/>
      </c>
      <c r="H7683" s="11" t="n"/>
      <c r="R7683" s="7">
        <f>IF($F7683="","",Q7683*Y7683/100)</f>
        <v/>
      </c>
      <c r="X7683" s="7" t="n"/>
      <c r="Y7683" s="7" t="n"/>
      <c r="Z7683" s="7">
        <f>IF($F7683="","",Y7683*AE7683/100)</f>
        <v/>
      </c>
      <c r="AA7683" s="7">
        <f>IF($F7683="","",Y7683-Z7683)</f>
        <v/>
      </c>
      <c r="AB7683" s="7">
        <f>IF($F7683="","",AA7683-R7683)</f>
        <v/>
      </c>
      <c r="AE7683">
        <f>IF($F7683="","",IF($AK7683=1,0,IF($AJ7683=1,Settings!$C$6,Settings!$C$7))*100)</f>
        <v/>
      </c>
      <c r="AG7683">
        <f>IF($F7683="","",$F7683&amp;"|"&amp;$D7683&amp;"")</f>
        <v/>
      </c>
      <c r="AH7683">
        <f>IF($F7683="","",IF(COUNTIF($AG$2:$AG7683,$AG7683)=1,1,0))</f>
        <v/>
      </c>
      <c r="AI7683">
        <f>IF($AH7683=1,SUMPRODUCT(--($AL$2:$AL$8001&lt;$AL7683))+1,"")</f>
        <v/>
      </c>
      <c r="AJ7683">
        <f>IF($F7683="","",IF(OR($U7683=TRUE(),$U7683="TRUE"),1,0))</f>
        <v/>
      </c>
      <c r="AK7683">
        <f>IF($F7683="","",IF($AD7683="Yes",1,0))</f>
        <v/>
      </c>
      <c r="AL7683">
        <f>IF($AH7683=1,IFERROR(IF(VALUE($F7683)&lt;100000000,VALUE($F7683),1000000000),IFERROR(IF(VALUE(MID($F7683,2,20))&lt;100000000,VALUE(MID($F7683,2,20)),1000000000),1000000000))+ROW()/100000,"")</f>
        <v/>
      </c>
    </row>
    <row r="7684">
      <c r="A7684">
        <f>IF($F7684="","",IFERROR(IF(INDEX('Per Invoice'!$A$2:$A$2001,MATCH($F7684,'Per Invoice'!$B$2:$B$2001,0))=0,"",INDEX('Per Invoice'!$A$2:$A$2001,MATCH($F7684,'Per Invoice'!$B$2:$B$2001,0))),""))</f>
        <v/>
      </c>
      <c r="H7684" s="11" t="n"/>
      <c r="R7684" s="7">
        <f>IF($F7684="","",Q7684*Y7684/100)</f>
        <v/>
      </c>
      <c r="X7684" s="7" t="n"/>
      <c r="Y7684" s="7" t="n"/>
      <c r="Z7684" s="7">
        <f>IF($F7684="","",Y7684*AE7684/100)</f>
        <v/>
      </c>
      <c r="AA7684" s="7">
        <f>IF($F7684="","",Y7684-Z7684)</f>
        <v/>
      </c>
      <c r="AB7684" s="7">
        <f>IF($F7684="","",AA7684-R7684)</f>
        <v/>
      </c>
      <c r="AE7684">
        <f>IF($F7684="","",IF($AK7684=1,0,IF($AJ7684=1,Settings!$C$6,Settings!$C$7))*100)</f>
        <v/>
      </c>
      <c r="AG7684">
        <f>IF($F7684="","",$F7684&amp;"|"&amp;$D7684&amp;"")</f>
        <v/>
      </c>
      <c r="AH7684">
        <f>IF($F7684="","",IF(COUNTIF($AG$2:$AG7684,$AG7684)=1,1,0))</f>
        <v/>
      </c>
      <c r="AI7684">
        <f>IF($AH7684=1,SUMPRODUCT(--($AL$2:$AL$8001&lt;$AL7684))+1,"")</f>
        <v/>
      </c>
      <c r="AJ7684">
        <f>IF($F7684="","",IF(OR($U7684=TRUE(),$U7684="TRUE"),1,0))</f>
        <v/>
      </c>
      <c r="AK7684">
        <f>IF($F7684="","",IF($AD7684="Yes",1,0))</f>
        <v/>
      </c>
      <c r="AL7684">
        <f>IF($AH7684=1,IFERROR(IF(VALUE($F7684)&lt;100000000,VALUE($F7684),1000000000),IFERROR(IF(VALUE(MID($F7684,2,20))&lt;100000000,VALUE(MID($F7684,2,20)),1000000000),1000000000))+ROW()/100000,"")</f>
        <v/>
      </c>
    </row>
    <row r="7685">
      <c r="A7685">
        <f>IF($F7685="","",IFERROR(IF(INDEX('Per Invoice'!$A$2:$A$2001,MATCH($F7685,'Per Invoice'!$B$2:$B$2001,0))=0,"",INDEX('Per Invoice'!$A$2:$A$2001,MATCH($F7685,'Per Invoice'!$B$2:$B$2001,0))),""))</f>
        <v/>
      </c>
      <c r="H7685" s="11" t="n"/>
      <c r="R7685" s="7">
        <f>IF($F7685="","",Q7685*Y7685/100)</f>
        <v/>
      </c>
      <c r="X7685" s="7" t="n"/>
      <c r="Y7685" s="7" t="n"/>
      <c r="Z7685" s="7">
        <f>IF($F7685="","",Y7685*AE7685/100)</f>
        <v/>
      </c>
      <c r="AA7685" s="7">
        <f>IF($F7685="","",Y7685-Z7685)</f>
        <v/>
      </c>
      <c r="AB7685" s="7">
        <f>IF($F7685="","",AA7685-R7685)</f>
        <v/>
      </c>
      <c r="AE7685">
        <f>IF($F7685="","",IF($AK7685=1,0,IF($AJ7685=1,Settings!$C$6,Settings!$C$7))*100)</f>
        <v/>
      </c>
      <c r="AG7685">
        <f>IF($F7685="","",$F7685&amp;"|"&amp;$D7685&amp;"")</f>
        <v/>
      </c>
      <c r="AH7685">
        <f>IF($F7685="","",IF(COUNTIF($AG$2:$AG7685,$AG7685)=1,1,0))</f>
        <v/>
      </c>
      <c r="AI7685">
        <f>IF($AH7685=1,SUMPRODUCT(--($AL$2:$AL$8001&lt;$AL7685))+1,"")</f>
        <v/>
      </c>
      <c r="AJ7685">
        <f>IF($F7685="","",IF(OR($U7685=TRUE(),$U7685="TRUE"),1,0))</f>
        <v/>
      </c>
      <c r="AK7685">
        <f>IF($F7685="","",IF($AD7685="Yes",1,0))</f>
        <v/>
      </c>
      <c r="AL7685">
        <f>IF($AH7685=1,IFERROR(IF(VALUE($F7685)&lt;100000000,VALUE($F7685),1000000000),IFERROR(IF(VALUE(MID($F7685,2,20))&lt;100000000,VALUE(MID($F7685,2,20)),1000000000),1000000000))+ROW()/100000,"")</f>
        <v/>
      </c>
    </row>
    <row r="7686">
      <c r="A7686">
        <f>IF($F7686="","",IFERROR(IF(INDEX('Per Invoice'!$A$2:$A$2001,MATCH($F7686,'Per Invoice'!$B$2:$B$2001,0))=0,"",INDEX('Per Invoice'!$A$2:$A$2001,MATCH($F7686,'Per Invoice'!$B$2:$B$2001,0))),""))</f>
        <v/>
      </c>
      <c r="H7686" s="11" t="n"/>
      <c r="R7686" s="7">
        <f>IF($F7686="","",Q7686*Y7686/100)</f>
        <v/>
      </c>
      <c r="X7686" s="7" t="n"/>
      <c r="Y7686" s="7" t="n"/>
      <c r="Z7686" s="7">
        <f>IF($F7686="","",Y7686*AE7686/100)</f>
        <v/>
      </c>
      <c r="AA7686" s="7">
        <f>IF($F7686="","",Y7686-Z7686)</f>
        <v/>
      </c>
      <c r="AB7686" s="7">
        <f>IF($F7686="","",AA7686-R7686)</f>
        <v/>
      </c>
      <c r="AE7686">
        <f>IF($F7686="","",IF($AK7686=1,0,IF($AJ7686=1,Settings!$C$6,Settings!$C$7))*100)</f>
        <v/>
      </c>
      <c r="AG7686">
        <f>IF($F7686="","",$F7686&amp;"|"&amp;$D7686&amp;"")</f>
        <v/>
      </c>
      <c r="AH7686">
        <f>IF($F7686="","",IF(COUNTIF($AG$2:$AG7686,$AG7686)=1,1,0))</f>
        <v/>
      </c>
      <c r="AI7686">
        <f>IF($AH7686=1,SUMPRODUCT(--($AL$2:$AL$8001&lt;$AL7686))+1,"")</f>
        <v/>
      </c>
      <c r="AJ7686">
        <f>IF($F7686="","",IF(OR($U7686=TRUE(),$U7686="TRUE"),1,0))</f>
        <v/>
      </c>
      <c r="AK7686">
        <f>IF($F7686="","",IF($AD7686="Yes",1,0))</f>
        <v/>
      </c>
      <c r="AL7686">
        <f>IF($AH7686=1,IFERROR(IF(VALUE($F7686)&lt;100000000,VALUE($F7686),1000000000),IFERROR(IF(VALUE(MID($F7686,2,20))&lt;100000000,VALUE(MID($F7686,2,20)),1000000000),1000000000))+ROW()/100000,"")</f>
        <v/>
      </c>
    </row>
    <row r="7687">
      <c r="A7687">
        <f>IF($F7687="","",IFERROR(IF(INDEX('Per Invoice'!$A$2:$A$2001,MATCH($F7687,'Per Invoice'!$B$2:$B$2001,0))=0,"",INDEX('Per Invoice'!$A$2:$A$2001,MATCH($F7687,'Per Invoice'!$B$2:$B$2001,0))),""))</f>
        <v/>
      </c>
      <c r="H7687" s="11" t="n"/>
      <c r="R7687" s="7">
        <f>IF($F7687="","",Q7687*Y7687/100)</f>
        <v/>
      </c>
      <c r="X7687" s="7" t="n"/>
      <c r="Y7687" s="7" t="n"/>
      <c r="Z7687" s="7">
        <f>IF($F7687="","",Y7687*AE7687/100)</f>
        <v/>
      </c>
      <c r="AA7687" s="7">
        <f>IF($F7687="","",Y7687-Z7687)</f>
        <v/>
      </c>
      <c r="AB7687" s="7">
        <f>IF($F7687="","",AA7687-R7687)</f>
        <v/>
      </c>
      <c r="AE7687">
        <f>IF($F7687="","",IF($AK7687=1,0,IF($AJ7687=1,Settings!$C$6,Settings!$C$7))*100)</f>
        <v/>
      </c>
      <c r="AG7687">
        <f>IF($F7687="","",$F7687&amp;"|"&amp;$D7687&amp;"")</f>
        <v/>
      </c>
      <c r="AH7687">
        <f>IF($F7687="","",IF(COUNTIF($AG$2:$AG7687,$AG7687)=1,1,0))</f>
        <v/>
      </c>
      <c r="AI7687">
        <f>IF($AH7687=1,SUMPRODUCT(--($AL$2:$AL$8001&lt;$AL7687))+1,"")</f>
        <v/>
      </c>
      <c r="AJ7687">
        <f>IF($F7687="","",IF(OR($U7687=TRUE(),$U7687="TRUE"),1,0))</f>
        <v/>
      </c>
      <c r="AK7687">
        <f>IF($F7687="","",IF($AD7687="Yes",1,0))</f>
        <v/>
      </c>
      <c r="AL7687">
        <f>IF($AH7687=1,IFERROR(IF(VALUE($F7687)&lt;100000000,VALUE($F7687),1000000000),IFERROR(IF(VALUE(MID($F7687,2,20))&lt;100000000,VALUE(MID($F7687,2,20)),1000000000),1000000000))+ROW()/100000,"")</f>
        <v/>
      </c>
    </row>
    <row r="7688">
      <c r="A7688">
        <f>IF($F7688="","",IFERROR(IF(INDEX('Per Invoice'!$A$2:$A$2001,MATCH($F7688,'Per Invoice'!$B$2:$B$2001,0))=0,"",INDEX('Per Invoice'!$A$2:$A$2001,MATCH($F7688,'Per Invoice'!$B$2:$B$2001,0))),""))</f>
        <v/>
      </c>
      <c r="H7688" s="11" t="n"/>
      <c r="R7688" s="7">
        <f>IF($F7688="","",Q7688*Y7688/100)</f>
        <v/>
      </c>
      <c r="X7688" s="7" t="n"/>
      <c r="Y7688" s="7" t="n"/>
      <c r="Z7688" s="7">
        <f>IF($F7688="","",Y7688*AE7688/100)</f>
        <v/>
      </c>
      <c r="AA7688" s="7">
        <f>IF($F7688="","",Y7688-Z7688)</f>
        <v/>
      </c>
      <c r="AB7688" s="7">
        <f>IF($F7688="","",AA7688-R7688)</f>
        <v/>
      </c>
      <c r="AE7688">
        <f>IF($F7688="","",IF($AK7688=1,0,IF($AJ7688=1,Settings!$C$6,Settings!$C$7))*100)</f>
        <v/>
      </c>
      <c r="AG7688">
        <f>IF($F7688="","",$F7688&amp;"|"&amp;$D7688&amp;"")</f>
        <v/>
      </c>
      <c r="AH7688">
        <f>IF($F7688="","",IF(COUNTIF($AG$2:$AG7688,$AG7688)=1,1,0))</f>
        <v/>
      </c>
      <c r="AI7688">
        <f>IF($AH7688=1,SUMPRODUCT(--($AL$2:$AL$8001&lt;$AL7688))+1,"")</f>
        <v/>
      </c>
      <c r="AJ7688">
        <f>IF($F7688="","",IF(OR($U7688=TRUE(),$U7688="TRUE"),1,0))</f>
        <v/>
      </c>
      <c r="AK7688">
        <f>IF($F7688="","",IF($AD7688="Yes",1,0))</f>
        <v/>
      </c>
      <c r="AL7688">
        <f>IF($AH7688=1,IFERROR(IF(VALUE($F7688)&lt;100000000,VALUE($F7688),1000000000),IFERROR(IF(VALUE(MID($F7688,2,20))&lt;100000000,VALUE(MID($F7688,2,20)),1000000000),1000000000))+ROW()/100000,"")</f>
        <v/>
      </c>
    </row>
    <row r="7689">
      <c r="A7689">
        <f>IF($F7689="","",IFERROR(IF(INDEX('Per Invoice'!$A$2:$A$2001,MATCH($F7689,'Per Invoice'!$B$2:$B$2001,0))=0,"",INDEX('Per Invoice'!$A$2:$A$2001,MATCH($F7689,'Per Invoice'!$B$2:$B$2001,0))),""))</f>
        <v/>
      </c>
      <c r="H7689" s="11" t="n"/>
      <c r="R7689" s="7">
        <f>IF($F7689="","",Q7689*Y7689/100)</f>
        <v/>
      </c>
      <c r="X7689" s="7" t="n"/>
      <c r="Y7689" s="7" t="n"/>
      <c r="Z7689" s="7">
        <f>IF($F7689="","",Y7689*AE7689/100)</f>
        <v/>
      </c>
      <c r="AA7689" s="7">
        <f>IF($F7689="","",Y7689-Z7689)</f>
        <v/>
      </c>
      <c r="AB7689" s="7">
        <f>IF($F7689="","",AA7689-R7689)</f>
        <v/>
      </c>
      <c r="AE7689">
        <f>IF($F7689="","",IF($AK7689=1,0,IF($AJ7689=1,Settings!$C$6,Settings!$C$7))*100)</f>
        <v/>
      </c>
      <c r="AG7689">
        <f>IF($F7689="","",$F7689&amp;"|"&amp;$D7689&amp;"")</f>
        <v/>
      </c>
      <c r="AH7689">
        <f>IF($F7689="","",IF(COUNTIF($AG$2:$AG7689,$AG7689)=1,1,0))</f>
        <v/>
      </c>
      <c r="AI7689">
        <f>IF($AH7689=1,SUMPRODUCT(--($AL$2:$AL$8001&lt;$AL7689))+1,"")</f>
        <v/>
      </c>
      <c r="AJ7689">
        <f>IF($F7689="","",IF(OR($U7689=TRUE(),$U7689="TRUE"),1,0))</f>
        <v/>
      </c>
      <c r="AK7689">
        <f>IF($F7689="","",IF($AD7689="Yes",1,0))</f>
        <v/>
      </c>
      <c r="AL7689">
        <f>IF($AH7689=1,IFERROR(IF(VALUE($F7689)&lt;100000000,VALUE($F7689),1000000000),IFERROR(IF(VALUE(MID($F7689,2,20))&lt;100000000,VALUE(MID($F7689,2,20)),1000000000),1000000000))+ROW()/100000,"")</f>
        <v/>
      </c>
    </row>
    <row r="7690">
      <c r="A7690">
        <f>IF($F7690="","",IFERROR(IF(INDEX('Per Invoice'!$A$2:$A$2001,MATCH($F7690,'Per Invoice'!$B$2:$B$2001,0))=0,"",INDEX('Per Invoice'!$A$2:$A$2001,MATCH($F7690,'Per Invoice'!$B$2:$B$2001,0))),""))</f>
        <v/>
      </c>
      <c r="H7690" s="11" t="n"/>
      <c r="R7690" s="7">
        <f>IF($F7690="","",Q7690*Y7690/100)</f>
        <v/>
      </c>
      <c r="X7690" s="7" t="n"/>
      <c r="Y7690" s="7" t="n"/>
      <c r="Z7690" s="7">
        <f>IF($F7690="","",Y7690*AE7690/100)</f>
        <v/>
      </c>
      <c r="AA7690" s="7">
        <f>IF($F7690="","",Y7690-Z7690)</f>
        <v/>
      </c>
      <c r="AB7690" s="7">
        <f>IF($F7690="","",AA7690-R7690)</f>
        <v/>
      </c>
      <c r="AE7690">
        <f>IF($F7690="","",IF($AK7690=1,0,IF($AJ7690=1,Settings!$C$6,Settings!$C$7))*100)</f>
        <v/>
      </c>
      <c r="AG7690">
        <f>IF($F7690="","",$F7690&amp;"|"&amp;$D7690&amp;"")</f>
        <v/>
      </c>
      <c r="AH7690">
        <f>IF($F7690="","",IF(COUNTIF($AG$2:$AG7690,$AG7690)=1,1,0))</f>
        <v/>
      </c>
      <c r="AI7690">
        <f>IF($AH7690=1,SUMPRODUCT(--($AL$2:$AL$8001&lt;$AL7690))+1,"")</f>
        <v/>
      </c>
      <c r="AJ7690">
        <f>IF($F7690="","",IF(OR($U7690=TRUE(),$U7690="TRUE"),1,0))</f>
        <v/>
      </c>
      <c r="AK7690">
        <f>IF($F7690="","",IF($AD7690="Yes",1,0))</f>
        <v/>
      </c>
      <c r="AL7690">
        <f>IF($AH7690=1,IFERROR(IF(VALUE($F7690)&lt;100000000,VALUE($F7690),1000000000),IFERROR(IF(VALUE(MID($F7690,2,20))&lt;100000000,VALUE(MID($F7690,2,20)),1000000000),1000000000))+ROW()/100000,"")</f>
        <v/>
      </c>
    </row>
    <row r="7691">
      <c r="A7691">
        <f>IF($F7691="","",IFERROR(IF(INDEX('Per Invoice'!$A$2:$A$2001,MATCH($F7691,'Per Invoice'!$B$2:$B$2001,0))=0,"",INDEX('Per Invoice'!$A$2:$A$2001,MATCH($F7691,'Per Invoice'!$B$2:$B$2001,0))),""))</f>
        <v/>
      </c>
      <c r="H7691" s="11" t="n"/>
      <c r="R7691" s="7">
        <f>IF($F7691="","",Q7691*Y7691/100)</f>
        <v/>
      </c>
      <c r="X7691" s="7" t="n"/>
      <c r="Y7691" s="7" t="n"/>
      <c r="Z7691" s="7">
        <f>IF($F7691="","",Y7691*AE7691/100)</f>
        <v/>
      </c>
      <c r="AA7691" s="7">
        <f>IF($F7691="","",Y7691-Z7691)</f>
        <v/>
      </c>
      <c r="AB7691" s="7">
        <f>IF($F7691="","",AA7691-R7691)</f>
        <v/>
      </c>
      <c r="AE7691">
        <f>IF($F7691="","",IF($AK7691=1,0,IF($AJ7691=1,Settings!$C$6,Settings!$C$7))*100)</f>
        <v/>
      </c>
      <c r="AG7691">
        <f>IF($F7691="","",$F7691&amp;"|"&amp;$D7691&amp;"")</f>
        <v/>
      </c>
      <c r="AH7691">
        <f>IF($F7691="","",IF(COUNTIF($AG$2:$AG7691,$AG7691)=1,1,0))</f>
        <v/>
      </c>
      <c r="AI7691">
        <f>IF($AH7691=1,SUMPRODUCT(--($AL$2:$AL$8001&lt;$AL7691))+1,"")</f>
        <v/>
      </c>
      <c r="AJ7691">
        <f>IF($F7691="","",IF(OR($U7691=TRUE(),$U7691="TRUE"),1,0))</f>
        <v/>
      </c>
      <c r="AK7691">
        <f>IF($F7691="","",IF($AD7691="Yes",1,0))</f>
        <v/>
      </c>
      <c r="AL7691">
        <f>IF($AH7691=1,IFERROR(IF(VALUE($F7691)&lt;100000000,VALUE($F7691),1000000000),IFERROR(IF(VALUE(MID($F7691,2,20))&lt;100000000,VALUE(MID($F7691,2,20)),1000000000),1000000000))+ROW()/100000,"")</f>
        <v/>
      </c>
    </row>
    <row r="7692">
      <c r="A7692">
        <f>IF($F7692="","",IFERROR(IF(INDEX('Per Invoice'!$A$2:$A$2001,MATCH($F7692,'Per Invoice'!$B$2:$B$2001,0))=0,"",INDEX('Per Invoice'!$A$2:$A$2001,MATCH($F7692,'Per Invoice'!$B$2:$B$2001,0))),""))</f>
        <v/>
      </c>
      <c r="H7692" s="11" t="n"/>
      <c r="R7692" s="7">
        <f>IF($F7692="","",Q7692*Y7692/100)</f>
        <v/>
      </c>
      <c r="X7692" s="7" t="n"/>
      <c r="Y7692" s="7" t="n"/>
      <c r="Z7692" s="7">
        <f>IF($F7692="","",Y7692*AE7692/100)</f>
        <v/>
      </c>
      <c r="AA7692" s="7">
        <f>IF($F7692="","",Y7692-Z7692)</f>
        <v/>
      </c>
      <c r="AB7692" s="7">
        <f>IF($F7692="","",AA7692-R7692)</f>
        <v/>
      </c>
      <c r="AE7692">
        <f>IF($F7692="","",IF($AK7692=1,0,IF($AJ7692=1,Settings!$C$6,Settings!$C$7))*100)</f>
        <v/>
      </c>
      <c r="AG7692">
        <f>IF($F7692="","",$F7692&amp;"|"&amp;$D7692&amp;"")</f>
        <v/>
      </c>
      <c r="AH7692">
        <f>IF($F7692="","",IF(COUNTIF($AG$2:$AG7692,$AG7692)=1,1,0))</f>
        <v/>
      </c>
      <c r="AI7692">
        <f>IF($AH7692=1,SUMPRODUCT(--($AL$2:$AL$8001&lt;$AL7692))+1,"")</f>
        <v/>
      </c>
      <c r="AJ7692">
        <f>IF($F7692="","",IF(OR($U7692=TRUE(),$U7692="TRUE"),1,0))</f>
        <v/>
      </c>
      <c r="AK7692">
        <f>IF($F7692="","",IF($AD7692="Yes",1,0))</f>
        <v/>
      </c>
      <c r="AL7692">
        <f>IF($AH7692=1,IFERROR(IF(VALUE($F7692)&lt;100000000,VALUE($F7692),1000000000),IFERROR(IF(VALUE(MID($F7692,2,20))&lt;100000000,VALUE(MID($F7692,2,20)),1000000000),1000000000))+ROW()/100000,"")</f>
        <v/>
      </c>
    </row>
    <row r="7693">
      <c r="A7693">
        <f>IF($F7693="","",IFERROR(IF(INDEX('Per Invoice'!$A$2:$A$2001,MATCH($F7693,'Per Invoice'!$B$2:$B$2001,0))=0,"",INDEX('Per Invoice'!$A$2:$A$2001,MATCH($F7693,'Per Invoice'!$B$2:$B$2001,0))),""))</f>
        <v/>
      </c>
      <c r="H7693" s="11" t="n"/>
      <c r="R7693" s="7">
        <f>IF($F7693="","",Q7693*Y7693/100)</f>
        <v/>
      </c>
      <c r="X7693" s="7" t="n"/>
      <c r="Y7693" s="7" t="n"/>
      <c r="Z7693" s="7">
        <f>IF($F7693="","",Y7693*AE7693/100)</f>
        <v/>
      </c>
      <c r="AA7693" s="7">
        <f>IF($F7693="","",Y7693-Z7693)</f>
        <v/>
      </c>
      <c r="AB7693" s="7">
        <f>IF($F7693="","",AA7693-R7693)</f>
        <v/>
      </c>
      <c r="AE7693">
        <f>IF($F7693="","",IF($AK7693=1,0,IF($AJ7693=1,Settings!$C$6,Settings!$C$7))*100)</f>
        <v/>
      </c>
      <c r="AG7693">
        <f>IF($F7693="","",$F7693&amp;"|"&amp;$D7693&amp;"")</f>
        <v/>
      </c>
      <c r="AH7693">
        <f>IF($F7693="","",IF(COUNTIF($AG$2:$AG7693,$AG7693)=1,1,0))</f>
        <v/>
      </c>
      <c r="AI7693">
        <f>IF($AH7693=1,SUMPRODUCT(--($AL$2:$AL$8001&lt;$AL7693))+1,"")</f>
        <v/>
      </c>
      <c r="AJ7693">
        <f>IF($F7693="","",IF(OR($U7693=TRUE(),$U7693="TRUE"),1,0))</f>
        <v/>
      </c>
      <c r="AK7693">
        <f>IF($F7693="","",IF($AD7693="Yes",1,0))</f>
        <v/>
      </c>
      <c r="AL7693">
        <f>IF($AH7693=1,IFERROR(IF(VALUE($F7693)&lt;100000000,VALUE($F7693),1000000000),IFERROR(IF(VALUE(MID($F7693,2,20))&lt;100000000,VALUE(MID($F7693,2,20)),1000000000),1000000000))+ROW()/100000,"")</f>
        <v/>
      </c>
    </row>
    <row r="7694">
      <c r="A7694">
        <f>IF($F7694="","",IFERROR(IF(INDEX('Per Invoice'!$A$2:$A$2001,MATCH($F7694,'Per Invoice'!$B$2:$B$2001,0))=0,"",INDEX('Per Invoice'!$A$2:$A$2001,MATCH($F7694,'Per Invoice'!$B$2:$B$2001,0))),""))</f>
        <v/>
      </c>
      <c r="H7694" s="11" t="n"/>
      <c r="R7694" s="7">
        <f>IF($F7694="","",Q7694*Y7694/100)</f>
        <v/>
      </c>
      <c r="X7694" s="7" t="n"/>
      <c r="Y7694" s="7" t="n"/>
      <c r="Z7694" s="7">
        <f>IF($F7694="","",Y7694*AE7694/100)</f>
        <v/>
      </c>
      <c r="AA7694" s="7">
        <f>IF($F7694="","",Y7694-Z7694)</f>
        <v/>
      </c>
      <c r="AB7694" s="7">
        <f>IF($F7694="","",AA7694-R7694)</f>
        <v/>
      </c>
      <c r="AE7694">
        <f>IF($F7694="","",IF($AK7694=1,0,IF($AJ7694=1,Settings!$C$6,Settings!$C$7))*100)</f>
        <v/>
      </c>
      <c r="AG7694">
        <f>IF($F7694="","",$F7694&amp;"|"&amp;$D7694&amp;"")</f>
        <v/>
      </c>
      <c r="AH7694">
        <f>IF($F7694="","",IF(COUNTIF($AG$2:$AG7694,$AG7694)=1,1,0))</f>
        <v/>
      </c>
      <c r="AI7694">
        <f>IF($AH7694=1,SUMPRODUCT(--($AL$2:$AL$8001&lt;$AL7694))+1,"")</f>
        <v/>
      </c>
      <c r="AJ7694">
        <f>IF($F7694="","",IF(OR($U7694=TRUE(),$U7694="TRUE"),1,0))</f>
        <v/>
      </c>
      <c r="AK7694">
        <f>IF($F7694="","",IF($AD7694="Yes",1,0))</f>
        <v/>
      </c>
      <c r="AL7694">
        <f>IF($AH7694=1,IFERROR(IF(VALUE($F7694)&lt;100000000,VALUE($F7694),1000000000),IFERROR(IF(VALUE(MID($F7694,2,20))&lt;100000000,VALUE(MID($F7694,2,20)),1000000000),1000000000))+ROW()/100000,"")</f>
        <v/>
      </c>
    </row>
    <row r="7695">
      <c r="A7695">
        <f>IF($F7695="","",IFERROR(IF(INDEX('Per Invoice'!$A$2:$A$2001,MATCH($F7695,'Per Invoice'!$B$2:$B$2001,0))=0,"",INDEX('Per Invoice'!$A$2:$A$2001,MATCH($F7695,'Per Invoice'!$B$2:$B$2001,0))),""))</f>
        <v/>
      </c>
      <c r="H7695" s="11" t="n"/>
      <c r="R7695" s="7">
        <f>IF($F7695="","",Q7695*Y7695/100)</f>
        <v/>
      </c>
      <c r="X7695" s="7" t="n"/>
      <c r="Y7695" s="7" t="n"/>
      <c r="Z7695" s="7">
        <f>IF($F7695="","",Y7695*AE7695/100)</f>
        <v/>
      </c>
      <c r="AA7695" s="7">
        <f>IF($F7695="","",Y7695-Z7695)</f>
        <v/>
      </c>
      <c r="AB7695" s="7">
        <f>IF($F7695="","",AA7695-R7695)</f>
        <v/>
      </c>
      <c r="AE7695">
        <f>IF($F7695="","",IF($AK7695=1,0,IF($AJ7695=1,Settings!$C$6,Settings!$C$7))*100)</f>
        <v/>
      </c>
      <c r="AG7695">
        <f>IF($F7695="","",$F7695&amp;"|"&amp;$D7695&amp;"")</f>
        <v/>
      </c>
      <c r="AH7695">
        <f>IF($F7695="","",IF(COUNTIF($AG$2:$AG7695,$AG7695)=1,1,0))</f>
        <v/>
      </c>
      <c r="AI7695">
        <f>IF($AH7695=1,SUMPRODUCT(--($AL$2:$AL$8001&lt;$AL7695))+1,"")</f>
        <v/>
      </c>
      <c r="AJ7695">
        <f>IF($F7695="","",IF(OR($U7695=TRUE(),$U7695="TRUE"),1,0))</f>
        <v/>
      </c>
      <c r="AK7695">
        <f>IF($F7695="","",IF($AD7695="Yes",1,0))</f>
        <v/>
      </c>
      <c r="AL7695">
        <f>IF($AH7695=1,IFERROR(IF(VALUE($F7695)&lt;100000000,VALUE($F7695),1000000000),IFERROR(IF(VALUE(MID($F7695,2,20))&lt;100000000,VALUE(MID($F7695,2,20)),1000000000),1000000000))+ROW()/100000,"")</f>
        <v/>
      </c>
    </row>
    <row r="7696">
      <c r="A7696">
        <f>IF($F7696="","",IFERROR(IF(INDEX('Per Invoice'!$A$2:$A$2001,MATCH($F7696,'Per Invoice'!$B$2:$B$2001,0))=0,"",INDEX('Per Invoice'!$A$2:$A$2001,MATCH($F7696,'Per Invoice'!$B$2:$B$2001,0))),""))</f>
        <v/>
      </c>
      <c r="H7696" s="11" t="n"/>
      <c r="R7696" s="7">
        <f>IF($F7696="","",Q7696*Y7696/100)</f>
        <v/>
      </c>
      <c r="X7696" s="7" t="n"/>
      <c r="Y7696" s="7" t="n"/>
      <c r="Z7696" s="7">
        <f>IF($F7696="","",Y7696*AE7696/100)</f>
        <v/>
      </c>
      <c r="AA7696" s="7">
        <f>IF($F7696="","",Y7696-Z7696)</f>
        <v/>
      </c>
      <c r="AB7696" s="7">
        <f>IF($F7696="","",AA7696-R7696)</f>
        <v/>
      </c>
      <c r="AE7696">
        <f>IF($F7696="","",IF($AK7696=1,0,IF($AJ7696=1,Settings!$C$6,Settings!$C$7))*100)</f>
        <v/>
      </c>
      <c r="AG7696">
        <f>IF($F7696="","",$F7696&amp;"|"&amp;$D7696&amp;"")</f>
        <v/>
      </c>
      <c r="AH7696">
        <f>IF($F7696="","",IF(COUNTIF($AG$2:$AG7696,$AG7696)=1,1,0))</f>
        <v/>
      </c>
      <c r="AI7696">
        <f>IF($AH7696=1,SUMPRODUCT(--($AL$2:$AL$8001&lt;$AL7696))+1,"")</f>
        <v/>
      </c>
      <c r="AJ7696">
        <f>IF($F7696="","",IF(OR($U7696=TRUE(),$U7696="TRUE"),1,0))</f>
        <v/>
      </c>
      <c r="AK7696">
        <f>IF($F7696="","",IF($AD7696="Yes",1,0))</f>
        <v/>
      </c>
      <c r="AL7696">
        <f>IF($AH7696=1,IFERROR(IF(VALUE($F7696)&lt;100000000,VALUE($F7696),1000000000),IFERROR(IF(VALUE(MID($F7696,2,20))&lt;100000000,VALUE(MID($F7696,2,20)),1000000000),1000000000))+ROW()/100000,"")</f>
        <v/>
      </c>
    </row>
    <row r="7697">
      <c r="A7697">
        <f>IF($F7697="","",IFERROR(IF(INDEX('Per Invoice'!$A$2:$A$2001,MATCH($F7697,'Per Invoice'!$B$2:$B$2001,0))=0,"",INDEX('Per Invoice'!$A$2:$A$2001,MATCH($F7697,'Per Invoice'!$B$2:$B$2001,0))),""))</f>
        <v/>
      </c>
      <c r="H7697" s="11" t="n"/>
      <c r="R7697" s="7">
        <f>IF($F7697="","",Q7697*Y7697/100)</f>
        <v/>
      </c>
      <c r="X7697" s="7" t="n"/>
      <c r="Y7697" s="7" t="n"/>
      <c r="Z7697" s="7">
        <f>IF($F7697="","",Y7697*AE7697/100)</f>
        <v/>
      </c>
      <c r="AA7697" s="7">
        <f>IF($F7697="","",Y7697-Z7697)</f>
        <v/>
      </c>
      <c r="AB7697" s="7">
        <f>IF($F7697="","",AA7697-R7697)</f>
        <v/>
      </c>
      <c r="AE7697">
        <f>IF($F7697="","",IF($AK7697=1,0,IF($AJ7697=1,Settings!$C$6,Settings!$C$7))*100)</f>
        <v/>
      </c>
      <c r="AG7697">
        <f>IF($F7697="","",$F7697&amp;"|"&amp;$D7697&amp;"")</f>
        <v/>
      </c>
      <c r="AH7697">
        <f>IF($F7697="","",IF(COUNTIF($AG$2:$AG7697,$AG7697)=1,1,0))</f>
        <v/>
      </c>
      <c r="AI7697">
        <f>IF($AH7697=1,SUMPRODUCT(--($AL$2:$AL$8001&lt;$AL7697))+1,"")</f>
        <v/>
      </c>
      <c r="AJ7697">
        <f>IF($F7697="","",IF(OR($U7697=TRUE(),$U7697="TRUE"),1,0))</f>
        <v/>
      </c>
      <c r="AK7697">
        <f>IF($F7697="","",IF($AD7697="Yes",1,0))</f>
        <v/>
      </c>
      <c r="AL7697">
        <f>IF($AH7697=1,IFERROR(IF(VALUE($F7697)&lt;100000000,VALUE($F7697),1000000000),IFERROR(IF(VALUE(MID($F7697,2,20))&lt;100000000,VALUE(MID($F7697,2,20)),1000000000),1000000000))+ROW()/100000,"")</f>
        <v/>
      </c>
    </row>
    <row r="7698">
      <c r="A7698">
        <f>IF($F7698="","",IFERROR(IF(INDEX('Per Invoice'!$A$2:$A$2001,MATCH($F7698,'Per Invoice'!$B$2:$B$2001,0))=0,"",INDEX('Per Invoice'!$A$2:$A$2001,MATCH($F7698,'Per Invoice'!$B$2:$B$2001,0))),""))</f>
        <v/>
      </c>
      <c r="H7698" s="11" t="n"/>
      <c r="R7698" s="7">
        <f>IF($F7698="","",Q7698*Y7698/100)</f>
        <v/>
      </c>
      <c r="X7698" s="7" t="n"/>
      <c r="Y7698" s="7" t="n"/>
      <c r="Z7698" s="7">
        <f>IF($F7698="","",Y7698*AE7698/100)</f>
        <v/>
      </c>
      <c r="AA7698" s="7">
        <f>IF($F7698="","",Y7698-Z7698)</f>
        <v/>
      </c>
      <c r="AB7698" s="7">
        <f>IF($F7698="","",AA7698-R7698)</f>
        <v/>
      </c>
      <c r="AE7698">
        <f>IF($F7698="","",IF($AK7698=1,0,IF($AJ7698=1,Settings!$C$6,Settings!$C$7))*100)</f>
        <v/>
      </c>
      <c r="AG7698">
        <f>IF($F7698="","",$F7698&amp;"|"&amp;$D7698&amp;"")</f>
        <v/>
      </c>
      <c r="AH7698">
        <f>IF($F7698="","",IF(COUNTIF($AG$2:$AG7698,$AG7698)=1,1,0))</f>
        <v/>
      </c>
      <c r="AI7698">
        <f>IF($AH7698=1,SUMPRODUCT(--($AL$2:$AL$8001&lt;$AL7698))+1,"")</f>
        <v/>
      </c>
      <c r="AJ7698">
        <f>IF($F7698="","",IF(OR($U7698=TRUE(),$U7698="TRUE"),1,0))</f>
        <v/>
      </c>
      <c r="AK7698">
        <f>IF($F7698="","",IF($AD7698="Yes",1,0))</f>
        <v/>
      </c>
      <c r="AL7698">
        <f>IF($AH7698=1,IFERROR(IF(VALUE($F7698)&lt;100000000,VALUE($F7698),1000000000),IFERROR(IF(VALUE(MID($F7698,2,20))&lt;100000000,VALUE(MID($F7698,2,20)),1000000000),1000000000))+ROW()/100000,"")</f>
        <v/>
      </c>
    </row>
    <row r="7699">
      <c r="A7699">
        <f>IF($F7699="","",IFERROR(IF(INDEX('Per Invoice'!$A$2:$A$2001,MATCH($F7699,'Per Invoice'!$B$2:$B$2001,0))=0,"",INDEX('Per Invoice'!$A$2:$A$2001,MATCH($F7699,'Per Invoice'!$B$2:$B$2001,0))),""))</f>
        <v/>
      </c>
      <c r="H7699" s="11" t="n"/>
      <c r="R7699" s="7">
        <f>IF($F7699="","",Q7699*Y7699/100)</f>
        <v/>
      </c>
      <c r="X7699" s="7" t="n"/>
      <c r="Y7699" s="7" t="n"/>
      <c r="Z7699" s="7">
        <f>IF($F7699="","",Y7699*AE7699/100)</f>
        <v/>
      </c>
      <c r="AA7699" s="7">
        <f>IF($F7699="","",Y7699-Z7699)</f>
        <v/>
      </c>
      <c r="AB7699" s="7">
        <f>IF($F7699="","",AA7699-R7699)</f>
        <v/>
      </c>
      <c r="AE7699">
        <f>IF($F7699="","",IF($AK7699=1,0,IF($AJ7699=1,Settings!$C$6,Settings!$C$7))*100)</f>
        <v/>
      </c>
      <c r="AG7699">
        <f>IF($F7699="","",$F7699&amp;"|"&amp;$D7699&amp;"")</f>
        <v/>
      </c>
      <c r="AH7699">
        <f>IF($F7699="","",IF(COUNTIF($AG$2:$AG7699,$AG7699)=1,1,0))</f>
        <v/>
      </c>
      <c r="AI7699">
        <f>IF($AH7699=1,SUMPRODUCT(--($AL$2:$AL$8001&lt;$AL7699))+1,"")</f>
        <v/>
      </c>
      <c r="AJ7699">
        <f>IF($F7699="","",IF(OR($U7699=TRUE(),$U7699="TRUE"),1,0))</f>
        <v/>
      </c>
      <c r="AK7699">
        <f>IF($F7699="","",IF($AD7699="Yes",1,0))</f>
        <v/>
      </c>
      <c r="AL7699">
        <f>IF($AH7699=1,IFERROR(IF(VALUE($F7699)&lt;100000000,VALUE($F7699),1000000000),IFERROR(IF(VALUE(MID($F7699,2,20))&lt;100000000,VALUE(MID($F7699,2,20)),1000000000),1000000000))+ROW()/100000,"")</f>
        <v/>
      </c>
    </row>
    <row r="7700">
      <c r="A7700">
        <f>IF($F7700="","",IFERROR(IF(INDEX('Per Invoice'!$A$2:$A$2001,MATCH($F7700,'Per Invoice'!$B$2:$B$2001,0))=0,"",INDEX('Per Invoice'!$A$2:$A$2001,MATCH($F7700,'Per Invoice'!$B$2:$B$2001,0))),""))</f>
        <v/>
      </c>
      <c r="H7700" s="11" t="n"/>
      <c r="R7700" s="7">
        <f>IF($F7700="","",Q7700*Y7700/100)</f>
        <v/>
      </c>
      <c r="X7700" s="7" t="n"/>
      <c r="Y7700" s="7" t="n"/>
      <c r="Z7700" s="7">
        <f>IF($F7700="","",Y7700*AE7700/100)</f>
        <v/>
      </c>
      <c r="AA7700" s="7">
        <f>IF($F7700="","",Y7700-Z7700)</f>
        <v/>
      </c>
      <c r="AB7700" s="7">
        <f>IF($F7700="","",AA7700-R7700)</f>
        <v/>
      </c>
      <c r="AE7700">
        <f>IF($F7700="","",IF($AK7700=1,0,IF($AJ7700=1,Settings!$C$6,Settings!$C$7))*100)</f>
        <v/>
      </c>
      <c r="AG7700">
        <f>IF($F7700="","",$F7700&amp;"|"&amp;$D7700&amp;"")</f>
        <v/>
      </c>
      <c r="AH7700">
        <f>IF($F7700="","",IF(COUNTIF($AG$2:$AG7700,$AG7700)=1,1,0))</f>
        <v/>
      </c>
      <c r="AI7700">
        <f>IF($AH7700=1,SUMPRODUCT(--($AL$2:$AL$8001&lt;$AL7700))+1,"")</f>
        <v/>
      </c>
      <c r="AJ7700">
        <f>IF($F7700="","",IF(OR($U7700=TRUE(),$U7700="TRUE"),1,0))</f>
        <v/>
      </c>
      <c r="AK7700">
        <f>IF($F7700="","",IF($AD7700="Yes",1,0))</f>
        <v/>
      </c>
      <c r="AL7700">
        <f>IF($AH7700=1,IFERROR(IF(VALUE($F7700)&lt;100000000,VALUE($F7700),1000000000),IFERROR(IF(VALUE(MID($F7700,2,20))&lt;100000000,VALUE(MID($F7700,2,20)),1000000000),1000000000))+ROW()/100000,"")</f>
        <v/>
      </c>
    </row>
    <row r="7701">
      <c r="A7701">
        <f>IF($F7701="","",IFERROR(IF(INDEX('Per Invoice'!$A$2:$A$2001,MATCH($F7701,'Per Invoice'!$B$2:$B$2001,0))=0,"",INDEX('Per Invoice'!$A$2:$A$2001,MATCH($F7701,'Per Invoice'!$B$2:$B$2001,0))),""))</f>
        <v/>
      </c>
      <c r="H7701" s="11" t="n"/>
      <c r="R7701" s="7">
        <f>IF($F7701="","",Q7701*Y7701/100)</f>
        <v/>
      </c>
      <c r="X7701" s="7" t="n"/>
      <c r="Y7701" s="7" t="n"/>
      <c r="Z7701" s="7">
        <f>IF($F7701="","",Y7701*AE7701/100)</f>
        <v/>
      </c>
      <c r="AA7701" s="7">
        <f>IF($F7701="","",Y7701-Z7701)</f>
        <v/>
      </c>
      <c r="AB7701" s="7">
        <f>IF($F7701="","",AA7701-R7701)</f>
        <v/>
      </c>
      <c r="AE7701">
        <f>IF($F7701="","",IF($AK7701=1,0,IF($AJ7701=1,Settings!$C$6,Settings!$C$7))*100)</f>
        <v/>
      </c>
      <c r="AG7701">
        <f>IF($F7701="","",$F7701&amp;"|"&amp;$D7701&amp;"")</f>
        <v/>
      </c>
      <c r="AH7701">
        <f>IF($F7701="","",IF(COUNTIF($AG$2:$AG7701,$AG7701)=1,1,0))</f>
        <v/>
      </c>
      <c r="AI7701">
        <f>IF($AH7701=1,SUMPRODUCT(--($AL$2:$AL$8001&lt;$AL7701))+1,"")</f>
        <v/>
      </c>
      <c r="AJ7701">
        <f>IF($F7701="","",IF(OR($U7701=TRUE(),$U7701="TRUE"),1,0))</f>
        <v/>
      </c>
      <c r="AK7701">
        <f>IF($F7701="","",IF($AD7701="Yes",1,0))</f>
        <v/>
      </c>
      <c r="AL7701">
        <f>IF($AH7701=1,IFERROR(IF(VALUE($F7701)&lt;100000000,VALUE($F7701),1000000000),IFERROR(IF(VALUE(MID($F7701,2,20))&lt;100000000,VALUE(MID($F7701,2,20)),1000000000),1000000000))+ROW()/100000,"")</f>
        <v/>
      </c>
    </row>
    <row r="7702">
      <c r="A7702">
        <f>IF($F7702="","",IFERROR(IF(INDEX('Per Invoice'!$A$2:$A$2001,MATCH($F7702,'Per Invoice'!$B$2:$B$2001,0))=0,"",INDEX('Per Invoice'!$A$2:$A$2001,MATCH($F7702,'Per Invoice'!$B$2:$B$2001,0))),""))</f>
        <v/>
      </c>
      <c r="H7702" s="11" t="n"/>
      <c r="R7702" s="7">
        <f>IF($F7702="","",Q7702*Y7702/100)</f>
        <v/>
      </c>
      <c r="X7702" s="7" t="n"/>
      <c r="Y7702" s="7" t="n"/>
      <c r="Z7702" s="7">
        <f>IF($F7702="","",Y7702*AE7702/100)</f>
        <v/>
      </c>
      <c r="AA7702" s="7">
        <f>IF($F7702="","",Y7702-Z7702)</f>
        <v/>
      </c>
      <c r="AB7702" s="7">
        <f>IF($F7702="","",AA7702-R7702)</f>
        <v/>
      </c>
      <c r="AE7702">
        <f>IF($F7702="","",IF($AK7702=1,0,IF($AJ7702=1,Settings!$C$6,Settings!$C$7))*100)</f>
        <v/>
      </c>
      <c r="AG7702">
        <f>IF($F7702="","",$F7702&amp;"|"&amp;$D7702&amp;"")</f>
        <v/>
      </c>
      <c r="AH7702">
        <f>IF($F7702="","",IF(COUNTIF($AG$2:$AG7702,$AG7702)=1,1,0))</f>
        <v/>
      </c>
      <c r="AI7702">
        <f>IF($AH7702=1,SUMPRODUCT(--($AL$2:$AL$8001&lt;$AL7702))+1,"")</f>
        <v/>
      </c>
      <c r="AJ7702">
        <f>IF($F7702="","",IF(OR($U7702=TRUE(),$U7702="TRUE"),1,0))</f>
        <v/>
      </c>
      <c r="AK7702">
        <f>IF($F7702="","",IF($AD7702="Yes",1,0))</f>
        <v/>
      </c>
      <c r="AL7702">
        <f>IF($AH7702=1,IFERROR(IF(VALUE($F7702)&lt;100000000,VALUE($F7702),1000000000),IFERROR(IF(VALUE(MID($F7702,2,20))&lt;100000000,VALUE(MID($F7702,2,20)),1000000000),1000000000))+ROW()/100000,"")</f>
        <v/>
      </c>
    </row>
    <row r="7703">
      <c r="A7703">
        <f>IF($F7703="","",IFERROR(IF(INDEX('Per Invoice'!$A$2:$A$2001,MATCH($F7703,'Per Invoice'!$B$2:$B$2001,0))=0,"",INDEX('Per Invoice'!$A$2:$A$2001,MATCH($F7703,'Per Invoice'!$B$2:$B$2001,0))),""))</f>
        <v/>
      </c>
      <c r="H7703" s="11" t="n"/>
      <c r="R7703" s="7">
        <f>IF($F7703="","",Q7703*Y7703/100)</f>
        <v/>
      </c>
      <c r="X7703" s="7" t="n"/>
      <c r="Y7703" s="7" t="n"/>
      <c r="Z7703" s="7">
        <f>IF($F7703="","",Y7703*AE7703/100)</f>
        <v/>
      </c>
      <c r="AA7703" s="7">
        <f>IF($F7703="","",Y7703-Z7703)</f>
        <v/>
      </c>
      <c r="AB7703" s="7">
        <f>IF($F7703="","",AA7703-R7703)</f>
        <v/>
      </c>
      <c r="AE7703">
        <f>IF($F7703="","",IF($AK7703=1,0,IF($AJ7703=1,Settings!$C$6,Settings!$C$7))*100)</f>
        <v/>
      </c>
      <c r="AG7703">
        <f>IF($F7703="","",$F7703&amp;"|"&amp;$D7703&amp;"")</f>
        <v/>
      </c>
      <c r="AH7703">
        <f>IF($F7703="","",IF(COUNTIF($AG$2:$AG7703,$AG7703)=1,1,0))</f>
        <v/>
      </c>
      <c r="AI7703">
        <f>IF($AH7703=1,SUMPRODUCT(--($AL$2:$AL$8001&lt;$AL7703))+1,"")</f>
        <v/>
      </c>
      <c r="AJ7703">
        <f>IF($F7703="","",IF(OR($U7703=TRUE(),$U7703="TRUE"),1,0))</f>
        <v/>
      </c>
      <c r="AK7703">
        <f>IF($F7703="","",IF($AD7703="Yes",1,0))</f>
        <v/>
      </c>
      <c r="AL7703">
        <f>IF($AH7703=1,IFERROR(IF(VALUE($F7703)&lt;100000000,VALUE($F7703),1000000000),IFERROR(IF(VALUE(MID($F7703,2,20))&lt;100000000,VALUE(MID($F7703,2,20)),1000000000),1000000000))+ROW()/100000,"")</f>
        <v/>
      </c>
    </row>
    <row r="7704">
      <c r="A7704">
        <f>IF($F7704="","",IFERROR(IF(INDEX('Per Invoice'!$A$2:$A$2001,MATCH($F7704,'Per Invoice'!$B$2:$B$2001,0))=0,"",INDEX('Per Invoice'!$A$2:$A$2001,MATCH($F7704,'Per Invoice'!$B$2:$B$2001,0))),""))</f>
        <v/>
      </c>
      <c r="H7704" s="11" t="n"/>
      <c r="R7704" s="7">
        <f>IF($F7704="","",Q7704*Y7704/100)</f>
        <v/>
      </c>
      <c r="X7704" s="7" t="n"/>
      <c r="Y7704" s="7" t="n"/>
      <c r="Z7704" s="7">
        <f>IF($F7704="","",Y7704*AE7704/100)</f>
        <v/>
      </c>
      <c r="AA7704" s="7">
        <f>IF($F7704="","",Y7704-Z7704)</f>
        <v/>
      </c>
      <c r="AB7704" s="7">
        <f>IF($F7704="","",AA7704-R7704)</f>
        <v/>
      </c>
      <c r="AE7704">
        <f>IF($F7704="","",IF($AK7704=1,0,IF($AJ7704=1,Settings!$C$6,Settings!$C$7))*100)</f>
        <v/>
      </c>
      <c r="AG7704">
        <f>IF($F7704="","",$F7704&amp;"|"&amp;$D7704&amp;"")</f>
        <v/>
      </c>
      <c r="AH7704">
        <f>IF($F7704="","",IF(COUNTIF($AG$2:$AG7704,$AG7704)=1,1,0))</f>
        <v/>
      </c>
      <c r="AI7704">
        <f>IF($AH7704=1,SUMPRODUCT(--($AL$2:$AL$8001&lt;$AL7704))+1,"")</f>
        <v/>
      </c>
      <c r="AJ7704">
        <f>IF($F7704="","",IF(OR($U7704=TRUE(),$U7704="TRUE"),1,0))</f>
        <v/>
      </c>
      <c r="AK7704">
        <f>IF($F7704="","",IF($AD7704="Yes",1,0))</f>
        <v/>
      </c>
      <c r="AL7704">
        <f>IF($AH7704=1,IFERROR(IF(VALUE($F7704)&lt;100000000,VALUE($F7704),1000000000),IFERROR(IF(VALUE(MID($F7704,2,20))&lt;100000000,VALUE(MID($F7704,2,20)),1000000000),1000000000))+ROW()/100000,"")</f>
        <v/>
      </c>
    </row>
    <row r="7705">
      <c r="A7705">
        <f>IF($F7705="","",IFERROR(IF(INDEX('Per Invoice'!$A$2:$A$2001,MATCH($F7705,'Per Invoice'!$B$2:$B$2001,0))=0,"",INDEX('Per Invoice'!$A$2:$A$2001,MATCH($F7705,'Per Invoice'!$B$2:$B$2001,0))),""))</f>
        <v/>
      </c>
      <c r="H7705" s="11" t="n"/>
      <c r="R7705" s="7">
        <f>IF($F7705="","",Q7705*Y7705/100)</f>
        <v/>
      </c>
      <c r="X7705" s="7" t="n"/>
      <c r="Y7705" s="7" t="n"/>
      <c r="Z7705" s="7">
        <f>IF($F7705="","",Y7705*AE7705/100)</f>
        <v/>
      </c>
      <c r="AA7705" s="7">
        <f>IF($F7705="","",Y7705-Z7705)</f>
        <v/>
      </c>
      <c r="AB7705" s="7">
        <f>IF($F7705="","",AA7705-R7705)</f>
        <v/>
      </c>
      <c r="AE7705">
        <f>IF($F7705="","",IF($AK7705=1,0,IF($AJ7705=1,Settings!$C$6,Settings!$C$7))*100)</f>
        <v/>
      </c>
      <c r="AG7705">
        <f>IF($F7705="","",$F7705&amp;"|"&amp;$D7705&amp;"")</f>
        <v/>
      </c>
      <c r="AH7705">
        <f>IF($F7705="","",IF(COUNTIF($AG$2:$AG7705,$AG7705)=1,1,0))</f>
        <v/>
      </c>
      <c r="AI7705">
        <f>IF($AH7705=1,SUMPRODUCT(--($AL$2:$AL$8001&lt;$AL7705))+1,"")</f>
        <v/>
      </c>
      <c r="AJ7705">
        <f>IF($F7705="","",IF(OR($U7705=TRUE(),$U7705="TRUE"),1,0))</f>
        <v/>
      </c>
      <c r="AK7705">
        <f>IF($F7705="","",IF($AD7705="Yes",1,0))</f>
        <v/>
      </c>
      <c r="AL7705">
        <f>IF($AH7705=1,IFERROR(IF(VALUE($F7705)&lt;100000000,VALUE($F7705),1000000000),IFERROR(IF(VALUE(MID($F7705,2,20))&lt;100000000,VALUE(MID($F7705,2,20)),1000000000),1000000000))+ROW()/100000,"")</f>
        <v/>
      </c>
    </row>
    <row r="7706">
      <c r="A7706">
        <f>IF($F7706="","",IFERROR(IF(INDEX('Per Invoice'!$A$2:$A$2001,MATCH($F7706,'Per Invoice'!$B$2:$B$2001,0))=0,"",INDEX('Per Invoice'!$A$2:$A$2001,MATCH($F7706,'Per Invoice'!$B$2:$B$2001,0))),""))</f>
        <v/>
      </c>
      <c r="H7706" s="11" t="n"/>
      <c r="R7706" s="7">
        <f>IF($F7706="","",Q7706*Y7706/100)</f>
        <v/>
      </c>
      <c r="X7706" s="7" t="n"/>
      <c r="Y7706" s="7" t="n"/>
      <c r="Z7706" s="7">
        <f>IF($F7706="","",Y7706*AE7706/100)</f>
        <v/>
      </c>
      <c r="AA7706" s="7">
        <f>IF($F7706="","",Y7706-Z7706)</f>
        <v/>
      </c>
      <c r="AB7706" s="7">
        <f>IF($F7706="","",AA7706-R7706)</f>
        <v/>
      </c>
      <c r="AE7706">
        <f>IF($F7706="","",IF($AK7706=1,0,IF($AJ7706=1,Settings!$C$6,Settings!$C$7))*100)</f>
        <v/>
      </c>
      <c r="AG7706">
        <f>IF($F7706="","",$F7706&amp;"|"&amp;$D7706&amp;"")</f>
        <v/>
      </c>
      <c r="AH7706">
        <f>IF($F7706="","",IF(COUNTIF($AG$2:$AG7706,$AG7706)=1,1,0))</f>
        <v/>
      </c>
      <c r="AI7706">
        <f>IF($AH7706=1,SUMPRODUCT(--($AL$2:$AL$8001&lt;$AL7706))+1,"")</f>
        <v/>
      </c>
      <c r="AJ7706">
        <f>IF($F7706="","",IF(OR($U7706=TRUE(),$U7706="TRUE"),1,0))</f>
        <v/>
      </c>
      <c r="AK7706">
        <f>IF($F7706="","",IF($AD7706="Yes",1,0))</f>
        <v/>
      </c>
      <c r="AL7706">
        <f>IF($AH7706=1,IFERROR(IF(VALUE($F7706)&lt;100000000,VALUE($F7706),1000000000),IFERROR(IF(VALUE(MID($F7706,2,20))&lt;100000000,VALUE(MID($F7706,2,20)),1000000000),1000000000))+ROW()/100000,"")</f>
        <v/>
      </c>
    </row>
    <row r="7707">
      <c r="A7707">
        <f>IF($F7707="","",IFERROR(IF(INDEX('Per Invoice'!$A$2:$A$2001,MATCH($F7707,'Per Invoice'!$B$2:$B$2001,0))=0,"",INDEX('Per Invoice'!$A$2:$A$2001,MATCH($F7707,'Per Invoice'!$B$2:$B$2001,0))),""))</f>
        <v/>
      </c>
      <c r="H7707" s="11" t="n"/>
      <c r="R7707" s="7">
        <f>IF($F7707="","",Q7707*Y7707/100)</f>
        <v/>
      </c>
      <c r="X7707" s="7" t="n"/>
      <c r="Y7707" s="7" t="n"/>
      <c r="Z7707" s="7">
        <f>IF($F7707="","",Y7707*AE7707/100)</f>
        <v/>
      </c>
      <c r="AA7707" s="7">
        <f>IF($F7707="","",Y7707-Z7707)</f>
        <v/>
      </c>
      <c r="AB7707" s="7">
        <f>IF($F7707="","",AA7707-R7707)</f>
        <v/>
      </c>
      <c r="AE7707">
        <f>IF($F7707="","",IF($AK7707=1,0,IF($AJ7707=1,Settings!$C$6,Settings!$C$7))*100)</f>
        <v/>
      </c>
      <c r="AG7707">
        <f>IF($F7707="","",$F7707&amp;"|"&amp;$D7707&amp;"")</f>
        <v/>
      </c>
      <c r="AH7707">
        <f>IF($F7707="","",IF(COUNTIF($AG$2:$AG7707,$AG7707)=1,1,0))</f>
        <v/>
      </c>
      <c r="AI7707">
        <f>IF($AH7707=1,SUMPRODUCT(--($AL$2:$AL$8001&lt;$AL7707))+1,"")</f>
        <v/>
      </c>
      <c r="AJ7707">
        <f>IF($F7707="","",IF(OR($U7707=TRUE(),$U7707="TRUE"),1,0))</f>
        <v/>
      </c>
      <c r="AK7707">
        <f>IF($F7707="","",IF($AD7707="Yes",1,0))</f>
        <v/>
      </c>
      <c r="AL7707">
        <f>IF($AH7707=1,IFERROR(IF(VALUE($F7707)&lt;100000000,VALUE($F7707),1000000000),IFERROR(IF(VALUE(MID($F7707,2,20))&lt;100000000,VALUE(MID($F7707,2,20)),1000000000),1000000000))+ROW()/100000,"")</f>
        <v/>
      </c>
    </row>
    <row r="7708">
      <c r="A7708">
        <f>IF($F7708="","",IFERROR(IF(INDEX('Per Invoice'!$A$2:$A$2001,MATCH($F7708,'Per Invoice'!$B$2:$B$2001,0))=0,"",INDEX('Per Invoice'!$A$2:$A$2001,MATCH($F7708,'Per Invoice'!$B$2:$B$2001,0))),""))</f>
        <v/>
      </c>
      <c r="H7708" s="11" t="n"/>
      <c r="R7708" s="7">
        <f>IF($F7708="","",Q7708*Y7708/100)</f>
        <v/>
      </c>
      <c r="X7708" s="7" t="n"/>
      <c r="Y7708" s="7" t="n"/>
      <c r="Z7708" s="7">
        <f>IF($F7708="","",Y7708*AE7708/100)</f>
        <v/>
      </c>
      <c r="AA7708" s="7">
        <f>IF($F7708="","",Y7708-Z7708)</f>
        <v/>
      </c>
      <c r="AB7708" s="7">
        <f>IF($F7708="","",AA7708-R7708)</f>
        <v/>
      </c>
      <c r="AE7708">
        <f>IF($F7708="","",IF($AK7708=1,0,IF($AJ7708=1,Settings!$C$6,Settings!$C$7))*100)</f>
        <v/>
      </c>
      <c r="AG7708">
        <f>IF($F7708="","",$F7708&amp;"|"&amp;$D7708&amp;"")</f>
        <v/>
      </c>
      <c r="AH7708">
        <f>IF($F7708="","",IF(COUNTIF($AG$2:$AG7708,$AG7708)=1,1,0))</f>
        <v/>
      </c>
      <c r="AI7708">
        <f>IF($AH7708=1,SUMPRODUCT(--($AL$2:$AL$8001&lt;$AL7708))+1,"")</f>
        <v/>
      </c>
      <c r="AJ7708">
        <f>IF($F7708="","",IF(OR($U7708=TRUE(),$U7708="TRUE"),1,0))</f>
        <v/>
      </c>
      <c r="AK7708">
        <f>IF($F7708="","",IF($AD7708="Yes",1,0))</f>
        <v/>
      </c>
      <c r="AL7708">
        <f>IF($AH7708=1,IFERROR(IF(VALUE($F7708)&lt;100000000,VALUE($F7708),1000000000),IFERROR(IF(VALUE(MID($F7708,2,20))&lt;100000000,VALUE(MID($F7708,2,20)),1000000000),1000000000))+ROW()/100000,"")</f>
        <v/>
      </c>
    </row>
    <row r="7709">
      <c r="A7709">
        <f>IF($F7709="","",IFERROR(IF(INDEX('Per Invoice'!$A$2:$A$2001,MATCH($F7709,'Per Invoice'!$B$2:$B$2001,0))=0,"",INDEX('Per Invoice'!$A$2:$A$2001,MATCH($F7709,'Per Invoice'!$B$2:$B$2001,0))),""))</f>
        <v/>
      </c>
      <c r="H7709" s="11" t="n"/>
      <c r="R7709" s="7">
        <f>IF($F7709="","",Q7709*Y7709/100)</f>
        <v/>
      </c>
      <c r="X7709" s="7" t="n"/>
      <c r="Y7709" s="7" t="n"/>
      <c r="Z7709" s="7">
        <f>IF($F7709="","",Y7709*AE7709/100)</f>
        <v/>
      </c>
      <c r="AA7709" s="7">
        <f>IF($F7709="","",Y7709-Z7709)</f>
        <v/>
      </c>
      <c r="AB7709" s="7">
        <f>IF($F7709="","",AA7709-R7709)</f>
        <v/>
      </c>
      <c r="AE7709">
        <f>IF($F7709="","",IF($AK7709=1,0,IF($AJ7709=1,Settings!$C$6,Settings!$C$7))*100)</f>
        <v/>
      </c>
      <c r="AG7709">
        <f>IF($F7709="","",$F7709&amp;"|"&amp;$D7709&amp;"")</f>
        <v/>
      </c>
      <c r="AH7709">
        <f>IF($F7709="","",IF(COUNTIF($AG$2:$AG7709,$AG7709)=1,1,0))</f>
        <v/>
      </c>
      <c r="AI7709">
        <f>IF($AH7709=1,SUMPRODUCT(--($AL$2:$AL$8001&lt;$AL7709))+1,"")</f>
        <v/>
      </c>
      <c r="AJ7709">
        <f>IF($F7709="","",IF(OR($U7709=TRUE(),$U7709="TRUE"),1,0))</f>
        <v/>
      </c>
      <c r="AK7709">
        <f>IF($F7709="","",IF($AD7709="Yes",1,0))</f>
        <v/>
      </c>
      <c r="AL7709">
        <f>IF($AH7709=1,IFERROR(IF(VALUE($F7709)&lt;100000000,VALUE($F7709),1000000000),IFERROR(IF(VALUE(MID($F7709,2,20))&lt;100000000,VALUE(MID($F7709,2,20)),1000000000),1000000000))+ROW()/100000,"")</f>
        <v/>
      </c>
    </row>
    <row r="7710">
      <c r="A7710">
        <f>IF($F7710="","",IFERROR(IF(INDEX('Per Invoice'!$A$2:$A$2001,MATCH($F7710,'Per Invoice'!$B$2:$B$2001,0))=0,"",INDEX('Per Invoice'!$A$2:$A$2001,MATCH($F7710,'Per Invoice'!$B$2:$B$2001,0))),""))</f>
        <v/>
      </c>
      <c r="H7710" s="11" t="n"/>
      <c r="R7710" s="7">
        <f>IF($F7710="","",Q7710*Y7710/100)</f>
        <v/>
      </c>
      <c r="X7710" s="7" t="n"/>
      <c r="Y7710" s="7" t="n"/>
      <c r="Z7710" s="7">
        <f>IF($F7710="","",Y7710*AE7710/100)</f>
        <v/>
      </c>
      <c r="AA7710" s="7">
        <f>IF($F7710="","",Y7710-Z7710)</f>
        <v/>
      </c>
      <c r="AB7710" s="7">
        <f>IF($F7710="","",AA7710-R7710)</f>
        <v/>
      </c>
      <c r="AE7710">
        <f>IF($F7710="","",IF($AK7710=1,0,IF($AJ7710=1,Settings!$C$6,Settings!$C$7))*100)</f>
        <v/>
      </c>
      <c r="AG7710">
        <f>IF($F7710="","",$F7710&amp;"|"&amp;$D7710&amp;"")</f>
        <v/>
      </c>
      <c r="AH7710">
        <f>IF($F7710="","",IF(COUNTIF($AG$2:$AG7710,$AG7710)=1,1,0))</f>
        <v/>
      </c>
      <c r="AI7710">
        <f>IF($AH7710=1,SUMPRODUCT(--($AL$2:$AL$8001&lt;$AL7710))+1,"")</f>
        <v/>
      </c>
      <c r="AJ7710">
        <f>IF($F7710="","",IF(OR($U7710=TRUE(),$U7710="TRUE"),1,0))</f>
        <v/>
      </c>
      <c r="AK7710">
        <f>IF($F7710="","",IF($AD7710="Yes",1,0))</f>
        <v/>
      </c>
      <c r="AL7710">
        <f>IF($AH7710=1,IFERROR(IF(VALUE($F7710)&lt;100000000,VALUE($F7710),1000000000),IFERROR(IF(VALUE(MID($F7710,2,20))&lt;100000000,VALUE(MID($F7710,2,20)),1000000000),1000000000))+ROW()/100000,"")</f>
        <v/>
      </c>
    </row>
    <row r="7711">
      <c r="A7711">
        <f>IF($F7711="","",IFERROR(IF(INDEX('Per Invoice'!$A$2:$A$2001,MATCH($F7711,'Per Invoice'!$B$2:$B$2001,0))=0,"",INDEX('Per Invoice'!$A$2:$A$2001,MATCH($F7711,'Per Invoice'!$B$2:$B$2001,0))),""))</f>
        <v/>
      </c>
      <c r="H7711" s="11" t="n"/>
      <c r="R7711" s="7">
        <f>IF($F7711="","",Q7711*Y7711/100)</f>
        <v/>
      </c>
      <c r="X7711" s="7" t="n"/>
      <c r="Y7711" s="7" t="n"/>
      <c r="Z7711" s="7">
        <f>IF($F7711="","",Y7711*AE7711/100)</f>
        <v/>
      </c>
      <c r="AA7711" s="7">
        <f>IF($F7711="","",Y7711-Z7711)</f>
        <v/>
      </c>
      <c r="AB7711" s="7">
        <f>IF($F7711="","",AA7711-R7711)</f>
        <v/>
      </c>
      <c r="AE7711">
        <f>IF($F7711="","",IF($AK7711=1,0,IF($AJ7711=1,Settings!$C$6,Settings!$C$7))*100)</f>
        <v/>
      </c>
      <c r="AG7711">
        <f>IF($F7711="","",$F7711&amp;"|"&amp;$D7711&amp;"")</f>
        <v/>
      </c>
      <c r="AH7711">
        <f>IF($F7711="","",IF(COUNTIF($AG$2:$AG7711,$AG7711)=1,1,0))</f>
        <v/>
      </c>
      <c r="AI7711">
        <f>IF($AH7711=1,SUMPRODUCT(--($AL$2:$AL$8001&lt;$AL7711))+1,"")</f>
        <v/>
      </c>
      <c r="AJ7711">
        <f>IF($F7711="","",IF(OR($U7711=TRUE(),$U7711="TRUE"),1,0))</f>
        <v/>
      </c>
      <c r="AK7711">
        <f>IF($F7711="","",IF($AD7711="Yes",1,0))</f>
        <v/>
      </c>
      <c r="AL7711">
        <f>IF($AH7711=1,IFERROR(IF(VALUE($F7711)&lt;100000000,VALUE($F7711),1000000000),IFERROR(IF(VALUE(MID($F7711,2,20))&lt;100000000,VALUE(MID($F7711,2,20)),1000000000),1000000000))+ROW()/100000,"")</f>
        <v/>
      </c>
    </row>
    <row r="7712">
      <c r="A7712">
        <f>IF($F7712="","",IFERROR(IF(INDEX('Per Invoice'!$A$2:$A$2001,MATCH($F7712,'Per Invoice'!$B$2:$B$2001,0))=0,"",INDEX('Per Invoice'!$A$2:$A$2001,MATCH($F7712,'Per Invoice'!$B$2:$B$2001,0))),""))</f>
        <v/>
      </c>
      <c r="H7712" s="11" t="n"/>
      <c r="R7712" s="7">
        <f>IF($F7712="","",Q7712*Y7712/100)</f>
        <v/>
      </c>
      <c r="X7712" s="7" t="n"/>
      <c r="Y7712" s="7" t="n"/>
      <c r="Z7712" s="7">
        <f>IF($F7712="","",Y7712*AE7712/100)</f>
        <v/>
      </c>
      <c r="AA7712" s="7">
        <f>IF($F7712="","",Y7712-Z7712)</f>
        <v/>
      </c>
      <c r="AB7712" s="7">
        <f>IF($F7712="","",AA7712-R7712)</f>
        <v/>
      </c>
      <c r="AE7712">
        <f>IF($F7712="","",IF($AK7712=1,0,IF($AJ7712=1,Settings!$C$6,Settings!$C$7))*100)</f>
        <v/>
      </c>
      <c r="AG7712">
        <f>IF($F7712="","",$F7712&amp;"|"&amp;$D7712&amp;"")</f>
        <v/>
      </c>
      <c r="AH7712">
        <f>IF($F7712="","",IF(COUNTIF($AG$2:$AG7712,$AG7712)=1,1,0))</f>
        <v/>
      </c>
      <c r="AI7712">
        <f>IF($AH7712=1,SUMPRODUCT(--($AL$2:$AL$8001&lt;$AL7712))+1,"")</f>
        <v/>
      </c>
      <c r="AJ7712">
        <f>IF($F7712="","",IF(OR($U7712=TRUE(),$U7712="TRUE"),1,0))</f>
        <v/>
      </c>
      <c r="AK7712">
        <f>IF($F7712="","",IF($AD7712="Yes",1,0))</f>
        <v/>
      </c>
      <c r="AL7712">
        <f>IF($AH7712=1,IFERROR(IF(VALUE($F7712)&lt;100000000,VALUE($F7712),1000000000),IFERROR(IF(VALUE(MID($F7712,2,20))&lt;100000000,VALUE(MID($F7712,2,20)),1000000000),1000000000))+ROW()/100000,"")</f>
        <v/>
      </c>
    </row>
    <row r="7713">
      <c r="A7713">
        <f>IF($F7713="","",IFERROR(IF(INDEX('Per Invoice'!$A$2:$A$2001,MATCH($F7713,'Per Invoice'!$B$2:$B$2001,0))=0,"",INDEX('Per Invoice'!$A$2:$A$2001,MATCH($F7713,'Per Invoice'!$B$2:$B$2001,0))),""))</f>
        <v/>
      </c>
      <c r="H7713" s="11" t="n"/>
      <c r="R7713" s="7">
        <f>IF($F7713="","",Q7713*Y7713/100)</f>
        <v/>
      </c>
      <c r="X7713" s="7" t="n"/>
      <c r="Y7713" s="7" t="n"/>
      <c r="Z7713" s="7">
        <f>IF($F7713="","",Y7713*AE7713/100)</f>
        <v/>
      </c>
      <c r="AA7713" s="7">
        <f>IF($F7713="","",Y7713-Z7713)</f>
        <v/>
      </c>
      <c r="AB7713" s="7">
        <f>IF($F7713="","",AA7713-R7713)</f>
        <v/>
      </c>
      <c r="AE7713">
        <f>IF($F7713="","",IF($AK7713=1,0,IF($AJ7713=1,Settings!$C$6,Settings!$C$7))*100)</f>
        <v/>
      </c>
      <c r="AG7713">
        <f>IF($F7713="","",$F7713&amp;"|"&amp;$D7713&amp;"")</f>
        <v/>
      </c>
      <c r="AH7713">
        <f>IF($F7713="","",IF(COUNTIF($AG$2:$AG7713,$AG7713)=1,1,0))</f>
        <v/>
      </c>
      <c r="AI7713">
        <f>IF($AH7713=1,SUMPRODUCT(--($AL$2:$AL$8001&lt;$AL7713))+1,"")</f>
        <v/>
      </c>
      <c r="AJ7713">
        <f>IF($F7713="","",IF(OR($U7713=TRUE(),$U7713="TRUE"),1,0))</f>
        <v/>
      </c>
      <c r="AK7713">
        <f>IF($F7713="","",IF($AD7713="Yes",1,0))</f>
        <v/>
      </c>
      <c r="AL7713">
        <f>IF($AH7713=1,IFERROR(IF(VALUE($F7713)&lt;100000000,VALUE($F7713),1000000000),IFERROR(IF(VALUE(MID($F7713,2,20))&lt;100000000,VALUE(MID($F7713,2,20)),1000000000),1000000000))+ROW()/100000,"")</f>
        <v/>
      </c>
    </row>
    <row r="7714">
      <c r="A7714">
        <f>IF($F7714="","",IFERROR(IF(INDEX('Per Invoice'!$A$2:$A$2001,MATCH($F7714,'Per Invoice'!$B$2:$B$2001,0))=0,"",INDEX('Per Invoice'!$A$2:$A$2001,MATCH($F7714,'Per Invoice'!$B$2:$B$2001,0))),""))</f>
        <v/>
      </c>
      <c r="H7714" s="11" t="n"/>
      <c r="R7714" s="7">
        <f>IF($F7714="","",Q7714*Y7714/100)</f>
        <v/>
      </c>
      <c r="X7714" s="7" t="n"/>
      <c r="Y7714" s="7" t="n"/>
      <c r="Z7714" s="7">
        <f>IF($F7714="","",Y7714*AE7714/100)</f>
        <v/>
      </c>
      <c r="AA7714" s="7">
        <f>IF($F7714="","",Y7714-Z7714)</f>
        <v/>
      </c>
      <c r="AB7714" s="7">
        <f>IF($F7714="","",AA7714-R7714)</f>
        <v/>
      </c>
      <c r="AE7714">
        <f>IF($F7714="","",IF($AK7714=1,0,IF($AJ7714=1,Settings!$C$6,Settings!$C$7))*100)</f>
        <v/>
      </c>
      <c r="AG7714">
        <f>IF($F7714="","",$F7714&amp;"|"&amp;$D7714&amp;"")</f>
        <v/>
      </c>
      <c r="AH7714">
        <f>IF($F7714="","",IF(COUNTIF($AG$2:$AG7714,$AG7714)=1,1,0))</f>
        <v/>
      </c>
      <c r="AI7714">
        <f>IF($AH7714=1,SUMPRODUCT(--($AL$2:$AL$8001&lt;$AL7714))+1,"")</f>
        <v/>
      </c>
      <c r="AJ7714">
        <f>IF($F7714="","",IF(OR($U7714=TRUE(),$U7714="TRUE"),1,0))</f>
        <v/>
      </c>
      <c r="AK7714">
        <f>IF($F7714="","",IF($AD7714="Yes",1,0))</f>
        <v/>
      </c>
      <c r="AL7714">
        <f>IF($AH7714=1,IFERROR(IF(VALUE($F7714)&lt;100000000,VALUE($F7714),1000000000),IFERROR(IF(VALUE(MID($F7714,2,20))&lt;100000000,VALUE(MID($F7714,2,20)),1000000000),1000000000))+ROW()/100000,"")</f>
        <v/>
      </c>
    </row>
    <row r="7715">
      <c r="A7715">
        <f>IF($F7715="","",IFERROR(IF(INDEX('Per Invoice'!$A$2:$A$2001,MATCH($F7715,'Per Invoice'!$B$2:$B$2001,0))=0,"",INDEX('Per Invoice'!$A$2:$A$2001,MATCH($F7715,'Per Invoice'!$B$2:$B$2001,0))),""))</f>
        <v/>
      </c>
      <c r="H7715" s="11" t="n"/>
      <c r="R7715" s="7">
        <f>IF($F7715="","",Q7715*Y7715/100)</f>
        <v/>
      </c>
      <c r="X7715" s="7" t="n"/>
      <c r="Y7715" s="7" t="n"/>
      <c r="Z7715" s="7">
        <f>IF($F7715="","",Y7715*AE7715/100)</f>
        <v/>
      </c>
      <c r="AA7715" s="7">
        <f>IF($F7715="","",Y7715-Z7715)</f>
        <v/>
      </c>
      <c r="AB7715" s="7">
        <f>IF($F7715="","",AA7715-R7715)</f>
        <v/>
      </c>
      <c r="AE7715">
        <f>IF($F7715="","",IF($AK7715=1,0,IF($AJ7715=1,Settings!$C$6,Settings!$C$7))*100)</f>
        <v/>
      </c>
      <c r="AG7715">
        <f>IF($F7715="","",$F7715&amp;"|"&amp;$D7715&amp;"")</f>
        <v/>
      </c>
      <c r="AH7715">
        <f>IF($F7715="","",IF(COUNTIF($AG$2:$AG7715,$AG7715)=1,1,0))</f>
        <v/>
      </c>
      <c r="AI7715">
        <f>IF($AH7715=1,SUMPRODUCT(--($AL$2:$AL$8001&lt;$AL7715))+1,"")</f>
        <v/>
      </c>
      <c r="AJ7715">
        <f>IF($F7715="","",IF(OR($U7715=TRUE(),$U7715="TRUE"),1,0))</f>
        <v/>
      </c>
      <c r="AK7715">
        <f>IF($F7715="","",IF($AD7715="Yes",1,0))</f>
        <v/>
      </c>
      <c r="AL7715">
        <f>IF($AH7715=1,IFERROR(IF(VALUE($F7715)&lt;100000000,VALUE($F7715),1000000000),IFERROR(IF(VALUE(MID($F7715,2,20))&lt;100000000,VALUE(MID($F7715,2,20)),1000000000),1000000000))+ROW()/100000,"")</f>
        <v/>
      </c>
    </row>
    <row r="7716">
      <c r="A7716">
        <f>IF($F7716="","",IFERROR(IF(INDEX('Per Invoice'!$A$2:$A$2001,MATCH($F7716,'Per Invoice'!$B$2:$B$2001,0))=0,"",INDEX('Per Invoice'!$A$2:$A$2001,MATCH($F7716,'Per Invoice'!$B$2:$B$2001,0))),""))</f>
        <v/>
      </c>
      <c r="H7716" s="11" t="n"/>
      <c r="R7716" s="7">
        <f>IF($F7716="","",Q7716*Y7716/100)</f>
        <v/>
      </c>
      <c r="X7716" s="7" t="n"/>
      <c r="Y7716" s="7" t="n"/>
      <c r="Z7716" s="7">
        <f>IF($F7716="","",Y7716*AE7716/100)</f>
        <v/>
      </c>
      <c r="AA7716" s="7">
        <f>IF($F7716="","",Y7716-Z7716)</f>
        <v/>
      </c>
      <c r="AB7716" s="7">
        <f>IF($F7716="","",AA7716-R7716)</f>
        <v/>
      </c>
      <c r="AE7716">
        <f>IF($F7716="","",IF($AK7716=1,0,IF($AJ7716=1,Settings!$C$6,Settings!$C$7))*100)</f>
        <v/>
      </c>
      <c r="AG7716">
        <f>IF($F7716="","",$F7716&amp;"|"&amp;$D7716&amp;"")</f>
        <v/>
      </c>
      <c r="AH7716">
        <f>IF($F7716="","",IF(COUNTIF($AG$2:$AG7716,$AG7716)=1,1,0))</f>
        <v/>
      </c>
      <c r="AI7716">
        <f>IF($AH7716=1,SUMPRODUCT(--($AL$2:$AL$8001&lt;$AL7716))+1,"")</f>
        <v/>
      </c>
      <c r="AJ7716">
        <f>IF($F7716="","",IF(OR($U7716=TRUE(),$U7716="TRUE"),1,0))</f>
        <v/>
      </c>
      <c r="AK7716">
        <f>IF($F7716="","",IF($AD7716="Yes",1,0))</f>
        <v/>
      </c>
      <c r="AL7716">
        <f>IF($AH7716=1,IFERROR(IF(VALUE($F7716)&lt;100000000,VALUE($F7716),1000000000),IFERROR(IF(VALUE(MID($F7716,2,20))&lt;100000000,VALUE(MID($F7716,2,20)),1000000000),1000000000))+ROW()/100000,"")</f>
        <v/>
      </c>
    </row>
    <row r="7717">
      <c r="A7717">
        <f>IF($F7717="","",IFERROR(IF(INDEX('Per Invoice'!$A$2:$A$2001,MATCH($F7717,'Per Invoice'!$B$2:$B$2001,0))=0,"",INDEX('Per Invoice'!$A$2:$A$2001,MATCH($F7717,'Per Invoice'!$B$2:$B$2001,0))),""))</f>
        <v/>
      </c>
      <c r="H7717" s="11" t="n"/>
      <c r="R7717" s="7">
        <f>IF($F7717="","",Q7717*Y7717/100)</f>
        <v/>
      </c>
      <c r="X7717" s="7" t="n"/>
      <c r="Y7717" s="7" t="n"/>
      <c r="Z7717" s="7">
        <f>IF($F7717="","",Y7717*AE7717/100)</f>
        <v/>
      </c>
      <c r="AA7717" s="7">
        <f>IF($F7717="","",Y7717-Z7717)</f>
        <v/>
      </c>
      <c r="AB7717" s="7">
        <f>IF($F7717="","",AA7717-R7717)</f>
        <v/>
      </c>
      <c r="AE7717">
        <f>IF($F7717="","",IF($AK7717=1,0,IF($AJ7717=1,Settings!$C$6,Settings!$C$7))*100)</f>
        <v/>
      </c>
      <c r="AG7717">
        <f>IF($F7717="","",$F7717&amp;"|"&amp;$D7717&amp;"")</f>
        <v/>
      </c>
      <c r="AH7717">
        <f>IF($F7717="","",IF(COUNTIF($AG$2:$AG7717,$AG7717)=1,1,0))</f>
        <v/>
      </c>
      <c r="AI7717">
        <f>IF($AH7717=1,SUMPRODUCT(--($AL$2:$AL$8001&lt;$AL7717))+1,"")</f>
        <v/>
      </c>
      <c r="AJ7717">
        <f>IF($F7717="","",IF(OR($U7717=TRUE(),$U7717="TRUE"),1,0))</f>
        <v/>
      </c>
      <c r="AK7717">
        <f>IF($F7717="","",IF($AD7717="Yes",1,0))</f>
        <v/>
      </c>
      <c r="AL7717">
        <f>IF($AH7717=1,IFERROR(IF(VALUE($F7717)&lt;100000000,VALUE($F7717),1000000000),IFERROR(IF(VALUE(MID($F7717,2,20))&lt;100000000,VALUE(MID($F7717,2,20)),1000000000),1000000000))+ROW()/100000,"")</f>
        <v/>
      </c>
    </row>
    <row r="7718">
      <c r="A7718">
        <f>IF($F7718="","",IFERROR(IF(INDEX('Per Invoice'!$A$2:$A$2001,MATCH($F7718,'Per Invoice'!$B$2:$B$2001,0))=0,"",INDEX('Per Invoice'!$A$2:$A$2001,MATCH($F7718,'Per Invoice'!$B$2:$B$2001,0))),""))</f>
        <v/>
      </c>
      <c r="H7718" s="11" t="n"/>
      <c r="R7718" s="7">
        <f>IF($F7718="","",Q7718*Y7718/100)</f>
        <v/>
      </c>
      <c r="X7718" s="7" t="n"/>
      <c r="Y7718" s="7" t="n"/>
      <c r="Z7718" s="7">
        <f>IF($F7718="","",Y7718*AE7718/100)</f>
        <v/>
      </c>
      <c r="AA7718" s="7">
        <f>IF($F7718="","",Y7718-Z7718)</f>
        <v/>
      </c>
      <c r="AB7718" s="7">
        <f>IF($F7718="","",AA7718-R7718)</f>
        <v/>
      </c>
      <c r="AE7718">
        <f>IF($F7718="","",IF($AK7718=1,0,IF($AJ7718=1,Settings!$C$6,Settings!$C$7))*100)</f>
        <v/>
      </c>
      <c r="AG7718">
        <f>IF($F7718="","",$F7718&amp;"|"&amp;$D7718&amp;"")</f>
        <v/>
      </c>
      <c r="AH7718">
        <f>IF($F7718="","",IF(COUNTIF($AG$2:$AG7718,$AG7718)=1,1,0))</f>
        <v/>
      </c>
      <c r="AI7718">
        <f>IF($AH7718=1,SUMPRODUCT(--($AL$2:$AL$8001&lt;$AL7718))+1,"")</f>
        <v/>
      </c>
      <c r="AJ7718">
        <f>IF($F7718="","",IF(OR($U7718=TRUE(),$U7718="TRUE"),1,0))</f>
        <v/>
      </c>
      <c r="AK7718">
        <f>IF($F7718="","",IF($AD7718="Yes",1,0))</f>
        <v/>
      </c>
      <c r="AL7718">
        <f>IF($AH7718=1,IFERROR(IF(VALUE($F7718)&lt;100000000,VALUE($F7718),1000000000),IFERROR(IF(VALUE(MID($F7718,2,20))&lt;100000000,VALUE(MID($F7718,2,20)),1000000000),1000000000))+ROW()/100000,"")</f>
        <v/>
      </c>
    </row>
    <row r="7719">
      <c r="A7719">
        <f>IF($F7719="","",IFERROR(IF(INDEX('Per Invoice'!$A$2:$A$2001,MATCH($F7719,'Per Invoice'!$B$2:$B$2001,0))=0,"",INDEX('Per Invoice'!$A$2:$A$2001,MATCH($F7719,'Per Invoice'!$B$2:$B$2001,0))),""))</f>
        <v/>
      </c>
      <c r="H7719" s="11" t="n"/>
      <c r="R7719" s="7">
        <f>IF($F7719="","",Q7719*Y7719/100)</f>
        <v/>
      </c>
      <c r="X7719" s="7" t="n"/>
      <c r="Y7719" s="7" t="n"/>
      <c r="Z7719" s="7">
        <f>IF($F7719="","",Y7719*AE7719/100)</f>
        <v/>
      </c>
      <c r="AA7719" s="7">
        <f>IF($F7719="","",Y7719-Z7719)</f>
        <v/>
      </c>
      <c r="AB7719" s="7">
        <f>IF($F7719="","",AA7719-R7719)</f>
        <v/>
      </c>
      <c r="AE7719">
        <f>IF($F7719="","",IF($AK7719=1,0,IF($AJ7719=1,Settings!$C$6,Settings!$C$7))*100)</f>
        <v/>
      </c>
      <c r="AG7719">
        <f>IF($F7719="","",$F7719&amp;"|"&amp;$D7719&amp;"")</f>
        <v/>
      </c>
      <c r="AH7719">
        <f>IF($F7719="","",IF(COUNTIF($AG$2:$AG7719,$AG7719)=1,1,0))</f>
        <v/>
      </c>
      <c r="AI7719">
        <f>IF($AH7719=1,SUMPRODUCT(--($AL$2:$AL$8001&lt;$AL7719))+1,"")</f>
        <v/>
      </c>
      <c r="AJ7719">
        <f>IF($F7719="","",IF(OR($U7719=TRUE(),$U7719="TRUE"),1,0))</f>
        <v/>
      </c>
      <c r="AK7719">
        <f>IF($F7719="","",IF($AD7719="Yes",1,0))</f>
        <v/>
      </c>
      <c r="AL7719">
        <f>IF($AH7719=1,IFERROR(IF(VALUE($F7719)&lt;100000000,VALUE($F7719),1000000000),IFERROR(IF(VALUE(MID($F7719,2,20))&lt;100000000,VALUE(MID($F7719,2,20)),1000000000),1000000000))+ROW()/100000,"")</f>
        <v/>
      </c>
    </row>
    <row r="7720">
      <c r="A7720">
        <f>IF($F7720="","",IFERROR(IF(INDEX('Per Invoice'!$A$2:$A$2001,MATCH($F7720,'Per Invoice'!$B$2:$B$2001,0))=0,"",INDEX('Per Invoice'!$A$2:$A$2001,MATCH($F7720,'Per Invoice'!$B$2:$B$2001,0))),""))</f>
        <v/>
      </c>
      <c r="H7720" s="11" t="n"/>
      <c r="R7720" s="7">
        <f>IF($F7720="","",Q7720*Y7720/100)</f>
        <v/>
      </c>
      <c r="X7720" s="7" t="n"/>
      <c r="Y7720" s="7" t="n"/>
      <c r="Z7720" s="7">
        <f>IF($F7720="","",Y7720*AE7720/100)</f>
        <v/>
      </c>
      <c r="AA7720" s="7">
        <f>IF($F7720="","",Y7720-Z7720)</f>
        <v/>
      </c>
      <c r="AB7720" s="7">
        <f>IF($F7720="","",AA7720-R7720)</f>
        <v/>
      </c>
      <c r="AE7720">
        <f>IF($F7720="","",IF($AK7720=1,0,IF($AJ7720=1,Settings!$C$6,Settings!$C$7))*100)</f>
        <v/>
      </c>
      <c r="AG7720">
        <f>IF($F7720="","",$F7720&amp;"|"&amp;$D7720&amp;"")</f>
        <v/>
      </c>
      <c r="AH7720">
        <f>IF($F7720="","",IF(COUNTIF($AG$2:$AG7720,$AG7720)=1,1,0))</f>
        <v/>
      </c>
      <c r="AI7720">
        <f>IF($AH7720=1,SUMPRODUCT(--($AL$2:$AL$8001&lt;$AL7720))+1,"")</f>
        <v/>
      </c>
      <c r="AJ7720">
        <f>IF($F7720="","",IF(OR($U7720=TRUE(),$U7720="TRUE"),1,0))</f>
        <v/>
      </c>
      <c r="AK7720">
        <f>IF($F7720="","",IF($AD7720="Yes",1,0))</f>
        <v/>
      </c>
      <c r="AL7720">
        <f>IF($AH7720=1,IFERROR(IF(VALUE($F7720)&lt;100000000,VALUE($F7720),1000000000),IFERROR(IF(VALUE(MID($F7720,2,20))&lt;100000000,VALUE(MID($F7720,2,20)),1000000000),1000000000))+ROW()/100000,"")</f>
        <v/>
      </c>
    </row>
    <row r="7721">
      <c r="A7721">
        <f>IF($F7721="","",IFERROR(IF(INDEX('Per Invoice'!$A$2:$A$2001,MATCH($F7721,'Per Invoice'!$B$2:$B$2001,0))=0,"",INDEX('Per Invoice'!$A$2:$A$2001,MATCH($F7721,'Per Invoice'!$B$2:$B$2001,0))),""))</f>
        <v/>
      </c>
      <c r="H7721" s="11" t="n"/>
      <c r="R7721" s="7">
        <f>IF($F7721="","",Q7721*Y7721/100)</f>
        <v/>
      </c>
      <c r="X7721" s="7" t="n"/>
      <c r="Y7721" s="7" t="n"/>
      <c r="Z7721" s="7">
        <f>IF($F7721="","",Y7721*AE7721/100)</f>
        <v/>
      </c>
      <c r="AA7721" s="7">
        <f>IF($F7721="","",Y7721-Z7721)</f>
        <v/>
      </c>
      <c r="AB7721" s="7">
        <f>IF($F7721="","",AA7721-R7721)</f>
        <v/>
      </c>
      <c r="AE7721">
        <f>IF($F7721="","",IF($AK7721=1,0,IF($AJ7721=1,Settings!$C$6,Settings!$C$7))*100)</f>
        <v/>
      </c>
      <c r="AG7721">
        <f>IF($F7721="","",$F7721&amp;"|"&amp;$D7721&amp;"")</f>
        <v/>
      </c>
      <c r="AH7721">
        <f>IF($F7721="","",IF(COUNTIF($AG$2:$AG7721,$AG7721)=1,1,0))</f>
        <v/>
      </c>
      <c r="AI7721">
        <f>IF($AH7721=1,SUMPRODUCT(--($AL$2:$AL$8001&lt;$AL7721))+1,"")</f>
        <v/>
      </c>
      <c r="AJ7721">
        <f>IF($F7721="","",IF(OR($U7721=TRUE(),$U7721="TRUE"),1,0))</f>
        <v/>
      </c>
      <c r="AK7721">
        <f>IF($F7721="","",IF($AD7721="Yes",1,0))</f>
        <v/>
      </c>
      <c r="AL7721">
        <f>IF($AH7721=1,IFERROR(IF(VALUE($F7721)&lt;100000000,VALUE($F7721),1000000000),IFERROR(IF(VALUE(MID($F7721,2,20))&lt;100000000,VALUE(MID($F7721,2,20)),1000000000),1000000000))+ROW()/100000,"")</f>
        <v/>
      </c>
    </row>
    <row r="7722">
      <c r="A7722">
        <f>IF($F7722="","",IFERROR(IF(INDEX('Per Invoice'!$A$2:$A$2001,MATCH($F7722,'Per Invoice'!$B$2:$B$2001,0))=0,"",INDEX('Per Invoice'!$A$2:$A$2001,MATCH($F7722,'Per Invoice'!$B$2:$B$2001,0))),""))</f>
        <v/>
      </c>
      <c r="H7722" s="11" t="n"/>
      <c r="R7722" s="7">
        <f>IF($F7722="","",Q7722*Y7722/100)</f>
        <v/>
      </c>
      <c r="X7722" s="7" t="n"/>
      <c r="Y7722" s="7" t="n"/>
      <c r="Z7722" s="7">
        <f>IF($F7722="","",Y7722*AE7722/100)</f>
        <v/>
      </c>
      <c r="AA7722" s="7">
        <f>IF($F7722="","",Y7722-Z7722)</f>
        <v/>
      </c>
      <c r="AB7722" s="7">
        <f>IF($F7722="","",AA7722-R7722)</f>
        <v/>
      </c>
      <c r="AE7722">
        <f>IF($F7722="","",IF($AK7722=1,0,IF($AJ7722=1,Settings!$C$6,Settings!$C$7))*100)</f>
        <v/>
      </c>
      <c r="AG7722">
        <f>IF($F7722="","",$F7722&amp;"|"&amp;$D7722&amp;"")</f>
        <v/>
      </c>
      <c r="AH7722">
        <f>IF($F7722="","",IF(COUNTIF($AG$2:$AG7722,$AG7722)=1,1,0))</f>
        <v/>
      </c>
      <c r="AI7722">
        <f>IF($AH7722=1,SUMPRODUCT(--($AL$2:$AL$8001&lt;$AL7722))+1,"")</f>
        <v/>
      </c>
      <c r="AJ7722">
        <f>IF($F7722="","",IF(OR($U7722=TRUE(),$U7722="TRUE"),1,0))</f>
        <v/>
      </c>
      <c r="AK7722">
        <f>IF($F7722="","",IF($AD7722="Yes",1,0))</f>
        <v/>
      </c>
      <c r="AL7722">
        <f>IF($AH7722=1,IFERROR(IF(VALUE($F7722)&lt;100000000,VALUE($F7722),1000000000),IFERROR(IF(VALUE(MID($F7722,2,20))&lt;100000000,VALUE(MID($F7722,2,20)),1000000000),1000000000))+ROW()/100000,"")</f>
        <v/>
      </c>
    </row>
    <row r="7723">
      <c r="A7723">
        <f>IF($F7723="","",IFERROR(IF(INDEX('Per Invoice'!$A$2:$A$2001,MATCH($F7723,'Per Invoice'!$B$2:$B$2001,0))=0,"",INDEX('Per Invoice'!$A$2:$A$2001,MATCH($F7723,'Per Invoice'!$B$2:$B$2001,0))),""))</f>
        <v/>
      </c>
      <c r="H7723" s="11" t="n"/>
      <c r="R7723" s="7">
        <f>IF($F7723="","",Q7723*Y7723/100)</f>
        <v/>
      </c>
      <c r="X7723" s="7" t="n"/>
      <c r="Y7723" s="7" t="n"/>
      <c r="Z7723" s="7">
        <f>IF($F7723="","",Y7723*AE7723/100)</f>
        <v/>
      </c>
      <c r="AA7723" s="7">
        <f>IF($F7723="","",Y7723-Z7723)</f>
        <v/>
      </c>
      <c r="AB7723" s="7">
        <f>IF($F7723="","",AA7723-R7723)</f>
        <v/>
      </c>
      <c r="AE7723">
        <f>IF($F7723="","",IF($AK7723=1,0,IF($AJ7723=1,Settings!$C$6,Settings!$C$7))*100)</f>
        <v/>
      </c>
      <c r="AG7723">
        <f>IF($F7723="","",$F7723&amp;"|"&amp;$D7723&amp;"")</f>
        <v/>
      </c>
      <c r="AH7723">
        <f>IF($F7723="","",IF(COUNTIF($AG$2:$AG7723,$AG7723)=1,1,0))</f>
        <v/>
      </c>
      <c r="AI7723">
        <f>IF($AH7723=1,SUMPRODUCT(--($AL$2:$AL$8001&lt;$AL7723))+1,"")</f>
        <v/>
      </c>
      <c r="AJ7723">
        <f>IF($F7723="","",IF(OR($U7723=TRUE(),$U7723="TRUE"),1,0))</f>
        <v/>
      </c>
      <c r="AK7723">
        <f>IF($F7723="","",IF($AD7723="Yes",1,0))</f>
        <v/>
      </c>
      <c r="AL7723">
        <f>IF($AH7723=1,IFERROR(IF(VALUE($F7723)&lt;100000000,VALUE($F7723),1000000000),IFERROR(IF(VALUE(MID($F7723,2,20))&lt;100000000,VALUE(MID($F7723,2,20)),1000000000),1000000000))+ROW()/100000,"")</f>
        <v/>
      </c>
    </row>
    <row r="7724">
      <c r="A7724">
        <f>IF($F7724="","",IFERROR(IF(INDEX('Per Invoice'!$A$2:$A$2001,MATCH($F7724,'Per Invoice'!$B$2:$B$2001,0))=0,"",INDEX('Per Invoice'!$A$2:$A$2001,MATCH($F7724,'Per Invoice'!$B$2:$B$2001,0))),""))</f>
        <v/>
      </c>
      <c r="H7724" s="11" t="n"/>
      <c r="R7724" s="7">
        <f>IF($F7724="","",Q7724*Y7724/100)</f>
        <v/>
      </c>
      <c r="X7724" s="7" t="n"/>
      <c r="Y7724" s="7" t="n"/>
      <c r="Z7724" s="7">
        <f>IF($F7724="","",Y7724*AE7724/100)</f>
        <v/>
      </c>
      <c r="AA7724" s="7">
        <f>IF($F7724="","",Y7724-Z7724)</f>
        <v/>
      </c>
      <c r="AB7724" s="7">
        <f>IF($F7724="","",AA7724-R7724)</f>
        <v/>
      </c>
      <c r="AE7724">
        <f>IF($F7724="","",IF($AK7724=1,0,IF($AJ7724=1,Settings!$C$6,Settings!$C$7))*100)</f>
        <v/>
      </c>
      <c r="AG7724">
        <f>IF($F7724="","",$F7724&amp;"|"&amp;$D7724&amp;"")</f>
        <v/>
      </c>
      <c r="AH7724">
        <f>IF($F7724="","",IF(COUNTIF($AG$2:$AG7724,$AG7724)=1,1,0))</f>
        <v/>
      </c>
      <c r="AI7724">
        <f>IF($AH7724=1,SUMPRODUCT(--($AL$2:$AL$8001&lt;$AL7724))+1,"")</f>
        <v/>
      </c>
      <c r="AJ7724">
        <f>IF($F7724="","",IF(OR($U7724=TRUE(),$U7724="TRUE"),1,0))</f>
        <v/>
      </c>
      <c r="AK7724">
        <f>IF($F7724="","",IF($AD7724="Yes",1,0))</f>
        <v/>
      </c>
      <c r="AL7724">
        <f>IF($AH7724=1,IFERROR(IF(VALUE($F7724)&lt;100000000,VALUE($F7724),1000000000),IFERROR(IF(VALUE(MID($F7724,2,20))&lt;100000000,VALUE(MID($F7724,2,20)),1000000000),1000000000))+ROW()/100000,"")</f>
        <v/>
      </c>
    </row>
    <row r="7725">
      <c r="A7725">
        <f>IF($F7725="","",IFERROR(IF(INDEX('Per Invoice'!$A$2:$A$2001,MATCH($F7725,'Per Invoice'!$B$2:$B$2001,0))=0,"",INDEX('Per Invoice'!$A$2:$A$2001,MATCH($F7725,'Per Invoice'!$B$2:$B$2001,0))),""))</f>
        <v/>
      </c>
      <c r="H7725" s="11" t="n"/>
      <c r="R7725" s="7">
        <f>IF($F7725="","",Q7725*Y7725/100)</f>
        <v/>
      </c>
      <c r="X7725" s="7" t="n"/>
      <c r="Y7725" s="7" t="n"/>
      <c r="Z7725" s="7">
        <f>IF($F7725="","",Y7725*AE7725/100)</f>
        <v/>
      </c>
      <c r="AA7725" s="7">
        <f>IF($F7725="","",Y7725-Z7725)</f>
        <v/>
      </c>
      <c r="AB7725" s="7">
        <f>IF($F7725="","",AA7725-R7725)</f>
        <v/>
      </c>
      <c r="AE7725">
        <f>IF($F7725="","",IF($AK7725=1,0,IF($AJ7725=1,Settings!$C$6,Settings!$C$7))*100)</f>
        <v/>
      </c>
      <c r="AG7725">
        <f>IF($F7725="","",$F7725&amp;"|"&amp;$D7725&amp;"")</f>
        <v/>
      </c>
      <c r="AH7725">
        <f>IF($F7725="","",IF(COUNTIF($AG$2:$AG7725,$AG7725)=1,1,0))</f>
        <v/>
      </c>
      <c r="AI7725">
        <f>IF($AH7725=1,SUMPRODUCT(--($AL$2:$AL$8001&lt;$AL7725))+1,"")</f>
        <v/>
      </c>
      <c r="AJ7725">
        <f>IF($F7725="","",IF(OR($U7725=TRUE(),$U7725="TRUE"),1,0))</f>
        <v/>
      </c>
      <c r="AK7725">
        <f>IF($F7725="","",IF($AD7725="Yes",1,0))</f>
        <v/>
      </c>
      <c r="AL7725">
        <f>IF($AH7725=1,IFERROR(IF(VALUE($F7725)&lt;100000000,VALUE($F7725),1000000000),IFERROR(IF(VALUE(MID($F7725,2,20))&lt;100000000,VALUE(MID($F7725,2,20)),1000000000),1000000000))+ROW()/100000,"")</f>
        <v/>
      </c>
    </row>
    <row r="7726">
      <c r="A7726">
        <f>IF($F7726="","",IFERROR(IF(INDEX('Per Invoice'!$A$2:$A$2001,MATCH($F7726,'Per Invoice'!$B$2:$B$2001,0))=0,"",INDEX('Per Invoice'!$A$2:$A$2001,MATCH($F7726,'Per Invoice'!$B$2:$B$2001,0))),""))</f>
        <v/>
      </c>
      <c r="H7726" s="11" t="n"/>
      <c r="R7726" s="7">
        <f>IF($F7726="","",Q7726*Y7726/100)</f>
        <v/>
      </c>
      <c r="X7726" s="7" t="n"/>
      <c r="Y7726" s="7" t="n"/>
      <c r="Z7726" s="7">
        <f>IF($F7726="","",Y7726*AE7726/100)</f>
        <v/>
      </c>
      <c r="AA7726" s="7">
        <f>IF($F7726="","",Y7726-Z7726)</f>
        <v/>
      </c>
      <c r="AB7726" s="7">
        <f>IF($F7726="","",AA7726-R7726)</f>
        <v/>
      </c>
      <c r="AE7726">
        <f>IF($F7726="","",IF($AK7726=1,0,IF($AJ7726=1,Settings!$C$6,Settings!$C$7))*100)</f>
        <v/>
      </c>
      <c r="AG7726">
        <f>IF($F7726="","",$F7726&amp;"|"&amp;$D7726&amp;"")</f>
        <v/>
      </c>
      <c r="AH7726">
        <f>IF($F7726="","",IF(COUNTIF($AG$2:$AG7726,$AG7726)=1,1,0))</f>
        <v/>
      </c>
      <c r="AI7726">
        <f>IF($AH7726=1,SUMPRODUCT(--($AL$2:$AL$8001&lt;$AL7726))+1,"")</f>
        <v/>
      </c>
      <c r="AJ7726">
        <f>IF($F7726="","",IF(OR($U7726=TRUE(),$U7726="TRUE"),1,0))</f>
        <v/>
      </c>
      <c r="AK7726">
        <f>IF($F7726="","",IF($AD7726="Yes",1,0))</f>
        <v/>
      </c>
      <c r="AL7726">
        <f>IF($AH7726=1,IFERROR(IF(VALUE($F7726)&lt;100000000,VALUE($F7726),1000000000),IFERROR(IF(VALUE(MID($F7726,2,20))&lt;100000000,VALUE(MID($F7726,2,20)),1000000000),1000000000))+ROW()/100000,"")</f>
        <v/>
      </c>
    </row>
    <row r="7727">
      <c r="A7727">
        <f>IF($F7727="","",IFERROR(IF(INDEX('Per Invoice'!$A$2:$A$2001,MATCH($F7727,'Per Invoice'!$B$2:$B$2001,0))=0,"",INDEX('Per Invoice'!$A$2:$A$2001,MATCH($F7727,'Per Invoice'!$B$2:$B$2001,0))),""))</f>
        <v/>
      </c>
      <c r="H7727" s="11" t="n"/>
      <c r="R7727" s="7">
        <f>IF($F7727="","",Q7727*Y7727/100)</f>
        <v/>
      </c>
      <c r="X7727" s="7" t="n"/>
      <c r="Y7727" s="7" t="n"/>
      <c r="Z7727" s="7">
        <f>IF($F7727="","",Y7727*AE7727/100)</f>
        <v/>
      </c>
      <c r="AA7727" s="7">
        <f>IF($F7727="","",Y7727-Z7727)</f>
        <v/>
      </c>
      <c r="AB7727" s="7">
        <f>IF($F7727="","",AA7727-R7727)</f>
        <v/>
      </c>
      <c r="AE7727">
        <f>IF($F7727="","",IF($AK7727=1,0,IF($AJ7727=1,Settings!$C$6,Settings!$C$7))*100)</f>
        <v/>
      </c>
      <c r="AG7727">
        <f>IF($F7727="","",$F7727&amp;"|"&amp;$D7727&amp;"")</f>
        <v/>
      </c>
      <c r="AH7727">
        <f>IF($F7727="","",IF(COUNTIF($AG$2:$AG7727,$AG7727)=1,1,0))</f>
        <v/>
      </c>
      <c r="AI7727">
        <f>IF($AH7727=1,SUMPRODUCT(--($AL$2:$AL$8001&lt;$AL7727))+1,"")</f>
        <v/>
      </c>
      <c r="AJ7727">
        <f>IF($F7727="","",IF(OR($U7727=TRUE(),$U7727="TRUE"),1,0))</f>
        <v/>
      </c>
      <c r="AK7727">
        <f>IF($F7727="","",IF($AD7727="Yes",1,0))</f>
        <v/>
      </c>
      <c r="AL7727">
        <f>IF($AH7727=1,IFERROR(IF(VALUE($F7727)&lt;100000000,VALUE($F7727),1000000000),IFERROR(IF(VALUE(MID($F7727,2,20))&lt;100000000,VALUE(MID($F7727,2,20)),1000000000),1000000000))+ROW()/100000,"")</f>
        <v/>
      </c>
    </row>
    <row r="7728">
      <c r="A7728">
        <f>IF($F7728="","",IFERROR(IF(INDEX('Per Invoice'!$A$2:$A$2001,MATCH($F7728,'Per Invoice'!$B$2:$B$2001,0))=0,"",INDEX('Per Invoice'!$A$2:$A$2001,MATCH($F7728,'Per Invoice'!$B$2:$B$2001,0))),""))</f>
        <v/>
      </c>
      <c r="H7728" s="11" t="n"/>
      <c r="R7728" s="7">
        <f>IF($F7728="","",Q7728*Y7728/100)</f>
        <v/>
      </c>
      <c r="X7728" s="7" t="n"/>
      <c r="Y7728" s="7" t="n"/>
      <c r="Z7728" s="7">
        <f>IF($F7728="","",Y7728*AE7728/100)</f>
        <v/>
      </c>
      <c r="AA7728" s="7">
        <f>IF($F7728="","",Y7728-Z7728)</f>
        <v/>
      </c>
      <c r="AB7728" s="7">
        <f>IF($F7728="","",AA7728-R7728)</f>
        <v/>
      </c>
      <c r="AE7728">
        <f>IF($F7728="","",IF($AK7728=1,0,IF($AJ7728=1,Settings!$C$6,Settings!$C$7))*100)</f>
        <v/>
      </c>
      <c r="AG7728">
        <f>IF($F7728="","",$F7728&amp;"|"&amp;$D7728&amp;"")</f>
        <v/>
      </c>
      <c r="AH7728">
        <f>IF($F7728="","",IF(COUNTIF($AG$2:$AG7728,$AG7728)=1,1,0))</f>
        <v/>
      </c>
      <c r="AI7728">
        <f>IF($AH7728=1,SUMPRODUCT(--($AL$2:$AL$8001&lt;$AL7728))+1,"")</f>
        <v/>
      </c>
      <c r="AJ7728">
        <f>IF($F7728="","",IF(OR($U7728=TRUE(),$U7728="TRUE"),1,0))</f>
        <v/>
      </c>
      <c r="AK7728">
        <f>IF($F7728="","",IF($AD7728="Yes",1,0))</f>
        <v/>
      </c>
      <c r="AL7728">
        <f>IF($AH7728=1,IFERROR(IF(VALUE($F7728)&lt;100000000,VALUE($F7728),1000000000),IFERROR(IF(VALUE(MID($F7728,2,20))&lt;100000000,VALUE(MID($F7728,2,20)),1000000000),1000000000))+ROW()/100000,"")</f>
        <v/>
      </c>
    </row>
    <row r="7729">
      <c r="A7729">
        <f>IF($F7729="","",IFERROR(IF(INDEX('Per Invoice'!$A$2:$A$2001,MATCH($F7729,'Per Invoice'!$B$2:$B$2001,0))=0,"",INDEX('Per Invoice'!$A$2:$A$2001,MATCH($F7729,'Per Invoice'!$B$2:$B$2001,0))),""))</f>
        <v/>
      </c>
      <c r="H7729" s="11" t="n"/>
      <c r="R7729" s="7">
        <f>IF($F7729="","",Q7729*Y7729/100)</f>
        <v/>
      </c>
      <c r="X7729" s="7" t="n"/>
      <c r="Y7729" s="7" t="n"/>
      <c r="Z7729" s="7">
        <f>IF($F7729="","",Y7729*AE7729/100)</f>
        <v/>
      </c>
      <c r="AA7729" s="7">
        <f>IF($F7729="","",Y7729-Z7729)</f>
        <v/>
      </c>
      <c r="AB7729" s="7">
        <f>IF($F7729="","",AA7729-R7729)</f>
        <v/>
      </c>
      <c r="AE7729">
        <f>IF($F7729="","",IF($AK7729=1,0,IF($AJ7729=1,Settings!$C$6,Settings!$C$7))*100)</f>
        <v/>
      </c>
      <c r="AG7729">
        <f>IF($F7729="","",$F7729&amp;"|"&amp;$D7729&amp;"")</f>
        <v/>
      </c>
      <c r="AH7729">
        <f>IF($F7729="","",IF(COUNTIF($AG$2:$AG7729,$AG7729)=1,1,0))</f>
        <v/>
      </c>
      <c r="AI7729">
        <f>IF($AH7729=1,SUMPRODUCT(--($AL$2:$AL$8001&lt;$AL7729))+1,"")</f>
        <v/>
      </c>
      <c r="AJ7729">
        <f>IF($F7729="","",IF(OR($U7729=TRUE(),$U7729="TRUE"),1,0))</f>
        <v/>
      </c>
      <c r="AK7729">
        <f>IF($F7729="","",IF($AD7729="Yes",1,0))</f>
        <v/>
      </c>
      <c r="AL7729">
        <f>IF($AH7729=1,IFERROR(IF(VALUE($F7729)&lt;100000000,VALUE($F7729),1000000000),IFERROR(IF(VALUE(MID($F7729,2,20))&lt;100000000,VALUE(MID($F7729,2,20)),1000000000),1000000000))+ROW()/100000,"")</f>
        <v/>
      </c>
    </row>
    <row r="7730">
      <c r="A7730">
        <f>IF($F7730="","",IFERROR(IF(INDEX('Per Invoice'!$A$2:$A$2001,MATCH($F7730,'Per Invoice'!$B$2:$B$2001,0))=0,"",INDEX('Per Invoice'!$A$2:$A$2001,MATCH($F7730,'Per Invoice'!$B$2:$B$2001,0))),""))</f>
        <v/>
      </c>
      <c r="H7730" s="11" t="n"/>
      <c r="R7730" s="7">
        <f>IF($F7730="","",Q7730*Y7730/100)</f>
        <v/>
      </c>
      <c r="X7730" s="7" t="n"/>
      <c r="Y7730" s="7" t="n"/>
      <c r="Z7730" s="7">
        <f>IF($F7730="","",Y7730*AE7730/100)</f>
        <v/>
      </c>
      <c r="AA7730" s="7">
        <f>IF($F7730="","",Y7730-Z7730)</f>
        <v/>
      </c>
      <c r="AB7730" s="7">
        <f>IF($F7730="","",AA7730-R7730)</f>
        <v/>
      </c>
      <c r="AE7730">
        <f>IF($F7730="","",IF($AK7730=1,0,IF($AJ7730=1,Settings!$C$6,Settings!$C$7))*100)</f>
        <v/>
      </c>
      <c r="AG7730">
        <f>IF($F7730="","",$F7730&amp;"|"&amp;$D7730&amp;"")</f>
        <v/>
      </c>
      <c r="AH7730">
        <f>IF($F7730="","",IF(COUNTIF($AG$2:$AG7730,$AG7730)=1,1,0))</f>
        <v/>
      </c>
      <c r="AI7730">
        <f>IF($AH7730=1,SUMPRODUCT(--($AL$2:$AL$8001&lt;$AL7730))+1,"")</f>
        <v/>
      </c>
      <c r="AJ7730">
        <f>IF($F7730="","",IF(OR($U7730=TRUE(),$U7730="TRUE"),1,0))</f>
        <v/>
      </c>
      <c r="AK7730">
        <f>IF($F7730="","",IF($AD7730="Yes",1,0))</f>
        <v/>
      </c>
      <c r="AL7730">
        <f>IF($AH7730=1,IFERROR(IF(VALUE($F7730)&lt;100000000,VALUE($F7730),1000000000),IFERROR(IF(VALUE(MID($F7730,2,20))&lt;100000000,VALUE(MID($F7730,2,20)),1000000000),1000000000))+ROW()/100000,"")</f>
        <v/>
      </c>
    </row>
    <row r="7731">
      <c r="A7731">
        <f>IF($F7731="","",IFERROR(IF(INDEX('Per Invoice'!$A$2:$A$2001,MATCH($F7731,'Per Invoice'!$B$2:$B$2001,0))=0,"",INDEX('Per Invoice'!$A$2:$A$2001,MATCH($F7731,'Per Invoice'!$B$2:$B$2001,0))),""))</f>
        <v/>
      </c>
      <c r="H7731" s="11" t="n"/>
      <c r="R7731" s="7">
        <f>IF($F7731="","",Q7731*Y7731/100)</f>
        <v/>
      </c>
      <c r="X7731" s="7" t="n"/>
      <c r="Y7731" s="7" t="n"/>
      <c r="Z7731" s="7">
        <f>IF($F7731="","",Y7731*AE7731/100)</f>
        <v/>
      </c>
      <c r="AA7731" s="7">
        <f>IF($F7731="","",Y7731-Z7731)</f>
        <v/>
      </c>
      <c r="AB7731" s="7">
        <f>IF($F7731="","",AA7731-R7731)</f>
        <v/>
      </c>
      <c r="AE7731">
        <f>IF($F7731="","",IF($AK7731=1,0,IF($AJ7731=1,Settings!$C$6,Settings!$C$7))*100)</f>
        <v/>
      </c>
      <c r="AG7731">
        <f>IF($F7731="","",$F7731&amp;"|"&amp;$D7731&amp;"")</f>
        <v/>
      </c>
      <c r="AH7731">
        <f>IF($F7731="","",IF(COUNTIF($AG$2:$AG7731,$AG7731)=1,1,0))</f>
        <v/>
      </c>
      <c r="AI7731">
        <f>IF($AH7731=1,SUMPRODUCT(--($AL$2:$AL$8001&lt;$AL7731))+1,"")</f>
        <v/>
      </c>
      <c r="AJ7731">
        <f>IF($F7731="","",IF(OR($U7731=TRUE(),$U7731="TRUE"),1,0))</f>
        <v/>
      </c>
      <c r="AK7731">
        <f>IF($F7731="","",IF($AD7731="Yes",1,0))</f>
        <v/>
      </c>
      <c r="AL7731">
        <f>IF($AH7731=1,IFERROR(IF(VALUE($F7731)&lt;100000000,VALUE($F7731),1000000000),IFERROR(IF(VALUE(MID($F7731,2,20))&lt;100000000,VALUE(MID($F7731,2,20)),1000000000),1000000000))+ROW()/100000,"")</f>
        <v/>
      </c>
    </row>
    <row r="7732">
      <c r="A7732">
        <f>IF($F7732="","",IFERROR(IF(INDEX('Per Invoice'!$A$2:$A$2001,MATCH($F7732,'Per Invoice'!$B$2:$B$2001,0))=0,"",INDEX('Per Invoice'!$A$2:$A$2001,MATCH($F7732,'Per Invoice'!$B$2:$B$2001,0))),""))</f>
        <v/>
      </c>
      <c r="H7732" s="11" t="n"/>
      <c r="R7732" s="7">
        <f>IF($F7732="","",Q7732*Y7732/100)</f>
        <v/>
      </c>
      <c r="X7732" s="7" t="n"/>
      <c r="Y7732" s="7" t="n"/>
      <c r="Z7732" s="7">
        <f>IF($F7732="","",Y7732*AE7732/100)</f>
        <v/>
      </c>
      <c r="AA7732" s="7">
        <f>IF($F7732="","",Y7732-Z7732)</f>
        <v/>
      </c>
      <c r="AB7732" s="7">
        <f>IF($F7732="","",AA7732-R7732)</f>
        <v/>
      </c>
      <c r="AE7732">
        <f>IF($F7732="","",IF($AK7732=1,0,IF($AJ7732=1,Settings!$C$6,Settings!$C$7))*100)</f>
        <v/>
      </c>
      <c r="AG7732">
        <f>IF($F7732="","",$F7732&amp;"|"&amp;$D7732&amp;"")</f>
        <v/>
      </c>
      <c r="AH7732">
        <f>IF($F7732="","",IF(COUNTIF($AG$2:$AG7732,$AG7732)=1,1,0))</f>
        <v/>
      </c>
      <c r="AI7732">
        <f>IF($AH7732=1,SUMPRODUCT(--($AL$2:$AL$8001&lt;$AL7732))+1,"")</f>
        <v/>
      </c>
      <c r="AJ7732">
        <f>IF($F7732="","",IF(OR($U7732=TRUE(),$U7732="TRUE"),1,0))</f>
        <v/>
      </c>
      <c r="AK7732">
        <f>IF($F7732="","",IF($AD7732="Yes",1,0))</f>
        <v/>
      </c>
      <c r="AL7732">
        <f>IF($AH7732=1,IFERROR(IF(VALUE($F7732)&lt;100000000,VALUE($F7732),1000000000),IFERROR(IF(VALUE(MID($F7732,2,20))&lt;100000000,VALUE(MID($F7732,2,20)),1000000000),1000000000))+ROW()/100000,"")</f>
        <v/>
      </c>
    </row>
    <row r="7733">
      <c r="A7733">
        <f>IF($F7733="","",IFERROR(IF(INDEX('Per Invoice'!$A$2:$A$2001,MATCH($F7733,'Per Invoice'!$B$2:$B$2001,0))=0,"",INDEX('Per Invoice'!$A$2:$A$2001,MATCH($F7733,'Per Invoice'!$B$2:$B$2001,0))),""))</f>
        <v/>
      </c>
      <c r="H7733" s="11" t="n"/>
      <c r="R7733" s="7">
        <f>IF($F7733="","",Q7733*Y7733/100)</f>
        <v/>
      </c>
      <c r="X7733" s="7" t="n"/>
      <c r="Y7733" s="7" t="n"/>
      <c r="Z7733" s="7">
        <f>IF($F7733="","",Y7733*AE7733/100)</f>
        <v/>
      </c>
      <c r="AA7733" s="7">
        <f>IF($F7733="","",Y7733-Z7733)</f>
        <v/>
      </c>
      <c r="AB7733" s="7">
        <f>IF($F7733="","",AA7733-R7733)</f>
        <v/>
      </c>
      <c r="AE7733">
        <f>IF($F7733="","",IF($AK7733=1,0,IF($AJ7733=1,Settings!$C$6,Settings!$C$7))*100)</f>
        <v/>
      </c>
      <c r="AG7733">
        <f>IF($F7733="","",$F7733&amp;"|"&amp;$D7733&amp;"")</f>
        <v/>
      </c>
      <c r="AH7733">
        <f>IF($F7733="","",IF(COUNTIF($AG$2:$AG7733,$AG7733)=1,1,0))</f>
        <v/>
      </c>
      <c r="AI7733">
        <f>IF($AH7733=1,SUMPRODUCT(--($AL$2:$AL$8001&lt;$AL7733))+1,"")</f>
        <v/>
      </c>
      <c r="AJ7733">
        <f>IF($F7733="","",IF(OR($U7733=TRUE(),$U7733="TRUE"),1,0))</f>
        <v/>
      </c>
      <c r="AK7733">
        <f>IF($F7733="","",IF($AD7733="Yes",1,0))</f>
        <v/>
      </c>
      <c r="AL7733">
        <f>IF($AH7733=1,IFERROR(IF(VALUE($F7733)&lt;100000000,VALUE($F7733),1000000000),IFERROR(IF(VALUE(MID($F7733,2,20))&lt;100000000,VALUE(MID($F7733,2,20)),1000000000),1000000000))+ROW()/100000,"")</f>
        <v/>
      </c>
    </row>
    <row r="7734">
      <c r="A7734">
        <f>IF($F7734="","",IFERROR(IF(INDEX('Per Invoice'!$A$2:$A$2001,MATCH($F7734,'Per Invoice'!$B$2:$B$2001,0))=0,"",INDEX('Per Invoice'!$A$2:$A$2001,MATCH($F7734,'Per Invoice'!$B$2:$B$2001,0))),""))</f>
        <v/>
      </c>
      <c r="H7734" s="11" t="n"/>
      <c r="R7734" s="7">
        <f>IF($F7734="","",Q7734*Y7734/100)</f>
        <v/>
      </c>
      <c r="X7734" s="7" t="n"/>
      <c r="Y7734" s="7" t="n"/>
      <c r="Z7734" s="7">
        <f>IF($F7734="","",Y7734*AE7734/100)</f>
        <v/>
      </c>
      <c r="AA7734" s="7">
        <f>IF($F7734="","",Y7734-Z7734)</f>
        <v/>
      </c>
      <c r="AB7734" s="7">
        <f>IF($F7734="","",AA7734-R7734)</f>
        <v/>
      </c>
      <c r="AE7734">
        <f>IF($F7734="","",IF($AK7734=1,0,IF($AJ7734=1,Settings!$C$6,Settings!$C$7))*100)</f>
        <v/>
      </c>
      <c r="AG7734">
        <f>IF($F7734="","",$F7734&amp;"|"&amp;$D7734&amp;"")</f>
        <v/>
      </c>
      <c r="AH7734">
        <f>IF($F7734="","",IF(COUNTIF($AG$2:$AG7734,$AG7734)=1,1,0))</f>
        <v/>
      </c>
      <c r="AI7734">
        <f>IF($AH7734=1,SUMPRODUCT(--($AL$2:$AL$8001&lt;$AL7734))+1,"")</f>
        <v/>
      </c>
      <c r="AJ7734">
        <f>IF($F7734="","",IF(OR($U7734=TRUE(),$U7734="TRUE"),1,0))</f>
        <v/>
      </c>
      <c r="AK7734">
        <f>IF($F7734="","",IF($AD7734="Yes",1,0))</f>
        <v/>
      </c>
      <c r="AL7734">
        <f>IF($AH7734=1,IFERROR(IF(VALUE($F7734)&lt;100000000,VALUE($F7734),1000000000),IFERROR(IF(VALUE(MID($F7734,2,20))&lt;100000000,VALUE(MID($F7734,2,20)),1000000000),1000000000))+ROW()/100000,"")</f>
        <v/>
      </c>
    </row>
    <row r="7735">
      <c r="A7735">
        <f>IF($F7735="","",IFERROR(IF(INDEX('Per Invoice'!$A$2:$A$2001,MATCH($F7735,'Per Invoice'!$B$2:$B$2001,0))=0,"",INDEX('Per Invoice'!$A$2:$A$2001,MATCH($F7735,'Per Invoice'!$B$2:$B$2001,0))),""))</f>
        <v/>
      </c>
      <c r="H7735" s="11" t="n"/>
      <c r="R7735" s="7">
        <f>IF($F7735="","",Q7735*Y7735/100)</f>
        <v/>
      </c>
      <c r="X7735" s="7" t="n"/>
      <c r="Y7735" s="7" t="n"/>
      <c r="Z7735" s="7">
        <f>IF($F7735="","",Y7735*AE7735/100)</f>
        <v/>
      </c>
      <c r="AA7735" s="7">
        <f>IF($F7735="","",Y7735-Z7735)</f>
        <v/>
      </c>
      <c r="AB7735" s="7">
        <f>IF($F7735="","",AA7735-R7735)</f>
        <v/>
      </c>
      <c r="AE7735">
        <f>IF($F7735="","",IF($AK7735=1,0,IF($AJ7735=1,Settings!$C$6,Settings!$C$7))*100)</f>
        <v/>
      </c>
      <c r="AG7735">
        <f>IF($F7735="","",$F7735&amp;"|"&amp;$D7735&amp;"")</f>
        <v/>
      </c>
      <c r="AH7735">
        <f>IF($F7735="","",IF(COUNTIF($AG$2:$AG7735,$AG7735)=1,1,0))</f>
        <v/>
      </c>
      <c r="AI7735">
        <f>IF($AH7735=1,SUMPRODUCT(--($AL$2:$AL$8001&lt;$AL7735))+1,"")</f>
        <v/>
      </c>
      <c r="AJ7735">
        <f>IF($F7735="","",IF(OR($U7735=TRUE(),$U7735="TRUE"),1,0))</f>
        <v/>
      </c>
      <c r="AK7735">
        <f>IF($F7735="","",IF($AD7735="Yes",1,0))</f>
        <v/>
      </c>
      <c r="AL7735">
        <f>IF($AH7735=1,IFERROR(IF(VALUE($F7735)&lt;100000000,VALUE($F7735),1000000000),IFERROR(IF(VALUE(MID($F7735,2,20))&lt;100000000,VALUE(MID($F7735,2,20)),1000000000),1000000000))+ROW()/100000,"")</f>
        <v/>
      </c>
    </row>
    <row r="7736">
      <c r="A7736">
        <f>IF($F7736="","",IFERROR(IF(INDEX('Per Invoice'!$A$2:$A$2001,MATCH($F7736,'Per Invoice'!$B$2:$B$2001,0))=0,"",INDEX('Per Invoice'!$A$2:$A$2001,MATCH($F7736,'Per Invoice'!$B$2:$B$2001,0))),""))</f>
        <v/>
      </c>
      <c r="H7736" s="11" t="n"/>
      <c r="R7736" s="7">
        <f>IF($F7736="","",Q7736*Y7736/100)</f>
        <v/>
      </c>
      <c r="X7736" s="7" t="n"/>
      <c r="Y7736" s="7" t="n"/>
      <c r="Z7736" s="7">
        <f>IF($F7736="","",Y7736*AE7736/100)</f>
        <v/>
      </c>
      <c r="AA7736" s="7">
        <f>IF($F7736="","",Y7736-Z7736)</f>
        <v/>
      </c>
      <c r="AB7736" s="7">
        <f>IF($F7736="","",AA7736-R7736)</f>
        <v/>
      </c>
      <c r="AE7736">
        <f>IF($F7736="","",IF($AK7736=1,0,IF($AJ7736=1,Settings!$C$6,Settings!$C$7))*100)</f>
        <v/>
      </c>
      <c r="AG7736">
        <f>IF($F7736="","",$F7736&amp;"|"&amp;$D7736&amp;"")</f>
        <v/>
      </c>
      <c r="AH7736">
        <f>IF($F7736="","",IF(COUNTIF($AG$2:$AG7736,$AG7736)=1,1,0))</f>
        <v/>
      </c>
      <c r="AI7736">
        <f>IF($AH7736=1,SUMPRODUCT(--($AL$2:$AL$8001&lt;$AL7736))+1,"")</f>
        <v/>
      </c>
      <c r="AJ7736">
        <f>IF($F7736="","",IF(OR($U7736=TRUE(),$U7736="TRUE"),1,0))</f>
        <v/>
      </c>
      <c r="AK7736">
        <f>IF($F7736="","",IF($AD7736="Yes",1,0))</f>
        <v/>
      </c>
      <c r="AL7736">
        <f>IF($AH7736=1,IFERROR(IF(VALUE($F7736)&lt;100000000,VALUE($F7736),1000000000),IFERROR(IF(VALUE(MID($F7736,2,20))&lt;100000000,VALUE(MID($F7736,2,20)),1000000000),1000000000))+ROW()/100000,"")</f>
        <v/>
      </c>
    </row>
    <row r="7737">
      <c r="A7737">
        <f>IF($F7737="","",IFERROR(IF(INDEX('Per Invoice'!$A$2:$A$2001,MATCH($F7737,'Per Invoice'!$B$2:$B$2001,0))=0,"",INDEX('Per Invoice'!$A$2:$A$2001,MATCH($F7737,'Per Invoice'!$B$2:$B$2001,0))),""))</f>
        <v/>
      </c>
      <c r="H7737" s="11" t="n"/>
      <c r="R7737" s="7">
        <f>IF($F7737="","",Q7737*Y7737/100)</f>
        <v/>
      </c>
      <c r="X7737" s="7" t="n"/>
      <c r="Y7737" s="7" t="n"/>
      <c r="Z7737" s="7">
        <f>IF($F7737="","",Y7737*AE7737/100)</f>
        <v/>
      </c>
      <c r="AA7737" s="7">
        <f>IF($F7737="","",Y7737-Z7737)</f>
        <v/>
      </c>
      <c r="AB7737" s="7">
        <f>IF($F7737="","",AA7737-R7737)</f>
        <v/>
      </c>
      <c r="AE7737">
        <f>IF($F7737="","",IF($AK7737=1,0,IF($AJ7737=1,Settings!$C$6,Settings!$C$7))*100)</f>
        <v/>
      </c>
      <c r="AG7737">
        <f>IF($F7737="","",$F7737&amp;"|"&amp;$D7737&amp;"")</f>
        <v/>
      </c>
      <c r="AH7737">
        <f>IF($F7737="","",IF(COUNTIF($AG$2:$AG7737,$AG7737)=1,1,0))</f>
        <v/>
      </c>
      <c r="AI7737">
        <f>IF($AH7737=1,SUMPRODUCT(--($AL$2:$AL$8001&lt;$AL7737))+1,"")</f>
        <v/>
      </c>
      <c r="AJ7737">
        <f>IF($F7737="","",IF(OR($U7737=TRUE(),$U7737="TRUE"),1,0))</f>
        <v/>
      </c>
      <c r="AK7737">
        <f>IF($F7737="","",IF($AD7737="Yes",1,0))</f>
        <v/>
      </c>
      <c r="AL7737">
        <f>IF($AH7737=1,IFERROR(IF(VALUE($F7737)&lt;100000000,VALUE($F7737),1000000000),IFERROR(IF(VALUE(MID($F7737,2,20))&lt;100000000,VALUE(MID($F7737,2,20)),1000000000),1000000000))+ROW()/100000,"")</f>
        <v/>
      </c>
    </row>
    <row r="7738">
      <c r="A7738">
        <f>IF($F7738="","",IFERROR(IF(INDEX('Per Invoice'!$A$2:$A$2001,MATCH($F7738,'Per Invoice'!$B$2:$B$2001,0))=0,"",INDEX('Per Invoice'!$A$2:$A$2001,MATCH($F7738,'Per Invoice'!$B$2:$B$2001,0))),""))</f>
        <v/>
      </c>
      <c r="H7738" s="11" t="n"/>
      <c r="R7738" s="7">
        <f>IF($F7738="","",Q7738*Y7738/100)</f>
        <v/>
      </c>
      <c r="X7738" s="7" t="n"/>
      <c r="Y7738" s="7" t="n"/>
      <c r="Z7738" s="7">
        <f>IF($F7738="","",Y7738*AE7738/100)</f>
        <v/>
      </c>
      <c r="AA7738" s="7">
        <f>IF($F7738="","",Y7738-Z7738)</f>
        <v/>
      </c>
      <c r="AB7738" s="7">
        <f>IF($F7738="","",AA7738-R7738)</f>
        <v/>
      </c>
      <c r="AE7738">
        <f>IF($F7738="","",IF($AK7738=1,0,IF($AJ7738=1,Settings!$C$6,Settings!$C$7))*100)</f>
        <v/>
      </c>
      <c r="AG7738">
        <f>IF($F7738="","",$F7738&amp;"|"&amp;$D7738&amp;"")</f>
        <v/>
      </c>
      <c r="AH7738">
        <f>IF($F7738="","",IF(COUNTIF($AG$2:$AG7738,$AG7738)=1,1,0))</f>
        <v/>
      </c>
      <c r="AI7738">
        <f>IF($AH7738=1,SUMPRODUCT(--($AL$2:$AL$8001&lt;$AL7738))+1,"")</f>
        <v/>
      </c>
      <c r="AJ7738">
        <f>IF($F7738="","",IF(OR($U7738=TRUE(),$U7738="TRUE"),1,0))</f>
        <v/>
      </c>
      <c r="AK7738">
        <f>IF($F7738="","",IF($AD7738="Yes",1,0))</f>
        <v/>
      </c>
      <c r="AL7738">
        <f>IF($AH7738=1,IFERROR(IF(VALUE($F7738)&lt;100000000,VALUE($F7738),1000000000),IFERROR(IF(VALUE(MID($F7738,2,20))&lt;100000000,VALUE(MID($F7738,2,20)),1000000000),1000000000))+ROW()/100000,"")</f>
        <v/>
      </c>
    </row>
    <row r="7739">
      <c r="A7739">
        <f>IF($F7739="","",IFERROR(IF(INDEX('Per Invoice'!$A$2:$A$2001,MATCH($F7739,'Per Invoice'!$B$2:$B$2001,0))=0,"",INDEX('Per Invoice'!$A$2:$A$2001,MATCH($F7739,'Per Invoice'!$B$2:$B$2001,0))),""))</f>
        <v/>
      </c>
      <c r="H7739" s="11" t="n"/>
      <c r="R7739" s="7">
        <f>IF($F7739="","",Q7739*Y7739/100)</f>
        <v/>
      </c>
      <c r="X7739" s="7" t="n"/>
      <c r="Y7739" s="7" t="n"/>
      <c r="Z7739" s="7">
        <f>IF($F7739="","",Y7739*AE7739/100)</f>
        <v/>
      </c>
      <c r="AA7739" s="7">
        <f>IF($F7739="","",Y7739-Z7739)</f>
        <v/>
      </c>
      <c r="AB7739" s="7">
        <f>IF($F7739="","",AA7739-R7739)</f>
        <v/>
      </c>
      <c r="AE7739">
        <f>IF($F7739="","",IF($AK7739=1,0,IF($AJ7739=1,Settings!$C$6,Settings!$C$7))*100)</f>
        <v/>
      </c>
      <c r="AG7739">
        <f>IF($F7739="","",$F7739&amp;"|"&amp;$D7739&amp;"")</f>
        <v/>
      </c>
      <c r="AH7739">
        <f>IF($F7739="","",IF(COUNTIF($AG$2:$AG7739,$AG7739)=1,1,0))</f>
        <v/>
      </c>
      <c r="AI7739">
        <f>IF($AH7739=1,SUMPRODUCT(--($AL$2:$AL$8001&lt;$AL7739))+1,"")</f>
        <v/>
      </c>
      <c r="AJ7739">
        <f>IF($F7739="","",IF(OR($U7739=TRUE(),$U7739="TRUE"),1,0))</f>
        <v/>
      </c>
      <c r="AK7739">
        <f>IF($F7739="","",IF($AD7739="Yes",1,0))</f>
        <v/>
      </c>
      <c r="AL7739">
        <f>IF($AH7739=1,IFERROR(IF(VALUE($F7739)&lt;100000000,VALUE($F7739),1000000000),IFERROR(IF(VALUE(MID($F7739,2,20))&lt;100000000,VALUE(MID($F7739,2,20)),1000000000),1000000000))+ROW()/100000,"")</f>
        <v/>
      </c>
    </row>
    <row r="7740">
      <c r="A7740">
        <f>IF($F7740="","",IFERROR(IF(INDEX('Per Invoice'!$A$2:$A$2001,MATCH($F7740,'Per Invoice'!$B$2:$B$2001,0))=0,"",INDEX('Per Invoice'!$A$2:$A$2001,MATCH($F7740,'Per Invoice'!$B$2:$B$2001,0))),""))</f>
        <v/>
      </c>
      <c r="H7740" s="11" t="n"/>
      <c r="R7740" s="7">
        <f>IF($F7740="","",Q7740*Y7740/100)</f>
        <v/>
      </c>
      <c r="X7740" s="7" t="n"/>
      <c r="Y7740" s="7" t="n"/>
      <c r="Z7740" s="7">
        <f>IF($F7740="","",Y7740*AE7740/100)</f>
        <v/>
      </c>
      <c r="AA7740" s="7">
        <f>IF($F7740="","",Y7740-Z7740)</f>
        <v/>
      </c>
      <c r="AB7740" s="7">
        <f>IF($F7740="","",AA7740-R7740)</f>
        <v/>
      </c>
      <c r="AE7740">
        <f>IF($F7740="","",IF($AK7740=1,0,IF($AJ7740=1,Settings!$C$6,Settings!$C$7))*100)</f>
        <v/>
      </c>
      <c r="AG7740">
        <f>IF($F7740="","",$F7740&amp;"|"&amp;$D7740&amp;"")</f>
        <v/>
      </c>
      <c r="AH7740">
        <f>IF($F7740="","",IF(COUNTIF($AG$2:$AG7740,$AG7740)=1,1,0))</f>
        <v/>
      </c>
      <c r="AI7740">
        <f>IF($AH7740=1,SUMPRODUCT(--($AL$2:$AL$8001&lt;$AL7740))+1,"")</f>
        <v/>
      </c>
      <c r="AJ7740">
        <f>IF($F7740="","",IF(OR($U7740=TRUE(),$U7740="TRUE"),1,0))</f>
        <v/>
      </c>
      <c r="AK7740">
        <f>IF($F7740="","",IF($AD7740="Yes",1,0))</f>
        <v/>
      </c>
      <c r="AL7740">
        <f>IF($AH7740=1,IFERROR(IF(VALUE($F7740)&lt;100000000,VALUE($F7740),1000000000),IFERROR(IF(VALUE(MID($F7740,2,20))&lt;100000000,VALUE(MID($F7740,2,20)),1000000000),1000000000))+ROW()/100000,"")</f>
        <v/>
      </c>
    </row>
    <row r="7741">
      <c r="A7741">
        <f>IF($F7741="","",IFERROR(IF(INDEX('Per Invoice'!$A$2:$A$2001,MATCH($F7741,'Per Invoice'!$B$2:$B$2001,0))=0,"",INDEX('Per Invoice'!$A$2:$A$2001,MATCH($F7741,'Per Invoice'!$B$2:$B$2001,0))),""))</f>
        <v/>
      </c>
      <c r="H7741" s="11" t="n"/>
      <c r="R7741" s="7">
        <f>IF($F7741="","",Q7741*Y7741/100)</f>
        <v/>
      </c>
      <c r="X7741" s="7" t="n"/>
      <c r="Y7741" s="7" t="n"/>
      <c r="Z7741" s="7">
        <f>IF($F7741="","",Y7741*AE7741/100)</f>
        <v/>
      </c>
      <c r="AA7741" s="7">
        <f>IF($F7741="","",Y7741-Z7741)</f>
        <v/>
      </c>
      <c r="AB7741" s="7">
        <f>IF($F7741="","",AA7741-R7741)</f>
        <v/>
      </c>
      <c r="AE7741">
        <f>IF($F7741="","",IF($AK7741=1,0,IF($AJ7741=1,Settings!$C$6,Settings!$C$7))*100)</f>
        <v/>
      </c>
      <c r="AG7741">
        <f>IF($F7741="","",$F7741&amp;"|"&amp;$D7741&amp;"")</f>
        <v/>
      </c>
      <c r="AH7741">
        <f>IF($F7741="","",IF(COUNTIF($AG$2:$AG7741,$AG7741)=1,1,0))</f>
        <v/>
      </c>
      <c r="AI7741">
        <f>IF($AH7741=1,SUMPRODUCT(--($AL$2:$AL$8001&lt;$AL7741))+1,"")</f>
        <v/>
      </c>
      <c r="AJ7741">
        <f>IF($F7741="","",IF(OR($U7741=TRUE(),$U7741="TRUE"),1,0))</f>
        <v/>
      </c>
      <c r="AK7741">
        <f>IF($F7741="","",IF($AD7741="Yes",1,0))</f>
        <v/>
      </c>
      <c r="AL7741">
        <f>IF($AH7741=1,IFERROR(IF(VALUE($F7741)&lt;100000000,VALUE($F7741),1000000000),IFERROR(IF(VALUE(MID($F7741,2,20))&lt;100000000,VALUE(MID($F7741,2,20)),1000000000),1000000000))+ROW()/100000,"")</f>
        <v/>
      </c>
    </row>
    <row r="7742">
      <c r="A7742">
        <f>IF($F7742="","",IFERROR(IF(INDEX('Per Invoice'!$A$2:$A$2001,MATCH($F7742,'Per Invoice'!$B$2:$B$2001,0))=0,"",INDEX('Per Invoice'!$A$2:$A$2001,MATCH($F7742,'Per Invoice'!$B$2:$B$2001,0))),""))</f>
        <v/>
      </c>
      <c r="H7742" s="11" t="n"/>
      <c r="R7742" s="7">
        <f>IF($F7742="","",Q7742*Y7742/100)</f>
        <v/>
      </c>
      <c r="X7742" s="7" t="n"/>
      <c r="Y7742" s="7" t="n"/>
      <c r="Z7742" s="7">
        <f>IF($F7742="","",Y7742*AE7742/100)</f>
        <v/>
      </c>
      <c r="AA7742" s="7">
        <f>IF($F7742="","",Y7742-Z7742)</f>
        <v/>
      </c>
      <c r="AB7742" s="7">
        <f>IF($F7742="","",AA7742-R7742)</f>
        <v/>
      </c>
      <c r="AE7742">
        <f>IF($F7742="","",IF($AK7742=1,0,IF($AJ7742=1,Settings!$C$6,Settings!$C$7))*100)</f>
        <v/>
      </c>
      <c r="AG7742">
        <f>IF($F7742="","",$F7742&amp;"|"&amp;$D7742&amp;"")</f>
        <v/>
      </c>
      <c r="AH7742">
        <f>IF($F7742="","",IF(COUNTIF($AG$2:$AG7742,$AG7742)=1,1,0))</f>
        <v/>
      </c>
      <c r="AI7742">
        <f>IF($AH7742=1,SUMPRODUCT(--($AL$2:$AL$8001&lt;$AL7742))+1,"")</f>
        <v/>
      </c>
      <c r="AJ7742">
        <f>IF($F7742="","",IF(OR($U7742=TRUE(),$U7742="TRUE"),1,0))</f>
        <v/>
      </c>
      <c r="AK7742">
        <f>IF($F7742="","",IF($AD7742="Yes",1,0))</f>
        <v/>
      </c>
      <c r="AL7742">
        <f>IF($AH7742=1,IFERROR(IF(VALUE($F7742)&lt;100000000,VALUE($F7742),1000000000),IFERROR(IF(VALUE(MID($F7742,2,20))&lt;100000000,VALUE(MID($F7742,2,20)),1000000000),1000000000))+ROW()/100000,"")</f>
        <v/>
      </c>
    </row>
    <row r="7743">
      <c r="A7743">
        <f>IF($F7743="","",IFERROR(IF(INDEX('Per Invoice'!$A$2:$A$2001,MATCH($F7743,'Per Invoice'!$B$2:$B$2001,0))=0,"",INDEX('Per Invoice'!$A$2:$A$2001,MATCH($F7743,'Per Invoice'!$B$2:$B$2001,0))),""))</f>
        <v/>
      </c>
      <c r="H7743" s="11" t="n"/>
      <c r="R7743" s="7">
        <f>IF($F7743="","",Q7743*Y7743/100)</f>
        <v/>
      </c>
      <c r="X7743" s="7" t="n"/>
      <c r="Y7743" s="7" t="n"/>
      <c r="Z7743" s="7">
        <f>IF($F7743="","",Y7743*AE7743/100)</f>
        <v/>
      </c>
      <c r="AA7743" s="7">
        <f>IF($F7743="","",Y7743-Z7743)</f>
        <v/>
      </c>
      <c r="AB7743" s="7">
        <f>IF($F7743="","",AA7743-R7743)</f>
        <v/>
      </c>
      <c r="AE7743">
        <f>IF($F7743="","",IF($AK7743=1,0,IF($AJ7743=1,Settings!$C$6,Settings!$C$7))*100)</f>
        <v/>
      </c>
      <c r="AG7743">
        <f>IF($F7743="","",$F7743&amp;"|"&amp;$D7743&amp;"")</f>
        <v/>
      </c>
      <c r="AH7743">
        <f>IF($F7743="","",IF(COUNTIF($AG$2:$AG7743,$AG7743)=1,1,0))</f>
        <v/>
      </c>
      <c r="AI7743">
        <f>IF($AH7743=1,SUMPRODUCT(--($AL$2:$AL$8001&lt;$AL7743))+1,"")</f>
        <v/>
      </c>
      <c r="AJ7743">
        <f>IF($F7743="","",IF(OR($U7743=TRUE(),$U7743="TRUE"),1,0))</f>
        <v/>
      </c>
      <c r="AK7743">
        <f>IF($F7743="","",IF($AD7743="Yes",1,0))</f>
        <v/>
      </c>
      <c r="AL7743">
        <f>IF($AH7743=1,IFERROR(IF(VALUE($F7743)&lt;100000000,VALUE($F7743),1000000000),IFERROR(IF(VALUE(MID($F7743,2,20))&lt;100000000,VALUE(MID($F7743,2,20)),1000000000),1000000000))+ROW()/100000,"")</f>
        <v/>
      </c>
    </row>
    <row r="7744">
      <c r="A7744">
        <f>IF($F7744="","",IFERROR(IF(INDEX('Per Invoice'!$A$2:$A$2001,MATCH($F7744,'Per Invoice'!$B$2:$B$2001,0))=0,"",INDEX('Per Invoice'!$A$2:$A$2001,MATCH($F7744,'Per Invoice'!$B$2:$B$2001,0))),""))</f>
        <v/>
      </c>
      <c r="H7744" s="11" t="n"/>
      <c r="R7744" s="7">
        <f>IF($F7744="","",Q7744*Y7744/100)</f>
        <v/>
      </c>
      <c r="X7744" s="7" t="n"/>
      <c r="Y7744" s="7" t="n"/>
      <c r="Z7744" s="7">
        <f>IF($F7744="","",Y7744*AE7744/100)</f>
        <v/>
      </c>
      <c r="AA7744" s="7">
        <f>IF($F7744="","",Y7744-Z7744)</f>
        <v/>
      </c>
      <c r="AB7744" s="7">
        <f>IF($F7744="","",AA7744-R7744)</f>
        <v/>
      </c>
      <c r="AE7744">
        <f>IF($F7744="","",IF($AK7744=1,0,IF($AJ7744=1,Settings!$C$6,Settings!$C$7))*100)</f>
        <v/>
      </c>
      <c r="AG7744">
        <f>IF($F7744="","",$F7744&amp;"|"&amp;$D7744&amp;"")</f>
        <v/>
      </c>
      <c r="AH7744">
        <f>IF($F7744="","",IF(COUNTIF($AG$2:$AG7744,$AG7744)=1,1,0))</f>
        <v/>
      </c>
      <c r="AI7744">
        <f>IF($AH7744=1,SUMPRODUCT(--($AL$2:$AL$8001&lt;$AL7744))+1,"")</f>
        <v/>
      </c>
      <c r="AJ7744">
        <f>IF($F7744="","",IF(OR($U7744=TRUE(),$U7744="TRUE"),1,0))</f>
        <v/>
      </c>
      <c r="AK7744">
        <f>IF($F7744="","",IF($AD7744="Yes",1,0))</f>
        <v/>
      </c>
      <c r="AL7744">
        <f>IF($AH7744=1,IFERROR(IF(VALUE($F7744)&lt;100000000,VALUE($F7744),1000000000),IFERROR(IF(VALUE(MID($F7744,2,20))&lt;100000000,VALUE(MID($F7744,2,20)),1000000000),1000000000))+ROW()/100000,"")</f>
        <v/>
      </c>
    </row>
    <row r="7745">
      <c r="A7745">
        <f>IF($F7745="","",IFERROR(IF(INDEX('Per Invoice'!$A$2:$A$2001,MATCH($F7745,'Per Invoice'!$B$2:$B$2001,0))=0,"",INDEX('Per Invoice'!$A$2:$A$2001,MATCH($F7745,'Per Invoice'!$B$2:$B$2001,0))),""))</f>
        <v/>
      </c>
      <c r="H7745" s="11" t="n"/>
      <c r="R7745" s="7">
        <f>IF($F7745="","",Q7745*Y7745/100)</f>
        <v/>
      </c>
      <c r="X7745" s="7" t="n"/>
      <c r="Y7745" s="7" t="n"/>
      <c r="Z7745" s="7">
        <f>IF($F7745="","",Y7745*AE7745/100)</f>
        <v/>
      </c>
      <c r="AA7745" s="7">
        <f>IF($F7745="","",Y7745-Z7745)</f>
        <v/>
      </c>
      <c r="AB7745" s="7">
        <f>IF($F7745="","",AA7745-R7745)</f>
        <v/>
      </c>
      <c r="AE7745">
        <f>IF($F7745="","",IF($AK7745=1,0,IF($AJ7745=1,Settings!$C$6,Settings!$C$7))*100)</f>
        <v/>
      </c>
      <c r="AG7745">
        <f>IF($F7745="","",$F7745&amp;"|"&amp;$D7745&amp;"")</f>
        <v/>
      </c>
      <c r="AH7745">
        <f>IF($F7745="","",IF(COUNTIF($AG$2:$AG7745,$AG7745)=1,1,0))</f>
        <v/>
      </c>
      <c r="AI7745">
        <f>IF($AH7745=1,SUMPRODUCT(--($AL$2:$AL$8001&lt;$AL7745))+1,"")</f>
        <v/>
      </c>
      <c r="AJ7745">
        <f>IF($F7745="","",IF(OR($U7745=TRUE(),$U7745="TRUE"),1,0))</f>
        <v/>
      </c>
      <c r="AK7745">
        <f>IF($F7745="","",IF($AD7745="Yes",1,0))</f>
        <v/>
      </c>
      <c r="AL7745">
        <f>IF($AH7745=1,IFERROR(IF(VALUE($F7745)&lt;100000000,VALUE($F7745),1000000000),IFERROR(IF(VALUE(MID($F7745,2,20))&lt;100000000,VALUE(MID($F7745,2,20)),1000000000),1000000000))+ROW()/100000,"")</f>
        <v/>
      </c>
    </row>
    <row r="7746">
      <c r="A7746">
        <f>IF($F7746="","",IFERROR(IF(INDEX('Per Invoice'!$A$2:$A$2001,MATCH($F7746,'Per Invoice'!$B$2:$B$2001,0))=0,"",INDEX('Per Invoice'!$A$2:$A$2001,MATCH($F7746,'Per Invoice'!$B$2:$B$2001,0))),""))</f>
        <v/>
      </c>
      <c r="H7746" s="11" t="n"/>
      <c r="R7746" s="7">
        <f>IF($F7746="","",Q7746*Y7746/100)</f>
        <v/>
      </c>
      <c r="X7746" s="7" t="n"/>
      <c r="Y7746" s="7" t="n"/>
      <c r="Z7746" s="7">
        <f>IF($F7746="","",Y7746*AE7746/100)</f>
        <v/>
      </c>
      <c r="AA7746" s="7">
        <f>IF($F7746="","",Y7746-Z7746)</f>
        <v/>
      </c>
      <c r="AB7746" s="7">
        <f>IF($F7746="","",AA7746-R7746)</f>
        <v/>
      </c>
      <c r="AE7746">
        <f>IF($F7746="","",IF($AK7746=1,0,IF($AJ7746=1,Settings!$C$6,Settings!$C$7))*100)</f>
        <v/>
      </c>
      <c r="AG7746">
        <f>IF($F7746="","",$F7746&amp;"|"&amp;$D7746&amp;"")</f>
        <v/>
      </c>
      <c r="AH7746">
        <f>IF($F7746="","",IF(COUNTIF($AG$2:$AG7746,$AG7746)=1,1,0))</f>
        <v/>
      </c>
      <c r="AI7746">
        <f>IF($AH7746=1,SUMPRODUCT(--($AL$2:$AL$8001&lt;$AL7746))+1,"")</f>
        <v/>
      </c>
      <c r="AJ7746">
        <f>IF($F7746="","",IF(OR($U7746=TRUE(),$U7746="TRUE"),1,0))</f>
        <v/>
      </c>
      <c r="AK7746">
        <f>IF($F7746="","",IF($AD7746="Yes",1,0))</f>
        <v/>
      </c>
      <c r="AL7746">
        <f>IF($AH7746=1,IFERROR(IF(VALUE($F7746)&lt;100000000,VALUE($F7746),1000000000),IFERROR(IF(VALUE(MID($F7746,2,20))&lt;100000000,VALUE(MID($F7746,2,20)),1000000000),1000000000))+ROW()/100000,"")</f>
        <v/>
      </c>
    </row>
    <row r="7747">
      <c r="A7747">
        <f>IF($F7747="","",IFERROR(IF(INDEX('Per Invoice'!$A$2:$A$2001,MATCH($F7747,'Per Invoice'!$B$2:$B$2001,0))=0,"",INDEX('Per Invoice'!$A$2:$A$2001,MATCH($F7747,'Per Invoice'!$B$2:$B$2001,0))),""))</f>
        <v/>
      </c>
      <c r="H7747" s="11" t="n"/>
      <c r="R7747" s="7">
        <f>IF($F7747="","",Q7747*Y7747/100)</f>
        <v/>
      </c>
      <c r="X7747" s="7" t="n"/>
      <c r="Y7747" s="7" t="n"/>
      <c r="Z7747" s="7">
        <f>IF($F7747="","",Y7747*AE7747/100)</f>
        <v/>
      </c>
      <c r="AA7747" s="7">
        <f>IF($F7747="","",Y7747-Z7747)</f>
        <v/>
      </c>
      <c r="AB7747" s="7">
        <f>IF($F7747="","",AA7747-R7747)</f>
        <v/>
      </c>
      <c r="AE7747">
        <f>IF($F7747="","",IF($AK7747=1,0,IF($AJ7747=1,Settings!$C$6,Settings!$C$7))*100)</f>
        <v/>
      </c>
      <c r="AG7747">
        <f>IF($F7747="","",$F7747&amp;"|"&amp;$D7747&amp;"")</f>
        <v/>
      </c>
      <c r="AH7747">
        <f>IF($F7747="","",IF(COUNTIF($AG$2:$AG7747,$AG7747)=1,1,0))</f>
        <v/>
      </c>
      <c r="AI7747">
        <f>IF($AH7747=1,SUMPRODUCT(--($AL$2:$AL$8001&lt;$AL7747))+1,"")</f>
        <v/>
      </c>
      <c r="AJ7747">
        <f>IF($F7747="","",IF(OR($U7747=TRUE(),$U7747="TRUE"),1,0))</f>
        <v/>
      </c>
      <c r="AK7747">
        <f>IF($F7747="","",IF($AD7747="Yes",1,0))</f>
        <v/>
      </c>
      <c r="AL7747">
        <f>IF($AH7747=1,IFERROR(IF(VALUE($F7747)&lt;100000000,VALUE($F7747),1000000000),IFERROR(IF(VALUE(MID($F7747,2,20))&lt;100000000,VALUE(MID($F7747,2,20)),1000000000),1000000000))+ROW()/100000,"")</f>
        <v/>
      </c>
    </row>
    <row r="7748">
      <c r="A7748">
        <f>IF($F7748="","",IFERROR(IF(INDEX('Per Invoice'!$A$2:$A$2001,MATCH($F7748,'Per Invoice'!$B$2:$B$2001,0))=0,"",INDEX('Per Invoice'!$A$2:$A$2001,MATCH($F7748,'Per Invoice'!$B$2:$B$2001,0))),""))</f>
        <v/>
      </c>
      <c r="H7748" s="11" t="n"/>
      <c r="R7748" s="7">
        <f>IF($F7748="","",Q7748*Y7748/100)</f>
        <v/>
      </c>
      <c r="X7748" s="7" t="n"/>
      <c r="Y7748" s="7" t="n"/>
      <c r="Z7748" s="7">
        <f>IF($F7748="","",Y7748*AE7748/100)</f>
        <v/>
      </c>
      <c r="AA7748" s="7">
        <f>IF($F7748="","",Y7748-Z7748)</f>
        <v/>
      </c>
      <c r="AB7748" s="7">
        <f>IF($F7748="","",AA7748-R7748)</f>
        <v/>
      </c>
      <c r="AE7748">
        <f>IF($F7748="","",IF($AK7748=1,0,IF($AJ7748=1,Settings!$C$6,Settings!$C$7))*100)</f>
        <v/>
      </c>
      <c r="AG7748">
        <f>IF($F7748="","",$F7748&amp;"|"&amp;$D7748&amp;"")</f>
        <v/>
      </c>
      <c r="AH7748">
        <f>IF($F7748="","",IF(COUNTIF($AG$2:$AG7748,$AG7748)=1,1,0))</f>
        <v/>
      </c>
      <c r="AI7748">
        <f>IF($AH7748=1,SUMPRODUCT(--($AL$2:$AL$8001&lt;$AL7748))+1,"")</f>
        <v/>
      </c>
      <c r="AJ7748">
        <f>IF($F7748="","",IF(OR($U7748=TRUE(),$U7748="TRUE"),1,0))</f>
        <v/>
      </c>
      <c r="AK7748">
        <f>IF($F7748="","",IF($AD7748="Yes",1,0))</f>
        <v/>
      </c>
      <c r="AL7748">
        <f>IF($AH7748=1,IFERROR(IF(VALUE($F7748)&lt;100000000,VALUE($F7748),1000000000),IFERROR(IF(VALUE(MID($F7748,2,20))&lt;100000000,VALUE(MID($F7748,2,20)),1000000000),1000000000))+ROW()/100000,"")</f>
        <v/>
      </c>
    </row>
    <row r="7749">
      <c r="A7749">
        <f>IF($F7749="","",IFERROR(IF(INDEX('Per Invoice'!$A$2:$A$2001,MATCH($F7749,'Per Invoice'!$B$2:$B$2001,0))=0,"",INDEX('Per Invoice'!$A$2:$A$2001,MATCH($F7749,'Per Invoice'!$B$2:$B$2001,0))),""))</f>
        <v/>
      </c>
      <c r="H7749" s="11" t="n"/>
      <c r="R7749" s="7">
        <f>IF($F7749="","",Q7749*Y7749/100)</f>
        <v/>
      </c>
      <c r="X7749" s="7" t="n"/>
      <c r="Y7749" s="7" t="n"/>
      <c r="Z7749" s="7">
        <f>IF($F7749="","",Y7749*AE7749/100)</f>
        <v/>
      </c>
      <c r="AA7749" s="7">
        <f>IF($F7749="","",Y7749-Z7749)</f>
        <v/>
      </c>
      <c r="AB7749" s="7">
        <f>IF($F7749="","",AA7749-R7749)</f>
        <v/>
      </c>
      <c r="AE7749">
        <f>IF($F7749="","",IF($AK7749=1,0,IF($AJ7749=1,Settings!$C$6,Settings!$C$7))*100)</f>
        <v/>
      </c>
      <c r="AG7749">
        <f>IF($F7749="","",$F7749&amp;"|"&amp;$D7749&amp;"")</f>
        <v/>
      </c>
      <c r="AH7749">
        <f>IF($F7749="","",IF(COUNTIF($AG$2:$AG7749,$AG7749)=1,1,0))</f>
        <v/>
      </c>
      <c r="AI7749">
        <f>IF($AH7749=1,SUMPRODUCT(--($AL$2:$AL$8001&lt;$AL7749))+1,"")</f>
        <v/>
      </c>
      <c r="AJ7749">
        <f>IF($F7749="","",IF(OR($U7749=TRUE(),$U7749="TRUE"),1,0))</f>
        <v/>
      </c>
      <c r="AK7749">
        <f>IF($F7749="","",IF($AD7749="Yes",1,0))</f>
        <v/>
      </c>
      <c r="AL7749">
        <f>IF($AH7749=1,IFERROR(IF(VALUE($F7749)&lt;100000000,VALUE($F7749),1000000000),IFERROR(IF(VALUE(MID($F7749,2,20))&lt;100000000,VALUE(MID($F7749,2,20)),1000000000),1000000000))+ROW()/100000,"")</f>
        <v/>
      </c>
    </row>
    <row r="7750">
      <c r="A7750">
        <f>IF($F7750="","",IFERROR(IF(INDEX('Per Invoice'!$A$2:$A$2001,MATCH($F7750,'Per Invoice'!$B$2:$B$2001,0))=0,"",INDEX('Per Invoice'!$A$2:$A$2001,MATCH($F7750,'Per Invoice'!$B$2:$B$2001,0))),""))</f>
        <v/>
      </c>
      <c r="H7750" s="11" t="n"/>
      <c r="R7750" s="7">
        <f>IF($F7750="","",Q7750*Y7750/100)</f>
        <v/>
      </c>
      <c r="X7750" s="7" t="n"/>
      <c r="Y7750" s="7" t="n"/>
      <c r="Z7750" s="7">
        <f>IF($F7750="","",Y7750*AE7750/100)</f>
        <v/>
      </c>
      <c r="AA7750" s="7">
        <f>IF($F7750="","",Y7750-Z7750)</f>
        <v/>
      </c>
      <c r="AB7750" s="7">
        <f>IF($F7750="","",AA7750-R7750)</f>
        <v/>
      </c>
      <c r="AE7750">
        <f>IF($F7750="","",IF($AK7750=1,0,IF($AJ7750=1,Settings!$C$6,Settings!$C$7))*100)</f>
        <v/>
      </c>
      <c r="AG7750">
        <f>IF($F7750="","",$F7750&amp;"|"&amp;$D7750&amp;"")</f>
        <v/>
      </c>
      <c r="AH7750">
        <f>IF($F7750="","",IF(COUNTIF($AG$2:$AG7750,$AG7750)=1,1,0))</f>
        <v/>
      </c>
      <c r="AI7750">
        <f>IF($AH7750=1,SUMPRODUCT(--($AL$2:$AL$8001&lt;$AL7750))+1,"")</f>
        <v/>
      </c>
      <c r="AJ7750">
        <f>IF($F7750="","",IF(OR($U7750=TRUE(),$U7750="TRUE"),1,0))</f>
        <v/>
      </c>
      <c r="AK7750">
        <f>IF($F7750="","",IF($AD7750="Yes",1,0))</f>
        <v/>
      </c>
      <c r="AL7750">
        <f>IF($AH7750=1,IFERROR(IF(VALUE($F7750)&lt;100000000,VALUE($F7750),1000000000),IFERROR(IF(VALUE(MID($F7750,2,20))&lt;100000000,VALUE(MID($F7750,2,20)),1000000000),1000000000))+ROW()/100000,"")</f>
        <v/>
      </c>
    </row>
    <row r="7751">
      <c r="A7751">
        <f>IF($F7751="","",IFERROR(IF(INDEX('Per Invoice'!$A$2:$A$2001,MATCH($F7751,'Per Invoice'!$B$2:$B$2001,0))=0,"",INDEX('Per Invoice'!$A$2:$A$2001,MATCH($F7751,'Per Invoice'!$B$2:$B$2001,0))),""))</f>
        <v/>
      </c>
      <c r="H7751" s="11" t="n"/>
      <c r="R7751" s="7">
        <f>IF($F7751="","",Q7751*Y7751/100)</f>
        <v/>
      </c>
      <c r="X7751" s="7" t="n"/>
      <c r="Y7751" s="7" t="n"/>
      <c r="Z7751" s="7">
        <f>IF($F7751="","",Y7751*AE7751/100)</f>
        <v/>
      </c>
      <c r="AA7751" s="7">
        <f>IF($F7751="","",Y7751-Z7751)</f>
        <v/>
      </c>
      <c r="AB7751" s="7">
        <f>IF($F7751="","",AA7751-R7751)</f>
        <v/>
      </c>
      <c r="AE7751">
        <f>IF($F7751="","",IF($AK7751=1,0,IF($AJ7751=1,Settings!$C$6,Settings!$C$7))*100)</f>
        <v/>
      </c>
      <c r="AG7751">
        <f>IF($F7751="","",$F7751&amp;"|"&amp;$D7751&amp;"")</f>
        <v/>
      </c>
      <c r="AH7751">
        <f>IF($F7751="","",IF(COUNTIF($AG$2:$AG7751,$AG7751)=1,1,0))</f>
        <v/>
      </c>
      <c r="AI7751">
        <f>IF($AH7751=1,SUMPRODUCT(--($AL$2:$AL$8001&lt;$AL7751))+1,"")</f>
        <v/>
      </c>
      <c r="AJ7751">
        <f>IF($F7751="","",IF(OR($U7751=TRUE(),$U7751="TRUE"),1,0))</f>
        <v/>
      </c>
      <c r="AK7751">
        <f>IF($F7751="","",IF($AD7751="Yes",1,0))</f>
        <v/>
      </c>
      <c r="AL7751">
        <f>IF($AH7751=1,IFERROR(IF(VALUE($F7751)&lt;100000000,VALUE($F7751),1000000000),IFERROR(IF(VALUE(MID($F7751,2,20))&lt;100000000,VALUE(MID($F7751,2,20)),1000000000),1000000000))+ROW()/100000,"")</f>
        <v/>
      </c>
    </row>
    <row r="7752">
      <c r="A7752">
        <f>IF($F7752="","",IFERROR(IF(INDEX('Per Invoice'!$A$2:$A$2001,MATCH($F7752,'Per Invoice'!$B$2:$B$2001,0))=0,"",INDEX('Per Invoice'!$A$2:$A$2001,MATCH($F7752,'Per Invoice'!$B$2:$B$2001,0))),""))</f>
        <v/>
      </c>
      <c r="H7752" s="11" t="n"/>
      <c r="R7752" s="7">
        <f>IF($F7752="","",Q7752*Y7752/100)</f>
        <v/>
      </c>
      <c r="X7752" s="7" t="n"/>
      <c r="Y7752" s="7" t="n"/>
      <c r="Z7752" s="7">
        <f>IF($F7752="","",Y7752*AE7752/100)</f>
        <v/>
      </c>
      <c r="AA7752" s="7">
        <f>IF($F7752="","",Y7752-Z7752)</f>
        <v/>
      </c>
      <c r="AB7752" s="7">
        <f>IF($F7752="","",AA7752-R7752)</f>
        <v/>
      </c>
      <c r="AE7752">
        <f>IF($F7752="","",IF($AK7752=1,0,IF($AJ7752=1,Settings!$C$6,Settings!$C$7))*100)</f>
        <v/>
      </c>
      <c r="AG7752">
        <f>IF($F7752="","",$F7752&amp;"|"&amp;$D7752&amp;"")</f>
        <v/>
      </c>
      <c r="AH7752">
        <f>IF($F7752="","",IF(COUNTIF($AG$2:$AG7752,$AG7752)=1,1,0))</f>
        <v/>
      </c>
      <c r="AI7752">
        <f>IF($AH7752=1,SUMPRODUCT(--($AL$2:$AL$8001&lt;$AL7752))+1,"")</f>
        <v/>
      </c>
      <c r="AJ7752">
        <f>IF($F7752="","",IF(OR($U7752=TRUE(),$U7752="TRUE"),1,0))</f>
        <v/>
      </c>
      <c r="AK7752">
        <f>IF($F7752="","",IF($AD7752="Yes",1,0))</f>
        <v/>
      </c>
      <c r="AL7752">
        <f>IF($AH7752=1,IFERROR(IF(VALUE($F7752)&lt;100000000,VALUE($F7752),1000000000),IFERROR(IF(VALUE(MID($F7752,2,20))&lt;100000000,VALUE(MID($F7752,2,20)),1000000000),1000000000))+ROW()/100000,"")</f>
        <v/>
      </c>
    </row>
    <row r="7753">
      <c r="A7753">
        <f>IF($F7753="","",IFERROR(IF(INDEX('Per Invoice'!$A$2:$A$2001,MATCH($F7753,'Per Invoice'!$B$2:$B$2001,0))=0,"",INDEX('Per Invoice'!$A$2:$A$2001,MATCH($F7753,'Per Invoice'!$B$2:$B$2001,0))),""))</f>
        <v/>
      </c>
      <c r="H7753" s="11" t="n"/>
      <c r="R7753" s="7">
        <f>IF($F7753="","",Q7753*Y7753/100)</f>
        <v/>
      </c>
      <c r="X7753" s="7" t="n"/>
      <c r="Y7753" s="7" t="n"/>
      <c r="Z7753" s="7">
        <f>IF($F7753="","",Y7753*AE7753/100)</f>
        <v/>
      </c>
      <c r="AA7753" s="7">
        <f>IF($F7753="","",Y7753-Z7753)</f>
        <v/>
      </c>
      <c r="AB7753" s="7">
        <f>IF($F7753="","",AA7753-R7753)</f>
        <v/>
      </c>
      <c r="AE7753">
        <f>IF($F7753="","",IF($AK7753=1,0,IF($AJ7753=1,Settings!$C$6,Settings!$C$7))*100)</f>
        <v/>
      </c>
      <c r="AG7753">
        <f>IF($F7753="","",$F7753&amp;"|"&amp;$D7753&amp;"")</f>
        <v/>
      </c>
      <c r="AH7753">
        <f>IF($F7753="","",IF(COUNTIF($AG$2:$AG7753,$AG7753)=1,1,0))</f>
        <v/>
      </c>
      <c r="AI7753">
        <f>IF($AH7753=1,SUMPRODUCT(--($AL$2:$AL$8001&lt;$AL7753))+1,"")</f>
        <v/>
      </c>
      <c r="AJ7753">
        <f>IF($F7753="","",IF(OR($U7753=TRUE(),$U7753="TRUE"),1,0))</f>
        <v/>
      </c>
      <c r="AK7753">
        <f>IF($F7753="","",IF($AD7753="Yes",1,0))</f>
        <v/>
      </c>
      <c r="AL7753">
        <f>IF($AH7753=1,IFERROR(IF(VALUE($F7753)&lt;100000000,VALUE($F7753),1000000000),IFERROR(IF(VALUE(MID($F7753,2,20))&lt;100000000,VALUE(MID($F7753,2,20)),1000000000),1000000000))+ROW()/100000,"")</f>
        <v/>
      </c>
    </row>
    <row r="7754">
      <c r="A7754">
        <f>IF($F7754="","",IFERROR(IF(INDEX('Per Invoice'!$A$2:$A$2001,MATCH($F7754,'Per Invoice'!$B$2:$B$2001,0))=0,"",INDEX('Per Invoice'!$A$2:$A$2001,MATCH($F7754,'Per Invoice'!$B$2:$B$2001,0))),""))</f>
        <v/>
      </c>
      <c r="H7754" s="11" t="n"/>
      <c r="R7754" s="7">
        <f>IF($F7754="","",Q7754*Y7754/100)</f>
        <v/>
      </c>
      <c r="X7754" s="7" t="n"/>
      <c r="Y7754" s="7" t="n"/>
      <c r="Z7754" s="7">
        <f>IF($F7754="","",Y7754*AE7754/100)</f>
        <v/>
      </c>
      <c r="AA7754" s="7">
        <f>IF($F7754="","",Y7754-Z7754)</f>
        <v/>
      </c>
      <c r="AB7754" s="7">
        <f>IF($F7754="","",AA7754-R7754)</f>
        <v/>
      </c>
      <c r="AE7754">
        <f>IF($F7754="","",IF($AK7754=1,0,IF($AJ7754=1,Settings!$C$6,Settings!$C$7))*100)</f>
        <v/>
      </c>
      <c r="AG7754">
        <f>IF($F7754="","",$F7754&amp;"|"&amp;$D7754&amp;"")</f>
        <v/>
      </c>
      <c r="AH7754">
        <f>IF($F7754="","",IF(COUNTIF($AG$2:$AG7754,$AG7754)=1,1,0))</f>
        <v/>
      </c>
      <c r="AI7754">
        <f>IF($AH7754=1,SUMPRODUCT(--($AL$2:$AL$8001&lt;$AL7754))+1,"")</f>
        <v/>
      </c>
      <c r="AJ7754">
        <f>IF($F7754="","",IF(OR($U7754=TRUE(),$U7754="TRUE"),1,0))</f>
        <v/>
      </c>
      <c r="AK7754">
        <f>IF($F7754="","",IF($AD7754="Yes",1,0))</f>
        <v/>
      </c>
      <c r="AL7754">
        <f>IF($AH7754=1,IFERROR(IF(VALUE($F7754)&lt;100000000,VALUE($F7754),1000000000),IFERROR(IF(VALUE(MID($F7754,2,20))&lt;100000000,VALUE(MID($F7754,2,20)),1000000000),1000000000))+ROW()/100000,"")</f>
        <v/>
      </c>
    </row>
    <row r="7755">
      <c r="A7755">
        <f>IF($F7755="","",IFERROR(IF(INDEX('Per Invoice'!$A$2:$A$2001,MATCH($F7755,'Per Invoice'!$B$2:$B$2001,0))=0,"",INDEX('Per Invoice'!$A$2:$A$2001,MATCH($F7755,'Per Invoice'!$B$2:$B$2001,0))),""))</f>
        <v/>
      </c>
      <c r="H7755" s="11" t="n"/>
      <c r="R7755" s="7">
        <f>IF($F7755="","",Q7755*Y7755/100)</f>
        <v/>
      </c>
      <c r="X7755" s="7" t="n"/>
      <c r="Y7755" s="7" t="n"/>
      <c r="Z7755" s="7">
        <f>IF($F7755="","",Y7755*AE7755/100)</f>
        <v/>
      </c>
      <c r="AA7755" s="7">
        <f>IF($F7755="","",Y7755-Z7755)</f>
        <v/>
      </c>
      <c r="AB7755" s="7">
        <f>IF($F7755="","",AA7755-R7755)</f>
        <v/>
      </c>
      <c r="AE7755">
        <f>IF($F7755="","",IF($AK7755=1,0,IF($AJ7755=1,Settings!$C$6,Settings!$C$7))*100)</f>
        <v/>
      </c>
      <c r="AG7755">
        <f>IF($F7755="","",$F7755&amp;"|"&amp;$D7755&amp;"")</f>
        <v/>
      </c>
      <c r="AH7755">
        <f>IF($F7755="","",IF(COUNTIF($AG$2:$AG7755,$AG7755)=1,1,0))</f>
        <v/>
      </c>
      <c r="AI7755">
        <f>IF($AH7755=1,SUMPRODUCT(--($AL$2:$AL$8001&lt;$AL7755))+1,"")</f>
        <v/>
      </c>
      <c r="AJ7755">
        <f>IF($F7755="","",IF(OR($U7755=TRUE(),$U7755="TRUE"),1,0))</f>
        <v/>
      </c>
      <c r="AK7755">
        <f>IF($F7755="","",IF($AD7755="Yes",1,0))</f>
        <v/>
      </c>
      <c r="AL7755">
        <f>IF($AH7755=1,IFERROR(IF(VALUE($F7755)&lt;100000000,VALUE($F7755),1000000000),IFERROR(IF(VALUE(MID($F7755,2,20))&lt;100000000,VALUE(MID($F7755,2,20)),1000000000),1000000000))+ROW()/100000,"")</f>
        <v/>
      </c>
    </row>
    <row r="7756">
      <c r="A7756">
        <f>IF($F7756="","",IFERROR(IF(INDEX('Per Invoice'!$A$2:$A$2001,MATCH($F7756,'Per Invoice'!$B$2:$B$2001,0))=0,"",INDEX('Per Invoice'!$A$2:$A$2001,MATCH($F7756,'Per Invoice'!$B$2:$B$2001,0))),""))</f>
        <v/>
      </c>
      <c r="H7756" s="11" t="n"/>
      <c r="R7756" s="7">
        <f>IF($F7756="","",Q7756*Y7756/100)</f>
        <v/>
      </c>
      <c r="X7756" s="7" t="n"/>
      <c r="Y7756" s="7" t="n"/>
      <c r="Z7756" s="7">
        <f>IF($F7756="","",Y7756*AE7756/100)</f>
        <v/>
      </c>
      <c r="AA7756" s="7">
        <f>IF($F7756="","",Y7756-Z7756)</f>
        <v/>
      </c>
      <c r="AB7756" s="7">
        <f>IF($F7756="","",AA7756-R7756)</f>
        <v/>
      </c>
      <c r="AE7756">
        <f>IF($F7756="","",IF($AK7756=1,0,IF($AJ7756=1,Settings!$C$6,Settings!$C$7))*100)</f>
        <v/>
      </c>
      <c r="AG7756">
        <f>IF($F7756="","",$F7756&amp;"|"&amp;$D7756&amp;"")</f>
        <v/>
      </c>
      <c r="AH7756">
        <f>IF($F7756="","",IF(COUNTIF($AG$2:$AG7756,$AG7756)=1,1,0))</f>
        <v/>
      </c>
      <c r="AI7756">
        <f>IF($AH7756=1,SUMPRODUCT(--($AL$2:$AL$8001&lt;$AL7756))+1,"")</f>
        <v/>
      </c>
      <c r="AJ7756">
        <f>IF($F7756="","",IF(OR($U7756=TRUE(),$U7756="TRUE"),1,0))</f>
        <v/>
      </c>
      <c r="AK7756">
        <f>IF($F7756="","",IF($AD7756="Yes",1,0))</f>
        <v/>
      </c>
      <c r="AL7756">
        <f>IF($AH7756=1,IFERROR(IF(VALUE($F7756)&lt;100000000,VALUE($F7756),1000000000),IFERROR(IF(VALUE(MID($F7756,2,20))&lt;100000000,VALUE(MID($F7756,2,20)),1000000000),1000000000))+ROW()/100000,"")</f>
        <v/>
      </c>
    </row>
    <row r="7757">
      <c r="A7757">
        <f>IF($F7757="","",IFERROR(IF(INDEX('Per Invoice'!$A$2:$A$2001,MATCH($F7757,'Per Invoice'!$B$2:$B$2001,0))=0,"",INDEX('Per Invoice'!$A$2:$A$2001,MATCH($F7757,'Per Invoice'!$B$2:$B$2001,0))),""))</f>
        <v/>
      </c>
      <c r="H7757" s="11" t="n"/>
      <c r="R7757" s="7">
        <f>IF($F7757="","",Q7757*Y7757/100)</f>
        <v/>
      </c>
      <c r="X7757" s="7" t="n"/>
      <c r="Y7757" s="7" t="n"/>
      <c r="Z7757" s="7">
        <f>IF($F7757="","",Y7757*AE7757/100)</f>
        <v/>
      </c>
      <c r="AA7757" s="7">
        <f>IF($F7757="","",Y7757-Z7757)</f>
        <v/>
      </c>
      <c r="AB7757" s="7">
        <f>IF($F7757="","",AA7757-R7757)</f>
        <v/>
      </c>
      <c r="AE7757">
        <f>IF($F7757="","",IF($AK7757=1,0,IF($AJ7757=1,Settings!$C$6,Settings!$C$7))*100)</f>
        <v/>
      </c>
      <c r="AG7757">
        <f>IF($F7757="","",$F7757&amp;"|"&amp;$D7757&amp;"")</f>
        <v/>
      </c>
      <c r="AH7757">
        <f>IF($F7757="","",IF(COUNTIF($AG$2:$AG7757,$AG7757)=1,1,0))</f>
        <v/>
      </c>
      <c r="AI7757">
        <f>IF($AH7757=1,SUMPRODUCT(--($AL$2:$AL$8001&lt;$AL7757))+1,"")</f>
        <v/>
      </c>
      <c r="AJ7757">
        <f>IF($F7757="","",IF(OR($U7757=TRUE(),$U7757="TRUE"),1,0))</f>
        <v/>
      </c>
      <c r="AK7757">
        <f>IF($F7757="","",IF($AD7757="Yes",1,0))</f>
        <v/>
      </c>
      <c r="AL7757">
        <f>IF($AH7757=1,IFERROR(IF(VALUE($F7757)&lt;100000000,VALUE($F7757),1000000000),IFERROR(IF(VALUE(MID($F7757,2,20))&lt;100000000,VALUE(MID($F7757,2,20)),1000000000),1000000000))+ROW()/100000,"")</f>
        <v/>
      </c>
    </row>
    <row r="7758">
      <c r="A7758">
        <f>IF($F7758="","",IFERROR(IF(INDEX('Per Invoice'!$A$2:$A$2001,MATCH($F7758,'Per Invoice'!$B$2:$B$2001,0))=0,"",INDEX('Per Invoice'!$A$2:$A$2001,MATCH($F7758,'Per Invoice'!$B$2:$B$2001,0))),""))</f>
        <v/>
      </c>
      <c r="H7758" s="11" t="n"/>
      <c r="R7758" s="7">
        <f>IF($F7758="","",Q7758*Y7758/100)</f>
        <v/>
      </c>
      <c r="X7758" s="7" t="n"/>
      <c r="Y7758" s="7" t="n"/>
      <c r="Z7758" s="7">
        <f>IF($F7758="","",Y7758*AE7758/100)</f>
        <v/>
      </c>
      <c r="AA7758" s="7">
        <f>IF($F7758="","",Y7758-Z7758)</f>
        <v/>
      </c>
      <c r="AB7758" s="7">
        <f>IF($F7758="","",AA7758-R7758)</f>
        <v/>
      </c>
      <c r="AE7758">
        <f>IF($F7758="","",IF($AK7758=1,0,IF($AJ7758=1,Settings!$C$6,Settings!$C$7))*100)</f>
        <v/>
      </c>
      <c r="AG7758">
        <f>IF($F7758="","",$F7758&amp;"|"&amp;$D7758&amp;"")</f>
        <v/>
      </c>
      <c r="AH7758">
        <f>IF($F7758="","",IF(COUNTIF($AG$2:$AG7758,$AG7758)=1,1,0))</f>
        <v/>
      </c>
      <c r="AI7758">
        <f>IF($AH7758=1,SUMPRODUCT(--($AL$2:$AL$8001&lt;$AL7758))+1,"")</f>
        <v/>
      </c>
      <c r="AJ7758">
        <f>IF($F7758="","",IF(OR($U7758=TRUE(),$U7758="TRUE"),1,0))</f>
        <v/>
      </c>
      <c r="AK7758">
        <f>IF($F7758="","",IF($AD7758="Yes",1,0))</f>
        <v/>
      </c>
      <c r="AL7758">
        <f>IF($AH7758=1,IFERROR(IF(VALUE($F7758)&lt;100000000,VALUE($F7758),1000000000),IFERROR(IF(VALUE(MID($F7758,2,20))&lt;100000000,VALUE(MID($F7758,2,20)),1000000000),1000000000))+ROW()/100000,"")</f>
        <v/>
      </c>
    </row>
    <row r="7759">
      <c r="A7759">
        <f>IF($F7759="","",IFERROR(IF(INDEX('Per Invoice'!$A$2:$A$2001,MATCH($F7759,'Per Invoice'!$B$2:$B$2001,0))=0,"",INDEX('Per Invoice'!$A$2:$A$2001,MATCH($F7759,'Per Invoice'!$B$2:$B$2001,0))),""))</f>
        <v/>
      </c>
      <c r="H7759" s="11" t="n"/>
      <c r="R7759" s="7">
        <f>IF($F7759="","",Q7759*Y7759/100)</f>
        <v/>
      </c>
      <c r="X7759" s="7" t="n"/>
      <c r="Y7759" s="7" t="n"/>
      <c r="Z7759" s="7">
        <f>IF($F7759="","",Y7759*AE7759/100)</f>
        <v/>
      </c>
      <c r="AA7759" s="7">
        <f>IF($F7759="","",Y7759-Z7759)</f>
        <v/>
      </c>
      <c r="AB7759" s="7">
        <f>IF($F7759="","",AA7759-R7759)</f>
        <v/>
      </c>
      <c r="AE7759">
        <f>IF($F7759="","",IF($AK7759=1,0,IF($AJ7759=1,Settings!$C$6,Settings!$C$7))*100)</f>
        <v/>
      </c>
      <c r="AG7759">
        <f>IF($F7759="","",$F7759&amp;"|"&amp;$D7759&amp;"")</f>
        <v/>
      </c>
      <c r="AH7759">
        <f>IF($F7759="","",IF(COUNTIF($AG$2:$AG7759,$AG7759)=1,1,0))</f>
        <v/>
      </c>
      <c r="AI7759">
        <f>IF($AH7759=1,SUMPRODUCT(--($AL$2:$AL$8001&lt;$AL7759))+1,"")</f>
        <v/>
      </c>
      <c r="AJ7759">
        <f>IF($F7759="","",IF(OR($U7759=TRUE(),$U7759="TRUE"),1,0))</f>
        <v/>
      </c>
      <c r="AK7759">
        <f>IF($F7759="","",IF($AD7759="Yes",1,0))</f>
        <v/>
      </c>
      <c r="AL7759">
        <f>IF($AH7759=1,IFERROR(IF(VALUE($F7759)&lt;100000000,VALUE($F7759),1000000000),IFERROR(IF(VALUE(MID($F7759,2,20))&lt;100000000,VALUE(MID($F7759,2,20)),1000000000),1000000000))+ROW()/100000,"")</f>
        <v/>
      </c>
    </row>
    <row r="7760">
      <c r="A7760">
        <f>IF($F7760="","",IFERROR(IF(INDEX('Per Invoice'!$A$2:$A$2001,MATCH($F7760,'Per Invoice'!$B$2:$B$2001,0))=0,"",INDEX('Per Invoice'!$A$2:$A$2001,MATCH($F7760,'Per Invoice'!$B$2:$B$2001,0))),""))</f>
        <v/>
      </c>
      <c r="H7760" s="11" t="n"/>
      <c r="R7760" s="7">
        <f>IF($F7760="","",Q7760*Y7760/100)</f>
        <v/>
      </c>
      <c r="X7760" s="7" t="n"/>
      <c r="Y7760" s="7" t="n"/>
      <c r="Z7760" s="7">
        <f>IF($F7760="","",Y7760*AE7760/100)</f>
        <v/>
      </c>
      <c r="AA7760" s="7">
        <f>IF($F7760="","",Y7760-Z7760)</f>
        <v/>
      </c>
      <c r="AB7760" s="7">
        <f>IF($F7760="","",AA7760-R7760)</f>
        <v/>
      </c>
      <c r="AE7760">
        <f>IF($F7760="","",IF($AK7760=1,0,IF($AJ7760=1,Settings!$C$6,Settings!$C$7))*100)</f>
        <v/>
      </c>
      <c r="AG7760">
        <f>IF($F7760="","",$F7760&amp;"|"&amp;$D7760&amp;"")</f>
        <v/>
      </c>
      <c r="AH7760">
        <f>IF($F7760="","",IF(COUNTIF($AG$2:$AG7760,$AG7760)=1,1,0))</f>
        <v/>
      </c>
      <c r="AI7760">
        <f>IF($AH7760=1,SUMPRODUCT(--($AL$2:$AL$8001&lt;$AL7760))+1,"")</f>
        <v/>
      </c>
      <c r="AJ7760">
        <f>IF($F7760="","",IF(OR($U7760=TRUE(),$U7760="TRUE"),1,0))</f>
        <v/>
      </c>
      <c r="AK7760">
        <f>IF($F7760="","",IF($AD7760="Yes",1,0))</f>
        <v/>
      </c>
      <c r="AL7760">
        <f>IF($AH7760=1,IFERROR(IF(VALUE($F7760)&lt;100000000,VALUE($F7760),1000000000),IFERROR(IF(VALUE(MID($F7760,2,20))&lt;100000000,VALUE(MID($F7760,2,20)),1000000000),1000000000))+ROW()/100000,"")</f>
        <v/>
      </c>
    </row>
    <row r="7761">
      <c r="A7761">
        <f>IF($F7761="","",IFERROR(IF(INDEX('Per Invoice'!$A$2:$A$2001,MATCH($F7761,'Per Invoice'!$B$2:$B$2001,0))=0,"",INDEX('Per Invoice'!$A$2:$A$2001,MATCH($F7761,'Per Invoice'!$B$2:$B$2001,0))),""))</f>
        <v/>
      </c>
      <c r="H7761" s="11" t="n"/>
      <c r="R7761" s="7">
        <f>IF($F7761="","",Q7761*Y7761/100)</f>
        <v/>
      </c>
      <c r="X7761" s="7" t="n"/>
      <c r="Y7761" s="7" t="n"/>
      <c r="Z7761" s="7">
        <f>IF($F7761="","",Y7761*AE7761/100)</f>
        <v/>
      </c>
      <c r="AA7761" s="7">
        <f>IF($F7761="","",Y7761-Z7761)</f>
        <v/>
      </c>
      <c r="AB7761" s="7">
        <f>IF($F7761="","",AA7761-R7761)</f>
        <v/>
      </c>
      <c r="AE7761">
        <f>IF($F7761="","",IF($AK7761=1,0,IF($AJ7761=1,Settings!$C$6,Settings!$C$7))*100)</f>
        <v/>
      </c>
      <c r="AG7761">
        <f>IF($F7761="","",$F7761&amp;"|"&amp;$D7761&amp;"")</f>
        <v/>
      </c>
      <c r="AH7761">
        <f>IF($F7761="","",IF(COUNTIF($AG$2:$AG7761,$AG7761)=1,1,0))</f>
        <v/>
      </c>
      <c r="AI7761">
        <f>IF($AH7761=1,SUMPRODUCT(--($AL$2:$AL$8001&lt;$AL7761))+1,"")</f>
        <v/>
      </c>
      <c r="AJ7761">
        <f>IF($F7761="","",IF(OR($U7761=TRUE(),$U7761="TRUE"),1,0))</f>
        <v/>
      </c>
      <c r="AK7761">
        <f>IF($F7761="","",IF($AD7761="Yes",1,0))</f>
        <v/>
      </c>
      <c r="AL7761">
        <f>IF($AH7761=1,IFERROR(IF(VALUE($F7761)&lt;100000000,VALUE($F7761),1000000000),IFERROR(IF(VALUE(MID($F7761,2,20))&lt;100000000,VALUE(MID($F7761,2,20)),1000000000),1000000000))+ROW()/100000,"")</f>
        <v/>
      </c>
    </row>
    <row r="7762">
      <c r="A7762">
        <f>IF($F7762="","",IFERROR(IF(INDEX('Per Invoice'!$A$2:$A$2001,MATCH($F7762,'Per Invoice'!$B$2:$B$2001,0))=0,"",INDEX('Per Invoice'!$A$2:$A$2001,MATCH($F7762,'Per Invoice'!$B$2:$B$2001,0))),""))</f>
        <v/>
      </c>
      <c r="H7762" s="11" t="n"/>
      <c r="R7762" s="7">
        <f>IF($F7762="","",Q7762*Y7762/100)</f>
        <v/>
      </c>
      <c r="X7762" s="7" t="n"/>
      <c r="Y7762" s="7" t="n"/>
      <c r="Z7762" s="7">
        <f>IF($F7762="","",Y7762*AE7762/100)</f>
        <v/>
      </c>
      <c r="AA7762" s="7">
        <f>IF($F7762="","",Y7762-Z7762)</f>
        <v/>
      </c>
      <c r="AB7762" s="7">
        <f>IF($F7762="","",AA7762-R7762)</f>
        <v/>
      </c>
      <c r="AE7762">
        <f>IF($F7762="","",IF($AK7762=1,0,IF($AJ7762=1,Settings!$C$6,Settings!$C$7))*100)</f>
        <v/>
      </c>
      <c r="AG7762">
        <f>IF($F7762="","",$F7762&amp;"|"&amp;$D7762&amp;"")</f>
        <v/>
      </c>
      <c r="AH7762">
        <f>IF($F7762="","",IF(COUNTIF($AG$2:$AG7762,$AG7762)=1,1,0))</f>
        <v/>
      </c>
      <c r="AI7762">
        <f>IF($AH7762=1,SUMPRODUCT(--($AL$2:$AL$8001&lt;$AL7762))+1,"")</f>
        <v/>
      </c>
      <c r="AJ7762">
        <f>IF($F7762="","",IF(OR($U7762=TRUE(),$U7762="TRUE"),1,0))</f>
        <v/>
      </c>
      <c r="AK7762">
        <f>IF($F7762="","",IF($AD7762="Yes",1,0))</f>
        <v/>
      </c>
      <c r="AL7762">
        <f>IF($AH7762=1,IFERROR(IF(VALUE($F7762)&lt;100000000,VALUE($F7762),1000000000),IFERROR(IF(VALUE(MID($F7762,2,20))&lt;100000000,VALUE(MID($F7762,2,20)),1000000000),1000000000))+ROW()/100000,"")</f>
        <v/>
      </c>
    </row>
    <row r="7763">
      <c r="A7763">
        <f>IF($F7763="","",IFERROR(IF(INDEX('Per Invoice'!$A$2:$A$2001,MATCH($F7763,'Per Invoice'!$B$2:$B$2001,0))=0,"",INDEX('Per Invoice'!$A$2:$A$2001,MATCH($F7763,'Per Invoice'!$B$2:$B$2001,0))),""))</f>
        <v/>
      </c>
      <c r="H7763" s="11" t="n"/>
      <c r="R7763" s="7">
        <f>IF($F7763="","",Q7763*Y7763/100)</f>
        <v/>
      </c>
      <c r="X7763" s="7" t="n"/>
      <c r="Y7763" s="7" t="n"/>
      <c r="Z7763" s="7">
        <f>IF($F7763="","",Y7763*AE7763/100)</f>
        <v/>
      </c>
      <c r="AA7763" s="7">
        <f>IF($F7763="","",Y7763-Z7763)</f>
        <v/>
      </c>
      <c r="AB7763" s="7">
        <f>IF($F7763="","",AA7763-R7763)</f>
        <v/>
      </c>
      <c r="AE7763">
        <f>IF($F7763="","",IF($AK7763=1,0,IF($AJ7763=1,Settings!$C$6,Settings!$C$7))*100)</f>
        <v/>
      </c>
      <c r="AG7763">
        <f>IF($F7763="","",$F7763&amp;"|"&amp;$D7763&amp;"")</f>
        <v/>
      </c>
      <c r="AH7763">
        <f>IF($F7763="","",IF(COUNTIF($AG$2:$AG7763,$AG7763)=1,1,0))</f>
        <v/>
      </c>
      <c r="AI7763">
        <f>IF($AH7763=1,SUMPRODUCT(--($AL$2:$AL$8001&lt;$AL7763))+1,"")</f>
        <v/>
      </c>
      <c r="AJ7763">
        <f>IF($F7763="","",IF(OR($U7763=TRUE(),$U7763="TRUE"),1,0))</f>
        <v/>
      </c>
      <c r="AK7763">
        <f>IF($F7763="","",IF($AD7763="Yes",1,0))</f>
        <v/>
      </c>
      <c r="AL7763">
        <f>IF($AH7763=1,IFERROR(IF(VALUE($F7763)&lt;100000000,VALUE($F7763),1000000000),IFERROR(IF(VALUE(MID($F7763,2,20))&lt;100000000,VALUE(MID($F7763,2,20)),1000000000),1000000000))+ROW()/100000,"")</f>
        <v/>
      </c>
    </row>
    <row r="7764">
      <c r="A7764">
        <f>IF($F7764="","",IFERROR(IF(INDEX('Per Invoice'!$A$2:$A$2001,MATCH($F7764,'Per Invoice'!$B$2:$B$2001,0))=0,"",INDEX('Per Invoice'!$A$2:$A$2001,MATCH($F7764,'Per Invoice'!$B$2:$B$2001,0))),""))</f>
        <v/>
      </c>
      <c r="H7764" s="11" t="n"/>
      <c r="R7764" s="7">
        <f>IF($F7764="","",Q7764*Y7764/100)</f>
        <v/>
      </c>
      <c r="X7764" s="7" t="n"/>
      <c r="Y7764" s="7" t="n"/>
      <c r="Z7764" s="7">
        <f>IF($F7764="","",Y7764*AE7764/100)</f>
        <v/>
      </c>
      <c r="AA7764" s="7">
        <f>IF($F7764="","",Y7764-Z7764)</f>
        <v/>
      </c>
      <c r="AB7764" s="7">
        <f>IF($F7764="","",AA7764-R7764)</f>
        <v/>
      </c>
      <c r="AE7764">
        <f>IF($F7764="","",IF($AK7764=1,0,IF($AJ7764=1,Settings!$C$6,Settings!$C$7))*100)</f>
        <v/>
      </c>
      <c r="AG7764">
        <f>IF($F7764="","",$F7764&amp;"|"&amp;$D7764&amp;"")</f>
        <v/>
      </c>
      <c r="AH7764">
        <f>IF($F7764="","",IF(COUNTIF($AG$2:$AG7764,$AG7764)=1,1,0))</f>
        <v/>
      </c>
      <c r="AI7764">
        <f>IF($AH7764=1,SUMPRODUCT(--($AL$2:$AL$8001&lt;$AL7764))+1,"")</f>
        <v/>
      </c>
      <c r="AJ7764">
        <f>IF($F7764="","",IF(OR($U7764=TRUE(),$U7764="TRUE"),1,0))</f>
        <v/>
      </c>
      <c r="AK7764">
        <f>IF($F7764="","",IF($AD7764="Yes",1,0))</f>
        <v/>
      </c>
      <c r="AL7764">
        <f>IF($AH7764=1,IFERROR(IF(VALUE($F7764)&lt;100000000,VALUE($F7764),1000000000),IFERROR(IF(VALUE(MID($F7764,2,20))&lt;100000000,VALUE(MID($F7764,2,20)),1000000000),1000000000))+ROW()/100000,"")</f>
        <v/>
      </c>
    </row>
    <row r="7765">
      <c r="A7765">
        <f>IF($F7765="","",IFERROR(IF(INDEX('Per Invoice'!$A$2:$A$2001,MATCH($F7765,'Per Invoice'!$B$2:$B$2001,0))=0,"",INDEX('Per Invoice'!$A$2:$A$2001,MATCH($F7765,'Per Invoice'!$B$2:$B$2001,0))),""))</f>
        <v/>
      </c>
      <c r="H7765" s="11" t="n"/>
      <c r="R7765" s="7">
        <f>IF($F7765="","",Q7765*Y7765/100)</f>
        <v/>
      </c>
      <c r="X7765" s="7" t="n"/>
      <c r="Y7765" s="7" t="n"/>
      <c r="Z7765" s="7">
        <f>IF($F7765="","",Y7765*AE7765/100)</f>
        <v/>
      </c>
      <c r="AA7765" s="7">
        <f>IF($F7765="","",Y7765-Z7765)</f>
        <v/>
      </c>
      <c r="AB7765" s="7">
        <f>IF($F7765="","",AA7765-R7765)</f>
        <v/>
      </c>
      <c r="AE7765">
        <f>IF($F7765="","",IF($AK7765=1,0,IF($AJ7765=1,Settings!$C$6,Settings!$C$7))*100)</f>
        <v/>
      </c>
      <c r="AG7765">
        <f>IF($F7765="","",$F7765&amp;"|"&amp;$D7765&amp;"")</f>
        <v/>
      </c>
      <c r="AH7765">
        <f>IF($F7765="","",IF(COUNTIF($AG$2:$AG7765,$AG7765)=1,1,0))</f>
        <v/>
      </c>
      <c r="AI7765">
        <f>IF($AH7765=1,SUMPRODUCT(--($AL$2:$AL$8001&lt;$AL7765))+1,"")</f>
        <v/>
      </c>
      <c r="AJ7765">
        <f>IF($F7765="","",IF(OR($U7765=TRUE(),$U7765="TRUE"),1,0))</f>
        <v/>
      </c>
      <c r="AK7765">
        <f>IF($F7765="","",IF($AD7765="Yes",1,0))</f>
        <v/>
      </c>
      <c r="AL7765">
        <f>IF($AH7765=1,IFERROR(IF(VALUE($F7765)&lt;100000000,VALUE($F7765),1000000000),IFERROR(IF(VALUE(MID($F7765,2,20))&lt;100000000,VALUE(MID($F7765,2,20)),1000000000),1000000000))+ROW()/100000,"")</f>
        <v/>
      </c>
    </row>
    <row r="7766">
      <c r="A7766">
        <f>IF($F7766="","",IFERROR(IF(INDEX('Per Invoice'!$A$2:$A$2001,MATCH($F7766,'Per Invoice'!$B$2:$B$2001,0))=0,"",INDEX('Per Invoice'!$A$2:$A$2001,MATCH($F7766,'Per Invoice'!$B$2:$B$2001,0))),""))</f>
        <v/>
      </c>
      <c r="H7766" s="11" t="n"/>
      <c r="R7766" s="7">
        <f>IF($F7766="","",Q7766*Y7766/100)</f>
        <v/>
      </c>
      <c r="X7766" s="7" t="n"/>
      <c r="Y7766" s="7" t="n"/>
      <c r="Z7766" s="7">
        <f>IF($F7766="","",Y7766*AE7766/100)</f>
        <v/>
      </c>
      <c r="AA7766" s="7">
        <f>IF($F7766="","",Y7766-Z7766)</f>
        <v/>
      </c>
      <c r="AB7766" s="7">
        <f>IF($F7766="","",AA7766-R7766)</f>
        <v/>
      </c>
      <c r="AE7766">
        <f>IF($F7766="","",IF($AK7766=1,0,IF($AJ7766=1,Settings!$C$6,Settings!$C$7))*100)</f>
        <v/>
      </c>
      <c r="AG7766">
        <f>IF($F7766="","",$F7766&amp;"|"&amp;$D7766&amp;"")</f>
        <v/>
      </c>
      <c r="AH7766">
        <f>IF($F7766="","",IF(COUNTIF($AG$2:$AG7766,$AG7766)=1,1,0))</f>
        <v/>
      </c>
      <c r="AI7766">
        <f>IF($AH7766=1,SUMPRODUCT(--($AL$2:$AL$8001&lt;$AL7766))+1,"")</f>
        <v/>
      </c>
      <c r="AJ7766">
        <f>IF($F7766="","",IF(OR($U7766=TRUE(),$U7766="TRUE"),1,0))</f>
        <v/>
      </c>
      <c r="AK7766">
        <f>IF($F7766="","",IF($AD7766="Yes",1,0))</f>
        <v/>
      </c>
      <c r="AL7766">
        <f>IF($AH7766=1,IFERROR(IF(VALUE($F7766)&lt;100000000,VALUE($F7766),1000000000),IFERROR(IF(VALUE(MID($F7766,2,20))&lt;100000000,VALUE(MID($F7766,2,20)),1000000000),1000000000))+ROW()/100000,"")</f>
        <v/>
      </c>
    </row>
    <row r="7767">
      <c r="A7767">
        <f>IF($F7767="","",IFERROR(IF(INDEX('Per Invoice'!$A$2:$A$2001,MATCH($F7767,'Per Invoice'!$B$2:$B$2001,0))=0,"",INDEX('Per Invoice'!$A$2:$A$2001,MATCH($F7767,'Per Invoice'!$B$2:$B$2001,0))),""))</f>
        <v/>
      </c>
      <c r="H7767" s="11" t="n"/>
      <c r="R7767" s="7">
        <f>IF($F7767="","",Q7767*Y7767/100)</f>
        <v/>
      </c>
      <c r="X7767" s="7" t="n"/>
      <c r="Y7767" s="7" t="n"/>
      <c r="Z7767" s="7">
        <f>IF($F7767="","",Y7767*AE7767/100)</f>
        <v/>
      </c>
      <c r="AA7767" s="7">
        <f>IF($F7767="","",Y7767-Z7767)</f>
        <v/>
      </c>
      <c r="AB7767" s="7">
        <f>IF($F7767="","",AA7767-R7767)</f>
        <v/>
      </c>
      <c r="AE7767">
        <f>IF($F7767="","",IF($AK7767=1,0,IF($AJ7767=1,Settings!$C$6,Settings!$C$7))*100)</f>
        <v/>
      </c>
      <c r="AG7767">
        <f>IF($F7767="","",$F7767&amp;"|"&amp;$D7767&amp;"")</f>
        <v/>
      </c>
      <c r="AH7767">
        <f>IF($F7767="","",IF(COUNTIF($AG$2:$AG7767,$AG7767)=1,1,0))</f>
        <v/>
      </c>
      <c r="AI7767">
        <f>IF($AH7767=1,SUMPRODUCT(--($AL$2:$AL$8001&lt;$AL7767))+1,"")</f>
        <v/>
      </c>
      <c r="AJ7767">
        <f>IF($F7767="","",IF(OR($U7767=TRUE(),$U7767="TRUE"),1,0))</f>
        <v/>
      </c>
      <c r="AK7767">
        <f>IF($F7767="","",IF($AD7767="Yes",1,0))</f>
        <v/>
      </c>
      <c r="AL7767">
        <f>IF($AH7767=1,IFERROR(IF(VALUE($F7767)&lt;100000000,VALUE($F7767),1000000000),IFERROR(IF(VALUE(MID($F7767,2,20))&lt;100000000,VALUE(MID($F7767,2,20)),1000000000),1000000000))+ROW()/100000,"")</f>
        <v/>
      </c>
    </row>
    <row r="7768">
      <c r="A7768">
        <f>IF($F7768="","",IFERROR(IF(INDEX('Per Invoice'!$A$2:$A$2001,MATCH($F7768,'Per Invoice'!$B$2:$B$2001,0))=0,"",INDEX('Per Invoice'!$A$2:$A$2001,MATCH($F7768,'Per Invoice'!$B$2:$B$2001,0))),""))</f>
        <v/>
      </c>
      <c r="H7768" s="11" t="n"/>
      <c r="R7768" s="7">
        <f>IF($F7768="","",Q7768*Y7768/100)</f>
        <v/>
      </c>
      <c r="X7768" s="7" t="n"/>
      <c r="Y7768" s="7" t="n"/>
      <c r="Z7768" s="7">
        <f>IF($F7768="","",Y7768*AE7768/100)</f>
        <v/>
      </c>
      <c r="AA7768" s="7">
        <f>IF($F7768="","",Y7768-Z7768)</f>
        <v/>
      </c>
      <c r="AB7768" s="7">
        <f>IF($F7768="","",AA7768-R7768)</f>
        <v/>
      </c>
      <c r="AE7768">
        <f>IF($F7768="","",IF($AK7768=1,0,IF($AJ7768=1,Settings!$C$6,Settings!$C$7))*100)</f>
        <v/>
      </c>
      <c r="AG7768">
        <f>IF($F7768="","",$F7768&amp;"|"&amp;$D7768&amp;"")</f>
        <v/>
      </c>
      <c r="AH7768">
        <f>IF($F7768="","",IF(COUNTIF($AG$2:$AG7768,$AG7768)=1,1,0))</f>
        <v/>
      </c>
      <c r="AI7768">
        <f>IF($AH7768=1,SUMPRODUCT(--($AL$2:$AL$8001&lt;$AL7768))+1,"")</f>
        <v/>
      </c>
      <c r="AJ7768">
        <f>IF($F7768="","",IF(OR($U7768=TRUE(),$U7768="TRUE"),1,0))</f>
        <v/>
      </c>
      <c r="AK7768">
        <f>IF($F7768="","",IF($AD7768="Yes",1,0))</f>
        <v/>
      </c>
      <c r="AL7768">
        <f>IF($AH7768=1,IFERROR(IF(VALUE($F7768)&lt;100000000,VALUE($F7768),1000000000),IFERROR(IF(VALUE(MID($F7768,2,20))&lt;100000000,VALUE(MID($F7768,2,20)),1000000000),1000000000))+ROW()/100000,"")</f>
        <v/>
      </c>
    </row>
    <row r="7769">
      <c r="A7769">
        <f>IF($F7769="","",IFERROR(IF(INDEX('Per Invoice'!$A$2:$A$2001,MATCH($F7769,'Per Invoice'!$B$2:$B$2001,0))=0,"",INDEX('Per Invoice'!$A$2:$A$2001,MATCH($F7769,'Per Invoice'!$B$2:$B$2001,0))),""))</f>
        <v/>
      </c>
      <c r="H7769" s="11" t="n"/>
      <c r="R7769" s="7">
        <f>IF($F7769="","",Q7769*Y7769/100)</f>
        <v/>
      </c>
      <c r="X7769" s="7" t="n"/>
      <c r="Y7769" s="7" t="n"/>
      <c r="Z7769" s="7">
        <f>IF($F7769="","",Y7769*AE7769/100)</f>
        <v/>
      </c>
      <c r="AA7769" s="7">
        <f>IF($F7769="","",Y7769-Z7769)</f>
        <v/>
      </c>
      <c r="AB7769" s="7">
        <f>IF($F7769="","",AA7769-R7769)</f>
        <v/>
      </c>
      <c r="AE7769">
        <f>IF($F7769="","",IF($AK7769=1,0,IF($AJ7769=1,Settings!$C$6,Settings!$C$7))*100)</f>
        <v/>
      </c>
      <c r="AG7769">
        <f>IF($F7769="","",$F7769&amp;"|"&amp;$D7769&amp;"")</f>
        <v/>
      </c>
      <c r="AH7769">
        <f>IF($F7769="","",IF(COUNTIF($AG$2:$AG7769,$AG7769)=1,1,0))</f>
        <v/>
      </c>
      <c r="AI7769">
        <f>IF($AH7769=1,SUMPRODUCT(--($AL$2:$AL$8001&lt;$AL7769))+1,"")</f>
        <v/>
      </c>
      <c r="AJ7769">
        <f>IF($F7769="","",IF(OR($U7769=TRUE(),$U7769="TRUE"),1,0))</f>
        <v/>
      </c>
      <c r="AK7769">
        <f>IF($F7769="","",IF($AD7769="Yes",1,0))</f>
        <v/>
      </c>
      <c r="AL7769">
        <f>IF($AH7769=1,IFERROR(IF(VALUE($F7769)&lt;100000000,VALUE($F7769),1000000000),IFERROR(IF(VALUE(MID($F7769,2,20))&lt;100000000,VALUE(MID($F7769,2,20)),1000000000),1000000000))+ROW()/100000,"")</f>
        <v/>
      </c>
    </row>
    <row r="7770">
      <c r="A7770">
        <f>IF($F7770="","",IFERROR(IF(INDEX('Per Invoice'!$A$2:$A$2001,MATCH($F7770,'Per Invoice'!$B$2:$B$2001,0))=0,"",INDEX('Per Invoice'!$A$2:$A$2001,MATCH($F7770,'Per Invoice'!$B$2:$B$2001,0))),""))</f>
        <v/>
      </c>
      <c r="H7770" s="11" t="n"/>
      <c r="R7770" s="7">
        <f>IF($F7770="","",Q7770*Y7770/100)</f>
        <v/>
      </c>
      <c r="X7770" s="7" t="n"/>
      <c r="Y7770" s="7" t="n"/>
      <c r="Z7770" s="7">
        <f>IF($F7770="","",Y7770*AE7770/100)</f>
        <v/>
      </c>
      <c r="AA7770" s="7">
        <f>IF($F7770="","",Y7770-Z7770)</f>
        <v/>
      </c>
      <c r="AB7770" s="7">
        <f>IF($F7770="","",AA7770-R7770)</f>
        <v/>
      </c>
      <c r="AE7770">
        <f>IF($F7770="","",IF($AK7770=1,0,IF($AJ7770=1,Settings!$C$6,Settings!$C$7))*100)</f>
        <v/>
      </c>
      <c r="AG7770">
        <f>IF($F7770="","",$F7770&amp;"|"&amp;$D7770&amp;"")</f>
        <v/>
      </c>
      <c r="AH7770">
        <f>IF($F7770="","",IF(COUNTIF($AG$2:$AG7770,$AG7770)=1,1,0))</f>
        <v/>
      </c>
      <c r="AI7770">
        <f>IF($AH7770=1,SUMPRODUCT(--($AL$2:$AL$8001&lt;$AL7770))+1,"")</f>
        <v/>
      </c>
      <c r="AJ7770">
        <f>IF($F7770="","",IF(OR($U7770=TRUE(),$U7770="TRUE"),1,0))</f>
        <v/>
      </c>
      <c r="AK7770">
        <f>IF($F7770="","",IF($AD7770="Yes",1,0))</f>
        <v/>
      </c>
      <c r="AL7770">
        <f>IF($AH7770=1,IFERROR(IF(VALUE($F7770)&lt;100000000,VALUE($F7770),1000000000),IFERROR(IF(VALUE(MID($F7770,2,20))&lt;100000000,VALUE(MID($F7770,2,20)),1000000000),1000000000))+ROW()/100000,"")</f>
        <v/>
      </c>
    </row>
    <row r="7771">
      <c r="A7771">
        <f>IF($F7771="","",IFERROR(IF(INDEX('Per Invoice'!$A$2:$A$2001,MATCH($F7771,'Per Invoice'!$B$2:$B$2001,0))=0,"",INDEX('Per Invoice'!$A$2:$A$2001,MATCH($F7771,'Per Invoice'!$B$2:$B$2001,0))),""))</f>
        <v/>
      </c>
      <c r="H7771" s="11" t="n"/>
      <c r="R7771" s="7">
        <f>IF($F7771="","",Q7771*Y7771/100)</f>
        <v/>
      </c>
      <c r="X7771" s="7" t="n"/>
      <c r="Y7771" s="7" t="n"/>
      <c r="Z7771" s="7">
        <f>IF($F7771="","",Y7771*AE7771/100)</f>
        <v/>
      </c>
      <c r="AA7771" s="7">
        <f>IF($F7771="","",Y7771-Z7771)</f>
        <v/>
      </c>
      <c r="AB7771" s="7">
        <f>IF($F7771="","",AA7771-R7771)</f>
        <v/>
      </c>
      <c r="AE7771">
        <f>IF($F7771="","",IF($AK7771=1,0,IF($AJ7771=1,Settings!$C$6,Settings!$C$7))*100)</f>
        <v/>
      </c>
      <c r="AG7771">
        <f>IF($F7771="","",$F7771&amp;"|"&amp;$D7771&amp;"")</f>
        <v/>
      </c>
      <c r="AH7771">
        <f>IF($F7771="","",IF(COUNTIF($AG$2:$AG7771,$AG7771)=1,1,0))</f>
        <v/>
      </c>
      <c r="AI7771">
        <f>IF($AH7771=1,SUMPRODUCT(--($AL$2:$AL$8001&lt;$AL7771))+1,"")</f>
        <v/>
      </c>
      <c r="AJ7771">
        <f>IF($F7771="","",IF(OR($U7771=TRUE(),$U7771="TRUE"),1,0))</f>
        <v/>
      </c>
      <c r="AK7771">
        <f>IF($F7771="","",IF($AD7771="Yes",1,0))</f>
        <v/>
      </c>
      <c r="AL7771">
        <f>IF($AH7771=1,IFERROR(IF(VALUE($F7771)&lt;100000000,VALUE($F7771),1000000000),IFERROR(IF(VALUE(MID($F7771,2,20))&lt;100000000,VALUE(MID($F7771,2,20)),1000000000),1000000000))+ROW()/100000,"")</f>
        <v/>
      </c>
    </row>
    <row r="7772">
      <c r="A7772">
        <f>IF($F7772="","",IFERROR(IF(INDEX('Per Invoice'!$A$2:$A$2001,MATCH($F7772,'Per Invoice'!$B$2:$B$2001,0))=0,"",INDEX('Per Invoice'!$A$2:$A$2001,MATCH($F7772,'Per Invoice'!$B$2:$B$2001,0))),""))</f>
        <v/>
      </c>
      <c r="H7772" s="11" t="n"/>
      <c r="R7772" s="7">
        <f>IF($F7772="","",Q7772*Y7772/100)</f>
        <v/>
      </c>
      <c r="X7772" s="7" t="n"/>
      <c r="Y7772" s="7" t="n"/>
      <c r="Z7772" s="7">
        <f>IF($F7772="","",Y7772*AE7772/100)</f>
        <v/>
      </c>
      <c r="AA7772" s="7">
        <f>IF($F7772="","",Y7772-Z7772)</f>
        <v/>
      </c>
      <c r="AB7772" s="7">
        <f>IF($F7772="","",AA7772-R7772)</f>
        <v/>
      </c>
      <c r="AE7772">
        <f>IF($F7772="","",IF($AK7772=1,0,IF($AJ7772=1,Settings!$C$6,Settings!$C$7))*100)</f>
        <v/>
      </c>
      <c r="AG7772">
        <f>IF($F7772="","",$F7772&amp;"|"&amp;$D7772&amp;"")</f>
        <v/>
      </c>
      <c r="AH7772">
        <f>IF($F7772="","",IF(COUNTIF($AG$2:$AG7772,$AG7772)=1,1,0))</f>
        <v/>
      </c>
      <c r="AI7772">
        <f>IF($AH7772=1,SUMPRODUCT(--($AL$2:$AL$8001&lt;$AL7772))+1,"")</f>
        <v/>
      </c>
      <c r="AJ7772">
        <f>IF($F7772="","",IF(OR($U7772=TRUE(),$U7772="TRUE"),1,0))</f>
        <v/>
      </c>
      <c r="AK7772">
        <f>IF($F7772="","",IF($AD7772="Yes",1,0))</f>
        <v/>
      </c>
      <c r="AL7772">
        <f>IF($AH7772=1,IFERROR(IF(VALUE($F7772)&lt;100000000,VALUE($F7772),1000000000),IFERROR(IF(VALUE(MID($F7772,2,20))&lt;100000000,VALUE(MID($F7772,2,20)),1000000000),1000000000))+ROW()/100000,"")</f>
        <v/>
      </c>
    </row>
    <row r="7773">
      <c r="A7773">
        <f>IF($F7773="","",IFERROR(IF(INDEX('Per Invoice'!$A$2:$A$2001,MATCH($F7773,'Per Invoice'!$B$2:$B$2001,0))=0,"",INDEX('Per Invoice'!$A$2:$A$2001,MATCH($F7773,'Per Invoice'!$B$2:$B$2001,0))),""))</f>
        <v/>
      </c>
      <c r="H7773" s="11" t="n"/>
      <c r="R7773" s="7">
        <f>IF($F7773="","",Q7773*Y7773/100)</f>
        <v/>
      </c>
      <c r="X7773" s="7" t="n"/>
      <c r="Y7773" s="7" t="n"/>
      <c r="Z7773" s="7">
        <f>IF($F7773="","",Y7773*AE7773/100)</f>
        <v/>
      </c>
      <c r="AA7773" s="7">
        <f>IF($F7773="","",Y7773-Z7773)</f>
        <v/>
      </c>
      <c r="AB7773" s="7">
        <f>IF($F7773="","",AA7773-R7773)</f>
        <v/>
      </c>
      <c r="AE7773">
        <f>IF($F7773="","",IF($AK7773=1,0,IF($AJ7773=1,Settings!$C$6,Settings!$C$7))*100)</f>
        <v/>
      </c>
      <c r="AG7773">
        <f>IF($F7773="","",$F7773&amp;"|"&amp;$D7773&amp;"")</f>
        <v/>
      </c>
      <c r="AH7773">
        <f>IF($F7773="","",IF(COUNTIF($AG$2:$AG7773,$AG7773)=1,1,0))</f>
        <v/>
      </c>
      <c r="AI7773">
        <f>IF($AH7773=1,SUMPRODUCT(--($AL$2:$AL$8001&lt;$AL7773))+1,"")</f>
        <v/>
      </c>
      <c r="AJ7773">
        <f>IF($F7773="","",IF(OR($U7773=TRUE(),$U7773="TRUE"),1,0))</f>
        <v/>
      </c>
      <c r="AK7773">
        <f>IF($F7773="","",IF($AD7773="Yes",1,0))</f>
        <v/>
      </c>
      <c r="AL7773">
        <f>IF($AH7773=1,IFERROR(IF(VALUE($F7773)&lt;100000000,VALUE($F7773),1000000000),IFERROR(IF(VALUE(MID($F7773,2,20))&lt;100000000,VALUE(MID($F7773,2,20)),1000000000),1000000000))+ROW()/100000,"")</f>
        <v/>
      </c>
    </row>
    <row r="7774">
      <c r="A7774">
        <f>IF($F7774="","",IFERROR(IF(INDEX('Per Invoice'!$A$2:$A$2001,MATCH($F7774,'Per Invoice'!$B$2:$B$2001,0))=0,"",INDEX('Per Invoice'!$A$2:$A$2001,MATCH($F7774,'Per Invoice'!$B$2:$B$2001,0))),""))</f>
        <v/>
      </c>
      <c r="H7774" s="11" t="n"/>
      <c r="R7774" s="7">
        <f>IF($F7774="","",Q7774*Y7774/100)</f>
        <v/>
      </c>
      <c r="X7774" s="7" t="n"/>
      <c r="Y7774" s="7" t="n"/>
      <c r="Z7774" s="7">
        <f>IF($F7774="","",Y7774*AE7774/100)</f>
        <v/>
      </c>
      <c r="AA7774" s="7">
        <f>IF($F7774="","",Y7774-Z7774)</f>
        <v/>
      </c>
      <c r="AB7774" s="7">
        <f>IF($F7774="","",AA7774-R7774)</f>
        <v/>
      </c>
      <c r="AE7774">
        <f>IF($F7774="","",IF($AK7774=1,0,IF($AJ7774=1,Settings!$C$6,Settings!$C$7))*100)</f>
        <v/>
      </c>
      <c r="AG7774">
        <f>IF($F7774="","",$F7774&amp;"|"&amp;$D7774&amp;"")</f>
        <v/>
      </c>
      <c r="AH7774">
        <f>IF($F7774="","",IF(COUNTIF($AG$2:$AG7774,$AG7774)=1,1,0))</f>
        <v/>
      </c>
      <c r="AI7774">
        <f>IF($AH7774=1,SUMPRODUCT(--($AL$2:$AL$8001&lt;$AL7774))+1,"")</f>
        <v/>
      </c>
      <c r="AJ7774">
        <f>IF($F7774="","",IF(OR($U7774=TRUE(),$U7774="TRUE"),1,0))</f>
        <v/>
      </c>
      <c r="AK7774">
        <f>IF($F7774="","",IF($AD7774="Yes",1,0))</f>
        <v/>
      </c>
      <c r="AL7774">
        <f>IF($AH7774=1,IFERROR(IF(VALUE($F7774)&lt;100000000,VALUE($F7774),1000000000),IFERROR(IF(VALUE(MID($F7774,2,20))&lt;100000000,VALUE(MID($F7774,2,20)),1000000000),1000000000))+ROW()/100000,"")</f>
        <v/>
      </c>
    </row>
    <row r="7775">
      <c r="A7775">
        <f>IF($F7775="","",IFERROR(IF(INDEX('Per Invoice'!$A$2:$A$2001,MATCH($F7775,'Per Invoice'!$B$2:$B$2001,0))=0,"",INDEX('Per Invoice'!$A$2:$A$2001,MATCH($F7775,'Per Invoice'!$B$2:$B$2001,0))),""))</f>
        <v/>
      </c>
      <c r="H7775" s="11" t="n"/>
      <c r="R7775" s="7">
        <f>IF($F7775="","",Q7775*Y7775/100)</f>
        <v/>
      </c>
      <c r="X7775" s="7" t="n"/>
      <c r="Y7775" s="7" t="n"/>
      <c r="Z7775" s="7">
        <f>IF($F7775="","",Y7775*AE7775/100)</f>
        <v/>
      </c>
      <c r="AA7775" s="7">
        <f>IF($F7775="","",Y7775-Z7775)</f>
        <v/>
      </c>
      <c r="AB7775" s="7">
        <f>IF($F7775="","",AA7775-R7775)</f>
        <v/>
      </c>
      <c r="AE7775">
        <f>IF($F7775="","",IF($AK7775=1,0,IF($AJ7775=1,Settings!$C$6,Settings!$C$7))*100)</f>
        <v/>
      </c>
      <c r="AG7775">
        <f>IF($F7775="","",$F7775&amp;"|"&amp;$D7775&amp;"")</f>
        <v/>
      </c>
      <c r="AH7775">
        <f>IF($F7775="","",IF(COUNTIF($AG$2:$AG7775,$AG7775)=1,1,0))</f>
        <v/>
      </c>
      <c r="AI7775">
        <f>IF($AH7775=1,SUMPRODUCT(--($AL$2:$AL$8001&lt;$AL7775))+1,"")</f>
        <v/>
      </c>
      <c r="AJ7775">
        <f>IF($F7775="","",IF(OR($U7775=TRUE(),$U7775="TRUE"),1,0))</f>
        <v/>
      </c>
      <c r="AK7775">
        <f>IF($F7775="","",IF($AD7775="Yes",1,0))</f>
        <v/>
      </c>
      <c r="AL7775">
        <f>IF($AH7775=1,IFERROR(IF(VALUE($F7775)&lt;100000000,VALUE($F7775),1000000000),IFERROR(IF(VALUE(MID($F7775,2,20))&lt;100000000,VALUE(MID($F7775,2,20)),1000000000),1000000000))+ROW()/100000,"")</f>
        <v/>
      </c>
    </row>
    <row r="7776">
      <c r="A7776">
        <f>IF($F7776="","",IFERROR(IF(INDEX('Per Invoice'!$A$2:$A$2001,MATCH($F7776,'Per Invoice'!$B$2:$B$2001,0))=0,"",INDEX('Per Invoice'!$A$2:$A$2001,MATCH($F7776,'Per Invoice'!$B$2:$B$2001,0))),""))</f>
        <v/>
      </c>
      <c r="H7776" s="11" t="n"/>
      <c r="R7776" s="7">
        <f>IF($F7776="","",Q7776*Y7776/100)</f>
        <v/>
      </c>
      <c r="X7776" s="7" t="n"/>
      <c r="Y7776" s="7" t="n"/>
      <c r="Z7776" s="7">
        <f>IF($F7776="","",Y7776*AE7776/100)</f>
        <v/>
      </c>
      <c r="AA7776" s="7">
        <f>IF($F7776="","",Y7776-Z7776)</f>
        <v/>
      </c>
      <c r="AB7776" s="7">
        <f>IF($F7776="","",AA7776-R7776)</f>
        <v/>
      </c>
      <c r="AE7776">
        <f>IF($F7776="","",IF($AK7776=1,0,IF($AJ7776=1,Settings!$C$6,Settings!$C$7))*100)</f>
        <v/>
      </c>
      <c r="AG7776">
        <f>IF($F7776="","",$F7776&amp;"|"&amp;$D7776&amp;"")</f>
        <v/>
      </c>
      <c r="AH7776">
        <f>IF($F7776="","",IF(COUNTIF($AG$2:$AG7776,$AG7776)=1,1,0))</f>
        <v/>
      </c>
      <c r="AI7776">
        <f>IF($AH7776=1,SUMPRODUCT(--($AL$2:$AL$8001&lt;$AL7776))+1,"")</f>
        <v/>
      </c>
      <c r="AJ7776">
        <f>IF($F7776="","",IF(OR($U7776=TRUE(),$U7776="TRUE"),1,0))</f>
        <v/>
      </c>
      <c r="AK7776">
        <f>IF($F7776="","",IF($AD7776="Yes",1,0))</f>
        <v/>
      </c>
      <c r="AL7776">
        <f>IF($AH7776=1,IFERROR(IF(VALUE($F7776)&lt;100000000,VALUE($F7776),1000000000),IFERROR(IF(VALUE(MID($F7776,2,20))&lt;100000000,VALUE(MID($F7776,2,20)),1000000000),1000000000))+ROW()/100000,"")</f>
        <v/>
      </c>
    </row>
    <row r="7777">
      <c r="A7777">
        <f>IF($F7777="","",IFERROR(IF(INDEX('Per Invoice'!$A$2:$A$2001,MATCH($F7777,'Per Invoice'!$B$2:$B$2001,0))=0,"",INDEX('Per Invoice'!$A$2:$A$2001,MATCH($F7777,'Per Invoice'!$B$2:$B$2001,0))),""))</f>
        <v/>
      </c>
      <c r="H7777" s="11" t="n"/>
      <c r="R7777" s="7">
        <f>IF($F7777="","",Q7777*Y7777/100)</f>
        <v/>
      </c>
      <c r="X7777" s="7" t="n"/>
      <c r="Y7777" s="7" t="n"/>
      <c r="Z7777" s="7">
        <f>IF($F7777="","",Y7777*AE7777/100)</f>
        <v/>
      </c>
      <c r="AA7777" s="7">
        <f>IF($F7777="","",Y7777-Z7777)</f>
        <v/>
      </c>
      <c r="AB7777" s="7">
        <f>IF($F7777="","",AA7777-R7777)</f>
        <v/>
      </c>
      <c r="AE7777">
        <f>IF($F7777="","",IF($AK7777=1,0,IF($AJ7777=1,Settings!$C$6,Settings!$C$7))*100)</f>
        <v/>
      </c>
      <c r="AG7777">
        <f>IF($F7777="","",$F7777&amp;"|"&amp;$D7777&amp;"")</f>
        <v/>
      </c>
      <c r="AH7777">
        <f>IF($F7777="","",IF(COUNTIF($AG$2:$AG7777,$AG7777)=1,1,0))</f>
        <v/>
      </c>
      <c r="AI7777">
        <f>IF($AH7777=1,SUMPRODUCT(--($AL$2:$AL$8001&lt;$AL7777))+1,"")</f>
        <v/>
      </c>
      <c r="AJ7777">
        <f>IF($F7777="","",IF(OR($U7777=TRUE(),$U7777="TRUE"),1,0))</f>
        <v/>
      </c>
      <c r="AK7777">
        <f>IF($F7777="","",IF($AD7777="Yes",1,0))</f>
        <v/>
      </c>
      <c r="AL7777">
        <f>IF($AH7777=1,IFERROR(IF(VALUE($F7777)&lt;100000000,VALUE($F7777),1000000000),IFERROR(IF(VALUE(MID($F7777,2,20))&lt;100000000,VALUE(MID($F7777,2,20)),1000000000),1000000000))+ROW()/100000,"")</f>
        <v/>
      </c>
    </row>
    <row r="7778">
      <c r="A7778">
        <f>IF($F7778="","",IFERROR(IF(INDEX('Per Invoice'!$A$2:$A$2001,MATCH($F7778,'Per Invoice'!$B$2:$B$2001,0))=0,"",INDEX('Per Invoice'!$A$2:$A$2001,MATCH($F7778,'Per Invoice'!$B$2:$B$2001,0))),""))</f>
        <v/>
      </c>
      <c r="H7778" s="11" t="n"/>
      <c r="R7778" s="7">
        <f>IF($F7778="","",Q7778*Y7778/100)</f>
        <v/>
      </c>
      <c r="X7778" s="7" t="n"/>
      <c r="Y7778" s="7" t="n"/>
      <c r="Z7778" s="7">
        <f>IF($F7778="","",Y7778*AE7778/100)</f>
        <v/>
      </c>
      <c r="AA7778" s="7">
        <f>IF($F7778="","",Y7778-Z7778)</f>
        <v/>
      </c>
      <c r="AB7778" s="7">
        <f>IF($F7778="","",AA7778-R7778)</f>
        <v/>
      </c>
      <c r="AE7778">
        <f>IF($F7778="","",IF($AK7778=1,0,IF($AJ7778=1,Settings!$C$6,Settings!$C$7))*100)</f>
        <v/>
      </c>
      <c r="AG7778">
        <f>IF($F7778="","",$F7778&amp;"|"&amp;$D7778&amp;"")</f>
        <v/>
      </c>
      <c r="AH7778">
        <f>IF($F7778="","",IF(COUNTIF($AG$2:$AG7778,$AG7778)=1,1,0))</f>
        <v/>
      </c>
      <c r="AI7778">
        <f>IF($AH7778=1,SUMPRODUCT(--($AL$2:$AL$8001&lt;$AL7778))+1,"")</f>
        <v/>
      </c>
      <c r="AJ7778">
        <f>IF($F7778="","",IF(OR($U7778=TRUE(),$U7778="TRUE"),1,0))</f>
        <v/>
      </c>
      <c r="AK7778">
        <f>IF($F7778="","",IF($AD7778="Yes",1,0))</f>
        <v/>
      </c>
      <c r="AL7778">
        <f>IF($AH7778=1,IFERROR(IF(VALUE($F7778)&lt;100000000,VALUE($F7778),1000000000),IFERROR(IF(VALUE(MID($F7778,2,20))&lt;100000000,VALUE(MID($F7778,2,20)),1000000000),1000000000))+ROW()/100000,"")</f>
        <v/>
      </c>
    </row>
    <row r="7779">
      <c r="A7779">
        <f>IF($F7779="","",IFERROR(IF(INDEX('Per Invoice'!$A$2:$A$2001,MATCH($F7779,'Per Invoice'!$B$2:$B$2001,0))=0,"",INDEX('Per Invoice'!$A$2:$A$2001,MATCH($F7779,'Per Invoice'!$B$2:$B$2001,0))),""))</f>
        <v/>
      </c>
      <c r="H7779" s="11" t="n"/>
      <c r="R7779" s="7">
        <f>IF($F7779="","",Q7779*Y7779/100)</f>
        <v/>
      </c>
      <c r="X7779" s="7" t="n"/>
      <c r="Y7779" s="7" t="n"/>
      <c r="Z7779" s="7">
        <f>IF($F7779="","",Y7779*AE7779/100)</f>
        <v/>
      </c>
      <c r="AA7779" s="7">
        <f>IF($F7779="","",Y7779-Z7779)</f>
        <v/>
      </c>
      <c r="AB7779" s="7">
        <f>IF($F7779="","",AA7779-R7779)</f>
        <v/>
      </c>
      <c r="AE7779">
        <f>IF($F7779="","",IF($AK7779=1,0,IF($AJ7779=1,Settings!$C$6,Settings!$C$7))*100)</f>
        <v/>
      </c>
      <c r="AG7779">
        <f>IF($F7779="","",$F7779&amp;"|"&amp;$D7779&amp;"")</f>
        <v/>
      </c>
      <c r="AH7779">
        <f>IF($F7779="","",IF(COUNTIF($AG$2:$AG7779,$AG7779)=1,1,0))</f>
        <v/>
      </c>
      <c r="AI7779">
        <f>IF($AH7779=1,SUMPRODUCT(--($AL$2:$AL$8001&lt;$AL7779))+1,"")</f>
        <v/>
      </c>
      <c r="AJ7779">
        <f>IF($F7779="","",IF(OR($U7779=TRUE(),$U7779="TRUE"),1,0))</f>
        <v/>
      </c>
      <c r="AK7779">
        <f>IF($F7779="","",IF($AD7779="Yes",1,0))</f>
        <v/>
      </c>
      <c r="AL7779">
        <f>IF($AH7779=1,IFERROR(IF(VALUE($F7779)&lt;100000000,VALUE($F7779),1000000000),IFERROR(IF(VALUE(MID($F7779,2,20))&lt;100000000,VALUE(MID($F7779,2,20)),1000000000),1000000000))+ROW()/100000,"")</f>
        <v/>
      </c>
    </row>
    <row r="7780">
      <c r="A7780">
        <f>IF($F7780="","",IFERROR(IF(INDEX('Per Invoice'!$A$2:$A$2001,MATCH($F7780,'Per Invoice'!$B$2:$B$2001,0))=0,"",INDEX('Per Invoice'!$A$2:$A$2001,MATCH($F7780,'Per Invoice'!$B$2:$B$2001,0))),""))</f>
        <v/>
      </c>
      <c r="H7780" s="11" t="n"/>
      <c r="R7780" s="7">
        <f>IF($F7780="","",Q7780*Y7780/100)</f>
        <v/>
      </c>
      <c r="X7780" s="7" t="n"/>
      <c r="Y7780" s="7" t="n"/>
      <c r="Z7780" s="7">
        <f>IF($F7780="","",Y7780*AE7780/100)</f>
        <v/>
      </c>
      <c r="AA7780" s="7">
        <f>IF($F7780="","",Y7780-Z7780)</f>
        <v/>
      </c>
      <c r="AB7780" s="7">
        <f>IF($F7780="","",AA7780-R7780)</f>
        <v/>
      </c>
      <c r="AE7780">
        <f>IF($F7780="","",IF($AK7780=1,0,IF($AJ7780=1,Settings!$C$6,Settings!$C$7))*100)</f>
        <v/>
      </c>
      <c r="AG7780">
        <f>IF($F7780="","",$F7780&amp;"|"&amp;$D7780&amp;"")</f>
        <v/>
      </c>
      <c r="AH7780">
        <f>IF($F7780="","",IF(COUNTIF($AG$2:$AG7780,$AG7780)=1,1,0))</f>
        <v/>
      </c>
      <c r="AI7780">
        <f>IF($AH7780=1,SUMPRODUCT(--($AL$2:$AL$8001&lt;$AL7780))+1,"")</f>
        <v/>
      </c>
      <c r="AJ7780">
        <f>IF($F7780="","",IF(OR($U7780=TRUE(),$U7780="TRUE"),1,0))</f>
        <v/>
      </c>
      <c r="AK7780">
        <f>IF($F7780="","",IF($AD7780="Yes",1,0))</f>
        <v/>
      </c>
      <c r="AL7780">
        <f>IF($AH7780=1,IFERROR(IF(VALUE($F7780)&lt;100000000,VALUE($F7780),1000000000),IFERROR(IF(VALUE(MID($F7780,2,20))&lt;100000000,VALUE(MID($F7780,2,20)),1000000000),1000000000))+ROW()/100000,"")</f>
        <v/>
      </c>
    </row>
    <row r="7781">
      <c r="A7781">
        <f>IF($F7781="","",IFERROR(IF(INDEX('Per Invoice'!$A$2:$A$2001,MATCH($F7781,'Per Invoice'!$B$2:$B$2001,0))=0,"",INDEX('Per Invoice'!$A$2:$A$2001,MATCH($F7781,'Per Invoice'!$B$2:$B$2001,0))),""))</f>
        <v/>
      </c>
      <c r="H7781" s="11" t="n"/>
      <c r="R7781" s="7">
        <f>IF($F7781="","",Q7781*Y7781/100)</f>
        <v/>
      </c>
      <c r="X7781" s="7" t="n"/>
      <c r="Y7781" s="7" t="n"/>
      <c r="Z7781" s="7">
        <f>IF($F7781="","",Y7781*AE7781/100)</f>
        <v/>
      </c>
      <c r="AA7781" s="7">
        <f>IF($F7781="","",Y7781-Z7781)</f>
        <v/>
      </c>
      <c r="AB7781" s="7">
        <f>IF($F7781="","",AA7781-R7781)</f>
        <v/>
      </c>
      <c r="AE7781">
        <f>IF($F7781="","",IF($AK7781=1,0,IF($AJ7781=1,Settings!$C$6,Settings!$C$7))*100)</f>
        <v/>
      </c>
      <c r="AG7781">
        <f>IF($F7781="","",$F7781&amp;"|"&amp;$D7781&amp;"")</f>
        <v/>
      </c>
      <c r="AH7781">
        <f>IF($F7781="","",IF(COUNTIF($AG$2:$AG7781,$AG7781)=1,1,0))</f>
        <v/>
      </c>
      <c r="AI7781">
        <f>IF($AH7781=1,SUMPRODUCT(--($AL$2:$AL$8001&lt;$AL7781))+1,"")</f>
        <v/>
      </c>
      <c r="AJ7781">
        <f>IF($F7781="","",IF(OR($U7781=TRUE(),$U7781="TRUE"),1,0))</f>
        <v/>
      </c>
      <c r="AK7781">
        <f>IF($F7781="","",IF($AD7781="Yes",1,0))</f>
        <v/>
      </c>
      <c r="AL7781">
        <f>IF($AH7781=1,IFERROR(IF(VALUE($F7781)&lt;100000000,VALUE($F7781),1000000000),IFERROR(IF(VALUE(MID($F7781,2,20))&lt;100000000,VALUE(MID($F7781,2,20)),1000000000),1000000000))+ROW()/100000,"")</f>
        <v/>
      </c>
    </row>
    <row r="7782">
      <c r="A7782">
        <f>IF($F7782="","",IFERROR(IF(INDEX('Per Invoice'!$A$2:$A$2001,MATCH($F7782,'Per Invoice'!$B$2:$B$2001,0))=0,"",INDEX('Per Invoice'!$A$2:$A$2001,MATCH($F7782,'Per Invoice'!$B$2:$B$2001,0))),""))</f>
        <v/>
      </c>
      <c r="H7782" s="11" t="n"/>
      <c r="R7782" s="7">
        <f>IF($F7782="","",Q7782*Y7782/100)</f>
        <v/>
      </c>
      <c r="X7782" s="7" t="n"/>
      <c r="Y7782" s="7" t="n"/>
      <c r="Z7782" s="7">
        <f>IF($F7782="","",Y7782*AE7782/100)</f>
        <v/>
      </c>
      <c r="AA7782" s="7">
        <f>IF($F7782="","",Y7782-Z7782)</f>
        <v/>
      </c>
      <c r="AB7782" s="7">
        <f>IF($F7782="","",AA7782-R7782)</f>
        <v/>
      </c>
      <c r="AE7782">
        <f>IF($F7782="","",IF($AK7782=1,0,IF($AJ7782=1,Settings!$C$6,Settings!$C$7))*100)</f>
        <v/>
      </c>
      <c r="AG7782">
        <f>IF($F7782="","",$F7782&amp;"|"&amp;$D7782&amp;"")</f>
        <v/>
      </c>
      <c r="AH7782">
        <f>IF($F7782="","",IF(COUNTIF($AG$2:$AG7782,$AG7782)=1,1,0))</f>
        <v/>
      </c>
      <c r="AI7782">
        <f>IF($AH7782=1,SUMPRODUCT(--($AL$2:$AL$8001&lt;$AL7782))+1,"")</f>
        <v/>
      </c>
      <c r="AJ7782">
        <f>IF($F7782="","",IF(OR($U7782=TRUE(),$U7782="TRUE"),1,0))</f>
        <v/>
      </c>
      <c r="AK7782">
        <f>IF($F7782="","",IF($AD7782="Yes",1,0))</f>
        <v/>
      </c>
      <c r="AL7782">
        <f>IF($AH7782=1,IFERROR(IF(VALUE($F7782)&lt;100000000,VALUE($F7782),1000000000),IFERROR(IF(VALUE(MID($F7782,2,20))&lt;100000000,VALUE(MID($F7782,2,20)),1000000000),1000000000))+ROW()/100000,"")</f>
        <v/>
      </c>
    </row>
    <row r="7783">
      <c r="A7783">
        <f>IF($F7783="","",IFERROR(IF(INDEX('Per Invoice'!$A$2:$A$2001,MATCH($F7783,'Per Invoice'!$B$2:$B$2001,0))=0,"",INDEX('Per Invoice'!$A$2:$A$2001,MATCH($F7783,'Per Invoice'!$B$2:$B$2001,0))),""))</f>
        <v/>
      </c>
      <c r="H7783" s="11" t="n"/>
      <c r="R7783" s="7">
        <f>IF($F7783="","",Q7783*Y7783/100)</f>
        <v/>
      </c>
      <c r="X7783" s="7" t="n"/>
      <c r="Y7783" s="7" t="n"/>
      <c r="Z7783" s="7">
        <f>IF($F7783="","",Y7783*AE7783/100)</f>
        <v/>
      </c>
      <c r="AA7783" s="7">
        <f>IF($F7783="","",Y7783-Z7783)</f>
        <v/>
      </c>
      <c r="AB7783" s="7">
        <f>IF($F7783="","",AA7783-R7783)</f>
        <v/>
      </c>
      <c r="AE7783">
        <f>IF($F7783="","",IF($AK7783=1,0,IF($AJ7783=1,Settings!$C$6,Settings!$C$7))*100)</f>
        <v/>
      </c>
      <c r="AG7783">
        <f>IF($F7783="","",$F7783&amp;"|"&amp;$D7783&amp;"")</f>
        <v/>
      </c>
      <c r="AH7783">
        <f>IF($F7783="","",IF(COUNTIF($AG$2:$AG7783,$AG7783)=1,1,0))</f>
        <v/>
      </c>
      <c r="AI7783">
        <f>IF($AH7783=1,SUMPRODUCT(--($AL$2:$AL$8001&lt;$AL7783))+1,"")</f>
        <v/>
      </c>
      <c r="AJ7783">
        <f>IF($F7783="","",IF(OR($U7783=TRUE(),$U7783="TRUE"),1,0))</f>
        <v/>
      </c>
      <c r="AK7783">
        <f>IF($F7783="","",IF($AD7783="Yes",1,0))</f>
        <v/>
      </c>
      <c r="AL7783">
        <f>IF($AH7783=1,IFERROR(IF(VALUE($F7783)&lt;100000000,VALUE($F7783),1000000000),IFERROR(IF(VALUE(MID($F7783,2,20))&lt;100000000,VALUE(MID($F7783,2,20)),1000000000),1000000000))+ROW()/100000,"")</f>
        <v/>
      </c>
    </row>
    <row r="7784">
      <c r="A7784">
        <f>IF($F7784="","",IFERROR(IF(INDEX('Per Invoice'!$A$2:$A$2001,MATCH($F7784,'Per Invoice'!$B$2:$B$2001,0))=0,"",INDEX('Per Invoice'!$A$2:$A$2001,MATCH($F7784,'Per Invoice'!$B$2:$B$2001,0))),""))</f>
        <v/>
      </c>
      <c r="H7784" s="11" t="n"/>
      <c r="R7784" s="7">
        <f>IF($F7784="","",Q7784*Y7784/100)</f>
        <v/>
      </c>
      <c r="X7784" s="7" t="n"/>
      <c r="Y7784" s="7" t="n"/>
      <c r="Z7784" s="7">
        <f>IF($F7784="","",Y7784*AE7784/100)</f>
        <v/>
      </c>
      <c r="AA7784" s="7">
        <f>IF($F7784="","",Y7784-Z7784)</f>
        <v/>
      </c>
      <c r="AB7784" s="7">
        <f>IF($F7784="","",AA7784-R7784)</f>
        <v/>
      </c>
      <c r="AE7784">
        <f>IF($F7784="","",IF($AK7784=1,0,IF($AJ7784=1,Settings!$C$6,Settings!$C$7))*100)</f>
        <v/>
      </c>
      <c r="AG7784">
        <f>IF($F7784="","",$F7784&amp;"|"&amp;$D7784&amp;"")</f>
        <v/>
      </c>
      <c r="AH7784">
        <f>IF($F7784="","",IF(COUNTIF($AG$2:$AG7784,$AG7784)=1,1,0))</f>
        <v/>
      </c>
      <c r="AI7784">
        <f>IF($AH7784=1,SUMPRODUCT(--($AL$2:$AL$8001&lt;$AL7784))+1,"")</f>
        <v/>
      </c>
      <c r="AJ7784">
        <f>IF($F7784="","",IF(OR($U7784=TRUE(),$U7784="TRUE"),1,0))</f>
        <v/>
      </c>
      <c r="AK7784">
        <f>IF($F7784="","",IF($AD7784="Yes",1,0))</f>
        <v/>
      </c>
      <c r="AL7784">
        <f>IF($AH7784=1,IFERROR(IF(VALUE($F7784)&lt;100000000,VALUE($F7784),1000000000),IFERROR(IF(VALUE(MID($F7784,2,20))&lt;100000000,VALUE(MID($F7784,2,20)),1000000000),1000000000))+ROW()/100000,"")</f>
        <v/>
      </c>
    </row>
    <row r="7785">
      <c r="A7785">
        <f>IF($F7785="","",IFERROR(IF(INDEX('Per Invoice'!$A$2:$A$2001,MATCH($F7785,'Per Invoice'!$B$2:$B$2001,0))=0,"",INDEX('Per Invoice'!$A$2:$A$2001,MATCH($F7785,'Per Invoice'!$B$2:$B$2001,0))),""))</f>
        <v/>
      </c>
      <c r="H7785" s="11" t="n"/>
      <c r="R7785" s="7">
        <f>IF($F7785="","",Q7785*Y7785/100)</f>
        <v/>
      </c>
      <c r="X7785" s="7" t="n"/>
      <c r="Y7785" s="7" t="n"/>
      <c r="Z7785" s="7">
        <f>IF($F7785="","",Y7785*AE7785/100)</f>
        <v/>
      </c>
      <c r="AA7785" s="7">
        <f>IF($F7785="","",Y7785-Z7785)</f>
        <v/>
      </c>
      <c r="AB7785" s="7">
        <f>IF($F7785="","",AA7785-R7785)</f>
        <v/>
      </c>
      <c r="AE7785">
        <f>IF($F7785="","",IF($AK7785=1,0,IF($AJ7785=1,Settings!$C$6,Settings!$C$7))*100)</f>
        <v/>
      </c>
      <c r="AG7785">
        <f>IF($F7785="","",$F7785&amp;"|"&amp;$D7785&amp;"")</f>
        <v/>
      </c>
      <c r="AH7785">
        <f>IF($F7785="","",IF(COUNTIF($AG$2:$AG7785,$AG7785)=1,1,0))</f>
        <v/>
      </c>
      <c r="AI7785">
        <f>IF($AH7785=1,SUMPRODUCT(--($AL$2:$AL$8001&lt;$AL7785))+1,"")</f>
        <v/>
      </c>
      <c r="AJ7785">
        <f>IF($F7785="","",IF(OR($U7785=TRUE(),$U7785="TRUE"),1,0))</f>
        <v/>
      </c>
      <c r="AK7785">
        <f>IF($F7785="","",IF($AD7785="Yes",1,0))</f>
        <v/>
      </c>
      <c r="AL7785">
        <f>IF($AH7785=1,IFERROR(IF(VALUE($F7785)&lt;100000000,VALUE($F7785),1000000000),IFERROR(IF(VALUE(MID($F7785,2,20))&lt;100000000,VALUE(MID($F7785,2,20)),1000000000),1000000000))+ROW()/100000,"")</f>
        <v/>
      </c>
    </row>
    <row r="7786">
      <c r="A7786">
        <f>IF($F7786="","",IFERROR(IF(INDEX('Per Invoice'!$A$2:$A$2001,MATCH($F7786,'Per Invoice'!$B$2:$B$2001,0))=0,"",INDEX('Per Invoice'!$A$2:$A$2001,MATCH($F7786,'Per Invoice'!$B$2:$B$2001,0))),""))</f>
        <v/>
      </c>
      <c r="H7786" s="11" t="n"/>
      <c r="R7786" s="7">
        <f>IF($F7786="","",Q7786*Y7786/100)</f>
        <v/>
      </c>
      <c r="X7786" s="7" t="n"/>
      <c r="Y7786" s="7" t="n"/>
      <c r="Z7786" s="7">
        <f>IF($F7786="","",Y7786*AE7786/100)</f>
        <v/>
      </c>
      <c r="AA7786" s="7">
        <f>IF($F7786="","",Y7786-Z7786)</f>
        <v/>
      </c>
      <c r="AB7786" s="7">
        <f>IF($F7786="","",AA7786-R7786)</f>
        <v/>
      </c>
      <c r="AE7786">
        <f>IF($F7786="","",IF($AK7786=1,0,IF($AJ7786=1,Settings!$C$6,Settings!$C$7))*100)</f>
        <v/>
      </c>
      <c r="AG7786">
        <f>IF($F7786="","",$F7786&amp;"|"&amp;$D7786&amp;"")</f>
        <v/>
      </c>
      <c r="AH7786">
        <f>IF($F7786="","",IF(COUNTIF($AG$2:$AG7786,$AG7786)=1,1,0))</f>
        <v/>
      </c>
      <c r="AI7786">
        <f>IF($AH7786=1,SUMPRODUCT(--($AL$2:$AL$8001&lt;$AL7786))+1,"")</f>
        <v/>
      </c>
      <c r="AJ7786">
        <f>IF($F7786="","",IF(OR($U7786=TRUE(),$U7786="TRUE"),1,0))</f>
        <v/>
      </c>
      <c r="AK7786">
        <f>IF($F7786="","",IF($AD7786="Yes",1,0))</f>
        <v/>
      </c>
      <c r="AL7786">
        <f>IF($AH7786=1,IFERROR(IF(VALUE($F7786)&lt;100000000,VALUE($F7786),1000000000),IFERROR(IF(VALUE(MID($F7786,2,20))&lt;100000000,VALUE(MID($F7786,2,20)),1000000000),1000000000))+ROW()/100000,"")</f>
        <v/>
      </c>
    </row>
    <row r="7787">
      <c r="A7787">
        <f>IF($F7787="","",IFERROR(IF(INDEX('Per Invoice'!$A$2:$A$2001,MATCH($F7787,'Per Invoice'!$B$2:$B$2001,0))=0,"",INDEX('Per Invoice'!$A$2:$A$2001,MATCH($F7787,'Per Invoice'!$B$2:$B$2001,0))),""))</f>
        <v/>
      </c>
      <c r="H7787" s="11" t="n"/>
      <c r="R7787" s="7">
        <f>IF($F7787="","",Q7787*Y7787/100)</f>
        <v/>
      </c>
      <c r="X7787" s="7" t="n"/>
      <c r="Y7787" s="7" t="n"/>
      <c r="Z7787" s="7">
        <f>IF($F7787="","",Y7787*AE7787/100)</f>
        <v/>
      </c>
      <c r="AA7787" s="7">
        <f>IF($F7787="","",Y7787-Z7787)</f>
        <v/>
      </c>
      <c r="AB7787" s="7">
        <f>IF($F7787="","",AA7787-R7787)</f>
        <v/>
      </c>
      <c r="AE7787">
        <f>IF($F7787="","",IF($AK7787=1,0,IF($AJ7787=1,Settings!$C$6,Settings!$C$7))*100)</f>
        <v/>
      </c>
      <c r="AG7787">
        <f>IF($F7787="","",$F7787&amp;"|"&amp;$D7787&amp;"")</f>
        <v/>
      </c>
      <c r="AH7787">
        <f>IF($F7787="","",IF(COUNTIF($AG$2:$AG7787,$AG7787)=1,1,0))</f>
        <v/>
      </c>
      <c r="AI7787">
        <f>IF($AH7787=1,SUMPRODUCT(--($AL$2:$AL$8001&lt;$AL7787))+1,"")</f>
        <v/>
      </c>
      <c r="AJ7787">
        <f>IF($F7787="","",IF(OR($U7787=TRUE(),$U7787="TRUE"),1,0))</f>
        <v/>
      </c>
      <c r="AK7787">
        <f>IF($F7787="","",IF($AD7787="Yes",1,0))</f>
        <v/>
      </c>
      <c r="AL7787">
        <f>IF($AH7787=1,IFERROR(IF(VALUE($F7787)&lt;100000000,VALUE($F7787),1000000000),IFERROR(IF(VALUE(MID($F7787,2,20))&lt;100000000,VALUE(MID($F7787,2,20)),1000000000),1000000000))+ROW()/100000,"")</f>
        <v/>
      </c>
    </row>
    <row r="7788">
      <c r="A7788">
        <f>IF($F7788="","",IFERROR(IF(INDEX('Per Invoice'!$A$2:$A$2001,MATCH($F7788,'Per Invoice'!$B$2:$B$2001,0))=0,"",INDEX('Per Invoice'!$A$2:$A$2001,MATCH($F7788,'Per Invoice'!$B$2:$B$2001,0))),""))</f>
        <v/>
      </c>
      <c r="H7788" s="11" t="n"/>
      <c r="R7788" s="7">
        <f>IF($F7788="","",Q7788*Y7788/100)</f>
        <v/>
      </c>
      <c r="X7788" s="7" t="n"/>
      <c r="Y7788" s="7" t="n"/>
      <c r="Z7788" s="7">
        <f>IF($F7788="","",Y7788*AE7788/100)</f>
        <v/>
      </c>
      <c r="AA7788" s="7">
        <f>IF($F7788="","",Y7788-Z7788)</f>
        <v/>
      </c>
      <c r="AB7788" s="7">
        <f>IF($F7788="","",AA7788-R7788)</f>
        <v/>
      </c>
      <c r="AE7788">
        <f>IF($F7788="","",IF($AK7788=1,0,IF($AJ7788=1,Settings!$C$6,Settings!$C$7))*100)</f>
        <v/>
      </c>
      <c r="AG7788">
        <f>IF($F7788="","",$F7788&amp;"|"&amp;$D7788&amp;"")</f>
        <v/>
      </c>
      <c r="AH7788">
        <f>IF($F7788="","",IF(COUNTIF($AG$2:$AG7788,$AG7788)=1,1,0))</f>
        <v/>
      </c>
      <c r="AI7788">
        <f>IF($AH7788=1,SUMPRODUCT(--($AL$2:$AL$8001&lt;$AL7788))+1,"")</f>
        <v/>
      </c>
      <c r="AJ7788">
        <f>IF($F7788="","",IF(OR($U7788=TRUE(),$U7788="TRUE"),1,0))</f>
        <v/>
      </c>
      <c r="AK7788">
        <f>IF($F7788="","",IF($AD7788="Yes",1,0))</f>
        <v/>
      </c>
      <c r="AL7788">
        <f>IF($AH7788=1,IFERROR(IF(VALUE($F7788)&lt;100000000,VALUE($F7788),1000000000),IFERROR(IF(VALUE(MID($F7788,2,20))&lt;100000000,VALUE(MID($F7788,2,20)),1000000000),1000000000))+ROW()/100000,"")</f>
        <v/>
      </c>
    </row>
    <row r="7789">
      <c r="A7789">
        <f>IF($F7789="","",IFERROR(IF(INDEX('Per Invoice'!$A$2:$A$2001,MATCH($F7789,'Per Invoice'!$B$2:$B$2001,0))=0,"",INDEX('Per Invoice'!$A$2:$A$2001,MATCH($F7789,'Per Invoice'!$B$2:$B$2001,0))),""))</f>
        <v/>
      </c>
      <c r="H7789" s="11" t="n"/>
      <c r="R7789" s="7">
        <f>IF($F7789="","",Q7789*Y7789/100)</f>
        <v/>
      </c>
      <c r="X7789" s="7" t="n"/>
      <c r="Y7789" s="7" t="n"/>
      <c r="Z7789" s="7">
        <f>IF($F7789="","",Y7789*AE7789/100)</f>
        <v/>
      </c>
      <c r="AA7789" s="7">
        <f>IF($F7789="","",Y7789-Z7789)</f>
        <v/>
      </c>
      <c r="AB7789" s="7">
        <f>IF($F7789="","",AA7789-R7789)</f>
        <v/>
      </c>
      <c r="AE7789">
        <f>IF($F7789="","",IF($AK7789=1,0,IF($AJ7789=1,Settings!$C$6,Settings!$C$7))*100)</f>
        <v/>
      </c>
      <c r="AG7789">
        <f>IF($F7789="","",$F7789&amp;"|"&amp;$D7789&amp;"")</f>
        <v/>
      </c>
      <c r="AH7789">
        <f>IF($F7789="","",IF(COUNTIF($AG$2:$AG7789,$AG7789)=1,1,0))</f>
        <v/>
      </c>
      <c r="AI7789">
        <f>IF($AH7789=1,SUMPRODUCT(--($AL$2:$AL$8001&lt;$AL7789))+1,"")</f>
        <v/>
      </c>
      <c r="AJ7789">
        <f>IF($F7789="","",IF(OR($U7789=TRUE(),$U7789="TRUE"),1,0))</f>
        <v/>
      </c>
      <c r="AK7789">
        <f>IF($F7789="","",IF($AD7789="Yes",1,0))</f>
        <v/>
      </c>
      <c r="AL7789">
        <f>IF($AH7789=1,IFERROR(IF(VALUE($F7789)&lt;100000000,VALUE($F7789),1000000000),IFERROR(IF(VALUE(MID($F7789,2,20))&lt;100000000,VALUE(MID($F7789,2,20)),1000000000),1000000000))+ROW()/100000,"")</f>
        <v/>
      </c>
    </row>
    <row r="7790">
      <c r="A7790">
        <f>IF($F7790="","",IFERROR(IF(INDEX('Per Invoice'!$A$2:$A$2001,MATCH($F7790,'Per Invoice'!$B$2:$B$2001,0))=0,"",INDEX('Per Invoice'!$A$2:$A$2001,MATCH($F7790,'Per Invoice'!$B$2:$B$2001,0))),""))</f>
        <v/>
      </c>
      <c r="H7790" s="11" t="n"/>
      <c r="R7790" s="7">
        <f>IF($F7790="","",Q7790*Y7790/100)</f>
        <v/>
      </c>
      <c r="X7790" s="7" t="n"/>
      <c r="Y7790" s="7" t="n"/>
      <c r="Z7790" s="7">
        <f>IF($F7790="","",Y7790*AE7790/100)</f>
        <v/>
      </c>
      <c r="AA7790" s="7">
        <f>IF($F7790="","",Y7790-Z7790)</f>
        <v/>
      </c>
      <c r="AB7790" s="7">
        <f>IF($F7790="","",AA7790-R7790)</f>
        <v/>
      </c>
      <c r="AE7790">
        <f>IF($F7790="","",IF($AK7790=1,0,IF($AJ7790=1,Settings!$C$6,Settings!$C$7))*100)</f>
        <v/>
      </c>
      <c r="AG7790">
        <f>IF($F7790="","",$F7790&amp;"|"&amp;$D7790&amp;"")</f>
        <v/>
      </c>
      <c r="AH7790">
        <f>IF($F7790="","",IF(COUNTIF($AG$2:$AG7790,$AG7790)=1,1,0))</f>
        <v/>
      </c>
      <c r="AI7790">
        <f>IF($AH7790=1,SUMPRODUCT(--($AL$2:$AL$8001&lt;$AL7790))+1,"")</f>
        <v/>
      </c>
      <c r="AJ7790">
        <f>IF($F7790="","",IF(OR($U7790=TRUE(),$U7790="TRUE"),1,0))</f>
        <v/>
      </c>
      <c r="AK7790">
        <f>IF($F7790="","",IF($AD7790="Yes",1,0))</f>
        <v/>
      </c>
      <c r="AL7790">
        <f>IF($AH7790=1,IFERROR(IF(VALUE($F7790)&lt;100000000,VALUE($F7790),1000000000),IFERROR(IF(VALUE(MID($F7790,2,20))&lt;100000000,VALUE(MID($F7790,2,20)),1000000000),1000000000))+ROW()/100000,"")</f>
        <v/>
      </c>
    </row>
    <row r="7791">
      <c r="A7791">
        <f>IF($F7791="","",IFERROR(IF(INDEX('Per Invoice'!$A$2:$A$2001,MATCH($F7791,'Per Invoice'!$B$2:$B$2001,0))=0,"",INDEX('Per Invoice'!$A$2:$A$2001,MATCH($F7791,'Per Invoice'!$B$2:$B$2001,0))),""))</f>
        <v/>
      </c>
      <c r="H7791" s="11" t="n"/>
      <c r="R7791" s="7">
        <f>IF($F7791="","",Q7791*Y7791/100)</f>
        <v/>
      </c>
      <c r="X7791" s="7" t="n"/>
      <c r="Y7791" s="7" t="n"/>
      <c r="Z7791" s="7">
        <f>IF($F7791="","",Y7791*AE7791/100)</f>
        <v/>
      </c>
      <c r="AA7791" s="7">
        <f>IF($F7791="","",Y7791-Z7791)</f>
        <v/>
      </c>
      <c r="AB7791" s="7">
        <f>IF($F7791="","",AA7791-R7791)</f>
        <v/>
      </c>
      <c r="AE7791">
        <f>IF($F7791="","",IF($AK7791=1,0,IF($AJ7791=1,Settings!$C$6,Settings!$C$7))*100)</f>
        <v/>
      </c>
      <c r="AG7791">
        <f>IF($F7791="","",$F7791&amp;"|"&amp;$D7791&amp;"")</f>
        <v/>
      </c>
      <c r="AH7791">
        <f>IF($F7791="","",IF(COUNTIF($AG$2:$AG7791,$AG7791)=1,1,0))</f>
        <v/>
      </c>
      <c r="AI7791">
        <f>IF($AH7791=1,SUMPRODUCT(--($AL$2:$AL$8001&lt;$AL7791))+1,"")</f>
        <v/>
      </c>
      <c r="AJ7791">
        <f>IF($F7791="","",IF(OR($U7791=TRUE(),$U7791="TRUE"),1,0))</f>
        <v/>
      </c>
      <c r="AK7791">
        <f>IF($F7791="","",IF($AD7791="Yes",1,0))</f>
        <v/>
      </c>
      <c r="AL7791">
        <f>IF($AH7791=1,IFERROR(IF(VALUE($F7791)&lt;100000000,VALUE($F7791),1000000000),IFERROR(IF(VALUE(MID($F7791,2,20))&lt;100000000,VALUE(MID($F7791,2,20)),1000000000),1000000000))+ROW()/100000,"")</f>
        <v/>
      </c>
    </row>
    <row r="7792">
      <c r="A7792">
        <f>IF($F7792="","",IFERROR(IF(INDEX('Per Invoice'!$A$2:$A$2001,MATCH($F7792,'Per Invoice'!$B$2:$B$2001,0))=0,"",INDEX('Per Invoice'!$A$2:$A$2001,MATCH($F7792,'Per Invoice'!$B$2:$B$2001,0))),""))</f>
        <v/>
      </c>
      <c r="H7792" s="11" t="n"/>
      <c r="R7792" s="7">
        <f>IF($F7792="","",Q7792*Y7792/100)</f>
        <v/>
      </c>
      <c r="X7792" s="7" t="n"/>
      <c r="Y7792" s="7" t="n"/>
      <c r="Z7792" s="7">
        <f>IF($F7792="","",Y7792*AE7792/100)</f>
        <v/>
      </c>
      <c r="AA7792" s="7">
        <f>IF($F7792="","",Y7792-Z7792)</f>
        <v/>
      </c>
      <c r="AB7792" s="7">
        <f>IF($F7792="","",AA7792-R7792)</f>
        <v/>
      </c>
      <c r="AE7792">
        <f>IF($F7792="","",IF($AK7792=1,0,IF($AJ7792=1,Settings!$C$6,Settings!$C$7))*100)</f>
        <v/>
      </c>
      <c r="AG7792">
        <f>IF($F7792="","",$F7792&amp;"|"&amp;$D7792&amp;"")</f>
        <v/>
      </c>
      <c r="AH7792">
        <f>IF($F7792="","",IF(COUNTIF($AG$2:$AG7792,$AG7792)=1,1,0))</f>
        <v/>
      </c>
      <c r="AI7792">
        <f>IF($AH7792=1,SUMPRODUCT(--($AL$2:$AL$8001&lt;$AL7792))+1,"")</f>
        <v/>
      </c>
      <c r="AJ7792">
        <f>IF($F7792="","",IF(OR($U7792=TRUE(),$U7792="TRUE"),1,0))</f>
        <v/>
      </c>
      <c r="AK7792">
        <f>IF($F7792="","",IF($AD7792="Yes",1,0))</f>
        <v/>
      </c>
      <c r="AL7792">
        <f>IF($AH7792=1,IFERROR(IF(VALUE($F7792)&lt;100000000,VALUE($F7792),1000000000),IFERROR(IF(VALUE(MID($F7792,2,20))&lt;100000000,VALUE(MID($F7792,2,20)),1000000000),1000000000))+ROW()/100000,"")</f>
        <v/>
      </c>
    </row>
    <row r="7793">
      <c r="A7793">
        <f>IF($F7793="","",IFERROR(IF(INDEX('Per Invoice'!$A$2:$A$2001,MATCH($F7793,'Per Invoice'!$B$2:$B$2001,0))=0,"",INDEX('Per Invoice'!$A$2:$A$2001,MATCH($F7793,'Per Invoice'!$B$2:$B$2001,0))),""))</f>
        <v/>
      </c>
      <c r="H7793" s="11" t="n"/>
      <c r="R7793" s="7">
        <f>IF($F7793="","",Q7793*Y7793/100)</f>
        <v/>
      </c>
      <c r="X7793" s="7" t="n"/>
      <c r="Y7793" s="7" t="n"/>
      <c r="Z7793" s="7">
        <f>IF($F7793="","",Y7793*AE7793/100)</f>
        <v/>
      </c>
      <c r="AA7793" s="7">
        <f>IF($F7793="","",Y7793-Z7793)</f>
        <v/>
      </c>
      <c r="AB7793" s="7">
        <f>IF($F7793="","",AA7793-R7793)</f>
        <v/>
      </c>
      <c r="AE7793">
        <f>IF($F7793="","",IF($AK7793=1,0,IF($AJ7793=1,Settings!$C$6,Settings!$C$7))*100)</f>
        <v/>
      </c>
      <c r="AG7793">
        <f>IF($F7793="","",$F7793&amp;"|"&amp;$D7793&amp;"")</f>
        <v/>
      </c>
      <c r="AH7793">
        <f>IF($F7793="","",IF(COUNTIF($AG$2:$AG7793,$AG7793)=1,1,0))</f>
        <v/>
      </c>
      <c r="AI7793">
        <f>IF($AH7793=1,SUMPRODUCT(--($AL$2:$AL$8001&lt;$AL7793))+1,"")</f>
        <v/>
      </c>
      <c r="AJ7793">
        <f>IF($F7793="","",IF(OR($U7793=TRUE(),$U7793="TRUE"),1,0))</f>
        <v/>
      </c>
      <c r="AK7793">
        <f>IF($F7793="","",IF($AD7793="Yes",1,0))</f>
        <v/>
      </c>
      <c r="AL7793">
        <f>IF($AH7793=1,IFERROR(IF(VALUE($F7793)&lt;100000000,VALUE($F7793),1000000000),IFERROR(IF(VALUE(MID($F7793,2,20))&lt;100000000,VALUE(MID($F7793,2,20)),1000000000),1000000000))+ROW()/100000,"")</f>
        <v/>
      </c>
    </row>
    <row r="7794">
      <c r="A7794">
        <f>IF($F7794="","",IFERROR(IF(INDEX('Per Invoice'!$A$2:$A$2001,MATCH($F7794,'Per Invoice'!$B$2:$B$2001,0))=0,"",INDEX('Per Invoice'!$A$2:$A$2001,MATCH($F7794,'Per Invoice'!$B$2:$B$2001,0))),""))</f>
        <v/>
      </c>
      <c r="H7794" s="11" t="n"/>
      <c r="R7794" s="7">
        <f>IF($F7794="","",Q7794*Y7794/100)</f>
        <v/>
      </c>
      <c r="X7794" s="7" t="n"/>
      <c r="Y7794" s="7" t="n"/>
      <c r="Z7794" s="7">
        <f>IF($F7794="","",Y7794*AE7794/100)</f>
        <v/>
      </c>
      <c r="AA7794" s="7">
        <f>IF($F7794="","",Y7794-Z7794)</f>
        <v/>
      </c>
      <c r="AB7794" s="7">
        <f>IF($F7794="","",AA7794-R7794)</f>
        <v/>
      </c>
      <c r="AE7794">
        <f>IF($F7794="","",IF($AK7794=1,0,IF($AJ7794=1,Settings!$C$6,Settings!$C$7))*100)</f>
        <v/>
      </c>
      <c r="AG7794">
        <f>IF($F7794="","",$F7794&amp;"|"&amp;$D7794&amp;"")</f>
        <v/>
      </c>
      <c r="AH7794">
        <f>IF($F7794="","",IF(COUNTIF($AG$2:$AG7794,$AG7794)=1,1,0))</f>
        <v/>
      </c>
      <c r="AI7794">
        <f>IF($AH7794=1,SUMPRODUCT(--($AL$2:$AL$8001&lt;$AL7794))+1,"")</f>
        <v/>
      </c>
      <c r="AJ7794">
        <f>IF($F7794="","",IF(OR($U7794=TRUE(),$U7794="TRUE"),1,0))</f>
        <v/>
      </c>
      <c r="AK7794">
        <f>IF($F7794="","",IF($AD7794="Yes",1,0))</f>
        <v/>
      </c>
      <c r="AL7794">
        <f>IF($AH7794=1,IFERROR(IF(VALUE($F7794)&lt;100000000,VALUE($F7794),1000000000),IFERROR(IF(VALUE(MID($F7794,2,20))&lt;100000000,VALUE(MID($F7794,2,20)),1000000000),1000000000))+ROW()/100000,"")</f>
        <v/>
      </c>
    </row>
    <row r="7795">
      <c r="A7795">
        <f>IF($F7795="","",IFERROR(IF(INDEX('Per Invoice'!$A$2:$A$2001,MATCH($F7795,'Per Invoice'!$B$2:$B$2001,0))=0,"",INDEX('Per Invoice'!$A$2:$A$2001,MATCH($F7795,'Per Invoice'!$B$2:$B$2001,0))),""))</f>
        <v/>
      </c>
      <c r="H7795" s="11" t="n"/>
      <c r="R7795" s="7">
        <f>IF($F7795="","",Q7795*Y7795/100)</f>
        <v/>
      </c>
      <c r="X7795" s="7" t="n"/>
      <c r="Y7795" s="7" t="n"/>
      <c r="Z7795" s="7">
        <f>IF($F7795="","",Y7795*AE7795/100)</f>
        <v/>
      </c>
      <c r="AA7795" s="7">
        <f>IF($F7795="","",Y7795-Z7795)</f>
        <v/>
      </c>
      <c r="AB7795" s="7">
        <f>IF($F7795="","",AA7795-R7795)</f>
        <v/>
      </c>
      <c r="AE7795">
        <f>IF($F7795="","",IF($AK7795=1,0,IF($AJ7795=1,Settings!$C$6,Settings!$C$7))*100)</f>
        <v/>
      </c>
      <c r="AG7795">
        <f>IF($F7795="","",$F7795&amp;"|"&amp;$D7795&amp;"")</f>
        <v/>
      </c>
      <c r="AH7795">
        <f>IF($F7795="","",IF(COUNTIF($AG$2:$AG7795,$AG7795)=1,1,0))</f>
        <v/>
      </c>
      <c r="AI7795">
        <f>IF($AH7795=1,SUMPRODUCT(--($AL$2:$AL$8001&lt;$AL7795))+1,"")</f>
        <v/>
      </c>
      <c r="AJ7795">
        <f>IF($F7795="","",IF(OR($U7795=TRUE(),$U7795="TRUE"),1,0))</f>
        <v/>
      </c>
      <c r="AK7795">
        <f>IF($F7795="","",IF($AD7795="Yes",1,0))</f>
        <v/>
      </c>
      <c r="AL7795">
        <f>IF($AH7795=1,IFERROR(IF(VALUE($F7795)&lt;100000000,VALUE($F7795),1000000000),IFERROR(IF(VALUE(MID($F7795,2,20))&lt;100000000,VALUE(MID($F7795,2,20)),1000000000),1000000000))+ROW()/100000,"")</f>
        <v/>
      </c>
    </row>
    <row r="7796">
      <c r="A7796">
        <f>IF($F7796="","",IFERROR(IF(INDEX('Per Invoice'!$A$2:$A$2001,MATCH($F7796,'Per Invoice'!$B$2:$B$2001,0))=0,"",INDEX('Per Invoice'!$A$2:$A$2001,MATCH($F7796,'Per Invoice'!$B$2:$B$2001,0))),""))</f>
        <v/>
      </c>
      <c r="H7796" s="11" t="n"/>
      <c r="R7796" s="7">
        <f>IF($F7796="","",Q7796*Y7796/100)</f>
        <v/>
      </c>
      <c r="X7796" s="7" t="n"/>
      <c r="Y7796" s="7" t="n"/>
      <c r="Z7796" s="7">
        <f>IF($F7796="","",Y7796*AE7796/100)</f>
        <v/>
      </c>
      <c r="AA7796" s="7">
        <f>IF($F7796="","",Y7796-Z7796)</f>
        <v/>
      </c>
      <c r="AB7796" s="7">
        <f>IF($F7796="","",AA7796-R7796)</f>
        <v/>
      </c>
      <c r="AE7796">
        <f>IF($F7796="","",IF($AK7796=1,0,IF($AJ7796=1,Settings!$C$6,Settings!$C$7))*100)</f>
        <v/>
      </c>
      <c r="AG7796">
        <f>IF($F7796="","",$F7796&amp;"|"&amp;$D7796&amp;"")</f>
        <v/>
      </c>
      <c r="AH7796">
        <f>IF($F7796="","",IF(COUNTIF($AG$2:$AG7796,$AG7796)=1,1,0))</f>
        <v/>
      </c>
      <c r="AI7796">
        <f>IF($AH7796=1,SUMPRODUCT(--($AL$2:$AL$8001&lt;$AL7796))+1,"")</f>
        <v/>
      </c>
      <c r="AJ7796">
        <f>IF($F7796="","",IF(OR($U7796=TRUE(),$U7796="TRUE"),1,0))</f>
        <v/>
      </c>
      <c r="AK7796">
        <f>IF($F7796="","",IF($AD7796="Yes",1,0))</f>
        <v/>
      </c>
      <c r="AL7796">
        <f>IF($AH7796=1,IFERROR(IF(VALUE($F7796)&lt;100000000,VALUE($F7796),1000000000),IFERROR(IF(VALUE(MID($F7796,2,20))&lt;100000000,VALUE(MID($F7796,2,20)),1000000000),1000000000))+ROW()/100000,"")</f>
        <v/>
      </c>
    </row>
    <row r="7797">
      <c r="A7797">
        <f>IF($F7797="","",IFERROR(IF(INDEX('Per Invoice'!$A$2:$A$2001,MATCH($F7797,'Per Invoice'!$B$2:$B$2001,0))=0,"",INDEX('Per Invoice'!$A$2:$A$2001,MATCH($F7797,'Per Invoice'!$B$2:$B$2001,0))),""))</f>
        <v/>
      </c>
      <c r="H7797" s="11" t="n"/>
      <c r="R7797" s="7">
        <f>IF($F7797="","",Q7797*Y7797/100)</f>
        <v/>
      </c>
      <c r="X7797" s="7" t="n"/>
      <c r="Y7797" s="7" t="n"/>
      <c r="Z7797" s="7">
        <f>IF($F7797="","",Y7797*AE7797/100)</f>
        <v/>
      </c>
      <c r="AA7797" s="7">
        <f>IF($F7797="","",Y7797-Z7797)</f>
        <v/>
      </c>
      <c r="AB7797" s="7">
        <f>IF($F7797="","",AA7797-R7797)</f>
        <v/>
      </c>
      <c r="AE7797">
        <f>IF($F7797="","",IF($AK7797=1,0,IF($AJ7797=1,Settings!$C$6,Settings!$C$7))*100)</f>
        <v/>
      </c>
      <c r="AG7797">
        <f>IF($F7797="","",$F7797&amp;"|"&amp;$D7797&amp;"")</f>
        <v/>
      </c>
      <c r="AH7797">
        <f>IF($F7797="","",IF(COUNTIF($AG$2:$AG7797,$AG7797)=1,1,0))</f>
        <v/>
      </c>
      <c r="AI7797">
        <f>IF($AH7797=1,SUMPRODUCT(--($AL$2:$AL$8001&lt;$AL7797))+1,"")</f>
        <v/>
      </c>
      <c r="AJ7797">
        <f>IF($F7797="","",IF(OR($U7797=TRUE(),$U7797="TRUE"),1,0))</f>
        <v/>
      </c>
      <c r="AK7797">
        <f>IF($F7797="","",IF($AD7797="Yes",1,0))</f>
        <v/>
      </c>
      <c r="AL7797">
        <f>IF($AH7797=1,IFERROR(IF(VALUE($F7797)&lt;100000000,VALUE($F7797),1000000000),IFERROR(IF(VALUE(MID($F7797,2,20))&lt;100000000,VALUE(MID($F7797,2,20)),1000000000),1000000000))+ROW()/100000,"")</f>
        <v/>
      </c>
    </row>
    <row r="7798">
      <c r="A7798">
        <f>IF($F7798="","",IFERROR(IF(INDEX('Per Invoice'!$A$2:$A$2001,MATCH($F7798,'Per Invoice'!$B$2:$B$2001,0))=0,"",INDEX('Per Invoice'!$A$2:$A$2001,MATCH($F7798,'Per Invoice'!$B$2:$B$2001,0))),""))</f>
        <v/>
      </c>
      <c r="H7798" s="11" t="n"/>
      <c r="R7798" s="7">
        <f>IF($F7798="","",Q7798*Y7798/100)</f>
        <v/>
      </c>
      <c r="X7798" s="7" t="n"/>
      <c r="Y7798" s="7" t="n"/>
      <c r="Z7798" s="7">
        <f>IF($F7798="","",Y7798*AE7798/100)</f>
        <v/>
      </c>
      <c r="AA7798" s="7">
        <f>IF($F7798="","",Y7798-Z7798)</f>
        <v/>
      </c>
      <c r="AB7798" s="7">
        <f>IF($F7798="","",AA7798-R7798)</f>
        <v/>
      </c>
      <c r="AE7798">
        <f>IF($F7798="","",IF($AK7798=1,0,IF($AJ7798=1,Settings!$C$6,Settings!$C$7))*100)</f>
        <v/>
      </c>
      <c r="AG7798">
        <f>IF($F7798="","",$F7798&amp;"|"&amp;$D7798&amp;"")</f>
        <v/>
      </c>
      <c r="AH7798">
        <f>IF($F7798="","",IF(COUNTIF($AG$2:$AG7798,$AG7798)=1,1,0))</f>
        <v/>
      </c>
      <c r="AI7798">
        <f>IF($AH7798=1,SUMPRODUCT(--($AL$2:$AL$8001&lt;$AL7798))+1,"")</f>
        <v/>
      </c>
      <c r="AJ7798">
        <f>IF($F7798="","",IF(OR($U7798=TRUE(),$U7798="TRUE"),1,0))</f>
        <v/>
      </c>
      <c r="AK7798">
        <f>IF($F7798="","",IF($AD7798="Yes",1,0))</f>
        <v/>
      </c>
      <c r="AL7798">
        <f>IF($AH7798=1,IFERROR(IF(VALUE($F7798)&lt;100000000,VALUE($F7798),1000000000),IFERROR(IF(VALUE(MID($F7798,2,20))&lt;100000000,VALUE(MID($F7798,2,20)),1000000000),1000000000))+ROW()/100000,"")</f>
        <v/>
      </c>
    </row>
    <row r="7799">
      <c r="A7799">
        <f>IF($F7799="","",IFERROR(IF(INDEX('Per Invoice'!$A$2:$A$2001,MATCH($F7799,'Per Invoice'!$B$2:$B$2001,0))=0,"",INDEX('Per Invoice'!$A$2:$A$2001,MATCH($F7799,'Per Invoice'!$B$2:$B$2001,0))),""))</f>
        <v/>
      </c>
      <c r="H7799" s="11" t="n"/>
      <c r="R7799" s="7">
        <f>IF($F7799="","",Q7799*Y7799/100)</f>
        <v/>
      </c>
      <c r="X7799" s="7" t="n"/>
      <c r="Y7799" s="7" t="n"/>
      <c r="Z7799" s="7">
        <f>IF($F7799="","",Y7799*AE7799/100)</f>
        <v/>
      </c>
      <c r="AA7799" s="7">
        <f>IF($F7799="","",Y7799-Z7799)</f>
        <v/>
      </c>
      <c r="AB7799" s="7">
        <f>IF($F7799="","",AA7799-R7799)</f>
        <v/>
      </c>
      <c r="AE7799">
        <f>IF($F7799="","",IF($AK7799=1,0,IF($AJ7799=1,Settings!$C$6,Settings!$C$7))*100)</f>
        <v/>
      </c>
      <c r="AG7799">
        <f>IF($F7799="","",$F7799&amp;"|"&amp;$D7799&amp;"")</f>
        <v/>
      </c>
      <c r="AH7799">
        <f>IF($F7799="","",IF(COUNTIF($AG$2:$AG7799,$AG7799)=1,1,0))</f>
        <v/>
      </c>
      <c r="AI7799">
        <f>IF($AH7799=1,SUMPRODUCT(--($AL$2:$AL$8001&lt;$AL7799))+1,"")</f>
        <v/>
      </c>
      <c r="AJ7799">
        <f>IF($F7799="","",IF(OR($U7799=TRUE(),$U7799="TRUE"),1,0))</f>
        <v/>
      </c>
      <c r="AK7799">
        <f>IF($F7799="","",IF($AD7799="Yes",1,0))</f>
        <v/>
      </c>
      <c r="AL7799">
        <f>IF($AH7799=1,IFERROR(IF(VALUE($F7799)&lt;100000000,VALUE($F7799),1000000000),IFERROR(IF(VALUE(MID($F7799,2,20))&lt;100000000,VALUE(MID($F7799,2,20)),1000000000),1000000000))+ROW()/100000,"")</f>
        <v/>
      </c>
    </row>
    <row r="7800">
      <c r="A7800">
        <f>IF($F7800="","",IFERROR(IF(INDEX('Per Invoice'!$A$2:$A$2001,MATCH($F7800,'Per Invoice'!$B$2:$B$2001,0))=0,"",INDEX('Per Invoice'!$A$2:$A$2001,MATCH($F7800,'Per Invoice'!$B$2:$B$2001,0))),""))</f>
        <v/>
      </c>
      <c r="H7800" s="11" t="n"/>
      <c r="R7800" s="7">
        <f>IF($F7800="","",Q7800*Y7800/100)</f>
        <v/>
      </c>
      <c r="X7800" s="7" t="n"/>
      <c r="Y7800" s="7" t="n"/>
      <c r="Z7800" s="7">
        <f>IF($F7800="","",Y7800*AE7800/100)</f>
        <v/>
      </c>
      <c r="AA7800" s="7">
        <f>IF($F7800="","",Y7800-Z7800)</f>
        <v/>
      </c>
      <c r="AB7800" s="7">
        <f>IF($F7800="","",AA7800-R7800)</f>
        <v/>
      </c>
      <c r="AE7800">
        <f>IF($F7800="","",IF($AK7800=1,0,IF($AJ7800=1,Settings!$C$6,Settings!$C$7))*100)</f>
        <v/>
      </c>
      <c r="AG7800">
        <f>IF($F7800="","",$F7800&amp;"|"&amp;$D7800&amp;"")</f>
        <v/>
      </c>
      <c r="AH7800">
        <f>IF($F7800="","",IF(COUNTIF($AG$2:$AG7800,$AG7800)=1,1,0))</f>
        <v/>
      </c>
      <c r="AI7800">
        <f>IF($AH7800=1,SUMPRODUCT(--($AL$2:$AL$8001&lt;$AL7800))+1,"")</f>
        <v/>
      </c>
      <c r="AJ7800">
        <f>IF($F7800="","",IF(OR($U7800=TRUE(),$U7800="TRUE"),1,0))</f>
        <v/>
      </c>
      <c r="AK7800">
        <f>IF($F7800="","",IF($AD7800="Yes",1,0))</f>
        <v/>
      </c>
      <c r="AL7800">
        <f>IF($AH7800=1,IFERROR(IF(VALUE($F7800)&lt;100000000,VALUE($F7800),1000000000),IFERROR(IF(VALUE(MID($F7800,2,20))&lt;100000000,VALUE(MID($F7800,2,20)),1000000000),1000000000))+ROW()/100000,"")</f>
        <v/>
      </c>
    </row>
    <row r="7801">
      <c r="A7801">
        <f>IF($F7801="","",IFERROR(IF(INDEX('Per Invoice'!$A$2:$A$2001,MATCH($F7801,'Per Invoice'!$B$2:$B$2001,0))=0,"",INDEX('Per Invoice'!$A$2:$A$2001,MATCH($F7801,'Per Invoice'!$B$2:$B$2001,0))),""))</f>
        <v/>
      </c>
      <c r="H7801" s="11" t="n"/>
      <c r="R7801" s="7">
        <f>IF($F7801="","",Q7801*Y7801/100)</f>
        <v/>
      </c>
      <c r="X7801" s="7" t="n"/>
      <c r="Y7801" s="7" t="n"/>
      <c r="Z7801" s="7">
        <f>IF($F7801="","",Y7801*AE7801/100)</f>
        <v/>
      </c>
      <c r="AA7801" s="7">
        <f>IF($F7801="","",Y7801-Z7801)</f>
        <v/>
      </c>
      <c r="AB7801" s="7">
        <f>IF($F7801="","",AA7801-R7801)</f>
        <v/>
      </c>
      <c r="AE7801">
        <f>IF($F7801="","",IF($AK7801=1,0,IF($AJ7801=1,Settings!$C$6,Settings!$C$7))*100)</f>
        <v/>
      </c>
      <c r="AG7801">
        <f>IF($F7801="","",$F7801&amp;"|"&amp;$D7801&amp;"")</f>
        <v/>
      </c>
      <c r="AH7801">
        <f>IF($F7801="","",IF(COUNTIF($AG$2:$AG7801,$AG7801)=1,1,0))</f>
        <v/>
      </c>
      <c r="AI7801">
        <f>IF($AH7801=1,SUMPRODUCT(--($AL$2:$AL$8001&lt;$AL7801))+1,"")</f>
        <v/>
      </c>
      <c r="AJ7801">
        <f>IF($F7801="","",IF(OR($U7801=TRUE(),$U7801="TRUE"),1,0))</f>
        <v/>
      </c>
      <c r="AK7801">
        <f>IF($F7801="","",IF($AD7801="Yes",1,0))</f>
        <v/>
      </c>
      <c r="AL7801">
        <f>IF($AH7801=1,IFERROR(IF(VALUE($F7801)&lt;100000000,VALUE($F7801),1000000000),IFERROR(IF(VALUE(MID($F7801,2,20))&lt;100000000,VALUE(MID($F7801,2,20)),1000000000),1000000000))+ROW()/100000,"")</f>
        <v/>
      </c>
    </row>
    <row r="7802">
      <c r="A7802">
        <f>IF($F7802="","",IFERROR(IF(INDEX('Per Invoice'!$A$2:$A$2001,MATCH($F7802,'Per Invoice'!$B$2:$B$2001,0))=0,"",INDEX('Per Invoice'!$A$2:$A$2001,MATCH($F7802,'Per Invoice'!$B$2:$B$2001,0))),""))</f>
        <v/>
      </c>
      <c r="H7802" s="11" t="n"/>
      <c r="R7802" s="7">
        <f>IF($F7802="","",Q7802*Y7802/100)</f>
        <v/>
      </c>
      <c r="X7802" s="7" t="n"/>
      <c r="Y7802" s="7" t="n"/>
      <c r="Z7802" s="7">
        <f>IF($F7802="","",Y7802*AE7802/100)</f>
        <v/>
      </c>
      <c r="AA7802" s="7">
        <f>IF($F7802="","",Y7802-Z7802)</f>
        <v/>
      </c>
      <c r="AB7802" s="7">
        <f>IF($F7802="","",AA7802-R7802)</f>
        <v/>
      </c>
      <c r="AE7802">
        <f>IF($F7802="","",IF($AK7802=1,0,IF($AJ7802=1,Settings!$C$6,Settings!$C$7))*100)</f>
        <v/>
      </c>
      <c r="AG7802">
        <f>IF($F7802="","",$F7802&amp;"|"&amp;$D7802&amp;"")</f>
        <v/>
      </c>
      <c r="AH7802">
        <f>IF($F7802="","",IF(COUNTIF($AG$2:$AG7802,$AG7802)=1,1,0))</f>
        <v/>
      </c>
      <c r="AI7802">
        <f>IF($AH7802=1,SUMPRODUCT(--($AL$2:$AL$8001&lt;$AL7802))+1,"")</f>
        <v/>
      </c>
      <c r="AJ7802">
        <f>IF($F7802="","",IF(OR($U7802=TRUE(),$U7802="TRUE"),1,0))</f>
        <v/>
      </c>
      <c r="AK7802">
        <f>IF($F7802="","",IF($AD7802="Yes",1,0))</f>
        <v/>
      </c>
      <c r="AL7802">
        <f>IF($AH7802=1,IFERROR(IF(VALUE($F7802)&lt;100000000,VALUE($F7802),1000000000),IFERROR(IF(VALUE(MID($F7802,2,20))&lt;100000000,VALUE(MID($F7802,2,20)),1000000000),1000000000))+ROW()/100000,"")</f>
        <v/>
      </c>
    </row>
    <row r="7803">
      <c r="A7803">
        <f>IF($F7803="","",IFERROR(IF(INDEX('Per Invoice'!$A$2:$A$2001,MATCH($F7803,'Per Invoice'!$B$2:$B$2001,0))=0,"",INDEX('Per Invoice'!$A$2:$A$2001,MATCH($F7803,'Per Invoice'!$B$2:$B$2001,0))),""))</f>
        <v/>
      </c>
      <c r="H7803" s="11" t="n"/>
      <c r="R7803" s="7">
        <f>IF($F7803="","",Q7803*Y7803/100)</f>
        <v/>
      </c>
      <c r="X7803" s="7" t="n"/>
      <c r="Y7803" s="7" t="n"/>
      <c r="Z7803" s="7">
        <f>IF($F7803="","",Y7803*AE7803/100)</f>
        <v/>
      </c>
      <c r="AA7803" s="7">
        <f>IF($F7803="","",Y7803-Z7803)</f>
        <v/>
      </c>
      <c r="AB7803" s="7">
        <f>IF($F7803="","",AA7803-R7803)</f>
        <v/>
      </c>
      <c r="AE7803">
        <f>IF($F7803="","",IF($AK7803=1,0,IF($AJ7803=1,Settings!$C$6,Settings!$C$7))*100)</f>
        <v/>
      </c>
      <c r="AG7803">
        <f>IF($F7803="","",$F7803&amp;"|"&amp;$D7803&amp;"")</f>
        <v/>
      </c>
      <c r="AH7803">
        <f>IF($F7803="","",IF(COUNTIF($AG$2:$AG7803,$AG7803)=1,1,0))</f>
        <v/>
      </c>
      <c r="AI7803">
        <f>IF($AH7803=1,SUMPRODUCT(--($AL$2:$AL$8001&lt;$AL7803))+1,"")</f>
        <v/>
      </c>
      <c r="AJ7803">
        <f>IF($F7803="","",IF(OR($U7803=TRUE(),$U7803="TRUE"),1,0))</f>
        <v/>
      </c>
      <c r="AK7803">
        <f>IF($F7803="","",IF($AD7803="Yes",1,0))</f>
        <v/>
      </c>
      <c r="AL7803">
        <f>IF($AH7803=1,IFERROR(IF(VALUE($F7803)&lt;100000000,VALUE($F7803),1000000000),IFERROR(IF(VALUE(MID($F7803,2,20))&lt;100000000,VALUE(MID($F7803,2,20)),1000000000),1000000000))+ROW()/100000,"")</f>
        <v/>
      </c>
    </row>
    <row r="7804">
      <c r="A7804">
        <f>IF($F7804="","",IFERROR(IF(INDEX('Per Invoice'!$A$2:$A$2001,MATCH($F7804,'Per Invoice'!$B$2:$B$2001,0))=0,"",INDEX('Per Invoice'!$A$2:$A$2001,MATCH($F7804,'Per Invoice'!$B$2:$B$2001,0))),""))</f>
        <v/>
      </c>
      <c r="H7804" s="11" t="n"/>
      <c r="R7804" s="7">
        <f>IF($F7804="","",Q7804*Y7804/100)</f>
        <v/>
      </c>
      <c r="X7804" s="7" t="n"/>
      <c r="Y7804" s="7" t="n"/>
      <c r="Z7804" s="7">
        <f>IF($F7804="","",Y7804*AE7804/100)</f>
        <v/>
      </c>
      <c r="AA7804" s="7">
        <f>IF($F7804="","",Y7804-Z7804)</f>
        <v/>
      </c>
      <c r="AB7804" s="7">
        <f>IF($F7804="","",AA7804-R7804)</f>
        <v/>
      </c>
      <c r="AE7804">
        <f>IF($F7804="","",IF($AK7804=1,0,IF($AJ7804=1,Settings!$C$6,Settings!$C$7))*100)</f>
        <v/>
      </c>
      <c r="AG7804">
        <f>IF($F7804="","",$F7804&amp;"|"&amp;$D7804&amp;"")</f>
        <v/>
      </c>
      <c r="AH7804">
        <f>IF($F7804="","",IF(COUNTIF($AG$2:$AG7804,$AG7804)=1,1,0))</f>
        <v/>
      </c>
      <c r="AI7804">
        <f>IF($AH7804=1,SUMPRODUCT(--($AL$2:$AL$8001&lt;$AL7804))+1,"")</f>
        <v/>
      </c>
      <c r="AJ7804">
        <f>IF($F7804="","",IF(OR($U7804=TRUE(),$U7804="TRUE"),1,0))</f>
        <v/>
      </c>
      <c r="AK7804">
        <f>IF($F7804="","",IF($AD7804="Yes",1,0))</f>
        <v/>
      </c>
      <c r="AL7804">
        <f>IF($AH7804=1,IFERROR(IF(VALUE($F7804)&lt;100000000,VALUE($F7804),1000000000),IFERROR(IF(VALUE(MID($F7804,2,20))&lt;100000000,VALUE(MID($F7804,2,20)),1000000000),1000000000))+ROW()/100000,"")</f>
        <v/>
      </c>
    </row>
    <row r="7805">
      <c r="A7805">
        <f>IF($F7805="","",IFERROR(IF(INDEX('Per Invoice'!$A$2:$A$2001,MATCH($F7805,'Per Invoice'!$B$2:$B$2001,0))=0,"",INDEX('Per Invoice'!$A$2:$A$2001,MATCH($F7805,'Per Invoice'!$B$2:$B$2001,0))),""))</f>
        <v/>
      </c>
      <c r="H7805" s="11" t="n"/>
      <c r="R7805" s="7">
        <f>IF($F7805="","",Q7805*Y7805/100)</f>
        <v/>
      </c>
      <c r="X7805" s="7" t="n"/>
      <c r="Y7805" s="7" t="n"/>
      <c r="Z7805" s="7">
        <f>IF($F7805="","",Y7805*AE7805/100)</f>
        <v/>
      </c>
      <c r="AA7805" s="7">
        <f>IF($F7805="","",Y7805-Z7805)</f>
        <v/>
      </c>
      <c r="AB7805" s="7">
        <f>IF($F7805="","",AA7805-R7805)</f>
        <v/>
      </c>
      <c r="AE7805">
        <f>IF($F7805="","",IF($AK7805=1,0,IF($AJ7805=1,Settings!$C$6,Settings!$C$7))*100)</f>
        <v/>
      </c>
      <c r="AG7805">
        <f>IF($F7805="","",$F7805&amp;"|"&amp;$D7805&amp;"")</f>
        <v/>
      </c>
      <c r="AH7805">
        <f>IF($F7805="","",IF(COUNTIF($AG$2:$AG7805,$AG7805)=1,1,0))</f>
        <v/>
      </c>
      <c r="AI7805">
        <f>IF($AH7805=1,SUMPRODUCT(--($AL$2:$AL$8001&lt;$AL7805))+1,"")</f>
        <v/>
      </c>
      <c r="AJ7805">
        <f>IF($F7805="","",IF(OR($U7805=TRUE(),$U7805="TRUE"),1,0))</f>
        <v/>
      </c>
      <c r="AK7805">
        <f>IF($F7805="","",IF($AD7805="Yes",1,0))</f>
        <v/>
      </c>
      <c r="AL7805">
        <f>IF($AH7805=1,IFERROR(IF(VALUE($F7805)&lt;100000000,VALUE($F7805),1000000000),IFERROR(IF(VALUE(MID($F7805,2,20))&lt;100000000,VALUE(MID($F7805,2,20)),1000000000),1000000000))+ROW()/100000,"")</f>
        <v/>
      </c>
    </row>
    <row r="7806">
      <c r="A7806">
        <f>IF($F7806="","",IFERROR(IF(INDEX('Per Invoice'!$A$2:$A$2001,MATCH($F7806,'Per Invoice'!$B$2:$B$2001,0))=0,"",INDEX('Per Invoice'!$A$2:$A$2001,MATCH($F7806,'Per Invoice'!$B$2:$B$2001,0))),""))</f>
        <v/>
      </c>
      <c r="H7806" s="11" t="n"/>
      <c r="R7806" s="7">
        <f>IF($F7806="","",Q7806*Y7806/100)</f>
        <v/>
      </c>
      <c r="X7806" s="7" t="n"/>
      <c r="Y7806" s="7" t="n"/>
      <c r="Z7806" s="7">
        <f>IF($F7806="","",Y7806*AE7806/100)</f>
        <v/>
      </c>
      <c r="AA7806" s="7">
        <f>IF($F7806="","",Y7806-Z7806)</f>
        <v/>
      </c>
      <c r="AB7806" s="7">
        <f>IF($F7806="","",AA7806-R7806)</f>
        <v/>
      </c>
      <c r="AE7806">
        <f>IF($F7806="","",IF($AK7806=1,0,IF($AJ7806=1,Settings!$C$6,Settings!$C$7))*100)</f>
        <v/>
      </c>
      <c r="AG7806">
        <f>IF($F7806="","",$F7806&amp;"|"&amp;$D7806&amp;"")</f>
        <v/>
      </c>
      <c r="AH7806">
        <f>IF($F7806="","",IF(COUNTIF($AG$2:$AG7806,$AG7806)=1,1,0))</f>
        <v/>
      </c>
      <c r="AI7806">
        <f>IF($AH7806=1,SUMPRODUCT(--($AL$2:$AL$8001&lt;$AL7806))+1,"")</f>
        <v/>
      </c>
      <c r="AJ7806">
        <f>IF($F7806="","",IF(OR($U7806=TRUE(),$U7806="TRUE"),1,0))</f>
        <v/>
      </c>
      <c r="AK7806">
        <f>IF($F7806="","",IF($AD7806="Yes",1,0))</f>
        <v/>
      </c>
      <c r="AL7806">
        <f>IF($AH7806=1,IFERROR(IF(VALUE($F7806)&lt;100000000,VALUE($F7806),1000000000),IFERROR(IF(VALUE(MID($F7806,2,20))&lt;100000000,VALUE(MID($F7806,2,20)),1000000000),1000000000))+ROW()/100000,"")</f>
        <v/>
      </c>
    </row>
    <row r="7807">
      <c r="A7807">
        <f>IF($F7807="","",IFERROR(IF(INDEX('Per Invoice'!$A$2:$A$2001,MATCH($F7807,'Per Invoice'!$B$2:$B$2001,0))=0,"",INDEX('Per Invoice'!$A$2:$A$2001,MATCH($F7807,'Per Invoice'!$B$2:$B$2001,0))),""))</f>
        <v/>
      </c>
      <c r="H7807" s="11" t="n"/>
      <c r="R7807" s="7">
        <f>IF($F7807="","",Q7807*Y7807/100)</f>
        <v/>
      </c>
      <c r="X7807" s="7" t="n"/>
      <c r="Y7807" s="7" t="n"/>
      <c r="Z7807" s="7">
        <f>IF($F7807="","",Y7807*AE7807/100)</f>
        <v/>
      </c>
      <c r="AA7807" s="7">
        <f>IF($F7807="","",Y7807-Z7807)</f>
        <v/>
      </c>
      <c r="AB7807" s="7">
        <f>IF($F7807="","",AA7807-R7807)</f>
        <v/>
      </c>
      <c r="AE7807">
        <f>IF($F7807="","",IF($AK7807=1,0,IF($AJ7807=1,Settings!$C$6,Settings!$C$7))*100)</f>
        <v/>
      </c>
      <c r="AG7807">
        <f>IF($F7807="","",$F7807&amp;"|"&amp;$D7807&amp;"")</f>
        <v/>
      </c>
      <c r="AH7807">
        <f>IF($F7807="","",IF(COUNTIF($AG$2:$AG7807,$AG7807)=1,1,0))</f>
        <v/>
      </c>
      <c r="AI7807">
        <f>IF($AH7807=1,SUMPRODUCT(--($AL$2:$AL$8001&lt;$AL7807))+1,"")</f>
        <v/>
      </c>
      <c r="AJ7807">
        <f>IF($F7807="","",IF(OR($U7807=TRUE(),$U7807="TRUE"),1,0))</f>
        <v/>
      </c>
      <c r="AK7807">
        <f>IF($F7807="","",IF($AD7807="Yes",1,0))</f>
        <v/>
      </c>
      <c r="AL7807">
        <f>IF($AH7807=1,IFERROR(IF(VALUE($F7807)&lt;100000000,VALUE($F7807),1000000000),IFERROR(IF(VALUE(MID($F7807,2,20))&lt;100000000,VALUE(MID($F7807,2,20)),1000000000),1000000000))+ROW()/100000,"")</f>
        <v/>
      </c>
    </row>
    <row r="7808">
      <c r="A7808">
        <f>IF($F7808="","",IFERROR(IF(INDEX('Per Invoice'!$A$2:$A$2001,MATCH($F7808,'Per Invoice'!$B$2:$B$2001,0))=0,"",INDEX('Per Invoice'!$A$2:$A$2001,MATCH($F7808,'Per Invoice'!$B$2:$B$2001,0))),""))</f>
        <v/>
      </c>
      <c r="H7808" s="11" t="n"/>
      <c r="R7808" s="7">
        <f>IF($F7808="","",Q7808*Y7808/100)</f>
        <v/>
      </c>
      <c r="X7808" s="7" t="n"/>
      <c r="Y7808" s="7" t="n"/>
      <c r="Z7808" s="7">
        <f>IF($F7808="","",Y7808*AE7808/100)</f>
        <v/>
      </c>
      <c r="AA7808" s="7">
        <f>IF($F7808="","",Y7808-Z7808)</f>
        <v/>
      </c>
      <c r="AB7808" s="7">
        <f>IF($F7808="","",AA7808-R7808)</f>
        <v/>
      </c>
      <c r="AE7808">
        <f>IF($F7808="","",IF($AK7808=1,0,IF($AJ7808=1,Settings!$C$6,Settings!$C$7))*100)</f>
        <v/>
      </c>
      <c r="AG7808">
        <f>IF($F7808="","",$F7808&amp;"|"&amp;$D7808&amp;"")</f>
        <v/>
      </c>
      <c r="AH7808">
        <f>IF($F7808="","",IF(COUNTIF($AG$2:$AG7808,$AG7808)=1,1,0))</f>
        <v/>
      </c>
      <c r="AI7808">
        <f>IF($AH7808=1,SUMPRODUCT(--($AL$2:$AL$8001&lt;$AL7808))+1,"")</f>
        <v/>
      </c>
      <c r="AJ7808">
        <f>IF($F7808="","",IF(OR($U7808=TRUE(),$U7808="TRUE"),1,0))</f>
        <v/>
      </c>
      <c r="AK7808">
        <f>IF($F7808="","",IF($AD7808="Yes",1,0))</f>
        <v/>
      </c>
      <c r="AL7808">
        <f>IF($AH7808=1,IFERROR(IF(VALUE($F7808)&lt;100000000,VALUE($F7808),1000000000),IFERROR(IF(VALUE(MID($F7808,2,20))&lt;100000000,VALUE(MID($F7808,2,20)),1000000000),1000000000))+ROW()/100000,"")</f>
        <v/>
      </c>
    </row>
    <row r="7809">
      <c r="A7809">
        <f>IF($F7809="","",IFERROR(IF(INDEX('Per Invoice'!$A$2:$A$2001,MATCH($F7809,'Per Invoice'!$B$2:$B$2001,0))=0,"",INDEX('Per Invoice'!$A$2:$A$2001,MATCH($F7809,'Per Invoice'!$B$2:$B$2001,0))),""))</f>
        <v/>
      </c>
      <c r="H7809" s="11" t="n"/>
      <c r="R7809" s="7">
        <f>IF($F7809="","",Q7809*Y7809/100)</f>
        <v/>
      </c>
      <c r="X7809" s="7" t="n"/>
      <c r="Y7809" s="7" t="n"/>
      <c r="Z7809" s="7">
        <f>IF($F7809="","",Y7809*AE7809/100)</f>
        <v/>
      </c>
      <c r="AA7809" s="7">
        <f>IF($F7809="","",Y7809-Z7809)</f>
        <v/>
      </c>
      <c r="AB7809" s="7">
        <f>IF($F7809="","",AA7809-R7809)</f>
        <v/>
      </c>
      <c r="AE7809">
        <f>IF($F7809="","",IF($AK7809=1,0,IF($AJ7809=1,Settings!$C$6,Settings!$C$7))*100)</f>
        <v/>
      </c>
      <c r="AG7809">
        <f>IF($F7809="","",$F7809&amp;"|"&amp;$D7809&amp;"")</f>
        <v/>
      </c>
      <c r="AH7809">
        <f>IF($F7809="","",IF(COUNTIF($AG$2:$AG7809,$AG7809)=1,1,0))</f>
        <v/>
      </c>
      <c r="AI7809">
        <f>IF($AH7809=1,SUMPRODUCT(--($AL$2:$AL$8001&lt;$AL7809))+1,"")</f>
        <v/>
      </c>
      <c r="AJ7809">
        <f>IF($F7809="","",IF(OR($U7809=TRUE(),$U7809="TRUE"),1,0))</f>
        <v/>
      </c>
      <c r="AK7809">
        <f>IF($F7809="","",IF($AD7809="Yes",1,0))</f>
        <v/>
      </c>
      <c r="AL7809">
        <f>IF($AH7809=1,IFERROR(IF(VALUE($F7809)&lt;100000000,VALUE($F7809),1000000000),IFERROR(IF(VALUE(MID($F7809,2,20))&lt;100000000,VALUE(MID($F7809,2,20)),1000000000),1000000000))+ROW()/100000,"")</f>
        <v/>
      </c>
    </row>
    <row r="7810">
      <c r="A7810">
        <f>IF($F7810="","",IFERROR(IF(INDEX('Per Invoice'!$A$2:$A$2001,MATCH($F7810,'Per Invoice'!$B$2:$B$2001,0))=0,"",INDEX('Per Invoice'!$A$2:$A$2001,MATCH($F7810,'Per Invoice'!$B$2:$B$2001,0))),""))</f>
        <v/>
      </c>
      <c r="H7810" s="11" t="n"/>
      <c r="R7810" s="7">
        <f>IF($F7810="","",Q7810*Y7810/100)</f>
        <v/>
      </c>
      <c r="X7810" s="7" t="n"/>
      <c r="Y7810" s="7" t="n"/>
      <c r="Z7810" s="7">
        <f>IF($F7810="","",Y7810*AE7810/100)</f>
        <v/>
      </c>
      <c r="AA7810" s="7">
        <f>IF($F7810="","",Y7810-Z7810)</f>
        <v/>
      </c>
      <c r="AB7810" s="7">
        <f>IF($F7810="","",AA7810-R7810)</f>
        <v/>
      </c>
      <c r="AE7810">
        <f>IF($F7810="","",IF($AK7810=1,0,IF($AJ7810=1,Settings!$C$6,Settings!$C$7))*100)</f>
        <v/>
      </c>
      <c r="AG7810">
        <f>IF($F7810="","",$F7810&amp;"|"&amp;$D7810&amp;"")</f>
        <v/>
      </c>
      <c r="AH7810">
        <f>IF($F7810="","",IF(COUNTIF($AG$2:$AG7810,$AG7810)=1,1,0))</f>
        <v/>
      </c>
      <c r="AI7810">
        <f>IF($AH7810=1,SUMPRODUCT(--($AL$2:$AL$8001&lt;$AL7810))+1,"")</f>
        <v/>
      </c>
      <c r="AJ7810">
        <f>IF($F7810="","",IF(OR($U7810=TRUE(),$U7810="TRUE"),1,0))</f>
        <v/>
      </c>
      <c r="AK7810">
        <f>IF($F7810="","",IF($AD7810="Yes",1,0))</f>
        <v/>
      </c>
      <c r="AL7810">
        <f>IF($AH7810=1,IFERROR(IF(VALUE($F7810)&lt;100000000,VALUE($F7810),1000000000),IFERROR(IF(VALUE(MID($F7810,2,20))&lt;100000000,VALUE(MID($F7810,2,20)),1000000000),1000000000))+ROW()/100000,"")</f>
        <v/>
      </c>
    </row>
    <row r="7811">
      <c r="A7811">
        <f>IF($F7811="","",IFERROR(IF(INDEX('Per Invoice'!$A$2:$A$2001,MATCH($F7811,'Per Invoice'!$B$2:$B$2001,0))=0,"",INDEX('Per Invoice'!$A$2:$A$2001,MATCH($F7811,'Per Invoice'!$B$2:$B$2001,0))),""))</f>
        <v/>
      </c>
      <c r="H7811" s="11" t="n"/>
      <c r="R7811" s="7">
        <f>IF($F7811="","",Q7811*Y7811/100)</f>
        <v/>
      </c>
      <c r="X7811" s="7" t="n"/>
      <c r="Y7811" s="7" t="n"/>
      <c r="Z7811" s="7">
        <f>IF($F7811="","",Y7811*AE7811/100)</f>
        <v/>
      </c>
      <c r="AA7811" s="7">
        <f>IF($F7811="","",Y7811-Z7811)</f>
        <v/>
      </c>
      <c r="AB7811" s="7">
        <f>IF($F7811="","",AA7811-R7811)</f>
        <v/>
      </c>
      <c r="AE7811">
        <f>IF($F7811="","",IF($AK7811=1,0,IF($AJ7811=1,Settings!$C$6,Settings!$C$7))*100)</f>
        <v/>
      </c>
      <c r="AG7811">
        <f>IF($F7811="","",$F7811&amp;"|"&amp;$D7811&amp;"")</f>
        <v/>
      </c>
      <c r="AH7811">
        <f>IF($F7811="","",IF(COUNTIF($AG$2:$AG7811,$AG7811)=1,1,0))</f>
        <v/>
      </c>
      <c r="AI7811">
        <f>IF($AH7811=1,SUMPRODUCT(--($AL$2:$AL$8001&lt;$AL7811))+1,"")</f>
        <v/>
      </c>
      <c r="AJ7811">
        <f>IF($F7811="","",IF(OR($U7811=TRUE(),$U7811="TRUE"),1,0))</f>
        <v/>
      </c>
      <c r="AK7811">
        <f>IF($F7811="","",IF($AD7811="Yes",1,0))</f>
        <v/>
      </c>
      <c r="AL7811">
        <f>IF($AH7811=1,IFERROR(IF(VALUE($F7811)&lt;100000000,VALUE($F7811),1000000000),IFERROR(IF(VALUE(MID($F7811,2,20))&lt;100000000,VALUE(MID($F7811,2,20)),1000000000),1000000000))+ROW()/100000,"")</f>
        <v/>
      </c>
    </row>
    <row r="7812">
      <c r="A7812">
        <f>IF($F7812="","",IFERROR(IF(INDEX('Per Invoice'!$A$2:$A$2001,MATCH($F7812,'Per Invoice'!$B$2:$B$2001,0))=0,"",INDEX('Per Invoice'!$A$2:$A$2001,MATCH($F7812,'Per Invoice'!$B$2:$B$2001,0))),""))</f>
        <v/>
      </c>
      <c r="H7812" s="11" t="n"/>
      <c r="R7812" s="7">
        <f>IF($F7812="","",Q7812*Y7812/100)</f>
        <v/>
      </c>
      <c r="X7812" s="7" t="n"/>
      <c r="Y7812" s="7" t="n"/>
      <c r="Z7812" s="7">
        <f>IF($F7812="","",Y7812*AE7812/100)</f>
        <v/>
      </c>
      <c r="AA7812" s="7">
        <f>IF($F7812="","",Y7812-Z7812)</f>
        <v/>
      </c>
      <c r="AB7812" s="7">
        <f>IF($F7812="","",AA7812-R7812)</f>
        <v/>
      </c>
      <c r="AE7812">
        <f>IF($F7812="","",IF($AK7812=1,0,IF($AJ7812=1,Settings!$C$6,Settings!$C$7))*100)</f>
        <v/>
      </c>
      <c r="AG7812">
        <f>IF($F7812="","",$F7812&amp;"|"&amp;$D7812&amp;"")</f>
        <v/>
      </c>
      <c r="AH7812">
        <f>IF($F7812="","",IF(COUNTIF($AG$2:$AG7812,$AG7812)=1,1,0))</f>
        <v/>
      </c>
      <c r="AI7812">
        <f>IF($AH7812=1,SUMPRODUCT(--($AL$2:$AL$8001&lt;$AL7812))+1,"")</f>
        <v/>
      </c>
      <c r="AJ7812">
        <f>IF($F7812="","",IF(OR($U7812=TRUE(),$U7812="TRUE"),1,0))</f>
        <v/>
      </c>
      <c r="AK7812">
        <f>IF($F7812="","",IF($AD7812="Yes",1,0))</f>
        <v/>
      </c>
      <c r="AL7812">
        <f>IF($AH7812=1,IFERROR(IF(VALUE($F7812)&lt;100000000,VALUE($F7812),1000000000),IFERROR(IF(VALUE(MID($F7812,2,20))&lt;100000000,VALUE(MID($F7812,2,20)),1000000000),1000000000))+ROW()/100000,"")</f>
        <v/>
      </c>
    </row>
    <row r="7813">
      <c r="A7813">
        <f>IF($F7813="","",IFERROR(IF(INDEX('Per Invoice'!$A$2:$A$2001,MATCH($F7813,'Per Invoice'!$B$2:$B$2001,0))=0,"",INDEX('Per Invoice'!$A$2:$A$2001,MATCH($F7813,'Per Invoice'!$B$2:$B$2001,0))),""))</f>
        <v/>
      </c>
      <c r="H7813" s="11" t="n"/>
      <c r="R7813" s="7">
        <f>IF($F7813="","",Q7813*Y7813/100)</f>
        <v/>
      </c>
      <c r="X7813" s="7" t="n"/>
      <c r="Y7813" s="7" t="n"/>
      <c r="Z7813" s="7">
        <f>IF($F7813="","",Y7813*AE7813/100)</f>
        <v/>
      </c>
      <c r="AA7813" s="7">
        <f>IF($F7813="","",Y7813-Z7813)</f>
        <v/>
      </c>
      <c r="AB7813" s="7">
        <f>IF($F7813="","",AA7813-R7813)</f>
        <v/>
      </c>
      <c r="AE7813">
        <f>IF($F7813="","",IF($AK7813=1,0,IF($AJ7813=1,Settings!$C$6,Settings!$C$7))*100)</f>
        <v/>
      </c>
      <c r="AG7813">
        <f>IF($F7813="","",$F7813&amp;"|"&amp;$D7813&amp;"")</f>
        <v/>
      </c>
      <c r="AH7813">
        <f>IF($F7813="","",IF(COUNTIF($AG$2:$AG7813,$AG7813)=1,1,0))</f>
        <v/>
      </c>
      <c r="AI7813">
        <f>IF($AH7813=1,SUMPRODUCT(--($AL$2:$AL$8001&lt;$AL7813))+1,"")</f>
        <v/>
      </c>
      <c r="AJ7813">
        <f>IF($F7813="","",IF(OR($U7813=TRUE(),$U7813="TRUE"),1,0))</f>
        <v/>
      </c>
      <c r="AK7813">
        <f>IF($F7813="","",IF($AD7813="Yes",1,0))</f>
        <v/>
      </c>
      <c r="AL7813">
        <f>IF($AH7813=1,IFERROR(IF(VALUE($F7813)&lt;100000000,VALUE($F7813),1000000000),IFERROR(IF(VALUE(MID($F7813,2,20))&lt;100000000,VALUE(MID($F7813,2,20)),1000000000),1000000000))+ROW()/100000,"")</f>
        <v/>
      </c>
    </row>
    <row r="7814">
      <c r="A7814">
        <f>IF($F7814="","",IFERROR(IF(INDEX('Per Invoice'!$A$2:$A$2001,MATCH($F7814,'Per Invoice'!$B$2:$B$2001,0))=0,"",INDEX('Per Invoice'!$A$2:$A$2001,MATCH($F7814,'Per Invoice'!$B$2:$B$2001,0))),""))</f>
        <v/>
      </c>
      <c r="H7814" s="11" t="n"/>
      <c r="R7814" s="7">
        <f>IF($F7814="","",Q7814*Y7814/100)</f>
        <v/>
      </c>
      <c r="X7814" s="7" t="n"/>
      <c r="Y7814" s="7" t="n"/>
      <c r="Z7814" s="7">
        <f>IF($F7814="","",Y7814*AE7814/100)</f>
        <v/>
      </c>
      <c r="AA7814" s="7">
        <f>IF($F7814="","",Y7814-Z7814)</f>
        <v/>
      </c>
      <c r="AB7814" s="7">
        <f>IF($F7814="","",AA7814-R7814)</f>
        <v/>
      </c>
      <c r="AE7814">
        <f>IF($F7814="","",IF($AK7814=1,0,IF($AJ7814=1,Settings!$C$6,Settings!$C$7))*100)</f>
        <v/>
      </c>
      <c r="AG7814">
        <f>IF($F7814="","",$F7814&amp;"|"&amp;$D7814&amp;"")</f>
        <v/>
      </c>
      <c r="AH7814">
        <f>IF($F7814="","",IF(COUNTIF($AG$2:$AG7814,$AG7814)=1,1,0))</f>
        <v/>
      </c>
      <c r="AI7814">
        <f>IF($AH7814=1,SUMPRODUCT(--($AL$2:$AL$8001&lt;$AL7814))+1,"")</f>
        <v/>
      </c>
      <c r="AJ7814">
        <f>IF($F7814="","",IF(OR($U7814=TRUE(),$U7814="TRUE"),1,0))</f>
        <v/>
      </c>
      <c r="AK7814">
        <f>IF($F7814="","",IF($AD7814="Yes",1,0))</f>
        <v/>
      </c>
      <c r="AL7814">
        <f>IF($AH7814=1,IFERROR(IF(VALUE($F7814)&lt;100000000,VALUE($F7814),1000000000),IFERROR(IF(VALUE(MID($F7814,2,20))&lt;100000000,VALUE(MID($F7814,2,20)),1000000000),1000000000))+ROW()/100000,"")</f>
        <v/>
      </c>
    </row>
    <row r="7815">
      <c r="A7815">
        <f>IF($F7815="","",IFERROR(IF(INDEX('Per Invoice'!$A$2:$A$2001,MATCH($F7815,'Per Invoice'!$B$2:$B$2001,0))=0,"",INDEX('Per Invoice'!$A$2:$A$2001,MATCH($F7815,'Per Invoice'!$B$2:$B$2001,0))),""))</f>
        <v/>
      </c>
      <c r="H7815" s="11" t="n"/>
      <c r="R7815" s="7">
        <f>IF($F7815="","",Q7815*Y7815/100)</f>
        <v/>
      </c>
      <c r="X7815" s="7" t="n"/>
      <c r="Y7815" s="7" t="n"/>
      <c r="Z7815" s="7">
        <f>IF($F7815="","",Y7815*AE7815/100)</f>
        <v/>
      </c>
      <c r="AA7815" s="7">
        <f>IF($F7815="","",Y7815-Z7815)</f>
        <v/>
      </c>
      <c r="AB7815" s="7">
        <f>IF($F7815="","",AA7815-R7815)</f>
        <v/>
      </c>
      <c r="AE7815">
        <f>IF($F7815="","",IF($AK7815=1,0,IF($AJ7815=1,Settings!$C$6,Settings!$C$7))*100)</f>
        <v/>
      </c>
      <c r="AG7815">
        <f>IF($F7815="","",$F7815&amp;"|"&amp;$D7815&amp;"")</f>
        <v/>
      </c>
      <c r="AH7815">
        <f>IF($F7815="","",IF(COUNTIF($AG$2:$AG7815,$AG7815)=1,1,0))</f>
        <v/>
      </c>
      <c r="AI7815">
        <f>IF($AH7815=1,SUMPRODUCT(--($AL$2:$AL$8001&lt;$AL7815))+1,"")</f>
        <v/>
      </c>
      <c r="AJ7815">
        <f>IF($F7815="","",IF(OR($U7815=TRUE(),$U7815="TRUE"),1,0))</f>
        <v/>
      </c>
      <c r="AK7815">
        <f>IF($F7815="","",IF($AD7815="Yes",1,0))</f>
        <v/>
      </c>
      <c r="AL7815">
        <f>IF($AH7815=1,IFERROR(IF(VALUE($F7815)&lt;100000000,VALUE($F7815),1000000000),IFERROR(IF(VALUE(MID($F7815,2,20))&lt;100000000,VALUE(MID($F7815,2,20)),1000000000),1000000000))+ROW()/100000,"")</f>
        <v/>
      </c>
    </row>
    <row r="7816">
      <c r="A7816">
        <f>IF($F7816="","",IFERROR(IF(INDEX('Per Invoice'!$A$2:$A$2001,MATCH($F7816,'Per Invoice'!$B$2:$B$2001,0))=0,"",INDEX('Per Invoice'!$A$2:$A$2001,MATCH($F7816,'Per Invoice'!$B$2:$B$2001,0))),""))</f>
        <v/>
      </c>
      <c r="H7816" s="11" t="n"/>
      <c r="R7816" s="7">
        <f>IF($F7816="","",Q7816*Y7816/100)</f>
        <v/>
      </c>
      <c r="X7816" s="7" t="n"/>
      <c r="Y7816" s="7" t="n"/>
      <c r="Z7816" s="7">
        <f>IF($F7816="","",Y7816*AE7816/100)</f>
        <v/>
      </c>
      <c r="AA7816" s="7">
        <f>IF($F7816="","",Y7816-Z7816)</f>
        <v/>
      </c>
      <c r="AB7816" s="7">
        <f>IF($F7816="","",AA7816-R7816)</f>
        <v/>
      </c>
      <c r="AE7816">
        <f>IF($F7816="","",IF($AK7816=1,0,IF($AJ7816=1,Settings!$C$6,Settings!$C$7))*100)</f>
        <v/>
      </c>
      <c r="AG7816">
        <f>IF($F7816="","",$F7816&amp;"|"&amp;$D7816&amp;"")</f>
        <v/>
      </c>
      <c r="AH7816">
        <f>IF($F7816="","",IF(COUNTIF($AG$2:$AG7816,$AG7816)=1,1,0))</f>
        <v/>
      </c>
      <c r="AI7816">
        <f>IF($AH7816=1,SUMPRODUCT(--($AL$2:$AL$8001&lt;$AL7816))+1,"")</f>
        <v/>
      </c>
      <c r="AJ7816">
        <f>IF($F7816="","",IF(OR($U7816=TRUE(),$U7816="TRUE"),1,0))</f>
        <v/>
      </c>
      <c r="AK7816">
        <f>IF($F7816="","",IF($AD7816="Yes",1,0))</f>
        <v/>
      </c>
      <c r="AL7816">
        <f>IF($AH7816=1,IFERROR(IF(VALUE($F7816)&lt;100000000,VALUE($F7816),1000000000),IFERROR(IF(VALUE(MID($F7816,2,20))&lt;100000000,VALUE(MID($F7816,2,20)),1000000000),1000000000))+ROW()/100000,"")</f>
        <v/>
      </c>
    </row>
    <row r="7817">
      <c r="A7817">
        <f>IF($F7817="","",IFERROR(IF(INDEX('Per Invoice'!$A$2:$A$2001,MATCH($F7817,'Per Invoice'!$B$2:$B$2001,0))=0,"",INDEX('Per Invoice'!$A$2:$A$2001,MATCH($F7817,'Per Invoice'!$B$2:$B$2001,0))),""))</f>
        <v/>
      </c>
      <c r="H7817" s="11" t="n"/>
      <c r="R7817" s="7">
        <f>IF($F7817="","",Q7817*Y7817/100)</f>
        <v/>
      </c>
      <c r="X7817" s="7" t="n"/>
      <c r="Y7817" s="7" t="n"/>
      <c r="Z7817" s="7">
        <f>IF($F7817="","",Y7817*AE7817/100)</f>
        <v/>
      </c>
      <c r="AA7817" s="7">
        <f>IF($F7817="","",Y7817-Z7817)</f>
        <v/>
      </c>
      <c r="AB7817" s="7">
        <f>IF($F7817="","",AA7817-R7817)</f>
        <v/>
      </c>
      <c r="AE7817">
        <f>IF($F7817="","",IF($AK7817=1,0,IF($AJ7817=1,Settings!$C$6,Settings!$C$7))*100)</f>
        <v/>
      </c>
      <c r="AG7817">
        <f>IF($F7817="","",$F7817&amp;"|"&amp;$D7817&amp;"")</f>
        <v/>
      </c>
      <c r="AH7817">
        <f>IF($F7817="","",IF(COUNTIF($AG$2:$AG7817,$AG7817)=1,1,0))</f>
        <v/>
      </c>
      <c r="AI7817">
        <f>IF($AH7817=1,SUMPRODUCT(--($AL$2:$AL$8001&lt;$AL7817))+1,"")</f>
        <v/>
      </c>
      <c r="AJ7817">
        <f>IF($F7817="","",IF(OR($U7817=TRUE(),$U7817="TRUE"),1,0))</f>
        <v/>
      </c>
      <c r="AK7817">
        <f>IF($F7817="","",IF($AD7817="Yes",1,0))</f>
        <v/>
      </c>
      <c r="AL7817">
        <f>IF($AH7817=1,IFERROR(IF(VALUE($F7817)&lt;100000000,VALUE($F7817),1000000000),IFERROR(IF(VALUE(MID($F7817,2,20))&lt;100000000,VALUE(MID($F7817,2,20)),1000000000),1000000000))+ROW()/100000,"")</f>
        <v/>
      </c>
    </row>
    <row r="7818">
      <c r="A7818">
        <f>IF($F7818="","",IFERROR(IF(INDEX('Per Invoice'!$A$2:$A$2001,MATCH($F7818,'Per Invoice'!$B$2:$B$2001,0))=0,"",INDEX('Per Invoice'!$A$2:$A$2001,MATCH($F7818,'Per Invoice'!$B$2:$B$2001,0))),""))</f>
        <v/>
      </c>
      <c r="H7818" s="11" t="n"/>
      <c r="R7818" s="7">
        <f>IF($F7818="","",Q7818*Y7818/100)</f>
        <v/>
      </c>
      <c r="X7818" s="7" t="n"/>
      <c r="Y7818" s="7" t="n"/>
      <c r="Z7818" s="7">
        <f>IF($F7818="","",Y7818*AE7818/100)</f>
        <v/>
      </c>
      <c r="AA7818" s="7">
        <f>IF($F7818="","",Y7818-Z7818)</f>
        <v/>
      </c>
      <c r="AB7818" s="7">
        <f>IF($F7818="","",AA7818-R7818)</f>
        <v/>
      </c>
      <c r="AE7818">
        <f>IF($F7818="","",IF($AK7818=1,0,IF($AJ7818=1,Settings!$C$6,Settings!$C$7))*100)</f>
        <v/>
      </c>
      <c r="AG7818">
        <f>IF($F7818="","",$F7818&amp;"|"&amp;$D7818&amp;"")</f>
        <v/>
      </c>
      <c r="AH7818">
        <f>IF($F7818="","",IF(COUNTIF($AG$2:$AG7818,$AG7818)=1,1,0))</f>
        <v/>
      </c>
      <c r="AI7818">
        <f>IF($AH7818=1,SUMPRODUCT(--($AL$2:$AL$8001&lt;$AL7818))+1,"")</f>
        <v/>
      </c>
      <c r="AJ7818">
        <f>IF($F7818="","",IF(OR($U7818=TRUE(),$U7818="TRUE"),1,0))</f>
        <v/>
      </c>
      <c r="AK7818">
        <f>IF($F7818="","",IF($AD7818="Yes",1,0))</f>
        <v/>
      </c>
      <c r="AL7818">
        <f>IF($AH7818=1,IFERROR(IF(VALUE($F7818)&lt;100000000,VALUE($F7818),1000000000),IFERROR(IF(VALUE(MID($F7818,2,20))&lt;100000000,VALUE(MID($F7818,2,20)),1000000000),1000000000))+ROW()/100000,"")</f>
        <v/>
      </c>
    </row>
    <row r="7819">
      <c r="A7819">
        <f>IF($F7819="","",IFERROR(IF(INDEX('Per Invoice'!$A$2:$A$2001,MATCH($F7819,'Per Invoice'!$B$2:$B$2001,0))=0,"",INDEX('Per Invoice'!$A$2:$A$2001,MATCH($F7819,'Per Invoice'!$B$2:$B$2001,0))),""))</f>
        <v/>
      </c>
      <c r="H7819" s="11" t="n"/>
      <c r="R7819" s="7">
        <f>IF($F7819="","",Q7819*Y7819/100)</f>
        <v/>
      </c>
      <c r="X7819" s="7" t="n"/>
      <c r="Y7819" s="7" t="n"/>
      <c r="Z7819" s="7">
        <f>IF($F7819="","",Y7819*AE7819/100)</f>
        <v/>
      </c>
      <c r="AA7819" s="7">
        <f>IF($F7819="","",Y7819-Z7819)</f>
        <v/>
      </c>
      <c r="AB7819" s="7">
        <f>IF($F7819="","",AA7819-R7819)</f>
        <v/>
      </c>
      <c r="AE7819">
        <f>IF($F7819="","",IF($AK7819=1,0,IF($AJ7819=1,Settings!$C$6,Settings!$C$7))*100)</f>
        <v/>
      </c>
      <c r="AG7819">
        <f>IF($F7819="","",$F7819&amp;"|"&amp;$D7819&amp;"")</f>
        <v/>
      </c>
      <c r="AH7819">
        <f>IF($F7819="","",IF(COUNTIF($AG$2:$AG7819,$AG7819)=1,1,0))</f>
        <v/>
      </c>
      <c r="AI7819">
        <f>IF($AH7819=1,SUMPRODUCT(--($AL$2:$AL$8001&lt;$AL7819))+1,"")</f>
        <v/>
      </c>
      <c r="AJ7819">
        <f>IF($F7819="","",IF(OR($U7819=TRUE(),$U7819="TRUE"),1,0))</f>
        <v/>
      </c>
      <c r="AK7819">
        <f>IF($F7819="","",IF($AD7819="Yes",1,0))</f>
        <v/>
      </c>
      <c r="AL7819">
        <f>IF($AH7819=1,IFERROR(IF(VALUE($F7819)&lt;100000000,VALUE($F7819),1000000000),IFERROR(IF(VALUE(MID($F7819,2,20))&lt;100000000,VALUE(MID($F7819,2,20)),1000000000),1000000000))+ROW()/100000,"")</f>
        <v/>
      </c>
    </row>
    <row r="7820">
      <c r="A7820">
        <f>IF($F7820="","",IFERROR(IF(INDEX('Per Invoice'!$A$2:$A$2001,MATCH($F7820,'Per Invoice'!$B$2:$B$2001,0))=0,"",INDEX('Per Invoice'!$A$2:$A$2001,MATCH($F7820,'Per Invoice'!$B$2:$B$2001,0))),""))</f>
        <v/>
      </c>
      <c r="H7820" s="11" t="n"/>
      <c r="R7820" s="7">
        <f>IF($F7820="","",Q7820*Y7820/100)</f>
        <v/>
      </c>
      <c r="X7820" s="7" t="n"/>
      <c r="Y7820" s="7" t="n"/>
      <c r="Z7820" s="7">
        <f>IF($F7820="","",Y7820*AE7820/100)</f>
        <v/>
      </c>
      <c r="AA7820" s="7">
        <f>IF($F7820="","",Y7820-Z7820)</f>
        <v/>
      </c>
      <c r="AB7820" s="7">
        <f>IF($F7820="","",AA7820-R7820)</f>
        <v/>
      </c>
      <c r="AE7820">
        <f>IF($F7820="","",IF($AK7820=1,0,IF($AJ7820=1,Settings!$C$6,Settings!$C$7))*100)</f>
        <v/>
      </c>
      <c r="AG7820">
        <f>IF($F7820="","",$F7820&amp;"|"&amp;$D7820&amp;"")</f>
        <v/>
      </c>
      <c r="AH7820">
        <f>IF($F7820="","",IF(COUNTIF($AG$2:$AG7820,$AG7820)=1,1,0))</f>
        <v/>
      </c>
      <c r="AI7820">
        <f>IF($AH7820=1,SUMPRODUCT(--($AL$2:$AL$8001&lt;$AL7820))+1,"")</f>
        <v/>
      </c>
      <c r="AJ7820">
        <f>IF($F7820="","",IF(OR($U7820=TRUE(),$U7820="TRUE"),1,0))</f>
        <v/>
      </c>
      <c r="AK7820">
        <f>IF($F7820="","",IF($AD7820="Yes",1,0))</f>
        <v/>
      </c>
      <c r="AL7820">
        <f>IF($AH7820=1,IFERROR(IF(VALUE($F7820)&lt;100000000,VALUE($F7820),1000000000),IFERROR(IF(VALUE(MID($F7820,2,20))&lt;100000000,VALUE(MID($F7820,2,20)),1000000000),1000000000))+ROW()/100000,"")</f>
        <v/>
      </c>
    </row>
    <row r="7821">
      <c r="A7821">
        <f>IF($F7821="","",IFERROR(IF(INDEX('Per Invoice'!$A$2:$A$2001,MATCH($F7821,'Per Invoice'!$B$2:$B$2001,0))=0,"",INDEX('Per Invoice'!$A$2:$A$2001,MATCH($F7821,'Per Invoice'!$B$2:$B$2001,0))),""))</f>
        <v/>
      </c>
      <c r="H7821" s="11" t="n"/>
      <c r="R7821" s="7">
        <f>IF($F7821="","",Q7821*Y7821/100)</f>
        <v/>
      </c>
      <c r="X7821" s="7" t="n"/>
      <c r="Y7821" s="7" t="n"/>
      <c r="Z7821" s="7">
        <f>IF($F7821="","",Y7821*AE7821/100)</f>
        <v/>
      </c>
      <c r="AA7821" s="7">
        <f>IF($F7821="","",Y7821-Z7821)</f>
        <v/>
      </c>
      <c r="AB7821" s="7">
        <f>IF($F7821="","",AA7821-R7821)</f>
        <v/>
      </c>
      <c r="AE7821">
        <f>IF($F7821="","",IF($AK7821=1,0,IF($AJ7821=1,Settings!$C$6,Settings!$C$7))*100)</f>
        <v/>
      </c>
      <c r="AG7821">
        <f>IF($F7821="","",$F7821&amp;"|"&amp;$D7821&amp;"")</f>
        <v/>
      </c>
      <c r="AH7821">
        <f>IF($F7821="","",IF(COUNTIF($AG$2:$AG7821,$AG7821)=1,1,0))</f>
        <v/>
      </c>
      <c r="AI7821">
        <f>IF($AH7821=1,SUMPRODUCT(--($AL$2:$AL$8001&lt;$AL7821))+1,"")</f>
        <v/>
      </c>
      <c r="AJ7821">
        <f>IF($F7821="","",IF(OR($U7821=TRUE(),$U7821="TRUE"),1,0))</f>
        <v/>
      </c>
      <c r="AK7821">
        <f>IF($F7821="","",IF($AD7821="Yes",1,0))</f>
        <v/>
      </c>
      <c r="AL7821">
        <f>IF($AH7821=1,IFERROR(IF(VALUE($F7821)&lt;100000000,VALUE($F7821),1000000000),IFERROR(IF(VALUE(MID($F7821,2,20))&lt;100000000,VALUE(MID($F7821,2,20)),1000000000),1000000000))+ROW()/100000,"")</f>
        <v/>
      </c>
    </row>
    <row r="7822">
      <c r="A7822">
        <f>IF($F7822="","",IFERROR(IF(INDEX('Per Invoice'!$A$2:$A$2001,MATCH($F7822,'Per Invoice'!$B$2:$B$2001,0))=0,"",INDEX('Per Invoice'!$A$2:$A$2001,MATCH($F7822,'Per Invoice'!$B$2:$B$2001,0))),""))</f>
        <v/>
      </c>
      <c r="H7822" s="11" t="n"/>
      <c r="R7822" s="7">
        <f>IF($F7822="","",Q7822*Y7822/100)</f>
        <v/>
      </c>
      <c r="X7822" s="7" t="n"/>
      <c r="Y7822" s="7" t="n"/>
      <c r="Z7822" s="7">
        <f>IF($F7822="","",Y7822*AE7822/100)</f>
        <v/>
      </c>
      <c r="AA7822" s="7">
        <f>IF($F7822="","",Y7822-Z7822)</f>
        <v/>
      </c>
      <c r="AB7822" s="7">
        <f>IF($F7822="","",AA7822-R7822)</f>
        <v/>
      </c>
      <c r="AE7822">
        <f>IF($F7822="","",IF($AK7822=1,0,IF($AJ7822=1,Settings!$C$6,Settings!$C$7))*100)</f>
        <v/>
      </c>
      <c r="AG7822">
        <f>IF($F7822="","",$F7822&amp;"|"&amp;$D7822&amp;"")</f>
        <v/>
      </c>
      <c r="AH7822">
        <f>IF($F7822="","",IF(COUNTIF($AG$2:$AG7822,$AG7822)=1,1,0))</f>
        <v/>
      </c>
      <c r="AI7822">
        <f>IF($AH7822=1,SUMPRODUCT(--($AL$2:$AL$8001&lt;$AL7822))+1,"")</f>
        <v/>
      </c>
      <c r="AJ7822">
        <f>IF($F7822="","",IF(OR($U7822=TRUE(),$U7822="TRUE"),1,0))</f>
        <v/>
      </c>
      <c r="AK7822">
        <f>IF($F7822="","",IF($AD7822="Yes",1,0))</f>
        <v/>
      </c>
      <c r="AL7822">
        <f>IF($AH7822=1,IFERROR(IF(VALUE($F7822)&lt;100000000,VALUE($F7822),1000000000),IFERROR(IF(VALUE(MID($F7822,2,20))&lt;100000000,VALUE(MID($F7822,2,20)),1000000000),1000000000))+ROW()/100000,"")</f>
        <v/>
      </c>
    </row>
    <row r="7823">
      <c r="A7823">
        <f>IF($F7823="","",IFERROR(IF(INDEX('Per Invoice'!$A$2:$A$2001,MATCH($F7823,'Per Invoice'!$B$2:$B$2001,0))=0,"",INDEX('Per Invoice'!$A$2:$A$2001,MATCH($F7823,'Per Invoice'!$B$2:$B$2001,0))),""))</f>
        <v/>
      </c>
      <c r="H7823" s="11" t="n"/>
      <c r="R7823" s="7">
        <f>IF($F7823="","",Q7823*Y7823/100)</f>
        <v/>
      </c>
      <c r="X7823" s="7" t="n"/>
      <c r="Y7823" s="7" t="n"/>
      <c r="Z7823" s="7">
        <f>IF($F7823="","",Y7823*AE7823/100)</f>
        <v/>
      </c>
      <c r="AA7823" s="7">
        <f>IF($F7823="","",Y7823-Z7823)</f>
        <v/>
      </c>
      <c r="AB7823" s="7">
        <f>IF($F7823="","",AA7823-R7823)</f>
        <v/>
      </c>
      <c r="AE7823">
        <f>IF($F7823="","",IF($AK7823=1,0,IF($AJ7823=1,Settings!$C$6,Settings!$C$7))*100)</f>
        <v/>
      </c>
      <c r="AG7823">
        <f>IF($F7823="","",$F7823&amp;"|"&amp;$D7823&amp;"")</f>
        <v/>
      </c>
      <c r="AH7823">
        <f>IF($F7823="","",IF(COUNTIF($AG$2:$AG7823,$AG7823)=1,1,0))</f>
        <v/>
      </c>
      <c r="AI7823">
        <f>IF($AH7823=1,SUMPRODUCT(--($AL$2:$AL$8001&lt;$AL7823))+1,"")</f>
        <v/>
      </c>
      <c r="AJ7823">
        <f>IF($F7823="","",IF(OR($U7823=TRUE(),$U7823="TRUE"),1,0))</f>
        <v/>
      </c>
      <c r="AK7823">
        <f>IF($F7823="","",IF($AD7823="Yes",1,0))</f>
        <v/>
      </c>
      <c r="AL7823">
        <f>IF($AH7823=1,IFERROR(IF(VALUE($F7823)&lt;100000000,VALUE($F7823),1000000000),IFERROR(IF(VALUE(MID($F7823,2,20))&lt;100000000,VALUE(MID($F7823,2,20)),1000000000),1000000000))+ROW()/100000,"")</f>
        <v/>
      </c>
    </row>
    <row r="7824">
      <c r="A7824">
        <f>IF($F7824="","",IFERROR(IF(INDEX('Per Invoice'!$A$2:$A$2001,MATCH($F7824,'Per Invoice'!$B$2:$B$2001,0))=0,"",INDEX('Per Invoice'!$A$2:$A$2001,MATCH($F7824,'Per Invoice'!$B$2:$B$2001,0))),""))</f>
        <v/>
      </c>
      <c r="H7824" s="11" t="n"/>
      <c r="R7824" s="7">
        <f>IF($F7824="","",Q7824*Y7824/100)</f>
        <v/>
      </c>
      <c r="X7824" s="7" t="n"/>
      <c r="Y7824" s="7" t="n"/>
      <c r="Z7824" s="7">
        <f>IF($F7824="","",Y7824*AE7824/100)</f>
        <v/>
      </c>
      <c r="AA7824" s="7">
        <f>IF($F7824="","",Y7824-Z7824)</f>
        <v/>
      </c>
      <c r="AB7824" s="7">
        <f>IF($F7824="","",AA7824-R7824)</f>
        <v/>
      </c>
      <c r="AE7824">
        <f>IF($F7824="","",IF($AK7824=1,0,IF($AJ7824=1,Settings!$C$6,Settings!$C$7))*100)</f>
        <v/>
      </c>
      <c r="AG7824">
        <f>IF($F7824="","",$F7824&amp;"|"&amp;$D7824&amp;"")</f>
        <v/>
      </c>
      <c r="AH7824">
        <f>IF($F7824="","",IF(COUNTIF($AG$2:$AG7824,$AG7824)=1,1,0))</f>
        <v/>
      </c>
      <c r="AI7824">
        <f>IF($AH7824=1,SUMPRODUCT(--($AL$2:$AL$8001&lt;$AL7824))+1,"")</f>
        <v/>
      </c>
      <c r="AJ7824">
        <f>IF($F7824="","",IF(OR($U7824=TRUE(),$U7824="TRUE"),1,0))</f>
        <v/>
      </c>
      <c r="AK7824">
        <f>IF($F7824="","",IF($AD7824="Yes",1,0))</f>
        <v/>
      </c>
      <c r="AL7824">
        <f>IF($AH7824=1,IFERROR(IF(VALUE($F7824)&lt;100000000,VALUE($F7824),1000000000),IFERROR(IF(VALUE(MID($F7824,2,20))&lt;100000000,VALUE(MID($F7824,2,20)),1000000000),1000000000))+ROW()/100000,"")</f>
        <v/>
      </c>
    </row>
    <row r="7825">
      <c r="A7825">
        <f>IF($F7825="","",IFERROR(IF(INDEX('Per Invoice'!$A$2:$A$2001,MATCH($F7825,'Per Invoice'!$B$2:$B$2001,0))=0,"",INDEX('Per Invoice'!$A$2:$A$2001,MATCH($F7825,'Per Invoice'!$B$2:$B$2001,0))),""))</f>
        <v/>
      </c>
      <c r="H7825" s="11" t="n"/>
      <c r="R7825" s="7">
        <f>IF($F7825="","",Q7825*Y7825/100)</f>
        <v/>
      </c>
      <c r="X7825" s="7" t="n"/>
      <c r="Y7825" s="7" t="n"/>
      <c r="Z7825" s="7">
        <f>IF($F7825="","",Y7825*AE7825/100)</f>
        <v/>
      </c>
      <c r="AA7825" s="7">
        <f>IF($F7825="","",Y7825-Z7825)</f>
        <v/>
      </c>
      <c r="AB7825" s="7">
        <f>IF($F7825="","",AA7825-R7825)</f>
        <v/>
      </c>
      <c r="AE7825">
        <f>IF($F7825="","",IF($AK7825=1,0,IF($AJ7825=1,Settings!$C$6,Settings!$C$7))*100)</f>
        <v/>
      </c>
      <c r="AG7825">
        <f>IF($F7825="","",$F7825&amp;"|"&amp;$D7825&amp;"")</f>
        <v/>
      </c>
      <c r="AH7825">
        <f>IF($F7825="","",IF(COUNTIF($AG$2:$AG7825,$AG7825)=1,1,0))</f>
        <v/>
      </c>
      <c r="AI7825">
        <f>IF($AH7825=1,SUMPRODUCT(--($AL$2:$AL$8001&lt;$AL7825))+1,"")</f>
        <v/>
      </c>
      <c r="AJ7825">
        <f>IF($F7825="","",IF(OR($U7825=TRUE(),$U7825="TRUE"),1,0))</f>
        <v/>
      </c>
      <c r="AK7825">
        <f>IF($F7825="","",IF($AD7825="Yes",1,0))</f>
        <v/>
      </c>
      <c r="AL7825">
        <f>IF($AH7825=1,IFERROR(IF(VALUE($F7825)&lt;100000000,VALUE($F7825),1000000000),IFERROR(IF(VALUE(MID($F7825,2,20))&lt;100000000,VALUE(MID($F7825,2,20)),1000000000),1000000000))+ROW()/100000,"")</f>
        <v/>
      </c>
    </row>
    <row r="7826">
      <c r="A7826">
        <f>IF($F7826="","",IFERROR(IF(INDEX('Per Invoice'!$A$2:$A$2001,MATCH($F7826,'Per Invoice'!$B$2:$B$2001,0))=0,"",INDEX('Per Invoice'!$A$2:$A$2001,MATCH($F7826,'Per Invoice'!$B$2:$B$2001,0))),""))</f>
        <v/>
      </c>
      <c r="H7826" s="11" t="n"/>
      <c r="R7826" s="7">
        <f>IF($F7826="","",Q7826*Y7826/100)</f>
        <v/>
      </c>
      <c r="X7826" s="7" t="n"/>
      <c r="Y7826" s="7" t="n"/>
      <c r="Z7826" s="7">
        <f>IF($F7826="","",Y7826*AE7826/100)</f>
        <v/>
      </c>
      <c r="AA7826" s="7">
        <f>IF($F7826="","",Y7826-Z7826)</f>
        <v/>
      </c>
      <c r="AB7826" s="7">
        <f>IF($F7826="","",AA7826-R7826)</f>
        <v/>
      </c>
      <c r="AE7826">
        <f>IF($F7826="","",IF($AK7826=1,0,IF($AJ7826=1,Settings!$C$6,Settings!$C$7))*100)</f>
        <v/>
      </c>
      <c r="AG7826">
        <f>IF($F7826="","",$F7826&amp;"|"&amp;$D7826&amp;"")</f>
        <v/>
      </c>
      <c r="AH7826">
        <f>IF($F7826="","",IF(COUNTIF($AG$2:$AG7826,$AG7826)=1,1,0))</f>
        <v/>
      </c>
      <c r="AI7826">
        <f>IF($AH7826=1,SUMPRODUCT(--($AL$2:$AL$8001&lt;$AL7826))+1,"")</f>
        <v/>
      </c>
      <c r="AJ7826">
        <f>IF($F7826="","",IF(OR($U7826=TRUE(),$U7826="TRUE"),1,0))</f>
        <v/>
      </c>
      <c r="AK7826">
        <f>IF($F7826="","",IF($AD7826="Yes",1,0))</f>
        <v/>
      </c>
      <c r="AL7826">
        <f>IF($AH7826=1,IFERROR(IF(VALUE($F7826)&lt;100000000,VALUE($F7826),1000000000),IFERROR(IF(VALUE(MID($F7826,2,20))&lt;100000000,VALUE(MID($F7826,2,20)),1000000000),1000000000))+ROW()/100000,"")</f>
        <v/>
      </c>
    </row>
    <row r="7827">
      <c r="A7827">
        <f>IF($F7827="","",IFERROR(IF(INDEX('Per Invoice'!$A$2:$A$2001,MATCH($F7827,'Per Invoice'!$B$2:$B$2001,0))=0,"",INDEX('Per Invoice'!$A$2:$A$2001,MATCH($F7827,'Per Invoice'!$B$2:$B$2001,0))),""))</f>
        <v/>
      </c>
      <c r="H7827" s="11" t="n"/>
      <c r="R7827" s="7">
        <f>IF($F7827="","",Q7827*Y7827/100)</f>
        <v/>
      </c>
      <c r="X7827" s="7" t="n"/>
      <c r="Y7827" s="7" t="n"/>
      <c r="Z7827" s="7">
        <f>IF($F7827="","",Y7827*AE7827/100)</f>
        <v/>
      </c>
      <c r="AA7827" s="7">
        <f>IF($F7827="","",Y7827-Z7827)</f>
        <v/>
      </c>
      <c r="AB7827" s="7">
        <f>IF($F7827="","",AA7827-R7827)</f>
        <v/>
      </c>
      <c r="AE7827">
        <f>IF($F7827="","",IF($AK7827=1,0,IF($AJ7827=1,Settings!$C$6,Settings!$C$7))*100)</f>
        <v/>
      </c>
      <c r="AG7827">
        <f>IF($F7827="","",$F7827&amp;"|"&amp;$D7827&amp;"")</f>
        <v/>
      </c>
      <c r="AH7827">
        <f>IF($F7827="","",IF(COUNTIF($AG$2:$AG7827,$AG7827)=1,1,0))</f>
        <v/>
      </c>
      <c r="AI7827">
        <f>IF($AH7827=1,SUMPRODUCT(--($AL$2:$AL$8001&lt;$AL7827))+1,"")</f>
        <v/>
      </c>
      <c r="AJ7827">
        <f>IF($F7827="","",IF(OR($U7827=TRUE(),$U7827="TRUE"),1,0))</f>
        <v/>
      </c>
      <c r="AK7827">
        <f>IF($F7827="","",IF($AD7827="Yes",1,0))</f>
        <v/>
      </c>
      <c r="AL7827">
        <f>IF($AH7827=1,IFERROR(IF(VALUE($F7827)&lt;100000000,VALUE($F7827),1000000000),IFERROR(IF(VALUE(MID($F7827,2,20))&lt;100000000,VALUE(MID($F7827,2,20)),1000000000),1000000000))+ROW()/100000,"")</f>
        <v/>
      </c>
    </row>
    <row r="7828">
      <c r="A7828">
        <f>IF($F7828="","",IFERROR(IF(INDEX('Per Invoice'!$A$2:$A$2001,MATCH($F7828,'Per Invoice'!$B$2:$B$2001,0))=0,"",INDEX('Per Invoice'!$A$2:$A$2001,MATCH($F7828,'Per Invoice'!$B$2:$B$2001,0))),""))</f>
        <v/>
      </c>
      <c r="H7828" s="11" t="n"/>
      <c r="R7828" s="7">
        <f>IF($F7828="","",Q7828*Y7828/100)</f>
        <v/>
      </c>
      <c r="X7828" s="7" t="n"/>
      <c r="Y7828" s="7" t="n"/>
      <c r="Z7828" s="7">
        <f>IF($F7828="","",Y7828*AE7828/100)</f>
        <v/>
      </c>
      <c r="AA7828" s="7">
        <f>IF($F7828="","",Y7828-Z7828)</f>
        <v/>
      </c>
      <c r="AB7828" s="7">
        <f>IF($F7828="","",AA7828-R7828)</f>
        <v/>
      </c>
      <c r="AE7828">
        <f>IF($F7828="","",IF($AK7828=1,0,IF($AJ7828=1,Settings!$C$6,Settings!$C$7))*100)</f>
        <v/>
      </c>
      <c r="AG7828">
        <f>IF($F7828="","",$F7828&amp;"|"&amp;$D7828&amp;"")</f>
        <v/>
      </c>
      <c r="AH7828">
        <f>IF($F7828="","",IF(COUNTIF($AG$2:$AG7828,$AG7828)=1,1,0))</f>
        <v/>
      </c>
      <c r="AI7828">
        <f>IF($AH7828=1,SUMPRODUCT(--($AL$2:$AL$8001&lt;$AL7828))+1,"")</f>
        <v/>
      </c>
      <c r="AJ7828">
        <f>IF($F7828="","",IF(OR($U7828=TRUE(),$U7828="TRUE"),1,0))</f>
        <v/>
      </c>
      <c r="AK7828">
        <f>IF($F7828="","",IF($AD7828="Yes",1,0))</f>
        <v/>
      </c>
      <c r="AL7828">
        <f>IF($AH7828=1,IFERROR(IF(VALUE($F7828)&lt;100000000,VALUE($F7828),1000000000),IFERROR(IF(VALUE(MID($F7828,2,20))&lt;100000000,VALUE(MID($F7828,2,20)),1000000000),1000000000))+ROW()/100000,"")</f>
        <v/>
      </c>
    </row>
    <row r="7829">
      <c r="A7829">
        <f>IF($F7829="","",IFERROR(IF(INDEX('Per Invoice'!$A$2:$A$2001,MATCH($F7829,'Per Invoice'!$B$2:$B$2001,0))=0,"",INDEX('Per Invoice'!$A$2:$A$2001,MATCH($F7829,'Per Invoice'!$B$2:$B$2001,0))),""))</f>
        <v/>
      </c>
      <c r="H7829" s="11" t="n"/>
      <c r="R7829" s="7">
        <f>IF($F7829="","",Q7829*Y7829/100)</f>
        <v/>
      </c>
      <c r="X7829" s="7" t="n"/>
      <c r="Y7829" s="7" t="n"/>
      <c r="Z7829" s="7">
        <f>IF($F7829="","",Y7829*AE7829/100)</f>
        <v/>
      </c>
      <c r="AA7829" s="7">
        <f>IF($F7829="","",Y7829-Z7829)</f>
        <v/>
      </c>
      <c r="AB7829" s="7">
        <f>IF($F7829="","",AA7829-R7829)</f>
        <v/>
      </c>
      <c r="AE7829">
        <f>IF($F7829="","",IF($AK7829=1,0,IF($AJ7829=1,Settings!$C$6,Settings!$C$7))*100)</f>
        <v/>
      </c>
      <c r="AG7829">
        <f>IF($F7829="","",$F7829&amp;"|"&amp;$D7829&amp;"")</f>
        <v/>
      </c>
      <c r="AH7829">
        <f>IF($F7829="","",IF(COUNTIF($AG$2:$AG7829,$AG7829)=1,1,0))</f>
        <v/>
      </c>
      <c r="AI7829">
        <f>IF($AH7829=1,SUMPRODUCT(--($AL$2:$AL$8001&lt;$AL7829))+1,"")</f>
        <v/>
      </c>
      <c r="AJ7829">
        <f>IF($F7829="","",IF(OR($U7829=TRUE(),$U7829="TRUE"),1,0))</f>
        <v/>
      </c>
      <c r="AK7829">
        <f>IF($F7829="","",IF($AD7829="Yes",1,0))</f>
        <v/>
      </c>
      <c r="AL7829">
        <f>IF($AH7829=1,IFERROR(IF(VALUE($F7829)&lt;100000000,VALUE($F7829),1000000000),IFERROR(IF(VALUE(MID($F7829,2,20))&lt;100000000,VALUE(MID($F7829,2,20)),1000000000),1000000000))+ROW()/100000,"")</f>
        <v/>
      </c>
    </row>
    <row r="7830">
      <c r="A7830">
        <f>IF($F7830="","",IFERROR(IF(INDEX('Per Invoice'!$A$2:$A$2001,MATCH($F7830,'Per Invoice'!$B$2:$B$2001,0))=0,"",INDEX('Per Invoice'!$A$2:$A$2001,MATCH($F7830,'Per Invoice'!$B$2:$B$2001,0))),""))</f>
        <v/>
      </c>
      <c r="H7830" s="11" t="n"/>
      <c r="R7830" s="7">
        <f>IF($F7830="","",Q7830*Y7830/100)</f>
        <v/>
      </c>
      <c r="X7830" s="7" t="n"/>
      <c r="Y7830" s="7" t="n"/>
      <c r="Z7830" s="7">
        <f>IF($F7830="","",Y7830*AE7830/100)</f>
        <v/>
      </c>
      <c r="AA7830" s="7">
        <f>IF($F7830="","",Y7830-Z7830)</f>
        <v/>
      </c>
      <c r="AB7830" s="7">
        <f>IF($F7830="","",AA7830-R7830)</f>
        <v/>
      </c>
      <c r="AE7830">
        <f>IF($F7830="","",IF($AK7830=1,0,IF($AJ7830=1,Settings!$C$6,Settings!$C$7))*100)</f>
        <v/>
      </c>
      <c r="AG7830">
        <f>IF($F7830="","",$F7830&amp;"|"&amp;$D7830&amp;"")</f>
        <v/>
      </c>
      <c r="AH7830">
        <f>IF($F7830="","",IF(COUNTIF($AG$2:$AG7830,$AG7830)=1,1,0))</f>
        <v/>
      </c>
      <c r="AI7830">
        <f>IF($AH7830=1,SUMPRODUCT(--($AL$2:$AL$8001&lt;$AL7830))+1,"")</f>
        <v/>
      </c>
      <c r="AJ7830">
        <f>IF($F7830="","",IF(OR($U7830=TRUE(),$U7830="TRUE"),1,0))</f>
        <v/>
      </c>
      <c r="AK7830">
        <f>IF($F7830="","",IF($AD7830="Yes",1,0))</f>
        <v/>
      </c>
      <c r="AL7830">
        <f>IF($AH7830=1,IFERROR(IF(VALUE($F7830)&lt;100000000,VALUE($F7830),1000000000),IFERROR(IF(VALUE(MID($F7830,2,20))&lt;100000000,VALUE(MID($F7830,2,20)),1000000000),1000000000))+ROW()/100000,"")</f>
        <v/>
      </c>
    </row>
    <row r="7831">
      <c r="A7831">
        <f>IF($F7831="","",IFERROR(IF(INDEX('Per Invoice'!$A$2:$A$2001,MATCH($F7831,'Per Invoice'!$B$2:$B$2001,0))=0,"",INDEX('Per Invoice'!$A$2:$A$2001,MATCH($F7831,'Per Invoice'!$B$2:$B$2001,0))),""))</f>
        <v/>
      </c>
      <c r="H7831" s="11" t="n"/>
      <c r="R7831" s="7">
        <f>IF($F7831="","",Q7831*Y7831/100)</f>
        <v/>
      </c>
      <c r="X7831" s="7" t="n"/>
      <c r="Y7831" s="7" t="n"/>
      <c r="Z7831" s="7">
        <f>IF($F7831="","",Y7831*AE7831/100)</f>
        <v/>
      </c>
      <c r="AA7831" s="7">
        <f>IF($F7831="","",Y7831-Z7831)</f>
        <v/>
      </c>
      <c r="AB7831" s="7">
        <f>IF($F7831="","",AA7831-R7831)</f>
        <v/>
      </c>
      <c r="AE7831">
        <f>IF($F7831="","",IF($AK7831=1,0,IF($AJ7831=1,Settings!$C$6,Settings!$C$7))*100)</f>
        <v/>
      </c>
      <c r="AG7831">
        <f>IF($F7831="","",$F7831&amp;"|"&amp;$D7831&amp;"")</f>
        <v/>
      </c>
      <c r="AH7831">
        <f>IF($F7831="","",IF(COUNTIF($AG$2:$AG7831,$AG7831)=1,1,0))</f>
        <v/>
      </c>
      <c r="AI7831">
        <f>IF($AH7831=1,SUMPRODUCT(--($AL$2:$AL$8001&lt;$AL7831))+1,"")</f>
        <v/>
      </c>
      <c r="AJ7831">
        <f>IF($F7831="","",IF(OR($U7831=TRUE(),$U7831="TRUE"),1,0))</f>
        <v/>
      </c>
      <c r="AK7831">
        <f>IF($F7831="","",IF($AD7831="Yes",1,0))</f>
        <v/>
      </c>
      <c r="AL7831">
        <f>IF($AH7831=1,IFERROR(IF(VALUE($F7831)&lt;100000000,VALUE($F7831),1000000000),IFERROR(IF(VALUE(MID($F7831,2,20))&lt;100000000,VALUE(MID($F7831,2,20)),1000000000),1000000000))+ROW()/100000,"")</f>
        <v/>
      </c>
    </row>
    <row r="7832">
      <c r="A7832">
        <f>IF($F7832="","",IFERROR(IF(INDEX('Per Invoice'!$A$2:$A$2001,MATCH($F7832,'Per Invoice'!$B$2:$B$2001,0))=0,"",INDEX('Per Invoice'!$A$2:$A$2001,MATCH($F7832,'Per Invoice'!$B$2:$B$2001,0))),""))</f>
        <v/>
      </c>
      <c r="H7832" s="11" t="n"/>
      <c r="R7832" s="7">
        <f>IF($F7832="","",Q7832*Y7832/100)</f>
        <v/>
      </c>
      <c r="X7832" s="7" t="n"/>
      <c r="Y7832" s="7" t="n"/>
      <c r="Z7832" s="7">
        <f>IF($F7832="","",Y7832*AE7832/100)</f>
        <v/>
      </c>
      <c r="AA7832" s="7">
        <f>IF($F7832="","",Y7832-Z7832)</f>
        <v/>
      </c>
      <c r="AB7832" s="7">
        <f>IF($F7832="","",AA7832-R7832)</f>
        <v/>
      </c>
      <c r="AE7832">
        <f>IF($F7832="","",IF($AK7832=1,0,IF($AJ7832=1,Settings!$C$6,Settings!$C$7))*100)</f>
        <v/>
      </c>
      <c r="AG7832">
        <f>IF($F7832="","",$F7832&amp;"|"&amp;$D7832&amp;"")</f>
        <v/>
      </c>
      <c r="AH7832">
        <f>IF($F7832="","",IF(COUNTIF($AG$2:$AG7832,$AG7832)=1,1,0))</f>
        <v/>
      </c>
      <c r="AI7832">
        <f>IF($AH7832=1,SUMPRODUCT(--($AL$2:$AL$8001&lt;$AL7832))+1,"")</f>
        <v/>
      </c>
      <c r="AJ7832">
        <f>IF($F7832="","",IF(OR($U7832=TRUE(),$U7832="TRUE"),1,0))</f>
        <v/>
      </c>
      <c r="AK7832">
        <f>IF($F7832="","",IF($AD7832="Yes",1,0))</f>
        <v/>
      </c>
      <c r="AL7832">
        <f>IF($AH7832=1,IFERROR(IF(VALUE($F7832)&lt;100000000,VALUE($F7832),1000000000),IFERROR(IF(VALUE(MID($F7832,2,20))&lt;100000000,VALUE(MID($F7832,2,20)),1000000000),1000000000))+ROW()/100000,"")</f>
        <v/>
      </c>
    </row>
    <row r="7833">
      <c r="A7833">
        <f>IF($F7833="","",IFERROR(IF(INDEX('Per Invoice'!$A$2:$A$2001,MATCH($F7833,'Per Invoice'!$B$2:$B$2001,0))=0,"",INDEX('Per Invoice'!$A$2:$A$2001,MATCH($F7833,'Per Invoice'!$B$2:$B$2001,0))),""))</f>
        <v/>
      </c>
      <c r="H7833" s="11" t="n"/>
      <c r="R7833" s="7">
        <f>IF($F7833="","",Q7833*Y7833/100)</f>
        <v/>
      </c>
      <c r="X7833" s="7" t="n"/>
      <c r="Y7833" s="7" t="n"/>
      <c r="Z7833" s="7">
        <f>IF($F7833="","",Y7833*AE7833/100)</f>
        <v/>
      </c>
      <c r="AA7833" s="7">
        <f>IF($F7833="","",Y7833-Z7833)</f>
        <v/>
      </c>
      <c r="AB7833" s="7">
        <f>IF($F7833="","",AA7833-R7833)</f>
        <v/>
      </c>
      <c r="AE7833">
        <f>IF($F7833="","",IF($AK7833=1,0,IF($AJ7833=1,Settings!$C$6,Settings!$C$7))*100)</f>
        <v/>
      </c>
      <c r="AG7833">
        <f>IF($F7833="","",$F7833&amp;"|"&amp;$D7833&amp;"")</f>
        <v/>
      </c>
      <c r="AH7833">
        <f>IF($F7833="","",IF(COUNTIF($AG$2:$AG7833,$AG7833)=1,1,0))</f>
        <v/>
      </c>
      <c r="AI7833">
        <f>IF($AH7833=1,SUMPRODUCT(--($AL$2:$AL$8001&lt;$AL7833))+1,"")</f>
        <v/>
      </c>
      <c r="AJ7833">
        <f>IF($F7833="","",IF(OR($U7833=TRUE(),$U7833="TRUE"),1,0))</f>
        <v/>
      </c>
      <c r="AK7833">
        <f>IF($F7833="","",IF($AD7833="Yes",1,0))</f>
        <v/>
      </c>
      <c r="AL7833">
        <f>IF($AH7833=1,IFERROR(IF(VALUE($F7833)&lt;100000000,VALUE($F7833),1000000000),IFERROR(IF(VALUE(MID($F7833,2,20))&lt;100000000,VALUE(MID($F7833,2,20)),1000000000),1000000000))+ROW()/100000,"")</f>
        <v/>
      </c>
    </row>
    <row r="7834">
      <c r="A7834">
        <f>IF($F7834="","",IFERROR(IF(INDEX('Per Invoice'!$A$2:$A$2001,MATCH($F7834,'Per Invoice'!$B$2:$B$2001,0))=0,"",INDEX('Per Invoice'!$A$2:$A$2001,MATCH($F7834,'Per Invoice'!$B$2:$B$2001,0))),""))</f>
        <v/>
      </c>
      <c r="H7834" s="11" t="n"/>
      <c r="R7834" s="7">
        <f>IF($F7834="","",Q7834*Y7834/100)</f>
        <v/>
      </c>
      <c r="X7834" s="7" t="n"/>
      <c r="Y7834" s="7" t="n"/>
      <c r="Z7834" s="7">
        <f>IF($F7834="","",Y7834*AE7834/100)</f>
        <v/>
      </c>
      <c r="AA7834" s="7">
        <f>IF($F7834="","",Y7834-Z7834)</f>
        <v/>
      </c>
      <c r="AB7834" s="7">
        <f>IF($F7834="","",AA7834-R7834)</f>
        <v/>
      </c>
      <c r="AE7834">
        <f>IF($F7834="","",IF($AK7834=1,0,IF($AJ7834=1,Settings!$C$6,Settings!$C$7))*100)</f>
        <v/>
      </c>
      <c r="AG7834">
        <f>IF($F7834="","",$F7834&amp;"|"&amp;$D7834&amp;"")</f>
        <v/>
      </c>
      <c r="AH7834">
        <f>IF($F7834="","",IF(COUNTIF($AG$2:$AG7834,$AG7834)=1,1,0))</f>
        <v/>
      </c>
      <c r="AI7834">
        <f>IF($AH7834=1,SUMPRODUCT(--($AL$2:$AL$8001&lt;$AL7834))+1,"")</f>
        <v/>
      </c>
      <c r="AJ7834">
        <f>IF($F7834="","",IF(OR($U7834=TRUE(),$U7834="TRUE"),1,0))</f>
        <v/>
      </c>
      <c r="AK7834">
        <f>IF($F7834="","",IF($AD7834="Yes",1,0))</f>
        <v/>
      </c>
      <c r="AL7834">
        <f>IF($AH7834=1,IFERROR(IF(VALUE($F7834)&lt;100000000,VALUE($F7834),1000000000),IFERROR(IF(VALUE(MID($F7834,2,20))&lt;100000000,VALUE(MID($F7834,2,20)),1000000000),1000000000))+ROW()/100000,"")</f>
        <v/>
      </c>
    </row>
    <row r="7835">
      <c r="A7835">
        <f>IF($F7835="","",IFERROR(IF(INDEX('Per Invoice'!$A$2:$A$2001,MATCH($F7835,'Per Invoice'!$B$2:$B$2001,0))=0,"",INDEX('Per Invoice'!$A$2:$A$2001,MATCH($F7835,'Per Invoice'!$B$2:$B$2001,0))),""))</f>
        <v/>
      </c>
      <c r="H7835" s="11" t="n"/>
      <c r="R7835" s="7">
        <f>IF($F7835="","",Q7835*Y7835/100)</f>
        <v/>
      </c>
      <c r="X7835" s="7" t="n"/>
      <c r="Y7835" s="7" t="n"/>
      <c r="Z7835" s="7">
        <f>IF($F7835="","",Y7835*AE7835/100)</f>
        <v/>
      </c>
      <c r="AA7835" s="7">
        <f>IF($F7835="","",Y7835-Z7835)</f>
        <v/>
      </c>
      <c r="AB7835" s="7">
        <f>IF($F7835="","",AA7835-R7835)</f>
        <v/>
      </c>
      <c r="AE7835">
        <f>IF($F7835="","",IF($AK7835=1,0,IF($AJ7835=1,Settings!$C$6,Settings!$C$7))*100)</f>
        <v/>
      </c>
      <c r="AG7835">
        <f>IF($F7835="","",$F7835&amp;"|"&amp;$D7835&amp;"")</f>
        <v/>
      </c>
      <c r="AH7835">
        <f>IF($F7835="","",IF(COUNTIF($AG$2:$AG7835,$AG7835)=1,1,0))</f>
        <v/>
      </c>
      <c r="AI7835">
        <f>IF($AH7835=1,SUMPRODUCT(--($AL$2:$AL$8001&lt;$AL7835))+1,"")</f>
        <v/>
      </c>
      <c r="AJ7835">
        <f>IF($F7835="","",IF(OR($U7835=TRUE(),$U7835="TRUE"),1,0))</f>
        <v/>
      </c>
      <c r="AK7835">
        <f>IF($F7835="","",IF($AD7835="Yes",1,0))</f>
        <v/>
      </c>
      <c r="AL7835">
        <f>IF($AH7835=1,IFERROR(IF(VALUE($F7835)&lt;100000000,VALUE($F7835),1000000000),IFERROR(IF(VALUE(MID($F7835,2,20))&lt;100000000,VALUE(MID($F7835,2,20)),1000000000),1000000000))+ROW()/100000,"")</f>
        <v/>
      </c>
    </row>
    <row r="7836">
      <c r="A7836">
        <f>IF($F7836="","",IFERROR(IF(INDEX('Per Invoice'!$A$2:$A$2001,MATCH($F7836,'Per Invoice'!$B$2:$B$2001,0))=0,"",INDEX('Per Invoice'!$A$2:$A$2001,MATCH($F7836,'Per Invoice'!$B$2:$B$2001,0))),""))</f>
        <v/>
      </c>
      <c r="H7836" s="11" t="n"/>
      <c r="R7836" s="7">
        <f>IF($F7836="","",Q7836*Y7836/100)</f>
        <v/>
      </c>
      <c r="X7836" s="7" t="n"/>
      <c r="Y7836" s="7" t="n"/>
      <c r="Z7836" s="7">
        <f>IF($F7836="","",Y7836*AE7836/100)</f>
        <v/>
      </c>
      <c r="AA7836" s="7">
        <f>IF($F7836="","",Y7836-Z7836)</f>
        <v/>
      </c>
      <c r="AB7836" s="7">
        <f>IF($F7836="","",AA7836-R7836)</f>
        <v/>
      </c>
      <c r="AE7836">
        <f>IF($F7836="","",IF($AK7836=1,0,IF($AJ7836=1,Settings!$C$6,Settings!$C$7))*100)</f>
        <v/>
      </c>
      <c r="AG7836">
        <f>IF($F7836="","",$F7836&amp;"|"&amp;$D7836&amp;"")</f>
        <v/>
      </c>
      <c r="AH7836">
        <f>IF($F7836="","",IF(COUNTIF($AG$2:$AG7836,$AG7836)=1,1,0))</f>
        <v/>
      </c>
      <c r="AI7836">
        <f>IF($AH7836=1,SUMPRODUCT(--($AL$2:$AL$8001&lt;$AL7836))+1,"")</f>
        <v/>
      </c>
      <c r="AJ7836">
        <f>IF($F7836="","",IF(OR($U7836=TRUE(),$U7836="TRUE"),1,0))</f>
        <v/>
      </c>
      <c r="AK7836">
        <f>IF($F7836="","",IF($AD7836="Yes",1,0))</f>
        <v/>
      </c>
      <c r="AL7836">
        <f>IF($AH7836=1,IFERROR(IF(VALUE($F7836)&lt;100000000,VALUE($F7836),1000000000),IFERROR(IF(VALUE(MID($F7836,2,20))&lt;100000000,VALUE(MID($F7836,2,20)),1000000000),1000000000))+ROW()/100000,"")</f>
        <v/>
      </c>
    </row>
    <row r="7837">
      <c r="A7837">
        <f>IF($F7837="","",IFERROR(IF(INDEX('Per Invoice'!$A$2:$A$2001,MATCH($F7837,'Per Invoice'!$B$2:$B$2001,0))=0,"",INDEX('Per Invoice'!$A$2:$A$2001,MATCH($F7837,'Per Invoice'!$B$2:$B$2001,0))),""))</f>
        <v/>
      </c>
      <c r="H7837" s="11" t="n"/>
      <c r="R7837" s="7">
        <f>IF($F7837="","",Q7837*Y7837/100)</f>
        <v/>
      </c>
      <c r="X7837" s="7" t="n"/>
      <c r="Y7837" s="7" t="n"/>
      <c r="Z7837" s="7">
        <f>IF($F7837="","",Y7837*AE7837/100)</f>
        <v/>
      </c>
      <c r="AA7837" s="7">
        <f>IF($F7837="","",Y7837-Z7837)</f>
        <v/>
      </c>
      <c r="AB7837" s="7">
        <f>IF($F7837="","",AA7837-R7837)</f>
        <v/>
      </c>
      <c r="AE7837">
        <f>IF($F7837="","",IF($AK7837=1,0,IF($AJ7837=1,Settings!$C$6,Settings!$C$7))*100)</f>
        <v/>
      </c>
      <c r="AG7837">
        <f>IF($F7837="","",$F7837&amp;"|"&amp;$D7837&amp;"")</f>
        <v/>
      </c>
      <c r="AH7837">
        <f>IF($F7837="","",IF(COUNTIF($AG$2:$AG7837,$AG7837)=1,1,0))</f>
        <v/>
      </c>
      <c r="AI7837">
        <f>IF($AH7837=1,SUMPRODUCT(--($AL$2:$AL$8001&lt;$AL7837))+1,"")</f>
        <v/>
      </c>
      <c r="AJ7837">
        <f>IF($F7837="","",IF(OR($U7837=TRUE(),$U7837="TRUE"),1,0))</f>
        <v/>
      </c>
      <c r="AK7837">
        <f>IF($F7837="","",IF($AD7837="Yes",1,0))</f>
        <v/>
      </c>
      <c r="AL7837">
        <f>IF($AH7837=1,IFERROR(IF(VALUE($F7837)&lt;100000000,VALUE($F7837),1000000000),IFERROR(IF(VALUE(MID($F7837,2,20))&lt;100000000,VALUE(MID($F7837,2,20)),1000000000),1000000000))+ROW()/100000,"")</f>
        <v/>
      </c>
    </row>
    <row r="7838">
      <c r="A7838">
        <f>IF($F7838="","",IFERROR(IF(INDEX('Per Invoice'!$A$2:$A$2001,MATCH($F7838,'Per Invoice'!$B$2:$B$2001,0))=0,"",INDEX('Per Invoice'!$A$2:$A$2001,MATCH($F7838,'Per Invoice'!$B$2:$B$2001,0))),""))</f>
        <v/>
      </c>
      <c r="H7838" s="11" t="n"/>
      <c r="R7838" s="7">
        <f>IF($F7838="","",Q7838*Y7838/100)</f>
        <v/>
      </c>
      <c r="X7838" s="7" t="n"/>
      <c r="Y7838" s="7" t="n"/>
      <c r="Z7838" s="7">
        <f>IF($F7838="","",Y7838*AE7838/100)</f>
        <v/>
      </c>
      <c r="AA7838" s="7">
        <f>IF($F7838="","",Y7838-Z7838)</f>
        <v/>
      </c>
      <c r="AB7838" s="7">
        <f>IF($F7838="","",AA7838-R7838)</f>
        <v/>
      </c>
      <c r="AE7838">
        <f>IF($F7838="","",IF($AK7838=1,0,IF($AJ7838=1,Settings!$C$6,Settings!$C$7))*100)</f>
        <v/>
      </c>
      <c r="AG7838">
        <f>IF($F7838="","",$F7838&amp;"|"&amp;$D7838&amp;"")</f>
        <v/>
      </c>
      <c r="AH7838">
        <f>IF($F7838="","",IF(COUNTIF($AG$2:$AG7838,$AG7838)=1,1,0))</f>
        <v/>
      </c>
      <c r="AI7838">
        <f>IF($AH7838=1,SUMPRODUCT(--($AL$2:$AL$8001&lt;$AL7838))+1,"")</f>
        <v/>
      </c>
      <c r="AJ7838">
        <f>IF($F7838="","",IF(OR($U7838=TRUE(),$U7838="TRUE"),1,0))</f>
        <v/>
      </c>
      <c r="AK7838">
        <f>IF($F7838="","",IF($AD7838="Yes",1,0))</f>
        <v/>
      </c>
      <c r="AL7838">
        <f>IF($AH7838=1,IFERROR(IF(VALUE($F7838)&lt;100000000,VALUE($F7838),1000000000),IFERROR(IF(VALUE(MID($F7838,2,20))&lt;100000000,VALUE(MID($F7838,2,20)),1000000000),1000000000))+ROW()/100000,"")</f>
        <v/>
      </c>
    </row>
    <row r="7839">
      <c r="A7839">
        <f>IF($F7839="","",IFERROR(IF(INDEX('Per Invoice'!$A$2:$A$2001,MATCH($F7839,'Per Invoice'!$B$2:$B$2001,0))=0,"",INDEX('Per Invoice'!$A$2:$A$2001,MATCH($F7839,'Per Invoice'!$B$2:$B$2001,0))),""))</f>
        <v/>
      </c>
      <c r="H7839" s="11" t="n"/>
      <c r="R7839" s="7">
        <f>IF($F7839="","",Q7839*Y7839/100)</f>
        <v/>
      </c>
      <c r="X7839" s="7" t="n"/>
      <c r="Y7839" s="7" t="n"/>
      <c r="Z7839" s="7">
        <f>IF($F7839="","",Y7839*AE7839/100)</f>
        <v/>
      </c>
      <c r="AA7839" s="7">
        <f>IF($F7839="","",Y7839-Z7839)</f>
        <v/>
      </c>
      <c r="AB7839" s="7">
        <f>IF($F7839="","",AA7839-R7839)</f>
        <v/>
      </c>
      <c r="AE7839">
        <f>IF($F7839="","",IF($AK7839=1,0,IF($AJ7839=1,Settings!$C$6,Settings!$C$7))*100)</f>
        <v/>
      </c>
      <c r="AG7839">
        <f>IF($F7839="","",$F7839&amp;"|"&amp;$D7839&amp;"")</f>
        <v/>
      </c>
      <c r="AH7839">
        <f>IF($F7839="","",IF(COUNTIF($AG$2:$AG7839,$AG7839)=1,1,0))</f>
        <v/>
      </c>
      <c r="AI7839">
        <f>IF($AH7839=1,SUMPRODUCT(--($AL$2:$AL$8001&lt;$AL7839))+1,"")</f>
        <v/>
      </c>
      <c r="AJ7839">
        <f>IF($F7839="","",IF(OR($U7839=TRUE(),$U7839="TRUE"),1,0))</f>
        <v/>
      </c>
      <c r="AK7839">
        <f>IF($F7839="","",IF($AD7839="Yes",1,0))</f>
        <v/>
      </c>
      <c r="AL7839">
        <f>IF($AH7839=1,IFERROR(IF(VALUE($F7839)&lt;100000000,VALUE($F7839),1000000000),IFERROR(IF(VALUE(MID($F7839,2,20))&lt;100000000,VALUE(MID($F7839,2,20)),1000000000),1000000000))+ROW()/100000,"")</f>
        <v/>
      </c>
    </row>
    <row r="7840">
      <c r="A7840">
        <f>IF($F7840="","",IFERROR(IF(INDEX('Per Invoice'!$A$2:$A$2001,MATCH($F7840,'Per Invoice'!$B$2:$B$2001,0))=0,"",INDEX('Per Invoice'!$A$2:$A$2001,MATCH($F7840,'Per Invoice'!$B$2:$B$2001,0))),""))</f>
        <v/>
      </c>
      <c r="H7840" s="11" t="n"/>
      <c r="R7840" s="7">
        <f>IF($F7840="","",Q7840*Y7840/100)</f>
        <v/>
      </c>
      <c r="X7840" s="7" t="n"/>
      <c r="Y7840" s="7" t="n"/>
      <c r="Z7840" s="7">
        <f>IF($F7840="","",Y7840*AE7840/100)</f>
        <v/>
      </c>
      <c r="AA7840" s="7">
        <f>IF($F7840="","",Y7840-Z7840)</f>
        <v/>
      </c>
      <c r="AB7840" s="7">
        <f>IF($F7840="","",AA7840-R7840)</f>
        <v/>
      </c>
      <c r="AE7840">
        <f>IF($F7840="","",IF($AK7840=1,0,IF($AJ7840=1,Settings!$C$6,Settings!$C$7))*100)</f>
        <v/>
      </c>
      <c r="AG7840">
        <f>IF($F7840="","",$F7840&amp;"|"&amp;$D7840&amp;"")</f>
        <v/>
      </c>
      <c r="AH7840">
        <f>IF($F7840="","",IF(COUNTIF($AG$2:$AG7840,$AG7840)=1,1,0))</f>
        <v/>
      </c>
      <c r="AI7840">
        <f>IF($AH7840=1,SUMPRODUCT(--($AL$2:$AL$8001&lt;$AL7840))+1,"")</f>
        <v/>
      </c>
      <c r="AJ7840">
        <f>IF($F7840="","",IF(OR($U7840=TRUE(),$U7840="TRUE"),1,0))</f>
        <v/>
      </c>
      <c r="AK7840">
        <f>IF($F7840="","",IF($AD7840="Yes",1,0))</f>
        <v/>
      </c>
      <c r="AL7840">
        <f>IF($AH7840=1,IFERROR(IF(VALUE($F7840)&lt;100000000,VALUE($F7840),1000000000),IFERROR(IF(VALUE(MID($F7840,2,20))&lt;100000000,VALUE(MID($F7840,2,20)),1000000000),1000000000))+ROW()/100000,"")</f>
        <v/>
      </c>
    </row>
    <row r="7841">
      <c r="A7841">
        <f>IF($F7841="","",IFERROR(IF(INDEX('Per Invoice'!$A$2:$A$2001,MATCH($F7841,'Per Invoice'!$B$2:$B$2001,0))=0,"",INDEX('Per Invoice'!$A$2:$A$2001,MATCH($F7841,'Per Invoice'!$B$2:$B$2001,0))),""))</f>
        <v/>
      </c>
      <c r="H7841" s="11" t="n"/>
      <c r="R7841" s="7">
        <f>IF($F7841="","",Q7841*Y7841/100)</f>
        <v/>
      </c>
      <c r="X7841" s="7" t="n"/>
      <c r="Y7841" s="7" t="n"/>
      <c r="Z7841" s="7">
        <f>IF($F7841="","",Y7841*AE7841/100)</f>
        <v/>
      </c>
      <c r="AA7841" s="7">
        <f>IF($F7841="","",Y7841-Z7841)</f>
        <v/>
      </c>
      <c r="AB7841" s="7">
        <f>IF($F7841="","",AA7841-R7841)</f>
        <v/>
      </c>
      <c r="AE7841">
        <f>IF($F7841="","",IF($AK7841=1,0,IF($AJ7841=1,Settings!$C$6,Settings!$C$7))*100)</f>
        <v/>
      </c>
      <c r="AG7841">
        <f>IF($F7841="","",$F7841&amp;"|"&amp;$D7841&amp;"")</f>
        <v/>
      </c>
      <c r="AH7841">
        <f>IF($F7841="","",IF(COUNTIF($AG$2:$AG7841,$AG7841)=1,1,0))</f>
        <v/>
      </c>
      <c r="AI7841">
        <f>IF($AH7841=1,SUMPRODUCT(--($AL$2:$AL$8001&lt;$AL7841))+1,"")</f>
        <v/>
      </c>
      <c r="AJ7841">
        <f>IF($F7841="","",IF(OR($U7841=TRUE(),$U7841="TRUE"),1,0))</f>
        <v/>
      </c>
      <c r="AK7841">
        <f>IF($F7841="","",IF($AD7841="Yes",1,0))</f>
        <v/>
      </c>
      <c r="AL7841">
        <f>IF($AH7841=1,IFERROR(IF(VALUE($F7841)&lt;100000000,VALUE($F7841),1000000000),IFERROR(IF(VALUE(MID($F7841,2,20))&lt;100000000,VALUE(MID($F7841,2,20)),1000000000),1000000000))+ROW()/100000,"")</f>
        <v/>
      </c>
    </row>
    <row r="7842">
      <c r="A7842">
        <f>IF($F7842="","",IFERROR(IF(INDEX('Per Invoice'!$A$2:$A$2001,MATCH($F7842,'Per Invoice'!$B$2:$B$2001,0))=0,"",INDEX('Per Invoice'!$A$2:$A$2001,MATCH($F7842,'Per Invoice'!$B$2:$B$2001,0))),""))</f>
        <v/>
      </c>
      <c r="H7842" s="11" t="n"/>
      <c r="R7842" s="7">
        <f>IF($F7842="","",Q7842*Y7842/100)</f>
        <v/>
      </c>
      <c r="X7842" s="7" t="n"/>
      <c r="Y7842" s="7" t="n"/>
      <c r="Z7842" s="7">
        <f>IF($F7842="","",Y7842*AE7842/100)</f>
        <v/>
      </c>
      <c r="AA7842" s="7">
        <f>IF($F7842="","",Y7842-Z7842)</f>
        <v/>
      </c>
      <c r="AB7842" s="7">
        <f>IF($F7842="","",AA7842-R7842)</f>
        <v/>
      </c>
      <c r="AE7842">
        <f>IF($F7842="","",IF($AK7842=1,0,IF($AJ7842=1,Settings!$C$6,Settings!$C$7))*100)</f>
        <v/>
      </c>
      <c r="AG7842">
        <f>IF($F7842="","",$F7842&amp;"|"&amp;$D7842&amp;"")</f>
        <v/>
      </c>
      <c r="AH7842">
        <f>IF($F7842="","",IF(COUNTIF($AG$2:$AG7842,$AG7842)=1,1,0))</f>
        <v/>
      </c>
      <c r="AI7842">
        <f>IF($AH7842=1,SUMPRODUCT(--($AL$2:$AL$8001&lt;$AL7842))+1,"")</f>
        <v/>
      </c>
      <c r="AJ7842">
        <f>IF($F7842="","",IF(OR($U7842=TRUE(),$U7842="TRUE"),1,0))</f>
        <v/>
      </c>
      <c r="AK7842">
        <f>IF($F7842="","",IF($AD7842="Yes",1,0))</f>
        <v/>
      </c>
      <c r="AL7842">
        <f>IF($AH7842=1,IFERROR(IF(VALUE($F7842)&lt;100000000,VALUE($F7842),1000000000),IFERROR(IF(VALUE(MID($F7842,2,20))&lt;100000000,VALUE(MID($F7842,2,20)),1000000000),1000000000))+ROW()/100000,"")</f>
        <v/>
      </c>
    </row>
    <row r="7843">
      <c r="A7843">
        <f>IF($F7843="","",IFERROR(IF(INDEX('Per Invoice'!$A$2:$A$2001,MATCH($F7843,'Per Invoice'!$B$2:$B$2001,0))=0,"",INDEX('Per Invoice'!$A$2:$A$2001,MATCH($F7843,'Per Invoice'!$B$2:$B$2001,0))),""))</f>
        <v/>
      </c>
      <c r="H7843" s="11" t="n"/>
      <c r="R7843" s="7">
        <f>IF($F7843="","",Q7843*Y7843/100)</f>
        <v/>
      </c>
      <c r="X7843" s="7" t="n"/>
      <c r="Y7843" s="7" t="n"/>
      <c r="Z7843" s="7">
        <f>IF($F7843="","",Y7843*AE7843/100)</f>
        <v/>
      </c>
      <c r="AA7843" s="7">
        <f>IF($F7843="","",Y7843-Z7843)</f>
        <v/>
      </c>
      <c r="AB7843" s="7">
        <f>IF($F7843="","",AA7843-R7843)</f>
        <v/>
      </c>
      <c r="AE7843">
        <f>IF($F7843="","",IF($AK7843=1,0,IF($AJ7843=1,Settings!$C$6,Settings!$C$7))*100)</f>
        <v/>
      </c>
      <c r="AG7843">
        <f>IF($F7843="","",$F7843&amp;"|"&amp;$D7843&amp;"")</f>
        <v/>
      </c>
      <c r="AH7843">
        <f>IF($F7843="","",IF(COUNTIF($AG$2:$AG7843,$AG7843)=1,1,0))</f>
        <v/>
      </c>
      <c r="AI7843">
        <f>IF($AH7843=1,SUMPRODUCT(--($AL$2:$AL$8001&lt;$AL7843))+1,"")</f>
        <v/>
      </c>
      <c r="AJ7843">
        <f>IF($F7843="","",IF(OR($U7843=TRUE(),$U7843="TRUE"),1,0))</f>
        <v/>
      </c>
      <c r="AK7843">
        <f>IF($F7843="","",IF($AD7843="Yes",1,0))</f>
        <v/>
      </c>
      <c r="AL7843">
        <f>IF($AH7843=1,IFERROR(IF(VALUE($F7843)&lt;100000000,VALUE($F7843),1000000000),IFERROR(IF(VALUE(MID($F7843,2,20))&lt;100000000,VALUE(MID($F7843,2,20)),1000000000),1000000000))+ROW()/100000,"")</f>
        <v/>
      </c>
    </row>
    <row r="7844">
      <c r="A7844">
        <f>IF($F7844="","",IFERROR(IF(INDEX('Per Invoice'!$A$2:$A$2001,MATCH($F7844,'Per Invoice'!$B$2:$B$2001,0))=0,"",INDEX('Per Invoice'!$A$2:$A$2001,MATCH($F7844,'Per Invoice'!$B$2:$B$2001,0))),""))</f>
        <v/>
      </c>
      <c r="H7844" s="11" t="n"/>
      <c r="R7844" s="7">
        <f>IF($F7844="","",Q7844*Y7844/100)</f>
        <v/>
      </c>
      <c r="X7844" s="7" t="n"/>
      <c r="Y7844" s="7" t="n"/>
      <c r="Z7844" s="7">
        <f>IF($F7844="","",Y7844*AE7844/100)</f>
        <v/>
      </c>
      <c r="AA7844" s="7">
        <f>IF($F7844="","",Y7844-Z7844)</f>
        <v/>
      </c>
      <c r="AB7844" s="7">
        <f>IF($F7844="","",AA7844-R7844)</f>
        <v/>
      </c>
      <c r="AE7844">
        <f>IF($F7844="","",IF($AK7844=1,0,IF($AJ7844=1,Settings!$C$6,Settings!$C$7))*100)</f>
        <v/>
      </c>
      <c r="AG7844">
        <f>IF($F7844="","",$F7844&amp;"|"&amp;$D7844&amp;"")</f>
        <v/>
      </c>
      <c r="AH7844">
        <f>IF($F7844="","",IF(COUNTIF($AG$2:$AG7844,$AG7844)=1,1,0))</f>
        <v/>
      </c>
      <c r="AI7844">
        <f>IF($AH7844=1,SUMPRODUCT(--($AL$2:$AL$8001&lt;$AL7844))+1,"")</f>
        <v/>
      </c>
      <c r="AJ7844">
        <f>IF($F7844="","",IF(OR($U7844=TRUE(),$U7844="TRUE"),1,0))</f>
        <v/>
      </c>
      <c r="AK7844">
        <f>IF($F7844="","",IF($AD7844="Yes",1,0))</f>
        <v/>
      </c>
      <c r="AL7844">
        <f>IF($AH7844=1,IFERROR(IF(VALUE($F7844)&lt;100000000,VALUE($F7844),1000000000),IFERROR(IF(VALUE(MID($F7844,2,20))&lt;100000000,VALUE(MID($F7844,2,20)),1000000000),1000000000))+ROW()/100000,"")</f>
        <v/>
      </c>
    </row>
    <row r="7845">
      <c r="A7845">
        <f>IF($F7845="","",IFERROR(IF(INDEX('Per Invoice'!$A$2:$A$2001,MATCH($F7845,'Per Invoice'!$B$2:$B$2001,0))=0,"",INDEX('Per Invoice'!$A$2:$A$2001,MATCH($F7845,'Per Invoice'!$B$2:$B$2001,0))),""))</f>
        <v/>
      </c>
      <c r="H7845" s="11" t="n"/>
      <c r="R7845" s="7">
        <f>IF($F7845="","",Q7845*Y7845/100)</f>
        <v/>
      </c>
      <c r="X7845" s="7" t="n"/>
      <c r="Y7845" s="7" t="n"/>
      <c r="Z7845" s="7">
        <f>IF($F7845="","",Y7845*AE7845/100)</f>
        <v/>
      </c>
      <c r="AA7845" s="7">
        <f>IF($F7845="","",Y7845-Z7845)</f>
        <v/>
      </c>
      <c r="AB7845" s="7">
        <f>IF($F7845="","",AA7845-R7845)</f>
        <v/>
      </c>
      <c r="AE7845">
        <f>IF($F7845="","",IF($AK7845=1,0,IF($AJ7845=1,Settings!$C$6,Settings!$C$7))*100)</f>
        <v/>
      </c>
      <c r="AG7845">
        <f>IF($F7845="","",$F7845&amp;"|"&amp;$D7845&amp;"")</f>
        <v/>
      </c>
      <c r="AH7845">
        <f>IF($F7845="","",IF(COUNTIF($AG$2:$AG7845,$AG7845)=1,1,0))</f>
        <v/>
      </c>
      <c r="AI7845">
        <f>IF($AH7845=1,SUMPRODUCT(--($AL$2:$AL$8001&lt;$AL7845))+1,"")</f>
        <v/>
      </c>
      <c r="AJ7845">
        <f>IF($F7845="","",IF(OR($U7845=TRUE(),$U7845="TRUE"),1,0))</f>
        <v/>
      </c>
      <c r="AK7845">
        <f>IF($F7845="","",IF($AD7845="Yes",1,0))</f>
        <v/>
      </c>
      <c r="AL7845">
        <f>IF($AH7845=1,IFERROR(IF(VALUE($F7845)&lt;100000000,VALUE($F7845),1000000000),IFERROR(IF(VALUE(MID($F7845,2,20))&lt;100000000,VALUE(MID($F7845,2,20)),1000000000),1000000000))+ROW()/100000,"")</f>
        <v/>
      </c>
    </row>
    <row r="7846">
      <c r="A7846">
        <f>IF($F7846="","",IFERROR(IF(INDEX('Per Invoice'!$A$2:$A$2001,MATCH($F7846,'Per Invoice'!$B$2:$B$2001,0))=0,"",INDEX('Per Invoice'!$A$2:$A$2001,MATCH($F7846,'Per Invoice'!$B$2:$B$2001,0))),""))</f>
        <v/>
      </c>
      <c r="H7846" s="11" t="n"/>
      <c r="R7846" s="7">
        <f>IF($F7846="","",Q7846*Y7846/100)</f>
        <v/>
      </c>
      <c r="X7846" s="7" t="n"/>
      <c r="Y7846" s="7" t="n"/>
      <c r="Z7846" s="7">
        <f>IF($F7846="","",Y7846*AE7846/100)</f>
        <v/>
      </c>
      <c r="AA7846" s="7">
        <f>IF($F7846="","",Y7846-Z7846)</f>
        <v/>
      </c>
      <c r="AB7846" s="7">
        <f>IF($F7846="","",AA7846-R7846)</f>
        <v/>
      </c>
      <c r="AE7846">
        <f>IF($F7846="","",IF($AK7846=1,0,IF($AJ7846=1,Settings!$C$6,Settings!$C$7))*100)</f>
        <v/>
      </c>
      <c r="AG7846">
        <f>IF($F7846="","",$F7846&amp;"|"&amp;$D7846&amp;"")</f>
        <v/>
      </c>
      <c r="AH7846">
        <f>IF($F7846="","",IF(COUNTIF($AG$2:$AG7846,$AG7846)=1,1,0))</f>
        <v/>
      </c>
      <c r="AI7846">
        <f>IF($AH7846=1,SUMPRODUCT(--($AL$2:$AL$8001&lt;$AL7846))+1,"")</f>
        <v/>
      </c>
      <c r="AJ7846">
        <f>IF($F7846="","",IF(OR($U7846=TRUE(),$U7846="TRUE"),1,0))</f>
        <v/>
      </c>
      <c r="AK7846">
        <f>IF($F7846="","",IF($AD7846="Yes",1,0))</f>
        <v/>
      </c>
      <c r="AL7846">
        <f>IF($AH7846=1,IFERROR(IF(VALUE($F7846)&lt;100000000,VALUE($F7846),1000000000),IFERROR(IF(VALUE(MID($F7846,2,20))&lt;100000000,VALUE(MID($F7846,2,20)),1000000000),1000000000))+ROW()/100000,"")</f>
        <v/>
      </c>
    </row>
    <row r="7847">
      <c r="A7847">
        <f>IF($F7847="","",IFERROR(IF(INDEX('Per Invoice'!$A$2:$A$2001,MATCH($F7847,'Per Invoice'!$B$2:$B$2001,0))=0,"",INDEX('Per Invoice'!$A$2:$A$2001,MATCH($F7847,'Per Invoice'!$B$2:$B$2001,0))),""))</f>
        <v/>
      </c>
      <c r="H7847" s="11" t="n"/>
      <c r="R7847" s="7">
        <f>IF($F7847="","",Q7847*Y7847/100)</f>
        <v/>
      </c>
      <c r="X7847" s="7" t="n"/>
      <c r="Y7847" s="7" t="n"/>
      <c r="Z7847" s="7">
        <f>IF($F7847="","",Y7847*AE7847/100)</f>
        <v/>
      </c>
      <c r="AA7847" s="7">
        <f>IF($F7847="","",Y7847-Z7847)</f>
        <v/>
      </c>
      <c r="AB7847" s="7">
        <f>IF($F7847="","",AA7847-R7847)</f>
        <v/>
      </c>
      <c r="AE7847">
        <f>IF($F7847="","",IF($AK7847=1,0,IF($AJ7847=1,Settings!$C$6,Settings!$C$7))*100)</f>
        <v/>
      </c>
      <c r="AG7847">
        <f>IF($F7847="","",$F7847&amp;"|"&amp;$D7847&amp;"")</f>
        <v/>
      </c>
      <c r="AH7847">
        <f>IF($F7847="","",IF(COUNTIF($AG$2:$AG7847,$AG7847)=1,1,0))</f>
        <v/>
      </c>
      <c r="AI7847">
        <f>IF($AH7847=1,SUMPRODUCT(--($AL$2:$AL$8001&lt;$AL7847))+1,"")</f>
        <v/>
      </c>
      <c r="AJ7847">
        <f>IF($F7847="","",IF(OR($U7847=TRUE(),$U7847="TRUE"),1,0))</f>
        <v/>
      </c>
      <c r="AK7847">
        <f>IF($F7847="","",IF($AD7847="Yes",1,0))</f>
        <v/>
      </c>
      <c r="AL7847">
        <f>IF($AH7847=1,IFERROR(IF(VALUE($F7847)&lt;100000000,VALUE($F7847),1000000000),IFERROR(IF(VALUE(MID($F7847,2,20))&lt;100000000,VALUE(MID($F7847,2,20)),1000000000),1000000000))+ROW()/100000,"")</f>
        <v/>
      </c>
    </row>
    <row r="7848">
      <c r="A7848">
        <f>IF($F7848="","",IFERROR(IF(INDEX('Per Invoice'!$A$2:$A$2001,MATCH($F7848,'Per Invoice'!$B$2:$B$2001,0))=0,"",INDEX('Per Invoice'!$A$2:$A$2001,MATCH($F7848,'Per Invoice'!$B$2:$B$2001,0))),""))</f>
        <v/>
      </c>
      <c r="H7848" s="11" t="n"/>
      <c r="R7848" s="7">
        <f>IF($F7848="","",Q7848*Y7848/100)</f>
        <v/>
      </c>
      <c r="X7848" s="7" t="n"/>
      <c r="Y7848" s="7" t="n"/>
      <c r="Z7848" s="7">
        <f>IF($F7848="","",Y7848*AE7848/100)</f>
        <v/>
      </c>
      <c r="AA7848" s="7">
        <f>IF($F7848="","",Y7848-Z7848)</f>
        <v/>
      </c>
      <c r="AB7848" s="7">
        <f>IF($F7848="","",AA7848-R7848)</f>
        <v/>
      </c>
      <c r="AE7848">
        <f>IF($F7848="","",IF($AK7848=1,0,IF($AJ7848=1,Settings!$C$6,Settings!$C$7))*100)</f>
        <v/>
      </c>
      <c r="AG7848">
        <f>IF($F7848="","",$F7848&amp;"|"&amp;$D7848&amp;"")</f>
        <v/>
      </c>
      <c r="AH7848">
        <f>IF($F7848="","",IF(COUNTIF($AG$2:$AG7848,$AG7848)=1,1,0))</f>
        <v/>
      </c>
      <c r="AI7848">
        <f>IF($AH7848=1,SUMPRODUCT(--($AL$2:$AL$8001&lt;$AL7848))+1,"")</f>
        <v/>
      </c>
      <c r="AJ7848">
        <f>IF($F7848="","",IF(OR($U7848=TRUE(),$U7848="TRUE"),1,0))</f>
        <v/>
      </c>
      <c r="AK7848">
        <f>IF($F7848="","",IF($AD7848="Yes",1,0))</f>
        <v/>
      </c>
      <c r="AL7848">
        <f>IF($AH7848=1,IFERROR(IF(VALUE($F7848)&lt;100000000,VALUE($F7848),1000000000),IFERROR(IF(VALUE(MID($F7848,2,20))&lt;100000000,VALUE(MID($F7848,2,20)),1000000000),1000000000))+ROW()/100000,"")</f>
        <v/>
      </c>
    </row>
    <row r="7849">
      <c r="A7849">
        <f>IF($F7849="","",IFERROR(IF(INDEX('Per Invoice'!$A$2:$A$2001,MATCH($F7849,'Per Invoice'!$B$2:$B$2001,0))=0,"",INDEX('Per Invoice'!$A$2:$A$2001,MATCH($F7849,'Per Invoice'!$B$2:$B$2001,0))),""))</f>
        <v/>
      </c>
      <c r="H7849" s="11" t="n"/>
      <c r="R7849" s="7">
        <f>IF($F7849="","",Q7849*Y7849/100)</f>
        <v/>
      </c>
      <c r="X7849" s="7" t="n"/>
      <c r="Y7849" s="7" t="n"/>
      <c r="Z7849" s="7">
        <f>IF($F7849="","",Y7849*AE7849/100)</f>
        <v/>
      </c>
      <c r="AA7849" s="7">
        <f>IF($F7849="","",Y7849-Z7849)</f>
        <v/>
      </c>
      <c r="AB7849" s="7">
        <f>IF($F7849="","",AA7849-R7849)</f>
        <v/>
      </c>
      <c r="AE7849">
        <f>IF($F7849="","",IF($AK7849=1,0,IF($AJ7849=1,Settings!$C$6,Settings!$C$7))*100)</f>
        <v/>
      </c>
      <c r="AG7849">
        <f>IF($F7849="","",$F7849&amp;"|"&amp;$D7849&amp;"")</f>
        <v/>
      </c>
      <c r="AH7849">
        <f>IF($F7849="","",IF(COUNTIF($AG$2:$AG7849,$AG7849)=1,1,0))</f>
        <v/>
      </c>
      <c r="AI7849">
        <f>IF($AH7849=1,SUMPRODUCT(--($AL$2:$AL$8001&lt;$AL7849))+1,"")</f>
        <v/>
      </c>
      <c r="AJ7849">
        <f>IF($F7849="","",IF(OR($U7849=TRUE(),$U7849="TRUE"),1,0))</f>
        <v/>
      </c>
      <c r="AK7849">
        <f>IF($F7849="","",IF($AD7849="Yes",1,0))</f>
        <v/>
      </c>
      <c r="AL7849">
        <f>IF($AH7849=1,IFERROR(IF(VALUE($F7849)&lt;100000000,VALUE($F7849),1000000000),IFERROR(IF(VALUE(MID($F7849,2,20))&lt;100000000,VALUE(MID($F7849,2,20)),1000000000),1000000000))+ROW()/100000,"")</f>
        <v/>
      </c>
    </row>
    <row r="7850">
      <c r="A7850">
        <f>IF($F7850="","",IFERROR(IF(INDEX('Per Invoice'!$A$2:$A$2001,MATCH($F7850,'Per Invoice'!$B$2:$B$2001,0))=0,"",INDEX('Per Invoice'!$A$2:$A$2001,MATCH($F7850,'Per Invoice'!$B$2:$B$2001,0))),""))</f>
        <v/>
      </c>
      <c r="H7850" s="11" t="n"/>
      <c r="R7850" s="7">
        <f>IF($F7850="","",Q7850*Y7850/100)</f>
        <v/>
      </c>
      <c r="X7850" s="7" t="n"/>
      <c r="Y7850" s="7" t="n"/>
      <c r="Z7850" s="7">
        <f>IF($F7850="","",Y7850*AE7850/100)</f>
        <v/>
      </c>
      <c r="AA7850" s="7">
        <f>IF($F7850="","",Y7850-Z7850)</f>
        <v/>
      </c>
      <c r="AB7850" s="7">
        <f>IF($F7850="","",AA7850-R7850)</f>
        <v/>
      </c>
      <c r="AE7850">
        <f>IF($F7850="","",IF($AK7850=1,0,IF($AJ7850=1,Settings!$C$6,Settings!$C$7))*100)</f>
        <v/>
      </c>
      <c r="AG7850">
        <f>IF($F7850="","",$F7850&amp;"|"&amp;$D7850&amp;"")</f>
        <v/>
      </c>
      <c r="AH7850">
        <f>IF($F7850="","",IF(COUNTIF($AG$2:$AG7850,$AG7850)=1,1,0))</f>
        <v/>
      </c>
      <c r="AI7850">
        <f>IF($AH7850=1,SUMPRODUCT(--($AL$2:$AL$8001&lt;$AL7850))+1,"")</f>
        <v/>
      </c>
      <c r="AJ7850">
        <f>IF($F7850="","",IF(OR($U7850=TRUE(),$U7850="TRUE"),1,0))</f>
        <v/>
      </c>
      <c r="AK7850">
        <f>IF($F7850="","",IF($AD7850="Yes",1,0))</f>
        <v/>
      </c>
      <c r="AL7850">
        <f>IF($AH7850=1,IFERROR(IF(VALUE($F7850)&lt;100000000,VALUE($F7850),1000000000),IFERROR(IF(VALUE(MID($F7850,2,20))&lt;100000000,VALUE(MID($F7850,2,20)),1000000000),1000000000))+ROW()/100000,"")</f>
        <v/>
      </c>
    </row>
    <row r="7851">
      <c r="A7851">
        <f>IF($F7851="","",IFERROR(IF(INDEX('Per Invoice'!$A$2:$A$2001,MATCH($F7851,'Per Invoice'!$B$2:$B$2001,0))=0,"",INDEX('Per Invoice'!$A$2:$A$2001,MATCH($F7851,'Per Invoice'!$B$2:$B$2001,0))),""))</f>
        <v/>
      </c>
      <c r="H7851" s="11" t="n"/>
      <c r="R7851" s="7">
        <f>IF($F7851="","",Q7851*Y7851/100)</f>
        <v/>
      </c>
      <c r="X7851" s="7" t="n"/>
      <c r="Y7851" s="7" t="n"/>
      <c r="Z7851" s="7">
        <f>IF($F7851="","",Y7851*AE7851/100)</f>
        <v/>
      </c>
      <c r="AA7851" s="7">
        <f>IF($F7851="","",Y7851-Z7851)</f>
        <v/>
      </c>
      <c r="AB7851" s="7">
        <f>IF($F7851="","",AA7851-R7851)</f>
        <v/>
      </c>
      <c r="AE7851">
        <f>IF($F7851="","",IF($AK7851=1,0,IF($AJ7851=1,Settings!$C$6,Settings!$C$7))*100)</f>
        <v/>
      </c>
      <c r="AG7851">
        <f>IF($F7851="","",$F7851&amp;"|"&amp;$D7851&amp;"")</f>
        <v/>
      </c>
      <c r="AH7851">
        <f>IF($F7851="","",IF(COUNTIF($AG$2:$AG7851,$AG7851)=1,1,0))</f>
        <v/>
      </c>
      <c r="AI7851">
        <f>IF($AH7851=1,SUMPRODUCT(--($AL$2:$AL$8001&lt;$AL7851))+1,"")</f>
        <v/>
      </c>
      <c r="AJ7851">
        <f>IF($F7851="","",IF(OR($U7851=TRUE(),$U7851="TRUE"),1,0))</f>
        <v/>
      </c>
      <c r="AK7851">
        <f>IF($F7851="","",IF($AD7851="Yes",1,0))</f>
        <v/>
      </c>
      <c r="AL7851">
        <f>IF($AH7851=1,IFERROR(IF(VALUE($F7851)&lt;100000000,VALUE($F7851),1000000000),IFERROR(IF(VALUE(MID($F7851,2,20))&lt;100000000,VALUE(MID($F7851,2,20)),1000000000),1000000000))+ROW()/100000,"")</f>
        <v/>
      </c>
    </row>
    <row r="7852">
      <c r="A7852">
        <f>IF($F7852="","",IFERROR(IF(INDEX('Per Invoice'!$A$2:$A$2001,MATCH($F7852,'Per Invoice'!$B$2:$B$2001,0))=0,"",INDEX('Per Invoice'!$A$2:$A$2001,MATCH($F7852,'Per Invoice'!$B$2:$B$2001,0))),""))</f>
        <v/>
      </c>
      <c r="H7852" s="11" t="n"/>
      <c r="R7852" s="7">
        <f>IF($F7852="","",Q7852*Y7852/100)</f>
        <v/>
      </c>
      <c r="X7852" s="7" t="n"/>
      <c r="Y7852" s="7" t="n"/>
      <c r="Z7852" s="7">
        <f>IF($F7852="","",Y7852*AE7852/100)</f>
        <v/>
      </c>
      <c r="AA7852" s="7">
        <f>IF($F7852="","",Y7852-Z7852)</f>
        <v/>
      </c>
      <c r="AB7852" s="7">
        <f>IF($F7852="","",AA7852-R7852)</f>
        <v/>
      </c>
      <c r="AE7852">
        <f>IF($F7852="","",IF($AK7852=1,0,IF($AJ7852=1,Settings!$C$6,Settings!$C$7))*100)</f>
        <v/>
      </c>
      <c r="AG7852">
        <f>IF($F7852="","",$F7852&amp;"|"&amp;$D7852&amp;"")</f>
        <v/>
      </c>
      <c r="AH7852">
        <f>IF($F7852="","",IF(COUNTIF($AG$2:$AG7852,$AG7852)=1,1,0))</f>
        <v/>
      </c>
      <c r="AI7852">
        <f>IF($AH7852=1,SUMPRODUCT(--($AL$2:$AL$8001&lt;$AL7852))+1,"")</f>
        <v/>
      </c>
      <c r="AJ7852">
        <f>IF($F7852="","",IF(OR($U7852=TRUE(),$U7852="TRUE"),1,0))</f>
        <v/>
      </c>
      <c r="AK7852">
        <f>IF($F7852="","",IF($AD7852="Yes",1,0))</f>
        <v/>
      </c>
      <c r="AL7852">
        <f>IF($AH7852=1,IFERROR(IF(VALUE($F7852)&lt;100000000,VALUE($F7852),1000000000),IFERROR(IF(VALUE(MID($F7852,2,20))&lt;100000000,VALUE(MID($F7852,2,20)),1000000000),1000000000))+ROW()/100000,"")</f>
        <v/>
      </c>
    </row>
    <row r="7853">
      <c r="A7853">
        <f>IF($F7853="","",IFERROR(IF(INDEX('Per Invoice'!$A$2:$A$2001,MATCH($F7853,'Per Invoice'!$B$2:$B$2001,0))=0,"",INDEX('Per Invoice'!$A$2:$A$2001,MATCH($F7853,'Per Invoice'!$B$2:$B$2001,0))),""))</f>
        <v/>
      </c>
      <c r="H7853" s="11" t="n"/>
      <c r="R7853" s="7">
        <f>IF($F7853="","",Q7853*Y7853/100)</f>
        <v/>
      </c>
      <c r="X7853" s="7" t="n"/>
      <c r="Y7853" s="7" t="n"/>
      <c r="Z7853" s="7">
        <f>IF($F7853="","",Y7853*AE7853/100)</f>
        <v/>
      </c>
      <c r="AA7853" s="7">
        <f>IF($F7853="","",Y7853-Z7853)</f>
        <v/>
      </c>
      <c r="AB7853" s="7">
        <f>IF($F7853="","",AA7853-R7853)</f>
        <v/>
      </c>
      <c r="AE7853">
        <f>IF($F7853="","",IF($AK7853=1,0,IF($AJ7853=1,Settings!$C$6,Settings!$C$7))*100)</f>
        <v/>
      </c>
      <c r="AG7853">
        <f>IF($F7853="","",$F7853&amp;"|"&amp;$D7853&amp;"")</f>
        <v/>
      </c>
      <c r="AH7853">
        <f>IF($F7853="","",IF(COUNTIF($AG$2:$AG7853,$AG7853)=1,1,0))</f>
        <v/>
      </c>
      <c r="AI7853">
        <f>IF($AH7853=1,SUMPRODUCT(--($AL$2:$AL$8001&lt;$AL7853))+1,"")</f>
        <v/>
      </c>
      <c r="AJ7853">
        <f>IF($F7853="","",IF(OR($U7853=TRUE(),$U7853="TRUE"),1,0))</f>
        <v/>
      </c>
      <c r="AK7853">
        <f>IF($F7853="","",IF($AD7853="Yes",1,0))</f>
        <v/>
      </c>
      <c r="AL7853">
        <f>IF($AH7853=1,IFERROR(IF(VALUE($F7853)&lt;100000000,VALUE($F7853),1000000000),IFERROR(IF(VALUE(MID($F7853,2,20))&lt;100000000,VALUE(MID($F7853,2,20)),1000000000),1000000000))+ROW()/100000,"")</f>
        <v/>
      </c>
    </row>
    <row r="7854">
      <c r="A7854">
        <f>IF($F7854="","",IFERROR(IF(INDEX('Per Invoice'!$A$2:$A$2001,MATCH($F7854,'Per Invoice'!$B$2:$B$2001,0))=0,"",INDEX('Per Invoice'!$A$2:$A$2001,MATCH($F7854,'Per Invoice'!$B$2:$B$2001,0))),""))</f>
        <v/>
      </c>
      <c r="H7854" s="11" t="n"/>
      <c r="R7854" s="7">
        <f>IF($F7854="","",Q7854*Y7854/100)</f>
        <v/>
      </c>
      <c r="X7854" s="7" t="n"/>
      <c r="Y7854" s="7" t="n"/>
      <c r="Z7854" s="7">
        <f>IF($F7854="","",Y7854*AE7854/100)</f>
        <v/>
      </c>
      <c r="AA7854" s="7">
        <f>IF($F7854="","",Y7854-Z7854)</f>
        <v/>
      </c>
      <c r="AB7854" s="7">
        <f>IF($F7854="","",AA7854-R7854)</f>
        <v/>
      </c>
      <c r="AE7854">
        <f>IF($F7854="","",IF($AK7854=1,0,IF($AJ7854=1,Settings!$C$6,Settings!$C$7))*100)</f>
        <v/>
      </c>
      <c r="AG7854">
        <f>IF($F7854="","",$F7854&amp;"|"&amp;$D7854&amp;"")</f>
        <v/>
      </c>
      <c r="AH7854">
        <f>IF($F7854="","",IF(COUNTIF($AG$2:$AG7854,$AG7854)=1,1,0))</f>
        <v/>
      </c>
      <c r="AI7854">
        <f>IF($AH7854=1,SUMPRODUCT(--($AL$2:$AL$8001&lt;$AL7854))+1,"")</f>
        <v/>
      </c>
      <c r="AJ7854">
        <f>IF($F7854="","",IF(OR($U7854=TRUE(),$U7854="TRUE"),1,0))</f>
        <v/>
      </c>
      <c r="AK7854">
        <f>IF($F7854="","",IF($AD7854="Yes",1,0))</f>
        <v/>
      </c>
      <c r="AL7854">
        <f>IF($AH7854=1,IFERROR(IF(VALUE($F7854)&lt;100000000,VALUE($F7854),1000000000),IFERROR(IF(VALUE(MID($F7854,2,20))&lt;100000000,VALUE(MID($F7854,2,20)),1000000000),1000000000))+ROW()/100000,"")</f>
        <v/>
      </c>
    </row>
    <row r="7855">
      <c r="A7855">
        <f>IF($F7855="","",IFERROR(IF(INDEX('Per Invoice'!$A$2:$A$2001,MATCH($F7855,'Per Invoice'!$B$2:$B$2001,0))=0,"",INDEX('Per Invoice'!$A$2:$A$2001,MATCH($F7855,'Per Invoice'!$B$2:$B$2001,0))),""))</f>
        <v/>
      </c>
      <c r="H7855" s="11" t="n"/>
      <c r="R7855" s="7">
        <f>IF($F7855="","",Q7855*Y7855/100)</f>
        <v/>
      </c>
      <c r="X7855" s="7" t="n"/>
      <c r="Y7855" s="7" t="n"/>
      <c r="Z7855" s="7">
        <f>IF($F7855="","",Y7855*AE7855/100)</f>
        <v/>
      </c>
      <c r="AA7855" s="7">
        <f>IF($F7855="","",Y7855-Z7855)</f>
        <v/>
      </c>
      <c r="AB7855" s="7">
        <f>IF($F7855="","",AA7855-R7855)</f>
        <v/>
      </c>
      <c r="AE7855">
        <f>IF($F7855="","",IF($AK7855=1,0,IF($AJ7855=1,Settings!$C$6,Settings!$C$7))*100)</f>
        <v/>
      </c>
      <c r="AG7855">
        <f>IF($F7855="","",$F7855&amp;"|"&amp;$D7855&amp;"")</f>
        <v/>
      </c>
      <c r="AH7855">
        <f>IF($F7855="","",IF(COUNTIF($AG$2:$AG7855,$AG7855)=1,1,0))</f>
        <v/>
      </c>
      <c r="AI7855">
        <f>IF($AH7855=1,SUMPRODUCT(--($AL$2:$AL$8001&lt;$AL7855))+1,"")</f>
        <v/>
      </c>
      <c r="AJ7855">
        <f>IF($F7855="","",IF(OR($U7855=TRUE(),$U7855="TRUE"),1,0))</f>
        <v/>
      </c>
      <c r="AK7855">
        <f>IF($F7855="","",IF($AD7855="Yes",1,0))</f>
        <v/>
      </c>
      <c r="AL7855">
        <f>IF($AH7855=1,IFERROR(IF(VALUE($F7855)&lt;100000000,VALUE($F7855),1000000000),IFERROR(IF(VALUE(MID($F7855,2,20))&lt;100000000,VALUE(MID($F7855,2,20)),1000000000),1000000000))+ROW()/100000,"")</f>
        <v/>
      </c>
    </row>
    <row r="7856">
      <c r="A7856">
        <f>IF($F7856="","",IFERROR(IF(INDEX('Per Invoice'!$A$2:$A$2001,MATCH($F7856,'Per Invoice'!$B$2:$B$2001,0))=0,"",INDEX('Per Invoice'!$A$2:$A$2001,MATCH($F7856,'Per Invoice'!$B$2:$B$2001,0))),""))</f>
        <v/>
      </c>
      <c r="H7856" s="11" t="n"/>
      <c r="R7856" s="7">
        <f>IF($F7856="","",Q7856*Y7856/100)</f>
        <v/>
      </c>
      <c r="X7856" s="7" t="n"/>
      <c r="Y7856" s="7" t="n"/>
      <c r="Z7856" s="7">
        <f>IF($F7856="","",Y7856*AE7856/100)</f>
        <v/>
      </c>
      <c r="AA7856" s="7">
        <f>IF($F7856="","",Y7856-Z7856)</f>
        <v/>
      </c>
      <c r="AB7856" s="7">
        <f>IF($F7856="","",AA7856-R7856)</f>
        <v/>
      </c>
      <c r="AE7856">
        <f>IF($F7856="","",IF($AK7856=1,0,IF($AJ7856=1,Settings!$C$6,Settings!$C$7))*100)</f>
        <v/>
      </c>
      <c r="AG7856">
        <f>IF($F7856="","",$F7856&amp;"|"&amp;$D7856&amp;"")</f>
        <v/>
      </c>
      <c r="AH7856">
        <f>IF($F7856="","",IF(COUNTIF($AG$2:$AG7856,$AG7856)=1,1,0))</f>
        <v/>
      </c>
      <c r="AI7856">
        <f>IF($AH7856=1,SUMPRODUCT(--($AL$2:$AL$8001&lt;$AL7856))+1,"")</f>
        <v/>
      </c>
      <c r="AJ7856">
        <f>IF($F7856="","",IF(OR($U7856=TRUE(),$U7856="TRUE"),1,0))</f>
        <v/>
      </c>
      <c r="AK7856">
        <f>IF($F7856="","",IF($AD7856="Yes",1,0))</f>
        <v/>
      </c>
      <c r="AL7856">
        <f>IF($AH7856=1,IFERROR(IF(VALUE($F7856)&lt;100000000,VALUE($F7856),1000000000),IFERROR(IF(VALUE(MID($F7856,2,20))&lt;100000000,VALUE(MID($F7856,2,20)),1000000000),1000000000))+ROW()/100000,"")</f>
        <v/>
      </c>
    </row>
    <row r="7857">
      <c r="A7857">
        <f>IF($F7857="","",IFERROR(IF(INDEX('Per Invoice'!$A$2:$A$2001,MATCH($F7857,'Per Invoice'!$B$2:$B$2001,0))=0,"",INDEX('Per Invoice'!$A$2:$A$2001,MATCH($F7857,'Per Invoice'!$B$2:$B$2001,0))),""))</f>
        <v/>
      </c>
      <c r="H7857" s="11" t="n"/>
      <c r="R7857" s="7">
        <f>IF($F7857="","",Q7857*Y7857/100)</f>
        <v/>
      </c>
      <c r="X7857" s="7" t="n"/>
      <c r="Y7857" s="7" t="n"/>
      <c r="Z7857" s="7">
        <f>IF($F7857="","",Y7857*AE7857/100)</f>
        <v/>
      </c>
      <c r="AA7857" s="7">
        <f>IF($F7857="","",Y7857-Z7857)</f>
        <v/>
      </c>
      <c r="AB7857" s="7">
        <f>IF($F7857="","",AA7857-R7857)</f>
        <v/>
      </c>
      <c r="AE7857">
        <f>IF($F7857="","",IF($AK7857=1,0,IF($AJ7857=1,Settings!$C$6,Settings!$C$7))*100)</f>
        <v/>
      </c>
      <c r="AG7857">
        <f>IF($F7857="","",$F7857&amp;"|"&amp;$D7857&amp;"")</f>
        <v/>
      </c>
      <c r="AH7857">
        <f>IF($F7857="","",IF(COUNTIF($AG$2:$AG7857,$AG7857)=1,1,0))</f>
        <v/>
      </c>
      <c r="AI7857">
        <f>IF($AH7857=1,SUMPRODUCT(--($AL$2:$AL$8001&lt;$AL7857))+1,"")</f>
        <v/>
      </c>
      <c r="AJ7857">
        <f>IF($F7857="","",IF(OR($U7857=TRUE(),$U7857="TRUE"),1,0))</f>
        <v/>
      </c>
      <c r="AK7857">
        <f>IF($F7857="","",IF($AD7857="Yes",1,0))</f>
        <v/>
      </c>
      <c r="AL7857">
        <f>IF($AH7857=1,IFERROR(IF(VALUE($F7857)&lt;100000000,VALUE($F7857),1000000000),IFERROR(IF(VALUE(MID($F7857,2,20))&lt;100000000,VALUE(MID($F7857,2,20)),1000000000),1000000000))+ROW()/100000,"")</f>
        <v/>
      </c>
    </row>
    <row r="7858">
      <c r="A7858">
        <f>IF($F7858="","",IFERROR(IF(INDEX('Per Invoice'!$A$2:$A$2001,MATCH($F7858,'Per Invoice'!$B$2:$B$2001,0))=0,"",INDEX('Per Invoice'!$A$2:$A$2001,MATCH($F7858,'Per Invoice'!$B$2:$B$2001,0))),""))</f>
        <v/>
      </c>
      <c r="H7858" s="11" t="n"/>
      <c r="R7858" s="7">
        <f>IF($F7858="","",Q7858*Y7858/100)</f>
        <v/>
      </c>
      <c r="X7858" s="7" t="n"/>
      <c r="Y7858" s="7" t="n"/>
      <c r="Z7858" s="7">
        <f>IF($F7858="","",Y7858*AE7858/100)</f>
        <v/>
      </c>
      <c r="AA7858" s="7">
        <f>IF($F7858="","",Y7858-Z7858)</f>
        <v/>
      </c>
      <c r="AB7858" s="7">
        <f>IF($F7858="","",AA7858-R7858)</f>
        <v/>
      </c>
      <c r="AE7858">
        <f>IF($F7858="","",IF($AK7858=1,0,IF($AJ7858=1,Settings!$C$6,Settings!$C$7))*100)</f>
        <v/>
      </c>
      <c r="AG7858">
        <f>IF($F7858="","",$F7858&amp;"|"&amp;$D7858&amp;"")</f>
        <v/>
      </c>
      <c r="AH7858">
        <f>IF($F7858="","",IF(COUNTIF($AG$2:$AG7858,$AG7858)=1,1,0))</f>
        <v/>
      </c>
      <c r="AI7858">
        <f>IF($AH7858=1,SUMPRODUCT(--($AL$2:$AL$8001&lt;$AL7858))+1,"")</f>
        <v/>
      </c>
      <c r="AJ7858">
        <f>IF($F7858="","",IF(OR($U7858=TRUE(),$U7858="TRUE"),1,0))</f>
        <v/>
      </c>
      <c r="AK7858">
        <f>IF($F7858="","",IF($AD7858="Yes",1,0))</f>
        <v/>
      </c>
      <c r="AL7858">
        <f>IF($AH7858=1,IFERROR(IF(VALUE($F7858)&lt;100000000,VALUE($F7858),1000000000),IFERROR(IF(VALUE(MID($F7858,2,20))&lt;100000000,VALUE(MID($F7858,2,20)),1000000000),1000000000))+ROW()/100000,"")</f>
        <v/>
      </c>
    </row>
    <row r="7859">
      <c r="A7859">
        <f>IF($F7859="","",IFERROR(IF(INDEX('Per Invoice'!$A$2:$A$2001,MATCH($F7859,'Per Invoice'!$B$2:$B$2001,0))=0,"",INDEX('Per Invoice'!$A$2:$A$2001,MATCH($F7859,'Per Invoice'!$B$2:$B$2001,0))),""))</f>
        <v/>
      </c>
      <c r="H7859" s="11" t="n"/>
      <c r="R7859" s="7">
        <f>IF($F7859="","",Q7859*Y7859/100)</f>
        <v/>
      </c>
      <c r="X7859" s="7" t="n"/>
      <c r="Y7859" s="7" t="n"/>
      <c r="Z7859" s="7">
        <f>IF($F7859="","",Y7859*AE7859/100)</f>
        <v/>
      </c>
      <c r="AA7859" s="7">
        <f>IF($F7859="","",Y7859-Z7859)</f>
        <v/>
      </c>
      <c r="AB7859" s="7">
        <f>IF($F7859="","",AA7859-R7859)</f>
        <v/>
      </c>
      <c r="AE7859">
        <f>IF($F7859="","",IF($AK7859=1,0,IF($AJ7859=1,Settings!$C$6,Settings!$C$7))*100)</f>
        <v/>
      </c>
      <c r="AG7859">
        <f>IF($F7859="","",$F7859&amp;"|"&amp;$D7859&amp;"")</f>
        <v/>
      </c>
      <c r="AH7859">
        <f>IF($F7859="","",IF(COUNTIF($AG$2:$AG7859,$AG7859)=1,1,0))</f>
        <v/>
      </c>
      <c r="AI7859">
        <f>IF($AH7859=1,SUMPRODUCT(--($AL$2:$AL$8001&lt;$AL7859))+1,"")</f>
        <v/>
      </c>
      <c r="AJ7859">
        <f>IF($F7859="","",IF(OR($U7859=TRUE(),$U7859="TRUE"),1,0))</f>
        <v/>
      </c>
      <c r="AK7859">
        <f>IF($F7859="","",IF($AD7859="Yes",1,0))</f>
        <v/>
      </c>
      <c r="AL7859">
        <f>IF($AH7859=1,IFERROR(IF(VALUE($F7859)&lt;100000000,VALUE($F7859),1000000000),IFERROR(IF(VALUE(MID($F7859,2,20))&lt;100000000,VALUE(MID($F7859,2,20)),1000000000),1000000000))+ROW()/100000,"")</f>
        <v/>
      </c>
    </row>
    <row r="7860">
      <c r="A7860">
        <f>IF($F7860="","",IFERROR(IF(INDEX('Per Invoice'!$A$2:$A$2001,MATCH($F7860,'Per Invoice'!$B$2:$B$2001,0))=0,"",INDEX('Per Invoice'!$A$2:$A$2001,MATCH($F7860,'Per Invoice'!$B$2:$B$2001,0))),""))</f>
        <v/>
      </c>
      <c r="H7860" s="11" t="n"/>
      <c r="R7860" s="7">
        <f>IF($F7860="","",Q7860*Y7860/100)</f>
        <v/>
      </c>
      <c r="X7860" s="7" t="n"/>
      <c r="Y7860" s="7" t="n"/>
      <c r="Z7860" s="7">
        <f>IF($F7860="","",Y7860*AE7860/100)</f>
        <v/>
      </c>
      <c r="AA7860" s="7">
        <f>IF($F7860="","",Y7860-Z7860)</f>
        <v/>
      </c>
      <c r="AB7860" s="7">
        <f>IF($F7860="","",AA7860-R7860)</f>
        <v/>
      </c>
      <c r="AE7860">
        <f>IF($F7860="","",IF($AK7860=1,0,IF($AJ7860=1,Settings!$C$6,Settings!$C$7))*100)</f>
        <v/>
      </c>
      <c r="AG7860">
        <f>IF($F7860="","",$F7860&amp;"|"&amp;$D7860&amp;"")</f>
        <v/>
      </c>
      <c r="AH7860">
        <f>IF($F7860="","",IF(COUNTIF($AG$2:$AG7860,$AG7860)=1,1,0))</f>
        <v/>
      </c>
      <c r="AI7860">
        <f>IF($AH7860=1,SUMPRODUCT(--($AL$2:$AL$8001&lt;$AL7860))+1,"")</f>
        <v/>
      </c>
      <c r="AJ7860">
        <f>IF($F7860="","",IF(OR($U7860=TRUE(),$U7860="TRUE"),1,0))</f>
        <v/>
      </c>
      <c r="AK7860">
        <f>IF($F7860="","",IF($AD7860="Yes",1,0))</f>
        <v/>
      </c>
      <c r="AL7860">
        <f>IF($AH7860=1,IFERROR(IF(VALUE($F7860)&lt;100000000,VALUE($F7860),1000000000),IFERROR(IF(VALUE(MID($F7860,2,20))&lt;100000000,VALUE(MID($F7860,2,20)),1000000000),1000000000))+ROW()/100000,"")</f>
        <v/>
      </c>
    </row>
    <row r="7861">
      <c r="A7861">
        <f>IF($F7861="","",IFERROR(IF(INDEX('Per Invoice'!$A$2:$A$2001,MATCH($F7861,'Per Invoice'!$B$2:$B$2001,0))=0,"",INDEX('Per Invoice'!$A$2:$A$2001,MATCH($F7861,'Per Invoice'!$B$2:$B$2001,0))),""))</f>
        <v/>
      </c>
      <c r="H7861" s="11" t="n"/>
      <c r="R7861" s="7">
        <f>IF($F7861="","",Q7861*Y7861/100)</f>
        <v/>
      </c>
      <c r="X7861" s="7" t="n"/>
      <c r="Y7861" s="7" t="n"/>
      <c r="Z7861" s="7">
        <f>IF($F7861="","",Y7861*AE7861/100)</f>
        <v/>
      </c>
      <c r="AA7861" s="7">
        <f>IF($F7861="","",Y7861-Z7861)</f>
        <v/>
      </c>
      <c r="AB7861" s="7">
        <f>IF($F7861="","",AA7861-R7861)</f>
        <v/>
      </c>
      <c r="AE7861">
        <f>IF($F7861="","",IF($AK7861=1,0,IF($AJ7861=1,Settings!$C$6,Settings!$C$7))*100)</f>
        <v/>
      </c>
      <c r="AG7861">
        <f>IF($F7861="","",$F7861&amp;"|"&amp;$D7861&amp;"")</f>
        <v/>
      </c>
      <c r="AH7861">
        <f>IF($F7861="","",IF(COUNTIF($AG$2:$AG7861,$AG7861)=1,1,0))</f>
        <v/>
      </c>
      <c r="AI7861">
        <f>IF($AH7861=1,SUMPRODUCT(--($AL$2:$AL$8001&lt;$AL7861))+1,"")</f>
        <v/>
      </c>
      <c r="AJ7861">
        <f>IF($F7861="","",IF(OR($U7861=TRUE(),$U7861="TRUE"),1,0))</f>
        <v/>
      </c>
      <c r="AK7861">
        <f>IF($F7861="","",IF($AD7861="Yes",1,0))</f>
        <v/>
      </c>
      <c r="AL7861">
        <f>IF($AH7861=1,IFERROR(IF(VALUE($F7861)&lt;100000000,VALUE($F7861),1000000000),IFERROR(IF(VALUE(MID($F7861,2,20))&lt;100000000,VALUE(MID($F7861,2,20)),1000000000),1000000000))+ROW()/100000,"")</f>
        <v/>
      </c>
    </row>
    <row r="7862">
      <c r="A7862">
        <f>IF($F7862="","",IFERROR(IF(INDEX('Per Invoice'!$A$2:$A$2001,MATCH($F7862,'Per Invoice'!$B$2:$B$2001,0))=0,"",INDEX('Per Invoice'!$A$2:$A$2001,MATCH($F7862,'Per Invoice'!$B$2:$B$2001,0))),""))</f>
        <v/>
      </c>
      <c r="H7862" s="11" t="n"/>
      <c r="R7862" s="7">
        <f>IF($F7862="","",Q7862*Y7862/100)</f>
        <v/>
      </c>
      <c r="X7862" s="7" t="n"/>
      <c r="Y7862" s="7" t="n"/>
      <c r="Z7862" s="7">
        <f>IF($F7862="","",Y7862*AE7862/100)</f>
        <v/>
      </c>
      <c r="AA7862" s="7">
        <f>IF($F7862="","",Y7862-Z7862)</f>
        <v/>
      </c>
      <c r="AB7862" s="7">
        <f>IF($F7862="","",AA7862-R7862)</f>
        <v/>
      </c>
      <c r="AE7862">
        <f>IF($F7862="","",IF($AK7862=1,0,IF($AJ7862=1,Settings!$C$6,Settings!$C$7))*100)</f>
        <v/>
      </c>
      <c r="AG7862">
        <f>IF($F7862="","",$F7862&amp;"|"&amp;$D7862&amp;"")</f>
        <v/>
      </c>
      <c r="AH7862">
        <f>IF($F7862="","",IF(COUNTIF($AG$2:$AG7862,$AG7862)=1,1,0))</f>
        <v/>
      </c>
      <c r="AI7862">
        <f>IF($AH7862=1,SUMPRODUCT(--($AL$2:$AL$8001&lt;$AL7862))+1,"")</f>
        <v/>
      </c>
      <c r="AJ7862">
        <f>IF($F7862="","",IF(OR($U7862=TRUE(),$U7862="TRUE"),1,0))</f>
        <v/>
      </c>
      <c r="AK7862">
        <f>IF($F7862="","",IF($AD7862="Yes",1,0))</f>
        <v/>
      </c>
      <c r="AL7862">
        <f>IF($AH7862=1,IFERROR(IF(VALUE($F7862)&lt;100000000,VALUE($F7862),1000000000),IFERROR(IF(VALUE(MID($F7862,2,20))&lt;100000000,VALUE(MID($F7862,2,20)),1000000000),1000000000))+ROW()/100000,"")</f>
        <v/>
      </c>
    </row>
    <row r="7863">
      <c r="A7863">
        <f>IF($F7863="","",IFERROR(IF(INDEX('Per Invoice'!$A$2:$A$2001,MATCH($F7863,'Per Invoice'!$B$2:$B$2001,0))=0,"",INDEX('Per Invoice'!$A$2:$A$2001,MATCH($F7863,'Per Invoice'!$B$2:$B$2001,0))),""))</f>
        <v/>
      </c>
      <c r="H7863" s="11" t="n"/>
      <c r="R7863" s="7">
        <f>IF($F7863="","",Q7863*Y7863/100)</f>
        <v/>
      </c>
      <c r="X7863" s="7" t="n"/>
      <c r="Y7863" s="7" t="n"/>
      <c r="Z7863" s="7">
        <f>IF($F7863="","",Y7863*AE7863/100)</f>
        <v/>
      </c>
      <c r="AA7863" s="7">
        <f>IF($F7863="","",Y7863-Z7863)</f>
        <v/>
      </c>
      <c r="AB7863" s="7">
        <f>IF($F7863="","",AA7863-R7863)</f>
        <v/>
      </c>
      <c r="AE7863">
        <f>IF($F7863="","",IF($AK7863=1,0,IF($AJ7863=1,Settings!$C$6,Settings!$C$7))*100)</f>
        <v/>
      </c>
      <c r="AG7863">
        <f>IF($F7863="","",$F7863&amp;"|"&amp;$D7863&amp;"")</f>
        <v/>
      </c>
      <c r="AH7863">
        <f>IF($F7863="","",IF(COUNTIF($AG$2:$AG7863,$AG7863)=1,1,0))</f>
        <v/>
      </c>
      <c r="AI7863">
        <f>IF($AH7863=1,SUMPRODUCT(--($AL$2:$AL$8001&lt;$AL7863))+1,"")</f>
        <v/>
      </c>
      <c r="AJ7863">
        <f>IF($F7863="","",IF(OR($U7863=TRUE(),$U7863="TRUE"),1,0))</f>
        <v/>
      </c>
      <c r="AK7863">
        <f>IF($F7863="","",IF($AD7863="Yes",1,0))</f>
        <v/>
      </c>
      <c r="AL7863">
        <f>IF($AH7863=1,IFERROR(IF(VALUE($F7863)&lt;100000000,VALUE($F7863),1000000000),IFERROR(IF(VALUE(MID($F7863,2,20))&lt;100000000,VALUE(MID($F7863,2,20)),1000000000),1000000000))+ROW()/100000,"")</f>
        <v/>
      </c>
    </row>
    <row r="7864">
      <c r="A7864">
        <f>IF($F7864="","",IFERROR(IF(INDEX('Per Invoice'!$A$2:$A$2001,MATCH($F7864,'Per Invoice'!$B$2:$B$2001,0))=0,"",INDEX('Per Invoice'!$A$2:$A$2001,MATCH($F7864,'Per Invoice'!$B$2:$B$2001,0))),""))</f>
        <v/>
      </c>
      <c r="H7864" s="11" t="n"/>
      <c r="R7864" s="7">
        <f>IF($F7864="","",Q7864*Y7864/100)</f>
        <v/>
      </c>
      <c r="X7864" s="7" t="n"/>
      <c r="Y7864" s="7" t="n"/>
      <c r="Z7864" s="7">
        <f>IF($F7864="","",Y7864*AE7864/100)</f>
        <v/>
      </c>
      <c r="AA7864" s="7">
        <f>IF($F7864="","",Y7864-Z7864)</f>
        <v/>
      </c>
      <c r="AB7864" s="7">
        <f>IF($F7864="","",AA7864-R7864)</f>
        <v/>
      </c>
      <c r="AE7864">
        <f>IF($F7864="","",IF($AK7864=1,0,IF($AJ7864=1,Settings!$C$6,Settings!$C$7))*100)</f>
        <v/>
      </c>
      <c r="AG7864">
        <f>IF($F7864="","",$F7864&amp;"|"&amp;$D7864&amp;"")</f>
        <v/>
      </c>
      <c r="AH7864">
        <f>IF($F7864="","",IF(COUNTIF($AG$2:$AG7864,$AG7864)=1,1,0))</f>
        <v/>
      </c>
      <c r="AI7864">
        <f>IF($AH7864=1,SUMPRODUCT(--($AL$2:$AL$8001&lt;$AL7864))+1,"")</f>
        <v/>
      </c>
      <c r="AJ7864">
        <f>IF($F7864="","",IF(OR($U7864=TRUE(),$U7864="TRUE"),1,0))</f>
        <v/>
      </c>
      <c r="AK7864">
        <f>IF($F7864="","",IF($AD7864="Yes",1,0))</f>
        <v/>
      </c>
      <c r="AL7864">
        <f>IF($AH7864=1,IFERROR(IF(VALUE($F7864)&lt;100000000,VALUE($F7864),1000000000),IFERROR(IF(VALUE(MID($F7864,2,20))&lt;100000000,VALUE(MID($F7864,2,20)),1000000000),1000000000))+ROW()/100000,"")</f>
        <v/>
      </c>
    </row>
    <row r="7865">
      <c r="A7865">
        <f>IF($F7865="","",IFERROR(IF(INDEX('Per Invoice'!$A$2:$A$2001,MATCH($F7865,'Per Invoice'!$B$2:$B$2001,0))=0,"",INDEX('Per Invoice'!$A$2:$A$2001,MATCH($F7865,'Per Invoice'!$B$2:$B$2001,0))),""))</f>
        <v/>
      </c>
      <c r="H7865" s="11" t="n"/>
      <c r="R7865" s="7">
        <f>IF($F7865="","",Q7865*Y7865/100)</f>
        <v/>
      </c>
      <c r="X7865" s="7" t="n"/>
      <c r="Y7865" s="7" t="n"/>
      <c r="Z7865" s="7">
        <f>IF($F7865="","",Y7865*AE7865/100)</f>
        <v/>
      </c>
      <c r="AA7865" s="7">
        <f>IF($F7865="","",Y7865-Z7865)</f>
        <v/>
      </c>
      <c r="AB7865" s="7">
        <f>IF($F7865="","",AA7865-R7865)</f>
        <v/>
      </c>
      <c r="AE7865">
        <f>IF($F7865="","",IF($AK7865=1,0,IF($AJ7865=1,Settings!$C$6,Settings!$C$7))*100)</f>
        <v/>
      </c>
      <c r="AG7865">
        <f>IF($F7865="","",$F7865&amp;"|"&amp;$D7865&amp;"")</f>
        <v/>
      </c>
      <c r="AH7865">
        <f>IF($F7865="","",IF(COUNTIF($AG$2:$AG7865,$AG7865)=1,1,0))</f>
        <v/>
      </c>
      <c r="AI7865">
        <f>IF($AH7865=1,SUMPRODUCT(--($AL$2:$AL$8001&lt;$AL7865))+1,"")</f>
        <v/>
      </c>
      <c r="AJ7865">
        <f>IF($F7865="","",IF(OR($U7865=TRUE(),$U7865="TRUE"),1,0))</f>
        <v/>
      </c>
      <c r="AK7865">
        <f>IF($F7865="","",IF($AD7865="Yes",1,0))</f>
        <v/>
      </c>
      <c r="AL7865">
        <f>IF($AH7865=1,IFERROR(IF(VALUE($F7865)&lt;100000000,VALUE($F7865),1000000000),IFERROR(IF(VALUE(MID($F7865,2,20))&lt;100000000,VALUE(MID($F7865,2,20)),1000000000),1000000000))+ROW()/100000,"")</f>
        <v/>
      </c>
    </row>
    <row r="7866">
      <c r="A7866">
        <f>IF($F7866="","",IFERROR(IF(INDEX('Per Invoice'!$A$2:$A$2001,MATCH($F7866,'Per Invoice'!$B$2:$B$2001,0))=0,"",INDEX('Per Invoice'!$A$2:$A$2001,MATCH($F7866,'Per Invoice'!$B$2:$B$2001,0))),""))</f>
        <v/>
      </c>
      <c r="H7866" s="11" t="n"/>
      <c r="R7866" s="7">
        <f>IF($F7866="","",Q7866*Y7866/100)</f>
        <v/>
      </c>
      <c r="X7866" s="7" t="n"/>
      <c r="Y7866" s="7" t="n"/>
      <c r="Z7866" s="7">
        <f>IF($F7866="","",Y7866*AE7866/100)</f>
        <v/>
      </c>
      <c r="AA7866" s="7">
        <f>IF($F7866="","",Y7866-Z7866)</f>
        <v/>
      </c>
      <c r="AB7866" s="7">
        <f>IF($F7866="","",AA7866-R7866)</f>
        <v/>
      </c>
      <c r="AE7866">
        <f>IF($F7866="","",IF($AK7866=1,0,IF($AJ7866=1,Settings!$C$6,Settings!$C$7))*100)</f>
        <v/>
      </c>
      <c r="AG7866">
        <f>IF($F7866="","",$F7866&amp;"|"&amp;$D7866&amp;"")</f>
        <v/>
      </c>
      <c r="AH7866">
        <f>IF($F7866="","",IF(COUNTIF($AG$2:$AG7866,$AG7866)=1,1,0))</f>
        <v/>
      </c>
      <c r="AI7866">
        <f>IF($AH7866=1,SUMPRODUCT(--($AL$2:$AL$8001&lt;$AL7866))+1,"")</f>
        <v/>
      </c>
      <c r="AJ7866">
        <f>IF($F7866="","",IF(OR($U7866=TRUE(),$U7866="TRUE"),1,0))</f>
        <v/>
      </c>
      <c r="AK7866">
        <f>IF($F7866="","",IF($AD7866="Yes",1,0))</f>
        <v/>
      </c>
      <c r="AL7866">
        <f>IF($AH7866=1,IFERROR(IF(VALUE($F7866)&lt;100000000,VALUE($F7866),1000000000),IFERROR(IF(VALUE(MID($F7866,2,20))&lt;100000000,VALUE(MID($F7866,2,20)),1000000000),1000000000))+ROW()/100000,"")</f>
        <v/>
      </c>
    </row>
    <row r="7867">
      <c r="A7867">
        <f>IF($F7867="","",IFERROR(IF(INDEX('Per Invoice'!$A$2:$A$2001,MATCH($F7867,'Per Invoice'!$B$2:$B$2001,0))=0,"",INDEX('Per Invoice'!$A$2:$A$2001,MATCH($F7867,'Per Invoice'!$B$2:$B$2001,0))),""))</f>
        <v/>
      </c>
      <c r="H7867" s="11" t="n"/>
      <c r="R7867" s="7">
        <f>IF($F7867="","",Q7867*Y7867/100)</f>
        <v/>
      </c>
      <c r="X7867" s="7" t="n"/>
      <c r="Y7867" s="7" t="n"/>
      <c r="Z7867" s="7">
        <f>IF($F7867="","",Y7867*AE7867/100)</f>
        <v/>
      </c>
      <c r="AA7867" s="7">
        <f>IF($F7867="","",Y7867-Z7867)</f>
        <v/>
      </c>
      <c r="AB7867" s="7">
        <f>IF($F7867="","",AA7867-R7867)</f>
        <v/>
      </c>
      <c r="AE7867">
        <f>IF($F7867="","",IF($AK7867=1,0,IF($AJ7867=1,Settings!$C$6,Settings!$C$7))*100)</f>
        <v/>
      </c>
      <c r="AG7867">
        <f>IF($F7867="","",$F7867&amp;"|"&amp;$D7867&amp;"")</f>
        <v/>
      </c>
      <c r="AH7867">
        <f>IF($F7867="","",IF(COUNTIF($AG$2:$AG7867,$AG7867)=1,1,0))</f>
        <v/>
      </c>
      <c r="AI7867">
        <f>IF($AH7867=1,SUMPRODUCT(--($AL$2:$AL$8001&lt;$AL7867))+1,"")</f>
        <v/>
      </c>
      <c r="AJ7867">
        <f>IF($F7867="","",IF(OR($U7867=TRUE(),$U7867="TRUE"),1,0))</f>
        <v/>
      </c>
      <c r="AK7867">
        <f>IF($F7867="","",IF($AD7867="Yes",1,0))</f>
        <v/>
      </c>
      <c r="AL7867">
        <f>IF($AH7867=1,IFERROR(IF(VALUE($F7867)&lt;100000000,VALUE($F7867),1000000000),IFERROR(IF(VALUE(MID($F7867,2,20))&lt;100000000,VALUE(MID($F7867,2,20)),1000000000),1000000000))+ROW()/100000,"")</f>
        <v/>
      </c>
    </row>
    <row r="7868">
      <c r="A7868">
        <f>IF($F7868="","",IFERROR(IF(INDEX('Per Invoice'!$A$2:$A$2001,MATCH($F7868,'Per Invoice'!$B$2:$B$2001,0))=0,"",INDEX('Per Invoice'!$A$2:$A$2001,MATCH($F7868,'Per Invoice'!$B$2:$B$2001,0))),""))</f>
        <v/>
      </c>
      <c r="H7868" s="11" t="n"/>
      <c r="R7868" s="7">
        <f>IF($F7868="","",Q7868*Y7868/100)</f>
        <v/>
      </c>
      <c r="X7868" s="7" t="n"/>
      <c r="Y7868" s="7" t="n"/>
      <c r="Z7868" s="7">
        <f>IF($F7868="","",Y7868*AE7868/100)</f>
        <v/>
      </c>
      <c r="AA7868" s="7">
        <f>IF($F7868="","",Y7868-Z7868)</f>
        <v/>
      </c>
      <c r="AB7868" s="7">
        <f>IF($F7868="","",AA7868-R7868)</f>
        <v/>
      </c>
      <c r="AE7868">
        <f>IF($F7868="","",IF($AK7868=1,0,IF($AJ7868=1,Settings!$C$6,Settings!$C$7))*100)</f>
        <v/>
      </c>
      <c r="AG7868">
        <f>IF($F7868="","",$F7868&amp;"|"&amp;$D7868&amp;"")</f>
        <v/>
      </c>
      <c r="AH7868">
        <f>IF($F7868="","",IF(COUNTIF($AG$2:$AG7868,$AG7868)=1,1,0))</f>
        <v/>
      </c>
      <c r="AI7868">
        <f>IF($AH7868=1,SUMPRODUCT(--($AL$2:$AL$8001&lt;$AL7868))+1,"")</f>
        <v/>
      </c>
      <c r="AJ7868">
        <f>IF($F7868="","",IF(OR($U7868=TRUE(),$U7868="TRUE"),1,0))</f>
        <v/>
      </c>
      <c r="AK7868">
        <f>IF($F7868="","",IF($AD7868="Yes",1,0))</f>
        <v/>
      </c>
      <c r="AL7868">
        <f>IF($AH7868=1,IFERROR(IF(VALUE($F7868)&lt;100000000,VALUE($F7868),1000000000),IFERROR(IF(VALUE(MID($F7868,2,20))&lt;100000000,VALUE(MID($F7868,2,20)),1000000000),1000000000))+ROW()/100000,"")</f>
        <v/>
      </c>
    </row>
    <row r="7869">
      <c r="A7869">
        <f>IF($F7869="","",IFERROR(IF(INDEX('Per Invoice'!$A$2:$A$2001,MATCH($F7869,'Per Invoice'!$B$2:$B$2001,0))=0,"",INDEX('Per Invoice'!$A$2:$A$2001,MATCH($F7869,'Per Invoice'!$B$2:$B$2001,0))),""))</f>
        <v/>
      </c>
      <c r="H7869" s="11" t="n"/>
      <c r="R7869" s="7">
        <f>IF($F7869="","",Q7869*Y7869/100)</f>
        <v/>
      </c>
      <c r="X7869" s="7" t="n"/>
      <c r="Y7869" s="7" t="n"/>
      <c r="Z7869" s="7">
        <f>IF($F7869="","",Y7869*AE7869/100)</f>
        <v/>
      </c>
      <c r="AA7869" s="7">
        <f>IF($F7869="","",Y7869-Z7869)</f>
        <v/>
      </c>
      <c r="AB7869" s="7">
        <f>IF($F7869="","",AA7869-R7869)</f>
        <v/>
      </c>
      <c r="AE7869">
        <f>IF($F7869="","",IF($AK7869=1,0,IF($AJ7869=1,Settings!$C$6,Settings!$C$7))*100)</f>
        <v/>
      </c>
      <c r="AG7869">
        <f>IF($F7869="","",$F7869&amp;"|"&amp;$D7869&amp;"")</f>
        <v/>
      </c>
      <c r="AH7869">
        <f>IF($F7869="","",IF(COUNTIF($AG$2:$AG7869,$AG7869)=1,1,0))</f>
        <v/>
      </c>
      <c r="AI7869">
        <f>IF($AH7869=1,SUMPRODUCT(--($AL$2:$AL$8001&lt;$AL7869))+1,"")</f>
        <v/>
      </c>
      <c r="AJ7869">
        <f>IF($F7869="","",IF(OR($U7869=TRUE(),$U7869="TRUE"),1,0))</f>
        <v/>
      </c>
      <c r="AK7869">
        <f>IF($F7869="","",IF($AD7869="Yes",1,0))</f>
        <v/>
      </c>
      <c r="AL7869">
        <f>IF($AH7869=1,IFERROR(IF(VALUE($F7869)&lt;100000000,VALUE($F7869),1000000000),IFERROR(IF(VALUE(MID($F7869,2,20))&lt;100000000,VALUE(MID($F7869,2,20)),1000000000),1000000000))+ROW()/100000,"")</f>
        <v/>
      </c>
    </row>
    <row r="7870">
      <c r="A7870">
        <f>IF($F7870="","",IFERROR(IF(INDEX('Per Invoice'!$A$2:$A$2001,MATCH($F7870,'Per Invoice'!$B$2:$B$2001,0))=0,"",INDEX('Per Invoice'!$A$2:$A$2001,MATCH($F7870,'Per Invoice'!$B$2:$B$2001,0))),""))</f>
        <v/>
      </c>
      <c r="H7870" s="11" t="n"/>
      <c r="R7870" s="7">
        <f>IF($F7870="","",Q7870*Y7870/100)</f>
        <v/>
      </c>
      <c r="X7870" s="7" t="n"/>
      <c r="Y7870" s="7" t="n"/>
      <c r="Z7870" s="7">
        <f>IF($F7870="","",Y7870*AE7870/100)</f>
        <v/>
      </c>
      <c r="AA7870" s="7">
        <f>IF($F7870="","",Y7870-Z7870)</f>
        <v/>
      </c>
      <c r="AB7870" s="7">
        <f>IF($F7870="","",AA7870-R7870)</f>
        <v/>
      </c>
      <c r="AE7870">
        <f>IF($F7870="","",IF($AK7870=1,0,IF($AJ7870=1,Settings!$C$6,Settings!$C$7))*100)</f>
        <v/>
      </c>
      <c r="AG7870">
        <f>IF($F7870="","",$F7870&amp;"|"&amp;$D7870&amp;"")</f>
        <v/>
      </c>
      <c r="AH7870">
        <f>IF($F7870="","",IF(COUNTIF($AG$2:$AG7870,$AG7870)=1,1,0))</f>
        <v/>
      </c>
      <c r="AI7870">
        <f>IF($AH7870=1,SUMPRODUCT(--($AL$2:$AL$8001&lt;$AL7870))+1,"")</f>
        <v/>
      </c>
      <c r="AJ7870">
        <f>IF($F7870="","",IF(OR($U7870=TRUE(),$U7870="TRUE"),1,0))</f>
        <v/>
      </c>
      <c r="AK7870">
        <f>IF($F7870="","",IF($AD7870="Yes",1,0))</f>
        <v/>
      </c>
      <c r="AL7870">
        <f>IF($AH7870=1,IFERROR(IF(VALUE($F7870)&lt;100000000,VALUE($F7870),1000000000),IFERROR(IF(VALUE(MID($F7870,2,20))&lt;100000000,VALUE(MID($F7870,2,20)),1000000000),1000000000))+ROW()/100000,"")</f>
        <v/>
      </c>
    </row>
    <row r="7871">
      <c r="A7871">
        <f>IF($F7871="","",IFERROR(IF(INDEX('Per Invoice'!$A$2:$A$2001,MATCH($F7871,'Per Invoice'!$B$2:$B$2001,0))=0,"",INDEX('Per Invoice'!$A$2:$A$2001,MATCH($F7871,'Per Invoice'!$B$2:$B$2001,0))),""))</f>
        <v/>
      </c>
      <c r="H7871" s="11" t="n"/>
      <c r="R7871" s="7">
        <f>IF($F7871="","",Q7871*Y7871/100)</f>
        <v/>
      </c>
      <c r="X7871" s="7" t="n"/>
      <c r="Y7871" s="7" t="n"/>
      <c r="Z7871" s="7">
        <f>IF($F7871="","",Y7871*AE7871/100)</f>
        <v/>
      </c>
      <c r="AA7871" s="7">
        <f>IF($F7871="","",Y7871-Z7871)</f>
        <v/>
      </c>
      <c r="AB7871" s="7">
        <f>IF($F7871="","",AA7871-R7871)</f>
        <v/>
      </c>
      <c r="AE7871">
        <f>IF($F7871="","",IF($AK7871=1,0,IF($AJ7871=1,Settings!$C$6,Settings!$C$7))*100)</f>
        <v/>
      </c>
      <c r="AG7871">
        <f>IF($F7871="","",$F7871&amp;"|"&amp;$D7871&amp;"")</f>
        <v/>
      </c>
      <c r="AH7871">
        <f>IF($F7871="","",IF(COUNTIF($AG$2:$AG7871,$AG7871)=1,1,0))</f>
        <v/>
      </c>
      <c r="AI7871">
        <f>IF($AH7871=1,SUMPRODUCT(--($AL$2:$AL$8001&lt;$AL7871))+1,"")</f>
        <v/>
      </c>
      <c r="AJ7871">
        <f>IF($F7871="","",IF(OR($U7871=TRUE(),$U7871="TRUE"),1,0))</f>
        <v/>
      </c>
      <c r="AK7871">
        <f>IF($F7871="","",IF($AD7871="Yes",1,0))</f>
        <v/>
      </c>
      <c r="AL7871">
        <f>IF($AH7871=1,IFERROR(IF(VALUE($F7871)&lt;100000000,VALUE($F7871),1000000000),IFERROR(IF(VALUE(MID($F7871,2,20))&lt;100000000,VALUE(MID($F7871,2,20)),1000000000),1000000000))+ROW()/100000,"")</f>
        <v/>
      </c>
    </row>
    <row r="7872">
      <c r="A7872">
        <f>IF($F7872="","",IFERROR(IF(INDEX('Per Invoice'!$A$2:$A$2001,MATCH($F7872,'Per Invoice'!$B$2:$B$2001,0))=0,"",INDEX('Per Invoice'!$A$2:$A$2001,MATCH($F7872,'Per Invoice'!$B$2:$B$2001,0))),""))</f>
        <v/>
      </c>
      <c r="H7872" s="11" t="n"/>
      <c r="R7872" s="7">
        <f>IF($F7872="","",Q7872*Y7872/100)</f>
        <v/>
      </c>
      <c r="X7872" s="7" t="n"/>
      <c r="Y7872" s="7" t="n"/>
      <c r="Z7872" s="7">
        <f>IF($F7872="","",Y7872*AE7872/100)</f>
        <v/>
      </c>
      <c r="AA7872" s="7">
        <f>IF($F7872="","",Y7872-Z7872)</f>
        <v/>
      </c>
      <c r="AB7872" s="7">
        <f>IF($F7872="","",AA7872-R7872)</f>
        <v/>
      </c>
      <c r="AE7872">
        <f>IF($F7872="","",IF($AK7872=1,0,IF($AJ7872=1,Settings!$C$6,Settings!$C$7))*100)</f>
        <v/>
      </c>
      <c r="AG7872">
        <f>IF($F7872="","",$F7872&amp;"|"&amp;$D7872&amp;"")</f>
        <v/>
      </c>
      <c r="AH7872">
        <f>IF($F7872="","",IF(COUNTIF($AG$2:$AG7872,$AG7872)=1,1,0))</f>
        <v/>
      </c>
      <c r="AI7872">
        <f>IF($AH7872=1,SUMPRODUCT(--($AL$2:$AL$8001&lt;$AL7872))+1,"")</f>
        <v/>
      </c>
      <c r="AJ7872">
        <f>IF($F7872="","",IF(OR($U7872=TRUE(),$U7872="TRUE"),1,0))</f>
        <v/>
      </c>
      <c r="AK7872">
        <f>IF($F7872="","",IF($AD7872="Yes",1,0))</f>
        <v/>
      </c>
      <c r="AL7872">
        <f>IF($AH7872=1,IFERROR(IF(VALUE($F7872)&lt;100000000,VALUE($F7872),1000000000),IFERROR(IF(VALUE(MID($F7872,2,20))&lt;100000000,VALUE(MID($F7872,2,20)),1000000000),1000000000))+ROW()/100000,"")</f>
        <v/>
      </c>
    </row>
    <row r="7873">
      <c r="A7873">
        <f>IF($F7873="","",IFERROR(IF(INDEX('Per Invoice'!$A$2:$A$2001,MATCH($F7873,'Per Invoice'!$B$2:$B$2001,0))=0,"",INDEX('Per Invoice'!$A$2:$A$2001,MATCH($F7873,'Per Invoice'!$B$2:$B$2001,0))),""))</f>
        <v/>
      </c>
      <c r="H7873" s="11" t="n"/>
      <c r="R7873" s="7">
        <f>IF($F7873="","",Q7873*Y7873/100)</f>
        <v/>
      </c>
      <c r="X7873" s="7" t="n"/>
      <c r="Y7873" s="7" t="n"/>
      <c r="Z7873" s="7">
        <f>IF($F7873="","",Y7873*AE7873/100)</f>
        <v/>
      </c>
      <c r="AA7873" s="7">
        <f>IF($F7873="","",Y7873-Z7873)</f>
        <v/>
      </c>
      <c r="AB7873" s="7">
        <f>IF($F7873="","",AA7873-R7873)</f>
        <v/>
      </c>
      <c r="AE7873">
        <f>IF($F7873="","",IF($AK7873=1,0,IF($AJ7873=1,Settings!$C$6,Settings!$C$7))*100)</f>
        <v/>
      </c>
      <c r="AG7873">
        <f>IF($F7873="","",$F7873&amp;"|"&amp;$D7873&amp;"")</f>
        <v/>
      </c>
      <c r="AH7873">
        <f>IF($F7873="","",IF(COUNTIF($AG$2:$AG7873,$AG7873)=1,1,0))</f>
        <v/>
      </c>
      <c r="AI7873">
        <f>IF($AH7873=1,SUMPRODUCT(--($AL$2:$AL$8001&lt;$AL7873))+1,"")</f>
        <v/>
      </c>
      <c r="AJ7873">
        <f>IF($F7873="","",IF(OR($U7873=TRUE(),$U7873="TRUE"),1,0))</f>
        <v/>
      </c>
      <c r="AK7873">
        <f>IF($F7873="","",IF($AD7873="Yes",1,0))</f>
        <v/>
      </c>
      <c r="AL7873">
        <f>IF($AH7873=1,IFERROR(IF(VALUE($F7873)&lt;100000000,VALUE($F7873),1000000000),IFERROR(IF(VALUE(MID($F7873,2,20))&lt;100000000,VALUE(MID($F7873,2,20)),1000000000),1000000000))+ROW()/100000,"")</f>
        <v/>
      </c>
    </row>
    <row r="7874">
      <c r="A7874">
        <f>IF($F7874="","",IFERROR(IF(INDEX('Per Invoice'!$A$2:$A$2001,MATCH($F7874,'Per Invoice'!$B$2:$B$2001,0))=0,"",INDEX('Per Invoice'!$A$2:$A$2001,MATCH($F7874,'Per Invoice'!$B$2:$B$2001,0))),""))</f>
        <v/>
      </c>
      <c r="H7874" s="11" t="n"/>
      <c r="R7874" s="7">
        <f>IF($F7874="","",Q7874*Y7874/100)</f>
        <v/>
      </c>
      <c r="X7874" s="7" t="n"/>
      <c r="Y7874" s="7" t="n"/>
      <c r="Z7874" s="7">
        <f>IF($F7874="","",Y7874*AE7874/100)</f>
        <v/>
      </c>
      <c r="AA7874" s="7">
        <f>IF($F7874="","",Y7874-Z7874)</f>
        <v/>
      </c>
      <c r="AB7874" s="7">
        <f>IF($F7874="","",AA7874-R7874)</f>
        <v/>
      </c>
      <c r="AE7874">
        <f>IF($F7874="","",IF($AK7874=1,0,IF($AJ7874=1,Settings!$C$6,Settings!$C$7))*100)</f>
        <v/>
      </c>
      <c r="AG7874">
        <f>IF($F7874="","",$F7874&amp;"|"&amp;$D7874&amp;"")</f>
        <v/>
      </c>
      <c r="AH7874">
        <f>IF($F7874="","",IF(COUNTIF($AG$2:$AG7874,$AG7874)=1,1,0))</f>
        <v/>
      </c>
      <c r="AI7874">
        <f>IF($AH7874=1,SUMPRODUCT(--($AL$2:$AL$8001&lt;$AL7874))+1,"")</f>
        <v/>
      </c>
      <c r="AJ7874">
        <f>IF($F7874="","",IF(OR($U7874=TRUE(),$U7874="TRUE"),1,0))</f>
        <v/>
      </c>
      <c r="AK7874">
        <f>IF($F7874="","",IF($AD7874="Yes",1,0))</f>
        <v/>
      </c>
      <c r="AL7874">
        <f>IF($AH7874=1,IFERROR(IF(VALUE($F7874)&lt;100000000,VALUE($F7874),1000000000),IFERROR(IF(VALUE(MID($F7874,2,20))&lt;100000000,VALUE(MID($F7874,2,20)),1000000000),1000000000))+ROW()/100000,"")</f>
        <v/>
      </c>
    </row>
    <row r="7875">
      <c r="A7875">
        <f>IF($F7875="","",IFERROR(IF(INDEX('Per Invoice'!$A$2:$A$2001,MATCH($F7875,'Per Invoice'!$B$2:$B$2001,0))=0,"",INDEX('Per Invoice'!$A$2:$A$2001,MATCH($F7875,'Per Invoice'!$B$2:$B$2001,0))),""))</f>
        <v/>
      </c>
      <c r="H7875" s="11" t="n"/>
      <c r="R7875" s="7">
        <f>IF($F7875="","",Q7875*Y7875/100)</f>
        <v/>
      </c>
      <c r="X7875" s="7" t="n"/>
      <c r="Y7875" s="7" t="n"/>
      <c r="Z7875" s="7">
        <f>IF($F7875="","",Y7875*AE7875/100)</f>
        <v/>
      </c>
      <c r="AA7875" s="7">
        <f>IF($F7875="","",Y7875-Z7875)</f>
        <v/>
      </c>
      <c r="AB7875" s="7">
        <f>IF($F7875="","",AA7875-R7875)</f>
        <v/>
      </c>
      <c r="AE7875">
        <f>IF($F7875="","",IF($AK7875=1,0,IF($AJ7875=1,Settings!$C$6,Settings!$C$7))*100)</f>
        <v/>
      </c>
      <c r="AG7875">
        <f>IF($F7875="","",$F7875&amp;"|"&amp;$D7875&amp;"")</f>
        <v/>
      </c>
      <c r="AH7875">
        <f>IF($F7875="","",IF(COUNTIF($AG$2:$AG7875,$AG7875)=1,1,0))</f>
        <v/>
      </c>
      <c r="AI7875">
        <f>IF($AH7875=1,SUMPRODUCT(--($AL$2:$AL$8001&lt;$AL7875))+1,"")</f>
        <v/>
      </c>
      <c r="AJ7875">
        <f>IF($F7875="","",IF(OR($U7875=TRUE(),$U7875="TRUE"),1,0))</f>
        <v/>
      </c>
      <c r="AK7875">
        <f>IF($F7875="","",IF($AD7875="Yes",1,0))</f>
        <v/>
      </c>
      <c r="AL7875">
        <f>IF($AH7875=1,IFERROR(IF(VALUE($F7875)&lt;100000000,VALUE($F7875),1000000000),IFERROR(IF(VALUE(MID($F7875,2,20))&lt;100000000,VALUE(MID($F7875,2,20)),1000000000),1000000000))+ROW()/100000,"")</f>
        <v/>
      </c>
    </row>
    <row r="7876">
      <c r="A7876">
        <f>IF($F7876="","",IFERROR(IF(INDEX('Per Invoice'!$A$2:$A$2001,MATCH($F7876,'Per Invoice'!$B$2:$B$2001,0))=0,"",INDEX('Per Invoice'!$A$2:$A$2001,MATCH($F7876,'Per Invoice'!$B$2:$B$2001,0))),""))</f>
        <v/>
      </c>
      <c r="H7876" s="11" t="n"/>
      <c r="R7876" s="7">
        <f>IF($F7876="","",Q7876*Y7876/100)</f>
        <v/>
      </c>
      <c r="X7876" s="7" t="n"/>
      <c r="Y7876" s="7" t="n"/>
      <c r="Z7876" s="7">
        <f>IF($F7876="","",Y7876*AE7876/100)</f>
        <v/>
      </c>
      <c r="AA7876" s="7">
        <f>IF($F7876="","",Y7876-Z7876)</f>
        <v/>
      </c>
      <c r="AB7876" s="7">
        <f>IF($F7876="","",AA7876-R7876)</f>
        <v/>
      </c>
      <c r="AE7876">
        <f>IF($F7876="","",IF($AK7876=1,0,IF($AJ7876=1,Settings!$C$6,Settings!$C$7))*100)</f>
        <v/>
      </c>
      <c r="AG7876">
        <f>IF($F7876="","",$F7876&amp;"|"&amp;$D7876&amp;"")</f>
        <v/>
      </c>
      <c r="AH7876">
        <f>IF($F7876="","",IF(COUNTIF($AG$2:$AG7876,$AG7876)=1,1,0))</f>
        <v/>
      </c>
      <c r="AI7876">
        <f>IF($AH7876=1,SUMPRODUCT(--($AL$2:$AL$8001&lt;$AL7876))+1,"")</f>
        <v/>
      </c>
      <c r="AJ7876">
        <f>IF($F7876="","",IF(OR($U7876=TRUE(),$U7876="TRUE"),1,0))</f>
        <v/>
      </c>
      <c r="AK7876">
        <f>IF($F7876="","",IF($AD7876="Yes",1,0))</f>
        <v/>
      </c>
      <c r="AL7876">
        <f>IF($AH7876=1,IFERROR(IF(VALUE($F7876)&lt;100000000,VALUE($F7876),1000000000),IFERROR(IF(VALUE(MID($F7876,2,20))&lt;100000000,VALUE(MID($F7876,2,20)),1000000000),1000000000))+ROW()/100000,"")</f>
        <v/>
      </c>
    </row>
    <row r="7877">
      <c r="A7877">
        <f>IF($F7877="","",IFERROR(IF(INDEX('Per Invoice'!$A$2:$A$2001,MATCH($F7877,'Per Invoice'!$B$2:$B$2001,0))=0,"",INDEX('Per Invoice'!$A$2:$A$2001,MATCH($F7877,'Per Invoice'!$B$2:$B$2001,0))),""))</f>
        <v/>
      </c>
      <c r="H7877" s="11" t="n"/>
      <c r="R7877" s="7">
        <f>IF($F7877="","",Q7877*Y7877/100)</f>
        <v/>
      </c>
      <c r="X7877" s="7" t="n"/>
      <c r="Y7877" s="7" t="n"/>
      <c r="Z7877" s="7">
        <f>IF($F7877="","",Y7877*AE7877/100)</f>
        <v/>
      </c>
      <c r="AA7877" s="7">
        <f>IF($F7877="","",Y7877-Z7877)</f>
        <v/>
      </c>
      <c r="AB7877" s="7">
        <f>IF($F7877="","",AA7877-R7877)</f>
        <v/>
      </c>
      <c r="AE7877">
        <f>IF($F7877="","",IF($AK7877=1,0,IF($AJ7877=1,Settings!$C$6,Settings!$C$7))*100)</f>
        <v/>
      </c>
      <c r="AG7877">
        <f>IF($F7877="","",$F7877&amp;"|"&amp;$D7877&amp;"")</f>
        <v/>
      </c>
      <c r="AH7877">
        <f>IF($F7877="","",IF(COUNTIF($AG$2:$AG7877,$AG7877)=1,1,0))</f>
        <v/>
      </c>
      <c r="AI7877">
        <f>IF($AH7877=1,SUMPRODUCT(--($AL$2:$AL$8001&lt;$AL7877))+1,"")</f>
        <v/>
      </c>
      <c r="AJ7877">
        <f>IF($F7877="","",IF(OR($U7877=TRUE(),$U7877="TRUE"),1,0))</f>
        <v/>
      </c>
      <c r="AK7877">
        <f>IF($F7877="","",IF($AD7877="Yes",1,0))</f>
        <v/>
      </c>
      <c r="AL7877">
        <f>IF($AH7877=1,IFERROR(IF(VALUE($F7877)&lt;100000000,VALUE($F7877),1000000000),IFERROR(IF(VALUE(MID($F7877,2,20))&lt;100000000,VALUE(MID($F7877,2,20)),1000000000),1000000000))+ROW()/100000,"")</f>
        <v/>
      </c>
    </row>
    <row r="7878">
      <c r="A7878">
        <f>IF($F7878="","",IFERROR(IF(INDEX('Per Invoice'!$A$2:$A$2001,MATCH($F7878,'Per Invoice'!$B$2:$B$2001,0))=0,"",INDEX('Per Invoice'!$A$2:$A$2001,MATCH($F7878,'Per Invoice'!$B$2:$B$2001,0))),""))</f>
        <v/>
      </c>
      <c r="H7878" s="11" t="n"/>
      <c r="R7878" s="7">
        <f>IF($F7878="","",Q7878*Y7878/100)</f>
        <v/>
      </c>
      <c r="X7878" s="7" t="n"/>
      <c r="Y7878" s="7" t="n"/>
      <c r="Z7878" s="7">
        <f>IF($F7878="","",Y7878*AE7878/100)</f>
        <v/>
      </c>
      <c r="AA7878" s="7">
        <f>IF($F7878="","",Y7878-Z7878)</f>
        <v/>
      </c>
      <c r="AB7878" s="7">
        <f>IF($F7878="","",AA7878-R7878)</f>
        <v/>
      </c>
      <c r="AE7878">
        <f>IF($F7878="","",IF($AK7878=1,0,IF($AJ7878=1,Settings!$C$6,Settings!$C$7))*100)</f>
        <v/>
      </c>
      <c r="AG7878">
        <f>IF($F7878="","",$F7878&amp;"|"&amp;$D7878&amp;"")</f>
        <v/>
      </c>
      <c r="AH7878">
        <f>IF($F7878="","",IF(COUNTIF($AG$2:$AG7878,$AG7878)=1,1,0))</f>
        <v/>
      </c>
      <c r="AI7878">
        <f>IF($AH7878=1,SUMPRODUCT(--($AL$2:$AL$8001&lt;$AL7878))+1,"")</f>
        <v/>
      </c>
      <c r="AJ7878">
        <f>IF($F7878="","",IF(OR($U7878=TRUE(),$U7878="TRUE"),1,0))</f>
        <v/>
      </c>
      <c r="AK7878">
        <f>IF($F7878="","",IF($AD7878="Yes",1,0))</f>
        <v/>
      </c>
      <c r="AL7878">
        <f>IF($AH7878=1,IFERROR(IF(VALUE($F7878)&lt;100000000,VALUE($F7878),1000000000),IFERROR(IF(VALUE(MID($F7878,2,20))&lt;100000000,VALUE(MID($F7878,2,20)),1000000000),1000000000))+ROW()/100000,"")</f>
        <v/>
      </c>
    </row>
    <row r="7879">
      <c r="A7879">
        <f>IF($F7879="","",IFERROR(IF(INDEX('Per Invoice'!$A$2:$A$2001,MATCH($F7879,'Per Invoice'!$B$2:$B$2001,0))=0,"",INDEX('Per Invoice'!$A$2:$A$2001,MATCH($F7879,'Per Invoice'!$B$2:$B$2001,0))),""))</f>
        <v/>
      </c>
      <c r="H7879" s="11" t="n"/>
      <c r="R7879" s="7">
        <f>IF($F7879="","",Q7879*Y7879/100)</f>
        <v/>
      </c>
      <c r="X7879" s="7" t="n"/>
      <c r="Y7879" s="7" t="n"/>
      <c r="Z7879" s="7">
        <f>IF($F7879="","",Y7879*AE7879/100)</f>
        <v/>
      </c>
      <c r="AA7879" s="7">
        <f>IF($F7879="","",Y7879-Z7879)</f>
        <v/>
      </c>
      <c r="AB7879" s="7">
        <f>IF($F7879="","",AA7879-R7879)</f>
        <v/>
      </c>
      <c r="AE7879">
        <f>IF($F7879="","",IF($AK7879=1,0,IF($AJ7879=1,Settings!$C$6,Settings!$C$7))*100)</f>
        <v/>
      </c>
      <c r="AG7879">
        <f>IF($F7879="","",$F7879&amp;"|"&amp;$D7879&amp;"")</f>
        <v/>
      </c>
      <c r="AH7879">
        <f>IF($F7879="","",IF(COUNTIF($AG$2:$AG7879,$AG7879)=1,1,0))</f>
        <v/>
      </c>
      <c r="AI7879">
        <f>IF($AH7879=1,SUMPRODUCT(--($AL$2:$AL$8001&lt;$AL7879))+1,"")</f>
        <v/>
      </c>
      <c r="AJ7879">
        <f>IF($F7879="","",IF(OR($U7879=TRUE(),$U7879="TRUE"),1,0))</f>
        <v/>
      </c>
      <c r="AK7879">
        <f>IF($F7879="","",IF($AD7879="Yes",1,0))</f>
        <v/>
      </c>
      <c r="AL7879">
        <f>IF($AH7879=1,IFERROR(IF(VALUE($F7879)&lt;100000000,VALUE($F7879),1000000000),IFERROR(IF(VALUE(MID($F7879,2,20))&lt;100000000,VALUE(MID($F7879,2,20)),1000000000),1000000000))+ROW()/100000,"")</f>
        <v/>
      </c>
    </row>
    <row r="7880">
      <c r="A7880">
        <f>IF($F7880="","",IFERROR(IF(INDEX('Per Invoice'!$A$2:$A$2001,MATCH($F7880,'Per Invoice'!$B$2:$B$2001,0))=0,"",INDEX('Per Invoice'!$A$2:$A$2001,MATCH($F7880,'Per Invoice'!$B$2:$B$2001,0))),""))</f>
        <v/>
      </c>
      <c r="H7880" s="11" t="n"/>
      <c r="R7880" s="7">
        <f>IF($F7880="","",Q7880*Y7880/100)</f>
        <v/>
      </c>
      <c r="X7880" s="7" t="n"/>
      <c r="Y7880" s="7" t="n"/>
      <c r="Z7880" s="7">
        <f>IF($F7880="","",Y7880*AE7880/100)</f>
        <v/>
      </c>
      <c r="AA7880" s="7">
        <f>IF($F7880="","",Y7880-Z7880)</f>
        <v/>
      </c>
      <c r="AB7880" s="7">
        <f>IF($F7880="","",AA7880-R7880)</f>
        <v/>
      </c>
      <c r="AE7880">
        <f>IF($F7880="","",IF($AK7880=1,0,IF($AJ7880=1,Settings!$C$6,Settings!$C$7))*100)</f>
        <v/>
      </c>
      <c r="AG7880">
        <f>IF($F7880="","",$F7880&amp;"|"&amp;$D7880&amp;"")</f>
        <v/>
      </c>
      <c r="AH7880">
        <f>IF($F7880="","",IF(COUNTIF($AG$2:$AG7880,$AG7880)=1,1,0))</f>
        <v/>
      </c>
      <c r="AI7880">
        <f>IF($AH7880=1,SUMPRODUCT(--($AL$2:$AL$8001&lt;$AL7880))+1,"")</f>
        <v/>
      </c>
      <c r="AJ7880">
        <f>IF($F7880="","",IF(OR($U7880=TRUE(),$U7880="TRUE"),1,0))</f>
        <v/>
      </c>
      <c r="AK7880">
        <f>IF($F7880="","",IF($AD7880="Yes",1,0))</f>
        <v/>
      </c>
      <c r="AL7880">
        <f>IF($AH7880=1,IFERROR(IF(VALUE($F7880)&lt;100000000,VALUE($F7880),1000000000),IFERROR(IF(VALUE(MID($F7880,2,20))&lt;100000000,VALUE(MID($F7880,2,20)),1000000000),1000000000))+ROW()/100000,"")</f>
        <v/>
      </c>
    </row>
    <row r="7881">
      <c r="A7881">
        <f>IF($F7881="","",IFERROR(IF(INDEX('Per Invoice'!$A$2:$A$2001,MATCH($F7881,'Per Invoice'!$B$2:$B$2001,0))=0,"",INDEX('Per Invoice'!$A$2:$A$2001,MATCH($F7881,'Per Invoice'!$B$2:$B$2001,0))),""))</f>
        <v/>
      </c>
      <c r="H7881" s="11" t="n"/>
      <c r="R7881" s="7">
        <f>IF($F7881="","",Q7881*Y7881/100)</f>
        <v/>
      </c>
      <c r="X7881" s="7" t="n"/>
      <c r="Y7881" s="7" t="n"/>
      <c r="Z7881" s="7">
        <f>IF($F7881="","",Y7881*AE7881/100)</f>
        <v/>
      </c>
      <c r="AA7881" s="7">
        <f>IF($F7881="","",Y7881-Z7881)</f>
        <v/>
      </c>
      <c r="AB7881" s="7">
        <f>IF($F7881="","",AA7881-R7881)</f>
        <v/>
      </c>
      <c r="AE7881">
        <f>IF($F7881="","",IF($AK7881=1,0,IF($AJ7881=1,Settings!$C$6,Settings!$C$7))*100)</f>
        <v/>
      </c>
      <c r="AG7881">
        <f>IF($F7881="","",$F7881&amp;"|"&amp;$D7881&amp;"")</f>
        <v/>
      </c>
      <c r="AH7881">
        <f>IF($F7881="","",IF(COUNTIF($AG$2:$AG7881,$AG7881)=1,1,0))</f>
        <v/>
      </c>
      <c r="AI7881">
        <f>IF($AH7881=1,SUMPRODUCT(--($AL$2:$AL$8001&lt;$AL7881))+1,"")</f>
        <v/>
      </c>
      <c r="AJ7881">
        <f>IF($F7881="","",IF(OR($U7881=TRUE(),$U7881="TRUE"),1,0))</f>
        <v/>
      </c>
      <c r="AK7881">
        <f>IF($F7881="","",IF($AD7881="Yes",1,0))</f>
        <v/>
      </c>
      <c r="AL7881">
        <f>IF($AH7881=1,IFERROR(IF(VALUE($F7881)&lt;100000000,VALUE($F7881),1000000000),IFERROR(IF(VALUE(MID($F7881,2,20))&lt;100000000,VALUE(MID($F7881,2,20)),1000000000),1000000000))+ROW()/100000,"")</f>
        <v/>
      </c>
    </row>
    <row r="7882">
      <c r="A7882">
        <f>IF($F7882="","",IFERROR(IF(INDEX('Per Invoice'!$A$2:$A$2001,MATCH($F7882,'Per Invoice'!$B$2:$B$2001,0))=0,"",INDEX('Per Invoice'!$A$2:$A$2001,MATCH($F7882,'Per Invoice'!$B$2:$B$2001,0))),""))</f>
        <v/>
      </c>
      <c r="H7882" s="11" t="n"/>
      <c r="R7882" s="7">
        <f>IF($F7882="","",Q7882*Y7882/100)</f>
        <v/>
      </c>
      <c r="X7882" s="7" t="n"/>
      <c r="Y7882" s="7" t="n"/>
      <c r="Z7882" s="7">
        <f>IF($F7882="","",Y7882*AE7882/100)</f>
        <v/>
      </c>
      <c r="AA7882" s="7">
        <f>IF($F7882="","",Y7882-Z7882)</f>
        <v/>
      </c>
      <c r="AB7882" s="7">
        <f>IF($F7882="","",AA7882-R7882)</f>
        <v/>
      </c>
      <c r="AE7882">
        <f>IF($F7882="","",IF($AK7882=1,0,IF($AJ7882=1,Settings!$C$6,Settings!$C$7))*100)</f>
        <v/>
      </c>
      <c r="AG7882">
        <f>IF($F7882="","",$F7882&amp;"|"&amp;$D7882&amp;"")</f>
        <v/>
      </c>
      <c r="AH7882">
        <f>IF($F7882="","",IF(COUNTIF($AG$2:$AG7882,$AG7882)=1,1,0))</f>
        <v/>
      </c>
      <c r="AI7882">
        <f>IF($AH7882=1,SUMPRODUCT(--($AL$2:$AL$8001&lt;$AL7882))+1,"")</f>
        <v/>
      </c>
      <c r="AJ7882">
        <f>IF($F7882="","",IF(OR($U7882=TRUE(),$U7882="TRUE"),1,0))</f>
        <v/>
      </c>
      <c r="AK7882">
        <f>IF($F7882="","",IF($AD7882="Yes",1,0))</f>
        <v/>
      </c>
      <c r="AL7882">
        <f>IF($AH7882=1,IFERROR(IF(VALUE($F7882)&lt;100000000,VALUE($F7882),1000000000),IFERROR(IF(VALUE(MID($F7882,2,20))&lt;100000000,VALUE(MID($F7882,2,20)),1000000000),1000000000))+ROW()/100000,"")</f>
        <v/>
      </c>
    </row>
    <row r="7883">
      <c r="A7883">
        <f>IF($F7883="","",IFERROR(IF(INDEX('Per Invoice'!$A$2:$A$2001,MATCH($F7883,'Per Invoice'!$B$2:$B$2001,0))=0,"",INDEX('Per Invoice'!$A$2:$A$2001,MATCH($F7883,'Per Invoice'!$B$2:$B$2001,0))),""))</f>
        <v/>
      </c>
      <c r="H7883" s="11" t="n"/>
      <c r="R7883" s="7">
        <f>IF($F7883="","",Q7883*Y7883/100)</f>
        <v/>
      </c>
      <c r="X7883" s="7" t="n"/>
      <c r="Y7883" s="7" t="n"/>
      <c r="Z7883" s="7">
        <f>IF($F7883="","",Y7883*AE7883/100)</f>
        <v/>
      </c>
      <c r="AA7883" s="7">
        <f>IF($F7883="","",Y7883-Z7883)</f>
        <v/>
      </c>
      <c r="AB7883" s="7">
        <f>IF($F7883="","",AA7883-R7883)</f>
        <v/>
      </c>
      <c r="AE7883">
        <f>IF($F7883="","",IF($AK7883=1,0,IF($AJ7883=1,Settings!$C$6,Settings!$C$7))*100)</f>
        <v/>
      </c>
      <c r="AG7883">
        <f>IF($F7883="","",$F7883&amp;"|"&amp;$D7883&amp;"")</f>
        <v/>
      </c>
      <c r="AH7883">
        <f>IF($F7883="","",IF(COUNTIF($AG$2:$AG7883,$AG7883)=1,1,0))</f>
        <v/>
      </c>
      <c r="AI7883">
        <f>IF($AH7883=1,SUMPRODUCT(--($AL$2:$AL$8001&lt;$AL7883))+1,"")</f>
        <v/>
      </c>
      <c r="AJ7883">
        <f>IF($F7883="","",IF(OR($U7883=TRUE(),$U7883="TRUE"),1,0))</f>
        <v/>
      </c>
      <c r="AK7883">
        <f>IF($F7883="","",IF($AD7883="Yes",1,0))</f>
        <v/>
      </c>
      <c r="AL7883">
        <f>IF($AH7883=1,IFERROR(IF(VALUE($F7883)&lt;100000000,VALUE($F7883),1000000000),IFERROR(IF(VALUE(MID($F7883,2,20))&lt;100000000,VALUE(MID($F7883,2,20)),1000000000),1000000000))+ROW()/100000,"")</f>
        <v/>
      </c>
    </row>
    <row r="7884">
      <c r="A7884">
        <f>IF($F7884="","",IFERROR(IF(INDEX('Per Invoice'!$A$2:$A$2001,MATCH($F7884,'Per Invoice'!$B$2:$B$2001,0))=0,"",INDEX('Per Invoice'!$A$2:$A$2001,MATCH($F7884,'Per Invoice'!$B$2:$B$2001,0))),""))</f>
        <v/>
      </c>
      <c r="H7884" s="11" t="n"/>
      <c r="R7884" s="7">
        <f>IF($F7884="","",Q7884*Y7884/100)</f>
        <v/>
      </c>
      <c r="X7884" s="7" t="n"/>
      <c r="Y7884" s="7" t="n"/>
      <c r="Z7884" s="7">
        <f>IF($F7884="","",Y7884*AE7884/100)</f>
        <v/>
      </c>
      <c r="AA7884" s="7">
        <f>IF($F7884="","",Y7884-Z7884)</f>
        <v/>
      </c>
      <c r="AB7884" s="7">
        <f>IF($F7884="","",AA7884-R7884)</f>
        <v/>
      </c>
      <c r="AE7884">
        <f>IF($F7884="","",IF($AK7884=1,0,IF($AJ7884=1,Settings!$C$6,Settings!$C$7))*100)</f>
        <v/>
      </c>
      <c r="AG7884">
        <f>IF($F7884="","",$F7884&amp;"|"&amp;$D7884&amp;"")</f>
        <v/>
      </c>
      <c r="AH7884">
        <f>IF($F7884="","",IF(COUNTIF($AG$2:$AG7884,$AG7884)=1,1,0))</f>
        <v/>
      </c>
      <c r="AI7884">
        <f>IF($AH7884=1,SUMPRODUCT(--($AL$2:$AL$8001&lt;$AL7884))+1,"")</f>
        <v/>
      </c>
      <c r="AJ7884">
        <f>IF($F7884="","",IF(OR($U7884=TRUE(),$U7884="TRUE"),1,0))</f>
        <v/>
      </c>
      <c r="AK7884">
        <f>IF($F7884="","",IF($AD7884="Yes",1,0))</f>
        <v/>
      </c>
      <c r="AL7884">
        <f>IF($AH7884=1,IFERROR(IF(VALUE($F7884)&lt;100000000,VALUE($F7884),1000000000),IFERROR(IF(VALUE(MID($F7884,2,20))&lt;100000000,VALUE(MID($F7884,2,20)),1000000000),1000000000))+ROW()/100000,"")</f>
        <v/>
      </c>
    </row>
    <row r="7885">
      <c r="A7885">
        <f>IF($F7885="","",IFERROR(IF(INDEX('Per Invoice'!$A$2:$A$2001,MATCH($F7885,'Per Invoice'!$B$2:$B$2001,0))=0,"",INDEX('Per Invoice'!$A$2:$A$2001,MATCH($F7885,'Per Invoice'!$B$2:$B$2001,0))),""))</f>
        <v/>
      </c>
      <c r="H7885" s="11" t="n"/>
      <c r="R7885" s="7">
        <f>IF($F7885="","",Q7885*Y7885/100)</f>
        <v/>
      </c>
      <c r="X7885" s="7" t="n"/>
      <c r="Y7885" s="7" t="n"/>
      <c r="Z7885" s="7">
        <f>IF($F7885="","",Y7885*AE7885/100)</f>
        <v/>
      </c>
      <c r="AA7885" s="7">
        <f>IF($F7885="","",Y7885-Z7885)</f>
        <v/>
      </c>
      <c r="AB7885" s="7">
        <f>IF($F7885="","",AA7885-R7885)</f>
        <v/>
      </c>
      <c r="AE7885">
        <f>IF($F7885="","",IF($AK7885=1,0,IF($AJ7885=1,Settings!$C$6,Settings!$C$7))*100)</f>
        <v/>
      </c>
      <c r="AG7885">
        <f>IF($F7885="","",$F7885&amp;"|"&amp;$D7885&amp;"")</f>
        <v/>
      </c>
      <c r="AH7885">
        <f>IF($F7885="","",IF(COUNTIF($AG$2:$AG7885,$AG7885)=1,1,0))</f>
        <v/>
      </c>
      <c r="AI7885">
        <f>IF($AH7885=1,SUMPRODUCT(--($AL$2:$AL$8001&lt;$AL7885))+1,"")</f>
        <v/>
      </c>
      <c r="AJ7885">
        <f>IF($F7885="","",IF(OR($U7885=TRUE(),$U7885="TRUE"),1,0))</f>
        <v/>
      </c>
      <c r="AK7885">
        <f>IF($F7885="","",IF($AD7885="Yes",1,0))</f>
        <v/>
      </c>
      <c r="AL7885">
        <f>IF($AH7885=1,IFERROR(IF(VALUE($F7885)&lt;100000000,VALUE($F7885),1000000000),IFERROR(IF(VALUE(MID($F7885,2,20))&lt;100000000,VALUE(MID($F7885,2,20)),1000000000),1000000000))+ROW()/100000,"")</f>
        <v/>
      </c>
    </row>
    <row r="7886">
      <c r="A7886">
        <f>IF($F7886="","",IFERROR(IF(INDEX('Per Invoice'!$A$2:$A$2001,MATCH($F7886,'Per Invoice'!$B$2:$B$2001,0))=0,"",INDEX('Per Invoice'!$A$2:$A$2001,MATCH($F7886,'Per Invoice'!$B$2:$B$2001,0))),""))</f>
        <v/>
      </c>
      <c r="H7886" s="11" t="n"/>
      <c r="R7886" s="7">
        <f>IF($F7886="","",Q7886*Y7886/100)</f>
        <v/>
      </c>
      <c r="X7886" s="7" t="n"/>
      <c r="Y7886" s="7" t="n"/>
      <c r="Z7886" s="7">
        <f>IF($F7886="","",Y7886*AE7886/100)</f>
        <v/>
      </c>
      <c r="AA7886" s="7">
        <f>IF($F7886="","",Y7886-Z7886)</f>
        <v/>
      </c>
      <c r="AB7886" s="7">
        <f>IF($F7886="","",AA7886-R7886)</f>
        <v/>
      </c>
      <c r="AE7886">
        <f>IF($F7886="","",IF($AK7886=1,0,IF($AJ7886=1,Settings!$C$6,Settings!$C$7))*100)</f>
        <v/>
      </c>
      <c r="AG7886">
        <f>IF($F7886="","",$F7886&amp;"|"&amp;$D7886&amp;"")</f>
        <v/>
      </c>
      <c r="AH7886">
        <f>IF($F7886="","",IF(COUNTIF($AG$2:$AG7886,$AG7886)=1,1,0))</f>
        <v/>
      </c>
      <c r="AI7886">
        <f>IF($AH7886=1,SUMPRODUCT(--($AL$2:$AL$8001&lt;$AL7886))+1,"")</f>
        <v/>
      </c>
      <c r="AJ7886">
        <f>IF($F7886="","",IF(OR($U7886=TRUE(),$U7886="TRUE"),1,0))</f>
        <v/>
      </c>
      <c r="AK7886">
        <f>IF($F7886="","",IF($AD7886="Yes",1,0))</f>
        <v/>
      </c>
      <c r="AL7886">
        <f>IF($AH7886=1,IFERROR(IF(VALUE($F7886)&lt;100000000,VALUE($F7886),1000000000),IFERROR(IF(VALUE(MID($F7886,2,20))&lt;100000000,VALUE(MID($F7886,2,20)),1000000000),1000000000))+ROW()/100000,"")</f>
        <v/>
      </c>
    </row>
    <row r="7887">
      <c r="A7887">
        <f>IF($F7887="","",IFERROR(IF(INDEX('Per Invoice'!$A$2:$A$2001,MATCH($F7887,'Per Invoice'!$B$2:$B$2001,0))=0,"",INDEX('Per Invoice'!$A$2:$A$2001,MATCH($F7887,'Per Invoice'!$B$2:$B$2001,0))),""))</f>
        <v/>
      </c>
      <c r="H7887" s="11" t="n"/>
      <c r="R7887" s="7">
        <f>IF($F7887="","",Q7887*Y7887/100)</f>
        <v/>
      </c>
      <c r="X7887" s="7" t="n"/>
      <c r="Y7887" s="7" t="n"/>
      <c r="Z7887" s="7">
        <f>IF($F7887="","",Y7887*AE7887/100)</f>
        <v/>
      </c>
      <c r="AA7887" s="7">
        <f>IF($F7887="","",Y7887-Z7887)</f>
        <v/>
      </c>
      <c r="AB7887" s="7">
        <f>IF($F7887="","",AA7887-R7887)</f>
        <v/>
      </c>
      <c r="AE7887">
        <f>IF($F7887="","",IF($AK7887=1,0,IF($AJ7887=1,Settings!$C$6,Settings!$C$7))*100)</f>
        <v/>
      </c>
      <c r="AG7887">
        <f>IF($F7887="","",$F7887&amp;"|"&amp;$D7887&amp;"")</f>
        <v/>
      </c>
      <c r="AH7887">
        <f>IF($F7887="","",IF(COUNTIF($AG$2:$AG7887,$AG7887)=1,1,0))</f>
        <v/>
      </c>
      <c r="AI7887">
        <f>IF($AH7887=1,SUMPRODUCT(--($AL$2:$AL$8001&lt;$AL7887))+1,"")</f>
        <v/>
      </c>
      <c r="AJ7887">
        <f>IF($F7887="","",IF(OR($U7887=TRUE(),$U7887="TRUE"),1,0))</f>
        <v/>
      </c>
      <c r="AK7887">
        <f>IF($F7887="","",IF($AD7887="Yes",1,0))</f>
        <v/>
      </c>
      <c r="AL7887">
        <f>IF($AH7887=1,IFERROR(IF(VALUE($F7887)&lt;100000000,VALUE($F7887),1000000000),IFERROR(IF(VALUE(MID($F7887,2,20))&lt;100000000,VALUE(MID($F7887,2,20)),1000000000),1000000000))+ROW()/100000,"")</f>
        <v/>
      </c>
    </row>
    <row r="7888">
      <c r="A7888">
        <f>IF($F7888="","",IFERROR(IF(INDEX('Per Invoice'!$A$2:$A$2001,MATCH($F7888,'Per Invoice'!$B$2:$B$2001,0))=0,"",INDEX('Per Invoice'!$A$2:$A$2001,MATCH($F7888,'Per Invoice'!$B$2:$B$2001,0))),""))</f>
        <v/>
      </c>
      <c r="H7888" s="11" t="n"/>
      <c r="R7888" s="7">
        <f>IF($F7888="","",Q7888*Y7888/100)</f>
        <v/>
      </c>
      <c r="X7888" s="7" t="n"/>
      <c r="Y7888" s="7" t="n"/>
      <c r="Z7888" s="7">
        <f>IF($F7888="","",Y7888*AE7888/100)</f>
        <v/>
      </c>
      <c r="AA7888" s="7">
        <f>IF($F7888="","",Y7888-Z7888)</f>
        <v/>
      </c>
      <c r="AB7888" s="7">
        <f>IF($F7888="","",AA7888-R7888)</f>
        <v/>
      </c>
      <c r="AE7888">
        <f>IF($F7888="","",IF($AK7888=1,0,IF($AJ7888=1,Settings!$C$6,Settings!$C$7))*100)</f>
        <v/>
      </c>
      <c r="AG7888">
        <f>IF($F7888="","",$F7888&amp;"|"&amp;$D7888&amp;"")</f>
        <v/>
      </c>
      <c r="AH7888">
        <f>IF($F7888="","",IF(COUNTIF($AG$2:$AG7888,$AG7888)=1,1,0))</f>
        <v/>
      </c>
      <c r="AI7888">
        <f>IF($AH7888=1,SUMPRODUCT(--($AL$2:$AL$8001&lt;$AL7888))+1,"")</f>
        <v/>
      </c>
      <c r="AJ7888">
        <f>IF($F7888="","",IF(OR($U7888=TRUE(),$U7888="TRUE"),1,0))</f>
        <v/>
      </c>
      <c r="AK7888">
        <f>IF($F7888="","",IF($AD7888="Yes",1,0))</f>
        <v/>
      </c>
      <c r="AL7888">
        <f>IF($AH7888=1,IFERROR(IF(VALUE($F7888)&lt;100000000,VALUE($F7888),1000000000),IFERROR(IF(VALUE(MID($F7888,2,20))&lt;100000000,VALUE(MID($F7888,2,20)),1000000000),1000000000))+ROW()/100000,"")</f>
        <v/>
      </c>
    </row>
    <row r="7889">
      <c r="A7889">
        <f>IF($F7889="","",IFERROR(IF(INDEX('Per Invoice'!$A$2:$A$2001,MATCH($F7889,'Per Invoice'!$B$2:$B$2001,0))=0,"",INDEX('Per Invoice'!$A$2:$A$2001,MATCH($F7889,'Per Invoice'!$B$2:$B$2001,0))),""))</f>
        <v/>
      </c>
      <c r="H7889" s="11" t="n"/>
      <c r="R7889" s="7">
        <f>IF($F7889="","",Q7889*Y7889/100)</f>
        <v/>
      </c>
      <c r="X7889" s="7" t="n"/>
      <c r="Y7889" s="7" t="n"/>
      <c r="Z7889" s="7">
        <f>IF($F7889="","",Y7889*AE7889/100)</f>
        <v/>
      </c>
      <c r="AA7889" s="7">
        <f>IF($F7889="","",Y7889-Z7889)</f>
        <v/>
      </c>
      <c r="AB7889" s="7">
        <f>IF($F7889="","",AA7889-R7889)</f>
        <v/>
      </c>
      <c r="AE7889">
        <f>IF($F7889="","",IF($AK7889=1,0,IF($AJ7889=1,Settings!$C$6,Settings!$C$7))*100)</f>
        <v/>
      </c>
      <c r="AG7889">
        <f>IF($F7889="","",$F7889&amp;"|"&amp;$D7889&amp;"")</f>
        <v/>
      </c>
      <c r="AH7889">
        <f>IF($F7889="","",IF(COUNTIF($AG$2:$AG7889,$AG7889)=1,1,0))</f>
        <v/>
      </c>
      <c r="AI7889">
        <f>IF($AH7889=1,SUMPRODUCT(--($AL$2:$AL$8001&lt;$AL7889))+1,"")</f>
        <v/>
      </c>
      <c r="AJ7889">
        <f>IF($F7889="","",IF(OR($U7889=TRUE(),$U7889="TRUE"),1,0))</f>
        <v/>
      </c>
      <c r="AK7889">
        <f>IF($F7889="","",IF($AD7889="Yes",1,0))</f>
        <v/>
      </c>
      <c r="AL7889">
        <f>IF($AH7889=1,IFERROR(IF(VALUE($F7889)&lt;100000000,VALUE($F7889),1000000000),IFERROR(IF(VALUE(MID($F7889,2,20))&lt;100000000,VALUE(MID($F7889,2,20)),1000000000),1000000000))+ROW()/100000,"")</f>
        <v/>
      </c>
    </row>
    <row r="7890">
      <c r="A7890">
        <f>IF($F7890="","",IFERROR(IF(INDEX('Per Invoice'!$A$2:$A$2001,MATCH($F7890,'Per Invoice'!$B$2:$B$2001,0))=0,"",INDEX('Per Invoice'!$A$2:$A$2001,MATCH($F7890,'Per Invoice'!$B$2:$B$2001,0))),""))</f>
        <v/>
      </c>
      <c r="H7890" s="11" t="n"/>
      <c r="R7890" s="7">
        <f>IF($F7890="","",Q7890*Y7890/100)</f>
        <v/>
      </c>
      <c r="X7890" s="7" t="n"/>
      <c r="Y7890" s="7" t="n"/>
      <c r="Z7890" s="7">
        <f>IF($F7890="","",Y7890*AE7890/100)</f>
        <v/>
      </c>
      <c r="AA7890" s="7">
        <f>IF($F7890="","",Y7890-Z7890)</f>
        <v/>
      </c>
      <c r="AB7890" s="7">
        <f>IF($F7890="","",AA7890-R7890)</f>
        <v/>
      </c>
      <c r="AE7890">
        <f>IF($F7890="","",IF($AK7890=1,0,IF($AJ7890=1,Settings!$C$6,Settings!$C$7))*100)</f>
        <v/>
      </c>
      <c r="AG7890">
        <f>IF($F7890="","",$F7890&amp;"|"&amp;$D7890&amp;"")</f>
        <v/>
      </c>
      <c r="AH7890">
        <f>IF($F7890="","",IF(COUNTIF($AG$2:$AG7890,$AG7890)=1,1,0))</f>
        <v/>
      </c>
      <c r="AI7890">
        <f>IF($AH7890=1,SUMPRODUCT(--($AL$2:$AL$8001&lt;$AL7890))+1,"")</f>
        <v/>
      </c>
      <c r="AJ7890">
        <f>IF($F7890="","",IF(OR($U7890=TRUE(),$U7890="TRUE"),1,0))</f>
        <v/>
      </c>
      <c r="AK7890">
        <f>IF($F7890="","",IF($AD7890="Yes",1,0))</f>
        <v/>
      </c>
      <c r="AL7890">
        <f>IF($AH7890=1,IFERROR(IF(VALUE($F7890)&lt;100000000,VALUE($F7890),1000000000),IFERROR(IF(VALUE(MID($F7890,2,20))&lt;100000000,VALUE(MID($F7890,2,20)),1000000000),1000000000))+ROW()/100000,"")</f>
        <v/>
      </c>
    </row>
    <row r="7891">
      <c r="A7891">
        <f>IF($F7891="","",IFERROR(IF(INDEX('Per Invoice'!$A$2:$A$2001,MATCH($F7891,'Per Invoice'!$B$2:$B$2001,0))=0,"",INDEX('Per Invoice'!$A$2:$A$2001,MATCH($F7891,'Per Invoice'!$B$2:$B$2001,0))),""))</f>
        <v/>
      </c>
      <c r="H7891" s="11" t="n"/>
      <c r="R7891" s="7">
        <f>IF($F7891="","",Q7891*Y7891/100)</f>
        <v/>
      </c>
      <c r="X7891" s="7" t="n"/>
      <c r="Y7891" s="7" t="n"/>
      <c r="Z7891" s="7">
        <f>IF($F7891="","",Y7891*AE7891/100)</f>
        <v/>
      </c>
      <c r="AA7891" s="7">
        <f>IF($F7891="","",Y7891-Z7891)</f>
        <v/>
      </c>
      <c r="AB7891" s="7">
        <f>IF($F7891="","",AA7891-R7891)</f>
        <v/>
      </c>
      <c r="AE7891">
        <f>IF($F7891="","",IF($AK7891=1,0,IF($AJ7891=1,Settings!$C$6,Settings!$C$7))*100)</f>
        <v/>
      </c>
      <c r="AG7891">
        <f>IF($F7891="","",$F7891&amp;"|"&amp;$D7891&amp;"")</f>
        <v/>
      </c>
      <c r="AH7891">
        <f>IF($F7891="","",IF(COUNTIF($AG$2:$AG7891,$AG7891)=1,1,0))</f>
        <v/>
      </c>
      <c r="AI7891">
        <f>IF($AH7891=1,SUMPRODUCT(--($AL$2:$AL$8001&lt;$AL7891))+1,"")</f>
        <v/>
      </c>
      <c r="AJ7891">
        <f>IF($F7891="","",IF(OR($U7891=TRUE(),$U7891="TRUE"),1,0))</f>
        <v/>
      </c>
      <c r="AK7891">
        <f>IF($F7891="","",IF($AD7891="Yes",1,0))</f>
        <v/>
      </c>
      <c r="AL7891">
        <f>IF($AH7891=1,IFERROR(IF(VALUE($F7891)&lt;100000000,VALUE($F7891),1000000000),IFERROR(IF(VALUE(MID($F7891,2,20))&lt;100000000,VALUE(MID($F7891,2,20)),1000000000),1000000000))+ROW()/100000,"")</f>
        <v/>
      </c>
    </row>
    <row r="7892">
      <c r="A7892">
        <f>IF($F7892="","",IFERROR(IF(INDEX('Per Invoice'!$A$2:$A$2001,MATCH($F7892,'Per Invoice'!$B$2:$B$2001,0))=0,"",INDEX('Per Invoice'!$A$2:$A$2001,MATCH($F7892,'Per Invoice'!$B$2:$B$2001,0))),""))</f>
        <v/>
      </c>
      <c r="H7892" s="11" t="n"/>
      <c r="R7892" s="7">
        <f>IF($F7892="","",Q7892*Y7892/100)</f>
        <v/>
      </c>
      <c r="X7892" s="7" t="n"/>
      <c r="Y7892" s="7" t="n"/>
      <c r="Z7892" s="7">
        <f>IF($F7892="","",Y7892*AE7892/100)</f>
        <v/>
      </c>
      <c r="AA7892" s="7">
        <f>IF($F7892="","",Y7892-Z7892)</f>
        <v/>
      </c>
      <c r="AB7892" s="7">
        <f>IF($F7892="","",AA7892-R7892)</f>
        <v/>
      </c>
      <c r="AE7892">
        <f>IF($F7892="","",IF($AK7892=1,0,IF($AJ7892=1,Settings!$C$6,Settings!$C$7))*100)</f>
        <v/>
      </c>
      <c r="AG7892">
        <f>IF($F7892="","",$F7892&amp;"|"&amp;$D7892&amp;"")</f>
        <v/>
      </c>
      <c r="AH7892">
        <f>IF($F7892="","",IF(COUNTIF($AG$2:$AG7892,$AG7892)=1,1,0))</f>
        <v/>
      </c>
      <c r="AI7892">
        <f>IF($AH7892=1,SUMPRODUCT(--($AL$2:$AL$8001&lt;$AL7892))+1,"")</f>
        <v/>
      </c>
      <c r="AJ7892">
        <f>IF($F7892="","",IF(OR($U7892=TRUE(),$U7892="TRUE"),1,0))</f>
        <v/>
      </c>
      <c r="AK7892">
        <f>IF($F7892="","",IF($AD7892="Yes",1,0))</f>
        <v/>
      </c>
      <c r="AL7892">
        <f>IF($AH7892=1,IFERROR(IF(VALUE($F7892)&lt;100000000,VALUE($F7892),1000000000),IFERROR(IF(VALUE(MID($F7892,2,20))&lt;100000000,VALUE(MID($F7892,2,20)),1000000000),1000000000))+ROW()/100000,"")</f>
        <v/>
      </c>
    </row>
    <row r="7893">
      <c r="A7893">
        <f>IF($F7893="","",IFERROR(IF(INDEX('Per Invoice'!$A$2:$A$2001,MATCH($F7893,'Per Invoice'!$B$2:$B$2001,0))=0,"",INDEX('Per Invoice'!$A$2:$A$2001,MATCH($F7893,'Per Invoice'!$B$2:$B$2001,0))),""))</f>
        <v/>
      </c>
      <c r="H7893" s="11" t="n"/>
      <c r="R7893" s="7">
        <f>IF($F7893="","",Q7893*Y7893/100)</f>
        <v/>
      </c>
      <c r="X7893" s="7" t="n"/>
      <c r="Y7893" s="7" t="n"/>
      <c r="Z7893" s="7">
        <f>IF($F7893="","",Y7893*AE7893/100)</f>
        <v/>
      </c>
      <c r="AA7893" s="7">
        <f>IF($F7893="","",Y7893-Z7893)</f>
        <v/>
      </c>
      <c r="AB7893" s="7">
        <f>IF($F7893="","",AA7893-R7893)</f>
        <v/>
      </c>
      <c r="AE7893">
        <f>IF($F7893="","",IF($AK7893=1,0,IF($AJ7893=1,Settings!$C$6,Settings!$C$7))*100)</f>
        <v/>
      </c>
      <c r="AG7893">
        <f>IF($F7893="","",$F7893&amp;"|"&amp;$D7893&amp;"")</f>
        <v/>
      </c>
      <c r="AH7893">
        <f>IF($F7893="","",IF(COUNTIF($AG$2:$AG7893,$AG7893)=1,1,0))</f>
        <v/>
      </c>
      <c r="AI7893">
        <f>IF($AH7893=1,SUMPRODUCT(--($AL$2:$AL$8001&lt;$AL7893))+1,"")</f>
        <v/>
      </c>
      <c r="AJ7893">
        <f>IF($F7893="","",IF(OR($U7893=TRUE(),$U7893="TRUE"),1,0))</f>
        <v/>
      </c>
      <c r="AK7893">
        <f>IF($F7893="","",IF($AD7893="Yes",1,0))</f>
        <v/>
      </c>
      <c r="AL7893">
        <f>IF($AH7893=1,IFERROR(IF(VALUE($F7893)&lt;100000000,VALUE($F7893),1000000000),IFERROR(IF(VALUE(MID($F7893,2,20))&lt;100000000,VALUE(MID($F7893,2,20)),1000000000),1000000000))+ROW()/100000,"")</f>
        <v/>
      </c>
    </row>
    <row r="7894">
      <c r="A7894">
        <f>IF($F7894="","",IFERROR(IF(INDEX('Per Invoice'!$A$2:$A$2001,MATCH($F7894,'Per Invoice'!$B$2:$B$2001,0))=0,"",INDEX('Per Invoice'!$A$2:$A$2001,MATCH($F7894,'Per Invoice'!$B$2:$B$2001,0))),""))</f>
        <v/>
      </c>
      <c r="H7894" s="11" t="n"/>
      <c r="R7894" s="7">
        <f>IF($F7894="","",Q7894*Y7894/100)</f>
        <v/>
      </c>
      <c r="X7894" s="7" t="n"/>
      <c r="Y7894" s="7" t="n"/>
      <c r="Z7894" s="7">
        <f>IF($F7894="","",Y7894*AE7894/100)</f>
        <v/>
      </c>
      <c r="AA7894" s="7">
        <f>IF($F7894="","",Y7894-Z7894)</f>
        <v/>
      </c>
      <c r="AB7894" s="7">
        <f>IF($F7894="","",AA7894-R7894)</f>
        <v/>
      </c>
      <c r="AE7894">
        <f>IF($F7894="","",IF($AK7894=1,0,IF($AJ7894=1,Settings!$C$6,Settings!$C$7))*100)</f>
        <v/>
      </c>
      <c r="AG7894">
        <f>IF($F7894="","",$F7894&amp;"|"&amp;$D7894&amp;"")</f>
        <v/>
      </c>
      <c r="AH7894">
        <f>IF($F7894="","",IF(COUNTIF($AG$2:$AG7894,$AG7894)=1,1,0))</f>
        <v/>
      </c>
      <c r="AI7894">
        <f>IF($AH7894=1,SUMPRODUCT(--($AL$2:$AL$8001&lt;$AL7894))+1,"")</f>
        <v/>
      </c>
      <c r="AJ7894">
        <f>IF($F7894="","",IF(OR($U7894=TRUE(),$U7894="TRUE"),1,0))</f>
        <v/>
      </c>
      <c r="AK7894">
        <f>IF($F7894="","",IF($AD7894="Yes",1,0))</f>
        <v/>
      </c>
      <c r="AL7894">
        <f>IF($AH7894=1,IFERROR(IF(VALUE($F7894)&lt;100000000,VALUE($F7894),1000000000),IFERROR(IF(VALUE(MID($F7894,2,20))&lt;100000000,VALUE(MID($F7894,2,20)),1000000000),1000000000))+ROW()/100000,"")</f>
        <v/>
      </c>
    </row>
    <row r="7895">
      <c r="A7895">
        <f>IF($F7895="","",IFERROR(IF(INDEX('Per Invoice'!$A$2:$A$2001,MATCH($F7895,'Per Invoice'!$B$2:$B$2001,0))=0,"",INDEX('Per Invoice'!$A$2:$A$2001,MATCH($F7895,'Per Invoice'!$B$2:$B$2001,0))),""))</f>
        <v/>
      </c>
      <c r="H7895" s="11" t="n"/>
      <c r="R7895" s="7">
        <f>IF($F7895="","",Q7895*Y7895/100)</f>
        <v/>
      </c>
      <c r="X7895" s="7" t="n"/>
      <c r="Y7895" s="7" t="n"/>
      <c r="Z7895" s="7">
        <f>IF($F7895="","",Y7895*AE7895/100)</f>
        <v/>
      </c>
      <c r="AA7895" s="7">
        <f>IF($F7895="","",Y7895-Z7895)</f>
        <v/>
      </c>
      <c r="AB7895" s="7">
        <f>IF($F7895="","",AA7895-R7895)</f>
        <v/>
      </c>
      <c r="AE7895">
        <f>IF($F7895="","",IF($AK7895=1,0,IF($AJ7895=1,Settings!$C$6,Settings!$C$7))*100)</f>
        <v/>
      </c>
      <c r="AG7895">
        <f>IF($F7895="","",$F7895&amp;"|"&amp;$D7895&amp;"")</f>
        <v/>
      </c>
      <c r="AH7895">
        <f>IF($F7895="","",IF(COUNTIF($AG$2:$AG7895,$AG7895)=1,1,0))</f>
        <v/>
      </c>
      <c r="AI7895">
        <f>IF($AH7895=1,SUMPRODUCT(--($AL$2:$AL$8001&lt;$AL7895))+1,"")</f>
        <v/>
      </c>
      <c r="AJ7895">
        <f>IF($F7895="","",IF(OR($U7895=TRUE(),$U7895="TRUE"),1,0))</f>
        <v/>
      </c>
      <c r="AK7895">
        <f>IF($F7895="","",IF($AD7895="Yes",1,0))</f>
        <v/>
      </c>
      <c r="AL7895">
        <f>IF($AH7895=1,IFERROR(IF(VALUE($F7895)&lt;100000000,VALUE($F7895),1000000000),IFERROR(IF(VALUE(MID($F7895,2,20))&lt;100000000,VALUE(MID($F7895,2,20)),1000000000),1000000000))+ROW()/100000,"")</f>
        <v/>
      </c>
    </row>
    <row r="7896">
      <c r="A7896">
        <f>IF($F7896="","",IFERROR(IF(INDEX('Per Invoice'!$A$2:$A$2001,MATCH($F7896,'Per Invoice'!$B$2:$B$2001,0))=0,"",INDEX('Per Invoice'!$A$2:$A$2001,MATCH($F7896,'Per Invoice'!$B$2:$B$2001,0))),""))</f>
        <v/>
      </c>
      <c r="H7896" s="11" t="n"/>
      <c r="R7896" s="7">
        <f>IF($F7896="","",Q7896*Y7896/100)</f>
        <v/>
      </c>
      <c r="X7896" s="7" t="n"/>
      <c r="Y7896" s="7" t="n"/>
      <c r="Z7896" s="7">
        <f>IF($F7896="","",Y7896*AE7896/100)</f>
        <v/>
      </c>
      <c r="AA7896" s="7">
        <f>IF($F7896="","",Y7896-Z7896)</f>
        <v/>
      </c>
      <c r="AB7896" s="7">
        <f>IF($F7896="","",AA7896-R7896)</f>
        <v/>
      </c>
      <c r="AE7896">
        <f>IF($F7896="","",IF($AK7896=1,0,IF($AJ7896=1,Settings!$C$6,Settings!$C$7))*100)</f>
        <v/>
      </c>
      <c r="AG7896">
        <f>IF($F7896="","",$F7896&amp;"|"&amp;$D7896&amp;"")</f>
        <v/>
      </c>
      <c r="AH7896">
        <f>IF($F7896="","",IF(COUNTIF($AG$2:$AG7896,$AG7896)=1,1,0))</f>
        <v/>
      </c>
      <c r="AI7896">
        <f>IF($AH7896=1,SUMPRODUCT(--($AL$2:$AL$8001&lt;$AL7896))+1,"")</f>
        <v/>
      </c>
      <c r="AJ7896">
        <f>IF($F7896="","",IF(OR($U7896=TRUE(),$U7896="TRUE"),1,0))</f>
        <v/>
      </c>
      <c r="AK7896">
        <f>IF($F7896="","",IF($AD7896="Yes",1,0))</f>
        <v/>
      </c>
      <c r="AL7896">
        <f>IF($AH7896=1,IFERROR(IF(VALUE($F7896)&lt;100000000,VALUE($F7896),1000000000),IFERROR(IF(VALUE(MID($F7896,2,20))&lt;100000000,VALUE(MID($F7896,2,20)),1000000000),1000000000))+ROW()/100000,"")</f>
        <v/>
      </c>
    </row>
    <row r="7897">
      <c r="A7897">
        <f>IF($F7897="","",IFERROR(IF(INDEX('Per Invoice'!$A$2:$A$2001,MATCH($F7897,'Per Invoice'!$B$2:$B$2001,0))=0,"",INDEX('Per Invoice'!$A$2:$A$2001,MATCH($F7897,'Per Invoice'!$B$2:$B$2001,0))),""))</f>
        <v/>
      </c>
      <c r="H7897" s="11" t="n"/>
      <c r="R7897" s="7">
        <f>IF($F7897="","",Q7897*Y7897/100)</f>
        <v/>
      </c>
      <c r="X7897" s="7" t="n"/>
      <c r="Y7897" s="7" t="n"/>
      <c r="Z7897" s="7">
        <f>IF($F7897="","",Y7897*AE7897/100)</f>
        <v/>
      </c>
      <c r="AA7897" s="7">
        <f>IF($F7897="","",Y7897-Z7897)</f>
        <v/>
      </c>
      <c r="AB7897" s="7">
        <f>IF($F7897="","",AA7897-R7897)</f>
        <v/>
      </c>
      <c r="AE7897">
        <f>IF($F7897="","",IF($AK7897=1,0,IF($AJ7897=1,Settings!$C$6,Settings!$C$7))*100)</f>
        <v/>
      </c>
      <c r="AG7897">
        <f>IF($F7897="","",$F7897&amp;"|"&amp;$D7897&amp;"")</f>
        <v/>
      </c>
      <c r="AH7897">
        <f>IF($F7897="","",IF(COUNTIF($AG$2:$AG7897,$AG7897)=1,1,0))</f>
        <v/>
      </c>
      <c r="AI7897">
        <f>IF($AH7897=1,SUMPRODUCT(--($AL$2:$AL$8001&lt;$AL7897))+1,"")</f>
        <v/>
      </c>
      <c r="AJ7897">
        <f>IF($F7897="","",IF(OR($U7897=TRUE(),$U7897="TRUE"),1,0))</f>
        <v/>
      </c>
      <c r="AK7897">
        <f>IF($F7897="","",IF($AD7897="Yes",1,0))</f>
        <v/>
      </c>
      <c r="AL7897">
        <f>IF($AH7897=1,IFERROR(IF(VALUE($F7897)&lt;100000000,VALUE($F7897),1000000000),IFERROR(IF(VALUE(MID($F7897,2,20))&lt;100000000,VALUE(MID($F7897,2,20)),1000000000),1000000000))+ROW()/100000,"")</f>
        <v/>
      </c>
    </row>
    <row r="7898">
      <c r="A7898">
        <f>IF($F7898="","",IFERROR(IF(INDEX('Per Invoice'!$A$2:$A$2001,MATCH($F7898,'Per Invoice'!$B$2:$B$2001,0))=0,"",INDEX('Per Invoice'!$A$2:$A$2001,MATCH($F7898,'Per Invoice'!$B$2:$B$2001,0))),""))</f>
        <v/>
      </c>
      <c r="H7898" s="11" t="n"/>
      <c r="R7898" s="7">
        <f>IF($F7898="","",Q7898*Y7898/100)</f>
        <v/>
      </c>
      <c r="X7898" s="7" t="n"/>
      <c r="Y7898" s="7" t="n"/>
      <c r="Z7898" s="7">
        <f>IF($F7898="","",Y7898*AE7898/100)</f>
        <v/>
      </c>
      <c r="AA7898" s="7">
        <f>IF($F7898="","",Y7898-Z7898)</f>
        <v/>
      </c>
      <c r="AB7898" s="7">
        <f>IF($F7898="","",AA7898-R7898)</f>
        <v/>
      </c>
      <c r="AE7898">
        <f>IF($F7898="","",IF($AK7898=1,0,IF($AJ7898=1,Settings!$C$6,Settings!$C$7))*100)</f>
        <v/>
      </c>
      <c r="AG7898">
        <f>IF($F7898="","",$F7898&amp;"|"&amp;$D7898&amp;"")</f>
        <v/>
      </c>
      <c r="AH7898">
        <f>IF($F7898="","",IF(COUNTIF($AG$2:$AG7898,$AG7898)=1,1,0))</f>
        <v/>
      </c>
      <c r="AI7898">
        <f>IF($AH7898=1,SUMPRODUCT(--($AL$2:$AL$8001&lt;$AL7898))+1,"")</f>
        <v/>
      </c>
      <c r="AJ7898">
        <f>IF($F7898="","",IF(OR($U7898=TRUE(),$U7898="TRUE"),1,0))</f>
        <v/>
      </c>
      <c r="AK7898">
        <f>IF($F7898="","",IF($AD7898="Yes",1,0))</f>
        <v/>
      </c>
      <c r="AL7898">
        <f>IF($AH7898=1,IFERROR(IF(VALUE($F7898)&lt;100000000,VALUE($F7898),1000000000),IFERROR(IF(VALUE(MID($F7898,2,20))&lt;100000000,VALUE(MID($F7898,2,20)),1000000000),1000000000))+ROW()/100000,"")</f>
        <v/>
      </c>
    </row>
    <row r="7899">
      <c r="A7899">
        <f>IF($F7899="","",IFERROR(IF(INDEX('Per Invoice'!$A$2:$A$2001,MATCH($F7899,'Per Invoice'!$B$2:$B$2001,0))=0,"",INDEX('Per Invoice'!$A$2:$A$2001,MATCH($F7899,'Per Invoice'!$B$2:$B$2001,0))),""))</f>
        <v/>
      </c>
      <c r="H7899" s="11" t="n"/>
      <c r="R7899" s="7">
        <f>IF($F7899="","",Q7899*Y7899/100)</f>
        <v/>
      </c>
      <c r="X7899" s="7" t="n"/>
      <c r="Y7899" s="7" t="n"/>
      <c r="Z7899" s="7">
        <f>IF($F7899="","",Y7899*AE7899/100)</f>
        <v/>
      </c>
      <c r="AA7899" s="7">
        <f>IF($F7899="","",Y7899-Z7899)</f>
        <v/>
      </c>
      <c r="AB7899" s="7">
        <f>IF($F7899="","",AA7899-R7899)</f>
        <v/>
      </c>
      <c r="AE7899">
        <f>IF($F7899="","",IF($AK7899=1,0,IF($AJ7899=1,Settings!$C$6,Settings!$C$7))*100)</f>
        <v/>
      </c>
      <c r="AG7899">
        <f>IF($F7899="","",$F7899&amp;"|"&amp;$D7899&amp;"")</f>
        <v/>
      </c>
      <c r="AH7899">
        <f>IF($F7899="","",IF(COUNTIF($AG$2:$AG7899,$AG7899)=1,1,0))</f>
        <v/>
      </c>
      <c r="AI7899">
        <f>IF($AH7899=1,SUMPRODUCT(--($AL$2:$AL$8001&lt;$AL7899))+1,"")</f>
        <v/>
      </c>
      <c r="AJ7899">
        <f>IF($F7899="","",IF(OR($U7899=TRUE(),$U7899="TRUE"),1,0))</f>
        <v/>
      </c>
      <c r="AK7899">
        <f>IF($F7899="","",IF($AD7899="Yes",1,0))</f>
        <v/>
      </c>
      <c r="AL7899">
        <f>IF($AH7899=1,IFERROR(IF(VALUE($F7899)&lt;100000000,VALUE($F7899),1000000000),IFERROR(IF(VALUE(MID($F7899,2,20))&lt;100000000,VALUE(MID($F7899,2,20)),1000000000),1000000000))+ROW()/100000,"")</f>
        <v/>
      </c>
    </row>
    <row r="7900">
      <c r="A7900">
        <f>IF($F7900="","",IFERROR(IF(INDEX('Per Invoice'!$A$2:$A$2001,MATCH($F7900,'Per Invoice'!$B$2:$B$2001,0))=0,"",INDEX('Per Invoice'!$A$2:$A$2001,MATCH($F7900,'Per Invoice'!$B$2:$B$2001,0))),""))</f>
        <v/>
      </c>
      <c r="H7900" s="11" t="n"/>
      <c r="R7900" s="7">
        <f>IF($F7900="","",Q7900*Y7900/100)</f>
        <v/>
      </c>
      <c r="X7900" s="7" t="n"/>
      <c r="Y7900" s="7" t="n"/>
      <c r="Z7900" s="7">
        <f>IF($F7900="","",Y7900*AE7900/100)</f>
        <v/>
      </c>
      <c r="AA7900" s="7">
        <f>IF($F7900="","",Y7900-Z7900)</f>
        <v/>
      </c>
      <c r="AB7900" s="7">
        <f>IF($F7900="","",AA7900-R7900)</f>
        <v/>
      </c>
      <c r="AE7900">
        <f>IF($F7900="","",IF($AK7900=1,0,IF($AJ7900=1,Settings!$C$6,Settings!$C$7))*100)</f>
        <v/>
      </c>
      <c r="AG7900">
        <f>IF($F7900="","",$F7900&amp;"|"&amp;$D7900&amp;"")</f>
        <v/>
      </c>
      <c r="AH7900">
        <f>IF($F7900="","",IF(COUNTIF($AG$2:$AG7900,$AG7900)=1,1,0))</f>
        <v/>
      </c>
      <c r="AI7900">
        <f>IF($AH7900=1,SUMPRODUCT(--($AL$2:$AL$8001&lt;$AL7900))+1,"")</f>
        <v/>
      </c>
      <c r="AJ7900">
        <f>IF($F7900="","",IF(OR($U7900=TRUE(),$U7900="TRUE"),1,0))</f>
        <v/>
      </c>
      <c r="AK7900">
        <f>IF($F7900="","",IF($AD7900="Yes",1,0))</f>
        <v/>
      </c>
      <c r="AL7900">
        <f>IF($AH7900=1,IFERROR(IF(VALUE($F7900)&lt;100000000,VALUE($F7900),1000000000),IFERROR(IF(VALUE(MID($F7900,2,20))&lt;100000000,VALUE(MID($F7900,2,20)),1000000000),1000000000))+ROW()/100000,"")</f>
        <v/>
      </c>
    </row>
    <row r="7901">
      <c r="A7901">
        <f>IF($F7901="","",IFERROR(IF(INDEX('Per Invoice'!$A$2:$A$2001,MATCH($F7901,'Per Invoice'!$B$2:$B$2001,0))=0,"",INDEX('Per Invoice'!$A$2:$A$2001,MATCH($F7901,'Per Invoice'!$B$2:$B$2001,0))),""))</f>
        <v/>
      </c>
      <c r="H7901" s="11" t="n"/>
      <c r="R7901" s="7">
        <f>IF($F7901="","",Q7901*Y7901/100)</f>
        <v/>
      </c>
      <c r="X7901" s="7" t="n"/>
      <c r="Y7901" s="7" t="n"/>
      <c r="Z7901" s="7">
        <f>IF($F7901="","",Y7901*AE7901/100)</f>
        <v/>
      </c>
      <c r="AA7901" s="7">
        <f>IF($F7901="","",Y7901-Z7901)</f>
        <v/>
      </c>
      <c r="AB7901" s="7">
        <f>IF($F7901="","",AA7901-R7901)</f>
        <v/>
      </c>
      <c r="AE7901">
        <f>IF($F7901="","",IF($AK7901=1,0,IF($AJ7901=1,Settings!$C$6,Settings!$C$7))*100)</f>
        <v/>
      </c>
      <c r="AG7901">
        <f>IF($F7901="","",$F7901&amp;"|"&amp;$D7901&amp;"")</f>
        <v/>
      </c>
      <c r="AH7901">
        <f>IF($F7901="","",IF(COUNTIF($AG$2:$AG7901,$AG7901)=1,1,0))</f>
        <v/>
      </c>
      <c r="AI7901">
        <f>IF($AH7901=1,SUMPRODUCT(--($AL$2:$AL$8001&lt;$AL7901))+1,"")</f>
        <v/>
      </c>
      <c r="AJ7901">
        <f>IF($F7901="","",IF(OR($U7901=TRUE(),$U7901="TRUE"),1,0))</f>
        <v/>
      </c>
      <c r="AK7901">
        <f>IF($F7901="","",IF($AD7901="Yes",1,0))</f>
        <v/>
      </c>
      <c r="AL7901">
        <f>IF($AH7901=1,IFERROR(IF(VALUE($F7901)&lt;100000000,VALUE($F7901),1000000000),IFERROR(IF(VALUE(MID($F7901,2,20))&lt;100000000,VALUE(MID($F7901,2,20)),1000000000),1000000000))+ROW()/100000,"")</f>
        <v/>
      </c>
    </row>
    <row r="7902">
      <c r="A7902">
        <f>IF($F7902="","",IFERROR(IF(INDEX('Per Invoice'!$A$2:$A$2001,MATCH($F7902,'Per Invoice'!$B$2:$B$2001,0))=0,"",INDEX('Per Invoice'!$A$2:$A$2001,MATCH($F7902,'Per Invoice'!$B$2:$B$2001,0))),""))</f>
        <v/>
      </c>
      <c r="H7902" s="11" t="n"/>
      <c r="R7902" s="7">
        <f>IF($F7902="","",Q7902*Y7902/100)</f>
        <v/>
      </c>
      <c r="X7902" s="7" t="n"/>
      <c r="Y7902" s="7" t="n"/>
      <c r="Z7902" s="7">
        <f>IF($F7902="","",Y7902*AE7902/100)</f>
        <v/>
      </c>
      <c r="AA7902" s="7">
        <f>IF($F7902="","",Y7902-Z7902)</f>
        <v/>
      </c>
      <c r="AB7902" s="7">
        <f>IF($F7902="","",AA7902-R7902)</f>
        <v/>
      </c>
      <c r="AE7902">
        <f>IF($F7902="","",IF($AK7902=1,0,IF($AJ7902=1,Settings!$C$6,Settings!$C$7))*100)</f>
        <v/>
      </c>
      <c r="AG7902">
        <f>IF($F7902="","",$F7902&amp;"|"&amp;$D7902&amp;"")</f>
        <v/>
      </c>
      <c r="AH7902">
        <f>IF($F7902="","",IF(COUNTIF($AG$2:$AG7902,$AG7902)=1,1,0))</f>
        <v/>
      </c>
      <c r="AI7902">
        <f>IF($AH7902=1,SUMPRODUCT(--($AL$2:$AL$8001&lt;$AL7902))+1,"")</f>
        <v/>
      </c>
      <c r="AJ7902">
        <f>IF($F7902="","",IF(OR($U7902=TRUE(),$U7902="TRUE"),1,0))</f>
        <v/>
      </c>
      <c r="AK7902">
        <f>IF($F7902="","",IF($AD7902="Yes",1,0))</f>
        <v/>
      </c>
      <c r="AL7902">
        <f>IF($AH7902=1,IFERROR(IF(VALUE($F7902)&lt;100000000,VALUE($F7902),1000000000),IFERROR(IF(VALUE(MID($F7902,2,20))&lt;100000000,VALUE(MID($F7902,2,20)),1000000000),1000000000))+ROW()/100000,"")</f>
        <v/>
      </c>
    </row>
    <row r="7903">
      <c r="A7903">
        <f>IF($F7903="","",IFERROR(IF(INDEX('Per Invoice'!$A$2:$A$2001,MATCH($F7903,'Per Invoice'!$B$2:$B$2001,0))=0,"",INDEX('Per Invoice'!$A$2:$A$2001,MATCH($F7903,'Per Invoice'!$B$2:$B$2001,0))),""))</f>
        <v/>
      </c>
      <c r="H7903" s="11" t="n"/>
      <c r="R7903" s="7">
        <f>IF($F7903="","",Q7903*Y7903/100)</f>
        <v/>
      </c>
      <c r="X7903" s="7" t="n"/>
      <c r="Y7903" s="7" t="n"/>
      <c r="Z7903" s="7">
        <f>IF($F7903="","",Y7903*AE7903/100)</f>
        <v/>
      </c>
      <c r="AA7903" s="7">
        <f>IF($F7903="","",Y7903-Z7903)</f>
        <v/>
      </c>
      <c r="AB7903" s="7">
        <f>IF($F7903="","",AA7903-R7903)</f>
        <v/>
      </c>
      <c r="AE7903">
        <f>IF($F7903="","",IF($AK7903=1,0,IF($AJ7903=1,Settings!$C$6,Settings!$C$7))*100)</f>
        <v/>
      </c>
      <c r="AG7903">
        <f>IF($F7903="","",$F7903&amp;"|"&amp;$D7903&amp;"")</f>
        <v/>
      </c>
      <c r="AH7903">
        <f>IF($F7903="","",IF(COUNTIF($AG$2:$AG7903,$AG7903)=1,1,0))</f>
        <v/>
      </c>
      <c r="AI7903">
        <f>IF($AH7903=1,SUMPRODUCT(--($AL$2:$AL$8001&lt;$AL7903))+1,"")</f>
        <v/>
      </c>
      <c r="AJ7903">
        <f>IF($F7903="","",IF(OR($U7903=TRUE(),$U7903="TRUE"),1,0))</f>
        <v/>
      </c>
      <c r="AK7903">
        <f>IF($F7903="","",IF($AD7903="Yes",1,0))</f>
        <v/>
      </c>
      <c r="AL7903">
        <f>IF($AH7903=1,IFERROR(IF(VALUE($F7903)&lt;100000000,VALUE($F7903),1000000000),IFERROR(IF(VALUE(MID($F7903,2,20))&lt;100000000,VALUE(MID($F7903,2,20)),1000000000),1000000000))+ROW()/100000,"")</f>
        <v/>
      </c>
    </row>
    <row r="7904">
      <c r="A7904">
        <f>IF($F7904="","",IFERROR(IF(INDEX('Per Invoice'!$A$2:$A$2001,MATCH($F7904,'Per Invoice'!$B$2:$B$2001,0))=0,"",INDEX('Per Invoice'!$A$2:$A$2001,MATCH($F7904,'Per Invoice'!$B$2:$B$2001,0))),""))</f>
        <v/>
      </c>
      <c r="H7904" s="11" t="n"/>
      <c r="R7904" s="7">
        <f>IF($F7904="","",Q7904*Y7904/100)</f>
        <v/>
      </c>
      <c r="X7904" s="7" t="n"/>
      <c r="Y7904" s="7" t="n"/>
      <c r="Z7904" s="7">
        <f>IF($F7904="","",Y7904*AE7904/100)</f>
        <v/>
      </c>
      <c r="AA7904" s="7">
        <f>IF($F7904="","",Y7904-Z7904)</f>
        <v/>
      </c>
      <c r="AB7904" s="7">
        <f>IF($F7904="","",AA7904-R7904)</f>
        <v/>
      </c>
      <c r="AE7904">
        <f>IF($F7904="","",IF($AK7904=1,0,IF($AJ7904=1,Settings!$C$6,Settings!$C$7))*100)</f>
        <v/>
      </c>
      <c r="AG7904">
        <f>IF($F7904="","",$F7904&amp;"|"&amp;$D7904&amp;"")</f>
        <v/>
      </c>
      <c r="AH7904">
        <f>IF($F7904="","",IF(COUNTIF($AG$2:$AG7904,$AG7904)=1,1,0))</f>
        <v/>
      </c>
      <c r="AI7904">
        <f>IF($AH7904=1,SUMPRODUCT(--($AL$2:$AL$8001&lt;$AL7904))+1,"")</f>
        <v/>
      </c>
      <c r="AJ7904">
        <f>IF($F7904="","",IF(OR($U7904=TRUE(),$U7904="TRUE"),1,0))</f>
        <v/>
      </c>
      <c r="AK7904">
        <f>IF($F7904="","",IF($AD7904="Yes",1,0))</f>
        <v/>
      </c>
      <c r="AL7904">
        <f>IF($AH7904=1,IFERROR(IF(VALUE($F7904)&lt;100000000,VALUE($F7904),1000000000),IFERROR(IF(VALUE(MID($F7904,2,20))&lt;100000000,VALUE(MID($F7904,2,20)),1000000000),1000000000))+ROW()/100000,"")</f>
        <v/>
      </c>
    </row>
    <row r="7905">
      <c r="A7905">
        <f>IF($F7905="","",IFERROR(IF(INDEX('Per Invoice'!$A$2:$A$2001,MATCH($F7905,'Per Invoice'!$B$2:$B$2001,0))=0,"",INDEX('Per Invoice'!$A$2:$A$2001,MATCH($F7905,'Per Invoice'!$B$2:$B$2001,0))),""))</f>
        <v/>
      </c>
      <c r="H7905" s="11" t="n"/>
      <c r="R7905" s="7">
        <f>IF($F7905="","",Q7905*Y7905/100)</f>
        <v/>
      </c>
      <c r="X7905" s="7" t="n"/>
      <c r="Y7905" s="7" t="n"/>
      <c r="Z7905" s="7">
        <f>IF($F7905="","",Y7905*AE7905/100)</f>
        <v/>
      </c>
      <c r="AA7905" s="7">
        <f>IF($F7905="","",Y7905-Z7905)</f>
        <v/>
      </c>
      <c r="AB7905" s="7">
        <f>IF($F7905="","",AA7905-R7905)</f>
        <v/>
      </c>
      <c r="AE7905">
        <f>IF($F7905="","",IF($AK7905=1,0,IF($AJ7905=1,Settings!$C$6,Settings!$C$7))*100)</f>
        <v/>
      </c>
      <c r="AG7905">
        <f>IF($F7905="","",$F7905&amp;"|"&amp;$D7905&amp;"")</f>
        <v/>
      </c>
      <c r="AH7905">
        <f>IF($F7905="","",IF(COUNTIF($AG$2:$AG7905,$AG7905)=1,1,0))</f>
        <v/>
      </c>
      <c r="AI7905">
        <f>IF($AH7905=1,SUMPRODUCT(--($AL$2:$AL$8001&lt;$AL7905))+1,"")</f>
        <v/>
      </c>
      <c r="AJ7905">
        <f>IF($F7905="","",IF(OR($U7905=TRUE(),$U7905="TRUE"),1,0))</f>
        <v/>
      </c>
      <c r="AK7905">
        <f>IF($F7905="","",IF($AD7905="Yes",1,0))</f>
        <v/>
      </c>
      <c r="AL7905">
        <f>IF($AH7905=1,IFERROR(IF(VALUE($F7905)&lt;100000000,VALUE($F7905),1000000000),IFERROR(IF(VALUE(MID($F7905,2,20))&lt;100000000,VALUE(MID($F7905,2,20)),1000000000),1000000000))+ROW()/100000,"")</f>
        <v/>
      </c>
    </row>
    <row r="7906">
      <c r="A7906">
        <f>IF($F7906="","",IFERROR(IF(INDEX('Per Invoice'!$A$2:$A$2001,MATCH($F7906,'Per Invoice'!$B$2:$B$2001,0))=0,"",INDEX('Per Invoice'!$A$2:$A$2001,MATCH($F7906,'Per Invoice'!$B$2:$B$2001,0))),""))</f>
        <v/>
      </c>
      <c r="H7906" s="11" t="n"/>
      <c r="R7906" s="7">
        <f>IF($F7906="","",Q7906*Y7906/100)</f>
        <v/>
      </c>
      <c r="X7906" s="7" t="n"/>
      <c r="Y7906" s="7" t="n"/>
      <c r="Z7906" s="7">
        <f>IF($F7906="","",Y7906*AE7906/100)</f>
        <v/>
      </c>
      <c r="AA7906" s="7">
        <f>IF($F7906="","",Y7906-Z7906)</f>
        <v/>
      </c>
      <c r="AB7906" s="7">
        <f>IF($F7906="","",AA7906-R7906)</f>
        <v/>
      </c>
      <c r="AE7906">
        <f>IF($F7906="","",IF($AK7906=1,0,IF($AJ7906=1,Settings!$C$6,Settings!$C$7))*100)</f>
        <v/>
      </c>
      <c r="AG7906">
        <f>IF($F7906="","",$F7906&amp;"|"&amp;$D7906&amp;"")</f>
        <v/>
      </c>
      <c r="AH7906">
        <f>IF($F7906="","",IF(COUNTIF($AG$2:$AG7906,$AG7906)=1,1,0))</f>
        <v/>
      </c>
      <c r="AI7906">
        <f>IF($AH7906=1,SUMPRODUCT(--($AL$2:$AL$8001&lt;$AL7906))+1,"")</f>
        <v/>
      </c>
      <c r="AJ7906">
        <f>IF($F7906="","",IF(OR($U7906=TRUE(),$U7906="TRUE"),1,0))</f>
        <v/>
      </c>
      <c r="AK7906">
        <f>IF($F7906="","",IF($AD7906="Yes",1,0))</f>
        <v/>
      </c>
      <c r="AL7906">
        <f>IF($AH7906=1,IFERROR(IF(VALUE($F7906)&lt;100000000,VALUE($F7906),1000000000),IFERROR(IF(VALUE(MID($F7906,2,20))&lt;100000000,VALUE(MID($F7906,2,20)),1000000000),1000000000))+ROW()/100000,"")</f>
        <v/>
      </c>
    </row>
    <row r="7907">
      <c r="A7907">
        <f>IF($F7907="","",IFERROR(IF(INDEX('Per Invoice'!$A$2:$A$2001,MATCH($F7907,'Per Invoice'!$B$2:$B$2001,0))=0,"",INDEX('Per Invoice'!$A$2:$A$2001,MATCH($F7907,'Per Invoice'!$B$2:$B$2001,0))),""))</f>
        <v/>
      </c>
      <c r="H7907" s="11" t="n"/>
      <c r="R7907" s="7">
        <f>IF($F7907="","",Q7907*Y7907/100)</f>
        <v/>
      </c>
      <c r="X7907" s="7" t="n"/>
      <c r="Y7907" s="7" t="n"/>
      <c r="Z7907" s="7">
        <f>IF($F7907="","",Y7907*AE7907/100)</f>
        <v/>
      </c>
      <c r="AA7907" s="7">
        <f>IF($F7907="","",Y7907-Z7907)</f>
        <v/>
      </c>
      <c r="AB7907" s="7">
        <f>IF($F7907="","",AA7907-R7907)</f>
        <v/>
      </c>
      <c r="AE7907">
        <f>IF($F7907="","",IF($AK7907=1,0,IF($AJ7907=1,Settings!$C$6,Settings!$C$7))*100)</f>
        <v/>
      </c>
      <c r="AG7907">
        <f>IF($F7907="","",$F7907&amp;"|"&amp;$D7907&amp;"")</f>
        <v/>
      </c>
      <c r="AH7907">
        <f>IF($F7907="","",IF(COUNTIF($AG$2:$AG7907,$AG7907)=1,1,0))</f>
        <v/>
      </c>
      <c r="AI7907">
        <f>IF($AH7907=1,SUMPRODUCT(--($AL$2:$AL$8001&lt;$AL7907))+1,"")</f>
        <v/>
      </c>
      <c r="AJ7907">
        <f>IF($F7907="","",IF(OR($U7907=TRUE(),$U7907="TRUE"),1,0))</f>
        <v/>
      </c>
      <c r="AK7907">
        <f>IF($F7907="","",IF($AD7907="Yes",1,0))</f>
        <v/>
      </c>
      <c r="AL7907">
        <f>IF($AH7907=1,IFERROR(IF(VALUE($F7907)&lt;100000000,VALUE($F7907),1000000000),IFERROR(IF(VALUE(MID($F7907,2,20))&lt;100000000,VALUE(MID($F7907,2,20)),1000000000),1000000000))+ROW()/100000,"")</f>
        <v/>
      </c>
    </row>
    <row r="7908">
      <c r="A7908">
        <f>IF($F7908="","",IFERROR(IF(INDEX('Per Invoice'!$A$2:$A$2001,MATCH($F7908,'Per Invoice'!$B$2:$B$2001,0))=0,"",INDEX('Per Invoice'!$A$2:$A$2001,MATCH($F7908,'Per Invoice'!$B$2:$B$2001,0))),""))</f>
        <v/>
      </c>
      <c r="H7908" s="11" t="n"/>
      <c r="R7908" s="7">
        <f>IF($F7908="","",Q7908*Y7908/100)</f>
        <v/>
      </c>
      <c r="X7908" s="7" t="n"/>
      <c r="Y7908" s="7" t="n"/>
      <c r="Z7908" s="7">
        <f>IF($F7908="","",Y7908*AE7908/100)</f>
        <v/>
      </c>
      <c r="AA7908" s="7">
        <f>IF($F7908="","",Y7908-Z7908)</f>
        <v/>
      </c>
      <c r="AB7908" s="7">
        <f>IF($F7908="","",AA7908-R7908)</f>
        <v/>
      </c>
      <c r="AE7908">
        <f>IF($F7908="","",IF($AK7908=1,0,IF($AJ7908=1,Settings!$C$6,Settings!$C$7))*100)</f>
        <v/>
      </c>
      <c r="AG7908">
        <f>IF($F7908="","",$F7908&amp;"|"&amp;$D7908&amp;"")</f>
        <v/>
      </c>
      <c r="AH7908">
        <f>IF($F7908="","",IF(COUNTIF($AG$2:$AG7908,$AG7908)=1,1,0))</f>
        <v/>
      </c>
      <c r="AI7908">
        <f>IF($AH7908=1,SUMPRODUCT(--($AL$2:$AL$8001&lt;$AL7908))+1,"")</f>
        <v/>
      </c>
      <c r="AJ7908">
        <f>IF($F7908="","",IF(OR($U7908=TRUE(),$U7908="TRUE"),1,0))</f>
        <v/>
      </c>
      <c r="AK7908">
        <f>IF($F7908="","",IF($AD7908="Yes",1,0))</f>
        <v/>
      </c>
      <c r="AL7908">
        <f>IF($AH7908=1,IFERROR(IF(VALUE($F7908)&lt;100000000,VALUE($F7908),1000000000),IFERROR(IF(VALUE(MID($F7908,2,20))&lt;100000000,VALUE(MID($F7908,2,20)),1000000000),1000000000))+ROW()/100000,"")</f>
        <v/>
      </c>
    </row>
    <row r="7909">
      <c r="A7909">
        <f>IF($F7909="","",IFERROR(IF(INDEX('Per Invoice'!$A$2:$A$2001,MATCH($F7909,'Per Invoice'!$B$2:$B$2001,0))=0,"",INDEX('Per Invoice'!$A$2:$A$2001,MATCH($F7909,'Per Invoice'!$B$2:$B$2001,0))),""))</f>
        <v/>
      </c>
      <c r="H7909" s="11" t="n"/>
      <c r="R7909" s="7">
        <f>IF($F7909="","",Q7909*Y7909/100)</f>
        <v/>
      </c>
      <c r="X7909" s="7" t="n"/>
      <c r="Y7909" s="7" t="n"/>
      <c r="Z7909" s="7">
        <f>IF($F7909="","",Y7909*AE7909/100)</f>
        <v/>
      </c>
      <c r="AA7909" s="7">
        <f>IF($F7909="","",Y7909-Z7909)</f>
        <v/>
      </c>
      <c r="AB7909" s="7">
        <f>IF($F7909="","",AA7909-R7909)</f>
        <v/>
      </c>
      <c r="AE7909">
        <f>IF($F7909="","",IF($AK7909=1,0,IF($AJ7909=1,Settings!$C$6,Settings!$C$7))*100)</f>
        <v/>
      </c>
      <c r="AG7909">
        <f>IF($F7909="","",$F7909&amp;"|"&amp;$D7909&amp;"")</f>
        <v/>
      </c>
      <c r="AH7909">
        <f>IF($F7909="","",IF(COUNTIF($AG$2:$AG7909,$AG7909)=1,1,0))</f>
        <v/>
      </c>
      <c r="AI7909">
        <f>IF($AH7909=1,SUMPRODUCT(--($AL$2:$AL$8001&lt;$AL7909))+1,"")</f>
        <v/>
      </c>
      <c r="AJ7909">
        <f>IF($F7909="","",IF(OR($U7909=TRUE(),$U7909="TRUE"),1,0))</f>
        <v/>
      </c>
      <c r="AK7909">
        <f>IF($F7909="","",IF($AD7909="Yes",1,0))</f>
        <v/>
      </c>
      <c r="AL7909">
        <f>IF($AH7909=1,IFERROR(IF(VALUE($F7909)&lt;100000000,VALUE($F7909),1000000000),IFERROR(IF(VALUE(MID($F7909,2,20))&lt;100000000,VALUE(MID($F7909,2,20)),1000000000),1000000000))+ROW()/100000,"")</f>
        <v/>
      </c>
    </row>
    <row r="7910">
      <c r="A7910">
        <f>IF($F7910="","",IFERROR(IF(INDEX('Per Invoice'!$A$2:$A$2001,MATCH($F7910,'Per Invoice'!$B$2:$B$2001,0))=0,"",INDEX('Per Invoice'!$A$2:$A$2001,MATCH($F7910,'Per Invoice'!$B$2:$B$2001,0))),""))</f>
        <v/>
      </c>
      <c r="H7910" s="11" t="n"/>
      <c r="R7910" s="7">
        <f>IF($F7910="","",Q7910*Y7910/100)</f>
        <v/>
      </c>
      <c r="X7910" s="7" t="n"/>
      <c r="Y7910" s="7" t="n"/>
      <c r="Z7910" s="7">
        <f>IF($F7910="","",Y7910*AE7910/100)</f>
        <v/>
      </c>
      <c r="AA7910" s="7">
        <f>IF($F7910="","",Y7910-Z7910)</f>
        <v/>
      </c>
      <c r="AB7910" s="7">
        <f>IF($F7910="","",AA7910-R7910)</f>
        <v/>
      </c>
      <c r="AE7910">
        <f>IF($F7910="","",IF($AK7910=1,0,IF($AJ7910=1,Settings!$C$6,Settings!$C$7))*100)</f>
        <v/>
      </c>
      <c r="AG7910">
        <f>IF($F7910="","",$F7910&amp;"|"&amp;$D7910&amp;"")</f>
        <v/>
      </c>
      <c r="AH7910">
        <f>IF($F7910="","",IF(COUNTIF($AG$2:$AG7910,$AG7910)=1,1,0))</f>
        <v/>
      </c>
      <c r="AI7910">
        <f>IF($AH7910=1,SUMPRODUCT(--($AL$2:$AL$8001&lt;$AL7910))+1,"")</f>
        <v/>
      </c>
      <c r="AJ7910">
        <f>IF($F7910="","",IF(OR($U7910=TRUE(),$U7910="TRUE"),1,0))</f>
        <v/>
      </c>
      <c r="AK7910">
        <f>IF($F7910="","",IF($AD7910="Yes",1,0))</f>
        <v/>
      </c>
      <c r="AL7910">
        <f>IF($AH7910=1,IFERROR(IF(VALUE($F7910)&lt;100000000,VALUE($F7910),1000000000),IFERROR(IF(VALUE(MID($F7910,2,20))&lt;100000000,VALUE(MID($F7910,2,20)),1000000000),1000000000))+ROW()/100000,"")</f>
        <v/>
      </c>
    </row>
    <row r="7911">
      <c r="A7911">
        <f>IF($F7911="","",IFERROR(IF(INDEX('Per Invoice'!$A$2:$A$2001,MATCH($F7911,'Per Invoice'!$B$2:$B$2001,0))=0,"",INDEX('Per Invoice'!$A$2:$A$2001,MATCH($F7911,'Per Invoice'!$B$2:$B$2001,0))),""))</f>
        <v/>
      </c>
      <c r="H7911" s="11" t="n"/>
      <c r="R7911" s="7">
        <f>IF($F7911="","",Q7911*Y7911/100)</f>
        <v/>
      </c>
      <c r="X7911" s="7" t="n"/>
      <c r="Y7911" s="7" t="n"/>
      <c r="Z7911" s="7">
        <f>IF($F7911="","",Y7911*AE7911/100)</f>
        <v/>
      </c>
      <c r="AA7911" s="7">
        <f>IF($F7911="","",Y7911-Z7911)</f>
        <v/>
      </c>
      <c r="AB7911" s="7">
        <f>IF($F7911="","",AA7911-R7911)</f>
        <v/>
      </c>
      <c r="AE7911">
        <f>IF($F7911="","",IF($AK7911=1,0,IF($AJ7911=1,Settings!$C$6,Settings!$C$7))*100)</f>
        <v/>
      </c>
      <c r="AG7911">
        <f>IF($F7911="","",$F7911&amp;"|"&amp;$D7911&amp;"")</f>
        <v/>
      </c>
      <c r="AH7911">
        <f>IF($F7911="","",IF(COUNTIF($AG$2:$AG7911,$AG7911)=1,1,0))</f>
        <v/>
      </c>
      <c r="AI7911">
        <f>IF($AH7911=1,SUMPRODUCT(--($AL$2:$AL$8001&lt;$AL7911))+1,"")</f>
        <v/>
      </c>
      <c r="AJ7911">
        <f>IF($F7911="","",IF(OR($U7911=TRUE(),$U7911="TRUE"),1,0))</f>
        <v/>
      </c>
      <c r="AK7911">
        <f>IF($F7911="","",IF($AD7911="Yes",1,0))</f>
        <v/>
      </c>
      <c r="AL7911">
        <f>IF($AH7911=1,IFERROR(IF(VALUE($F7911)&lt;100000000,VALUE($F7911),1000000000),IFERROR(IF(VALUE(MID($F7911,2,20))&lt;100000000,VALUE(MID($F7911,2,20)),1000000000),1000000000))+ROW()/100000,"")</f>
        <v/>
      </c>
    </row>
    <row r="7912">
      <c r="A7912">
        <f>IF($F7912="","",IFERROR(IF(INDEX('Per Invoice'!$A$2:$A$2001,MATCH($F7912,'Per Invoice'!$B$2:$B$2001,0))=0,"",INDEX('Per Invoice'!$A$2:$A$2001,MATCH($F7912,'Per Invoice'!$B$2:$B$2001,0))),""))</f>
        <v/>
      </c>
      <c r="H7912" s="11" t="n"/>
      <c r="R7912" s="7">
        <f>IF($F7912="","",Q7912*Y7912/100)</f>
        <v/>
      </c>
      <c r="X7912" s="7" t="n"/>
      <c r="Y7912" s="7" t="n"/>
      <c r="Z7912" s="7">
        <f>IF($F7912="","",Y7912*AE7912/100)</f>
        <v/>
      </c>
      <c r="AA7912" s="7">
        <f>IF($F7912="","",Y7912-Z7912)</f>
        <v/>
      </c>
      <c r="AB7912" s="7">
        <f>IF($F7912="","",AA7912-R7912)</f>
        <v/>
      </c>
      <c r="AE7912">
        <f>IF($F7912="","",IF($AK7912=1,0,IF($AJ7912=1,Settings!$C$6,Settings!$C$7))*100)</f>
        <v/>
      </c>
      <c r="AG7912">
        <f>IF($F7912="","",$F7912&amp;"|"&amp;$D7912&amp;"")</f>
        <v/>
      </c>
      <c r="AH7912">
        <f>IF($F7912="","",IF(COUNTIF($AG$2:$AG7912,$AG7912)=1,1,0))</f>
        <v/>
      </c>
      <c r="AI7912">
        <f>IF($AH7912=1,SUMPRODUCT(--($AL$2:$AL$8001&lt;$AL7912))+1,"")</f>
        <v/>
      </c>
      <c r="AJ7912">
        <f>IF($F7912="","",IF(OR($U7912=TRUE(),$U7912="TRUE"),1,0))</f>
        <v/>
      </c>
      <c r="AK7912">
        <f>IF($F7912="","",IF($AD7912="Yes",1,0))</f>
        <v/>
      </c>
      <c r="AL7912">
        <f>IF($AH7912=1,IFERROR(IF(VALUE($F7912)&lt;100000000,VALUE($F7912),1000000000),IFERROR(IF(VALUE(MID($F7912,2,20))&lt;100000000,VALUE(MID($F7912,2,20)),1000000000),1000000000))+ROW()/100000,"")</f>
        <v/>
      </c>
    </row>
    <row r="7913">
      <c r="A7913">
        <f>IF($F7913="","",IFERROR(IF(INDEX('Per Invoice'!$A$2:$A$2001,MATCH($F7913,'Per Invoice'!$B$2:$B$2001,0))=0,"",INDEX('Per Invoice'!$A$2:$A$2001,MATCH($F7913,'Per Invoice'!$B$2:$B$2001,0))),""))</f>
        <v/>
      </c>
      <c r="H7913" s="11" t="n"/>
      <c r="R7913" s="7">
        <f>IF($F7913="","",Q7913*Y7913/100)</f>
        <v/>
      </c>
      <c r="X7913" s="7" t="n"/>
      <c r="Y7913" s="7" t="n"/>
      <c r="Z7913" s="7">
        <f>IF($F7913="","",Y7913*AE7913/100)</f>
        <v/>
      </c>
      <c r="AA7913" s="7">
        <f>IF($F7913="","",Y7913-Z7913)</f>
        <v/>
      </c>
      <c r="AB7913" s="7">
        <f>IF($F7913="","",AA7913-R7913)</f>
        <v/>
      </c>
      <c r="AE7913">
        <f>IF($F7913="","",IF($AK7913=1,0,IF($AJ7913=1,Settings!$C$6,Settings!$C$7))*100)</f>
        <v/>
      </c>
      <c r="AG7913">
        <f>IF($F7913="","",$F7913&amp;"|"&amp;$D7913&amp;"")</f>
        <v/>
      </c>
      <c r="AH7913">
        <f>IF($F7913="","",IF(COUNTIF($AG$2:$AG7913,$AG7913)=1,1,0))</f>
        <v/>
      </c>
      <c r="AI7913">
        <f>IF($AH7913=1,SUMPRODUCT(--($AL$2:$AL$8001&lt;$AL7913))+1,"")</f>
        <v/>
      </c>
      <c r="AJ7913">
        <f>IF($F7913="","",IF(OR($U7913=TRUE(),$U7913="TRUE"),1,0))</f>
        <v/>
      </c>
      <c r="AK7913">
        <f>IF($F7913="","",IF($AD7913="Yes",1,0))</f>
        <v/>
      </c>
      <c r="AL7913">
        <f>IF($AH7913=1,IFERROR(IF(VALUE($F7913)&lt;100000000,VALUE($F7913),1000000000),IFERROR(IF(VALUE(MID($F7913,2,20))&lt;100000000,VALUE(MID($F7913,2,20)),1000000000),1000000000))+ROW()/100000,"")</f>
        <v/>
      </c>
    </row>
    <row r="7914">
      <c r="A7914">
        <f>IF($F7914="","",IFERROR(IF(INDEX('Per Invoice'!$A$2:$A$2001,MATCH($F7914,'Per Invoice'!$B$2:$B$2001,0))=0,"",INDEX('Per Invoice'!$A$2:$A$2001,MATCH($F7914,'Per Invoice'!$B$2:$B$2001,0))),""))</f>
        <v/>
      </c>
      <c r="H7914" s="11" t="n"/>
      <c r="R7914" s="7">
        <f>IF($F7914="","",Q7914*Y7914/100)</f>
        <v/>
      </c>
      <c r="X7914" s="7" t="n"/>
      <c r="Y7914" s="7" t="n"/>
      <c r="Z7914" s="7">
        <f>IF($F7914="","",Y7914*AE7914/100)</f>
        <v/>
      </c>
      <c r="AA7914" s="7">
        <f>IF($F7914="","",Y7914-Z7914)</f>
        <v/>
      </c>
      <c r="AB7914" s="7">
        <f>IF($F7914="","",AA7914-R7914)</f>
        <v/>
      </c>
      <c r="AE7914">
        <f>IF($F7914="","",IF($AK7914=1,0,IF($AJ7914=1,Settings!$C$6,Settings!$C$7))*100)</f>
        <v/>
      </c>
      <c r="AG7914">
        <f>IF($F7914="","",$F7914&amp;"|"&amp;$D7914&amp;"")</f>
        <v/>
      </c>
      <c r="AH7914">
        <f>IF($F7914="","",IF(COUNTIF($AG$2:$AG7914,$AG7914)=1,1,0))</f>
        <v/>
      </c>
      <c r="AI7914">
        <f>IF($AH7914=1,SUMPRODUCT(--($AL$2:$AL$8001&lt;$AL7914))+1,"")</f>
        <v/>
      </c>
      <c r="AJ7914">
        <f>IF($F7914="","",IF(OR($U7914=TRUE(),$U7914="TRUE"),1,0))</f>
        <v/>
      </c>
      <c r="AK7914">
        <f>IF($F7914="","",IF($AD7914="Yes",1,0))</f>
        <v/>
      </c>
      <c r="AL7914">
        <f>IF($AH7914=1,IFERROR(IF(VALUE($F7914)&lt;100000000,VALUE($F7914),1000000000),IFERROR(IF(VALUE(MID($F7914,2,20))&lt;100000000,VALUE(MID($F7914,2,20)),1000000000),1000000000))+ROW()/100000,"")</f>
        <v/>
      </c>
    </row>
    <row r="7915">
      <c r="A7915">
        <f>IF($F7915="","",IFERROR(IF(INDEX('Per Invoice'!$A$2:$A$2001,MATCH($F7915,'Per Invoice'!$B$2:$B$2001,0))=0,"",INDEX('Per Invoice'!$A$2:$A$2001,MATCH($F7915,'Per Invoice'!$B$2:$B$2001,0))),""))</f>
        <v/>
      </c>
      <c r="H7915" s="11" t="n"/>
      <c r="R7915" s="7">
        <f>IF($F7915="","",Q7915*Y7915/100)</f>
        <v/>
      </c>
      <c r="X7915" s="7" t="n"/>
      <c r="Y7915" s="7" t="n"/>
      <c r="Z7915" s="7">
        <f>IF($F7915="","",Y7915*AE7915/100)</f>
        <v/>
      </c>
      <c r="AA7915" s="7">
        <f>IF($F7915="","",Y7915-Z7915)</f>
        <v/>
      </c>
      <c r="AB7915" s="7">
        <f>IF($F7915="","",AA7915-R7915)</f>
        <v/>
      </c>
      <c r="AE7915">
        <f>IF($F7915="","",IF($AK7915=1,0,IF($AJ7915=1,Settings!$C$6,Settings!$C$7))*100)</f>
        <v/>
      </c>
      <c r="AG7915">
        <f>IF($F7915="","",$F7915&amp;"|"&amp;$D7915&amp;"")</f>
        <v/>
      </c>
      <c r="AH7915">
        <f>IF($F7915="","",IF(COUNTIF($AG$2:$AG7915,$AG7915)=1,1,0))</f>
        <v/>
      </c>
      <c r="AI7915">
        <f>IF($AH7915=1,SUMPRODUCT(--($AL$2:$AL$8001&lt;$AL7915))+1,"")</f>
        <v/>
      </c>
      <c r="AJ7915">
        <f>IF($F7915="","",IF(OR($U7915=TRUE(),$U7915="TRUE"),1,0))</f>
        <v/>
      </c>
      <c r="AK7915">
        <f>IF($F7915="","",IF($AD7915="Yes",1,0))</f>
        <v/>
      </c>
      <c r="AL7915">
        <f>IF($AH7915=1,IFERROR(IF(VALUE($F7915)&lt;100000000,VALUE($F7915),1000000000),IFERROR(IF(VALUE(MID($F7915,2,20))&lt;100000000,VALUE(MID($F7915,2,20)),1000000000),1000000000))+ROW()/100000,"")</f>
        <v/>
      </c>
    </row>
    <row r="7916">
      <c r="A7916">
        <f>IF($F7916="","",IFERROR(IF(INDEX('Per Invoice'!$A$2:$A$2001,MATCH($F7916,'Per Invoice'!$B$2:$B$2001,0))=0,"",INDEX('Per Invoice'!$A$2:$A$2001,MATCH($F7916,'Per Invoice'!$B$2:$B$2001,0))),""))</f>
        <v/>
      </c>
      <c r="H7916" s="11" t="n"/>
      <c r="R7916" s="7">
        <f>IF($F7916="","",Q7916*Y7916/100)</f>
        <v/>
      </c>
      <c r="X7916" s="7" t="n"/>
      <c r="Y7916" s="7" t="n"/>
      <c r="Z7916" s="7">
        <f>IF($F7916="","",Y7916*AE7916/100)</f>
        <v/>
      </c>
      <c r="AA7916" s="7">
        <f>IF($F7916="","",Y7916-Z7916)</f>
        <v/>
      </c>
      <c r="AB7916" s="7">
        <f>IF($F7916="","",AA7916-R7916)</f>
        <v/>
      </c>
      <c r="AE7916">
        <f>IF($F7916="","",IF($AK7916=1,0,IF($AJ7916=1,Settings!$C$6,Settings!$C$7))*100)</f>
        <v/>
      </c>
      <c r="AG7916">
        <f>IF($F7916="","",$F7916&amp;"|"&amp;$D7916&amp;"")</f>
        <v/>
      </c>
      <c r="AH7916">
        <f>IF($F7916="","",IF(COUNTIF($AG$2:$AG7916,$AG7916)=1,1,0))</f>
        <v/>
      </c>
      <c r="AI7916">
        <f>IF($AH7916=1,SUMPRODUCT(--($AL$2:$AL$8001&lt;$AL7916))+1,"")</f>
        <v/>
      </c>
      <c r="AJ7916">
        <f>IF($F7916="","",IF(OR($U7916=TRUE(),$U7916="TRUE"),1,0))</f>
        <v/>
      </c>
      <c r="AK7916">
        <f>IF($F7916="","",IF($AD7916="Yes",1,0))</f>
        <v/>
      </c>
      <c r="AL7916">
        <f>IF($AH7916=1,IFERROR(IF(VALUE($F7916)&lt;100000000,VALUE($F7916),1000000000),IFERROR(IF(VALUE(MID($F7916,2,20))&lt;100000000,VALUE(MID($F7916,2,20)),1000000000),1000000000))+ROW()/100000,"")</f>
        <v/>
      </c>
    </row>
    <row r="7917">
      <c r="A7917">
        <f>IF($F7917="","",IFERROR(IF(INDEX('Per Invoice'!$A$2:$A$2001,MATCH($F7917,'Per Invoice'!$B$2:$B$2001,0))=0,"",INDEX('Per Invoice'!$A$2:$A$2001,MATCH($F7917,'Per Invoice'!$B$2:$B$2001,0))),""))</f>
        <v/>
      </c>
      <c r="H7917" s="11" t="n"/>
      <c r="R7917" s="7">
        <f>IF($F7917="","",Q7917*Y7917/100)</f>
        <v/>
      </c>
      <c r="X7917" s="7" t="n"/>
      <c r="Y7917" s="7" t="n"/>
      <c r="Z7917" s="7">
        <f>IF($F7917="","",Y7917*AE7917/100)</f>
        <v/>
      </c>
      <c r="AA7917" s="7">
        <f>IF($F7917="","",Y7917-Z7917)</f>
        <v/>
      </c>
      <c r="AB7917" s="7">
        <f>IF($F7917="","",AA7917-R7917)</f>
        <v/>
      </c>
      <c r="AE7917">
        <f>IF($F7917="","",IF($AK7917=1,0,IF($AJ7917=1,Settings!$C$6,Settings!$C$7))*100)</f>
        <v/>
      </c>
      <c r="AG7917">
        <f>IF($F7917="","",$F7917&amp;"|"&amp;$D7917&amp;"")</f>
        <v/>
      </c>
      <c r="AH7917">
        <f>IF($F7917="","",IF(COUNTIF($AG$2:$AG7917,$AG7917)=1,1,0))</f>
        <v/>
      </c>
      <c r="AI7917">
        <f>IF($AH7917=1,SUMPRODUCT(--($AL$2:$AL$8001&lt;$AL7917))+1,"")</f>
        <v/>
      </c>
      <c r="AJ7917">
        <f>IF($F7917="","",IF(OR($U7917=TRUE(),$U7917="TRUE"),1,0))</f>
        <v/>
      </c>
      <c r="AK7917">
        <f>IF($F7917="","",IF($AD7917="Yes",1,0))</f>
        <v/>
      </c>
      <c r="AL7917">
        <f>IF($AH7917=1,IFERROR(IF(VALUE($F7917)&lt;100000000,VALUE($F7917),1000000000),IFERROR(IF(VALUE(MID($F7917,2,20))&lt;100000000,VALUE(MID($F7917,2,20)),1000000000),1000000000))+ROW()/100000,"")</f>
        <v/>
      </c>
    </row>
    <row r="7918">
      <c r="A7918">
        <f>IF($F7918="","",IFERROR(IF(INDEX('Per Invoice'!$A$2:$A$2001,MATCH($F7918,'Per Invoice'!$B$2:$B$2001,0))=0,"",INDEX('Per Invoice'!$A$2:$A$2001,MATCH($F7918,'Per Invoice'!$B$2:$B$2001,0))),""))</f>
        <v/>
      </c>
      <c r="H7918" s="11" t="n"/>
      <c r="R7918" s="7">
        <f>IF($F7918="","",Q7918*Y7918/100)</f>
        <v/>
      </c>
      <c r="X7918" s="7" t="n"/>
      <c r="Y7918" s="7" t="n"/>
      <c r="Z7918" s="7">
        <f>IF($F7918="","",Y7918*AE7918/100)</f>
        <v/>
      </c>
      <c r="AA7918" s="7">
        <f>IF($F7918="","",Y7918-Z7918)</f>
        <v/>
      </c>
      <c r="AB7918" s="7">
        <f>IF($F7918="","",AA7918-R7918)</f>
        <v/>
      </c>
      <c r="AE7918">
        <f>IF($F7918="","",IF($AK7918=1,0,IF($AJ7918=1,Settings!$C$6,Settings!$C$7))*100)</f>
        <v/>
      </c>
      <c r="AG7918">
        <f>IF($F7918="","",$F7918&amp;"|"&amp;$D7918&amp;"")</f>
        <v/>
      </c>
      <c r="AH7918">
        <f>IF($F7918="","",IF(COUNTIF($AG$2:$AG7918,$AG7918)=1,1,0))</f>
        <v/>
      </c>
      <c r="AI7918">
        <f>IF($AH7918=1,SUMPRODUCT(--($AL$2:$AL$8001&lt;$AL7918))+1,"")</f>
        <v/>
      </c>
      <c r="AJ7918">
        <f>IF($F7918="","",IF(OR($U7918=TRUE(),$U7918="TRUE"),1,0))</f>
        <v/>
      </c>
      <c r="AK7918">
        <f>IF($F7918="","",IF($AD7918="Yes",1,0))</f>
        <v/>
      </c>
      <c r="AL7918">
        <f>IF($AH7918=1,IFERROR(IF(VALUE($F7918)&lt;100000000,VALUE($F7918),1000000000),IFERROR(IF(VALUE(MID($F7918,2,20))&lt;100000000,VALUE(MID($F7918,2,20)),1000000000),1000000000))+ROW()/100000,"")</f>
        <v/>
      </c>
    </row>
    <row r="7919">
      <c r="A7919">
        <f>IF($F7919="","",IFERROR(IF(INDEX('Per Invoice'!$A$2:$A$2001,MATCH($F7919,'Per Invoice'!$B$2:$B$2001,0))=0,"",INDEX('Per Invoice'!$A$2:$A$2001,MATCH($F7919,'Per Invoice'!$B$2:$B$2001,0))),""))</f>
        <v/>
      </c>
      <c r="H7919" s="11" t="n"/>
      <c r="R7919" s="7">
        <f>IF($F7919="","",Q7919*Y7919/100)</f>
        <v/>
      </c>
      <c r="X7919" s="7" t="n"/>
      <c r="Y7919" s="7" t="n"/>
      <c r="Z7919" s="7">
        <f>IF($F7919="","",Y7919*AE7919/100)</f>
        <v/>
      </c>
      <c r="AA7919" s="7">
        <f>IF($F7919="","",Y7919-Z7919)</f>
        <v/>
      </c>
      <c r="AB7919" s="7">
        <f>IF($F7919="","",AA7919-R7919)</f>
        <v/>
      </c>
      <c r="AE7919">
        <f>IF($F7919="","",IF($AK7919=1,0,IF($AJ7919=1,Settings!$C$6,Settings!$C$7))*100)</f>
        <v/>
      </c>
      <c r="AG7919">
        <f>IF($F7919="","",$F7919&amp;"|"&amp;$D7919&amp;"")</f>
        <v/>
      </c>
      <c r="AH7919">
        <f>IF($F7919="","",IF(COUNTIF($AG$2:$AG7919,$AG7919)=1,1,0))</f>
        <v/>
      </c>
      <c r="AI7919">
        <f>IF($AH7919=1,SUMPRODUCT(--($AL$2:$AL$8001&lt;$AL7919))+1,"")</f>
        <v/>
      </c>
      <c r="AJ7919">
        <f>IF($F7919="","",IF(OR($U7919=TRUE(),$U7919="TRUE"),1,0))</f>
        <v/>
      </c>
      <c r="AK7919">
        <f>IF($F7919="","",IF($AD7919="Yes",1,0))</f>
        <v/>
      </c>
      <c r="AL7919">
        <f>IF($AH7919=1,IFERROR(IF(VALUE($F7919)&lt;100000000,VALUE($F7919),1000000000),IFERROR(IF(VALUE(MID($F7919,2,20))&lt;100000000,VALUE(MID($F7919,2,20)),1000000000),1000000000))+ROW()/100000,"")</f>
        <v/>
      </c>
    </row>
    <row r="7920">
      <c r="A7920">
        <f>IF($F7920="","",IFERROR(IF(INDEX('Per Invoice'!$A$2:$A$2001,MATCH($F7920,'Per Invoice'!$B$2:$B$2001,0))=0,"",INDEX('Per Invoice'!$A$2:$A$2001,MATCH($F7920,'Per Invoice'!$B$2:$B$2001,0))),""))</f>
        <v/>
      </c>
      <c r="H7920" s="11" t="n"/>
      <c r="R7920" s="7">
        <f>IF($F7920="","",Q7920*Y7920/100)</f>
        <v/>
      </c>
      <c r="X7920" s="7" t="n"/>
      <c r="Y7920" s="7" t="n"/>
      <c r="Z7920" s="7">
        <f>IF($F7920="","",Y7920*AE7920/100)</f>
        <v/>
      </c>
      <c r="AA7920" s="7">
        <f>IF($F7920="","",Y7920-Z7920)</f>
        <v/>
      </c>
      <c r="AB7920" s="7">
        <f>IF($F7920="","",AA7920-R7920)</f>
        <v/>
      </c>
      <c r="AE7920">
        <f>IF($F7920="","",IF($AK7920=1,0,IF($AJ7920=1,Settings!$C$6,Settings!$C$7))*100)</f>
        <v/>
      </c>
      <c r="AG7920">
        <f>IF($F7920="","",$F7920&amp;"|"&amp;$D7920&amp;"")</f>
        <v/>
      </c>
      <c r="AH7920">
        <f>IF($F7920="","",IF(COUNTIF($AG$2:$AG7920,$AG7920)=1,1,0))</f>
        <v/>
      </c>
      <c r="AI7920">
        <f>IF($AH7920=1,SUMPRODUCT(--($AL$2:$AL$8001&lt;$AL7920))+1,"")</f>
        <v/>
      </c>
      <c r="AJ7920">
        <f>IF($F7920="","",IF(OR($U7920=TRUE(),$U7920="TRUE"),1,0))</f>
        <v/>
      </c>
      <c r="AK7920">
        <f>IF($F7920="","",IF($AD7920="Yes",1,0))</f>
        <v/>
      </c>
      <c r="AL7920">
        <f>IF($AH7920=1,IFERROR(IF(VALUE($F7920)&lt;100000000,VALUE($F7920),1000000000),IFERROR(IF(VALUE(MID($F7920,2,20))&lt;100000000,VALUE(MID($F7920,2,20)),1000000000),1000000000))+ROW()/100000,"")</f>
        <v/>
      </c>
    </row>
    <row r="7921">
      <c r="A7921">
        <f>IF($F7921="","",IFERROR(IF(INDEX('Per Invoice'!$A$2:$A$2001,MATCH($F7921,'Per Invoice'!$B$2:$B$2001,0))=0,"",INDEX('Per Invoice'!$A$2:$A$2001,MATCH($F7921,'Per Invoice'!$B$2:$B$2001,0))),""))</f>
        <v/>
      </c>
      <c r="H7921" s="11" t="n"/>
      <c r="R7921" s="7">
        <f>IF($F7921="","",Q7921*Y7921/100)</f>
        <v/>
      </c>
      <c r="X7921" s="7" t="n"/>
      <c r="Y7921" s="7" t="n"/>
      <c r="Z7921" s="7">
        <f>IF($F7921="","",Y7921*AE7921/100)</f>
        <v/>
      </c>
      <c r="AA7921" s="7">
        <f>IF($F7921="","",Y7921-Z7921)</f>
        <v/>
      </c>
      <c r="AB7921" s="7">
        <f>IF($F7921="","",AA7921-R7921)</f>
        <v/>
      </c>
      <c r="AE7921">
        <f>IF($F7921="","",IF($AK7921=1,0,IF($AJ7921=1,Settings!$C$6,Settings!$C$7))*100)</f>
        <v/>
      </c>
      <c r="AG7921">
        <f>IF($F7921="","",$F7921&amp;"|"&amp;$D7921&amp;"")</f>
        <v/>
      </c>
      <c r="AH7921">
        <f>IF($F7921="","",IF(COUNTIF($AG$2:$AG7921,$AG7921)=1,1,0))</f>
        <v/>
      </c>
      <c r="AI7921">
        <f>IF($AH7921=1,SUMPRODUCT(--($AL$2:$AL$8001&lt;$AL7921))+1,"")</f>
        <v/>
      </c>
      <c r="AJ7921">
        <f>IF($F7921="","",IF(OR($U7921=TRUE(),$U7921="TRUE"),1,0))</f>
        <v/>
      </c>
      <c r="AK7921">
        <f>IF($F7921="","",IF($AD7921="Yes",1,0))</f>
        <v/>
      </c>
      <c r="AL7921">
        <f>IF($AH7921=1,IFERROR(IF(VALUE($F7921)&lt;100000000,VALUE($F7921),1000000000),IFERROR(IF(VALUE(MID($F7921,2,20))&lt;100000000,VALUE(MID($F7921,2,20)),1000000000),1000000000))+ROW()/100000,"")</f>
        <v/>
      </c>
    </row>
    <row r="7922">
      <c r="A7922">
        <f>IF($F7922="","",IFERROR(IF(INDEX('Per Invoice'!$A$2:$A$2001,MATCH($F7922,'Per Invoice'!$B$2:$B$2001,0))=0,"",INDEX('Per Invoice'!$A$2:$A$2001,MATCH($F7922,'Per Invoice'!$B$2:$B$2001,0))),""))</f>
        <v/>
      </c>
      <c r="H7922" s="11" t="n"/>
      <c r="R7922" s="7">
        <f>IF($F7922="","",Q7922*Y7922/100)</f>
        <v/>
      </c>
      <c r="X7922" s="7" t="n"/>
      <c r="Y7922" s="7" t="n"/>
      <c r="Z7922" s="7">
        <f>IF($F7922="","",Y7922*AE7922/100)</f>
        <v/>
      </c>
      <c r="AA7922" s="7">
        <f>IF($F7922="","",Y7922-Z7922)</f>
        <v/>
      </c>
      <c r="AB7922" s="7">
        <f>IF($F7922="","",AA7922-R7922)</f>
        <v/>
      </c>
      <c r="AE7922">
        <f>IF($F7922="","",IF($AK7922=1,0,IF($AJ7922=1,Settings!$C$6,Settings!$C$7))*100)</f>
        <v/>
      </c>
      <c r="AG7922">
        <f>IF($F7922="","",$F7922&amp;"|"&amp;$D7922&amp;"")</f>
        <v/>
      </c>
      <c r="AH7922">
        <f>IF($F7922="","",IF(COUNTIF($AG$2:$AG7922,$AG7922)=1,1,0))</f>
        <v/>
      </c>
      <c r="AI7922">
        <f>IF($AH7922=1,SUMPRODUCT(--($AL$2:$AL$8001&lt;$AL7922))+1,"")</f>
        <v/>
      </c>
      <c r="AJ7922">
        <f>IF($F7922="","",IF(OR($U7922=TRUE(),$U7922="TRUE"),1,0))</f>
        <v/>
      </c>
      <c r="AK7922">
        <f>IF($F7922="","",IF($AD7922="Yes",1,0))</f>
        <v/>
      </c>
      <c r="AL7922">
        <f>IF($AH7922=1,IFERROR(IF(VALUE($F7922)&lt;100000000,VALUE($F7922),1000000000),IFERROR(IF(VALUE(MID($F7922,2,20))&lt;100000000,VALUE(MID($F7922,2,20)),1000000000),1000000000))+ROW()/100000,"")</f>
        <v/>
      </c>
    </row>
    <row r="7923">
      <c r="A7923">
        <f>IF($F7923="","",IFERROR(IF(INDEX('Per Invoice'!$A$2:$A$2001,MATCH($F7923,'Per Invoice'!$B$2:$B$2001,0))=0,"",INDEX('Per Invoice'!$A$2:$A$2001,MATCH($F7923,'Per Invoice'!$B$2:$B$2001,0))),""))</f>
        <v/>
      </c>
      <c r="H7923" s="11" t="n"/>
      <c r="R7923" s="7">
        <f>IF($F7923="","",Q7923*Y7923/100)</f>
        <v/>
      </c>
      <c r="X7923" s="7" t="n"/>
      <c r="Y7923" s="7" t="n"/>
      <c r="Z7923" s="7">
        <f>IF($F7923="","",Y7923*AE7923/100)</f>
        <v/>
      </c>
      <c r="AA7923" s="7">
        <f>IF($F7923="","",Y7923-Z7923)</f>
        <v/>
      </c>
      <c r="AB7923" s="7">
        <f>IF($F7923="","",AA7923-R7923)</f>
        <v/>
      </c>
      <c r="AE7923">
        <f>IF($F7923="","",IF($AK7923=1,0,IF($AJ7923=1,Settings!$C$6,Settings!$C$7))*100)</f>
        <v/>
      </c>
      <c r="AG7923">
        <f>IF($F7923="","",$F7923&amp;"|"&amp;$D7923&amp;"")</f>
        <v/>
      </c>
      <c r="AH7923">
        <f>IF($F7923="","",IF(COUNTIF($AG$2:$AG7923,$AG7923)=1,1,0))</f>
        <v/>
      </c>
      <c r="AI7923">
        <f>IF($AH7923=1,SUMPRODUCT(--($AL$2:$AL$8001&lt;$AL7923))+1,"")</f>
        <v/>
      </c>
      <c r="AJ7923">
        <f>IF($F7923="","",IF(OR($U7923=TRUE(),$U7923="TRUE"),1,0))</f>
        <v/>
      </c>
      <c r="AK7923">
        <f>IF($F7923="","",IF($AD7923="Yes",1,0))</f>
        <v/>
      </c>
      <c r="AL7923">
        <f>IF($AH7923=1,IFERROR(IF(VALUE($F7923)&lt;100000000,VALUE($F7923),1000000000),IFERROR(IF(VALUE(MID($F7923,2,20))&lt;100000000,VALUE(MID($F7923,2,20)),1000000000),1000000000))+ROW()/100000,"")</f>
        <v/>
      </c>
    </row>
    <row r="7924">
      <c r="A7924">
        <f>IF($F7924="","",IFERROR(IF(INDEX('Per Invoice'!$A$2:$A$2001,MATCH($F7924,'Per Invoice'!$B$2:$B$2001,0))=0,"",INDEX('Per Invoice'!$A$2:$A$2001,MATCH($F7924,'Per Invoice'!$B$2:$B$2001,0))),""))</f>
        <v/>
      </c>
      <c r="H7924" s="11" t="n"/>
      <c r="R7924" s="7">
        <f>IF($F7924="","",Q7924*Y7924/100)</f>
        <v/>
      </c>
      <c r="X7924" s="7" t="n"/>
      <c r="Y7924" s="7" t="n"/>
      <c r="Z7924" s="7">
        <f>IF($F7924="","",Y7924*AE7924/100)</f>
        <v/>
      </c>
      <c r="AA7924" s="7">
        <f>IF($F7924="","",Y7924-Z7924)</f>
        <v/>
      </c>
      <c r="AB7924" s="7">
        <f>IF($F7924="","",AA7924-R7924)</f>
        <v/>
      </c>
      <c r="AE7924">
        <f>IF($F7924="","",IF($AK7924=1,0,IF($AJ7924=1,Settings!$C$6,Settings!$C$7))*100)</f>
        <v/>
      </c>
      <c r="AG7924">
        <f>IF($F7924="","",$F7924&amp;"|"&amp;$D7924&amp;"")</f>
        <v/>
      </c>
      <c r="AH7924">
        <f>IF($F7924="","",IF(COUNTIF($AG$2:$AG7924,$AG7924)=1,1,0))</f>
        <v/>
      </c>
      <c r="AI7924">
        <f>IF($AH7924=1,SUMPRODUCT(--($AL$2:$AL$8001&lt;$AL7924))+1,"")</f>
        <v/>
      </c>
      <c r="AJ7924">
        <f>IF($F7924="","",IF(OR($U7924=TRUE(),$U7924="TRUE"),1,0))</f>
        <v/>
      </c>
      <c r="AK7924">
        <f>IF($F7924="","",IF($AD7924="Yes",1,0))</f>
        <v/>
      </c>
      <c r="AL7924">
        <f>IF($AH7924=1,IFERROR(IF(VALUE($F7924)&lt;100000000,VALUE($F7924),1000000000),IFERROR(IF(VALUE(MID($F7924,2,20))&lt;100000000,VALUE(MID($F7924,2,20)),1000000000),1000000000))+ROW()/100000,"")</f>
        <v/>
      </c>
    </row>
    <row r="7925">
      <c r="A7925">
        <f>IF($F7925="","",IFERROR(IF(INDEX('Per Invoice'!$A$2:$A$2001,MATCH($F7925,'Per Invoice'!$B$2:$B$2001,0))=0,"",INDEX('Per Invoice'!$A$2:$A$2001,MATCH($F7925,'Per Invoice'!$B$2:$B$2001,0))),""))</f>
        <v/>
      </c>
      <c r="H7925" s="11" t="n"/>
      <c r="R7925" s="7">
        <f>IF($F7925="","",Q7925*Y7925/100)</f>
        <v/>
      </c>
      <c r="X7925" s="7" t="n"/>
      <c r="Y7925" s="7" t="n"/>
      <c r="Z7925" s="7">
        <f>IF($F7925="","",Y7925*AE7925/100)</f>
        <v/>
      </c>
      <c r="AA7925" s="7">
        <f>IF($F7925="","",Y7925-Z7925)</f>
        <v/>
      </c>
      <c r="AB7925" s="7">
        <f>IF($F7925="","",AA7925-R7925)</f>
        <v/>
      </c>
      <c r="AE7925">
        <f>IF($F7925="","",IF($AK7925=1,0,IF($AJ7925=1,Settings!$C$6,Settings!$C$7))*100)</f>
        <v/>
      </c>
      <c r="AG7925">
        <f>IF($F7925="","",$F7925&amp;"|"&amp;$D7925&amp;"")</f>
        <v/>
      </c>
      <c r="AH7925">
        <f>IF($F7925="","",IF(COUNTIF($AG$2:$AG7925,$AG7925)=1,1,0))</f>
        <v/>
      </c>
      <c r="AI7925">
        <f>IF($AH7925=1,SUMPRODUCT(--($AL$2:$AL$8001&lt;$AL7925))+1,"")</f>
        <v/>
      </c>
      <c r="AJ7925">
        <f>IF($F7925="","",IF(OR($U7925=TRUE(),$U7925="TRUE"),1,0))</f>
        <v/>
      </c>
      <c r="AK7925">
        <f>IF($F7925="","",IF($AD7925="Yes",1,0))</f>
        <v/>
      </c>
      <c r="AL7925">
        <f>IF($AH7925=1,IFERROR(IF(VALUE($F7925)&lt;100000000,VALUE($F7925),1000000000),IFERROR(IF(VALUE(MID($F7925,2,20))&lt;100000000,VALUE(MID($F7925,2,20)),1000000000),1000000000))+ROW()/100000,"")</f>
        <v/>
      </c>
    </row>
    <row r="7926">
      <c r="A7926">
        <f>IF($F7926="","",IFERROR(IF(INDEX('Per Invoice'!$A$2:$A$2001,MATCH($F7926,'Per Invoice'!$B$2:$B$2001,0))=0,"",INDEX('Per Invoice'!$A$2:$A$2001,MATCH($F7926,'Per Invoice'!$B$2:$B$2001,0))),""))</f>
        <v/>
      </c>
      <c r="H7926" s="11" t="n"/>
      <c r="R7926" s="7">
        <f>IF($F7926="","",Q7926*Y7926/100)</f>
        <v/>
      </c>
      <c r="X7926" s="7" t="n"/>
      <c r="Y7926" s="7" t="n"/>
      <c r="Z7926" s="7">
        <f>IF($F7926="","",Y7926*AE7926/100)</f>
        <v/>
      </c>
      <c r="AA7926" s="7">
        <f>IF($F7926="","",Y7926-Z7926)</f>
        <v/>
      </c>
      <c r="AB7926" s="7">
        <f>IF($F7926="","",AA7926-R7926)</f>
        <v/>
      </c>
      <c r="AE7926">
        <f>IF($F7926="","",IF($AK7926=1,0,IF($AJ7926=1,Settings!$C$6,Settings!$C$7))*100)</f>
        <v/>
      </c>
      <c r="AG7926">
        <f>IF($F7926="","",$F7926&amp;"|"&amp;$D7926&amp;"")</f>
        <v/>
      </c>
      <c r="AH7926">
        <f>IF($F7926="","",IF(COUNTIF($AG$2:$AG7926,$AG7926)=1,1,0))</f>
        <v/>
      </c>
      <c r="AI7926">
        <f>IF($AH7926=1,SUMPRODUCT(--($AL$2:$AL$8001&lt;$AL7926))+1,"")</f>
        <v/>
      </c>
      <c r="AJ7926">
        <f>IF($F7926="","",IF(OR($U7926=TRUE(),$U7926="TRUE"),1,0))</f>
        <v/>
      </c>
      <c r="AK7926">
        <f>IF($F7926="","",IF($AD7926="Yes",1,0))</f>
        <v/>
      </c>
      <c r="AL7926">
        <f>IF($AH7926=1,IFERROR(IF(VALUE($F7926)&lt;100000000,VALUE($F7926),1000000000),IFERROR(IF(VALUE(MID($F7926,2,20))&lt;100000000,VALUE(MID($F7926,2,20)),1000000000),1000000000))+ROW()/100000,"")</f>
        <v/>
      </c>
    </row>
    <row r="7927">
      <c r="A7927">
        <f>IF($F7927="","",IFERROR(IF(INDEX('Per Invoice'!$A$2:$A$2001,MATCH($F7927,'Per Invoice'!$B$2:$B$2001,0))=0,"",INDEX('Per Invoice'!$A$2:$A$2001,MATCH($F7927,'Per Invoice'!$B$2:$B$2001,0))),""))</f>
        <v/>
      </c>
      <c r="H7927" s="11" t="n"/>
      <c r="R7927" s="7">
        <f>IF($F7927="","",Q7927*Y7927/100)</f>
        <v/>
      </c>
      <c r="X7927" s="7" t="n"/>
      <c r="Y7927" s="7" t="n"/>
      <c r="Z7927" s="7">
        <f>IF($F7927="","",Y7927*AE7927/100)</f>
        <v/>
      </c>
      <c r="AA7927" s="7">
        <f>IF($F7927="","",Y7927-Z7927)</f>
        <v/>
      </c>
      <c r="AB7927" s="7">
        <f>IF($F7927="","",AA7927-R7927)</f>
        <v/>
      </c>
      <c r="AE7927">
        <f>IF($F7927="","",IF($AK7927=1,0,IF($AJ7927=1,Settings!$C$6,Settings!$C$7))*100)</f>
        <v/>
      </c>
      <c r="AG7927">
        <f>IF($F7927="","",$F7927&amp;"|"&amp;$D7927&amp;"")</f>
        <v/>
      </c>
      <c r="AH7927">
        <f>IF($F7927="","",IF(COUNTIF($AG$2:$AG7927,$AG7927)=1,1,0))</f>
        <v/>
      </c>
      <c r="AI7927">
        <f>IF($AH7927=1,SUMPRODUCT(--($AL$2:$AL$8001&lt;$AL7927))+1,"")</f>
        <v/>
      </c>
      <c r="AJ7927">
        <f>IF($F7927="","",IF(OR($U7927=TRUE(),$U7927="TRUE"),1,0))</f>
        <v/>
      </c>
      <c r="AK7927">
        <f>IF($F7927="","",IF($AD7927="Yes",1,0))</f>
        <v/>
      </c>
      <c r="AL7927">
        <f>IF($AH7927=1,IFERROR(IF(VALUE($F7927)&lt;100000000,VALUE($F7927),1000000000),IFERROR(IF(VALUE(MID($F7927,2,20))&lt;100000000,VALUE(MID($F7927,2,20)),1000000000),1000000000))+ROW()/100000,"")</f>
        <v/>
      </c>
    </row>
    <row r="7928">
      <c r="A7928">
        <f>IF($F7928="","",IFERROR(IF(INDEX('Per Invoice'!$A$2:$A$2001,MATCH($F7928,'Per Invoice'!$B$2:$B$2001,0))=0,"",INDEX('Per Invoice'!$A$2:$A$2001,MATCH($F7928,'Per Invoice'!$B$2:$B$2001,0))),""))</f>
        <v/>
      </c>
      <c r="H7928" s="11" t="n"/>
      <c r="R7928" s="7">
        <f>IF($F7928="","",Q7928*Y7928/100)</f>
        <v/>
      </c>
      <c r="X7928" s="7" t="n"/>
      <c r="Y7928" s="7" t="n"/>
      <c r="Z7928" s="7">
        <f>IF($F7928="","",Y7928*AE7928/100)</f>
        <v/>
      </c>
      <c r="AA7928" s="7">
        <f>IF($F7928="","",Y7928-Z7928)</f>
        <v/>
      </c>
      <c r="AB7928" s="7">
        <f>IF($F7928="","",AA7928-R7928)</f>
        <v/>
      </c>
      <c r="AE7928">
        <f>IF($F7928="","",IF($AK7928=1,0,IF($AJ7928=1,Settings!$C$6,Settings!$C$7))*100)</f>
        <v/>
      </c>
      <c r="AG7928">
        <f>IF($F7928="","",$F7928&amp;"|"&amp;$D7928&amp;"")</f>
        <v/>
      </c>
      <c r="AH7928">
        <f>IF($F7928="","",IF(COUNTIF($AG$2:$AG7928,$AG7928)=1,1,0))</f>
        <v/>
      </c>
      <c r="AI7928">
        <f>IF($AH7928=1,SUMPRODUCT(--($AL$2:$AL$8001&lt;$AL7928))+1,"")</f>
        <v/>
      </c>
      <c r="AJ7928">
        <f>IF($F7928="","",IF(OR($U7928=TRUE(),$U7928="TRUE"),1,0))</f>
        <v/>
      </c>
      <c r="AK7928">
        <f>IF($F7928="","",IF($AD7928="Yes",1,0))</f>
        <v/>
      </c>
      <c r="AL7928">
        <f>IF($AH7928=1,IFERROR(IF(VALUE($F7928)&lt;100000000,VALUE($F7928),1000000000),IFERROR(IF(VALUE(MID($F7928,2,20))&lt;100000000,VALUE(MID($F7928,2,20)),1000000000),1000000000))+ROW()/100000,"")</f>
        <v/>
      </c>
    </row>
    <row r="7929">
      <c r="A7929">
        <f>IF($F7929="","",IFERROR(IF(INDEX('Per Invoice'!$A$2:$A$2001,MATCH($F7929,'Per Invoice'!$B$2:$B$2001,0))=0,"",INDEX('Per Invoice'!$A$2:$A$2001,MATCH($F7929,'Per Invoice'!$B$2:$B$2001,0))),""))</f>
        <v/>
      </c>
      <c r="H7929" s="11" t="n"/>
      <c r="R7929" s="7">
        <f>IF($F7929="","",Q7929*Y7929/100)</f>
        <v/>
      </c>
      <c r="X7929" s="7" t="n"/>
      <c r="Y7929" s="7" t="n"/>
      <c r="Z7929" s="7">
        <f>IF($F7929="","",Y7929*AE7929/100)</f>
        <v/>
      </c>
      <c r="AA7929" s="7">
        <f>IF($F7929="","",Y7929-Z7929)</f>
        <v/>
      </c>
      <c r="AB7929" s="7">
        <f>IF($F7929="","",AA7929-R7929)</f>
        <v/>
      </c>
      <c r="AE7929">
        <f>IF($F7929="","",IF($AK7929=1,0,IF($AJ7929=1,Settings!$C$6,Settings!$C$7))*100)</f>
        <v/>
      </c>
      <c r="AG7929">
        <f>IF($F7929="","",$F7929&amp;"|"&amp;$D7929&amp;"")</f>
        <v/>
      </c>
      <c r="AH7929">
        <f>IF($F7929="","",IF(COUNTIF($AG$2:$AG7929,$AG7929)=1,1,0))</f>
        <v/>
      </c>
      <c r="AI7929">
        <f>IF($AH7929=1,SUMPRODUCT(--($AL$2:$AL$8001&lt;$AL7929))+1,"")</f>
        <v/>
      </c>
      <c r="AJ7929">
        <f>IF($F7929="","",IF(OR($U7929=TRUE(),$U7929="TRUE"),1,0))</f>
        <v/>
      </c>
      <c r="AK7929">
        <f>IF($F7929="","",IF($AD7929="Yes",1,0))</f>
        <v/>
      </c>
      <c r="AL7929">
        <f>IF($AH7929=1,IFERROR(IF(VALUE($F7929)&lt;100000000,VALUE($F7929),1000000000),IFERROR(IF(VALUE(MID($F7929,2,20))&lt;100000000,VALUE(MID($F7929,2,20)),1000000000),1000000000))+ROW()/100000,"")</f>
        <v/>
      </c>
    </row>
    <row r="7930">
      <c r="A7930">
        <f>IF($F7930="","",IFERROR(IF(INDEX('Per Invoice'!$A$2:$A$2001,MATCH($F7930,'Per Invoice'!$B$2:$B$2001,0))=0,"",INDEX('Per Invoice'!$A$2:$A$2001,MATCH($F7930,'Per Invoice'!$B$2:$B$2001,0))),""))</f>
        <v/>
      </c>
      <c r="H7930" s="11" t="n"/>
      <c r="R7930" s="7">
        <f>IF($F7930="","",Q7930*Y7930/100)</f>
        <v/>
      </c>
      <c r="X7930" s="7" t="n"/>
      <c r="Y7930" s="7" t="n"/>
      <c r="Z7930" s="7">
        <f>IF($F7930="","",Y7930*AE7930/100)</f>
        <v/>
      </c>
      <c r="AA7930" s="7">
        <f>IF($F7930="","",Y7930-Z7930)</f>
        <v/>
      </c>
      <c r="AB7930" s="7">
        <f>IF($F7930="","",AA7930-R7930)</f>
        <v/>
      </c>
      <c r="AE7930">
        <f>IF($F7930="","",IF($AK7930=1,0,IF($AJ7930=1,Settings!$C$6,Settings!$C$7))*100)</f>
        <v/>
      </c>
      <c r="AG7930">
        <f>IF($F7930="","",$F7930&amp;"|"&amp;$D7930&amp;"")</f>
        <v/>
      </c>
      <c r="AH7930">
        <f>IF($F7930="","",IF(COUNTIF($AG$2:$AG7930,$AG7930)=1,1,0))</f>
        <v/>
      </c>
      <c r="AI7930">
        <f>IF($AH7930=1,SUMPRODUCT(--($AL$2:$AL$8001&lt;$AL7930))+1,"")</f>
        <v/>
      </c>
      <c r="AJ7930">
        <f>IF($F7930="","",IF(OR($U7930=TRUE(),$U7930="TRUE"),1,0))</f>
        <v/>
      </c>
      <c r="AK7930">
        <f>IF($F7930="","",IF($AD7930="Yes",1,0))</f>
        <v/>
      </c>
      <c r="AL7930">
        <f>IF($AH7930=1,IFERROR(IF(VALUE($F7930)&lt;100000000,VALUE($F7930),1000000000),IFERROR(IF(VALUE(MID($F7930,2,20))&lt;100000000,VALUE(MID($F7930,2,20)),1000000000),1000000000))+ROW()/100000,"")</f>
        <v/>
      </c>
    </row>
    <row r="7931">
      <c r="A7931">
        <f>IF($F7931="","",IFERROR(IF(INDEX('Per Invoice'!$A$2:$A$2001,MATCH($F7931,'Per Invoice'!$B$2:$B$2001,0))=0,"",INDEX('Per Invoice'!$A$2:$A$2001,MATCH($F7931,'Per Invoice'!$B$2:$B$2001,0))),""))</f>
        <v/>
      </c>
      <c r="H7931" s="11" t="n"/>
      <c r="R7931" s="7">
        <f>IF($F7931="","",Q7931*Y7931/100)</f>
        <v/>
      </c>
      <c r="X7931" s="7" t="n"/>
      <c r="Y7931" s="7" t="n"/>
      <c r="Z7931" s="7">
        <f>IF($F7931="","",Y7931*AE7931/100)</f>
        <v/>
      </c>
      <c r="AA7931" s="7">
        <f>IF($F7931="","",Y7931-Z7931)</f>
        <v/>
      </c>
      <c r="AB7931" s="7">
        <f>IF($F7931="","",AA7931-R7931)</f>
        <v/>
      </c>
      <c r="AE7931">
        <f>IF($F7931="","",IF($AK7931=1,0,IF($AJ7931=1,Settings!$C$6,Settings!$C$7))*100)</f>
        <v/>
      </c>
      <c r="AG7931">
        <f>IF($F7931="","",$F7931&amp;"|"&amp;$D7931&amp;"")</f>
        <v/>
      </c>
      <c r="AH7931">
        <f>IF($F7931="","",IF(COUNTIF($AG$2:$AG7931,$AG7931)=1,1,0))</f>
        <v/>
      </c>
      <c r="AI7931">
        <f>IF($AH7931=1,SUMPRODUCT(--($AL$2:$AL$8001&lt;$AL7931))+1,"")</f>
        <v/>
      </c>
      <c r="AJ7931">
        <f>IF($F7931="","",IF(OR($U7931=TRUE(),$U7931="TRUE"),1,0))</f>
        <v/>
      </c>
      <c r="AK7931">
        <f>IF($F7931="","",IF($AD7931="Yes",1,0))</f>
        <v/>
      </c>
      <c r="AL7931">
        <f>IF($AH7931=1,IFERROR(IF(VALUE($F7931)&lt;100000000,VALUE($F7931),1000000000),IFERROR(IF(VALUE(MID($F7931,2,20))&lt;100000000,VALUE(MID($F7931,2,20)),1000000000),1000000000))+ROW()/100000,"")</f>
        <v/>
      </c>
    </row>
    <row r="7932">
      <c r="A7932">
        <f>IF($F7932="","",IFERROR(IF(INDEX('Per Invoice'!$A$2:$A$2001,MATCH($F7932,'Per Invoice'!$B$2:$B$2001,0))=0,"",INDEX('Per Invoice'!$A$2:$A$2001,MATCH($F7932,'Per Invoice'!$B$2:$B$2001,0))),""))</f>
        <v/>
      </c>
      <c r="H7932" s="11" t="n"/>
      <c r="R7932" s="7">
        <f>IF($F7932="","",Q7932*Y7932/100)</f>
        <v/>
      </c>
      <c r="X7932" s="7" t="n"/>
      <c r="Y7932" s="7" t="n"/>
      <c r="Z7932" s="7">
        <f>IF($F7932="","",Y7932*AE7932/100)</f>
        <v/>
      </c>
      <c r="AA7932" s="7">
        <f>IF($F7932="","",Y7932-Z7932)</f>
        <v/>
      </c>
      <c r="AB7932" s="7">
        <f>IF($F7932="","",AA7932-R7932)</f>
        <v/>
      </c>
      <c r="AE7932">
        <f>IF($F7932="","",IF($AK7932=1,0,IF($AJ7932=1,Settings!$C$6,Settings!$C$7))*100)</f>
        <v/>
      </c>
      <c r="AG7932">
        <f>IF($F7932="","",$F7932&amp;"|"&amp;$D7932&amp;"")</f>
        <v/>
      </c>
      <c r="AH7932">
        <f>IF($F7932="","",IF(COUNTIF($AG$2:$AG7932,$AG7932)=1,1,0))</f>
        <v/>
      </c>
      <c r="AI7932">
        <f>IF($AH7932=1,SUMPRODUCT(--($AL$2:$AL$8001&lt;$AL7932))+1,"")</f>
        <v/>
      </c>
      <c r="AJ7932">
        <f>IF($F7932="","",IF(OR($U7932=TRUE(),$U7932="TRUE"),1,0))</f>
        <v/>
      </c>
      <c r="AK7932">
        <f>IF($F7932="","",IF($AD7932="Yes",1,0))</f>
        <v/>
      </c>
      <c r="AL7932">
        <f>IF($AH7932=1,IFERROR(IF(VALUE($F7932)&lt;100000000,VALUE($F7932),1000000000),IFERROR(IF(VALUE(MID($F7932,2,20))&lt;100000000,VALUE(MID($F7932,2,20)),1000000000),1000000000))+ROW()/100000,"")</f>
        <v/>
      </c>
    </row>
    <row r="7933">
      <c r="A7933">
        <f>IF($F7933="","",IFERROR(IF(INDEX('Per Invoice'!$A$2:$A$2001,MATCH($F7933,'Per Invoice'!$B$2:$B$2001,0))=0,"",INDEX('Per Invoice'!$A$2:$A$2001,MATCH($F7933,'Per Invoice'!$B$2:$B$2001,0))),""))</f>
        <v/>
      </c>
      <c r="H7933" s="11" t="n"/>
      <c r="R7933" s="7">
        <f>IF($F7933="","",Q7933*Y7933/100)</f>
        <v/>
      </c>
      <c r="X7933" s="7" t="n"/>
      <c r="Y7933" s="7" t="n"/>
      <c r="Z7933" s="7">
        <f>IF($F7933="","",Y7933*AE7933/100)</f>
        <v/>
      </c>
      <c r="AA7933" s="7">
        <f>IF($F7933="","",Y7933-Z7933)</f>
        <v/>
      </c>
      <c r="AB7933" s="7">
        <f>IF($F7933="","",AA7933-R7933)</f>
        <v/>
      </c>
      <c r="AE7933">
        <f>IF($F7933="","",IF($AK7933=1,0,IF($AJ7933=1,Settings!$C$6,Settings!$C$7))*100)</f>
        <v/>
      </c>
      <c r="AG7933">
        <f>IF($F7933="","",$F7933&amp;"|"&amp;$D7933&amp;"")</f>
        <v/>
      </c>
      <c r="AH7933">
        <f>IF($F7933="","",IF(COUNTIF($AG$2:$AG7933,$AG7933)=1,1,0))</f>
        <v/>
      </c>
      <c r="AI7933">
        <f>IF($AH7933=1,SUMPRODUCT(--($AL$2:$AL$8001&lt;$AL7933))+1,"")</f>
        <v/>
      </c>
      <c r="AJ7933">
        <f>IF($F7933="","",IF(OR($U7933=TRUE(),$U7933="TRUE"),1,0))</f>
        <v/>
      </c>
      <c r="AK7933">
        <f>IF($F7933="","",IF($AD7933="Yes",1,0))</f>
        <v/>
      </c>
      <c r="AL7933">
        <f>IF($AH7933=1,IFERROR(IF(VALUE($F7933)&lt;100000000,VALUE($F7933),1000000000),IFERROR(IF(VALUE(MID($F7933,2,20))&lt;100000000,VALUE(MID($F7933,2,20)),1000000000),1000000000))+ROW()/100000,"")</f>
        <v/>
      </c>
    </row>
    <row r="7934">
      <c r="A7934">
        <f>IF($F7934="","",IFERROR(IF(INDEX('Per Invoice'!$A$2:$A$2001,MATCH($F7934,'Per Invoice'!$B$2:$B$2001,0))=0,"",INDEX('Per Invoice'!$A$2:$A$2001,MATCH($F7934,'Per Invoice'!$B$2:$B$2001,0))),""))</f>
        <v/>
      </c>
      <c r="H7934" s="11" t="n"/>
      <c r="R7934" s="7">
        <f>IF($F7934="","",Q7934*Y7934/100)</f>
        <v/>
      </c>
      <c r="X7934" s="7" t="n"/>
      <c r="Y7934" s="7" t="n"/>
      <c r="Z7934" s="7">
        <f>IF($F7934="","",Y7934*AE7934/100)</f>
        <v/>
      </c>
      <c r="AA7934" s="7">
        <f>IF($F7934="","",Y7934-Z7934)</f>
        <v/>
      </c>
      <c r="AB7934" s="7">
        <f>IF($F7934="","",AA7934-R7934)</f>
        <v/>
      </c>
      <c r="AE7934">
        <f>IF($F7934="","",IF($AK7934=1,0,IF($AJ7934=1,Settings!$C$6,Settings!$C$7))*100)</f>
        <v/>
      </c>
      <c r="AG7934">
        <f>IF($F7934="","",$F7934&amp;"|"&amp;$D7934&amp;"")</f>
        <v/>
      </c>
      <c r="AH7934">
        <f>IF($F7934="","",IF(COUNTIF($AG$2:$AG7934,$AG7934)=1,1,0))</f>
        <v/>
      </c>
      <c r="AI7934">
        <f>IF($AH7934=1,SUMPRODUCT(--($AL$2:$AL$8001&lt;$AL7934))+1,"")</f>
        <v/>
      </c>
      <c r="AJ7934">
        <f>IF($F7934="","",IF(OR($U7934=TRUE(),$U7934="TRUE"),1,0))</f>
        <v/>
      </c>
      <c r="AK7934">
        <f>IF($F7934="","",IF($AD7934="Yes",1,0))</f>
        <v/>
      </c>
      <c r="AL7934">
        <f>IF($AH7934=1,IFERROR(IF(VALUE($F7934)&lt;100000000,VALUE($F7934),1000000000),IFERROR(IF(VALUE(MID($F7934,2,20))&lt;100000000,VALUE(MID($F7934,2,20)),1000000000),1000000000))+ROW()/100000,"")</f>
        <v/>
      </c>
    </row>
    <row r="7935">
      <c r="A7935">
        <f>IF($F7935="","",IFERROR(IF(INDEX('Per Invoice'!$A$2:$A$2001,MATCH($F7935,'Per Invoice'!$B$2:$B$2001,0))=0,"",INDEX('Per Invoice'!$A$2:$A$2001,MATCH($F7935,'Per Invoice'!$B$2:$B$2001,0))),""))</f>
        <v/>
      </c>
      <c r="H7935" s="11" t="n"/>
      <c r="R7935" s="7">
        <f>IF($F7935="","",Q7935*Y7935/100)</f>
        <v/>
      </c>
      <c r="X7935" s="7" t="n"/>
      <c r="Y7935" s="7" t="n"/>
      <c r="Z7935" s="7">
        <f>IF($F7935="","",Y7935*AE7935/100)</f>
        <v/>
      </c>
      <c r="AA7935" s="7">
        <f>IF($F7935="","",Y7935-Z7935)</f>
        <v/>
      </c>
      <c r="AB7935" s="7">
        <f>IF($F7935="","",AA7935-R7935)</f>
        <v/>
      </c>
      <c r="AE7935">
        <f>IF($F7935="","",IF($AK7935=1,0,IF($AJ7935=1,Settings!$C$6,Settings!$C$7))*100)</f>
        <v/>
      </c>
      <c r="AG7935">
        <f>IF($F7935="","",$F7935&amp;"|"&amp;$D7935&amp;"")</f>
        <v/>
      </c>
      <c r="AH7935">
        <f>IF($F7935="","",IF(COUNTIF($AG$2:$AG7935,$AG7935)=1,1,0))</f>
        <v/>
      </c>
      <c r="AI7935">
        <f>IF($AH7935=1,SUMPRODUCT(--($AL$2:$AL$8001&lt;$AL7935))+1,"")</f>
        <v/>
      </c>
      <c r="AJ7935">
        <f>IF($F7935="","",IF(OR($U7935=TRUE(),$U7935="TRUE"),1,0))</f>
        <v/>
      </c>
      <c r="AK7935">
        <f>IF($F7935="","",IF($AD7935="Yes",1,0))</f>
        <v/>
      </c>
      <c r="AL7935">
        <f>IF($AH7935=1,IFERROR(IF(VALUE($F7935)&lt;100000000,VALUE($F7935),1000000000),IFERROR(IF(VALUE(MID($F7935,2,20))&lt;100000000,VALUE(MID($F7935,2,20)),1000000000),1000000000))+ROW()/100000,"")</f>
        <v/>
      </c>
    </row>
    <row r="7936">
      <c r="A7936">
        <f>IF($F7936="","",IFERROR(IF(INDEX('Per Invoice'!$A$2:$A$2001,MATCH($F7936,'Per Invoice'!$B$2:$B$2001,0))=0,"",INDEX('Per Invoice'!$A$2:$A$2001,MATCH($F7936,'Per Invoice'!$B$2:$B$2001,0))),""))</f>
        <v/>
      </c>
      <c r="H7936" s="11" t="n"/>
      <c r="R7936" s="7">
        <f>IF($F7936="","",Q7936*Y7936/100)</f>
        <v/>
      </c>
      <c r="X7936" s="7" t="n"/>
      <c r="Y7936" s="7" t="n"/>
      <c r="Z7936" s="7">
        <f>IF($F7936="","",Y7936*AE7936/100)</f>
        <v/>
      </c>
      <c r="AA7936" s="7">
        <f>IF($F7936="","",Y7936-Z7936)</f>
        <v/>
      </c>
      <c r="AB7936" s="7">
        <f>IF($F7936="","",AA7936-R7936)</f>
        <v/>
      </c>
      <c r="AE7936">
        <f>IF($F7936="","",IF($AK7936=1,0,IF($AJ7936=1,Settings!$C$6,Settings!$C$7))*100)</f>
        <v/>
      </c>
      <c r="AG7936">
        <f>IF($F7936="","",$F7936&amp;"|"&amp;$D7936&amp;"")</f>
        <v/>
      </c>
      <c r="AH7936">
        <f>IF($F7936="","",IF(COUNTIF($AG$2:$AG7936,$AG7936)=1,1,0))</f>
        <v/>
      </c>
      <c r="AI7936">
        <f>IF($AH7936=1,SUMPRODUCT(--($AL$2:$AL$8001&lt;$AL7936))+1,"")</f>
        <v/>
      </c>
      <c r="AJ7936">
        <f>IF($F7936="","",IF(OR($U7936=TRUE(),$U7936="TRUE"),1,0))</f>
        <v/>
      </c>
      <c r="AK7936">
        <f>IF($F7936="","",IF($AD7936="Yes",1,0))</f>
        <v/>
      </c>
      <c r="AL7936">
        <f>IF($AH7936=1,IFERROR(IF(VALUE($F7936)&lt;100000000,VALUE($F7936),1000000000),IFERROR(IF(VALUE(MID($F7936,2,20))&lt;100000000,VALUE(MID($F7936,2,20)),1000000000),1000000000))+ROW()/100000,"")</f>
        <v/>
      </c>
    </row>
    <row r="7937">
      <c r="A7937">
        <f>IF($F7937="","",IFERROR(IF(INDEX('Per Invoice'!$A$2:$A$2001,MATCH($F7937,'Per Invoice'!$B$2:$B$2001,0))=0,"",INDEX('Per Invoice'!$A$2:$A$2001,MATCH($F7937,'Per Invoice'!$B$2:$B$2001,0))),""))</f>
        <v/>
      </c>
      <c r="H7937" s="11" t="n"/>
      <c r="R7937" s="7">
        <f>IF($F7937="","",Q7937*Y7937/100)</f>
        <v/>
      </c>
      <c r="X7937" s="7" t="n"/>
      <c r="Y7937" s="7" t="n"/>
      <c r="Z7937" s="7">
        <f>IF($F7937="","",Y7937*AE7937/100)</f>
        <v/>
      </c>
      <c r="AA7937" s="7">
        <f>IF($F7937="","",Y7937-Z7937)</f>
        <v/>
      </c>
      <c r="AB7937" s="7">
        <f>IF($F7937="","",AA7937-R7937)</f>
        <v/>
      </c>
      <c r="AE7937">
        <f>IF($F7937="","",IF($AK7937=1,0,IF($AJ7937=1,Settings!$C$6,Settings!$C$7))*100)</f>
        <v/>
      </c>
      <c r="AG7937">
        <f>IF($F7937="","",$F7937&amp;"|"&amp;$D7937&amp;"")</f>
        <v/>
      </c>
      <c r="AH7937">
        <f>IF($F7937="","",IF(COUNTIF($AG$2:$AG7937,$AG7937)=1,1,0))</f>
        <v/>
      </c>
      <c r="AI7937">
        <f>IF($AH7937=1,SUMPRODUCT(--($AL$2:$AL$8001&lt;$AL7937))+1,"")</f>
        <v/>
      </c>
      <c r="AJ7937">
        <f>IF($F7937="","",IF(OR($U7937=TRUE(),$U7937="TRUE"),1,0))</f>
        <v/>
      </c>
      <c r="AK7937">
        <f>IF($F7937="","",IF($AD7937="Yes",1,0))</f>
        <v/>
      </c>
      <c r="AL7937">
        <f>IF($AH7937=1,IFERROR(IF(VALUE($F7937)&lt;100000000,VALUE($F7937),1000000000),IFERROR(IF(VALUE(MID($F7937,2,20))&lt;100000000,VALUE(MID($F7937,2,20)),1000000000),1000000000))+ROW()/100000,"")</f>
        <v/>
      </c>
    </row>
    <row r="7938">
      <c r="A7938">
        <f>IF($F7938="","",IFERROR(IF(INDEX('Per Invoice'!$A$2:$A$2001,MATCH($F7938,'Per Invoice'!$B$2:$B$2001,0))=0,"",INDEX('Per Invoice'!$A$2:$A$2001,MATCH($F7938,'Per Invoice'!$B$2:$B$2001,0))),""))</f>
        <v/>
      </c>
      <c r="H7938" s="11" t="n"/>
      <c r="R7938" s="7">
        <f>IF($F7938="","",Q7938*Y7938/100)</f>
        <v/>
      </c>
      <c r="X7938" s="7" t="n"/>
      <c r="Y7938" s="7" t="n"/>
      <c r="Z7938" s="7">
        <f>IF($F7938="","",Y7938*AE7938/100)</f>
        <v/>
      </c>
      <c r="AA7938" s="7">
        <f>IF($F7938="","",Y7938-Z7938)</f>
        <v/>
      </c>
      <c r="AB7938" s="7">
        <f>IF($F7938="","",AA7938-R7938)</f>
        <v/>
      </c>
      <c r="AE7938">
        <f>IF($F7938="","",IF($AK7938=1,0,IF($AJ7938=1,Settings!$C$6,Settings!$C$7))*100)</f>
        <v/>
      </c>
      <c r="AG7938">
        <f>IF($F7938="","",$F7938&amp;"|"&amp;$D7938&amp;"")</f>
        <v/>
      </c>
      <c r="AH7938">
        <f>IF($F7938="","",IF(COUNTIF($AG$2:$AG7938,$AG7938)=1,1,0))</f>
        <v/>
      </c>
      <c r="AI7938">
        <f>IF($AH7938=1,SUMPRODUCT(--($AL$2:$AL$8001&lt;$AL7938))+1,"")</f>
        <v/>
      </c>
      <c r="AJ7938">
        <f>IF($F7938="","",IF(OR($U7938=TRUE(),$U7938="TRUE"),1,0))</f>
        <v/>
      </c>
      <c r="AK7938">
        <f>IF($F7938="","",IF($AD7938="Yes",1,0))</f>
        <v/>
      </c>
      <c r="AL7938">
        <f>IF($AH7938=1,IFERROR(IF(VALUE($F7938)&lt;100000000,VALUE($F7938),1000000000),IFERROR(IF(VALUE(MID($F7938,2,20))&lt;100000000,VALUE(MID($F7938,2,20)),1000000000),1000000000))+ROW()/100000,"")</f>
        <v/>
      </c>
    </row>
    <row r="7939">
      <c r="A7939">
        <f>IF($F7939="","",IFERROR(IF(INDEX('Per Invoice'!$A$2:$A$2001,MATCH($F7939,'Per Invoice'!$B$2:$B$2001,0))=0,"",INDEX('Per Invoice'!$A$2:$A$2001,MATCH($F7939,'Per Invoice'!$B$2:$B$2001,0))),""))</f>
        <v/>
      </c>
      <c r="H7939" s="11" t="n"/>
      <c r="R7939" s="7">
        <f>IF($F7939="","",Q7939*Y7939/100)</f>
        <v/>
      </c>
      <c r="X7939" s="7" t="n"/>
      <c r="Y7939" s="7" t="n"/>
      <c r="Z7939" s="7">
        <f>IF($F7939="","",Y7939*AE7939/100)</f>
        <v/>
      </c>
      <c r="AA7939" s="7">
        <f>IF($F7939="","",Y7939-Z7939)</f>
        <v/>
      </c>
      <c r="AB7939" s="7">
        <f>IF($F7939="","",AA7939-R7939)</f>
        <v/>
      </c>
      <c r="AE7939">
        <f>IF($F7939="","",IF($AK7939=1,0,IF($AJ7939=1,Settings!$C$6,Settings!$C$7))*100)</f>
        <v/>
      </c>
      <c r="AG7939">
        <f>IF($F7939="","",$F7939&amp;"|"&amp;$D7939&amp;"")</f>
        <v/>
      </c>
      <c r="AH7939">
        <f>IF($F7939="","",IF(COUNTIF($AG$2:$AG7939,$AG7939)=1,1,0))</f>
        <v/>
      </c>
      <c r="AI7939">
        <f>IF($AH7939=1,SUMPRODUCT(--($AL$2:$AL$8001&lt;$AL7939))+1,"")</f>
        <v/>
      </c>
      <c r="AJ7939">
        <f>IF($F7939="","",IF(OR($U7939=TRUE(),$U7939="TRUE"),1,0))</f>
        <v/>
      </c>
      <c r="AK7939">
        <f>IF($F7939="","",IF($AD7939="Yes",1,0))</f>
        <v/>
      </c>
      <c r="AL7939">
        <f>IF($AH7939=1,IFERROR(IF(VALUE($F7939)&lt;100000000,VALUE($F7939),1000000000),IFERROR(IF(VALUE(MID($F7939,2,20))&lt;100000000,VALUE(MID($F7939,2,20)),1000000000),1000000000))+ROW()/100000,"")</f>
        <v/>
      </c>
    </row>
    <row r="7940">
      <c r="A7940">
        <f>IF($F7940="","",IFERROR(IF(INDEX('Per Invoice'!$A$2:$A$2001,MATCH($F7940,'Per Invoice'!$B$2:$B$2001,0))=0,"",INDEX('Per Invoice'!$A$2:$A$2001,MATCH($F7940,'Per Invoice'!$B$2:$B$2001,0))),""))</f>
        <v/>
      </c>
      <c r="H7940" s="11" t="n"/>
      <c r="R7940" s="7">
        <f>IF($F7940="","",Q7940*Y7940/100)</f>
        <v/>
      </c>
      <c r="X7940" s="7" t="n"/>
      <c r="Y7940" s="7" t="n"/>
      <c r="Z7940" s="7">
        <f>IF($F7940="","",Y7940*AE7940/100)</f>
        <v/>
      </c>
      <c r="AA7940" s="7">
        <f>IF($F7940="","",Y7940-Z7940)</f>
        <v/>
      </c>
      <c r="AB7940" s="7">
        <f>IF($F7940="","",AA7940-R7940)</f>
        <v/>
      </c>
      <c r="AE7940">
        <f>IF($F7940="","",IF($AK7940=1,0,IF($AJ7940=1,Settings!$C$6,Settings!$C$7))*100)</f>
        <v/>
      </c>
      <c r="AG7940">
        <f>IF($F7940="","",$F7940&amp;"|"&amp;$D7940&amp;"")</f>
        <v/>
      </c>
      <c r="AH7940">
        <f>IF($F7940="","",IF(COUNTIF($AG$2:$AG7940,$AG7940)=1,1,0))</f>
        <v/>
      </c>
      <c r="AI7940">
        <f>IF($AH7940=1,SUMPRODUCT(--($AL$2:$AL$8001&lt;$AL7940))+1,"")</f>
        <v/>
      </c>
      <c r="AJ7940">
        <f>IF($F7940="","",IF(OR($U7940=TRUE(),$U7940="TRUE"),1,0))</f>
        <v/>
      </c>
      <c r="AK7940">
        <f>IF($F7940="","",IF($AD7940="Yes",1,0))</f>
        <v/>
      </c>
      <c r="AL7940">
        <f>IF($AH7940=1,IFERROR(IF(VALUE($F7940)&lt;100000000,VALUE($F7940),1000000000),IFERROR(IF(VALUE(MID($F7940,2,20))&lt;100000000,VALUE(MID($F7940,2,20)),1000000000),1000000000))+ROW()/100000,"")</f>
        <v/>
      </c>
    </row>
    <row r="7941">
      <c r="A7941">
        <f>IF($F7941="","",IFERROR(IF(INDEX('Per Invoice'!$A$2:$A$2001,MATCH($F7941,'Per Invoice'!$B$2:$B$2001,0))=0,"",INDEX('Per Invoice'!$A$2:$A$2001,MATCH($F7941,'Per Invoice'!$B$2:$B$2001,0))),""))</f>
        <v/>
      </c>
      <c r="H7941" s="11" t="n"/>
      <c r="R7941" s="7">
        <f>IF($F7941="","",Q7941*Y7941/100)</f>
        <v/>
      </c>
      <c r="X7941" s="7" t="n"/>
      <c r="Y7941" s="7" t="n"/>
      <c r="Z7941" s="7">
        <f>IF($F7941="","",Y7941*AE7941/100)</f>
        <v/>
      </c>
      <c r="AA7941" s="7">
        <f>IF($F7941="","",Y7941-Z7941)</f>
        <v/>
      </c>
      <c r="AB7941" s="7">
        <f>IF($F7941="","",AA7941-R7941)</f>
        <v/>
      </c>
      <c r="AE7941">
        <f>IF($F7941="","",IF($AK7941=1,0,IF($AJ7941=1,Settings!$C$6,Settings!$C$7))*100)</f>
        <v/>
      </c>
      <c r="AG7941">
        <f>IF($F7941="","",$F7941&amp;"|"&amp;$D7941&amp;"")</f>
        <v/>
      </c>
      <c r="AH7941">
        <f>IF($F7941="","",IF(COUNTIF($AG$2:$AG7941,$AG7941)=1,1,0))</f>
        <v/>
      </c>
      <c r="AI7941">
        <f>IF($AH7941=1,SUMPRODUCT(--($AL$2:$AL$8001&lt;$AL7941))+1,"")</f>
        <v/>
      </c>
      <c r="AJ7941">
        <f>IF($F7941="","",IF(OR($U7941=TRUE(),$U7941="TRUE"),1,0))</f>
        <v/>
      </c>
      <c r="AK7941">
        <f>IF($F7941="","",IF($AD7941="Yes",1,0))</f>
        <v/>
      </c>
      <c r="AL7941">
        <f>IF($AH7941=1,IFERROR(IF(VALUE($F7941)&lt;100000000,VALUE($F7941),1000000000),IFERROR(IF(VALUE(MID($F7941,2,20))&lt;100000000,VALUE(MID($F7941,2,20)),1000000000),1000000000))+ROW()/100000,"")</f>
        <v/>
      </c>
    </row>
    <row r="7942">
      <c r="A7942">
        <f>IF($F7942="","",IFERROR(IF(INDEX('Per Invoice'!$A$2:$A$2001,MATCH($F7942,'Per Invoice'!$B$2:$B$2001,0))=0,"",INDEX('Per Invoice'!$A$2:$A$2001,MATCH($F7942,'Per Invoice'!$B$2:$B$2001,0))),""))</f>
        <v/>
      </c>
      <c r="H7942" s="11" t="n"/>
      <c r="R7942" s="7">
        <f>IF($F7942="","",Q7942*Y7942/100)</f>
        <v/>
      </c>
      <c r="X7942" s="7" t="n"/>
      <c r="Y7942" s="7" t="n"/>
      <c r="Z7942" s="7">
        <f>IF($F7942="","",Y7942*AE7942/100)</f>
        <v/>
      </c>
      <c r="AA7942" s="7">
        <f>IF($F7942="","",Y7942-Z7942)</f>
        <v/>
      </c>
      <c r="AB7942" s="7">
        <f>IF($F7942="","",AA7942-R7942)</f>
        <v/>
      </c>
      <c r="AE7942">
        <f>IF($F7942="","",IF($AK7942=1,0,IF($AJ7942=1,Settings!$C$6,Settings!$C$7))*100)</f>
        <v/>
      </c>
      <c r="AG7942">
        <f>IF($F7942="","",$F7942&amp;"|"&amp;$D7942&amp;"")</f>
        <v/>
      </c>
      <c r="AH7942">
        <f>IF($F7942="","",IF(COUNTIF($AG$2:$AG7942,$AG7942)=1,1,0))</f>
        <v/>
      </c>
      <c r="AI7942">
        <f>IF($AH7942=1,SUMPRODUCT(--($AL$2:$AL$8001&lt;$AL7942))+1,"")</f>
        <v/>
      </c>
      <c r="AJ7942">
        <f>IF($F7942="","",IF(OR($U7942=TRUE(),$U7942="TRUE"),1,0))</f>
        <v/>
      </c>
      <c r="AK7942">
        <f>IF($F7942="","",IF($AD7942="Yes",1,0))</f>
        <v/>
      </c>
      <c r="AL7942">
        <f>IF($AH7942=1,IFERROR(IF(VALUE($F7942)&lt;100000000,VALUE($F7942),1000000000),IFERROR(IF(VALUE(MID($F7942,2,20))&lt;100000000,VALUE(MID($F7942,2,20)),1000000000),1000000000))+ROW()/100000,"")</f>
        <v/>
      </c>
    </row>
    <row r="7943">
      <c r="A7943">
        <f>IF($F7943="","",IFERROR(IF(INDEX('Per Invoice'!$A$2:$A$2001,MATCH($F7943,'Per Invoice'!$B$2:$B$2001,0))=0,"",INDEX('Per Invoice'!$A$2:$A$2001,MATCH($F7943,'Per Invoice'!$B$2:$B$2001,0))),""))</f>
        <v/>
      </c>
      <c r="H7943" s="11" t="n"/>
      <c r="R7943" s="7">
        <f>IF($F7943="","",Q7943*Y7943/100)</f>
        <v/>
      </c>
      <c r="X7943" s="7" t="n"/>
      <c r="Y7943" s="7" t="n"/>
      <c r="Z7943" s="7">
        <f>IF($F7943="","",Y7943*AE7943/100)</f>
        <v/>
      </c>
      <c r="AA7943" s="7">
        <f>IF($F7943="","",Y7943-Z7943)</f>
        <v/>
      </c>
      <c r="AB7943" s="7">
        <f>IF($F7943="","",AA7943-R7943)</f>
        <v/>
      </c>
      <c r="AE7943">
        <f>IF($F7943="","",IF($AK7943=1,0,IF($AJ7943=1,Settings!$C$6,Settings!$C$7))*100)</f>
        <v/>
      </c>
      <c r="AG7943">
        <f>IF($F7943="","",$F7943&amp;"|"&amp;$D7943&amp;"")</f>
        <v/>
      </c>
      <c r="AH7943">
        <f>IF($F7943="","",IF(COUNTIF($AG$2:$AG7943,$AG7943)=1,1,0))</f>
        <v/>
      </c>
      <c r="AI7943">
        <f>IF($AH7943=1,SUMPRODUCT(--($AL$2:$AL$8001&lt;$AL7943))+1,"")</f>
        <v/>
      </c>
      <c r="AJ7943">
        <f>IF($F7943="","",IF(OR($U7943=TRUE(),$U7943="TRUE"),1,0))</f>
        <v/>
      </c>
      <c r="AK7943">
        <f>IF($F7943="","",IF($AD7943="Yes",1,0))</f>
        <v/>
      </c>
      <c r="AL7943">
        <f>IF($AH7943=1,IFERROR(IF(VALUE($F7943)&lt;100000000,VALUE($F7943),1000000000),IFERROR(IF(VALUE(MID($F7943,2,20))&lt;100000000,VALUE(MID($F7943,2,20)),1000000000),1000000000))+ROW()/100000,"")</f>
        <v/>
      </c>
    </row>
    <row r="7944">
      <c r="A7944">
        <f>IF($F7944="","",IFERROR(IF(INDEX('Per Invoice'!$A$2:$A$2001,MATCH($F7944,'Per Invoice'!$B$2:$B$2001,0))=0,"",INDEX('Per Invoice'!$A$2:$A$2001,MATCH($F7944,'Per Invoice'!$B$2:$B$2001,0))),""))</f>
        <v/>
      </c>
      <c r="H7944" s="11" t="n"/>
      <c r="R7944" s="7">
        <f>IF($F7944="","",Q7944*Y7944/100)</f>
        <v/>
      </c>
      <c r="X7944" s="7" t="n"/>
      <c r="Y7944" s="7" t="n"/>
      <c r="Z7944" s="7">
        <f>IF($F7944="","",Y7944*AE7944/100)</f>
        <v/>
      </c>
      <c r="AA7944" s="7">
        <f>IF($F7944="","",Y7944-Z7944)</f>
        <v/>
      </c>
      <c r="AB7944" s="7">
        <f>IF($F7944="","",AA7944-R7944)</f>
        <v/>
      </c>
      <c r="AE7944">
        <f>IF($F7944="","",IF($AK7944=1,0,IF($AJ7944=1,Settings!$C$6,Settings!$C$7))*100)</f>
        <v/>
      </c>
      <c r="AG7944">
        <f>IF($F7944="","",$F7944&amp;"|"&amp;$D7944&amp;"")</f>
        <v/>
      </c>
      <c r="AH7944">
        <f>IF($F7944="","",IF(COUNTIF($AG$2:$AG7944,$AG7944)=1,1,0))</f>
        <v/>
      </c>
      <c r="AI7944">
        <f>IF($AH7944=1,SUMPRODUCT(--($AL$2:$AL$8001&lt;$AL7944))+1,"")</f>
        <v/>
      </c>
      <c r="AJ7944">
        <f>IF($F7944="","",IF(OR($U7944=TRUE(),$U7944="TRUE"),1,0))</f>
        <v/>
      </c>
      <c r="AK7944">
        <f>IF($F7944="","",IF($AD7944="Yes",1,0))</f>
        <v/>
      </c>
      <c r="AL7944">
        <f>IF($AH7944=1,IFERROR(IF(VALUE($F7944)&lt;100000000,VALUE($F7944),1000000000),IFERROR(IF(VALUE(MID($F7944,2,20))&lt;100000000,VALUE(MID($F7944,2,20)),1000000000),1000000000))+ROW()/100000,"")</f>
        <v/>
      </c>
    </row>
    <row r="7945">
      <c r="A7945">
        <f>IF($F7945="","",IFERROR(IF(INDEX('Per Invoice'!$A$2:$A$2001,MATCH($F7945,'Per Invoice'!$B$2:$B$2001,0))=0,"",INDEX('Per Invoice'!$A$2:$A$2001,MATCH($F7945,'Per Invoice'!$B$2:$B$2001,0))),""))</f>
        <v/>
      </c>
      <c r="H7945" s="11" t="n"/>
      <c r="R7945" s="7">
        <f>IF($F7945="","",Q7945*Y7945/100)</f>
        <v/>
      </c>
      <c r="X7945" s="7" t="n"/>
      <c r="Y7945" s="7" t="n"/>
      <c r="Z7945" s="7">
        <f>IF($F7945="","",Y7945*AE7945/100)</f>
        <v/>
      </c>
      <c r="AA7945" s="7">
        <f>IF($F7945="","",Y7945-Z7945)</f>
        <v/>
      </c>
      <c r="AB7945" s="7">
        <f>IF($F7945="","",AA7945-R7945)</f>
        <v/>
      </c>
      <c r="AE7945">
        <f>IF($F7945="","",IF($AK7945=1,0,IF($AJ7945=1,Settings!$C$6,Settings!$C$7))*100)</f>
        <v/>
      </c>
      <c r="AG7945">
        <f>IF($F7945="","",$F7945&amp;"|"&amp;$D7945&amp;"")</f>
        <v/>
      </c>
      <c r="AH7945">
        <f>IF($F7945="","",IF(COUNTIF($AG$2:$AG7945,$AG7945)=1,1,0))</f>
        <v/>
      </c>
      <c r="AI7945">
        <f>IF($AH7945=1,SUMPRODUCT(--($AL$2:$AL$8001&lt;$AL7945))+1,"")</f>
        <v/>
      </c>
      <c r="AJ7945">
        <f>IF($F7945="","",IF(OR($U7945=TRUE(),$U7945="TRUE"),1,0))</f>
        <v/>
      </c>
      <c r="AK7945">
        <f>IF($F7945="","",IF($AD7945="Yes",1,0))</f>
        <v/>
      </c>
      <c r="AL7945">
        <f>IF($AH7945=1,IFERROR(IF(VALUE($F7945)&lt;100000000,VALUE($F7945),1000000000),IFERROR(IF(VALUE(MID($F7945,2,20))&lt;100000000,VALUE(MID($F7945,2,20)),1000000000),1000000000))+ROW()/100000,"")</f>
        <v/>
      </c>
    </row>
    <row r="7946">
      <c r="A7946">
        <f>IF($F7946="","",IFERROR(IF(INDEX('Per Invoice'!$A$2:$A$2001,MATCH($F7946,'Per Invoice'!$B$2:$B$2001,0))=0,"",INDEX('Per Invoice'!$A$2:$A$2001,MATCH($F7946,'Per Invoice'!$B$2:$B$2001,0))),""))</f>
        <v/>
      </c>
      <c r="H7946" s="11" t="n"/>
      <c r="R7946" s="7">
        <f>IF($F7946="","",Q7946*Y7946/100)</f>
        <v/>
      </c>
      <c r="X7946" s="7" t="n"/>
      <c r="Y7946" s="7" t="n"/>
      <c r="Z7946" s="7">
        <f>IF($F7946="","",Y7946*AE7946/100)</f>
        <v/>
      </c>
      <c r="AA7946" s="7">
        <f>IF($F7946="","",Y7946-Z7946)</f>
        <v/>
      </c>
      <c r="AB7946" s="7">
        <f>IF($F7946="","",AA7946-R7946)</f>
        <v/>
      </c>
      <c r="AE7946">
        <f>IF($F7946="","",IF($AK7946=1,0,IF($AJ7946=1,Settings!$C$6,Settings!$C$7))*100)</f>
        <v/>
      </c>
      <c r="AG7946">
        <f>IF($F7946="","",$F7946&amp;"|"&amp;$D7946&amp;"")</f>
        <v/>
      </c>
      <c r="AH7946">
        <f>IF($F7946="","",IF(COUNTIF($AG$2:$AG7946,$AG7946)=1,1,0))</f>
        <v/>
      </c>
      <c r="AI7946">
        <f>IF($AH7946=1,SUMPRODUCT(--($AL$2:$AL$8001&lt;$AL7946))+1,"")</f>
        <v/>
      </c>
      <c r="AJ7946">
        <f>IF($F7946="","",IF(OR($U7946=TRUE(),$U7946="TRUE"),1,0))</f>
        <v/>
      </c>
      <c r="AK7946">
        <f>IF($F7946="","",IF($AD7946="Yes",1,0))</f>
        <v/>
      </c>
      <c r="AL7946">
        <f>IF($AH7946=1,IFERROR(IF(VALUE($F7946)&lt;100000000,VALUE($F7946),1000000000),IFERROR(IF(VALUE(MID($F7946,2,20))&lt;100000000,VALUE(MID($F7946,2,20)),1000000000),1000000000))+ROW()/100000,"")</f>
        <v/>
      </c>
    </row>
    <row r="7947">
      <c r="A7947">
        <f>IF($F7947="","",IFERROR(IF(INDEX('Per Invoice'!$A$2:$A$2001,MATCH($F7947,'Per Invoice'!$B$2:$B$2001,0))=0,"",INDEX('Per Invoice'!$A$2:$A$2001,MATCH($F7947,'Per Invoice'!$B$2:$B$2001,0))),""))</f>
        <v/>
      </c>
      <c r="H7947" s="11" t="n"/>
      <c r="R7947" s="7">
        <f>IF($F7947="","",Q7947*Y7947/100)</f>
        <v/>
      </c>
      <c r="X7947" s="7" t="n"/>
      <c r="Y7947" s="7" t="n"/>
      <c r="Z7947" s="7">
        <f>IF($F7947="","",Y7947*AE7947/100)</f>
        <v/>
      </c>
      <c r="AA7947" s="7">
        <f>IF($F7947="","",Y7947-Z7947)</f>
        <v/>
      </c>
      <c r="AB7947" s="7">
        <f>IF($F7947="","",AA7947-R7947)</f>
        <v/>
      </c>
      <c r="AE7947">
        <f>IF($F7947="","",IF($AK7947=1,0,IF($AJ7947=1,Settings!$C$6,Settings!$C$7))*100)</f>
        <v/>
      </c>
      <c r="AG7947">
        <f>IF($F7947="","",$F7947&amp;"|"&amp;$D7947&amp;"")</f>
        <v/>
      </c>
      <c r="AH7947">
        <f>IF($F7947="","",IF(COUNTIF($AG$2:$AG7947,$AG7947)=1,1,0))</f>
        <v/>
      </c>
      <c r="AI7947">
        <f>IF($AH7947=1,SUMPRODUCT(--($AL$2:$AL$8001&lt;$AL7947))+1,"")</f>
        <v/>
      </c>
      <c r="AJ7947">
        <f>IF($F7947="","",IF(OR($U7947=TRUE(),$U7947="TRUE"),1,0))</f>
        <v/>
      </c>
      <c r="AK7947">
        <f>IF($F7947="","",IF($AD7947="Yes",1,0))</f>
        <v/>
      </c>
      <c r="AL7947">
        <f>IF($AH7947=1,IFERROR(IF(VALUE($F7947)&lt;100000000,VALUE($F7947),1000000000),IFERROR(IF(VALUE(MID($F7947,2,20))&lt;100000000,VALUE(MID($F7947,2,20)),1000000000),1000000000))+ROW()/100000,"")</f>
        <v/>
      </c>
    </row>
    <row r="7948">
      <c r="A7948">
        <f>IF($F7948="","",IFERROR(IF(INDEX('Per Invoice'!$A$2:$A$2001,MATCH($F7948,'Per Invoice'!$B$2:$B$2001,0))=0,"",INDEX('Per Invoice'!$A$2:$A$2001,MATCH($F7948,'Per Invoice'!$B$2:$B$2001,0))),""))</f>
        <v/>
      </c>
      <c r="H7948" s="11" t="n"/>
      <c r="R7948" s="7">
        <f>IF($F7948="","",Q7948*Y7948/100)</f>
        <v/>
      </c>
      <c r="X7948" s="7" t="n"/>
      <c r="Y7948" s="7" t="n"/>
      <c r="Z7948" s="7">
        <f>IF($F7948="","",Y7948*AE7948/100)</f>
        <v/>
      </c>
      <c r="AA7948" s="7">
        <f>IF($F7948="","",Y7948-Z7948)</f>
        <v/>
      </c>
      <c r="AB7948" s="7">
        <f>IF($F7948="","",AA7948-R7948)</f>
        <v/>
      </c>
      <c r="AE7948">
        <f>IF($F7948="","",IF($AK7948=1,0,IF($AJ7948=1,Settings!$C$6,Settings!$C$7))*100)</f>
        <v/>
      </c>
      <c r="AG7948">
        <f>IF($F7948="","",$F7948&amp;"|"&amp;$D7948&amp;"")</f>
        <v/>
      </c>
      <c r="AH7948">
        <f>IF($F7948="","",IF(COUNTIF($AG$2:$AG7948,$AG7948)=1,1,0))</f>
        <v/>
      </c>
      <c r="AI7948">
        <f>IF($AH7948=1,SUMPRODUCT(--($AL$2:$AL$8001&lt;$AL7948))+1,"")</f>
        <v/>
      </c>
      <c r="AJ7948">
        <f>IF($F7948="","",IF(OR($U7948=TRUE(),$U7948="TRUE"),1,0))</f>
        <v/>
      </c>
      <c r="AK7948">
        <f>IF($F7948="","",IF($AD7948="Yes",1,0))</f>
        <v/>
      </c>
      <c r="AL7948">
        <f>IF($AH7948=1,IFERROR(IF(VALUE($F7948)&lt;100000000,VALUE($F7948),1000000000),IFERROR(IF(VALUE(MID($F7948,2,20))&lt;100000000,VALUE(MID($F7948,2,20)),1000000000),1000000000))+ROW()/100000,"")</f>
        <v/>
      </c>
    </row>
    <row r="7949">
      <c r="A7949">
        <f>IF($F7949="","",IFERROR(IF(INDEX('Per Invoice'!$A$2:$A$2001,MATCH($F7949,'Per Invoice'!$B$2:$B$2001,0))=0,"",INDEX('Per Invoice'!$A$2:$A$2001,MATCH($F7949,'Per Invoice'!$B$2:$B$2001,0))),""))</f>
        <v/>
      </c>
      <c r="H7949" s="11" t="n"/>
      <c r="R7949" s="7">
        <f>IF($F7949="","",Q7949*Y7949/100)</f>
        <v/>
      </c>
      <c r="X7949" s="7" t="n"/>
      <c r="Y7949" s="7" t="n"/>
      <c r="Z7949" s="7">
        <f>IF($F7949="","",Y7949*AE7949/100)</f>
        <v/>
      </c>
      <c r="AA7949" s="7">
        <f>IF($F7949="","",Y7949-Z7949)</f>
        <v/>
      </c>
      <c r="AB7949" s="7">
        <f>IF($F7949="","",AA7949-R7949)</f>
        <v/>
      </c>
      <c r="AE7949">
        <f>IF($F7949="","",IF($AK7949=1,0,IF($AJ7949=1,Settings!$C$6,Settings!$C$7))*100)</f>
        <v/>
      </c>
      <c r="AG7949">
        <f>IF($F7949="","",$F7949&amp;"|"&amp;$D7949&amp;"")</f>
        <v/>
      </c>
      <c r="AH7949">
        <f>IF($F7949="","",IF(COUNTIF($AG$2:$AG7949,$AG7949)=1,1,0))</f>
        <v/>
      </c>
      <c r="AI7949">
        <f>IF($AH7949=1,SUMPRODUCT(--($AL$2:$AL$8001&lt;$AL7949))+1,"")</f>
        <v/>
      </c>
      <c r="AJ7949">
        <f>IF($F7949="","",IF(OR($U7949=TRUE(),$U7949="TRUE"),1,0))</f>
        <v/>
      </c>
      <c r="AK7949">
        <f>IF($F7949="","",IF($AD7949="Yes",1,0))</f>
        <v/>
      </c>
      <c r="AL7949">
        <f>IF($AH7949=1,IFERROR(IF(VALUE($F7949)&lt;100000000,VALUE($F7949),1000000000),IFERROR(IF(VALUE(MID($F7949,2,20))&lt;100000000,VALUE(MID($F7949,2,20)),1000000000),1000000000))+ROW()/100000,"")</f>
        <v/>
      </c>
    </row>
    <row r="7950">
      <c r="A7950">
        <f>IF($F7950="","",IFERROR(IF(INDEX('Per Invoice'!$A$2:$A$2001,MATCH($F7950,'Per Invoice'!$B$2:$B$2001,0))=0,"",INDEX('Per Invoice'!$A$2:$A$2001,MATCH($F7950,'Per Invoice'!$B$2:$B$2001,0))),""))</f>
        <v/>
      </c>
      <c r="H7950" s="11" t="n"/>
      <c r="R7950" s="7">
        <f>IF($F7950="","",Q7950*Y7950/100)</f>
        <v/>
      </c>
      <c r="X7950" s="7" t="n"/>
      <c r="Y7950" s="7" t="n"/>
      <c r="Z7950" s="7">
        <f>IF($F7950="","",Y7950*AE7950/100)</f>
        <v/>
      </c>
      <c r="AA7950" s="7">
        <f>IF($F7950="","",Y7950-Z7950)</f>
        <v/>
      </c>
      <c r="AB7950" s="7">
        <f>IF($F7950="","",AA7950-R7950)</f>
        <v/>
      </c>
      <c r="AE7950">
        <f>IF($F7950="","",IF($AK7950=1,0,IF($AJ7950=1,Settings!$C$6,Settings!$C$7))*100)</f>
        <v/>
      </c>
      <c r="AG7950">
        <f>IF($F7950="","",$F7950&amp;"|"&amp;$D7950&amp;"")</f>
        <v/>
      </c>
      <c r="AH7950">
        <f>IF($F7950="","",IF(COUNTIF($AG$2:$AG7950,$AG7950)=1,1,0))</f>
        <v/>
      </c>
      <c r="AI7950">
        <f>IF($AH7950=1,SUMPRODUCT(--($AL$2:$AL$8001&lt;$AL7950))+1,"")</f>
        <v/>
      </c>
      <c r="AJ7950">
        <f>IF($F7950="","",IF(OR($U7950=TRUE(),$U7950="TRUE"),1,0))</f>
        <v/>
      </c>
      <c r="AK7950">
        <f>IF($F7950="","",IF($AD7950="Yes",1,0))</f>
        <v/>
      </c>
      <c r="AL7950">
        <f>IF($AH7950=1,IFERROR(IF(VALUE($F7950)&lt;100000000,VALUE($F7950),1000000000),IFERROR(IF(VALUE(MID($F7950,2,20))&lt;100000000,VALUE(MID($F7950,2,20)),1000000000),1000000000))+ROW()/100000,"")</f>
        <v/>
      </c>
    </row>
    <row r="7951">
      <c r="A7951">
        <f>IF($F7951="","",IFERROR(IF(INDEX('Per Invoice'!$A$2:$A$2001,MATCH($F7951,'Per Invoice'!$B$2:$B$2001,0))=0,"",INDEX('Per Invoice'!$A$2:$A$2001,MATCH($F7951,'Per Invoice'!$B$2:$B$2001,0))),""))</f>
        <v/>
      </c>
      <c r="H7951" s="11" t="n"/>
      <c r="R7951" s="7">
        <f>IF($F7951="","",Q7951*Y7951/100)</f>
        <v/>
      </c>
      <c r="X7951" s="7" t="n"/>
      <c r="Y7951" s="7" t="n"/>
      <c r="Z7951" s="7">
        <f>IF($F7951="","",Y7951*AE7951/100)</f>
        <v/>
      </c>
      <c r="AA7951" s="7">
        <f>IF($F7951="","",Y7951-Z7951)</f>
        <v/>
      </c>
      <c r="AB7951" s="7">
        <f>IF($F7951="","",AA7951-R7951)</f>
        <v/>
      </c>
      <c r="AE7951">
        <f>IF($F7951="","",IF($AK7951=1,0,IF($AJ7951=1,Settings!$C$6,Settings!$C$7))*100)</f>
        <v/>
      </c>
      <c r="AG7951">
        <f>IF($F7951="","",$F7951&amp;"|"&amp;$D7951&amp;"")</f>
        <v/>
      </c>
      <c r="AH7951">
        <f>IF($F7951="","",IF(COUNTIF($AG$2:$AG7951,$AG7951)=1,1,0))</f>
        <v/>
      </c>
      <c r="AI7951">
        <f>IF($AH7951=1,SUMPRODUCT(--($AL$2:$AL$8001&lt;$AL7951))+1,"")</f>
        <v/>
      </c>
      <c r="AJ7951">
        <f>IF($F7951="","",IF(OR($U7951=TRUE(),$U7951="TRUE"),1,0))</f>
        <v/>
      </c>
      <c r="AK7951">
        <f>IF($F7951="","",IF($AD7951="Yes",1,0))</f>
        <v/>
      </c>
      <c r="AL7951">
        <f>IF($AH7951=1,IFERROR(IF(VALUE($F7951)&lt;100000000,VALUE($F7951),1000000000),IFERROR(IF(VALUE(MID($F7951,2,20))&lt;100000000,VALUE(MID($F7951,2,20)),1000000000),1000000000))+ROW()/100000,"")</f>
        <v/>
      </c>
    </row>
    <row r="7952">
      <c r="A7952">
        <f>IF($F7952="","",IFERROR(IF(INDEX('Per Invoice'!$A$2:$A$2001,MATCH($F7952,'Per Invoice'!$B$2:$B$2001,0))=0,"",INDEX('Per Invoice'!$A$2:$A$2001,MATCH($F7952,'Per Invoice'!$B$2:$B$2001,0))),""))</f>
        <v/>
      </c>
      <c r="H7952" s="11" t="n"/>
      <c r="R7952" s="7">
        <f>IF($F7952="","",Q7952*Y7952/100)</f>
        <v/>
      </c>
      <c r="X7952" s="7" t="n"/>
      <c r="Y7952" s="7" t="n"/>
      <c r="Z7952" s="7">
        <f>IF($F7952="","",Y7952*AE7952/100)</f>
        <v/>
      </c>
      <c r="AA7952" s="7">
        <f>IF($F7952="","",Y7952-Z7952)</f>
        <v/>
      </c>
      <c r="AB7952" s="7">
        <f>IF($F7952="","",AA7952-R7952)</f>
        <v/>
      </c>
      <c r="AE7952">
        <f>IF($F7952="","",IF($AK7952=1,0,IF($AJ7952=1,Settings!$C$6,Settings!$C$7))*100)</f>
        <v/>
      </c>
      <c r="AG7952">
        <f>IF($F7952="","",$F7952&amp;"|"&amp;$D7952&amp;"")</f>
        <v/>
      </c>
      <c r="AH7952">
        <f>IF($F7952="","",IF(COUNTIF($AG$2:$AG7952,$AG7952)=1,1,0))</f>
        <v/>
      </c>
      <c r="AI7952">
        <f>IF($AH7952=1,SUMPRODUCT(--($AL$2:$AL$8001&lt;$AL7952))+1,"")</f>
        <v/>
      </c>
      <c r="AJ7952">
        <f>IF($F7952="","",IF(OR($U7952=TRUE(),$U7952="TRUE"),1,0))</f>
        <v/>
      </c>
      <c r="AK7952">
        <f>IF($F7952="","",IF($AD7952="Yes",1,0))</f>
        <v/>
      </c>
      <c r="AL7952">
        <f>IF($AH7952=1,IFERROR(IF(VALUE($F7952)&lt;100000000,VALUE($F7952),1000000000),IFERROR(IF(VALUE(MID($F7952,2,20))&lt;100000000,VALUE(MID($F7952,2,20)),1000000000),1000000000))+ROW()/100000,"")</f>
        <v/>
      </c>
    </row>
    <row r="7953">
      <c r="A7953">
        <f>IF($F7953="","",IFERROR(IF(INDEX('Per Invoice'!$A$2:$A$2001,MATCH($F7953,'Per Invoice'!$B$2:$B$2001,0))=0,"",INDEX('Per Invoice'!$A$2:$A$2001,MATCH($F7953,'Per Invoice'!$B$2:$B$2001,0))),""))</f>
        <v/>
      </c>
      <c r="H7953" s="11" t="n"/>
      <c r="R7953" s="7">
        <f>IF($F7953="","",Q7953*Y7953/100)</f>
        <v/>
      </c>
      <c r="X7953" s="7" t="n"/>
      <c r="Y7953" s="7" t="n"/>
      <c r="Z7953" s="7">
        <f>IF($F7953="","",Y7953*AE7953/100)</f>
        <v/>
      </c>
      <c r="AA7953" s="7">
        <f>IF($F7953="","",Y7953-Z7953)</f>
        <v/>
      </c>
      <c r="AB7953" s="7">
        <f>IF($F7953="","",AA7953-R7953)</f>
        <v/>
      </c>
      <c r="AE7953">
        <f>IF($F7953="","",IF($AK7953=1,0,IF($AJ7953=1,Settings!$C$6,Settings!$C$7))*100)</f>
        <v/>
      </c>
      <c r="AG7953">
        <f>IF($F7953="","",$F7953&amp;"|"&amp;$D7953&amp;"")</f>
        <v/>
      </c>
      <c r="AH7953">
        <f>IF($F7953="","",IF(COUNTIF($AG$2:$AG7953,$AG7953)=1,1,0))</f>
        <v/>
      </c>
      <c r="AI7953">
        <f>IF($AH7953=1,SUMPRODUCT(--($AL$2:$AL$8001&lt;$AL7953))+1,"")</f>
        <v/>
      </c>
      <c r="AJ7953">
        <f>IF($F7953="","",IF(OR($U7953=TRUE(),$U7953="TRUE"),1,0))</f>
        <v/>
      </c>
      <c r="AK7953">
        <f>IF($F7953="","",IF($AD7953="Yes",1,0))</f>
        <v/>
      </c>
      <c r="AL7953">
        <f>IF($AH7953=1,IFERROR(IF(VALUE($F7953)&lt;100000000,VALUE($F7953),1000000000),IFERROR(IF(VALUE(MID($F7953,2,20))&lt;100000000,VALUE(MID($F7953,2,20)),1000000000),1000000000))+ROW()/100000,"")</f>
        <v/>
      </c>
    </row>
    <row r="7954">
      <c r="A7954">
        <f>IF($F7954="","",IFERROR(IF(INDEX('Per Invoice'!$A$2:$A$2001,MATCH($F7954,'Per Invoice'!$B$2:$B$2001,0))=0,"",INDEX('Per Invoice'!$A$2:$A$2001,MATCH($F7954,'Per Invoice'!$B$2:$B$2001,0))),""))</f>
        <v/>
      </c>
      <c r="H7954" s="11" t="n"/>
      <c r="R7954" s="7">
        <f>IF($F7954="","",Q7954*Y7954/100)</f>
        <v/>
      </c>
      <c r="X7954" s="7" t="n"/>
      <c r="Y7954" s="7" t="n"/>
      <c r="Z7954" s="7">
        <f>IF($F7954="","",Y7954*AE7954/100)</f>
        <v/>
      </c>
      <c r="AA7954" s="7">
        <f>IF($F7954="","",Y7954-Z7954)</f>
        <v/>
      </c>
      <c r="AB7954" s="7">
        <f>IF($F7954="","",AA7954-R7954)</f>
        <v/>
      </c>
      <c r="AE7954">
        <f>IF($F7954="","",IF($AK7954=1,0,IF($AJ7954=1,Settings!$C$6,Settings!$C$7))*100)</f>
        <v/>
      </c>
      <c r="AG7954">
        <f>IF($F7954="","",$F7954&amp;"|"&amp;$D7954&amp;"")</f>
        <v/>
      </c>
      <c r="AH7954">
        <f>IF($F7954="","",IF(COUNTIF($AG$2:$AG7954,$AG7954)=1,1,0))</f>
        <v/>
      </c>
      <c r="AI7954">
        <f>IF($AH7954=1,SUMPRODUCT(--($AL$2:$AL$8001&lt;$AL7954))+1,"")</f>
        <v/>
      </c>
      <c r="AJ7954">
        <f>IF($F7954="","",IF(OR($U7954=TRUE(),$U7954="TRUE"),1,0))</f>
        <v/>
      </c>
      <c r="AK7954">
        <f>IF($F7954="","",IF($AD7954="Yes",1,0))</f>
        <v/>
      </c>
      <c r="AL7954">
        <f>IF($AH7954=1,IFERROR(IF(VALUE($F7954)&lt;100000000,VALUE($F7954),1000000000),IFERROR(IF(VALUE(MID($F7954,2,20))&lt;100000000,VALUE(MID($F7954,2,20)),1000000000),1000000000))+ROW()/100000,"")</f>
        <v/>
      </c>
    </row>
    <row r="7955">
      <c r="A7955">
        <f>IF($F7955="","",IFERROR(IF(INDEX('Per Invoice'!$A$2:$A$2001,MATCH($F7955,'Per Invoice'!$B$2:$B$2001,0))=0,"",INDEX('Per Invoice'!$A$2:$A$2001,MATCH($F7955,'Per Invoice'!$B$2:$B$2001,0))),""))</f>
        <v/>
      </c>
      <c r="H7955" s="11" t="n"/>
      <c r="R7955" s="7">
        <f>IF($F7955="","",Q7955*Y7955/100)</f>
        <v/>
      </c>
      <c r="X7955" s="7" t="n"/>
      <c r="Y7955" s="7" t="n"/>
      <c r="Z7955" s="7">
        <f>IF($F7955="","",Y7955*AE7955/100)</f>
        <v/>
      </c>
      <c r="AA7955" s="7">
        <f>IF($F7955="","",Y7955-Z7955)</f>
        <v/>
      </c>
      <c r="AB7955" s="7">
        <f>IF($F7955="","",AA7955-R7955)</f>
        <v/>
      </c>
      <c r="AE7955">
        <f>IF($F7955="","",IF($AK7955=1,0,IF($AJ7955=1,Settings!$C$6,Settings!$C$7))*100)</f>
        <v/>
      </c>
      <c r="AG7955">
        <f>IF($F7955="","",$F7955&amp;"|"&amp;$D7955&amp;"")</f>
        <v/>
      </c>
      <c r="AH7955">
        <f>IF($F7955="","",IF(COUNTIF($AG$2:$AG7955,$AG7955)=1,1,0))</f>
        <v/>
      </c>
      <c r="AI7955">
        <f>IF($AH7955=1,SUMPRODUCT(--($AL$2:$AL$8001&lt;$AL7955))+1,"")</f>
        <v/>
      </c>
      <c r="AJ7955">
        <f>IF($F7955="","",IF(OR($U7955=TRUE(),$U7955="TRUE"),1,0))</f>
        <v/>
      </c>
      <c r="AK7955">
        <f>IF($F7955="","",IF($AD7955="Yes",1,0))</f>
        <v/>
      </c>
      <c r="AL7955">
        <f>IF($AH7955=1,IFERROR(IF(VALUE($F7955)&lt;100000000,VALUE($F7955),1000000000),IFERROR(IF(VALUE(MID($F7955,2,20))&lt;100000000,VALUE(MID($F7955,2,20)),1000000000),1000000000))+ROW()/100000,"")</f>
        <v/>
      </c>
    </row>
    <row r="7956">
      <c r="A7956">
        <f>IF($F7956="","",IFERROR(IF(INDEX('Per Invoice'!$A$2:$A$2001,MATCH($F7956,'Per Invoice'!$B$2:$B$2001,0))=0,"",INDEX('Per Invoice'!$A$2:$A$2001,MATCH($F7956,'Per Invoice'!$B$2:$B$2001,0))),""))</f>
        <v/>
      </c>
      <c r="H7956" s="11" t="n"/>
      <c r="R7956" s="7">
        <f>IF($F7956="","",Q7956*Y7956/100)</f>
        <v/>
      </c>
      <c r="X7956" s="7" t="n"/>
      <c r="Y7956" s="7" t="n"/>
      <c r="Z7956" s="7">
        <f>IF($F7956="","",Y7956*AE7956/100)</f>
        <v/>
      </c>
      <c r="AA7956" s="7">
        <f>IF($F7956="","",Y7956-Z7956)</f>
        <v/>
      </c>
      <c r="AB7956" s="7">
        <f>IF($F7956="","",AA7956-R7956)</f>
        <v/>
      </c>
      <c r="AE7956">
        <f>IF($F7956="","",IF($AK7956=1,0,IF($AJ7956=1,Settings!$C$6,Settings!$C$7))*100)</f>
        <v/>
      </c>
      <c r="AG7956">
        <f>IF($F7956="","",$F7956&amp;"|"&amp;$D7956&amp;"")</f>
        <v/>
      </c>
      <c r="AH7956">
        <f>IF($F7956="","",IF(COUNTIF($AG$2:$AG7956,$AG7956)=1,1,0))</f>
        <v/>
      </c>
      <c r="AI7956">
        <f>IF($AH7956=1,SUMPRODUCT(--($AL$2:$AL$8001&lt;$AL7956))+1,"")</f>
        <v/>
      </c>
      <c r="AJ7956">
        <f>IF($F7956="","",IF(OR($U7956=TRUE(),$U7956="TRUE"),1,0))</f>
        <v/>
      </c>
      <c r="AK7956">
        <f>IF($F7956="","",IF($AD7956="Yes",1,0))</f>
        <v/>
      </c>
      <c r="AL7956">
        <f>IF($AH7956=1,IFERROR(IF(VALUE($F7956)&lt;100000000,VALUE($F7956),1000000000),IFERROR(IF(VALUE(MID($F7956,2,20))&lt;100000000,VALUE(MID($F7956,2,20)),1000000000),1000000000))+ROW()/100000,"")</f>
        <v/>
      </c>
    </row>
    <row r="7957">
      <c r="A7957">
        <f>IF($F7957="","",IFERROR(IF(INDEX('Per Invoice'!$A$2:$A$2001,MATCH($F7957,'Per Invoice'!$B$2:$B$2001,0))=0,"",INDEX('Per Invoice'!$A$2:$A$2001,MATCH($F7957,'Per Invoice'!$B$2:$B$2001,0))),""))</f>
        <v/>
      </c>
      <c r="H7957" s="11" t="n"/>
      <c r="R7957" s="7">
        <f>IF($F7957="","",Q7957*Y7957/100)</f>
        <v/>
      </c>
      <c r="X7957" s="7" t="n"/>
      <c r="Y7957" s="7" t="n"/>
      <c r="Z7957" s="7">
        <f>IF($F7957="","",Y7957*AE7957/100)</f>
        <v/>
      </c>
      <c r="AA7957" s="7">
        <f>IF($F7957="","",Y7957-Z7957)</f>
        <v/>
      </c>
      <c r="AB7957" s="7">
        <f>IF($F7957="","",AA7957-R7957)</f>
        <v/>
      </c>
      <c r="AE7957">
        <f>IF($F7957="","",IF($AK7957=1,0,IF($AJ7957=1,Settings!$C$6,Settings!$C$7))*100)</f>
        <v/>
      </c>
      <c r="AG7957">
        <f>IF($F7957="","",$F7957&amp;"|"&amp;$D7957&amp;"")</f>
        <v/>
      </c>
      <c r="AH7957">
        <f>IF($F7957="","",IF(COUNTIF($AG$2:$AG7957,$AG7957)=1,1,0))</f>
        <v/>
      </c>
      <c r="AI7957">
        <f>IF($AH7957=1,SUMPRODUCT(--($AL$2:$AL$8001&lt;$AL7957))+1,"")</f>
        <v/>
      </c>
      <c r="AJ7957">
        <f>IF($F7957="","",IF(OR($U7957=TRUE(),$U7957="TRUE"),1,0))</f>
        <v/>
      </c>
      <c r="AK7957">
        <f>IF($F7957="","",IF($AD7957="Yes",1,0))</f>
        <v/>
      </c>
      <c r="AL7957">
        <f>IF($AH7957=1,IFERROR(IF(VALUE($F7957)&lt;100000000,VALUE($F7957),1000000000),IFERROR(IF(VALUE(MID($F7957,2,20))&lt;100000000,VALUE(MID($F7957,2,20)),1000000000),1000000000))+ROW()/100000,"")</f>
        <v/>
      </c>
    </row>
    <row r="7958">
      <c r="A7958">
        <f>IF($F7958="","",IFERROR(IF(INDEX('Per Invoice'!$A$2:$A$2001,MATCH($F7958,'Per Invoice'!$B$2:$B$2001,0))=0,"",INDEX('Per Invoice'!$A$2:$A$2001,MATCH($F7958,'Per Invoice'!$B$2:$B$2001,0))),""))</f>
        <v/>
      </c>
      <c r="H7958" s="11" t="n"/>
      <c r="R7958" s="7">
        <f>IF($F7958="","",Q7958*Y7958/100)</f>
        <v/>
      </c>
      <c r="X7958" s="7" t="n"/>
      <c r="Y7958" s="7" t="n"/>
      <c r="Z7958" s="7">
        <f>IF($F7958="","",Y7958*AE7958/100)</f>
        <v/>
      </c>
      <c r="AA7958" s="7">
        <f>IF($F7958="","",Y7958-Z7958)</f>
        <v/>
      </c>
      <c r="AB7958" s="7">
        <f>IF($F7958="","",AA7958-R7958)</f>
        <v/>
      </c>
      <c r="AE7958">
        <f>IF($F7958="","",IF($AK7958=1,0,IF($AJ7958=1,Settings!$C$6,Settings!$C$7))*100)</f>
        <v/>
      </c>
      <c r="AG7958">
        <f>IF($F7958="","",$F7958&amp;"|"&amp;$D7958&amp;"")</f>
        <v/>
      </c>
      <c r="AH7958">
        <f>IF($F7958="","",IF(COUNTIF($AG$2:$AG7958,$AG7958)=1,1,0))</f>
        <v/>
      </c>
      <c r="AI7958">
        <f>IF($AH7958=1,SUMPRODUCT(--($AL$2:$AL$8001&lt;$AL7958))+1,"")</f>
        <v/>
      </c>
      <c r="AJ7958">
        <f>IF($F7958="","",IF(OR($U7958=TRUE(),$U7958="TRUE"),1,0))</f>
        <v/>
      </c>
      <c r="AK7958">
        <f>IF($F7958="","",IF($AD7958="Yes",1,0))</f>
        <v/>
      </c>
      <c r="AL7958">
        <f>IF($AH7958=1,IFERROR(IF(VALUE($F7958)&lt;100000000,VALUE($F7958),1000000000),IFERROR(IF(VALUE(MID($F7958,2,20))&lt;100000000,VALUE(MID($F7958,2,20)),1000000000),1000000000))+ROW()/100000,"")</f>
        <v/>
      </c>
    </row>
    <row r="7959">
      <c r="A7959">
        <f>IF($F7959="","",IFERROR(IF(INDEX('Per Invoice'!$A$2:$A$2001,MATCH($F7959,'Per Invoice'!$B$2:$B$2001,0))=0,"",INDEX('Per Invoice'!$A$2:$A$2001,MATCH($F7959,'Per Invoice'!$B$2:$B$2001,0))),""))</f>
        <v/>
      </c>
      <c r="H7959" s="11" t="n"/>
      <c r="R7959" s="7">
        <f>IF($F7959="","",Q7959*Y7959/100)</f>
        <v/>
      </c>
      <c r="X7959" s="7" t="n"/>
      <c r="Y7959" s="7" t="n"/>
      <c r="Z7959" s="7">
        <f>IF($F7959="","",Y7959*AE7959/100)</f>
        <v/>
      </c>
      <c r="AA7959" s="7">
        <f>IF($F7959="","",Y7959-Z7959)</f>
        <v/>
      </c>
      <c r="AB7959" s="7">
        <f>IF($F7959="","",AA7959-R7959)</f>
        <v/>
      </c>
      <c r="AE7959">
        <f>IF($F7959="","",IF($AK7959=1,0,IF($AJ7959=1,Settings!$C$6,Settings!$C$7))*100)</f>
        <v/>
      </c>
      <c r="AG7959">
        <f>IF($F7959="","",$F7959&amp;"|"&amp;$D7959&amp;"")</f>
        <v/>
      </c>
      <c r="AH7959">
        <f>IF($F7959="","",IF(COUNTIF($AG$2:$AG7959,$AG7959)=1,1,0))</f>
        <v/>
      </c>
      <c r="AI7959">
        <f>IF($AH7959=1,SUMPRODUCT(--($AL$2:$AL$8001&lt;$AL7959))+1,"")</f>
        <v/>
      </c>
      <c r="AJ7959">
        <f>IF($F7959="","",IF(OR($U7959=TRUE(),$U7959="TRUE"),1,0))</f>
        <v/>
      </c>
      <c r="AK7959">
        <f>IF($F7959="","",IF($AD7959="Yes",1,0))</f>
        <v/>
      </c>
      <c r="AL7959">
        <f>IF($AH7959=1,IFERROR(IF(VALUE($F7959)&lt;100000000,VALUE($F7959),1000000000),IFERROR(IF(VALUE(MID($F7959,2,20))&lt;100000000,VALUE(MID($F7959,2,20)),1000000000),1000000000))+ROW()/100000,"")</f>
        <v/>
      </c>
    </row>
    <row r="7960">
      <c r="A7960">
        <f>IF($F7960="","",IFERROR(IF(INDEX('Per Invoice'!$A$2:$A$2001,MATCH($F7960,'Per Invoice'!$B$2:$B$2001,0))=0,"",INDEX('Per Invoice'!$A$2:$A$2001,MATCH($F7960,'Per Invoice'!$B$2:$B$2001,0))),""))</f>
        <v/>
      </c>
      <c r="H7960" s="11" t="n"/>
      <c r="R7960" s="7">
        <f>IF($F7960="","",Q7960*Y7960/100)</f>
        <v/>
      </c>
      <c r="X7960" s="7" t="n"/>
      <c r="Y7960" s="7" t="n"/>
      <c r="Z7960" s="7">
        <f>IF($F7960="","",Y7960*AE7960/100)</f>
        <v/>
      </c>
      <c r="AA7960" s="7">
        <f>IF($F7960="","",Y7960-Z7960)</f>
        <v/>
      </c>
      <c r="AB7960" s="7">
        <f>IF($F7960="","",AA7960-R7960)</f>
        <v/>
      </c>
      <c r="AE7960">
        <f>IF($F7960="","",IF($AK7960=1,0,IF($AJ7960=1,Settings!$C$6,Settings!$C$7))*100)</f>
        <v/>
      </c>
      <c r="AG7960">
        <f>IF($F7960="","",$F7960&amp;"|"&amp;$D7960&amp;"")</f>
        <v/>
      </c>
      <c r="AH7960">
        <f>IF($F7960="","",IF(COUNTIF($AG$2:$AG7960,$AG7960)=1,1,0))</f>
        <v/>
      </c>
      <c r="AI7960">
        <f>IF($AH7960=1,SUMPRODUCT(--($AL$2:$AL$8001&lt;$AL7960))+1,"")</f>
        <v/>
      </c>
      <c r="AJ7960">
        <f>IF($F7960="","",IF(OR($U7960=TRUE(),$U7960="TRUE"),1,0))</f>
        <v/>
      </c>
      <c r="AK7960">
        <f>IF($F7960="","",IF($AD7960="Yes",1,0))</f>
        <v/>
      </c>
      <c r="AL7960">
        <f>IF($AH7960=1,IFERROR(IF(VALUE($F7960)&lt;100000000,VALUE($F7960),1000000000),IFERROR(IF(VALUE(MID($F7960,2,20))&lt;100000000,VALUE(MID($F7960,2,20)),1000000000),1000000000))+ROW()/100000,"")</f>
        <v/>
      </c>
    </row>
    <row r="7961">
      <c r="A7961">
        <f>IF($F7961="","",IFERROR(IF(INDEX('Per Invoice'!$A$2:$A$2001,MATCH($F7961,'Per Invoice'!$B$2:$B$2001,0))=0,"",INDEX('Per Invoice'!$A$2:$A$2001,MATCH($F7961,'Per Invoice'!$B$2:$B$2001,0))),""))</f>
        <v/>
      </c>
      <c r="H7961" s="11" t="n"/>
      <c r="R7961" s="7">
        <f>IF($F7961="","",Q7961*Y7961/100)</f>
        <v/>
      </c>
      <c r="X7961" s="7" t="n"/>
      <c r="Y7961" s="7" t="n"/>
      <c r="Z7961" s="7">
        <f>IF($F7961="","",Y7961*AE7961/100)</f>
        <v/>
      </c>
      <c r="AA7961" s="7">
        <f>IF($F7961="","",Y7961-Z7961)</f>
        <v/>
      </c>
      <c r="AB7961" s="7">
        <f>IF($F7961="","",AA7961-R7961)</f>
        <v/>
      </c>
      <c r="AE7961">
        <f>IF($F7961="","",IF($AK7961=1,0,IF($AJ7961=1,Settings!$C$6,Settings!$C$7))*100)</f>
        <v/>
      </c>
      <c r="AG7961">
        <f>IF($F7961="","",$F7961&amp;"|"&amp;$D7961&amp;"")</f>
        <v/>
      </c>
      <c r="AH7961">
        <f>IF($F7961="","",IF(COUNTIF($AG$2:$AG7961,$AG7961)=1,1,0))</f>
        <v/>
      </c>
      <c r="AI7961">
        <f>IF($AH7961=1,SUMPRODUCT(--($AL$2:$AL$8001&lt;$AL7961))+1,"")</f>
        <v/>
      </c>
      <c r="AJ7961">
        <f>IF($F7961="","",IF(OR($U7961=TRUE(),$U7961="TRUE"),1,0))</f>
        <v/>
      </c>
      <c r="AK7961">
        <f>IF($F7961="","",IF($AD7961="Yes",1,0))</f>
        <v/>
      </c>
      <c r="AL7961">
        <f>IF($AH7961=1,IFERROR(IF(VALUE($F7961)&lt;100000000,VALUE($F7961),1000000000),IFERROR(IF(VALUE(MID($F7961,2,20))&lt;100000000,VALUE(MID($F7961,2,20)),1000000000),1000000000))+ROW()/100000,"")</f>
        <v/>
      </c>
    </row>
    <row r="7962">
      <c r="A7962">
        <f>IF($F7962="","",IFERROR(IF(INDEX('Per Invoice'!$A$2:$A$2001,MATCH($F7962,'Per Invoice'!$B$2:$B$2001,0))=0,"",INDEX('Per Invoice'!$A$2:$A$2001,MATCH($F7962,'Per Invoice'!$B$2:$B$2001,0))),""))</f>
        <v/>
      </c>
      <c r="H7962" s="11" t="n"/>
      <c r="R7962" s="7">
        <f>IF($F7962="","",Q7962*Y7962/100)</f>
        <v/>
      </c>
      <c r="X7962" s="7" t="n"/>
      <c r="Y7962" s="7" t="n"/>
      <c r="Z7962" s="7">
        <f>IF($F7962="","",Y7962*AE7962/100)</f>
        <v/>
      </c>
      <c r="AA7962" s="7">
        <f>IF($F7962="","",Y7962-Z7962)</f>
        <v/>
      </c>
      <c r="AB7962" s="7">
        <f>IF($F7962="","",AA7962-R7962)</f>
        <v/>
      </c>
      <c r="AE7962">
        <f>IF($F7962="","",IF($AK7962=1,0,IF($AJ7962=1,Settings!$C$6,Settings!$C$7))*100)</f>
        <v/>
      </c>
      <c r="AG7962">
        <f>IF($F7962="","",$F7962&amp;"|"&amp;$D7962&amp;"")</f>
        <v/>
      </c>
      <c r="AH7962">
        <f>IF($F7962="","",IF(COUNTIF($AG$2:$AG7962,$AG7962)=1,1,0))</f>
        <v/>
      </c>
      <c r="AI7962">
        <f>IF($AH7962=1,SUMPRODUCT(--($AL$2:$AL$8001&lt;$AL7962))+1,"")</f>
        <v/>
      </c>
      <c r="AJ7962">
        <f>IF($F7962="","",IF(OR($U7962=TRUE(),$U7962="TRUE"),1,0))</f>
        <v/>
      </c>
      <c r="AK7962">
        <f>IF($F7962="","",IF($AD7962="Yes",1,0))</f>
        <v/>
      </c>
      <c r="AL7962">
        <f>IF($AH7962=1,IFERROR(IF(VALUE($F7962)&lt;100000000,VALUE($F7962),1000000000),IFERROR(IF(VALUE(MID($F7962,2,20))&lt;100000000,VALUE(MID($F7962,2,20)),1000000000),1000000000))+ROW()/100000,"")</f>
        <v/>
      </c>
    </row>
    <row r="7963">
      <c r="A7963">
        <f>IF($F7963="","",IFERROR(IF(INDEX('Per Invoice'!$A$2:$A$2001,MATCH($F7963,'Per Invoice'!$B$2:$B$2001,0))=0,"",INDEX('Per Invoice'!$A$2:$A$2001,MATCH($F7963,'Per Invoice'!$B$2:$B$2001,0))),""))</f>
        <v/>
      </c>
      <c r="H7963" s="11" t="n"/>
      <c r="R7963" s="7">
        <f>IF($F7963="","",Q7963*Y7963/100)</f>
        <v/>
      </c>
      <c r="X7963" s="7" t="n"/>
      <c r="Y7963" s="7" t="n"/>
      <c r="Z7963" s="7">
        <f>IF($F7963="","",Y7963*AE7963/100)</f>
        <v/>
      </c>
      <c r="AA7963" s="7">
        <f>IF($F7963="","",Y7963-Z7963)</f>
        <v/>
      </c>
      <c r="AB7963" s="7">
        <f>IF($F7963="","",AA7963-R7963)</f>
        <v/>
      </c>
      <c r="AE7963">
        <f>IF($F7963="","",IF($AK7963=1,0,IF($AJ7963=1,Settings!$C$6,Settings!$C$7))*100)</f>
        <v/>
      </c>
      <c r="AG7963">
        <f>IF($F7963="","",$F7963&amp;"|"&amp;$D7963&amp;"")</f>
        <v/>
      </c>
      <c r="AH7963">
        <f>IF($F7963="","",IF(COUNTIF($AG$2:$AG7963,$AG7963)=1,1,0))</f>
        <v/>
      </c>
      <c r="AI7963">
        <f>IF($AH7963=1,SUMPRODUCT(--($AL$2:$AL$8001&lt;$AL7963))+1,"")</f>
        <v/>
      </c>
      <c r="AJ7963">
        <f>IF($F7963="","",IF(OR($U7963=TRUE(),$U7963="TRUE"),1,0))</f>
        <v/>
      </c>
      <c r="AK7963">
        <f>IF($F7963="","",IF($AD7963="Yes",1,0))</f>
        <v/>
      </c>
      <c r="AL7963">
        <f>IF($AH7963=1,IFERROR(IF(VALUE($F7963)&lt;100000000,VALUE($F7963),1000000000),IFERROR(IF(VALUE(MID($F7963,2,20))&lt;100000000,VALUE(MID($F7963,2,20)),1000000000),1000000000))+ROW()/100000,"")</f>
        <v/>
      </c>
    </row>
    <row r="7964">
      <c r="A7964">
        <f>IF($F7964="","",IFERROR(IF(INDEX('Per Invoice'!$A$2:$A$2001,MATCH($F7964,'Per Invoice'!$B$2:$B$2001,0))=0,"",INDEX('Per Invoice'!$A$2:$A$2001,MATCH($F7964,'Per Invoice'!$B$2:$B$2001,0))),""))</f>
        <v/>
      </c>
      <c r="H7964" s="11" t="n"/>
      <c r="R7964" s="7">
        <f>IF($F7964="","",Q7964*Y7964/100)</f>
        <v/>
      </c>
      <c r="X7964" s="7" t="n"/>
      <c r="Y7964" s="7" t="n"/>
      <c r="Z7964" s="7">
        <f>IF($F7964="","",Y7964*AE7964/100)</f>
        <v/>
      </c>
      <c r="AA7964" s="7">
        <f>IF($F7964="","",Y7964-Z7964)</f>
        <v/>
      </c>
      <c r="AB7964" s="7">
        <f>IF($F7964="","",AA7964-R7964)</f>
        <v/>
      </c>
      <c r="AE7964">
        <f>IF($F7964="","",IF($AK7964=1,0,IF($AJ7964=1,Settings!$C$6,Settings!$C$7))*100)</f>
        <v/>
      </c>
      <c r="AG7964">
        <f>IF($F7964="","",$F7964&amp;"|"&amp;$D7964&amp;"")</f>
        <v/>
      </c>
      <c r="AH7964">
        <f>IF($F7964="","",IF(COUNTIF($AG$2:$AG7964,$AG7964)=1,1,0))</f>
        <v/>
      </c>
      <c r="AI7964">
        <f>IF($AH7964=1,SUMPRODUCT(--($AL$2:$AL$8001&lt;$AL7964))+1,"")</f>
        <v/>
      </c>
      <c r="AJ7964">
        <f>IF($F7964="","",IF(OR($U7964=TRUE(),$U7964="TRUE"),1,0))</f>
        <v/>
      </c>
      <c r="AK7964">
        <f>IF($F7964="","",IF($AD7964="Yes",1,0))</f>
        <v/>
      </c>
      <c r="AL7964">
        <f>IF($AH7964=1,IFERROR(IF(VALUE($F7964)&lt;100000000,VALUE($F7964),1000000000),IFERROR(IF(VALUE(MID($F7964,2,20))&lt;100000000,VALUE(MID($F7964,2,20)),1000000000),1000000000))+ROW()/100000,"")</f>
        <v/>
      </c>
    </row>
    <row r="7965">
      <c r="A7965">
        <f>IF($F7965="","",IFERROR(IF(INDEX('Per Invoice'!$A$2:$A$2001,MATCH($F7965,'Per Invoice'!$B$2:$B$2001,0))=0,"",INDEX('Per Invoice'!$A$2:$A$2001,MATCH($F7965,'Per Invoice'!$B$2:$B$2001,0))),""))</f>
        <v/>
      </c>
      <c r="H7965" s="11" t="n"/>
      <c r="R7965" s="7">
        <f>IF($F7965="","",Q7965*Y7965/100)</f>
        <v/>
      </c>
      <c r="X7965" s="7" t="n"/>
      <c r="Y7965" s="7" t="n"/>
      <c r="Z7965" s="7">
        <f>IF($F7965="","",Y7965*AE7965/100)</f>
        <v/>
      </c>
      <c r="AA7965" s="7">
        <f>IF($F7965="","",Y7965-Z7965)</f>
        <v/>
      </c>
      <c r="AB7965" s="7">
        <f>IF($F7965="","",AA7965-R7965)</f>
        <v/>
      </c>
      <c r="AE7965">
        <f>IF($F7965="","",IF($AK7965=1,0,IF($AJ7965=1,Settings!$C$6,Settings!$C$7))*100)</f>
        <v/>
      </c>
      <c r="AG7965">
        <f>IF($F7965="","",$F7965&amp;"|"&amp;$D7965&amp;"")</f>
        <v/>
      </c>
      <c r="AH7965">
        <f>IF($F7965="","",IF(COUNTIF($AG$2:$AG7965,$AG7965)=1,1,0))</f>
        <v/>
      </c>
      <c r="AI7965">
        <f>IF($AH7965=1,SUMPRODUCT(--($AL$2:$AL$8001&lt;$AL7965))+1,"")</f>
        <v/>
      </c>
      <c r="AJ7965">
        <f>IF($F7965="","",IF(OR($U7965=TRUE(),$U7965="TRUE"),1,0))</f>
        <v/>
      </c>
      <c r="AK7965">
        <f>IF($F7965="","",IF($AD7965="Yes",1,0))</f>
        <v/>
      </c>
      <c r="AL7965">
        <f>IF($AH7965=1,IFERROR(IF(VALUE($F7965)&lt;100000000,VALUE($F7965),1000000000),IFERROR(IF(VALUE(MID($F7965,2,20))&lt;100000000,VALUE(MID($F7965,2,20)),1000000000),1000000000))+ROW()/100000,"")</f>
        <v/>
      </c>
    </row>
    <row r="7966">
      <c r="A7966">
        <f>IF($F7966="","",IFERROR(IF(INDEX('Per Invoice'!$A$2:$A$2001,MATCH($F7966,'Per Invoice'!$B$2:$B$2001,0))=0,"",INDEX('Per Invoice'!$A$2:$A$2001,MATCH($F7966,'Per Invoice'!$B$2:$B$2001,0))),""))</f>
        <v/>
      </c>
      <c r="H7966" s="11" t="n"/>
      <c r="R7966" s="7">
        <f>IF($F7966="","",Q7966*Y7966/100)</f>
        <v/>
      </c>
      <c r="X7966" s="7" t="n"/>
      <c r="Y7966" s="7" t="n"/>
      <c r="Z7966" s="7">
        <f>IF($F7966="","",Y7966*AE7966/100)</f>
        <v/>
      </c>
      <c r="AA7966" s="7">
        <f>IF($F7966="","",Y7966-Z7966)</f>
        <v/>
      </c>
      <c r="AB7966" s="7">
        <f>IF($F7966="","",AA7966-R7966)</f>
        <v/>
      </c>
      <c r="AE7966">
        <f>IF($F7966="","",IF($AK7966=1,0,IF($AJ7966=1,Settings!$C$6,Settings!$C$7))*100)</f>
        <v/>
      </c>
      <c r="AG7966">
        <f>IF($F7966="","",$F7966&amp;"|"&amp;$D7966&amp;"")</f>
        <v/>
      </c>
      <c r="AH7966">
        <f>IF($F7966="","",IF(COUNTIF($AG$2:$AG7966,$AG7966)=1,1,0))</f>
        <v/>
      </c>
      <c r="AI7966">
        <f>IF($AH7966=1,SUMPRODUCT(--($AL$2:$AL$8001&lt;$AL7966))+1,"")</f>
        <v/>
      </c>
      <c r="AJ7966">
        <f>IF($F7966="","",IF(OR($U7966=TRUE(),$U7966="TRUE"),1,0))</f>
        <v/>
      </c>
      <c r="AK7966">
        <f>IF($F7966="","",IF($AD7966="Yes",1,0))</f>
        <v/>
      </c>
      <c r="AL7966">
        <f>IF($AH7966=1,IFERROR(IF(VALUE($F7966)&lt;100000000,VALUE($F7966),1000000000),IFERROR(IF(VALUE(MID($F7966,2,20))&lt;100000000,VALUE(MID($F7966,2,20)),1000000000),1000000000))+ROW()/100000,"")</f>
        <v/>
      </c>
    </row>
    <row r="7967">
      <c r="A7967">
        <f>IF($F7967="","",IFERROR(IF(INDEX('Per Invoice'!$A$2:$A$2001,MATCH($F7967,'Per Invoice'!$B$2:$B$2001,0))=0,"",INDEX('Per Invoice'!$A$2:$A$2001,MATCH($F7967,'Per Invoice'!$B$2:$B$2001,0))),""))</f>
        <v/>
      </c>
      <c r="H7967" s="11" t="n"/>
      <c r="R7967" s="7">
        <f>IF($F7967="","",Q7967*Y7967/100)</f>
        <v/>
      </c>
      <c r="X7967" s="7" t="n"/>
      <c r="Y7967" s="7" t="n"/>
      <c r="Z7967" s="7">
        <f>IF($F7967="","",Y7967*AE7967/100)</f>
        <v/>
      </c>
      <c r="AA7967" s="7">
        <f>IF($F7967="","",Y7967-Z7967)</f>
        <v/>
      </c>
      <c r="AB7967" s="7">
        <f>IF($F7967="","",AA7967-R7967)</f>
        <v/>
      </c>
      <c r="AE7967">
        <f>IF($F7967="","",IF($AK7967=1,0,IF($AJ7967=1,Settings!$C$6,Settings!$C$7))*100)</f>
        <v/>
      </c>
      <c r="AG7967">
        <f>IF($F7967="","",$F7967&amp;"|"&amp;$D7967&amp;"")</f>
        <v/>
      </c>
      <c r="AH7967">
        <f>IF($F7967="","",IF(COUNTIF($AG$2:$AG7967,$AG7967)=1,1,0))</f>
        <v/>
      </c>
      <c r="AI7967">
        <f>IF($AH7967=1,SUMPRODUCT(--($AL$2:$AL$8001&lt;$AL7967))+1,"")</f>
        <v/>
      </c>
      <c r="AJ7967">
        <f>IF($F7967="","",IF(OR($U7967=TRUE(),$U7967="TRUE"),1,0))</f>
        <v/>
      </c>
      <c r="AK7967">
        <f>IF($F7967="","",IF($AD7967="Yes",1,0))</f>
        <v/>
      </c>
      <c r="AL7967">
        <f>IF($AH7967=1,IFERROR(IF(VALUE($F7967)&lt;100000000,VALUE($F7967),1000000000),IFERROR(IF(VALUE(MID($F7967,2,20))&lt;100000000,VALUE(MID($F7967,2,20)),1000000000),1000000000))+ROW()/100000,"")</f>
        <v/>
      </c>
    </row>
    <row r="7968">
      <c r="A7968">
        <f>IF($F7968="","",IFERROR(IF(INDEX('Per Invoice'!$A$2:$A$2001,MATCH($F7968,'Per Invoice'!$B$2:$B$2001,0))=0,"",INDEX('Per Invoice'!$A$2:$A$2001,MATCH($F7968,'Per Invoice'!$B$2:$B$2001,0))),""))</f>
        <v/>
      </c>
      <c r="H7968" s="11" t="n"/>
      <c r="R7968" s="7">
        <f>IF($F7968="","",Q7968*Y7968/100)</f>
        <v/>
      </c>
      <c r="X7968" s="7" t="n"/>
      <c r="Y7968" s="7" t="n"/>
      <c r="Z7968" s="7">
        <f>IF($F7968="","",Y7968*AE7968/100)</f>
        <v/>
      </c>
      <c r="AA7968" s="7">
        <f>IF($F7968="","",Y7968-Z7968)</f>
        <v/>
      </c>
      <c r="AB7968" s="7">
        <f>IF($F7968="","",AA7968-R7968)</f>
        <v/>
      </c>
      <c r="AE7968">
        <f>IF($F7968="","",IF($AK7968=1,0,IF($AJ7968=1,Settings!$C$6,Settings!$C$7))*100)</f>
        <v/>
      </c>
      <c r="AG7968">
        <f>IF($F7968="","",$F7968&amp;"|"&amp;$D7968&amp;"")</f>
        <v/>
      </c>
      <c r="AH7968">
        <f>IF($F7968="","",IF(COUNTIF($AG$2:$AG7968,$AG7968)=1,1,0))</f>
        <v/>
      </c>
      <c r="AI7968">
        <f>IF($AH7968=1,SUMPRODUCT(--($AL$2:$AL$8001&lt;$AL7968))+1,"")</f>
        <v/>
      </c>
      <c r="AJ7968">
        <f>IF($F7968="","",IF(OR($U7968=TRUE(),$U7968="TRUE"),1,0))</f>
        <v/>
      </c>
      <c r="AK7968">
        <f>IF($F7968="","",IF($AD7968="Yes",1,0))</f>
        <v/>
      </c>
      <c r="AL7968">
        <f>IF($AH7968=1,IFERROR(IF(VALUE($F7968)&lt;100000000,VALUE($F7968),1000000000),IFERROR(IF(VALUE(MID($F7968,2,20))&lt;100000000,VALUE(MID($F7968,2,20)),1000000000),1000000000))+ROW()/100000,"")</f>
        <v/>
      </c>
    </row>
    <row r="7969">
      <c r="A7969">
        <f>IF($F7969="","",IFERROR(IF(INDEX('Per Invoice'!$A$2:$A$2001,MATCH($F7969,'Per Invoice'!$B$2:$B$2001,0))=0,"",INDEX('Per Invoice'!$A$2:$A$2001,MATCH($F7969,'Per Invoice'!$B$2:$B$2001,0))),""))</f>
        <v/>
      </c>
      <c r="H7969" s="11" t="n"/>
      <c r="R7969" s="7">
        <f>IF($F7969="","",Q7969*Y7969/100)</f>
        <v/>
      </c>
      <c r="X7969" s="7" t="n"/>
      <c r="Y7969" s="7" t="n"/>
      <c r="Z7969" s="7">
        <f>IF($F7969="","",Y7969*AE7969/100)</f>
        <v/>
      </c>
      <c r="AA7969" s="7">
        <f>IF($F7969="","",Y7969-Z7969)</f>
        <v/>
      </c>
      <c r="AB7969" s="7">
        <f>IF($F7969="","",AA7969-R7969)</f>
        <v/>
      </c>
      <c r="AE7969">
        <f>IF($F7969="","",IF($AK7969=1,0,IF($AJ7969=1,Settings!$C$6,Settings!$C$7))*100)</f>
        <v/>
      </c>
      <c r="AG7969">
        <f>IF($F7969="","",$F7969&amp;"|"&amp;$D7969&amp;"")</f>
        <v/>
      </c>
      <c r="AH7969">
        <f>IF($F7969="","",IF(COUNTIF($AG$2:$AG7969,$AG7969)=1,1,0))</f>
        <v/>
      </c>
      <c r="AI7969">
        <f>IF($AH7969=1,SUMPRODUCT(--($AL$2:$AL$8001&lt;$AL7969))+1,"")</f>
        <v/>
      </c>
      <c r="AJ7969">
        <f>IF($F7969="","",IF(OR($U7969=TRUE(),$U7969="TRUE"),1,0))</f>
        <v/>
      </c>
      <c r="AK7969">
        <f>IF($F7969="","",IF($AD7969="Yes",1,0))</f>
        <v/>
      </c>
      <c r="AL7969">
        <f>IF($AH7969=1,IFERROR(IF(VALUE($F7969)&lt;100000000,VALUE($F7969),1000000000),IFERROR(IF(VALUE(MID($F7969,2,20))&lt;100000000,VALUE(MID($F7969,2,20)),1000000000),1000000000))+ROW()/100000,"")</f>
        <v/>
      </c>
    </row>
    <row r="7970">
      <c r="A7970">
        <f>IF($F7970="","",IFERROR(IF(INDEX('Per Invoice'!$A$2:$A$2001,MATCH($F7970,'Per Invoice'!$B$2:$B$2001,0))=0,"",INDEX('Per Invoice'!$A$2:$A$2001,MATCH($F7970,'Per Invoice'!$B$2:$B$2001,0))),""))</f>
        <v/>
      </c>
      <c r="H7970" s="11" t="n"/>
      <c r="R7970" s="7">
        <f>IF($F7970="","",Q7970*Y7970/100)</f>
        <v/>
      </c>
      <c r="X7970" s="7" t="n"/>
      <c r="Y7970" s="7" t="n"/>
      <c r="Z7970" s="7">
        <f>IF($F7970="","",Y7970*AE7970/100)</f>
        <v/>
      </c>
      <c r="AA7970" s="7">
        <f>IF($F7970="","",Y7970-Z7970)</f>
        <v/>
      </c>
      <c r="AB7970" s="7">
        <f>IF($F7970="","",AA7970-R7970)</f>
        <v/>
      </c>
      <c r="AE7970">
        <f>IF($F7970="","",IF($AK7970=1,0,IF($AJ7970=1,Settings!$C$6,Settings!$C$7))*100)</f>
        <v/>
      </c>
      <c r="AG7970">
        <f>IF($F7970="","",$F7970&amp;"|"&amp;$D7970&amp;"")</f>
        <v/>
      </c>
      <c r="AH7970">
        <f>IF($F7970="","",IF(COUNTIF($AG$2:$AG7970,$AG7970)=1,1,0))</f>
        <v/>
      </c>
      <c r="AI7970">
        <f>IF($AH7970=1,SUMPRODUCT(--($AL$2:$AL$8001&lt;$AL7970))+1,"")</f>
        <v/>
      </c>
      <c r="AJ7970">
        <f>IF($F7970="","",IF(OR($U7970=TRUE(),$U7970="TRUE"),1,0))</f>
        <v/>
      </c>
      <c r="AK7970">
        <f>IF($F7970="","",IF($AD7970="Yes",1,0))</f>
        <v/>
      </c>
      <c r="AL7970">
        <f>IF($AH7970=1,IFERROR(IF(VALUE($F7970)&lt;100000000,VALUE($F7970),1000000000),IFERROR(IF(VALUE(MID($F7970,2,20))&lt;100000000,VALUE(MID($F7970,2,20)),1000000000),1000000000))+ROW()/100000,"")</f>
        <v/>
      </c>
    </row>
    <row r="7971">
      <c r="A7971">
        <f>IF($F7971="","",IFERROR(IF(INDEX('Per Invoice'!$A$2:$A$2001,MATCH($F7971,'Per Invoice'!$B$2:$B$2001,0))=0,"",INDEX('Per Invoice'!$A$2:$A$2001,MATCH($F7971,'Per Invoice'!$B$2:$B$2001,0))),""))</f>
        <v/>
      </c>
      <c r="H7971" s="11" t="n"/>
      <c r="R7971" s="7">
        <f>IF($F7971="","",Q7971*Y7971/100)</f>
        <v/>
      </c>
      <c r="X7971" s="7" t="n"/>
      <c r="Y7971" s="7" t="n"/>
      <c r="Z7971" s="7">
        <f>IF($F7971="","",Y7971*AE7971/100)</f>
        <v/>
      </c>
      <c r="AA7971" s="7">
        <f>IF($F7971="","",Y7971-Z7971)</f>
        <v/>
      </c>
      <c r="AB7971" s="7">
        <f>IF($F7971="","",AA7971-R7971)</f>
        <v/>
      </c>
      <c r="AE7971">
        <f>IF($F7971="","",IF($AK7971=1,0,IF($AJ7971=1,Settings!$C$6,Settings!$C$7))*100)</f>
        <v/>
      </c>
      <c r="AG7971">
        <f>IF($F7971="","",$F7971&amp;"|"&amp;$D7971&amp;"")</f>
        <v/>
      </c>
      <c r="AH7971">
        <f>IF($F7971="","",IF(COUNTIF($AG$2:$AG7971,$AG7971)=1,1,0))</f>
        <v/>
      </c>
      <c r="AI7971">
        <f>IF($AH7971=1,SUMPRODUCT(--($AL$2:$AL$8001&lt;$AL7971))+1,"")</f>
        <v/>
      </c>
      <c r="AJ7971">
        <f>IF($F7971="","",IF(OR($U7971=TRUE(),$U7971="TRUE"),1,0))</f>
        <v/>
      </c>
      <c r="AK7971">
        <f>IF($F7971="","",IF($AD7971="Yes",1,0))</f>
        <v/>
      </c>
      <c r="AL7971">
        <f>IF($AH7971=1,IFERROR(IF(VALUE($F7971)&lt;100000000,VALUE($F7971),1000000000),IFERROR(IF(VALUE(MID($F7971,2,20))&lt;100000000,VALUE(MID($F7971,2,20)),1000000000),1000000000))+ROW()/100000,"")</f>
        <v/>
      </c>
    </row>
    <row r="7972">
      <c r="A7972">
        <f>IF($F7972="","",IFERROR(IF(INDEX('Per Invoice'!$A$2:$A$2001,MATCH($F7972,'Per Invoice'!$B$2:$B$2001,0))=0,"",INDEX('Per Invoice'!$A$2:$A$2001,MATCH($F7972,'Per Invoice'!$B$2:$B$2001,0))),""))</f>
        <v/>
      </c>
      <c r="H7972" s="11" t="n"/>
      <c r="R7972" s="7">
        <f>IF($F7972="","",Q7972*Y7972/100)</f>
        <v/>
      </c>
      <c r="X7972" s="7" t="n"/>
      <c r="Y7972" s="7" t="n"/>
      <c r="Z7972" s="7">
        <f>IF($F7972="","",Y7972*AE7972/100)</f>
        <v/>
      </c>
      <c r="AA7972" s="7">
        <f>IF($F7972="","",Y7972-Z7972)</f>
        <v/>
      </c>
      <c r="AB7972" s="7">
        <f>IF($F7972="","",AA7972-R7972)</f>
        <v/>
      </c>
      <c r="AE7972">
        <f>IF($F7972="","",IF($AK7972=1,0,IF($AJ7972=1,Settings!$C$6,Settings!$C$7))*100)</f>
        <v/>
      </c>
      <c r="AG7972">
        <f>IF($F7972="","",$F7972&amp;"|"&amp;$D7972&amp;"")</f>
        <v/>
      </c>
      <c r="AH7972">
        <f>IF($F7972="","",IF(COUNTIF($AG$2:$AG7972,$AG7972)=1,1,0))</f>
        <v/>
      </c>
      <c r="AI7972">
        <f>IF($AH7972=1,SUMPRODUCT(--($AL$2:$AL$8001&lt;$AL7972))+1,"")</f>
        <v/>
      </c>
      <c r="AJ7972">
        <f>IF($F7972="","",IF(OR($U7972=TRUE(),$U7972="TRUE"),1,0))</f>
        <v/>
      </c>
      <c r="AK7972">
        <f>IF($F7972="","",IF($AD7972="Yes",1,0))</f>
        <v/>
      </c>
      <c r="AL7972">
        <f>IF($AH7972=1,IFERROR(IF(VALUE($F7972)&lt;100000000,VALUE($F7972),1000000000),IFERROR(IF(VALUE(MID($F7972,2,20))&lt;100000000,VALUE(MID($F7972,2,20)),1000000000),1000000000))+ROW()/100000,"")</f>
        <v/>
      </c>
    </row>
    <row r="7973">
      <c r="A7973">
        <f>IF($F7973="","",IFERROR(IF(INDEX('Per Invoice'!$A$2:$A$2001,MATCH($F7973,'Per Invoice'!$B$2:$B$2001,0))=0,"",INDEX('Per Invoice'!$A$2:$A$2001,MATCH($F7973,'Per Invoice'!$B$2:$B$2001,0))),""))</f>
        <v/>
      </c>
      <c r="H7973" s="11" t="n"/>
      <c r="R7973" s="7">
        <f>IF($F7973="","",Q7973*Y7973/100)</f>
        <v/>
      </c>
      <c r="X7973" s="7" t="n"/>
      <c r="Y7973" s="7" t="n"/>
      <c r="Z7973" s="7">
        <f>IF($F7973="","",Y7973*AE7973/100)</f>
        <v/>
      </c>
      <c r="AA7973" s="7">
        <f>IF($F7973="","",Y7973-Z7973)</f>
        <v/>
      </c>
      <c r="AB7973" s="7">
        <f>IF($F7973="","",AA7973-R7973)</f>
        <v/>
      </c>
      <c r="AE7973">
        <f>IF($F7973="","",IF($AK7973=1,0,IF($AJ7973=1,Settings!$C$6,Settings!$C$7))*100)</f>
        <v/>
      </c>
      <c r="AG7973">
        <f>IF($F7973="","",$F7973&amp;"|"&amp;$D7973&amp;"")</f>
        <v/>
      </c>
      <c r="AH7973">
        <f>IF($F7973="","",IF(COUNTIF($AG$2:$AG7973,$AG7973)=1,1,0))</f>
        <v/>
      </c>
      <c r="AI7973">
        <f>IF($AH7973=1,SUMPRODUCT(--($AL$2:$AL$8001&lt;$AL7973))+1,"")</f>
        <v/>
      </c>
      <c r="AJ7973">
        <f>IF($F7973="","",IF(OR($U7973=TRUE(),$U7973="TRUE"),1,0))</f>
        <v/>
      </c>
      <c r="AK7973">
        <f>IF($F7973="","",IF($AD7973="Yes",1,0))</f>
        <v/>
      </c>
      <c r="AL7973">
        <f>IF($AH7973=1,IFERROR(IF(VALUE($F7973)&lt;100000000,VALUE($F7973),1000000000),IFERROR(IF(VALUE(MID($F7973,2,20))&lt;100000000,VALUE(MID($F7973,2,20)),1000000000),1000000000))+ROW()/100000,"")</f>
        <v/>
      </c>
    </row>
    <row r="7974">
      <c r="A7974">
        <f>IF($F7974="","",IFERROR(IF(INDEX('Per Invoice'!$A$2:$A$2001,MATCH($F7974,'Per Invoice'!$B$2:$B$2001,0))=0,"",INDEX('Per Invoice'!$A$2:$A$2001,MATCH($F7974,'Per Invoice'!$B$2:$B$2001,0))),""))</f>
        <v/>
      </c>
      <c r="H7974" s="11" t="n"/>
      <c r="R7974" s="7">
        <f>IF($F7974="","",Q7974*Y7974/100)</f>
        <v/>
      </c>
      <c r="X7974" s="7" t="n"/>
      <c r="Y7974" s="7" t="n"/>
      <c r="Z7974" s="7">
        <f>IF($F7974="","",Y7974*AE7974/100)</f>
        <v/>
      </c>
      <c r="AA7974" s="7">
        <f>IF($F7974="","",Y7974-Z7974)</f>
        <v/>
      </c>
      <c r="AB7974" s="7">
        <f>IF($F7974="","",AA7974-R7974)</f>
        <v/>
      </c>
      <c r="AE7974">
        <f>IF($F7974="","",IF($AK7974=1,0,IF($AJ7974=1,Settings!$C$6,Settings!$C$7))*100)</f>
        <v/>
      </c>
      <c r="AG7974">
        <f>IF($F7974="","",$F7974&amp;"|"&amp;$D7974&amp;"")</f>
        <v/>
      </c>
      <c r="AH7974">
        <f>IF($F7974="","",IF(COUNTIF($AG$2:$AG7974,$AG7974)=1,1,0))</f>
        <v/>
      </c>
      <c r="AI7974">
        <f>IF($AH7974=1,SUMPRODUCT(--($AL$2:$AL$8001&lt;$AL7974))+1,"")</f>
        <v/>
      </c>
      <c r="AJ7974">
        <f>IF($F7974="","",IF(OR($U7974=TRUE(),$U7974="TRUE"),1,0))</f>
        <v/>
      </c>
      <c r="AK7974">
        <f>IF($F7974="","",IF($AD7974="Yes",1,0))</f>
        <v/>
      </c>
      <c r="AL7974">
        <f>IF($AH7974=1,IFERROR(IF(VALUE($F7974)&lt;100000000,VALUE($F7974),1000000000),IFERROR(IF(VALUE(MID($F7974,2,20))&lt;100000000,VALUE(MID($F7974,2,20)),1000000000),1000000000))+ROW()/100000,"")</f>
        <v/>
      </c>
    </row>
    <row r="7975">
      <c r="A7975">
        <f>IF($F7975="","",IFERROR(IF(INDEX('Per Invoice'!$A$2:$A$2001,MATCH($F7975,'Per Invoice'!$B$2:$B$2001,0))=0,"",INDEX('Per Invoice'!$A$2:$A$2001,MATCH($F7975,'Per Invoice'!$B$2:$B$2001,0))),""))</f>
        <v/>
      </c>
      <c r="H7975" s="11" t="n"/>
      <c r="R7975" s="7">
        <f>IF($F7975="","",Q7975*Y7975/100)</f>
        <v/>
      </c>
      <c r="X7975" s="7" t="n"/>
      <c r="Y7975" s="7" t="n"/>
      <c r="Z7975" s="7">
        <f>IF($F7975="","",Y7975*AE7975/100)</f>
        <v/>
      </c>
      <c r="AA7975" s="7">
        <f>IF($F7975="","",Y7975-Z7975)</f>
        <v/>
      </c>
      <c r="AB7975" s="7">
        <f>IF($F7975="","",AA7975-R7975)</f>
        <v/>
      </c>
      <c r="AE7975">
        <f>IF($F7975="","",IF($AK7975=1,0,IF($AJ7975=1,Settings!$C$6,Settings!$C$7))*100)</f>
        <v/>
      </c>
      <c r="AG7975">
        <f>IF($F7975="","",$F7975&amp;"|"&amp;$D7975&amp;"")</f>
        <v/>
      </c>
      <c r="AH7975">
        <f>IF($F7975="","",IF(COUNTIF($AG$2:$AG7975,$AG7975)=1,1,0))</f>
        <v/>
      </c>
      <c r="AI7975">
        <f>IF($AH7975=1,SUMPRODUCT(--($AL$2:$AL$8001&lt;$AL7975))+1,"")</f>
        <v/>
      </c>
      <c r="AJ7975">
        <f>IF($F7975="","",IF(OR($U7975=TRUE(),$U7975="TRUE"),1,0))</f>
        <v/>
      </c>
      <c r="AK7975">
        <f>IF($F7975="","",IF($AD7975="Yes",1,0))</f>
        <v/>
      </c>
      <c r="AL7975">
        <f>IF($AH7975=1,IFERROR(IF(VALUE($F7975)&lt;100000000,VALUE($F7975),1000000000),IFERROR(IF(VALUE(MID($F7975,2,20))&lt;100000000,VALUE(MID($F7975,2,20)),1000000000),1000000000))+ROW()/100000,"")</f>
        <v/>
      </c>
    </row>
    <row r="7976">
      <c r="A7976">
        <f>IF($F7976="","",IFERROR(IF(INDEX('Per Invoice'!$A$2:$A$2001,MATCH($F7976,'Per Invoice'!$B$2:$B$2001,0))=0,"",INDEX('Per Invoice'!$A$2:$A$2001,MATCH($F7976,'Per Invoice'!$B$2:$B$2001,0))),""))</f>
        <v/>
      </c>
      <c r="H7976" s="11" t="n"/>
      <c r="R7976" s="7">
        <f>IF($F7976="","",Q7976*Y7976/100)</f>
        <v/>
      </c>
      <c r="X7976" s="7" t="n"/>
      <c r="Y7976" s="7" t="n"/>
      <c r="Z7976" s="7">
        <f>IF($F7976="","",Y7976*AE7976/100)</f>
        <v/>
      </c>
      <c r="AA7976" s="7">
        <f>IF($F7976="","",Y7976-Z7976)</f>
        <v/>
      </c>
      <c r="AB7976" s="7">
        <f>IF($F7976="","",AA7976-R7976)</f>
        <v/>
      </c>
      <c r="AE7976">
        <f>IF($F7976="","",IF($AK7976=1,0,IF($AJ7976=1,Settings!$C$6,Settings!$C$7))*100)</f>
        <v/>
      </c>
      <c r="AG7976">
        <f>IF($F7976="","",$F7976&amp;"|"&amp;$D7976&amp;"")</f>
        <v/>
      </c>
      <c r="AH7976">
        <f>IF($F7976="","",IF(COUNTIF($AG$2:$AG7976,$AG7976)=1,1,0))</f>
        <v/>
      </c>
      <c r="AI7976">
        <f>IF($AH7976=1,SUMPRODUCT(--($AL$2:$AL$8001&lt;$AL7976))+1,"")</f>
        <v/>
      </c>
      <c r="AJ7976">
        <f>IF($F7976="","",IF(OR($U7976=TRUE(),$U7976="TRUE"),1,0))</f>
        <v/>
      </c>
      <c r="AK7976">
        <f>IF($F7976="","",IF($AD7976="Yes",1,0))</f>
        <v/>
      </c>
      <c r="AL7976">
        <f>IF($AH7976=1,IFERROR(IF(VALUE($F7976)&lt;100000000,VALUE($F7976),1000000000),IFERROR(IF(VALUE(MID($F7976,2,20))&lt;100000000,VALUE(MID($F7976,2,20)),1000000000),1000000000))+ROW()/100000,"")</f>
        <v/>
      </c>
    </row>
    <row r="7977">
      <c r="A7977">
        <f>IF($F7977="","",IFERROR(IF(INDEX('Per Invoice'!$A$2:$A$2001,MATCH($F7977,'Per Invoice'!$B$2:$B$2001,0))=0,"",INDEX('Per Invoice'!$A$2:$A$2001,MATCH($F7977,'Per Invoice'!$B$2:$B$2001,0))),""))</f>
        <v/>
      </c>
      <c r="H7977" s="11" t="n"/>
      <c r="R7977" s="7">
        <f>IF($F7977="","",Q7977*Y7977/100)</f>
        <v/>
      </c>
      <c r="X7977" s="7" t="n"/>
      <c r="Y7977" s="7" t="n"/>
      <c r="Z7977" s="7">
        <f>IF($F7977="","",Y7977*AE7977/100)</f>
        <v/>
      </c>
      <c r="AA7977" s="7">
        <f>IF($F7977="","",Y7977-Z7977)</f>
        <v/>
      </c>
      <c r="AB7977" s="7">
        <f>IF($F7977="","",AA7977-R7977)</f>
        <v/>
      </c>
      <c r="AE7977">
        <f>IF($F7977="","",IF($AK7977=1,0,IF($AJ7977=1,Settings!$C$6,Settings!$C$7))*100)</f>
        <v/>
      </c>
      <c r="AG7977">
        <f>IF($F7977="","",$F7977&amp;"|"&amp;$D7977&amp;"")</f>
        <v/>
      </c>
      <c r="AH7977">
        <f>IF($F7977="","",IF(COUNTIF($AG$2:$AG7977,$AG7977)=1,1,0))</f>
        <v/>
      </c>
      <c r="AI7977">
        <f>IF($AH7977=1,SUMPRODUCT(--($AL$2:$AL$8001&lt;$AL7977))+1,"")</f>
        <v/>
      </c>
      <c r="AJ7977">
        <f>IF($F7977="","",IF(OR($U7977=TRUE(),$U7977="TRUE"),1,0))</f>
        <v/>
      </c>
      <c r="AK7977">
        <f>IF($F7977="","",IF($AD7977="Yes",1,0))</f>
        <v/>
      </c>
      <c r="AL7977">
        <f>IF($AH7977=1,IFERROR(IF(VALUE($F7977)&lt;100000000,VALUE($F7977),1000000000),IFERROR(IF(VALUE(MID($F7977,2,20))&lt;100000000,VALUE(MID($F7977,2,20)),1000000000),1000000000))+ROW()/100000,"")</f>
        <v/>
      </c>
    </row>
    <row r="7978">
      <c r="A7978">
        <f>IF($F7978="","",IFERROR(IF(INDEX('Per Invoice'!$A$2:$A$2001,MATCH($F7978,'Per Invoice'!$B$2:$B$2001,0))=0,"",INDEX('Per Invoice'!$A$2:$A$2001,MATCH($F7978,'Per Invoice'!$B$2:$B$2001,0))),""))</f>
        <v/>
      </c>
      <c r="H7978" s="11" t="n"/>
      <c r="R7978" s="7">
        <f>IF($F7978="","",Q7978*Y7978/100)</f>
        <v/>
      </c>
      <c r="X7978" s="7" t="n"/>
      <c r="Y7978" s="7" t="n"/>
      <c r="Z7978" s="7">
        <f>IF($F7978="","",Y7978*AE7978/100)</f>
        <v/>
      </c>
      <c r="AA7978" s="7">
        <f>IF($F7978="","",Y7978-Z7978)</f>
        <v/>
      </c>
      <c r="AB7978" s="7">
        <f>IF($F7978="","",AA7978-R7978)</f>
        <v/>
      </c>
      <c r="AE7978">
        <f>IF($F7978="","",IF($AK7978=1,0,IF($AJ7978=1,Settings!$C$6,Settings!$C$7))*100)</f>
        <v/>
      </c>
      <c r="AG7978">
        <f>IF($F7978="","",$F7978&amp;"|"&amp;$D7978&amp;"")</f>
        <v/>
      </c>
      <c r="AH7978">
        <f>IF($F7978="","",IF(COUNTIF($AG$2:$AG7978,$AG7978)=1,1,0))</f>
        <v/>
      </c>
      <c r="AI7978">
        <f>IF($AH7978=1,SUMPRODUCT(--($AL$2:$AL$8001&lt;$AL7978))+1,"")</f>
        <v/>
      </c>
      <c r="AJ7978">
        <f>IF($F7978="","",IF(OR($U7978=TRUE(),$U7978="TRUE"),1,0))</f>
        <v/>
      </c>
      <c r="AK7978">
        <f>IF($F7978="","",IF($AD7978="Yes",1,0))</f>
        <v/>
      </c>
      <c r="AL7978">
        <f>IF($AH7978=1,IFERROR(IF(VALUE($F7978)&lt;100000000,VALUE($F7978),1000000000),IFERROR(IF(VALUE(MID($F7978,2,20))&lt;100000000,VALUE(MID($F7978,2,20)),1000000000),1000000000))+ROW()/100000,"")</f>
        <v/>
      </c>
    </row>
    <row r="7979">
      <c r="A7979">
        <f>IF($F7979="","",IFERROR(IF(INDEX('Per Invoice'!$A$2:$A$2001,MATCH($F7979,'Per Invoice'!$B$2:$B$2001,0))=0,"",INDEX('Per Invoice'!$A$2:$A$2001,MATCH($F7979,'Per Invoice'!$B$2:$B$2001,0))),""))</f>
        <v/>
      </c>
      <c r="H7979" s="11" t="n"/>
      <c r="R7979" s="7">
        <f>IF($F7979="","",Q7979*Y7979/100)</f>
        <v/>
      </c>
      <c r="X7979" s="7" t="n"/>
      <c r="Y7979" s="7" t="n"/>
      <c r="Z7979" s="7">
        <f>IF($F7979="","",Y7979*AE7979/100)</f>
        <v/>
      </c>
      <c r="AA7979" s="7">
        <f>IF($F7979="","",Y7979-Z7979)</f>
        <v/>
      </c>
      <c r="AB7979" s="7">
        <f>IF($F7979="","",AA7979-R7979)</f>
        <v/>
      </c>
      <c r="AE7979">
        <f>IF($F7979="","",IF($AK7979=1,0,IF($AJ7979=1,Settings!$C$6,Settings!$C$7))*100)</f>
        <v/>
      </c>
      <c r="AG7979">
        <f>IF($F7979="","",$F7979&amp;"|"&amp;$D7979&amp;"")</f>
        <v/>
      </c>
      <c r="AH7979">
        <f>IF($F7979="","",IF(COUNTIF($AG$2:$AG7979,$AG7979)=1,1,0))</f>
        <v/>
      </c>
      <c r="AI7979">
        <f>IF($AH7979=1,SUMPRODUCT(--($AL$2:$AL$8001&lt;$AL7979))+1,"")</f>
        <v/>
      </c>
      <c r="AJ7979">
        <f>IF($F7979="","",IF(OR($U7979=TRUE(),$U7979="TRUE"),1,0))</f>
        <v/>
      </c>
      <c r="AK7979">
        <f>IF($F7979="","",IF($AD7979="Yes",1,0))</f>
        <v/>
      </c>
      <c r="AL7979">
        <f>IF($AH7979=1,IFERROR(IF(VALUE($F7979)&lt;100000000,VALUE($F7979),1000000000),IFERROR(IF(VALUE(MID($F7979,2,20))&lt;100000000,VALUE(MID($F7979,2,20)),1000000000),1000000000))+ROW()/100000,"")</f>
        <v/>
      </c>
    </row>
    <row r="7980">
      <c r="A7980">
        <f>IF($F7980="","",IFERROR(IF(INDEX('Per Invoice'!$A$2:$A$2001,MATCH($F7980,'Per Invoice'!$B$2:$B$2001,0))=0,"",INDEX('Per Invoice'!$A$2:$A$2001,MATCH($F7980,'Per Invoice'!$B$2:$B$2001,0))),""))</f>
        <v/>
      </c>
      <c r="H7980" s="11" t="n"/>
      <c r="R7980" s="7">
        <f>IF($F7980="","",Q7980*Y7980/100)</f>
        <v/>
      </c>
      <c r="X7980" s="7" t="n"/>
      <c r="Y7980" s="7" t="n"/>
      <c r="Z7980" s="7">
        <f>IF($F7980="","",Y7980*AE7980/100)</f>
        <v/>
      </c>
      <c r="AA7980" s="7">
        <f>IF($F7980="","",Y7980-Z7980)</f>
        <v/>
      </c>
      <c r="AB7980" s="7">
        <f>IF($F7980="","",AA7980-R7980)</f>
        <v/>
      </c>
      <c r="AE7980">
        <f>IF($F7980="","",IF($AK7980=1,0,IF($AJ7980=1,Settings!$C$6,Settings!$C$7))*100)</f>
        <v/>
      </c>
      <c r="AG7980">
        <f>IF($F7980="","",$F7980&amp;"|"&amp;$D7980&amp;"")</f>
        <v/>
      </c>
      <c r="AH7980">
        <f>IF($F7980="","",IF(COUNTIF($AG$2:$AG7980,$AG7980)=1,1,0))</f>
        <v/>
      </c>
      <c r="AI7980">
        <f>IF($AH7980=1,SUMPRODUCT(--($AL$2:$AL$8001&lt;$AL7980))+1,"")</f>
        <v/>
      </c>
      <c r="AJ7980">
        <f>IF($F7980="","",IF(OR($U7980=TRUE(),$U7980="TRUE"),1,0))</f>
        <v/>
      </c>
      <c r="AK7980">
        <f>IF($F7980="","",IF($AD7980="Yes",1,0))</f>
        <v/>
      </c>
      <c r="AL7980">
        <f>IF($AH7980=1,IFERROR(IF(VALUE($F7980)&lt;100000000,VALUE($F7980),1000000000),IFERROR(IF(VALUE(MID($F7980,2,20))&lt;100000000,VALUE(MID($F7980,2,20)),1000000000),1000000000))+ROW()/100000,"")</f>
        <v/>
      </c>
    </row>
    <row r="7981">
      <c r="A7981">
        <f>IF($F7981="","",IFERROR(IF(INDEX('Per Invoice'!$A$2:$A$2001,MATCH($F7981,'Per Invoice'!$B$2:$B$2001,0))=0,"",INDEX('Per Invoice'!$A$2:$A$2001,MATCH($F7981,'Per Invoice'!$B$2:$B$2001,0))),""))</f>
        <v/>
      </c>
      <c r="H7981" s="11" t="n"/>
      <c r="R7981" s="7">
        <f>IF($F7981="","",Q7981*Y7981/100)</f>
        <v/>
      </c>
      <c r="X7981" s="7" t="n"/>
      <c r="Y7981" s="7" t="n"/>
      <c r="Z7981" s="7">
        <f>IF($F7981="","",Y7981*AE7981/100)</f>
        <v/>
      </c>
      <c r="AA7981" s="7">
        <f>IF($F7981="","",Y7981-Z7981)</f>
        <v/>
      </c>
      <c r="AB7981" s="7">
        <f>IF($F7981="","",AA7981-R7981)</f>
        <v/>
      </c>
      <c r="AE7981">
        <f>IF($F7981="","",IF($AK7981=1,0,IF($AJ7981=1,Settings!$C$6,Settings!$C$7))*100)</f>
        <v/>
      </c>
      <c r="AG7981">
        <f>IF($F7981="","",$F7981&amp;"|"&amp;$D7981&amp;"")</f>
        <v/>
      </c>
      <c r="AH7981">
        <f>IF($F7981="","",IF(COUNTIF($AG$2:$AG7981,$AG7981)=1,1,0))</f>
        <v/>
      </c>
      <c r="AI7981">
        <f>IF($AH7981=1,SUMPRODUCT(--($AL$2:$AL$8001&lt;$AL7981))+1,"")</f>
        <v/>
      </c>
      <c r="AJ7981">
        <f>IF($F7981="","",IF(OR($U7981=TRUE(),$U7981="TRUE"),1,0))</f>
        <v/>
      </c>
      <c r="AK7981">
        <f>IF($F7981="","",IF($AD7981="Yes",1,0))</f>
        <v/>
      </c>
      <c r="AL7981">
        <f>IF($AH7981=1,IFERROR(IF(VALUE($F7981)&lt;100000000,VALUE($F7981),1000000000),IFERROR(IF(VALUE(MID($F7981,2,20))&lt;100000000,VALUE(MID($F7981,2,20)),1000000000),1000000000))+ROW()/100000,"")</f>
        <v/>
      </c>
    </row>
    <row r="7982">
      <c r="A7982">
        <f>IF($F7982="","",IFERROR(IF(INDEX('Per Invoice'!$A$2:$A$2001,MATCH($F7982,'Per Invoice'!$B$2:$B$2001,0))=0,"",INDEX('Per Invoice'!$A$2:$A$2001,MATCH($F7982,'Per Invoice'!$B$2:$B$2001,0))),""))</f>
        <v/>
      </c>
      <c r="H7982" s="11" t="n"/>
      <c r="R7982" s="7">
        <f>IF($F7982="","",Q7982*Y7982/100)</f>
        <v/>
      </c>
      <c r="X7982" s="7" t="n"/>
      <c r="Y7982" s="7" t="n"/>
      <c r="Z7982" s="7">
        <f>IF($F7982="","",Y7982*AE7982/100)</f>
        <v/>
      </c>
      <c r="AA7982" s="7">
        <f>IF($F7982="","",Y7982-Z7982)</f>
        <v/>
      </c>
      <c r="AB7982" s="7">
        <f>IF($F7982="","",AA7982-R7982)</f>
        <v/>
      </c>
      <c r="AE7982">
        <f>IF($F7982="","",IF($AK7982=1,0,IF($AJ7982=1,Settings!$C$6,Settings!$C$7))*100)</f>
        <v/>
      </c>
      <c r="AG7982">
        <f>IF($F7982="","",$F7982&amp;"|"&amp;$D7982&amp;"")</f>
        <v/>
      </c>
      <c r="AH7982">
        <f>IF($F7982="","",IF(COUNTIF($AG$2:$AG7982,$AG7982)=1,1,0))</f>
        <v/>
      </c>
      <c r="AI7982">
        <f>IF($AH7982=1,SUMPRODUCT(--($AL$2:$AL$8001&lt;$AL7982))+1,"")</f>
        <v/>
      </c>
      <c r="AJ7982">
        <f>IF($F7982="","",IF(OR($U7982=TRUE(),$U7982="TRUE"),1,0))</f>
        <v/>
      </c>
      <c r="AK7982">
        <f>IF($F7982="","",IF($AD7982="Yes",1,0))</f>
        <v/>
      </c>
      <c r="AL7982">
        <f>IF($AH7982=1,IFERROR(IF(VALUE($F7982)&lt;100000000,VALUE($F7982),1000000000),IFERROR(IF(VALUE(MID($F7982,2,20))&lt;100000000,VALUE(MID($F7982,2,20)),1000000000),1000000000))+ROW()/100000,"")</f>
        <v/>
      </c>
    </row>
    <row r="7983">
      <c r="A7983">
        <f>IF($F7983="","",IFERROR(IF(INDEX('Per Invoice'!$A$2:$A$2001,MATCH($F7983,'Per Invoice'!$B$2:$B$2001,0))=0,"",INDEX('Per Invoice'!$A$2:$A$2001,MATCH($F7983,'Per Invoice'!$B$2:$B$2001,0))),""))</f>
        <v/>
      </c>
      <c r="H7983" s="11" t="n"/>
      <c r="R7983" s="7">
        <f>IF($F7983="","",Q7983*Y7983/100)</f>
        <v/>
      </c>
      <c r="X7983" s="7" t="n"/>
      <c r="Y7983" s="7" t="n"/>
      <c r="Z7983" s="7">
        <f>IF($F7983="","",Y7983*AE7983/100)</f>
        <v/>
      </c>
      <c r="AA7983" s="7">
        <f>IF($F7983="","",Y7983-Z7983)</f>
        <v/>
      </c>
      <c r="AB7983" s="7">
        <f>IF($F7983="","",AA7983-R7983)</f>
        <v/>
      </c>
      <c r="AE7983">
        <f>IF($F7983="","",IF($AK7983=1,0,IF($AJ7983=1,Settings!$C$6,Settings!$C$7))*100)</f>
        <v/>
      </c>
      <c r="AG7983">
        <f>IF($F7983="","",$F7983&amp;"|"&amp;$D7983&amp;"")</f>
        <v/>
      </c>
      <c r="AH7983">
        <f>IF($F7983="","",IF(COUNTIF($AG$2:$AG7983,$AG7983)=1,1,0))</f>
        <v/>
      </c>
      <c r="AI7983">
        <f>IF($AH7983=1,SUMPRODUCT(--($AL$2:$AL$8001&lt;$AL7983))+1,"")</f>
        <v/>
      </c>
      <c r="AJ7983">
        <f>IF($F7983="","",IF(OR($U7983=TRUE(),$U7983="TRUE"),1,0))</f>
        <v/>
      </c>
      <c r="AK7983">
        <f>IF($F7983="","",IF($AD7983="Yes",1,0))</f>
        <v/>
      </c>
      <c r="AL7983">
        <f>IF($AH7983=1,IFERROR(IF(VALUE($F7983)&lt;100000000,VALUE($F7983),1000000000),IFERROR(IF(VALUE(MID($F7983,2,20))&lt;100000000,VALUE(MID($F7983,2,20)),1000000000),1000000000))+ROW()/100000,"")</f>
        <v/>
      </c>
    </row>
    <row r="7984">
      <c r="A7984">
        <f>IF($F7984="","",IFERROR(IF(INDEX('Per Invoice'!$A$2:$A$2001,MATCH($F7984,'Per Invoice'!$B$2:$B$2001,0))=0,"",INDEX('Per Invoice'!$A$2:$A$2001,MATCH($F7984,'Per Invoice'!$B$2:$B$2001,0))),""))</f>
        <v/>
      </c>
      <c r="H7984" s="11" t="n"/>
      <c r="R7984" s="7">
        <f>IF($F7984="","",Q7984*Y7984/100)</f>
        <v/>
      </c>
      <c r="X7984" s="7" t="n"/>
      <c r="Y7984" s="7" t="n"/>
      <c r="Z7984" s="7">
        <f>IF($F7984="","",Y7984*AE7984/100)</f>
        <v/>
      </c>
      <c r="AA7984" s="7">
        <f>IF($F7984="","",Y7984-Z7984)</f>
        <v/>
      </c>
      <c r="AB7984" s="7">
        <f>IF($F7984="","",AA7984-R7984)</f>
        <v/>
      </c>
      <c r="AE7984">
        <f>IF($F7984="","",IF($AK7984=1,0,IF($AJ7984=1,Settings!$C$6,Settings!$C$7))*100)</f>
        <v/>
      </c>
      <c r="AG7984">
        <f>IF($F7984="","",$F7984&amp;"|"&amp;$D7984&amp;"")</f>
        <v/>
      </c>
      <c r="AH7984">
        <f>IF($F7984="","",IF(COUNTIF($AG$2:$AG7984,$AG7984)=1,1,0))</f>
        <v/>
      </c>
      <c r="AI7984">
        <f>IF($AH7984=1,SUMPRODUCT(--($AL$2:$AL$8001&lt;$AL7984))+1,"")</f>
        <v/>
      </c>
      <c r="AJ7984">
        <f>IF($F7984="","",IF(OR($U7984=TRUE(),$U7984="TRUE"),1,0))</f>
        <v/>
      </c>
      <c r="AK7984">
        <f>IF($F7984="","",IF($AD7984="Yes",1,0))</f>
        <v/>
      </c>
      <c r="AL7984">
        <f>IF($AH7984=1,IFERROR(IF(VALUE($F7984)&lt;100000000,VALUE($F7984),1000000000),IFERROR(IF(VALUE(MID($F7984,2,20))&lt;100000000,VALUE(MID($F7984,2,20)),1000000000),1000000000))+ROW()/100000,"")</f>
        <v/>
      </c>
    </row>
    <row r="7985">
      <c r="A7985">
        <f>IF($F7985="","",IFERROR(IF(INDEX('Per Invoice'!$A$2:$A$2001,MATCH($F7985,'Per Invoice'!$B$2:$B$2001,0))=0,"",INDEX('Per Invoice'!$A$2:$A$2001,MATCH($F7985,'Per Invoice'!$B$2:$B$2001,0))),""))</f>
        <v/>
      </c>
      <c r="H7985" s="11" t="n"/>
      <c r="R7985" s="7">
        <f>IF($F7985="","",Q7985*Y7985/100)</f>
        <v/>
      </c>
      <c r="X7985" s="7" t="n"/>
      <c r="Y7985" s="7" t="n"/>
      <c r="Z7985" s="7">
        <f>IF($F7985="","",Y7985*AE7985/100)</f>
        <v/>
      </c>
      <c r="AA7985" s="7">
        <f>IF($F7985="","",Y7985-Z7985)</f>
        <v/>
      </c>
      <c r="AB7985" s="7">
        <f>IF($F7985="","",AA7985-R7985)</f>
        <v/>
      </c>
      <c r="AE7985">
        <f>IF($F7985="","",IF($AK7985=1,0,IF($AJ7985=1,Settings!$C$6,Settings!$C$7))*100)</f>
        <v/>
      </c>
      <c r="AG7985">
        <f>IF($F7985="","",$F7985&amp;"|"&amp;$D7985&amp;"")</f>
        <v/>
      </c>
      <c r="AH7985">
        <f>IF($F7985="","",IF(COUNTIF($AG$2:$AG7985,$AG7985)=1,1,0))</f>
        <v/>
      </c>
      <c r="AI7985">
        <f>IF($AH7985=1,SUMPRODUCT(--($AL$2:$AL$8001&lt;$AL7985))+1,"")</f>
        <v/>
      </c>
      <c r="AJ7985">
        <f>IF($F7985="","",IF(OR($U7985=TRUE(),$U7985="TRUE"),1,0))</f>
        <v/>
      </c>
      <c r="AK7985">
        <f>IF($F7985="","",IF($AD7985="Yes",1,0))</f>
        <v/>
      </c>
      <c r="AL7985">
        <f>IF($AH7985=1,IFERROR(IF(VALUE($F7985)&lt;100000000,VALUE($F7985),1000000000),IFERROR(IF(VALUE(MID($F7985,2,20))&lt;100000000,VALUE(MID($F7985,2,20)),1000000000),1000000000))+ROW()/100000,"")</f>
        <v/>
      </c>
    </row>
    <row r="7986">
      <c r="A7986">
        <f>IF($F7986="","",IFERROR(IF(INDEX('Per Invoice'!$A$2:$A$2001,MATCH($F7986,'Per Invoice'!$B$2:$B$2001,0))=0,"",INDEX('Per Invoice'!$A$2:$A$2001,MATCH($F7986,'Per Invoice'!$B$2:$B$2001,0))),""))</f>
        <v/>
      </c>
      <c r="H7986" s="11" t="n"/>
      <c r="R7986" s="7">
        <f>IF($F7986="","",Q7986*Y7986/100)</f>
        <v/>
      </c>
      <c r="X7986" s="7" t="n"/>
      <c r="Y7986" s="7" t="n"/>
      <c r="Z7986" s="7">
        <f>IF($F7986="","",Y7986*AE7986/100)</f>
        <v/>
      </c>
      <c r="AA7986" s="7">
        <f>IF($F7986="","",Y7986-Z7986)</f>
        <v/>
      </c>
      <c r="AB7986" s="7">
        <f>IF($F7986="","",AA7986-R7986)</f>
        <v/>
      </c>
      <c r="AE7986">
        <f>IF($F7986="","",IF($AK7986=1,0,IF($AJ7986=1,Settings!$C$6,Settings!$C$7))*100)</f>
        <v/>
      </c>
      <c r="AG7986">
        <f>IF($F7986="","",$F7986&amp;"|"&amp;$D7986&amp;"")</f>
        <v/>
      </c>
      <c r="AH7986">
        <f>IF($F7986="","",IF(COUNTIF($AG$2:$AG7986,$AG7986)=1,1,0))</f>
        <v/>
      </c>
      <c r="AI7986">
        <f>IF($AH7986=1,SUMPRODUCT(--($AL$2:$AL$8001&lt;$AL7986))+1,"")</f>
        <v/>
      </c>
      <c r="AJ7986">
        <f>IF($F7986="","",IF(OR($U7986=TRUE(),$U7986="TRUE"),1,0))</f>
        <v/>
      </c>
      <c r="AK7986">
        <f>IF($F7986="","",IF($AD7986="Yes",1,0))</f>
        <v/>
      </c>
      <c r="AL7986">
        <f>IF($AH7986=1,IFERROR(IF(VALUE($F7986)&lt;100000000,VALUE($F7986),1000000000),IFERROR(IF(VALUE(MID($F7986,2,20))&lt;100000000,VALUE(MID($F7986,2,20)),1000000000),1000000000))+ROW()/100000,"")</f>
        <v/>
      </c>
    </row>
    <row r="7987">
      <c r="A7987">
        <f>IF($F7987="","",IFERROR(IF(INDEX('Per Invoice'!$A$2:$A$2001,MATCH($F7987,'Per Invoice'!$B$2:$B$2001,0))=0,"",INDEX('Per Invoice'!$A$2:$A$2001,MATCH($F7987,'Per Invoice'!$B$2:$B$2001,0))),""))</f>
        <v/>
      </c>
      <c r="H7987" s="11" t="n"/>
      <c r="R7987" s="7">
        <f>IF($F7987="","",Q7987*Y7987/100)</f>
        <v/>
      </c>
      <c r="X7987" s="7" t="n"/>
      <c r="Y7987" s="7" t="n"/>
      <c r="Z7987" s="7">
        <f>IF($F7987="","",Y7987*AE7987/100)</f>
        <v/>
      </c>
      <c r="AA7987" s="7">
        <f>IF($F7987="","",Y7987-Z7987)</f>
        <v/>
      </c>
      <c r="AB7987" s="7">
        <f>IF($F7987="","",AA7987-R7987)</f>
        <v/>
      </c>
      <c r="AE7987">
        <f>IF($F7987="","",IF($AK7987=1,0,IF($AJ7987=1,Settings!$C$6,Settings!$C$7))*100)</f>
        <v/>
      </c>
      <c r="AG7987">
        <f>IF($F7987="","",$F7987&amp;"|"&amp;$D7987&amp;"")</f>
        <v/>
      </c>
      <c r="AH7987">
        <f>IF($F7987="","",IF(COUNTIF($AG$2:$AG7987,$AG7987)=1,1,0))</f>
        <v/>
      </c>
      <c r="AI7987">
        <f>IF($AH7987=1,SUMPRODUCT(--($AL$2:$AL$8001&lt;$AL7987))+1,"")</f>
        <v/>
      </c>
      <c r="AJ7987">
        <f>IF($F7987="","",IF(OR($U7987=TRUE(),$U7987="TRUE"),1,0))</f>
        <v/>
      </c>
      <c r="AK7987">
        <f>IF($F7987="","",IF($AD7987="Yes",1,0))</f>
        <v/>
      </c>
      <c r="AL7987">
        <f>IF($AH7987=1,IFERROR(IF(VALUE($F7987)&lt;100000000,VALUE($F7987),1000000000),IFERROR(IF(VALUE(MID($F7987,2,20))&lt;100000000,VALUE(MID($F7987,2,20)),1000000000),1000000000))+ROW()/100000,"")</f>
        <v/>
      </c>
    </row>
    <row r="7988">
      <c r="A7988">
        <f>IF($F7988="","",IFERROR(IF(INDEX('Per Invoice'!$A$2:$A$2001,MATCH($F7988,'Per Invoice'!$B$2:$B$2001,0))=0,"",INDEX('Per Invoice'!$A$2:$A$2001,MATCH($F7988,'Per Invoice'!$B$2:$B$2001,0))),""))</f>
        <v/>
      </c>
      <c r="H7988" s="11" t="n"/>
      <c r="R7988" s="7">
        <f>IF($F7988="","",Q7988*Y7988/100)</f>
        <v/>
      </c>
      <c r="X7988" s="7" t="n"/>
      <c r="Y7988" s="7" t="n"/>
      <c r="Z7988" s="7">
        <f>IF($F7988="","",Y7988*AE7988/100)</f>
        <v/>
      </c>
      <c r="AA7988" s="7">
        <f>IF($F7988="","",Y7988-Z7988)</f>
        <v/>
      </c>
      <c r="AB7988" s="7">
        <f>IF($F7988="","",AA7988-R7988)</f>
        <v/>
      </c>
      <c r="AE7988">
        <f>IF($F7988="","",IF($AK7988=1,0,IF($AJ7988=1,Settings!$C$6,Settings!$C$7))*100)</f>
        <v/>
      </c>
      <c r="AG7988">
        <f>IF($F7988="","",$F7988&amp;"|"&amp;$D7988&amp;"")</f>
        <v/>
      </c>
      <c r="AH7988">
        <f>IF($F7988="","",IF(COUNTIF($AG$2:$AG7988,$AG7988)=1,1,0))</f>
        <v/>
      </c>
      <c r="AI7988">
        <f>IF($AH7988=1,SUMPRODUCT(--($AL$2:$AL$8001&lt;$AL7988))+1,"")</f>
        <v/>
      </c>
      <c r="AJ7988">
        <f>IF($F7988="","",IF(OR($U7988=TRUE(),$U7988="TRUE"),1,0))</f>
        <v/>
      </c>
      <c r="AK7988">
        <f>IF($F7988="","",IF($AD7988="Yes",1,0))</f>
        <v/>
      </c>
      <c r="AL7988">
        <f>IF($AH7988=1,IFERROR(IF(VALUE($F7988)&lt;100000000,VALUE($F7988),1000000000),IFERROR(IF(VALUE(MID($F7988,2,20))&lt;100000000,VALUE(MID($F7988,2,20)),1000000000),1000000000))+ROW()/100000,"")</f>
        <v/>
      </c>
    </row>
    <row r="7989">
      <c r="A7989">
        <f>IF($F7989="","",IFERROR(IF(INDEX('Per Invoice'!$A$2:$A$2001,MATCH($F7989,'Per Invoice'!$B$2:$B$2001,0))=0,"",INDEX('Per Invoice'!$A$2:$A$2001,MATCH($F7989,'Per Invoice'!$B$2:$B$2001,0))),""))</f>
        <v/>
      </c>
      <c r="H7989" s="11" t="n"/>
      <c r="R7989" s="7">
        <f>IF($F7989="","",Q7989*Y7989/100)</f>
        <v/>
      </c>
      <c r="X7989" s="7" t="n"/>
      <c r="Y7989" s="7" t="n"/>
      <c r="Z7989" s="7">
        <f>IF($F7989="","",Y7989*AE7989/100)</f>
        <v/>
      </c>
      <c r="AA7989" s="7">
        <f>IF($F7989="","",Y7989-Z7989)</f>
        <v/>
      </c>
      <c r="AB7989" s="7">
        <f>IF($F7989="","",AA7989-R7989)</f>
        <v/>
      </c>
      <c r="AE7989">
        <f>IF($F7989="","",IF($AK7989=1,0,IF($AJ7989=1,Settings!$C$6,Settings!$C$7))*100)</f>
        <v/>
      </c>
      <c r="AG7989">
        <f>IF($F7989="","",$F7989&amp;"|"&amp;$D7989&amp;"")</f>
        <v/>
      </c>
      <c r="AH7989">
        <f>IF($F7989="","",IF(COUNTIF($AG$2:$AG7989,$AG7989)=1,1,0))</f>
        <v/>
      </c>
      <c r="AI7989">
        <f>IF($AH7989=1,SUMPRODUCT(--($AL$2:$AL$8001&lt;$AL7989))+1,"")</f>
        <v/>
      </c>
      <c r="AJ7989">
        <f>IF($F7989="","",IF(OR($U7989=TRUE(),$U7989="TRUE"),1,0))</f>
        <v/>
      </c>
      <c r="AK7989">
        <f>IF($F7989="","",IF($AD7989="Yes",1,0))</f>
        <v/>
      </c>
      <c r="AL7989">
        <f>IF($AH7989=1,IFERROR(IF(VALUE($F7989)&lt;100000000,VALUE($F7989),1000000000),IFERROR(IF(VALUE(MID($F7989,2,20))&lt;100000000,VALUE(MID($F7989,2,20)),1000000000),1000000000))+ROW()/100000,"")</f>
        <v/>
      </c>
    </row>
    <row r="7990">
      <c r="A7990">
        <f>IF($F7990="","",IFERROR(IF(INDEX('Per Invoice'!$A$2:$A$2001,MATCH($F7990,'Per Invoice'!$B$2:$B$2001,0))=0,"",INDEX('Per Invoice'!$A$2:$A$2001,MATCH($F7990,'Per Invoice'!$B$2:$B$2001,0))),""))</f>
        <v/>
      </c>
      <c r="H7990" s="11" t="n"/>
      <c r="R7990" s="7">
        <f>IF($F7990="","",Q7990*Y7990/100)</f>
        <v/>
      </c>
      <c r="X7990" s="7" t="n"/>
      <c r="Y7990" s="7" t="n"/>
      <c r="Z7990" s="7">
        <f>IF($F7990="","",Y7990*AE7990/100)</f>
        <v/>
      </c>
      <c r="AA7990" s="7">
        <f>IF($F7990="","",Y7990-Z7990)</f>
        <v/>
      </c>
      <c r="AB7990" s="7">
        <f>IF($F7990="","",AA7990-R7990)</f>
        <v/>
      </c>
      <c r="AE7990">
        <f>IF($F7990="","",IF($AK7990=1,0,IF($AJ7990=1,Settings!$C$6,Settings!$C$7))*100)</f>
        <v/>
      </c>
      <c r="AG7990">
        <f>IF($F7990="","",$F7990&amp;"|"&amp;$D7990&amp;"")</f>
        <v/>
      </c>
      <c r="AH7990">
        <f>IF($F7990="","",IF(COUNTIF($AG$2:$AG7990,$AG7990)=1,1,0))</f>
        <v/>
      </c>
      <c r="AI7990">
        <f>IF($AH7990=1,SUMPRODUCT(--($AL$2:$AL$8001&lt;$AL7990))+1,"")</f>
        <v/>
      </c>
      <c r="AJ7990">
        <f>IF($F7990="","",IF(OR($U7990=TRUE(),$U7990="TRUE"),1,0))</f>
        <v/>
      </c>
      <c r="AK7990">
        <f>IF($F7990="","",IF($AD7990="Yes",1,0))</f>
        <v/>
      </c>
      <c r="AL7990">
        <f>IF($AH7990=1,IFERROR(IF(VALUE($F7990)&lt;100000000,VALUE($F7990),1000000000),IFERROR(IF(VALUE(MID($F7990,2,20))&lt;100000000,VALUE(MID($F7990,2,20)),1000000000),1000000000))+ROW()/100000,"")</f>
        <v/>
      </c>
    </row>
    <row r="7991">
      <c r="A7991">
        <f>IF($F7991="","",IFERROR(IF(INDEX('Per Invoice'!$A$2:$A$2001,MATCH($F7991,'Per Invoice'!$B$2:$B$2001,0))=0,"",INDEX('Per Invoice'!$A$2:$A$2001,MATCH($F7991,'Per Invoice'!$B$2:$B$2001,0))),""))</f>
        <v/>
      </c>
      <c r="H7991" s="11" t="n"/>
      <c r="R7991" s="7">
        <f>IF($F7991="","",Q7991*Y7991/100)</f>
        <v/>
      </c>
      <c r="X7991" s="7" t="n"/>
      <c r="Y7991" s="7" t="n"/>
      <c r="Z7991" s="7">
        <f>IF($F7991="","",Y7991*AE7991/100)</f>
        <v/>
      </c>
      <c r="AA7991" s="7">
        <f>IF($F7991="","",Y7991-Z7991)</f>
        <v/>
      </c>
      <c r="AB7991" s="7">
        <f>IF($F7991="","",AA7991-R7991)</f>
        <v/>
      </c>
      <c r="AE7991">
        <f>IF($F7991="","",IF($AK7991=1,0,IF($AJ7991=1,Settings!$C$6,Settings!$C$7))*100)</f>
        <v/>
      </c>
      <c r="AG7991">
        <f>IF($F7991="","",$F7991&amp;"|"&amp;$D7991&amp;"")</f>
        <v/>
      </c>
      <c r="AH7991">
        <f>IF($F7991="","",IF(COUNTIF($AG$2:$AG7991,$AG7991)=1,1,0))</f>
        <v/>
      </c>
      <c r="AI7991">
        <f>IF($AH7991=1,SUMPRODUCT(--($AL$2:$AL$8001&lt;$AL7991))+1,"")</f>
        <v/>
      </c>
      <c r="AJ7991">
        <f>IF($F7991="","",IF(OR($U7991=TRUE(),$U7991="TRUE"),1,0))</f>
        <v/>
      </c>
      <c r="AK7991">
        <f>IF($F7991="","",IF($AD7991="Yes",1,0))</f>
        <v/>
      </c>
      <c r="AL7991">
        <f>IF($AH7991=1,IFERROR(IF(VALUE($F7991)&lt;100000000,VALUE($F7991),1000000000),IFERROR(IF(VALUE(MID($F7991,2,20))&lt;100000000,VALUE(MID($F7991,2,20)),1000000000),1000000000))+ROW()/100000,"")</f>
        <v/>
      </c>
    </row>
    <row r="7992">
      <c r="A7992">
        <f>IF($F7992="","",IFERROR(IF(INDEX('Per Invoice'!$A$2:$A$2001,MATCH($F7992,'Per Invoice'!$B$2:$B$2001,0))=0,"",INDEX('Per Invoice'!$A$2:$A$2001,MATCH($F7992,'Per Invoice'!$B$2:$B$2001,0))),""))</f>
        <v/>
      </c>
      <c r="H7992" s="11" t="n"/>
      <c r="R7992" s="7">
        <f>IF($F7992="","",Q7992*Y7992/100)</f>
        <v/>
      </c>
      <c r="X7992" s="7" t="n"/>
      <c r="Y7992" s="7" t="n"/>
      <c r="Z7992" s="7">
        <f>IF($F7992="","",Y7992*AE7992/100)</f>
        <v/>
      </c>
      <c r="AA7992" s="7">
        <f>IF($F7992="","",Y7992-Z7992)</f>
        <v/>
      </c>
      <c r="AB7992" s="7">
        <f>IF($F7992="","",AA7992-R7992)</f>
        <v/>
      </c>
      <c r="AE7992">
        <f>IF($F7992="","",IF($AK7992=1,0,IF($AJ7992=1,Settings!$C$6,Settings!$C$7))*100)</f>
        <v/>
      </c>
      <c r="AG7992">
        <f>IF($F7992="","",$F7992&amp;"|"&amp;$D7992&amp;"")</f>
        <v/>
      </c>
      <c r="AH7992">
        <f>IF($F7992="","",IF(COUNTIF($AG$2:$AG7992,$AG7992)=1,1,0))</f>
        <v/>
      </c>
      <c r="AI7992">
        <f>IF($AH7992=1,SUMPRODUCT(--($AL$2:$AL$8001&lt;$AL7992))+1,"")</f>
        <v/>
      </c>
      <c r="AJ7992">
        <f>IF($F7992="","",IF(OR($U7992=TRUE(),$U7992="TRUE"),1,0))</f>
        <v/>
      </c>
      <c r="AK7992">
        <f>IF($F7992="","",IF($AD7992="Yes",1,0))</f>
        <v/>
      </c>
      <c r="AL7992">
        <f>IF($AH7992=1,IFERROR(IF(VALUE($F7992)&lt;100000000,VALUE($F7992),1000000000),IFERROR(IF(VALUE(MID($F7992,2,20))&lt;100000000,VALUE(MID($F7992,2,20)),1000000000),1000000000))+ROW()/100000,"")</f>
        <v/>
      </c>
    </row>
    <row r="7993">
      <c r="A7993">
        <f>IF($F7993="","",IFERROR(IF(INDEX('Per Invoice'!$A$2:$A$2001,MATCH($F7993,'Per Invoice'!$B$2:$B$2001,0))=0,"",INDEX('Per Invoice'!$A$2:$A$2001,MATCH($F7993,'Per Invoice'!$B$2:$B$2001,0))),""))</f>
        <v/>
      </c>
      <c r="H7993" s="11" t="n"/>
      <c r="R7993" s="7">
        <f>IF($F7993="","",Q7993*Y7993/100)</f>
        <v/>
      </c>
      <c r="X7993" s="7" t="n"/>
      <c r="Y7993" s="7" t="n"/>
      <c r="Z7993" s="7">
        <f>IF($F7993="","",Y7993*AE7993/100)</f>
        <v/>
      </c>
      <c r="AA7993" s="7">
        <f>IF($F7993="","",Y7993-Z7993)</f>
        <v/>
      </c>
      <c r="AB7993" s="7">
        <f>IF($F7993="","",AA7993-R7993)</f>
        <v/>
      </c>
      <c r="AE7993">
        <f>IF($F7993="","",IF($AK7993=1,0,IF($AJ7993=1,Settings!$C$6,Settings!$C$7))*100)</f>
        <v/>
      </c>
      <c r="AG7993">
        <f>IF($F7993="","",$F7993&amp;"|"&amp;$D7993&amp;"")</f>
        <v/>
      </c>
      <c r="AH7993">
        <f>IF($F7993="","",IF(COUNTIF($AG$2:$AG7993,$AG7993)=1,1,0))</f>
        <v/>
      </c>
      <c r="AI7993">
        <f>IF($AH7993=1,SUMPRODUCT(--($AL$2:$AL$8001&lt;$AL7993))+1,"")</f>
        <v/>
      </c>
      <c r="AJ7993">
        <f>IF($F7993="","",IF(OR($U7993=TRUE(),$U7993="TRUE"),1,0))</f>
        <v/>
      </c>
      <c r="AK7993">
        <f>IF($F7993="","",IF($AD7993="Yes",1,0))</f>
        <v/>
      </c>
      <c r="AL7993">
        <f>IF($AH7993=1,IFERROR(IF(VALUE($F7993)&lt;100000000,VALUE($F7993),1000000000),IFERROR(IF(VALUE(MID($F7993,2,20))&lt;100000000,VALUE(MID($F7993,2,20)),1000000000),1000000000))+ROW()/100000,"")</f>
        <v/>
      </c>
    </row>
    <row r="7994">
      <c r="A7994">
        <f>IF($F7994="","",IFERROR(IF(INDEX('Per Invoice'!$A$2:$A$2001,MATCH($F7994,'Per Invoice'!$B$2:$B$2001,0))=0,"",INDEX('Per Invoice'!$A$2:$A$2001,MATCH($F7994,'Per Invoice'!$B$2:$B$2001,0))),""))</f>
        <v/>
      </c>
      <c r="H7994" s="11" t="n"/>
      <c r="R7994" s="7">
        <f>IF($F7994="","",Q7994*Y7994/100)</f>
        <v/>
      </c>
      <c r="X7994" s="7" t="n"/>
      <c r="Y7994" s="7" t="n"/>
      <c r="Z7994" s="7">
        <f>IF($F7994="","",Y7994*AE7994/100)</f>
        <v/>
      </c>
      <c r="AA7994" s="7">
        <f>IF($F7994="","",Y7994-Z7994)</f>
        <v/>
      </c>
      <c r="AB7994" s="7">
        <f>IF($F7994="","",AA7994-R7994)</f>
        <v/>
      </c>
      <c r="AE7994">
        <f>IF($F7994="","",IF($AK7994=1,0,IF($AJ7994=1,Settings!$C$6,Settings!$C$7))*100)</f>
        <v/>
      </c>
      <c r="AG7994">
        <f>IF($F7994="","",$F7994&amp;"|"&amp;$D7994&amp;"")</f>
        <v/>
      </c>
      <c r="AH7994">
        <f>IF($F7994="","",IF(COUNTIF($AG$2:$AG7994,$AG7994)=1,1,0))</f>
        <v/>
      </c>
      <c r="AI7994">
        <f>IF($AH7994=1,SUMPRODUCT(--($AL$2:$AL$8001&lt;$AL7994))+1,"")</f>
        <v/>
      </c>
      <c r="AJ7994">
        <f>IF($F7994="","",IF(OR($U7994=TRUE(),$U7994="TRUE"),1,0))</f>
        <v/>
      </c>
      <c r="AK7994">
        <f>IF($F7994="","",IF($AD7994="Yes",1,0))</f>
        <v/>
      </c>
      <c r="AL7994">
        <f>IF($AH7994=1,IFERROR(IF(VALUE($F7994)&lt;100000000,VALUE($F7994),1000000000),IFERROR(IF(VALUE(MID($F7994,2,20))&lt;100000000,VALUE(MID($F7994,2,20)),1000000000),1000000000))+ROW()/100000,"")</f>
        <v/>
      </c>
    </row>
    <row r="7995">
      <c r="A7995">
        <f>IF($F7995="","",IFERROR(IF(INDEX('Per Invoice'!$A$2:$A$2001,MATCH($F7995,'Per Invoice'!$B$2:$B$2001,0))=0,"",INDEX('Per Invoice'!$A$2:$A$2001,MATCH($F7995,'Per Invoice'!$B$2:$B$2001,0))),""))</f>
        <v/>
      </c>
      <c r="H7995" s="11" t="n"/>
      <c r="R7995" s="7">
        <f>IF($F7995="","",Q7995*Y7995/100)</f>
        <v/>
      </c>
      <c r="X7995" s="7" t="n"/>
      <c r="Y7995" s="7" t="n"/>
      <c r="Z7995" s="7">
        <f>IF($F7995="","",Y7995*AE7995/100)</f>
        <v/>
      </c>
      <c r="AA7995" s="7">
        <f>IF($F7995="","",Y7995-Z7995)</f>
        <v/>
      </c>
      <c r="AB7995" s="7">
        <f>IF($F7995="","",AA7995-R7995)</f>
        <v/>
      </c>
      <c r="AE7995">
        <f>IF($F7995="","",IF($AK7995=1,0,IF($AJ7995=1,Settings!$C$6,Settings!$C$7))*100)</f>
        <v/>
      </c>
      <c r="AG7995">
        <f>IF($F7995="","",$F7995&amp;"|"&amp;$D7995&amp;"")</f>
        <v/>
      </c>
      <c r="AH7995">
        <f>IF($F7995="","",IF(COUNTIF($AG$2:$AG7995,$AG7995)=1,1,0))</f>
        <v/>
      </c>
      <c r="AI7995">
        <f>IF($AH7995=1,SUMPRODUCT(--($AL$2:$AL$8001&lt;$AL7995))+1,"")</f>
        <v/>
      </c>
      <c r="AJ7995">
        <f>IF($F7995="","",IF(OR($U7995=TRUE(),$U7995="TRUE"),1,0))</f>
        <v/>
      </c>
      <c r="AK7995">
        <f>IF($F7995="","",IF($AD7995="Yes",1,0))</f>
        <v/>
      </c>
      <c r="AL7995">
        <f>IF($AH7995=1,IFERROR(IF(VALUE($F7995)&lt;100000000,VALUE($F7995),1000000000),IFERROR(IF(VALUE(MID($F7995,2,20))&lt;100000000,VALUE(MID($F7995,2,20)),1000000000),1000000000))+ROW()/100000,"")</f>
        <v/>
      </c>
    </row>
    <row r="7996">
      <c r="A7996">
        <f>IF($F7996="","",IFERROR(IF(INDEX('Per Invoice'!$A$2:$A$2001,MATCH($F7996,'Per Invoice'!$B$2:$B$2001,0))=0,"",INDEX('Per Invoice'!$A$2:$A$2001,MATCH($F7996,'Per Invoice'!$B$2:$B$2001,0))),""))</f>
        <v/>
      </c>
      <c r="H7996" s="11" t="n"/>
      <c r="R7996" s="7">
        <f>IF($F7996="","",Q7996*Y7996/100)</f>
        <v/>
      </c>
      <c r="X7996" s="7" t="n"/>
      <c r="Y7996" s="7" t="n"/>
      <c r="Z7996" s="7">
        <f>IF($F7996="","",Y7996*AE7996/100)</f>
        <v/>
      </c>
      <c r="AA7996" s="7">
        <f>IF($F7996="","",Y7996-Z7996)</f>
        <v/>
      </c>
      <c r="AB7996" s="7">
        <f>IF($F7996="","",AA7996-R7996)</f>
        <v/>
      </c>
      <c r="AE7996">
        <f>IF($F7996="","",IF($AK7996=1,0,IF($AJ7996=1,Settings!$C$6,Settings!$C$7))*100)</f>
        <v/>
      </c>
      <c r="AG7996">
        <f>IF($F7996="","",$F7996&amp;"|"&amp;$D7996&amp;"")</f>
        <v/>
      </c>
      <c r="AH7996">
        <f>IF($F7996="","",IF(COUNTIF($AG$2:$AG7996,$AG7996)=1,1,0))</f>
        <v/>
      </c>
      <c r="AI7996">
        <f>IF($AH7996=1,SUMPRODUCT(--($AL$2:$AL$8001&lt;$AL7996))+1,"")</f>
        <v/>
      </c>
      <c r="AJ7996">
        <f>IF($F7996="","",IF(OR($U7996=TRUE(),$U7996="TRUE"),1,0))</f>
        <v/>
      </c>
      <c r="AK7996">
        <f>IF($F7996="","",IF($AD7996="Yes",1,0))</f>
        <v/>
      </c>
      <c r="AL7996">
        <f>IF($AH7996=1,IFERROR(IF(VALUE($F7996)&lt;100000000,VALUE($F7996),1000000000),IFERROR(IF(VALUE(MID($F7996,2,20))&lt;100000000,VALUE(MID($F7996,2,20)),1000000000),1000000000))+ROW()/100000,"")</f>
        <v/>
      </c>
    </row>
    <row r="7997">
      <c r="A7997">
        <f>IF($F7997="","",IFERROR(IF(INDEX('Per Invoice'!$A$2:$A$2001,MATCH($F7997,'Per Invoice'!$B$2:$B$2001,0))=0,"",INDEX('Per Invoice'!$A$2:$A$2001,MATCH($F7997,'Per Invoice'!$B$2:$B$2001,0))),""))</f>
        <v/>
      </c>
      <c r="H7997" s="11" t="n"/>
      <c r="R7997" s="7">
        <f>IF($F7997="","",Q7997*Y7997/100)</f>
        <v/>
      </c>
      <c r="X7997" s="7" t="n"/>
      <c r="Y7997" s="7" t="n"/>
      <c r="Z7997" s="7">
        <f>IF($F7997="","",Y7997*AE7997/100)</f>
        <v/>
      </c>
      <c r="AA7997" s="7">
        <f>IF($F7997="","",Y7997-Z7997)</f>
        <v/>
      </c>
      <c r="AB7997" s="7">
        <f>IF($F7997="","",AA7997-R7997)</f>
        <v/>
      </c>
      <c r="AE7997">
        <f>IF($F7997="","",IF($AK7997=1,0,IF($AJ7997=1,Settings!$C$6,Settings!$C$7))*100)</f>
        <v/>
      </c>
      <c r="AG7997">
        <f>IF($F7997="","",$F7997&amp;"|"&amp;$D7997&amp;"")</f>
        <v/>
      </c>
      <c r="AH7997">
        <f>IF($F7997="","",IF(COUNTIF($AG$2:$AG7997,$AG7997)=1,1,0))</f>
        <v/>
      </c>
      <c r="AI7997">
        <f>IF($AH7997=1,SUMPRODUCT(--($AL$2:$AL$8001&lt;$AL7997))+1,"")</f>
        <v/>
      </c>
      <c r="AJ7997">
        <f>IF($F7997="","",IF(OR($U7997=TRUE(),$U7997="TRUE"),1,0))</f>
        <v/>
      </c>
      <c r="AK7997">
        <f>IF($F7997="","",IF($AD7997="Yes",1,0))</f>
        <v/>
      </c>
      <c r="AL7997">
        <f>IF($AH7997=1,IFERROR(IF(VALUE($F7997)&lt;100000000,VALUE($F7997),1000000000),IFERROR(IF(VALUE(MID($F7997,2,20))&lt;100000000,VALUE(MID($F7997,2,20)),1000000000),1000000000))+ROW()/100000,"")</f>
        <v/>
      </c>
    </row>
    <row r="7998">
      <c r="A7998">
        <f>IF($F7998="","",IFERROR(IF(INDEX('Per Invoice'!$A$2:$A$2001,MATCH($F7998,'Per Invoice'!$B$2:$B$2001,0))=0,"",INDEX('Per Invoice'!$A$2:$A$2001,MATCH($F7998,'Per Invoice'!$B$2:$B$2001,0))),""))</f>
        <v/>
      </c>
      <c r="H7998" s="11" t="n"/>
      <c r="R7998" s="7">
        <f>IF($F7998="","",Q7998*Y7998/100)</f>
        <v/>
      </c>
      <c r="X7998" s="7" t="n"/>
      <c r="Y7998" s="7" t="n"/>
      <c r="Z7998" s="7">
        <f>IF($F7998="","",Y7998*AE7998/100)</f>
        <v/>
      </c>
      <c r="AA7998" s="7">
        <f>IF($F7998="","",Y7998-Z7998)</f>
        <v/>
      </c>
      <c r="AB7998" s="7">
        <f>IF($F7998="","",AA7998-R7998)</f>
        <v/>
      </c>
      <c r="AE7998">
        <f>IF($F7998="","",IF($AK7998=1,0,IF($AJ7998=1,Settings!$C$6,Settings!$C$7))*100)</f>
        <v/>
      </c>
      <c r="AG7998">
        <f>IF($F7998="","",$F7998&amp;"|"&amp;$D7998&amp;"")</f>
        <v/>
      </c>
      <c r="AH7998">
        <f>IF($F7998="","",IF(COUNTIF($AG$2:$AG7998,$AG7998)=1,1,0))</f>
        <v/>
      </c>
      <c r="AI7998">
        <f>IF($AH7998=1,SUMPRODUCT(--($AL$2:$AL$8001&lt;$AL7998))+1,"")</f>
        <v/>
      </c>
      <c r="AJ7998">
        <f>IF($F7998="","",IF(OR($U7998=TRUE(),$U7998="TRUE"),1,0))</f>
        <v/>
      </c>
      <c r="AK7998">
        <f>IF($F7998="","",IF($AD7998="Yes",1,0))</f>
        <v/>
      </c>
      <c r="AL7998">
        <f>IF($AH7998=1,IFERROR(IF(VALUE($F7998)&lt;100000000,VALUE($F7998),1000000000),IFERROR(IF(VALUE(MID($F7998,2,20))&lt;100000000,VALUE(MID($F7998,2,20)),1000000000),1000000000))+ROW()/100000,"")</f>
        <v/>
      </c>
    </row>
    <row r="7999">
      <c r="A7999">
        <f>IF($F7999="","",IFERROR(IF(INDEX('Per Invoice'!$A$2:$A$2001,MATCH($F7999,'Per Invoice'!$B$2:$B$2001,0))=0,"",INDEX('Per Invoice'!$A$2:$A$2001,MATCH($F7999,'Per Invoice'!$B$2:$B$2001,0))),""))</f>
        <v/>
      </c>
      <c r="H7999" s="11" t="n"/>
      <c r="R7999" s="7">
        <f>IF($F7999="","",Q7999*Y7999/100)</f>
        <v/>
      </c>
      <c r="X7999" s="7" t="n"/>
      <c r="Y7999" s="7" t="n"/>
      <c r="Z7999" s="7">
        <f>IF($F7999="","",Y7999*AE7999/100)</f>
        <v/>
      </c>
      <c r="AA7999" s="7">
        <f>IF($F7999="","",Y7999-Z7999)</f>
        <v/>
      </c>
      <c r="AB7999" s="7">
        <f>IF($F7999="","",AA7999-R7999)</f>
        <v/>
      </c>
      <c r="AE7999">
        <f>IF($F7999="","",IF($AK7999=1,0,IF($AJ7999=1,Settings!$C$6,Settings!$C$7))*100)</f>
        <v/>
      </c>
      <c r="AG7999">
        <f>IF($F7999="","",$F7999&amp;"|"&amp;$D7999&amp;"")</f>
        <v/>
      </c>
      <c r="AH7999">
        <f>IF($F7999="","",IF(COUNTIF($AG$2:$AG7999,$AG7999)=1,1,0))</f>
        <v/>
      </c>
      <c r="AI7999">
        <f>IF($AH7999=1,SUMPRODUCT(--($AL$2:$AL$8001&lt;$AL7999))+1,"")</f>
        <v/>
      </c>
      <c r="AJ7999">
        <f>IF($F7999="","",IF(OR($U7999=TRUE(),$U7999="TRUE"),1,0))</f>
        <v/>
      </c>
      <c r="AK7999">
        <f>IF($F7999="","",IF($AD7999="Yes",1,0))</f>
        <v/>
      </c>
      <c r="AL7999">
        <f>IF($AH7999=1,IFERROR(IF(VALUE($F7999)&lt;100000000,VALUE($F7999),1000000000),IFERROR(IF(VALUE(MID($F7999,2,20))&lt;100000000,VALUE(MID($F7999,2,20)),1000000000),1000000000))+ROW()/100000,"")</f>
        <v/>
      </c>
    </row>
    <row r="8000">
      <c r="A8000">
        <f>IF($F8000="","",IFERROR(IF(INDEX('Per Invoice'!$A$2:$A$2001,MATCH($F8000,'Per Invoice'!$B$2:$B$2001,0))=0,"",INDEX('Per Invoice'!$A$2:$A$2001,MATCH($F8000,'Per Invoice'!$B$2:$B$2001,0))),""))</f>
        <v/>
      </c>
      <c r="H8000" s="11" t="n"/>
      <c r="R8000" s="7">
        <f>IF($F8000="","",Q8000*Y8000/100)</f>
        <v/>
      </c>
      <c r="X8000" s="7" t="n"/>
      <c r="Y8000" s="7" t="n"/>
      <c r="Z8000" s="7">
        <f>IF($F8000="","",Y8000*AE8000/100)</f>
        <v/>
      </c>
      <c r="AA8000" s="7">
        <f>IF($F8000="","",Y8000-Z8000)</f>
        <v/>
      </c>
      <c r="AB8000" s="7">
        <f>IF($F8000="","",AA8000-R8000)</f>
        <v/>
      </c>
      <c r="AE8000">
        <f>IF($F8000="","",IF($AK8000=1,0,IF($AJ8000=1,Settings!$C$6,Settings!$C$7))*100)</f>
        <v/>
      </c>
      <c r="AG8000">
        <f>IF($F8000="","",$F8000&amp;"|"&amp;$D8000&amp;"")</f>
        <v/>
      </c>
      <c r="AH8000">
        <f>IF($F8000="","",IF(COUNTIF($AG$2:$AG8000,$AG8000)=1,1,0))</f>
        <v/>
      </c>
      <c r="AI8000">
        <f>IF($AH8000=1,SUMPRODUCT(--($AL$2:$AL$8001&lt;$AL8000))+1,"")</f>
        <v/>
      </c>
      <c r="AJ8000">
        <f>IF($F8000="","",IF(OR($U8000=TRUE(),$U8000="TRUE"),1,0))</f>
        <v/>
      </c>
      <c r="AK8000">
        <f>IF($F8000="","",IF($AD8000="Yes",1,0))</f>
        <v/>
      </c>
      <c r="AL8000">
        <f>IF($AH8000=1,IFERROR(IF(VALUE($F8000)&lt;100000000,VALUE($F8000),1000000000),IFERROR(IF(VALUE(MID($F8000,2,20))&lt;100000000,VALUE(MID($F8000,2,20)),1000000000),1000000000))+ROW()/100000,"")</f>
        <v/>
      </c>
    </row>
    <row r="8001">
      <c r="A8001">
        <f>IF($F8001="","",IFERROR(IF(INDEX('Per Invoice'!$A$2:$A$2001,MATCH($F8001,'Per Invoice'!$B$2:$B$2001,0))=0,"",INDEX('Per Invoice'!$A$2:$A$2001,MATCH($F8001,'Per Invoice'!$B$2:$B$2001,0))),""))</f>
        <v/>
      </c>
      <c r="H8001" s="11" t="n"/>
      <c r="R8001" s="7">
        <f>IF($F8001="","",Q8001*Y8001/100)</f>
        <v/>
      </c>
      <c r="X8001" s="7" t="n"/>
      <c r="Y8001" s="7" t="n"/>
      <c r="Z8001" s="7">
        <f>IF($F8001="","",Y8001*AE8001/100)</f>
        <v/>
      </c>
      <c r="AA8001" s="7">
        <f>IF($F8001="","",Y8001-Z8001)</f>
        <v/>
      </c>
      <c r="AB8001" s="7">
        <f>IF($F8001="","",AA8001-R8001)</f>
        <v/>
      </c>
      <c r="AE8001">
        <f>IF($F8001="","",IF($AK8001=1,0,IF($AJ8001=1,Settings!$C$6,Settings!$C$7))*100)</f>
        <v/>
      </c>
      <c r="AG8001">
        <f>IF($F8001="","",$F8001&amp;"|"&amp;$D8001&amp;"")</f>
        <v/>
      </c>
      <c r="AH8001">
        <f>IF($F8001="","",IF(COUNTIF($AG$2:$AG8001,$AG8001)=1,1,0))</f>
        <v/>
      </c>
      <c r="AI8001">
        <f>IF($AH8001=1,SUMPRODUCT(--($AL$2:$AL$8001&lt;$AL8001))+1,"")</f>
        <v/>
      </c>
      <c r="AJ8001">
        <f>IF($F8001="","",IF(OR($U8001=TRUE(),$U8001="TRUE"),1,0))</f>
        <v/>
      </c>
      <c r="AK8001">
        <f>IF($F8001="","",IF($AD8001="Yes",1,0))</f>
        <v/>
      </c>
      <c r="AL8001">
        <f>IF($AH8001=1,IFERROR(IF(VALUE($F8001)&lt;100000000,VALUE($F8001),1000000000),IFERROR(IF(VALUE(MID($F8001,2,20))&lt;100000000,VALUE(MID($F8001,2,20)),1000000000),1000000000))+ROW()/100000,"")</f>
        <v/>
      </c>
    </row>
  </sheetData>
  <autoFilter ref="A1:AL8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  <col width="12" customWidth="1" min="7" max="7"/>
    <col width="26" customWidth="1" min="8" max="8"/>
    <col width="14" customWidth="1" min="9" max="9"/>
    <col width="12" customWidth="1" min="10" max="10"/>
    <col width="12" customWidth="1" min="11" max="11"/>
    <col width="2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9" t="inlineStr">
        <is>
          <t>Invoice</t>
        </is>
      </c>
      <c r="B1" s="8" t="inlineStr">
        <is>
          <t>Order #</t>
        </is>
      </c>
      <c r="C1" s="8" t="inlineStr">
        <is>
          <t>Approval Ref</t>
        </is>
      </c>
      <c r="D1" s="8" t="inlineStr">
        <is>
          <t>Ticket #</t>
        </is>
      </c>
      <c r="E1" s="8" t="inlineStr">
        <is>
          <t>Stage</t>
        </is>
      </c>
      <c r="F1" s="8" t="inlineStr">
        <is>
          <t>Channel</t>
        </is>
      </c>
      <c r="G1" s="8" t="inlineStr">
        <is>
          <t>Card</t>
        </is>
      </c>
      <c r="H1" s="8" t="inlineStr">
        <is>
          <t>Name</t>
        </is>
      </c>
      <c r="I1" s="8" t="inlineStr">
        <is>
          <t>Status</t>
        </is>
      </c>
      <c r="J1" s="8" t="inlineStr">
        <is>
          <t>Order Co Payment</t>
        </is>
      </c>
      <c r="K1" s="8" t="inlineStr">
        <is>
          <t>Co val</t>
        </is>
      </c>
      <c r="L1" s="8" t="inlineStr">
        <is>
          <t>Corporate</t>
        </is>
      </c>
      <c r="M1" s="8" t="inlineStr">
        <is>
          <t>sp rebets</t>
        </is>
      </c>
      <c r="N1" s="8" t="inlineStr">
        <is>
          <t>imp%</t>
        </is>
      </c>
      <c r="O1" s="8" t="inlineStr">
        <is>
          <t>imp</t>
        </is>
      </c>
      <c r="P1" s="8" t="inlineStr">
        <is>
          <t>impo val</t>
        </is>
      </c>
      <c r="Q1" s="8" t="inlineStr">
        <is>
          <t>local%</t>
        </is>
      </c>
      <c r="R1" s="8" t="inlineStr">
        <is>
          <t>local</t>
        </is>
      </c>
      <c r="S1" s="8" t="inlineStr">
        <is>
          <t>local val</t>
        </is>
      </c>
      <c r="T1" s="8" t="inlineStr">
        <is>
          <t>disc</t>
        </is>
      </c>
      <c r="U1" s="8" t="inlineStr">
        <is>
          <t>subtotal</t>
        </is>
      </c>
      <c r="V1" s="8" t="inlineStr">
        <is>
          <t>Grand Total</t>
        </is>
      </c>
      <c r="W1" s="8" t="inlineStr">
        <is>
          <t>net</t>
        </is>
      </c>
      <c r="X1" s="9" t="inlineStr">
        <is>
          <t>comment</t>
        </is>
      </c>
      <c r="Y1" s="10" t="inlineStr">
        <is>
          <t>Src Row (helper)</t>
        </is>
      </c>
    </row>
    <row r="2">
      <c r="A2" s="12" t="n"/>
      <c r="B2">
        <f>IF($Y2="","",INDEX('Per Line'!$F$2:$F$8001,$Y2)&amp;"")</f>
        <v/>
      </c>
      <c r="C2">
        <f>IF($Y2="","",INDEX('Per Line'!$D$2:$D$8001,$Y2)&amp;"")</f>
        <v/>
      </c>
      <c r="D2">
        <f>IF($Y2="","",INDEX('Per Line'!$B$2:$B$8001,$Y2))</f>
        <v/>
      </c>
      <c r="E2">
        <f>IF($Y2="","",INDEX('Per Line'!$C$2:$C$8001,$Y2)&amp;"")</f>
        <v/>
      </c>
      <c r="F2">
        <f>IF($Y2="","",INDEX('Per Line'!$G$2:$G$8001,$Y2)&amp;"")</f>
        <v/>
      </c>
      <c r="G2">
        <f>IF($Y2="","",INDEX('Per Line'!$L$2:$L$8001,$Y2)&amp;"")</f>
        <v/>
      </c>
      <c r="H2">
        <f>IF($Y2="","",INDEX('Per Line'!$M$2:$M$8001,$Y2)&amp;"")</f>
        <v/>
      </c>
      <c r="I2">
        <f>IF($Y2="","",INDEX('Per Line'!$N$2:$N$8001,$Y2)&amp;"")</f>
        <v/>
      </c>
      <c r="J2">
        <f>IF($Y2="","",INDEX('Per Line'!$Q$2:$Q$8001,$Y2))</f>
        <v/>
      </c>
      <c r="K2" s="7">
        <f>IF($Y2="","",J2*V2/100)</f>
        <v/>
      </c>
      <c r="L2">
        <f>IF($Y2="","",INDEX('Per Line'!$K$2:$K$8001,$Y2)&amp;"")</f>
        <v/>
      </c>
      <c r="M2" s="7">
        <f>IF($Y2="","",SUMIFS('Per Line'!$Y$2:$Y$8001,'Per Line'!$AG$2:$AG$8001,$B2&amp;"|"&amp;$C2,'Per Line'!$AK$2:$AK$8001,1))</f>
        <v/>
      </c>
      <c r="N2">
        <f>IF($Y2="","",Settings!$C$7)</f>
        <v/>
      </c>
      <c r="O2" s="7">
        <f>IF($Y2="","",SUMIFS('Per Line'!$Y$2:$Y$8001,'Per Line'!$AG$2:$AG$8001,$B2&amp;"|"&amp;$C2,'Per Line'!$AJ$2:$AJ$8001,0,'Per Line'!$AK$2:$AK$8001,0))</f>
        <v/>
      </c>
      <c r="P2" s="7">
        <f>IF($Y2="","",O2*N2)</f>
        <v/>
      </c>
      <c r="Q2">
        <f>IF($Y2="","",Settings!$C$6)</f>
        <v/>
      </c>
      <c r="R2" s="7">
        <f>IF($Y2="","",SUMIFS('Per Line'!$Y$2:$Y$8001,'Per Line'!$AG$2:$AG$8001,$B2&amp;"|"&amp;$C2,'Per Line'!$AJ$2:$AJ$8001,1,'Per Line'!$AK$2:$AK$8001,0))</f>
        <v/>
      </c>
      <c r="S2" s="7">
        <f>IF($Y2="","",R2*Q2)</f>
        <v/>
      </c>
      <c r="T2" s="7">
        <f>IF($Y2="","",S2+P2)</f>
        <v/>
      </c>
      <c r="U2" s="7">
        <f>IF($Y2="","",V2-T2)</f>
        <v/>
      </c>
      <c r="V2" s="7">
        <f>IF($Y2="","",O2+R2+M2)</f>
        <v/>
      </c>
      <c r="W2" s="7">
        <f>IF($Y2="","",V2-T2-K2)</f>
        <v/>
      </c>
      <c r="X2" s="12" t="n"/>
      <c r="Y2" s="13">
        <f>IF(ROWS($Y$2:$Y2)&lt;=MAX('Per Line'!$AI$2:$AI$8001),MATCH(ROWS($Y$2:$Y2),'Per Line'!$AI$2:$AI$8001,0),"")</f>
        <v/>
      </c>
    </row>
    <row r="3">
      <c r="A3" s="12" t="n"/>
      <c r="B3">
        <f>IF($Y3="","",INDEX('Per Line'!$F$2:$F$8001,$Y3)&amp;"")</f>
        <v/>
      </c>
      <c r="C3">
        <f>IF($Y3="","",INDEX('Per Line'!$D$2:$D$8001,$Y3)&amp;"")</f>
        <v/>
      </c>
      <c r="D3">
        <f>IF($Y3="","",INDEX('Per Line'!$B$2:$B$8001,$Y3))</f>
        <v/>
      </c>
      <c r="E3">
        <f>IF($Y3="","",INDEX('Per Line'!$C$2:$C$8001,$Y3)&amp;"")</f>
        <v/>
      </c>
      <c r="F3">
        <f>IF($Y3="","",INDEX('Per Line'!$G$2:$G$8001,$Y3)&amp;"")</f>
        <v/>
      </c>
      <c r="G3">
        <f>IF($Y3="","",INDEX('Per Line'!$L$2:$L$8001,$Y3)&amp;"")</f>
        <v/>
      </c>
      <c r="H3">
        <f>IF($Y3="","",INDEX('Per Line'!$M$2:$M$8001,$Y3)&amp;"")</f>
        <v/>
      </c>
      <c r="I3">
        <f>IF($Y3="","",INDEX('Per Line'!$N$2:$N$8001,$Y3)&amp;"")</f>
        <v/>
      </c>
      <c r="J3">
        <f>IF($Y3="","",INDEX('Per Line'!$Q$2:$Q$8001,$Y3))</f>
        <v/>
      </c>
      <c r="K3" s="7">
        <f>IF($Y3="","",J3*V3/100)</f>
        <v/>
      </c>
      <c r="L3">
        <f>IF($Y3="","",INDEX('Per Line'!$K$2:$K$8001,$Y3)&amp;"")</f>
        <v/>
      </c>
      <c r="M3" s="7">
        <f>IF($Y3="","",SUMIFS('Per Line'!$Y$2:$Y$8001,'Per Line'!$AG$2:$AG$8001,$B3&amp;"|"&amp;$C3,'Per Line'!$AK$2:$AK$8001,1))</f>
        <v/>
      </c>
      <c r="N3">
        <f>IF($Y3="","",Settings!$C$7)</f>
        <v/>
      </c>
      <c r="O3" s="7">
        <f>IF($Y3="","",SUMIFS('Per Line'!$Y$2:$Y$8001,'Per Line'!$AG$2:$AG$8001,$B3&amp;"|"&amp;$C3,'Per Line'!$AJ$2:$AJ$8001,0,'Per Line'!$AK$2:$AK$8001,0))</f>
        <v/>
      </c>
      <c r="P3" s="7">
        <f>IF($Y3="","",O3*N3)</f>
        <v/>
      </c>
      <c r="Q3">
        <f>IF($Y3="","",Settings!$C$6)</f>
        <v/>
      </c>
      <c r="R3" s="7">
        <f>IF($Y3="","",SUMIFS('Per Line'!$Y$2:$Y$8001,'Per Line'!$AG$2:$AG$8001,$B3&amp;"|"&amp;$C3,'Per Line'!$AJ$2:$AJ$8001,1,'Per Line'!$AK$2:$AK$8001,0))</f>
        <v/>
      </c>
      <c r="S3" s="7">
        <f>IF($Y3="","",R3*Q3)</f>
        <v/>
      </c>
      <c r="T3" s="7">
        <f>IF($Y3="","",S3+P3)</f>
        <v/>
      </c>
      <c r="U3" s="7">
        <f>IF($Y3="","",V3-T3)</f>
        <v/>
      </c>
      <c r="V3" s="7">
        <f>IF($Y3="","",O3+R3+M3)</f>
        <v/>
      </c>
      <c r="W3" s="7">
        <f>IF($Y3="","",V3-T3-K3)</f>
        <v/>
      </c>
      <c r="X3" s="12" t="n"/>
      <c r="Y3" s="13">
        <f>IF(ROWS($Y$2:$Y3)&lt;=MAX('Per Line'!$AI$2:$AI$8001),MATCH(ROWS($Y$2:$Y3),'Per Line'!$AI$2:$AI$8001,0),"")</f>
        <v/>
      </c>
    </row>
    <row r="4">
      <c r="A4" s="12" t="n"/>
      <c r="B4">
        <f>IF($Y4="","",INDEX('Per Line'!$F$2:$F$8001,$Y4)&amp;"")</f>
        <v/>
      </c>
      <c r="C4">
        <f>IF($Y4="","",INDEX('Per Line'!$D$2:$D$8001,$Y4)&amp;"")</f>
        <v/>
      </c>
      <c r="D4">
        <f>IF($Y4="","",INDEX('Per Line'!$B$2:$B$8001,$Y4))</f>
        <v/>
      </c>
      <c r="E4">
        <f>IF($Y4="","",INDEX('Per Line'!$C$2:$C$8001,$Y4)&amp;"")</f>
        <v/>
      </c>
      <c r="F4">
        <f>IF($Y4="","",INDEX('Per Line'!$G$2:$G$8001,$Y4)&amp;"")</f>
        <v/>
      </c>
      <c r="G4">
        <f>IF($Y4="","",INDEX('Per Line'!$L$2:$L$8001,$Y4)&amp;"")</f>
        <v/>
      </c>
      <c r="H4">
        <f>IF($Y4="","",INDEX('Per Line'!$M$2:$M$8001,$Y4)&amp;"")</f>
        <v/>
      </c>
      <c r="I4">
        <f>IF($Y4="","",INDEX('Per Line'!$N$2:$N$8001,$Y4)&amp;"")</f>
        <v/>
      </c>
      <c r="J4">
        <f>IF($Y4="","",INDEX('Per Line'!$Q$2:$Q$8001,$Y4))</f>
        <v/>
      </c>
      <c r="K4" s="7">
        <f>IF($Y4="","",J4*V4/100)</f>
        <v/>
      </c>
      <c r="L4">
        <f>IF($Y4="","",INDEX('Per Line'!$K$2:$K$8001,$Y4)&amp;"")</f>
        <v/>
      </c>
      <c r="M4" s="7">
        <f>IF($Y4="","",SUMIFS('Per Line'!$Y$2:$Y$8001,'Per Line'!$AG$2:$AG$8001,$B4&amp;"|"&amp;$C4,'Per Line'!$AK$2:$AK$8001,1))</f>
        <v/>
      </c>
      <c r="N4">
        <f>IF($Y4="","",Settings!$C$7)</f>
        <v/>
      </c>
      <c r="O4" s="7">
        <f>IF($Y4="","",SUMIFS('Per Line'!$Y$2:$Y$8001,'Per Line'!$AG$2:$AG$8001,$B4&amp;"|"&amp;$C4,'Per Line'!$AJ$2:$AJ$8001,0,'Per Line'!$AK$2:$AK$8001,0))</f>
        <v/>
      </c>
      <c r="P4" s="7">
        <f>IF($Y4="","",O4*N4)</f>
        <v/>
      </c>
      <c r="Q4">
        <f>IF($Y4="","",Settings!$C$6)</f>
        <v/>
      </c>
      <c r="R4" s="7">
        <f>IF($Y4="","",SUMIFS('Per Line'!$Y$2:$Y$8001,'Per Line'!$AG$2:$AG$8001,$B4&amp;"|"&amp;$C4,'Per Line'!$AJ$2:$AJ$8001,1,'Per Line'!$AK$2:$AK$8001,0))</f>
        <v/>
      </c>
      <c r="S4" s="7">
        <f>IF($Y4="","",R4*Q4)</f>
        <v/>
      </c>
      <c r="T4" s="7">
        <f>IF($Y4="","",S4+P4)</f>
        <v/>
      </c>
      <c r="U4" s="7">
        <f>IF($Y4="","",V4-T4)</f>
        <v/>
      </c>
      <c r="V4" s="7">
        <f>IF($Y4="","",O4+R4+M4)</f>
        <v/>
      </c>
      <c r="W4" s="7">
        <f>IF($Y4="","",V4-T4-K4)</f>
        <v/>
      </c>
      <c r="X4" s="12" t="n"/>
      <c r="Y4" s="13">
        <f>IF(ROWS($Y$2:$Y4)&lt;=MAX('Per Line'!$AI$2:$AI$8001),MATCH(ROWS($Y$2:$Y4),'Per Line'!$AI$2:$AI$8001,0),"")</f>
        <v/>
      </c>
    </row>
    <row r="5">
      <c r="A5" s="12" t="n"/>
      <c r="B5">
        <f>IF($Y5="","",INDEX('Per Line'!$F$2:$F$8001,$Y5)&amp;"")</f>
        <v/>
      </c>
      <c r="C5">
        <f>IF($Y5="","",INDEX('Per Line'!$D$2:$D$8001,$Y5)&amp;"")</f>
        <v/>
      </c>
      <c r="D5">
        <f>IF($Y5="","",INDEX('Per Line'!$B$2:$B$8001,$Y5))</f>
        <v/>
      </c>
      <c r="E5">
        <f>IF($Y5="","",INDEX('Per Line'!$C$2:$C$8001,$Y5)&amp;"")</f>
        <v/>
      </c>
      <c r="F5">
        <f>IF($Y5="","",INDEX('Per Line'!$G$2:$G$8001,$Y5)&amp;"")</f>
        <v/>
      </c>
      <c r="G5">
        <f>IF($Y5="","",INDEX('Per Line'!$L$2:$L$8001,$Y5)&amp;"")</f>
        <v/>
      </c>
      <c r="H5">
        <f>IF($Y5="","",INDEX('Per Line'!$M$2:$M$8001,$Y5)&amp;"")</f>
        <v/>
      </c>
      <c r="I5">
        <f>IF($Y5="","",INDEX('Per Line'!$N$2:$N$8001,$Y5)&amp;"")</f>
        <v/>
      </c>
      <c r="J5">
        <f>IF($Y5="","",INDEX('Per Line'!$Q$2:$Q$8001,$Y5))</f>
        <v/>
      </c>
      <c r="K5" s="7">
        <f>IF($Y5="","",J5*V5/100)</f>
        <v/>
      </c>
      <c r="L5">
        <f>IF($Y5="","",INDEX('Per Line'!$K$2:$K$8001,$Y5)&amp;"")</f>
        <v/>
      </c>
      <c r="M5" s="7">
        <f>IF($Y5="","",SUMIFS('Per Line'!$Y$2:$Y$8001,'Per Line'!$AG$2:$AG$8001,$B5&amp;"|"&amp;$C5,'Per Line'!$AK$2:$AK$8001,1))</f>
        <v/>
      </c>
      <c r="N5">
        <f>IF($Y5="","",Settings!$C$7)</f>
        <v/>
      </c>
      <c r="O5" s="7">
        <f>IF($Y5="","",SUMIFS('Per Line'!$Y$2:$Y$8001,'Per Line'!$AG$2:$AG$8001,$B5&amp;"|"&amp;$C5,'Per Line'!$AJ$2:$AJ$8001,0,'Per Line'!$AK$2:$AK$8001,0))</f>
        <v/>
      </c>
      <c r="P5" s="7">
        <f>IF($Y5="","",O5*N5)</f>
        <v/>
      </c>
      <c r="Q5">
        <f>IF($Y5="","",Settings!$C$6)</f>
        <v/>
      </c>
      <c r="R5" s="7">
        <f>IF($Y5="","",SUMIFS('Per Line'!$Y$2:$Y$8001,'Per Line'!$AG$2:$AG$8001,$B5&amp;"|"&amp;$C5,'Per Line'!$AJ$2:$AJ$8001,1,'Per Line'!$AK$2:$AK$8001,0))</f>
        <v/>
      </c>
      <c r="S5" s="7">
        <f>IF($Y5="","",R5*Q5)</f>
        <v/>
      </c>
      <c r="T5" s="7">
        <f>IF($Y5="","",S5+P5)</f>
        <v/>
      </c>
      <c r="U5" s="7">
        <f>IF($Y5="","",V5-T5)</f>
        <v/>
      </c>
      <c r="V5" s="7">
        <f>IF($Y5="","",O5+R5+M5)</f>
        <v/>
      </c>
      <c r="W5" s="7">
        <f>IF($Y5="","",V5-T5-K5)</f>
        <v/>
      </c>
      <c r="X5" s="12" t="n"/>
      <c r="Y5" s="13">
        <f>IF(ROWS($Y$2:$Y5)&lt;=MAX('Per Line'!$AI$2:$AI$8001),MATCH(ROWS($Y$2:$Y5),'Per Line'!$AI$2:$AI$8001,0),"")</f>
        <v/>
      </c>
    </row>
    <row r="6">
      <c r="A6" s="12" t="n"/>
      <c r="B6">
        <f>IF($Y6="","",INDEX('Per Line'!$F$2:$F$8001,$Y6)&amp;"")</f>
        <v/>
      </c>
      <c r="C6">
        <f>IF($Y6="","",INDEX('Per Line'!$D$2:$D$8001,$Y6)&amp;"")</f>
        <v/>
      </c>
      <c r="D6">
        <f>IF($Y6="","",INDEX('Per Line'!$B$2:$B$8001,$Y6))</f>
        <v/>
      </c>
      <c r="E6">
        <f>IF($Y6="","",INDEX('Per Line'!$C$2:$C$8001,$Y6)&amp;"")</f>
        <v/>
      </c>
      <c r="F6">
        <f>IF($Y6="","",INDEX('Per Line'!$G$2:$G$8001,$Y6)&amp;"")</f>
        <v/>
      </c>
      <c r="G6">
        <f>IF($Y6="","",INDEX('Per Line'!$L$2:$L$8001,$Y6)&amp;"")</f>
        <v/>
      </c>
      <c r="H6">
        <f>IF($Y6="","",INDEX('Per Line'!$M$2:$M$8001,$Y6)&amp;"")</f>
        <v/>
      </c>
      <c r="I6">
        <f>IF($Y6="","",INDEX('Per Line'!$N$2:$N$8001,$Y6)&amp;"")</f>
        <v/>
      </c>
      <c r="J6">
        <f>IF($Y6="","",INDEX('Per Line'!$Q$2:$Q$8001,$Y6))</f>
        <v/>
      </c>
      <c r="K6" s="7">
        <f>IF($Y6="","",J6*V6/100)</f>
        <v/>
      </c>
      <c r="L6">
        <f>IF($Y6="","",INDEX('Per Line'!$K$2:$K$8001,$Y6)&amp;"")</f>
        <v/>
      </c>
      <c r="M6" s="7">
        <f>IF($Y6="","",SUMIFS('Per Line'!$Y$2:$Y$8001,'Per Line'!$AG$2:$AG$8001,$B6&amp;"|"&amp;$C6,'Per Line'!$AK$2:$AK$8001,1))</f>
        <v/>
      </c>
      <c r="N6">
        <f>IF($Y6="","",Settings!$C$7)</f>
        <v/>
      </c>
      <c r="O6" s="7">
        <f>IF($Y6="","",SUMIFS('Per Line'!$Y$2:$Y$8001,'Per Line'!$AG$2:$AG$8001,$B6&amp;"|"&amp;$C6,'Per Line'!$AJ$2:$AJ$8001,0,'Per Line'!$AK$2:$AK$8001,0))</f>
        <v/>
      </c>
      <c r="P6" s="7">
        <f>IF($Y6="","",O6*N6)</f>
        <v/>
      </c>
      <c r="Q6">
        <f>IF($Y6="","",Settings!$C$6)</f>
        <v/>
      </c>
      <c r="R6" s="7">
        <f>IF($Y6="","",SUMIFS('Per Line'!$Y$2:$Y$8001,'Per Line'!$AG$2:$AG$8001,$B6&amp;"|"&amp;$C6,'Per Line'!$AJ$2:$AJ$8001,1,'Per Line'!$AK$2:$AK$8001,0))</f>
        <v/>
      </c>
      <c r="S6" s="7">
        <f>IF($Y6="","",R6*Q6)</f>
        <v/>
      </c>
      <c r="T6" s="7">
        <f>IF($Y6="","",S6+P6)</f>
        <v/>
      </c>
      <c r="U6" s="7">
        <f>IF($Y6="","",V6-T6)</f>
        <v/>
      </c>
      <c r="V6" s="7">
        <f>IF($Y6="","",O6+R6+M6)</f>
        <v/>
      </c>
      <c r="W6" s="7">
        <f>IF($Y6="","",V6-T6-K6)</f>
        <v/>
      </c>
      <c r="X6" s="12" t="n"/>
      <c r="Y6" s="13">
        <f>IF(ROWS($Y$2:$Y6)&lt;=MAX('Per Line'!$AI$2:$AI$8001),MATCH(ROWS($Y$2:$Y6),'Per Line'!$AI$2:$AI$8001,0),"")</f>
        <v/>
      </c>
    </row>
    <row r="7">
      <c r="A7" s="12" t="n"/>
      <c r="B7">
        <f>IF($Y7="","",INDEX('Per Line'!$F$2:$F$8001,$Y7)&amp;"")</f>
        <v/>
      </c>
      <c r="C7">
        <f>IF($Y7="","",INDEX('Per Line'!$D$2:$D$8001,$Y7)&amp;"")</f>
        <v/>
      </c>
      <c r="D7">
        <f>IF($Y7="","",INDEX('Per Line'!$B$2:$B$8001,$Y7))</f>
        <v/>
      </c>
      <c r="E7">
        <f>IF($Y7="","",INDEX('Per Line'!$C$2:$C$8001,$Y7)&amp;"")</f>
        <v/>
      </c>
      <c r="F7">
        <f>IF($Y7="","",INDEX('Per Line'!$G$2:$G$8001,$Y7)&amp;"")</f>
        <v/>
      </c>
      <c r="G7">
        <f>IF($Y7="","",INDEX('Per Line'!$L$2:$L$8001,$Y7)&amp;"")</f>
        <v/>
      </c>
      <c r="H7">
        <f>IF($Y7="","",INDEX('Per Line'!$M$2:$M$8001,$Y7)&amp;"")</f>
        <v/>
      </c>
      <c r="I7">
        <f>IF($Y7="","",INDEX('Per Line'!$N$2:$N$8001,$Y7)&amp;"")</f>
        <v/>
      </c>
      <c r="J7">
        <f>IF($Y7="","",INDEX('Per Line'!$Q$2:$Q$8001,$Y7))</f>
        <v/>
      </c>
      <c r="K7" s="7">
        <f>IF($Y7="","",J7*V7/100)</f>
        <v/>
      </c>
      <c r="L7">
        <f>IF($Y7="","",INDEX('Per Line'!$K$2:$K$8001,$Y7)&amp;"")</f>
        <v/>
      </c>
      <c r="M7" s="7">
        <f>IF($Y7="","",SUMIFS('Per Line'!$Y$2:$Y$8001,'Per Line'!$AG$2:$AG$8001,$B7&amp;"|"&amp;$C7,'Per Line'!$AK$2:$AK$8001,1))</f>
        <v/>
      </c>
      <c r="N7">
        <f>IF($Y7="","",Settings!$C$7)</f>
        <v/>
      </c>
      <c r="O7" s="7">
        <f>IF($Y7="","",SUMIFS('Per Line'!$Y$2:$Y$8001,'Per Line'!$AG$2:$AG$8001,$B7&amp;"|"&amp;$C7,'Per Line'!$AJ$2:$AJ$8001,0,'Per Line'!$AK$2:$AK$8001,0))</f>
        <v/>
      </c>
      <c r="P7" s="7">
        <f>IF($Y7="","",O7*N7)</f>
        <v/>
      </c>
      <c r="Q7">
        <f>IF($Y7="","",Settings!$C$6)</f>
        <v/>
      </c>
      <c r="R7" s="7">
        <f>IF($Y7="","",SUMIFS('Per Line'!$Y$2:$Y$8001,'Per Line'!$AG$2:$AG$8001,$B7&amp;"|"&amp;$C7,'Per Line'!$AJ$2:$AJ$8001,1,'Per Line'!$AK$2:$AK$8001,0))</f>
        <v/>
      </c>
      <c r="S7" s="7">
        <f>IF($Y7="","",R7*Q7)</f>
        <v/>
      </c>
      <c r="T7" s="7">
        <f>IF($Y7="","",S7+P7)</f>
        <v/>
      </c>
      <c r="U7" s="7">
        <f>IF($Y7="","",V7-T7)</f>
        <v/>
      </c>
      <c r="V7" s="7">
        <f>IF($Y7="","",O7+R7+M7)</f>
        <v/>
      </c>
      <c r="W7" s="7">
        <f>IF($Y7="","",V7-T7-K7)</f>
        <v/>
      </c>
      <c r="X7" s="12" t="n"/>
      <c r="Y7" s="13">
        <f>IF(ROWS($Y$2:$Y7)&lt;=MAX('Per Line'!$AI$2:$AI$8001),MATCH(ROWS($Y$2:$Y7),'Per Line'!$AI$2:$AI$8001,0),"")</f>
        <v/>
      </c>
    </row>
    <row r="8">
      <c r="A8" s="12" t="n"/>
      <c r="B8">
        <f>IF($Y8="","",INDEX('Per Line'!$F$2:$F$8001,$Y8)&amp;"")</f>
        <v/>
      </c>
      <c r="C8">
        <f>IF($Y8="","",INDEX('Per Line'!$D$2:$D$8001,$Y8)&amp;"")</f>
        <v/>
      </c>
      <c r="D8">
        <f>IF($Y8="","",INDEX('Per Line'!$B$2:$B$8001,$Y8))</f>
        <v/>
      </c>
      <c r="E8">
        <f>IF($Y8="","",INDEX('Per Line'!$C$2:$C$8001,$Y8)&amp;"")</f>
        <v/>
      </c>
      <c r="F8">
        <f>IF($Y8="","",INDEX('Per Line'!$G$2:$G$8001,$Y8)&amp;"")</f>
        <v/>
      </c>
      <c r="G8">
        <f>IF($Y8="","",INDEX('Per Line'!$L$2:$L$8001,$Y8)&amp;"")</f>
        <v/>
      </c>
      <c r="H8">
        <f>IF($Y8="","",INDEX('Per Line'!$M$2:$M$8001,$Y8)&amp;"")</f>
        <v/>
      </c>
      <c r="I8">
        <f>IF($Y8="","",INDEX('Per Line'!$N$2:$N$8001,$Y8)&amp;"")</f>
        <v/>
      </c>
      <c r="J8">
        <f>IF($Y8="","",INDEX('Per Line'!$Q$2:$Q$8001,$Y8))</f>
        <v/>
      </c>
      <c r="K8" s="7">
        <f>IF($Y8="","",J8*V8/100)</f>
        <v/>
      </c>
      <c r="L8">
        <f>IF($Y8="","",INDEX('Per Line'!$K$2:$K$8001,$Y8)&amp;"")</f>
        <v/>
      </c>
      <c r="M8" s="7">
        <f>IF($Y8="","",SUMIFS('Per Line'!$Y$2:$Y$8001,'Per Line'!$AG$2:$AG$8001,$B8&amp;"|"&amp;$C8,'Per Line'!$AK$2:$AK$8001,1))</f>
        <v/>
      </c>
      <c r="N8">
        <f>IF($Y8="","",Settings!$C$7)</f>
        <v/>
      </c>
      <c r="O8" s="7">
        <f>IF($Y8="","",SUMIFS('Per Line'!$Y$2:$Y$8001,'Per Line'!$AG$2:$AG$8001,$B8&amp;"|"&amp;$C8,'Per Line'!$AJ$2:$AJ$8001,0,'Per Line'!$AK$2:$AK$8001,0))</f>
        <v/>
      </c>
      <c r="P8" s="7">
        <f>IF($Y8="","",O8*N8)</f>
        <v/>
      </c>
      <c r="Q8">
        <f>IF($Y8="","",Settings!$C$6)</f>
        <v/>
      </c>
      <c r="R8" s="7">
        <f>IF($Y8="","",SUMIFS('Per Line'!$Y$2:$Y$8001,'Per Line'!$AG$2:$AG$8001,$B8&amp;"|"&amp;$C8,'Per Line'!$AJ$2:$AJ$8001,1,'Per Line'!$AK$2:$AK$8001,0))</f>
        <v/>
      </c>
      <c r="S8" s="7">
        <f>IF($Y8="","",R8*Q8)</f>
        <v/>
      </c>
      <c r="T8" s="7">
        <f>IF($Y8="","",S8+P8)</f>
        <v/>
      </c>
      <c r="U8" s="7">
        <f>IF($Y8="","",V8-T8)</f>
        <v/>
      </c>
      <c r="V8" s="7">
        <f>IF($Y8="","",O8+R8+M8)</f>
        <v/>
      </c>
      <c r="W8" s="7">
        <f>IF($Y8="","",V8-T8-K8)</f>
        <v/>
      </c>
      <c r="X8" s="12" t="n"/>
      <c r="Y8" s="13">
        <f>IF(ROWS($Y$2:$Y8)&lt;=MAX('Per Line'!$AI$2:$AI$8001),MATCH(ROWS($Y$2:$Y8),'Per Line'!$AI$2:$AI$8001,0),"")</f>
        <v/>
      </c>
    </row>
    <row r="9">
      <c r="A9" s="12" t="n"/>
      <c r="B9">
        <f>IF($Y9="","",INDEX('Per Line'!$F$2:$F$8001,$Y9)&amp;"")</f>
        <v/>
      </c>
      <c r="C9">
        <f>IF($Y9="","",INDEX('Per Line'!$D$2:$D$8001,$Y9)&amp;"")</f>
        <v/>
      </c>
      <c r="D9">
        <f>IF($Y9="","",INDEX('Per Line'!$B$2:$B$8001,$Y9))</f>
        <v/>
      </c>
      <c r="E9">
        <f>IF($Y9="","",INDEX('Per Line'!$C$2:$C$8001,$Y9)&amp;"")</f>
        <v/>
      </c>
      <c r="F9">
        <f>IF($Y9="","",INDEX('Per Line'!$G$2:$G$8001,$Y9)&amp;"")</f>
        <v/>
      </c>
      <c r="G9">
        <f>IF($Y9="","",INDEX('Per Line'!$L$2:$L$8001,$Y9)&amp;"")</f>
        <v/>
      </c>
      <c r="H9">
        <f>IF($Y9="","",INDEX('Per Line'!$M$2:$M$8001,$Y9)&amp;"")</f>
        <v/>
      </c>
      <c r="I9">
        <f>IF($Y9="","",INDEX('Per Line'!$N$2:$N$8001,$Y9)&amp;"")</f>
        <v/>
      </c>
      <c r="J9">
        <f>IF($Y9="","",INDEX('Per Line'!$Q$2:$Q$8001,$Y9))</f>
        <v/>
      </c>
      <c r="K9" s="7">
        <f>IF($Y9="","",J9*V9/100)</f>
        <v/>
      </c>
      <c r="L9">
        <f>IF($Y9="","",INDEX('Per Line'!$K$2:$K$8001,$Y9)&amp;"")</f>
        <v/>
      </c>
      <c r="M9" s="7">
        <f>IF($Y9="","",SUMIFS('Per Line'!$Y$2:$Y$8001,'Per Line'!$AG$2:$AG$8001,$B9&amp;"|"&amp;$C9,'Per Line'!$AK$2:$AK$8001,1))</f>
        <v/>
      </c>
      <c r="N9">
        <f>IF($Y9="","",Settings!$C$7)</f>
        <v/>
      </c>
      <c r="O9" s="7">
        <f>IF($Y9="","",SUMIFS('Per Line'!$Y$2:$Y$8001,'Per Line'!$AG$2:$AG$8001,$B9&amp;"|"&amp;$C9,'Per Line'!$AJ$2:$AJ$8001,0,'Per Line'!$AK$2:$AK$8001,0))</f>
        <v/>
      </c>
      <c r="P9" s="7">
        <f>IF($Y9="","",O9*N9)</f>
        <v/>
      </c>
      <c r="Q9">
        <f>IF($Y9="","",Settings!$C$6)</f>
        <v/>
      </c>
      <c r="R9" s="7">
        <f>IF($Y9="","",SUMIFS('Per Line'!$Y$2:$Y$8001,'Per Line'!$AG$2:$AG$8001,$B9&amp;"|"&amp;$C9,'Per Line'!$AJ$2:$AJ$8001,1,'Per Line'!$AK$2:$AK$8001,0))</f>
        <v/>
      </c>
      <c r="S9" s="7">
        <f>IF($Y9="","",R9*Q9)</f>
        <v/>
      </c>
      <c r="T9" s="7">
        <f>IF($Y9="","",S9+P9)</f>
        <v/>
      </c>
      <c r="U9" s="7">
        <f>IF($Y9="","",V9-T9)</f>
        <v/>
      </c>
      <c r="V9" s="7">
        <f>IF($Y9="","",O9+R9+M9)</f>
        <v/>
      </c>
      <c r="W9" s="7">
        <f>IF($Y9="","",V9-T9-K9)</f>
        <v/>
      </c>
      <c r="X9" s="12" t="n"/>
      <c r="Y9" s="13">
        <f>IF(ROWS($Y$2:$Y9)&lt;=MAX('Per Line'!$AI$2:$AI$8001),MATCH(ROWS($Y$2:$Y9),'Per Line'!$AI$2:$AI$8001,0),"")</f>
        <v/>
      </c>
    </row>
    <row r="10">
      <c r="A10" s="12" t="n"/>
      <c r="B10">
        <f>IF($Y10="","",INDEX('Per Line'!$F$2:$F$8001,$Y10)&amp;"")</f>
        <v/>
      </c>
      <c r="C10">
        <f>IF($Y10="","",INDEX('Per Line'!$D$2:$D$8001,$Y10)&amp;"")</f>
        <v/>
      </c>
      <c r="D10">
        <f>IF($Y10="","",INDEX('Per Line'!$B$2:$B$8001,$Y10))</f>
        <v/>
      </c>
      <c r="E10">
        <f>IF($Y10="","",INDEX('Per Line'!$C$2:$C$8001,$Y10)&amp;"")</f>
        <v/>
      </c>
      <c r="F10">
        <f>IF($Y10="","",INDEX('Per Line'!$G$2:$G$8001,$Y10)&amp;"")</f>
        <v/>
      </c>
      <c r="G10">
        <f>IF($Y10="","",INDEX('Per Line'!$L$2:$L$8001,$Y10)&amp;"")</f>
        <v/>
      </c>
      <c r="H10">
        <f>IF($Y10="","",INDEX('Per Line'!$M$2:$M$8001,$Y10)&amp;"")</f>
        <v/>
      </c>
      <c r="I10">
        <f>IF($Y10="","",INDEX('Per Line'!$N$2:$N$8001,$Y10)&amp;"")</f>
        <v/>
      </c>
      <c r="J10">
        <f>IF($Y10="","",INDEX('Per Line'!$Q$2:$Q$8001,$Y10))</f>
        <v/>
      </c>
      <c r="K10" s="7">
        <f>IF($Y10="","",J10*V10/100)</f>
        <v/>
      </c>
      <c r="L10">
        <f>IF($Y10="","",INDEX('Per Line'!$K$2:$K$8001,$Y10)&amp;"")</f>
        <v/>
      </c>
      <c r="M10" s="7">
        <f>IF($Y10="","",SUMIFS('Per Line'!$Y$2:$Y$8001,'Per Line'!$AG$2:$AG$8001,$B10&amp;"|"&amp;$C10,'Per Line'!$AK$2:$AK$8001,1))</f>
        <v/>
      </c>
      <c r="N10">
        <f>IF($Y10="","",Settings!$C$7)</f>
        <v/>
      </c>
      <c r="O10" s="7">
        <f>IF($Y10="","",SUMIFS('Per Line'!$Y$2:$Y$8001,'Per Line'!$AG$2:$AG$8001,$B10&amp;"|"&amp;$C10,'Per Line'!$AJ$2:$AJ$8001,0,'Per Line'!$AK$2:$AK$8001,0))</f>
        <v/>
      </c>
      <c r="P10" s="7">
        <f>IF($Y10="","",O10*N10)</f>
        <v/>
      </c>
      <c r="Q10">
        <f>IF($Y10="","",Settings!$C$6)</f>
        <v/>
      </c>
      <c r="R10" s="7">
        <f>IF($Y10="","",SUMIFS('Per Line'!$Y$2:$Y$8001,'Per Line'!$AG$2:$AG$8001,$B10&amp;"|"&amp;$C10,'Per Line'!$AJ$2:$AJ$8001,1,'Per Line'!$AK$2:$AK$8001,0))</f>
        <v/>
      </c>
      <c r="S10" s="7">
        <f>IF($Y10="","",R10*Q10)</f>
        <v/>
      </c>
      <c r="T10" s="7">
        <f>IF($Y10="","",S10+P10)</f>
        <v/>
      </c>
      <c r="U10" s="7">
        <f>IF($Y10="","",V10-T10)</f>
        <v/>
      </c>
      <c r="V10" s="7">
        <f>IF($Y10="","",O10+R10+M10)</f>
        <v/>
      </c>
      <c r="W10" s="7">
        <f>IF($Y10="","",V10-T10-K10)</f>
        <v/>
      </c>
      <c r="X10" s="12" t="n"/>
      <c r="Y10" s="13">
        <f>IF(ROWS($Y$2:$Y10)&lt;=MAX('Per Line'!$AI$2:$AI$8001),MATCH(ROWS($Y$2:$Y10),'Per Line'!$AI$2:$AI$8001,0),"")</f>
        <v/>
      </c>
    </row>
    <row r="11">
      <c r="A11" s="12" t="n"/>
      <c r="B11">
        <f>IF($Y11="","",INDEX('Per Line'!$F$2:$F$8001,$Y11)&amp;"")</f>
        <v/>
      </c>
      <c r="C11">
        <f>IF($Y11="","",INDEX('Per Line'!$D$2:$D$8001,$Y11)&amp;"")</f>
        <v/>
      </c>
      <c r="D11">
        <f>IF($Y11="","",INDEX('Per Line'!$B$2:$B$8001,$Y11))</f>
        <v/>
      </c>
      <c r="E11">
        <f>IF($Y11="","",INDEX('Per Line'!$C$2:$C$8001,$Y11)&amp;"")</f>
        <v/>
      </c>
      <c r="F11">
        <f>IF($Y11="","",INDEX('Per Line'!$G$2:$G$8001,$Y11)&amp;"")</f>
        <v/>
      </c>
      <c r="G11">
        <f>IF($Y11="","",INDEX('Per Line'!$L$2:$L$8001,$Y11)&amp;"")</f>
        <v/>
      </c>
      <c r="H11">
        <f>IF($Y11="","",INDEX('Per Line'!$M$2:$M$8001,$Y11)&amp;"")</f>
        <v/>
      </c>
      <c r="I11">
        <f>IF($Y11="","",INDEX('Per Line'!$N$2:$N$8001,$Y11)&amp;"")</f>
        <v/>
      </c>
      <c r="J11">
        <f>IF($Y11="","",INDEX('Per Line'!$Q$2:$Q$8001,$Y11))</f>
        <v/>
      </c>
      <c r="K11" s="7">
        <f>IF($Y11="","",J11*V11/100)</f>
        <v/>
      </c>
      <c r="L11">
        <f>IF($Y11="","",INDEX('Per Line'!$K$2:$K$8001,$Y11)&amp;"")</f>
        <v/>
      </c>
      <c r="M11" s="7">
        <f>IF($Y11="","",SUMIFS('Per Line'!$Y$2:$Y$8001,'Per Line'!$AG$2:$AG$8001,$B11&amp;"|"&amp;$C11,'Per Line'!$AK$2:$AK$8001,1))</f>
        <v/>
      </c>
      <c r="N11">
        <f>IF($Y11="","",Settings!$C$7)</f>
        <v/>
      </c>
      <c r="O11" s="7">
        <f>IF($Y11="","",SUMIFS('Per Line'!$Y$2:$Y$8001,'Per Line'!$AG$2:$AG$8001,$B11&amp;"|"&amp;$C11,'Per Line'!$AJ$2:$AJ$8001,0,'Per Line'!$AK$2:$AK$8001,0))</f>
        <v/>
      </c>
      <c r="P11" s="7">
        <f>IF($Y11="","",O11*N11)</f>
        <v/>
      </c>
      <c r="Q11">
        <f>IF($Y11="","",Settings!$C$6)</f>
        <v/>
      </c>
      <c r="R11" s="7">
        <f>IF($Y11="","",SUMIFS('Per Line'!$Y$2:$Y$8001,'Per Line'!$AG$2:$AG$8001,$B11&amp;"|"&amp;$C11,'Per Line'!$AJ$2:$AJ$8001,1,'Per Line'!$AK$2:$AK$8001,0))</f>
        <v/>
      </c>
      <c r="S11" s="7">
        <f>IF($Y11="","",R11*Q11)</f>
        <v/>
      </c>
      <c r="T11" s="7">
        <f>IF($Y11="","",S11+P11)</f>
        <v/>
      </c>
      <c r="U11" s="7">
        <f>IF($Y11="","",V11-T11)</f>
        <v/>
      </c>
      <c r="V11" s="7">
        <f>IF($Y11="","",O11+R11+M11)</f>
        <v/>
      </c>
      <c r="W11" s="7">
        <f>IF($Y11="","",V11-T11-K11)</f>
        <v/>
      </c>
      <c r="X11" s="12" t="n"/>
      <c r="Y11" s="13">
        <f>IF(ROWS($Y$2:$Y11)&lt;=MAX('Per Line'!$AI$2:$AI$8001),MATCH(ROWS($Y$2:$Y11),'Per Line'!$AI$2:$AI$8001,0),"")</f>
        <v/>
      </c>
    </row>
    <row r="12">
      <c r="A12" s="12" t="n"/>
      <c r="B12">
        <f>IF($Y12="","",INDEX('Per Line'!$F$2:$F$8001,$Y12)&amp;"")</f>
        <v/>
      </c>
      <c r="C12">
        <f>IF($Y12="","",INDEX('Per Line'!$D$2:$D$8001,$Y12)&amp;"")</f>
        <v/>
      </c>
      <c r="D12">
        <f>IF($Y12="","",INDEX('Per Line'!$B$2:$B$8001,$Y12))</f>
        <v/>
      </c>
      <c r="E12">
        <f>IF($Y12="","",INDEX('Per Line'!$C$2:$C$8001,$Y12)&amp;"")</f>
        <v/>
      </c>
      <c r="F12">
        <f>IF($Y12="","",INDEX('Per Line'!$G$2:$G$8001,$Y12)&amp;"")</f>
        <v/>
      </c>
      <c r="G12">
        <f>IF($Y12="","",INDEX('Per Line'!$L$2:$L$8001,$Y12)&amp;"")</f>
        <v/>
      </c>
      <c r="H12">
        <f>IF($Y12="","",INDEX('Per Line'!$M$2:$M$8001,$Y12)&amp;"")</f>
        <v/>
      </c>
      <c r="I12">
        <f>IF($Y12="","",INDEX('Per Line'!$N$2:$N$8001,$Y12)&amp;"")</f>
        <v/>
      </c>
      <c r="J12">
        <f>IF($Y12="","",INDEX('Per Line'!$Q$2:$Q$8001,$Y12))</f>
        <v/>
      </c>
      <c r="K12" s="7">
        <f>IF($Y12="","",J12*V12/100)</f>
        <v/>
      </c>
      <c r="L12">
        <f>IF($Y12="","",INDEX('Per Line'!$K$2:$K$8001,$Y12)&amp;"")</f>
        <v/>
      </c>
      <c r="M12" s="7">
        <f>IF($Y12="","",SUMIFS('Per Line'!$Y$2:$Y$8001,'Per Line'!$AG$2:$AG$8001,$B12&amp;"|"&amp;$C12,'Per Line'!$AK$2:$AK$8001,1))</f>
        <v/>
      </c>
      <c r="N12">
        <f>IF($Y12="","",Settings!$C$7)</f>
        <v/>
      </c>
      <c r="O12" s="7">
        <f>IF($Y12="","",SUMIFS('Per Line'!$Y$2:$Y$8001,'Per Line'!$AG$2:$AG$8001,$B12&amp;"|"&amp;$C12,'Per Line'!$AJ$2:$AJ$8001,0,'Per Line'!$AK$2:$AK$8001,0))</f>
        <v/>
      </c>
      <c r="P12" s="7">
        <f>IF($Y12="","",O12*N12)</f>
        <v/>
      </c>
      <c r="Q12">
        <f>IF($Y12="","",Settings!$C$6)</f>
        <v/>
      </c>
      <c r="R12" s="7">
        <f>IF($Y12="","",SUMIFS('Per Line'!$Y$2:$Y$8001,'Per Line'!$AG$2:$AG$8001,$B12&amp;"|"&amp;$C12,'Per Line'!$AJ$2:$AJ$8001,1,'Per Line'!$AK$2:$AK$8001,0))</f>
        <v/>
      </c>
      <c r="S12" s="7">
        <f>IF($Y12="","",R12*Q12)</f>
        <v/>
      </c>
      <c r="T12" s="7">
        <f>IF($Y12="","",S12+P12)</f>
        <v/>
      </c>
      <c r="U12" s="7">
        <f>IF($Y12="","",V12-T12)</f>
        <v/>
      </c>
      <c r="V12" s="7">
        <f>IF($Y12="","",O12+R12+M12)</f>
        <v/>
      </c>
      <c r="W12" s="7">
        <f>IF($Y12="","",V12-T12-K12)</f>
        <v/>
      </c>
      <c r="X12" s="12" t="n"/>
      <c r="Y12" s="13">
        <f>IF(ROWS($Y$2:$Y12)&lt;=MAX('Per Line'!$AI$2:$AI$8001),MATCH(ROWS($Y$2:$Y12),'Per Line'!$AI$2:$AI$8001,0),"")</f>
        <v/>
      </c>
    </row>
    <row r="13">
      <c r="A13" s="12" t="n"/>
      <c r="B13">
        <f>IF($Y13="","",INDEX('Per Line'!$F$2:$F$8001,$Y13)&amp;"")</f>
        <v/>
      </c>
      <c r="C13">
        <f>IF($Y13="","",INDEX('Per Line'!$D$2:$D$8001,$Y13)&amp;"")</f>
        <v/>
      </c>
      <c r="D13">
        <f>IF($Y13="","",INDEX('Per Line'!$B$2:$B$8001,$Y13))</f>
        <v/>
      </c>
      <c r="E13">
        <f>IF($Y13="","",INDEX('Per Line'!$C$2:$C$8001,$Y13)&amp;"")</f>
        <v/>
      </c>
      <c r="F13">
        <f>IF($Y13="","",INDEX('Per Line'!$G$2:$G$8001,$Y13)&amp;"")</f>
        <v/>
      </c>
      <c r="G13">
        <f>IF($Y13="","",INDEX('Per Line'!$L$2:$L$8001,$Y13)&amp;"")</f>
        <v/>
      </c>
      <c r="H13">
        <f>IF($Y13="","",INDEX('Per Line'!$M$2:$M$8001,$Y13)&amp;"")</f>
        <v/>
      </c>
      <c r="I13">
        <f>IF($Y13="","",INDEX('Per Line'!$N$2:$N$8001,$Y13)&amp;"")</f>
        <v/>
      </c>
      <c r="J13">
        <f>IF($Y13="","",INDEX('Per Line'!$Q$2:$Q$8001,$Y13))</f>
        <v/>
      </c>
      <c r="K13" s="7">
        <f>IF($Y13="","",J13*V13/100)</f>
        <v/>
      </c>
      <c r="L13">
        <f>IF($Y13="","",INDEX('Per Line'!$K$2:$K$8001,$Y13)&amp;"")</f>
        <v/>
      </c>
      <c r="M13" s="7">
        <f>IF($Y13="","",SUMIFS('Per Line'!$Y$2:$Y$8001,'Per Line'!$AG$2:$AG$8001,$B13&amp;"|"&amp;$C13,'Per Line'!$AK$2:$AK$8001,1))</f>
        <v/>
      </c>
      <c r="N13">
        <f>IF($Y13="","",Settings!$C$7)</f>
        <v/>
      </c>
      <c r="O13" s="7">
        <f>IF($Y13="","",SUMIFS('Per Line'!$Y$2:$Y$8001,'Per Line'!$AG$2:$AG$8001,$B13&amp;"|"&amp;$C13,'Per Line'!$AJ$2:$AJ$8001,0,'Per Line'!$AK$2:$AK$8001,0))</f>
        <v/>
      </c>
      <c r="P13" s="7">
        <f>IF($Y13="","",O13*N13)</f>
        <v/>
      </c>
      <c r="Q13">
        <f>IF($Y13="","",Settings!$C$6)</f>
        <v/>
      </c>
      <c r="R13" s="7">
        <f>IF($Y13="","",SUMIFS('Per Line'!$Y$2:$Y$8001,'Per Line'!$AG$2:$AG$8001,$B13&amp;"|"&amp;$C13,'Per Line'!$AJ$2:$AJ$8001,1,'Per Line'!$AK$2:$AK$8001,0))</f>
        <v/>
      </c>
      <c r="S13" s="7">
        <f>IF($Y13="","",R13*Q13)</f>
        <v/>
      </c>
      <c r="T13" s="7">
        <f>IF($Y13="","",S13+P13)</f>
        <v/>
      </c>
      <c r="U13" s="7">
        <f>IF($Y13="","",V13-T13)</f>
        <v/>
      </c>
      <c r="V13" s="7">
        <f>IF($Y13="","",O13+R13+M13)</f>
        <v/>
      </c>
      <c r="W13" s="7">
        <f>IF($Y13="","",V13-T13-K13)</f>
        <v/>
      </c>
      <c r="X13" s="12" t="n"/>
      <c r="Y13" s="13">
        <f>IF(ROWS($Y$2:$Y13)&lt;=MAX('Per Line'!$AI$2:$AI$8001),MATCH(ROWS($Y$2:$Y13),'Per Line'!$AI$2:$AI$8001,0),"")</f>
        <v/>
      </c>
    </row>
    <row r="14">
      <c r="A14" s="12" t="n"/>
      <c r="B14">
        <f>IF($Y14="","",INDEX('Per Line'!$F$2:$F$8001,$Y14)&amp;"")</f>
        <v/>
      </c>
      <c r="C14">
        <f>IF($Y14="","",INDEX('Per Line'!$D$2:$D$8001,$Y14)&amp;"")</f>
        <v/>
      </c>
      <c r="D14">
        <f>IF($Y14="","",INDEX('Per Line'!$B$2:$B$8001,$Y14))</f>
        <v/>
      </c>
      <c r="E14">
        <f>IF($Y14="","",INDEX('Per Line'!$C$2:$C$8001,$Y14)&amp;"")</f>
        <v/>
      </c>
      <c r="F14">
        <f>IF($Y14="","",INDEX('Per Line'!$G$2:$G$8001,$Y14)&amp;"")</f>
        <v/>
      </c>
      <c r="G14">
        <f>IF($Y14="","",INDEX('Per Line'!$L$2:$L$8001,$Y14)&amp;"")</f>
        <v/>
      </c>
      <c r="H14">
        <f>IF($Y14="","",INDEX('Per Line'!$M$2:$M$8001,$Y14)&amp;"")</f>
        <v/>
      </c>
      <c r="I14">
        <f>IF($Y14="","",INDEX('Per Line'!$N$2:$N$8001,$Y14)&amp;"")</f>
        <v/>
      </c>
      <c r="J14">
        <f>IF($Y14="","",INDEX('Per Line'!$Q$2:$Q$8001,$Y14))</f>
        <v/>
      </c>
      <c r="K14" s="7">
        <f>IF($Y14="","",J14*V14/100)</f>
        <v/>
      </c>
      <c r="L14">
        <f>IF($Y14="","",INDEX('Per Line'!$K$2:$K$8001,$Y14)&amp;"")</f>
        <v/>
      </c>
      <c r="M14" s="7">
        <f>IF($Y14="","",SUMIFS('Per Line'!$Y$2:$Y$8001,'Per Line'!$AG$2:$AG$8001,$B14&amp;"|"&amp;$C14,'Per Line'!$AK$2:$AK$8001,1))</f>
        <v/>
      </c>
      <c r="N14">
        <f>IF($Y14="","",Settings!$C$7)</f>
        <v/>
      </c>
      <c r="O14" s="7">
        <f>IF($Y14="","",SUMIFS('Per Line'!$Y$2:$Y$8001,'Per Line'!$AG$2:$AG$8001,$B14&amp;"|"&amp;$C14,'Per Line'!$AJ$2:$AJ$8001,0,'Per Line'!$AK$2:$AK$8001,0))</f>
        <v/>
      </c>
      <c r="P14" s="7">
        <f>IF($Y14="","",O14*N14)</f>
        <v/>
      </c>
      <c r="Q14">
        <f>IF($Y14="","",Settings!$C$6)</f>
        <v/>
      </c>
      <c r="R14" s="7">
        <f>IF($Y14="","",SUMIFS('Per Line'!$Y$2:$Y$8001,'Per Line'!$AG$2:$AG$8001,$B14&amp;"|"&amp;$C14,'Per Line'!$AJ$2:$AJ$8001,1,'Per Line'!$AK$2:$AK$8001,0))</f>
        <v/>
      </c>
      <c r="S14" s="7">
        <f>IF($Y14="","",R14*Q14)</f>
        <v/>
      </c>
      <c r="T14" s="7">
        <f>IF($Y14="","",S14+P14)</f>
        <v/>
      </c>
      <c r="U14" s="7">
        <f>IF($Y14="","",V14-T14)</f>
        <v/>
      </c>
      <c r="V14" s="7">
        <f>IF($Y14="","",O14+R14+M14)</f>
        <v/>
      </c>
      <c r="W14" s="7">
        <f>IF($Y14="","",V14-T14-K14)</f>
        <v/>
      </c>
      <c r="X14" s="12" t="n"/>
      <c r="Y14" s="13">
        <f>IF(ROWS($Y$2:$Y14)&lt;=MAX('Per Line'!$AI$2:$AI$8001),MATCH(ROWS($Y$2:$Y14),'Per Line'!$AI$2:$AI$8001,0),"")</f>
        <v/>
      </c>
    </row>
    <row r="15">
      <c r="A15" s="12" t="n"/>
      <c r="B15">
        <f>IF($Y15="","",INDEX('Per Line'!$F$2:$F$8001,$Y15)&amp;"")</f>
        <v/>
      </c>
      <c r="C15">
        <f>IF($Y15="","",INDEX('Per Line'!$D$2:$D$8001,$Y15)&amp;"")</f>
        <v/>
      </c>
      <c r="D15">
        <f>IF($Y15="","",INDEX('Per Line'!$B$2:$B$8001,$Y15))</f>
        <v/>
      </c>
      <c r="E15">
        <f>IF($Y15="","",INDEX('Per Line'!$C$2:$C$8001,$Y15)&amp;"")</f>
        <v/>
      </c>
      <c r="F15">
        <f>IF($Y15="","",INDEX('Per Line'!$G$2:$G$8001,$Y15)&amp;"")</f>
        <v/>
      </c>
      <c r="G15">
        <f>IF($Y15="","",INDEX('Per Line'!$L$2:$L$8001,$Y15)&amp;"")</f>
        <v/>
      </c>
      <c r="H15">
        <f>IF($Y15="","",INDEX('Per Line'!$M$2:$M$8001,$Y15)&amp;"")</f>
        <v/>
      </c>
      <c r="I15">
        <f>IF($Y15="","",INDEX('Per Line'!$N$2:$N$8001,$Y15)&amp;"")</f>
        <v/>
      </c>
      <c r="J15">
        <f>IF($Y15="","",INDEX('Per Line'!$Q$2:$Q$8001,$Y15))</f>
        <v/>
      </c>
      <c r="K15" s="7">
        <f>IF($Y15="","",J15*V15/100)</f>
        <v/>
      </c>
      <c r="L15">
        <f>IF($Y15="","",INDEX('Per Line'!$K$2:$K$8001,$Y15)&amp;"")</f>
        <v/>
      </c>
      <c r="M15" s="7">
        <f>IF($Y15="","",SUMIFS('Per Line'!$Y$2:$Y$8001,'Per Line'!$AG$2:$AG$8001,$B15&amp;"|"&amp;$C15,'Per Line'!$AK$2:$AK$8001,1))</f>
        <v/>
      </c>
      <c r="N15">
        <f>IF($Y15="","",Settings!$C$7)</f>
        <v/>
      </c>
      <c r="O15" s="7">
        <f>IF($Y15="","",SUMIFS('Per Line'!$Y$2:$Y$8001,'Per Line'!$AG$2:$AG$8001,$B15&amp;"|"&amp;$C15,'Per Line'!$AJ$2:$AJ$8001,0,'Per Line'!$AK$2:$AK$8001,0))</f>
        <v/>
      </c>
      <c r="P15" s="7">
        <f>IF($Y15="","",O15*N15)</f>
        <v/>
      </c>
      <c r="Q15">
        <f>IF($Y15="","",Settings!$C$6)</f>
        <v/>
      </c>
      <c r="R15" s="7">
        <f>IF($Y15="","",SUMIFS('Per Line'!$Y$2:$Y$8001,'Per Line'!$AG$2:$AG$8001,$B15&amp;"|"&amp;$C15,'Per Line'!$AJ$2:$AJ$8001,1,'Per Line'!$AK$2:$AK$8001,0))</f>
        <v/>
      </c>
      <c r="S15" s="7">
        <f>IF($Y15="","",R15*Q15)</f>
        <v/>
      </c>
      <c r="T15" s="7">
        <f>IF($Y15="","",S15+P15)</f>
        <v/>
      </c>
      <c r="U15" s="7">
        <f>IF($Y15="","",V15-T15)</f>
        <v/>
      </c>
      <c r="V15" s="7">
        <f>IF($Y15="","",O15+R15+M15)</f>
        <v/>
      </c>
      <c r="W15" s="7">
        <f>IF($Y15="","",V15-T15-K15)</f>
        <v/>
      </c>
      <c r="X15" s="12" t="n"/>
      <c r="Y15" s="13">
        <f>IF(ROWS($Y$2:$Y15)&lt;=MAX('Per Line'!$AI$2:$AI$8001),MATCH(ROWS($Y$2:$Y15),'Per Line'!$AI$2:$AI$8001,0),"")</f>
        <v/>
      </c>
    </row>
    <row r="16">
      <c r="A16" s="12" t="n"/>
      <c r="B16">
        <f>IF($Y16="","",INDEX('Per Line'!$F$2:$F$8001,$Y16)&amp;"")</f>
        <v/>
      </c>
      <c r="C16">
        <f>IF($Y16="","",INDEX('Per Line'!$D$2:$D$8001,$Y16)&amp;"")</f>
        <v/>
      </c>
      <c r="D16">
        <f>IF($Y16="","",INDEX('Per Line'!$B$2:$B$8001,$Y16))</f>
        <v/>
      </c>
      <c r="E16">
        <f>IF($Y16="","",INDEX('Per Line'!$C$2:$C$8001,$Y16)&amp;"")</f>
        <v/>
      </c>
      <c r="F16">
        <f>IF($Y16="","",INDEX('Per Line'!$G$2:$G$8001,$Y16)&amp;"")</f>
        <v/>
      </c>
      <c r="G16">
        <f>IF($Y16="","",INDEX('Per Line'!$L$2:$L$8001,$Y16)&amp;"")</f>
        <v/>
      </c>
      <c r="H16">
        <f>IF($Y16="","",INDEX('Per Line'!$M$2:$M$8001,$Y16)&amp;"")</f>
        <v/>
      </c>
      <c r="I16">
        <f>IF($Y16="","",INDEX('Per Line'!$N$2:$N$8001,$Y16)&amp;"")</f>
        <v/>
      </c>
      <c r="J16">
        <f>IF($Y16="","",INDEX('Per Line'!$Q$2:$Q$8001,$Y16))</f>
        <v/>
      </c>
      <c r="K16" s="7">
        <f>IF($Y16="","",J16*V16/100)</f>
        <v/>
      </c>
      <c r="L16">
        <f>IF($Y16="","",INDEX('Per Line'!$K$2:$K$8001,$Y16)&amp;"")</f>
        <v/>
      </c>
      <c r="M16" s="7">
        <f>IF($Y16="","",SUMIFS('Per Line'!$Y$2:$Y$8001,'Per Line'!$AG$2:$AG$8001,$B16&amp;"|"&amp;$C16,'Per Line'!$AK$2:$AK$8001,1))</f>
        <v/>
      </c>
      <c r="N16">
        <f>IF($Y16="","",Settings!$C$7)</f>
        <v/>
      </c>
      <c r="O16" s="7">
        <f>IF($Y16="","",SUMIFS('Per Line'!$Y$2:$Y$8001,'Per Line'!$AG$2:$AG$8001,$B16&amp;"|"&amp;$C16,'Per Line'!$AJ$2:$AJ$8001,0,'Per Line'!$AK$2:$AK$8001,0))</f>
        <v/>
      </c>
      <c r="P16" s="7">
        <f>IF($Y16="","",O16*N16)</f>
        <v/>
      </c>
      <c r="Q16">
        <f>IF($Y16="","",Settings!$C$6)</f>
        <v/>
      </c>
      <c r="R16" s="7">
        <f>IF($Y16="","",SUMIFS('Per Line'!$Y$2:$Y$8001,'Per Line'!$AG$2:$AG$8001,$B16&amp;"|"&amp;$C16,'Per Line'!$AJ$2:$AJ$8001,1,'Per Line'!$AK$2:$AK$8001,0))</f>
        <v/>
      </c>
      <c r="S16" s="7">
        <f>IF($Y16="","",R16*Q16)</f>
        <v/>
      </c>
      <c r="T16" s="7">
        <f>IF($Y16="","",S16+P16)</f>
        <v/>
      </c>
      <c r="U16" s="7">
        <f>IF($Y16="","",V16-T16)</f>
        <v/>
      </c>
      <c r="V16" s="7">
        <f>IF($Y16="","",O16+R16+M16)</f>
        <v/>
      </c>
      <c r="W16" s="7">
        <f>IF($Y16="","",V16-T16-K16)</f>
        <v/>
      </c>
      <c r="X16" s="12" t="n"/>
      <c r="Y16" s="13">
        <f>IF(ROWS($Y$2:$Y16)&lt;=MAX('Per Line'!$AI$2:$AI$8001),MATCH(ROWS($Y$2:$Y16),'Per Line'!$AI$2:$AI$8001,0),"")</f>
        <v/>
      </c>
    </row>
    <row r="17">
      <c r="A17" s="12" t="n"/>
      <c r="B17">
        <f>IF($Y17="","",INDEX('Per Line'!$F$2:$F$8001,$Y17)&amp;"")</f>
        <v/>
      </c>
      <c r="C17">
        <f>IF($Y17="","",INDEX('Per Line'!$D$2:$D$8001,$Y17)&amp;"")</f>
        <v/>
      </c>
      <c r="D17">
        <f>IF($Y17="","",INDEX('Per Line'!$B$2:$B$8001,$Y17))</f>
        <v/>
      </c>
      <c r="E17">
        <f>IF($Y17="","",INDEX('Per Line'!$C$2:$C$8001,$Y17)&amp;"")</f>
        <v/>
      </c>
      <c r="F17">
        <f>IF($Y17="","",INDEX('Per Line'!$G$2:$G$8001,$Y17)&amp;"")</f>
        <v/>
      </c>
      <c r="G17">
        <f>IF($Y17="","",INDEX('Per Line'!$L$2:$L$8001,$Y17)&amp;"")</f>
        <v/>
      </c>
      <c r="H17">
        <f>IF($Y17="","",INDEX('Per Line'!$M$2:$M$8001,$Y17)&amp;"")</f>
        <v/>
      </c>
      <c r="I17">
        <f>IF($Y17="","",INDEX('Per Line'!$N$2:$N$8001,$Y17)&amp;"")</f>
        <v/>
      </c>
      <c r="J17">
        <f>IF($Y17="","",INDEX('Per Line'!$Q$2:$Q$8001,$Y17))</f>
        <v/>
      </c>
      <c r="K17" s="7">
        <f>IF($Y17="","",J17*V17/100)</f>
        <v/>
      </c>
      <c r="L17">
        <f>IF($Y17="","",INDEX('Per Line'!$K$2:$K$8001,$Y17)&amp;"")</f>
        <v/>
      </c>
      <c r="M17" s="7">
        <f>IF($Y17="","",SUMIFS('Per Line'!$Y$2:$Y$8001,'Per Line'!$AG$2:$AG$8001,$B17&amp;"|"&amp;$C17,'Per Line'!$AK$2:$AK$8001,1))</f>
        <v/>
      </c>
      <c r="N17">
        <f>IF($Y17="","",Settings!$C$7)</f>
        <v/>
      </c>
      <c r="O17" s="7">
        <f>IF($Y17="","",SUMIFS('Per Line'!$Y$2:$Y$8001,'Per Line'!$AG$2:$AG$8001,$B17&amp;"|"&amp;$C17,'Per Line'!$AJ$2:$AJ$8001,0,'Per Line'!$AK$2:$AK$8001,0))</f>
        <v/>
      </c>
      <c r="P17" s="7">
        <f>IF($Y17="","",O17*N17)</f>
        <v/>
      </c>
      <c r="Q17">
        <f>IF($Y17="","",Settings!$C$6)</f>
        <v/>
      </c>
      <c r="R17" s="7">
        <f>IF($Y17="","",SUMIFS('Per Line'!$Y$2:$Y$8001,'Per Line'!$AG$2:$AG$8001,$B17&amp;"|"&amp;$C17,'Per Line'!$AJ$2:$AJ$8001,1,'Per Line'!$AK$2:$AK$8001,0))</f>
        <v/>
      </c>
      <c r="S17" s="7">
        <f>IF($Y17="","",R17*Q17)</f>
        <v/>
      </c>
      <c r="T17" s="7">
        <f>IF($Y17="","",S17+P17)</f>
        <v/>
      </c>
      <c r="U17" s="7">
        <f>IF($Y17="","",V17-T17)</f>
        <v/>
      </c>
      <c r="V17" s="7">
        <f>IF($Y17="","",O17+R17+M17)</f>
        <v/>
      </c>
      <c r="W17" s="7">
        <f>IF($Y17="","",V17-T17-K17)</f>
        <v/>
      </c>
      <c r="X17" s="12" t="n"/>
      <c r="Y17" s="13">
        <f>IF(ROWS($Y$2:$Y17)&lt;=MAX('Per Line'!$AI$2:$AI$8001),MATCH(ROWS($Y$2:$Y17),'Per Line'!$AI$2:$AI$8001,0),"")</f>
        <v/>
      </c>
    </row>
    <row r="18">
      <c r="A18" s="12" t="n"/>
      <c r="B18">
        <f>IF($Y18="","",INDEX('Per Line'!$F$2:$F$8001,$Y18)&amp;"")</f>
        <v/>
      </c>
      <c r="C18">
        <f>IF($Y18="","",INDEX('Per Line'!$D$2:$D$8001,$Y18)&amp;"")</f>
        <v/>
      </c>
      <c r="D18">
        <f>IF($Y18="","",INDEX('Per Line'!$B$2:$B$8001,$Y18))</f>
        <v/>
      </c>
      <c r="E18">
        <f>IF($Y18="","",INDEX('Per Line'!$C$2:$C$8001,$Y18)&amp;"")</f>
        <v/>
      </c>
      <c r="F18">
        <f>IF($Y18="","",INDEX('Per Line'!$G$2:$G$8001,$Y18)&amp;"")</f>
        <v/>
      </c>
      <c r="G18">
        <f>IF($Y18="","",INDEX('Per Line'!$L$2:$L$8001,$Y18)&amp;"")</f>
        <v/>
      </c>
      <c r="H18">
        <f>IF($Y18="","",INDEX('Per Line'!$M$2:$M$8001,$Y18)&amp;"")</f>
        <v/>
      </c>
      <c r="I18">
        <f>IF($Y18="","",INDEX('Per Line'!$N$2:$N$8001,$Y18)&amp;"")</f>
        <v/>
      </c>
      <c r="J18">
        <f>IF($Y18="","",INDEX('Per Line'!$Q$2:$Q$8001,$Y18))</f>
        <v/>
      </c>
      <c r="K18" s="7">
        <f>IF($Y18="","",J18*V18/100)</f>
        <v/>
      </c>
      <c r="L18">
        <f>IF($Y18="","",INDEX('Per Line'!$K$2:$K$8001,$Y18)&amp;"")</f>
        <v/>
      </c>
      <c r="M18" s="7">
        <f>IF($Y18="","",SUMIFS('Per Line'!$Y$2:$Y$8001,'Per Line'!$AG$2:$AG$8001,$B18&amp;"|"&amp;$C18,'Per Line'!$AK$2:$AK$8001,1))</f>
        <v/>
      </c>
      <c r="N18">
        <f>IF($Y18="","",Settings!$C$7)</f>
        <v/>
      </c>
      <c r="O18" s="7">
        <f>IF($Y18="","",SUMIFS('Per Line'!$Y$2:$Y$8001,'Per Line'!$AG$2:$AG$8001,$B18&amp;"|"&amp;$C18,'Per Line'!$AJ$2:$AJ$8001,0,'Per Line'!$AK$2:$AK$8001,0))</f>
        <v/>
      </c>
      <c r="P18" s="7">
        <f>IF($Y18="","",O18*N18)</f>
        <v/>
      </c>
      <c r="Q18">
        <f>IF($Y18="","",Settings!$C$6)</f>
        <v/>
      </c>
      <c r="R18" s="7">
        <f>IF($Y18="","",SUMIFS('Per Line'!$Y$2:$Y$8001,'Per Line'!$AG$2:$AG$8001,$B18&amp;"|"&amp;$C18,'Per Line'!$AJ$2:$AJ$8001,1,'Per Line'!$AK$2:$AK$8001,0))</f>
        <v/>
      </c>
      <c r="S18" s="7">
        <f>IF($Y18="","",R18*Q18)</f>
        <v/>
      </c>
      <c r="T18" s="7">
        <f>IF($Y18="","",S18+P18)</f>
        <v/>
      </c>
      <c r="U18" s="7">
        <f>IF($Y18="","",V18-T18)</f>
        <v/>
      </c>
      <c r="V18" s="7">
        <f>IF($Y18="","",O18+R18+M18)</f>
        <v/>
      </c>
      <c r="W18" s="7">
        <f>IF($Y18="","",V18-T18-K18)</f>
        <v/>
      </c>
      <c r="X18" s="12" t="n"/>
      <c r="Y18" s="13">
        <f>IF(ROWS($Y$2:$Y18)&lt;=MAX('Per Line'!$AI$2:$AI$8001),MATCH(ROWS($Y$2:$Y18),'Per Line'!$AI$2:$AI$8001,0),"")</f>
        <v/>
      </c>
    </row>
    <row r="19">
      <c r="A19" s="12" t="n"/>
      <c r="B19">
        <f>IF($Y19="","",INDEX('Per Line'!$F$2:$F$8001,$Y19)&amp;"")</f>
        <v/>
      </c>
      <c r="C19">
        <f>IF($Y19="","",INDEX('Per Line'!$D$2:$D$8001,$Y19)&amp;"")</f>
        <v/>
      </c>
      <c r="D19">
        <f>IF($Y19="","",INDEX('Per Line'!$B$2:$B$8001,$Y19))</f>
        <v/>
      </c>
      <c r="E19">
        <f>IF($Y19="","",INDEX('Per Line'!$C$2:$C$8001,$Y19)&amp;"")</f>
        <v/>
      </c>
      <c r="F19">
        <f>IF($Y19="","",INDEX('Per Line'!$G$2:$G$8001,$Y19)&amp;"")</f>
        <v/>
      </c>
      <c r="G19">
        <f>IF($Y19="","",INDEX('Per Line'!$L$2:$L$8001,$Y19)&amp;"")</f>
        <v/>
      </c>
      <c r="H19">
        <f>IF($Y19="","",INDEX('Per Line'!$M$2:$M$8001,$Y19)&amp;"")</f>
        <v/>
      </c>
      <c r="I19">
        <f>IF($Y19="","",INDEX('Per Line'!$N$2:$N$8001,$Y19)&amp;"")</f>
        <v/>
      </c>
      <c r="J19">
        <f>IF($Y19="","",INDEX('Per Line'!$Q$2:$Q$8001,$Y19))</f>
        <v/>
      </c>
      <c r="K19" s="7">
        <f>IF($Y19="","",J19*V19/100)</f>
        <v/>
      </c>
      <c r="L19">
        <f>IF($Y19="","",INDEX('Per Line'!$K$2:$K$8001,$Y19)&amp;"")</f>
        <v/>
      </c>
      <c r="M19" s="7">
        <f>IF($Y19="","",SUMIFS('Per Line'!$Y$2:$Y$8001,'Per Line'!$AG$2:$AG$8001,$B19&amp;"|"&amp;$C19,'Per Line'!$AK$2:$AK$8001,1))</f>
        <v/>
      </c>
      <c r="N19">
        <f>IF($Y19="","",Settings!$C$7)</f>
        <v/>
      </c>
      <c r="O19" s="7">
        <f>IF($Y19="","",SUMIFS('Per Line'!$Y$2:$Y$8001,'Per Line'!$AG$2:$AG$8001,$B19&amp;"|"&amp;$C19,'Per Line'!$AJ$2:$AJ$8001,0,'Per Line'!$AK$2:$AK$8001,0))</f>
        <v/>
      </c>
      <c r="P19" s="7">
        <f>IF($Y19="","",O19*N19)</f>
        <v/>
      </c>
      <c r="Q19">
        <f>IF($Y19="","",Settings!$C$6)</f>
        <v/>
      </c>
      <c r="R19" s="7">
        <f>IF($Y19="","",SUMIFS('Per Line'!$Y$2:$Y$8001,'Per Line'!$AG$2:$AG$8001,$B19&amp;"|"&amp;$C19,'Per Line'!$AJ$2:$AJ$8001,1,'Per Line'!$AK$2:$AK$8001,0))</f>
        <v/>
      </c>
      <c r="S19" s="7">
        <f>IF($Y19="","",R19*Q19)</f>
        <v/>
      </c>
      <c r="T19" s="7">
        <f>IF($Y19="","",S19+P19)</f>
        <v/>
      </c>
      <c r="U19" s="7">
        <f>IF($Y19="","",V19-T19)</f>
        <v/>
      </c>
      <c r="V19" s="7">
        <f>IF($Y19="","",O19+R19+M19)</f>
        <v/>
      </c>
      <c r="W19" s="7">
        <f>IF($Y19="","",V19-T19-K19)</f>
        <v/>
      </c>
      <c r="X19" s="12" t="n"/>
      <c r="Y19" s="13">
        <f>IF(ROWS($Y$2:$Y19)&lt;=MAX('Per Line'!$AI$2:$AI$8001),MATCH(ROWS($Y$2:$Y19),'Per Line'!$AI$2:$AI$8001,0),"")</f>
        <v/>
      </c>
    </row>
    <row r="20">
      <c r="A20" s="12" t="n"/>
      <c r="B20">
        <f>IF($Y20="","",INDEX('Per Line'!$F$2:$F$8001,$Y20)&amp;"")</f>
        <v/>
      </c>
      <c r="C20">
        <f>IF($Y20="","",INDEX('Per Line'!$D$2:$D$8001,$Y20)&amp;"")</f>
        <v/>
      </c>
      <c r="D20">
        <f>IF($Y20="","",INDEX('Per Line'!$B$2:$B$8001,$Y20))</f>
        <v/>
      </c>
      <c r="E20">
        <f>IF($Y20="","",INDEX('Per Line'!$C$2:$C$8001,$Y20)&amp;"")</f>
        <v/>
      </c>
      <c r="F20">
        <f>IF($Y20="","",INDEX('Per Line'!$G$2:$G$8001,$Y20)&amp;"")</f>
        <v/>
      </c>
      <c r="G20">
        <f>IF($Y20="","",INDEX('Per Line'!$L$2:$L$8001,$Y20)&amp;"")</f>
        <v/>
      </c>
      <c r="H20">
        <f>IF($Y20="","",INDEX('Per Line'!$M$2:$M$8001,$Y20)&amp;"")</f>
        <v/>
      </c>
      <c r="I20">
        <f>IF($Y20="","",INDEX('Per Line'!$N$2:$N$8001,$Y20)&amp;"")</f>
        <v/>
      </c>
      <c r="J20">
        <f>IF($Y20="","",INDEX('Per Line'!$Q$2:$Q$8001,$Y20))</f>
        <v/>
      </c>
      <c r="K20" s="7">
        <f>IF($Y20="","",J20*V20/100)</f>
        <v/>
      </c>
      <c r="L20">
        <f>IF($Y20="","",INDEX('Per Line'!$K$2:$K$8001,$Y20)&amp;"")</f>
        <v/>
      </c>
      <c r="M20" s="7">
        <f>IF($Y20="","",SUMIFS('Per Line'!$Y$2:$Y$8001,'Per Line'!$AG$2:$AG$8001,$B20&amp;"|"&amp;$C20,'Per Line'!$AK$2:$AK$8001,1))</f>
        <v/>
      </c>
      <c r="N20">
        <f>IF($Y20="","",Settings!$C$7)</f>
        <v/>
      </c>
      <c r="O20" s="7">
        <f>IF($Y20="","",SUMIFS('Per Line'!$Y$2:$Y$8001,'Per Line'!$AG$2:$AG$8001,$B20&amp;"|"&amp;$C20,'Per Line'!$AJ$2:$AJ$8001,0,'Per Line'!$AK$2:$AK$8001,0))</f>
        <v/>
      </c>
      <c r="P20" s="7">
        <f>IF($Y20="","",O20*N20)</f>
        <v/>
      </c>
      <c r="Q20">
        <f>IF($Y20="","",Settings!$C$6)</f>
        <v/>
      </c>
      <c r="R20" s="7">
        <f>IF($Y20="","",SUMIFS('Per Line'!$Y$2:$Y$8001,'Per Line'!$AG$2:$AG$8001,$B20&amp;"|"&amp;$C20,'Per Line'!$AJ$2:$AJ$8001,1,'Per Line'!$AK$2:$AK$8001,0))</f>
        <v/>
      </c>
      <c r="S20" s="7">
        <f>IF($Y20="","",R20*Q20)</f>
        <v/>
      </c>
      <c r="T20" s="7">
        <f>IF($Y20="","",S20+P20)</f>
        <v/>
      </c>
      <c r="U20" s="7">
        <f>IF($Y20="","",V20-T20)</f>
        <v/>
      </c>
      <c r="V20" s="7">
        <f>IF($Y20="","",O20+R20+M20)</f>
        <v/>
      </c>
      <c r="W20" s="7">
        <f>IF($Y20="","",V20-T20-K20)</f>
        <v/>
      </c>
      <c r="X20" s="12" t="n"/>
      <c r="Y20" s="13">
        <f>IF(ROWS($Y$2:$Y20)&lt;=MAX('Per Line'!$AI$2:$AI$8001),MATCH(ROWS($Y$2:$Y20),'Per Line'!$AI$2:$AI$8001,0),"")</f>
        <v/>
      </c>
    </row>
    <row r="21">
      <c r="A21" s="12" t="n"/>
      <c r="B21">
        <f>IF($Y21="","",INDEX('Per Line'!$F$2:$F$8001,$Y21)&amp;"")</f>
        <v/>
      </c>
      <c r="C21">
        <f>IF($Y21="","",INDEX('Per Line'!$D$2:$D$8001,$Y21)&amp;"")</f>
        <v/>
      </c>
      <c r="D21">
        <f>IF($Y21="","",INDEX('Per Line'!$B$2:$B$8001,$Y21))</f>
        <v/>
      </c>
      <c r="E21">
        <f>IF($Y21="","",INDEX('Per Line'!$C$2:$C$8001,$Y21)&amp;"")</f>
        <v/>
      </c>
      <c r="F21">
        <f>IF($Y21="","",INDEX('Per Line'!$G$2:$G$8001,$Y21)&amp;"")</f>
        <v/>
      </c>
      <c r="G21">
        <f>IF($Y21="","",INDEX('Per Line'!$L$2:$L$8001,$Y21)&amp;"")</f>
        <v/>
      </c>
      <c r="H21">
        <f>IF($Y21="","",INDEX('Per Line'!$M$2:$M$8001,$Y21)&amp;"")</f>
        <v/>
      </c>
      <c r="I21">
        <f>IF($Y21="","",INDEX('Per Line'!$N$2:$N$8001,$Y21)&amp;"")</f>
        <v/>
      </c>
      <c r="J21">
        <f>IF($Y21="","",INDEX('Per Line'!$Q$2:$Q$8001,$Y21))</f>
        <v/>
      </c>
      <c r="K21" s="7">
        <f>IF($Y21="","",J21*V21/100)</f>
        <v/>
      </c>
      <c r="L21">
        <f>IF($Y21="","",INDEX('Per Line'!$K$2:$K$8001,$Y21)&amp;"")</f>
        <v/>
      </c>
      <c r="M21" s="7">
        <f>IF($Y21="","",SUMIFS('Per Line'!$Y$2:$Y$8001,'Per Line'!$AG$2:$AG$8001,$B21&amp;"|"&amp;$C21,'Per Line'!$AK$2:$AK$8001,1))</f>
        <v/>
      </c>
      <c r="N21">
        <f>IF($Y21="","",Settings!$C$7)</f>
        <v/>
      </c>
      <c r="O21" s="7">
        <f>IF($Y21="","",SUMIFS('Per Line'!$Y$2:$Y$8001,'Per Line'!$AG$2:$AG$8001,$B21&amp;"|"&amp;$C21,'Per Line'!$AJ$2:$AJ$8001,0,'Per Line'!$AK$2:$AK$8001,0))</f>
        <v/>
      </c>
      <c r="P21" s="7">
        <f>IF($Y21="","",O21*N21)</f>
        <v/>
      </c>
      <c r="Q21">
        <f>IF($Y21="","",Settings!$C$6)</f>
        <v/>
      </c>
      <c r="R21" s="7">
        <f>IF($Y21="","",SUMIFS('Per Line'!$Y$2:$Y$8001,'Per Line'!$AG$2:$AG$8001,$B21&amp;"|"&amp;$C21,'Per Line'!$AJ$2:$AJ$8001,1,'Per Line'!$AK$2:$AK$8001,0))</f>
        <v/>
      </c>
      <c r="S21" s="7">
        <f>IF($Y21="","",R21*Q21)</f>
        <v/>
      </c>
      <c r="T21" s="7">
        <f>IF($Y21="","",S21+P21)</f>
        <v/>
      </c>
      <c r="U21" s="7">
        <f>IF($Y21="","",V21-T21)</f>
        <v/>
      </c>
      <c r="V21" s="7">
        <f>IF($Y21="","",O21+R21+M21)</f>
        <v/>
      </c>
      <c r="W21" s="7">
        <f>IF($Y21="","",V21-T21-K21)</f>
        <v/>
      </c>
      <c r="X21" s="12" t="n"/>
      <c r="Y21" s="13">
        <f>IF(ROWS($Y$2:$Y21)&lt;=MAX('Per Line'!$AI$2:$AI$8001),MATCH(ROWS($Y$2:$Y21),'Per Line'!$AI$2:$AI$8001,0),"")</f>
        <v/>
      </c>
    </row>
    <row r="22">
      <c r="A22" s="12" t="n"/>
      <c r="B22">
        <f>IF($Y22="","",INDEX('Per Line'!$F$2:$F$8001,$Y22)&amp;"")</f>
        <v/>
      </c>
      <c r="C22">
        <f>IF($Y22="","",INDEX('Per Line'!$D$2:$D$8001,$Y22)&amp;"")</f>
        <v/>
      </c>
      <c r="D22">
        <f>IF($Y22="","",INDEX('Per Line'!$B$2:$B$8001,$Y22))</f>
        <v/>
      </c>
      <c r="E22">
        <f>IF($Y22="","",INDEX('Per Line'!$C$2:$C$8001,$Y22)&amp;"")</f>
        <v/>
      </c>
      <c r="F22">
        <f>IF($Y22="","",INDEX('Per Line'!$G$2:$G$8001,$Y22)&amp;"")</f>
        <v/>
      </c>
      <c r="G22">
        <f>IF($Y22="","",INDEX('Per Line'!$L$2:$L$8001,$Y22)&amp;"")</f>
        <v/>
      </c>
      <c r="H22">
        <f>IF($Y22="","",INDEX('Per Line'!$M$2:$M$8001,$Y22)&amp;"")</f>
        <v/>
      </c>
      <c r="I22">
        <f>IF($Y22="","",INDEX('Per Line'!$N$2:$N$8001,$Y22)&amp;"")</f>
        <v/>
      </c>
      <c r="J22">
        <f>IF($Y22="","",INDEX('Per Line'!$Q$2:$Q$8001,$Y22))</f>
        <v/>
      </c>
      <c r="K22" s="7">
        <f>IF($Y22="","",J22*V22/100)</f>
        <v/>
      </c>
      <c r="L22">
        <f>IF($Y22="","",INDEX('Per Line'!$K$2:$K$8001,$Y22)&amp;"")</f>
        <v/>
      </c>
      <c r="M22" s="7">
        <f>IF($Y22="","",SUMIFS('Per Line'!$Y$2:$Y$8001,'Per Line'!$AG$2:$AG$8001,$B22&amp;"|"&amp;$C22,'Per Line'!$AK$2:$AK$8001,1))</f>
        <v/>
      </c>
      <c r="N22">
        <f>IF($Y22="","",Settings!$C$7)</f>
        <v/>
      </c>
      <c r="O22" s="7">
        <f>IF($Y22="","",SUMIFS('Per Line'!$Y$2:$Y$8001,'Per Line'!$AG$2:$AG$8001,$B22&amp;"|"&amp;$C22,'Per Line'!$AJ$2:$AJ$8001,0,'Per Line'!$AK$2:$AK$8001,0))</f>
        <v/>
      </c>
      <c r="P22" s="7">
        <f>IF($Y22="","",O22*N22)</f>
        <v/>
      </c>
      <c r="Q22">
        <f>IF($Y22="","",Settings!$C$6)</f>
        <v/>
      </c>
      <c r="R22" s="7">
        <f>IF($Y22="","",SUMIFS('Per Line'!$Y$2:$Y$8001,'Per Line'!$AG$2:$AG$8001,$B22&amp;"|"&amp;$C22,'Per Line'!$AJ$2:$AJ$8001,1,'Per Line'!$AK$2:$AK$8001,0))</f>
        <v/>
      </c>
      <c r="S22" s="7">
        <f>IF($Y22="","",R22*Q22)</f>
        <v/>
      </c>
      <c r="T22" s="7">
        <f>IF($Y22="","",S22+P22)</f>
        <v/>
      </c>
      <c r="U22" s="7">
        <f>IF($Y22="","",V22-T22)</f>
        <v/>
      </c>
      <c r="V22" s="7">
        <f>IF($Y22="","",O22+R22+M22)</f>
        <v/>
      </c>
      <c r="W22" s="7">
        <f>IF($Y22="","",V22-T22-K22)</f>
        <v/>
      </c>
      <c r="X22" s="12" t="n"/>
      <c r="Y22" s="13">
        <f>IF(ROWS($Y$2:$Y22)&lt;=MAX('Per Line'!$AI$2:$AI$8001),MATCH(ROWS($Y$2:$Y22),'Per Line'!$AI$2:$AI$8001,0),"")</f>
        <v/>
      </c>
    </row>
    <row r="23">
      <c r="A23" s="12" t="n"/>
      <c r="B23">
        <f>IF($Y23="","",INDEX('Per Line'!$F$2:$F$8001,$Y23)&amp;"")</f>
        <v/>
      </c>
      <c r="C23">
        <f>IF($Y23="","",INDEX('Per Line'!$D$2:$D$8001,$Y23)&amp;"")</f>
        <v/>
      </c>
      <c r="D23">
        <f>IF($Y23="","",INDEX('Per Line'!$B$2:$B$8001,$Y23))</f>
        <v/>
      </c>
      <c r="E23">
        <f>IF($Y23="","",INDEX('Per Line'!$C$2:$C$8001,$Y23)&amp;"")</f>
        <v/>
      </c>
      <c r="F23">
        <f>IF($Y23="","",INDEX('Per Line'!$G$2:$G$8001,$Y23)&amp;"")</f>
        <v/>
      </c>
      <c r="G23">
        <f>IF($Y23="","",INDEX('Per Line'!$L$2:$L$8001,$Y23)&amp;"")</f>
        <v/>
      </c>
      <c r="H23">
        <f>IF($Y23="","",INDEX('Per Line'!$M$2:$M$8001,$Y23)&amp;"")</f>
        <v/>
      </c>
      <c r="I23">
        <f>IF($Y23="","",INDEX('Per Line'!$N$2:$N$8001,$Y23)&amp;"")</f>
        <v/>
      </c>
      <c r="J23">
        <f>IF($Y23="","",INDEX('Per Line'!$Q$2:$Q$8001,$Y23))</f>
        <v/>
      </c>
      <c r="K23" s="7">
        <f>IF($Y23="","",J23*V23/100)</f>
        <v/>
      </c>
      <c r="L23">
        <f>IF($Y23="","",INDEX('Per Line'!$K$2:$K$8001,$Y23)&amp;"")</f>
        <v/>
      </c>
      <c r="M23" s="7">
        <f>IF($Y23="","",SUMIFS('Per Line'!$Y$2:$Y$8001,'Per Line'!$AG$2:$AG$8001,$B23&amp;"|"&amp;$C23,'Per Line'!$AK$2:$AK$8001,1))</f>
        <v/>
      </c>
      <c r="N23">
        <f>IF($Y23="","",Settings!$C$7)</f>
        <v/>
      </c>
      <c r="O23" s="7">
        <f>IF($Y23="","",SUMIFS('Per Line'!$Y$2:$Y$8001,'Per Line'!$AG$2:$AG$8001,$B23&amp;"|"&amp;$C23,'Per Line'!$AJ$2:$AJ$8001,0,'Per Line'!$AK$2:$AK$8001,0))</f>
        <v/>
      </c>
      <c r="P23" s="7">
        <f>IF($Y23="","",O23*N23)</f>
        <v/>
      </c>
      <c r="Q23">
        <f>IF($Y23="","",Settings!$C$6)</f>
        <v/>
      </c>
      <c r="R23" s="7">
        <f>IF($Y23="","",SUMIFS('Per Line'!$Y$2:$Y$8001,'Per Line'!$AG$2:$AG$8001,$B23&amp;"|"&amp;$C23,'Per Line'!$AJ$2:$AJ$8001,1,'Per Line'!$AK$2:$AK$8001,0))</f>
        <v/>
      </c>
      <c r="S23" s="7">
        <f>IF($Y23="","",R23*Q23)</f>
        <v/>
      </c>
      <c r="T23" s="7">
        <f>IF($Y23="","",S23+P23)</f>
        <v/>
      </c>
      <c r="U23" s="7">
        <f>IF($Y23="","",V23-T23)</f>
        <v/>
      </c>
      <c r="V23" s="7">
        <f>IF($Y23="","",O23+R23+M23)</f>
        <v/>
      </c>
      <c r="W23" s="7">
        <f>IF($Y23="","",V23-T23-K23)</f>
        <v/>
      </c>
      <c r="X23" s="12" t="n"/>
      <c r="Y23" s="13">
        <f>IF(ROWS($Y$2:$Y23)&lt;=MAX('Per Line'!$AI$2:$AI$8001),MATCH(ROWS($Y$2:$Y23),'Per Line'!$AI$2:$AI$8001,0),"")</f>
        <v/>
      </c>
    </row>
    <row r="24">
      <c r="A24" s="12" t="n"/>
      <c r="B24">
        <f>IF($Y24="","",INDEX('Per Line'!$F$2:$F$8001,$Y24)&amp;"")</f>
        <v/>
      </c>
      <c r="C24">
        <f>IF($Y24="","",INDEX('Per Line'!$D$2:$D$8001,$Y24)&amp;"")</f>
        <v/>
      </c>
      <c r="D24">
        <f>IF($Y24="","",INDEX('Per Line'!$B$2:$B$8001,$Y24))</f>
        <v/>
      </c>
      <c r="E24">
        <f>IF($Y24="","",INDEX('Per Line'!$C$2:$C$8001,$Y24)&amp;"")</f>
        <v/>
      </c>
      <c r="F24">
        <f>IF($Y24="","",INDEX('Per Line'!$G$2:$G$8001,$Y24)&amp;"")</f>
        <v/>
      </c>
      <c r="G24">
        <f>IF($Y24="","",INDEX('Per Line'!$L$2:$L$8001,$Y24)&amp;"")</f>
        <v/>
      </c>
      <c r="H24">
        <f>IF($Y24="","",INDEX('Per Line'!$M$2:$M$8001,$Y24)&amp;"")</f>
        <v/>
      </c>
      <c r="I24">
        <f>IF($Y24="","",INDEX('Per Line'!$N$2:$N$8001,$Y24)&amp;"")</f>
        <v/>
      </c>
      <c r="J24">
        <f>IF($Y24="","",INDEX('Per Line'!$Q$2:$Q$8001,$Y24))</f>
        <v/>
      </c>
      <c r="K24" s="7">
        <f>IF($Y24="","",J24*V24/100)</f>
        <v/>
      </c>
      <c r="L24">
        <f>IF($Y24="","",INDEX('Per Line'!$K$2:$K$8001,$Y24)&amp;"")</f>
        <v/>
      </c>
      <c r="M24" s="7">
        <f>IF($Y24="","",SUMIFS('Per Line'!$Y$2:$Y$8001,'Per Line'!$AG$2:$AG$8001,$B24&amp;"|"&amp;$C24,'Per Line'!$AK$2:$AK$8001,1))</f>
        <v/>
      </c>
      <c r="N24">
        <f>IF($Y24="","",Settings!$C$7)</f>
        <v/>
      </c>
      <c r="O24" s="7">
        <f>IF($Y24="","",SUMIFS('Per Line'!$Y$2:$Y$8001,'Per Line'!$AG$2:$AG$8001,$B24&amp;"|"&amp;$C24,'Per Line'!$AJ$2:$AJ$8001,0,'Per Line'!$AK$2:$AK$8001,0))</f>
        <v/>
      </c>
      <c r="P24" s="7">
        <f>IF($Y24="","",O24*N24)</f>
        <v/>
      </c>
      <c r="Q24">
        <f>IF($Y24="","",Settings!$C$6)</f>
        <v/>
      </c>
      <c r="R24" s="7">
        <f>IF($Y24="","",SUMIFS('Per Line'!$Y$2:$Y$8001,'Per Line'!$AG$2:$AG$8001,$B24&amp;"|"&amp;$C24,'Per Line'!$AJ$2:$AJ$8001,1,'Per Line'!$AK$2:$AK$8001,0))</f>
        <v/>
      </c>
      <c r="S24" s="7">
        <f>IF($Y24="","",R24*Q24)</f>
        <v/>
      </c>
      <c r="T24" s="7">
        <f>IF($Y24="","",S24+P24)</f>
        <v/>
      </c>
      <c r="U24" s="7">
        <f>IF($Y24="","",V24-T24)</f>
        <v/>
      </c>
      <c r="V24" s="7">
        <f>IF($Y24="","",O24+R24+M24)</f>
        <v/>
      </c>
      <c r="W24" s="7">
        <f>IF($Y24="","",V24-T24-K24)</f>
        <v/>
      </c>
      <c r="X24" s="12" t="n"/>
      <c r="Y24" s="13">
        <f>IF(ROWS($Y$2:$Y24)&lt;=MAX('Per Line'!$AI$2:$AI$8001),MATCH(ROWS($Y$2:$Y24),'Per Line'!$AI$2:$AI$8001,0),"")</f>
        <v/>
      </c>
    </row>
    <row r="25">
      <c r="A25" s="12" t="n"/>
      <c r="B25">
        <f>IF($Y25="","",INDEX('Per Line'!$F$2:$F$8001,$Y25)&amp;"")</f>
        <v/>
      </c>
      <c r="C25">
        <f>IF($Y25="","",INDEX('Per Line'!$D$2:$D$8001,$Y25)&amp;"")</f>
        <v/>
      </c>
      <c r="D25">
        <f>IF($Y25="","",INDEX('Per Line'!$B$2:$B$8001,$Y25))</f>
        <v/>
      </c>
      <c r="E25">
        <f>IF($Y25="","",INDEX('Per Line'!$C$2:$C$8001,$Y25)&amp;"")</f>
        <v/>
      </c>
      <c r="F25">
        <f>IF($Y25="","",INDEX('Per Line'!$G$2:$G$8001,$Y25)&amp;"")</f>
        <v/>
      </c>
      <c r="G25">
        <f>IF($Y25="","",INDEX('Per Line'!$L$2:$L$8001,$Y25)&amp;"")</f>
        <v/>
      </c>
      <c r="H25">
        <f>IF($Y25="","",INDEX('Per Line'!$M$2:$M$8001,$Y25)&amp;"")</f>
        <v/>
      </c>
      <c r="I25">
        <f>IF($Y25="","",INDEX('Per Line'!$N$2:$N$8001,$Y25)&amp;"")</f>
        <v/>
      </c>
      <c r="J25">
        <f>IF($Y25="","",INDEX('Per Line'!$Q$2:$Q$8001,$Y25))</f>
        <v/>
      </c>
      <c r="K25" s="7">
        <f>IF($Y25="","",J25*V25/100)</f>
        <v/>
      </c>
      <c r="L25">
        <f>IF($Y25="","",INDEX('Per Line'!$K$2:$K$8001,$Y25)&amp;"")</f>
        <v/>
      </c>
      <c r="M25" s="7">
        <f>IF($Y25="","",SUMIFS('Per Line'!$Y$2:$Y$8001,'Per Line'!$AG$2:$AG$8001,$B25&amp;"|"&amp;$C25,'Per Line'!$AK$2:$AK$8001,1))</f>
        <v/>
      </c>
      <c r="N25">
        <f>IF($Y25="","",Settings!$C$7)</f>
        <v/>
      </c>
      <c r="O25" s="7">
        <f>IF($Y25="","",SUMIFS('Per Line'!$Y$2:$Y$8001,'Per Line'!$AG$2:$AG$8001,$B25&amp;"|"&amp;$C25,'Per Line'!$AJ$2:$AJ$8001,0,'Per Line'!$AK$2:$AK$8001,0))</f>
        <v/>
      </c>
      <c r="P25" s="7">
        <f>IF($Y25="","",O25*N25)</f>
        <v/>
      </c>
      <c r="Q25">
        <f>IF($Y25="","",Settings!$C$6)</f>
        <v/>
      </c>
      <c r="R25" s="7">
        <f>IF($Y25="","",SUMIFS('Per Line'!$Y$2:$Y$8001,'Per Line'!$AG$2:$AG$8001,$B25&amp;"|"&amp;$C25,'Per Line'!$AJ$2:$AJ$8001,1,'Per Line'!$AK$2:$AK$8001,0))</f>
        <v/>
      </c>
      <c r="S25" s="7">
        <f>IF($Y25="","",R25*Q25)</f>
        <v/>
      </c>
      <c r="T25" s="7">
        <f>IF($Y25="","",S25+P25)</f>
        <v/>
      </c>
      <c r="U25" s="7">
        <f>IF($Y25="","",V25-T25)</f>
        <v/>
      </c>
      <c r="V25" s="7">
        <f>IF($Y25="","",O25+R25+M25)</f>
        <v/>
      </c>
      <c r="W25" s="7">
        <f>IF($Y25="","",V25-T25-K25)</f>
        <v/>
      </c>
      <c r="X25" s="12" t="n"/>
      <c r="Y25" s="13">
        <f>IF(ROWS($Y$2:$Y25)&lt;=MAX('Per Line'!$AI$2:$AI$8001),MATCH(ROWS($Y$2:$Y25),'Per Line'!$AI$2:$AI$8001,0),"")</f>
        <v/>
      </c>
    </row>
    <row r="26">
      <c r="A26" s="12" t="n"/>
      <c r="B26">
        <f>IF($Y26="","",INDEX('Per Line'!$F$2:$F$8001,$Y26)&amp;"")</f>
        <v/>
      </c>
      <c r="C26">
        <f>IF($Y26="","",INDEX('Per Line'!$D$2:$D$8001,$Y26)&amp;"")</f>
        <v/>
      </c>
      <c r="D26">
        <f>IF($Y26="","",INDEX('Per Line'!$B$2:$B$8001,$Y26))</f>
        <v/>
      </c>
      <c r="E26">
        <f>IF($Y26="","",INDEX('Per Line'!$C$2:$C$8001,$Y26)&amp;"")</f>
        <v/>
      </c>
      <c r="F26">
        <f>IF($Y26="","",INDEX('Per Line'!$G$2:$G$8001,$Y26)&amp;"")</f>
        <v/>
      </c>
      <c r="G26">
        <f>IF($Y26="","",INDEX('Per Line'!$L$2:$L$8001,$Y26)&amp;"")</f>
        <v/>
      </c>
      <c r="H26">
        <f>IF($Y26="","",INDEX('Per Line'!$M$2:$M$8001,$Y26)&amp;"")</f>
        <v/>
      </c>
      <c r="I26">
        <f>IF($Y26="","",INDEX('Per Line'!$N$2:$N$8001,$Y26)&amp;"")</f>
        <v/>
      </c>
      <c r="J26">
        <f>IF($Y26="","",INDEX('Per Line'!$Q$2:$Q$8001,$Y26))</f>
        <v/>
      </c>
      <c r="K26" s="7">
        <f>IF($Y26="","",J26*V26/100)</f>
        <v/>
      </c>
      <c r="L26">
        <f>IF($Y26="","",INDEX('Per Line'!$K$2:$K$8001,$Y26)&amp;"")</f>
        <v/>
      </c>
      <c r="M26" s="7">
        <f>IF($Y26="","",SUMIFS('Per Line'!$Y$2:$Y$8001,'Per Line'!$AG$2:$AG$8001,$B26&amp;"|"&amp;$C26,'Per Line'!$AK$2:$AK$8001,1))</f>
        <v/>
      </c>
      <c r="N26">
        <f>IF($Y26="","",Settings!$C$7)</f>
        <v/>
      </c>
      <c r="O26" s="7">
        <f>IF($Y26="","",SUMIFS('Per Line'!$Y$2:$Y$8001,'Per Line'!$AG$2:$AG$8001,$B26&amp;"|"&amp;$C26,'Per Line'!$AJ$2:$AJ$8001,0,'Per Line'!$AK$2:$AK$8001,0))</f>
        <v/>
      </c>
      <c r="P26" s="7">
        <f>IF($Y26="","",O26*N26)</f>
        <v/>
      </c>
      <c r="Q26">
        <f>IF($Y26="","",Settings!$C$6)</f>
        <v/>
      </c>
      <c r="R26" s="7">
        <f>IF($Y26="","",SUMIFS('Per Line'!$Y$2:$Y$8001,'Per Line'!$AG$2:$AG$8001,$B26&amp;"|"&amp;$C26,'Per Line'!$AJ$2:$AJ$8001,1,'Per Line'!$AK$2:$AK$8001,0))</f>
        <v/>
      </c>
      <c r="S26" s="7">
        <f>IF($Y26="","",R26*Q26)</f>
        <v/>
      </c>
      <c r="T26" s="7">
        <f>IF($Y26="","",S26+P26)</f>
        <v/>
      </c>
      <c r="U26" s="7">
        <f>IF($Y26="","",V26-T26)</f>
        <v/>
      </c>
      <c r="V26" s="7">
        <f>IF($Y26="","",O26+R26+M26)</f>
        <v/>
      </c>
      <c r="W26" s="7">
        <f>IF($Y26="","",V26-T26-K26)</f>
        <v/>
      </c>
      <c r="X26" s="12" t="n"/>
      <c r="Y26" s="13">
        <f>IF(ROWS($Y$2:$Y26)&lt;=MAX('Per Line'!$AI$2:$AI$8001),MATCH(ROWS($Y$2:$Y26),'Per Line'!$AI$2:$AI$8001,0),"")</f>
        <v/>
      </c>
    </row>
    <row r="27">
      <c r="A27" s="12" t="n"/>
      <c r="B27">
        <f>IF($Y27="","",INDEX('Per Line'!$F$2:$F$8001,$Y27)&amp;"")</f>
        <v/>
      </c>
      <c r="C27">
        <f>IF($Y27="","",INDEX('Per Line'!$D$2:$D$8001,$Y27)&amp;"")</f>
        <v/>
      </c>
      <c r="D27">
        <f>IF($Y27="","",INDEX('Per Line'!$B$2:$B$8001,$Y27))</f>
        <v/>
      </c>
      <c r="E27">
        <f>IF($Y27="","",INDEX('Per Line'!$C$2:$C$8001,$Y27)&amp;"")</f>
        <v/>
      </c>
      <c r="F27">
        <f>IF($Y27="","",INDEX('Per Line'!$G$2:$G$8001,$Y27)&amp;"")</f>
        <v/>
      </c>
      <c r="G27">
        <f>IF($Y27="","",INDEX('Per Line'!$L$2:$L$8001,$Y27)&amp;"")</f>
        <v/>
      </c>
      <c r="H27">
        <f>IF($Y27="","",INDEX('Per Line'!$M$2:$M$8001,$Y27)&amp;"")</f>
        <v/>
      </c>
      <c r="I27">
        <f>IF($Y27="","",INDEX('Per Line'!$N$2:$N$8001,$Y27)&amp;"")</f>
        <v/>
      </c>
      <c r="J27">
        <f>IF($Y27="","",INDEX('Per Line'!$Q$2:$Q$8001,$Y27))</f>
        <v/>
      </c>
      <c r="K27" s="7">
        <f>IF($Y27="","",J27*V27/100)</f>
        <v/>
      </c>
      <c r="L27">
        <f>IF($Y27="","",INDEX('Per Line'!$K$2:$K$8001,$Y27)&amp;"")</f>
        <v/>
      </c>
      <c r="M27" s="7">
        <f>IF($Y27="","",SUMIFS('Per Line'!$Y$2:$Y$8001,'Per Line'!$AG$2:$AG$8001,$B27&amp;"|"&amp;$C27,'Per Line'!$AK$2:$AK$8001,1))</f>
        <v/>
      </c>
      <c r="N27">
        <f>IF($Y27="","",Settings!$C$7)</f>
        <v/>
      </c>
      <c r="O27" s="7">
        <f>IF($Y27="","",SUMIFS('Per Line'!$Y$2:$Y$8001,'Per Line'!$AG$2:$AG$8001,$B27&amp;"|"&amp;$C27,'Per Line'!$AJ$2:$AJ$8001,0,'Per Line'!$AK$2:$AK$8001,0))</f>
        <v/>
      </c>
      <c r="P27" s="7">
        <f>IF($Y27="","",O27*N27)</f>
        <v/>
      </c>
      <c r="Q27">
        <f>IF($Y27="","",Settings!$C$6)</f>
        <v/>
      </c>
      <c r="R27" s="7">
        <f>IF($Y27="","",SUMIFS('Per Line'!$Y$2:$Y$8001,'Per Line'!$AG$2:$AG$8001,$B27&amp;"|"&amp;$C27,'Per Line'!$AJ$2:$AJ$8001,1,'Per Line'!$AK$2:$AK$8001,0))</f>
        <v/>
      </c>
      <c r="S27" s="7">
        <f>IF($Y27="","",R27*Q27)</f>
        <v/>
      </c>
      <c r="T27" s="7">
        <f>IF($Y27="","",S27+P27)</f>
        <v/>
      </c>
      <c r="U27" s="7">
        <f>IF($Y27="","",V27-T27)</f>
        <v/>
      </c>
      <c r="V27" s="7">
        <f>IF($Y27="","",O27+R27+M27)</f>
        <v/>
      </c>
      <c r="W27" s="7">
        <f>IF($Y27="","",V27-T27-K27)</f>
        <v/>
      </c>
      <c r="X27" s="12" t="n"/>
      <c r="Y27" s="13">
        <f>IF(ROWS($Y$2:$Y27)&lt;=MAX('Per Line'!$AI$2:$AI$8001),MATCH(ROWS($Y$2:$Y27),'Per Line'!$AI$2:$AI$8001,0),"")</f>
        <v/>
      </c>
    </row>
    <row r="28">
      <c r="A28" s="12" t="n"/>
      <c r="B28">
        <f>IF($Y28="","",INDEX('Per Line'!$F$2:$F$8001,$Y28)&amp;"")</f>
        <v/>
      </c>
      <c r="C28">
        <f>IF($Y28="","",INDEX('Per Line'!$D$2:$D$8001,$Y28)&amp;"")</f>
        <v/>
      </c>
      <c r="D28">
        <f>IF($Y28="","",INDEX('Per Line'!$B$2:$B$8001,$Y28))</f>
        <v/>
      </c>
      <c r="E28">
        <f>IF($Y28="","",INDEX('Per Line'!$C$2:$C$8001,$Y28)&amp;"")</f>
        <v/>
      </c>
      <c r="F28">
        <f>IF($Y28="","",INDEX('Per Line'!$G$2:$G$8001,$Y28)&amp;"")</f>
        <v/>
      </c>
      <c r="G28">
        <f>IF($Y28="","",INDEX('Per Line'!$L$2:$L$8001,$Y28)&amp;"")</f>
        <v/>
      </c>
      <c r="H28">
        <f>IF($Y28="","",INDEX('Per Line'!$M$2:$M$8001,$Y28)&amp;"")</f>
        <v/>
      </c>
      <c r="I28">
        <f>IF($Y28="","",INDEX('Per Line'!$N$2:$N$8001,$Y28)&amp;"")</f>
        <v/>
      </c>
      <c r="J28">
        <f>IF($Y28="","",INDEX('Per Line'!$Q$2:$Q$8001,$Y28))</f>
        <v/>
      </c>
      <c r="K28" s="7">
        <f>IF($Y28="","",J28*V28/100)</f>
        <v/>
      </c>
      <c r="L28">
        <f>IF($Y28="","",INDEX('Per Line'!$K$2:$K$8001,$Y28)&amp;"")</f>
        <v/>
      </c>
      <c r="M28" s="7">
        <f>IF($Y28="","",SUMIFS('Per Line'!$Y$2:$Y$8001,'Per Line'!$AG$2:$AG$8001,$B28&amp;"|"&amp;$C28,'Per Line'!$AK$2:$AK$8001,1))</f>
        <v/>
      </c>
      <c r="N28">
        <f>IF($Y28="","",Settings!$C$7)</f>
        <v/>
      </c>
      <c r="O28" s="7">
        <f>IF($Y28="","",SUMIFS('Per Line'!$Y$2:$Y$8001,'Per Line'!$AG$2:$AG$8001,$B28&amp;"|"&amp;$C28,'Per Line'!$AJ$2:$AJ$8001,0,'Per Line'!$AK$2:$AK$8001,0))</f>
        <v/>
      </c>
      <c r="P28" s="7">
        <f>IF($Y28="","",O28*N28)</f>
        <v/>
      </c>
      <c r="Q28">
        <f>IF($Y28="","",Settings!$C$6)</f>
        <v/>
      </c>
      <c r="R28" s="7">
        <f>IF($Y28="","",SUMIFS('Per Line'!$Y$2:$Y$8001,'Per Line'!$AG$2:$AG$8001,$B28&amp;"|"&amp;$C28,'Per Line'!$AJ$2:$AJ$8001,1,'Per Line'!$AK$2:$AK$8001,0))</f>
        <v/>
      </c>
      <c r="S28" s="7">
        <f>IF($Y28="","",R28*Q28)</f>
        <v/>
      </c>
      <c r="T28" s="7">
        <f>IF($Y28="","",S28+P28)</f>
        <v/>
      </c>
      <c r="U28" s="7">
        <f>IF($Y28="","",V28-T28)</f>
        <v/>
      </c>
      <c r="V28" s="7">
        <f>IF($Y28="","",O28+R28+M28)</f>
        <v/>
      </c>
      <c r="W28" s="7">
        <f>IF($Y28="","",V28-T28-K28)</f>
        <v/>
      </c>
      <c r="X28" s="12" t="n"/>
      <c r="Y28" s="13">
        <f>IF(ROWS($Y$2:$Y28)&lt;=MAX('Per Line'!$AI$2:$AI$8001),MATCH(ROWS($Y$2:$Y28),'Per Line'!$AI$2:$AI$8001,0),"")</f>
        <v/>
      </c>
    </row>
    <row r="29">
      <c r="A29" s="12" t="n"/>
      <c r="B29">
        <f>IF($Y29="","",INDEX('Per Line'!$F$2:$F$8001,$Y29)&amp;"")</f>
        <v/>
      </c>
      <c r="C29">
        <f>IF($Y29="","",INDEX('Per Line'!$D$2:$D$8001,$Y29)&amp;"")</f>
        <v/>
      </c>
      <c r="D29">
        <f>IF($Y29="","",INDEX('Per Line'!$B$2:$B$8001,$Y29))</f>
        <v/>
      </c>
      <c r="E29">
        <f>IF($Y29="","",INDEX('Per Line'!$C$2:$C$8001,$Y29)&amp;"")</f>
        <v/>
      </c>
      <c r="F29">
        <f>IF($Y29="","",INDEX('Per Line'!$G$2:$G$8001,$Y29)&amp;"")</f>
        <v/>
      </c>
      <c r="G29">
        <f>IF($Y29="","",INDEX('Per Line'!$L$2:$L$8001,$Y29)&amp;"")</f>
        <v/>
      </c>
      <c r="H29">
        <f>IF($Y29="","",INDEX('Per Line'!$M$2:$M$8001,$Y29)&amp;"")</f>
        <v/>
      </c>
      <c r="I29">
        <f>IF($Y29="","",INDEX('Per Line'!$N$2:$N$8001,$Y29)&amp;"")</f>
        <v/>
      </c>
      <c r="J29">
        <f>IF($Y29="","",INDEX('Per Line'!$Q$2:$Q$8001,$Y29))</f>
        <v/>
      </c>
      <c r="K29" s="7">
        <f>IF($Y29="","",J29*V29/100)</f>
        <v/>
      </c>
      <c r="L29">
        <f>IF($Y29="","",INDEX('Per Line'!$K$2:$K$8001,$Y29)&amp;"")</f>
        <v/>
      </c>
      <c r="M29" s="7">
        <f>IF($Y29="","",SUMIFS('Per Line'!$Y$2:$Y$8001,'Per Line'!$AG$2:$AG$8001,$B29&amp;"|"&amp;$C29,'Per Line'!$AK$2:$AK$8001,1))</f>
        <v/>
      </c>
      <c r="N29">
        <f>IF($Y29="","",Settings!$C$7)</f>
        <v/>
      </c>
      <c r="O29" s="7">
        <f>IF($Y29="","",SUMIFS('Per Line'!$Y$2:$Y$8001,'Per Line'!$AG$2:$AG$8001,$B29&amp;"|"&amp;$C29,'Per Line'!$AJ$2:$AJ$8001,0,'Per Line'!$AK$2:$AK$8001,0))</f>
        <v/>
      </c>
      <c r="P29" s="7">
        <f>IF($Y29="","",O29*N29)</f>
        <v/>
      </c>
      <c r="Q29">
        <f>IF($Y29="","",Settings!$C$6)</f>
        <v/>
      </c>
      <c r="R29" s="7">
        <f>IF($Y29="","",SUMIFS('Per Line'!$Y$2:$Y$8001,'Per Line'!$AG$2:$AG$8001,$B29&amp;"|"&amp;$C29,'Per Line'!$AJ$2:$AJ$8001,1,'Per Line'!$AK$2:$AK$8001,0))</f>
        <v/>
      </c>
      <c r="S29" s="7">
        <f>IF($Y29="","",R29*Q29)</f>
        <v/>
      </c>
      <c r="T29" s="7">
        <f>IF($Y29="","",S29+P29)</f>
        <v/>
      </c>
      <c r="U29" s="7">
        <f>IF($Y29="","",V29-T29)</f>
        <v/>
      </c>
      <c r="V29" s="7">
        <f>IF($Y29="","",O29+R29+M29)</f>
        <v/>
      </c>
      <c r="W29" s="7">
        <f>IF($Y29="","",V29-T29-K29)</f>
        <v/>
      </c>
      <c r="X29" s="12" t="n"/>
      <c r="Y29" s="13">
        <f>IF(ROWS($Y$2:$Y29)&lt;=MAX('Per Line'!$AI$2:$AI$8001),MATCH(ROWS($Y$2:$Y29),'Per Line'!$AI$2:$AI$8001,0),"")</f>
        <v/>
      </c>
    </row>
    <row r="30">
      <c r="A30" s="12" t="n"/>
      <c r="B30">
        <f>IF($Y30="","",INDEX('Per Line'!$F$2:$F$8001,$Y30)&amp;"")</f>
        <v/>
      </c>
      <c r="C30">
        <f>IF($Y30="","",INDEX('Per Line'!$D$2:$D$8001,$Y30)&amp;"")</f>
        <v/>
      </c>
      <c r="D30">
        <f>IF($Y30="","",INDEX('Per Line'!$B$2:$B$8001,$Y30))</f>
        <v/>
      </c>
      <c r="E30">
        <f>IF($Y30="","",INDEX('Per Line'!$C$2:$C$8001,$Y30)&amp;"")</f>
        <v/>
      </c>
      <c r="F30">
        <f>IF($Y30="","",INDEX('Per Line'!$G$2:$G$8001,$Y30)&amp;"")</f>
        <v/>
      </c>
      <c r="G30">
        <f>IF($Y30="","",INDEX('Per Line'!$L$2:$L$8001,$Y30)&amp;"")</f>
        <v/>
      </c>
      <c r="H30">
        <f>IF($Y30="","",INDEX('Per Line'!$M$2:$M$8001,$Y30)&amp;"")</f>
        <v/>
      </c>
      <c r="I30">
        <f>IF($Y30="","",INDEX('Per Line'!$N$2:$N$8001,$Y30)&amp;"")</f>
        <v/>
      </c>
      <c r="J30">
        <f>IF($Y30="","",INDEX('Per Line'!$Q$2:$Q$8001,$Y30))</f>
        <v/>
      </c>
      <c r="K30" s="7">
        <f>IF($Y30="","",J30*V30/100)</f>
        <v/>
      </c>
      <c r="L30">
        <f>IF($Y30="","",INDEX('Per Line'!$K$2:$K$8001,$Y30)&amp;"")</f>
        <v/>
      </c>
      <c r="M30" s="7">
        <f>IF($Y30="","",SUMIFS('Per Line'!$Y$2:$Y$8001,'Per Line'!$AG$2:$AG$8001,$B30&amp;"|"&amp;$C30,'Per Line'!$AK$2:$AK$8001,1))</f>
        <v/>
      </c>
      <c r="N30">
        <f>IF($Y30="","",Settings!$C$7)</f>
        <v/>
      </c>
      <c r="O30" s="7">
        <f>IF($Y30="","",SUMIFS('Per Line'!$Y$2:$Y$8001,'Per Line'!$AG$2:$AG$8001,$B30&amp;"|"&amp;$C30,'Per Line'!$AJ$2:$AJ$8001,0,'Per Line'!$AK$2:$AK$8001,0))</f>
        <v/>
      </c>
      <c r="P30" s="7">
        <f>IF($Y30="","",O30*N30)</f>
        <v/>
      </c>
      <c r="Q30">
        <f>IF($Y30="","",Settings!$C$6)</f>
        <v/>
      </c>
      <c r="R30" s="7">
        <f>IF($Y30="","",SUMIFS('Per Line'!$Y$2:$Y$8001,'Per Line'!$AG$2:$AG$8001,$B30&amp;"|"&amp;$C30,'Per Line'!$AJ$2:$AJ$8001,1,'Per Line'!$AK$2:$AK$8001,0))</f>
        <v/>
      </c>
      <c r="S30" s="7">
        <f>IF($Y30="","",R30*Q30)</f>
        <v/>
      </c>
      <c r="T30" s="7">
        <f>IF($Y30="","",S30+P30)</f>
        <v/>
      </c>
      <c r="U30" s="7">
        <f>IF($Y30="","",V30-T30)</f>
        <v/>
      </c>
      <c r="V30" s="7">
        <f>IF($Y30="","",O30+R30+M30)</f>
        <v/>
      </c>
      <c r="W30" s="7">
        <f>IF($Y30="","",V30-T30-K30)</f>
        <v/>
      </c>
      <c r="X30" s="12" t="n"/>
      <c r="Y30" s="13">
        <f>IF(ROWS($Y$2:$Y30)&lt;=MAX('Per Line'!$AI$2:$AI$8001),MATCH(ROWS($Y$2:$Y30),'Per Line'!$AI$2:$AI$8001,0),"")</f>
        <v/>
      </c>
    </row>
    <row r="31">
      <c r="A31" s="12" t="n"/>
      <c r="B31">
        <f>IF($Y31="","",INDEX('Per Line'!$F$2:$F$8001,$Y31)&amp;"")</f>
        <v/>
      </c>
      <c r="C31">
        <f>IF($Y31="","",INDEX('Per Line'!$D$2:$D$8001,$Y31)&amp;"")</f>
        <v/>
      </c>
      <c r="D31">
        <f>IF($Y31="","",INDEX('Per Line'!$B$2:$B$8001,$Y31))</f>
        <v/>
      </c>
      <c r="E31">
        <f>IF($Y31="","",INDEX('Per Line'!$C$2:$C$8001,$Y31)&amp;"")</f>
        <v/>
      </c>
      <c r="F31">
        <f>IF($Y31="","",INDEX('Per Line'!$G$2:$G$8001,$Y31)&amp;"")</f>
        <v/>
      </c>
      <c r="G31">
        <f>IF($Y31="","",INDEX('Per Line'!$L$2:$L$8001,$Y31)&amp;"")</f>
        <v/>
      </c>
      <c r="H31">
        <f>IF($Y31="","",INDEX('Per Line'!$M$2:$M$8001,$Y31)&amp;"")</f>
        <v/>
      </c>
      <c r="I31">
        <f>IF($Y31="","",INDEX('Per Line'!$N$2:$N$8001,$Y31)&amp;"")</f>
        <v/>
      </c>
      <c r="J31">
        <f>IF($Y31="","",INDEX('Per Line'!$Q$2:$Q$8001,$Y31))</f>
        <v/>
      </c>
      <c r="K31" s="7">
        <f>IF($Y31="","",J31*V31/100)</f>
        <v/>
      </c>
      <c r="L31">
        <f>IF($Y31="","",INDEX('Per Line'!$K$2:$K$8001,$Y31)&amp;"")</f>
        <v/>
      </c>
      <c r="M31" s="7">
        <f>IF($Y31="","",SUMIFS('Per Line'!$Y$2:$Y$8001,'Per Line'!$AG$2:$AG$8001,$B31&amp;"|"&amp;$C31,'Per Line'!$AK$2:$AK$8001,1))</f>
        <v/>
      </c>
      <c r="N31">
        <f>IF($Y31="","",Settings!$C$7)</f>
        <v/>
      </c>
      <c r="O31" s="7">
        <f>IF($Y31="","",SUMIFS('Per Line'!$Y$2:$Y$8001,'Per Line'!$AG$2:$AG$8001,$B31&amp;"|"&amp;$C31,'Per Line'!$AJ$2:$AJ$8001,0,'Per Line'!$AK$2:$AK$8001,0))</f>
        <v/>
      </c>
      <c r="P31" s="7">
        <f>IF($Y31="","",O31*N31)</f>
        <v/>
      </c>
      <c r="Q31">
        <f>IF($Y31="","",Settings!$C$6)</f>
        <v/>
      </c>
      <c r="R31" s="7">
        <f>IF($Y31="","",SUMIFS('Per Line'!$Y$2:$Y$8001,'Per Line'!$AG$2:$AG$8001,$B31&amp;"|"&amp;$C31,'Per Line'!$AJ$2:$AJ$8001,1,'Per Line'!$AK$2:$AK$8001,0))</f>
        <v/>
      </c>
      <c r="S31" s="7">
        <f>IF($Y31="","",R31*Q31)</f>
        <v/>
      </c>
      <c r="T31" s="7">
        <f>IF($Y31="","",S31+P31)</f>
        <v/>
      </c>
      <c r="U31" s="7">
        <f>IF($Y31="","",V31-T31)</f>
        <v/>
      </c>
      <c r="V31" s="7">
        <f>IF($Y31="","",O31+R31+M31)</f>
        <v/>
      </c>
      <c r="W31" s="7">
        <f>IF($Y31="","",V31-T31-K31)</f>
        <v/>
      </c>
      <c r="X31" s="12" t="n"/>
      <c r="Y31" s="13">
        <f>IF(ROWS($Y$2:$Y31)&lt;=MAX('Per Line'!$AI$2:$AI$8001),MATCH(ROWS($Y$2:$Y31),'Per Line'!$AI$2:$AI$8001,0),"")</f>
        <v/>
      </c>
    </row>
    <row r="32">
      <c r="A32" s="12" t="n"/>
      <c r="B32">
        <f>IF($Y32="","",INDEX('Per Line'!$F$2:$F$8001,$Y32)&amp;"")</f>
        <v/>
      </c>
      <c r="C32">
        <f>IF($Y32="","",INDEX('Per Line'!$D$2:$D$8001,$Y32)&amp;"")</f>
        <v/>
      </c>
      <c r="D32">
        <f>IF($Y32="","",INDEX('Per Line'!$B$2:$B$8001,$Y32))</f>
        <v/>
      </c>
      <c r="E32">
        <f>IF($Y32="","",INDEX('Per Line'!$C$2:$C$8001,$Y32)&amp;"")</f>
        <v/>
      </c>
      <c r="F32">
        <f>IF($Y32="","",INDEX('Per Line'!$G$2:$G$8001,$Y32)&amp;"")</f>
        <v/>
      </c>
      <c r="G32">
        <f>IF($Y32="","",INDEX('Per Line'!$L$2:$L$8001,$Y32)&amp;"")</f>
        <v/>
      </c>
      <c r="H32">
        <f>IF($Y32="","",INDEX('Per Line'!$M$2:$M$8001,$Y32)&amp;"")</f>
        <v/>
      </c>
      <c r="I32">
        <f>IF($Y32="","",INDEX('Per Line'!$N$2:$N$8001,$Y32)&amp;"")</f>
        <v/>
      </c>
      <c r="J32">
        <f>IF($Y32="","",INDEX('Per Line'!$Q$2:$Q$8001,$Y32))</f>
        <v/>
      </c>
      <c r="K32" s="7">
        <f>IF($Y32="","",J32*V32/100)</f>
        <v/>
      </c>
      <c r="L32">
        <f>IF($Y32="","",INDEX('Per Line'!$K$2:$K$8001,$Y32)&amp;"")</f>
        <v/>
      </c>
      <c r="M32" s="7">
        <f>IF($Y32="","",SUMIFS('Per Line'!$Y$2:$Y$8001,'Per Line'!$AG$2:$AG$8001,$B32&amp;"|"&amp;$C32,'Per Line'!$AK$2:$AK$8001,1))</f>
        <v/>
      </c>
      <c r="N32">
        <f>IF($Y32="","",Settings!$C$7)</f>
        <v/>
      </c>
      <c r="O32" s="7">
        <f>IF($Y32="","",SUMIFS('Per Line'!$Y$2:$Y$8001,'Per Line'!$AG$2:$AG$8001,$B32&amp;"|"&amp;$C32,'Per Line'!$AJ$2:$AJ$8001,0,'Per Line'!$AK$2:$AK$8001,0))</f>
        <v/>
      </c>
      <c r="P32" s="7">
        <f>IF($Y32="","",O32*N32)</f>
        <v/>
      </c>
      <c r="Q32">
        <f>IF($Y32="","",Settings!$C$6)</f>
        <v/>
      </c>
      <c r="R32" s="7">
        <f>IF($Y32="","",SUMIFS('Per Line'!$Y$2:$Y$8001,'Per Line'!$AG$2:$AG$8001,$B32&amp;"|"&amp;$C32,'Per Line'!$AJ$2:$AJ$8001,1,'Per Line'!$AK$2:$AK$8001,0))</f>
        <v/>
      </c>
      <c r="S32" s="7">
        <f>IF($Y32="","",R32*Q32)</f>
        <v/>
      </c>
      <c r="T32" s="7">
        <f>IF($Y32="","",S32+P32)</f>
        <v/>
      </c>
      <c r="U32" s="7">
        <f>IF($Y32="","",V32-T32)</f>
        <v/>
      </c>
      <c r="V32" s="7">
        <f>IF($Y32="","",O32+R32+M32)</f>
        <v/>
      </c>
      <c r="W32" s="7">
        <f>IF($Y32="","",V32-T32-K32)</f>
        <v/>
      </c>
      <c r="X32" s="12" t="n"/>
      <c r="Y32" s="13">
        <f>IF(ROWS($Y$2:$Y32)&lt;=MAX('Per Line'!$AI$2:$AI$8001),MATCH(ROWS($Y$2:$Y32),'Per Line'!$AI$2:$AI$8001,0),"")</f>
        <v/>
      </c>
    </row>
    <row r="33">
      <c r="A33" s="12" t="n"/>
      <c r="B33">
        <f>IF($Y33="","",INDEX('Per Line'!$F$2:$F$8001,$Y33)&amp;"")</f>
        <v/>
      </c>
      <c r="C33">
        <f>IF($Y33="","",INDEX('Per Line'!$D$2:$D$8001,$Y33)&amp;"")</f>
        <v/>
      </c>
      <c r="D33">
        <f>IF($Y33="","",INDEX('Per Line'!$B$2:$B$8001,$Y33))</f>
        <v/>
      </c>
      <c r="E33">
        <f>IF($Y33="","",INDEX('Per Line'!$C$2:$C$8001,$Y33)&amp;"")</f>
        <v/>
      </c>
      <c r="F33">
        <f>IF($Y33="","",INDEX('Per Line'!$G$2:$G$8001,$Y33)&amp;"")</f>
        <v/>
      </c>
      <c r="G33">
        <f>IF($Y33="","",INDEX('Per Line'!$L$2:$L$8001,$Y33)&amp;"")</f>
        <v/>
      </c>
      <c r="H33">
        <f>IF($Y33="","",INDEX('Per Line'!$M$2:$M$8001,$Y33)&amp;"")</f>
        <v/>
      </c>
      <c r="I33">
        <f>IF($Y33="","",INDEX('Per Line'!$N$2:$N$8001,$Y33)&amp;"")</f>
        <v/>
      </c>
      <c r="J33">
        <f>IF($Y33="","",INDEX('Per Line'!$Q$2:$Q$8001,$Y33))</f>
        <v/>
      </c>
      <c r="K33" s="7">
        <f>IF($Y33="","",J33*V33/100)</f>
        <v/>
      </c>
      <c r="L33">
        <f>IF($Y33="","",INDEX('Per Line'!$K$2:$K$8001,$Y33)&amp;"")</f>
        <v/>
      </c>
      <c r="M33" s="7">
        <f>IF($Y33="","",SUMIFS('Per Line'!$Y$2:$Y$8001,'Per Line'!$AG$2:$AG$8001,$B33&amp;"|"&amp;$C33,'Per Line'!$AK$2:$AK$8001,1))</f>
        <v/>
      </c>
      <c r="N33">
        <f>IF($Y33="","",Settings!$C$7)</f>
        <v/>
      </c>
      <c r="O33" s="7">
        <f>IF($Y33="","",SUMIFS('Per Line'!$Y$2:$Y$8001,'Per Line'!$AG$2:$AG$8001,$B33&amp;"|"&amp;$C33,'Per Line'!$AJ$2:$AJ$8001,0,'Per Line'!$AK$2:$AK$8001,0))</f>
        <v/>
      </c>
      <c r="P33" s="7">
        <f>IF($Y33="","",O33*N33)</f>
        <v/>
      </c>
      <c r="Q33">
        <f>IF($Y33="","",Settings!$C$6)</f>
        <v/>
      </c>
      <c r="R33" s="7">
        <f>IF($Y33="","",SUMIFS('Per Line'!$Y$2:$Y$8001,'Per Line'!$AG$2:$AG$8001,$B33&amp;"|"&amp;$C33,'Per Line'!$AJ$2:$AJ$8001,1,'Per Line'!$AK$2:$AK$8001,0))</f>
        <v/>
      </c>
      <c r="S33" s="7">
        <f>IF($Y33="","",R33*Q33)</f>
        <v/>
      </c>
      <c r="T33" s="7">
        <f>IF($Y33="","",S33+P33)</f>
        <v/>
      </c>
      <c r="U33" s="7">
        <f>IF($Y33="","",V33-T33)</f>
        <v/>
      </c>
      <c r="V33" s="7">
        <f>IF($Y33="","",O33+R33+M33)</f>
        <v/>
      </c>
      <c r="W33" s="7">
        <f>IF($Y33="","",V33-T33-K33)</f>
        <v/>
      </c>
      <c r="X33" s="12" t="n"/>
      <c r="Y33" s="13">
        <f>IF(ROWS($Y$2:$Y33)&lt;=MAX('Per Line'!$AI$2:$AI$8001),MATCH(ROWS($Y$2:$Y33),'Per Line'!$AI$2:$AI$8001,0),"")</f>
        <v/>
      </c>
    </row>
    <row r="34">
      <c r="A34" s="12" t="n"/>
      <c r="B34">
        <f>IF($Y34="","",INDEX('Per Line'!$F$2:$F$8001,$Y34)&amp;"")</f>
        <v/>
      </c>
      <c r="C34">
        <f>IF($Y34="","",INDEX('Per Line'!$D$2:$D$8001,$Y34)&amp;"")</f>
        <v/>
      </c>
      <c r="D34">
        <f>IF($Y34="","",INDEX('Per Line'!$B$2:$B$8001,$Y34))</f>
        <v/>
      </c>
      <c r="E34">
        <f>IF($Y34="","",INDEX('Per Line'!$C$2:$C$8001,$Y34)&amp;"")</f>
        <v/>
      </c>
      <c r="F34">
        <f>IF($Y34="","",INDEX('Per Line'!$G$2:$G$8001,$Y34)&amp;"")</f>
        <v/>
      </c>
      <c r="G34">
        <f>IF($Y34="","",INDEX('Per Line'!$L$2:$L$8001,$Y34)&amp;"")</f>
        <v/>
      </c>
      <c r="H34">
        <f>IF($Y34="","",INDEX('Per Line'!$M$2:$M$8001,$Y34)&amp;"")</f>
        <v/>
      </c>
      <c r="I34">
        <f>IF($Y34="","",INDEX('Per Line'!$N$2:$N$8001,$Y34)&amp;"")</f>
        <v/>
      </c>
      <c r="J34">
        <f>IF($Y34="","",INDEX('Per Line'!$Q$2:$Q$8001,$Y34))</f>
        <v/>
      </c>
      <c r="K34" s="7">
        <f>IF($Y34="","",J34*V34/100)</f>
        <v/>
      </c>
      <c r="L34">
        <f>IF($Y34="","",INDEX('Per Line'!$K$2:$K$8001,$Y34)&amp;"")</f>
        <v/>
      </c>
      <c r="M34" s="7">
        <f>IF($Y34="","",SUMIFS('Per Line'!$Y$2:$Y$8001,'Per Line'!$AG$2:$AG$8001,$B34&amp;"|"&amp;$C34,'Per Line'!$AK$2:$AK$8001,1))</f>
        <v/>
      </c>
      <c r="N34">
        <f>IF($Y34="","",Settings!$C$7)</f>
        <v/>
      </c>
      <c r="O34" s="7">
        <f>IF($Y34="","",SUMIFS('Per Line'!$Y$2:$Y$8001,'Per Line'!$AG$2:$AG$8001,$B34&amp;"|"&amp;$C34,'Per Line'!$AJ$2:$AJ$8001,0,'Per Line'!$AK$2:$AK$8001,0))</f>
        <v/>
      </c>
      <c r="P34" s="7">
        <f>IF($Y34="","",O34*N34)</f>
        <v/>
      </c>
      <c r="Q34">
        <f>IF($Y34="","",Settings!$C$6)</f>
        <v/>
      </c>
      <c r="R34" s="7">
        <f>IF($Y34="","",SUMIFS('Per Line'!$Y$2:$Y$8001,'Per Line'!$AG$2:$AG$8001,$B34&amp;"|"&amp;$C34,'Per Line'!$AJ$2:$AJ$8001,1,'Per Line'!$AK$2:$AK$8001,0))</f>
        <v/>
      </c>
      <c r="S34" s="7">
        <f>IF($Y34="","",R34*Q34)</f>
        <v/>
      </c>
      <c r="T34" s="7">
        <f>IF($Y34="","",S34+P34)</f>
        <v/>
      </c>
      <c r="U34" s="7">
        <f>IF($Y34="","",V34-T34)</f>
        <v/>
      </c>
      <c r="V34" s="7">
        <f>IF($Y34="","",O34+R34+M34)</f>
        <v/>
      </c>
      <c r="W34" s="7">
        <f>IF($Y34="","",V34-T34-K34)</f>
        <v/>
      </c>
      <c r="X34" s="12" t="n"/>
      <c r="Y34" s="13">
        <f>IF(ROWS($Y$2:$Y34)&lt;=MAX('Per Line'!$AI$2:$AI$8001),MATCH(ROWS($Y$2:$Y34),'Per Line'!$AI$2:$AI$8001,0),"")</f>
        <v/>
      </c>
    </row>
    <row r="35">
      <c r="A35" s="12" t="n"/>
      <c r="B35">
        <f>IF($Y35="","",INDEX('Per Line'!$F$2:$F$8001,$Y35)&amp;"")</f>
        <v/>
      </c>
      <c r="C35">
        <f>IF($Y35="","",INDEX('Per Line'!$D$2:$D$8001,$Y35)&amp;"")</f>
        <v/>
      </c>
      <c r="D35">
        <f>IF($Y35="","",INDEX('Per Line'!$B$2:$B$8001,$Y35))</f>
        <v/>
      </c>
      <c r="E35">
        <f>IF($Y35="","",INDEX('Per Line'!$C$2:$C$8001,$Y35)&amp;"")</f>
        <v/>
      </c>
      <c r="F35">
        <f>IF($Y35="","",INDEX('Per Line'!$G$2:$G$8001,$Y35)&amp;"")</f>
        <v/>
      </c>
      <c r="G35">
        <f>IF($Y35="","",INDEX('Per Line'!$L$2:$L$8001,$Y35)&amp;"")</f>
        <v/>
      </c>
      <c r="H35">
        <f>IF($Y35="","",INDEX('Per Line'!$M$2:$M$8001,$Y35)&amp;"")</f>
        <v/>
      </c>
      <c r="I35">
        <f>IF($Y35="","",INDEX('Per Line'!$N$2:$N$8001,$Y35)&amp;"")</f>
        <v/>
      </c>
      <c r="J35">
        <f>IF($Y35="","",INDEX('Per Line'!$Q$2:$Q$8001,$Y35))</f>
        <v/>
      </c>
      <c r="K35" s="7">
        <f>IF($Y35="","",J35*V35/100)</f>
        <v/>
      </c>
      <c r="L35">
        <f>IF($Y35="","",INDEX('Per Line'!$K$2:$K$8001,$Y35)&amp;"")</f>
        <v/>
      </c>
      <c r="M35" s="7">
        <f>IF($Y35="","",SUMIFS('Per Line'!$Y$2:$Y$8001,'Per Line'!$AG$2:$AG$8001,$B35&amp;"|"&amp;$C35,'Per Line'!$AK$2:$AK$8001,1))</f>
        <v/>
      </c>
      <c r="N35">
        <f>IF($Y35="","",Settings!$C$7)</f>
        <v/>
      </c>
      <c r="O35" s="7">
        <f>IF($Y35="","",SUMIFS('Per Line'!$Y$2:$Y$8001,'Per Line'!$AG$2:$AG$8001,$B35&amp;"|"&amp;$C35,'Per Line'!$AJ$2:$AJ$8001,0,'Per Line'!$AK$2:$AK$8001,0))</f>
        <v/>
      </c>
      <c r="P35" s="7">
        <f>IF($Y35="","",O35*N35)</f>
        <v/>
      </c>
      <c r="Q35">
        <f>IF($Y35="","",Settings!$C$6)</f>
        <v/>
      </c>
      <c r="R35" s="7">
        <f>IF($Y35="","",SUMIFS('Per Line'!$Y$2:$Y$8001,'Per Line'!$AG$2:$AG$8001,$B35&amp;"|"&amp;$C35,'Per Line'!$AJ$2:$AJ$8001,1,'Per Line'!$AK$2:$AK$8001,0))</f>
        <v/>
      </c>
      <c r="S35" s="7">
        <f>IF($Y35="","",R35*Q35)</f>
        <v/>
      </c>
      <c r="T35" s="7">
        <f>IF($Y35="","",S35+P35)</f>
        <v/>
      </c>
      <c r="U35" s="7">
        <f>IF($Y35="","",V35-T35)</f>
        <v/>
      </c>
      <c r="V35" s="7">
        <f>IF($Y35="","",O35+R35+M35)</f>
        <v/>
      </c>
      <c r="W35" s="7">
        <f>IF($Y35="","",V35-T35-K35)</f>
        <v/>
      </c>
      <c r="X35" s="12" t="n"/>
      <c r="Y35" s="13">
        <f>IF(ROWS($Y$2:$Y35)&lt;=MAX('Per Line'!$AI$2:$AI$8001),MATCH(ROWS($Y$2:$Y35),'Per Line'!$AI$2:$AI$8001,0),"")</f>
        <v/>
      </c>
    </row>
    <row r="36">
      <c r="A36" s="12" t="n"/>
      <c r="B36">
        <f>IF($Y36="","",INDEX('Per Line'!$F$2:$F$8001,$Y36)&amp;"")</f>
        <v/>
      </c>
      <c r="C36">
        <f>IF($Y36="","",INDEX('Per Line'!$D$2:$D$8001,$Y36)&amp;"")</f>
        <v/>
      </c>
      <c r="D36">
        <f>IF($Y36="","",INDEX('Per Line'!$B$2:$B$8001,$Y36))</f>
        <v/>
      </c>
      <c r="E36">
        <f>IF($Y36="","",INDEX('Per Line'!$C$2:$C$8001,$Y36)&amp;"")</f>
        <v/>
      </c>
      <c r="F36">
        <f>IF($Y36="","",INDEX('Per Line'!$G$2:$G$8001,$Y36)&amp;"")</f>
        <v/>
      </c>
      <c r="G36">
        <f>IF($Y36="","",INDEX('Per Line'!$L$2:$L$8001,$Y36)&amp;"")</f>
        <v/>
      </c>
      <c r="H36">
        <f>IF($Y36="","",INDEX('Per Line'!$M$2:$M$8001,$Y36)&amp;"")</f>
        <v/>
      </c>
      <c r="I36">
        <f>IF($Y36="","",INDEX('Per Line'!$N$2:$N$8001,$Y36)&amp;"")</f>
        <v/>
      </c>
      <c r="J36">
        <f>IF($Y36="","",INDEX('Per Line'!$Q$2:$Q$8001,$Y36))</f>
        <v/>
      </c>
      <c r="K36" s="7">
        <f>IF($Y36="","",J36*V36/100)</f>
        <v/>
      </c>
      <c r="L36">
        <f>IF($Y36="","",INDEX('Per Line'!$K$2:$K$8001,$Y36)&amp;"")</f>
        <v/>
      </c>
      <c r="M36" s="7">
        <f>IF($Y36="","",SUMIFS('Per Line'!$Y$2:$Y$8001,'Per Line'!$AG$2:$AG$8001,$B36&amp;"|"&amp;$C36,'Per Line'!$AK$2:$AK$8001,1))</f>
        <v/>
      </c>
      <c r="N36">
        <f>IF($Y36="","",Settings!$C$7)</f>
        <v/>
      </c>
      <c r="O36" s="7">
        <f>IF($Y36="","",SUMIFS('Per Line'!$Y$2:$Y$8001,'Per Line'!$AG$2:$AG$8001,$B36&amp;"|"&amp;$C36,'Per Line'!$AJ$2:$AJ$8001,0,'Per Line'!$AK$2:$AK$8001,0))</f>
        <v/>
      </c>
      <c r="P36" s="7">
        <f>IF($Y36="","",O36*N36)</f>
        <v/>
      </c>
      <c r="Q36">
        <f>IF($Y36="","",Settings!$C$6)</f>
        <v/>
      </c>
      <c r="R36" s="7">
        <f>IF($Y36="","",SUMIFS('Per Line'!$Y$2:$Y$8001,'Per Line'!$AG$2:$AG$8001,$B36&amp;"|"&amp;$C36,'Per Line'!$AJ$2:$AJ$8001,1,'Per Line'!$AK$2:$AK$8001,0))</f>
        <v/>
      </c>
      <c r="S36" s="7">
        <f>IF($Y36="","",R36*Q36)</f>
        <v/>
      </c>
      <c r="T36" s="7">
        <f>IF($Y36="","",S36+P36)</f>
        <v/>
      </c>
      <c r="U36" s="7">
        <f>IF($Y36="","",V36-T36)</f>
        <v/>
      </c>
      <c r="V36" s="7">
        <f>IF($Y36="","",O36+R36+M36)</f>
        <v/>
      </c>
      <c r="W36" s="7">
        <f>IF($Y36="","",V36-T36-K36)</f>
        <v/>
      </c>
      <c r="X36" s="12" t="n"/>
      <c r="Y36" s="13">
        <f>IF(ROWS($Y$2:$Y36)&lt;=MAX('Per Line'!$AI$2:$AI$8001),MATCH(ROWS($Y$2:$Y36),'Per Line'!$AI$2:$AI$8001,0),"")</f>
        <v/>
      </c>
    </row>
    <row r="37">
      <c r="A37" s="12" t="n"/>
      <c r="B37">
        <f>IF($Y37="","",INDEX('Per Line'!$F$2:$F$8001,$Y37)&amp;"")</f>
        <v/>
      </c>
      <c r="C37">
        <f>IF($Y37="","",INDEX('Per Line'!$D$2:$D$8001,$Y37)&amp;"")</f>
        <v/>
      </c>
      <c r="D37">
        <f>IF($Y37="","",INDEX('Per Line'!$B$2:$B$8001,$Y37))</f>
        <v/>
      </c>
      <c r="E37">
        <f>IF($Y37="","",INDEX('Per Line'!$C$2:$C$8001,$Y37)&amp;"")</f>
        <v/>
      </c>
      <c r="F37">
        <f>IF($Y37="","",INDEX('Per Line'!$G$2:$G$8001,$Y37)&amp;"")</f>
        <v/>
      </c>
      <c r="G37">
        <f>IF($Y37="","",INDEX('Per Line'!$L$2:$L$8001,$Y37)&amp;"")</f>
        <v/>
      </c>
      <c r="H37">
        <f>IF($Y37="","",INDEX('Per Line'!$M$2:$M$8001,$Y37)&amp;"")</f>
        <v/>
      </c>
      <c r="I37">
        <f>IF($Y37="","",INDEX('Per Line'!$N$2:$N$8001,$Y37)&amp;"")</f>
        <v/>
      </c>
      <c r="J37">
        <f>IF($Y37="","",INDEX('Per Line'!$Q$2:$Q$8001,$Y37))</f>
        <v/>
      </c>
      <c r="K37" s="7">
        <f>IF($Y37="","",J37*V37/100)</f>
        <v/>
      </c>
      <c r="L37">
        <f>IF($Y37="","",INDEX('Per Line'!$K$2:$K$8001,$Y37)&amp;"")</f>
        <v/>
      </c>
      <c r="M37" s="7">
        <f>IF($Y37="","",SUMIFS('Per Line'!$Y$2:$Y$8001,'Per Line'!$AG$2:$AG$8001,$B37&amp;"|"&amp;$C37,'Per Line'!$AK$2:$AK$8001,1))</f>
        <v/>
      </c>
      <c r="N37">
        <f>IF($Y37="","",Settings!$C$7)</f>
        <v/>
      </c>
      <c r="O37" s="7">
        <f>IF($Y37="","",SUMIFS('Per Line'!$Y$2:$Y$8001,'Per Line'!$AG$2:$AG$8001,$B37&amp;"|"&amp;$C37,'Per Line'!$AJ$2:$AJ$8001,0,'Per Line'!$AK$2:$AK$8001,0))</f>
        <v/>
      </c>
      <c r="P37" s="7">
        <f>IF($Y37="","",O37*N37)</f>
        <v/>
      </c>
      <c r="Q37">
        <f>IF($Y37="","",Settings!$C$6)</f>
        <v/>
      </c>
      <c r="R37" s="7">
        <f>IF($Y37="","",SUMIFS('Per Line'!$Y$2:$Y$8001,'Per Line'!$AG$2:$AG$8001,$B37&amp;"|"&amp;$C37,'Per Line'!$AJ$2:$AJ$8001,1,'Per Line'!$AK$2:$AK$8001,0))</f>
        <v/>
      </c>
      <c r="S37" s="7">
        <f>IF($Y37="","",R37*Q37)</f>
        <v/>
      </c>
      <c r="T37" s="7">
        <f>IF($Y37="","",S37+P37)</f>
        <v/>
      </c>
      <c r="U37" s="7">
        <f>IF($Y37="","",V37-T37)</f>
        <v/>
      </c>
      <c r="V37" s="7">
        <f>IF($Y37="","",O37+R37+M37)</f>
        <v/>
      </c>
      <c r="W37" s="7">
        <f>IF($Y37="","",V37-T37-K37)</f>
        <v/>
      </c>
      <c r="X37" s="12" t="n"/>
      <c r="Y37" s="13">
        <f>IF(ROWS($Y$2:$Y37)&lt;=MAX('Per Line'!$AI$2:$AI$8001),MATCH(ROWS($Y$2:$Y37),'Per Line'!$AI$2:$AI$8001,0),"")</f>
        <v/>
      </c>
    </row>
    <row r="38">
      <c r="A38" s="12" t="n"/>
      <c r="B38">
        <f>IF($Y38="","",INDEX('Per Line'!$F$2:$F$8001,$Y38)&amp;"")</f>
        <v/>
      </c>
      <c r="C38">
        <f>IF($Y38="","",INDEX('Per Line'!$D$2:$D$8001,$Y38)&amp;"")</f>
        <v/>
      </c>
      <c r="D38">
        <f>IF($Y38="","",INDEX('Per Line'!$B$2:$B$8001,$Y38))</f>
        <v/>
      </c>
      <c r="E38">
        <f>IF($Y38="","",INDEX('Per Line'!$C$2:$C$8001,$Y38)&amp;"")</f>
        <v/>
      </c>
      <c r="F38">
        <f>IF($Y38="","",INDEX('Per Line'!$G$2:$G$8001,$Y38)&amp;"")</f>
        <v/>
      </c>
      <c r="G38">
        <f>IF($Y38="","",INDEX('Per Line'!$L$2:$L$8001,$Y38)&amp;"")</f>
        <v/>
      </c>
      <c r="H38">
        <f>IF($Y38="","",INDEX('Per Line'!$M$2:$M$8001,$Y38)&amp;"")</f>
        <v/>
      </c>
      <c r="I38">
        <f>IF($Y38="","",INDEX('Per Line'!$N$2:$N$8001,$Y38)&amp;"")</f>
        <v/>
      </c>
      <c r="J38">
        <f>IF($Y38="","",INDEX('Per Line'!$Q$2:$Q$8001,$Y38))</f>
        <v/>
      </c>
      <c r="K38" s="7">
        <f>IF($Y38="","",J38*V38/100)</f>
        <v/>
      </c>
      <c r="L38">
        <f>IF($Y38="","",INDEX('Per Line'!$K$2:$K$8001,$Y38)&amp;"")</f>
        <v/>
      </c>
      <c r="M38" s="7">
        <f>IF($Y38="","",SUMIFS('Per Line'!$Y$2:$Y$8001,'Per Line'!$AG$2:$AG$8001,$B38&amp;"|"&amp;$C38,'Per Line'!$AK$2:$AK$8001,1))</f>
        <v/>
      </c>
      <c r="N38">
        <f>IF($Y38="","",Settings!$C$7)</f>
        <v/>
      </c>
      <c r="O38" s="7">
        <f>IF($Y38="","",SUMIFS('Per Line'!$Y$2:$Y$8001,'Per Line'!$AG$2:$AG$8001,$B38&amp;"|"&amp;$C38,'Per Line'!$AJ$2:$AJ$8001,0,'Per Line'!$AK$2:$AK$8001,0))</f>
        <v/>
      </c>
      <c r="P38" s="7">
        <f>IF($Y38="","",O38*N38)</f>
        <v/>
      </c>
      <c r="Q38">
        <f>IF($Y38="","",Settings!$C$6)</f>
        <v/>
      </c>
      <c r="R38" s="7">
        <f>IF($Y38="","",SUMIFS('Per Line'!$Y$2:$Y$8001,'Per Line'!$AG$2:$AG$8001,$B38&amp;"|"&amp;$C38,'Per Line'!$AJ$2:$AJ$8001,1,'Per Line'!$AK$2:$AK$8001,0))</f>
        <v/>
      </c>
      <c r="S38" s="7">
        <f>IF($Y38="","",R38*Q38)</f>
        <v/>
      </c>
      <c r="T38" s="7">
        <f>IF($Y38="","",S38+P38)</f>
        <v/>
      </c>
      <c r="U38" s="7">
        <f>IF($Y38="","",V38-T38)</f>
        <v/>
      </c>
      <c r="V38" s="7">
        <f>IF($Y38="","",O38+R38+M38)</f>
        <v/>
      </c>
      <c r="W38" s="7">
        <f>IF($Y38="","",V38-T38-K38)</f>
        <v/>
      </c>
      <c r="X38" s="12" t="n"/>
      <c r="Y38" s="13">
        <f>IF(ROWS($Y$2:$Y38)&lt;=MAX('Per Line'!$AI$2:$AI$8001),MATCH(ROWS($Y$2:$Y38),'Per Line'!$AI$2:$AI$8001,0),"")</f>
        <v/>
      </c>
    </row>
    <row r="39">
      <c r="A39" s="12" t="n"/>
      <c r="B39">
        <f>IF($Y39="","",INDEX('Per Line'!$F$2:$F$8001,$Y39)&amp;"")</f>
        <v/>
      </c>
      <c r="C39">
        <f>IF($Y39="","",INDEX('Per Line'!$D$2:$D$8001,$Y39)&amp;"")</f>
        <v/>
      </c>
      <c r="D39">
        <f>IF($Y39="","",INDEX('Per Line'!$B$2:$B$8001,$Y39))</f>
        <v/>
      </c>
      <c r="E39">
        <f>IF($Y39="","",INDEX('Per Line'!$C$2:$C$8001,$Y39)&amp;"")</f>
        <v/>
      </c>
      <c r="F39">
        <f>IF($Y39="","",INDEX('Per Line'!$G$2:$G$8001,$Y39)&amp;"")</f>
        <v/>
      </c>
      <c r="G39">
        <f>IF($Y39="","",INDEX('Per Line'!$L$2:$L$8001,$Y39)&amp;"")</f>
        <v/>
      </c>
      <c r="H39">
        <f>IF($Y39="","",INDEX('Per Line'!$M$2:$M$8001,$Y39)&amp;"")</f>
        <v/>
      </c>
      <c r="I39">
        <f>IF($Y39="","",INDEX('Per Line'!$N$2:$N$8001,$Y39)&amp;"")</f>
        <v/>
      </c>
      <c r="J39">
        <f>IF($Y39="","",INDEX('Per Line'!$Q$2:$Q$8001,$Y39))</f>
        <v/>
      </c>
      <c r="K39" s="7">
        <f>IF($Y39="","",J39*V39/100)</f>
        <v/>
      </c>
      <c r="L39">
        <f>IF($Y39="","",INDEX('Per Line'!$K$2:$K$8001,$Y39)&amp;"")</f>
        <v/>
      </c>
      <c r="M39" s="7">
        <f>IF($Y39="","",SUMIFS('Per Line'!$Y$2:$Y$8001,'Per Line'!$AG$2:$AG$8001,$B39&amp;"|"&amp;$C39,'Per Line'!$AK$2:$AK$8001,1))</f>
        <v/>
      </c>
      <c r="N39">
        <f>IF($Y39="","",Settings!$C$7)</f>
        <v/>
      </c>
      <c r="O39" s="7">
        <f>IF($Y39="","",SUMIFS('Per Line'!$Y$2:$Y$8001,'Per Line'!$AG$2:$AG$8001,$B39&amp;"|"&amp;$C39,'Per Line'!$AJ$2:$AJ$8001,0,'Per Line'!$AK$2:$AK$8001,0))</f>
        <v/>
      </c>
      <c r="P39" s="7">
        <f>IF($Y39="","",O39*N39)</f>
        <v/>
      </c>
      <c r="Q39">
        <f>IF($Y39="","",Settings!$C$6)</f>
        <v/>
      </c>
      <c r="R39" s="7">
        <f>IF($Y39="","",SUMIFS('Per Line'!$Y$2:$Y$8001,'Per Line'!$AG$2:$AG$8001,$B39&amp;"|"&amp;$C39,'Per Line'!$AJ$2:$AJ$8001,1,'Per Line'!$AK$2:$AK$8001,0))</f>
        <v/>
      </c>
      <c r="S39" s="7">
        <f>IF($Y39="","",R39*Q39)</f>
        <v/>
      </c>
      <c r="T39" s="7">
        <f>IF($Y39="","",S39+P39)</f>
        <v/>
      </c>
      <c r="U39" s="7">
        <f>IF($Y39="","",V39-T39)</f>
        <v/>
      </c>
      <c r="V39" s="7">
        <f>IF($Y39="","",O39+R39+M39)</f>
        <v/>
      </c>
      <c r="W39" s="7">
        <f>IF($Y39="","",V39-T39-K39)</f>
        <v/>
      </c>
      <c r="X39" s="12" t="n"/>
      <c r="Y39" s="13">
        <f>IF(ROWS($Y$2:$Y39)&lt;=MAX('Per Line'!$AI$2:$AI$8001),MATCH(ROWS($Y$2:$Y39),'Per Line'!$AI$2:$AI$8001,0),"")</f>
        <v/>
      </c>
    </row>
    <row r="40">
      <c r="A40" s="12" t="n"/>
      <c r="B40">
        <f>IF($Y40="","",INDEX('Per Line'!$F$2:$F$8001,$Y40)&amp;"")</f>
        <v/>
      </c>
      <c r="C40">
        <f>IF($Y40="","",INDEX('Per Line'!$D$2:$D$8001,$Y40)&amp;"")</f>
        <v/>
      </c>
      <c r="D40">
        <f>IF($Y40="","",INDEX('Per Line'!$B$2:$B$8001,$Y40))</f>
        <v/>
      </c>
      <c r="E40">
        <f>IF($Y40="","",INDEX('Per Line'!$C$2:$C$8001,$Y40)&amp;"")</f>
        <v/>
      </c>
      <c r="F40">
        <f>IF($Y40="","",INDEX('Per Line'!$G$2:$G$8001,$Y40)&amp;"")</f>
        <v/>
      </c>
      <c r="G40">
        <f>IF($Y40="","",INDEX('Per Line'!$L$2:$L$8001,$Y40)&amp;"")</f>
        <v/>
      </c>
      <c r="H40">
        <f>IF($Y40="","",INDEX('Per Line'!$M$2:$M$8001,$Y40)&amp;"")</f>
        <v/>
      </c>
      <c r="I40">
        <f>IF($Y40="","",INDEX('Per Line'!$N$2:$N$8001,$Y40)&amp;"")</f>
        <v/>
      </c>
      <c r="J40">
        <f>IF($Y40="","",INDEX('Per Line'!$Q$2:$Q$8001,$Y40))</f>
        <v/>
      </c>
      <c r="K40" s="7">
        <f>IF($Y40="","",J40*V40/100)</f>
        <v/>
      </c>
      <c r="L40">
        <f>IF($Y40="","",INDEX('Per Line'!$K$2:$K$8001,$Y40)&amp;"")</f>
        <v/>
      </c>
      <c r="M40" s="7">
        <f>IF($Y40="","",SUMIFS('Per Line'!$Y$2:$Y$8001,'Per Line'!$AG$2:$AG$8001,$B40&amp;"|"&amp;$C40,'Per Line'!$AK$2:$AK$8001,1))</f>
        <v/>
      </c>
      <c r="N40">
        <f>IF($Y40="","",Settings!$C$7)</f>
        <v/>
      </c>
      <c r="O40" s="7">
        <f>IF($Y40="","",SUMIFS('Per Line'!$Y$2:$Y$8001,'Per Line'!$AG$2:$AG$8001,$B40&amp;"|"&amp;$C40,'Per Line'!$AJ$2:$AJ$8001,0,'Per Line'!$AK$2:$AK$8001,0))</f>
        <v/>
      </c>
      <c r="P40" s="7">
        <f>IF($Y40="","",O40*N40)</f>
        <v/>
      </c>
      <c r="Q40">
        <f>IF($Y40="","",Settings!$C$6)</f>
        <v/>
      </c>
      <c r="R40" s="7">
        <f>IF($Y40="","",SUMIFS('Per Line'!$Y$2:$Y$8001,'Per Line'!$AG$2:$AG$8001,$B40&amp;"|"&amp;$C40,'Per Line'!$AJ$2:$AJ$8001,1,'Per Line'!$AK$2:$AK$8001,0))</f>
        <v/>
      </c>
      <c r="S40" s="7">
        <f>IF($Y40="","",R40*Q40)</f>
        <v/>
      </c>
      <c r="T40" s="7">
        <f>IF($Y40="","",S40+P40)</f>
        <v/>
      </c>
      <c r="U40" s="7">
        <f>IF($Y40="","",V40-T40)</f>
        <v/>
      </c>
      <c r="V40" s="7">
        <f>IF($Y40="","",O40+R40+M40)</f>
        <v/>
      </c>
      <c r="W40" s="7">
        <f>IF($Y40="","",V40-T40-K40)</f>
        <v/>
      </c>
      <c r="X40" s="12" t="n"/>
      <c r="Y40" s="13">
        <f>IF(ROWS($Y$2:$Y40)&lt;=MAX('Per Line'!$AI$2:$AI$8001),MATCH(ROWS($Y$2:$Y40),'Per Line'!$AI$2:$AI$8001,0),"")</f>
        <v/>
      </c>
    </row>
    <row r="41">
      <c r="A41" s="12" t="n"/>
      <c r="B41">
        <f>IF($Y41="","",INDEX('Per Line'!$F$2:$F$8001,$Y41)&amp;"")</f>
        <v/>
      </c>
      <c r="C41">
        <f>IF($Y41="","",INDEX('Per Line'!$D$2:$D$8001,$Y41)&amp;"")</f>
        <v/>
      </c>
      <c r="D41">
        <f>IF($Y41="","",INDEX('Per Line'!$B$2:$B$8001,$Y41))</f>
        <v/>
      </c>
      <c r="E41">
        <f>IF($Y41="","",INDEX('Per Line'!$C$2:$C$8001,$Y41)&amp;"")</f>
        <v/>
      </c>
      <c r="F41">
        <f>IF($Y41="","",INDEX('Per Line'!$G$2:$G$8001,$Y41)&amp;"")</f>
        <v/>
      </c>
      <c r="G41">
        <f>IF($Y41="","",INDEX('Per Line'!$L$2:$L$8001,$Y41)&amp;"")</f>
        <v/>
      </c>
      <c r="H41">
        <f>IF($Y41="","",INDEX('Per Line'!$M$2:$M$8001,$Y41)&amp;"")</f>
        <v/>
      </c>
      <c r="I41">
        <f>IF($Y41="","",INDEX('Per Line'!$N$2:$N$8001,$Y41)&amp;"")</f>
        <v/>
      </c>
      <c r="J41">
        <f>IF($Y41="","",INDEX('Per Line'!$Q$2:$Q$8001,$Y41))</f>
        <v/>
      </c>
      <c r="K41" s="7">
        <f>IF($Y41="","",J41*V41/100)</f>
        <v/>
      </c>
      <c r="L41">
        <f>IF($Y41="","",INDEX('Per Line'!$K$2:$K$8001,$Y41)&amp;"")</f>
        <v/>
      </c>
      <c r="M41" s="7">
        <f>IF($Y41="","",SUMIFS('Per Line'!$Y$2:$Y$8001,'Per Line'!$AG$2:$AG$8001,$B41&amp;"|"&amp;$C41,'Per Line'!$AK$2:$AK$8001,1))</f>
        <v/>
      </c>
      <c r="N41">
        <f>IF($Y41="","",Settings!$C$7)</f>
        <v/>
      </c>
      <c r="O41" s="7">
        <f>IF($Y41="","",SUMIFS('Per Line'!$Y$2:$Y$8001,'Per Line'!$AG$2:$AG$8001,$B41&amp;"|"&amp;$C41,'Per Line'!$AJ$2:$AJ$8001,0,'Per Line'!$AK$2:$AK$8001,0))</f>
        <v/>
      </c>
      <c r="P41" s="7">
        <f>IF($Y41="","",O41*N41)</f>
        <v/>
      </c>
      <c r="Q41">
        <f>IF($Y41="","",Settings!$C$6)</f>
        <v/>
      </c>
      <c r="R41" s="7">
        <f>IF($Y41="","",SUMIFS('Per Line'!$Y$2:$Y$8001,'Per Line'!$AG$2:$AG$8001,$B41&amp;"|"&amp;$C41,'Per Line'!$AJ$2:$AJ$8001,1,'Per Line'!$AK$2:$AK$8001,0))</f>
        <v/>
      </c>
      <c r="S41" s="7">
        <f>IF($Y41="","",R41*Q41)</f>
        <v/>
      </c>
      <c r="T41" s="7">
        <f>IF($Y41="","",S41+P41)</f>
        <v/>
      </c>
      <c r="U41" s="7">
        <f>IF($Y41="","",V41-T41)</f>
        <v/>
      </c>
      <c r="V41" s="7">
        <f>IF($Y41="","",O41+R41+M41)</f>
        <v/>
      </c>
      <c r="W41" s="7">
        <f>IF($Y41="","",V41-T41-K41)</f>
        <v/>
      </c>
      <c r="X41" s="12" t="n"/>
      <c r="Y41" s="13">
        <f>IF(ROWS($Y$2:$Y41)&lt;=MAX('Per Line'!$AI$2:$AI$8001),MATCH(ROWS($Y$2:$Y41),'Per Line'!$AI$2:$AI$8001,0),"")</f>
        <v/>
      </c>
    </row>
    <row r="42">
      <c r="A42" s="12" t="n"/>
      <c r="B42">
        <f>IF($Y42="","",INDEX('Per Line'!$F$2:$F$8001,$Y42)&amp;"")</f>
        <v/>
      </c>
      <c r="C42">
        <f>IF($Y42="","",INDEX('Per Line'!$D$2:$D$8001,$Y42)&amp;"")</f>
        <v/>
      </c>
      <c r="D42">
        <f>IF($Y42="","",INDEX('Per Line'!$B$2:$B$8001,$Y42))</f>
        <v/>
      </c>
      <c r="E42">
        <f>IF($Y42="","",INDEX('Per Line'!$C$2:$C$8001,$Y42)&amp;"")</f>
        <v/>
      </c>
      <c r="F42">
        <f>IF($Y42="","",INDEX('Per Line'!$G$2:$G$8001,$Y42)&amp;"")</f>
        <v/>
      </c>
      <c r="G42">
        <f>IF($Y42="","",INDEX('Per Line'!$L$2:$L$8001,$Y42)&amp;"")</f>
        <v/>
      </c>
      <c r="H42">
        <f>IF($Y42="","",INDEX('Per Line'!$M$2:$M$8001,$Y42)&amp;"")</f>
        <v/>
      </c>
      <c r="I42">
        <f>IF($Y42="","",INDEX('Per Line'!$N$2:$N$8001,$Y42)&amp;"")</f>
        <v/>
      </c>
      <c r="J42">
        <f>IF($Y42="","",INDEX('Per Line'!$Q$2:$Q$8001,$Y42))</f>
        <v/>
      </c>
      <c r="K42" s="7">
        <f>IF($Y42="","",J42*V42/100)</f>
        <v/>
      </c>
      <c r="L42">
        <f>IF($Y42="","",INDEX('Per Line'!$K$2:$K$8001,$Y42)&amp;"")</f>
        <v/>
      </c>
      <c r="M42" s="7">
        <f>IF($Y42="","",SUMIFS('Per Line'!$Y$2:$Y$8001,'Per Line'!$AG$2:$AG$8001,$B42&amp;"|"&amp;$C42,'Per Line'!$AK$2:$AK$8001,1))</f>
        <v/>
      </c>
      <c r="N42">
        <f>IF($Y42="","",Settings!$C$7)</f>
        <v/>
      </c>
      <c r="O42" s="7">
        <f>IF($Y42="","",SUMIFS('Per Line'!$Y$2:$Y$8001,'Per Line'!$AG$2:$AG$8001,$B42&amp;"|"&amp;$C42,'Per Line'!$AJ$2:$AJ$8001,0,'Per Line'!$AK$2:$AK$8001,0))</f>
        <v/>
      </c>
      <c r="P42" s="7">
        <f>IF($Y42="","",O42*N42)</f>
        <v/>
      </c>
      <c r="Q42">
        <f>IF($Y42="","",Settings!$C$6)</f>
        <v/>
      </c>
      <c r="R42" s="7">
        <f>IF($Y42="","",SUMIFS('Per Line'!$Y$2:$Y$8001,'Per Line'!$AG$2:$AG$8001,$B42&amp;"|"&amp;$C42,'Per Line'!$AJ$2:$AJ$8001,1,'Per Line'!$AK$2:$AK$8001,0))</f>
        <v/>
      </c>
      <c r="S42" s="7">
        <f>IF($Y42="","",R42*Q42)</f>
        <v/>
      </c>
      <c r="T42" s="7">
        <f>IF($Y42="","",S42+P42)</f>
        <v/>
      </c>
      <c r="U42" s="7">
        <f>IF($Y42="","",V42-T42)</f>
        <v/>
      </c>
      <c r="V42" s="7">
        <f>IF($Y42="","",O42+R42+M42)</f>
        <v/>
      </c>
      <c r="W42" s="7">
        <f>IF($Y42="","",V42-T42-K42)</f>
        <v/>
      </c>
      <c r="X42" s="12" t="n"/>
      <c r="Y42" s="13">
        <f>IF(ROWS($Y$2:$Y42)&lt;=MAX('Per Line'!$AI$2:$AI$8001),MATCH(ROWS($Y$2:$Y42),'Per Line'!$AI$2:$AI$8001,0),"")</f>
        <v/>
      </c>
    </row>
    <row r="43">
      <c r="A43" s="12" t="n"/>
      <c r="B43">
        <f>IF($Y43="","",INDEX('Per Line'!$F$2:$F$8001,$Y43)&amp;"")</f>
        <v/>
      </c>
      <c r="C43">
        <f>IF($Y43="","",INDEX('Per Line'!$D$2:$D$8001,$Y43)&amp;"")</f>
        <v/>
      </c>
      <c r="D43">
        <f>IF($Y43="","",INDEX('Per Line'!$B$2:$B$8001,$Y43))</f>
        <v/>
      </c>
      <c r="E43">
        <f>IF($Y43="","",INDEX('Per Line'!$C$2:$C$8001,$Y43)&amp;"")</f>
        <v/>
      </c>
      <c r="F43">
        <f>IF($Y43="","",INDEX('Per Line'!$G$2:$G$8001,$Y43)&amp;"")</f>
        <v/>
      </c>
      <c r="G43">
        <f>IF($Y43="","",INDEX('Per Line'!$L$2:$L$8001,$Y43)&amp;"")</f>
        <v/>
      </c>
      <c r="H43">
        <f>IF($Y43="","",INDEX('Per Line'!$M$2:$M$8001,$Y43)&amp;"")</f>
        <v/>
      </c>
      <c r="I43">
        <f>IF($Y43="","",INDEX('Per Line'!$N$2:$N$8001,$Y43)&amp;"")</f>
        <v/>
      </c>
      <c r="J43">
        <f>IF($Y43="","",INDEX('Per Line'!$Q$2:$Q$8001,$Y43))</f>
        <v/>
      </c>
      <c r="K43" s="7">
        <f>IF($Y43="","",J43*V43/100)</f>
        <v/>
      </c>
      <c r="L43">
        <f>IF($Y43="","",INDEX('Per Line'!$K$2:$K$8001,$Y43)&amp;"")</f>
        <v/>
      </c>
      <c r="M43" s="7">
        <f>IF($Y43="","",SUMIFS('Per Line'!$Y$2:$Y$8001,'Per Line'!$AG$2:$AG$8001,$B43&amp;"|"&amp;$C43,'Per Line'!$AK$2:$AK$8001,1))</f>
        <v/>
      </c>
      <c r="N43">
        <f>IF($Y43="","",Settings!$C$7)</f>
        <v/>
      </c>
      <c r="O43" s="7">
        <f>IF($Y43="","",SUMIFS('Per Line'!$Y$2:$Y$8001,'Per Line'!$AG$2:$AG$8001,$B43&amp;"|"&amp;$C43,'Per Line'!$AJ$2:$AJ$8001,0,'Per Line'!$AK$2:$AK$8001,0))</f>
        <v/>
      </c>
      <c r="P43" s="7">
        <f>IF($Y43="","",O43*N43)</f>
        <v/>
      </c>
      <c r="Q43">
        <f>IF($Y43="","",Settings!$C$6)</f>
        <v/>
      </c>
      <c r="R43" s="7">
        <f>IF($Y43="","",SUMIFS('Per Line'!$Y$2:$Y$8001,'Per Line'!$AG$2:$AG$8001,$B43&amp;"|"&amp;$C43,'Per Line'!$AJ$2:$AJ$8001,1,'Per Line'!$AK$2:$AK$8001,0))</f>
        <v/>
      </c>
      <c r="S43" s="7">
        <f>IF($Y43="","",R43*Q43)</f>
        <v/>
      </c>
      <c r="T43" s="7">
        <f>IF($Y43="","",S43+P43)</f>
        <v/>
      </c>
      <c r="U43" s="7">
        <f>IF($Y43="","",V43-T43)</f>
        <v/>
      </c>
      <c r="V43" s="7">
        <f>IF($Y43="","",O43+R43+M43)</f>
        <v/>
      </c>
      <c r="W43" s="7">
        <f>IF($Y43="","",V43-T43-K43)</f>
        <v/>
      </c>
      <c r="X43" s="12" t="n"/>
      <c r="Y43" s="13">
        <f>IF(ROWS($Y$2:$Y43)&lt;=MAX('Per Line'!$AI$2:$AI$8001),MATCH(ROWS($Y$2:$Y43),'Per Line'!$AI$2:$AI$8001,0),"")</f>
        <v/>
      </c>
    </row>
    <row r="44">
      <c r="A44" s="12" t="n"/>
      <c r="B44">
        <f>IF($Y44="","",INDEX('Per Line'!$F$2:$F$8001,$Y44)&amp;"")</f>
        <v/>
      </c>
      <c r="C44">
        <f>IF($Y44="","",INDEX('Per Line'!$D$2:$D$8001,$Y44)&amp;"")</f>
        <v/>
      </c>
      <c r="D44">
        <f>IF($Y44="","",INDEX('Per Line'!$B$2:$B$8001,$Y44))</f>
        <v/>
      </c>
      <c r="E44">
        <f>IF($Y44="","",INDEX('Per Line'!$C$2:$C$8001,$Y44)&amp;"")</f>
        <v/>
      </c>
      <c r="F44">
        <f>IF($Y44="","",INDEX('Per Line'!$G$2:$G$8001,$Y44)&amp;"")</f>
        <v/>
      </c>
      <c r="G44">
        <f>IF($Y44="","",INDEX('Per Line'!$L$2:$L$8001,$Y44)&amp;"")</f>
        <v/>
      </c>
      <c r="H44">
        <f>IF($Y44="","",INDEX('Per Line'!$M$2:$M$8001,$Y44)&amp;"")</f>
        <v/>
      </c>
      <c r="I44">
        <f>IF($Y44="","",INDEX('Per Line'!$N$2:$N$8001,$Y44)&amp;"")</f>
        <v/>
      </c>
      <c r="J44">
        <f>IF($Y44="","",INDEX('Per Line'!$Q$2:$Q$8001,$Y44))</f>
        <v/>
      </c>
      <c r="K44" s="7">
        <f>IF($Y44="","",J44*V44/100)</f>
        <v/>
      </c>
      <c r="L44">
        <f>IF($Y44="","",INDEX('Per Line'!$K$2:$K$8001,$Y44)&amp;"")</f>
        <v/>
      </c>
      <c r="M44" s="7">
        <f>IF($Y44="","",SUMIFS('Per Line'!$Y$2:$Y$8001,'Per Line'!$AG$2:$AG$8001,$B44&amp;"|"&amp;$C44,'Per Line'!$AK$2:$AK$8001,1))</f>
        <v/>
      </c>
      <c r="N44">
        <f>IF($Y44="","",Settings!$C$7)</f>
        <v/>
      </c>
      <c r="O44" s="7">
        <f>IF($Y44="","",SUMIFS('Per Line'!$Y$2:$Y$8001,'Per Line'!$AG$2:$AG$8001,$B44&amp;"|"&amp;$C44,'Per Line'!$AJ$2:$AJ$8001,0,'Per Line'!$AK$2:$AK$8001,0))</f>
        <v/>
      </c>
      <c r="P44" s="7">
        <f>IF($Y44="","",O44*N44)</f>
        <v/>
      </c>
      <c r="Q44">
        <f>IF($Y44="","",Settings!$C$6)</f>
        <v/>
      </c>
      <c r="R44" s="7">
        <f>IF($Y44="","",SUMIFS('Per Line'!$Y$2:$Y$8001,'Per Line'!$AG$2:$AG$8001,$B44&amp;"|"&amp;$C44,'Per Line'!$AJ$2:$AJ$8001,1,'Per Line'!$AK$2:$AK$8001,0))</f>
        <v/>
      </c>
      <c r="S44" s="7">
        <f>IF($Y44="","",R44*Q44)</f>
        <v/>
      </c>
      <c r="T44" s="7">
        <f>IF($Y44="","",S44+P44)</f>
        <v/>
      </c>
      <c r="U44" s="7">
        <f>IF($Y44="","",V44-T44)</f>
        <v/>
      </c>
      <c r="V44" s="7">
        <f>IF($Y44="","",O44+R44+M44)</f>
        <v/>
      </c>
      <c r="W44" s="7">
        <f>IF($Y44="","",V44-T44-K44)</f>
        <v/>
      </c>
      <c r="X44" s="12" t="n"/>
      <c r="Y44" s="13">
        <f>IF(ROWS($Y$2:$Y44)&lt;=MAX('Per Line'!$AI$2:$AI$8001),MATCH(ROWS($Y$2:$Y44),'Per Line'!$AI$2:$AI$8001,0),"")</f>
        <v/>
      </c>
    </row>
    <row r="45">
      <c r="A45" s="12" t="n"/>
      <c r="B45">
        <f>IF($Y45="","",INDEX('Per Line'!$F$2:$F$8001,$Y45)&amp;"")</f>
        <v/>
      </c>
      <c r="C45">
        <f>IF($Y45="","",INDEX('Per Line'!$D$2:$D$8001,$Y45)&amp;"")</f>
        <v/>
      </c>
      <c r="D45">
        <f>IF($Y45="","",INDEX('Per Line'!$B$2:$B$8001,$Y45))</f>
        <v/>
      </c>
      <c r="E45">
        <f>IF($Y45="","",INDEX('Per Line'!$C$2:$C$8001,$Y45)&amp;"")</f>
        <v/>
      </c>
      <c r="F45">
        <f>IF($Y45="","",INDEX('Per Line'!$G$2:$G$8001,$Y45)&amp;"")</f>
        <v/>
      </c>
      <c r="G45">
        <f>IF($Y45="","",INDEX('Per Line'!$L$2:$L$8001,$Y45)&amp;"")</f>
        <v/>
      </c>
      <c r="H45">
        <f>IF($Y45="","",INDEX('Per Line'!$M$2:$M$8001,$Y45)&amp;"")</f>
        <v/>
      </c>
      <c r="I45">
        <f>IF($Y45="","",INDEX('Per Line'!$N$2:$N$8001,$Y45)&amp;"")</f>
        <v/>
      </c>
      <c r="J45">
        <f>IF($Y45="","",INDEX('Per Line'!$Q$2:$Q$8001,$Y45))</f>
        <v/>
      </c>
      <c r="K45" s="7">
        <f>IF($Y45="","",J45*V45/100)</f>
        <v/>
      </c>
      <c r="L45">
        <f>IF($Y45="","",INDEX('Per Line'!$K$2:$K$8001,$Y45)&amp;"")</f>
        <v/>
      </c>
      <c r="M45" s="7">
        <f>IF($Y45="","",SUMIFS('Per Line'!$Y$2:$Y$8001,'Per Line'!$AG$2:$AG$8001,$B45&amp;"|"&amp;$C45,'Per Line'!$AK$2:$AK$8001,1))</f>
        <v/>
      </c>
      <c r="N45">
        <f>IF($Y45="","",Settings!$C$7)</f>
        <v/>
      </c>
      <c r="O45" s="7">
        <f>IF($Y45="","",SUMIFS('Per Line'!$Y$2:$Y$8001,'Per Line'!$AG$2:$AG$8001,$B45&amp;"|"&amp;$C45,'Per Line'!$AJ$2:$AJ$8001,0,'Per Line'!$AK$2:$AK$8001,0))</f>
        <v/>
      </c>
      <c r="P45" s="7">
        <f>IF($Y45="","",O45*N45)</f>
        <v/>
      </c>
      <c r="Q45">
        <f>IF($Y45="","",Settings!$C$6)</f>
        <v/>
      </c>
      <c r="R45" s="7">
        <f>IF($Y45="","",SUMIFS('Per Line'!$Y$2:$Y$8001,'Per Line'!$AG$2:$AG$8001,$B45&amp;"|"&amp;$C45,'Per Line'!$AJ$2:$AJ$8001,1,'Per Line'!$AK$2:$AK$8001,0))</f>
        <v/>
      </c>
      <c r="S45" s="7">
        <f>IF($Y45="","",R45*Q45)</f>
        <v/>
      </c>
      <c r="T45" s="7">
        <f>IF($Y45="","",S45+P45)</f>
        <v/>
      </c>
      <c r="U45" s="7">
        <f>IF($Y45="","",V45-T45)</f>
        <v/>
      </c>
      <c r="V45" s="7">
        <f>IF($Y45="","",O45+R45+M45)</f>
        <v/>
      </c>
      <c r="W45" s="7">
        <f>IF($Y45="","",V45-T45-K45)</f>
        <v/>
      </c>
      <c r="X45" s="12" t="n"/>
      <c r="Y45" s="13">
        <f>IF(ROWS($Y$2:$Y45)&lt;=MAX('Per Line'!$AI$2:$AI$8001),MATCH(ROWS($Y$2:$Y45),'Per Line'!$AI$2:$AI$8001,0),"")</f>
        <v/>
      </c>
    </row>
    <row r="46">
      <c r="A46" s="12" t="n"/>
      <c r="B46">
        <f>IF($Y46="","",INDEX('Per Line'!$F$2:$F$8001,$Y46)&amp;"")</f>
        <v/>
      </c>
      <c r="C46">
        <f>IF($Y46="","",INDEX('Per Line'!$D$2:$D$8001,$Y46)&amp;"")</f>
        <v/>
      </c>
      <c r="D46">
        <f>IF($Y46="","",INDEX('Per Line'!$B$2:$B$8001,$Y46))</f>
        <v/>
      </c>
      <c r="E46">
        <f>IF($Y46="","",INDEX('Per Line'!$C$2:$C$8001,$Y46)&amp;"")</f>
        <v/>
      </c>
      <c r="F46">
        <f>IF($Y46="","",INDEX('Per Line'!$G$2:$G$8001,$Y46)&amp;"")</f>
        <v/>
      </c>
      <c r="G46">
        <f>IF($Y46="","",INDEX('Per Line'!$L$2:$L$8001,$Y46)&amp;"")</f>
        <v/>
      </c>
      <c r="H46">
        <f>IF($Y46="","",INDEX('Per Line'!$M$2:$M$8001,$Y46)&amp;"")</f>
        <v/>
      </c>
      <c r="I46">
        <f>IF($Y46="","",INDEX('Per Line'!$N$2:$N$8001,$Y46)&amp;"")</f>
        <v/>
      </c>
      <c r="J46">
        <f>IF($Y46="","",INDEX('Per Line'!$Q$2:$Q$8001,$Y46))</f>
        <v/>
      </c>
      <c r="K46" s="7">
        <f>IF($Y46="","",J46*V46/100)</f>
        <v/>
      </c>
      <c r="L46">
        <f>IF($Y46="","",INDEX('Per Line'!$K$2:$K$8001,$Y46)&amp;"")</f>
        <v/>
      </c>
      <c r="M46" s="7">
        <f>IF($Y46="","",SUMIFS('Per Line'!$Y$2:$Y$8001,'Per Line'!$AG$2:$AG$8001,$B46&amp;"|"&amp;$C46,'Per Line'!$AK$2:$AK$8001,1))</f>
        <v/>
      </c>
      <c r="N46">
        <f>IF($Y46="","",Settings!$C$7)</f>
        <v/>
      </c>
      <c r="O46" s="7">
        <f>IF($Y46="","",SUMIFS('Per Line'!$Y$2:$Y$8001,'Per Line'!$AG$2:$AG$8001,$B46&amp;"|"&amp;$C46,'Per Line'!$AJ$2:$AJ$8001,0,'Per Line'!$AK$2:$AK$8001,0))</f>
        <v/>
      </c>
      <c r="P46" s="7">
        <f>IF($Y46="","",O46*N46)</f>
        <v/>
      </c>
      <c r="Q46">
        <f>IF($Y46="","",Settings!$C$6)</f>
        <v/>
      </c>
      <c r="R46" s="7">
        <f>IF($Y46="","",SUMIFS('Per Line'!$Y$2:$Y$8001,'Per Line'!$AG$2:$AG$8001,$B46&amp;"|"&amp;$C46,'Per Line'!$AJ$2:$AJ$8001,1,'Per Line'!$AK$2:$AK$8001,0))</f>
        <v/>
      </c>
      <c r="S46" s="7">
        <f>IF($Y46="","",R46*Q46)</f>
        <v/>
      </c>
      <c r="T46" s="7">
        <f>IF($Y46="","",S46+P46)</f>
        <v/>
      </c>
      <c r="U46" s="7">
        <f>IF($Y46="","",V46-T46)</f>
        <v/>
      </c>
      <c r="V46" s="7">
        <f>IF($Y46="","",O46+R46+M46)</f>
        <v/>
      </c>
      <c r="W46" s="7">
        <f>IF($Y46="","",V46-T46-K46)</f>
        <v/>
      </c>
      <c r="X46" s="12" t="n"/>
      <c r="Y46" s="13">
        <f>IF(ROWS($Y$2:$Y46)&lt;=MAX('Per Line'!$AI$2:$AI$8001),MATCH(ROWS($Y$2:$Y46),'Per Line'!$AI$2:$AI$8001,0),"")</f>
        <v/>
      </c>
    </row>
    <row r="47">
      <c r="A47" s="12" t="n"/>
      <c r="B47">
        <f>IF($Y47="","",INDEX('Per Line'!$F$2:$F$8001,$Y47)&amp;"")</f>
        <v/>
      </c>
      <c r="C47">
        <f>IF($Y47="","",INDEX('Per Line'!$D$2:$D$8001,$Y47)&amp;"")</f>
        <v/>
      </c>
      <c r="D47">
        <f>IF($Y47="","",INDEX('Per Line'!$B$2:$B$8001,$Y47))</f>
        <v/>
      </c>
      <c r="E47">
        <f>IF($Y47="","",INDEX('Per Line'!$C$2:$C$8001,$Y47)&amp;"")</f>
        <v/>
      </c>
      <c r="F47">
        <f>IF($Y47="","",INDEX('Per Line'!$G$2:$G$8001,$Y47)&amp;"")</f>
        <v/>
      </c>
      <c r="G47">
        <f>IF($Y47="","",INDEX('Per Line'!$L$2:$L$8001,$Y47)&amp;"")</f>
        <v/>
      </c>
      <c r="H47">
        <f>IF($Y47="","",INDEX('Per Line'!$M$2:$M$8001,$Y47)&amp;"")</f>
        <v/>
      </c>
      <c r="I47">
        <f>IF($Y47="","",INDEX('Per Line'!$N$2:$N$8001,$Y47)&amp;"")</f>
        <v/>
      </c>
      <c r="J47">
        <f>IF($Y47="","",INDEX('Per Line'!$Q$2:$Q$8001,$Y47))</f>
        <v/>
      </c>
      <c r="K47" s="7">
        <f>IF($Y47="","",J47*V47/100)</f>
        <v/>
      </c>
      <c r="L47">
        <f>IF($Y47="","",INDEX('Per Line'!$K$2:$K$8001,$Y47)&amp;"")</f>
        <v/>
      </c>
      <c r="M47" s="7">
        <f>IF($Y47="","",SUMIFS('Per Line'!$Y$2:$Y$8001,'Per Line'!$AG$2:$AG$8001,$B47&amp;"|"&amp;$C47,'Per Line'!$AK$2:$AK$8001,1))</f>
        <v/>
      </c>
      <c r="N47">
        <f>IF($Y47="","",Settings!$C$7)</f>
        <v/>
      </c>
      <c r="O47" s="7">
        <f>IF($Y47="","",SUMIFS('Per Line'!$Y$2:$Y$8001,'Per Line'!$AG$2:$AG$8001,$B47&amp;"|"&amp;$C47,'Per Line'!$AJ$2:$AJ$8001,0,'Per Line'!$AK$2:$AK$8001,0))</f>
        <v/>
      </c>
      <c r="P47" s="7">
        <f>IF($Y47="","",O47*N47)</f>
        <v/>
      </c>
      <c r="Q47">
        <f>IF($Y47="","",Settings!$C$6)</f>
        <v/>
      </c>
      <c r="R47" s="7">
        <f>IF($Y47="","",SUMIFS('Per Line'!$Y$2:$Y$8001,'Per Line'!$AG$2:$AG$8001,$B47&amp;"|"&amp;$C47,'Per Line'!$AJ$2:$AJ$8001,1,'Per Line'!$AK$2:$AK$8001,0))</f>
        <v/>
      </c>
      <c r="S47" s="7">
        <f>IF($Y47="","",R47*Q47)</f>
        <v/>
      </c>
      <c r="T47" s="7">
        <f>IF($Y47="","",S47+P47)</f>
        <v/>
      </c>
      <c r="U47" s="7">
        <f>IF($Y47="","",V47-T47)</f>
        <v/>
      </c>
      <c r="V47" s="7">
        <f>IF($Y47="","",O47+R47+M47)</f>
        <v/>
      </c>
      <c r="W47" s="7">
        <f>IF($Y47="","",V47-T47-K47)</f>
        <v/>
      </c>
      <c r="X47" s="12" t="n"/>
      <c r="Y47" s="13">
        <f>IF(ROWS($Y$2:$Y47)&lt;=MAX('Per Line'!$AI$2:$AI$8001),MATCH(ROWS($Y$2:$Y47),'Per Line'!$AI$2:$AI$8001,0),"")</f>
        <v/>
      </c>
    </row>
    <row r="48">
      <c r="A48" s="12" t="n"/>
      <c r="B48">
        <f>IF($Y48="","",INDEX('Per Line'!$F$2:$F$8001,$Y48)&amp;"")</f>
        <v/>
      </c>
      <c r="C48">
        <f>IF($Y48="","",INDEX('Per Line'!$D$2:$D$8001,$Y48)&amp;"")</f>
        <v/>
      </c>
      <c r="D48">
        <f>IF($Y48="","",INDEX('Per Line'!$B$2:$B$8001,$Y48))</f>
        <v/>
      </c>
      <c r="E48">
        <f>IF($Y48="","",INDEX('Per Line'!$C$2:$C$8001,$Y48)&amp;"")</f>
        <v/>
      </c>
      <c r="F48">
        <f>IF($Y48="","",INDEX('Per Line'!$G$2:$G$8001,$Y48)&amp;"")</f>
        <v/>
      </c>
      <c r="G48">
        <f>IF($Y48="","",INDEX('Per Line'!$L$2:$L$8001,$Y48)&amp;"")</f>
        <v/>
      </c>
      <c r="H48">
        <f>IF($Y48="","",INDEX('Per Line'!$M$2:$M$8001,$Y48)&amp;"")</f>
        <v/>
      </c>
      <c r="I48">
        <f>IF($Y48="","",INDEX('Per Line'!$N$2:$N$8001,$Y48)&amp;"")</f>
        <v/>
      </c>
      <c r="J48">
        <f>IF($Y48="","",INDEX('Per Line'!$Q$2:$Q$8001,$Y48))</f>
        <v/>
      </c>
      <c r="K48" s="7">
        <f>IF($Y48="","",J48*V48/100)</f>
        <v/>
      </c>
      <c r="L48">
        <f>IF($Y48="","",INDEX('Per Line'!$K$2:$K$8001,$Y48)&amp;"")</f>
        <v/>
      </c>
      <c r="M48" s="7">
        <f>IF($Y48="","",SUMIFS('Per Line'!$Y$2:$Y$8001,'Per Line'!$AG$2:$AG$8001,$B48&amp;"|"&amp;$C48,'Per Line'!$AK$2:$AK$8001,1))</f>
        <v/>
      </c>
      <c r="N48">
        <f>IF($Y48="","",Settings!$C$7)</f>
        <v/>
      </c>
      <c r="O48" s="7">
        <f>IF($Y48="","",SUMIFS('Per Line'!$Y$2:$Y$8001,'Per Line'!$AG$2:$AG$8001,$B48&amp;"|"&amp;$C48,'Per Line'!$AJ$2:$AJ$8001,0,'Per Line'!$AK$2:$AK$8001,0))</f>
        <v/>
      </c>
      <c r="P48" s="7">
        <f>IF($Y48="","",O48*N48)</f>
        <v/>
      </c>
      <c r="Q48">
        <f>IF($Y48="","",Settings!$C$6)</f>
        <v/>
      </c>
      <c r="R48" s="7">
        <f>IF($Y48="","",SUMIFS('Per Line'!$Y$2:$Y$8001,'Per Line'!$AG$2:$AG$8001,$B48&amp;"|"&amp;$C48,'Per Line'!$AJ$2:$AJ$8001,1,'Per Line'!$AK$2:$AK$8001,0))</f>
        <v/>
      </c>
      <c r="S48" s="7">
        <f>IF($Y48="","",R48*Q48)</f>
        <v/>
      </c>
      <c r="T48" s="7">
        <f>IF($Y48="","",S48+P48)</f>
        <v/>
      </c>
      <c r="U48" s="7">
        <f>IF($Y48="","",V48-T48)</f>
        <v/>
      </c>
      <c r="V48" s="7">
        <f>IF($Y48="","",O48+R48+M48)</f>
        <v/>
      </c>
      <c r="W48" s="7">
        <f>IF($Y48="","",V48-T48-K48)</f>
        <v/>
      </c>
      <c r="X48" s="12" t="n"/>
      <c r="Y48" s="13">
        <f>IF(ROWS($Y$2:$Y48)&lt;=MAX('Per Line'!$AI$2:$AI$8001),MATCH(ROWS($Y$2:$Y48),'Per Line'!$AI$2:$AI$8001,0),"")</f>
        <v/>
      </c>
    </row>
    <row r="49">
      <c r="A49" s="12" t="n"/>
      <c r="B49">
        <f>IF($Y49="","",INDEX('Per Line'!$F$2:$F$8001,$Y49)&amp;"")</f>
        <v/>
      </c>
      <c r="C49">
        <f>IF($Y49="","",INDEX('Per Line'!$D$2:$D$8001,$Y49)&amp;"")</f>
        <v/>
      </c>
      <c r="D49">
        <f>IF($Y49="","",INDEX('Per Line'!$B$2:$B$8001,$Y49))</f>
        <v/>
      </c>
      <c r="E49">
        <f>IF($Y49="","",INDEX('Per Line'!$C$2:$C$8001,$Y49)&amp;"")</f>
        <v/>
      </c>
      <c r="F49">
        <f>IF($Y49="","",INDEX('Per Line'!$G$2:$G$8001,$Y49)&amp;"")</f>
        <v/>
      </c>
      <c r="G49">
        <f>IF($Y49="","",INDEX('Per Line'!$L$2:$L$8001,$Y49)&amp;"")</f>
        <v/>
      </c>
      <c r="H49">
        <f>IF($Y49="","",INDEX('Per Line'!$M$2:$M$8001,$Y49)&amp;"")</f>
        <v/>
      </c>
      <c r="I49">
        <f>IF($Y49="","",INDEX('Per Line'!$N$2:$N$8001,$Y49)&amp;"")</f>
        <v/>
      </c>
      <c r="J49">
        <f>IF($Y49="","",INDEX('Per Line'!$Q$2:$Q$8001,$Y49))</f>
        <v/>
      </c>
      <c r="K49" s="7">
        <f>IF($Y49="","",J49*V49/100)</f>
        <v/>
      </c>
      <c r="L49">
        <f>IF($Y49="","",INDEX('Per Line'!$K$2:$K$8001,$Y49)&amp;"")</f>
        <v/>
      </c>
      <c r="M49" s="7">
        <f>IF($Y49="","",SUMIFS('Per Line'!$Y$2:$Y$8001,'Per Line'!$AG$2:$AG$8001,$B49&amp;"|"&amp;$C49,'Per Line'!$AK$2:$AK$8001,1))</f>
        <v/>
      </c>
      <c r="N49">
        <f>IF($Y49="","",Settings!$C$7)</f>
        <v/>
      </c>
      <c r="O49" s="7">
        <f>IF($Y49="","",SUMIFS('Per Line'!$Y$2:$Y$8001,'Per Line'!$AG$2:$AG$8001,$B49&amp;"|"&amp;$C49,'Per Line'!$AJ$2:$AJ$8001,0,'Per Line'!$AK$2:$AK$8001,0))</f>
        <v/>
      </c>
      <c r="P49" s="7">
        <f>IF($Y49="","",O49*N49)</f>
        <v/>
      </c>
      <c r="Q49">
        <f>IF($Y49="","",Settings!$C$6)</f>
        <v/>
      </c>
      <c r="R49" s="7">
        <f>IF($Y49="","",SUMIFS('Per Line'!$Y$2:$Y$8001,'Per Line'!$AG$2:$AG$8001,$B49&amp;"|"&amp;$C49,'Per Line'!$AJ$2:$AJ$8001,1,'Per Line'!$AK$2:$AK$8001,0))</f>
        <v/>
      </c>
      <c r="S49" s="7">
        <f>IF($Y49="","",R49*Q49)</f>
        <v/>
      </c>
      <c r="T49" s="7">
        <f>IF($Y49="","",S49+P49)</f>
        <v/>
      </c>
      <c r="U49" s="7">
        <f>IF($Y49="","",V49-T49)</f>
        <v/>
      </c>
      <c r="V49" s="7">
        <f>IF($Y49="","",O49+R49+M49)</f>
        <v/>
      </c>
      <c r="W49" s="7">
        <f>IF($Y49="","",V49-T49-K49)</f>
        <v/>
      </c>
      <c r="X49" s="12" t="n"/>
      <c r="Y49" s="13">
        <f>IF(ROWS($Y$2:$Y49)&lt;=MAX('Per Line'!$AI$2:$AI$8001),MATCH(ROWS($Y$2:$Y49),'Per Line'!$AI$2:$AI$8001,0),"")</f>
        <v/>
      </c>
    </row>
    <row r="50">
      <c r="A50" s="12" t="n"/>
      <c r="B50">
        <f>IF($Y50="","",INDEX('Per Line'!$F$2:$F$8001,$Y50)&amp;"")</f>
        <v/>
      </c>
      <c r="C50">
        <f>IF($Y50="","",INDEX('Per Line'!$D$2:$D$8001,$Y50)&amp;"")</f>
        <v/>
      </c>
      <c r="D50">
        <f>IF($Y50="","",INDEX('Per Line'!$B$2:$B$8001,$Y50))</f>
        <v/>
      </c>
      <c r="E50">
        <f>IF($Y50="","",INDEX('Per Line'!$C$2:$C$8001,$Y50)&amp;"")</f>
        <v/>
      </c>
      <c r="F50">
        <f>IF($Y50="","",INDEX('Per Line'!$G$2:$G$8001,$Y50)&amp;"")</f>
        <v/>
      </c>
      <c r="G50">
        <f>IF($Y50="","",INDEX('Per Line'!$L$2:$L$8001,$Y50)&amp;"")</f>
        <v/>
      </c>
      <c r="H50">
        <f>IF($Y50="","",INDEX('Per Line'!$M$2:$M$8001,$Y50)&amp;"")</f>
        <v/>
      </c>
      <c r="I50">
        <f>IF($Y50="","",INDEX('Per Line'!$N$2:$N$8001,$Y50)&amp;"")</f>
        <v/>
      </c>
      <c r="J50">
        <f>IF($Y50="","",INDEX('Per Line'!$Q$2:$Q$8001,$Y50))</f>
        <v/>
      </c>
      <c r="K50" s="7">
        <f>IF($Y50="","",J50*V50/100)</f>
        <v/>
      </c>
      <c r="L50">
        <f>IF($Y50="","",INDEX('Per Line'!$K$2:$K$8001,$Y50)&amp;"")</f>
        <v/>
      </c>
      <c r="M50" s="7">
        <f>IF($Y50="","",SUMIFS('Per Line'!$Y$2:$Y$8001,'Per Line'!$AG$2:$AG$8001,$B50&amp;"|"&amp;$C50,'Per Line'!$AK$2:$AK$8001,1))</f>
        <v/>
      </c>
      <c r="N50">
        <f>IF($Y50="","",Settings!$C$7)</f>
        <v/>
      </c>
      <c r="O50" s="7">
        <f>IF($Y50="","",SUMIFS('Per Line'!$Y$2:$Y$8001,'Per Line'!$AG$2:$AG$8001,$B50&amp;"|"&amp;$C50,'Per Line'!$AJ$2:$AJ$8001,0,'Per Line'!$AK$2:$AK$8001,0))</f>
        <v/>
      </c>
      <c r="P50" s="7">
        <f>IF($Y50="","",O50*N50)</f>
        <v/>
      </c>
      <c r="Q50">
        <f>IF($Y50="","",Settings!$C$6)</f>
        <v/>
      </c>
      <c r="R50" s="7">
        <f>IF($Y50="","",SUMIFS('Per Line'!$Y$2:$Y$8001,'Per Line'!$AG$2:$AG$8001,$B50&amp;"|"&amp;$C50,'Per Line'!$AJ$2:$AJ$8001,1,'Per Line'!$AK$2:$AK$8001,0))</f>
        <v/>
      </c>
      <c r="S50" s="7">
        <f>IF($Y50="","",R50*Q50)</f>
        <v/>
      </c>
      <c r="T50" s="7">
        <f>IF($Y50="","",S50+P50)</f>
        <v/>
      </c>
      <c r="U50" s="7">
        <f>IF($Y50="","",V50-T50)</f>
        <v/>
      </c>
      <c r="V50" s="7">
        <f>IF($Y50="","",O50+R50+M50)</f>
        <v/>
      </c>
      <c r="W50" s="7">
        <f>IF($Y50="","",V50-T50-K50)</f>
        <v/>
      </c>
      <c r="X50" s="12" t="n"/>
      <c r="Y50" s="13">
        <f>IF(ROWS($Y$2:$Y50)&lt;=MAX('Per Line'!$AI$2:$AI$8001),MATCH(ROWS($Y$2:$Y50),'Per Line'!$AI$2:$AI$8001,0),"")</f>
        <v/>
      </c>
    </row>
    <row r="51">
      <c r="A51" s="12" t="n"/>
      <c r="B51">
        <f>IF($Y51="","",INDEX('Per Line'!$F$2:$F$8001,$Y51)&amp;"")</f>
        <v/>
      </c>
      <c r="C51">
        <f>IF($Y51="","",INDEX('Per Line'!$D$2:$D$8001,$Y51)&amp;"")</f>
        <v/>
      </c>
      <c r="D51">
        <f>IF($Y51="","",INDEX('Per Line'!$B$2:$B$8001,$Y51))</f>
        <v/>
      </c>
      <c r="E51">
        <f>IF($Y51="","",INDEX('Per Line'!$C$2:$C$8001,$Y51)&amp;"")</f>
        <v/>
      </c>
      <c r="F51">
        <f>IF($Y51="","",INDEX('Per Line'!$G$2:$G$8001,$Y51)&amp;"")</f>
        <v/>
      </c>
      <c r="G51">
        <f>IF($Y51="","",INDEX('Per Line'!$L$2:$L$8001,$Y51)&amp;"")</f>
        <v/>
      </c>
      <c r="H51">
        <f>IF($Y51="","",INDEX('Per Line'!$M$2:$M$8001,$Y51)&amp;"")</f>
        <v/>
      </c>
      <c r="I51">
        <f>IF($Y51="","",INDEX('Per Line'!$N$2:$N$8001,$Y51)&amp;"")</f>
        <v/>
      </c>
      <c r="J51">
        <f>IF($Y51="","",INDEX('Per Line'!$Q$2:$Q$8001,$Y51))</f>
        <v/>
      </c>
      <c r="K51" s="7">
        <f>IF($Y51="","",J51*V51/100)</f>
        <v/>
      </c>
      <c r="L51">
        <f>IF($Y51="","",INDEX('Per Line'!$K$2:$K$8001,$Y51)&amp;"")</f>
        <v/>
      </c>
      <c r="M51" s="7">
        <f>IF($Y51="","",SUMIFS('Per Line'!$Y$2:$Y$8001,'Per Line'!$AG$2:$AG$8001,$B51&amp;"|"&amp;$C51,'Per Line'!$AK$2:$AK$8001,1))</f>
        <v/>
      </c>
      <c r="N51">
        <f>IF($Y51="","",Settings!$C$7)</f>
        <v/>
      </c>
      <c r="O51" s="7">
        <f>IF($Y51="","",SUMIFS('Per Line'!$Y$2:$Y$8001,'Per Line'!$AG$2:$AG$8001,$B51&amp;"|"&amp;$C51,'Per Line'!$AJ$2:$AJ$8001,0,'Per Line'!$AK$2:$AK$8001,0))</f>
        <v/>
      </c>
      <c r="P51" s="7">
        <f>IF($Y51="","",O51*N51)</f>
        <v/>
      </c>
      <c r="Q51">
        <f>IF($Y51="","",Settings!$C$6)</f>
        <v/>
      </c>
      <c r="R51" s="7">
        <f>IF($Y51="","",SUMIFS('Per Line'!$Y$2:$Y$8001,'Per Line'!$AG$2:$AG$8001,$B51&amp;"|"&amp;$C51,'Per Line'!$AJ$2:$AJ$8001,1,'Per Line'!$AK$2:$AK$8001,0))</f>
        <v/>
      </c>
      <c r="S51" s="7">
        <f>IF($Y51="","",R51*Q51)</f>
        <v/>
      </c>
      <c r="T51" s="7">
        <f>IF($Y51="","",S51+P51)</f>
        <v/>
      </c>
      <c r="U51" s="7">
        <f>IF($Y51="","",V51-T51)</f>
        <v/>
      </c>
      <c r="V51" s="7">
        <f>IF($Y51="","",O51+R51+M51)</f>
        <v/>
      </c>
      <c r="W51" s="7">
        <f>IF($Y51="","",V51-T51-K51)</f>
        <v/>
      </c>
      <c r="X51" s="12" t="n"/>
      <c r="Y51" s="13">
        <f>IF(ROWS($Y$2:$Y51)&lt;=MAX('Per Line'!$AI$2:$AI$8001),MATCH(ROWS($Y$2:$Y51),'Per Line'!$AI$2:$AI$8001,0),"")</f>
        <v/>
      </c>
    </row>
    <row r="52">
      <c r="A52" s="12" t="n"/>
      <c r="B52">
        <f>IF($Y52="","",INDEX('Per Line'!$F$2:$F$8001,$Y52)&amp;"")</f>
        <v/>
      </c>
      <c r="C52">
        <f>IF($Y52="","",INDEX('Per Line'!$D$2:$D$8001,$Y52)&amp;"")</f>
        <v/>
      </c>
      <c r="D52">
        <f>IF($Y52="","",INDEX('Per Line'!$B$2:$B$8001,$Y52))</f>
        <v/>
      </c>
      <c r="E52">
        <f>IF($Y52="","",INDEX('Per Line'!$C$2:$C$8001,$Y52)&amp;"")</f>
        <v/>
      </c>
      <c r="F52">
        <f>IF($Y52="","",INDEX('Per Line'!$G$2:$G$8001,$Y52)&amp;"")</f>
        <v/>
      </c>
      <c r="G52">
        <f>IF($Y52="","",INDEX('Per Line'!$L$2:$L$8001,$Y52)&amp;"")</f>
        <v/>
      </c>
      <c r="H52">
        <f>IF($Y52="","",INDEX('Per Line'!$M$2:$M$8001,$Y52)&amp;"")</f>
        <v/>
      </c>
      <c r="I52">
        <f>IF($Y52="","",INDEX('Per Line'!$N$2:$N$8001,$Y52)&amp;"")</f>
        <v/>
      </c>
      <c r="J52">
        <f>IF($Y52="","",INDEX('Per Line'!$Q$2:$Q$8001,$Y52))</f>
        <v/>
      </c>
      <c r="K52" s="7">
        <f>IF($Y52="","",J52*V52/100)</f>
        <v/>
      </c>
      <c r="L52">
        <f>IF($Y52="","",INDEX('Per Line'!$K$2:$K$8001,$Y52)&amp;"")</f>
        <v/>
      </c>
      <c r="M52" s="7">
        <f>IF($Y52="","",SUMIFS('Per Line'!$Y$2:$Y$8001,'Per Line'!$AG$2:$AG$8001,$B52&amp;"|"&amp;$C52,'Per Line'!$AK$2:$AK$8001,1))</f>
        <v/>
      </c>
      <c r="N52">
        <f>IF($Y52="","",Settings!$C$7)</f>
        <v/>
      </c>
      <c r="O52" s="7">
        <f>IF($Y52="","",SUMIFS('Per Line'!$Y$2:$Y$8001,'Per Line'!$AG$2:$AG$8001,$B52&amp;"|"&amp;$C52,'Per Line'!$AJ$2:$AJ$8001,0,'Per Line'!$AK$2:$AK$8001,0))</f>
        <v/>
      </c>
      <c r="P52" s="7">
        <f>IF($Y52="","",O52*N52)</f>
        <v/>
      </c>
      <c r="Q52">
        <f>IF($Y52="","",Settings!$C$6)</f>
        <v/>
      </c>
      <c r="R52" s="7">
        <f>IF($Y52="","",SUMIFS('Per Line'!$Y$2:$Y$8001,'Per Line'!$AG$2:$AG$8001,$B52&amp;"|"&amp;$C52,'Per Line'!$AJ$2:$AJ$8001,1,'Per Line'!$AK$2:$AK$8001,0))</f>
        <v/>
      </c>
      <c r="S52" s="7">
        <f>IF($Y52="","",R52*Q52)</f>
        <v/>
      </c>
      <c r="T52" s="7">
        <f>IF($Y52="","",S52+P52)</f>
        <v/>
      </c>
      <c r="U52" s="7">
        <f>IF($Y52="","",V52-T52)</f>
        <v/>
      </c>
      <c r="V52" s="7">
        <f>IF($Y52="","",O52+R52+M52)</f>
        <v/>
      </c>
      <c r="W52" s="7">
        <f>IF($Y52="","",V52-T52-K52)</f>
        <v/>
      </c>
      <c r="X52" s="12" t="n"/>
      <c r="Y52" s="13">
        <f>IF(ROWS($Y$2:$Y52)&lt;=MAX('Per Line'!$AI$2:$AI$8001),MATCH(ROWS($Y$2:$Y52),'Per Line'!$AI$2:$AI$8001,0),"")</f>
        <v/>
      </c>
    </row>
    <row r="53">
      <c r="A53" s="12" t="n"/>
      <c r="B53">
        <f>IF($Y53="","",INDEX('Per Line'!$F$2:$F$8001,$Y53)&amp;"")</f>
        <v/>
      </c>
      <c r="C53">
        <f>IF($Y53="","",INDEX('Per Line'!$D$2:$D$8001,$Y53)&amp;"")</f>
        <v/>
      </c>
      <c r="D53">
        <f>IF($Y53="","",INDEX('Per Line'!$B$2:$B$8001,$Y53))</f>
        <v/>
      </c>
      <c r="E53">
        <f>IF($Y53="","",INDEX('Per Line'!$C$2:$C$8001,$Y53)&amp;"")</f>
        <v/>
      </c>
      <c r="F53">
        <f>IF($Y53="","",INDEX('Per Line'!$G$2:$G$8001,$Y53)&amp;"")</f>
        <v/>
      </c>
      <c r="G53">
        <f>IF($Y53="","",INDEX('Per Line'!$L$2:$L$8001,$Y53)&amp;"")</f>
        <v/>
      </c>
      <c r="H53">
        <f>IF($Y53="","",INDEX('Per Line'!$M$2:$M$8001,$Y53)&amp;"")</f>
        <v/>
      </c>
      <c r="I53">
        <f>IF($Y53="","",INDEX('Per Line'!$N$2:$N$8001,$Y53)&amp;"")</f>
        <v/>
      </c>
      <c r="J53">
        <f>IF($Y53="","",INDEX('Per Line'!$Q$2:$Q$8001,$Y53))</f>
        <v/>
      </c>
      <c r="K53" s="7">
        <f>IF($Y53="","",J53*V53/100)</f>
        <v/>
      </c>
      <c r="L53">
        <f>IF($Y53="","",INDEX('Per Line'!$K$2:$K$8001,$Y53)&amp;"")</f>
        <v/>
      </c>
      <c r="M53" s="7">
        <f>IF($Y53="","",SUMIFS('Per Line'!$Y$2:$Y$8001,'Per Line'!$AG$2:$AG$8001,$B53&amp;"|"&amp;$C53,'Per Line'!$AK$2:$AK$8001,1))</f>
        <v/>
      </c>
      <c r="N53">
        <f>IF($Y53="","",Settings!$C$7)</f>
        <v/>
      </c>
      <c r="O53" s="7">
        <f>IF($Y53="","",SUMIFS('Per Line'!$Y$2:$Y$8001,'Per Line'!$AG$2:$AG$8001,$B53&amp;"|"&amp;$C53,'Per Line'!$AJ$2:$AJ$8001,0,'Per Line'!$AK$2:$AK$8001,0))</f>
        <v/>
      </c>
      <c r="P53" s="7">
        <f>IF($Y53="","",O53*N53)</f>
        <v/>
      </c>
      <c r="Q53">
        <f>IF($Y53="","",Settings!$C$6)</f>
        <v/>
      </c>
      <c r="R53" s="7">
        <f>IF($Y53="","",SUMIFS('Per Line'!$Y$2:$Y$8001,'Per Line'!$AG$2:$AG$8001,$B53&amp;"|"&amp;$C53,'Per Line'!$AJ$2:$AJ$8001,1,'Per Line'!$AK$2:$AK$8001,0))</f>
        <v/>
      </c>
      <c r="S53" s="7">
        <f>IF($Y53="","",R53*Q53)</f>
        <v/>
      </c>
      <c r="T53" s="7">
        <f>IF($Y53="","",S53+P53)</f>
        <v/>
      </c>
      <c r="U53" s="7">
        <f>IF($Y53="","",V53-T53)</f>
        <v/>
      </c>
      <c r="V53" s="7">
        <f>IF($Y53="","",O53+R53+M53)</f>
        <v/>
      </c>
      <c r="W53" s="7">
        <f>IF($Y53="","",V53-T53-K53)</f>
        <v/>
      </c>
      <c r="X53" s="12" t="n"/>
      <c r="Y53" s="13">
        <f>IF(ROWS($Y$2:$Y53)&lt;=MAX('Per Line'!$AI$2:$AI$8001),MATCH(ROWS($Y$2:$Y53),'Per Line'!$AI$2:$AI$8001,0),"")</f>
        <v/>
      </c>
    </row>
    <row r="54">
      <c r="A54" s="12" t="n"/>
      <c r="B54">
        <f>IF($Y54="","",INDEX('Per Line'!$F$2:$F$8001,$Y54)&amp;"")</f>
        <v/>
      </c>
      <c r="C54">
        <f>IF($Y54="","",INDEX('Per Line'!$D$2:$D$8001,$Y54)&amp;"")</f>
        <v/>
      </c>
      <c r="D54">
        <f>IF($Y54="","",INDEX('Per Line'!$B$2:$B$8001,$Y54))</f>
        <v/>
      </c>
      <c r="E54">
        <f>IF($Y54="","",INDEX('Per Line'!$C$2:$C$8001,$Y54)&amp;"")</f>
        <v/>
      </c>
      <c r="F54">
        <f>IF($Y54="","",INDEX('Per Line'!$G$2:$G$8001,$Y54)&amp;"")</f>
        <v/>
      </c>
      <c r="G54">
        <f>IF($Y54="","",INDEX('Per Line'!$L$2:$L$8001,$Y54)&amp;"")</f>
        <v/>
      </c>
      <c r="H54">
        <f>IF($Y54="","",INDEX('Per Line'!$M$2:$M$8001,$Y54)&amp;"")</f>
        <v/>
      </c>
      <c r="I54">
        <f>IF($Y54="","",INDEX('Per Line'!$N$2:$N$8001,$Y54)&amp;"")</f>
        <v/>
      </c>
      <c r="J54">
        <f>IF($Y54="","",INDEX('Per Line'!$Q$2:$Q$8001,$Y54))</f>
        <v/>
      </c>
      <c r="K54" s="7">
        <f>IF($Y54="","",J54*V54/100)</f>
        <v/>
      </c>
      <c r="L54">
        <f>IF($Y54="","",INDEX('Per Line'!$K$2:$K$8001,$Y54)&amp;"")</f>
        <v/>
      </c>
      <c r="M54" s="7">
        <f>IF($Y54="","",SUMIFS('Per Line'!$Y$2:$Y$8001,'Per Line'!$AG$2:$AG$8001,$B54&amp;"|"&amp;$C54,'Per Line'!$AK$2:$AK$8001,1))</f>
        <v/>
      </c>
      <c r="N54">
        <f>IF($Y54="","",Settings!$C$7)</f>
        <v/>
      </c>
      <c r="O54" s="7">
        <f>IF($Y54="","",SUMIFS('Per Line'!$Y$2:$Y$8001,'Per Line'!$AG$2:$AG$8001,$B54&amp;"|"&amp;$C54,'Per Line'!$AJ$2:$AJ$8001,0,'Per Line'!$AK$2:$AK$8001,0))</f>
        <v/>
      </c>
      <c r="P54" s="7">
        <f>IF($Y54="","",O54*N54)</f>
        <v/>
      </c>
      <c r="Q54">
        <f>IF($Y54="","",Settings!$C$6)</f>
        <v/>
      </c>
      <c r="R54" s="7">
        <f>IF($Y54="","",SUMIFS('Per Line'!$Y$2:$Y$8001,'Per Line'!$AG$2:$AG$8001,$B54&amp;"|"&amp;$C54,'Per Line'!$AJ$2:$AJ$8001,1,'Per Line'!$AK$2:$AK$8001,0))</f>
        <v/>
      </c>
      <c r="S54" s="7">
        <f>IF($Y54="","",R54*Q54)</f>
        <v/>
      </c>
      <c r="T54" s="7">
        <f>IF($Y54="","",S54+P54)</f>
        <v/>
      </c>
      <c r="U54" s="7">
        <f>IF($Y54="","",V54-T54)</f>
        <v/>
      </c>
      <c r="V54" s="7">
        <f>IF($Y54="","",O54+R54+M54)</f>
        <v/>
      </c>
      <c r="W54" s="7">
        <f>IF($Y54="","",V54-T54-K54)</f>
        <v/>
      </c>
      <c r="X54" s="12" t="n"/>
      <c r="Y54" s="13">
        <f>IF(ROWS($Y$2:$Y54)&lt;=MAX('Per Line'!$AI$2:$AI$8001),MATCH(ROWS($Y$2:$Y54),'Per Line'!$AI$2:$AI$8001,0),"")</f>
        <v/>
      </c>
    </row>
    <row r="55">
      <c r="A55" s="12" t="n"/>
      <c r="B55">
        <f>IF($Y55="","",INDEX('Per Line'!$F$2:$F$8001,$Y55)&amp;"")</f>
        <v/>
      </c>
      <c r="C55">
        <f>IF($Y55="","",INDEX('Per Line'!$D$2:$D$8001,$Y55)&amp;"")</f>
        <v/>
      </c>
      <c r="D55">
        <f>IF($Y55="","",INDEX('Per Line'!$B$2:$B$8001,$Y55))</f>
        <v/>
      </c>
      <c r="E55">
        <f>IF($Y55="","",INDEX('Per Line'!$C$2:$C$8001,$Y55)&amp;"")</f>
        <v/>
      </c>
      <c r="F55">
        <f>IF($Y55="","",INDEX('Per Line'!$G$2:$G$8001,$Y55)&amp;"")</f>
        <v/>
      </c>
      <c r="G55">
        <f>IF($Y55="","",INDEX('Per Line'!$L$2:$L$8001,$Y55)&amp;"")</f>
        <v/>
      </c>
      <c r="H55">
        <f>IF($Y55="","",INDEX('Per Line'!$M$2:$M$8001,$Y55)&amp;"")</f>
        <v/>
      </c>
      <c r="I55">
        <f>IF($Y55="","",INDEX('Per Line'!$N$2:$N$8001,$Y55)&amp;"")</f>
        <v/>
      </c>
      <c r="J55">
        <f>IF($Y55="","",INDEX('Per Line'!$Q$2:$Q$8001,$Y55))</f>
        <v/>
      </c>
      <c r="K55" s="7">
        <f>IF($Y55="","",J55*V55/100)</f>
        <v/>
      </c>
      <c r="L55">
        <f>IF($Y55="","",INDEX('Per Line'!$K$2:$K$8001,$Y55)&amp;"")</f>
        <v/>
      </c>
      <c r="M55" s="7">
        <f>IF($Y55="","",SUMIFS('Per Line'!$Y$2:$Y$8001,'Per Line'!$AG$2:$AG$8001,$B55&amp;"|"&amp;$C55,'Per Line'!$AK$2:$AK$8001,1))</f>
        <v/>
      </c>
      <c r="N55">
        <f>IF($Y55="","",Settings!$C$7)</f>
        <v/>
      </c>
      <c r="O55" s="7">
        <f>IF($Y55="","",SUMIFS('Per Line'!$Y$2:$Y$8001,'Per Line'!$AG$2:$AG$8001,$B55&amp;"|"&amp;$C55,'Per Line'!$AJ$2:$AJ$8001,0,'Per Line'!$AK$2:$AK$8001,0))</f>
        <v/>
      </c>
      <c r="P55" s="7">
        <f>IF($Y55="","",O55*N55)</f>
        <v/>
      </c>
      <c r="Q55">
        <f>IF($Y55="","",Settings!$C$6)</f>
        <v/>
      </c>
      <c r="R55" s="7">
        <f>IF($Y55="","",SUMIFS('Per Line'!$Y$2:$Y$8001,'Per Line'!$AG$2:$AG$8001,$B55&amp;"|"&amp;$C55,'Per Line'!$AJ$2:$AJ$8001,1,'Per Line'!$AK$2:$AK$8001,0))</f>
        <v/>
      </c>
      <c r="S55" s="7">
        <f>IF($Y55="","",R55*Q55)</f>
        <v/>
      </c>
      <c r="T55" s="7">
        <f>IF($Y55="","",S55+P55)</f>
        <v/>
      </c>
      <c r="U55" s="7">
        <f>IF($Y55="","",V55-T55)</f>
        <v/>
      </c>
      <c r="V55" s="7">
        <f>IF($Y55="","",O55+R55+M55)</f>
        <v/>
      </c>
      <c r="W55" s="7">
        <f>IF($Y55="","",V55-T55-K55)</f>
        <v/>
      </c>
      <c r="X55" s="12" t="n"/>
      <c r="Y55" s="13">
        <f>IF(ROWS($Y$2:$Y55)&lt;=MAX('Per Line'!$AI$2:$AI$8001),MATCH(ROWS($Y$2:$Y55),'Per Line'!$AI$2:$AI$8001,0),"")</f>
        <v/>
      </c>
    </row>
    <row r="56">
      <c r="A56" s="12" t="n"/>
      <c r="B56">
        <f>IF($Y56="","",INDEX('Per Line'!$F$2:$F$8001,$Y56)&amp;"")</f>
        <v/>
      </c>
      <c r="C56">
        <f>IF($Y56="","",INDEX('Per Line'!$D$2:$D$8001,$Y56)&amp;"")</f>
        <v/>
      </c>
      <c r="D56">
        <f>IF($Y56="","",INDEX('Per Line'!$B$2:$B$8001,$Y56))</f>
        <v/>
      </c>
      <c r="E56">
        <f>IF($Y56="","",INDEX('Per Line'!$C$2:$C$8001,$Y56)&amp;"")</f>
        <v/>
      </c>
      <c r="F56">
        <f>IF($Y56="","",INDEX('Per Line'!$G$2:$G$8001,$Y56)&amp;"")</f>
        <v/>
      </c>
      <c r="G56">
        <f>IF($Y56="","",INDEX('Per Line'!$L$2:$L$8001,$Y56)&amp;"")</f>
        <v/>
      </c>
      <c r="H56">
        <f>IF($Y56="","",INDEX('Per Line'!$M$2:$M$8001,$Y56)&amp;"")</f>
        <v/>
      </c>
      <c r="I56">
        <f>IF($Y56="","",INDEX('Per Line'!$N$2:$N$8001,$Y56)&amp;"")</f>
        <v/>
      </c>
      <c r="J56">
        <f>IF($Y56="","",INDEX('Per Line'!$Q$2:$Q$8001,$Y56))</f>
        <v/>
      </c>
      <c r="K56" s="7">
        <f>IF($Y56="","",J56*V56/100)</f>
        <v/>
      </c>
      <c r="L56">
        <f>IF($Y56="","",INDEX('Per Line'!$K$2:$K$8001,$Y56)&amp;"")</f>
        <v/>
      </c>
      <c r="M56" s="7">
        <f>IF($Y56="","",SUMIFS('Per Line'!$Y$2:$Y$8001,'Per Line'!$AG$2:$AG$8001,$B56&amp;"|"&amp;$C56,'Per Line'!$AK$2:$AK$8001,1))</f>
        <v/>
      </c>
      <c r="N56">
        <f>IF($Y56="","",Settings!$C$7)</f>
        <v/>
      </c>
      <c r="O56" s="7">
        <f>IF($Y56="","",SUMIFS('Per Line'!$Y$2:$Y$8001,'Per Line'!$AG$2:$AG$8001,$B56&amp;"|"&amp;$C56,'Per Line'!$AJ$2:$AJ$8001,0,'Per Line'!$AK$2:$AK$8001,0))</f>
        <v/>
      </c>
      <c r="P56" s="7">
        <f>IF($Y56="","",O56*N56)</f>
        <v/>
      </c>
      <c r="Q56">
        <f>IF($Y56="","",Settings!$C$6)</f>
        <v/>
      </c>
      <c r="R56" s="7">
        <f>IF($Y56="","",SUMIFS('Per Line'!$Y$2:$Y$8001,'Per Line'!$AG$2:$AG$8001,$B56&amp;"|"&amp;$C56,'Per Line'!$AJ$2:$AJ$8001,1,'Per Line'!$AK$2:$AK$8001,0))</f>
        <v/>
      </c>
      <c r="S56" s="7">
        <f>IF($Y56="","",R56*Q56)</f>
        <v/>
      </c>
      <c r="T56" s="7">
        <f>IF($Y56="","",S56+P56)</f>
        <v/>
      </c>
      <c r="U56" s="7">
        <f>IF($Y56="","",V56-T56)</f>
        <v/>
      </c>
      <c r="V56" s="7">
        <f>IF($Y56="","",O56+R56+M56)</f>
        <v/>
      </c>
      <c r="W56" s="7">
        <f>IF($Y56="","",V56-T56-K56)</f>
        <v/>
      </c>
      <c r="X56" s="12" t="n"/>
      <c r="Y56" s="13">
        <f>IF(ROWS($Y$2:$Y56)&lt;=MAX('Per Line'!$AI$2:$AI$8001),MATCH(ROWS($Y$2:$Y56),'Per Line'!$AI$2:$AI$8001,0),"")</f>
        <v/>
      </c>
    </row>
    <row r="57">
      <c r="A57" s="12" t="n"/>
      <c r="B57">
        <f>IF($Y57="","",INDEX('Per Line'!$F$2:$F$8001,$Y57)&amp;"")</f>
        <v/>
      </c>
      <c r="C57">
        <f>IF($Y57="","",INDEX('Per Line'!$D$2:$D$8001,$Y57)&amp;"")</f>
        <v/>
      </c>
      <c r="D57">
        <f>IF($Y57="","",INDEX('Per Line'!$B$2:$B$8001,$Y57))</f>
        <v/>
      </c>
      <c r="E57">
        <f>IF($Y57="","",INDEX('Per Line'!$C$2:$C$8001,$Y57)&amp;"")</f>
        <v/>
      </c>
      <c r="F57">
        <f>IF($Y57="","",INDEX('Per Line'!$G$2:$G$8001,$Y57)&amp;"")</f>
        <v/>
      </c>
      <c r="G57">
        <f>IF($Y57="","",INDEX('Per Line'!$L$2:$L$8001,$Y57)&amp;"")</f>
        <v/>
      </c>
      <c r="H57">
        <f>IF($Y57="","",INDEX('Per Line'!$M$2:$M$8001,$Y57)&amp;"")</f>
        <v/>
      </c>
      <c r="I57">
        <f>IF($Y57="","",INDEX('Per Line'!$N$2:$N$8001,$Y57)&amp;"")</f>
        <v/>
      </c>
      <c r="J57">
        <f>IF($Y57="","",INDEX('Per Line'!$Q$2:$Q$8001,$Y57))</f>
        <v/>
      </c>
      <c r="K57" s="7">
        <f>IF($Y57="","",J57*V57/100)</f>
        <v/>
      </c>
      <c r="L57">
        <f>IF($Y57="","",INDEX('Per Line'!$K$2:$K$8001,$Y57)&amp;"")</f>
        <v/>
      </c>
      <c r="M57" s="7">
        <f>IF($Y57="","",SUMIFS('Per Line'!$Y$2:$Y$8001,'Per Line'!$AG$2:$AG$8001,$B57&amp;"|"&amp;$C57,'Per Line'!$AK$2:$AK$8001,1))</f>
        <v/>
      </c>
      <c r="N57">
        <f>IF($Y57="","",Settings!$C$7)</f>
        <v/>
      </c>
      <c r="O57" s="7">
        <f>IF($Y57="","",SUMIFS('Per Line'!$Y$2:$Y$8001,'Per Line'!$AG$2:$AG$8001,$B57&amp;"|"&amp;$C57,'Per Line'!$AJ$2:$AJ$8001,0,'Per Line'!$AK$2:$AK$8001,0))</f>
        <v/>
      </c>
      <c r="P57" s="7">
        <f>IF($Y57="","",O57*N57)</f>
        <v/>
      </c>
      <c r="Q57">
        <f>IF($Y57="","",Settings!$C$6)</f>
        <v/>
      </c>
      <c r="R57" s="7">
        <f>IF($Y57="","",SUMIFS('Per Line'!$Y$2:$Y$8001,'Per Line'!$AG$2:$AG$8001,$B57&amp;"|"&amp;$C57,'Per Line'!$AJ$2:$AJ$8001,1,'Per Line'!$AK$2:$AK$8001,0))</f>
        <v/>
      </c>
      <c r="S57" s="7">
        <f>IF($Y57="","",R57*Q57)</f>
        <v/>
      </c>
      <c r="T57" s="7">
        <f>IF($Y57="","",S57+P57)</f>
        <v/>
      </c>
      <c r="U57" s="7">
        <f>IF($Y57="","",V57-T57)</f>
        <v/>
      </c>
      <c r="V57" s="7">
        <f>IF($Y57="","",O57+R57+M57)</f>
        <v/>
      </c>
      <c r="W57" s="7">
        <f>IF($Y57="","",V57-T57-K57)</f>
        <v/>
      </c>
      <c r="X57" s="12" t="n"/>
      <c r="Y57" s="13">
        <f>IF(ROWS($Y$2:$Y57)&lt;=MAX('Per Line'!$AI$2:$AI$8001),MATCH(ROWS($Y$2:$Y57),'Per Line'!$AI$2:$AI$8001,0),"")</f>
        <v/>
      </c>
    </row>
    <row r="58">
      <c r="A58" s="12" t="n"/>
      <c r="B58">
        <f>IF($Y58="","",INDEX('Per Line'!$F$2:$F$8001,$Y58)&amp;"")</f>
        <v/>
      </c>
      <c r="C58">
        <f>IF($Y58="","",INDEX('Per Line'!$D$2:$D$8001,$Y58)&amp;"")</f>
        <v/>
      </c>
      <c r="D58">
        <f>IF($Y58="","",INDEX('Per Line'!$B$2:$B$8001,$Y58))</f>
        <v/>
      </c>
      <c r="E58">
        <f>IF($Y58="","",INDEX('Per Line'!$C$2:$C$8001,$Y58)&amp;"")</f>
        <v/>
      </c>
      <c r="F58">
        <f>IF($Y58="","",INDEX('Per Line'!$G$2:$G$8001,$Y58)&amp;"")</f>
        <v/>
      </c>
      <c r="G58">
        <f>IF($Y58="","",INDEX('Per Line'!$L$2:$L$8001,$Y58)&amp;"")</f>
        <v/>
      </c>
      <c r="H58">
        <f>IF($Y58="","",INDEX('Per Line'!$M$2:$M$8001,$Y58)&amp;"")</f>
        <v/>
      </c>
      <c r="I58">
        <f>IF($Y58="","",INDEX('Per Line'!$N$2:$N$8001,$Y58)&amp;"")</f>
        <v/>
      </c>
      <c r="J58">
        <f>IF($Y58="","",INDEX('Per Line'!$Q$2:$Q$8001,$Y58))</f>
        <v/>
      </c>
      <c r="K58" s="7">
        <f>IF($Y58="","",J58*V58/100)</f>
        <v/>
      </c>
      <c r="L58">
        <f>IF($Y58="","",INDEX('Per Line'!$K$2:$K$8001,$Y58)&amp;"")</f>
        <v/>
      </c>
      <c r="M58" s="7">
        <f>IF($Y58="","",SUMIFS('Per Line'!$Y$2:$Y$8001,'Per Line'!$AG$2:$AG$8001,$B58&amp;"|"&amp;$C58,'Per Line'!$AK$2:$AK$8001,1))</f>
        <v/>
      </c>
      <c r="N58">
        <f>IF($Y58="","",Settings!$C$7)</f>
        <v/>
      </c>
      <c r="O58" s="7">
        <f>IF($Y58="","",SUMIFS('Per Line'!$Y$2:$Y$8001,'Per Line'!$AG$2:$AG$8001,$B58&amp;"|"&amp;$C58,'Per Line'!$AJ$2:$AJ$8001,0,'Per Line'!$AK$2:$AK$8001,0))</f>
        <v/>
      </c>
      <c r="P58" s="7">
        <f>IF($Y58="","",O58*N58)</f>
        <v/>
      </c>
      <c r="Q58">
        <f>IF($Y58="","",Settings!$C$6)</f>
        <v/>
      </c>
      <c r="R58" s="7">
        <f>IF($Y58="","",SUMIFS('Per Line'!$Y$2:$Y$8001,'Per Line'!$AG$2:$AG$8001,$B58&amp;"|"&amp;$C58,'Per Line'!$AJ$2:$AJ$8001,1,'Per Line'!$AK$2:$AK$8001,0))</f>
        <v/>
      </c>
      <c r="S58" s="7">
        <f>IF($Y58="","",R58*Q58)</f>
        <v/>
      </c>
      <c r="T58" s="7">
        <f>IF($Y58="","",S58+P58)</f>
        <v/>
      </c>
      <c r="U58" s="7">
        <f>IF($Y58="","",V58-T58)</f>
        <v/>
      </c>
      <c r="V58" s="7">
        <f>IF($Y58="","",O58+R58+M58)</f>
        <v/>
      </c>
      <c r="W58" s="7">
        <f>IF($Y58="","",V58-T58-K58)</f>
        <v/>
      </c>
      <c r="X58" s="12" t="n"/>
      <c r="Y58" s="13">
        <f>IF(ROWS($Y$2:$Y58)&lt;=MAX('Per Line'!$AI$2:$AI$8001),MATCH(ROWS($Y$2:$Y58),'Per Line'!$AI$2:$AI$8001,0),"")</f>
        <v/>
      </c>
    </row>
    <row r="59">
      <c r="A59" s="12" t="n"/>
      <c r="B59">
        <f>IF($Y59="","",INDEX('Per Line'!$F$2:$F$8001,$Y59)&amp;"")</f>
        <v/>
      </c>
      <c r="C59">
        <f>IF($Y59="","",INDEX('Per Line'!$D$2:$D$8001,$Y59)&amp;"")</f>
        <v/>
      </c>
      <c r="D59">
        <f>IF($Y59="","",INDEX('Per Line'!$B$2:$B$8001,$Y59))</f>
        <v/>
      </c>
      <c r="E59">
        <f>IF($Y59="","",INDEX('Per Line'!$C$2:$C$8001,$Y59)&amp;"")</f>
        <v/>
      </c>
      <c r="F59">
        <f>IF($Y59="","",INDEX('Per Line'!$G$2:$G$8001,$Y59)&amp;"")</f>
        <v/>
      </c>
      <c r="G59">
        <f>IF($Y59="","",INDEX('Per Line'!$L$2:$L$8001,$Y59)&amp;"")</f>
        <v/>
      </c>
      <c r="H59">
        <f>IF($Y59="","",INDEX('Per Line'!$M$2:$M$8001,$Y59)&amp;"")</f>
        <v/>
      </c>
      <c r="I59">
        <f>IF($Y59="","",INDEX('Per Line'!$N$2:$N$8001,$Y59)&amp;"")</f>
        <v/>
      </c>
      <c r="J59">
        <f>IF($Y59="","",INDEX('Per Line'!$Q$2:$Q$8001,$Y59))</f>
        <v/>
      </c>
      <c r="K59" s="7">
        <f>IF($Y59="","",J59*V59/100)</f>
        <v/>
      </c>
      <c r="L59">
        <f>IF($Y59="","",INDEX('Per Line'!$K$2:$K$8001,$Y59)&amp;"")</f>
        <v/>
      </c>
      <c r="M59" s="7">
        <f>IF($Y59="","",SUMIFS('Per Line'!$Y$2:$Y$8001,'Per Line'!$AG$2:$AG$8001,$B59&amp;"|"&amp;$C59,'Per Line'!$AK$2:$AK$8001,1))</f>
        <v/>
      </c>
      <c r="N59">
        <f>IF($Y59="","",Settings!$C$7)</f>
        <v/>
      </c>
      <c r="O59" s="7">
        <f>IF($Y59="","",SUMIFS('Per Line'!$Y$2:$Y$8001,'Per Line'!$AG$2:$AG$8001,$B59&amp;"|"&amp;$C59,'Per Line'!$AJ$2:$AJ$8001,0,'Per Line'!$AK$2:$AK$8001,0))</f>
        <v/>
      </c>
      <c r="P59" s="7">
        <f>IF($Y59="","",O59*N59)</f>
        <v/>
      </c>
      <c r="Q59">
        <f>IF($Y59="","",Settings!$C$6)</f>
        <v/>
      </c>
      <c r="R59" s="7">
        <f>IF($Y59="","",SUMIFS('Per Line'!$Y$2:$Y$8001,'Per Line'!$AG$2:$AG$8001,$B59&amp;"|"&amp;$C59,'Per Line'!$AJ$2:$AJ$8001,1,'Per Line'!$AK$2:$AK$8001,0))</f>
        <v/>
      </c>
      <c r="S59" s="7">
        <f>IF($Y59="","",R59*Q59)</f>
        <v/>
      </c>
      <c r="T59" s="7">
        <f>IF($Y59="","",S59+P59)</f>
        <v/>
      </c>
      <c r="U59" s="7">
        <f>IF($Y59="","",V59-T59)</f>
        <v/>
      </c>
      <c r="V59" s="7">
        <f>IF($Y59="","",O59+R59+M59)</f>
        <v/>
      </c>
      <c r="W59" s="7">
        <f>IF($Y59="","",V59-T59-K59)</f>
        <v/>
      </c>
      <c r="X59" s="12" t="n"/>
      <c r="Y59" s="13">
        <f>IF(ROWS($Y$2:$Y59)&lt;=MAX('Per Line'!$AI$2:$AI$8001),MATCH(ROWS($Y$2:$Y59),'Per Line'!$AI$2:$AI$8001,0),"")</f>
        <v/>
      </c>
    </row>
    <row r="60">
      <c r="A60" s="12" t="n"/>
      <c r="B60">
        <f>IF($Y60="","",INDEX('Per Line'!$F$2:$F$8001,$Y60)&amp;"")</f>
        <v/>
      </c>
      <c r="C60">
        <f>IF($Y60="","",INDEX('Per Line'!$D$2:$D$8001,$Y60)&amp;"")</f>
        <v/>
      </c>
      <c r="D60">
        <f>IF($Y60="","",INDEX('Per Line'!$B$2:$B$8001,$Y60))</f>
        <v/>
      </c>
      <c r="E60">
        <f>IF($Y60="","",INDEX('Per Line'!$C$2:$C$8001,$Y60)&amp;"")</f>
        <v/>
      </c>
      <c r="F60">
        <f>IF($Y60="","",INDEX('Per Line'!$G$2:$G$8001,$Y60)&amp;"")</f>
        <v/>
      </c>
      <c r="G60">
        <f>IF($Y60="","",INDEX('Per Line'!$L$2:$L$8001,$Y60)&amp;"")</f>
        <v/>
      </c>
      <c r="H60">
        <f>IF($Y60="","",INDEX('Per Line'!$M$2:$M$8001,$Y60)&amp;"")</f>
        <v/>
      </c>
      <c r="I60">
        <f>IF($Y60="","",INDEX('Per Line'!$N$2:$N$8001,$Y60)&amp;"")</f>
        <v/>
      </c>
      <c r="J60">
        <f>IF($Y60="","",INDEX('Per Line'!$Q$2:$Q$8001,$Y60))</f>
        <v/>
      </c>
      <c r="K60" s="7">
        <f>IF($Y60="","",J60*V60/100)</f>
        <v/>
      </c>
      <c r="L60">
        <f>IF($Y60="","",INDEX('Per Line'!$K$2:$K$8001,$Y60)&amp;"")</f>
        <v/>
      </c>
      <c r="M60" s="7">
        <f>IF($Y60="","",SUMIFS('Per Line'!$Y$2:$Y$8001,'Per Line'!$AG$2:$AG$8001,$B60&amp;"|"&amp;$C60,'Per Line'!$AK$2:$AK$8001,1))</f>
        <v/>
      </c>
      <c r="N60">
        <f>IF($Y60="","",Settings!$C$7)</f>
        <v/>
      </c>
      <c r="O60" s="7">
        <f>IF($Y60="","",SUMIFS('Per Line'!$Y$2:$Y$8001,'Per Line'!$AG$2:$AG$8001,$B60&amp;"|"&amp;$C60,'Per Line'!$AJ$2:$AJ$8001,0,'Per Line'!$AK$2:$AK$8001,0))</f>
        <v/>
      </c>
      <c r="P60" s="7">
        <f>IF($Y60="","",O60*N60)</f>
        <v/>
      </c>
      <c r="Q60">
        <f>IF($Y60="","",Settings!$C$6)</f>
        <v/>
      </c>
      <c r="R60" s="7">
        <f>IF($Y60="","",SUMIFS('Per Line'!$Y$2:$Y$8001,'Per Line'!$AG$2:$AG$8001,$B60&amp;"|"&amp;$C60,'Per Line'!$AJ$2:$AJ$8001,1,'Per Line'!$AK$2:$AK$8001,0))</f>
        <v/>
      </c>
      <c r="S60" s="7">
        <f>IF($Y60="","",R60*Q60)</f>
        <v/>
      </c>
      <c r="T60" s="7">
        <f>IF($Y60="","",S60+P60)</f>
        <v/>
      </c>
      <c r="U60" s="7">
        <f>IF($Y60="","",V60-T60)</f>
        <v/>
      </c>
      <c r="V60" s="7">
        <f>IF($Y60="","",O60+R60+M60)</f>
        <v/>
      </c>
      <c r="W60" s="7">
        <f>IF($Y60="","",V60-T60-K60)</f>
        <v/>
      </c>
      <c r="X60" s="12" t="n"/>
      <c r="Y60" s="13">
        <f>IF(ROWS($Y$2:$Y60)&lt;=MAX('Per Line'!$AI$2:$AI$8001),MATCH(ROWS($Y$2:$Y60),'Per Line'!$AI$2:$AI$8001,0),"")</f>
        <v/>
      </c>
    </row>
    <row r="61">
      <c r="A61" s="12" t="n"/>
      <c r="B61">
        <f>IF($Y61="","",INDEX('Per Line'!$F$2:$F$8001,$Y61)&amp;"")</f>
        <v/>
      </c>
      <c r="C61">
        <f>IF($Y61="","",INDEX('Per Line'!$D$2:$D$8001,$Y61)&amp;"")</f>
        <v/>
      </c>
      <c r="D61">
        <f>IF($Y61="","",INDEX('Per Line'!$B$2:$B$8001,$Y61))</f>
        <v/>
      </c>
      <c r="E61">
        <f>IF($Y61="","",INDEX('Per Line'!$C$2:$C$8001,$Y61)&amp;"")</f>
        <v/>
      </c>
      <c r="F61">
        <f>IF($Y61="","",INDEX('Per Line'!$G$2:$G$8001,$Y61)&amp;"")</f>
        <v/>
      </c>
      <c r="G61">
        <f>IF($Y61="","",INDEX('Per Line'!$L$2:$L$8001,$Y61)&amp;"")</f>
        <v/>
      </c>
      <c r="H61">
        <f>IF($Y61="","",INDEX('Per Line'!$M$2:$M$8001,$Y61)&amp;"")</f>
        <v/>
      </c>
      <c r="I61">
        <f>IF($Y61="","",INDEX('Per Line'!$N$2:$N$8001,$Y61)&amp;"")</f>
        <v/>
      </c>
      <c r="J61">
        <f>IF($Y61="","",INDEX('Per Line'!$Q$2:$Q$8001,$Y61))</f>
        <v/>
      </c>
      <c r="K61" s="7">
        <f>IF($Y61="","",J61*V61/100)</f>
        <v/>
      </c>
      <c r="L61">
        <f>IF($Y61="","",INDEX('Per Line'!$K$2:$K$8001,$Y61)&amp;"")</f>
        <v/>
      </c>
      <c r="M61" s="7">
        <f>IF($Y61="","",SUMIFS('Per Line'!$Y$2:$Y$8001,'Per Line'!$AG$2:$AG$8001,$B61&amp;"|"&amp;$C61,'Per Line'!$AK$2:$AK$8001,1))</f>
        <v/>
      </c>
      <c r="N61">
        <f>IF($Y61="","",Settings!$C$7)</f>
        <v/>
      </c>
      <c r="O61" s="7">
        <f>IF($Y61="","",SUMIFS('Per Line'!$Y$2:$Y$8001,'Per Line'!$AG$2:$AG$8001,$B61&amp;"|"&amp;$C61,'Per Line'!$AJ$2:$AJ$8001,0,'Per Line'!$AK$2:$AK$8001,0))</f>
        <v/>
      </c>
      <c r="P61" s="7">
        <f>IF($Y61="","",O61*N61)</f>
        <v/>
      </c>
      <c r="Q61">
        <f>IF($Y61="","",Settings!$C$6)</f>
        <v/>
      </c>
      <c r="R61" s="7">
        <f>IF($Y61="","",SUMIFS('Per Line'!$Y$2:$Y$8001,'Per Line'!$AG$2:$AG$8001,$B61&amp;"|"&amp;$C61,'Per Line'!$AJ$2:$AJ$8001,1,'Per Line'!$AK$2:$AK$8001,0))</f>
        <v/>
      </c>
      <c r="S61" s="7">
        <f>IF($Y61="","",R61*Q61)</f>
        <v/>
      </c>
      <c r="T61" s="7">
        <f>IF($Y61="","",S61+P61)</f>
        <v/>
      </c>
      <c r="U61" s="7">
        <f>IF($Y61="","",V61-T61)</f>
        <v/>
      </c>
      <c r="V61" s="7">
        <f>IF($Y61="","",O61+R61+M61)</f>
        <v/>
      </c>
      <c r="W61" s="7">
        <f>IF($Y61="","",V61-T61-K61)</f>
        <v/>
      </c>
      <c r="X61" s="12" t="n"/>
      <c r="Y61" s="13">
        <f>IF(ROWS($Y$2:$Y61)&lt;=MAX('Per Line'!$AI$2:$AI$8001),MATCH(ROWS($Y$2:$Y61),'Per Line'!$AI$2:$AI$8001,0),"")</f>
        <v/>
      </c>
    </row>
    <row r="62">
      <c r="A62" s="12" t="n"/>
      <c r="B62">
        <f>IF($Y62="","",INDEX('Per Line'!$F$2:$F$8001,$Y62)&amp;"")</f>
        <v/>
      </c>
      <c r="C62">
        <f>IF($Y62="","",INDEX('Per Line'!$D$2:$D$8001,$Y62)&amp;"")</f>
        <v/>
      </c>
      <c r="D62">
        <f>IF($Y62="","",INDEX('Per Line'!$B$2:$B$8001,$Y62))</f>
        <v/>
      </c>
      <c r="E62">
        <f>IF($Y62="","",INDEX('Per Line'!$C$2:$C$8001,$Y62)&amp;"")</f>
        <v/>
      </c>
      <c r="F62">
        <f>IF($Y62="","",INDEX('Per Line'!$G$2:$G$8001,$Y62)&amp;"")</f>
        <v/>
      </c>
      <c r="G62">
        <f>IF($Y62="","",INDEX('Per Line'!$L$2:$L$8001,$Y62)&amp;"")</f>
        <v/>
      </c>
      <c r="H62">
        <f>IF($Y62="","",INDEX('Per Line'!$M$2:$M$8001,$Y62)&amp;"")</f>
        <v/>
      </c>
      <c r="I62">
        <f>IF($Y62="","",INDEX('Per Line'!$N$2:$N$8001,$Y62)&amp;"")</f>
        <v/>
      </c>
      <c r="J62">
        <f>IF($Y62="","",INDEX('Per Line'!$Q$2:$Q$8001,$Y62))</f>
        <v/>
      </c>
      <c r="K62" s="7">
        <f>IF($Y62="","",J62*V62/100)</f>
        <v/>
      </c>
      <c r="L62">
        <f>IF($Y62="","",INDEX('Per Line'!$K$2:$K$8001,$Y62)&amp;"")</f>
        <v/>
      </c>
      <c r="M62" s="7">
        <f>IF($Y62="","",SUMIFS('Per Line'!$Y$2:$Y$8001,'Per Line'!$AG$2:$AG$8001,$B62&amp;"|"&amp;$C62,'Per Line'!$AK$2:$AK$8001,1))</f>
        <v/>
      </c>
      <c r="N62">
        <f>IF($Y62="","",Settings!$C$7)</f>
        <v/>
      </c>
      <c r="O62" s="7">
        <f>IF($Y62="","",SUMIFS('Per Line'!$Y$2:$Y$8001,'Per Line'!$AG$2:$AG$8001,$B62&amp;"|"&amp;$C62,'Per Line'!$AJ$2:$AJ$8001,0,'Per Line'!$AK$2:$AK$8001,0))</f>
        <v/>
      </c>
      <c r="P62" s="7">
        <f>IF($Y62="","",O62*N62)</f>
        <v/>
      </c>
      <c r="Q62">
        <f>IF($Y62="","",Settings!$C$6)</f>
        <v/>
      </c>
      <c r="R62" s="7">
        <f>IF($Y62="","",SUMIFS('Per Line'!$Y$2:$Y$8001,'Per Line'!$AG$2:$AG$8001,$B62&amp;"|"&amp;$C62,'Per Line'!$AJ$2:$AJ$8001,1,'Per Line'!$AK$2:$AK$8001,0))</f>
        <v/>
      </c>
      <c r="S62" s="7">
        <f>IF($Y62="","",R62*Q62)</f>
        <v/>
      </c>
      <c r="T62" s="7">
        <f>IF($Y62="","",S62+P62)</f>
        <v/>
      </c>
      <c r="U62" s="7">
        <f>IF($Y62="","",V62-T62)</f>
        <v/>
      </c>
      <c r="V62" s="7">
        <f>IF($Y62="","",O62+R62+M62)</f>
        <v/>
      </c>
      <c r="W62" s="7">
        <f>IF($Y62="","",V62-T62-K62)</f>
        <v/>
      </c>
      <c r="X62" s="12" t="n"/>
      <c r="Y62" s="13">
        <f>IF(ROWS($Y$2:$Y62)&lt;=MAX('Per Line'!$AI$2:$AI$8001),MATCH(ROWS($Y$2:$Y62),'Per Line'!$AI$2:$AI$8001,0),"")</f>
        <v/>
      </c>
    </row>
    <row r="63">
      <c r="A63" s="12" t="n"/>
      <c r="B63">
        <f>IF($Y63="","",INDEX('Per Line'!$F$2:$F$8001,$Y63)&amp;"")</f>
        <v/>
      </c>
      <c r="C63">
        <f>IF($Y63="","",INDEX('Per Line'!$D$2:$D$8001,$Y63)&amp;"")</f>
        <v/>
      </c>
      <c r="D63">
        <f>IF($Y63="","",INDEX('Per Line'!$B$2:$B$8001,$Y63))</f>
        <v/>
      </c>
      <c r="E63">
        <f>IF($Y63="","",INDEX('Per Line'!$C$2:$C$8001,$Y63)&amp;"")</f>
        <v/>
      </c>
      <c r="F63">
        <f>IF($Y63="","",INDEX('Per Line'!$G$2:$G$8001,$Y63)&amp;"")</f>
        <v/>
      </c>
      <c r="G63">
        <f>IF($Y63="","",INDEX('Per Line'!$L$2:$L$8001,$Y63)&amp;"")</f>
        <v/>
      </c>
      <c r="H63">
        <f>IF($Y63="","",INDEX('Per Line'!$M$2:$M$8001,$Y63)&amp;"")</f>
        <v/>
      </c>
      <c r="I63">
        <f>IF($Y63="","",INDEX('Per Line'!$N$2:$N$8001,$Y63)&amp;"")</f>
        <v/>
      </c>
      <c r="J63">
        <f>IF($Y63="","",INDEX('Per Line'!$Q$2:$Q$8001,$Y63))</f>
        <v/>
      </c>
      <c r="K63" s="7">
        <f>IF($Y63="","",J63*V63/100)</f>
        <v/>
      </c>
      <c r="L63">
        <f>IF($Y63="","",INDEX('Per Line'!$K$2:$K$8001,$Y63)&amp;"")</f>
        <v/>
      </c>
      <c r="M63" s="7">
        <f>IF($Y63="","",SUMIFS('Per Line'!$Y$2:$Y$8001,'Per Line'!$AG$2:$AG$8001,$B63&amp;"|"&amp;$C63,'Per Line'!$AK$2:$AK$8001,1))</f>
        <v/>
      </c>
      <c r="N63">
        <f>IF($Y63="","",Settings!$C$7)</f>
        <v/>
      </c>
      <c r="O63" s="7">
        <f>IF($Y63="","",SUMIFS('Per Line'!$Y$2:$Y$8001,'Per Line'!$AG$2:$AG$8001,$B63&amp;"|"&amp;$C63,'Per Line'!$AJ$2:$AJ$8001,0,'Per Line'!$AK$2:$AK$8001,0))</f>
        <v/>
      </c>
      <c r="P63" s="7">
        <f>IF($Y63="","",O63*N63)</f>
        <v/>
      </c>
      <c r="Q63">
        <f>IF($Y63="","",Settings!$C$6)</f>
        <v/>
      </c>
      <c r="R63" s="7">
        <f>IF($Y63="","",SUMIFS('Per Line'!$Y$2:$Y$8001,'Per Line'!$AG$2:$AG$8001,$B63&amp;"|"&amp;$C63,'Per Line'!$AJ$2:$AJ$8001,1,'Per Line'!$AK$2:$AK$8001,0))</f>
        <v/>
      </c>
      <c r="S63" s="7">
        <f>IF($Y63="","",R63*Q63)</f>
        <v/>
      </c>
      <c r="T63" s="7">
        <f>IF($Y63="","",S63+P63)</f>
        <v/>
      </c>
      <c r="U63" s="7">
        <f>IF($Y63="","",V63-T63)</f>
        <v/>
      </c>
      <c r="V63" s="7">
        <f>IF($Y63="","",O63+R63+M63)</f>
        <v/>
      </c>
      <c r="W63" s="7">
        <f>IF($Y63="","",V63-T63-K63)</f>
        <v/>
      </c>
      <c r="X63" s="12" t="n"/>
      <c r="Y63" s="13">
        <f>IF(ROWS($Y$2:$Y63)&lt;=MAX('Per Line'!$AI$2:$AI$8001),MATCH(ROWS($Y$2:$Y63),'Per Line'!$AI$2:$AI$8001,0),"")</f>
        <v/>
      </c>
    </row>
    <row r="64">
      <c r="A64" s="12" t="n"/>
      <c r="B64">
        <f>IF($Y64="","",INDEX('Per Line'!$F$2:$F$8001,$Y64)&amp;"")</f>
        <v/>
      </c>
      <c r="C64">
        <f>IF($Y64="","",INDEX('Per Line'!$D$2:$D$8001,$Y64)&amp;"")</f>
        <v/>
      </c>
      <c r="D64">
        <f>IF($Y64="","",INDEX('Per Line'!$B$2:$B$8001,$Y64))</f>
        <v/>
      </c>
      <c r="E64">
        <f>IF($Y64="","",INDEX('Per Line'!$C$2:$C$8001,$Y64)&amp;"")</f>
        <v/>
      </c>
      <c r="F64">
        <f>IF($Y64="","",INDEX('Per Line'!$G$2:$G$8001,$Y64)&amp;"")</f>
        <v/>
      </c>
      <c r="G64">
        <f>IF($Y64="","",INDEX('Per Line'!$L$2:$L$8001,$Y64)&amp;"")</f>
        <v/>
      </c>
      <c r="H64">
        <f>IF($Y64="","",INDEX('Per Line'!$M$2:$M$8001,$Y64)&amp;"")</f>
        <v/>
      </c>
      <c r="I64">
        <f>IF($Y64="","",INDEX('Per Line'!$N$2:$N$8001,$Y64)&amp;"")</f>
        <v/>
      </c>
      <c r="J64">
        <f>IF($Y64="","",INDEX('Per Line'!$Q$2:$Q$8001,$Y64))</f>
        <v/>
      </c>
      <c r="K64" s="7">
        <f>IF($Y64="","",J64*V64/100)</f>
        <v/>
      </c>
      <c r="L64">
        <f>IF($Y64="","",INDEX('Per Line'!$K$2:$K$8001,$Y64)&amp;"")</f>
        <v/>
      </c>
      <c r="M64" s="7">
        <f>IF($Y64="","",SUMIFS('Per Line'!$Y$2:$Y$8001,'Per Line'!$AG$2:$AG$8001,$B64&amp;"|"&amp;$C64,'Per Line'!$AK$2:$AK$8001,1))</f>
        <v/>
      </c>
      <c r="N64">
        <f>IF($Y64="","",Settings!$C$7)</f>
        <v/>
      </c>
      <c r="O64" s="7">
        <f>IF($Y64="","",SUMIFS('Per Line'!$Y$2:$Y$8001,'Per Line'!$AG$2:$AG$8001,$B64&amp;"|"&amp;$C64,'Per Line'!$AJ$2:$AJ$8001,0,'Per Line'!$AK$2:$AK$8001,0))</f>
        <v/>
      </c>
      <c r="P64" s="7">
        <f>IF($Y64="","",O64*N64)</f>
        <v/>
      </c>
      <c r="Q64">
        <f>IF($Y64="","",Settings!$C$6)</f>
        <v/>
      </c>
      <c r="R64" s="7">
        <f>IF($Y64="","",SUMIFS('Per Line'!$Y$2:$Y$8001,'Per Line'!$AG$2:$AG$8001,$B64&amp;"|"&amp;$C64,'Per Line'!$AJ$2:$AJ$8001,1,'Per Line'!$AK$2:$AK$8001,0))</f>
        <v/>
      </c>
      <c r="S64" s="7">
        <f>IF($Y64="","",R64*Q64)</f>
        <v/>
      </c>
      <c r="T64" s="7">
        <f>IF($Y64="","",S64+P64)</f>
        <v/>
      </c>
      <c r="U64" s="7">
        <f>IF($Y64="","",V64-T64)</f>
        <v/>
      </c>
      <c r="V64" s="7">
        <f>IF($Y64="","",O64+R64+M64)</f>
        <v/>
      </c>
      <c r="W64" s="7">
        <f>IF($Y64="","",V64-T64-K64)</f>
        <v/>
      </c>
      <c r="X64" s="12" t="n"/>
      <c r="Y64" s="13">
        <f>IF(ROWS($Y$2:$Y64)&lt;=MAX('Per Line'!$AI$2:$AI$8001),MATCH(ROWS($Y$2:$Y64),'Per Line'!$AI$2:$AI$8001,0),"")</f>
        <v/>
      </c>
    </row>
    <row r="65">
      <c r="A65" s="12" t="n"/>
      <c r="B65">
        <f>IF($Y65="","",INDEX('Per Line'!$F$2:$F$8001,$Y65)&amp;"")</f>
        <v/>
      </c>
      <c r="C65">
        <f>IF($Y65="","",INDEX('Per Line'!$D$2:$D$8001,$Y65)&amp;"")</f>
        <v/>
      </c>
      <c r="D65">
        <f>IF($Y65="","",INDEX('Per Line'!$B$2:$B$8001,$Y65))</f>
        <v/>
      </c>
      <c r="E65">
        <f>IF($Y65="","",INDEX('Per Line'!$C$2:$C$8001,$Y65)&amp;"")</f>
        <v/>
      </c>
      <c r="F65">
        <f>IF($Y65="","",INDEX('Per Line'!$G$2:$G$8001,$Y65)&amp;"")</f>
        <v/>
      </c>
      <c r="G65">
        <f>IF($Y65="","",INDEX('Per Line'!$L$2:$L$8001,$Y65)&amp;"")</f>
        <v/>
      </c>
      <c r="H65">
        <f>IF($Y65="","",INDEX('Per Line'!$M$2:$M$8001,$Y65)&amp;"")</f>
        <v/>
      </c>
      <c r="I65">
        <f>IF($Y65="","",INDEX('Per Line'!$N$2:$N$8001,$Y65)&amp;"")</f>
        <v/>
      </c>
      <c r="J65">
        <f>IF($Y65="","",INDEX('Per Line'!$Q$2:$Q$8001,$Y65))</f>
        <v/>
      </c>
      <c r="K65" s="7">
        <f>IF($Y65="","",J65*V65/100)</f>
        <v/>
      </c>
      <c r="L65">
        <f>IF($Y65="","",INDEX('Per Line'!$K$2:$K$8001,$Y65)&amp;"")</f>
        <v/>
      </c>
      <c r="M65" s="7">
        <f>IF($Y65="","",SUMIFS('Per Line'!$Y$2:$Y$8001,'Per Line'!$AG$2:$AG$8001,$B65&amp;"|"&amp;$C65,'Per Line'!$AK$2:$AK$8001,1))</f>
        <v/>
      </c>
      <c r="N65">
        <f>IF($Y65="","",Settings!$C$7)</f>
        <v/>
      </c>
      <c r="O65" s="7">
        <f>IF($Y65="","",SUMIFS('Per Line'!$Y$2:$Y$8001,'Per Line'!$AG$2:$AG$8001,$B65&amp;"|"&amp;$C65,'Per Line'!$AJ$2:$AJ$8001,0,'Per Line'!$AK$2:$AK$8001,0))</f>
        <v/>
      </c>
      <c r="P65" s="7">
        <f>IF($Y65="","",O65*N65)</f>
        <v/>
      </c>
      <c r="Q65">
        <f>IF($Y65="","",Settings!$C$6)</f>
        <v/>
      </c>
      <c r="R65" s="7">
        <f>IF($Y65="","",SUMIFS('Per Line'!$Y$2:$Y$8001,'Per Line'!$AG$2:$AG$8001,$B65&amp;"|"&amp;$C65,'Per Line'!$AJ$2:$AJ$8001,1,'Per Line'!$AK$2:$AK$8001,0))</f>
        <v/>
      </c>
      <c r="S65" s="7">
        <f>IF($Y65="","",R65*Q65)</f>
        <v/>
      </c>
      <c r="T65" s="7">
        <f>IF($Y65="","",S65+P65)</f>
        <v/>
      </c>
      <c r="U65" s="7">
        <f>IF($Y65="","",V65-T65)</f>
        <v/>
      </c>
      <c r="V65" s="7">
        <f>IF($Y65="","",O65+R65+M65)</f>
        <v/>
      </c>
      <c r="W65" s="7">
        <f>IF($Y65="","",V65-T65-K65)</f>
        <v/>
      </c>
      <c r="X65" s="12" t="n"/>
      <c r="Y65" s="13">
        <f>IF(ROWS($Y$2:$Y65)&lt;=MAX('Per Line'!$AI$2:$AI$8001),MATCH(ROWS($Y$2:$Y65),'Per Line'!$AI$2:$AI$8001,0),"")</f>
        <v/>
      </c>
    </row>
    <row r="66">
      <c r="A66" s="12" t="n"/>
      <c r="B66">
        <f>IF($Y66="","",INDEX('Per Line'!$F$2:$F$8001,$Y66)&amp;"")</f>
        <v/>
      </c>
      <c r="C66">
        <f>IF($Y66="","",INDEX('Per Line'!$D$2:$D$8001,$Y66)&amp;"")</f>
        <v/>
      </c>
      <c r="D66">
        <f>IF($Y66="","",INDEX('Per Line'!$B$2:$B$8001,$Y66))</f>
        <v/>
      </c>
      <c r="E66">
        <f>IF($Y66="","",INDEX('Per Line'!$C$2:$C$8001,$Y66)&amp;"")</f>
        <v/>
      </c>
      <c r="F66">
        <f>IF($Y66="","",INDEX('Per Line'!$G$2:$G$8001,$Y66)&amp;"")</f>
        <v/>
      </c>
      <c r="G66">
        <f>IF($Y66="","",INDEX('Per Line'!$L$2:$L$8001,$Y66)&amp;"")</f>
        <v/>
      </c>
      <c r="H66">
        <f>IF($Y66="","",INDEX('Per Line'!$M$2:$M$8001,$Y66)&amp;"")</f>
        <v/>
      </c>
      <c r="I66">
        <f>IF($Y66="","",INDEX('Per Line'!$N$2:$N$8001,$Y66)&amp;"")</f>
        <v/>
      </c>
      <c r="J66">
        <f>IF($Y66="","",INDEX('Per Line'!$Q$2:$Q$8001,$Y66))</f>
        <v/>
      </c>
      <c r="K66" s="7">
        <f>IF($Y66="","",J66*V66/100)</f>
        <v/>
      </c>
      <c r="L66">
        <f>IF($Y66="","",INDEX('Per Line'!$K$2:$K$8001,$Y66)&amp;"")</f>
        <v/>
      </c>
      <c r="M66" s="7">
        <f>IF($Y66="","",SUMIFS('Per Line'!$Y$2:$Y$8001,'Per Line'!$AG$2:$AG$8001,$B66&amp;"|"&amp;$C66,'Per Line'!$AK$2:$AK$8001,1))</f>
        <v/>
      </c>
      <c r="N66">
        <f>IF($Y66="","",Settings!$C$7)</f>
        <v/>
      </c>
      <c r="O66" s="7">
        <f>IF($Y66="","",SUMIFS('Per Line'!$Y$2:$Y$8001,'Per Line'!$AG$2:$AG$8001,$B66&amp;"|"&amp;$C66,'Per Line'!$AJ$2:$AJ$8001,0,'Per Line'!$AK$2:$AK$8001,0))</f>
        <v/>
      </c>
      <c r="P66" s="7">
        <f>IF($Y66="","",O66*N66)</f>
        <v/>
      </c>
      <c r="Q66">
        <f>IF($Y66="","",Settings!$C$6)</f>
        <v/>
      </c>
      <c r="R66" s="7">
        <f>IF($Y66="","",SUMIFS('Per Line'!$Y$2:$Y$8001,'Per Line'!$AG$2:$AG$8001,$B66&amp;"|"&amp;$C66,'Per Line'!$AJ$2:$AJ$8001,1,'Per Line'!$AK$2:$AK$8001,0))</f>
        <v/>
      </c>
      <c r="S66" s="7">
        <f>IF($Y66="","",R66*Q66)</f>
        <v/>
      </c>
      <c r="T66" s="7">
        <f>IF($Y66="","",S66+P66)</f>
        <v/>
      </c>
      <c r="U66" s="7">
        <f>IF($Y66="","",V66-T66)</f>
        <v/>
      </c>
      <c r="V66" s="7">
        <f>IF($Y66="","",O66+R66+M66)</f>
        <v/>
      </c>
      <c r="W66" s="7">
        <f>IF($Y66="","",V66-T66-K66)</f>
        <v/>
      </c>
      <c r="X66" s="12" t="n"/>
      <c r="Y66" s="13">
        <f>IF(ROWS($Y$2:$Y66)&lt;=MAX('Per Line'!$AI$2:$AI$8001),MATCH(ROWS($Y$2:$Y66),'Per Line'!$AI$2:$AI$8001,0),"")</f>
        <v/>
      </c>
    </row>
    <row r="67">
      <c r="A67" s="12" t="n"/>
      <c r="B67">
        <f>IF($Y67="","",INDEX('Per Line'!$F$2:$F$8001,$Y67)&amp;"")</f>
        <v/>
      </c>
      <c r="C67">
        <f>IF($Y67="","",INDEX('Per Line'!$D$2:$D$8001,$Y67)&amp;"")</f>
        <v/>
      </c>
      <c r="D67">
        <f>IF($Y67="","",INDEX('Per Line'!$B$2:$B$8001,$Y67))</f>
        <v/>
      </c>
      <c r="E67">
        <f>IF($Y67="","",INDEX('Per Line'!$C$2:$C$8001,$Y67)&amp;"")</f>
        <v/>
      </c>
      <c r="F67">
        <f>IF($Y67="","",INDEX('Per Line'!$G$2:$G$8001,$Y67)&amp;"")</f>
        <v/>
      </c>
      <c r="G67">
        <f>IF($Y67="","",INDEX('Per Line'!$L$2:$L$8001,$Y67)&amp;"")</f>
        <v/>
      </c>
      <c r="H67">
        <f>IF($Y67="","",INDEX('Per Line'!$M$2:$M$8001,$Y67)&amp;"")</f>
        <v/>
      </c>
      <c r="I67">
        <f>IF($Y67="","",INDEX('Per Line'!$N$2:$N$8001,$Y67)&amp;"")</f>
        <v/>
      </c>
      <c r="J67">
        <f>IF($Y67="","",INDEX('Per Line'!$Q$2:$Q$8001,$Y67))</f>
        <v/>
      </c>
      <c r="K67" s="7">
        <f>IF($Y67="","",J67*V67/100)</f>
        <v/>
      </c>
      <c r="L67">
        <f>IF($Y67="","",INDEX('Per Line'!$K$2:$K$8001,$Y67)&amp;"")</f>
        <v/>
      </c>
      <c r="M67" s="7">
        <f>IF($Y67="","",SUMIFS('Per Line'!$Y$2:$Y$8001,'Per Line'!$AG$2:$AG$8001,$B67&amp;"|"&amp;$C67,'Per Line'!$AK$2:$AK$8001,1))</f>
        <v/>
      </c>
      <c r="N67">
        <f>IF($Y67="","",Settings!$C$7)</f>
        <v/>
      </c>
      <c r="O67" s="7">
        <f>IF($Y67="","",SUMIFS('Per Line'!$Y$2:$Y$8001,'Per Line'!$AG$2:$AG$8001,$B67&amp;"|"&amp;$C67,'Per Line'!$AJ$2:$AJ$8001,0,'Per Line'!$AK$2:$AK$8001,0))</f>
        <v/>
      </c>
      <c r="P67" s="7">
        <f>IF($Y67="","",O67*N67)</f>
        <v/>
      </c>
      <c r="Q67">
        <f>IF($Y67="","",Settings!$C$6)</f>
        <v/>
      </c>
      <c r="R67" s="7">
        <f>IF($Y67="","",SUMIFS('Per Line'!$Y$2:$Y$8001,'Per Line'!$AG$2:$AG$8001,$B67&amp;"|"&amp;$C67,'Per Line'!$AJ$2:$AJ$8001,1,'Per Line'!$AK$2:$AK$8001,0))</f>
        <v/>
      </c>
      <c r="S67" s="7">
        <f>IF($Y67="","",R67*Q67)</f>
        <v/>
      </c>
      <c r="T67" s="7">
        <f>IF($Y67="","",S67+P67)</f>
        <v/>
      </c>
      <c r="U67" s="7">
        <f>IF($Y67="","",V67-T67)</f>
        <v/>
      </c>
      <c r="V67" s="7">
        <f>IF($Y67="","",O67+R67+M67)</f>
        <v/>
      </c>
      <c r="W67" s="7">
        <f>IF($Y67="","",V67-T67-K67)</f>
        <v/>
      </c>
      <c r="X67" s="12" t="n"/>
      <c r="Y67" s="13">
        <f>IF(ROWS($Y$2:$Y67)&lt;=MAX('Per Line'!$AI$2:$AI$8001),MATCH(ROWS($Y$2:$Y67),'Per Line'!$AI$2:$AI$8001,0),"")</f>
        <v/>
      </c>
    </row>
    <row r="68">
      <c r="A68" s="12" t="n"/>
      <c r="B68">
        <f>IF($Y68="","",INDEX('Per Line'!$F$2:$F$8001,$Y68)&amp;"")</f>
        <v/>
      </c>
      <c r="C68">
        <f>IF($Y68="","",INDEX('Per Line'!$D$2:$D$8001,$Y68)&amp;"")</f>
        <v/>
      </c>
      <c r="D68">
        <f>IF($Y68="","",INDEX('Per Line'!$B$2:$B$8001,$Y68))</f>
        <v/>
      </c>
      <c r="E68">
        <f>IF($Y68="","",INDEX('Per Line'!$C$2:$C$8001,$Y68)&amp;"")</f>
        <v/>
      </c>
      <c r="F68">
        <f>IF($Y68="","",INDEX('Per Line'!$G$2:$G$8001,$Y68)&amp;"")</f>
        <v/>
      </c>
      <c r="G68">
        <f>IF($Y68="","",INDEX('Per Line'!$L$2:$L$8001,$Y68)&amp;"")</f>
        <v/>
      </c>
      <c r="H68">
        <f>IF($Y68="","",INDEX('Per Line'!$M$2:$M$8001,$Y68)&amp;"")</f>
        <v/>
      </c>
      <c r="I68">
        <f>IF($Y68="","",INDEX('Per Line'!$N$2:$N$8001,$Y68)&amp;"")</f>
        <v/>
      </c>
      <c r="J68">
        <f>IF($Y68="","",INDEX('Per Line'!$Q$2:$Q$8001,$Y68))</f>
        <v/>
      </c>
      <c r="K68" s="7">
        <f>IF($Y68="","",J68*V68/100)</f>
        <v/>
      </c>
      <c r="L68">
        <f>IF($Y68="","",INDEX('Per Line'!$K$2:$K$8001,$Y68)&amp;"")</f>
        <v/>
      </c>
      <c r="M68" s="7">
        <f>IF($Y68="","",SUMIFS('Per Line'!$Y$2:$Y$8001,'Per Line'!$AG$2:$AG$8001,$B68&amp;"|"&amp;$C68,'Per Line'!$AK$2:$AK$8001,1))</f>
        <v/>
      </c>
      <c r="N68">
        <f>IF($Y68="","",Settings!$C$7)</f>
        <v/>
      </c>
      <c r="O68" s="7">
        <f>IF($Y68="","",SUMIFS('Per Line'!$Y$2:$Y$8001,'Per Line'!$AG$2:$AG$8001,$B68&amp;"|"&amp;$C68,'Per Line'!$AJ$2:$AJ$8001,0,'Per Line'!$AK$2:$AK$8001,0))</f>
        <v/>
      </c>
      <c r="P68" s="7">
        <f>IF($Y68="","",O68*N68)</f>
        <v/>
      </c>
      <c r="Q68">
        <f>IF($Y68="","",Settings!$C$6)</f>
        <v/>
      </c>
      <c r="R68" s="7">
        <f>IF($Y68="","",SUMIFS('Per Line'!$Y$2:$Y$8001,'Per Line'!$AG$2:$AG$8001,$B68&amp;"|"&amp;$C68,'Per Line'!$AJ$2:$AJ$8001,1,'Per Line'!$AK$2:$AK$8001,0))</f>
        <v/>
      </c>
      <c r="S68" s="7">
        <f>IF($Y68="","",R68*Q68)</f>
        <v/>
      </c>
      <c r="T68" s="7">
        <f>IF($Y68="","",S68+P68)</f>
        <v/>
      </c>
      <c r="U68" s="7">
        <f>IF($Y68="","",V68-T68)</f>
        <v/>
      </c>
      <c r="V68" s="7">
        <f>IF($Y68="","",O68+R68+M68)</f>
        <v/>
      </c>
      <c r="W68" s="7">
        <f>IF($Y68="","",V68-T68-K68)</f>
        <v/>
      </c>
      <c r="X68" s="12" t="n"/>
      <c r="Y68" s="13">
        <f>IF(ROWS($Y$2:$Y68)&lt;=MAX('Per Line'!$AI$2:$AI$8001),MATCH(ROWS($Y$2:$Y68),'Per Line'!$AI$2:$AI$8001,0),"")</f>
        <v/>
      </c>
    </row>
    <row r="69">
      <c r="A69" s="12" t="n"/>
      <c r="B69">
        <f>IF($Y69="","",INDEX('Per Line'!$F$2:$F$8001,$Y69)&amp;"")</f>
        <v/>
      </c>
      <c r="C69">
        <f>IF($Y69="","",INDEX('Per Line'!$D$2:$D$8001,$Y69)&amp;"")</f>
        <v/>
      </c>
      <c r="D69">
        <f>IF($Y69="","",INDEX('Per Line'!$B$2:$B$8001,$Y69))</f>
        <v/>
      </c>
      <c r="E69">
        <f>IF($Y69="","",INDEX('Per Line'!$C$2:$C$8001,$Y69)&amp;"")</f>
        <v/>
      </c>
      <c r="F69">
        <f>IF($Y69="","",INDEX('Per Line'!$G$2:$G$8001,$Y69)&amp;"")</f>
        <v/>
      </c>
      <c r="G69">
        <f>IF($Y69="","",INDEX('Per Line'!$L$2:$L$8001,$Y69)&amp;"")</f>
        <v/>
      </c>
      <c r="H69">
        <f>IF($Y69="","",INDEX('Per Line'!$M$2:$M$8001,$Y69)&amp;"")</f>
        <v/>
      </c>
      <c r="I69">
        <f>IF($Y69="","",INDEX('Per Line'!$N$2:$N$8001,$Y69)&amp;"")</f>
        <v/>
      </c>
      <c r="J69">
        <f>IF($Y69="","",INDEX('Per Line'!$Q$2:$Q$8001,$Y69))</f>
        <v/>
      </c>
      <c r="K69" s="7">
        <f>IF($Y69="","",J69*V69/100)</f>
        <v/>
      </c>
      <c r="L69">
        <f>IF($Y69="","",INDEX('Per Line'!$K$2:$K$8001,$Y69)&amp;"")</f>
        <v/>
      </c>
      <c r="M69" s="7">
        <f>IF($Y69="","",SUMIFS('Per Line'!$Y$2:$Y$8001,'Per Line'!$AG$2:$AG$8001,$B69&amp;"|"&amp;$C69,'Per Line'!$AK$2:$AK$8001,1))</f>
        <v/>
      </c>
      <c r="N69">
        <f>IF($Y69="","",Settings!$C$7)</f>
        <v/>
      </c>
      <c r="O69" s="7">
        <f>IF($Y69="","",SUMIFS('Per Line'!$Y$2:$Y$8001,'Per Line'!$AG$2:$AG$8001,$B69&amp;"|"&amp;$C69,'Per Line'!$AJ$2:$AJ$8001,0,'Per Line'!$AK$2:$AK$8001,0))</f>
        <v/>
      </c>
      <c r="P69" s="7">
        <f>IF($Y69="","",O69*N69)</f>
        <v/>
      </c>
      <c r="Q69">
        <f>IF($Y69="","",Settings!$C$6)</f>
        <v/>
      </c>
      <c r="R69" s="7">
        <f>IF($Y69="","",SUMIFS('Per Line'!$Y$2:$Y$8001,'Per Line'!$AG$2:$AG$8001,$B69&amp;"|"&amp;$C69,'Per Line'!$AJ$2:$AJ$8001,1,'Per Line'!$AK$2:$AK$8001,0))</f>
        <v/>
      </c>
      <c r="S69" s="7">
        <f>IF($Y69="","",R69*Q69)</f>
        <v/>
      </c>
      <c r="T69" s="7">
        <f>IF($Y69="","",S69+P69)</f>
        <v/>
      </c>
      <c r="U69" s="7">
        <f>IF($Y69="","",V69-T69)</f>
        <v/>
      </c>
      <c r="V69" s="7">
        <f>IF($Y69="","",O69+R69+M69)</f>
        <v/>
      </c>
      <c r="W69" s="7">
        <f>IF($Y69="","",V69-T69-K69)</f>
        <v/>
      </c>
      <c r="X69" s="12" t="n"/>
      <c r="Y69" s="13">
        <f>IF(ROWS($Y$2:$Y69)&lt;=MAX('Per Line'!$AI$2:$AI$8001),MATCH(ROWS($Y$2:$Y69),'Per Line'!$AI$2:$AI$8001,0),"")</f>
        <v/>
      </c>
    </row>
    <row r="70">
      <c r="A70" s="12" t="n"/>
      <c r="B70">
        <f>IF($Y70="","",INDEX('Per Line'!$F$2:$F$8001,$Y70)&amp;"")</f>
        <v/>
      </c>
      <c r="C70">
        <f>IF($Y70="","",INDEX('Per Line'!$D$2:$D$8001,$Y70)&amp;"")</f>
        <v/>
      </c>
      <c r="D70">
        <f>IF($Y70="","",INDEX('Per Line'!$B$2:$B$8001,$Y70))</f>
        <v/>
      </c>
      <c r="E70">
        <f>IF($Y70="","",INDEX('Per Line'!$C$2:$C$8001,$Y70)&amp;"")</f>
        <v/>
      </c>
      <c r="F70">
        <f>IF($Y70="","",INDEX('Per Line'!$G$2:$G$8001,$Y70)&amp;"")</f>
        <v/>
      </c>
      <c r="G70">
        <f>IF($Y70="","",INDEX('Per Line'!$L$2:$L$8001,$Y70)&amp;"")</f>
        <v/>
      </c>
      <c r="H70">
        <f>IF($Y70="","",INDEX('Per Line'!$M$2:$M$8001,$Y70)&amp;"")</f>
        <v/>
      </c>
      <c r="I70">
        <f>IF($Y70="","",INDEX('Per Line'!$N$2:$N$8001,$Y70)&amp;"")</f>
        <v/>
      </c>
      <c r="J70">
        <f>IF($Y70="","",INDEX('Per Line'!$Q$2:$Q$8001,$Y70))</f>
        <v/>
      </c>
      <c r="K70" s="7">
        <f>IF($Y70="","",J70*V70/100)</f>
        <v/>
      </c>
      <c r="L70">
        <f>IF($Y70="","",INDEX('Per Line'!$K$2:$K$8001,$Y70)&amp;"")</f>
        <v/>
      </c>
      <c r="M70" s="7">
        <f>IF($Y70="","",SUMIFS('Per Line'!$Y$2:$Y$8001,'Per Line'!$AG$2:$AG$8001,$B70&amp;"|"&amp;$C70,'Per Line'!$AK$2:$AK$8001,1))</f>
        <v/>
      </c>
      <c r="N70">
        <f>IF($Y70="","",Settings!$C$7)</f>
        <v/>
      </c>
      <c r="O70" s="7">
        <f>IF($Y70="","",SUMIFS('Per Line'!$Y$2:$Y$8001,'Per Line'!$AG$2:$AG$8001,$B70&amp;"|"&amp;$C70,'Per Line'!$AJ$2:$AJ$8001,0,'Per Line'!$AK$2:$AK$8001,0))</f>
        <v/>
      </c>
      <c r="P70" s="7">
        <f>IF($Y70="","",O70*N70)</f>
        <v/>
      </c>
      <c r="Q70">
        <f>IF($Y70="","",Settings!$C$6)</f>
        <v/>
      </c>
      <c r="R70" s="7">
        <f>IF($Y70="","",SUMIFS('Per Line'!$Y$2:$Y$8001,'Per Line'!$AG$2:$AG$8001,$B70&amp;"|"&amp;$C70,'Per Line'!$AJ$2:$AJ$8001,1,'Per Line'!$AK$2:$AK$8001,0))</f>
        <v/>
      </c>
      <c r="S70" s="7">
        <f>IF($Y70="","",R70*Q70)</f>
        <v/>
      </c>
      <c r="T70" s="7">
        <f>IF($Y70="","",S70+P70)</f>
        <v/>
      </c>
      <c r="U70" s="7">
        <f>IF($Y70="","",V70-T70)</f>
        <v/>
      </c>
      <c r="V70" s="7">
        <f>IF($Y70="","",O70+R70+M70)</f>
        <v/>
      </c>
      <c r="W70" s="7">
        <f>IF($Y70="","",V70-T70-K70)</f>
        <v/>
      </c>
      <c r="X70" s="12" t="n"/>
      <c r="Y70" s="13">
        <f>IF(ROWS($Y$2:$Y70)&lt;=MAX('Per Line'!$AI$2:$AI$8001),MATCH(ROWS($Y$2:$Y70),'Per Line'!$AI$2:$AI$8001,0),"")</f>
        <v/>
      </c>
    </row>
    <row r="71">
      <c r="A71" s="12" t="n"/>
      <c r="B71">
        <f>IF($Y71="","",INDEX('Per Line'!$F$2:$F$8001,$Y71)&amp;"")</f>
        <v/>
      </c>
      <c r="C71">
        <f>IF($Y71="","",INDEX('Per Line'!$D$2:$D$8001,$Y71)&amp;"")</f>
        <v/>
      </c>
      <c r="D71">
        <f>IF($Y71="","",INDEX('Per Line'!$B$2:$B$8001,$Y71))</f>
        <v/>
      </c>
      <c r="E71">
        <f>IF($Y71="","",INDEX('Per Line'!$C$2:$C$8001,$Y71)&amp;"")</f>
        <v/>
      </c>
      <c r="F71">
        <f>IF($Y71="","",INDEX('Per Line'!$G$2:$G$8001,$Y71)&amp;"")</f>
        <v/>
      </c>
      <c r="G71">
        <f>IF($Y71="","",INDEX('Per Line'!$L$2:$L$8001,$Y71)&amp;"")</f>
        <v/>
      </c>
      <c r="H71">
        <f>IF($Y71="","",INDEX('Per Line'!$M$2:$M$8001,$Y71)&amp;"")</f>
        <v/>
      </c>
      <c r="I71">
        <f>IF($Y71="","",INDEX('Per Line'!$N$2:$N$8001,$Y71)&amp;"")</f>
        <v/>
      </c>
      <c r="J71">
        <f>IF($Y71="","",INDEX('Per Line'!$Q$2:$Q$8001,$Y71))</f>
        <v/>
      </c>
      <c r="K71" s="7">
        <f>IF($Y71="","",J71*V71/100)</f>
        <v/>
      </c>
      <c r="L71">
        <f>IF($Y71="","",INDEX('Per Line'!$K$2:$K$8001,$Y71)&amp;"")</f>
        <v/>
      </c>
      <c r="M71" s="7">
        <f>IF($Y71="","",SUMIFS('Per Line'!$Y$2:$Y$8001,'Per Line'!$AG$2:$AG$8001,$B71&amp;"|"&amp;$C71,'Per Line'!$AK$2:$AK$8001,1))</f>
        <v/>
      </c>
      <c r="N71">
        <f>IF($Y71="","",Settings!$C$7)</f>
        <v/>
      </c>
      <c r="O71" s="7">
        <f>IF($Y71="","",SUMIFS('Per Line'!$Y$2:$Y$8001,'Per Line'!$AG$2:$AG$8001,$B71&amp;"|"&amp;$C71,'Per Line'!$AJ$2:$AJ$8001,0,'Per Line'!$AK$2:$AK$8001,0))</f>
        <v/>
      </c>
      <c r="P71" s="7">
        <f>IF($Y71="","",O71*N71)</f>
        <v/>
      </c>
      <c r="Q71">
        <f>IF($Y71="","",Settings!$C$6)</f>
        <v/>
      </c>
      <c r="R71" s="7">
        <f>IF($Y71="","",SUMIFS('Per Line'!$Y$2:$Y$8001,'Per Line'!$AG$2:$AG$8001,$B71&amp;"|"&amp;$C71,'Per Line'!$AJ$2:$AJ$8001,1,'Per Line'!$AK$2:$AK$8001,0))</f>
        <v/>
      </c>
      <c r="S71" s="7">
        <f>IF($Y71="","",R71*Q71)</f>
        <v/>
      </c>
      <c r="T71" s="7">
        <f>IF($Y71="","",S71+P71)</f>
        <v/>
      </c>
      <c r="U71" s="7">
        <f>IF($Y71="","",V71-T71)</f>
        <v/>
      </c>
      <c r="V71" s="7">
        <f>IF($Y71="","",O71+R71+M71)</f>
        <v/>
      </c>
      <c r="W71" s="7">
        <f>IF($Y71="","",V71-T71-K71)</f>
        <v/>
      </c>
      <c r="X71" s="12" t="n"/>
      <c r="Y71" s="13">
        <f>IF(ROWS($Y$2:$Y71)&lt;=MAX('Per Line'!$AI$2:$AI$8001),MATCH(ROWS($Y$2:$Y71),'Per Line'!$AI$2:$AI$8001,0),"")</f>
        <v/>
      </c>
    </row>
    <row r="72">
      <c r="A72" s="12" t="n"/>
      <c r="B72">
        <f>IF($Y72="","",INDEX('Per Line'!$F$2:$F$8001,$Y72)&amp;"")</f>
        <v/>
      </c>
      <c r="C72">
        <f>IF($Y72="","",INDEX('Per Line'!$D$2:$D$8001,$Y72)&amp;"")</f>
        <v/>
      </c>
      <c r="D72">
        <f>IF($Y72="","",INDEX('Per Line'!$B$2:$B$8001,$Y72))</f>
        <v/>
      </c>
      <c r="E72">
        <f>IF($Y72="","",INDEX('Per Line'!$C$2:$C$8001,$Y72)&amp;"")</f>
        <v/>
      </c>
      <c r="F72">
        <f>IF($Y72="","",INDEX('Per Line'!$G$2:$G$8001,$Y72)&amp;"")</f>
        <v/>
      </c>
      <c r="G72">
        <f>IF($Y72="","",INDEX('Per Line'!$L$2:$L$8001,$Y72)&amp;"")</f>
        <v/>
      </c>
      <c r="H72">
        <f>IF($Y72="","",INDEX('Per Line'!$M$2:$M$8001,$Y72)&amp;"")</f>
        <v/>
      </c>
      <c r="I72">
        <f>IF($Y72="","",INDEX('Per Line'!$N$2:$N$8001,$Y72)&amp;"")</f>
        <v/>
      </c>
      <c r="J72">
        <f>IF($Y72="","",INDEX('Per Line'!$Q$2:$Q$8001,$Y72))</f>
        <v/>
      </c>
      <c r="K72" s="7">
        <f>IF($Y72="","",J72*V72/100)</f>
        <v/>
      </c>
      <c r="L72">
        <f>IF($Y72="","",INDEX('Per Line'!$K$2:$K$8001,$Y72)&amp;"")</f>
        <v/>
      </c>
      <c r="M72" s="7">
        <f>IF($Y72="","",SUMIFS('Per Line'!$Y$2:$Y$8001,'Per Line'!$AG$2:$AG$8001,$B72&amp;"|"&amp;$C72,'Per Line'!$AK$2:$AK$8001,1))</f>
        <v/>
      </c>
      <c r="N72">
        <f>IF($Y72="","",Settings!$C$7)</f>
        <v/>
      </c>
      <c r="O72" s="7">
        <f>IF($Y72="","",SUMIFS('Per Line'!$Y$2:$Y$8001,'Per Line'!$AG$2:$AG$8001,$B72&amp;"|"&amp;$C72,'Per Line'!$AJ$2:$AJ$8001,0,'Per Line'!$AK$2:$AK$8001,0))</f>
        <v/>
      </c>
      <c r="P72" s="7">
        <f>IF($Y72="","",O72*N72)</f>
        <v/>
      </c>
      <c r="Q72">
        <f>IF($Y72="","",Settings!$C$6)</f>
        <v/>
      </c>
      <c r="R72" s="7">
        <f>IF($Y72="","",SUMIFS('Per Line'!$Y$2:$Y$8001,'Per Line'!$AG$2:$AG$8001,$B72&amp;"|"&amp;$C72,'Per Line'!$AJ$2:$AJ$8001,1,'Per Line'!$AK$2:$AK$8001,0))</f>
        <v/>
      </c>
      <c r="S72" s="7">
        <f>IF($Y72="","",R72*Q72)</f>
        <v/>
      </c>
      <c r="T72" s="7">
        <f>IF($Y72="","",S72+P72)</f>
        <v/>
      </c>
      <c r="U72" s="7">
        <f>IF($Y72="","",V72-T72)</f>
        <v/>
      </c>
      <c r="V72" s="7">
        <f>IF($Y72="","",O72+R72+M72)</f>
        <v/>
      </c>
      <c r="W72" s="7">
        <f>IF($Y72="","",V72-T72-K72)</f>
        <v/>
      </c>
      <c r="X72" s="12" t="n"/>
      <c r="Y72" s="13">
        <f>IF(ROWS($Y$2:$Y72)&lt;=MAX('Per Line'!$AI$2:$AI$8001),MATCH(ROWS($Y$2:$Y72),'Per Line'!$AI$2:$AI$8001,0),"")</f>
        <v/>
      </c>
    </row>
    <row r="73">
      <c r="A73" s="12" t="n"/>
      <c r="B73">
        <f>IF($Y73="","",INDEX('Per Line'!$F$2:$F$8001,$Y73)&amp;"")</f>
        <v/>
      </c>
      <c r="C73">
        <f>IF($Y73="","",INDEX('Per Line'!$D$2:$D$8001,$Y73)&amp;"")</f>
        <v/>
      </c>
      <c r="D73">
        <f>IF($Y73="","",INDEX('Per Line'!$B$2:$B$8001,$Y73))</f>
        <v/>
      </c>
      <c r="E73">
        <f>IF($Y73="","",INDEX('Per Line'!$C$2:$C$8001,$Y73)&amp;"")</f>
        <v/>
      </c>
      <c r="F73">
        <f>IF($Y73="","",INDEX('Per Line'!$G$2:$G$8001,$Y73)&amp;"")</f>
        <v/>
      </c>
      <c r="G73">
        <f>IF($Y73="","",INDEX('Per Line'!$L$2:$L$8001,$Y73)&amp;"")</f>
        <v/>
      </c>
      <c r="H73">
        <f>IF($Y73="","",INDEX('Per Line'!$M$2:$M$8001,$Y73)&amp;"")</f>
        <v/>
      </c>
      <c r="I73">
        <f>IF($Y73="","",INDEX('Per Line'!$N$2:$N$8001,$Y73)&amp;"")</f>
        <v/>
      </c>
      <c r="J73">
        <f>IF($Y73="","",INDEX('Per Line'!$Q$2:$Q$8001,$Y73))</f>
        <v/>
      </c>
      <c r="K73" s="7">
        <f>IF($Y73="","",J73*V73/100)</f>
        <v/>
      </c>
      <c r="L73">
        <f>IF($Y73="","",INDEX('Per Line'!$K$2:$K$8001,$Y73)&amp;"")</f>
        <v/>
      </c>
      <c r="M73" s="7">
        <f>IF($Y73="","",SUMIFS('Per Line'!$Y$2:$Y$8001,'Per Line'!$AG$2:$AG$8001,$B73&amp;"|"&amp;$C73,'Per Line'!$AK$2:$AK$8001,1))</f>
        <v/>
      </c>
      <c r="N73">
        <f>IF($Y73="","",Settings!$C$7)</f>
        <v/>
      </c>
      <c r="O73" s="7">
        <f>IF($Y73="","",SUMIFS('Per Line'!$Y$2:$Y$8001,'Per Line'!$AG$2:$AG$8001,$B73&amp;"|"&amp;$C73,'Per Line'!$AJ$2:$AJ$8001,0,'Per Line'!$AK$2:$AK$8001,0))</f>
        <v/>
      </c>
      <c r="P73" s="7">
        <f>IF($Y73="","",O73*N73)</f>
        <v/>
      </c>
      <c r="Q73">
        <f>IF($Y73="","",Settings!$C$6)</f>
        <v/>
      </c>
      <c r="R73" s="7">
        <f>IF($Y73="","",SUMIFS('Per Line'!$Y$2:$Y$8001,'Per Line'!$AG$2:$AG$8001,$B73&amp;"|"&amp;$C73,'Per Line'!$AJ$2:$AJ$8001,1,'Per Line'!$AK$2:$AK$8001,0))</f>
        <v/>
      </c>
      <c r="S73" s="7">
        <f>IF($Y73="","",R73*Q73)</f>
        <v/>
      </c>
      <c r="T73" s="7">
        <f>IF($Y73="","",S73+P73)</f>
        <v/>
      </c>
      <c r="U73" s="7">
        <f>IF($Y73="","",V73-T73)</f>
        <v/>
      </c>
      <c r="V73" s="7">
        <f>IF($Y73="","",O73+R73+M73)</f>
        <v/>
      </c>
      <c r="W73" s="7">
        <f>IF($Y73="","",V73-T73-K73)</f>
        <v/>
      </c>
      <c r="X73" s="12" t="n"/>
      <c r="Y73" s="13">
        <f>IF(ROWS($Y$2:$Y73)&lt;=MAX('Per Line'!$AI$2:$AI$8001),MATCH(ROWS($Y$2:$Y73),'Per Line'!$AI$2:$AI$8001,0),"")</f>
        <v/>
      </c>
    </row>
    <row r="74">
      <c r="A74" s="12" t="n"/>
      <c r="B74">
        <f>IF($Y74="","",INDEX('Per Line'!$F$2:$F$8001,$Y74)&amp;"")</f>
        <v/>
      </c>
      <c r="C74">
        <f>IF($Y74="","",INDEX('Per Line'!$D$2:$D$8001,$Y74)&amp;"")</f>
        <v/>
      </c>
      <c r="D74">
        <f>IF($Y74="","",INDEX('Per Line'!$B$2:$B$8001,$Y74))</f>
        <v/>
      </c>
      <c r="E74">
        <f>IF($Y74="","",INDEX('Per Line'!$C$2:$C$8001,$Y74)&amp;"")</f>
        <v/>
      </c>
      <c r="F74">
        <f>IF($Y74="","",INDEX('Per Line'!$G$2:$G$8001,$Y74)&amp;"")</f>
        <v/>
      </c>
      <c r="G74">
        <f>IF($Y74="","",INDEX('Per Line'!$L$2:$L$8001,$Y74)&amp;"")</f>
        <v/>
      </c>
      <c r="H74">
        <f>IF($Y74="","",INDEX('Per Line'!$M$2:$M$8001,$Y74)&amp;"")</f>
        <v/>
      </c>
      <c r="I74">
        <f>IF($Y74="","",INDEX('Per Line'!$N$2:$N$8001,$Y74)&amp;"")</f>
        <v/>
      </c>
      <c r="J74">
        <f>IF($Y74="","",INDEX('Per Line'!$Q$2:$Q$8001,$Y74))</f>
        <v/>
      </c>
      <c r="K74" s="7">
        <f>IF($Y74="","",J74*V74/100)</f>
        <v/>
      </c>
      <c r="L74">
        <f>IF($Y74="","",INDEX('Per Line'!$K$2:$K$8001,$Y74)&amp;"")</f>
        <v/>
      </c>
      <c r="M74" s="7">
        <f>IF($Y74="","",SUMIFS('Per Line'!$Y$2:$Y$8001,'Per Line'!$AG$2:$AG$8001,$B74&amp;"|"&amp;$C74,'Per Line'!$AK$2:$AK$8001,1))</f>
        <v/>
      </c>
      <c r="N74">
        <f>IF($Y74="","",Settings!$C$7)</f>
        <v/>
      </c>
      <c r="O74" s="7">
        <f>IF($Y74="","",SUMIFS('Per Line'!$Y$2:$Y$8001,'Per Line'!$AG$2:$AG$8001,$B74&amp;"|"&amp;$C74,'Per Line'!$AJ$2:$AJ$8001,0,'Per Line'!$AK$2:$AK$8001,0))</f>
        <v/>
      </c>
      <c r="P74" s="7">
        <f>IF($Y74="","",O74*N74)</f>
        <v/>
      </c>
      <c r="Q74">
        <f>IF($Y74="","",Settings!$C$6)</f>
        <v/>
      </c>
      <c r="R74" s="7">
        <f>IF($Y74="","",SUMIFS('Per Line'!$Y$2:$Y$8001,'Per Line'!$AG$2:$AG$8001,$B74&amp;"|"&amp;$C74,'Per Line'!$AJ$2:$AJ$8001,1,'Per Line'!$AK$2:$AK$8001,0))</f>
        <v/>
      </c>
      <c r="S74" s="7">
        <f>IF($Y74="","",R74*Q74)</f>
        <v/>
      </c>
      <c r="T74" s="7">
        <f>IF($Y74="","",S74+P74)</f>
        <v/>
      </c>
      <c r="U74" s="7">
        <f>IF($Y74="","",V74-T74)</f>
        <v/>
      </c>
      <c r="V74" s="7">
        <f>IF($Y74="","",O74+R74+M74)</f>
        <v/>
      </c>
      <c r="W74" s="7">
        <f>IF($Y74="","",V74-T74-K74)</f>
        <v/>
      </c>
      <c r="X74" s="12" t="n"/>
      <c r="Y74" s="13">
        <f>IF(ROWS($Y$2:$Y74)&lt;=MAX('Per Line'!$AI$2:$AI$8001),MATCH(ROWS($Y$2:$Y74),'Per Line'!$AI$2:$AI$8001,0),"")</f>
        <v/>
      </c>
    </row>
    <row r="75">
      <c r="A75" s="12" t="n"/>
      <c r="B75">
        <f>IF($Y75="","",INDEX('Per Line'!$F$2:$F$8001,$Y75)&amp;"")</f>
        <v/>
      </c>
      <c r="C75">
        <f>IF($Y75="","",INDEX('Per Line'!$D$2:$D$8001,$Y75)&amp;"")</f>
        <v/>
      </c>
      <c r="D75">
        <f>IF($Y75="","",INDEX('Per Line'!$B$2:$B$8001,$Y75))</f>
        <v/>
      </c>
      <c r="E75">
        <f>IF($Y75="","",INDEX('Per Line'!$C$2:$C$8001,$Y75)&amp;"")</f>
        <v/>
      </c>
      <c r="F75">
        <f>IF($Y75="","",INDEX('Per Line'!$G$2:$G$8001,$Y75)&amp;"")</f>
        <v/>
      </c>
      <c r="G75">
        <f>IF($Y75="","",INDEX('Per Line'!$L$2:$L$8001,$Y75)&amp;"")</f>
        <v/>
      </c>
      <c r="H75">
        <f>IF($Y75="","",INDEX('Per Line'!$M$2:$M$8001,$Y75)&amp;"")</f>
        <v/>
      </c>
      <c r="I75">
        <f>IF($Y75="","",INDEX('Per Line'!$N$2:$N$8001,$Y75)&amp;"")</f>
        <v/>
      </c>
      <c r="J75">
        <f>IF($Y75="","",INDEX('Per Line'!$Q$2:$Q$8001,$Y75))</f>
        <v/>
      </c>
      <c r="K75" s="7">
        <f>IF($Y75="","",J75*V75/100)</f>
        <v/>
      </c>
      <c r="L75">
        <f>IF($Y75="","",INDEX('Per Line'!$K$2:$K$8001,$Y75)&amp;"")</f>
        <v/>
      </c>
      <c r="M75" s="7">
        <f>IF($Y75="","",SUMIFS('Per Line'!$Y$2:$Y$8001,'Per Line'!$AG$2:$AG$8001,$B75&amp;"|"&amp;$C75,'Per Line'!$AK$2:$AK$8001,1))</f>
        <v/>
      </c>
      <c r="N75">
        <f>IF($Y75="","",Settings!$C$7)</f>
        <v/>
      </c>
      <c r="O75" s="7">
        <f>IF($Y75="","",SUMIFS('Per Line'!$Y$2:$Y$8001,'Per Line'!$AG$2:$AG$8001,$B75&amp;"|"&amp;$C75,'Per Line'!$AJ$2:$AJ$8001,0,'Per Line'!$AK$2:$AK$8001,0))</f>
        <v/>
      </c>
      <c r="P75" s="7">
        <f>IF($Y75="","",O75*N75)</f>
        <v/>
      </c>
      <c r="Q75">
        <f>IF($Y75="","",Settings!$C$6)</f>
        <v/>
      </c>
      <c r="R75" s="7">
        <f>IF($Y75="","",SUMIFS('Per Line'!$Y$2:$Y$8001,'Per Line'!$AG$2:$AG$8001,$B75&amp;"|"&amp;$C75,'Per Line'!$AJ$2:$AJ$8001,1,'Per Line'!$AK$2:$AK$8001,0))</f>
        <v/>
      </c>
      <c r="S75" s="7">
        <f>IF($Y75="","",R75*Q75)</f>
        <v/>
      </c>
      <c r="T75" s="7">
        <f>IF($Y75="","",S75+P75)</f>
        <v/>
      </c>
      <c r="U75" s="7">
        <f>IF($Y75="","",V75-T75)</f>
        <v/>
      </c>
      <c r="V75" s="7">
        <f>IF($Y75="","",O75+R75+M75)</f>
        <v/>
      </c>
      <c r="W75" s="7">
        <f>IF($Y75="","",V75-T75-K75)</f>
        <v/>
      </c>
      <c r="X75" s="12" t="n"/>
      <c r="Y75" s="13">
        <f>IF(ROWS($Y$2:$Y75)&lt;=MAX('Per Line'!$AI$2:$AI$8001),MATCH(ROWS($Y$2:$Y75),'Per Line'!$AI$2:$AI$8001,0),"")</f>
        <v/>
      </c>
    </row>
    <row r="76">
      <c r="A76" s="12" t="n"/>
      <c r="B76">
        <f>IF($Y76="","",INDEX('Per Line'!$F$2:$F$8001,$Y76)&amp;"")</f>
        <v/>
      </c>
      <c r="C76">
        <f>IF($Y76="","",INDEX('Per Line'!$D$2:$D$8001,$Y76)&amp;"")</f>
        <v/>
      </c>
      <c r="D76">
        <f>IF($Y76="","",INDEX('Per Line'!$B$2:$B$8001,$Y76))</f>
        <v/>
      </c>
      <c r="E76">
        <f>IF($Y76="","",INDEX('Per Line'!$C$2:$C$8001,$Y76)&amp;"")</f>
        <v/>
      </c>
      <c r="F76">
        <f>IF($Y76="","",INDEX('Per Line'!$G$2:$G$8001,$Y76)&amp;"")</f>
        <v/>
      </c>
      <c r="G76">
        <f>IF($Y76="","",INDEX('Per Line'!$L$2:$L$8001,$Y76)&amp;"")</f>
        <v/>
      </c>
      <c r="H76">
        <f>IF($Y76="","",INDEX('Per Line'!$M$2:$M$8001,$Y76)&amp;"")</f>
        <v/>
      </c>
      <c r="I76">
        <f>IF($Y76="","",INDEX('Per Line'!$N$2:$N$8001,$Y76)&amp;"")</f>
        <v/>
      </c>
      <c r="J76">
        <f>IF($Y76="","",INDEX('Per Line'!$Q$2:$Q$8001,$Y76))</f>
        <v/>
      </c>
      <c r="K76" s="7">
        <f>IF($Y76="","",J76*V76/100)</f>
        <v/>
      </c>
      <c r="L76">
        <f>IF($Y76="","",INDEX('Per Line'!$K$2:$K$8001,$Y76)&amp;"")</f>
        <v/>
      </c>
      <c r="M76" s="7">
        <f>IF($Y76="","",SUMIFS('Per Line'!$Y$2:$Y$8001,'Per Line'!$AG$2:$AG$8001,$B76&amp;"|"&amp;$C76,'Per Line'!$AK$2:$AK$8001,1))</f>
        <v/>
      </c>
      <c r="N76">
        <f>IF($Y76="","",Settings!$C$7)</f>
        <v/>
      </c>
      <c r="O76" s="7">
        <f>IF($Y76="","",SUMIFS('Per Line'!$Y$2:$Y$8001,'Per Line'!$AG$2:$AG$8001,$B76&amp;"|"&amp;$C76,'Per Line'!$AJ$2:$AJ$8001,0,'Per Line'!$AK$2:$AK$8001,0))</f>
        <v/>
      </c>
      <c r="P76" s="7">
        <f>IF($Y76="","",O76*N76)</f>
        <v/>
      </c>
      <c r="Q76">
        <f>IF($Y76="","",Settings!$C$6)</f>
        <v/>
      </c>
      <c r="R76" s="7">
        <f>IF($Y76="","",SUMIFS('Per Line'!$Y$2:$Y$8001,'Per Line'!$AG$2:$AG$8001,$B76&amp;"|"&amp;$C76,'Per Line'!$AJ$2:$AJ$8001,1,'Per Line'!$AK$2:$AK$8001,0))</f>
        <v/>
      </c>
      <c r="S76" s="7">
        <f>IF($Y76="","",R76*Q76)</f>
        <v/>
      </c>
      <c r="T76" s="7">
        <f>IF($Y76="","",S76+P76)</f>
        <v/>
      </c>
      <c r="U76" s="7">
        <f>IF($Y76="","",V76-T76)</f>
        <v/>
      </c>
      <c r="V76" s="7">
        <f>IF($Y76="","",O76+R76+M76)</f>
        <v/>
      </c>
      <c r="W76" s="7">
        <f>IF($Y76="","",V76-T76-K76)</f>
        <v/>
      </c>
      <c r="X76" s="12" t="n"/>
      <c r="Y76" s="13">
        <f>IF(ROWS($Y$2:$Y76)&lt;=MAX('Per Line'!$AI$2:$AI$8001),MATCH(ROWS($Y$2:$Y76),'Per Line'!$AI$2:$AI$8001,0),"")</f>
        <v/>
      </c>
    </row>
    <row r="77">
      <c r="A77" s="12" t="n"/>
      <c r="B77">
        <f>IF($Y77="","",INDEX('Per Line'!$F$2:$F$8001,$Y77)&amp;"")</f>
        <v/>
      </c>
      <c r="C77">
        <f>IF($Y77="","",INDEX('Per Line'!$D$2:$D$8001,$Y77)&amp;"")</f>
        <v/>
      </c>
      <c r="D77">
        <f>IF($Y77="","",INDEX('Per Line'!$B$2:$B$8001,$Y77))</f>
        <v/>
      </c>
      <c r="E77">
        <f>IF($Y77="","",INDEX('Per Line'!$C$2:$C$8001,$Y77)&amp;"")</f>
        <v/>
      </c>
      <c r="F77">
        <f>IF($Y77="","",INDEX('Per Line'!$G$2:$G$8001,$Y77)&amp;"")</f>
        <v/>
      </c>
      <c r="G77">
        <f>IF($Y77="","",INDEX('Per Line'!$L$2:$L$8001,$Y77)&amp;"")</f>
        <v/>
      </c>
      <c r="H77">
        <f>IF($Y77="","",INDEX('Per Line'!$M$2:$M$8001,$Y77)&amp;"")</f>
        <v/>
      </c>
      <c r="I77">
        <f>IF($Y77="","",INDEX('Per Line'!$N$2:$N$8001,$Y77)&amp;"")</f>
        <v/>
      </c>
      <c r="J77">
        <f>IF($Y77="","",INDEX('Per Line'!$Q$2:$Q$8001,$Y77))</f>
        <v/>
      </c>
      <c r="K77" s="7">
        <f>IF($Y77="","",J77*V77/100)</f>
        <v/>
      </c>
      <c r="L77">
        <f>IF($Y77="","",INDEX('Per Line'!$K$2:$K$8001,$Y77)&amp;"")</f>
        <v/>
      </c>
      <c r="M77" s="7">
        <f>IF($Y77="","",SUMIFS('Per Line'!$Y$2:$Y$8001,'Per Line'!$AG$2:$AG$8001,$B77&amp;"|"&amp;$C77,'Per Line'!$AK$2:$AK$8001,1))</f>
        <v/>
      </c>
      <c r="N77">
        <f>IF($Y77="","",Settings!$C$7)</f>
        <v/>
      </c>
      <c r="O77" s="7">
        <f>IF($Y77="","",SUMIFS('Per Line'!$Y$2:$Y$8001,'Per Line'!$AG$2:$AG$8001,$B77&amp;"|"&amp;$C77,'Per Line'!$AJ$2:$AJ$8001,0,'Per Line'!$AK$2:$AK$8001,0))</f>
        <v/>
      </c>
      <c r="P77" s="7">
        <f>IF($Y77="","",O77*N77)</f>
        <v/>
      </c>
      <c r="Q77">
        <f>IF($Y77="","",Settings!$C$6)</f>
        <v/>
      </c>
      <c r="R77" s="7">
        <f>IF($Y77="","",SUMIFS('Per Line'!$Y$2:$Y$8001,'Per Line'!$AG$2:$AG$8001,$B77&amp;"|"&amp;$C77,'Per Line'!$AJ$2:$AJ$8001,1,'Per Line'!$AK$2:$AK$8001,0))</f>
        <v/>
      </c>
      <c r="S77" s="7">
        <f>IF($Y77="","",R77*Q77)</f>
        <v/>
      </c>
      <c r="T77" s="7">
        <f>IF($Y77="","",S77+P77)</f>
        <v/>
      </c>
      <c r="U77" s="7">
        <f>IF($Y77="","",V77-T77)</f>
        <v/>
      </c>
      <c r="V77" s="7">
        <f>IF($Y77="","",O77+R77+M77)</f>
        <v/>
      </c>
      <c r="W77" s="7">
        <f>IF($Y77="","",V77-T77-K77)</f>
        <v/>
      </c>
      <c r="X77" s="12" t="n"/>
      <c r="Y77" s="13">
        <f>IF(ROWS($Y$2:$Y77)&lt;=MAX('Per Line'!$AI$2:$AI$8001),MATCH(ROWS($Y$2:$Y77),'Per Line'!$AI$2:$AI$8001,0),"")</f>
        <v/>
      </c>
    </row>
    <row r="78">
      <c r="A78" s="12" t="n"/>
      <c r="B78">
        <f>IF($Y78="","",INDEX('Per Line'!$F$2:$F$8001,$Y78)&amp;"")</f>
        <v/>
      </c>
      <c r="C78">
        <f>IF($Y78="","",INDEX('Per Line'!$D$2:$D$8001,$Y78)&amp;"")</f>
        <v/>
      </c>
      <c r="D78">
        <f>IF($Y78="","",INDEX('Per Line'!$B$2:$B$8001,$Y78))</f>
        <v/>
      </c>
      <c r="E78">
        <f>IF($Y78="","",INDEX('Per Line'!$C$2:$C$8001,$Y78)&amp;"")</f>
        <v/>
      </c>
      <c r="F78">
        <f>IF($Y78="","",INDEX('Per Line'!$G$2:$G$8001,$Y78)&amp;"")</f>
        <v/>
      </c>
      <c r="G78">
        <f>IF($Y78="","",INDEX('Per Line'!$L$2:$L$8001,$Y78)&amp;"")</f>
        <v/>
      </c>
      <c r="H78">
        <f>IF($Y78="","",INDEX('Per Line'!$M$2:$M$8001,$Y78)&amp;"")</f>
        <v/>
      </c>
      <c r="I78">
        <f>IF($Y78="","",INDEX('Per Line'!$N$2:$N$8001,$Y78)&amp;"")</f>
        <v/>
      </c>
      <c r="J78">
        <f>IF($Y78="","",INDEX('Per Line'!$Q$2:$Q$8001,$Y78))</f>
        <v/>
      </c>
      <c r="K78" s="7">
        <f>IF($Y78="","",J78*V78/100)</f>
        <v/>
      </c>
      <c r="L78">
        <f>IF($Y78="","",INDEX('Per Line'!$K$2:$K$8001,$Y78)&amp;"")</f>
        <v/>
      </c>
      <c r="M78" s="7">
        <f>IF($Y78="","",SUMIFS('Per Line'!$Y$2:$Y$8001,'Per Line'!$AG$2:$AG$8001,$B78&amp;"|"&amp;$C78,'Per Line'!$AK$2:$AK$8001,1))</f>
        <v/>
      </c>
      <c r="N78">
        <f>IF($Y78="","",Settings!$C$7)</f>
        <v/>
      </c>
      <c r="O78" s="7">
        <f>IF($Y78="","",SUMIFS('Per Line'!$Y$2:$Y$8001,'Per Line'!$AG$2:$AG$8001,$B78&amp;"|"&amp;$C78,'Per Line'!$AJ$2:$AJ$8001,0,'Per Line'!$AK$2:$AK$8001,0))</f>
        <v/>
      </c>
      <c r="P78" s="7">
        <f>IF($Y78="","",O78*N78)</f>
        <v/>
      </c>
      <c r="Q78">
        <f>IF($Y78="","",Settings!$C$6)</f>
        <v/>
      </c>
      <c r="R78" s="7">
        <f>IF($Y78="","",SUMIFS('Per Line'!$Y$2:$Y$8001,'Per Line'!$AG$2:$AG$8001,$B78&amp;"|"&amp;$C78,'Per Line'!$AJ$2:$AJ$8001,1,'Per Line'!$AK$2:$AK$8001,0))</f>
        <v/>
      </c>
      <c r="S78" s="7">
        <f>IF($Y78="","",R78*Q78)</f>
        <v/>
      </c>
      <c r="T78" s="7">
        <f>IF($Y78="","",S78+P78)</f>
        <v/>
      </c>
      <c r="U78" s="7">
        <f>IF($Y78="","",V78-T78)</f>
        <v/>
      </c>
      <c r="V78" s="7">
        <f>IF($Y78="","",O78+R78+M78)</f>
        <v/>
      </c>
      <c r="W78" s="7">
        <f>IF($Y78="","",V78-T78-K78)</f>
        <v/>
      </c>
      <c r="X78" s="12" t="n"/>
      <c r="Y78" s="13">
        <f>IF(ROWS($Y$2:$Y78)&lt;=MAX('Per Line'!$AI$2:$AI$8001),MATCH(ROWS($Y$2:$Y78),'Per Line'!$AI$2:$AI$8001,0),"")</f>
        <v/>
      </c>
    </row>
    <row r="79">
      <c r="A79" s="12" t="n"/>
      <c r="B79">
        <f>IF($Y79="","",INDEX('Per Line'!$F$2:$F$8001,$Y79)&amp;"")</f>
        <v/>
      </c>
      <c r="C79">
        <f>IF($Y79="","",INDEX('Per Line'!$D$2:$D$8001,$Y79)&amp;"")</f>
        <v/>
      </c>
      <c r="D79">
        <f>IF($Y79="","",INDEX('Per Line'!$B$2:$B$8001,$Y79))</f>
        <v/>
      </c>
      <c r="E79">
        <f>IF($Y79="","",INDEX('Per Line'!$C$2:$C$8001,$Y79)&amp;"")</f>
        <v/>
      </c>
      <c r="F79">
        <f>IF($Y79="","",INDEX('Per Line'!$G$2:$G$8001,$Y79)&amp;"")</f>
        <v/>
      </c>
      <c r="G79">
        <f>IF($Y79="","",INDEX('Per Line'!$L$2:$L$8001,$Y79)&amp;"")</f>
        <v/>
      </c>
      <c r="H79">
        <f>IF($Y79="","",INDEX('Per Line'!$M$2:$M$8001,$Y79)&amp;"")</f>
        <v/>
      </c>
      <c r="I79">
        <f>IF($Y79="","",INDEX('Per Line'!$N$2:$N$8001,$Y79)&amp;"")</f>
        <v/>
      </c>
      <c r="J79">
        <f>IF($Y79="","",INDEX('Per Line'!$Q$2:$Q$8001,$Y79))</f>
        <v/>
      </c>
      <c r="K79" s="7">
        <f>IF($Y79="","",J79*V79/100)</f>
        <v/>
      </c>
      <c r="L79">
        <f>IF($Y79="","",INDEX('Per Line'!$K$2:$K$8001,$Y79)&amp;"")</f>
        <v/>
      </c>
      <c r="M79" s="7">
        <f>IF($Y79="","",SUMIFS('Per Line'!$Y$2:$Y$8001,'Per Line'!$AG$2:$AG$8001,$B79&amp;"|"&amp;$C79,'Per Line'!$AK$2:$AK$8001,1))</f>
        <v/>
      </c>
      <c r="N79">
        <f>IF($Y79="","",Settings!$C$7)</f>
        <v/>
      </c>
      <c r="O79" s="7">
        <f>IF($Y79="","",SUMIFS('Per Line'!$Y$2:$Y$8001,'Per Line'!$AG$2:$AG$8001,$B79&amp;"|"&amp;$C79,'Per Line'!$AJ$2:$AJ$8001,0,'Per Line'!$AK$2:$AK$8001,0))</f>
        <v/>
      </c>
      <c r="P79" s="7">
        <f>IF($Y79="","",O79*N79)</f>
        <v/>
      </c>
      <c r="Q79">
        <f>IF($Y79="","",Settings!$C$6)</f>
        <v/>
      </c>
      <c r="R79" s="7">
        <f>IF($Y79="","",SUMIFS('Per Line'!$Y$2:$Y$8001,'Per Line'!$AG$2:$AG$8001,$B79&amp;"|"&amp;$C79,'Per Line'!$AJ$2:$AJ$8001,1,'Per Line'!$AK$2:$AK$8001,0))</f>
        <v/>
      </c>
      <c r="S79" s="7">
        <f>IF($Y79="","",R79*Q79)</f>
        <v/>
      </c>
      <c r="T79" s="7">
        <f>IF($Y79="","",S79+P79)</f>
        <v/>
      </c>
      <c r="U79" s="7">
        <f>IF($Y79="","",V79-T79)</f>
        <v/>
      </c>
      <c r="V79" s="7">
        <f>IF($Y79="","",O79+R79+M79)</f>
        <v/>
      </c>
      <c r="W79" s="7">
        <f>IF($Y79="","",V79-T79-K79)</f>
        <v/>
      </c>
      <c r="X79" s="12" t="n"/>
      <c r="Y79" s="13">
        <f>IF(ROWS($Y$2:$Y79)&lt;=MAX('Per Line'!$AI$2:$AI$8001),MATCH(ROWS($Y$2:$Y79),'Per Line'!$AI$2:$AI$8001,0),"")</f>
        <v/>
      </c>
    </row>
    <row r="80">
      <c r="A80" s="12" t="n"/>
      <c r="B80">
        <f>IF($Y80="","",INDEX('Per Line'!$F$2:$F$8001,$Y80)&amp;"")</f>
        <v/>
      </c>
      <c r="C80">
        <f>IF($Y80="","",INDEX('Per Line'!$D$2:$D$8001,$Y80)&amp;"")</f>
        <v/>
      </c>
      <c r="D80">
        <f>IF($Y80="","",INDEX('Per Line'!$B$2:$B$8001,$Y80))</f>
        <v/>
      </c>
      <c r="E80">
        <f>IF($Y80="","",INDEX('Per Line'!$C$2:$C$8001,$Y80)&amp;"")</f>
        <v/>
      </c>
      <c r="F80">
        <f>IF($Y80="","",INDEX('Per Line'!$G$2:$G$8001,$Y80)&amp;"")</f>
        <v/>
      </c>
      <c r="G80">
        <f>IF($Y80="","",INDEX('Per Line'!$L$2:$L$8001,$Y80)&amp;"")</f>
        <v/>
      </c>
      <c r="H80">
        <f>IF($Y80="","",INDEX('Per Line'!$M$2:$M$8001,$Y80)&amp;"")</f>
        <v/>
      </c>
      <c r="I80">
        <f>IF($Y80="","",INDEX('Per Line'!$N$2:$N$8001,$Y80)&amp;"")</f>
        <v/>
      </c>
      <c r="J80">
        <f>IF($Y80="","",INDEX('Per Line'!$Q$2:$Q$8001,$Y80))</f>
        <v/>
      </c>
      <c r="K80" s="7">
        <f>IF($Y80="","",J80*V80/100)</f>
        <v/>
      </c>
      <c r="L80">
        <f>IF($Y80="","",INDEX('Per Line'!$K$2:$K$8001,$Y80)&amp;"")</f>
        <v/>
      </c>
      <c r="M80" s="7">
        <f>IF($Y80="","",SUMIFS('Per Line'!$Y$2:$Y$8001,'Per Line'!$AG$2:$AG$8001,$B80&amp;"|"&amp;$C80,'Per Line'!$AK$2:$AK$8001,1))</f>
        <v/>
      </c>
      <c r="N80">
        <f>IF($Y80="","",Settings!$C$7)</f>
        <v/>
      </c>
      <c r="O80" s="7">
        <f>IF($Y80="","",SUMIFS('Per Line'!$Y$2:$Y$8001,'Per Line'!$AG$2:$AG$8001,$B80&amp;"|"&amp;$C80,'Per Line'!$AJ$2:$AJ$8001,0,'Per Line'!$AK$2:$AK$8001,0))</f>
        <v/>
      </c>
      <c r="P80" s="7">
        <f>IF($Y80="","",O80*N80)</f>
        <v/>
      </c>
      <c r="Q80">
        <f>IF($Y80="","",Settings!$C$6)</f>
        <v/>
      </c>
      <c r="R80" s="7">
        <f>IF($Y80="","",SUMIFS('Per Line'!$Y$2:$Y$8001,'Per Line'!$AG$2:$AG$8001,$B80&amp;"|"&amp;$C80,'Per Line'!$AJ$2:$AJ$8001,1,'Per Line'!$AK$2:$AK$8001,0))</f>
        <v/>
      </c>
      <c r="S80" s="7">
        <f>IF($Y80="","",R80*Q80)</f>
        <v/>
      </c>
      <c r="T80" s="7">
        <f>IF($Y80="","",S80+P80)</f>
        <v/>
      </c>
      <c r="U80" s="7">
        <f>IF($Y80="","",V80-T80)</f>
        <v/>
      </c>
      <c r="V80" s="7">
        <f>IF($Y80="","",O80+R80+M80)</f>
        <v/>
      </c>
      <c r="W80" s="7">
        <f>IF($Y80="","",V80-T80-K80)</f>
        <v/>
      </c>
      <c r="X80" s="12" t="n"/>
      <c r="Y80" s="13">
        <f>IF(ROWS($Y$2:$Y80)&lt;=MAX('Per Line'!$AI$2:$AI$8001),MATCH(ROWS($Y$2:$Y80),'Per Line'!$AI$2:$AI$8001,0),"")</f>
        <v/>
      </c>
    </row>
    <row r="81">
      <c r="A81" s="12" t="n"/>
      <c r="B81">
        <f>IF($Y81="","",INDEX('Per Line'!$F$2:$F$8001,$Y81)&amp;"")</f>
        <v/>
      </c>
      <c r="C81">
        <f>IF($Y81="","",INDEX('Per Line'!$D$2:$D$8001,$Y81)&amp;"")</f>
        <v/>
      </c>
      <c r="D81">
        <f>IF($Y81="","",INDEX('Per Line'!$B$2:$B$8001,$Y81))</f>
        <v/>
      </c>
      <c r="E81">
        <f>IF($Y81="","",INDEX('Per Line'!$C$2:$C$8001,$Y81)&amp;"")</f>
        <v/>
      </c>
      <c r="F81">
        <f>IF($Y81="","",INDEX('Per Line'!$G$2:$G$8001,$Y81)&amp;"")</f>
        <v/>
      </c>
      <c r="G81">
        <f>IF($Y81="","",INDEX('Per Line'!$L$2:$L$8001,$Y81)&amp;"")</f>
        <v/>
      </c>
      <c r="H81">
        <f>IF($Y81="","",INDEX('Per Line'!$M$2:$M$8001,$Y81)&amp;"")</f>
        <v/>
      </c>
      <c r="I81">
        <f>IF($Y81="","",INDEX('Per Line'!$N$2:$N$8001,$Y81)&amp;"")</f>
        <v/>
      </c>
      <c r="J81">
        <f>IF($Y81="","",INDEX('Per Line'!$Q$2:$Q$8001,$Y81))</f>
        <v/>
      </c>
      <c r="K81" s="7">
        <f>IF($Y81="","",J81*V81/100)</f>
        <v/>
      </c>
      <c r="L81">
        <f>IF($Y81="","",INDEX('Per Line'!$K$2:$K$8001,$Y81)&amp;"")</f>
        <v/>
      </c>
      <c r="M81" s="7">
        <f>IF($Y81="","",SUMIFS('Per Line'!$Y$2:$Y$8001,'Per Line'!$AG$2:$AG$8001,$B81&amp;"|"&amp;$C81,'Per Line'!$AK$2:$AK$8001,1))</f>
        <v/>
      </c>
      <c r="N81">
        <f>IF($Y81="","",Settings!$C$7)</f>
        <v/>
      </c>
      <c r="O81" s="7">
        <f>IF($Y81="","",SUMIFS('Per Line'!$Y$2:$Y$8001,'Per Line'!$AG$2:$AG$8001,$B81&amp;"|"&amp;$C81,'Per Line'!$AJ$2:$AJ$8001,0,'Per Line'!$AK$2:$AK$8001,0))</f>
        <v/>
      </c>
      <c r="P81" s="7">
        <f>IF($Y81="","",O81*N81)</f>
        <v/>
      </c>
      <c r="Q81">
        <f>IF($Y81="","",Settings!$C$6)</f>
        <v/>
      </c>
      <c r="R81" s="7">
        <f>IF($Y81="","",SUMIFS('Per Line'!$Y$2:$Y$8001,'Per Line'!$AG$2:$AG$8001,$B81&amp;"|"&amp;$C81,'Per Line'!$AJ$2:$AJ$8001,1,'Per Line'!$AK$2:$AK$8001,0))</f>
        <v/>
      </c>
      <c r="S81" s="7">
        <f>IF($Y81="","",R81*Q81)</f>
        <v/>
      </c>
      <c r="T81" s="7">
        <f>IF($Y81="","",S81+P81)</f>
        <v/>
      </c>
      <c r="U81" s="7">
        <f>IF($Y81="","",V81-T81)</f>
        <v/>
      </c>
      <c r="V81" s="7">
        <f>IF($Y81="","",O81+R81+M81)</f>
        <v/>
      </c>
      <c r="W81" s="7">
        <f>IF($Y81="","",V81-T81-K81)</f>
        <v/>
      </c>
      <c r="X81" s="12" t="n"/>
      <c r="Y81" s="13">
        <f>IF(ROWS($Y$2:$Y81)&lt;=MAX('Per Line'!$AI$2:$AI$8001),MATCH(ROWS($Y$2:$Y81),'Per Line'!$AI$2:$AI$8001,0),"")</f>
        <v/>
      </c>
    </row>
    <row r="82">
      <c r="A82" s="12" t="n"/>
      <c r="B82">
        <f>IF($Y82="","",INDEX('Per Line'!$F$2:$F$8001,$Y82)&amp;"")</f>
        <v/>
      </c>
      <c r="C82">
        <f>IF($Y82="","",INDEX('Per Line'!$D$2:$D$8001,$Y82)&amp;"")</f>
        <v/>
      </c>
      <c r="D82">
        <f>IF($Y82="","",INDEX('Per Line'!$B$2:$B$8001,$Y82))</f>
        <v/>
      </c>
      <c r="E82">
        <f>IF($Y82="","",INDEX('Per Line'!$C$2:$C$8001,$Y82)&amp;"")</f>
        <v/>
      </c>
      <c r="F82">
        <f>IF($Y82="","",INDEX('Per Line'!$G$2:$G$8001,$Y82)&amp;"")</f>
        <v/>
      </c>
      <c r="G82">
        <f>IF($Y82="","",INDEX('Per Line'!$L$2:$L$8001,$Y82)&amp;"")</f>
        <v/>
      </c>
      <c r="H82">
        <f>IF($Y82="","",INDEX('Per Line'!$M$2:$M$8001,$Y82)&amp;"")</f>
        <v/>
      </c>
      <c r="I82">
        <f>IF($Y82="","",INDEX('Per Line'!$N$2:$N$8001,$Y82)&amp;"")</f>
        <v/>
      </c>
      <c r="J82">
        <f>IF($Y82="","",INDEX('Per Line'!$Q$2:$Q$8001,$Y82))</f>
        <v/>
      </c>
      <c r="K82" s="7">
        <f>IF($Y82="","",J82*V82/100)</f>
        <v/>
      </c>
      <c r="L82">
        <f>IF($Y82="","",INDEX('Per Line'!$K$2:$K$8001,$Y82)&amp;"")</f>
        <v/>
      </c>
      <c r="M82" s="7">
        <f>IF($Y82="","",SUMIFS('Per Line'!$Y$2:$Y$8001,'Per Line'!$AG$2:$AG$8001,$B82&amp;"|"&amp;$C82,'Per Line'!$AK$2:$AK$8001,1))</f>
        <v/>
      </c>
      <c r="N82">
        <f>IF($Y82="","",Settings!$C$7)</f>
        <v/>
      </c>
      <c r="O82" s="7">
        <f>IF($Y82="","",SUMIFS('Per Line'!$Y$2:$Y$8001,'Per Line'!$AG$2:$AG$8001,$B82&amp;"|"&amp;$C82,'Per Line'!$AJ$2:$AJ$8001,0,'Per Line'!$AK$2:$AK$8001,0))</f>
        <v/>
      </c>
      <c r="P82" s="7">
        <f>IF($Y82="","",O82*N82)</f>
        <v/>
      </c>
      <c r="Q82">
        <f>IF($Y82="","",Settings!$C$6)</f>
        <v/>
      </c>
      <c r="R82" s="7">
        <f>IF($Y82="","",SUMIFS('Per Line'!$Y$2:$Y$8001,'Per Line'!$AG$2:$AG$8001,$B82&amp;"|"&amp;$C82,'Per Line'!$AJ$2:$AJ$8001,1,'Per Line'!$AK$2:$AK$8001,0))</f>
        <v/>
      </c>
      <c r="S82" s="7">
        <f>IF($Y82="","",R82*Q82)</f>
        <v/>
      </c>
      <c r="T82" s="7">
        <f>IF($Y82="","",S82+P82)</f>
        <v/>
      </c>
      <c r="U82" s="7">
        <f>IF($Y82="","",V82-T82)</f>
        <v/>
      </c>
      <c r="V82" s="7">
        <f>IF($Y82="","",O82+R82+M82)</f>
        <v/>
      </c>
      <c r="W82" s="7">
        <f>IF($Y82="","",V82-T82-K82)</f>
        <v/>
      </c>
      <c r="X82" s="12" t="n"/>
      <c r="Y82" s="13">
        <f>IF(ROWS($Y$2:$Y82)&lt;=MAX('Per Line'!$AI$2:$AI$8001),MATCH(ROWS($Y$2:$Y82),'Per Line'!$AI$2:$AI$8001,0),"")</f>
        <v/>
      </c>
    </row>
    <row r="83">
      <c r="A83" s="12" t="n"/>
      <c r="B83">
        <f>IF($Y83="","",INDEX('Per Line'!$F$2:$F$8001,$Y83)&amp;"")</f>
        <v/>
      </c>
      <c r="C83">
        <f>IF($Y83="","",INDEX('Per Line'!$D$2:$D$8001,$Y83)&amp;"")</f>
        <v/>
      </c>
      <c r="D83">
        <f>IF($Y83="","",INDEX('Per Line'!$B$2:$B$8001,$Y83))</f>
        <v/>
      </c>
      <c r="E83">
        <f>IF($Y83="","",INDEX('Per Line'!$C$2:$C$8001,$Y83)&amp;"")</f>
        <v/>
      </c>
      <c r="F83">
        <f>IF($Y83="","",INDEX('Per Line'!$G$2:$G$8001,$Y83)&amp;"")</f>
        <v/>
      </c>
      <c r="G83">
        <f>IF($Y83="","",INDEX('Per Line'!$L$2:$L$8001,$Y83)&amp;"")</f>
        <v/>
      </c>
      <c r="H83">
        <f>IF($Y83="","",INDEX('Per Line'!$M$2:$M$8001,$Y83)&amp;"")</f>
        <v/>
      </c>
      <c r="I83">
        <f>IF($Y83="","",INDEX('Per Line'!$N$2:$N$8001,$Y83)&amp;"")</f>
        <v/>
      </c>
      <c r="J83">
        <f>IF($Y83="","",INDEX('Per Line'!$Q$2:$Q$8001,$Y83))</f>
        <v/>
      </c>
      <c r="K83" s="7">
        <f>IF($Y83="","",J83*V83/100)</f>
        <v/>
      </c>
      <c r="L83">
        <f>IF($Y83="","",INDEX('Per Line'!$K$2:$K$8001,$Y83)&amp;"")</f>
        <v/>
      </c>
      <c r="M83" s="7">
        <f>IF($Y83="","",SUMIFS('Per Line'!$Y$2:$Y$8001,'Per Line'!$AG$2:$AG$8001,$B83&amp;"|"&amp;$C83,'Per Line'!$AK$2:$AK$8001,1))</f>
        <v/>
      </c>
      <c r="N83">
        <f>IF($Y83="","",Settings!$C$7)</f>
        <v/>
      </c>
      <c r="O83" s="7">
        <f>IF($Y83="","",SUMIFS('Per Line'!$Y$2:$Y$8001,'Per Line'!$AG$2:$AG$8001,$B83&amp;"|"&amp;$C83,'Per Line'!$AJ$2:$AJ$8001,0,'Per Line'!$AK$2:$AK$8001,0))</f>
        <v/>
      </c>
      <c r="P83" s="7">
        <f>IF($Y83="","",O83*N83)</f>
        <v/>
      </c>
      <c r="Q83">
        <f>IF($Y83="","",Settings!$C$6)</f>
        <v/>
      </c>
      <c r="R83" s="7">
        <f>IF($Y83="","",SUMIFS('Per Line'!$Y$2:$Y$8001,'Per Line'!$AG$2:$AG$8001,$B83&amp;"|"&amp;$C83,'Per Line'!$AJ$2:$AJ$8001,1,'Per Line'!$AK$2:$AK$8001,0))</f>
        <v/>
      </c>
      <c r="S83" s="7">
        <f>IF($Y83="","",R83*Q83)</f>
        <v/>
      </c>
      <c r="T83" s="7">
        <f>IF($Y83="","",S83+P83)</f>
        <v/>
      </c>
      <c r="U83" s="7">
        <f>IF($Y83="","",V83-T83)</f>
        <v/>
      </c>
      <c r="V83" s="7">
        <f>IF($Y83="","",O83+R83+M83)</f>
        <v/>
      </c>
      <c r="W83" s="7">
        <f>IF($Y83="","",V83-T83-K83)</f>
        <v/>
      </c>
      <c r="X83" s="12" t="n"/>
      <c r="Y83" s="13">
        <f>IF(ROWS($Y$2:$Y83)&lt;=MAX('Per Line'!$AI$2:$AI$8001),MATCH(ROWS($Y$2:$Y83),'Per Line'!$AI$2:$AI$8001,0),"")</f>
        <v/>
      </c>
    </row>
    <row r="84">
      <c r="A84" s="12" t="n"/>
      <c r="B84">
        <f>IF($Y84="","",INDEX('Per Line'!$F$2:$F$8001,$Y84)&amp;"")</f>
        <v/>
      </c>
      <c r="C84">
        <f>IF($Y84="","",INDEX('Per Line'!$D$2:$D$8001,$Y84)&amp;"")</f>
        <v/>
      </c>
      <c r="D84">
        <f>IF($Y84="","",INDEX('Per Line'!$B$2:$B$8001,$Y84))</f>
        <v/>
      </c>
      <c r="E84">
        <f>IF($Y84="","",INDEX('Per Line'!$C$2:$C$8001,$Y84)&amp;"")</f>
        <v/>
      </c>
      <c r="F84">
        <f>IF($Y84="","",INDEX('Per Line'!$G$2:$G$8001,$Y84)&amp;"")</f>
        <v/>
      </c>
      <c r="G84">
        <f>IF($Y84="","",INDEX('Per Line'!$L$2:$L$8001,$Y84)&amp;"")</f>
        <v/>
      </c>
      <c r="H84">
        <f>IF($Y84="","",INDEX('Per Line'!$M$2:$M$8001,$Y84)&amp;"")</f>
        <v/>
      </c>
      <c r="I84">
        <f>IF($Y84="","",INDEX('Per Line'!$N$2:$N$8001,$Y84)&amp;"")</f>
        <v/>
      </c>
      <c r="J84">
        <f>IF($Y84="","",INDEX('Per Line'!$Q$2:$Q$8001,$Y84))</f>
        <v/>
      </c>
      <c r="K84" s="7">
        <f>IF($Y84="","",J84*V84/100)</f>
        <v/>
      </c>
      <c r="L84">
        <f>IF($Y84="","",INDEX('Per Line'!$K$2:$K$8001,$Y84)&amp;"")</f>
        <v/>
      </c>
      <c r="M84" s="7">
        <f>IF($Y84="","",SUMIFS('Per Line'!$Y$2:$Y$8001,'Per Line'!$AG$2:$AG$8001,$B84&amp;"|"&amp;$C84,'Per Line'!$AK$2:$AK$8001,1))</f>
        <v/>
      </c>
      <c r="N84">
        <f>IF($Y84="","",Settings!$C$7)</f>
        <v/>
      </c>
      <c r="O84" s="7">
        <f>IF($Y84="","",SUMIFS('Per Line'!$Y$2:$Y$8001,'Per Line'!$AG$2:$AG$8001,$B84&amp;"|"&amp;$C84,'Per Line'!$AJ$2:$AJ$8001,0,'Per Line'!$AK$2:$AK$8001,0))</f>
        <v/>
      </c>
      <c r="P84" s="7">
        <f>IF($Y84="","",O84*N84)</f>
        <v/>
      </c>
      <c r="Q84">
        <f>IF($Y84="","",Settings!$C$6)</f>
        <v/>
      </c>
      <c r="R84" s="7">
        <f>IF($Y84="","",SUMIFS('Per Line'!$Y$2:$Y$8001,'Per Line'!$AG$2:$AG$8001,$B84&amp;"|"&amp;$C84,'Per Line'!$AJ$2:$AJ$8001,1,'Per Line'!$AK$2:$AK$8001,0))</f>
        <v/>
      </c>
      <c r="S84" s="7">
        <f>IF($Y84="","",R84*Q84)</f>
        <v/>
      </c>
      <c r="T84" s="7">
        <f>IF($Y84="","",S84+P84)</f>
        <v/>
      </c>
      <c r="U84" s="7">
        <f>IF($Y84="","",V84-T84)</f>
        <v/>
      </c>
      <c r="V84" s="7">
        <f>IF($Y84="","",O84+R84+M84)</f>
        <v/>
      </c>
      <c r="W84" s="7">
        <f>IF($Y84="","",V84-T84-K84)</f>
        <v/>
      </c>
      <c r="X84" s="12" t="n"/>
      <c r="Y84" s="13">
        <f>IF(ROWS($Y$2:$Y84)&lt;=MAX('Per Line'!$AI$2:$AI$8001),MATCH(ROWS($Y$2:$Y84),'Per Line'!$AI$2:$AI$8001,0),"")</f>
        <v/>
      </c>
    </row>
    <row r="85">
      <c r="A85" s="12" t="n"/>
      <c r="B85">
        <f>IF($Y85="","",INDEX('Per Line'!$F$2:$F$8001,$Y85)&amp;"")</f>
        <v/>
      </c>
      <c r="C85">
        <f>IF($Y85="","",INDEX('Per Line'!$D$2:$D$8001,$Y85)&amp;"")</f>
        <v/>
      </c>
      <c r="D85">
        <f>IF($Y85="","",INDEX('Per Line'!$B$2:$B$8001,$Y85))</f>
        <v/>
      </c>
      <c r="E85">
        <f>IF($Y85="","",INDEX('Per Line'!$C$2:$C$8001,$Y85)&amp;"")</f>
        <v/>
      </c>
      <c r="F85">
        <f>IF($Y85="","",INDEX('Per Line'!$G$2:$G$8001,$Y85)&amp;"")</f>
        <v/>
      </c>
      <c r="G85">
        <f>IF($Y85="","",INDEX('Per Line'!$L$2:$L$8001,$Y85)&amp;"")</f>
        <v/>
      </c>
      <c r="H85">
        <f>IF($Y85="","",INDEX('Per Line'!$M$2:$M$8001,$Y85)&amp;"")</f>
        <v/>
      </c>
      <c r="I85">
        <f>IF($Y85="","",INDEX('Per Line'!$N$2:$N$8001,$Y85)&amp;"")</f>
        <v/>
      </c>
      <c r="J85">
        <f>IF($Y85="","",INDEX('Per Line'!$Q$2:$Q$8001,$Y85))</f>
        <v/>
      </c>
      <c r="K85" s="7">
        <f>IF($Y85="","",J85*V85/100)</f>
        <v/>
      </c>
      <c r="L85">
        <f>IF($Y85="","",INDEX('Per Line'!$K$2:$K$8001,$Y85)&amp;"")</f>
        <v/>
      </c>
      <c r="M85" s="7">
        <f>IF($Y85="","",SUMIFS('Per Line'!$Y$2:$Y$8001,'Per Line'!$AG$2:$AG$8001,$B85&amp;"|"&amp;$C85,'Per Line'!$AK$2:$AK$8001,1))</f>
        <v/>
      </c>
      <c r="N85">
        <f>IF($Y85="","",Settings!$C$7)</f>
        <v/>
      </c>
      <c r="O85" s="7">
        <f>IF($Y85="","",SUMIFS('Per Line'!$Y$2:$Y$8001,'Per Line'!$AG$2:$AG$8001,$B85&amp;"|"&amp;$C85,'Per Line'!$AJ$2:$AJ$8001,0,'Per Line'!$AK$2:$AK$8001,0))</f>
        <v/>
      </c>
      <c r="P85" s="7">
        <f>IF($Y85="","",O85*N85)</f>
        <v/>
      </c>
      <c r="Q85">
        <f>IF($Y85="","",Settings!$C$6)</f>
        <v/>
      </c>
      <c r="R85" s="7">
        <f>IF($Y85="","",SUMIFS('Per Line'!$Y$2:$Y$8001,'Per Line'!$AG$2:$AG$8001,$B85&amp;"|"&amp;$C85,'Per Line'!$AJ$2:$AJ$8001,1,'Per Line'!$AK$2:$AK$8001,0))</f>
        <v/>
      </c>
      <c r="S85" s="7">
        <f>IF($Y85="","",R85*Q85)</f>
        <v/>
      </c>
      <c r="T85" s="7">
        <f>IF($Y85="","",S85+P85)</f>
        <v/>
      </c>
      <c r="U85" s="7">
        <f>IF($Y85="","",V85-T85)</f>
        <v/>
      </c>
      <c r="V85" s="7">
        <f>IF($Y85="","",O85+R85+M85)</f>
        <v/>
      </c>
      <c r="W85" s="7">
        <f>IF($Y85="","",V85-T85-K85)</f>
        <v/>
      </c>
      <c r="X85" s="12" t="n"/>
      <c r="Y85" s="13">
        <f>IF(ROWS($Y$2:$Y85)&lt;=MAX('Per Line'!$AI$2:$AI$8001),MATCH(ROWS($Y$2:$Y85),'Per Line'!$AI$2:$AI$8001,0),"")</f>
        <v/>
      </c>
    </row>
    <row r="86">
      <c r="A86" s="12" t="n"/>
      <c r="B86">
        <f>IF($Y86="","",INDEX('Per Line'!$F$2:$F$8001,$Y86)&amp;"")</f>
        <v/>
      </c>
      <c r="C86">
        <f>IF($Y86="","",INDEX('Per Line'!$D$2:$D$8001,$Y86)&amp;"")</f>
        <v/>
      </c>
      <c r="D86">
        <f>IF($Y86="","",INDEX('Per Line'!$B$2:$B$8001,$Y86))</f>
        <v/>
      </c>
      <c r="E86">
        <f>IF($Y86="","",INDEX('Per Line'!$C$2:$C$8001,$Y86)&amp;"")</f>
        <v/>
      </c>
      <c r="F86">
        <f>IF($Y86="","",INDEX('Per Line'!$G$2:$G$8001,$Y86)&amp;"")</f>
        <v/>
      </c>
      <c r="G86">
        <f>IF($Y86="","",INDEX('Per Line'!$L$2:$L$8001,$Y86)&amp;"")</f>
        <v/>
      </c>
      <c r="H86">
        <f>IF($Y86="","",INDEX('Per Line'!$M$2:$M$8001,$Y86)&amp;"")</f>
        <v/>
      </c>
      <c r="I86">
        <f>IF($Y86="","",INDEX('Per Line'!$N$2:$N$8001,$Y86)&amp;"")</f>
        <v/>
      </c>
      <c r="J86">
        <f>IF($Y86="","",INDEX('Per Line'!$Q$2:$Q$8001,$Y86))</f>
        <v/>
      </c>
      <c r="K86" s="7">
        <f>IF($Y86="","",J86*V86/100)</f>
        <v/>
      </c>
      <c r="L86">
        <f>IF($Y86="","",INDEX('Per Line'!$K$2:$K$8001,$Y86)&amp;"")</f>
        <v/>
      </c>
      <c r="M86" s="7">
        <f>IF($Y86="","",SUMIFS('Per Line'!$Y$2:$Y$8001,'Per Line'!$AG$2:$AG$8001,$B86&amp;"|"&amp;$C86,'Per Line'!$AK$2:$AK$8001,1))</f>
        <v/>
      </c>
      <c r="N86">
        <f>IF($Y86="","",Settings!$C$7)</f>
        <v/>
      </c>
      <c r="O86" s="7">
        <f>IF($Y86="","",SUMIFS('Per Line'!$Y$2:$Y$8001,'Per Line'!$AG$2:$AG$8001,$B86&amp;"|"&amp;$C86,'Per Line'!$AJ$2:$AJ$8001,0,'Per Line'!$AK$2:$AK$8001,0))</f>
        <v/>
      </c>
      <c r="P86" s="7">
        <f>IF($Y86="","",O86*N86)</f>
        <v/>
      </c>
      <c r="Q86">
        <f>IF($Y86="","",Settings!$C$6)</f>
        <v/>
      </c>
      <c r="R86" s="7">
        <f>IF($Y86="","",SUMIFS('Per Line'!$Y$2:$Y$8001,'Per Line'!$AG$2:$AG$8001,$B86&amp;"|"&amp;$C86,'Per Line'!$AJ$2:$AJ$8001,1,'Per Line'!$AK$2:$AK$8001,0))</f>
        <v/>
      </c>
      <c r="S86" s="7">
        <f>IF($Y86="","",R86*Q86)</f>
        <v/>
      </c>
      <c r="T86" s="7">
        <f>IF($Y86="","",S86+P86)</f>
        <v/>
      </c>
      <c r="U86" s="7">
        <f>IF($Y86="","",V86-T86)</f>
        <v/>
      </c>
      <c r="V86" s="7">
        <f>IF($Y86="","",O86+R86+M86)</f>
        <v/>
      </c>
      <c r="W86" s="7">
        <f>IF($Y86="","",V86-T86-K86)</f>
        <v/>
      </c>
      <c r="X86" s="12" t="n"/>
      <c r="Y86" s="13">
        <f>IF(ROWS($Y$2:$Y86)&lt;=MAX('Per Line'!$AI$2:$AI$8001),MATCH(ROWS($Y$2:$Y86),'Per Line'!$AI$2:$AI$8001,0),"")</f>
        <v/>
      </c>
    </row>
    <row r="87">
      <c r="A87" s="12" t="n"/>
      <c r="B87">
        <f>IF($Y87="","",INDEX('Per Line'!$F$2:$F$8001,$Y87)&amp;"")</f>
        <v/>
      </c>
      <c r="C87">
        <f>IF($Y87="","",INDEX('Per Line'!$D$2:$D$8001,$Y87)&amp;"")</f>
        <v/>
      </c>
      <c r="D87">
        <f>IF($Y87="","",INDEX('Per Line'!$B$2:$B$8001,$Y87))</f>
        <v/>
      </c>
      <c r="E87">
        <f>IF($Y87="","",INDEX('Per Line'!$C$2:$C$8001,$Y87)&amp;"")</f>
        <v/>
      </c>
      <c r="F87">
        <f>IF($Y87="","",INDEX('Per Line'!$G$2:$G$8001,$Y87)&amp;"")</f>
        <v/>
      </c>
      <c r="G87">
        <f>IF($Y87="","",INDEX('Per Line'!$L$2:$L$8001,$Y87)&amp;"")</f>
        <v/>
      </c>
      <c r="H87">
        <f>IF($Y87="","",INDEX('Per Line'!$M$2:$M$8001,$Y87)&amp;"")</f>
        <v/>
      </c>
      <c r="I87">
        <f>IF($Y87="","",INDEX('Per Line'!$N$2:$N$8001,$Y87)&amp;"")</f>
        <v/>
      </c>
      <c r="J87">
        <f>IF($Y87="","",INDEX('Per Line'!$Q$2:$Q$8001,$Y87))</f>
        <v/>
      </c>
      <c r="K87" s="7">
        <f>IF($Y87="","",J87*V87/100)</f>
        <v/>
      </c>
      <c r="L87">
        <f>IF($Y87="","",INDEX('Per Line'!$K$2:$K$8001,$Y87)&amp;"")</f>
        <v/>
      </c>
      <c r="M87" s="7">
        <f>IF($Y87="","",SUMIFS('Per Line'!$Y$2:$Y$8001,'Per Line'!$AG$2:$AG$8001,$B87&amp;"|"&amp;$C87,'Per Line'!$AK$2:$AK$8001,1))</f>
        <v/>
      </c>
      <c r="N87">
        <f>IF($Y87="","",Settings!$C$7)</f>
        <v/>
      </c>
      <c r="O87" s="7">
        <f>IF($Y87="","",SUMIFS('Per Line'!$Y$2:$Y$8001,'Per Line'!$AG$2:$AG$8001,$B87&amp;"|"&amp;$C87,'Per Line'!$AJ$2:$AJ$8001,0,'Per Line'!$AK$2:$AK$8001,0))</f>
        <v/>
      </c>
      <c r="P87" s="7">
        <f>IF($Y87="","",O87*N87)</f>
        <v/>
      </c>
      <c r="Q87">
        <f>IF($Y87="","",Settings!$C$6)</f>
        <v/>
      </c>
      <c r="R87" s="7">
        <f>IF($Y87="","",SUMIFS('Per Line'!$Y$2:$Y$8001,'Per Line'!$AG$2:$AG$8001,$B87&amp;"|"&amp;$C87,'Per Line'!$AJ$2:$AJ$8001,1,'Per Line'!$AK$2:$AK$8001,0))</f>
        <v/>
      </c>
      <c r="S87" s="7">
        <f>IF($Y87="","",R87*Q87)</f>
        <v/>
      </c>
      <c r="T87" s="7">
        <f>IF($Y87="","",S87+P87)</f>
        <v/>
      </c>
      <c r="U87" s="7">
        <f>IF($Y87="","",V87-T87)</f>
        <v/>
      </c>
      <c r="V87" s="7">
        <f>IF($Y87="","",O87+R87+M87)</f>
        <v/>
      </c>
      <c r="W87" s="7">
        <f>IF($Y87="","",V87-T87-K87)</f>
        <v/>
      </c>
      <c r="X87" s="12" t="n"/>
      <c r="Y87" s="13">
        <f>IF(ROWS($Y$2:$Y87)&lt;=MAX('Per Line'!$AI$2:$AI$8001),MATCH(ROWS($Y$2:$Y87),'Per Line'!$AI$2:$AI$8001,0),"")</f>
        <v/>
      </c>
    </row>
    <row r="88">
      <c r="A88" s="12" t="n"/>
      <c r="B88">
        <f>IF($Y88="","",INDEX('Per Line'!$F$2:$F$8001,$Y88)&amp;"")</f>
        <v/>
      </c>
      <c r="C88">
        <f>IF($Y88="","",INDEX('Per Line'!$D$2:$D$8001,$Y88)&amp;"")</f>
        <v/>
      </c>
      <c r="D88">
        <f>IF($Y88="","",INDEX('Per Line'!$B$2:$B$8001,$Y88))</f>
        <v/>
      </c>
      <c r="E88">
        <f>IF($Y88="","",INDEX('Per Line'!$C$2:$C$8001,$Y88)&amp;"")</f>
        <v/>
      </c>
      <c r="F88">
        <f>IF($Y88="","",INDEX('Per Line'!$G$2:$G$8001,$Y88)&amp;"")</f>
        <v/>
      </c>
      <c r="G88">
        <f>IF($Y88="","",INDEX('Per Line'!$L$2:$L$8001,$Y88)&amp;"")</f>
        <v/>
      </c>
      <c r="H88">
        <f>IF($Y88="","",INDEX('Per Line'!$M$2:$M$8001,$Y88)&amp;"")</f>
        <v/>
      </c>
      <c r="I88">
        <f>IF($Y88="","",INDEX('Per Line'!$N$2:$N$8001,$Y88)&amp;"")</f>
        <v/>
      </c>
      <c r="J88">
        <f>IF($Y88="","",INDEX('Per Line'!$Q$2:$Q$8001,$Y88))</f>
        <v/>
      </c>
      <c r="K88" s="7">
        <f>IF($Y88="","",J88*V88/100)</f>
        <v/>
      </c>
      <c r="L88">
        <f>IF($Y88="","",INDEX('Per Line'!$K$2:$K$8001,$Y88)&amp;"")</f>
        <v/>
      </c>
      <c r="M88" s="7">
        <f>IF($Y88="","",SUMIFS('Per Line'!$Y$2:$Y$8001,'Per Line'!$AG$2:$AG$8001,$B88&amp;"|"&amp;$C88,'Per Line'!$AK$2:$AK$8001,1))</f>
        <v/>
      </c>
      <c r="N88">
        <f>IF($Y88="","",Settings!$C$7)</f>
        <v/>
      </c>
      <c r="O88" s="7">
        <f>IF($Y88="","",SUMIFS('Per Line'!$Y$2:$Y$8001,'Per Line'!$AG$2:$AG$8001,$B88&amp;"|"&amp;$C88,'Per Line'!$AJ$2:$AJ$8001,0,'Per Line'!$AK$2:$AK$8001,0))</f>
        <v/>
      </c>
      <c r="P88" s="7">
        <f>IF($Y88="","",O88*N88)</f>
        <v/>
      </c>
      <c r="Q88">
        <f>IF($Y88="","",Settings!$C$6)</f>
        <v/>
      </c>
      <c r="R88" s="7">
        <f>IF($Y88="","",SUMIFS('Per Line'!$Y$2:$Y$8001,'Per Line'!$AG$2:$AG$8001,$B88&amp;"|"&amp;$C88,'Per Line'!$AJ$2:$AJ$8001,1,'Per Line'!$AK$2:$AK$8001,0))</f>
        <v/>
      </c>
      <c r="S88" s="7">
        <f>IF($Y88="","",R88*Q88)</f>
        <v/>
      </c>
      <c r="T88" s="7">
        <f>IF($Y88="","",S88+P88)</f>
        <v/>
      </c>
      <c r="U88" s="7">
        <f>IF($Y88="","",V88-T88)</f>
        <v/>
      </c>
      <c r="V88" s="7">
        <f>IF($Y88="","",O88+R88+M88)</f>
        <v/>
      </c>
      <c r="W88" s="7">
        <f>IF($Y88="","",V88-T88-K88)</f>
        <v/>
      </c>
      <c r="X88" s="12" t="n"/>
      <c r="Y88" s="13">
        <f>IF(ROWS($Y$2:$Y88)&lt;=MAX('Per Line'!$AI$2:$AI$8001),MATCH(ROWS($Y$2:$Y88),'Per Line'!$AI$2:$AI$8001,0),"")</f>
        <v/>
      </c>
    </row>
    <row r="89">
      <c r="A89" s="12" t="n"/>
      <c r="B89">
        <f>IF($Y89="","",INDEX('Per Line'!$F$2:$F$8001,$Y89)&amp;"")</f>
        <v/>
      </c>
      <c r="C89">
        <f>IF($Y89="","",INDEX('Per Line'!$D$2:$D$8001,$Y89)&amp;"")</f>
        <v/>
      </c>
      <c r="D89">
        <f>IF($Y89="","",INDEX('Per Line'!$B$2:$B$8001,$Y89))</f>
        <v/>
      </c>
      <c r="E89">
        <f>IF($Y89="","",INDEX('Per Line'!$C$2:$C$8001,$Y89)&amp;"")</f>
        <v/>
      </c>
      <c r="F89">
        <f>IF($Y89="","",INDEX('Per Line'!$G$2:$G$8001,$Y89)&amp;"")</f>
        <v/>
      </c>
      <c r="G89">
        <f>IF($Y89="","",INDEX('Per Line'!$L$2:$L$8001,$Y89)&amp;"")</f>
        <v/>
      </c>
      <c r="H89">
        <f>IF($Y89="","",INDEX('Per Line'!$M$2:$M$8001,$Y89)&amp;"")</f>
        <v/>
      </c>
      <c r="I89">
        <f>IF($Y89="","",INDEX('Per Line'!$N$2:$N$8001,$Y89)&amp;"")</f>
        <v/>
      </c>
      <c r="J89">
        <f>IF($Y89="","",INDEX('Per Line'!$Q$2:$Q$8001,$Y89))</f>
        <v/>
      </c>
      <c r="K89" s="7">
        <f>IF($Y89="","",J89*V89/100)</f>
        <v/>
      </c>
      <c r="L89">
        <f>IF($Y89="","",INDEX('Per Line'!$K$2:$K$8001,$Y89)&amp;"")</f>
        <v/>
      </c>
      <c r="M89" s="7">
        <f>IF($Y89="","",SUMIFS('Per Line'!$Y$2:$Y$8001,'Per Line'!$AG$2:$AG$8001,$B89&amp;"|"&amp;$C89,'Per Line'!$AK$2:$AK$8001,1))</f>
        <v/>
      </c>
      <c r="N89">
        <f>IF($Y89="","",Settings!$C$7)</f>
        <v/>
      </c>
      <c r="O89" s="7">
        <f>IF($Y89="","",SUMIFS('Per Line'!$Y$2:$Y$8001,'Per Line'!$AG$2:$AG$8001,$B89&amp;"|"&amp;$C89,'Per Line'!$AJ$2:$AJ$8001,0,'Per Line'!$AK$2:$AK$8001,0))</f>
        <v/>
      </c>
      <c r="P89" s="7">
        <f>IF($Y89="","",O89*N89)</f>
        <v/>
      </c>
      <c r="Q89">
        <f>IF($Y89="","",Settings!$C$6)</f>
        <v/>
      </c>
      <c r="R89" s="7">
        <f>IF($Y89="","",SUMIFS('Per Line'!$Y$2:$Y$8001,'Per Line'!$AG$2:$AG$8001,$B89&amp;"|"&amp;$C89,'Per Line'!$AJ$2:$AJ$8001,1,'Per Line'!$AK$2:$AK$8001,0))</f>
        <v/>
      </c>
      <c r="S89" s="7">
        <f>IF($Y89="","",R89*Q89)</f>
        <v/>
      </c>
      <c r="T89" s="7">
        <f>IF($Y89="","",S89+P89)</f>
        <v/>
      </c>
      <c r="U89" s="7">
        <f>IF($Y89="","",V89-T89)</f>
        <v/>
      </c>
      <c r="V89" s="7">
        <f>IF($Y89="","",O89+R89+M89)</f>
        <v/>
      </c>
      <c r="W89" s="7">
        <f>IF($Y89="","",V89-T89-K89)</f>
        <v/>
      </c>
      <c r="X89" s="12" t="n"/>
      <c r="Y89" s="13">
        <f>IF(ROWS($Y$2:$Y89)&lt;=MAX('Per Line'!$AI$2:$AI$8001),MATCH(ROWS($Y$2:$Y89),'Per Line'!$AI$2:$AI$8001,0),"")</f>
        <v/>
      </c>
    </row>
    <row r="90">
      <c r="A90" s="12" t="n"/>
      <c r="B90">
        <f>IF($Y90="","",INDEX('Per Line'!$F$2:$F$8001,$Y90)&amp;"")</f>
        <v/>
      </c>
      <c r="C90">
        <f>IF($Y90="","",INDEX('Per Line'!$D$2:$D$8001,$Y90)&amp;"")</f>
        <v/>
      </c>
      <c r="D90">
        <f>IF($Y90="","",INDEX('Per Line'!$B$2:$B$8001,$Y90))</f>
        <v/>
      </c>
      <c r="E90">
        <f>IF($Y90="","",INDEX('Per Line'!$C$2:$C$8001,$Y90)&amp;"")</f>
        <v/>
      </c>
      <c r="F90">
        <f>IF($Y90="","",INDEX('Per Line'!$G$2:$G$8001,$Y90)&amp;"")</f>
        <v/>
      </c>
      <c r="G90">
        <f>IF($Y90="","",INDEX('Per Line'!$L$2:$L$8001,$Y90)&amp;"")</f>
        <v/>
      </c>
      <c r="H90">
        <f>IF($Y90="","",INDEX('Per Line'!$M$2:$M$8001,$Y90)&amp;"")</f>
        <v/>
      </c>
      <c r="I90">
        <f>IF($Y90="","",INDEX('Per Line'!$N$2:$N$8001,$Y90)&amp;"")</f>
        <v/>
      </c>
      <c r="J90">
        <f>IF($Y90="","",INDEX('Per Line'!$Q$2:$Q$8001,$Y90))</f>
        <v/>
      </c>
      <c r="K90" s="7">
        <f>IF($Y90="","",J90*V90/100)</f>
        <v/>
      </c>
      <c r="L90">
        <f>IF($Y90="","",INDEX('Per Line'!$K$2:$K$8001,$Y90)&amp;"")</f>
        <v/>
      </c>
      <c r="M90" s="7">
        <f>IF($Y90="","",SUMIFS('Per Line'!$Y$2:$Y$8001,'Per Line'!$AG$2:$AG$8001,$B90&amp;"|"&amp;$C90,'Per Line'!$AK$2:$AK$8001,1))</f>
        <v/>
      </c>
      <c r="N90">
        <f>IF($Y90="","",Settings!$C$7)</f>
        <v/>
      </c>
      <c r="O90" s="7">
        <f>IF($Y90="","",SUMIFS('Per Line'!$Y$2:$Y$8001,'Per Line'!$AG$2:$AG$8001,$B90&amp;"|"&amp;$C90,'Per Line'!$AJ$2:$AJ$8001,0,'Per Line'!$AK$2:$AK$8001,0))</f>
        <v/>
      </c>
      <c r="P90" s="7">
        <f>IF($Y90="","",O90*N90)</f>
        <v/>
      </c>
      <c r="Q90">
        <f>IF($Y90="","",Settings!$C$6)</f>
        <v/>
      </c>
      <c r="R90" s="7">
        <f>IF($Y90="","",SUMIFS('Per Line'!$Y$2:$Y$8001,'Per Line'!$AG$2:$AG$8001,$B90&amp;"|"&amp;$C90,'Per Line'!$AJ$2:$AJ$8001,1,'Per Line'!$AK$2:$AK$8001,0))</f>
        <v/>
      </c>
      <c r="S90" s="7">
        <f>IF($Y90="","",R90*Q90)</f>
        <v/>
      </c>
      <c r="T90" s="7">
        <f>IF($Y90="","",S90+P90)</f>
        <v/>
      </c>
      <c r="U90" s="7">
        <f>IF($Y90="","",V90-T90)</f>
        <v/>
      </c>
      <c r="V90" s="7">
        <f>IF($Y90="","",O90+R90+M90)</f>
        <v/>
      </c>
      <c r="W90" s="7">
        <f>IF($Y90="","",V90-T90-K90)</f>
        <v/>
      </c>
      <c r="X90" s="12" t="n"/>
      <c r="Y90" s="13">
        <f>IF(ROWS($Y$2:$Y90)&lt;=MAX('Per Line'!$AI$2:$AI$8001),MATCH(ROWS($Y$2:$Y90),'Per Line'!$AI$2:$AI$8001,0),"")</f>
        <v/>
      </c>
    </row>
    <row r="91">
      <c r="A91" s="12" t="n"/>
      <c r="B91">
        <f>IF($Y91="","",INDEX('Per Line'!$F$2:$F$8001,$Y91)&amp;"")</f>
        <v/>
      </c>
      <c r="C91">
        <f>IF($Y91="","",INDEX('Per Line'!$D$2:$D$8001,$Y91)&amp;"")</f>
        <v/>
      </c>
      <c r="D91">
        <f>IF($Y91="","",INDEX('Per Line'!$B$2:$B$8001,$Y91))</f>
        <v/>
      </c>
      <c r="E91">
        <f>IF($Y91="","",INDEX('Per Line'!$C$2:$C$8001,$Y91)&amp;"")</f>
        <v/>
      </c>
      <c r="F91">
        <f>IF($Y91="","",INDEX('Per Line'!$G$2:$G$8001,$Y91)&amp;"")</f>
        <v/>
      </c>
      <c r="G91">
        <f>IF($Y91="","",INDEX('Per Line'!$L$2:$L$8001,$Y91)&amp;"")</f>
        <v/>
      </c>
      <c r="H91">
        <f>IF($Y91="","",INDEX('Per Line'!$M$2:$M$8001,$Y91)&amp;"")</f>
        <v/>
      </c>
      <c r="I91">
        <f>IF($Y91="","",INDEX('Per Line'!$N$2:$N$8001,$Y91)&amp;"")</f>
        <v/>
      </c>
      <c r="J91">
        <f>IF($Y91="","",INDEX('Per Line'!$Q$2:$Q$8001,$Y91))</f>
        <v/>
      </c>
      <c r="K91" s="7">
        <f>IF($Y91="","",J91*V91/100)</f>
        <v/>
      </c>
      <c r="L91">
        <f>IF($Y91="","",INDEX('Per Line'!$K$2:$K$8001,$Y91)&amp;"")</f>
        <v/>
      </c>
      <c r="M91" s="7">
        <f>IF($Y91="","",SUMIFS('Per Line'!$Y$2:$Y$8001,'Per Line'!$AG$2:$AG$8001,$B91&amp;"|"&amp;$C91,'Per Line'!$AK$2:$AK$8001,1))</f>
        <v/>
      </c>
      <c r="N91">
        <f>IF($Y91="","",Settings!$C$7)</f>
        <v/>
      </c>
      <c r="O91" s="7">
        <f>IF($Y91="","",SUMIFS('Per Line'!$Y$2:$Y$8001,'Per Line'!$AG$2:$AG$8001,$B91&amp;"|"&amp;$C91,'Per Line'!$AJ$2:$AJ$8001,0,'Per Line'!$AK$2:$AK$8001,0))</f>
        <v/>
      </c>
      <c r="P91" s="7">
        <f>IF($Y91="","",O91*N91)</f>
        <v/>
      </c>
      <c r="Q91">
        <f>IF($Y91="","",Settings!$C$6)</f>
        <v/>
      </c>
      <c r="R91" s="7">
        <f>IF($Y91="","",SUMIFS('Per Line'!$Y$2:$Y$8001,'Per Line'!$AG$2:$AG$8001,$B91&amp;"|"&amp;$C91,'Per Line'!$AJ$2:$AJ$8001,1,'Per Line'!$AK$2:$AK$8001,0))</f>
        <v/>
      </c>
      <c r="S91" s="7">
        <f>IF($Y91="","",R91*Q91)</f>
        <v/>
      </c>
      <c r="T91" s="7">
        <f>IF($Y91="","",S91+P91)</f>
        <v/>
      </c>
      <c r="U91" s="7">
        <f>IF($Y91="","",V91-T91)</f>
        <v/>
      </c>
      <c r="V91" s="7">
        <f>IF($Y91="","",O91+R91+M91)</f>
        <v/>
      </c>
      <c r="W91" s="7">
        <f>IF($Y91="","",V91-T91-K91)</f>
        <v/>
      </c>
      <c r="X91" s="12" t="n"/>
      <c r="Y91" s="13">
        <f>IF(ROWS($Y$2:$Y91)&lt;=MAX('Per Line'!$AI$2:$AI$8001),MATCH(ROWS($Y$2:$Y91),'Per Line'!$AI$2:$AI$8001,0),"")</f>
        <v/>
      </c>
    </row>
    <row r="92">
      <c r="A92" s="12" t="n"/>
      <c r="B92">
        <f>IF($Y92="","",INDEX('Per Line'!$F$2:$F$8001,$Y92)&amp;"")</f>
        <v/>
      </c>
      <c r="C92">
        <f>IF($Y92="","",INDEX('Per Line'!$D$2:$D$8001,$Y92)&amp;"")</f>
        <v/>
      </c>
      <c r="D92">
        <f>IF($Y92="","",INDEX('Per Line'!$B$2:$B$8001,$Y92))</f>
        <v/>
      </c>
      <c r="E92">
        <f>IF($Y92="","",INDEX('Per Line'!$C$2:$C$8001,$Y92)&amp;"")</f>
        <v/>
      </c>
      <c r="F92">
        <f>IF($Y92="","",INDEX('Per Line'!$G$2:$G$8001,$Y92)&amp;"")</f>
        <v/>
      </c>
      <c r="G92">
        <f>IF($Y92="","",INDEX('Per Line'!$L$2:$L$8001,$Y92)&amp;"")</f>
        <v/>
      </c>
      <c r="H92">
        <f>IF($Y92="","",INDEX('Per Line'!$M$2:$M$8001,$Y92)&amp;"")</f>
        <v/>
      </c>
      <c r="I92">
        <f>IF($Y92="","",INDEX('Per Line'!$N$2:$N$8001,$Y92)&amp;"")</f>
        <v/>
      </c>
      <c r="J92">
        <f>IF($Y92="","",INDEX('Per Line'!$Q$2:$Q$8001,$Y92))</f>
        <v/>
      </c>
      <c r="K92" s="7">
        <f>IF($Y92="","",J92*V92/100)</f>
        <v/>
      </c>
      <c r="L92">
        <f>IF($Y92="","",INDEX('Per Line'!$K$2:$K$8001,$Y92)&amp;"")</f>
        <v/>
      </c>
      <c r="M92" s="7">
        <f>IF($Y92="","",SUMIFS('Per Line'!$Y$2:$Y$8001,'Per Line'!$AG$2:$AG$8001,$B92&amp;"|"&amp;$C92,'Per Line'!$AK$2:$AK$8001,1))</f>
        <v/>
      </c>
      <c r="N92">
        <f>IF($Y92="","",Settings!$C$7)</f>
        <v/>
      </c>
      <c r="O92" s="7">
        <f>IF($Y92="","",SUMIFS('Per Line'!$Y$2:$Y$8001,'Per Line'!$AG$2:$AG$8001,$B92&amp;"|"&amp;$C92,'Per Line'!$AJ$2:$AJ$8001,0,'Per Line'!$AK$2:$AK$8001,0))</f>
        <v/>
      </c>
      <c r="P92" s="7">
        <f>IF($Y92="","",O92*N92)</f>
        <v/>
      </c>
      <c r="Q92">
        <f>IF($Y92="","",Settings!$C$6)</f>
        <v/>
      </c>
      <c r="R92" s="7">
        <f>IF($Y92="","",SUMIFS('Per Line'!$Y$2:$Y$8001,'Per Line'!$AG$2:$AG$8001,$B92&amp;"|"&amp;$C92,'Per Line'!$AJ$2:$AJ$8001,1,'Per Line'!$AK$2:$AK$8001,0))</f>
        <v/>
      </c>
      <c r="S92" s="7">
        <f>IF($Y92="","",R92*Q92)</f>
        <v/>
      </c>
      <c r="T92" s="7">
        <f>IF($Y92="","",S92+P92)</f>
        <v/>
      </c>
      <c r="U92" s="7">
        <f>IF($Y92="","",V92-T92)</f>
        <v/>
      </c>
      <c r="V92" s="7">
        <f>IF($Y92="","",O92+R92+M92)</f>
        <v/>
      </c>
      <c r="W92" s="7">
        <f>IF($Y92="","",V92-T92-K92)</f>
        <v/>
      </c>
      <c r="X92" s="12" t="n"/>
      <c r="Y92" s="13">
        <f>IF(ROWS($Y$2:$Y92)&lt;=MAX('Per Line'!$AI$2:$AI$8001),MATCH(ROWS($Y$2:$Y92),'Per Line'!$AI$2:$AI$8001,0),"")</f>
        <v/>
      </c>
    </row>
    <row r="93">
      <c r="A93" s="12" t="n"/>
      <c r="B93">
        <f>IF($Y93="","",INDEX('Per Line'!$F$2:$F$8001,$Y93)&amp;"")</f>
        <v/>
      </c>
      <c r="C93">
        <f>IF($Y93="","",INDEX('Per Line'!$D$2:$D$8001,$Y93)&amp;"")</f>
        <v/>
      </c>
      <c r="D93">
        <f>IF($Y93="","",INDEX('Per Line'!$B$2:$B$8001,$Y93))</f>
        <v/>
      </c>
      <c r="E93">
        <f>IF($Y93="","",INDEX('Per Line'!$C$2:$C$8001,$Y93)&amp;"")</f>
        <v/>
      </c>
      <c r="F93">
        <f>IF($Y93="","",INDEX('Per Line'!$G$2:$G$8001,$Y93)&amp;"")</f>
        <v/>
      </c>
      <c r="G93">
        <f>IF($Y93="","",INDEX('Per Line'!$L$2:$L$8001,$Y93)&amp;"")</f>
        <v/>
      </c>
      <c r="H93">
        <f>IF($Y93="","",INDEX('Per Line'!$M$2:$M$8001,$Y93)&amp;"")</f>
        <v/>
      </c>
      <c r="I93">
        <f>IF($Y93="","",INDEX('Per Line'!$N$2:$N$8001,$Y93)&amp;"")</f>
        <v/>
      </c>
      <c r="J93">
        <f>IF($Y93="","",INDEX('Per Line'!$Q$2:$Q$8001,$Y93))</f>
        <v/>
      </c>
      <c r="K93" s="7">
        <f>IF($Y93="","",J93*V93/100)</f>
        <v/>
      </c>
      <c r="L93">
        <f>IF($Y93="","",INDEX('Per Line'!$K$2:$K$8001,$Y93)&amp;"")</f>
        <v/>
      </c>
      <c r="M93" s="7">
        <f>IF($Y93="","",SUMIFS('Per Line'!$Y$2:$Y$8001,'Per Line'!$AG$2:$AG$8001,$B93&amp;"|"&amp;$C93,'Per Line'!$AK$2:$AK$8001,1))</f>
        <v/>
      </c>
      <c r="N93">
        <f>IF($Y93="","",Settings!$C$7)</f>
        <v/>
      </c>
      <c r="O93" s="7">
        <f>IF($Y93="","",SUMIFS('Per Line'!$Y$2:$Y$8001,'Per Line'!$AG$2:$AG$8001,$B93&amp;"|"&amp;$C93,'Per Line'!$AJ$2:$AJ$8001,0,'Per Line'!$AK$2:$AK$8001,0))</f>
        <v/>
      </c>
      <c r="P93" s="7">
        <f>IF($Y93="","",O93*N93)</f>
        <v/>
      </c>
      <c r="Q93">
        <f>IF($Y93="","",Settings!$C$6)</f>
        <v/>
      </c>
      <c r="R93" s="7">
        <f>IF($Y93="","",SUMIFS('Per Line'!$Y$2:$Y$8001,'Per Line'!$AG$2:$AG$8001,$B93&amp;"|"&amp;$C93,'Per Line'!$AJ$2:$AJ$8001,1,'Per Line'!$AK$2:$AK$8001,0))</f>
        <v/>
      </c>
      <c r="S93" s="7">
        <f>IF($Y93="","",R93*Q93)</f>
        <v/>
      </c>
      <c r="T93" s="7">
        <f>IF($Y93="","",S93+P93)</f>
        <v/>
      </c>
      <c r="U93" s="7">
        <f>IF($Y93="","",V93-T93)</f>
        <v/>
      </c>
      <c r="V93" s="7">
        <f>IF($Y93="","",O93+R93+M93)</f>
        <v/>
      </c>
      <c r="W93" s="7">
        <f>IF($Y93="","",V93-T93-K93)</f>
        <v/>
      </c>
      <c r="X93" s="12" t="n"/>
      <c r="Y93" s="13">
        <f>IF(ROWS($Y$2:$Y93)&lt;=MAX('Per Line'!$AI$2:$AI$8001),MATCH(ROWS($Y$2:$Y93),'Per Line'!$AI$2:$AI$8001,0),"")</f>
        <v/>
      </c>
    </row>
    <row r="94">
      <c r="A94" s="12" t="n"/>
      <c r="B94">
        <f>IF($Y94="","",INDEX('Per Line'!$F$2:$F$8001,$Y94)&amp;"")</f>
        <v/>
      </c>
      <c r="C94">
        <f>IF($Y94="","",INDEX('Per Line'!$D$2:$D$8001,$Y94)&amp;"")</f>
        <v/>
      </c>
      <c r="D94">
        <f>IF($Y94="","",INDEX('Per Line'!$B$2:$B$8001,$Y94))</f>
        <v/>
      </c>
      <c r="E94">
        <f>IF($Y94="","",INDEX('Per Line'!$C$2:$C$8001,$Y94)&amp;"")</f>
        <v/>
      </c>
      <c r="F94">
        <f>IF($Y94="","",INDEX('Per Line'!$G$2:$G$8001,$Y94)&amp;"")</f>
        <v/>
      </c>
      <c r="G94">
        <f>IF($Y94="","",INDEX('Per Line'!$L$2:$L$8001,$Y94)&amp;"")</f>
        <v/>
      </c>
      <c r="H94">
        <f>IF($Y94="","",INDEX('Per Line'!$M$2:$M$8001,$Y94)&amp;"")</f>
        <v/>
      </c>
      <c r="I94">
        <f>IF($Y94="","",INDEX('Per Line'!$N$2:$N$8001,$Y94)&amp;"")</f>
        <v/>
      </c>
      <c r="J94">
        <f>IF($Y94="","",INDEX('Per Line'!$Q$2:$Q$8001,$Y94))</f>
        <v/>
      </c>
      <c r="K94" s="7">
        <f>IF($Y94="","",J94*V94/100)</f>
        <v/>
      </c>
      <c r="L94">
        <f>IF($Y94="","",INDEX('Per Line'!$K$2:$K$8001,$Y94)&amp;"")</f>
        <v/>
      </c>
      <c r="M94" s="7">
        <f>IF($Y94="","",SUMIFS('Per Line'!$Y$2:$Y$8001,'Per Line'!$AG$2:$AG$8001,$B94&amp;"|"&amp;$C94,'Per Line'!$AK$2:$AK$8001,1))</f>
        <v/>
      </c>
      <c r="N94">
        <f>IF($Y94="","",Settings!$C$7)</f>
        <v/>
      </c>
      <c r="O94" s="7">
        <f>IF($Y94="","",SUMIFS('Per Line'!$Y$2:$Y$8001,'Per Line'!$AG$2:$AG$8001,$B94&amp;"|"&amp;$C94,'Per Line'!$AJ$2:$AJ$8001,0,'Per Line'!$AK$2:$AK$8001,0))</f>
        <v/>
      </c>
      <c r="P94" s="7">
        <f>IF($Y94="","",O94*N94)</f>
        <v/>
      </c>
      <c r="Q94">
        <f>IF($Y94="","",Settings!$C$6)</f>
        <v/>
      </c>
      <c r="R94" s="7">
        <f>IF($Y94="","",SUMIFS('Per Line'!$Y$2:$Y$8001,'Per Line'!$AG$2:$AG$8001,$B94&amp;"|"&amp;$C94,'Per Line'!$AJ$2:$AJ$8001,1,'Per Line'!$AK$2:$AK$8001,0))</f>
        <v/>
      </c>
      <c r="S94" s="7">
        <f>IF($Y94="","",R94*Q94)</f>
        <v/>
      </c>
      <c r="T94" s="7">
        <f>IF($Y94="","",S94+P94)</f>
        <v/>
      </c>
      <c r="U94" s="7">
        <f>IF($Y94="","",V94-T94)</f>
        <v/>
      </c>
      <c r="V94" s="7">
        <f>IF($Y94="","",O94+R94+M94)</f>
        <v/>
      </c>
      <c r="W94" s="7">
        <f>IF($Y94="","",V94-T94-K94)</f>
        <v/>
      </c>
      <c r="X94" s="12" t="n"/>
      <c r="Y94" s="13">
        <f>IF(ROWS($Y$2:$Y94)&lt;=MAX('Per Line'!$AI$2:$AI$8001),MATCH(ROWS($Y$2:$Y94),'Per Line'!$AI$2:$AI$8001,0),"")</f>
        <v/>
      </c>
    </row>
    <row r="95">
      <c r="A95" s="12" t="n"/>
      <c r="B95">
        <f>IF($Y95="","",INDEX('Per Line'!$F$2:$F$8001,$Y95)&amp;"")</f>
        <v/>
      </c>
      <c r="C95">
        <f>IF($Y95="","",INDEX('Per Line'!$D$2:$D$8001,$Y95)&amp;"")</f>
        <v/>
      </c>
      <c r="D95">
        <f>IF($Y95="","",INDEX('Per Line'!$B$2:$B$8001,$Y95))</f>
        <v/>
      </c>
      <c r="E95">
        <f>IF($Y95="","",INDEX('Per Line'!$C$2:$C$8001,$Y95)&amp;"")</f>
        <v/>
      </c>
      <c r="F95">
        <f>IF($Y95="","",INDEX('Per Line'!$G$2:$G$8001,$Y95)&amp;"")</f>
        <v/>
      </c>
      <c r="G95">
        <f>IF($Y95="","",INDEX('Per Line'!$L$2:$L$8001,$Y95)&amp;"")</f>
        <v/>
      </c>
      <c r="H95">
        <f>IF($Y95="","",INDEX('Per Line'!$M$2:$M$8001,$Y95)&amp;"")</f>
        <v/>
      </c>
      <c r="I95">
        <f>IF($Y95="","",INDEX('Per Line'!$N$2:$N$8001,$Y95)&amp;"")</f>
        <v/>
      </c>
      <c r="J95">
        <f>IF($Y95="","",INDEX('Per Line'!$Q$2:$Q$8001,$Y95))</f>
        <v/>
      </c>
      <c r="K95" s="7">
        <f>IF($Y95="","",J95*V95/100)</f>
        <v/>
      </c>
      <c r="L95">
        <f>IF($Y95="","",INDEX('Per Line'!$K$2:$K$8001,$Y95)&amp;"")</f>
        <v/>
      </c>
      <c r="M95" s="7">
        <f>IF($Y95="","",SUMIFS('Per Line'!$Y$2:$Y$8001,'Per Line'!$AG$2:$AG$8001,$B95&amp;"|"&amp;$C95,'Per Line'!$AK$2:$AK$8001,1))</f>
        <v/>
      </c>
      <c r="N95">
        <f>IF($Y95="","",Settings!$C$7)</f>
        <v/>
      </c>
      <c r="O95" s="7">
        <f>IF($Y95="","",SUMIFS('Per Line'!$Y$2:$Y$8001,'Per Line'!$AG$2:$AG$8001,$B95&amp;"|"&amp;$C95,'Per Line'!$AJ$2:$AJ$8001,0,'Per Line'!$AK$2:$AK$8001,0))</f>
        <v/>
      </c>
      <c r="P95" s="7">
        <f>IF($Y95="","",O95*N95)</f>
        <v/>
      </c>
      <c r="Q95">
        <f>IF($Y95="","",Settings!$C$6)</f>
        <v/>
      </c>
      <c r="R95" s="7">
        <f>IF($Y95="","",SUMIFS('Per Line'!$Y$2:$Y$8001,'Per Line'!$AG$2:$AG$8001,$B95&amp;"|"&amp;$C95,'Per Line'!$AJ$2:$AJ$8001,1,'Per Line'!$AK$2:$AK$8001,0))</f>
        <v/>
      </c>
      <c r="S95" s="7">
        <f>IF($Y95="","",R95*Q95)</f>
        <v/>
      </c>
      <c r="T95" s="7">
        <f>IF($Y95="","",S95+P95)</f>
        <v/>
      </c>
      <c r="U95" s="7">
        <f>IF($Y95="","",V95-T95)</f>
        <v/>
      </c>
      <c r="V95" s="7">
        <f>IF($Y95="","",O95+R95+M95)</f>
        <v/>
      </c>
      <c r="W95" s="7">
        <f>IF($Y95="","",V95-T95-K95)</f>
        <v/>
      </c>
      <c r="X95" s="12" t="n"/>
      <c r="Y95" s="13">
        <f>IF(ROWS($Y$2:$Y95)&lt;=MAX('Per Line'!$AI$2:$AI$8001),MATCH(ROWS($Y$2:$Y95),'Per Line'!$AI$2:$AI$8001,0),"")</f>
        <v/>
      </c>
    </row>
    <row r="96">
      <c r="A96" s="12" t="n"/>
      <c r="B96">
        <f>IF($Y96="","",INDEX('Per Line'!$F$2:$F$8001,$Y96)&amp;"")</f>
        <v/>
      </c>
      <c r="C96">
        <f>IF($Y96="","",INDEX('Per Line'!$D$2:$D$8001,$Y96)&amp;"")</f>
        <v/>
      </c>
      <c r="D96">
        <f>IF($Y96="","",INDEX('Per Line'!$B$2:$B$8001,$Y96))</f>
        <v/>
      </c>
      <c r="E96">
        <f>IF($Y96="","",INDEX('Per Line'!$C$2:$C$8001,$Y96)&amp;"")</f>
        <v/>
      </c>
      <c r="F96">
        <f>IF($Y96="","",INDEX('Per Line'!$G$2:$G$8001,$Y96)&amp;"")</f>
        <v/>
      </c>
      <c r="G96">
        <f>IF($Y96="","",INDEX('Per Line'!$L$2:$L$8001,$Y96)&amp;"")</f>
        <v/>
      </c>
      <c r="H96">
        <f>IF($Y96="","",INDEX('Per Line'!$M$2:$M$8001,$Y96)&amp;"")</f>
        <v/>
      </c>
      <c r="I96">
        <f>IF($Y96="","",INDEX('Per Line'!$N$2:$N$8001,$Y96)&amp;"")</f>
        <v/>
      </c>
      <c r="J96">
        <f>IF($Y96="","",INDEX('Per Line'!$Q$2:$Q$8001,$Y96))</f>
        <v/>
      </c>
      <c r="K96" s="7">
        <f>IF($Y96="","",J96*V96/100)</f>
        <v/>
      </c>
      <c r="L96">
        <f>IF($Y96="","",INDEX('Per Line'!$K$2:$K$8001,$Y96)&amp;"")</f>
        <v/>
      </c>
      <c r="M96" s="7">
        <f>IF($Y96="","",SUMIFS('Per Line'!$Y$2:$Y$8001,'Per Line'!$AG$2:$AG$8001,$B96&amp;"|"&amp;$C96,'Per Line'!$AK$2:$AK$8001,1))</f>
        <v/>
      </c>
      <c r="N96">
        <f>IF($Y96="","",Settings!$C$7)</f>
        <v/>
      </c>
      <c r="O96" s="7">
        <f>IF($Y96="","",SUMIFS('Per Line'!$Y$2:$Y$8001,'Per Line'!$AG$2:$AG$8001,$B96&amp;"|"&amp;$C96,'Per Line'!$AJ$2:$AJ$8001,0,'Per Line'!$AK$2:$AK$8001,0))</f>
        <v/>
      </c>
      <c r="P96" s="7">
        <f>IF($Y96="","",O96*N96)</f>
        <v/>
      </c>
      <c r="Q96">
        <f>IF($Y96="","",Settings!$C$6)</f>
        <v/>
      </c>
      <c r="R96" s="7">
        <f>IF($Y96="","",SUMIFS('Per Line'!$Y$2:$Y$8001,'Per Line'!$AG$2:$AG$8001,$B96&amp;"|"&amp;$C96,'Per Line'!$AJ$2:$AJ$8001,1,'Per Line'!$AK$2:$AK$8001,0))</f>
        <v/>
      </c>
      <c r="S96" s="7">
        <f>IF($Y96="","",R96*Q96)</f>
        <v/>
      </c>
      <c r="T96" s="7">
        <f>IF($Y96="","",S96+P96)</f>
        <v/>
      </c>
      <c r="U96" s="7">
        <f>IF($Y96="","",V96-T96)</f>
        <v/>
      </c>
      <c r="V96" s="7">
        <f>IF($Y96="","",O96+R96+M96)</f>
        <v/>
      </c>
      <c r="W96" s="7">
        <f>IF($Y96="","",V96-T96-K96)</f>
        <v/>
      </c>
      <c r="X96" s="12" t="n"/>
      <c r="Y96" s="13">
        <f>IF(ROWS($Y$2:$Y96)&lt;=MAX('Per Line'!$AI$2:$AI$8001),MATCH(ROWS($Y$2:$Y96),'Per Line'!$AI$2:$AI$8001,0),"")</f>
        <v/>
      </c>
    </row>
    <row r="97">
      <c r="A97" s="12" t="n"/>
      <c r="B97">
        <f>IF($Y97="","",INDEX('Per Line'!$F$2:$F$8001,$Y97)&amp;"")</f>
        <v/>
      </c>
      <c r="C97">
        <f>IF($Y97="","",INDEX('Per Line'!$D$2:$D$8001,$Y97)&amp;"")</f>
        <v/>
      </c>
      <c r="D97">
        <f>IF($Y97="","",INDEX('Per Line'!$B$2:$B$8001,$Y97))</f>
        <v/>
      </c>
      <c r="E97">
        <f>IF($Y97="","",INDEX('Per Line'!$C$2:$C$8001,$Y97)&amp;"")</f>
        <v/>
      </c>
      <c r="F97">
        <f>IF($Y97="","",INDEX('Per Line'!$G$2:$G$8001,$Y97)&amp;"")</f>
        <v/>
      </c>
      <c r="G97">
        <f>IF($Y97="","",INDEX('Per Line'!$L$2:$L$8001,$Y97)&amp;"")</f>
        <v/>
      </c>
      <c r="H97">
        <f>IF($Y97="","",INDEX('Per Line'!$M$2:$M$8001,$Y97)&amp;"")</f>
        <v/>
      </c>
      <c r="I97">
        <f>IF($Y97="","",INDEX('Per Line'!$N$2:$N$8001,$Y97)&amp;"")</f>
        <v/>
      </c>
      <c r="J97">
        <f>IF($Y97="","",INDEX('Per Line'!$Q$2:$Q$8001,$Y97))</f>
        <v/>
      </c>
      <c r="K97" s="7">
        <f>IF($Y97="","",J97*V97/100)</f>
        <v/>
      </c>
      <c r="L97">
        <f>IF($Y97="","",INDEX('Per Line'!$K$2:$K$8001,$Y97)&amp;"")</f>
        <v/>
      </c>
      <c r="M97" s="7">
        <f>IF($Y97="","",SUMIFS('Per Line'!$Y$2:$Y$8001,'Per Line'!$AG$2:$AG$8001,$B97&amp;"|"&amp;$C97,'Per Line'!$AK$2:$AK$8001,1))</f>
        <v/>
      </c>
      <c r="N97">
        <f>IF($Y97="","",Settings!$C$7)</f>
        <v/>
      </c>
      <c r="O97" s="7">
        <f>IF($Y97="","",SUMIFS('Per Line'!$Y$2:$Y$8001,'Per Line'!$AG$2:$AG$8001,$B97&amp;"|"&amp;$C97,'Per Line'!$AJ$2:$AJ$8001,0,'Per Line'!$AK$2:$AK$8001,0))</f>
        <v/>
      </c>
      <c r="P97" s="7">
        <f>IF($Y97="","",O97*N97)</f>
        <v/>
      </c>
      <c r="Q97">
        <f>IF($Y97="","",Settings!$C$6)</f>
        <v/>
      </c>
      <c r="R97" s="7">
        <f>IF($Y97="","",SUMIFS('Per Line'!$Y$2:$Y$8001,'Per Line'!$AG$2:$AG$8001,$B97&amp;"|"&amp;$C97,'Per Line'!$AJ$2:$AJ$8001,1,'Per Line'!$AK$2:$AK$8001,0))</f>
        <v/>
      </c>
      <c r="S97" s="7">
        <f>IF($Y97="","",R97*Q97)</f>
        <v/>
      </c>
      <c r="T97" s="7">
        <f>IF($Y97="","",S97+P97)</f>
        <v/>
      </c>
      <c r="U97" s="7">
        <f>IF($Y97="","",V97-T97)</f>
        <v/>
      </c>
      <c r="V97" s="7">
        <f>IF($Y97="","",O97+R97+M97)</f>
        <v/>
      </c>
      <c r="W97" s="7">
        <f>IF($Y97="","",V97-T97-K97)</f>
        <v/>
      </c>
      <c r="X97" s="12" t="n"/>
      <c r="Y97" s="13">
        <f>IF(ROWS($Y$2:$Y97)&lt;=MAX('Per Line'!$AI$2:$AI$8001),MATCH(ROWS($Y$2:$Y97),'Per Line'!$AI$2:$AI$8001,0),"")</f>
        <v/>
      </c>
    </row>
    <row r="98">
      <c r="A98" s="12" t="n"/>
      <c r="B98">
        <f>IF($Y98="","",INDEX('Per Line'!$F$2:$F$8001,$Y98)&amp;"")</f>
        <v/>
      </c>
      <c r="C98">
        <f>IF($Y98="","",INDEX('Per Line'!$D$2:$D$8001,$Y98)&amp;"")</f>
        <v/>
      </c>
      <c r="D98">
        <f>IF($Y98="","",INDEX('Per Line'!$B$2:$B$8001,$Y98))</f>
        <v/>
      </c>
      <c r="E98">
        <f>IF($Y98="","",INDEX('Per Line'!$C$2:$C$8001,$Y98)&amp;"")</f>
        <v/>
      </c>
      <c r="F98">
        <f>IF($Y98="","",INDEX('Per Line'!$G$2:$G$8001,$Y98)&amp;"")</f>
        <v/>
      </c>
      <c r="G98">
        <f>IF($Y98="","",INDEX('Per Line'!$L$2:$L$8001,$Y98)&amp;"")</f>
        <v/>
      </c>
      <c r="H98">
        <f>IF($Y98="","",INDEX('Per Line'!$M$2:$M$8001,$Y98)&amp;"")</f>
        <v/>
      </c>
      <c r="I98">
        <f>IF($Y98="","",INDEX('Per Line'!$N$2:$N$8001,$Y98)&amp;"")</f>
        <v/>
      </c>
      <c r="J98">
        <f>IF($Y98="","",INDEX('Per Line'!$Q$2:$Q$8001,$Y98))</f>
        <v/>
      </c>
      <c r="K98" s="7">
        <f>IF($Y98="","",J98*V98/100)</f>
        <v/>
      </c>
      <c r="L98">
        <f>IF($Y98="","",INDEX('Per Line'!$K$2:$K$8001,$Y98)&amp;"")</f>
        <v/>
      </c>
      <c r="M98" s="7">
        <f>IF($Y98="","",SUMIFS('Per Line'!$Y$2:$Y$8001,'Per Line'!$AG$2:$AG$8001,$B98&amp;"|"&amp;$C98,'Per Line'!$AK$2:$AK$8001,1))</f>
        <v/>
      </c>
      <c r="N98">
        <f>IF($Y98="","",Settings!$C$7)</f>
        <v/>
      </c>
      <c r="O98" s="7">
        <f>IF($Y98="","",SUMIFS('Per Line'!$Y$2:$Y$8001,'Per Line'!$AG$2:$AG$8001,$B98&amp;"|"&amp;$C98,'Per Line'!$AJ$2:$AJ$8001,0,'Per Line'!$AK$2:$AK$8001,0))</f>
        <v/>
      </c>
      <c r="P98" s="7">
        <f>IF($Y98="","",O98*N98)</f>
        <v/>
      </c>
      <c r="Q98">
        <f>IF($Y98="","",Settings!$C$6)</f>
        <v/>
      </c>
      <c r="R98" s="7">
        <f>IF($Y98="","",SUMIFS('Per Line'!$Y$2:$Y$8001,'Per Line'!$AG$2:$AG$8001,$B98&amp;"|"&amp;$C98,'Per Line'!$AJ$2:$AJ$8001,1,'Per Line'!$AK$2:$AK$8001,0))</f>
        <v/>
      </c>
      <c r="S98" s="7">
        <f>IF($Y98="","",R98*Q98)</f>
        <v/>
      </c>
      <c r="T98" s="7">
        <f>IF($Y98="","",S98+P98)</f>
        <v/>
      </c>
      <c r="U98" s="7">
        <f>IF($Y98="","",V98-T98)</f>
        <v/>
      </c>
      <c r="V98" s="7">
        <f>IF($Y98="","",O98+R98+M98)</f>
        <v/>
      </c>
      <c r="W98" s="7">
        <f>IF($Y98="","",V98-T98-K98)</f>
        <v/>
      </c>
      <c r="X98" s="12" t="n"/>
      <c r="Y98" s="13">
        <f>IF(ROWS($Y$2:$Y98)&lt;=MAX('Per Line'!$AI$2:$AI$8001),MATCH(ROWS($Y$2:$Y98),'Per Line'!$AI$2:$AI$8001,0),"")</f>
        <v/>
      </c>
    </row>
    <row r="99">
      <c r="A99" s="12" t="n"/>
      <c r="B99">
        <f>IF($Y99="","",INDEX('Per Line'!$F$2:$F$8001,$Y99)&amp;"")</f>
        <v/>
      </c>
      <c r="C99">
        <f>IF($Y99="","",INDEX('Per Line'!$D$2:$D$8001,$Y99)&amp;"")</f>
        <v/>
      </c>
      <c r="D99">
        <f>IF($Y99="","",INDEX('Per Line'!$B$2:$B$8001,$Y99))</f>
        <v/>
      </c>
      <c r="E99">
        <f>IF($Y99="","",INDEX('Per Line'!$C$2:$C$8001,$Y99)&amp;"")</f>
        <v/>
      </c>
      <c r="F99">
        <f>IF($Y99="","",INDEX('Per Line'!$G$2:$G$8001,$Y99)&amp;"")</f>
        <v/>
      </c>
      <c r="G99">
        <f>IF($Y99="","",INDEX('Per Line'!$L$2:$L$8001,$Y99)&amp;"")</f>
        <v/>
      </c>
      <c r="H99">
        <f>IF($Y99="","",INDEX('Per Line'!$M$2:$M$8001,$Y99)&amp;"")</f>
        <v/>
      </c>
      <c r="I99">
        <f>IF($Y99="","",INDEX('Per Line'!$N$2:$N$8001,$Y99)&amp;"")</f>
        <v/>
      </c>
      <c r="J99">
        <f>IF($Y99="","",INDEX('Per Line'!$Q$2:$Q$8001,$Y99))</f>
        <v/>
      </c>
      <c r="K99" s="7">
        <f>IF($Y99="","",J99*V99/100)</f>
        <v/>
      </c>
      <c r="L99">
        <f>IF($Y99="","",INDEX('Per Line'!$K$2:$K$8001,$Y99)&amp;"")</f>
        <v/>
      </c>
      <c r="M99" s="7">
        <f>IF($Y99="","",SUMIFS('Per Line'!$Y$2:$Y$8001,'Per Line'!$AG$2:$AG$8001,$B99&amp;"|"&amp;$C99,'Per Line'!$AK$2:$AK$8001,1))</f>
        <v/>
      </c>
      <c r="N99">
        <f>IF($Y99="","",Settings!$C$7)</f>
        <v/>
      </c>
      <c r="O99" s="7">
        <f>IF($Y99="","",SUMIFS('Per Line'!$Y$2:$Y$8001,'Per Line'!$AG$2:$AG$8001,$B99&amp;"|"&amp;$C99,'Per Line'!$AJ$2:$AJ$8001,0,'Per Line'!$AK$2:$AK$8001,0))</f>
        <v/>
      </c>
      <c r="P99" s="7">
        <f>IF($Y99="","",O99*N99)</f>
        <v/>
      </c>
      <c r="Q99">
        <f>IF($Y99="","",Settings!$C$6)</f>
        <v/>
      </c>
      <c r="R99" s="7">
        <f>IF($Y99="","",SUMIFS('Per Line'!$Y$2:$Y$8001,'Per Line'!$AG$2:$AG$8001,$B99&amp;"|"&amp;$C99,'Per Line'!$AJ$2:$AJ$8001,1,'Per Line'!$AK$2:$AK$8001,0))</f>
        <v/>
      </c>
      <c r="S99" s="7">
        <f>IF($Y99="","",R99*Q99)</f>
        <v/>
      </c>
      <c r="T99" s="7">
        <f>IF($Y99="","",S99+P99)</f>
        <v/>
      </c>
      <c r="U99" s="7">
        <f>IF($Y99="","",V99-T99)</f>
        <v/>
      </c>
      <c r="V99" s="7">
        <f>IF($Y99="","",O99+R99+M99)</f>
        <v/>
      </c>
      <c r="W99" s="7">
        <f>IF($Y99="","",V99-T99-K99)</f>
        <v/>
      </c>
      <c r="X99" s="12" t="n"/>
      <c r="Y99" s="13">
        <f>IF(ROWS($Y$2:$Y99)&lt;=MAX('Per Line'!$AI$2:$AI$8001),MATCH(ROWS($Y$2:$Y99),'Per Line'!$AI$2:$AI$8001,0),"")</f>
        <v/>
      </c>
    </row>
    <row r="100">
      <c r="A100" s="12" t="n"/>
      <c r="B100">
        <f>IF($Y100="","",INDEX('Per Line'!$F$2:$F$8001,$Y100)&amp;"")</f>
        <v/>
      </c>
      <c r="C100">
        <f>IF($Y100="","",INDEX('Per Line'!$D$2:$D$8001,$Y100)&amp;"")</f>
        <v/>
      </c>
      <c r="D100">
        <f>IF($Y100="","",INDEX('Per Line'!$B$2:$B$8001,$Y100))</f>
        <v/>
      </c>
      <c r="E100">
        <f>IF($Y100="","",INDEX('Per Line'!$C$2:$C$8001,$Y100)&amp;"")</f>
        <v/>
      </c>
      <c r="F100">
        <f>IF($Y100="","",INDEX('Per Line'!$G$2:$G$8001,$Y100)&amp;"")</f>
        <v/>
      </c>
      <c r="G100">
        <f>IF($Y100="","",INDEX('Per Line'!$L$2:$L$8001,$Y100)&amp;"")</f>
        <v/>
      </c>
      <c r="H100">
        <f>IF($Y100="","",INDEX('Per Line'!$M$2:$M$8001,$Y100)&amp;"")</f>
        <v/>
      </c>
      <c r="I100">
        <f>IF($Y100="","",INDEX('Per Line'!$N$2:$N$8001,$Y100)&amp;"")</f>
        <v/>
      </c>
      <c r="J100">
        <f>IF($Y100="","",INDEX('Per Line'!$Q$2:$Q$8001,$Y100))</f>
        <v/>
      </c>
      <c r="K100" s="7">
        <f>IF($Y100="","",J100*V100/100)</f>
        <v/>
      </c>
      <c r="L100">
        <f>IF($Y100="","",INDEX('Per Line'!$K$2:$K$8001,$Y100)&amp;"")</f>
        <v/>
      </c>
      <c r="M100" s="7">
        <f>IF($Y100="","",SUMIFS('Per Line'!$Y$2:$Y$8001,'Per Line'!$AG$2:$AG$8001,$B100&amp;"|"&amp;$C100,'Per Line'!$AK$2:$AK$8001,1))</f>
        <v/>
      </c>
      <c r="N100">
        <f>IF($Y100="","",Settings!$C$7)</f>
        <v/>
      </c>
      <c r="O100" s="7">
        <f>IF($Y100="","",SUMIFS('Per Line'!$Y$2:$Y$8001,'Per Line'!$AG$2:$AG$8001,$B100&amp;"|"&amp;$C100,'Per Line'!$AJ$2:$AJ$8001,0,'Per Line'!$AK$2:$AK$8001,0))</f>
        <v/>
      </c>
      <c r="P100" s="7">
        <f>IF($Y100="","",O100*N100)</f>
        <v/>
      </c>
      <c r="Q100">
        <f>IF($Y100="","",Settings!$C$6)</f>
        <v/>
      </c>
      <c r="R100" s="7">
        <f>IF($Y100="","",SUMIFS('Per Line'!$Y$2:$Y$8001,'Per Line'!$AG$2:$AG$8001,$B100&amp;"|"&amp;$C100,'Per Line'!$AJ$2:$AJ$8001,1,'Per Line'!$AK$2:$AK$8001,0))</f>
        <v/>
      </c>
      <c r="S100" s="7">
        <f>IF($Y100="","",R100*Q100)</f>
        <v/>
      </c>
      <c r="T100" s="7">
        <f>IF($Y100="","",S100+P100)</f>
        <v/>
      </c>
      <c r="U100" s="7">
        <f>IF($Y100="","",V100-T100)</f>
        <v/>
      </c>
      <c r="V100" s="7">
        <f>IF($Y100="","",O100+R100+M100)</f>
        <v/>
      </c>
      <c r="W100" s="7">
        <f>IF($Y100="","",V100-T100-K100)</f>
        <v/>
      </c>
      <c r="X100" s="12" t="n"/>
      <c r="Y100" s="13">
        <f>IF(ROWS($Y$2:$Y100)&lt;=MAX('Per Line'!$AI$2:$AI$8001),MATCH(ROWS($Y$2:$Y100),'Per Line'!$AI$2:$AI$8001,0),"")</f>
        <v/>
      </c>
    </row>
    <row r="101">
      <c r="A101" s="12" t="n"/>
      <c r="B101">
        <f>IF($Y101="","",INDEX('Per Line'!$F$2:$F$8001,$Y101)&amp;"")</f>
        <v/>
      </c>
      <c r="C101">
        <f>IF($Y101="","",INDEX('Per Line'!$D$2:$D$8001,$Y101)&amp;"")</f>
        <v/>
      </c>
      <c r="D101">
        <f>IF($Y101="","",INDEX('Per Line'!$B$2:$B$8001,$Y101))</f>
        <v/>
      </c>
      <c r="E101">
        <f>IF($Y101="","",INDEX('Per Line'!$C$2:$C$8001,$Y101)&amp;"")</f>
        <v/>
      </c>
      <c r="F101">
        <f>IF($Y101="","",INDEX('Per Line'!$G$2:$G$8001,$Y101)&amp;"")</f>
        <v/>
      </c>
      <c r="G101">
        <f>IF($Y101="","",INDEX('Per Line'!$L$2:$L$8001,$Y101)&amp;"")</f>
        <v/>
      </c>
      <c r="H101">
        <f>IF($Y101="","",INDEX('Per Line'!$M$2:$M$8001,$Y101)&amp;"")</f>
        <v/>
      </c>
      <c r="I101">
        <f>IF($Y101="","",INDEX('Per Line'!$N$2:$N$8001,$Y101)&amp;"")</f>
        <v/>
      </c>
      <c r="J101">
        <f>IF($Y101="","",INDEX('Per Line'!$Q$2:$Q$8001,$Y101))</f>
        <v/>
      </c>
      <c r="K101" s="7">
        <f>IF($Y101="","",J101*V101/100)</f>
        <v/>
      </c>
      <c r="L101">
        <f>IF($Y101="","",INDEX('Per Line'!$K$2:$K$8001,$Y101)&amp;"")</f>
        <v/>
      </c>
      <c r="M101" s="7">
        <f>IF($Y101="","",SUMIFS('Per Line'!$Y$2:$Y$8001,'Per Line'!$AG$2:$AG$8001,$B101&amp;"|"&amp;$C101,'Per Line'!$AK$2:$AK$8001,1))</f>
        <v/>
      </c>
      <c r="N101">
        <f>IF($Y101="","",Settings!$C$7)</f>
        <v/>
      </c>
      <c r="O101" s="7">
        <f>IF($Y101="","",SUMIFS('Per Line'!$Y$2:$Y$8001,'Per Line'!$AG$2:$AG$8001,$B101&amp;"|"&amp;$C101,'Per Line'!$AJ$2:$AJ$8001,0,'Per Line'!$AK$2:$AK$8001,0))</f>
        <v/>
      </c>
      <c r="P101" s="7">
        <f>IF($Y101="","",O101*N101)</f>
        <v/>
      </c>
      <c r="Q101">
        <f>IF($Y101="","",Settings!$C$6)</f>
        <v/>
      </c>
      <c r="R101" s="7">
        <f>IF($Y101="","",SUMIFS('Per Line'!$Y$2:$Y$8001,'Per Line'!$AG$2:$AG$8001,$B101&amp;"|"&amp;$C101,'Per Line'!$AJ$2:$AJ$8001,1,'Per Line'!$AK$2:$AK$8001,0))</f>
        <v/>
      </c>
      <c r="S101" s="7">
        <f>IF($Y101="","",R101*Q101)</f>
        <v/>
      </c>
      <c r="T101" s="7">
        <f>IF($Y101="","",S101+P101)</f>
        <v/>
      </c>
      <c r="U101" s="7">
        <f>IF($Y101="","",V101-T101)</f>
        <v/>
      </c>
      <c r="V101" s="7">
        <f>IF($Y101="","",O101+R101+M101)</f>
        <v/>
      </c>
      <c r="W101" s="7">
        <f>IF($Y101="","",V101-T101-K101)</f>
        <v/>
      </c>
      <c r="X101" s="12" t="n"/>
      <c r="Y101" s="13">
        <f>IF(ROWS($Y$2:$Y101)&lt;=MAX('Per Line'!$AI$2:$AI$8001),MATCH(ROWS($Y$2:$Y101),'Per Line'!$AI$2:$AI$8001,0),"")</f>
        <v/>
      </c>
    </row>
    <row r="102">
      <c r="A102" s="12" t="n"/>
      <c r="B102">
        <f>IF($Y102="","",INDEX('Per Line'!$F$2:$F$8001,$Y102)&amp;"")</f>
        <v/>
      </c>
      <c r="C102">
        <f>IF($Y102="","",INDEX('Per Line'!$D$2:$D$8001,$Y102)&amp;"")</f>
        <v/>
      </c>
      <c r="D102">
        <f>IF($Y102="","",INDEX('Per Line'!$B$2:$B$8001,$Y102))</f>
        <v/>
      </c>
      <c r="E102">
        <f>IF($Y102="","",INDEX('Per Line'!$C$2:$C$8001,$Y102)&amp;"")</f>
        <v/>
      </c>
      <c r="F102">
        <f>IF($Y102="","",INDEX('Per Line'!$G$2:$G$8001,$Y102)&amp;"")</f>
        <v/>
      </c>
      <c r="G102">
        <f>IF($Y102="","",INDEX('Per Line'!$L$2:$L$8001,$Y102)&amp;"")</f>
        <v/>
      </c>
      <c r="H102">
        <f>IF($Y102="","",INDEX('Per Line'!$M$2:$M$8001,$Y102)&amp;"")</f>
        <v/>
      </c>
      <c r="I102">
        <f>IF($Y102="","",INDEX('Per Line'!$N$2:$N$8001,$Y102)&amp;"")</f>
        <v/>
      </c>
      <c r="J102">
        <f>IF($Y102="","",INDEX('Per Line'!$Q$2:$Q$8001,$Y102))</f>
        <v/>
      </c>
      <c r="K102" s="7">
        <f>IF($Y102="","",J102*V102/100)</f>
        <v/>
      </c>
      <c r="L102">
        <f>IF($Y102="","",INDEX('Per Line'!$K$2:$K$8001,$Y102)&amp;"")</f>
        <v/>
      </c>
      <c r="M102" s="7">
        <f>IF($Y102="","",SUMIFS('Per Line'!$Y$2:$Y$8001,'Per Line'!$AG$2:$AG$8001,$B102&amp;"|"&amp;$C102,'Per Line'!$AK$2:$AK$8001,1))</f>
        <v/>
      </c>
      <c r="N102">
        <f>IF($Y102="","",Settings!$C$7)</f>
        <v/>
      </c>
      <c r="O102" s="7">
        <f>IF($Y102="","",SUMIFS('Per Line'!$Y$2:$Y$8001,'Per Line'!$AG$2:$AG$8001,$B102&amp;"|"&amp;$C102,'Per Line'!$AJ$2:$AJ$8001,0,'Per Line'!$AK$2:$AK$8001,0))</f>
        <v/>
      </c>
      <c r="P102" s="7">
        <f>IF($Y102="","",O102*N102)</f>
        <v/>
      </c>
      <c r="Q102">
        <f>IF($Y102="","",Settings!$C$6)</f>
        <v/>
      </c>
      <c r="R102" s="7">
        <f>IF($Y102="","",SUMIFS('Per Line'!$Y$2:$Y$8001,'Per Line'!$AG$2:$AG$8001,$B102&amp;"|"&amp;$C102,'Per Line'!$AJ$2:$AJ$8001,1,'Per Line'!$AK$2:$AK$8001,0))</f>
        <v/>
      </c>
      <c r="S102" s="7">
        <f>IF($Y102="","",R102*Q102)</f>
        <v/>
      </c>
      <c r="T102" s="7">
        <f>IF($Y102="","",S102+P102)</f>
        <v/>
      </c>
      <c r="U102" s="7">
        <f>IF($Y102="","",V102-T102)</f>
        <v/>
      </c>
      <c r="V102" s="7">
        <f>IF($Y102="","",O102+R102+M102)</f>
        <v/>
      </c>
      <c r="W102" s="7">
        <f>IF($Y102="","",V102-T102-K102)</f>
        <v/>
      </c>
      <c r="X102" s="12" t="n"/>
      <c r="Y102" s="13">
        <f>IF(ROWS($Y$2:$Y102)&lt;=MAX('Per Line'!$AI$2:$AI$8001),MATCH(ROWS($Y$2:$Y102),'Per Line'!$AI$2:$AI$8001,0),"")</f>
        <v/>
      </c>
    </row>
    <row r="103">
      <c r="A103" s="12" t="n"/>
      <c r="B103">
        <f>IF($Y103="","",INDEX('Per Line'!$F$2:$F$8001,$Y103)&amp;"")</f>
        <v/>
      </c>
      <c r="C103">
        <f>IF($Y103="","",INDEX('Per Line'!$D$2:$D$8001,$Y103)&amp;"")</f>
        <v/>
      </c>
      <c r="D103">
        <f>IF($Y103="","",INDEX('Per Line'!$B$2:$B$8001,$Y103))</f>
        <v/>
      </c>
      <c r="E103">
        <f>IF($Y103="","",INDEX('Per Line'!$C$2:$C$8001,$Y103)&amp;"")</f>
        <v/>
      </c>
      <c r="F103">
        <f>IF($Y103="","",INDEX('Per Line'!$G$2:$G$8001,$Y103)&amp;"")</f>
        <v/>
      </c>
      <c r="G103">
        <f>IF($Y103="","",INDEX('Per Line'!$L$2:$L$8001,$Y103)&amp;"")</f>
        <v/>
      </c>
      <c r="H103">
        <f>IF($Y103="","",INDEX('Per Line'!$M$2:$M$8001,$Y103)&amp;"")</f>
        <v/>
      </c>
      <c r="I103">
        <f>IF($Y103="","",INDEX('Per Line'!$N$2:$N$8001,$Y103)&amp;"")</f>
        <v/>
      </c>
      <c r="J103">
        <f>IF($Y103="","",INDEX('Per Line'!$Q$2:$Q$8001,$Y103))</f>
        <v/>
      </c>
      <c r="K103" s="7">
        <f>IF($Y103="","",J103*V103/100)</f>
        <v/>
      </c>
      <c r="L103">
        <f>IF($Y103="","",INDEX('Per Line'!$K$2:$K$8001,$Y103)&amp;"")</f>
        <v/>
      </c>
      <c r="M103" s="7">
        <f>IF($Y103="","",SUMIFS('Per Line'!$Y$2:$Y$8001,'Per Line'!$AG$2:$AG$8001,$B103&amp;"|"&amp;$C103,'Per Line'!$AK$2:$AK$8001,1))</f>
        <v/>
      </c>
      <c r="N103">
        <f>IF($Y103="","",Settings!$C$7)</f>
        <v/>
      </c>
      <c r="O103" s="7">
        <f>IF($Y103="","",SUMIFS('Per Line'!$Y$2:$Y$8001,'Per Line'!$AG$2:$AG$8001,$B103&amp;"|"&amp;$C103,'Per Line'!$AJ$2:$AJ$8001,0,'Per Line'!$AK$2:$AK$8001,0))</f>
        <v/>
      </c>
      <c r="P103" s="7">
        <f>IF($Y103="","",O103*N103)</f>
        <v/>
      </c>
      <c r="Q103">
        <f>IF($Y103="","",Settings!$C$6)</f>
        <v/>
      </c>
      <c r="R103" s="7">
        <f>IF($Y103="","",SUMIFS('Per Line'!$Y$2:$Y$8001,'Per Line'!$AG$2:$AG$8001,$B103&amp;"|"&amp;$C103,'Per Line'!$AJ$2:$AJ$8001,1,'Per Line'!$AK$2:$AK$8001,0))</f>
        <v/>
      </c>
      <c r="S103" s="7">
        <f>IF($Y103="","",R103*Q103)</f>
        <v/>
      </c>
      <c r="T103" s="7">
        <f>IF($Y103="","",S103+P103)</f>
        <v/>
      </c>
      <c r="U103" s="7">
        <f>IF($Y103="","",V103-T103)</f>
        <v/>
      </c>
      <c r="V103" s="7">
        <f>IF($Y103="","",O103+R103+M103)</f>
        <v/>
      </c>
      <c r="W103" s="7">
        <f>IF($Y103="","",V103-T103-K103)</f>
        <v/>
      </c>
      <c r="X103" s="12" t="n"/>
      <c r="Y103" s="13">
        <f>IF(ROWS($Y$2:$Y103)&lt;=MAX('Per Line'!$AI$2:$AI$8001),MATCH(ROWS($Y$2:$Y103),'Per Line'!$AI$2:$AI$8001,0),"")</f>
        <v/>
      </c>
    </row>
    <row r="104">
      <c r="A104" s="12" t="n"/>
      <c r="B104">
        <f>IF($Y104="","",INDEX('Per Line'!$F$2:$F$8001,$Y104)&amp;"")</f>
        <v/>
      </c>
      <c r="C104">
        <f>IF($Y104="","",INDEX('Per Line'!$D$2:$D$8001,$Y104)&amp;"")</f>
        <v/>
      </c>
      <c r="D104">
        <f>IF($Y104="","",INDEX('Per Line'!$B$2:$B$8001,$Y104))</f>
        <v/>
      </c>
      <c r="E104">
        <f>IF($Y104="","",INDEX('Per Line'!$C$2:$C$8001,$Y104)&amp;"")</f>
        <v/>
      </c>
      <c r="F104">
        <f>IF($Y104="","",INDEX('Per Line'!$G$2:$G$8001,$Y104)&amp;"")</f>
        <v/>
      </c>
      <c r="G104">
        <f>IF($Y104="","",INDEX('Per Line'!$L$2:$L$8001,$Y104)&amp;"")</f>
        <v/>
      </c>
      <c r="H104">
        <f>IF($Y104="","",INDEX('Per Line'!$M$2:$M$8001,$Y104)&amp;"")</f>
        <v/>
      </c>
      <c r="I104">
        <f>IF($Y104="","",INDEX('Per Line'!$N$2:$N$8001,$Y104)&amp;"")</f>
        <v/>
      </c>
      <c r="J104">
        <f>IF($Y104="","",INDEX('Per Line'!$Q$2:$Q$8001,$Y104))</f>
        <v/>
      </c>
      <c r="K104" s="7">
        <f>IF($Y104="","",J104*V104/100)</f>
        <v/>
      </c>
      <c r="L104">
        <f>IF($Y104="","",INDEX('Per Line'!$K$2:$K$8001,$Y104)&amp;"")</f>
        <v/>
      </c>
      <c r="M104" s="7">
        <f>IF($Y104="","",SUMIFS('Per Line'!$Y$2:$Y$8001,'Per Line'!$AG$2:$AG$8001,$B104&amp;"|"&amp;$C104,'Per Line'!$AK$2:$AK$8001,1))</f>
        <v/>
      </c>
      <c r="N104">
        <f>IF($Y104="","",Settings!$C$7)</f>
        <v/>
      </c>
      <c r="O104" s="7">
        <f>IF($Y104="","",SUMIFS('Per Line'!$Y$2:$Y$8001,'Per Line'!$AG$2:$AG$8001,$B104&amp;"|"&amp;$C104,'Per Line'!$AJ$2:$AJ$8001,0,'Per Line'!$AK$2:$AK$8001,0))</f>
        <v/>
      </c>
      <c r="P104" s="7">
        <f>IF($Y104="","",O104*N104)</f>
        <v/>
      </c>
      <c r="Q104">
        <f>IF($Y104="","",Settings!$C$6)</f>
        <v/>
      </c>
      <c r="R104" s="7">
        <f>IF($Y104="","",SUMIFS('Per Line'!$Y$2:$Y$8001,'Per Line'!$AG$2:$AG$8001,$B104&amp;"|"&amp;$C104,'Per Line'!$AJ$2:$AJ$8001,1,'Per Line'!$AK$2:$AK$8001,0))</f>
        <v/>
      </c>
      <c r="S104" s="7">
        <f>IF($Y104="","",R104*Q104)</f>
        <v/>
      </c>
      <c r="T104" s="7">
        <f>IF($Y104="","",S104+P104)</f>
        <v/>
      </c>
      <c r="U104" s="7">
        <f>IF($Y104="","",V104-T104)</f>
        <v/>
      </c>
      <c r="V104" s="7">
        <f>IF($Y104="","",O104+R104+M104)</f>
        <v/>
      </c>
      <c r="W104" s="7">
        <f>IF($Y104="","",V104-T104-K104)</f>
        <v/>
      </c>
      <c r="X104" s="12" t="n"/>
      <c r="Y104" s="13">
        <f>IF(ROWS($Y$2:$Y104)&lt;=MAX('Per Line'!$AI$2:$AI$8001),MATCH(ROWS($Y$2:$Y104),'Per Line'!$AI$2:$AI$8001,0),"")</f>
        <v/>
      </c>
    </row>
    <row r="105">
      <c r="A105" s="12" t="n"/>
      <c r="B105">
        <f>IF($Y105="","",INDEX('Per Line'!$F$2:$F$8001,$Y105)&amp;"")</f>
        <v/>
      </c>
      <c r="C105">
        <f>IF($Y105="","",INDEX('Per Line'!$D$2:$D$8001,$Y105)&amp;"")</f>
        <v/>
      </c>
      <c r="D105">
        <f>IF($Y105="","",INDEX('Per Line'!$B$2:$B$8001,$Y105))</f>
        <v/>
      </c>
      <c r="E105">
        <f>IF($Y105="","",INDEX('Per Line'!$C$2:$C$8001,$Y105)&amp;"")</f>
        <v/>
      </c>
      <c r="F105">
        <f>IF($Y105="","",INDEX('Per Line'!$G$2:$G$8001,$Y105)&amp;"")</f>
        <v/>
      </c>
      <c r="G105">
        <f>IF($Y105="","",INDEX('Per Line'!$L$2:$L$8001,$Y105)&amp;"")</f>
        <v/>
      </c>
      <c r="H105">
        <f>IF($Y105="","",INDEX('Per Line'!$M$2:$M$8001,$Y105)&amp;"")</f>
        <v/>
      </c>
      <c r="I105">
        <f>IF($Y105="","",INDEX('Per Line'!$N$2:$N$8001,$Y105)&amp;"")</f>
        <v/>
      </c>
      <c r="J105">
        <f>IF($Y105="","",INDEX('Per Line'!$Q$2:$Q$8001,$Y105))</f>
        <v/>
      </c>
      <c r="K105" s="7">
        <f>IF($Y105="","",J105*V105/100)</f>
        <v/>
      </c>
      <c r="L105">
        <f>IF($Y105="","",INDEX('Per Line'!$K$2:$K$8001,$Y105)&amp;"")</f>
        <v/>
      </c>
      <c r="M105" s="7">
        <f>IF($Y105="","",SUMIFS('Per Line'!$Y$2:$Y$8001,'Per Line'!$AG$2:$AG$8001,$B105&amp;"|"&amp;$C105,'Per Line'!$AK$2:$AK$8001,1))</f>
        <v/>
      </c>
      <c r="N105">
        <f>IF($Y105="","",Settings!$C$7)</f>
        <v/>
      </c>
      <c r="O105" s="7">
        <f>IF($Y105="","",SUMIFS('Per Line'!$Y$2:$Y$8001,'Per Line'!$AG$2:$AG$8001,$B105&amp;"|"&amp;$C105,'Per Line'!$AJ$2:$AJ$8001,0,'Per Line'!$AK$2:$AK$8001,0))</f>
        <v/>
      </c>
      <c r="P105" s="7">
        <f>IF($Y105="","",O105*N105)</f>
        <v/>
      </c>
      <c r="Q105">
        <f>IF($Y105="","",Settings!$C$6)</f>
        <v/>
      </c>
      <c r="R105" s="7">
        <f>IF($Y105="","",SUMIFS('Per Line'!$Y$2:$Y$8001,'Per Line'!$AG$2:$AG$8001,$B105&amp;"|"&amp;$C105,'Per Line'!$AJ$2:$AJ$8001,1,'Per Line'!$AK$2:$AK$8001,0))</f>
        <v/>
      </c>
      <c r="S105" s="7">
        <f>IF($Y105="","",R105*Q105)</f>
        <v/>
      </c>
      <c r="T105" s="7">
        <f>IF($Y105="","",S105+P105)</f>
        <v/>
      </c>
      <c r="U105" s="7">
        <f>IF($Y105="","",V105-T105)</f>
        <v/>
      </c>
      <c r="V105" s="7">
        <f>IF($Y105="","",O105+R105+M105)</f>
        <v/>
      </c>
      <c r="W105" s="7">
        <f>IF($Y105="","",V105-T105-K105)</f>
        <v/>
      </c>
      <c r="X105" s="12" t="n"/>
      <c r="Y105" s="13">
        <f>IF(ROWS($Y$2:$Y105)&lt;=MAX('Per Line'!$AI$2:$AI$8001),MATCH(ROWS($Y$2:$Y105),'Per Line'!$AI$2:$AI$8001,0),"")</f>
        <v/>
      </c>
    </row>
    <row r="106">
      <c r="A106" s="12" t="n"/>
      <c r="B106">
        <f>IF($Y106="","",INDEX('Per Line'!$F$2:$F$8001,$Y106)&amp;"")</f>
        <v/>
      </c>
      <c r="C106">
        <f>IF($Y106="","",INDEX('Per Line'!$D$2:$D$8001,$Y106)&amp;"")</f>
        <v/>
      </c>
      <c r="D106">
        <f>IF($Y106="","",INDEX('Per Line'!$B$2:$B$8001,$Y106))</f>
        <v/>
      </c>
      <c r="E106">
        <f>IF($Y106="","",INDEX('Per Line'!$C$2:$C$8001,$Y106)&amp;"")</f>
        <v/>
      </c>
      <c r="F106">
        <f>IF($Y106="","",INDEX('Per Line'!$G$2:$G$8001,$Y106)&amp;"")</f>
        <v/>
      </c>
      <c r="G106">
        <f>IF($Y106="","",INDEX('Per Line'!$L$2:$L$8001,$Y106)&amp;"")</f>
        <v/>
      </c>
      <c r="H106">
        <f>IF($Y106="","",INDEX('Per Line'!$M$2:$M$8001,$Y106)&amp;"")</f>
        <v/>
      </c>
      <c r="I106">
        <f>IF($Y106="","",INDEX('Per Line'!$N$2:$N$8001,$Y106)&amp;"")</f>
        <v/>
      </c>
      <c r="J106">
        <f>IF($Y106="","",INDEX('Per Line'!$Q$2:$Q$8001,$Y106))</f>
        <v/>
      </c>
      <c r="K106" s="7">
        <f>IF($Y106="","",J106*V106/100)</f>
        <v/>
      </c>
      <c r="L106">
        <f>IF($Y106="","",INDEX('Per Line'!$K$2:$K$8001,$Y106)&amp;"")</f>
        <v/>
      </c>
      <c r="M106" s="7">
        <f>IF($Y106="","",SUMIFS('Per Line'!$Y$2:$Y$8001,'Per Line'!$AG$2:$AG$8001,$B106&amp;"|"&amp;$C106,'Per Line'!$AK$2:$AK$8001,1))</f>
        <v/>
      </c>
      <c r="N106">
        <f>IF($Y106="","",Settings!$C$7)</f>
        <v/>
      </c>
      <c r="O106" s="7">
        <f>IF($Y106="","",SUMIFS('Per Line'!$Y$2:$Y$8001,'Per Line'!$AG$2:$AG$8001,$B106&amp;"|"&amp;$C106,'Per Line'!$AJ$2:$AJ$8001,0,'Per Line'!$AK$2:$AK$8001,0))</f>
        <v/>
      </c>
      <c r="P106" s="7">
        <f>IF($Y106="","",O106*N106)</f>
        <v/>
      </c>
      <c r="Q106">
        <f>IF($Y106="","",Settings!$C$6)</f>
        <v/>
      </c>
      <c r="R106" s="7">
        <f>IF($Y106="","",SUMIFS('Per Line'!$Y$2:$Y$8001,'Per Line'!$AG$2:$AG$8001,$B106&amp;"|"&amp;$C106,'Per Line'!$AJ$2:$AJ$8001,1,'Per Line'!$AK$2:$AK$8001,0))</f>
        <v/>
      </c>
      <c r="S106" s="7">
        <f>IF($Y106="","",R106*Q106)</f>
        <v/>
      </c>
      <c r="T106" s="7">
        <f>IF($Y106="","",S106+P106)</f>
        <v/>
      </c>
      <c r="U106" s="7">
        <f>IF($Y106="","",V106-T106)</f>
        <v/>
      </c>
      <c r="V106" s="7">
        <f>IF($Y106="","",O106+R106+M106)</f>
        <v/>
      </c>
      <c r="W106" s="7">
        <f>IF($Y106="","",V106-T106-K106)</f>
        <v/>
      </c>
      <c r="X106" s="12" t="n"/>
      <c r="Y106" s="13">
        <f>IF(ROWS($Y$2:$Y106)&lt;=MAX('Per Line'!$AI$2:$AI$8001),MATCH(ROWS($Y$2:$Y106),'Per Line'!$AI$2:$AI$8001,0),"")</f>
        <v/>
      </c>
    </row>
    <row r="107">
      <c r="A107" s="12" t="n"/>
      <c r="B107">
        <f>IF($Y107="","",INDEX('Per Line'!$F$2:$F$8001,$Y107)&amp;"")</f>
        <v/>
      </c>
      <c r="C107">
        <f>IF($Y107="","",INDEX('Per Line'!$D$2:$D$8001,$Y107)&amp;"")</f>
        <v/>
      </c>
      <c r="D107">
        <f>IF($Y107="","",INDEX('Per Line'!$B$2:$B$8001,$Y107))</f>
        <v/>
      </c>
      <c r="E107">
        <f>IF($Y107="","",INDEX('Per Line'!$C$2:$C$8001,$Y107)&amp;"")</f>
        <v/>
      </c>
      <c r="F107">
        <f>IF($Y107="","",INDEX('Per Line'!$G$2:$G$8001,$Y107)&amp;"")</f>
        <v/>
      </c>
      <c r="G107">
        <f>IF($Y107="","",INDEX('Per Line'!$L$2:$L$8001,$Y107)&amp;"")</f>
        <v/>
      </c>
      <c r="H107">
        <f>IF($Y107="","",INDEX('Per Line'!$M$2:$M$8001,$Y107)&amp;"")</f>
        <v/>
      </c>
      <c r="I107">
        <f>IF($Y107="","",INDEX('Per Line'!$N$2:$N$8001,$Y107)&amp;"")</f>
        <v/>
      </c>
      <c r="J107">
        <f>IF($Y107="","",INDEX('Per Line'!$Q$2:$Q$8001,$Y107))</f>
        <v/>
      </c>
      <c r="K107" s="7">
        <f>IF($Y107="","",J107*V107/100)</f>
        <v/>
      </c>
      <c r="L107">
        <f>IF($Y107="","",INDEX('Per Line'!$K$2:$K$8001,$Y107)&amp;"")</f>
        <v/>
      </c>
      <c r="M107" s="7">
        <f>IF($Y107="","",SUMIFS('Per Line'!$Y$2:$Y$8001,'Per Line'!$AG$2:$AG$8001,$B107&amp;"|"&amp;$C107,'Per Line'!$AK$2:$AK$8001,1))</f>
        <v/>
      </c>
      <c r="N107">
        <f>IF($Y107="","",Settings!$C$7)</f>
        <v/>
      </c>
      <c r="O107" s="7">
        <f>IF($Y107="","",SUMIFS('Per Line'!$Y$2:$Y$8001,'Per Line'!$AG$2:$AG$8001,$B107&amp;"|"&amp;$C107,'Per Line'!$AJ$2:$AJ$8001,0,'Per Line'!$AK$2:$AK$8001,0))</f>
        <v/>
      </c>
      <c r="P107" s="7">
        <f>IF($Y107="","",O107*N107)</f>
        <v/>
      </c>
      <c r="Q107">
        <f>IF($Y107="","",Settings!$C$6)</f>
        <v/>
      </c>
      <c r="R107" s="7">
        <f>IF($Y107="","",SUMIFS('Per Line'!$Y$2:$Y$8001,'Per Line'!$AG$2:$AG$8001,$B107&amp;"|"&amp;$C107,'Per Line'!$AJ$2:$AJ$8001,1,'Per Line'!$AK$2:$AK$8001,0))</f>
        <v/>
      </c>
      <c r="S107" s="7">
        <f>IF($Y107="","",R107*Q107)</f>
        <v/>
      </c>
      <c r="T107" s="7">
        <f>IF($Y107="","",S107+P107)</f>
        <v/>
      </c>
      <c r="U107" s="7">
        <f>IF($Y107="","",V107-T107)</f>
        <v/>
      </c>
      <c r="V107" s="7">
        <f>IF($Y107="","",O107+R107+M107)</f>
        <v/>
      </c>
      <c r="W107" s="7">
        <f>IF($Y107="","",V107-T107-K107)</f>
        <v/>
      </c>
      <c r="X107" s="12" t="n"/>
      <c r="Y107" s="13">
        <f>IF(ROWS($Y$2:$Y107)&lt;=MAX('Per Line'!$AI$2:$AI$8001),MATCH(ROWS($Y$2:$Y107),'Per Line'!$AI$2:$AI$8001,0),"")</f>
        <v/>
      </c>
    </row>
    <row r="108">
      <c r="A108" s="12" t="n"/>
      <c r="B108">
        <f>IF($Y108="","",INDEX('Per Line'!$F$2:$F$8001,$Y108)&amp;"")</f>
        <v/>
      </c>
      <c r="C108">
        <f>IF($Y108="","",INDEX('Per Line'!$D$2:$D$8001,$Y108)&amp;"")</f>
        <v/>
      </c>
      <c r="D108">
        <f>IF($Y108="","",INDEX('Per Line'!$B$2:$B$8001,$Y108))</f>
        <v/>
      </c>
      <c r="E108">
        <f>IF($Y108="","",INDEX('Per Line'!$C$2:$C$8001,$Y108)&amp;"")</f>
        <v/>
      </c>
      <c r="F108">
        <f>IF($Y108="","",INDEX('Per Line'!$G$2:$G$8001,$Y108)&amp;"")</f>
        <v/>
      </c>
      <c r="G108">
        <f>IF($Y108="","",INDEX('Per Line'!$L$2:$L$8001,$Y108)&amp;"")</f>
        <v/>
      </c>
      <c r="H108">
        <f>IF($Y108="","",INDEX('Per Line'!$M$2:$M$8001,$Y108)&amp;"")</f>
        <v/>
      </c>
      <c r="I108">
        <f>IF($Y108="","",INDEX('Per Line'!$N$2:$N$8001,$Y108)&amp;"")</f>
        <v/>
      </c>
      <c r="J108">
        <f>IF($Y108="","",INDEX('Per Line'!$Q$2:$Q$8001,$Y108))</f>
        <v/>
      </c>
      <c r="K108" s="7">
        <f>IF($Y108="","",J108*V108/100)</f>
        <v/>
      </c>
      <c r="L108">
        <f>IF($Y108="","",INDEX('Per Line'!$K$2:$K$8001,$Y108)&amp;"")</f>
        <v/>
      </c>
      <c r="M108" s="7">
        <f>IF($Y108="","",SUMIFS('Per Line'!$Y$2:$Y$8001,'Per Line'!$AG$2:$AG$8001,$B108&amp;"|"&amp;$C108,'Per Line'!$AK$2:$AK$8001,1))</f>
        <v/>
      </c>
      <c r="N108">
        <f>IF($Y108="","",Settings!$C$7)</f>
        <v/>
      </c>
      <c r="O108" s="7">
        <f>IF($Y108="","",SUMIFS('Per Line'!$Y$2:$Y$8001,'Per Line'!$AG$2:$AG$8001,$B108&amp;"|"&amp;$C108,'Per Line'!$AJ$2:$AJ$8001,0,'Per Line'!$AK$2:$AK$8001,0))</f>
        <v/>
      </c>
      <c r="P108" s="7">
        <f>IF($Y108="","",O108*N108)</f>
        <v/>
      </c>
      <c r="Q108">
        <f>IF($Y108="","",Settings!$C$6)</f>
        <v/>
      </c>
      <c r="R108" s="7">
        <f>IF($Y108="","",SUMIFS('Per Line'!$Y$2:$Y$8001,'Per Line'!$AG$2:$AG$8001,$B108&amp;"|"&amp;$C108,'Per Line'!$AJ$2:$AJ$8001,1,'Per Line'!$AK$2:$AK$8001,0))</f>
        <v/>
      </c>
      <c r="S108" s="7">
        <f>IF($Y108="","",R108*Q108)</f>
        <v/>
      </c>
      <c r="T108" s="7">
        <f>IF($Y108="","",S108+P108)</f>
        <v/>
      </c>
      <c r="U108" s="7">
        <f>IF($Y108="","",V108-T108)</f>
        <v/>
      </c>
      <c r="V108" s="7">
        <f>IF($Y108="","",O108+R108+M108)</f>
        <v/>
      </c>
      <c r="W108" s="7">
        <f>IF($Y108="","",V108-T108-K108)</f>
        <v/>
      </c>
      <c r="X108" s="12" t="n"/>
      <c r="Y108" s="13">
        <f>IF(ROWS($Y$2:$Y108)&lt;=MAX('Per Line'!$AI$2:$AI$8001),MATCH(ROWS($Y$2:$Y108),'Per Line'!$AI$2:$AI$8001,0),"")</f>
        <v/>
      </c>
    </row>
    <row r="109">
      <c r="A109" s="12" t="n"/>
      <c r="B109">
        <f>IF($Y109="","",INDEX('Per Line'!$F$2:$F$8001,$Y109)&amp;"")</f>
        <v/>
      </c>
      <c r="C109">
        <f>IF($Y109="","",INDEX('Per Line'!$D$2:$D$8001,$Y109)&amp;"")</f>
        <v/>
      </c>
      <c r="D109">
        <f>IF($Y109="","",INDEX('Per Line'!$B$2:$B$8001,$Y109))</f>
        <v/>
      </c>
      <c r="E109">
        <f>IF($Y109="","",INDEX('Per Line'!$C$2:$C$8001,$Y109)&amp;"")</f>
        <v/>
      </c>
      <c r="F109">
        <f>IF($Y109="","",INDEX('Per Line'!$G$2:$G$8001,$Y109)&amp;"")</f>
        <v/>
      </c>
      <c r="G109">
        <f>IF($Y109="","",INDEX('Per Line'!$L$2:$L$8001,$Y109)&amp;"")</f>
        <v/>
      </c>
      <c r="H109">
        <f>IF($Y109="","",INDEX('Per Line'!$M$2:$M$8001,$Y109)&amp;"")</f>
        <v/>
      </c>
      <c r="I109">
        <f>IF($Y109="","",INDEX('Per Line'!$N$2:$N$8001,$Y109)&amp;"")</f>
        <v/>
      </c>
      <c r="J109">
        <f>IF($Y109="","",INDEX('Per Line'!$Q$2:$Q$8001,$Y109))</f>
        <v/>
      </c>
      <c r="K109" s="7">
        <f>IF($Y109="","",J109*V109/100)</f>
        <v/>
      </c>
      <c r="L109">
        <f>IF($Y109="","",INDEX('Per Line'!$K$2:$K$8001,$Y109)&amp;"")</f>
        <v/>
      </c>
      <c r="M109" s="7">
        <f>IF($Y109="","",SUMIFS('Per Line'!$Y$2:$Y$8001,'Per Line'!$AG$2:$AG$8001,$B109&amp;"|"&amp;$C109,'Per Line'!$AK$2:$AK$8001,1))</f>
        <v/>
      </c>
      <c r="N109">
        <f>IF($Y109="","",Settings!$C$7)</f>
        <v/>
      </c>
      <c r="O109" s="7">
        <f>IF($Y109="","",SUMIFS('Per Line'!$Y$2:$Y$8001,'Per Line'!$AG$2:$AG$8001,$B109&amp;"|"&amp;$C109,'Per Line'!$AJ$2:$AJ$8001,0,'Per Line'!$AK$2:$AK$8001,0))</f>
        <v/>
      </c>
      <c r="P109" s="7">
        <f>IF($Y109="","",O109*N109)</f>
        <v/>
      </c>
      <c r="Q109">
        <f>IF($Y109="","",Settings!$C$6)</f>
        <v/>
      </c>
      <c r="R109" s="7">
        <f>IF($Y109="","",SUMIFS('Per Line'!$Y$2:$Y$8001,'Per Line'!$AG$2:$AG$8001,$B109&amp;"|"&amp;$C109,'Per Line'!$AJ$2:$AJ$8001,1,'Per Line'!$AK$2:$AK$8001,0))</f>
        <v/>
      </c>
      <c r="S109" s="7">
        <f>IF($Y109="","",R109*Q109)</f>
        <v/>
      </c>
      <c r="T109" s="7">
        <f>IF($Y109="","",S109+P109)</f>
        <v/>
      </c>
      <c r="U109" s="7">
        <f>IF($Y109="","",V109-T109)</f>
        <v/>
      </c>
      <c r="V109" s="7">
        <f>IF($Y109="","",O109+R109+M109)</f>
        <v/>
      </c>
      <c r="W109" s="7">
        <f>IF($Y109="","",V109-T109-K109)</f>
        <v/>
      </c>
      <c r="X109" s="12" t="n"/>
      <c r="Y109" s="13">
        <f>IF(ROWS($Y$2:$Y109)&lt;=MAX('Per Line'!$AI$2:$AI$8001),MATCH(ROWS($Y$2:$Y109),'Per Line'!$AI$2:$AI$8001,0),"")</f>
        <v/>
      </c>
    </row>
    <row r="110">
      <c r="A110" s="12" t="n"/>
      <c r="B110">
        <f>IF($Y110="","",INDEX('Per Line'!$F$2:$F$8001,$Y110)&amp;"")</f>
        <v/>
      </c>
      <c r="C110">
        <f>IF($Y110="","",INDEX('Per Line'!$D$2:$D$8001,$Y110)&amp;"")</f>
        <v/>
      </c>
      <c r="D110">
        <f>IF($Y110="","",INDEX('Per Line'!$B$2:$B$8001,$Y110))</f>
        <v/>
      </c>
      <c r="E110">
        <f>IF($Y110="","",INDEX('Per Line'!$C$2:$C$8001,$Y110)&amp;"")</f>
        <v/>
      </c>
      <c r="F110">
        <f>IF($Y110="","",INDEX('Per Line'!$G$2:$G$8001,$Y110)&amp;"")</f>
        <v/>
      </c>
      <c r="G110">
        <f>IF($Y110="","",INDEX('Per Line'!$L$2:$L$8001,$Y110)&amp;"")</f>
        <v/>
      </c>
      <c r="H110">
        <f>IF($Y110="","",INDEX('Per Line'!$M$2:$M$8001,$Y110)&amp;"")</f>
        <v/>
      </c>
      <c r="I110">
        <f>IF($Y110="","",INDEX('Per Line'!$N$2:$N$8001,$Y110)&amp;"")</f>
        <v/>
      </c>
      <c r="J110">
        <f>IF($Y110="","",INDEX('Per Line'!$Q$2:$Q$8001,$Y110))</f>
        <v/>
      </c>
      <c r="K110" s="7">
        <f>IF($Y110="","",J110*V110/100)</f>
        <v/>
      </c>
      <c r="L110">
        <f>IF($Y110="","",INDEX('Per Line'!$K$2:$K$8001,$Y110)&amp;"")</f>
        <v/>
      </c>
      <c r="M110" s="7">
        <f>IF($Y110="","",SUMIFS('Per Line'!$Y$2:$Y$8001,'Per Line'!$AG$2:$AG$8001,$B110&amp;"|"&amp;$C110,'Per Line'!$AK$2:$AK$8001,1))</f>
        <v/>
      </c>
      <c r="N110">
        <f>IF($Y110="","",Settings!$C$7)</f>
        <v/>
      </c>
      <c r="O110" s="7">
        <f>IF($Y110="","",SUMIFS('Per Line'!$Y$2:$Y$8001,'Per Line'!$AG$2:$AG$8001,$B110&amp;"|"&amp;$C110,'Per Line'!$AJ$2:$AJ$8001,0,'Per Line'!$AK$2:$AK$8001,0))</f>
        <v/>
      </c>
      <c r="P110" s="7">
        <f>IF($Y110="","",O110*N110)</f>
        <v/>
      </c>
      <c r="Q110">
        <f>IF($Y110="","",Settings!$C$6)</f>
        <v/>
      </c>
      <c r="R110" s="7">
        <f>IF($Y110="","",SUMIFS('Per Line'!$Y$2:$Y$8001,'Per Line'!$AG$2:$AG$8001,$B110&amp;"|"&amp;$C110,'Per Line'!$AJ$2:$AJ$8001,1,'Per Line'!$AK$2:$AK$8001,0))</f>
        <v/>
      </c>
      <c r="S110" s="7">
        <f>IF($Y110="","",R110*Q110)</f>
        <v/>
      </c>
      <c r="T110" s="7">
        <f>IF($Y110="","",S110+P110)</f>
        <v/>
      </c>
      <c r="U110" s="7">
        <f>IF($Y110="","",V110-T110)</f>
        <v/>
      </c>
      <c r="V110" s="7">
        <f>IF($Y110="","",O110+R110+M110)</f>
        <v/>
      </c>
      <c r="W110" s="7">
        <f>IF($Y110="","",V110-T110-K110)</f>
        <v/>
      </c>
      <c r="X110" s="12" t="n"/>
      <c r="Y110" s="13">
        <f>IF(ROWS($Y$2:$Y110)&lt;=MAX('Per Line'!$AI$2:$AI$8001),MATCH(ROWS($Y$2:$Y110),'Per Line'!$AI$2:$AI$8001,0),"")</f>
        <v/>
      </c>
    </row>
    <row r="111">
      <c r="A111" s="12" t="n"/>
      <c r="B111">
        <f>IF($Y111="","",INDEX('Per Line'!$F$2:$F$8001,$Y111)&amp;"")</f>
        <v/>
      </c>
      <c r="C111">
        <f>IF($Y111="","",INDEX('Per Line'!$D$2:$D$8001,$Y111)&amp;"")</f>
        <v/>
      </c>
      <c r="D111">
        <f>IF($Y111="","",INDEX('Per Line'!$B$2:$B$8001,$Y111))</f>
        <v/>
      </c>
      <c r="E111">
        <f>IF($Y111="","",INDEX('Per Line'!$C$2:$C$8001,$Y111)&amp;"")</f>
        <v/>
      </c>
      <c r="F111">
        <f>IF($Y111="","",INDEX('Per Line'!$G$2:$G$8001,$Y111)&amp;"")</f>
        <v/>
      </c>
      <c r="G111">
        <f>IF($Y111="","",INDEX('Per Line'!$L$2:$L$8001,$Y111)&amp;"")</f>
        <v/>
      </c>
      <c r="H111">
        <f>IF($Y111="","",INDEX('Per Line'!$M$2:$M$8001,$Y111)&amp;"")</f>
        <v/>
      </c>
      <c r="I111">
        <f>IF($Y111="","",INDEX('Per Line'!$N$2:$N$8001,$Y111)&amp;"")</f>
        <v/>
      </c>
      <c r="J111">
        <f>IF($Y111="","",INDEX('Per Line'!$Q$2:$Q$8001,$Y111))</f>
        <v/>
      </c>
      <c r="K111" s="7">
        <f>IF($Y111="","",J111*V111/100)</f>
        <v/>
      </c>
      <c r="L111">
        <f>IF($Y111="","",INDEX('Per Line'!$K$2:$K$8001,$Y111)&amp;"")</f>
        <v/>
      </c>
      <c r="M111" s="7">
        <f>IF($Y111="","",SUMIFS('Per Line'!$Y$2:$Y$8001,'Per Line'!$AG$2:$AG$8001,$B111&amp;"|"&amp;$C111,'Per Line'!$AK$2:$AK$8001,1))</f>
        <v/>
      </c>
      <c r="N111">
        <f>IF($Y111="","",Settings!$C$7)</f>
        <v/>
      </c>
      <c r="O111" s="7">
        <f>IF($Y111="","",SUMIFS('Per Line'!$Y$2:$Y$8001,'Per Line'!$AG$2:$AG$8001,$B111&amp;"|"&amp;$C111,'Per Line'!$AJ$2:$AJ$8001,0,'Per Line'!$AK$2:$AK$8001,0))</f>
        <v/>
      </c>
      <c r="P111" s="7">
        <f>IF($Y111="","",O111*N111)</f>
        <v/>
      </c>
      <c r="Q111">
        <f>IF($Y111="","",Settings!$C$6)</f>
        <v/>
      </c>
      <c r="R111" s="7">
        <f>IF($Y111="","",SUMIFS('Per Line'!$Y$2:$Y$8001,'Per Line'!$AG$2:$AG$8001,$B111&amp;"|"&amp;$C111,'Per Line'!$AJ$2:$AJ$8001,1,'Per Line'!$AK$2:$AK$8001,0))</f>
        <v/>
      </c>
      <c r="S111" s="7">
        <f>IF($Y111="","",R111*Q111)</f>
        <v/>
      </c>
      <c r="T111" s="7">
        <f>IF($Y111="","",S111+P111)</f>
        <v/>
      </c>
      <c r="U111" s="7">
        <f>IF($Y111="","",V111-T111)</f>
        <v/>
      </c>
      <c r="V111" s="7">
        <f>IF($Y111="","",O111+R111+M111)</f>
        <v/>
      </c>
      <c r="W111" s="7">
        <f>IF($Y111="","",V111-T111-K111)</f>
        <v/>
      </c>
      <c r="X111" s="12" t="n"/>
      <c r="Y111" s="13">
        <f>IF(ROWS($Y$2:$Y111)&lt;=MAX('Per Line'!$AI$2:$AI$8001),MATCH(ROWS($Y$2:$Y111),'Per Line'!$AI$2:$AI$8001,0),"")</f>
        <v/>
      </c>
    </row>
    <row r="112">
      <c r="A112" s="12" t="n"/>
      <c r="B112">
        <f>IF($Y112="","",INDEX('Per Line'!$F$2:$F$8001,$Y112)&amp;"")</f>
        <v/>
      </c>
      <c r="C112">
        <f>IF($Y112="","",INDEX('Per Line'!$D$2:$D$8001,$Y112)&amp;"")</f>
        <v/>
      </c>
      <c r="D112">
        <f>IF($Y112="","",INDEX('Per Line'!$B$2:$B$8001,$Y112))</f>
        <v/>
      </c>
      <c r="E112">
        <f>IF($Y112="","",INDEX('Per Line'!$C$2:$C$8001,$Y112)&amp;"")</f>
        <v/>
      </c>
      <c r="F112">
        <f>IF($Y112="","",INDEX('Per Line'!$G$2:$G$8001,$Y112)&amp;"")</f>
        <v/>
      </c>
      <c r="G112">
        <f>IF($Y112="","",INDEX('Per Line'!$L$2:$L$8001,$Y112)&amp;"")</f>
        <v/>
      </c>
      <c r="H112">
        <f>IF($Y112="","",INDEX('Per Line'!$M$2:$M$8001,$Y112)&amp;"")</f>
        <v/>
      </c>
      <c r="I112">
        <f>IF($Y112="","",INDEX('Per Line'!$N$2:$N$8001,$Y112)&amp;"")</f>
        <v/>
      </c>
      <c r="J112">
        <f>IF($Y112="","",INDEX('Per Line'!$Q$2:$Q$8001,$Y112))</f>
        <v/>
      </c>
      <c r="K112" s="7">
        <f>IF($Y112="","",J112*V112/100)</f>
        <v/>
      </c>
      <c r="L112">
        <f>IF($Y112="","",INDEX('Per Line'!$K$2:$K$8001,$Y112)&amp;"")</f>
        <v/>
      </c>
      <c r="M112" s="7">
        <f>IF($Y112="","",SUMIFS('Per Line'!$Y$2:$Y$8001,'Per Line'!$AG$2:$AG$8001,$B112&amp;"|"&amp;$C112,'Per Line'!$AK$2:$AK$8001,1))</f>
        <v/>
      </c>
      <c r="N112">
        <f>IF($Y112="","",Settings!$C$7)</f>
        <v/>
      </c>
      <c r="O112" s="7">
        <f>IF($Y112="","",SUMIFS('Per Line'!$Y$2:$Y$8001,'Per Line'!$AG$2:$AG$8001,$B112&amp;"|"&amp;$C112,'Per Line'!$AJ$2:$AJ$8001,0,'Per Line'!$AK$2:$AK$8001,0))</f>
        <v/>
      </c>
      <c r="P112" s="7">
        <f>IF($Y112="","",O112*N112)</f>
        <v/>
      </c>
      <c r="Q112">
        <f>IF($Y112="","",Settings!$C$6)</f>
        <v/>
      </c>
      <c r="R112" s="7">
        <f>IF($Y112="","",SUMIFS('Per Line'!$Y$2:$Y$8001,'Per Line'!$AG$2:$AG$8001,$B112&amp;"|"&amp;$C112,'Per Line'!$AJ$2:$AJ$8001,1,'Per Line'!$AK$2:$AK$8001,0))</f>
        <v/>
      </c>
      <c r="S112" s="7">
        <f>IF($Y112="","",R112*Q112)</f>
        <v/>
      </c>
      <c r="T112" s="7">
        <f>IF($Y112="","",S112+P112)</f>
        <v/>
      </c>
      <c r="U112" s="7">
        <f>IF($Y112="","",V112-T112)</f>
        <v/>
      </c>
      <c r="V112" s="7">
        <f>IF($Y112="","",O112+R112+M112)</f>
        <v/>
      </c>
      <c r="W112" s="7">
        <f>IF($Y112="","",V112-T112-K112)</f>
        <v/>
      </c>
      <c r="X112" s="12" t="n"/>
      <c r="Y112" s="13">
        <f>IF(ROWS($Y$2:$Y112)&lt;=MAX('Per Line'!$AI$2:$AI$8001),MATCH(ROWS($Y$2:$Y112),'Per Line'!$AI$2:$AI$8001,0),"")</f>
        <v/>
      </c>
    </row>
    <row r="113">
      <c r="A113" s="12" t="n"/>
      <c r="B113">
        <f>IF($Y113="","",INDEX('Per Line'!$F$2:$F$8001,$Y113)&amp;"")</f>
        <v/>
      </c>
      <c r="C113">
        <f>IF($Y113="","",INDEX('Per Line'!$D$2:$D$8001,$Y113)&amp;"")</f>
        <v/>
      </c>
      <c r="D113">
        <f>IF($Y113="","",INDEX('Per Line'!$B$2:$B$8001,$Y113))</f>
        <v/>
      </c>
      <c r="E113">
        <f>IF($Y113="","",INDEX('Per Line'!$C$2:$C$8001,$Y113)&amp;"")</f>
        <v/>
      </c>
      <c r="F113">
        <f>IF($Y113="","",INDEX('Per Line'!$G$2:$G$8001,$Y113)&amp;"")</f>
        <v/>
      </c>
      <c r="G113">
        <f>IF($Y113="","",INDEX('Per Line'!$L$2:$L$8001,$Y113)&amp;"")</f>
        <v/>
      </c>
      <c r="H113">
        <f>IF($Y113="","",INDEX('Per Line'!$M$2:$M$8001,$Y113)&amp;"")</f>
        <v/>
      </c>
      <c r="I113">
        <f>IF($Y113="","",INDEX('Per Line'!$N$2:$N$8001,$Y113)&amp;"")</f>
        <v/>
      </c>
      <c r="J113">
        <f>IF($Y113="","",INDEX('Per Line'!$Q$2:$Q$8001,$Y113))</f>
        <v/>
      </c>
      <c r="K113" s="7">
        <f>IF($Y113="","",J113*V113/100)</f>
        <v/>
      </c>
      <c r="L113">
        <f>IF($Y113="","",INDEX('Per Line'!$K$2:$K$8001,$Y113)&amp;"")</f>
        <v/>
      </c>
      <c r="M113" s="7">
        <f>IF($Y113="","",SUMIFS('Per Line'!$Y$2:$Y$8001,'Per Line'!$AG$2:$AG$8001,$B113&amp;"|"&amp;$C113,'Per Line'!$AK$2:$AK$8001,1))</f>
        <v/>
      </c>
      <c r="N113">
        <f>IF($Y113="","",Settings!$C$7)</f>
        <v/>
      </c>
      <c r="O113" s="7">
        <f>IF($Y113="","",SUMIFS('Per Line'!$Y$2:$Y$8001,'Per Line'!$AG$2:$AG$8001,$B113&amp;"|"&amp;$C113,'Per Line'!$AJ$2:$AJ$8001,0,'Per Line'!$AK$2:$AK$8001,0))</f>
        <v/>
      </c>
      <c r="P113" s="7">
        <f>IF($Y113="","",O113*N113)</f>
        <v/>
      </c>
      <c r="Q113">
        <f>IF($Y113="","",Settings!$C$6)</f>
        <v/>
      </c>
      <c r="R113" s="7">
        <f>IF($Y113="","",SUMIFS('Per Line'!$Y$2:$Y$8001,'Per Line'!$AG$2:$AG$8001,$B113&amp;"|"&amp;$C113,'Per Line'!$AJ$2:$AJ$8001,1,'Per Line'!$AK$2:$AK$8001,0))</f>
        <v/>
      </c>
      <c r="S113" s="7">
        <f>IF($Y113="","",R113*Q113)</f>
        <v/>
      </c>
      <c r="T113" s="7">
        <f>IF($Y113="","",S113+P113)</f>
        <v/>
      </c>
      <c r="U113" s="7">
        <f>IF($Y113="","",V113-T113)</f>
        <v/>
      </c>
      <c r="V113" s="7">
        <f>IF($Y113="","",O113+R113+M113)</f>
        <v/>
      </c>
      <c r="W113" s="7">
        <f>IF($Y113="","",V113-T113-K113)</f>
        <v/>
      </c>
      <c r="X113" s="12" t="n"/>
      <c r="Y113" s="13">
        <f>IF(ROWS($Y$2:$Y113)&lt;=MAX('Per Line'!$AI$2:$AI$8001),MATCH(ROWS($Y$2:$Y113),'Per Line'!$AI$2:$AI$8001,0),"")</f>
        <v/>
      </c>
    </row>
    <row r="114">
      <c r="A114" s="12" t="n"/>
      <c r="B114">
        <f>IF($Y114="","",INDEX('Per Line'!$F$2:$F$8001,$Y114)&amp;"")</f>
        <v/>
      </c>
      <c r="C114">
        <f>IF($Y114="","",INDEX('Per Line'!$D$2:$D$8001,$Y114)&amp;"")</f>
        <v/>
      </c>
      <c r="D114">
        <f>IF($Y114="","",INDEX('Per Line'!$B$2:$B$8001,$Y114))</f>
        <v/>
      </c>
      <c r="E114">
        <f>IF($Y114="","",INDEX('Per Line'!$C$2:$C$8001,$Y114)&amp;"")</f>
        <v/>
      </c>
      <c r="F114">
        <f>IF($Y114="","",INDEX('Per Line'!$G$2:$G$8001,$Y114)&amp;"")</f>
        <v/>
      </c>
      <c r="G114">
        <f>IF($Y114="","",INDEX('Per Line'!$L$2:$L$8001,$Y114)&amp;"")</f>
        <v/>
      </c>
      <c r="H114">
        <f>IF($Y114="","",INDEX('Per Line'!$M$2:$M$8001,$Y114)&amp;"")</f>
        <v/>
      </c>
      <c r="I114">
        <f>IF($Y114="","",INDEX('Per Line'!$N$2:$N$8001,$Y114)&amp;"")</f>
        <v/>
      </c>
      <c r="J114">
        <f>IF($Y114="","",INDEX('Per Line'!$Q$2:$Q$8001,$Y114))</f>
        <v/>
      </c>
      <c r="K114" s="7">
        <f>IF($Y114="","",J114*V114/100)</f>
        <v/>
      </c>
      <c r="L114">
        <f>IF($Y114="","",INDEX('Per Line'!$K$2:$K$8001,$Y114)&amp;"")</f>
        <v/>
      </c>
      <c r="M114" s="7">
        <f>IF($Y114="","",SUMIFS('Per Line'!$Y$2:$Y$8001,'Per Line'!$AG$2:$AG$8001,$B114&amp;"|"&amp;$C114,'Per Line'!$AK$2:$AK$8001,1))</f>
        <v/>
      </c>
      <c r="N114">
        <f>IF($Y114="","",Settings!$C$7)</f>
        <v/>
      </c>
      <c r="O114" s="7">
        <f>IF($Y114="","",SUMIFS('Per Line'!$Y$2:$Y$8001,'Per Line'!$AG$2:$AG$8001,$B114&amp;"|"&amp;$C114,'Per Line'!$AJ$2:$AJ$8001,0,'Per Line'!$AK$2:$AK$8001,0))</f>
        <v/>
      </c>
      <c r="P114" s="7">
        <f>IF($Y114="","",O114*N114)</f>
        <v/>
      </c>
      <c r="Q114">
        <f>IF($Y114="","",Settings!$C$6)</f>
        <v/>
      </c>
      <c r="R114" s="7">
        <f>IF($Y114="","",SUMIFS('Per Line'!$Y$2:$Y$8001,'Per Line'!$AG$2:$AG$8001,$B114&amp;"|"&amp;$C114,'Per Line'!$AJ$2:$AJ$8001,1,'Per Line'!$AK$2:$AK$8001,0))</f>
        <v/>
      </c>
      <c r="S114" s="7">
        <f>IF($Y114="","",R114*Q114)</f>
        <v/>
      </c>
      <c r="T114" s="7">
        <f>IF($Y114="","",S114+P114)</f>
        <v/>
      </c>
      <c r="U114" s="7">
        <f>IF($Y114="","",V114-T114)</f>
        <v/>
      </c>
      <c r="V114" s="7">
        <f>IF($Y114="","",O114+R114+M114)</f>
        <v/>
      </c>
      <c r="W114" s="7">
        <f>IF($Y114="","",V114-T114-K114)</f>
        <v/>
      </c>
      <c r="X114" s="12" t="n"/>
      <c r="Y114" s="13">
        <f>IF(ROWS($Y$2:$Y114)&lt;=MAX('Per Line'!$AI$2:$AI$8001),MATCH(ROWS($Y$2:$Y114),'Per Line'!$AI$2:$AI$8001,0),"")</f>
        <v/>
      </c>
    </row>
    <row r="115">
      <c r="A115" s="12" t="n"/>
      <c r="B115">
        <f>IF($Y115="","",INDEX('Per Line'!$F$2:$F$8001,$Y115)&amp;"")</f>
        <v/>
      </c>
      <c r="C115">
        <f>IF($Y115="","",INDEX('Per Line'!$D$2:$D$8001,$Y115)&amp;"")</f>
        <v/>
      </c>
      <c r="D115">
        <f>IF($Y115="","",INDEX('Per Line'!$B$2:$B$8001,$Y115))</f>
        <v/>
      </c>
      <c r="E115">
        <f>IF($Y115="","",INDEX('Per Line'!$C$2:$C$8001,$Y115)&amp;"")</f>
        <v/>
      </c>
      <c r="F115">
        <f>IF($Y115="","",INDEX('Per Line'!$G$2:$G$8001,$Y115)&amp;"")</f>
        <v/>
      </c>
      <c r="G115">
        <f>IF($Y115="","",INDEX('Per Line'!$L$2:$L$8001,$Y115)&amp;"")</f>
        <v/>
      </c>
      <c r="H115">
        <f>IF($Y115="","",INDEX('Per Line'!$M$2:$M$8001,$Y115)&amp;"")</f>
        <v/>
      </c>
      <c r="I115">
        <f>IF($Y115="","",INDEX('Per Line'!$N$2:$N$8001,$Y115)&amp;"")</f>
        <v/>
      </c>
      <c r="J115">
        <f>IF($Y115="","",INDEX('Per Line'!$Q$2:$Q$8001,$Y115))</f>
        <v/>
      </c>
      <c r="K115" s="7">
        <f>IF($Y115="","",J115*V115/100)</f>
        <v/>
      </c>
      <c r="L115">
        <f>IF($Y115="","",INDEX('Per Line'!$K$2:$K$8001,$Y115)&amp;"")</f>
        <v/>
      </c>
      <c r="M115" s="7">
        <f>IF($Y115="","",SUMIFS('Per Line'!$Y$2:$Y$8001,'Per Line'!$AG$2:$AG$8001,$B115&amp;"|"&amp;$C115,'Per Line'!$AK$2:$AK$8001,1))</f>
        <v/>
      </c>
      <c r="N115">
        <f>IF($Y115="","",Settings!$C$7)</f>
        <v/>
      </c>
      <c r="O115" s="7">
        <f>IF($Y115="","",SUMIFS('Per Line'!$Y$2:$Y$8001,'Per Line'!$AG$2:$AG$8001,$B115&amp;"|"&amp;$C115,'Per Line'!$AJ$2:$AJ$8001,0,'Per Line'!$AK$2:$AK$8001,0))</f>
        <v/>
      </c>
      <c r="P115" s="7">
        <f>IF($Y115="","",O115*N115)</f>
        <v/>
      </c>
      <c r="Q115">
        <f>IF($Y115="","",Settings!$C$6)</f>
        <v/>
      </c>
      <c r="R115" s="7">
        <f>IF($Y115="","",SUMIFS('Per Line'!$Y$2:$Y$8001,'Per Line'!$AG$2:$AG$8001,$B115&amp;"|"&amp;$C115,'Per Line'!$AJ$2:$AJ$8001,1,'Per Line'!$AK$2:$AK$8001,0))</f>
        <v/>
      </c>
      <c r="S115" s="7">
        <f>IF($Y115="","",R115*Q115)</f>
        <v/>
      </c>
      <c r="T115" s="7">
        <f>IF($Y115="","",S115+P115)</f>
        <v/>
      </c>
      <c r="U115" s="7">
        <f>IF($Y115="","",V115-T115)</f>
        <v/>
      </c>
      <c r="V115" s="7">
        <f>IF($Y115="","",O115+R115+M115)</f>
        <v/>
      </c>
      <c r="W115" s="7">
        <f>IF($Y115="","",V115-T115-K115)</f>
        <v/>
      </c>
      <c r="X115" s="12" t="n"/>
      <c r="Y115" s="13">
        <f>IF(ROWS($Y$2:$Y115)&lt;=MAX('Per Line'!$AI$2:$AI$8001),MATCH(ROWS($Y$2:$Y115),'Per Line'!$AI$2:$AI$8001,0),"")</f>
        <v/>
      </c>
    </row>
    <row r="116">
      <c r="A116" s="12" t="n"/>
      <c r="B116">
        <f>IF($Y116="","",INDEX('Per Line'!$F$2:$F$8001,$Y116)&amp;"")</f>
        <v/>
      </c>
      <c r="C116">
        <f>IF($Y116="","",INDEX('Per Line'!$D$2:$D$8001,$Y116)&amp;"")</f>
        <v/>
      </c>
      <c r="D116">
        <f>IF($Y116="","",INDEX('Per Line'!$B$2:$B$8001,$Y116))</f>
        <v/>
      </c>
      <c r="E116">
        <f>IF($Y116="","",INDEX('Per Line'!$C$2:$C$8001,$Y116)&amp;"")</f>
        <v/>
      </c>
      <c r="F116">
        <f>IF($Y116="","",INDEX('Per Line'!$G$2:$G$8001,$Y116)&amp;"")</f>
        <v/>
      </c>
      <c r="G116">
        <f>IF($Y116="","",INDEX('Per Line'!$L$2:$L$8001,$Y116)&amp;"")</f>
        <v/>
      </c>
      <c r="H116">
        <f>IF($Y116="","",INDEX('Per Line'!$M$2:$M$8001,$Y116)&amp;"")</f>
        <v/>
      </c>
      <c r="I116">
        <f>IF($Y116="","",INDEX('Per Line'!$N$2:$N$8001,$Y116)&amp;"")</f>
        <v/>
      </c>
      <c r="J116">
        <f>IF($Y116="","",INDEX('Per Line'!$Q$2:$Q$8001,$Y116))</f>
        <v/>
      </c>
      <c r="K116" s="7">
        <f>IF($Y116="","",J116*V116/100)</f>
        <v/>
      </c>
      <c r="L116">
        <f>IF($Y116="","",INDEX('Per Line'!$K$2:$K$8001,$Y116)&amp;"")</f>
        <v/>
      </c>
      <c r="M116" s="7">
        <f>IF($Y116="","",SUMIFS('Per Line'!$Y$2:$Y$8001,'Per Line'!$AG$2:$AG$8001,$B116&amp;"|"&amp;$C116,'Per Line'!$AK$2:$AK$8001,1))</f>
        <v/>
      </c>
      <c r="N116">
        <f>IF($Y116="","",Settings!$C$7)</f>
        <v/>
      </c>
      <c r="O116" s="7">
        <f>IF($Y116="","",SUMIFS('Per Line'!$Y$2:$Y$8001,'Per Line'!$AG$2:$AG$8001,$B116&amp;"|"&amp;$C116,'Per Line'!$AJ$2:$AJ$8001,0,'Per Line'!$AK$2:$AK$8001,0))</f>
        <v/>
      </c>
      <c r="P116" s="7">
        <f>IF($Y116="","",O116*N116)</f>
        <v/>
      </c>
      <c r="Q116">
        <f>IF($Y116="","",Settings!$C$6)</f>
        <v/>
      </c>
      <c r="R116" s="7">
        <f>IF($Y116="","",SUMIFS('Per Line'!$Y$2:$Y$8001,'Per Line'!$AG$2:$AG$8001,$B116&amp;"|"&amp;$C116,'Per Line'!$AJ$2:$AJ$8001,1,'Per Line'!$AK$2:$AK$8001,0))</f>
        <v/>
      </c>
      <c r="S116" s="7">
        <f>IF($Y116="","",R116*Q116)</f>
        <v/>
      </c>
      <c r="T116" s="7">
        <f>IF($Y116="","",S116+P116)</f>
        <v/>
      </c>
      <c r="U116" s="7">
        <f>IF($Y116="","",V116-T116)</f>
        <v/>
      </c>
      <c r="V116" s="7">
        <f>IF($Y116="","",O116+R116+M116)</f>
        <v/>
      </c>
      <c r="W116" s="7">
        <f>IF($Y116="","",V116-T116-K116)</f>
        <v/>
      </c>
      <c r="X116" s="12" t="n"/>
      <c r="Y116" s="13">
        <f>IF(ROWS($Y$2:$Y116)&lt;=MAX('Per Line'!$AI$2:$AI$8001),MATCH(ROWS($Y$2:$Y116),'Per Line'!$AI$2:$AI$8001,0),"")</f>
        <v/>
      </c>
    </row>
    <row r="117">
      <c r="A117" s="12" t="n"/>
      <c r="B117">
        <f>IF($Y117="","",INDEX('Per Line'!$F$2:$F$8001,$Y117)&amp;"")</f>
        <v/>
      </c>
      <c r="C117">
        <f>IF($Y117="","",INDEX('Per Line'!$D$2:$D$8001,$Y117)&amp;"")</f>
        <v/>
      </c>
      <c r="D117">
        <f>IF($Y117="","",INDEX('Per Line'!$B$2:$B$8001,$Y117))</f>
        <v/>
      </c>
      <c r="E117">
        <f>IF($Y117="","",INDEX('Per Line'!$C$2:$C$8001,$Y117)&amp;"")</f>
        <v/>
      </c>
      <c r="F117">
        <f>IF($Y117="","",INDEX('Per Line'!$G$2:$G$8001,$Y117)&amp;"")</f>
        <v/>
      </c>
      <c r="G117">
        <f>IF($Y117="","",INDEX('Per Line'!$L$2:$L$8001,$Y117)&amp;"")</f>
        <v/>
      </c>
      <c r="H117">
        <f>IF($Y117="","",INDEX('Per Line'!$M$2:$M$8001,$Y117)&amp;"")</f>
        <v/>
      </c>
      <c r="I117">
        <f>IF($Y117="","",INDEX('Per Line'!$N$2:$N$8001,$Y117)&amp;"")</f>
        <v/>
      </c>
      <c r="J117">
        <f>IF($Y117="","",INDEX('Per Line'!$Q$2:$Q$8001,$Y117))</f>
        <v/>
      </c>
      <c r="K117" s="7">
        <f>IF($Y117="","",J117*V117/100)</f>
        <v/>
      </c>
      <c r="L117">
        <f>IF($Y117="","",INDEX('Per Line'!$K$2:$K$8001,$Y117)&amp;"")</f>
        <v/>
      </c>
      <c r="M117" s="7">
        <f>IF($Y117="","",SUMIFS('Per Line'!$Y$2:$Y$8001,'Per Line'!$AG$2:$AG$8001,$B117&amp;"|"&amp;$C117,'Per Line'!$AK$2:$AK$8001,1))</f>
        <v/>
      </c>
      <c r="N117">
        <f>IF($Y117="","",Settings!$C$7)</f>
        <v/>
      </c>
      <c r="O117" s="7">
        <f>IF($Y117="","",SUMIFS('Per Line'!$Y$2:$Y$8001,'Per Line'!$AG$2:$AG$8001,$B117&amp;"|"&amp;$C117,'Per Line'!$AJ$2:$AJ$8001,0,'Per Line'!$AK$2:$AK$8001,0))</f>
        <v/>
      </c>
      <c r="P117" s="7">
        <f>IF($Y117="","",O117*N117)</f>
        <v/>
      </c>
      <c r="Q117">
        <f>IF($Y117="","",Settings!$C$6)</f>
        <v/>
      </c>
      <c r="R117" s="7">
        <f>IF($Y117="","",SUMIFS('Per Line'!$Y$2:$Y$8001,'Per Line'!$AG$2:$AG$8001,$B117&amp;"|"&amp;$C117,'Per Line'!$AJ$2:$AJ$8001,1,'Per Line'!$AK$2:$AK$8001,0))</f>
        <v/>
      </c>
      <c r="S117" s="7">
        <f>IF($Y117="","",R117*Q117)</f>
        <v/>
      </c>
      <c r="T117" s="7">
        <f>IF($Y117="","",S117+P117)</f>
        <v/>
      </c>
      <c r="U117" s="7">
        <f>IF($Y117="","",V117-T117)</f>
        <v/>
      </c>
      <c r="V117" s="7">
        <f>IF($Y117="","",O117+R117+M117)</f>
        <v/>
      </c>
      <c r="W117" s="7">
        <f>IF($Y117="","",V117-T117-K117)</f>
        <v/>
      </c>
      <c r="X117" s="12" t="n"/>
      <c r="Y117" s="13">
        <f>IF(ROWS($Y$2:$Y117)&lt;=MAX('Per Line'!$AI$2:$AI$8001),MATCH(ROWS($Y$2:$Y117),'Per Line'!$AI$2:$AI$8001,0),"")</f>
        <v/>
      </c>
    </row>
    <row r="118">
      <c r="A118" s="12" t="n"/>
      <c r="B118">
        <f>IF($Y118="","",INDEX('Per Line'!$F$2:$F$8001,$Y118)&amp;"")</f>
        <v/>
      </c>
      <c r="C118">
        <f>IF($Y118="","",INDEX('Per Line'!$D$2:$D$8001,$Y118)&amp;"")</f>
        <v/>
      </c>
      <c r="D118">
        <f>IF($Y118="","",INDEX('Per Line'!$B$2:$B$8001,$Y118))</f>
        <v/>
      </c>
      <c r="E118">
        <f>IF($Y118="","",INDEX('Per Line'!$C$2:$C$8001,$Y118)&amp;"")</f>
        <v/>
      </c>
      <c r="F118">
        <f>IF($Y118="","",INDEX('Per Line'!$G$2:$G$8001,$Y118)&amp;"")</f>
        <v/>
      </c>
      <c r="G118">
        <f>IF($Y118="","",INDEX('Per Line'!$L$2:$L$8001,$Y118)&amp;"")</f>
        <v/>
      </c>
      <c r="H118">
        <f>IF($Y118="","",INDEX('Per Line'!$M$2:$M$8001,$Y118)&amp;"")</f>
        <v/>
      </c>
      <c r="I118">
        <f>IF($Y118="","",INDEX('Per Line'!$N$2:$N$8001,$Y118)&amp;"")</f>
        <v/>
      </c>
      <c r="J118">
        <f>IF($Y118="","",INDEX('Per Line'!$Q$2:$Q$8001,$Y118))</f>
        <v/>
      </c>
      <c r="K118" s="7">
        <f>IF($Y118="","",J118*V118/100)</f>
        <v/>
      </c>
      <c r="L118">
        <f>IF($Y118="","",INDEX('Per Line'!$K$2:$K$8001,$Y118)&amp;"")</f>
        <v/>
      </c>
      <c r="M118" s="7">
        <f>IF($Y118="","",SUMIFS('Per Line'!$Y$2:$Y$8001,'Per Line'!$AG$2:$AG$8001,$B118&amp;"|"&amp;$C118,'Per Line'!$AK$2:$AK$8001,1))</f>
        <v/>
      </c>
      <c r="N118">
        <f>IF($Y118="","",Settings!$C$7)</f>
        <v/>
      </c>
      <c r="O118" s="7">
        <f>IF($Y118="","",SUMIFS('Per Line'!$Y$2:$Y$8001,'Per Line'!$AG$2:$AG$8001,$B118&amp;"|"&amp;$C118,'Per Line'!$AJ$2:$AJ$8001,0,'Per Line'!$AK$2:$AK$8001,0))</f>
        <v/>
      </c>
      <c r="P118" s="7">
        <f>IF($Y118="","",O118*N118)</f>
        <v/>
      </c>
      <c r="Q118">
        <f>IF($Y118="","",Settings!$C$6)</f>
        <v/>
      </c>
      <c r="R118" s="7">
        <f>IF($Y118="","",SUMIFS('Per Line'!$Y$2:$Y$8001,'Per Line'!$AG$2:$AG$8001,$B118&amp;"|"&amp;$C118,'Per Line'!$AJ$2:$AJ$8001,1,'Per Line'!$AK$2:$AK$8001,0))</f>
        <v/>
      </c>
      <c r="S118" s="7">
        <f>IF($Y118="","",R118*Q118)</f>
        <v/>
      </c>
      <c r="T118" s="7">
        <f>IF($Y118="","",S118+P118)</f>
        <v/>
      </c>
      <c r="U118" s="7">
        <f>IF($Y118="","",V118-T118)</f>
        <v/>
      </c>
      <c r="V118" s="7">
        <f>IF($Y118="","",O118+R118+M118)</f>
        <v/>
      </c>
      <c r="W118" s="7">
        <f>IF($Y118="","",V118-T118-K118)</f>
        <v/>
      </c>
      <c r="X118" s="12" t="n"/>
      <c r="Y118" s="13">
        <f>IF(ROWS($Y$2:$Y118)&lt;=MAX('Per Line'!$AI$2:$AI$8001),MATCH(ROWS($Y$2:$Y118),'Per Line'!$AI$2:$AI$8001,0),"")</f>
        <v/>
      </c>
    </row>
    <row r="119">
      <c r="A119" s="12" t="n"/>
      <c r="B119">
        <f>IF($Y119="","",INDEX('Per Line'!$F$2:$F$8001,$Y119)&amp;"")</f>
        <v/>
      </c>
      <c r="C119">
        <f>IF($Y119="","",INDEX('Per Line'!$D$2:$D$8001,$Y119)&amp;"")</f>
        <v/>
      </c>
      <c r="D119">
        <f>IF($Y119="","",INDEX('Per Line'!$B$2:$B$8001,$Y119))</f>
        <v/>
      </c>
      <c r="E119">
        <f>IF($Y119="","",INDEX('Per Line'!$C$2:$C$8001,$Y119)&amp;"")</f>
        <v/>
      </c>
      <c r="F119">
        <f>IF($Y119="","",INDEX('Per Line'!$G$2:$G$8001,$Y119)&amp;"")</f>
        <v/>
      </c>
      <c r="G119">
        <f>IF($Y119="","",INDEX('Per Line'!$L$2:$L$8001,$Y119)&amp;"")</f>
        <v/>
      </c>
      <c r="H119">
        <f>IF($Y119="","",INDEX('Per Line'!$M$2:$M$8001,$Y119)&amp;"")</f>
        <v/>
      </c>
      <c r="I119">
        <f>IF($Y119="","",INDEX('Per Line'!$N$2:$N$8001,$Y119)&amp;"")</f>
        <v/>
      </c>
      <c r="J119">
        <f>IF($Y119="","",INDEX('Per Line'!$Q$2:$Q$8001,$Y119))</f>
        <v/>
      </c>
      <c r="K119" s="7">
        <f>IF($Y119="","",J119*V119/100)</f>
        <v/>
      </c>
      <c r="L119">
        <f>IF($Y119="","",INDEX('Per Line'!$K$2:$K$8001,$Y119)&amp;"")</f>
        <v/>
      </c>
      <c r="M119" s="7">
        <f>IF($Y119="","",SUMIFS('Per Line'!$Y$2:$Y$8001,'Per Line'!$AG$2:$AG$8001,$B119&amp;"|"&amp;$C119,'Per Line'!$AK$2:$AK$8001,1))</f>
        <v/>
      </c>
      <c r="N119">
        <f>IF($Y119="","",Settings!$C$7)</f>
        <v/>
      </c>
      <c r="O119" s="7">
        <f>IF($Y119="","",SUMIFS('Per Line'!$Y$2:$Y$8001,'Per Line'!$AG$2:$AG$8001,$B119&amp;"|"&amp;$C119,'Per Line'!$AJ$2:$AJ$8001,0,'Per Line'!$AK$2:$AK$8001,0))</f>
        <v/>
      </c>
      <c r="P119" s="7">
        <f>IF($Y119="","",O119*N119)</f>
        <v/>
      </c>
      <c r="Q119">
        <f>IF($Y119="","",Settings!$C$6)</f>
        <v/>
      </c>
      <c r="R119" s="7">
        <f>IF($Y119="","",SUMIFS('Per Line'!$Y$2:$Y$8001,'Per Line'!$AG$2:$AG$8001,$B119&amp;"|"&amp;$C119,'Per Line'!$AJ$2:$AJ$8001,1,'Per Line'!$AK$2:$AK$8001,0))</f>
        <v/>
      </c>
      <c r="S119" s="7">
        <f>IF($Y119="","",R119*Q119)</f>
        <v/>
      </c>
      <c r="T119" s="7">
        <f>IF($Y119="","",S119+P119)</f>
        <v/>
      </c>
      <c r="U119" s="7">
        <f>IF($Y119="","",V119-T119)</f>
        <v/>
      </c>
      <c r="V119" s="7">
        <f>IF($Y119="","",O119+R119+M119)</f>
        <v/>
      </c>
      <c r="W119" s="7">
        <f>IF($Y119="","",V119-T119-K119)</f>
        <v/>
      </c>
      <c r="X119" s="12" t="n"/>
      <c r="Y119" s="13">
        <f>IF(ROWS($Y$2:$Y119)&lt;=MAX('Per Line'!$AI$2:$AI$8001),MATCH(ROWS($Y$2:$Y119),'Per Line'!$AI$2:$AI$8001,0),"")</f>
        <v/>
      </c>
    </row>
    <row r="120">
      <c r="A120" s="12" t="n"/>
      <c r="B120">
        <f>IF($Y120="","",INDEX('Per Line'!$F$2:$F$8001,$Y120)&amp;"")</f>
        <v/>
      </c>
      <c r="C120">
        <f>IF($Y120="","",INDEX('Per Line'!$D$2:$D$8001,$Y120)&amp;"")</f>
        <v/>
      </c>
      <c r="D120">
        <f>IF($Y120="","",INDEX('Per Line'!$B$2:$B$8001,$Y120))</f>
        <v/>
      </c>
      <c r="E120">
        <f>IF($Y120="","",INDEX('Per Line'!$C$2:$C$8001,$Y120)&amp;"")</f>
        <v/>
      </c>
      <c r="F120">
        <f>IF($Y120="","",INDEX('Per Line'!$G$2:$G$8001,$Y120)&amp;"")</f>
        <v/>
      </c>
      <c r="G120">
        <f>IF($Y120="","",INDEX('Per Line'!$L$2:$L$8001,$Y120)&amp;"")</f>
        <v/>
      </c>
      <c r="H120">
        <f>IF($Y120="","",INDEX('Per Line'!$M$2:$M$8001,$Y120)&amp;"")</f>
        <v/>
      </c>
      <c r="I120">
        <f>IF($Y120="","",INDEX('Per Line'!$N$2:$N$8001,$Y120)&amp;"")</f>
        <v/>
      </c>
      <c r="J120">
        <f>IF($Y120="","",INDEX('Per Line'!$Q$2:$Q$8001,$Y120))</f>
        <v/>
      </c>
      <c r="K120" s="7">
        <f>IF($Y120="","",J120*V120/100)</f>
        <v/>
      </c>
      <c r="L120">
        <f>IF($Y120="","",INDEX('Per Line'!$K$2:$K$8001,$Y120)&amp;"")</f>
        <v/>
      </c>
      <c r="M120" s="7">
        <f>IF($Y120="","",SUMIFS('Per Line'!$Y$2:$Y$8001,'Per Line'!$AG$2:$AG$8001,$B120&amp;"|"&amp;$C120,'Per Line'!$AK$2:$AK$8001,1))</f>
        <v/>
      </c>
      <c r="N120">
        <f>IF($Y120="","",Settings!$C$7)</f>
        <v/>
      </c>
      <c r="O120" s="7">
        <f>IF($Y120="","",SUMIFS('Per Line'!$Y$2:$Y$8001,'Per Line'!$AG$2:$AG$8001,$B120&amp;"|"&amp;$C120,'Per Line'!$AJ$2:$AJ$8001,0,'Per Line'!$AK$2:$AK$8001,0))</f>
        <v/>
      </c>
      <c r="P120" s="7">
        <f>IF($Y120="","",O120*N120)</f>
        <v/>
      </c>
      <c r="Q120">
        <f>IF($Y120="","",Settings!$C$6)</f>
        <v/>
      </c>
      <c r="R120" s="7">
        <f>IF($Y120="","",SUMIFS('Per Line'!$Y$2:$Y$8001,'Per Line'!$AG$2:$AG$8001,$B120&amp;"|"&amp;$C120,'Per Line'!$AJ$2:$AJ$8001,1,'Per Line'!$AK$2:$AK$8001,0))</f>
        <v/>
      </c>
      <c r="S120" s="7">
        <f>IF($Y120="","",R120*Q120)</f>
        <v/>
      </c>
      <c r="T120" s="7">
        <f>IF($Y120="","",S120+P120)</f>
        <v/>
      </c>
      <c r="U120" s="7">
        <f>IF($Y120="","",V120-T120)</f>
        <v/>
      </c>
      <c r="V120" s="7">
        <f>IF($Y120="","",O120+R120+M120)</f>
        <v/>
      </c>
      <c r="W120" s="7">
        <f>IF($Y120="","",V120-T120-K120)</f>
        <v/>
      </c>
      <c r="X120" s="12" t="n"/>
      <c r="Y120" s="13">
        <f>IF(ROWS($Y$2:$Y120)&lt;=MAX('Per Line'!$AI$2:$AI$8001),MATCH(ROWS($Y$2:$Y120),'Per Line'!$AI$2:$AI$8001,0),"")</f>
        <v/>
      </c>
    </row>
    <row r="121">
      <c r="A121" s="12" t="n"/>
      <c r="B121">
        <f>IF($Y121="","",INDEX('Per Line'!$F$2:$F$8001,$Y121)&amp;"")</f>
        <v/>
      </c>
      <c r="C121">
        <f>IF($Y121="","",INDEX('Per Line'!$D$2:$D$8001,$Y121)&amp;"")</f>
        <v/>
      </c>
      <c r="D121">
        <f>IF($Y121="","",INDEX('Per Line'!$B$2:$B$8001,$Y121))</f>
        <v/>
      </c>
      <c r="E121">
        <f>IF($Y121="","",INDEX('Per Line'!$C$2:$C$8001,$Y121)&amp;"")</f>
        <v/>
      </c>
      <c r="F121">
        <f>IF($Y121="","",INDEX('Per Line'!$G$2:$G$8001,$Y121)&amp;"")</f>
        <v/>
      </c>
      <c r="G121">
        <f>IF($Y121="","",INDEX('Per Line'!$L$2:$L$8001,$Y121)&amp;"")</f>
        <v/>
      </c>
      <c r="H121">
        <f>IF($Y121="","",INDEX('Per Line'!$M$2:$M$8001,$Y121)&amp;"")</f>
        <v/>
      </c>
      <c r="I121">
        <f>IF($Y121="","",INDEX('Per Line'!$N$2:$N$8001,$Y121)&amp;"")</f>
        <v/>
      </c>
      <c r="J121">
        <f>IF($Y121="","",INDEX('Per Line'!$Q$2:$Q$8001,$Y121))</f>
        <v/>
      </c>
      <c r="K121" s="7">
        <f>IF($Y121="","",J121*V121/100)</f>
        <v/>
      </c>
      <c r="L121">
        <f>IF($Y121="","",INDEX('Per Line'!$K$2:$K$8001,$Y121)&amp;"")</f>
        <v/>
      </c>
      <c r="M121" s="7">
        <f>IF($Y121="","",SUMIFS('Per Line'!$Y$2:$Y$8001,'Per Line'!$AG$2:$AG$8001,$B121&amp;"|"&amp;$C121,'Per Line'!$AK$2:$AK$8001,1))</f>
        <v/>
      </c>
      <c r="N121">
        <f>IF($Y121="","",Settings!$C$7)</f>
        <v/>
      </c>
      <c r="O121" s="7">
        <f>IF($Y121="","",SUMIFS('Per Line'!$Y$2:$Y$8001,'Per Line'!$AG$2:$AG$8001,$B121&amp;"|"&amp;$C121,'Per Line'!$AJ$2:$AJ$8001,0,'Per Line'!$AK$2:$AK$8001,0))</f>
        <v/>
      </c>
      <c r="P121" s="7">
        <f>IF($Y121="","",O121*N121)</f>
        <v/>
      </c>
      <c r="Q121">
        <f>IF($Y121="","",Settings!$C$6)</f>
        <v/>
      </c>
      <c r="R121" s="7">
        <f>IF($Y121="","",SUMIFS('Per Line'!$Y$2:$Y$8001,'Per Line'!$AG$2:$AG$8001,$B121&amp;"|"&amp;$C121,'Per Line'!$AJ$2:$AJ$8001,1,'Per Line'!$AK$2:$AK$8001,0))</f>
        <v/>
      </c>
      <c r="S121" s="7">
        <f>IF($Y121="","",R121*Q121)</f>
        <v/>
      </c>
      <c r="T121" s="7">
        <f>IF($Y121="","",S121+P121)</f>
        <v/>
      </c>
      <c r="U121" s="7">
        <f>IF($Y121="","",V121-T121)</f>
        <v/>
      </c>
      <c r="V121" s="7">
        <f>IF($Y121="","",O121+R121+M121)</f>
        <v/>
      </c>
      <c r="W121" s="7">
        <f>IF($Y121="","",V121-T121-K121)</f>
        <v/>
      </c>
      <c r="X121" s="12" t="n"/>
      <c r="Y121" s="13">
        <f>IF(ROWS($Y$2:$Y121)&lt;=MAX('Per Line'!$AI$2:$AI$8001),MATCH(ROWS($Y$2:$Y121),'Per Line'!$AI$2:$AI$8001,0),"")</f>
        <v/>
      </c>
    </row>
    <row r="122">
      <c r="A122" s="12" t="n"/>
      <c r="B122">
        <f>IF($Y122="","",INDEX('Per Line'!$F$2:$F$8001,$Y122)&amp;"")</f>
        <v/>
      </c>
      <c r="C122">
        <f>IF($Y122="","",INDEX('Per Line'!$D$2:$D$8001,$Y122)&amp;"")</f>
        <v/>
      </c>
      <c r="D122">
        <f>IF($Y122="","",INDEX('Per Line'!$B$2:$B$8001,$Y122))</f>
        <v/>
      </c>
      <c r="E122">
        <f>IF($Y122="","",INDEX('Per Line'!$C$2:$C$8001,$Y122)&amp;"")</f>
        <v/>
      </c>
      <c r="F122">
        <f>IF($Y122="","",INDEX('Per Line'!$G$2:$G$8001,$Y122)&amp;"")</f>
        <v/>
      </c>
      <c r="G122">
        <f>IF($Y122="","",INDEX('Per Line'!$L$2:$L$8001,$Y122)&amp;"")</f>
        <v/>
      </c>
      <c r="H122">
        <f>IF($Y122="","",INDEX('Per Line'!$M$2:$M$8001,$Y122)&amp;"")</f>
        <v/>
      </c>
      <c r="I122">
        <f>IF($Y122="","",INDEX('Per Line'!$N$2:$N$8001,$Y122)&amp;"")</f>
        <v/>
      </c>
      <c r="J122">
        <f>IF($Y122="","",INDEX('Per Line'!$Q$2:$Q$8001,$Y122))</f>
        <v/>
      </c>
      <c r="K122" s="7">
        <f>IF($Y122="","",J122*V122/100)</f>
        <v/>
      </c>
      <c r="L122">
        <f>IF($Y122="","",INDEX('Per Line'!$K$2:$K$8001,$Y122)&amp;"")</f>
        <v/>
      </c>
      <c r="M122" s="7">
        <f>IF($Y122="","",SUMIFS('Per Line'!$Y$2:$Y$8001,'Per Line'!$AG$2:$AG$8001,$B122&amp;"|"&amp;$C122,'Per Line'!$AK$2:$AK$8001,1))</f>
        <v/>
      </c>
      <c r="N122">
        <f>IF($Y122="","",Settings!$C$7)</f>
        <v/>
      </c>
      <c r="O122" s="7">
        <f>IF($Y122="","",SUMIFS('Per Line'!$Y$2:$Y$8001,'Per Line'!$AG$2:$AG$8001,$B122&amp;"|"&amp;$C122,'Per Line'!$AJ$2:$AJ$8001,0,'Per Line'!$AK$2:$AK$8001,0))</f>
        <v/>
      </c>
      <c r="P122" s="7">
        <f>IF($Y122="","",O122*N122)</f>
        <v/>
      </c>
      <c r="Q122">
        <f>IF($Y122="","",Settings!$C$6)</f>
        <v/>
      </c>
      <c r="R122" s="7">
        <f>IF($Y122="","",SUMIFS('Per Line'!$Y$2:$Y$8001,'Per Line'!$AG$2:$AG$8001,$B122&amp;"|"&amp;$C122,'Per Line'!$AJ$2:$AJ$8001,1,'Per Line'!$AK$2:$AK$8001,0))</f>
        <v/>
      </c>
      <c r="S122" s="7">
        <f>IF($Y122="","",R122*Q122)</f>
        <v/>
      </c>
      <c r="T122" s="7">
        <f>IF($Y122="","",S122+P122)</f>
        <v/>
      </c>
      <c r="U122" s="7">
        <f>IF($Y122="","",V122-T122)</f>
        <v/>
      </c>
      <c r="V122" s="7">
        <f>IF($Y122="","",O122+R122+M122)</f>
        <v/>
      </c>
      <c r="W122" s="7">
        <f>IF($Y122="","",V122-T122-K122)</f>
        <v/>
      </c>
      <c r="X122" s="12" t="n"/>
      <c r="Y122" s="13">
        <f>IF(ROWS($Y$2:$Y122)&lt;=MAX('Per Line'!$AI$2:$AI$8001),MATCH(ROWS($Y$2:$Y122),'Per Line'!$AI$2:$AI$8001,0),"")</f>
        <v/>
      </c>
    </row>
    <row r="123">
      <c r="A123" s="12" t="n"/>
      <c r="B123">
        <f>IF($Y123="","",INDEX('Per Line'!$F$2:$F$8001,$Y123)&amp;"")</f>
        <v/>
      </c>
      <c r="C123">
        <f>IF($Y123="","",INDEX('Per Line'!$D$2:$D$8001,$Y123)&amp;"")</f>
        <v/>
      </c>
      <c r="D123">
        <f>IF($Y123="","",INDEX('Per Line'!$B$2:$B$8001,$Y123))</f>
        <v/>
      </c>
      <c r="E123">
        <f>IF($Y123="","",INDEX('Per Line'!$C$2:$C$8001,$Y123)&amp;"")</f>
        <v/>
      </c>
      <c r="F123">
        <f>IF($Y123="","",INDEX('Per Line'!$G$2:$G$8001,$Y123)&amp;"")</f>
        <v/>
      </c>
      <c r="G123">
        <f>IF($Y123="","",INDEX('Per Line'!$L$2:$L$8001,$Y123)&amp;"")</f>
        <v/>
      </c>
      <c r="H123">
        <f>IF($Y123="","",INDEX('Per Line'!$M$2:$M$8001,$Y123)&amp;"")</f>
        <v/>
      </c>
      <c r="I123">
        <f>IF($Y123="","",INDEX('Per Line'!$N$2:$N$8001,$Y123)&amp;"")</f>
        <v/>
      </c>
      <c r="J123">
        <f>IF($Y123="","",INDEX('Per Line'!$Q$2:$Q$8001,$Y123))</f>
        <v/>
      </c>
      <c r="K123" s="7">
        <f>IF($Y123="","",J123*V123/100)</f>
        <v/>
      </c>
      <c r="L123">
        <f>IF($Y123="","",INDEX('Per Line'!$K$2:$K$8001,$Y123)&amp;"")</f>
        <v/>
      </c>
      <c r="M123" s="7">
        <f>IF($Y123="","",SUMIFS('Per Line'!$Y$2:$Y$8001,'Per Line'!$AG$2:$AG$8001,$B123&amp;"|"&amp;$C123,'Per Line'!$AK$2:$AK$8001,1))</f>
        <v/>
      </c>
      <c r="N123">
        <f>IF($Y123="","",Settings!$C$7)</f>
        <v/>
      </c>
      <c r="O123" s="7">
        <f>IF($Y123="","",SUMIFS('Per Line'!$Y$2:$Y$8001,'Per Line'!$AG$2:$AG$8001,$B123&amp;"|"&amp;$C123,'Per Line'!$AJ$2:$AJ$8001,0,'Per Line'!$AK$2:$AK$8001,0))</f>
        <v/>
      </c>
      <c r="P123" s="7">
        <f>IF($Y123="","",O123*N123)</f>
        <v/>
      </c>
      <c r="Q123">
        <f>IF($Y123="","",Settings!$C$6)</f>
        <v/>
      </c>
      <c r="R123" s="7">
        <f>IF($Y123="","",SUMIFS('Per Line'!$Y$2:$Y$8001,'Per Line'!$AG$2:$AG$8001,$B123&amp;"|"&amp;$C123,'Per Line'!$AJ$2:$AJ$8001,1,'Per Line'!$AK$2:$AK$8001,0))</f>
        <v/>
      </c>
      <c r="S123" s="7">
        <f>IF($Y123="","",R123*Q123)</f>
        <v/>
      </c>
      <c r="T123" s="7">
        <f>IF($Y123="","",S123+P123)</f>
        <v/>
      </c>
      <c r="U123" s="7">
        <f>IF($Y123="","",V123-T123)</f>
        <v/>
      </c>
      <c r="V123" s="7">
        <f>IF($Y123="","",O123+R123+M123)</f>
        <v/>
      </c>
      <c r="W123" s="7">
        <f>IF($Y123="","",V123-T123-K123)</f>
        <v/>
      </c>
      <c r="X123" s="12" t="n"/>
      <c r="Y123" s="13">
        <f>IF(ROWS($Y$2:$Y123)&lt;=MAX('Per Line'!$AI$2:$AI$8001),MATCH(ROWS($Y$2:$Y123),'Per Line'!$AI$2:$AI$8001,0),"")</f>
        <v/>
      </c>
    </row>
    <row r="124">
      <c r="A124" s="12" t="n"/>
      <c r="B124">
        <f>IF($Y124="","",INDEX('Per Line'!$F$2:$F$8001,$Y124)&amp;"")</f>
        <v/>
      </c>
      <c r="C124">
        <f>IF($Y124="","",INDEX('Per Line'!$D$2:$D$8001,$Y124)&amp;"")</f>
        <v/>
      </c>
      <c r="D124">
        <f>IF($Y124="","",INDEX('Per Line'!$B$2:$B$8001,$Y124))</f>
        <v/>
      </c>
      <c r="E124">
        <f>IF($Y124="","",INDEX('Per Line'!$C$2:$C$8001,$Y124)&amp;"")</f>
        <v/>
      </c>
      <c r="F124">
        <f>IF($Y124="","",INDEX('Per Line'!$G$2:$G$8001,$Y124)&amp;"")</f>
        <v/>
      </c>
      <c r="G124">
        <f>IF($Y124="","",INDEX('Per Line'!$L$2:$L$8001,$Y124)&amp;"")</f>
        <v/>
      </c>
      <c r="H124">
        <f>IF($Y124="","",INDEX('Per Line'!$M$2:$M$8001,$Y124)&amp;"")</f>
        <v/>
      </c>
      <c r="I124">
        <f>IF($Y124="","",INDEX('Per Line'!$N$2:$N$8001,$Y124)&amp;"")</f>
        <v/>
      </c>
      <c r="J124">
        <f>IF($Y124="","",INDEX('Per Line'!$Q$2:$Q$8001,$Y124))</f>
        <v/>
      </c>
      <c r="K124" s="7">
        <f>IF($Y124="","",J124*V124/100)</f>
        <v/>
      </c>
      <c r="L124">
        <f>IF($Y124="","",INDEX('Per Line'!$K$2:$K$8001,$Y124)&amp;"")</f>
        <v/>
      </c>
      <c r="M124" s="7">
        <f>IF($Y124="","",SUMIFS('Per Line'!$Y$2:$Y$8001,'Per Line'!$AG$2:$AG$8001,$B124&amp;"|"&amp;$C124,'Per Line'!$AK$2:$AK$8001,1))</f>
        <v/>
      </c>
      <c r="N124">
        <f>IF($Y124="","",Settings!$C$7)</f>
        <v/>
      </c>
      <c r="O124" s="7">
        <f>IF($Y124="","",SUMIFS('Per Line'!$Y$2:$Y$8001,'Per Line'!$AG$2:$AG$8001,$B124&amp;"|"&amp;$C124,'Per Line'!$AJ$2:$AJ$8001,0,'Per Line'!$AK$2:$AK$8001,0))</f>
        <v/>
      </c>
      <c r="P124" s="7">
        <f>IF($Y124="","",O124*N124)</f>
        <v/>
      </c>
      <c r="Q124">
        <f>IF($Y124="","",Settings!$C$6)</f>
        <v/>
      </c>
      <c r="R124" s="7">
        <f>IF($Y124="","",SUMIFS('Per Line'!$Y$2:$Y$8001,'Per Line'!$AG$2:$AG$8001,$B124&amp;"|"&amp;$C124,'Per Line'!$AJ$2:$AJ$8001,1,'Per Line'!$AK$2:$AK$8001,0))</f>
        <v/>
      </c>
      <c r="S124" s="7">
        <f>IF($Y124="","",R124*Q124)</f>
        <v/>
      </c>
      <c r="T124" s="7">
        <f>IF($Y124="","",S124+P124)</f>
        <v/>
      </c>
      <c r="U124" s="7">
        <f>IF($Y124="","",V124-T124)</f>
        <v/>
      </c>
      <c r="V124" s="7">
        <f>IF($Y124="","",O124+R124+M124)</f>
        <v/>
      </c>
      <c r="W124" s="7">
        <f>IF($Y124="","",V124-T124-K124)</f>
        <v/>
      </c>
      <c r="X124" s="12" t="n"/>
      <c r="Y124" s="13">
        <f>IF(ROWS($Y$2:$Y124)&lt;=MAX('Per Line'!$AI$2:$AI$8001),MATCH(ROWS($Y$2:$Y124),'Per Line'!$AI$2:$AI$8001,0),"")</f>
        <v/>
      </c>
    </row>
    <row r="125">
      <c r="A125" s="12" t="n"/>
      <c r="B125">
        <f>IF($Y125="","",INDEX('Per Line'!$F$2:$F$8001,$Y125)&amp;"")</f>
        <v/>
      </c>
      <c r="C125">
        <f>IF($Y125="","",INDEX('Per Line'!$D$2:$D$8001,$Y125)&amp;"")</f>
        <v/>
      </c>
      <c r="D125">
        <f>IF($Y125="","",INDEX('Per Line'!$B$2:$B$8001,$Y125))</f>
        <v/>
      </c>
      <c r="E125">
        <f>IF($Y125="","",INDEX('Per Line'!$C$2:$C$8001,$Y125)&amp;"")</f>
        <v/>
      </c>
      <c r="F125">
        <f>IF($Y125="","",INDEX('Per Line'!$G$2:$G$8001,$Y125)&amp;"")</f>
        <v/>
      </c>
      <c r="G125">
        <f>IF($Y125="","",INDEX('Per Line'!$L$2:$L$8001,$Y125)&amp;"")</f>
        <v/>
      </c>
      <c r="H125">
        <f>IF($Y125="","",INDEX('Per Line'!$M$2:$M$8001,$Y125)&amp;"")</f>
        <v/>
      </c>
      <c r="I125">
        <f>IF($Y125="","",INDEX('Per Line'!$N$2:$N$8001,$Y125)&amp;"")</f>
        <v/>
      </c>
      <c r="J125">
        <f>IF($Y125="","",INDEX('Per Line'!$Q$2:$Q$8001,$Y125))</f>
        <v/>
      </c>
      <c r="K125" s="7">
        <f>IF($Y125="","",J125*V125/100)</f>
        <v/>
      </c>
      <c r="L125">
        <f>IF($Y125="","",INDEX('Per Line'!$K$2:$K$8001,$Y125)&amp;"")</f>
        <v/>
      </c>
      <c r="M125" s="7">
        <f>IF($Y125="","",SUMIFS('Per Line'!$Y$2:$Y$8001,'Per Line'!$AG$2:$AG$8001,$B125&amp;"|"&amp;$C125,'Per Line'!$AK$2:$AK$8001,1))</f>
        <v/>
      </c>
      <c r="N125">
        <f>IF($Y125="","",Settings!$C$7)</f>
        <v/>
      </c>
      <c r="O125" s="7">
        <f>IF($Y125="","",SUMIFS('Per Line'!$Y$2:$Y$8001,'Per Line'!$AG$2:$AG$8001,$B125&amp;"|"&amp;$C125,'Per Line'!$AJ$2:$AJ$8001,0,'Per Line'!$AK$2:$AK$8001,0))</f>
        <v/>
      </c>
      <c r="P125" s="7">
        <f>IF($Y125="","",O125*N125)</f>
        <v/>
      </c>
      <c r="Q125">
        <f>IF($Y125="","",Settings!$C$6)</f>
        <v/>
      </c>
      <c r="R125" s="7">
        <f>IF($Y125="","",SUMIFS('Per Line'!$Y$2:$Y$8001,'Per Line'!$AG$2:$AG$8001,$B125&amp;"|"&amp;$C125,'Per Line'!$AJ$2:$AJ$8001,1,'Per Line'!$AK$2:$AK$8001,0))</f>
        <v/>
      </c>
      <c r="S125" s="7">
        <f>IF($Y125="","",R125*Q125)</f>
        <v/>
      </c>
      <c r="T125" s="7">
        <f>IF($Y125="","",S125+P125)</f>
        <v/>
      </c>
      <c r="U125" s="7">
        <f>IF($Y125="","",V125-T125)</f>
        <v/>
      </c>
      <c r="V125" s="7">
        <f>IF($Y125="","",O125+R125+M125)</f>
        <v/>
      </c>
      <c r="W125" s="7">
        <f>IF($Y125="","",V125-T125-K125)</f>
        <v/>
      </c>
      <c r="X125" s="12" t="n"/>
      <c r="Y125" s="13">
        <f>IF(ROWS($Y$2:$Y125)&lt;=MAX('Per Line'!$AI$2:$AI$8001),MATCH(ROWS($Y$2:$Y125),'Per Line'!$AI$2:$AI$8001,0),"")</f>
        <v/>
      </c>
    </row>
    <row r="126">
      <c r="A126" s="12" t="n"/>
      <c r="B126">
        <f>IF($Y126="","",INDEX('Per Line'!$F$2:$F$8001,$Y126)&amp;"")</f>
        <v/>
      </c>
      <c r="C126">
        <f>IF($Y126="","",INDEX('Per Line'!$D$2:$D$8001,$Y126)&amp;"")</f>
        <v/>
      </c>
      <c r="D126">
        <f>IF($Y126="","",INDEX('Per Line'!$B$2:$B$8001,$Y126))</f>
        <v/>
      </c>
      <c r="E126">
        <f>IF($Y126="","",INDEX('Per Line'!$C$2:$C$8001,$Y126)&amp;"")</f>
        <v/>
      </c>
      <c r="F126">
        <f>IF($Y126="","",INDEX('Per Line'!$G$2:$G$8001,$Y126)&amp;"")</f>
        <v/>
      </c>
      <c r="G126">
        <f>IF($Y126="","",INDEX('Per Line'!$L$2:$L$8001,$Y126)&amp;"")</f>
        <v/>
      </c>
      <c r="H126">
        <f>IF($Y126="","",INDEX('Per Line'!$M$2:$M$8001,$Y126)&amp;"")</f>
        <v/>
      </c>
      <c r="I126">
        <f>IF($Y126="","",INDEX('Per Line'!$N$2:$N$8001,$Y126)&amp;"")</f>
        <v/>
      </c>
      <c r="J126">
        <f>IF($Y126="","",INDEX('Per Line'!$Q$2:$Q$8001,$Y126))</f>
        <v/>
      </c>
      <c r="K126" s="7">
        <f>IF($Y126="","",J126*V126/100)</f>
        <v/>
      </c>
      <c r="L126">
        <f>IF($Y126="","",INDEX('Per Line'!$K$2:$K$8001,$Y126)&amp;"")</f>
        <v/>
      </c>
      <c r="M126" s="7">
        <f>IF($Y126="","",SUMIFS('Per Line'!$Y$2:$Y$8001,'Per Line'!$AG$2:$AG$8001,$B126&amp;"|"&amp;$C126,'Per Line'!$AK$2:$AK$8001,1))</f>
        <v/>
      </c>
      <c r="N126">
        <f>IF($Y126="","",Settings!$C$7)</f>
        <v/>
      </c>
      <c r="O126" s="7">
        <f>IF($Y126="","",SUMIFS('Per Line'!$Y$2:$Y$8001,'Per Line'!$AG$2:$AG$8001,$B126&amp;"|"&amp;$C126,'Per Line'!$AJ$2:$AJ$8001,0,'Per Line'!$AK$2:$AK$8001,0))</f>
        <v/>
      </c>
      <c r="P126" s="7">
        <f>IF($Y126="","",O126*N126)</f>
        <v/>
      </c>
      <c r="Q126">
        <f>IF($Y126="","",Settings!$C$6)</f>
        <v/>
      </c>
      <c r="R126" s="7">
        <f>IF($Y126="","",SUMIFS('Per Line'!$Y$2:$Y$8001,'Per Line'!$AG$2:$AG$8001,$B126&amp;"|"&amp;$C126,'Per Line'!$AJ$2:$AJ$8001,1,'Per Line'!$AK$2:$AK$8001,0))</f>
        <v/>
      </c>
      <c r="S126" s="7">
        <f>IF($Y126="","",R126*Q126)</f>
        <v/>
      </c>
      <c r="T126" s="7">
        <f>IF($Y126="","",S126+P126)</f>
        <v/>
      </c>
      <c r="U126" s="7">
        <f>IF($Y126="","",V126-T126)</f>
        <v/>
      </c>
      <c r="V126" s="7">
        <f>IF($Y126="","",O126+R126+M126)</f>
        <v/>
      </c>
      <c r="W126" s="7">
        <f>IF($Y126="","",V126-T126-K126)</f>
        <v/>
      </c>
      <c r="X126" s="12" t="n"/>
      <c r="Y126" s="13">
        <f>IF(ROWS($Y$2:$Y126)&lt;=MAX('Per Line'!$AI$2:$AI$8001),MATCH(ROWS($Y$2:$Y126),'Per Line'!$AI$2:$AI$8001,0),"")</f>
        <v/>
      </c>
    </row>
    <row r="127">
      <c r="A127" s="12" t="n"/>
      <c r="B127">
        <f>IF($Y127="","",INDEX('Per Line'!$F$2:$F$8001,$Y127)&amp;"")</f>
        <v/>
      </c>
      <c r="C127">
        <f>IF($Y127="","",INDEX('Per Line'!$D$2:$D$8001,$Y127)&amp;"")</f>
        <v/>
      </c>
      <c r="D127">
        <f>IF($Y127="","",INDEX('Per Line'!$B$2:$B$8001,$Y127))</f>
        <v/>
      </c>
      <c r="E127">
        <f>IF($Y127="","",INDEX('Per Line'!$C$2:$C$8001,$Y127)&amp;"")</f>
        <v/>
      </c>
      <c r="F127">
        <f>IF($Y127="","",INDEX('Per Line'!$G$2:$G$8001,$Y127)&amp;"")</f>
        <v/>
      </c>
      <c r="G127">
        <f>IF($Y127="","",INDEX('Per Line'!$L$2:$L$8001,$Y127)&amp;"")</f>
        <v/>
      </c>
      <c r="H127">
        <f>IF($Y127="","",INDEX('Per Line'!$M$2:$M$8001,$Y127)&amp;"")</f>
        <v/>
      </c>
      <c r="I127">
        <f>IF($Y127="","",INDEX('Per Line'!$N$2:$N$8001,$Y127)&amp;"")</f>
        <v/>
      </c>
      <c r="J127">
        <f>IF($Y127="","",INDEX('Per Line'!$Q$2:$Q$8001,$Y127))</f>
        <v/>
      </c>
      <c r="K127" s="7">
        <f>IF($Y127="","",J127*V127/100)</f>
        <v/>
      </c>
      <c r="L127">
        <f>IF($Y127="","",INDEX('Per Line'!$K$2:$K$8001,$Y127)&amp;"")</f>
        <v/>
      </c>
      <c r="M127" s="7">
        <f>IF($Y127="","",SUMIFS('Per Line'!$Y$2:$Y$8001,'Per Line'!$AG$2:$AG$8001,$B127&amp;"|"&amp;$C127,'Per Line'!$AK$2:$AK$8001,1))</f>
        <v/>
      </c>
      <c r="N127">
        <f>IF($Y127="","",Settings!$C$7)</f>
        <v/>
      </c>
      <c r="O127" s="7">
        <f>IF($Y127="","",SUMIFS('Per Line'!$Y$2:$Y$8001,'Per Line'!$AG$2:$AG$8001,$B127&amp;"|"&amp;$C127,'Per Line'!$AJ$2:$AJ$8001,0,'Per Line'!$AK$2:$AK$8001,0))</f>
        <v/>
      </c>
      <c r="P127" s="7">
        <f>IF($Y127="","",O127*N127)</f>
        <v/>
      </c>
      <c r="Q127">
        <f>IF($Y127="","",Settings!$C$6)</f>
        <v/>
      </c>
      <c r="R127" s="7">
        <f>IF($Y127="","",SUMIFS('Per Line'!$Y$2:$Y$8001,'Per Line'!$AG$2:$AG$8001,$B127&amp;"|"&amp;$C127,'Per Line'!$AJ$2:$AJ$8001,1,'Per Line'!$AK$2:$AK$8001,0))</f>
        <v/>
      </c>
      <c r="S127" s="7">
        <f>IF($Y127="","",R127*Q127)</f>
        <v/>
      </c>
      <c r="T127" s="7">
        <f>IF($Y127="","",S127+P127)</f>
        <v/>
      </c>
      <c r="U127" s="7">
        <f>IF($Y127="","",V127-T127)</f>
        <v/>
      </c>
      <c r="V127" s="7">
        <f>IF($Y127="","",O127+R127+M127)</f>
        <v/>
      </c>
      <c r="W127" s="7">
        <f>IF($Y127="","",V127-T127-K127)</f>
        <v/>
      </c>
      <c r="X127" s="12" t="n"/>
      <c r="Y127" s="13">
        <f>IF(ROWS($Y$2:$Y127)&lt;=MAX('Per Line'!$AI$2:$AI$8001),MATCH(ROWS($Y$2:$Y127),'Per Line'!$AI$2:$AI$8001,0),"")</f>
        <v/>
      </c>
    </row>
    <row r="128">
      <c r="A128" s="12" t="n"/>
      <c r="B128">
        <f>IF($Y128="","",INDEX('Per Line'!$F$2:$F$8001,$Y128)&amp;"")</f>
        <v/>
      </c>
      <c r="C128">
        <f>IF($Y128="","",INDEX('Per Line'!$D$2:$D$8001,$Y128)&amp;"")</f>
        <v/>
      </c>
      <c r="D128">
        <f>IF($Y128="","",INDEX('Per Line'!$B$2:$B$8001,$Y128))</f>
        <v/>
      </c>
      <c r="E128">
        <f>IF($Y128="","",INDEX('Per Line'!$C$2:$C$8001,$Y128)&amp;"")</f>
        <v/>
      </c>
      <c r="F128">
        <f>IF($Y128="","",INDEX('Per Line'!$G$2:$G$8001,$Y128)&amp;"")</f>
        <v/>
      </c>
      <c r="G128">
        <f>IF($Y128="","",INDEX('Per Line'!$L$2:$L$8001,$Y128)&amp;"")</f>
        <v/>
      </c>
      <c r="H128">
        <f>IF($Y128="","",INDEX('Per Line'!$M$2:$M$8001,$Y128)&amp;"")</f>
        <v/>
      </c>
      <c r="I128">
        <f>IF($Y128="","",INDEX('Per Line'!$N$2:$N$8001,$Y128)&amp;"")</f>
        <v/>
      </c>
      <c r="J128">
        <f>IF($Y128="","",INDEX('Per Line'!$Q$2:$Q$8001,$Y128))</f>
        <v/>
      </c>
      <c r="K128" s="7">
        <f>IF($Y128="","",J128*V128/100)</f>
        <v/>
      </c>
      <c r="L128">
        <f>IF($Y128="","",INDEX('Per Line'!$K$2:$K$8001,$Y128)&amp;"")</f>
        <v/>
      </c>
      <c r="M128" s="7">
        <f>IF($Y128="","",SUMIFS('Per Line'!$Y$2:$Y$8001,'Per Line'!$AG$2:$AG$8001,$B128&amp;"|"&amp;$C128,'Per Line'!$AK$2:$AK$8001,1))</f>
        <v/>
      </c>
      <c r="N128">
        <f>IF($Y128="","",Settings!$C$7)</f>
        <v/>
      </c>
      <c r="O128" s="7">
        <f>IF($Y128="","",SUMIFS('Per Line'!$Y$2:$Y$8001,'Per Line'!$AG$2:$AG$8001,$B128&amp;"|"&amp;$C128,'Per Line'!$AJ$2:$AJ$8001,0,'Per Line'!$AK$2:$AK$8001,0))</f>
        <v/>
      </c>
      <c r="P128" s="7">
        <f>IF($Y128="","",O128*N128)</f>
        <v/>
      </c>
      <c r="Q128">
        <f>IF($Y128="","",Settings!$C$6)</f>
        <v/>
      </c>
      <c r="R128" s="7">
        <f>IF($Y128="","",SUMIFS('Per Line'!$Y$2:$Y$8001,'Per Line'!$AG$2:$AG$8001,$B128&amp;"|"&amp;$C128,'Per Line'!$AJ$2:$AJ$8001,1,'Per Line'!$AK$2:$AK$8001,0))</f>
        <v/>
      </c>
      <c r="S128" s="7">
        <f>IF($Y128="","",R128*Q128)</f>
        <v/>
      </c>
      <c r="T128" s="7">
        <f>IF($Y128="","",S128+P128)</f>
        <v/>
      </c>
      <c r="U128" s="7">
        <f>IF($Y128="","",V128-T128)</f>
        <v/>
      </c>
      <c r="V128" s="7">
        <f>IF($Y128="","",O128+R128+M128)</f>
        <v/>
      </c>
      <c r="W128" s="7">
        <f>IF($Y128="","",V128-T128-K128)</f>
        <v/>
      </c>
      <c r="X128" s="12" t="n"/>
      <c r="Y128" s="13">
        <f>IF(ROWS($Y$2:$Y128)&lt;=MAX('Per Line'!$AI$2:$AI$8001),MATCH(ROWS($Y$2:$Y128),'Per Line'!$AI$2:$AI$8001,0),"")</f>
        <v/>
      </c>
    </row>
    <row r="129">
      <c r="A129" s="12" t="n"/>
      <c r="B129">
        <f>IF($Y129="","",INDEX('Per Line'!$F$2:$F$8001,$Y129)&amp;"")</f>
        <v/>
      </c>
      <c r="C129">
        <f>IF($Y129="","",INDEX('Per Line'!$D$2:$D$8001,$Y129)&amp;"")</f>
        <v/>
      </c>
      <c r="D129">
        <f>IF($Y129="","",INDEX('Per Line'!$B$2:$B$8001,$Y129))</f>
        <v/>
      </c>
      <c r="E129">
        <f>IF($Y129="","",INDEX('Per Line'!$C$2:$C$8001,$Y129)&amp;"")</f>
        <v/>
      </c>
      <c r="F129">
        <f>IF($Y129="","",INDEX('Per Line'!$G$2:$G$8001,$Y129)&amp;"")</f>
        <v/>
      </c>
      <c r="G129">
        <f>IF($Y129="","",INDEX('Per Line'!$L$2:$L$8001,$Y129)&amp;"")</f>
        <v/>
      </c>
      <c r="H129">
        <f>IF($Y129="","",INDEX('Per Line'!$M$2:$M$8001,$Y129)&amp;"")</f>
        <v/>
      </c>
      <c r="I129">
        <f>IF($Y129="","",INDEX('Per Line'!$N$2:$N$8001,$Y129)&amp;"")</f>
        <v/>
      </c>
      <c r="J129">
        <f>IF($Y129="","",INDEX('Per Line'!$Q$2:$Q$8001,$Y129))</f>
        <v/>
      </c>
      <c r="K129" s="7">
        <f>IF($Y129="","",J129*V129/100)</f>
        <v/>
      </c>
      <c r="L129">
        <f>IF($Y129="","",INDEX('Per Line'!$K$2:$K$8001,$Y129)&amp;"")</f>
        <v/>
      </c>
      <c r="M129" s="7">
        <f>IF($Y129="","",SUMIFS('Per Line'!$Y$2:$Y$8001,'Per Line'!$AG$2:$AG$8001,$B129&amp;"|"&amp;$C129,'Per Line'!$AK$2:$AK$8001,1))</f>
        <v/>
      </c>
      <c r="N129">
        <f>IF($Y129="","",Settings!$C$7)</f>
        <v/>
      </c>
      <c r="O129" s="7">
        <f>IF($Y129="","",SUMIFS('Per Line'!$Y$2:$Y$8001,'Per Line'!$AG$2:$AG$8001,$B129&amp;"|"&amp;$C129,'Per Line'!$AJ$2:$AJ$8001,0,'Per Line'!$AK$2:$AK$8001,0))</f>
        <v/>
      </c>
      <c r="P129" s="7">
        <f>IF($Y129="","",O129*N129)</f>
        <v/>
      </c>
      <c r="Q129">
        <f>IF($Y129="","",Settings!$C$6)</f>
        <v/>
      </c>
      <c r="R129" s="7">
        <f>IF($Y129="","",SUMIFS('Per Line'!$Y$2:$Y$8001,'Per Line'!$AG$2:$AG$8001,$B129&amp;"|"&amp;$C129,'Per Line'!$AJ$2:$AJ$8001,1,'Per Line'!$AK$2:$AK$8001,0))</f>
        <v/>
      </c>
      <c r="S129" s="7">
        <f>IF($Y129="","",R129*Q129)</f>
        <v/>
      </c>
      <c r="T129" s="7">
        <f>IF($Y129="","",S129+P129)</f>
        <v/>
      </c>
      <c r="U129" s="7">
        <f>IF($Y129="","",V129-T129)</f>
        <v/>
      </c>
      <c r="V129" s="7">
        <f>IF($Y129="","",O129+R129+M129)</f>
        <v/>
      </c>
      <c r="W129" s="7">
        <f>IF($Y129="","",V129-T129-K129)</f>
        <v/>
      </c>
      <c r="X129" s="12" t="n"/>
      <c r="Y129" s="13">
        <f>IF(ROWS($Y$2:$Y129)&lt;=MAX('Per Line'!$AI$2:$AI$8001),MATCH(ROWS($Y$2:$Y129),'Per Line'!$AI$2:$AI$8001,0),"")</f>
        <v/>
      </c>
    </row>
    <row r="130">
      <c r="A130" s="12" t="n"/>
      <c r="B130">
        <f>IF($Y130="","",INDEX('Per Line'!$F$2:$F$8001,$Y130)&amp;"")</f>
        <v/>
      </c>
      <c r="C130">
        <f>IF($Y130="","",INDEX('Per Line'!$D$2:$D$8001,$Y130)&amp;"")</f>
        <v/>
      </c>
      <c r="D130">
        <f>IF($Y130="","",INDEX('Per Line'!$B$2:$B$8001,$Y130))</f>
        <v/>
      </c>
      <c r="E130">
        <f>IF($Y130="","",INDEX('Per Line'!$C$2:$C$8001,$Y130)&amp;"")</f>
        <v/>
      </c>
      <c r="F130">
        <f>IF($Y130="","",INDEX('Per Line'!$G$2:$G$8001,$Y130)&amp;"")</f>
        <v/>
      </c>
      <c r="G130">
        <f>IF($Y130="","",INDEX('Per Line'!$L$2:$L$8001,$Y130)&amp;"")</f>
        <v/>
      </c>
      <c r="H130">
        <f>IF($Y130="","",INDEX('Per Line'!$M$2:$M$8001,$Y130)&amp;"")</f>
        <v/>
      </c>
      <c r="I130">
        <f>IF($Y130="","",INDEX('Per Line'!$N$2:$N$8001,$Y130)&amp;"")</f>
        <v/>
      </c>
      <c r="J130">
        <f>IF($Y130="","",INDEX('Per Line'!$Q$2:$Q$8001,$Y130))</f>
        <v/>
      </c>
      <c r="K130" s="7">
        <f>IF($Y130="","",J130*V130/100)</f>
        <v/>
      </c>
      <c r="L130">
        <f>IF($Y130="","",INDEX('Per Line'!$K$2:$K$8001,$Y130)&amp;"")</f>
        <v/>
      </c>
      <c r="M130" s="7">
        <f>IF($Y130="","",SUMIFS('Per Line'!$Y$2:$Y$8001,'Per Line'!$AG$2:$AG$8001,$B130&amp;"|"&amp;$C130,'Per Line'!$AK$2:$AK$8001,1))</f>
        <v/>
      </c>
      <c r="N130">
        <f>IF($Y130="","",Settings!$C$7)</f>
        <v/>
      </c>
      <c r="O130" s="7">
        <f>IF($Y130="","",SUMIFS('Per Line'!$Y$2:$Y$8001,'Per Line'!$AG$2:$AG$8001,$B130&amp;"|"&amp;$C130,'Per Line'!$AJ$2:$AJ$8001,0,'Per Line'!$AK$2:$AK$8001,0))</f>
        <v/>
      </c>
      <c r="P130" s="7">
        <f>IF($Y130="","",O130*N130)</f>
        <v/>
      </c>
      <c r="Q130">
        <f>IF($Y130="","",Settings!$C$6)</f>
        <v/>
      </c>
      <c r="R130" s="7">
        <f>IF($Y130="","",SUMIFS('Per Line'!$Y$2:$Y$8001,'Per Line'!$AG$2:$AG$8001,$B130&amp;"|"&amp;$C130,'Per Line'!$AJ$2:$AJ$8001,1,'Per Line'!$AK$2:$AK$8001,0))</f>
        <v/>
      </c>
      <c r="S130" s="7">
        <f>IF($Y130="","",R130*Q130)</f>
        <v/>
      </c>
      <c r="T130" s="7">
        <f>IF($Y130="","",S130+P130)</f>
        <v/>
      </c>
      <c r="U130" s="7">
        <f>IF($Y130="","",V130-T130)</f>
        <v/>
      </c>
      <c r="V130" s="7">
        <f>IF($Y130="","",O130+R130+M130)</f>
        <v/>
      </c>
      <c r="W130" s="7">
        <f>IF($Y130="","",V130-T130-K130)</f>
        <v/>
      </c>
      <c r="X130" s="12" t="n"/>
      <c r="Y130" s="13">
        <f>IF(ROWS($Y$2:$Y130)&lt;=MAX('Per Line'!$AI$2:$AI$8001),MATCH(ROWS($Y$2:$Y130),'Per Line'!$AI$2:$AI$8001,0),"")</f>
        <v/>
      </c>
    </row>
    <row r="131">
      <c r="A131" s="12" t="n"/>
      <c r="B131">
        <f>IF($Y131="","",INDEX('Per Line'!$F$2:$F$8001,$Y131)&amp;"")</f>
        <v/>
      </c>
      <c r="C131">
        <f>IF($Y131="","",INDEX('Per Line'!$D$2:$D$8001,$Y131)&amp;"")</f>
        <v/>
      </c>
      <c r="D131">
        <f>IF($Y131="","",INDEX('Per Line'!$B$2:$B$8001,$Y131))</f>
        <v/>
      </c>
      <c r="E131">
        <f>IF($Y131="","",INDEX('Per Line'!$C$2:$C$8001,$Y131)&amp;"")</f>
        <v/>
      </c>
      <c r="F131">
        <f>IF($Y131="","",INDEX('Per Line'!$G$2:$G$8001,$Y131)&amp;"")</f>
        <v/>
      </c>
      <c r="G131">
        <f>IF($Y131="","",INDEX('Per Line'!$L$2:$L$8001,$Y131)&amp;"")</f>
        <v/>
      </c>
      <c r="H131">
        <f>IF($Y131="","",INDEX('Per Line'!$M$2:$M$8001,$Y131)&amp;"")</f>
        <v/>
      </c>
      <c r="I131">
        <f>IF($Y131="","",INDEX('Per Line'!$N$2:$N$8001,$Y131)&amp;"")</f>
        <v/>
      </c>
      <c r="J131">
        <f>IF($Y131="","",INDEX('Per Line'!$Q$2:$Q$8001,$Y131))</f>
        <v/>
      </c>
      <c r="K131" s="7">
        <f>IF($Y131="","",J131*V131/100)</f>
        <v/>
      </c>
      <c r="L131">
        <f>IF($Y131="","",INDEX('Per Line'!$K$2:$K$8001,$Y131)&amp;"")</f>
        <v/>
      </c>
      <c r="M131" s="7">
        <f>IF($Y131="","",SUMIFS('Per Line'!$Y$2:$Y$8001,'Per Line'!$AG$2:$AG$8001,$B131&amp;"|"&amp;$C131,'Per Line'!$AK$2:$AK$8001,1))</f>
        <v/>
      </c>
      <c r="N131">
        <f>IF($Y131="","",Settings!$C$7)</f>
        <v/>
      </c>
      <c r="O131" s="7">
        <f>IF($Y131="","",SUMIFS('Per Line'!$Y$2:$Y$8001,'Per Line'!$AG$2:$AG$8001,$B131&amp;"|"&amp;$C131,'Per Line'!$AJ$2:$AJ$8001,0,'Per Line'!$AK$2:$AK$8001,0))</f>
        <v/>
      </c>
      <c r="P131" s="7">
        <f>IF($Y131="","",O131*N131)</f>
        <v/>
      </c>
      <c r="Q131">
        <f>IF($Y131="","",Settings!$C$6)</f>
        <v/>
      </c>
      <c r="R131" s="7">
        <f>IF($Y131="","",SUMIFS('Per Line'!$Y$2:$Y$8001,'Per Line'!$AG$2:$AG$8001,$B131&amp;"|"&amp;$C131,'Per Line'!$AJ$2:$AJ$8001,1,'Per Line'!$AK$2:$AK$8001,0))</f>
        <v/>
      </c>
      <c r="S131" s="7">
        <f>IF($Y131="","",R131*Q131)</f>
        <v/>
      </c>
      <c r="T131" s="7">
        <f>IF($Y131="","",S131+P131)</f>
        <v/>
      </c>
      <c r="U131" s="7">
        <f>IF($Y131="","",V131-T131)</f>
        <v/>
      </c>
      <c r="V131" s="7">
        <f>IF($Y131="","",O131+R131+M131)</f>
        <v/>
      </c>
      <c r="W131" s="7">
        <f>IF($Y131="","",V131-T131-K131)</f>
        <v/>
      </c>
      <c r="X131" s="12" t="n"/>
      <c r="Y131" s="13">
        <f>IF(ROWS($Y$2:$Y131)&lt;=MAX('Per Line'!$AI$2:$AI$8001),MATCH(ROWS($Y$2:$Y131),'Per Line'!$AI$2:$AI$8001,0),"")</f>
        <v/>
      </c>
    </row>
    <row r="132">
      <c r="A132" s="12" t="n"/>
      <c r="B132">
        <f>IF($Y132="","",INDEX('Per Line'!$F$2:$F$8001,$Y132)&amp;"")</f>
        <v/>
      </c>
      <c r="C132">
        <f>IF($Y132="","",INDEX('Per Line'!$D$2:$D$8001,$Y132)&amp;"")</f>
        <v/>
      </c>
      <c r="D132">
        <f>IF($Y132="","",INDEX('Per Line'!$B$2:$B$8001,$Y132))</f>
        <v/>
      </c>
      <c r="E132">
        <f>IF($Y132="","",INDEX('Per Line'!$C$2:$C$8001,$Y132)&amp;"")</f>
        <v/>
      </c>
      <c r="F132">
        <f>IF($Y132="","",INDEX('Per Line'!$G$2:$G$8001,$Y132)&amp;"")</f>
        <v/>
      </c>
      <c r="G132">
        <f>IF($Y132="","",INDEX('Per Line'!$L$2:$L$8001,$Y132)&amp;"")</f>
        <v/>
      </c>
      <c r="H132">
        <f>IF($Y132="","",INDEX('Per Line'!$M$2:$M$8001,$Y132)&amp;"")</f>
        <v/>
      </c>
      <c r="I132">
        <f>IF($Y132="","",INDEX('Per Line'!$N$2:$N$8001,$Y132)&amp;"")</f>
        <v/>
      </c>
      <c r="J132">
        <f>IF($Y132="","",INDEX('Per Line'!$Q$2:$Q$8001,$Y132))</f>
        <v/>
      </c>
      <c r="K132" s="7">
        <f>IF($Y132="","",J132*V132/100)</f>
        <v/>
      </c>
      <c r="L132">
        <f>IF($Y132="","",INDEX('Per Line'!$K$2:$K$8001,$Y132)&amp;"")</f>
        <v/>
      </c>
      <c r="M132" s="7">
        <f>IF($Y132="","",SUMIFS('Per Line'!$Y$2:$Y$8001,'Per Line'!$AG$2:$AG$8001,$B132&amp;"|"&amp;$C132,'Per Line'!$AK$2:$AK$8001,1))</f>
        <v/>
      </c>
      <c r="N132">
        <f>IF($Y132="","",Settings!$C$7)</f>
        <v/>
      </c>
      <c r="O132" s="7">
        <f>IF($Y132="","",SUMIFS('Per Line'!$Y$2:$Y$8001,'Per Line'!$AG$2:$AG$8001,$B132&amp;"|"&amp;$C132,'Per Line'!$AJ$2:$AJ$8001,0,'Per Line'!$AK$2:$AK$8001,0))</f>
        <v/>
      </c>
      <c r="P132" s="7">
        <f>IF($Y132="","",O132*N132)</f>
        <v/>
      </c>
      <c r="Q132">
        <f>IF($Y132="","",Settings!$C$6)</f>
        <v/>
      </c>
      <c r="R132" s="7">
        <f>IF($Y132="","",SUMIFS('Per Line'!$Y$2:$Y$8001,'Per Line'!$AG$2:$AG$8001,$B132&amp;"|"&amp;$C132,'Per Line'!$AJ$2:$AJ$8001,1,'Per Line'!$AK$2:$AK$8001,0))</f>
        <v/>
      </c>
      <c r="S132" s="7">
        <f>IF($Y132="","",R132*Q132)</f>
        <v/>
      </c>
      <c r="T132" s="7">
        <f>IF($Y132="","",S132+P132)</f>
        <v/>
      </c>
      <c r="U132" s="7">
        <f>IF($Y132="","",V132-T132)</f>
        <v/>
      </c>
      <c r="V132" s="7">
        <f>IF($Y132="","",O132+R132+M132)</f>
        <v/>
      </c>
      <c r="W132" s="7">
        <f>IF($Y132="","",V132-T132-K132)</f>
        <v/>
      </c>
      <c r="X132" s="12" t="n"/>
      <c r="Y132" s="13">
        <f>IF(ROWS($Y$2:$Y132)&lt;=MAX('Per Line'!$AI$2:$AI$8001),MATCH(ROWS($Y$2:$Y132),'Per Line'!$AI$2:$AI$8001,0),"")</f>
        <v/>
      </c>
    </row>
    <row r="133">
      <c r="A133" s="12" t="n"/>
      <c r="B133">
        <f>IF($Y133="","",INDEX('Per Line'!$F$2:$F$8001,$Y133)&amp;"")</f>
        <v/>
      </c>
      <c r="C133">
        <f>IF($Y133="","",INDEX('Per Line'!$D$2:$D$8001,$Y133)&amp;"")</f>
        <v/>
      </c>
      <c r="D133">
        <f>IF($Y133="","",INDEX('Per Line'!$B$2:$B$8001,$Y133))</f>
        <v/>
      </c>
      <c r="E133">
        <f>IF($Y133="","",INDEX('Per Line'!$C$2:$C$8001,$Y133)&amp;"")</f>
        <v/>
      </c>
      <c r="F133">
        <f>IF($Y133="","",INDEX('Per Line'!$G$2:$G$8001,$Y133)&amp;"")</f>
        <v/>
      </c>
      <c r="G133">
        <f>IF($Y133="","",INDEX('Per Line'!$L$2:$L$8001,$Y133)&amp;"")</f>
        <v/>
      </c>
      <c r="H133">
        <f>IF($Y133="","",INDEX('Per Line'!$M$2:$M$8001,$Y133)&amp;"")</f>
        <v/>
      </c>
      <c r="I133">
        <f>IF($Y133="","",INDEX('Per Line'!$N$2:$N$8001,$Y133)&amp;"")</f>
        <v/>
      </c>
      <c r="J133">
        <f>IF($Y133="","",INDEX('Per Line'!$Q$2:$Q$8001,$Y133))</f>
        <v/>
      </c>
      <c r="K133" s="7">
        <f>IF($Y133="","",J133*V133/100)</f>
        <v/>
      </c>
      <c r="L133">
        <f>IF($Y133="","",INDEX('Per Line'!$K$2:$K$8001,$Y133)&amp;"")</f>
        <v/>
      </c>
      <c r="M133" s="7">
        <f>IF($Y133="","",SUMIFS('Per Line'!$Y$2:$Y$8001,'Per Line'!$AG$2:$AG$8001,$B133&amp;"|"&amp;$C133,'Per Line'!$AK$2:$AK$8001,1))</f>
        <v/>
      </c>
      <c r="N133">
        <f>IF($Y133="","",Settings!$C$7)</f>
        <v/>
      </c>
      <c r="O133" s="7">
        <f>IF($Y133="","",SUMIFS('Per Line'!$Y$2:$Y$8001,'Per Line'!$AG$2:$AG$8001,$B133&amp;"|"&amp;$C133,'Per Line'!$AJ$2:$AJ$8001,0,'Per Line'!$AK$2:$AK$8001,0))</f>
        <v/>
      </c>
      <c r="P133" s="7">
        <f>IF($Y133="","",O133*N133)</f>
        <v/>
      </c>
      <c r="Q133">
        <f>IF($Y133="","",Settings!$C$6)</f>
        <v/>
      </c>
      <c r="R133" s="7">
        <f>IF($Y133="","",SUMIFS('Per Line'!$Y$2:$Y$8001,'Per Line'!$AG$2:$AG$8001,$B133&amp;"|"&amp;$C133,'Per Line'!$AJ$2:$AJ$8001,1,'Per Line'!$AK$2:$AK$8001,0))</f>
        <v/>
      </c>
      <c r="S133" s="7">
        <f>IF($Y133="","",R133*Q133)</f>
        <v/>
      </c>
      <c r="T133" s="7">
        <f>IF($Y133="","",S133+P133)</f>
        <v/>
      </c>
      <c r="U133" s="7">
        <f>IF($Y133="","",V133-T133)</f>
        <v/>
      </c>
      <c r="V133" s="7">
        <f>IF($Y133="","",O133+R133+M133)</f>
        <v/>
      </c>
      <c r="W133" s="7">
        <f>IF($Y133="","",V133-T133-K133)</f>
        <v/>
      </c>
      <c r="X133" s="12" t="n"/>
      <c r="Y133" s="13">
        <f>IF(ROWS($Y$2:$Y133)&lt;=MAX('Per Line'!$AI$2:$AI$8001),MATCH(ROWS($Y$2:$Y133),'Per Line'!$AI$2:$AI$8001,0),"")</f>
        <v/>
      </c>
    </row>
    <row r="134">
      <c r="A134" s="12" t="n"/>
      <c r="B134">
        <f>IF($Y134="","",INDEX('Per Line'!$F$2:$F$8001,$Y134)&amp;"")</f>
        <v/>
      </c>
      <c r="C134">
        <f>IF($Y134="","",INDEX('Per Line'!$D$2:$D$8001,$Y134)&amp;"")</f>
        <v/>
      </c>
      <c r="D134">
        <f>IF($Y134="","",INDEX('Per Line'!$B$2:$B$8001,$Y134))</f>
        <v/>
      </c>
      <c r="E134">
        <f>IF($Y134="","",INDEX('Per Line'!$C$2:$C$8001,$Y134)&amp;"")</f>
        <v/>
      </c>
      <c r="F134">
        <f>IF($Y134="","",INDEX('Per Line'!$G$2:$G$8001,$Y134)&amp;"")</f>
        <v/>
      </c>
      <c r="G134">
        <f>IF($Y134="","",INDEX('Per Line'!$L$2:$L$8001,$Y134)&amp;"")</f>
        <v/>
      </c>
      <c r="H134">
        <f>IF($Y134="","",INDEX('Per Line'!$M$2:$M$8001,$Y134)&amp;"")</f>
        <v/>
      </c>
      <c r="I134">
        <f>IF($Y134="","",INDEX('Per Line'!$N$2:$N$8001,$Y134)&amp;"")</f>
        <v/>
      </c>
      <c r="J134">
        <f>IF($Y134="","",INDEX('Per Line'!$Q$2:$Q$8001,$Y134))</f>
        <v/>
      </c>
      <c r="K134" s="7">
        <f>IF($Y134="","",J134*V134/100)</f>
        <v/>
      </c>
      <c r="L134">
        <f>IF($Y134="","",INDEX('Per Line'!$K$2:$K$8001,$Y134)&amp;"")</f>
        <v/>
      </c>
      <c r="M134" s="7">
        <f>IF($Y134="","",SUMIFS('Per Line'!$Y$2:$Y$8001,'Per Line'!$AG$2:$AG$8001,$B134&amp;"|"&amp;$C134,'Per Line'!$AK$2:$AK$8001,1))</f>
        <v/>
      </c>
      <c r="N134">
        <f>IF($Y134="","",Settings!$C$7)</f>
        <v/>
      </c>
      <c r="O134" s="7">
        <f>IF($Y134="","",SUMIFS('Per Line'!$Y$2:$Y$8001,'Per Line'!$AG$2:$AG$8001,$B134&amp;"|"&amp;$C134,'Per Line'!$AJ$2:$AJ$8001,0,'Per Line'!$AK$2:$AK$8001,0))</f>
        <v/>
      </c>
      <c r="P134" s="7">
        <f>IF($Y134="","",O134*N134)</f>
        <v/>
      </c>
      <c r="Q134">
        <f>IF($Y134="","",Settings!$C$6)</f>
        <v/>
      </c>
      <c r="R134" s="7">
        <f>IF($Y134="","",SUMIFS('Per Line'!$Y$2:$Y$8001,'Per Line'!$AG$2:$AG$8001,$B134&amp;"|"&amp;$C134,'Per Line'!$AJ$2:$AJ$8001,1,'Per Line'!$AK$2:$AK$8001,0))</f>
        <v/>
      </c>
      <c r="S134" s="7">
        <f>IF($Y134="","",R134*Q134)</f>
        <v/>
      </c>
      <c r="T134" s="7">
        <f>IF($Y134="","",S134+P134)</f>
        <v/>
      </c>
      <c r="U134" s="7">
        <f>IF($Y134="","",V134-T134)</f>
        <v/>
      </c>
      <c r="V134" s="7">
        <f>IF($Y134="","",O134+R134+M134)</f>
        <v/>
      </c>
      <c r="W134" s="7">
        <f>IF($Y134="","",V134-T134-K134)</f>
        <v/>
      </c>
      <c r="X134" s="12" t="n"/>
      <c r="Y134" s="13">
        <f>IF(ROWS($Y$2:$Y134)&lt;=MAX('Per Line'!$AI$2:$AI$8001),MATCH(ROWS($Y$2:$Y134),'Per Line'!$AI$2:$AI$8001,0),"")</f>
        <v/>
      </c>
    </row>
    <row r="135">
      <c r="A135" s="12" t="n"/>
      <c r="B135">
        <f>IF($Y135="","",INDEX('Per Line'!$F$2:$F$8001,$Y135)&amp;"")</f>
        <v/>
      </c>
      <c r="C135">
        <f>IF($Y135="","",INDEX('Per Line'!$D$2:$D$8001,$Y135)&amp;"")</f>
        <v/>
      </c>
      <c r="D135">
        <f>IF($Y135="","",INDEX('Per Line'!$B$2:$B$8001,$Y135))</f>
        <v/>
      </c>
      <c r="E135">
        <f>IF($Y135="","",INDEX('Per Line'!$C$2:$C$8001,$Y135)&amp;"")</f>
        <v/>
      </c>
      <c r="F135">
        <f>IF($Y135="","",INDEX('Per Line'!$G$2:$G$8001,$Y135)&amp;"")</f>
        <v/>
      </c>
      <c r="G135">
        <f>IF($Y135="","",INDEX('Per Line'!$L$2:$L$8001,$Y135)&amp;"")</f>
        <v/>
      </c>
      <c r="H135">
        <f>IF($Y135="","",INDEX('Per Line'!$M$2:$M$8001,$Y135)&amp;"")</f>
        <v/>
      </c>
      <c r="I135">
        <f>IF($Y135="","",INDEX('Per Line'!$N$2:$N$8001,$Y135)&amp;"")</f>
        <v/>
      </c>
      <c r="J135">
        <f>IF($Y135="","",INDEX('Per Line'!$Q$2:$Q$8001,$Y135))</f>
        <v/>
      </c>
      <c r="K135" s="7">
        <f>IF($Y135="","",J135*V135/100)</f>
        <v/>
      </c>
      <c r="L135">
        <f>IF($Y135="","",INDEX('Per Line'!$K$2:$K$8001,$Y135)&amp;"")</f>
        <v/>
      </c>
      <c r="M135" s="7">
        <f>IF($Y135="","",SUMIFS('Per Line'!$Y$2:$Y$8001,'Per Line'!$AG$2:$AG$8001,$B135&amp;"|"&amp;$C135,'Per Line'!$AK$2:$AK$8001,1))</f>
        <v/>
      </c>
      <c r="N135">
        <f>IF($Y135="","",Settings!$C$7)</f>
        <v/>
      </c>
      <c r="O135" s="7">
        <f>IF($Y135="","",SUMIFS('Per Line'!$Y$2:$Y$8001,'Per Line'!$AG$2:$AG$8001,$B135&amp;"|"&amp;$C135,'Per Line'!$AJ$2:$AJ$8001,0,'Per Line'!$AK$2:$AK$8001,0))</f>
        <v/>
      </c>
      <c r="P135" s="7">
        <f>IF($Y135="","",O135*N135)</f>
        <v/>
      </c>
      <c r="Q135">
        <f>IF($Y135="","",Settings!$C$6)</f>
        <v/>
      </c>
      <c r="R135" s="7">
        <f>IF($Y135="","",SUMIFS('Per Line'!$Y$2:$Y$8001,'Per Line'!$AG$2:$AG$8001,$B135&amp;"|"&amp;$C135,'Per Line'!$AJ$2:$AJ$8001,1,'Per Line'!$AK$2:$AK$8001,0))</f>
        <v/>
      </c>
      <c r="S135" s="7">
        <f>IF($Y135="","",R135*Q135)</f>
        <v/>
      </c>
      <c r="T135" s="7">
        <f>IF($Y135="","",S135+P135)</f>
        <v/>
      </c>
      <c r="U135" s="7">
        <f>IF($Y135="","",V135-T135)</f>
        <v/>
      </c>
      <c r="V135" s="7">
        <f>IF($Y135="","",O135+R135+M135)</f>
        <v/>
      </c>
      <c r="W135" s="7">
        <f>IF($Y135="","",V135-T135-K135)</f>
        <v/>
      </c>
      <c r="X135" s="12" t="n"/>
      <c r="Y135" s="13">
        <f>IF(ROWS($Y$2:$Y135)&lt;=MAX('Per Line'!$AI$2:$AI$8001),MATCH(ROWS($Y$2:$Y135),'Per Line'!$AI$2:$AI$8001,0),"")</f>
        <v/>
      </c>
    </row>
    <row r="136">
      <c r="A136" s="12" t="n"/>
      <c r="B136">
        <f>IF($Y136="","",INDEX('Per Line'!$F$2:$F$8001,$Y136)&amp;"")</f>
        <v/>
      </c>
      <c r="C136">
        <f>IF($Y136="","",INDEX('Per Line'!$D$2:$D$8001,$Y136)&amp;"")</f>
        <v/>
      </c>
      <c r="D136">
        <f>IF($Y136="","",INDEX('Per Line'!$B$2:$B$8001,$Y136))</f>
        <v/>
      </c>
      <c r="E136">
        <f>IF($Y136="","",INDEX('Per Line'!$C$2:$C$8001,$Y136)&amp;"")</f>
        <v/>
      </c>
      <c r="F136">
        <f>IF($Y136="","",INDEX('Per Line'!$G$2:$G$8001,$Y136)&amp;"")</f>
        <v/>
      </c>
      <c r="G136">
        <f>IF($Y136="","",INDEX('Per Line'!$L$2:$L$8001,$Y136)&amp;"")</f>
        <v/>
      </c>
      <c r="H136">
        <f>IF($Y136="","",INDEX('Per Line'!$M$2:$M$8001,$Y136)&amp;"")</f>
        <v/>
      </c>
      <c r="I136">
        <f>IF($Y136="","",INDEX('Per Line'!$N$2:$N$8001,$Y136)&amp;"")</f>
        <v/>
      </c>
      <c r="J136">
        <f>IF($Y136="","",INDEX('Per Line'!$Q$2:$Q$8001,$Y136))</f>
        <v/>
      </c>
      <c r="K136" s="7">
        <f>IF($Y136="","",J136*V136/100)</f>
        <v/>
      </c>
      <c r="L136">
        <f>IF($Y136="","",INDEX('Per Line'!$K$2:$K$8001,$Y136)&amp;"")</f>
        <v/>
      </c>
      <c r="M136" s="7">
        <f>IF($Y136="","",SUMIFS('Per Line'!$Y$2:$Y$8001,'Per Line'!$AG$2:$AG$8001,$B136&amp;"|"&amp;$C136,'Per Line'!$AK$2:$AK$8001,1))</f>
        <v/>
      </c>
      <c r="N136">
        <f>IF($Y136="","",Settings!$C$7)</f>
        <v/>
      </c>
      <c r="O136" s="7">
        <f>IF($Y136="","",SUMIFS('Per Line'!$Y$2:$Y$8001,'Per Line'!$AG$2:$AG$8001,$B136&amp;"|"&amp;$C136,'Per Line'!$AJ$2:$AJ$8001,0,'Per Line'!$AK$2:$AK$8001,0))</f>
        <v/>
      </c>
      <c r="P136" s="7">
        <f>IF($Y136="","",O136*N136)</f>
        <v/>
      </c>
      <c r="Q136">
        <f>IF($Y136="","",Settings!$C$6)</f>
        <v/>
      </c>
      <c r="R136" s="7">
        <f>IF($Y136="","",SUMIFS('Per Line'!$Y$2:$Y$8001,'Per Line'!$AG$2:$AG$8001,$B136&amp;"|"&amp;$C136,'Per Line'!$AJ$2:$AJ$8001,1,'Per Line'!$AK$2:$AK$8001,0))</f>
        <v/>
      </c>
      <c r="S136" s="7">
        <f>IF($Y136="","",R136*Q136)</f>
        <v/>
      </c>
      <c r="T136" s="7">
        <f>IF($Y136="","",S136+P136)</f>
        <v/>
      </c>
      <c r="U136" s="7">
        <f>IF($Y136="","",V136-T136)</f>
        <v/>
      </c>
      <c r="V136" s="7">
        <f>IF($Y136="","",O136+R136+M136)</f>
        <v/>
      </c>
      <c r="W136" s="7">
        <f>IF($Y136="","",V136-T136-K136)</f>
        <v/>
      </c>
      <c r="X136" s="12" t="n"/>
      <c r="Y136" s="13">
        <f>IF(ROWS($Y$2:$Y136)&lt;=MAX('Per Line'!$AI$2:$AI$8001),MATCH(ROWS($Y$2:$Y136),'Per Line'!$AI$2:$AI$8001,0),"")</f>
        <v/>
      </c>
    </row>
    <row r="137">
      <c r="A137" s="12" t="n"/>
      <c r="B137">
        <f>IF($Y137="","",INDEX('Per Line'!$F$2:$F$8001,$Y137)&amp;"")</f>
        <v/>
      </c>
      <c r="C137">
        <f>IF($Y137="","",INDEX('Per Line'!$D$2:$D$8001,$Y137)&amp;"")</f>
        <v/>
      </c>
      <c r="D137">
        <f>IF($Y137="","",INDEX('Per Line'!$B$2:$B$8001,$Y137))</f>
        <v/>
      </c>
      <c r="E137">
        <f>IF($Y137="","",INDEX('Per Line'!$C$2:$C$8001,$Y137)&amp;"")</f>
        <v/>
      </c>
      <c r="F137">
        <f>IF($Y137="","",INDEX('Per Line'!$G$2:$G$8001,$Y137)&amp;"")</f>
        <v/>
      </c>
      <c r="G137">
        <f>IF($Y137="","",INDEX('Per Line'!$L$2:$L$8001,$Y137)&amp;"")</f>
        <v/>
      </c>
      <c r="H137">
        <f>IF($Y137="","",INDEX('Per Line'!$M$2:$M$8001,$Y137)&amp;"")</f>
        <v/>
      </c>
      <c r="I137">
        <f>IF($Y137="","",INDEX('Per Line'!$N$2:$N$8001,$Y137)&amp;"")</f>
        <v/>
      </c>
      <c r="J137">
        <f>IF($Y137="","",INDEX('Per Line'!$Q$2:$Q$8001,$Y137))</f>
        <v/>
      </c>
      <c r="K137" s="7">
        <f>IF($Y137="","",J137*V137/100)</f>
        <v/>
      </c>
      <c r="L137">
        <f>IF($Y137="","",INDEX('Per Line'!$K$2:$K$8001,$Y137)&amp;"")</f>
        <v/>
      </c>
      <c r="M137" s="7">
        <f>IF($Y137="","",SUMIFS('Per Line'!$Y$2:$Y$8001,'Per Line'!$AG$2:$AG$8001,$B137&amp;"|"&amp;$C137,'Per Line'!$AK$2:$AK$8001,1))</f>
        <v/>
      </c>
      <c r="N137">
        <f>IF($Y137="","",Settings!$C$7)</f>
        <v/>
      </c>
      <c r="O137" s="7">
        <f>IF($Y137="","",SUMIFS('Per Line'!$Y$2:$Y$8001,'Per Line'!$AG$2:$AG$8001,$B137&amp;"|"&amp;$C137,'Per Line'!$AJ$2:$AJ$8001,0,'Per Line'!$AK$2:$AK$8001,0))</f>
        <v/>
      </c>
      <c r="P137" s="7">
        <f>IF($Y137="","",O137*N137)</f>
        <v/>
      </c>
      <c r="Q137">
        <f>IF($Y137="","",Settings!$C$6)</f>
        <v/>
      </c>
      <c r="R137" s="7">
        <f>IF($Y137="","",SUMIFS('Per Line'!$Y$2:$Y$8001,'Per Line'!$AG$2:$AG$8001,$B137&amp;"|"&amp;$C137,'Per Line'!$AJ$2:$AJ$8001,1,'Per Line'!$AK$2:$AK$8001,0))</f>
        <v/>
      </c>
      <c r="S137" s="7">
        <f>IF($Y137="","",R137*Q137)</f>
        <v/>
      </c>
      <c r="T137" s="7">
        <f>IF($Y137="","",S137+P137)</f>
        <v/>
      </c>
      <c r="U137" s="7">
        <f>IF($Y137="","",V137-T137)</f>
        <v/>
      </c>
      <c r="V137" s="7">
        <f>IF($Y137="","",O137+R137+M137)</f>
        <v/>
      </c>
      <c r="W137" s="7">
        <f>IF($Y137="","",V137-T137-K137)</f>
        <v/>
      </c>
      <c r="X137" s="12" t="n"/>
      <c r="Y137" s="13">
        <f>IF(ROWS($Y$2:$Y137)&lt;=MAX('Per Line'!$AI$2:$AI$8001),MATCH(ROWS($Y$2:$Y137),'Per Line'!$AI$2:$AI$8001,0),"")</f>
        <v/>
      </c>
    </row>
    <row r="138">
      <c r="A138" s="12" t="n"/>
      <c r="B138">
        <f>IF($Y138="","",INDEX('Per Line'!$F$2:$F$8001,$Y138)&amp;"")</f>
        <v/>
      </c>
      <c r="C138">
        <f>IF($Y138="","",INDEX('Per Line'!$D$2:$D$8001,$Y138)&amp;"")</f>
        <v/>
      </c>
      <c r="D138">
        <f>IF($Y138="","",INDEX('Per Line'!$B$2:$B$8001,$Y138))</f>
        <v/>
      </c>
      <c r="E138">
        <f>IF($Y138="","",INDEX('Per Line'!$C$2:$C$8001,$Y138)&amp;"")</f>
        <v/>
      </c>
      <c r="F138">
        <f>IF($Y138="","",INDEX('Per Line'!$G$2:$G$8001,$Y138)&amp;"")</f>
        <v/>
      </c>
      <c r="G138">
        <f>IF($Y138="","",INDEX('Per Line'!$L$2:$L$8001,$Y138)&amp;"")</f>
        <v/>
      </c>
      <c r="H138">
        <f>IF($Y138="","",INDEX('Per Line'!$M$2:$M$8001,$Y138)&amp;"")</f>
        <v/>
      </c>
      <c r="I138">
        <f>IF($Y138="","",INDEX('Per Line'!$N$2:$N$8001,$Y138)&amp;"")</f>
        <v/>
      </c>
      <c r="J138">
        <f>IF($Y138="","",INDEX('Per Line'!$Q$2:$Q$8001,$Y138))</f>
        <v/>
      </c>
      <c r="K138" s="7">
        <f>IF($Y138="","",J138*V138/100)</f>
        <v/>
      </c>
      <c r="L138">
        <f>IF($Y138="","",INDEX('Per Line'!$K$2:$K$8001,$Y138)&amp;"")</f>
        <v/>
      </c>
      <c r="M138" s="7">
        <f>IF($Y138="","",SUMIFS('Per Line'!$Y$2:$Y$8001,'Per Line'!$AG$2:$AG$8001,$B138&amp;"|"&amp;$C138,'Per Line'!$AK$2:$AK$8001,1))</f>
        <v/>
      </c>
      <c r="N138">
        <f>IF($Y138="","",Settings!$C$7)</f>
        <v/>
      </c>
      <c r="O138" s="7">
        <f>IF($Y138="","",SUMIFS('Per Line'!$Y$2:$Y$8001,'Per Line'!$AG$2:$AG$8001,$B138&amp;"|"&amp;$C138,'Per Line'!$AJ$2:$AJ$8001,0,'Per Line'!$AK$2:$AK$8001,0))</f>
        <v/>
      </c>
      <c r="P138" s="7">
        <f>IF($Y138="","",O138*N138)</f>
        <v/>
      </c>
      <c r="Q138">
        <f>IF($Y138="","",Settings!$C$6)</f>
        <v/>
      </c>
      <c r="R138" s="7">
        <f>IF($Y138="","",SUMIFS('Per Line'!$Y$2:$Y$8001,'Per Line'!$AG$2:$AG$8001,$B138&amp;"|"&amp;$C138,'Per Line'!$AJ$2:$AJ$8001,1,'Per Line'!$AK$2:$AK$8001,0))</f>
        <v/>
      </c>
      <c r="S138" s="7">
        <f>IF($Y138="","",R138*Q138)</f>
        <v/>
      </c>
      <c r="T138" s="7">
        <f>IF($Y138="","",S138+P138)</f>
        <v/>
      </c>
      <c r="U138" s="7">
        <f>IF($Y138="","",V138-T138)</f>
        <v/>
      </c>
      <c r="V138" s="7">
        <f>IF($Y138="","",O138+R138+M138)</f>
        <v/>
      </c>
      <c r="W138" s="7">
        <f>IF($Y138="","",V138-T138-K138)</f>
        <v/>
      </c>
      <c r="X138" s="12" t="n"/>
      <c r="Y138" s="13">
        <f>IF(ROWS($Y$2:$Y138)&lt;=MAX('Per Line'!$AI$2:$AI$8001),MATCH(ROWS($Y$2:$Y138),'Per Line'!$AI$2:$AI$8001,0),"")</f>
        <v/>
      </c>
    </row>
    <row r="139">
      <c r="A139" s="12" t="n"/>
      <c r="B139">
        <f>IF($Y139="","",INDEX('Per Line'!$F$2:$F$8001,$Y139)&amp;"")</f>
        <v/>
      </c>
      <c r="C139">
        <f>IF($Y139="","",INDEX('Per Line'!$D$2:$D$8001,$Y139)&amp;"")</f>
        <v/>
      </c>
      <c r="D139">
        <f>IF($Y139="","",INDEX('Per Line'!$B$2:$B$8001,$Y139))</f>
        <v/>
      </c>
      <c r="E139">
        <f>IF($Y139="","",INDEX('Per Line'!$C$2:$C$8001,$Y139)&amp;"")</f>
        <v/>
      </c>
      <c r="F139">
        <f>IF($Y139="","",INDEX('Per Line'!$G$2:$G$8001,$Y139)&amp;"")</f>
        <v/>
      </c>
      <c r="G139">
        <f>IF($Y139="","",INDEX('Per Line'!$L$2:$L$8001,$Y139)&amp;"")</f>
        <v/>
      </c>
      <c r="H139">
        <f>IF($Y139="","",INDEX('Per Line'!$M$2:$M$8001,$Y139)&amp;"")</f>
        <v/>
      </c>
      <c r="I139">
        <f>IF($Y139="","",INDEX('Per Line'!$N$2:$N$8001,$Y139)&amp;"")</f>
        <v/>
      </c>
      <c r="J139">
        <f>IF($Y139="","",INDEX('Per Line'!$Q$2:$Q$8001,$Y139))</f>
        <v/>
      </c>
      <c r="K139" s="7">
        <f>IF($Y139="","",J139*V139/100)</f>
        <v/>
      </c>
      <c r="L139">
        <f>IF($Y139="","",INDEX('Per Line'!$K$2:$K$8001,$Y139)&amp;"")</f>
        <v/>
      </c>
      <c r="M139" s="7">
        <f>IF($Y139="","",SUMIFS('Per Line'!$Y$2:$Y$8001,'Per Line'!$AG$2:$AG$8001,$B139&amp;"|"&amp;$C139,'Per Line'!$AK$2:$AK$8001,1))</f>
        <v/>
      </c>
      <c r="N139">
        <f>IF($Y139="","",Settings!$C$7)</f>
        <v/>
      </c>
      <c r="O139" s="7">
        <f>IF($Y139="","",SUMIFS('Per Line'!$Y$2:$Y$8001,'Per Line'!$AG$2:$AG$8001,$B139&amp;"|"&amp;$C139,'Per Line'!$AJ$2:$AJ$8001,0,'Per Line'!$AK$2:$AK$8001,0))</f>
        <v/>
      </c>
      <c r="P139" s="7">
        <f>IF($Y139="","",O139*N139)</f>
        <v/>
      </c>
      <c r="Q139">
        <f>IF($Y139="","",Settings!$C$6)</f>
        <v/>
      </c>
      <c r="R139" s="7">
        <f>IF($Y139="","",SUMIFS('Per Line'!$Y$2:$Y$8001,'Per Line'!$AG$2:$AG$8001,$B139&amp;"|"&amp;$C139,'Per Line'!$AJ$2:$AJ$8001,1,'Per Line'!$AK$2:$AK$8001,0))</f>
        <v/>
      </c>
      <c r="S139" s="7">
        <f>IF($Y139="","",R139*Q139)</f>
        <v/>
      </c>
      <c r="T139" s="7">
        <f>IF($Y139="","",S139+P139)</f>
        <v/>
      </c>
      <c r="U139" s="7">
        <f>IF($Y139="","",V139-T139)</f>
        <v/>
      </c>
      <c r="V139" s="7">
        <f>IF($Y139="","",O139+R139+M139)</f>
        <v/>
      </c>
      <c r="W139" s="7">
        <f>IF($Y139="","",V139-T139-K139)</f>
        <v/>
      </c>
      <c r="X139" s="12" t="n"/>
      <c r="Y139" s="13">
        <f>IF(ROWS($Y$2:$Y139)&lt;=MAX('Per Line'!$AI$2:$AI$8001),MATCH(ROWS($Y$2:$Y139),'Per Line'!$AI$2:$AI$8001,0),"")</f>
        <v/>
      </c>
    </row>
    <row r="140">
      <c r="A140" s="12" t="n"/>
      <c r="B140">
        <f>IF($Y140="","",INDEX('Per Line'!$F$2:$F$8001,$Y140)&amp;"")</f>
        <v/>
      </c>
      <c r="C140">
        <f>IF($Y140="","",INDEX('Per Line'!$D$2:$D$8001,$Y140)&amp;"")</f>
        <v/>
      </c>
      <c r="D140">
        <f>IF($Y140="","",INDEX('Per Line'!$B$2:$B$8001,$Y140))</f>
        <v/>
      </c>
      <c r="E140">
        <f>IF($Y140="","",INDEX('Per Line'!$C$2:$C$8001,$Y140)&amp;"")</f>
        <v/>
      </c>
      <c r="F140">
        <f>IF($Y140="","",INDEX('Per Line'!$G$2:$G$8001,$Y140)&amp;"")</f>
        <v/>
      </c>
      <c r="G140">
        <f>IF($Y140="","",INDEX('Per Line'!$L$2:$L$8001,$Y140)&amp;"")</f>
        <v/>
      </c>
      <c r="H140">
        <f>IF($Y140="","",INDEX('Per Line'!$M$2:$M$8001,$Y140)&amp;"")</f>
        <v/>
      </c>
      <c r="I140">
        <f>IF($Y140="","",INDEX('Per Line'!$N$2:$N$8001,$Y140)&amp;"")</f>
        <v/>
      </c>
      <c r="J140">
        <f>IF($Y140="","",INDEX('Per Line'!$Q$2:$Q$8001,$Y140))</f>
        <v/>
      </c>
      <c r="K140" s="7">
        <f>IF($Y140="","",J140*V140/100)</f>
        <v/>
      </c>
      <c r="L140">
        <f>IF($Y140="","",INDEX('Per Line'!$K$2:$K$8001,$Y140)&amp;"")</f>
        <v/>
      </c>
      <c r="M140" s="7">
        <f>IF($Y140="","",SUMIFS('Per Line'!$Y$2:$Y$8001,'Per Line'!$AG$2:$AG$8001,$B140&amp;"|"&amp;$C140,'Per Line'!$AK$2:$AK$8001,1))</f>
        <v/>
      </c>
      <c r="N140">
        <f>IF($Y140="","",Settings!$C$7)</f>
        <v/>
      </c>
      <c r="O140" s="7">
        <f>IF($Y140="","",SUMIFS('Per Line'!$Y$2:$Y$8001,'Per Line'!$AG$2:$AG$8001,$B140&amp;"|"&amp;$C140,'Per Line'!$AJ$2:$AJ$8001,0,'Per Line'!$AK$2:$AK$8001,0))</f>
        <v/>
      </c>
      <c r="P140" s="7">
        <f>IF($Y140="","",O140*N140)</f>
        <v/>
      </c>
      <c r="Q140">
        <f>IF($Y140="","",Settings!$C$6)</f>
        <v/>
      </c>
      <c r="R140" s="7">
        <f>IF($Y140="","",SUMIFS('Per Line'!$Y$2:$Y$8001,'Per Line'!$AG$2:$AG$8001,$B140&amp;"|"&amp;$C140,'Per Line'!$AJ$2:$AJ$8001,1,'Per Line'!$AK$2:$AK$8001,0))</f>
        <v/>
      </c>
      <c r="S140" s="7">
        <f>IF($Y140="","",R140*Q140)</f>
        <v/>
      </c>
      <c r="T140" s="7">
        <f>IF($Y140="","",S140+P140)</f>
        <v/>
      </c>
      <c r="U140" s="7">
        <f>IF($Y140="","",V140-T140)</f>
        <v/>
      </c>
      <c r="V140" s="7">
        <f>IF($Y140="","",O140+R140+M140)</f>
        <v/>
      </c>
      <c r="W140" s="7">
        <f>IF($Y140="","",V140-T140-K140)</f>
        <v/>
      </c>
      <c r="X140" s="12" t="n"/>
      <c r="Y140" s="13">
        <f>IF(ROWS($Y$2:$Y140)&lt;=MAX('Per Line'!$AI$2:$AI$8001),MATCH(ROWS($Y$2:$Y140),'Per Line'!$AI$2:$AI$8001,0),"")</f>
        <v/>
      </c>
    </row>
    <row r="141">
      <c r="A141" s="12" t="n"/>
      <c r="B141">
        <f>IF($Y141="","",INDEX('Per Line'!$F$2:$F$8001,$Y141)&amp;"")</f>
        <v/>
      </c>
      <c r="C141">
        <f>IF($Y141="","",INDEX('Per Line'!$D$2:$D$8001,$Y141)&amp;"")</f>
        <v/>
      </c>
      <c r="D141">
        <f>IF($Y141="","",INDEX('Per Line'!$B$2:$B$8001,$Y141))</f>
        <v/>
      </c>
      <c r="E141">
        <f>IF($Y141="","",INDEX('Per Line'!$C$2:$C$8001,$Y141)&amp;"")</f>
        <v/>
      </c>
      <c r="F141">
        <f>IF($Y141="","",INDEX('Per Line'!$G$2:$G$8001,$Y141)&amp;"")</f>
        <v/>
      </c>
      <c r="G141">
        <f>IF($Y141="","",INDEX('Per Line'!$L$2:$L$8001,$Y141)&amp;"")</f>
        <v/>
      </c>
      <c r="H141">
        <f>IF($Y141="","",INDEX('Per Line'!$M$2:$M$8001,$Y141)&amp;"")</f>
        <v/>
      </c>
      <c r="I141">
        <f>IF($Y141="","",INDEX('Per Line'!$N$2:$N$8001,$Y141)&amp;"")</f>
        <v/>
      </c>
      <c r="J141">
        <f>IF($Y141="","",INDEX('Per Line'!$Q$2:$Q$8001,$Y141))</f>
        <v/>
      </c>
      <c r="K141" s="7">
        <f>IF($Y141="","",J141*V141/100)</f>
        <v/>
      </c>
      <c r="L141">
        <f>IF($Y141="","",INDEX('Per Line'!$K$2:$K$8001,$Y141)&amp;"")</f>
        <v/>
      </c>
      <c r="M141" s="7">
        <f>IF($Y141="","",SUMIFS('Per Line'!$Y$2:$Y$8001,'Per Line'!$AG$2:$AG$8001,$B141&amp;"|"&amp;$C141,'Per Line'!$AK$2:$AK$8001,1))</f>
        <v/>
      </c>
      <c r="N141">
        <f>IF($Y141="","",Settings!$C$7)</f>
        <v/>
      </c>
      <c r="O141" s="7">
        <f>IF($Y141="","",SUMIFS('Per Line'!$Y$2:$Y$8001,'Per Line'!$AG$2:$AG$8001,$B141&amp;"|"&amp;$C141,'Per Line'!$AJ$2:$AJ$8001,0,'Per Line'!$AK$2:$AK$8001,0))</f>
        <v/>
      </c>
      <c r="P141" s="7">
        <f>IF($Y141="","",O141*N141)</f>
        <v/>
      </c>
      <c r="Q141">
        <f>IF($Y141="","",Settings!$C$6)</f>
        <v/>
      </c>
      <c r="R141" s="7">
        <f>IF($Y141="","",SUMIFS('Per Line'!$Y$2:$Y$8001,'Per Line'!$AG$2:$AG$8001,$B141&amp;"|"&amp;$C141,'Per Line'!$AJ$2:$AJ$8001,1,'Per Line'!$AK$2:$AK$8001,0))</f>
        <v/>
      </c>
      <c r="S141" s="7">
        <f>IF($Y141="","",R141*Q141)</f>
        <v/>
      </c>
      <c r="T141" s="7">
        <f>IF($Y141="","",S141+P141)</f>
        <v/>
      </c>
      <c r="U141" s="7">
        <f>IF($Y141="","",V141-T141)</f>
        <v/>
      </c>
      <c r="V141" s="7">
        <f>IF($Y141="","",O141+R141+M141)</f>
        <v/>
      </c>
      <c r="W141" s="7">
        <f>IF($Y141="","",V141-T141-K141)</f>
        <v/>
      </c>
      <c r="X141" s="12" t="n"/>
      <c r="Y141" s="13">
        <f>IF(ROWS($Y$2:$Y141)&lt;=MAX('Per Line'!$AI$2:$AI$8001),MATCH(ROWS($Y$2:$Y141),'Per Line'!$AI$2:$AI$8001,0),"")</f>
        <v/>
      </c>
    </row>
    <row r="142">
      <c r="A142" s="12" t="n"/>
      <c r="B142">
        <f>IF($Y142="","",INDEX('Per Line'!$F$2:$F$8001,$Y142)&amp;"")</f>
        <v/>
      </c>
      <c r="C142">
        <f>IF($Y142="","",INDEX('Per Line'!$D$2:$D$8001,$Y142)&amp;"")</f>
        <v/>
      </c>
      <c r="D142">
        <f>IF($Y142="","",INDEX('Per Line'!$B$2:$B$8001,$Y142))</f>
        <v/>
      </c>
      <c r="E142">
        <f>IF($Y142="","",INDEX('Per Line'!$C$2:$C$8001,$Y142)&amp;"")</f>
        <v/>
      </c>
      <c r="F142">
        <f>IF($Y142="","",INDEX('Per Line'!$G$2:$G$8001,$Y142)&amp;"")</f>
        <v/>
      </c>
      <c r="G142">
        <f>IF($Y142="","",INDEX('Per Line'!$L$2:$L$8001,$Y142)&amp;"")</f>
        <v/>
      </c>
      <c r="H142">
        <f>IF($Y142="","",INDEX('Per Line'!$M$2:$M$8001,$Y142)&amp;"")</f>
        <v/>
      </c>
      <c r="I142">
        <f>IF($Y142="","",INDEX('Per Line'!$N$2:$N$8001,$Y142)&amp;"")</f>
        <v/>
      </c>
      <c r="J142">
        <f>IF($Y142="","",INDEX('Per Line'!$Q$2:$Q$8001,$Y142))</f>
        <v/>
      </c>
      <c r="K142" s="7">
        <f>IF($Y142="","",J142*V142/100)</f>
        <v/>
      </c>
      <c r="L142">
        <f>IF($Y142="","",INDEX('Per Line'!$K$2:$K$8001,$Y142)&amp;"")</f>
        <v/>
      </c>
      <c r="M142" s="7">
        <f>IF($Y142="","",SUMIFS('Per Line'!$Y$2:$Y$8001,'Per Line'!$AG$2:$AG$8001,$B142&amp;"|"&amp;$C142,'Per Line'!$AK$2:$AK$8001,1))</f>
        <v/>
      </c>
      <c r="N142">
        <f>IF($Y142="","",Settings!$C$7)</f>
        <v/>
      </c>
      <c r="O142" s="7">
        <f>IF($Y142="","",SUMIFS('Per Line'!$Y$2:$Y$8001,'Per Line'!$AG$2:$AG$8001,$B142&amp;"|"&amp;$C142,'Per Line'!$AJ$2:$AJ$8001,0,'Per Line'!$AK$2:$AK$8001,0))</f>
        <v/>
      </c>
      <c r="P142" s="7">
        <f>IF($Y142="","",O142*N142)</f>
        <v/>
      </c>
      <c r="Q142">
        <f>IF($Y142="","",Settings!$C$6)</f>
        <v/>
      </c>
      <c r="R142" s="7">
        <f>IF($Y142="","",SUMIFS('Per Line'!$Y$2:$Y$8001,'Per Line'!$AG$2:$AG$8001,$B142&amp;"|"&amp;$C142,'Per Line'!$AJ$2:$AJ$8001,1,'Per Line'!$AK$2:$AK$8001,0))</f>
        <v/>
      </c>
      <c r="S142" s="7">
        <f>IF($Y142="","",R142*Q142)</f>
        <v/>
      </c>
      <c r="T142" s="7">
        <f>IF($Y142="","",S142+P142)</f>
        <v/>
      </c>
      <c r="U142" s="7">
        <f>IF($Y142="","",V142-T142)</f>
        <v/>
      </c>
      <c r="V142" s="7">
        <f>IF($Y142="","",O142+R142+M142)</f>
        <v/>
      </c>
      <c r="W142" s="7">
        <f>IF($Y142="","",V142-T142-K142)</f>
        <v/>
      </c>
      <c r="X142" s="12" t="n"/>
      <c r="Y142" s="13">
        <f>IF(ROWS($Y$2:$Y142)&lt;=MAX('Per Line'!$AI$2:$AI$8001),MATCH(ROWS($Y$2:$Y142),'Per Line'!$AI$2:$AI$8001,0),"")</f>
        <v/>
      </c>
    </row>
    <row r="143">
      <c r="A143" s="12" t="n"/>
      <c r="B143">
        <f>IF($Y143="","",INDEX('Per Line'!$F$2:$F$8001,$Y143)&amp;"")</f>
        <v/>
      </c>
      <c r="C143">
        <f>IF($Y143="","",INDEX('Per Line'!$D$2:$D$8001,$Y143)&amp;"")</f>
        <v/>
      </c>
      <c r="D143">
        <f>IF($Y143="","",INDEX('Per Line'!$B$2:$B$8001,$Y143))</f>
        <v/>
      </c>
      <c r="E143">
        <f>IF($Y143="","",INDEX('Per Line'!$C$2:$C$8001,$Y143)&amp;"")</f>
        <v/>
      </c>
      <c r="F143">
        <f>IF($Y143="","",INDEX('Per Line'!$G$2:$G$8001,$Y143)&amp;"")</f>
        <v/>
      </c>
      <c r="G143">
        <f>IF($Y143="","",INDEX('Per Line'!$L$2:$L$8001,$Y143)&amp;"")</f>
        <v/>
      </c>
      <c r="H143">
        <f>IF($Y143="","",INDEX('Per Line'!$M$2:$M$8001,$Y143)&amp;"")</f>
        <v/>
      </c>
      <c r="I143">
        <f>IF($Y143="","",INDEX('Per Line'!$N$2:$N$8001,$Y143)&amp;"")</f>
        <v/>
      </c>
      <c r="J143">
        <f>IF($Y143="","",INDEX('Per Line'!$Q$2:$Q$8001,$Y143))</f>
        <v/>
      </c>
      <c r="K143" s="7">
        <f>IF($Y143="","",J143*V143/100)</f>
        <v/>
      </c>
      <c r="L143">
        <f>IF($Y143="","",INDEX('Per Line'!$K$2:$K$8001,$Y143)&amp;"")</f>
        <v/>
      </c>
      <c r="M143" s="7">
        <f>IF($Y143="","",SUMIFS('Per Line'!$Y$2:$Y$8001,'Per Line'!$AG$2:$AG$8001,$B143&amp;"|"&amp;$C143,'Per Line'!$AK$2:$AK$8001,1))</f>
        <v/>
      </c>
      <c r="N143">
        <f>IF($Y143="","",Settings!$C$7)</f>
        <v/>
      </c>
      <c r="O143" s="7">
        <f>IF($Y143="","",SUMIFS('Per Line'!$Y$2:$Y$8001,'Per Line'!$AG$2:$AG$8001,$B143&amp;"|"&amp;$C143,'Per Line'!$AJ$2:$AJ$8001,0,'Per Line'!$AK$2:$AK$8001,0))</f>
        <v/>
      </c>
      <c r="P143" s="7">
        <f>IF($Y143="","",O143*N143)</f>
        <v/>
      </c>
      <c r="Q143">
        <f>IF($Y143="","",Settings!$C$6)</f>
        <v/>
      </c>
      <c r="R143" s="7">
        <f>IF($Y143="","",SUMIFS('Per Line'!$Y$2:$Y$8001,'Per Line'!$AG$2:$AG$8001,$B143&amp;"|"&amp;$C143,'Per Line'!$AJ$2:$AJ$8001,1,'Per Line'!$AK$2:$AK$8001,0))</f>
        <v/>
      </c>
      <c r="S143" s="7">
        <f>IF($Y143="","",R143*Q143)</f>
        <v/>
      </c>
      <c r="T143" s="7">
        <f>IF($Y143="","",S143+P143)</f>
        <v/>
      </c>
      <c r="U143" s="7">
        <f>IF($Y143="","",V143-T143)</f>
        <v/>
      </c>
      <c r="V143" s="7">
        <f>IF($Y143="","",O143+R143+M143)</f>
        <v/>
      </c>
      <c r="W143" s="7">
        <f>IF($Y143="","",V143-T143-K143)</f>
        <v/>
      </c>
      <c r="X143" s="12" t="n"/>
      <c r="Y143" s="13">
        <f>IF(ROWS($Y$2:$Y143)&lt;=MAX('Per Line'!$AI$2:$AI$8001),MATCH(ROWS($Y$2:$Y143),'Per Line'!$AI$2:$AI$8001,0),"")</f>
        <v/>
      </c>
    </row>
    <row r="144">
      <c r="A144" s="12" t="n"/>
      <c r="B144">
        <f>IF($Y144="","",INDEX('Per Line'!$F$2:$F$8001,$Y144)&amp;"")</f>
        <v/>
      </c>
      <c r="C144">
        <f>IF($Y144="","",INDEX('Per Line'!$D$2:$D$8001,$Y144)&amp;"")</f>
        <v/>
      </c>
      <c r="D144">
        <f>IF($Y144="","",INDEX('Per Line'!$B$2:$B$8001,$Y144))</f>
        <v/>
      </c>
      <c r="E144">
        <f>IF($Y144="","",INDEX('Per Line'!$C$2:$C$8001,$Y144)&amp;"")</f>
        <v/>
      </c>
      <c r="F144">
        <f>IF($Y144="","",INDEX('Per Line'!$G$2:$G$8001,$Y144)&amp;"")</f>
        <v/>
      </c>
      <c r="G144">
        <f>IF($Y144="","",INDEX('Per Line'!$L$2:$L$8001,$Y144)&amp;"")</f>
        <v/>
      </c>
      <c r="H144">
        <f>IF($Y144="","",INDEX('Per Line'!$M$2:$M$8001,$Y144)&amp;"")</f>
        <v/>
      </c>
      <c r="I144">
        <f>IF($Y144="","",INDEX('Per Line'!$N$2:$N$8001,$Y144)&amp;"")</f>
        <v/>
      </c>
      <c r="J144">
        <f>IF($Y144="","",INDEX('Per Line'!$Q$2:$Q$8001,$Y144))</f>
        <v/>
      </c>
      <c r="K144" s="7">
        <f>IF($Y144="","",J144*V144/100)</f>
        <v/>
      </c>
      <c r="L144">
        <f>IF($Y144="","",INDEX('Per Line'!$K$2:$K$8001,$Y144)&amp;"")</f>
        <v/>
      </c>
      <c r="M144" s="7">
        <f>IF($Y144="","",SUMIFS('Per Line'!$Y$2:$Y$8001,'Per Line'!$AG$2:$AG$8001,$B144&amp;"|"&amp;$C144,'Per Line'!$AK$2:$AK$8001,1))</f>
        <v/>
      </c>
      <c r="N144">
        <f>IF($Y144="","",Settings!$C$7)</f>
        <v/>
      </c>
      <c r="O144" s="7">
        <f>IF($Y144="","",SUMIFS('Per Line'!$Y$2:$Y$8001,'Per Line'!$AG$2:$AG$8001,$B144&amp;"|"&amp;$C144,'Per Line'!$AJ$2:$AJ$8001,0,'Per Line'!$AK$2:$AK$8001,0))</f>
        <v/>
      </c>
      <c r="P144" s="7">
        <f>IF($Y144="","",O144*N144)</f>
        <v/>
      </c>
      <c r="Q144">
        <f>IF($Y144="","",Settings!$C$6)</f>
        <v/>
      </c>
      <c r="R144" s="7">
        <f>IF($Y144="","",SUMIFS('Per Line'!$Y$2:$Y$8001,'Per Line'!$AG$2:$AG$8001,$B144&amp;"|"&amp;$C144,'Per Line'!$AJ$2:$AJ$8001,1,'Per Line'!$AK$2:$AK$8001,0))</f>
        <v/>
      </c>
      <c r="S144" s="7">
        <f>IF($Y144="","",R144*Q144)</f>
        <v/>
      </c>
      <c r="T144" s="7">
        <f>IF($Y144="","",S144+P144)</f>
        <v/>
      </c>
      <c r="U144" s="7">
        <f>IF($Y144="","",V144-T144)</f>
        <v/>
      </c>
      <c r="V144" s="7">
        <f>IF($Y144="","",O144+R144+M144)</f>
        <v/>
      </c>
      <c r="W144" s="7">
        <f>IF($Y144="","",V144-T144-K144)</f>
        <v/>
      </c>
      <c r="X144" s="12" t="n"/>
      <c r="Y144" s="13">
        <f>IF(ROWS($Y$2:$Y144)&lt;=MAX('Per Line'!$AI$2:$AI$8001),MATCH(ROWS($Y$2:$Y144),'Per Line'!$AI$2:$AI$8001,0),"")</f>
        <v/>
      </c>
    </row>
    <row r="145">
      <c r="A145" s="12" t="n"/>
      <c r="B145">
        <f>IF($Y145="","",INDEX('Per Line'!$F$2:$F$8001,$Y145)&amp;"")</f>
        <v/>
      </c>
      <c r="C145">
        <f>IF($Y145="","",INDEX('Per Line'!$D$2:$D$8001,$Y145)&amp;"")</f>
        <v/>
      </c>
      <c r="D145">
        <f>IF($Y145="","",INDEX('Per Line'!$B$2:$B$8001,$Y145))</f>
        <v/>
      </c>
      <c r="E145">
        <f>IF($Y145="","",INDEX('Per Line'!$C$2:$C$8001,$Y145)&amp;"")</f>
        <v/>
      </c>
      <c r="F145">
        <f>IF($Y145="","",INDEX('Per Line'!$G$2:$G$8001,$Y145)&amp;"")</f>
        <v/>
      </c>
      <c r="G145">
        <f>IF($Y145="","",INDEX('Per Line'!$L$2:$L$8001,$Y145)&amp;"")</f>
        <v/>
      </c>
      <c r="H145">
        <f>IF($Y145="","",INDEX('Per Line'!$M$2:$M$8001,$Y145)&amp;"")</f>
        <v/>
      </c>
      <c r="I145">
        <f>IF($Y145="","",INDEX('Per Line'!$N$2:$N$8001,$Y145)&amp;"")</f>
        <v/>
      </c>
      <c r="J145">
        <f>IF($Y145="","",INDEX('Per Line'!$Q$2:$Q$8001,$Y145))</f>
        <v/>
      </c>
      <c r="K145" s="7">
        <f>IF($Y145="","",J145*V145/100)</f>
        <v/>
      </c>
      <c r="L145">
        <f>IF($Y145="","",INDEX('Per Line'!$K$2:$K$8001,$Y145)&amp;"")</f>
        <v/>
      </c>
      <c r="M145" s="7">
        <f>IF($Y145="","",SUMIFS('Per Line'!$Y$2:$Y$8001,'Per Line'!$AG$2:$AG$8001,$B145&amp;"|"&amp;$C145,'Per Line'!$AK$2:$AK$8001,1))</f>
        <v/>
      </c>
      <c r="N145">
        <f>IF($Y145="","",Settings!$C$7)</f>
        <v/>
      </c>
      <c r="O145" s="7">
        <f>IF($Y145="","",SUMIFS('Per Line'!$Y$2:$Y$8001,'Per Line'!$AG$2:$AG$8001,$B145&amp;"|"&amp;$C145,'Per Line'!$AJ$2:$AJ$8001,0,'Per Line'!$AK$2:$AK$8001,0))</f>
        <v/>
      </c>
      <c r="P145" s="7">
        <f>IF($Y145="","",O145*N145)</f>
        <v/>
      </c>
      <c r="Q145">
        <f>IF($Y145="","",Settings!$C$6)</f>
        <v/>
      </c>
      <c r="R145" s="7">
        <f>IF($Y145="","",SUMIFS('Per Line'!$Y$2:$Y$8001,'Per Line'!$AG$2:$AG$8001,$B145&amp;"|"&amp;$C145,'Per Line'!$AJ$2:$AJ$8001,1,'Per Line'!$AK$2:$AK$8001,0))</f>
        <v/>
      </c>
      <c r="S145" s="7">
        <f>IF($Y145="","",R145*Q145)</f>
        <v/>
      </c>
      <c r="T145" s="7">
        <f>IF($Y145="","",S145+P145)</f>
        <v/>
      </c>
      <c r="U145" s="7">
        <f>IF($Y145="","",V145-T145)</f>
        <v/>
      </c>
      <c r="V145" s="7">
        <f>IF($Y145="","",O145+R145+M145)</f>
        <v/>
      </c>
      <c r="W145" s="7">
        <f>IF($Y145="","",V145-T145-K145)</f>
        <v/>
      </c>
      <c r="X145" s="12" t="n"/>
      <c r="Y145" s="13">
        <f>IF(ROWS($Y$2:$Y145)&lt;=MAX('Per Line'!$AI$2:$AI$8001),MATCH(ROWS($Y$2:$Y145),'Per Line'!$AI$2:$AI$8001,0),"")</f>
        <v/>
      </c>
    </row>
    <row r="146">
      <c r="A146" s="12" t="n"/>
      <c r="B146">
        <f>IF($Y146="","",INDEX('Per Line'!$F$2:$F$8001,$Y146)&amp;"")</f>
        <v/>
      </c>
      <c r="C146">
        <f>IF($Y146="","",INDEX('Per Line'!$D$2:$D$8001,$Y146)&amp;"")</f>
        <v/>
      </c>
      <c r="D146">
        <f>IF($Y146="","",INDEX('Per Line'!$B$2:$B$8001,$Y146))</f>
        <v/>
      </c>
      <c r="E146">
        <f>IF($Y146="","",INDEX('Per Line'!$C$2:$C$8001,$Y146)&amp;"")</f>
        <v/>
      </c>
      <c r="F146">
        <f>IF($Y146="","",INDEX('Per Line'!$G$2:$G$8001,$Y146)&amp;"")</f>
        <v/>
      </c>
      <c r="G146">
        <f>IF($Y146="","",INDEX('Per Line'!$L$2:$L$8001,$Y146)&amp;"")</f>
        <v/>
      </c>
      <c r="H146">
        <f>IF($Y146="","",INDEX('Per Line'!$M$2:$M$8001,$Y146)&amp;"")</f>
        <v/>
      </c>
      <c r="I146">
        <f>IF($Y146="","",INDEX('Per Line'!$N$2:$N$8001,$Y146)&amp;"")</f>
        <v/>
      </c>
      <c r="J146">
        <f>IF($Y146="","",INDEX('Per Line'!$Q$2:$Q$8001,$Y146))</f>
        <v/>
      </c>
      <c r="K146" s="7">
        <f>IF($Y146="","",J146*V146/100)</f>
        <v/>
      </c>
      <c r="L146">
        <f>IF($Y146="","",INDEX('Per Line'!$K$2:$K$8001,$Y146)&amp;"")</f>
        <v/>
      </c>
      <c r="M146" s="7">
        <f>IF($Y146="","",SUMIFS('Per Line'!$Y$2:$Y$8001,'Per Line'!$AG$2:$AG$8001,$B146&amp;"|"&amp;$C146,'Per Line'!$AK$2:$AK$8001,1))</f>
        <v/>
      </c>
      <c r="N146">
        <f>IF($Y146="","",Settings!$C$7)</f>
        <v/>
      </c>
      <c r="O146" s="7">
        <f>IF($Y146="","",SUMIFS('Per Line'!$Y$2:$Y$8001,'Per Line'!$AG$2:$AG$8001,$B146&amp;"|"&amp;$C146,'Per Line'!$AJ$2:$AJ$8001,0,'Per Line'!$AK$2:$AK$8001,0))</f>
        <v/>
      </c>
      <c r="P146" s="7">
        <f>IF($Y146="","",O146*N146)</f>
        <v/>
      </c>
      <c r="Q146">
        <f>IF($Y146="","",Settings!$C$6)</f>
        <v/>
      </c>
      <c r="R146" s="7">
        <f>IF($Y146="","",SUMIFS('Per Line'!$Y$2:$Y$8001,'Per Line'!$AG$2:$AG$8001,$B146&amp;"|"&amp;$C146,'Per Line'!$AJ$2:$AJ$8001,1,'Per Line'!$AK$2:$AK$8001,0))</f>
        <v/>
      </c>
      <c r="S146" s="7">
        <f>IF($Y146="","",R146*Q146)</f>
        <v/>
      </c>
      <c r="T146" s="7">
        <f>IF($Y146="","",S146+P146)</f>
        <v/>
      </c>
      <c r="U146" s="7">
        <f>IF($Y146="","",V146-T146)</f>
        <v/>
      </c>
      <c r="V146" s="7">
        <f>IF($Y146="","",O146+R146+M146)</f>
        <v/>
      </c>
      <c r="W146" s="7">
        <f>IF($Y146="","",V146-T146-K146)</f>
        <v/>
      </c>
      <c r="X146" s="12" t="n"/>
      <c r="Y146" s="13">
        <f>IF(ROWS($Y$2:$Y146)&lt;=MAX('Per Line'!$AI$2:$AI$8001),MATCH(ROWS($Y$2:$Y146),'Per Line'!$AI$2:$AI$8001,0),"")</f>
        <v/>
      </c>
    </row>
    <row r="147">
      <c r="A147" s="12" t="n"/>
      <c r="B147">
        <f>IF($Y147="","",INDEX('Per Line'!$F$2:$F$8001,$Y147)&amp;"")</f>
        <v/>
      </c>
      <c r="C147">
        <f>IF($Y147="","",INDEX('Per Line'!$D$2:$D$8001,$Y147)&amp;"")</f>
        <v/>
      </c>
      <c r="D147">
        <f>IF($Y147="","",INDEX('Per Line'!$B$2:$B$8001,$Y147))</f>
        <v/>
      </c>
      <c r="E147">
        <f>IF($Y147="","",INDEX('Per Line'!$C$2:$C$8001,$Y147)&amp;"")</f>
        <v/>
      </c>
      <c r="F147">
        <f>IF($Y147="","",INDEX('Per Line'!$G$2:$G$8001,$Y147)&amp;"")</f>
        <v/>
      </c>
      <c r="G147">
        <f>IF($Y147="","",INDEX('Per Line'!$L$2:$L$8001,$Y147)&amp;"")</f>
        <v/>
      </c>
      <c r="H147">
        <f>IF($Y147="","",INDEX('Per Line'!$M$2:$M$8001,$Y147)&amp;"")</f>
        <v/>
      </c>
      <c r="I147">
        <f>IF($Y147="","",INDEX('Per Line'!$N$2:$N$8001,$Y147)&amp;"")</f>
        <v/>
      </c>
      <c r="J147">
        <f>IF($Y147="","",INDEX('Per Line'!$Q$2:$Q$8001,$Y147))</f>
        <v/>
      </c>
      <c r="K147" s="7">
        <f>IF($Y147="","",J147*V147/100)</f>
        <v/>
      </c>
      <c r="L147">
        <f>IF($Y147="","",INDEX('Per Line'!$K$2:$K$8001,$Y147)&amp;"")</f>
        <v/>
      </c>
      <c r="M147" s="7">
        <f>IF($Y147="","",SUMIFS('Per Line'!$Y$2:$Y$8001,'Per Line'!$AG$2:$AG$8001,$B147&amp;"|"&amp;$C147,'Per Line'!$AK$2:$AK$8001,1))</f>
        <v/>
      </c>
      <c r="N147">
        <f>IF($Y147="","",Settings!$C$7)</f>
        <v/>
      </c>
      <c r="O147" s="7">
        <f>IF($Y147="","",SUMIFS('Per Line'!$Y$2:$Y$8001,'Per Line'!$AG$2:$AG$8001,$B147&amp;"|"&amp;$C147,'Per Line'!$AJ$2:$AJ$8001,0,'Per Line'!$AK$2:$AK$8001,0))</f>
        <v/>
      </c>
      <c r="P147" s="7">
        <f>IF($Y147="","",O147*N147)</f>
        <v/>
      </c>
      <c r="Q147">
        <f>IF($Y147="","",Settings!$C$6)</f>
        <v/>
      </c>
      <c r="R147" s="7">
        <f>IF($Y147="","",SUMIFS('Per Line'!$Y$2:$Y$8001,'Per Line'!$AG$2:$AG$8001,$B147&amp;"|"&amp;$C147,'Per Line'!$AJ$2:$AJ$8001,1,'Per Line'!$AK$2:$AK$8001,0))</f>
        <v/>
      </c>
      <c r="S147" s="7">
        <f>IF($Y147="","",R147*Q147)</f>
        <v/>
      </c>
      <c r="T147" s="7">
        <f>IF($Y147="","",S147+P147)</f>
        <v/>
      </c>
      <c r="U147" s="7">
        <f>IF($Y147="","",V147-T147)</f>
        <v/>
      </c>
      <c r="V147" s="7">
        <f>IF($Y147="","",O147+R147+M147)</f>
        <v/>
      </c>
      <c r="W147" s="7">
        <f>IF($Y147="","",V147-T147-K147)</f>
        <v/>
      </c>
      <c r="X147" s="12" t="n"/>
      <c r="Y147" s="13">
        <f>IF(ROWS($Y$2:$Y147)&lt;=MAX('Per Line'!$AI$2:$AI$8001),MATCH(ROWS($Y$2:$Y147),'Per Line'!$AI$2:$AI$8001,0),"")</f>
        <v/>
      </c>
    </row>
    <row r="148">
      <c r="A148" s="12" t="n"/>
      <c r="B148">
        <f>IF($Y148="","",INDEX('Per Line'!$F$2:$F$8001,$Y148)&amp;"")</f>
        <v/>
      </c>
      <c r="C148">
        <f>IF($Y148="","",INDEX('Per Line'!$D$2:$D$8001,$Y148)&amp;"")</f>
        <v/>
      </c>
      <c r="D148">
        <f>IF($Y148="","",INDEX('Per Line'!$B$2:$B$8001,$Y148))</f>
        <v/>
      </c>
      <c r="E148">
        <f>IF($Y148="","",INDEX('Per Line'!$C$2:$C$8001,$Y148)&amp;"")</f>
        <v/>
      </c>
      <c r="F148">
        <f>IF($Y148="","",INDEX('Per Line'!$G$2:$G$8001,$Y148)&amp;"")</f>
        <v/>
      </c>
      <c r="G148">
        <f>IF($Y148="","",INDEX('Per Line'!$L$2:$L$8001,$Y148)&amp;"")</f>
        <v/>
      </c>
      <c r="H148">
        <f>IF($Y148="","",INDEX('Per Line'!$M$2:$M$8001,$Y148)&amp;"")</f>
        <v/>
      </c>
      <c r="I148">
        <f>IF($Y148="","",INDEX('Per Line'!$N$2:$N$8001,$Y148)&amp;"")</f>
        <v/>
      </c>
      <c r="J148">
        <f>IF($Y148="","",INDEX('Per Line'!$Q$2:$Q$8001,$Y148))</f>
        <v/>
      </c>
      <c r="K148" s="7">
        <f>IF($Y148="","",J148*V148/100)</f>
        <v/>
      </c>
      <c r="L148">
        <f>IF($Y148="","",INDEX('Per Line'!$K$2:$K$8001,$Y148)&amp;"")</f>
        <v/>
      </c>
      <c r="M148" s="7">
        <f>IF($Y148="","",SUMIFS('Per Line'!$Y$2:$Y$8001,'Per Line'!$AG$2:$AG$8001,$B148&amp;"|"&amp;$C148,'Per Line'!$AK$2:$AK$8001,1))</f>
        <v/>
      </c>
      <c r="N148">
        <f>IF($Y148="","",Settings!$C$7)</f>
        <v/>
      </c>
      <c r="O148" s="7">
        <f>IF($Y148="","",SUMIFS('Per Line'!$Y$2:$Y$8001,'Per Line'!$AG$2:$AG$8001,$B148&amp;"|"&amp;$C148,'Per Line'!$AJ$2:$AJ$8001,0,'Per Line'!$AK$2:$AK$8001,0))</f>
        <v/>
      </c>
      <c r="P148" s="7">
        <f>IF($Y148="","",O148*N148)</f>
        <v/>
      </c>
      <c r="Q148">
        <f>IF($Y148="","",Settings!$C$6)</f>
        <v/>
      </c>
      <c r="R148" s="7">
        <f>IF($Y148="","",SUMIFS('Per Line'!$Y$2:$Y$8001,'Per Line'!$AG$2:$AG$8001,$B148&amp;"|"&amp;$C148,'Per Line'!$AJ$2:$AJ$8001,1,'Per Line'!$AK$2:$AK$8001,0))</f>
        <v/>
      </c>
      <c r="S148" s="7">
        <f>IF($Y148="","",R148*Q148)</f>
        <v/>
      </c>
      <c r="T148" s="7">
        <f>IF($Y148="","",S148+P148)</f>
        <v/>
      </c>
      <c r="U148" s="7">
        <f>IF($Y148="","",V148-T148)</f>
        <v/>
      </c>
      <c r="V148" s="7">
        <f>IF($Y148="","",O148+R148+M148)</f>
        <v/>
      </c>
      <c r="W148" s="7">
        <f>IF($Y148="","",V148-T148-K148)</f>
        <v/>
      </c>
      <c r="X148" s="12" t="n"/>
      <c r="Y148" s="13">
        <f>IF(ROWS($Y$2:$Y148)&lt;=MAX('Per Line'!$AI$2:$AI$8001),MATCH(ROWS($Y$2:$Y148),'Per Line'!$AI$2:$AI$8001,0),"")</f>
        <v/>
      </c>
    </row>
    <row r="149">
      <c r="A149" s="12" t="n"/>
      <c r="B149">
        <f>IF($Y149="","",INDEX('Per Line'!$F$2:$F$8001,$Y149)&amp;"")</f>
        <v/>
      </c>
      <c r="C149">
        <f>IF($Y149="","",INDEX('Per Line'!$D$2:$D$8001,$Y149)&amp;"")</f>
        <v/>
      </c>
      <c r="D149">
        <f>IF($Y149="","",INDEX('Per Line'!$B$2:$B$8001,$Y149))</f>
        <v/>
      </c>
      <c r="E149">
        <f>IF($Y149="","",INDEX('Per Line'!$C$2:$C$8001,$Y149)&amp;"")</f>
        <v/>
      </c>
      <c r="F149">
        <f>IF($Y149="","",INDEX('Per Line'!$G$2:$G$8001,$Y149)&amp;"")</f>
        <v/>
      </c>
      <c r="G149">
        <f>IF($Y149="","",INDEX('Per Line'!$L$2:$L$8001,$Y149)&amp;"")</f>
        <v/>
      </c>
      <c r="H149">
        <f>IF($Y149="","",INDEX('Per Line'!$M$2:$M$8001,$Y149)&amp;"")</f>
        <v/>
      </c>
      <c r="I149">
        <f>IF($Y149="","",INDEX('Per Line'!$N$2:$N$8001,$Y149)&amp;"")</f>
        <v/>
      </c>
      <c r="J149">
        <f>IF($Y149="","",INDEX('Per Line'!$Q$2:$Q$8001,$Y149))</f>
        <v/>
      </c>
      <c r="K149" s="7">
        <f>IF($Y149="","",J149*V149/100)</f>
        <v/>
      </c>
      <c r="L149">
        <f>IF($Y149="","",INDEX('Per Line'!$K$2:$K$8001,$Y149)&amp;"")</f>
        <v/>
      </c>
      <c r="M149" s="7">
        <f>IF($Y149="","",SUMIFS('Per Line'!$Y$2:$Y$8001,'Per Line'!$AG$2:$AG$8001,$B149&amp;"|"&amp;$C149,'Per Line'!$AK$2:$AK$8001,1))</f>
        <v/>
      </c>
      <c r="N149">
        <f>IF($Y149="","",Settings!$C$7)</f>
        <v/>
      </c>
      <c r="O149" s="7">
        <f>IF($Y149="","",SUMIFS('Per Line'!$Y$2:$Y$8001,'Per Line'!$AG$2:$AG$8001,$B149&amp;"|"&amp;$C149,'Per Line'!$AJ$2:$AJ$8001,0,'Per Line'!$AK$2:$AK$8001,0))</f>
        <v/>
      </c>
      <c r="P149" s="7">
        <f>IF($Y149="","",O149*N149)</f>
        <v/>
      </c>
      <c r="Q149">
        <f>IF($Y149="","",Settings!$C$6)</f>
        <v/>
      </c>
      <c r="R149" s="7">
        <f>IF($Y149="","",SUMIFS('Per Line'!$Y$2:$Y$8001,'Per Line'!$AG$2:$AG$8001,$B149&amp;"|"&amp;$C149,'Per Line'!$AJ$2:$AJ$8001,1,'Per Line'!$AK$2:$AK$8001,0))</f>
        <v/>
      </c>
      <c r="S149" s="7">
        <f>IF($Y149="","",R149*Q149)</f>
        <v/>
      </c>
      <c r="T149" s="7">
        <f>IF($Y149="","",S149+P149)</f>
        <v/>
      </c>
      <c r="U149" s="7">
        <f>IF($Y149="","",V149-T149)</f>
        <v/>
      </c>
      <c r="V149" s="7">
        <f>IF($Y149="","",O149+R149+M149)</f>
        <v/>
      </c>
      <c r="W149" s="7">
        <f>IF($Y149="","",V149-T149-K149)</f>
        <v/>
      </c>
      <c r="X149" s="12" t="n"/>
      <c r="Y149" s="13">
        <f>IF(ROWS($Y$2:$Y149)&lt;=MAX('Per Line'!$AI$2:$AI$8001),MATCH(ROWS($Y$2:$Y149),'Per Line'!$AI$2:$AI$8001,0),"")</f>
        <v/>
      </c>
    </row>
    <row r="150">
      <c r="A150" s="12" t="n"/>
      <c r="B150">
        <f>IF($Y150="","",INDEX('Per Line'!$F$2:$F$8001,$Y150)&amp;"")</f>
        <v/>
      </c>
      <c r="C150">
        <f>IF($Y150="","",INDEX('Per Line'!$D$2:$D$8001,$Y150)&amp;"")</f>
        <v/>
      </c>
      <c r="D150">
        <f>IF($Y150="","",INDEX('Per Line'!$B$2:$B$8001,$Y150))</f>
        <v/>
      </c>
      <c r="E150">
        <f>IF($Y150="","",INDEX('Per Line'!$C$2:$C$8001,$Y150)&amp;"")</f>
        <v/>
      </c>
      <c r="F150">
        <f>IF($Y150="","",INDEX('Per Line'!$G$2:$G$8001,$Y150)&amp;"")</f>
        <v/>
      </c>
      <c r="G150">
        <f>IF($Y150="","",INDEX('Per Line'!$L$2:$L$8001,$Y150)&amp;"")</f>
        <v/>
      </c>
      <c r="H150">
        <f>IF($Y150="","",INDEX('Per Line'!$M$2:$M$8001,$Y150)&amp;"")</f>
        <v/>
      </c>
      <c r="I150">
        <f>IF($Y150="","",INDEX('Per Line'!$N$2:$N$8001,$Y150)&amp;"")</f>
        <v/>
      </c>
      <c r="J150">
        <f>IF($Y150="","",INDEX('Per Line'!$Q$2:$Q$8001,$Y150))</f>
        <v/>
      </c>
      <c r="K150" s="7">
        <f>IF($Y150="","",J150*V150/100)</f>
        <v/>
      </c>
      <c r="L150">
        <f>IF($Y150="","",INDEX('Per Line'!$K$2:$K$8001,$Y150)&amp;"")</f>
        <v/>
      </c>
      <c r="M150" s="7">
        <f>IF($Y150="","",SUMIFS('Per Line'!$Y$2:$Y$8001,'Per Line'!$AG$2:$AG$8001,$B150&amp;"|"&amp;$C150,'Per Line'!$AK$2:$AK$8001,1))</f>
        <v/>
      </c>
      <c r="N150">
        <f>IF($Y150="","",Settings!$C$7)</f>
        <v/>
      </c>
      <c r="O150" s="7">
        <f>IF($Y150="","",SUMIFS('Per Line'!$Y$2:$Y$8001,'Per Line'!$AG$2:$AG$8001,$B150&amp;"|"&amp;$C150,'Per Line'!$AJ$2:$AJ$8001,0,'Per Line'!$AK$2:$AK$8001,0))</f>
        <v/>
      </c>
      <c r="P150" s="7">
        <f>IF($Y150="","",O150*N150)</f>
        <v/>
      </c>
      <c r="Q150">
        <f>IF($Y150="","",Settings!$C$6)</f>
        <v/>
      </c>
      <c r="R150" s="7">
        <f>IF($Y150="","",SUMIFS('Per Line'!$Y$2:$Y$8001,'Per Line'!$AG$2:$AG$8001,$B150&amp;"|"&amp;$C150,'Per Line'!$AJ$2:$AJ$8001,1,'Per Line'!$AK$2:$AK$8001,0))</f>
        <v/>
      </c>
      <c r="S150" s="7">
        <f>IF($Y150="","",R150*Q150)</f>
        <v/>
      </c>
      <c r="T150" s="7">
        <f>IF($Y150="","",S150+P150)</f>
        <v/>
      </c>
      <c r="U150" s="7">
        <f>IF($Y150="","",V150-T150)</f>
        <v/>
      </c>
      <c r="V150" s="7">
        <f>IF($Y150="","",O150+R150+M150)</f>
        <v/>
      </c>
      <c r="W150" s="7">
        <f>IF($Y150="","",V150-T150-K150)</f>
        <v/>
      </c>
      <c r="X150" s="12" t="n"/>
      <c r="Y150" s="13">
        <f>IF(ROWS($Y$2:$Y150)&lt;=MAX('Per Line'!$AI$2:$AI$8001),MATCH(ROWS($Y$2:$Y150),'Per Line'!$AI$2:$AI$8001,0),"")</f>
        <v/>
      </c>
    </row>
    <row r="151">
      <c r="A151" s="12" t="n"/>
      <c r="B151">
        <f>IF($Y151="","",INDEX('Per Line'!$F$2:$F$8001,$Y151)&amp;"")</f>
        <v/>
      </c>
      <c r="C151">
        <f>IF($Y151="","",INDEX('Per Line'!$D$2:$D$8001,$Y151)&amp;"")</f>
        <v/>
      </c>
      <c r="D151">
        <f>IF($Y151="","",INDEX('Per Line'!$B$2:$B$8001,$Y151))</f>
        <v/>
      </c>
      <c r="E151">
        <f>IF($Y151="","",INDEX('Per Line'!$C$2:$C$8001,$Y151)&amp;"")</f>
        <v/>
      </c>
      <c r="F151">
        <f>IF($Y151="","",INDEX('Per Line'!$G$2:$G$8001,$Y151)&amp;"")</f>
        <v/>
      </c>
      <c r="G151">
        <f>IF($Y151="","",INDEX('Per Line'!$L$2:$L$8001,$Y151)&amp;"")</f>
        <v/>
      </c>
      <c r="H151">
        <f>IF($Y151="","",INDEX('Per Line'!$M$2:$M$8001,$Y151)&amp;"")</f>
        <v/>
      </c>
      <c r="I151">
        <f>IF($Y151="","",INDEX('Per Line'!$N$2:$N$8001,$Y151)&amp;"")</f>
        <v/>
      </c>
      <c r="J151">
        <f>IF($Y151="","",INDEX('Per Line'!$Q$2:$Q$8001,$Y151))</f>
        <v/>
      </c>
      <c r="K151" s="7">
        <f>IF($Y151="","",J151*V151/100)</f>
        <v/>
      </c>
      <c r="L151">
        <f>IF($Y151="","",INDEX('Per Line'!$K$2:$K$8001,$Y151)&amp;"")</f>
        <v/>
      </c>
      <c r="M151" s="7">
        <f>IF($Y151="","",SUMIFS('Per Line'!$Y$2:$Y$8001,'Per Line'!$AG$2:$AG$8001,$B151&amp;"|"&amp;$C151,'Per Line'!$AK$2:$AK$8001,1))</f>
        <v/>
      </c>
      <c r="N151">
        <f>IF($Y151="","",Settings!$C$7)</f>
        <v/>
      </c>
      <c r="O151" s="7">
        <f>IF($Y151="","",SUMIFS('Per Line'!$Y$2:$Y$8001,'Per Line'!$AG$2:$AG$8001,$B151&amp;"|"&amp;$C151,'Per Line'!$AJ$2:$AJ$8001,0,'Per Line'!$AK$2:$AK$8001,0))</f>
        <v/>
      </c>
      <c r="P151" s="7">
        <f>IF($Y151="","",O151*N151)</f>
        <v/>
      </c>
      <c r="Q151">
        <f>IF($Y151="","",Settings!$C$6)</f>
        <v/>
      </c>
      <c r="R151" s="7">
        <f>IF($Y151="","",SUMIFS('Per Line'!$Y$2:$Y$8001,'Per Line'!$AG$2:$AG$8001,$B151&amp;"|"&amp;$C151,'Per Line'!$AJ$2:$AJ$8001,1,'Per Line'!$AK$2:$AK$8001,0))</f>
        <v/>
      </c>
      <c r="S151" s="7">
        <f>IF($Y151="","",R151*Q151)</f>
        <v/>
      </c>
      <c r="T151" s="7">
        <f>IF($Y151="","",S151+P151)</f>
        <v/>
      </c>
      <c r="U151" s="7">
        <f>IF($Y151="","",V151-T151)</f>
        <v/>
      </c>
      <c r="V151" s="7">
        <f>IF($Y151="","",O151+R151+M151)</f>
        <v/>
      </c>
      <c r="W151" s="7">
        <f>IF($Y151="","",V151-T151-K151)</f>
        <v/>
      </c>
      <c r="X151" s="12" t="n"/>
      <c r="Y151" s="13">
        <f>IF(ROWS($Y$2:$Y151)&lt;=MAX('Per Line'!$AI$2:$AI$8001),MATCH(ROWS($Y$2:$Y151),'Per Line'!$AI$2:$AI$8001,0),"")</f>
        <v/>
      </c>
    </row>
    <row r="152">
      <c r="A152" s="12" t="n"/>
      <c r="B152">
        <f>IF($Y152="","",INDEX('Per Line'!$F$2:$F$8001,$Y152)&amp;"")</f>
        <v/>
      </c>
      <c r="C152">
        <f>IF($Y152="","",INDEX('Per Line'!$D$2:$D$8001,$Y152)&amp;"")</f>
        <v/>
      </c>
      <c r="D152">
        <f>IF($Y152="","",INDEX('Per Line'!$B$2:$B$8001,$Y152))</f>
        <v/>
      </c>
      <c r="E152">
        <f>IF($Y152="","",INDEX('Per Line'!$C$2:$C$8001,$Y152)&amp;"")</f>
        <v/>
      </c>
      <c r="F152">
        <f>IF($Y152="","",INDEX('Per Line'!$G$2:$G$8001,$Y152)&amp;"")</f>
        <v/>
      </c>
      <c r="G152">
        <f>IF($Y152="","",INDEX('Per Line'!$L$2:$L$8001,$Y152)&amp;"")</f>
        <v/>
      </c>
      <c r="H152">
        <f>IF($Y152="","",INDEX('Per Line'!$M$2:$M$8001,$Y152)&amp;"")</f>
        <v/>
      </c>
      <c r="I152">
        <f>IF($Y152="","",INDEX('Per Line'!$N$2:$N$8001,$Y152)&amp;"")</f>
        <v/>
      </c>
      <c r="J152">
        <f>IF($Y152="","",INDEX('Per Line'!$Q$2:$Q$8001,$Y152))</f>
        <v/>
      </c>
      <c r="K152" s="7">
        <f>IF($Y152="","",J152*V152/100)</f>
        <v/>
      </c>
      <c r="L152">
        <f>IF($Y152="","",INDEX('Per Line'!$K$2:$K$8001,$Y152)&amp;"")</f>
        <v/>
      </c>
      <c r="M152" s="7">
        <f>IF($Y152="","",SUMIFS('Per Line'!$Y$2:$Y$8001,'Per Line'!$AG$2:$AG$8001,$B152&amp;"|"&amp;$C152,'Per Line'!$AK$2:$AK$8001,1))</f>
        <v/>
      </c>
      <c r="N152">
        <f>IF($Y152="","",Settings!$C$7)</f>
        <v/>
      </c>
      <c r="O152" s="7">
        <f>IF($Y152="","",SUMIFS('Per Line'!$Y$2:$Y$8001,'Per Line'!$AG$2:$AG$8001,$B152&amp;"|"&amp;$C152,'Per Line'!$AJ$2:$AJ$8001,0,'Per Line'!$AK$2:$AK$8001,0))</f>
        <v/>
      </c>
      <c r="P152" s="7">
        <f>IF($Y152="","",O152*N152)</f>
        <v/>
      </c>
      <c r="Q152">
        <f>IF($Y152="","",Settings!$C$6)</f>
        <v/>
      </c>
      <c r="R152" s="7">
        <f>IF($Y152="","",SUMIFS('Per Line'!$Y$2:$Y$8001,'Per Line'!$AG$2:$AG$8001,$B152&amp;"|"&amp;$C152,'Per Line'!$AJ$2:$AJ$8001,1,'Per Line'!$AK$2:$AK$8001,0))</f>
        <v/>
      </c>
      <c r="S152" s="7">
        <f>IF($Y152="","",R152*Q152)</f>
        <v/>
      </c>
      <c r="T152" s="7">
        <f>IF($Y152="","",S152+P152)</f>
        <v/>
      </c>
      <c r="U152" s="7">
        <f>IF($Y152="","",V152-T152)</f>
        <v/>
      </c>
      <c r="V152" s="7">
        <f>IF($Y152="","",O152+R152+M152)</f>
        <v/>
      </c>
      <c r="W152" s="7">
        <f>IF($Y152="","",V152-T152-K152)</f>
        <v/>
      </c>
      <c r="X152" s="12" t="n"/>
      <c r="Y152" s="13">
        <f>IF(ROWS($Y$2:$Y152)&lt;=MAX('Per Line'!$AI$2:$AI$8001),MATCH(ROWS($Y$2:$Y152),'Per Line'!$AI$2:$AI$8001,0),"")</f>
        <v/>
      </c>
    </row>
    <row r="153">
      <c r="A153" s="12" t="n"/>
      <c r="B153">
        <f>IF($Y153="","",INDEX('Per Line'!$F$2:$F$8001,$Y153)&amp;"")</f>
        <v/>
      </c>
      <c r="C153">
        <f>IF($Y153="","",INDEX('Per Line'!$D$2:$D$8001,$Y153)&amp;"")</f>
        <v/>
      </c>
      <c r="D153">
        <f>IF($Y153="","",INDEX('Per Line'!$B$2:$B$8001,$Y153))</f>
        <v/>
      </c>
      <c r="E153">
        <f>IF($Y153="","",INDEX('Per Line'!$C$2:$C$8001,$Y153)&amp;"")</f>
        <v/>
      </c>
      <c r="F153">
        <f>IF($Y153="","",INDEX('Per Line'!$G$2:$G$8001,$Y153)&amp;"")</f>
        <v/>
      </c>
      <c r="G153">
        <f>IF($Y153="","",INDEX('Per Line'!$L$2:$L$8001,$Y153)&amp;"")</f>
        <v/>
      </c>
      <c r="H153">
        <f>IF($Y153="","",INDEX('Per Line'!$M$2:$M$8001,$Y153)&amp;"")</f>
        <v/>
      </c>
      <c r="I153">
        <f>IF($Y153="","",INDEX('Per Line'!$N$2:$N$8001,$Y153)&amp;"")</f>
        <v/>
      </c>
      <c r="J153">
        <f>IF($Y153="","",INDEX('Per Line'!$Q$2:$Q$8001,$Y153))</f>
        <v/>
      </c>
      <c r="K153" s="7">
        <f>IF($Y153="","",J153*V153/100)</f>
        <v/>
      </c>
      <c r="L153">
        <f>IF($Y153="","",INDEX('Per Line'!$K$2:$K$8001,$Y153)&amp;"")</f>
        <v/>
      </c>
      <c r="M153" s="7">
        <f>IF($Y153="","",SUMIFS('Per Line'!$Y$2:$Y$8001,'Per Line'!$AG$2:$AG$8001,$B153&amp;"|"&amp;$C153,'Per Line'!$AK$2:$AK$8001,1))</f>
        <v/>
      </c>
      <c r="N153">
        <f>IF($Y153="","",Settings!$C$7)</f>
        <v/>
      </c>
      <c r="O153" s="7">
        <f>IF($Y153="","",SUMIFS('Per Line'!$Y$2:$Y$8001,'Per Line'!$AG$2:$AG$8001,$B153&amp;"|"&amp;$C153,'Per Line'!$AJ$2:$AJ$8001,0,'Per Line'!$AK$2:$AK$8001,0))</f>
        <v/>
      </c>
      <c r="P153" s="7">
        <f>IF($Y153="","",O153*N153)</f>
        <v/>
      </c>
      <c r="Q153">
        <f>IF($Y153="","",Settings!$C$6)</f>
        <v/>
      </c>
      <c r="R153" s="7">
        <f>IF($Y153="","",SUMIFS('Per Line'!$Y$2:$Y$8001,'Per Line'!$AG$2:$AG$8001,$B153&amp;"|"&amp;$C153,'Per Line'!$AJ$2:$AJ$8001,1,'Per Line'!$AK$2:$AK$8001,0))</f>
        <v/>
      </c>
      <c r="S153" s="7">
        <f>IF($Y153="","",R153*Q153)</f>
        <v/>
      </c>
      <c r="T153" s="7">
        <f>IF($Y153="","",S153+P153)</f>
        <v/>
      </c>
      <c r="U153" s="7">
        <f>IF($Y153="","",V153-T153)</f>
        <v/>
      </c>
      <c r="V153" s="7">
        <f>IF($Y153="","",O153+R153+M153)</f>
        <v/>
      </c>
      <c r="W153" s="7">
        <f>IF($Y153="","",V153-T153-K153)</f>
        <v/>
      </c>
      <c r="X153" s="12" t="n"/>
      <c r="Y153" s="13">
        <f>IF(ROWS($Y$2:$Y153)&lt;=MAX('Per Line'!$AI$2:$AI$8001),MATCH(ROWS($Y$2:$Y153),'Per Line'!$AI$2:$AI$8001,0),"")</f>
        <v/>
      </c>
    </row>
    <row r="154">
      <c r="A154" s="12" t="n"/>
      <c r="B154">
        <f>IF($Y154="","",INDEX('Per Line'!$F$2:$F$8001,$Y154)&amp;"")</f>
        <v/>
      </c>
      <c r="C154">
        <f>IF($Y154="","",INDEX('Per Line'!$D$2:$D$8001,$Y154)&amp;"")</f>
        <v/>
      </c>
      <c r="D154">
        <f>IF($Y154="","",INDEX('Per Line'!$B$2:$B$8001,$Y154))</f>
        <v/>
      </c>
      <c r="E154">
        <f>IF($Y154="","",INDEX('Per Line'!$C$2:$C$8001,$Y154)&amp;"")</f>
        <v/>
      </c>
      <c r="F154">
        <f>IF($Y154="","",INDEX('Per Line'!$G$2:$G$8001,$Y154)&amp;"")</f>
        <v/>
      </c>
      <c r="G154">
        <f>IF($Y154="","",INDEX('Per Line'!$L$2:$L$8001,$Y154)&amp;"")</f>
        <v/>
      </c>
      <c r="H154">
        <f>IF($Y154="","",INDEX('Per Line'!$M$2:$M$8001,$Y154)&amp;"")</f>
        <v/>
      </c>
      <c r="I154">
        <f>IF($Y154="","",INDEX('Per Line'!$N$2:$N$8001,$Y154)&amp;"")</f>
        <v/>
      </c>
      <c r="J154">
        <f>IF($Y154="","",INDEX('Per Line'!$Q$2:$Q$8001,$Y154))</f>
        <v/>
      </c>
      <c r="K154" s="7">
        <f>IF($Y154="","",J154*V154/100)</f>
        <v/>
      </c>
      <c r="L154">
        <f>IF($Y154="","",INDEX('Per Line'!$K$2:$K$8001,$Y154)&amp;"")</f>
        <v/>
      </c>
      <c r="M154" s="7">
        <f>IF($Y154="","",SUMIFS('Per Line'!$Y$2:$Y$8001,'Per Line'!$AG$2:$AG$8001,$B154&amp;"|"&amp;$C154,'Per Line'!$AK$2:$AK$8001,1))</f>
        <v/>
      </c>
      <c r="N154">
        <f>IF($Y154="","",Settings!$C$7)</f>
        <v/>
      </c>
      <c r="O154" s="7">
        <f>IF($Y154="","",SUMIFS('Per Line'!$Y$2:$Y$8001,'Per Line'!$AG$2:$AG$8001,$B154&amp;"|"&amp;$C154,'Per Line'!$AJ$2:$AJ$8001,0,'Per Line'!$AK$2:$AK$8001,0))</f>
        <v/>
      </c>
      <c r="P154" s="7">
        <f>IF($Y154="","",O154*N154)</f>
        <v/>
      </c>
      <c r="Q154">
        <f>IF($Y154="","",Settings!$C$6)</f>
        <v/>
      </c>
      <c r="R154" s="7">
        <f>IF($Y154="","",SUMIFS('Per Line'!$Y$2:$Y$8001,'Per Line'!$AG$2:$AG$8001,$B154&amp;"|"&amp;$C154,'Per Line'!$AJ$2:$AJ$8001,1,'Per Line'!$AK$2:$AK$8001,0))</f>
        <v/>
      </c>
      <c r="S154" s="7">
        <f>IF($Y154="","",R154*Q154)</f>
        <v/>
      </c>
      <c r="T154" s="7">
        <f>IF($Y154="","",S154+P154)</f>
        <v/>
      </c>
      <c r="U154" s="7">
        <f>IF($Y154="","",V154-T154)</f>
        <v/>
      </c>
      <c r="V154" s="7">
        <f>IF($Y154="","",O154+R154+M154)</f>
        <v/>
      </c>
      <c r="W154" s="7">
        <f>IF($Y154="","",V154-T154-K154)</f>
        <v/>
      </c>
      <c r="X154" s="12" t="n"/>
      <c r="Y154" s="13">
        <f>IF(ROWS($Y$2:$Y154)&lt;=MAX('Per Line'!$AI$2:$AI$8001),MATCH(ROWS($Y$2:$Y154),'Per Line'!$AI$2:$AI$8001,0),"")</f>
        <v/>
      </c>
    </row>
    <row r="155">
      <c r="A155" s="12" t="n"/>
      <c r="B155">
        <f>IF($Y155="","",INDEX('Per Line'!$F$2:$F$8001,$Y155)&amp;"")</f>
        <v/>
      </c>
      <c r="C155">
        <f>IF($Y155="","",INDEX('Per Line'!$D$2:$D$8001,$Y155)&amp;"")</f>
        <v/>
      </c>
      <c r="D155">
        <f>IF($Y155="","",INDEX('Per Line'!$B$2:$B$8001,$Y155))</f>
        <v/>
      </c>
      <c r="E155">
        <f>IF($Y155="","",INDEX('Per Line'!$C$2:$C$8001,$Y155)&amp;"")</f>
        <v/>
      </c>
      <c r="F155">
        <f>IF($Y155="","",INDEX('Per Line'!$G$2:$G$8001,$Y155)&amp;"")</f>
        <v/>
      </c>
      <c r="G155">
        <f>IF($Y155="","",INDEX('Per Line'!$L$2:$L$8001,$Y155)&amp;"")</f>
        <v/>
      </c>
      <c r="H155">
        <f>IF($Y155="","",INDEX('Per Line'!$M$2:$M$8001,$Y155)&amp;"")</f>
        <v/>
      </c>
      <c r="I155">
        <f>IF($Y155="","",INDEX('Per Line'!$N$2:$N$8001,$Y155)&amp;"")</f>
        <v/>
      </c>
      <c r="J155">
        <f>IF($Y155="","",INDEX('Per Line'!$Q$2:$Q$8001,$Y155))</f>
        <v/>
      </c>
      <c r="K155" s="7">
        <f>IF($Y155="","",J155*V155/100)</f>
        <v/>
      </c>
      <c r="L155">
        <f>IF($Y155="","",INDEX('Per Line'!$K$2:$K$8001,$Y155)&amp;"")</f>
        <v/>
      </c>
      <c r="M155" s="7">
        <f>IF($Y155="","",SUMIFS('Per Line'!$Y$2:$Y$8001,'Per Line'!$AG$2:$AG$8001,$B155&amp;"|"&amp;$C155,'Per Line'!$AK$2:$AK$8001,1))</f>
        <v/>
      </c>
      <c r="N155">
        <f>IF($Y155="","",Settings!$C$7)</f>
        <v/>
      </c>
      <c r="O155" s="7">
        <f>IF($Y155="","",SUMIFS('Per Line'!$Y$2:$Y$8001,'Per Line'!$AG$2:$AG$8001,$B155&amp;"|"&amp;$C155,'Per Line'!$AJ$2:$AJ$8001,0,'Per Line'!$AK$2:$AK$8001,0))</f>
        <v/>
      </c>
      <c r="P155" s="7">
        <f>IF($Y155="","",O155*N155)</f>
        <v/>
      </c>
      <c r="Q155">
        <f>IF($Y155="","",Settings!$C$6)</f>
        <v/>
      </c>
      <c r="R155" s="7">
        <f>IF($Y155="","",SUMIFS('Per Line'!$Y$2:$Y$8001,'Per Line'!$AG$2:$AG$8001,$B155&amp;"|"&amp;$C155,'Per Line'!$AJ$2:$AJ$8001,1,'Per Line'!$AK$2:$AK$8001,0))</f>
        <v/>
      </c>
      <c r="S155" s="7">
        <f>IF($Y155="","",R155*Q155)</f>
        <v/>
      </c>
      <c r="T155" s="7">
        <f>IF($Y155="","",S155+P155)</f>
        <v/>
      </c>
      <c r="U155" s="7">
        <f>IF($Y155="","",V155-T155)</f>
        <v/>
      </c>
      <c r="V155" s="7">
        <f>IF($Y155="","",O155+R155+M155)</f>
        <v/>
      </c>
      <c r="W155" s="7">
        <f>IF($Y155="","",V155-T155-K155)</f>
        <v/>
      </c>
      <c r="X155" s="12" t="n"/>
      <c r="Y155" s="13">
        <f>IF(ROWS($Y$2:$Y155)&lt;=MAX('Per Line'!$AI$2:$AI$8001),MATCH(ROWS($Y$2:$Y155),'Per Line'!$AI$2:$AI$8001,0),"")</f>
        <v/>
      </c>
    </row>
    <row r="156">
      <c r="A156" s="12" t="n"/>
      <c r="B156">
        <f>IF($Y156="","",INDEX('Per Line'!$F$2:$F$8001,$Y156)&amp;"")</f>
        <v/>
      </c>
      <c r="C156">
        <f>IF($Y156="","",INDEX('Per Line'!$D$2:$D$8001,$Y156)&amp;"")</f>
        <v/>
      </c>
      <c r="D156">
        <f>IF($Y156="","",INDEX('Per Line'!$B$2:$B$8001,$Y156))</f>
        <v/>
      </c>
      <c r="E156">
        <f>IF($Y156="","",INDEX('Per Line'!$C$2:$C$8001,$Y156)&amp;"")</f>
        <v/>
      </c>
      <c r="F156">
        <f>IF($Y156="","",INDEX('Per Line'!$G$2:$G$8001,$Y156)&amp;"")</f>
        <v/>
      </c>
      <c r="G156">
        <f>IF($Y156="","",INDEX('Per Line'!$L$2:$L$8001,$Y156)&amp;"")</f>
        <v/>
      </c>
      <c r="H156">
        <f>IF($Y156="","",INDEX('Per Line'!$M$2:$M$8001,$Y156)&amp;"")</f>
        <v/>
      </c>
      <c r="I156">
        <f>IF($Y156="","",INDEX('Per Line'!$N$2:$N$8001,$Y156)&amp;"")</f>
        <v/>
      </c>
      <c r="J156">
        <f>IF($Y156="","",INDEX('Per Line'!$Q$2:$Q$8001,$Y156))</f>
        <v/>
      </c>
      <c r="K156" s="7">
        <f>IF($Y156="","",J156*V156/100)</f>
        <v/>
      </c>
      <c r="L156">
        <f>IF($Y156="","",INDEX('Per Line'!$K$2:$K$8001,$Y156)&amp;"")</f>
        <v/>
      </c>
      <c r="M156" s="7">
        <f>IF($Y156="","",SUMIFS('Per Line'!$Y$2:$Y$8001,'Per Line'!$AG$2:$AG$8001,$B156&amp;"|"&amp;$C156,'Per Line'!$AK$2:$AK$8001,1))</f>
        <v/>
      </c>
      <c r="N156">
        <f>IF($Y156="","",Settings!$C$7)</f>
        <v/>
      </c>
      <c r="O156" s="7">
        <f>IF($Y156="","",SUMIFS('Per Line'!$Y$2:$Y$8001,'Per Line'!$AG$2:$AG$8001,$B156&amp;"|"&amp;$C156,'Per Line'!$AJ$2:$AJ$8001,0,'Per Line'!$AK$2:$AK$8001,0))</f>
        <v/>
      </c>
      <c r="P156" s="7">
        <f>IF($Y156="","",O156*N156)</f>
        <v/>
      </c>
      <c r="Q156">
        <f>IF($Y156="","",Settings!$C$6)</f>
        <v/>
      </c>
      <c r="R156" s="7">
        <f>IF($Y156="","",SUMIFS('Per Line'!$Y$2:$Y$8001,'Per Line'!$AG$2:$AG$8001,$B156&amp;"|"&amp;$C156,'Per Line'!$AJ$2:$AJ$8001,1,'Per Line'!$AK$2:$AK$8001,0))</f>
        <v/>
      </c>
      <c r="S156" s="7">
        <f>IF($Y156="","",R156*Q156)</f>
        <v/>
      </c>
      <c r="T156" s="7">
        <f>IF($Y156="","",S156+P156)</f>
        <v/>
      </c>
      <c r="U156" s="7">
        <f>IF($Y156="","",V156-T156)</f>
        <v/>
      </c>
      <c r="V156" s="7">
        <f>IF($Y156="","",O156+R156+M156)</f>
        <v/>
      </c>
      <c r="W156" s="7">
        <f>IF($Y156="","",V156-T156-K156)</f>
        <v/>
      </c>
      <c r="X156" s="12" t="n"/>
      <c r="Y156" s="13">
        <f>IF(ROWS($Y$2:$Y156)&lt;=MAX('Per Line'!$AI$2:$AI$8001),MATCH(ROWS($Y$2:$Y156),'Per Line'!$AI$2:$AI$8001,0),"")</f>
        <v/>
      </c>
    </row>
    <row r="157">
      <c r="A157" s="12" t="n"/>
      <c r="B157">
        <f>IF($Y157="","",INDEX('Per Line'!$F$2:$F$8001,$Y157)&amp;"")</f>
        <v/>
      </c>
      <c r="C157">
        <f>IF($Y157="","",INDEX('Per Line'!$D$2:$D$8001,$Y157)&amp;"")</f>
        <v/>
      </c>
      <c r="D157">
        <f>IF($Y157="","",INDEX('Per Line'!$B$2:$B$8001,$Y157))</f>
        <v/>
      </c>
      <c r="E157">
        <f>IF($Y157="","",INDEX('Per Line'!$C$2:$C$8001,$Y157)&amp;"")</f>
        <v/>
      </c>
      <c r="F157">
        <f>IF($Y157="","",INDEX('Per Line'!$G$2:$G$8001,$Y157)&amp;"")</f>
        <v/>
      </c>
      <c r="G157">
        <f>IF($Y157="","",INDEX('Per Line'!$L$2:$L$8001,$Y157)&amp;"")</f>
        <v/>
      </c>
      <c r="H157">
        <f>IF($Y157="","",INDEX('Per Line'!$M$2:$M$8001,$Y157)&amp;"")</f>
        <v/>
      </c>
      <c r="I157">
        <f>IF($Y157="","",INDEX('Per Line'!$N$2:$N$8001,$Y157)&amp;"")</f>
        <v/>
      </c>
      <c r="J157">
        <f>IF($Y157="","",INDEX('Per Line'!$Q$2:$Q$8001,$Y157))</f>
        <v/>
      </c>
      <c r="K157" s="7">
        <f>IF($Y157="","",J157*V157/100)</f>
        <v/>
      </c>
      <c r="L157">
        <f>IF($Y157="","",INDEX('Per Line'!$K$2:$K$8001,$Y157)&amp;"")</f>
        <v/>
      </c>
      <c r="M157" s="7">
        <f>IF($Y157="","",SUMIFS('Per Line'!$Y$2:$Y$8001,'Per Line'!$AG$2:$AG$8001,$B157&amp;"|"&amp;$C157,'Per Line'!$AK$2:$AK$8001,1))</f>
        <v/>
      </c>
      <c r="N157">
        <f>IF($Y157="","",Settings!$C$7)</f>
        <v/>
      </c>
      <c r="O157" s="7">
        <f>IF($Y157="","",SUMIFS('Per Line'!$Y$2:$Y$8001,'Per Line'!$AG$2:$AG$8001,$B157&amp;"|"&amp;$C157,'Per Line'!$AJ$2:$AJ$8001,0,'Per Line'!$AK$2:$AK$8001,0))</f>
        <v/>
      </c>
      <c r="P157" s="7">
        <f>IF($Y157="","",O157*N157)</f>
        <v/>
      </c>
      <c r="Q157">
        <f>IF($Y157="","",Settings!$C$6)</f>
        <v/>
      </c>
      <c r="R157" s="7">
        <f>IF($Y157="","",SUMIFS('Per Line'!$Y$2:$Y$8001,'Per Line'!$AG$2:$AG$8001,$B157&amp;"|"&amp;$C157,'Per Line'!$AJ$2:$AJ$8001,1,'Per Line'!$AK$2:$AK$8001,0))</f>
        <v/>
      </c>
      <c r="S157" s="7">
        <f>IF($Y157="","",R157*Q157)</f>
        <v/>
      </c>
      <c r="T157" s="7">
        <f>IF($Y157="","",S157+P157)</f>
        <v/>
      </c>
      <c r="U157" s="7">
        <f>IF($Y157="","",V157-T157)</f>
        <v/>
      </c>
      <c r="V157" s="7">
        <f>IF($Y157="","",O157+R157+M157)</f>
        <v/>
      </c>
      <c r="W157" s="7">
        <f>IF($Y157="","",V157-T157-K157)</f>
        <v/>
      </c>
      <c r="X157" s="12" t="n"/>
      <c r="Y157" s="13">
        <f>IF(ROWS($Y$2:$Y157)&lt;=MAX('Per Line'!$AI$2:$AI$8001),MATCH(ROWS($Y$2:$Y157),'Per Line'!$AI$2:$AI$8001,0),"")</f>
        <v/>
      </c>
    </row>
    <row r="158">
      <c r="A158" s="12" t="n"/>
      <c r="B158">
        <f>IF($Y158="","",INDEX('Per Line'!$F$2:$F$8001,$Y158)&amp;"")</f>
        <v/>
      </c>
      <c r="C158">
        <f>IF($Y158="","",INDEX('Per Line'!$D$2:$D$8001,$Y158)&amp;"")</f>
        <v/>
      </c>
      <c r="D158">
        <f>IF($Y158="","",INDEX('Per Line'!$B$2:$B$8001,$Y158))</f>
        <v/>
      </c>
      <c r="E158">
        <f>IF($Y158="","",INDEX('Per Line'!$C$2:$C$8001,$Y158)&amp;"")</f>
        <v/>
      </c>
      <c r="F158">
        <f>IF($Y158="","",INDEX('Per Line'!$G$2:$G$8001,$Y158)&amp;"")</f>
        <v/>
      </c>
      <c r="G158">
        <f>IF($Y158="","",INDEX('Per Line'!$L$2:$L$8001,$Y158)&amp;"")</f>
        <v/>
      </c>
      <c r="H158">
        <f>IF($Y158="","",INDEX('Per Line'!$M$2:$M$8001,$Y158)&amp;"")</f>
        <v/>
      </c>
      <c r="I158">
        <f>IF($Y158="","",INDEX('Per Line'!$N$2:$N$8001,$Y158)&amp;"")</f>
        <v/>
      </c>
      <c r="J158">
        <f>IF($Y158="","",INDEX('Per Line'!$Q$2:$Q$8001,$Y158))</f>
        <v/>
      </c>
      <c r="K158" s="7">
        <f>IF($Y158="","",J158*V158/100)</f>
        <v/>
      </c>
      <c r="L158">
        <f>IF($Y158="","",INDEX('Per Line'!$K$2:$K$8001,$Y158)&amp;"")</f>
        <v/>
      </c>
      <c r="M158" s="7">
        <f>IF($Y158="","",SUMIFS('Per Line'!$Y$2:$Y$8001,'Per Line'!$AG$2:$AG$8001,$B158&amp;"|"&amp;$C158,'Per Line'!$AK$2:$AK$8001,1))</f>
        <v/>
      </c>
      <c r="N158">
        <f>IF($Y158="","",Settings!$C$7)</f>
        <v/>
      </c>
      <c r="O158" s="7">
        <f>IF($Y158="","",SUMIFS('Per Line'!$Y$2:$Y$8001,'Per Line'!$AG$2:$AG$8001,$B158&amp;"|"&amp;$C158,'Per Line'!$AJ$2:$AJ$8001,0,'Per Line'!$AK$2:$AK$8001,0))</f>
        <v/>
      </c>
      <c r="P158" s="7">
        <f>IF($Y158="","",O158*N158)</f>
        <v/>
      </c>
      <c r="Q158">
        <f>IF($Y158="","",Settings!$C$6)</f>
        <v/>
      </c>
      <c r="R158" s="7">
        <f>IF($Y158="","",SUMIFS('Per Line'!$Y$2:$Y$8001,'Per Line'!$AG$2:$AG$8001,$B158&amp;"|"&amp;$C158,'Per Line'!$AJ$2:$AJ$8001,1,'Per Line'!$AK$2:$AK$8001,0))</f>
        <v/>
      </c>
      <c r="S158" s="7">
        <f>IF($Y158="","",R158*Q158)</f>
        <v/>
      </c>
      <c r="T158" s="7">
        <f>IF($Y158="","",S158+P158)</f>
        <v/>
      </c>
      <c r="U158" s="7">
        <f>IF($Y158="","",V158-T158)</f>
        <v/>
      </c>
      <c r="V158" s="7">
        <f>IF($Y158="","",O158+R158+M158)</f>
        <v/>
      </c>
      <c r="W158" s="7">
        <f>IF($Y158="","",V158-T158-K158)</f>
        <v/>
      </c>
      <c r="X158" s="12" t="n"/>
      <c r="Y158" s="13">
        <f>IF(ROWS($Y$2:$Y158)&lt;=MAX('Per Line'!$AI$2:$AI$8001),MATCH(ROWS($Y$2:$Y158),'Per Line'!$AI$2:$AI$8001,0),"")</f>
        <v/>
      </c>
    </row>
    <row r="159">
      <c r="A159" s="12" t="n"/>
      <c r="B159">
        <f>IF($Y159="","",INDEX('Per Line'!$F$2:$F$8001,$Y159)&amp;"")</f>
        <v/>
      </c>
      <c r="C159">
        <f>IF($Y159="","",INDEX('Per Line'!$D$2:$D$8001,$Y159)&amp;"")</f>
        <v/>
      </c>
      <c r="D159">
        <f>IF($Y159="","",INDEX('Per Line'!$B$2:$B$8001,$Y159))</f>
        <v/>
      </c>
      <c r="E159">
        <f>IF($Y159="","",INDEX('Per Line'!$C$2:$C$8001,$Y159)&amp;"")</f>
        <v/>
      </c>
      <c r="F159">
        <f>IF($Y159="","",INDEX('Per Line'!$G$2:$G$8001,$Y159)&amp;"")</f>
        <v/>
      </c>
      <c r="G159">
        <f>IF($Y159="","",INDEX('Per Line'!$L$2:$L$8001,$Y159)&amp;"")</f>
        <v/>
      </c>
      <c r="H159">
        <f>IF($Y159="","",INDEX('Per Line'!$M$2:$M$8001,$Y159)&amp;"")</f>
        <v/>
      </c>
      <c r="I159">
        <f>IF($Y159="","",INDEX('Per Line'!$N$2:$N$8001,$Y159)&amp;"")</f>
        <v/>
      </c>
      <c r="J159">
        <f>IF($Y159="","",INDEX('Per Line'!$Q$2:$Q$8001,$Y159))</f>
        <v/>
      </c>
      <c r="K159" s="7">
        <f>IF($Y159="","",J159*V159/100)</f>
        <v/>
      </c>
      <c r="L159">
        <f>IF($Y159="","",INDEX('Per Line'!$K$2:$K$8001,$Y159)&amp;"")</f>
        <v/>
      </c>
      <c r="M159" s="7">
        <f>IF($Y159="","",SUMIFS('Per Line'!$Y$2:$Y$8001,'Per Line'!$AG$2:$AG$8001,$B159&amp;"|"&amp;$C159,'Per Line'!$AK$2:$AK$8001,1))</f>
        <v/>
      </c>
      <c r="N159">
        <f>IF($Y159="","",Settings!$C$7)</f>
        <v/>
      </c>
      <c r="O159" s="7">
        <f>IF($Y159="","",SUMIFS('Per Line'!$Y$2:$Y$8001,'Per Line'!$AG$2:$AG$8001,$B159&amp;"|"&amp;$C159,'Per Line'!$AJ$2:$AJ$8001,0,'Per Line'!$AK$2:$AK$8001,0))</f>
        <v/>
      </c>
      <c r="P159" s="7">
        <f>IF($Y159="","",O159*N159)</f>
        <v/>
      </c>
      <c r="Q159">
        <f>IF($Y159="","",Settings!$C$6)</f>
        <v/>
      </c>
      <c r="R159" s="7">
        <f>IF($Y159="","",SUMIFS('Per Line'!$Y$2:$Y$8001,'Per Line'!$AG$2:$AG$8001,$B159&amp;"|"&amp;$C159,'Per Line'!$AJ$2:$AJ$8001,1,'Per Line'!$AK$2:$AK$8001,0))</f>
        <v/>
      </c>
      <c r="S159" s="7">
        <f>IF($Y159="","",R159*Q159)</f>
        <v/>
      </c>
      <c r="T159" s="7">
        <f>IF($Y159="","",S159+P159)</f>
        <v/>
      </c>
      <c r="U159" s="7">
        <f>IF($Y159="","",V159-T159)</f>
        <v/>
      </c>
      <c r="V159" s="7">
        <f>IF($Y159="","",O159+R159+M159)</f>
        <v/>
      </c>
      <c r="W159" s="7">
        <f>IF($Y159="","",V159-T159-K159)</f>
        <v/>
      </c>
      <c r="X159" s="12" t="n"/>
      <c r="Y159" s="13">
        <f>IF(ROWS($Y$2:$Y159)&lt;=MAX('Per Line'!$AI$2:$AI$8001),MATCH(ROWS($Y$2:$Y159),'Per Line'!$AI$2:$AI$8001,0),"")</f>
        <v/>
      </c>
    </row>
    <row r="160">
      <c r="A160" s="12" t="n"/>
      <c r="B160">
        <f>IF($Y160="","",INDEX('Per Line'!$F$2:$F$8001,$Y160)&amp;"")</f>
        <v/>
      </c>
      <c r="C160">
        <f>IF($Y160="","",INDEX('Per Line'!$D$2:$D$8001,$Y160)&amp;"")</f>
        <v/>
      </c>
      <c r="D160">
        <f>IF($Y160="","",INDEX('Per Line'!$B$2:$B$8001,$Y160))</f>
        <v/>
      </c>
      <c r="E160">
        <f>IF($Y160="","",INDEX('Per Line'!$C$2:$C$8001,$Y160)&amp;"")</f>
        <v/>
      </c>
      <c r="F160">
        <f>IF($Y160="","",INDEX('Per Line'!$G$2:$G$8001,$Y160)&amp;"")</f>
        <v/>
      </c>
      <c r="G160">
        <f>IF($Y160="","",INDEX('Per Line'!$L$2:$L$8001,$Y160)&amp;"")</f>
        <v/>
      </c>
      <c r="H160">
        <f>IF($Y160="","",INDEX('Per Line'!$M$2:$M$8001,$Y160)&amp;"")</f>
        <v/>
      </c>
      <c r="I160">
        <f>IF($Y160="","",INDEX('Per Line'!$N$2:$N$8001,$Y160)&amp;"")</f>
        <v/>
      </c>
      <c r="J160">
        <f>IF($Y160="","",INDEX('Per Line'!$Q$2:$Q$8001,$Y160))</f>
        <v/>
      </c>
      <c r="K160" s="7">
        <f>IF($Y160="","",J160*V160/100)</f>
        <v/>
      </c>
      <c r="L160">
        <f>IF($Y160="","",INDEX('Per Line'!$K$2:$K$8001,$Y160)&amp;"")</f>
        <v/>
      </c>
      <c r="M160" s="7">
        <f>IF($Y160="","",SUMIFS('Per Line'!$Y$2:$Y$8001,'Per Line'!$AG$2:$AG$8001,$B160&amp;"|"&amp;$C160,'Per Line'!$AK$2:$AK$8001,1))</f>
        <v/>
      </c>
      <c r="N160">
        <f>IF($Y160="","",Settings!$C$7)</f>
        <v/>
      </c>
      <c r="O160" s="7">
        <f>IF($Y160="","",SUMIFS('Per Line'!$Y$2:$Y$8001,'Per Line'!$AG$2:$AG$8001,$B160&amp;"|"&amp;$C160,'Per Line'!$AJ$2:$AJ$8001,0,'Per Line'!$AK$2:$AK$8001,0))</f>
        <v/>
      </c>
      <c r="P160" s="7">
        <f>IF($Y160="","",O160*N160)</f>
        <v/>
      </c>
      <c r="Q160">
        <f>IF($Y160="","",Settings!$C$6)</f>
        <v/>
      </c>
      <c r="R160" s="7">
        <f>IF($Y160="","",SUMIFS('Per Line'!$Y$2:$Y$8001,'Per Line'!$AG$2:$AG$8001,$B160&amp;"|"&amp;$C160,'Per Line'!$AJ$2:$AJ$8001,1,'Per Line'!$AK$2:$AK$8001,0))</f>
        <v/>
      </c>
      <c r="S160" s="7">
        <f>IF($Y160="","",R160*Q160)</f>
        <v/>
      </c>
      <c r="T160" s="7">
        <f>IF($Y160="","",S160+P160)</f>
        <v/>
      </c>
      <c r="U160" s="7">
        <f>IF($Y160="","",V160-T160)</f>
        <v/>
      </c>
      <c r="V160" s="7">
        <f>IF($Y160="","",O160+R160+M160)</f>
        <v/>
      </c>
      <c r="W160" s="7">
        <f>IF($Y160="","",V160-T160-K160)</f>
        <v/>
      </c>
      <c r="X160" s="12" t="n"/>
      <c r="Y160" s="13">
        <f>IF(ROWS($Y$2:$Y160)&lt;=MAX('Per Line'!$AI$2:$AI$8001),MATCH(ROWS($Y$2:$Y160),'Per Line'!$AI$2:$AI$8001,0),"")</f>
        <v/>
      </c>
    </row>
    <row r="161">
      <c r="A161" s="12" t="n"/>
      <c r="B161">
        <f>IF($Y161="","",INDEX('Per Line'!$F$2:$F$8001,$Y161)&amp;"")</f>
        <v/>
      </c>
      <c r="C161">
        <f>IF($Y161="","",INDEX('Per Line'!$D$2:$D$8001,$Y161)&amp;"")</f>
        <v/>
      </c>
      <c r="D161">
        <f>IF($Y161="","",INDEX('Per Line'!$B$2:$B$8001,$Y161))</f>
        <v/>
      </c>
      <c r="E161">
        <f>IF($Y161="","",INDEX('Per Line'!$C$2:$C$8001,$Y161)&amp;"")</f>
        <v/>
      </c>
      <c r="F161">
        <f>IF($Y161="","",INDEX('Per Line'!$G$2:$G$8001,$Y161)&amp;"")</f>
        <v/>
      </c>
      <c r="G161">
        <f>IF($Y161="","",INDEX('Per Line'!$L$2:$L$8001,$Y161)&amp;"")</f>
        <v/>
      </c>
      <c r="H161">
        <f>IF($Y161="","",INDEX('Per Line'!$M$2:$M$8001,$Y161)&amp;"")</f>
        <v/>
      </c>
      <c r="I161">
        <f>IF($Y161="","",INDEX('Per Line'!$N$2:$N$8001,$Y161)&amp;"")</f>
        <v/>
      </c>
      <c r="J161">
        <f>IF($Y161="","",INDEX('Per Line'!$Q$2:$Q$8001,$Y161))</f>
        <v/>
      </c>
      <c r="K161" s="7">
        <f>IF($Y161="","",J161*V161/100)</f>
        <v/>
      </c>
      <c r="L161">
        <f>IF($Y161="","",INDEX('Per Line'!$K$2:$K$8001,$Y161)&amp;"")</f>
        <v/>
      </c>
      <c r="M161" s="7">
        <f>IF($Y161="","",SUMIFS('Per Line'!$Y$2:$Y$8001,'Per Line'!$AG$2:$AG$8001,$B161&amp;"|"&amp;$C161,'Per Line'!$AK$2:$AK$8001,1))</f>
        <v/>
      </c>
      <c r="N161">
        <f>IF($Y161="","",Settings!$C$7)</f>
        <v/>
      </c>
      <c r="O161" s="7">
        <f>IF($Y161="","",SUMIFS('Per Line'!$Y$2:$Y$8001,'Per Line'!$AG$2:$AG$8001,$B161&amp;"|"&amp;$C161,'Per Line'!$AJ$2:$AJ$8001,0,'Per Line'!$AK$2:$AK$8001,0))</f>
        <v/>
      </c>
      <c r="P161" s="7">
        <f>IF($Y161="","",O161*N161)</f>
        <v/>
      </c>
      <c r="Q161">
        <f>IF($Y161="","",Settings!$C$6)</f>
        <v/>
      </c>
      <c r="R161" s="7">
        <f>IF($Y161="","",SUMIFS('Per Line'!$Y$2:$Y$8001,'Per Line'!$AG$2:$AG$8001,$B161&amp;"|"&amp;$C161,'Per Line'!$AJ$2:$AJ$8001,1,'Per Line'!$AK$2:$AK$8001,0))</f>
        <v/>
      </c>
      <c r="S161" s="7">
        <f>IF($Y161="","",R161*Q161)</f>
        <v/>
      </c>
      <c r="T161" s="7">
        <f>IF($Y161="","",S161+P161)</f>
        <v/>
      </c>
      <c r="U161" s="7">
        <f>IF($Y161="","",V161-T161)</f>
        <v/>
      </c>
      <c r="V161" s="7">
        <f>IF($Y161="","",O161+R161+M161)</f>
        <v/>
      </c>
      <c r="W161" s="7">
        <f>IF($Y161="","",V161-T161-K161)</f>
        <v/>
      </c>
      <c r="X161" s="12" t="n"/>
      <c r="Y161" s="13">
        <f>IF(ROWS($Y$2:$Y161)&lt;=MAX('Per Line'!$AI$2:$AI$8001),MATCH(ROWS($Y$2:$Y161),'Per Line'!$AI$2:$AI$8001,0),"")</f>
        <v/>
      </c>
    </row>
    <row r="162">
      <c r="A162" s="12" t="n"/>
      <c r="B162">
        <f>IF($Y162="","",INDEX('Per Line'!$F$2:$F$8001,$Y162)&amp;"")</f>
        <v/>
      </c>
      <c r="C162">
        <f>IF($Y162="","",INDEX('Per Line'!$D$2:$D$8001,$Y162)&amp;"")</f>
        <v/>
      </c>
      <c r="D162">
        <f>IF($Y162="","",INDEX('Per Line'!$B$2:$B$8001,$Y162))</f>
        <v/>
      </c>
      <c r="E162">
        <f>IF($Y162="","",INDEX('Per Line'!$C$2:$C$8001,$Y162)&amp;"")</f>
        <v/>
      </c>
      <c r="F162">
        <f>IF($Y162="","",INDEX('Per Line'!$G$2:$G$8001,$Y162)&amp;"")</f>
        <v/>
      </c>
      <c r="G162">
        <f>IF($Y162="","",INDEX('Per Line'!$L$2:$L$8001,$Y162)&amp;"")</f>
        <v/>
      </c>
      <c r="H162">
        <f>IF($Y162="","",INDEX('Per Line'!$M$2:$M$8001,$Y162)&amp;"")</f>
        <v/>
      </c>
      <c r="I162">
        <f>IF($Y162="","",INDEX('Per Line'!$N$2:$N$8001,$Y162)&amp;"")</f>
        <v/>
      </c>
      <c r="J162">
        <f>IF($Y162="","",INDEX('Per Line'!$Q$2:$Q$8001,$Y162))</f>
        <v/>
      </c>
      <c r="K162" s="7">
        <f>IF($Y162="","",J162*V162/100)</f>
        <v/>
      </c>
      <c r="L162">
        <f>IF($Y162="","",INDEX('Per Line'!$K$2:$K$8001,$Y162)&amp;"")</f>
        <v/>
      </c>
      <c r="M162" s="7">
        <f>IF($Y162="","",SUMIFS('Per Line'!$Y$2:$Y$8001,'Per Line'!$AG$2:$AG$8001,$B162&amp;"|"&amp;$C162,'Per Line'!$AK$2:$AK$8001,1))</f>
        <v/>
      </c>
      <c r="N162">
        <f>IF($Y162="","",Settings!$C$7)</f>
        <v/>
      </c>
      <c r="O162" s="7">
        <f>IF($Y162="","",SUMIFS('Per Line'!$Y$2:$Y$8001,'Per Line'!$AG$2:$AG$8001,$B162&amp;"|"&amp;$C162,'Per Line'!$AJ$2:$AJ$8001,0,'Per Line'!$AK$2:$AK$8001,0))</f>
        <v/>
      </c>
      <c r="P162" s="7">
        <f>IF($Y162="","",O162*N162)</f>
        <v/>
      </c>
      <c r="Q162">
        <f>IF($Y162="","",Settings!$C$6)</f>
        <v/>
      </c>
      <c r="R162" s="7">
        <f>IF($Y162="","",SUMIFS('Per Line'!$Y$2:$Y$8001,'Per Line'!$AG$2:$AG$8001,$B162&amp;"|"&amp;$C162,'Per Line'!$AJ$2:$AJ$8001,1,'Per Line'!$AK$2:$AK$8001,0))</f>
        <v/>
      </c>
      <c r="S162" s="7">
        <f>IF($Y162="","",R162*Q162)</f>
        <v/>
      </c>
      <c r="T162" s="7">
        <f>IF($Y162="","",S162+P162)</f>
        <v/>
      </c>
      <c r="U162" s="7">
        <f>IF($Y162="","",V162-T162)</f>
        <v/>
      </c>
      <c r="V162" s="7">
        <f>IF($Y162="","",O162+R162+M162)</f>
        <v/>
      </c>
      <c r="W162" s="7">
        <f>IF($Y162="","",V162-T162-K162)</f>
        <v/>
      </c>
      <c r="X162" s="12" t="n"/>
      <c r="Y162" s="13">
        <f>IF(ROWS($Y$2:$Y162)&lt;=MAX('Per Line'!$AI$2:$AI$8001),MATCH(ROWS($Y$2:$Y162),'Per Line'!$AI$2:$AI$8001,0),"")</f>
        <v/>
      </c>
    </row>
    <row r="163">
      <c r="A163" s="12" t="n"/>
      <c r="B163">
        <f>IF($Y163="","",INDEX('Per Line'!$F$2:$F$8001,$Y163)&amp;"")</f>
        <v/>
      </c>
      <c r="C163">
        <f>IF($Y163="","",INDEX('Per Line'!$D$2:$D$8001,$Y163)&amp;"")</f>
        <v/>
      </c>
      <c r="D163">
        <f>IF($Y163="","",INDEX('Per Line'!$B$2:$B$8001,$Y163))</f>
        <v/>
      </c>
      <c r="E163">
        <f>IF($Y163="","",INDEX('Per Line'!$C$2:$C$8001,$Y163)&amp;"")</f>
        <v/>
      </c>
      <c r="F163">
        <f>IF($Y163="","",INDEX('Per Line'!$G$2:$G$8001,$Y163)&amp;"")</f>
        <v/>
      </c>
      <c r="G163">
        <f>IF($Y163="","",INDEX('Per Line'!$L$2:$L$8001,$Y163)&amp;"")</f>
        <v/>
      </c>
      <c r="H163">
        <f>IF($Y163="","",INDEX('Per Line'!$M$2:$M$8001,$Y163)&amp;"")</f>
        <v/>
      </c>
      <c r="I163">
        <f>IF($Y163="","",INDEX('Per Line'!$N$2:$N$8001,$Y163)&amp;"")</f>
        <v/>
      </c>
      <c r="J163">
        <f>IF($Y163="","",INDEX('Per Line'!$Q$2:$Q$8001,$Y163))</f>
        <v/>
      </c>
      <c r="K163" s="7">
        <f>IF($Y163="","",J163*V163/100)</f>
        <v/>
      </c>
      <c r="L163">
        <f>IF($Y163="","",INDEX('Per Line'!$K$2:$K$8001,$Y163)&amp;"")</f>
        <v/>
      </c>
      <c r="M163" s="7">
        <f>IF($Y163="","",SUMIFS('Per Line'!$Y$2:$Y$8001,'Per Line'!$AG$2:$AG$8001,$B163&amp;"|"&amp;$C163,'Per Line'!$AK$2:$AK$8001,1))</f>
        <v/>
      </c>
      <c r="N163">
        <f>IF($Y163="","",Settings!$C$7)</f>
        <v/>
      </c>
      <c r="O163" s="7">
        <f>IF($Y163="","",SUMIFS('Per Line'!$Y$2:$Y$8001,'Per Line'!$AG$2:$AG$8001,$B163&amp;"|"&amp;$C163,'Per Line'!$AJ$2:$AJ$8001,0,'Per Line'!$AK$2:$AK$8001,0))</f>
        <v/>
      </c>
      <c r="P163" s="7">
        <f>IF($Y163="","",O163*N163)</f>
        <v/>
      </c>
      <c r="Q163">
        <f>IF($Y163="","",Settings!$C$6)</f>
        <v/>
      </c>
      <c r="R163" s="7">
        <f>IF($Y163="","",SUMIFS('Per Line'!$Y$2:$Y$8001,'Per Line'!$AG$2:$AG$8001,$B163&amp;"|"&amp;$C163,'Per Line'!$AJ$2:$AJ$8001,1,'Per Line'!$AK$2:$AK$8001,0))</f>
        <v/>
      </c>
      <c r="S163" s="7">
        <f>IF($Y163="","",R163*Q163)</f>
        <v/>
      </c>
      <c r="T163" s="7">
        <f>IF($Y163="","",S163+P163)</f>
        <v/>
      </c>
      <c r="U163" s="7">
        <f>IF($Y163="","",V163-T163)</f>
        <v/>
      </c>
      <c r="V163" s="7">
        <f>IF($Y163="","",O163+R163+M163)</f>
        <v/>
      </c>
      <c r="W163" s="7">
        <f>IF($Y163="","",V163-T163-K163)</f>
        <v/>
      </c>
      <c r="X163" s="12" t="n"/>
      <c r="Y163" s="13">
        <f>IF(ROWS($Y$2:$Y163)&lt;=MAX('Per Line'!$AI$2:$AI$8001),MATCH(ROWS($Y$2:$Y163),'Per Line'!$AI$2:$AI$8001,0),"")</f>
        <v/>
      </c>
    </row>
    <row r="164">
      <c r="A164" s="12" t="n"/>
      <c r="B164">
        <f>IF($Y164="","",INDEX('Per Line'!$F$2:$F$8001,$Y164)&amp;"")</f>
        <v/>
      </c>
      <c r="C164">
        <f>IF($Y164="","",INDEX('Per Line'!$D$2:$D$8001,$Y164)&amp;"")</f>
        <v/>
      </c>
      <c r="D164">
        <f>IF($Y164="","",INDEX('Per Line'!$B$2:$B$8001,$Y164))</f>
        <v/>
      </c>
      <c r="E164">
        <f>IF($Y164="","",INDEX('Per Line'!$C$2:$C$8001,$Y164)&amp;"")</f>
        <v/>
      </c>
      <c r="F164">
        <f>IF($Y164="","",INDEX('Per Line'!$G$2:$G$8001,$Y164)&amp;"")</f>
        <v/>
      </c>
      <c r="G164">
        <f>IF($Y164="","",INDEX('Per Line'!$L$2:$L$8001,$Y164)&amp;"")</f>
        <v/>
      </c>
      <c r="H164">
        <f>IF($Y164="","",INDEX('Per Line'!$M$2:$M$8001,$Y164)&amp;"")</f>
        <v/>
      </c>
      <c r="I164">
        <f>IF($Y164="","",INDEX('Per Line'!$N$2:$N$8001,$Y164)&amp;"")</f>
        <v/>
      </c>
      <c r="J164">
        <f>IF($Y164="","",INDEX('Per Line'!$Q$2:$Q$8001,$Y164))</f>
        <v/>
      </c>
      <c r="K164" s="7">
        <f>IF($Y164="","",J164*V164/100)</f>
        <v/>
      </c>
      <c r="L164">
        <f>IF($Y164="","",INDEX('Per Line'!$K$2:$K$8001,$Y164)&amp;"")</f>
        <v/>
      </c>
      <c r="M164" s="7">
        <f>IF($Y164="","",SUMIFS('Per Line'!$Y$2:$Y$8001,'Per Line'!$AG$2:$AG$8001,$B164&amp;"|"&amp;$C164,'Per Line'!$AK$2:$AK$8001,1))</f>
        <v/>
      </c>
      <c r="N164">
        <f>IF($Y164="","",Settings!$C$7)</f>
        <v/>
      </c>
      <c r="O164" s="7">
        <f>IF($Y164="","",SUMIFS('Per Line'!$Y$2:$Y$8001,'Per Line'!$AG$2:$AG$8001,$B164&amp;"|"&amp;$C164,'Per Line'!$AJ$2:$AJ$8001,0,'Per Line'!$AK$2:$AK$8001,0))</f>
        <v/>
      </c>
      <c r="P164" s="7">
        <f>IF($Y164="","",O164*N164)</f>
        <v/>
      </c>
      <c r="Q164">
        <f>IF($Y164="","",Settings!$C$6)</f>
        <v/>
      </c>
      <c r="R164" s="7">
        <f>IF($Y164="","",SUMIFS('Per Line'!$Y$2:$Y$8001,'Per Line'!$AG$2:$AG$8001,$B164&amp;"|"&amp;$C164,'Per Line'!$AJ$2:$AJ$8001,1,'Per Line'!$AK$2:$AK$8001,0))</f>
        <v/>
      </c>
      <c r="S164" s="7">
        <f>IF($Y164="","",R164*Q164)</f>
        <v/>
      </c>
      <c r="T164" s="7">
        <f>IF($Y164="","",S164+P164)</f>
        <v/>
      </c>
      <c r="U164" s="7">
        <f>IF($Y164="","",V164-T164)</f>
        <v/>
      </c>
      <c r="V164" s="7">
        <f>IF($Y164="","",O164+R164+M164)</f>
        <v/>
      </c>
      <c r="W164" s="7">
        <f>IF($Y164="","",V164-T164-K164)</f>
        <v/>
      </c>
      <c r="X164" s="12" t="n"/>
      <c r="Y164" s="13">
        <f>IF(ROWS($Y$2:$Y164)&lt;=MAX('Per Line'!$AI$2:$AI$8001),MATCH(ROWS($Y$2:$Y164),'Per Line'!$AI$2:$AI$8001,0),"")</f>
        <v/>
      </c>
    </row>
    <row r="165">
      <c r="A165" s="12" t="n"/>
      <c r="B165">
        <f>IF($Y165="","",INDEX('Per Line'!$F$2:$F$8001,$Y165)&amp;"")</f>
        <v/>
      </c>
      <c r="C165">
        <f>IF($Y165="","",INDEX('Per Line'!$D$2:$D$8001,$Y165)&amp;"")</f>
        <v/>
      </c>
      <c r="D165">
        <f>IF($Y165="","",INDEX('Per Line'!$B$2:$B$8001,$Y165))</f>
        <v/>
      </c>
      <c r="E165">
        <f>IF($Y165="","",INDEX('Per Line'!$C$2:$C$8001,$Y165)&amp;"")</f>
        <v/>
      </c>
      <c r="F165">
        <f>IF($Y165="","",INDEX('Per Line'!$G$2:$G$8001,$Y165)&amp;"")</f>
        <v/>
      </c>
      <c r="G165">
        <f>IF($Y165="","",INDEX('Per Line'!$L$2:$L$8001,$Y165)&amp;"")</f>
        <v/>
      </c>
      <c r="H165">
        <f>IF($Y165="","",INDEX('Per Line'!$M$2:$M$8001,$Y165)&amp;"")</f>
        <v/>
      </c>
      <c r="I165">
        <f>IF($Y165="","",INDEX('Per Line'!$N$2:$N$8001,$Y165)&amp;"")</f>
        <v/>
      </c>
      <c r="J165">
        <f>IF($Y165="","",INDEX('Per Line'!$Q$2:$Q$8001,$Y165))</f>
        <v/>
      </c>
      <c r="K165" s="7">
        <f>IF($Y165="","",J165*V165/100)</f>
        <v/>
      </c>
      <c r="L165">
        <f>IF($Y165="","",INDEX('Per Line'!$K$2:$K$8001,$Y165)&amp;"")</f>
        <v/>
      </c>
      <c r="M165" s="7">
        <f>IF($Y165="","",SUMIFS('Per Line'!$Y$2:$Y$8001,'Per Line'!$AG$2:$AG$8001,$B165&amp;"|"&amp;$C165,'Per Line'!$AK$2:$AK$8001,1))</f>
        <v/>
      </c>
      <c r="N165">
        <f>IF($Y165="","",Settings!$C$7)</f>
        <v/>
      </c>
      <c r="O165" s="7">
        <f>IF($Y165="","",SUMIFS('Per Line'!$Y$2:$Y$8001,'Per Line'!$AG$2:$AG$8001,$B165&amp;"|"&amp;$C165,'Per Line'!$AJ$2:$AJ$8001,0,'Per Line'!$AK$2:$AK$8001,0))</f>
        <v/>
      </c>
      <c r="P165" s="7">
        <f>IF($Y165="","",O165*N165)</f>
        <v/>
      </c>
      <c r="Q165">
        <f>IF($Y165="","",Settings!$C$6)</f>
        <v/>
      </c>
      <c r="R165" s="7">
        <f>IF($Y165="","",SUMIFS('Per Line'!$Y$2:$Y$8001,'Per Line'!$AG$2:$AG$8001,$B165&amp;"|"&amp;$C165,'Per Line'!$AJ$2:$AJ$8001,1,'Per Line'!$AK$2:$AK$8001,0))</f>
        <v/>
      </c>
      <c r="S165" s="7">
        <f>IF($Y165="","",R165*Q165)</f>
        <v/>
      </c>
      <c r="T165" s="7">
        <f>IF($Y165="","",S165+P165)</f>
        <v/>
      </c>
      <c r="U165" s="7">
        <f>IF($Y165="","",V165-T165)</f>
        <v/>
      </c>
      <c r="V165" s="7">
        <f>IF($Y165="","",O165+R165+M165)</f>
        <v/>
      </c>
      <c r="W165" s="7">
        <f>IF($Y165="","",V165-T165-K165)</f>
        <v/>
      </c>
      <c r="X165" s="12" t="n"/>
      <c r="Y165" s="13">
        <f>IF(ROWS($Y$2:$Y165)&lt;=MAX('Per Line'!$AI$2:$AI$8001),MATCH(ROWS($Y$2:$Y165),'Per Line'!$AI$2:$AI$8001,0),"")</f>
        <v/>
      </c>
    </row>
    <row r="166">
      <c r="A166" s="12" t="n"/>
      <c r="B166">
        <f>IF($Y166="","",INDEX('Per Line'!$F$2:$F$8001,$Y166)&amp;"")</f>
        <v/>
      </c>
      <c r="C166">
        <f>IF($Y166="","",INDEX('Per Line'!$D$2:$D$8001,$Y166)&amp;"")</f>
        <v/>
      </c>
      <c r="D166">
        <f>IF($Y166="","",INDEX('Per Line'!$B$2:$B$8001,$Y166))</f>
        <v/>
      </c>
      <c r="E166">
        <f>IF($Y166="","",INDEX('Per Line'!$C$2:$C$8001,$Y166)&amp;"")</f>
        <v/>
      </c>
      <c r="F166">
        <f>IF($Y166="","",INDEX('Per Line'!$G$2:$G$8001,$Y166)&amp;"")</f>
        <v/>
      </c>
      <c r="G166">
        <f>IF($Y166="","",INDEX('Per Line'!$L$2:$L$8001,$Y166)&amp;"")</f>
        <v/>
      </c>
      <c r="H166">
        <f>IF($Y166="","",INDEX('Per Line'!$M$2:$M$8001,$Y166)&amp;"")</f>
        <v/>
      </c>
      <c r="I166">
        <f>IF($Y166="","",INDEX('Per Line'!$N$2:$N$8001,$Y166)&amp;"")</f>
        <v/>
      </c>
      <c r="J166">
        <f>IF($Y166="","",INDEX('Per Line'!$Q$2:$Q$8001,$Y166))</f>
        <v/>
      </c>
      <c r="K166" s="7">
        <f>IF($Y166="","",J166*V166/100)</f>
        <v/>
      </c>
      <c r="L166">
        <f>IF($Y166="","",INDEX('Per Line'!$K$2:$K$8001,$Y166)&amp;"")</f>
        <v/>
      </c>
      <c r="M166" s="7">
        <f>IF($Y166="","",SUMIFS('Per Line'!$Y$2:$Y$8001,'Per Line'!$AG$2:$AG$8001,$B166&amp;"|"&amp;$C166,'Per Line'!$AK$2:$AK$8001,1))</f>
        <v/>
      </c>
      <c r="N166">
        <f>IF($Y166="","",Settings!$C$7)</f>
        <v/>
      </c>
      <c r="O166" s="7">
        <f>IF($Y166="","",SUMIFS('Per Line'!$Y$2:$Y$8001,'Per Line'!$AG$2:$AG$8001,$B166&amp;"|"&amp;$C166,'Per Line'!$AJ$2:$AJ$8001,0,'Per Line'!$AK$2:$AK$8001,0))</f>
        <v/>
      </c>
      <c r="P166" s="7">
        <f>IF($Y166="","",O166*N166)</f>
        <v/>
      </c>
      <c r="Q166">
        <f>IF($Y166="","",Settings!$C$6)</f>
        <v/>
      </c>
      <c r="R166" s="7">
        <f>IF($Y166="","",SUMIFS('Per Line'!$Y$2:$Y$8001,'Per Line'!$AG$2:$AG$8001,$B166&amp;"|"&amp;$C166,'Per Line'!$AJ$2:$AJ$8001,1,'Per Line'!$AK$2:$AK$8001,0))</f>
        <v/>
      </c>
      <c r="S166" s="7">
        <f>IF($Y166="","",R166*Q166)</f>
        <v/>
      </c>
      <c r="T166" s="7">
        <f>IF($Y166="","",S166+P166)</f>
        <v/>
      </c>
      <c r="U166" s="7">
        <f>IF($Y166="","",V166-T166)</f>
        <v/>
      </c>
      <c r="V166" s="7">
        <f>IF($Y166="","",O166+R166+M166)</f>
        <v/>
      </c>
      <c r="W166" s="7">
        <f>IF($Y166="","",V166-T166-K166)</f>
        <v/>
      </c>
      <c r="X166" s="12" t="n"/>
      <c r="Y166" s="13">
        <f>IF(ROWS($Y$2:$Y166)&lt;=MAX('Per Line'!$AI$2:$AI$8001),MATCH(ROWS($Y$2:$Y166),'Per Line'!$AI$2:$AI$8001,0),"")</f>
        <v/>
      </c>
    </row>
    <row r="167">
      <c r="A167" s="12" t="n"/>
      <c r="B167">
        <f>IF($Y167="","",INDEX('Per Line'!$F$2:$F$8001,$Y167)&amp;"")</f>
        <v/>
      </c>
      <c r="C167">
        <f>IF($Y167="","",INDEX('Per Line'!$D$2:$D$8001,$Y167)&amp;"")</f>
        <v/>
      </c>
      <c r="D167">
        <f>IF($Y167="","",INDEX('Per Line'!$B$2:$B$8001,$Y167))</f>
        <v/>
      </c>
      <c r="E167">
        <f>IF($Y167="","",INDEX('Per Line'!$C$2:$C$8001,$Y167)&amp;"")</f>
        <v/>
      </c>
      <c r="F167">
        <f>IF($Y167="","",INDEX('Per Line'!$G$2:$G$8001,$Y167)&amp;"")</f>
        <v/>
      </c>
      <c r="G167">
        <f>IF($Y167="","",INDEX('Per Line'!$L$2:$L$8001,$Y167)&amp;"")</f>
        <v/>
      </c>
      <c r="H167">
        <f>IF($Y167="","",INDEX('Per Line'!$M$2:$M$8001,$Y167)&amp;"")</f>
        <v/>
      </c>
      <c r="I167">
        <f>IF($Y167="","",INDEX('Per Line'!$N$2:$N$8001,$Y167)&amp;"")</f>
        <v/>
      </c>
      <c r="J167">
        <f>IF($Y167="","",INDEX('Per Line'!$Q$2:$Q$8001,$Y167))</f>
        <v/>
      </c>
      <c r="K167" s="7">
        <f>IF($Y167="","",J167*V167/100)</f>
        <v/>
      </c>
      <c r="L167">
        <f>IF($Y167="","",INDEX('Per Line'!$K$2:$K$8001,$Y167)&amp;"")</f>
        <v/>
      </c>
      <c r="M167" s="7">
        <f>IF($Y167="","",SUMIFS('Per Line'!$Y$2:$Y$8001,'Per Line'!$AG$2:$AG$8001,$B167&amp;"|"&amp;$C167,'Per Line'!$AK$2:$AK$8001,1))</f>
        <v/>
      </c>
      <c r="N167">
        <f>IF($Y167="","",Settings!$C$7)</f>
        <v/>
      </c>
      <c r="O167" s="7">
        <f>IF($Y167="","",SUMIFS('Per Line'!$Y$2:$Y$8001,'Per Line'!$AG$2:$AG$8001,$B167&amp;"|"&amp;$C167,'Per Line'!$AJ$2:$AJ$8001,0,'Per Line'!$AK$2:$AK$8001,0))</f>
        <v/>
      </c>
      <c r="P167" s="7">
        <f>IF($Y167="","",O167*N167)</f>
        <v/>
      </c>
      <c r="Q167">
        <f>IF($Y167="","",Settings!$C$6)</f>
        <v/>
      </c>
      <c r="R167" s="7">
        <f>IF($Y167="","",SUMIFS('Per Line'!$Y$2:$Y$8001,'Per Line'!$AG$2:$AG$8001,$B167&amp;"|"&amp;$C167,'Per Line'!$AJ$2:$AJ$8001,1,'Per Line'!$AK$2:$AK$8001,0))</f>
        <v/>
      </c>
      <c r="S167" s="7">
        <f>IF($Y167="","",R167*Q167)</f>
        <v/>
      </c>
      <c r="T167" s="7">
        <f>IF($Y167="","",S167+P167)</f>
        <v/>
      </c>
      <c r="U167" s="7">
        <f>IF($Y167="","",V167-T167)</f>
        <v/>
      </c>
      <c r="V167" s="7">
        <f>IF($Y167="","",O167+R167+M167)</f>
        <v/>
      </c>
      <c r="W167" s="7">
        <f>IF($Y167="","",V167-T167-K167)</f>
        <v/>
      </c>
      <c r="X167" s="12" t="n"/>
      <c r="Y167" s="13">
        <f>IF(ROWS($Y$2:$Y167)&lt;=MAX('Per Line'!$AI$2:$AI$8001),MATCH(ROWS($Y$2:$Y167),'Per Line'!$AI$2:$AI$8001,0),"")</f>
        <v/>
      </c>
    </row>
    <row r="168">
      <c r="A168" s="12" t="n"/>
      <c r="B168">
        <f>IF($Y168="","",INDEX('Per Line'!$F$2:$F$8001,$Y168)&amp;"")</f>
        <v/>
      </c>
      <c r="C168">
        <f>IF($Y168="","",INDEX('Per Line'!$D$2:$D$8001,$Y168)&amp;"")</f>
        <v/>
      </c>
      <c r="D168">
        <f>IF($Y168="","",INDEX('Per Line'!$B$2:$B$8001,$Y168))</f>
        <v/>
      </c>
      <c r="E168">
        <f>IF($Y168="","",INDEX('Per Line'!$C$2:$C$8001,$Y168)&amp;"")</f>
        <v/>
      </c>
      <c r="F168">
        <f>IF($Y168="","",INDEX('Per Line'!$G$2:$G$8001,$Y168)&amp;"")</f>
        <v/>
      </c>
      <c r="G168">
        <f>IF($Y168="","",INDEX('Per Line'!$L$2:$L$8001,$Y168)&amp;"")</f>
        <v/>
      </c>
      <c r="H168">
        <f>IF($Y168="","",INDEX('Per Line'!$M$2:$M$8001,$Y168)&amp;"")</f>
        <v/>
      </c>
      <c r="I168">
        <f>IF($Y168="","",INDEX('Per Line'!$N$2:$N$8001,$Y168)&amp;"")</f>
        <v/>
      </c>
      <c r="J168">
        <f>IF($Y168="","",INDEX('Per Line'!$Q$2:$Q$8001,$Y168))</f>
        <v/>
      </c>
      <c r="K168" s="7">
        <f>IF($Y168="","",J168*V168/100)</f>
        <v/>
      </c>
      <c r="L168">
        <f>IF($Y168="","",INDEX('Per Line'!$K$2:$K$8001,$Y168)&amp;"")</f>
        <v/>
      </c>
      <c r="M168" s="7">
        <f>IF($Y168="","",SUMIFS('Per Line'!$Y$2:$Y$8001,'Per Line'!$AG$2:$AG$8001,$B168&amp;"|"&amp;$C168,'Per Line'!$AK$2:$AK$8001,1))</f>
        <v/>
      </c>
      <c r="N168">
        <f>IF($Y168="","",Settings!$C$7)</f>
        <v/>
      </c>
      <c r="O168" s="7">
        <f>IF($Y168="","",SUMIFS('Per Line'!$Y$2:$Y$8001,'Per Line'!$AG$2:$AG$8001,$B168&amp;"|"&amp;$C168,'Per Line'!$AJ$2:$AJ$8001,0,'Per Line'!$AK$2:$AK$8001,0))</f>
        <v/>
      </c>
      <c r="P168" s="7">
        <f>IF($Y168="","",O168*N168)</f>
        <v/>
      </c>
      <c r="Q168">
        <f>IF($Y168="","",Settings!$C$6)</f>
        <v/>
      </c>
      <c r="R168" s="7">
        <f>IF($Y168="","",SUMIFS('Per Line'!$Y$2:$Y$8001,'Per Line'!$AG$2:$AG$8001,$B168&amp;"|"&amp;$C168,'Per Line'!$AJ$2:$AJ$8001,1,'Per Line'!$AK$2:$AK$8001,0))</f>
        <v/>
      </c>
      <c r="S168" s="7">
        <f>IF($Y168="","",R168*Q168)</f>
        <v/>
      </c>
      <c r="T168" s="7">
        <f>IF($Y168="","",S168+P168)</f>
        <v/>
      </c>
      <c r="U168" s="7">
        <f>IF($Y168="","",V168-T168)</f>
        <v/>
      </c>
      <c r="V168" s="7">
        <f>IF($Y168="","",O168+R168+M168)</f>
        <v/>
      </c>
      <c r="W168" s="7">
        <f>IF($Y168="","",V168-T168-K168)</f>
        <v/>
      </c>
      <c r="X168" s="12" t="n"/>
      <c r="Y168" s="13">
        <f>IF(ROWS($Y$2:$Y168)&lt;=MAX('Per Line'!$AI$2:$AI$8001),MATCH(ROWS($Y$2:$Y168),'Per Line'!$AI$2:$AI$8001,0),"")</f>
        <v/>
      </c>
    </row>
    <row r="169">
      <c r="A169" s="12" t="n"/>
      <c r="B169">
        <f>IF($Y169="","",INDEX('Per Line'!$F$2:$F$8001,$Y169)&amp;"")</f>
        <v/>
      </c>
      <c r="C169">
        <f>IF($Y169="","",INDEX('Per Line'!$D$2:$D$8001,$Y169)&amp;"")</f>
        <v/>
      </c>
      <c r="D169">
        <f>IF($Y169="","",INDEX('Per Line'!$B$2:$B$8001,$Y169))</f>
        <v/>
      </c>
      <c r="E169">
        <f>IF($Y169="","",INDEX('Per Line'!$C$2:$C$8001,$Y169)&amp;"")</f>
        <v/>
      </c>
      <c r="F169">
        <f>IF($Y169="","",INDEX('Per Line'!$G$2:$G$8001,$Y169)&amp;"")</f>
        <v/>
      </c>
      <c r="G169">
        <f>IF($Y169="","",INDEX('Per Line'!$L$2:$L$8001,$Y169)&amp;"")</f>
        <v/>
      </c>
      <c r="H169">
        <f>IF($Y169="","",INDEX('Per Line'!$M$2:$M$8001,$Y169)&amp;"")</f>
        <v/>
      </c>
      <c r="I169">
        <f>IF($Y169="","",INDEX('Per Line'!$N$2:$N$8001,$Y169)&amp;"")</f>
        <v/>
      </c>
      <c r="J169">
        <f>IF($Y169="","",INDEX('Per Line'!$Q$2:$Q$8001,$Y169))</f>
        <v/>
      </c>
      <c r="K169" s="7">
        <f>IF($Y169="","",J169*V169/100)</f>
        <v/>
      </c>
      <c r="L169">
        <f>IF($Y169="","",INDEX('Per Line'!$K$2:$K$8001,$Y169)&amp;"")</f>
        <v/>
      </c>
      <c r="M169" s="7">
        <f>IF($Y169="","",SUMIFS('Per Line'!$Y$2:$Y$8001,'Per Line'!$AG$2:$AG$8001,$B169&amp;"|"&amp;$C169,'Per Line'!$AK$2:$AK$8001,1))</f>
        <v/>
      </c>
      <c r="N169">
        <f>IF($Y169="","",Settings!$C$7)</f>
        <v/>
      </c>
      <c r="O169" s="7">
        <f>IF($Y169="","",SUMIFS('Per Line'!$Y$2:$Y$8001,'Per Line'!$AG$2:$AG$8001,$B169&amp;"|"&amp;$C169,'Per Line'!$AJ$2:$AJ$8001,0,'Per Line'!$AK$2:$AK$8001,0))</f>
        <v/>
      </c>
      <c r="P169" s="7">
        <f>IF($Y169="","",O169*N169)</f>
        <v/>
      </c>
      <c r="Q169">
        <f>IF($Y169="","",Settings!$C$6)</f>
        <v/>
      </c>
      <c r="R169" s="7">
        <f>IF($Y169="","",SUMIFS('Per Line'!$Y$2:$Y$8001,'Per Line'!$AG$2:$AG$8001,$B169&amp;"|"&amp;$C169,'Per Line'!$AJ$2:$AJ$8001,1,'Per Line'!$AK$2:$AK$8001,0))</f>
        <v/>
      </c>
      <c r="S169" s="7">
        <f>IF($Y169="","",R169*Q169)</f>
        <v/>
      </c>
      <c r="T169" s="7">
        <f>IF($Y169="","",S169+P169)</f>
        <v/>
      </c>
      <c r="U169" s="7">
        <f>IF($Y169="","",V169-T169)</f>
        <v/>
      </c>
      <c r="V169" s="7">
        <f>IF($Y169="","",O169+R169+M169)</f>
        <v/>
      </c>
      <c r="W169" s="7">
        <f>IF($Y169="","",V169-T169-K169)</f>
        <v/>
      </c>
      <c r="X169" s="12" t="n"/>
      <c r="Y169" s="13">
        <f>IF(ROWS($Y$2:$Y169)&lt;=MAX('Per Line'!$AI$2:$AI$8001),MATCH(ROWS($Y$2:$Y169),'Per Line'!$AI$2:$AI$8001,0),"")</f>
        <v/>
      </c>
    </row>
    <row r="170">
      <c r="A170" s="12" t="n"/>
      <c r="B170">
        <f>IF($Y170="","",INDEX('Per Line'!$F$2:$F$8001,$Y170)&amp;"")</f>
        <v/>
      </c>
      <c r="C170">
        <f>IF($Y170="","",INDEX('Per Line'!$D$2:$D$8001,$Y170)&amp;"")</f>
        <v/>
      </c>
      <c r="D170">
        <f>IF($Y170="","",INDEX('Per Line'!$B$2:$B$8001,$Y170))</f>
        <v/>
      </c>
      <c r="E170">
        <f>IF($Y170="","",INDEX('Per Line'!$C$2:$C$8001,$Y170)&amp;"")</f>
        <v/>
      </c>
      <c r="F170">
        <f>IF($Y170="","",INDEX('Per Line'!$G$2:$G$8001,$Y170)&amp;"")</f>
        <v/>
      </c>
      <c r="G170">
        <f>IF($Y170="","",INDEX('Per Line'!$L$2:$L$8001,$Y170)&amp;"")</f>
        <v/>
      </c>
      <c r="H170">
        <f>IF($Y170="","",INDEX('Per Line'!$M$2:$M$8001,$Y170)&amp;"")</f>
        <v/>
      </c>
      <c r="I170">
        <f>IF($Y170="","",INDEX('Per Line'!$N$2:$N$8001,$Y170)&amp;"")</f>
        <v/>
      </c>
      <c r="J170">
        <f>IF($Y170="","",INDEX('Per Line'!$Q$2:$Q$8001,$Y170))</f>
        <v/>
      </c>
      <c r="K170" s="7">
        <f>IF($Y170="","",J170*V170/100)</f>
        <v/>
      </c>
      <c r="L170">
        <f>IF($Y170="","",INDEX('Per Line'!$K$2:$K$8001,$Y170)&amp;"")</f>
        <v/>
      </c>
      <c r="M170" s="7">
        <f>IF($Y170="","",SUMIFS('Per Line'!$Y$2:$Y$8001,'Per Line'!$AG$2:$AG$8001,$B170&amp;"|"&amp;$C170,'Per Line'!$AK$2:$AK$8001,1))</f>
        <v/>
      </c>
      <c r="N170">
        <f>IF($Y170="","",Settings!$C$7)</f>
        <v/>
      </c>
      <c r="O170" s="7">
        <f>IF($Y170="","",SUMIFS('Per Line'!$Y$2:$Y$8001,'Per Line'!$AG$2:$AG$8001,$B170&amp;"|"&amp;$C170,'Per Line'!$AJ$2:$AJ$8001,0,'Per Line'!$AK$2:$AK$8001,0))</f>
        <v/>
      </c>
      <c r="P170" s="7">
        <f>IF($Y170="","",O170*N170)</f>
        <v/>
      </c>
      <c r="Q170">
        <f>IF($Y170="","",Settings!$C$6)</f>
        <v/>
      </c>
      <c r="R170" s="7">
        <f>IF($Y170="","",SUMIFS('Per Line'!$Y$2:$Y$8001,'Per Line'!$AG$2:$AG$8001,$B170&amp;"|"&amp;$C170,'Per Line'!$AJ$2:$AJ$8001,1,'Per Line'!$AK$2:$AK$8001,0))</f>
        <v/>
      </c>
      <c r="S170" s="7">
        <f>IF($Y170="","",R170*Q170)</f>
        <v/>
      </c>
      <c r="T170" s="7">
        <f>IF($Y170="","",S170+P170)</f>
        <v/>
      </c>
      <c r="U170" s="7">
        <f>IF($Y170="","",V170-T170)</f>
        <v/>
      </c>
      <c r="V170" s="7">
        <f>IF($Y170="","",O170+R170+M170)</f>
        <v/>
      </c>
      <c r="W170" s="7">
        <f>IF($Y170="","",V170-T170-K170)</f>
        <v/>
      </c>
      <c r="X170" s="12" t="n"/>
      <c r="Y170" s="13">
        <f>IF(ROWS($Y$2:$Y170)&lt;=MAX('Per Line'!$AI$2:$AI$8001),MATCH(ROWS($Y$2:$Y170),'Per Line'!$AI$2:$AI$8001,0),"")</f>
        <v/>
      </c>
    </row>
    <row r="171">
      <c r="A171" s="12" t="n"/>
      <c r="B171">
        <f>IF($Y171="","",INDEX('Per Line'!$F$2:$F$8001,$Y171)&amp;"")</f>
        <v/>
      </c>
      <c r="C171">
        <f>IF($Y171="","",INDEX('Per Line'!$D$2:$D$8001,$Y171)&amp;"")</f>
        <v/>
      </c>
      <c r="D171">
        <f>IF($Y171="","",INDEX('Per Line'!$B$2:$B$8001,$Y171))</f>
        <v/>
      </c>
      <c r="E171">
        <f>IF($Y171="","",INDEX('Per Line'!$C$2:$C$8001,$Y171)&amp;"")</f>
        <v/>
      </c>
      <c r="F171">
        <f>IF($Y171="","",INDEX('Per Line'!$G$2:$G$8001,$Y171)&amp;"")</f>
        <v/>
      </c>
      <c r="G171">
        <f>IF($Y171="","",INDEX('Per Line'!$L$2:$L$8001,$Y171)&amp;"")</f>
        <v/>
      </c>
      <c r="H171">
        <f>IF($Y171="","",INDEX('Per Line'!$M$2:$M$8001,$Y171)&amp;"")</f>
        <v/>
      </c>
      <c r="I171">
        <f>IF($Y171="","",INDEX('Per Line'!$N$2:$N$8001,$Y171)&amp;"")</f>
        <v/>
      </c>
      <c r="J171">
        <f>IF($Y171="","",INDEX('Per Line'!$Q$2:$Q$8001,$Y171))</f>
        <v/>
      </c>
      <c r="K171" s="7">
        <f>IF($Y171="","",J171*V171/100)</f>
        <v/>
      </c>
      <c r="L171">
        <f>IF($Y171="","",INDEX('Per Line'!$K$2:$K$8001,$Y171)&amp;"")</f>
        <v/>
      </c>
      <c r="M171" s="7">
        <f>IF($Y171="","",SUMIFS('Per Line'!$Y$2:$Y$8001,'Per Line'!$AG$2:$AG$8001,$B171&amp;"|"&amp;$C171,'Per Line'!$AK$2:$AK$8001,1))</f>
        <v/>
      </c>
      <c r="N171">
        <f>IF($Y171="","",Settings!$C$7)</f>
        <v/>
      </c>
      <c r="O171" s="7">
        <f>IF($Y171="","",SUMIFS('Per Line'!$Y$2:$Y$8001,'Per Line'!$AG$2:$AG$8001,$B171&amp;"|"&amp;$C171,'Per Line'!$AJ$2:$AJ$8001,0,'Per Line'!$AK$2:$AK$8001,0))</f>
        <v/>
      </c>
      <c r="P171" s="7">
        <f>IF($Y171="","",O171*N171)</f>
        <v/>
      </c>
      <c r="Q171">
        <f>IF($Y171="","",Settings!$C$6)</f>
        <v/>
      </c>
      <c r="R171" s="7">
        <f>IF($Y171="","",SUMIFS('Per Line'!$Y$2:$Y$8001,'Per Line'!$AG$2:$AG$8001,$B171&amp;"|"&amp;$C171,'Per Line'!$AJ$2:$AJ$8001,1,'Per Line'!$AK$2:$AK$8001,0))</f>
        <v/>
      </c>
      <c r="S171" s="7">
        <f>IF($Y171="","",R171*Q171)</f>
        <v/>
      </c>
      <c r="T171" s="7">
        <f>IF($Y171="","",S171+P171)</f>
        <v/>
      </c>
      <c r="U171" s="7">
        <f>IF($Y171="","",V171-T171)</f>
        <v/>
      </c>
      <c r="V171" s="7">
        <f>IF($Y171="","",O171+R171+M171)</f>
        <v/>
      </c>
      <c r="W171" s="7">
        <f>IF($Y171="","",V171-T171-K171)</f>
        <v/>
      </c>
      <c r="X171" s="12" t="n"/>
      <c r="Y171" s="13">
        <f>IF(ROWS($Y$2:$Y171)&lt;=MAX('Per Line'!$AI$2:$AI$8001),MATCH(ROWS($Y$2:$Y171),'Per Line'!$AI$2:$AI$8001,0),"")</f>
        <v/>
      </c>
    </row>
    <row r="172">
      <c r="A172" s="12" t="n"/>
      <c r="B172">
        <f>IF($Y172="","",INDEX('Per Line'!$F$2:$F$8001,$Y172)&amp;"")</f>
        <v/>
      </c>
      <c r="C172">
        <f>IF($Y172="","",INDEX('Per Line'!$D$2:$D$8001,$Y172)&amp;"")</f>
        <v/>
      </c>
      <c r="D172">
        <f>IF($Y172="","",INDEX('Per Line'!$B$2:$B$8001,$Y172))</f>
        <v/>
      </c>
      <c r="E172">
        <f>IF($Y172="","",INDEX('Per Line'!$C$2:$C$8001,$Y172)&amp;"")</f>
        <v/>
      </c>
      <c r="F172">
        <f>IF($Y172="","",INDEX('Per Line'!$G$2:$G$8001,$Y172)&amp;"")</f>
        <v/>
      </c>
      <c r="G172">
        <f>IF($Y172="","",INDEX('Per Line'!$L$2:$L$8001,$Y172)&amp;"")</f>
        <v/>
      </c>
      <c r="H172">
        <f>IF($Y172="","",INDEX('Per Line'!$M$2:$M$8001,$Y172)&amp;"")</f>
        <v/>
      </c>
      <c r="I172">
        <f>IF($Y172="","",INDEX('Per Line'!$N$2:$N$8001,$Y172)&amp;"")</f>
        <v/>
      </c>
      <c r="J172">
        <f>IF($Y172="","",INDEX('Per Line'!$Q$2:$Q$8001,$Y172))</f>
        <v/>
      </c>
      <c r="K172" s="7">
        <f>IF($Y172="","",J172*V172/100)</f>
        <v/>
      </c>
      <c r="L172">
        <f>IF($Y172="","",INDEX('Per Line'!$K$2:$K$8001,$Y172)&amp;"")</f>
        <v/>
      </c>
      <c r="M172" s="7">
        <f>IF($Y172="","",SUMIFS('Per Line'!$Y$2:$Y$8001,'Per Line'!$AG$2:$AG$8001,$B172&amp;"|"&amp;$C172,'Per Line'!$AK$2:$AK$8001,1))</f>
        <v/>
      </c>
      <c r="N172">
        <f>IF($Y172="","",Settings!$C$7)</f>
        <v/>
      </c>
      <c r="O172" s="7">
        <f>IF($Y172="","",SUMIFS('Per Line'!$Y$2:$Y$8001,'Per Line'!$AG$2:$AG$8001,$B172&amp;"|"&amp;$C172,'Per Line'!$AJ$2:$AJ$8001,0,'Per Line'!$AK$2:$AK$8001,0))</f>
        <v/>
      </c>
      <c r="P172" s="7">
        <f>IF($Y172="","",O172*N172)</f>
        <v/>
      </c>
      <c r="Q172">
        <f>IF($Y172="","",Settings!$C$6)</f>
        <v/>
      </c>
      <c r="R172" s="7">
        <f>IF($Y172="","",SUMIFS('Per Line'!$Y$2:$Y$8001,'Per Line'!$AG$2:$AG$8001,$B172&amp;"|"&amp;$C172,'Per Line'!$AJ$2:$AJ$8001,1,'Per Line'!$AK$2:$AK$8001,0))</f>
        <v/>
      </c>
      <c r="S172" s="7">
        <f>IF($Y172="","",R172*Q172)</f>
        <v/>
      </c>
      <c r="T172" s="7">
        <f>IF($Y172="","",S172+P172)</f>
        <v/>
      </c>
      <c r="U172" s="7">
        <f>IF($Y172="","",V172-T172)</f>
        <v/>
      </c>
      <c r="V172" s="7">
        <f>IF($Y172="","",O172+R172+M172)</f>
        <v/>
      </c>
      <c r="W172" s="7">
        <f>IF($Y172="","",V172-T172-K172)</f>
        <v/>
      </c>
      <c r="X172" s="12" t="n"/>
      <c r="Y172" s="13">
        <f>IF(ROWS($Y$2:$Y172)&lt;=MAX('Per Line'!$AI$2:$AI$8001),MATCH(ROWS($Y$2:$Y172),'Per Line'!$AI$2:$AI$8001,0),"")</f>
        <v/>
      </c>
    </row>
    <row r="173">
      <c r="A173" s="12" t="n"/>
      <c r="B173">
        <f>IF($Y173="","",INDEX('Per Line'!$F$2:$F$8001,$Y173)&amp;"")</f>
        <v/>
      </c>
      <c r="C173">
        <f>IF($Y173="","",INDEX('Per Line'!$D$2:$D$8001,$Y173)&amp;"")</f>
        <v/>
      </c>
      <c r="D173">
        <f>IF($Y173="","",INDEX('Per Line'!$B$2:$B$8001,$Y173))</f>
        <v/>
      </c>
      <c r="E173">
        <f>IF($Y173="","",INDEX('Per Line'!$C$2:$C$8001,$Y173)&amp;"")</f>
        <v/>
      </c>
      <c r="F173">
        <f>IF($Y173="","",INDEX('Per Line'!$G$2:$G$8001,$Y173)&amp;"")</f>
        <v/>
      </c>
      <c r="G173">
        <f>IF($Y173="","",INDEX('Per Line'!$L$2:$L$8001,$Y173)&amp;"")</f>
        <v/>
      </c>
      <c r="H173">
        <f>IF($Y173="","",INDEX('Per Line'!$M$2:$M$8001,$Y173)&amp;"")</f>
        <v/>
      </c>
      <c r="I173">
        <f>IF($Y173="","",INDEX('Per Line'!$N$2:$N$8001,$Y173)&amp;"")</f>
        <v/>
      </c>
      <c r="J173">
        <f>IF($Y173="","",INDEX('Per Line'!$Q$2:$Q$8001,$Y173))</f>
        <v/>
      </c>
      <c r="K173" s="7">
        <f>IF($Y173="","",J173*V173/100)</f>
        <v/>
      </c>
      <c r="L173">
        <f>IF($Y173="","",INDEX('Per Line'!$K$2:$K$8001,$Y173)&amp;"")</f>
        <v/>
      </c>
      <c r="M173" s="7">
        <f>IF($Y173="","",SUMIFS('Per Line'!$Y$2:$Y$8001,'Per Line'!$AG$2:$AG$8001,$B173&amp;"|"&amp;$C173,'Per Line'!$AK$2:$AK$8001,1))</f>
        <v/>
      </c>
      <c r="N173">
        <f>IF($Y173="","",Settings!$C$7)</f>
        <v/>
      </c>
      <c r="O173" s="7">
        <f>IF($Y173="","",SUMIFS('Per Line'!$Y$2:$Y$8001,'Per Line'!$AG$2:$AG$8001,$B173&amp;"|"&amp;$C173,'Per Line'!$AJ$2:$AJ$8001,0,'Per Line'!$AK$2:$AK$8001,0))</f>
        <v/>
      </c>
      <c r="P173" s="7">
        <f>IF($Y173="","",O173*N173)</f>
        <v/>
      </c>
      <c r="Q173">
        <f>IF($Y173="","",Settings!$C$6)</f>
        <v/>
      </c>
      <c r="R173" s="7">
        <f>IF($Y173="","",SUMIFS('Per Line'!$Y$2:$Y$8001,'Per Line'!$AG$2:$AG$8001,$B173&amp;"|"&amp;$C173,'Per Line'!$AJ$2:$AJ$8001,1,'Per Line'!$AK$2:$AK$8001,0))</f>
        <v/>
      </c>
      <c r="S173" s="7">
        <f>IF($Y173="","",R173*Q173)</f>
        <v/>
      </c>
      <c r="T173" s="7">
        <f>IF($Y173="","",S173+P173)</f>
        <v/>
      </c>
      <c r="U173" s="7">
        <f>IF($Y173="","",V173-T173)</f>
        <v/>
      </c>
      <c r="V173" s="7">
        <f>IF($Y173="","",O173+R173+M173)</f>
        <v/>
      </c>
      <c r="W173" s="7">
        <f>IF($Y173="","",V173-T173-K173)</f>
        <v/>
      </c>
      <c r="X173" s="12" t="n"/>
      <c r="Y173" s="13">
        <f>IF(ROWS($Y$2:$Y173)&lt;=MAX('Per Line'!$AI$2:$AI$8001),MATCH(ROWS($Y$2:$Y173),'Per Line'!$AI$2:$AI$8001,0),"")</f>
        <v/>
      </c>
    </row>
    <row r="174">
      <c r="A174" s="12" t="n"/>
      <c r="B174">
        <f>IF($Y174="","",INDEX('Per Line'!$F$2:$F$8001,$Y174)&amp;"")</f>
        <v/>
      </c>
      <c r="C174">
        <f>IF($Y174="","",INDEX('Per Line'!$D$2:$D$8001,$Y174)&amp;"")</f>
        <v/>
      </c>
      <c r="D174">
        <f>IF($Y174="","",INDEX('Per Line'!$B$2:$B$8001,$Y174))</f>
        <v/>
      </c>
      <c r="E174">
        <f>IF($Y174="","",INDEX('Per Line'!$C$2:$C$8001,$Y174)&amp;"")</f>
        <v/>
      </c>
      <c r="F174">
        <f>IF($Y174="","",INDEX('Per Line'!$G$2:$G$8001,$Y174)&amp;"")</f>
        <v/>
      </c>
      <c r="G174">
        <f>IF($Y174="","",INDEX('Per Line'!$L$2:$L$8001,$Y174)&amp;"")</f>
        <v/>
      </c>
      <c r="H174">
        <f>IF($Y174="","",INDEX('Per Line'!$M$2:$M$8001,$Y174)&amp;"")</f>
        <v/>
      </c>
      <c r="I174">
        <f>IF($Y174="","",INDEX('Per Line'!$N$2:$N$8001,$Y174)&amp;"")</f>
        <v/>
      </c>
      <c r="J174">
        <f>IF($Y174="","",INDEX('Per Line'!$Q$2:$Q$8001,$Y174))</f>
        <v/>
      </c>
      <c r="K174" s="7">
        <f>IF($Y174="","",J174*V174/100)</f>
        <v/>
      </c>
      <c r="L174">
        <f>IF($Y174="","",INDEX('Per Line'!$K$2:$K$8001,$Y174)&amp;"")</f>
        <v/>
      </c>
      <c r="M174" s="7">
        <f>IF($Y174="","",SUMIFS('Per Line'!$Y$2:$Y$8001,'Per Line'!$AG$2:$AG$8001,$B174&amp;"|"&amp;$C174,'Per Line'!$AK$2:$AK$8001,1))</f>
        <v/>
      </c>
      <c r="N174">
        <f>IF($Y174="","",Settings!$C$7)</f>
        <v/>
      </c>
      <c r="O174" s="7">
        <f>IF($Y174="","",SUMIFS('Per Line'!$Y$2:$Y$8001,'Per Line'!$AG$2:$AG$8001,$B174&amp;"|"&amp;$C174,'Per Line'!$AJ$2:$AJ$8001,0,'Per Line'!$AK$2:$AK$8001,0))</f>
        <v/>
      </c>
      <c r="P174" s="7">
        <f>IF($Y174="","",O174*N174)</f>
        <v/>
      </c>
      <c r="Q174">
        <f>IF($Y174="","",Settings!$C$6)</f>
        <v/>
      </c>
      <c r="R174" s="7">
        <f>IF($Y174="","",SUMIFS('Per Line'!$Y$2:$Y$8001,'Per Line'!$AG$2:$AG$8001,$B174&amp;"|"&amp;$C174,'Per Line'!$AJ$2:$AJ$8001,1,'Per Line'!$AK$2:$AK$8001,0))</f>
        <v/>
      </c>
      <c r="S174" s="7">
        <f>IF($Y174="","",R174*Q174)</f>
        <v/>
      </c>
      <c r="T174" s="7">
        <f>IF($Y174="","",S174+P174)</f>
        <v/>
      </c>
      <c r="U174" s="7">
        <f>IF($Y174="","",V174-T174)</f>
        <v/>
      </c>
      <c r="V174" s="7">
        <f>IF($Y174="","",O174+R174+M174)</f>
        <v/>
      </c>
      <c r="W174" s="7">
        <f>IF($Y174="","",V174-T174-K174)</f>
        <v/>
      </c>
      <c r="X174" s="12" t="n"/>
      <c r="Y174" s="13">
        <f>IF(ROWS($Y$2:$Y174)&lt;=MAX('Per Line'!$AI$2:$AI$8001),MATCH(ROWS($Y$2:$Y174),'Per Line'!$AI$2:$AI$8001,0),"")</f>
        <v/>
      </c>
    </row>
    <row r="175">
      <c r="A175" s="12" t="n"/>
      <c r="B175">
        <f>IF($Y175="","",INDEX('Per Line'!$F$2:$F$8001,$Y175)&amp;"")</f>
        <v/>
      </c>
      <c r="C175">
        <f>IF($Y175="","",INDEX('Per Line'!$D$2:$D$8001,$Y175)&amp;"")</f>
        <v/>
      </c>
      <c r="D175">
        <f>IF($Y175="","",INDEX('Per Line'!$B$2:$B$8001,$Y175))</f>
        <v/>
      </c>
      <c r="E175">
        <f>IF($Y175="","",INDEX('Per Line'!$C$2:$C$8001,$Y175)&amp;"")</f>
        <v/>
      </c>
      <c r="F175">
        <f>IF($Y175="","",INDEX('Per Line'!$G$2:$G$8001,$Y175)&amp;"")</f>
        <v/>
      </c>
      <c r="G175">
        <f>IF($Y175="","",INDEX('Per Line'!$L$2:$L$8001,$Y175)&amp;"")</f>
        <v/>
      </c>
      <c r="H175">
        <f>IF($Y175="","",INDEX('Per Line'!$M$2:$M$8001,$Y175)&amp;"")</f>
        <v/>
      </c>
      <c r="I175">
        <f>IF($Y175="","",INDEX('Per Line'!$N$2:$N$8001,$Y175)&amp;"")</f>
        <v/>
      </c>
      <c r="J175">
        <f>IF($Y175="","",INDEX('Per Line'!$Q$2:$Q$8001,$Y175))</f>
        <v/>
      </c>
      <c r="K175" s="7">
        <f>IF($Y175="","",J175*V175/100)</f>
        <v/>
      </c>
      <c r="L175">
        <f>IF($Y175="","",INDEX('Per Line'!$K$2:$K$8001,$Y175)&amp;"")</f>
        <v/>
      </c>
      <c r="M175" s="7">
        <f>IF($Y175="","",SUMIFS('Per Line'!$Y$2:$Y$8001,'Per Line'!$AG$2:$AG$8001,$B175&amp;"|"&amp;$C175,'Per Line'!$AK$2:$AK$8001,1))</f>
        <v/>
      </c>
      <c r="N175">
        <f>IF($Y175="","",Settings!$C$7)</f>
        <v/>
      </c>
      <c r="O175" s="7">
        <f>IF($Y175="","",SUMIFS('Per Line'!$Y$2:$Y$8001,'Per Line'!$AG$2:$AG$8001,$B175&amp;"|"&amp;$C175,'Per Line'!$AJ$2:$AJ$8001,0,'Per Line'!$AK$2:$AK$8001,0))</f>
        <v/>
      </c>
      <c r="P175" s="7">
        <f>IF($Y175="","",O175*N175)</f>
        <v/>
      </c>
      <c r="Q175">
        <f>IF($Y175="","",Settings!$C$6)</f>
        <v/>
      </c>
      <c r="R175" s="7">
        <f>IF($Y175="","",SUMIFS('Per Line'!$Y$2:$Y$8001,'Per Line'!$AG$2:$AG$8001,$B175&amp;"|"&amp;$C175,'Per Line'!$AJ$2:$AJ$8001,1,'Per Line'!$AK$2:$AK$8001,0))</f>
        <v/>
      </c>
      <c r="S175" s="7">
        <f>IF($Y175="","",R175*Q175)</f>
        <v/>
      </c>
      <c r="T175" s="7">
        <f>IF($Y175="","",S175+P175)</f>
        <v/>
      </c>
      <c r="U175" s="7">
        <f>IF($Y175="","",V175-T175)</f>
        <v/>
      </c>
      <c r="V175" s="7">
        <f>IF($Y175="","",O175+R175+M175)</f>
        <v/>
      </c>
      <c r="W175" s="7">
        <f>IF($Y175="","",V175-T175-K175)</f>
        <v/>
      </c>
      <c r="X175" s="12" t="n"/>
      <c r="Y175" s="13">
        <f>IF(ROWS($Y$2:$Y175)&lt;=MAX('Per Line'!$AI$2:$AI$8001),MATCH(ROWS($Y$2:$Y175),'Per Line'!$AI$2:$AI$8001,0),"")</f>
        <v/>
      </c>
    </row>
    <row r="176">
      <c r="A176" s="12" t="n"/>
      <c r="B176">
        <f>IF($Y176="","",INDEX('Per Line'!$F$2:$F$8001,$Y176)&amp;"")</f>
        <v/>
      </c>
      <c r="C176">
        <f>IF($Y176="","",INDEX('Per Line'!$D$2:$D$8001,$Y176)&amp;"")</f>
        <v/>
      </c>
      <c r="D176">
        <f>IF($Y176="","",INDEX('Per Line'!$B$2:$B$8001,$Y176))</f>
        <v/>
      </c>
      <c r="E176">
        <f>IF($Y176="","",INDEX('Per Line'!$C$2:$C$8001,$Y176)&amp;"")</f>
        <v/>
      </c>
      <c r="F176">
        <f>IF($Y176="","",INDEX('Per Line'!$G$2:$G$8001,$Y176)&amp;"")</f>
        <v/>
      </c>
      <c r="G176">
        <f>IF($Y176="","",INDEX('Per Line'!$L$2:$L$8001,$Y176)&amp;"")</f>
        <v/>
      </c>
      <c r="H176">
        <f>IF($Y176="","",INDEX('Per Line'!$M$2:$M$8001,$Y176)&amp;"")</f>
        <v/>
      </c>
      <c r="I176">
        <f>IF($Y176="","",INDEX('Per Line'!$N$2:$N$8001,$Y176)&amp;"")</f>
        <v/>
      </c>
      <c r="J176">
        <f>IF($Y176="","",INDEX('Per Line'!$Q$2:$Q$8001,$Y176))</f>
        <v/>
      </c>
      <c r="K176" s="7">
        <f>IF($Y176="","",J176*V176/100)</f>
        <v/>
      </c>
      <c r="L176">
        <f>IF($Y176="","",INDEX('Per Line'!$K$2:$K$8001,$Y176)&amp;"")</f>
        <v/>
      </c>
      <c r="M176" s="7">
        <f>IF($Y176="","",SUMIFS('Per Line'!$Y$2:$Y$8001,'Per Line'!$AG$2:$AG$8001,$B176&amp;"|"&amp;$C176,'Per Line'!$AK$2:$AK$8001,1))</f>
        <v/>
      </c>
      <c r="N176">
        <f>IF($Y176="","",Settings!$C$7)</f>
        <v/>
      </c>
      <c r="O176" s="7">
        <f>IF($Y176="","",SUMIFS('Per Line'!$Y$2:$Y$8001,'Per Line'!$AG$2:$AG$8001,$B176&amp;"|"&amp;$C176,'Per Line'!$AJ$2:$AJ$8001,0,'Per Line'!$AK$2:$AK$8001,0))</f>
        <v/>
      </c>
      <c r="P176" s="7">
        <f>IF($Y176="","",O176*N176)</f>
        <v/>
      </c>
      <c r="Q176">
        <f>IF($Y176="","",Settings!$C$6)</f>
        <v/>
      </c>
      <c r="R176" s="7">
        <f>IF($Y176="","",SUMIFS('Per Line'!$Y$2:$Y$8001,'Per Line'!$AG$2:$AG$8001,$B176&amp;"|"&amp;$C176,'Per Line'!$AJ$2:$AJ$8001,1,'Per Line'!$AK$2:$AK$8001,0))</f>
        <v/>
      </c>
      <c r="S176" s="7">
        <f>IF($Y176="","",R176*Q176)</f>
        <v/>
      </c>
      <c r="T176" s="7">
        <f>IF($Y176="","",S176+P176)</f>
        <v/>
      </c>
      <c r="U176" s="7">
        <f>IF($Y176="","",V176-T176)</f>
        <v/>
      </c>
      <c r="V176" s="7">
        <f>IF($Y176="","",O176+R176+M176)</f>
        <v/>
      </c>
      <c r="W176" s="7">
        <f>IF($Y176="","",V176-T176-K176)</f>
        <v/>
      </c>
      <c r="X176" s="12" t="n"/>
      <c r="Y176" s="13">
        <f>IF(ROWS($Y$2:$Y176)&lt;=MAX('Per Line'!$AI$2:$AI$8001),MATCH(ROWS($Y$2:$Y176),'Per Line'!$AI$2:$AI$8001,0),"")</f>
        <v/>
      </c>
    </row>
    <row r="177">
      <c r="A177" s="12" t="n"/>
      <c r="B177">
        <f>IF($Y177="","",INDEX('Per Line'!$F$2:$F$8001,$Y177)&amp;"")</f>
        <v/>
      </c>
      <c r="C177">
        <f>IF($Y177="","",INDEX('Per Line'!$D$2:$D$8001,$Y177)&amp;"")</f>
        <v/>
      </c>
      <c r="D177">
        <f>IF($Y177="","",INDEX('Per Line'!$B$2:$B$8001,$Y177))</f>
        <v/>
      </c>
      <c r="E177">
        <f>IF($Y177="","",INDEX('Per Line'!$C$2:$C$8001,$Y177)&amp;"")</f>
        <v/>
      </c>
      <c r="F177">
        <f>IF($Y177="","",INDEX('Per Line'!$G$2:$G$8001,$Y177)&amp;"")</f>
        <v/>
      </c>
      <c r="G177">
        <f>IF($Y177="","",INDEX('Per Line'!$L$2:$L$8001,$Y177)&amp;"")</f>
        <v/>
      </c>
      <c r="H177">
        <f>IF($Y177="","",INDEX('Per Line'!$M$2:$M$8001,$Y177)&amp;"")</f>
        <v/>
      </c>
      <c r="I177">
        <f>IF($Y177="","",INDEX('Per Line'!$N$2:$N$8001,$Y177)&amp;"")</f>
        <v/>
      </c>
      <c r="J177">
        <f>IF($Y177="","",INDEX('Per Line'!$Q$2:$Q$8001,$Y177))</f>
        <v/>
      </c>
      <c r="K177" s="7">
        <f>IF($Y177="","",J177*V177/100)</f>
        <v/>
      </c>
      <c r="L177">
        <f>IF($Y177="","",INDEX('Per Line'!$K$2:$K$8001,$Y177)&amp;"")</f>
        <v/>
      </c>
      <c r="M177" s="7">
        <f>IF($Y177="","",SUMIFS('Per Line'!$Y$2:$Y$8001,'Per Line'!$AG$2:$AG$8001,$B177&amp;"|"&amp;$C177,'Per Line'!$AK$2:$AK$8001,1))</f>
        <v/>
      </c>
      <c r="N177">
        <f>IF($Y177="","",Settings!$C$7)</f>
        <v/>
      </c>
      <c r="O177" s="7">
        <f>IF($Y177="","",SUMIFS('Per Line'!$Y$2:$Y$8001,'Per Line'!$AG$2:$AG$8001,$B177&amp;"|"&amp;$C177,'Per Line'!$AJ$2:$AJ$8001,0,'Per Line'!$AK$2:$AK$8001,0))</f>
        <v/>
      </c>
      <c r="P177" s="7">
        <f>IF($Y177="","",O177*N177)</f>
        <v/>
      </c>
      <c r="Q177">
        <f>IF($Y177="","",Settings!$C$6)</f>
        <v/>
      </c>
      <c r="R177" s="7">
        <f>IF($Y177="","",SUMIFS('Per Line'!$Y$2:$Y$8001,'Per Line'!$AG$2:$AG$8001,$B177&amp;"|"&amp;$C177,'Per Line'!$AJ$2:$AJ$8001,1,'Per Line'!$AK$2:$AK$8001,0))</f>
        <v/>
      </c>
      <c r="S177" s="7">
        <f>IF($Y177="","",R177*Q177)</f>
        <v/>
      </c>
      <c r="T177" s="7">
        <f>IF($Y177="","",S177+P177)</f>
        <v/>
      </c>
      <c r="U177" s="7">
        <f>IF($Y177="","",V177-T177)</f>
        <v/>
      </c>
      <c r="V177" s="7">
        <f>IF($Y177="","",O177+R177+M177)</f>
        <v/>
      </c>
      <c r="W177" s="7">
        <f>IF($Y177="","",V177-T177-K177)</f>
        <v/>
      </c>
      <c r="X177" s="12" t="n"/>
      <c r="Y177" s="13">
        <f>IF(ROWS($Y$2:$Y177)&lt;=MAX('Per Line'!$AI$2:$AI$8001),MATCH(ROWS($Y$2:$Y177),'Per Line'!$AI$2:$AI$8001,0),"")</f>
        <v/>
      </c>
    </row>
    <row r="178">
      <c r="A178" s="12" t="n"/>
      <c r="B178">
        <f>IF($Y178="","",INDEX('Per Line'!$F$2:$F$8001,$Y178)&amp;"")</f>
        <v/>
      </c>
      <c r="C178">
        <f>IF($Y178="","",INDEX('Per Line'!$D$2:$D$8001,$Y178)&amp;"")</f>
        <v/>
      </c>
      <c r="D178">
        <f>IF($Y178="","",INDEX('Per Line'!$B$2:$B$8001,$Y178))</f>
        <v/>
      </c>
      <c r="E178">
        <f>IF($Y178="","",INDEX('Per Line'!$C$2:$C$8001,$Y178)&amp;"")</f>
        <v/>
      </c>
      <c r="F178">
        <f>IF($Y178="","",INDEX('Per Line'!$G$2:$G$8001,$Y178)&amp;"")</f>
        <v/>
      </c>
      <c r="G178">
        <f>IF($Y178="","",INDEX('Per Line'!$L$2:$L$8001,$Y178)&amp;"")</f>
        <v/>
      </c>
      <c r="H178">
        <f>IF($Y178="","",INDEX('Per Line'!$M$2:$M$8001,$Y178)&amp;"")</f>
        <v/>
      </c>
      <c r="I178">
        <f>IF($Y178="","",INDEX('Per Line'!$N$2:$N$8001,$Y178)&amp;"")</f>
        <v/>
      </c>
      <c r="J178">
        <f>IF($Y178="","",INDEX('Per Line'!$Q$2:$Q$8001,$Y178))</f>
        <v/>
      </c>
      <c r="K178" s="7">
        <f>IF($Y178="","",J178*V178/100)</f>
        <v/>
      </c>
      <c r="L178">
        <f>IF($Y178="","",INDEX('Per Line'!$K$2:$K$8001,$Y178)&amp;"")</f>
        <v/>
      </c>
      <c r="M178" s="7">
        <f>IF($Y178="","",SUMIFS('Per Line'!$Y$2:$Y$8001,'Per Line'!$AG$2:$AG$8001,$B178&amp;"|"&amp;$C178,'Per Line'!$AK$2:$AK$8001,1))</f>
        <v/>
      </c>
      <c r="N178">
        <f>IF($Y178="","",Settings!$C$7)</f>
        <v/>
      </c>
      <c r="O178" s="7">
        <f>IF($Y178="","",SUMIFS('Per Line'!$Y$2:$Y$8001,'Per Line'!$AG$2:$AG$8001,$B178&amp;"|"&amp;$C178,'Per Line'!$AJ$2:$AJ$8001,0,'Per Line'!$AK$2:$AK$8001,0))</f>
        <v/>
      </c>
      <c r="P178" s="7">
        <f>IF($Y178="","",O178*N178)</f>
        <v/>
      </c>
      <c r="Q178">
        <f>IF($Y178="","",Settings!$C$6)</f>
        <v/>
      </c>
      <c r="R178" s="7">
        <f>IF($Y178="","",SUMIFS('Per Line'!$Y$2:$Y$8001,'Per Line'!$AG$2:$AG$8001,$B178&amp;"|"&amp;$C178,'Per Line'!$AJ$2:$AJ$8001,1,'Per Line'!$AK$2:$AK$8001,0))</f>
        <v/>
      </c>
      <c r="S178" s="7">
        <f>IF($Y178="","",R178*Q178)</f>
        <v/>
      </c>
      <c r="T178" s="7">
        <f>IF($Y178="","",S178+P178)</f>
        <v/>
      </c>
      <c r="U178" s="7">
        <f>IF($Y178="","",V178-T178)</f>
        <v/>
      </c>
      <c r="V178" s="7">
        <f>IF($Y178="","",O178+R178+M178)</f>
        <v/>
      </c>
      <c r="W178" s="7">
        <f>IF($Y178="","",V178-T178-K178)</f>
        <v/>
      </c>
      <c r="X178" s="12" t="n"/>
      <c r="Y178" s="13">
        <f>IF(ROWS($Y$2:$Y178)&lt;=MAX('Per Line'!$AI$2:$AI$8001),MATCH(ROWS($Y$2:$Y178),'Per Line'!$AI$2:$AI$8001,0),"")</f>
        <v/>
      </c>
    </row>
    <row r="179">
      <c r="A179" s="12" t="n"/>
      <c r="B179">
        <f>IF($Y179="","",INDEX('Per Line'!$F$2:$F$8001,$Y179)&amp;"")</f>
        <v/>
      </c>
      <c r="C179">
        <f>IF($Y179="","",INDEX('Per Line'!$D$2:$D$8001,$Y179)&amp;"")</f>
        <v/>
      </c>
      <c r="D179">
        <f>IF($Y179="","",INDEX('Per Line'!$B$2:$B$8001,$Y179))</f>
        <v/>
      </c>
      <c r="E179">
        <f>IF($Y179="","",INDEX('Per Line'!$C$2:$C$8001,$Y179)&amp;"")</f>
        <v/>
      </c>
      <c r="F179">
        <f>IF($Y179="","",INDEX('Per Line'!$G$2:$G$8001,$Y179)&amp;"")</f>
        <v/>
      </c>
      <c r="G179">
        <f>IF($Y179="","",INDEX('Per Line'!$L$2:$L$8001,$Y179)&amp;"")</f>
        <v/>
      </c>
      <c r="H179">
        <f>IF($Y179="","",INDEX('Per Line'!$M$2:$M$8001,$Y179)&amp;"")</f>
        <v/>
      </c>
      <c r="I179">
        <f>IF($Y179="","",INDEX('Per Line'!$N$2:$N$8001,$Y179)&amp;"")</f>
        <v/>
      </c>
      <c r="J179">
        <f>IF($Y179="","",INDEX('Per Line'!$Q$2:$Q$8001,$Y179))</f>
        <v/>
      </c>
      <c r="K179" s="7">
        <f>IF($Y179="","",J179*V179/100)</f>
        <v/>
      </c>
      <c r="L179">
        <f>IF($Y179="","",INDEX('Per Line'!$K$2:$K$8001,$Y179)&amp;"")</f>
        <v/>
      </c>
      <c r="M179" s="7">
        <f>IF($Y179="","",SUMIFS('Per Line'!$Y$2:$Y$8001,'Per Line'!$AG$2:$AG$8001,$B179&amp;"|"&amp;$C179,'Per Line'!$AK$2:$AK$8001,1))</f>
        <v/>
      </c>
      <c r="N179">
        <f>IF($Y179="","",Settings!$C$7)</f>
        <v/>
      </c>
      <c r="O179" s="7">
        <f>IF($Y179="","",SUMIFS('Per Line'!$Y$2:$Y$8001,'Per Line'!$AG$2:$AG$8001,$B179&amp;"|"&amp;$C179,'Per Line'!$AJ$2:$AJ$8001,0,'Per Line'!$AK$2:$AK$8001,0))</f>
        <v/>
      </c>
      <c r="P179" s="7">
        <f>IF($Y179="","",O179*N179)</f>
        <v/>
      </c>
      <c r="Q179">
        <f>IF($Y179="","",Settings!$C$6)</f>
        <v/>
      </c>
      <c r="R179" s="7">
        <f>IF($Y179="","",SUMIFS('Per Line'!$Y$2:$Y$8001,'Per Line'!$AG$2:$AG$8001,$B179&amp;"|"&amp;$C179,'Per Line'!$AJ$2:$AJ$8001,1,'Per Line'!$AK$2:$AK$8001,0))</f>
        <v/>
      </c>
      <c r="S179" s="7">
        <f>IF($Y179="","",R179*Q179)</f>
        <v/>
      </c>
      <c r="T179" s="7">
        <f>IF($Y179="","",S179+P179)</f>
        <v/>
      </c>
      <c r="U179" s="7">
        <f>IF($Y179="","",V179-T179)</f>
        <v/>
      </c>
      <c r="V179" s="7">
        <f>IF($Y179="","",O179+R179+M179)</f>
        <v/>
      </c>
      <c r="W179" s="7">
        <f>IF($Y179="","",V179-T179-K179)</f>
        <v/>
      </c>
      <c r="X179" s="12" t="n"/>
      <c r="Y179" s="13">
        <f>IF(ROWS($Y$2:$Y179)&lt;=MAX('Per Line'!$AI$2:$AI$8001),MATCH(ROWS($Y$2:$Y179),'Per Line'!$AI$2:$AI$8001,0),"")</f>
        <v/>
      </c>
    </row>
    <row r="180">
      <c r="A180" s="12" t="n"/>
      <c r="B180">
        <f>IF($Y180="","",INDEX('Per Line'!$F$2:$F$8001,$Y180)&amp;"")</f>
        <v/>
      </c>
      <c r="C180">
        <f>IF($Y180="","",INDEX('Per Line'!$D$2:$D$8001,$Y180)&amp;"")</f>
        <v/>
      </c>
      <c r="D180">
        <f>IF($Y180="","",INDEX('Per Line'!$B$2:$B$8001,$Y180))</f>
        <v/>
      </c>
      <c r="E180">
        <f>IF($Y180="","",INDEX('Per Line'!$C$2:$C$8001,$Y180)&amp;"")</f>
        <v/>
      </c>
      <c r="F180">
        <f>IF($Y180="","",INDEX('Per Line'!$G$2:$G$8001,$Y180)&amp;"")</f>
        <v/>
      </c>
      <c r="G180">
        <f>IF($Y180="","",INDEX('Per Line'!$L$2:$L$8001,$Y180)&amp;"")</f>
        <v/>
      </c>
      <c r="H180">
        <f>IF($Y180="","",INDEX('Per Line'!$M$2:$M$8001,$Y180)&amp;"")</f>
        <v/>
      </c>
      <c r="I180">
        <f>IF($Y180="","",INDEX('Per Line'!$N$2:$N$8001,$Y180)&amp;"")</f>
        <v/>
      </c>
      <c r="J180">
        <f>IF($Y180="","",INDEX('Per Line'!$Q$2:$Q$8001,$Y180))</f>
        <v/>
      </c>
      <c r="K180" s="7">
        <f>IF($Y180="","",J180*V180/100)</f>
        <v/>
      </c>
      <c r="L180">
        <f>IF($Y180="","",INDEX('Per Line'!$K$2:$K$8001,$Y180)&amp;"")</f>
        <v/>
      </c>
      <c r="M180" s="7">
        <f>IF($Y180="","",SUMIFS('Per Line'!$Y$2:$Y$8001,'Per Line'!$AG$2:$AG$8001,$B180&amp;"|"&amp;$C180,'Per Line'!$AK$2:$AK$8001,1))</f>
        <v/>
      </c>
      <c r="N180">
        <f>IF($Y180="","",Settings!$C$7)</f>
        <v/>
      </c>
      <c r="O180" s="7">
        <f>IF($Y180="","",SUMIFS('Per Line'!$Y$2:$Y$8001,'Per Line'!$AG$2:$AG$8001,$B180&amp;"|"&amp;$C180,'Per Line'!$AJ$2:$AJ$8001,0,'Per Line'!$AK$2:$AK$8001,0))</f>
        <v/>
      </c>
      <c r="P180" s="7">
        <f>IF($Y180="","",O180*N180)</f>
        <v/>
      </c>
      <c r="Q180">
        <f>IF($Y180="","",Settings!$C$6)</f>
        <v/>
      </c>
      <c r="R180" s="7">
        <f>IF($Y180="","",SUMIFS('Per Line'!$Y$2:$Y$8001,'Per Line'!$AG$2:$AG$8001,$B180&amp;"|"&amp;$C180,'Per Line'!$AJ$2:$AJ$8001,1,'Per Line'!$AK$2:$AK$8001,0))</f>
        <v/>
      </c>
      <c r="S180" s="7">
        <f>IF($Y180="","",R180*Q180)</f>
        <v/>
      </c>
      <c r="T180" s="7">
        <f>IF($Y180="","",S180+P180)</f>
        <v/>
      </c>
      <c r="U180" s="7">
        <f>IF($Y180="","",V180-T180)</f>
        <v/>
      </c>
      <c r="V180" s="7">
        <f>IF($Y180="","",O180+R180+M180)</f>
        <v/>
      </c>
      <c r="W180" s="7">
        <f>IF($Y180="","",V180-T180-K180)</f>
        <v/>
      </c>
      <c r="X180" s="12" t="n"/>
      <c r="Y180" s="13">
        <f>IF(ROWS($Y$2:$Y180)&lt;=MAX('Per Line'!$AI$2:$AI$8001),MATCH(ROWS($Y$2:$Y180),'Per Line'!$AI$2:$AI$8001,0),"")</f>
        <v/>
      </c>
    </row>
    <row r="181">
      <c r="A181" s="12" t="n"/>
      <c r="B181">
        <f>IF($Y181="","",INDEX('Per Line'!$F$2:$F$8001,$Y181)&amp;"")</f>
        <v/>
      </c>
      <c r="C181">
        <f>IF($Y181="","",INDEX('Per Line'!$D$2:$D$8001,$Y181)&amp;"")</f>
        <v/>
      </c>
      <c r="D181">
        <f>IF($Y181="","",INDEX('Per Line'!$B$2:$B$8001,$Y181))</f>
        <v/>
      </c>
      <c r="E181">
        <f>IF($Y181="","",INDEX('Per Line'!$C$2:$C$8001,$Y181)&amp;"")</f>
        <v/>
      </c>
      <c r="F181">
        <f>IF($Y181="","",INDEX('Per Line'!$G$2:$G$8001,$Y181)&amp;"")</f>
        <v/>
      </c>
      <c r="G181">
        <f>IF($Y181="","",INDEX('Per Line'!$L$2:$L$8001,$Y181)&amp;"")</f>
        <v/>
      </c>
      <c r="H181">
        <f>IF($Y181="","",INDEX('Per Line'!$M$2:$M$8001,$Y181)&amp;"")</f>
        <v/>
      </c>
      <c r="I181">
        <f>IF($Y181="","",INDEX('Per Line'!$N$2:$N$8001,$Y181)&amp;"")</f>
        <v/>
      </c>
      <c r="J181">
        <f>IF($Y181="","",INDEX('Per Line'!$Q$2:$Q$8001,$Y181))</f>
        <v/>
      </c>
      <c r="K181" s="7">
        <f>IF($Y181="","",J181*V181/100)</f>
        <v/>
      </c>
      <c r="L181">
        <f>IF($Y181="","",INDEX('Per Line'!$K$2:$K$8001,$Y181)&amp;"")</f>
        <v/>
      </c>
      <c r="M181" s="7">
        <f>IF($Y181="","",SUMIFS('Per Line'!$Y$2:$Y$8001,'Per Line'!$AG$2:$AG$8001,$B181&amp;"|"&amp;$C181,'Per Line'!$AK$2:$AK$8001,1))</f>
        <v/>
      </c>
      <c r="N181">
        <f>IF($Y181="","",Settings!$C$7)</f>
        <v/>
      </c>
      <c r="O181" s="7">
        <f>IF($Y181="","",SUMIFS('Per Line'!$Y$2:$Y$8001,'Per Line'!$AG$2:$AG$8001,$B181&amp;"|"&amp;$C181,'Per Line'!$AJ$2:$AJ$8001,0,'Per Line'!$AK$2:$AK$8001,0))</f>
        <v/>
      </c>
      <c r="P181" s="7">
        <f>IF($Y181="","",O181*N181)</f>
        <v/>
      </c>
      <c r="Q181">
        <f>IF($Y181="","",Settings!$C$6)</f>
        <v/>
      </c>
      <c r="R181" s="7">
        <f>IF($Y181="","",SUMIFS('Per Line'!$Y$2:$Y$8001,'Per Line'!$AG$2:$AG$8001,$B181&amp;"|"&amp;$C181,'Per Line'!$AJ$2:$AJ$8001,1,'Per Line'!$AK$2:$AK$8001,0))</f>
        <v/>
      </c>
      <c r="S181" s="7">
        <f>IF($Y181="","",R181*Q181)</f>
        <v/>
      </c>
      <c r="T181" s="7">
        <f>IF($Y181="","",S181+P181)</f>
        <v/>
      </c>
      <c r="U181" s="7">
        <f>IF($Y181="","",V181-T181)</f>
        <v/>
      </c>
      <c r="V181" s="7">
        <f>IF($Y181="","",O181+R181+M181)</f>
        <v/>
      </c>
      <c r="W181" s="7">
        <f>IF($Y181="","",V181-T181-K181)</f>
        <v/>
      </c>
      <c r="X181" s="12" t="n"/>
      <c r="Y181" s="13">
        <f>IF(ROWS($Y$2:$Y181)&lt;=MAX('Per Line'!$AI$2:$AI$8001),MATCH(ROWS($Y$2:$Y181),'Per Line'!$AI$2:$AI$8001,0),"")</f>
        <v/>
      </c>
    </row>
    <row r="182">
      <c r="A182" s="12" t="n"/>
      <c r="B182">
        <f>IF($Y182="","",INDEX('Per Line'!$F$2:$F$8001,$Y182)&amp;"")</f>
        <v/>
      </c>
      <c r="C182">
        <f>IF($Y182="","",INDEX('Per Line'!$D$2:$D$8001,$Y182)&amp;"")</f>
        <v/>
      </c>
      <c r="D182">
        <f>IF($Y182="","",INDEX('Per Line'!$B$2:$B$8001,$Y182))</f>
        <v/>
      </c>
      <c r="E182">
        <f>IF($Y182="","",INDEX('Per Line'!$C$2:$C$8001,$Y182)&amp;"")</f>
        <v/>
      </c>
      <c r="F182">
        <f>IF($Y182="","",INDEX('Per Line'!$G$2:$G$8001,$Y182)&amp;"")</f>
        <v/>
      </c>
      <c r="G182">
        <f>IF($Y182="","",INDEX('Per Line'!$L$2:$L$8001,$Y182)&amp;"")</f>
        <v/>
      </c>
      <c r="H182">
        <f>IF($Y182="","",INDEX('Per Line'!$M$2:$M$8001,$Y182)&amp;"")</f>
        <v/>
      </c>
      <c r="I182">
        <f>IF($Y182="","",INDEX('Per Line'!$N$2:$N$8001,$Y182)&amp;"")</f>
        <v/>
      </c>
      <c r="J182">
        <f>IF($Y182="","",INDEX('Per Line'!$Q$2:$Q$8001,$Y182))</f>
        <v/>
      </c>
      <c r="K182" s="7">
        <f>IF($Y182="","",J182*V182/100)</f>
        <v/>
      </c>
      <c r="L182">
        <f>IF($Y182="","",INDEX('Per Line'!$K$2:$K$8001,$Y182)&amp;"")</f>
        <v/>
      </c>
      <c r="M182" s="7">
        <f>IF($Y182="","",SUMIFS('Per Line'!$Y$2:$Y$8001,'Per Line'!$AG$2:$AG$8001,$B182&amp;"|"&amp;$C182,'Per Line'!$AK$2:$AK$8001,1))</f>
        <v/>
      </c>
      <c r="N182">
        <f>IF($Y182="","",Settings!$C$7)</f>
        <v/>
      </c>
      <c r="O182" s="7">
        <f>IF($Y182="","",SUMIFS('Per Line'!$Y$2:$Y$8001,'Per Line'!$AG$2:$AG$8001,$B182&amp;"|"&amp;$C182,'Per Line'!$AJ$2:$AJ$8001,0,'Per Line'!$AK$2:$AK$8001,0))</f>
        <v/>
      </c>
      <c r="P182" s="7">
        <f>IF($Y182="","",O182*N182)</f>
        <v/>
      </c>
      <c r="Q182">
        <f>IF($Y182="","",Settings!$C$6)</f>
        <v/>
      </c>
      <c r="R182" s="7">
        <f>IF($Y182="","",SUMIFS('Per Line'!$Y$2:$Y$8001,'Per Line'!$AG$2:$AG$8001,$B182&amp;"|"&amp;$C182,'Per Line'!$AJ$2:$AJ$8001,1,'Per Line'!$AK$2:$AK$8001,0))</f>
        <v/>
      </c>
      <c r="S182" s="7">
        <f>IF($Y182="","",R182*Q182)</f>
        <v/>
      </c>
      <c r="T182" s="7">
        <f>IF($Y182="","",S182+P182)</f>
        <v/>
      </c>
      <c r="U182" s="7">
        <f>IF($Y182="","",V182-T182)</f>
        <v/>
      </c>
      <c r="V182" s="7">
        <f>IF($Y182="","",O182+R182+M182)</f>
        <v/>
      </c>
      <c r="W182" s="7">
        <f>IF($Y182="","",V182-T182-K182)</f>
        <v/>
      </c>
      <c r="X182" s="12" t="n"/>
      <c r="Y182" s="13">
        <f>IF(ROWS($Y$2:$Y182)&lt;=MAX('Per Line'!$AI$2:$AI$8001),MATCH(ROWS($Y$2:$Y182),'Per Line'!$AI$2:$AI$8001,0),"")</f>
        <v/>
      </c>
    </row>
    <row r="183">
      <c r="A183" s="12" t="n"/>
      <c r="B183">
        <f>IF($Y183="","",INDEX('Per Line'!$F$2:$F$8001,$Y183)&amp;"")</f>
        <v/>
      </c>
      <c r="C183">
        <f>IF($Y183="","",INDEX('Per Line'!$D$2:$D$8001,$Y183)&amp;"")</f>
        <v/>
      </c>
      <c r="D183">
        <f>IF($Y183="","",INDEX('Per Line'!$B$2:$B$8001,$Y183))</f>
        <v/>
      </c>
      <c r="E183">
        <f>IF($Y183="","",INDEX('Per Line'!$C$2:$C$8001,$Y183)&amp;"")</f>
        <v/>
      </c>
      <c r="F183">
        <f>IF($Y183="","",INDEX('Per Line'!$G$2:$G$8001,$Y183)&amp;"")</f>
        <v/>
      </c>
      <c r="G183">
        <f>IF($Y183="","",INDEX('Per Line'!$L$2:$L$8001,$Y183)&amp;"")</f>
        <v/>
      </c>
      <c r="H183">
        <f>IF($Y183="","",INDEX('Per Line'!$M$2:$M$8001,$Y183)&amp;"")</f>
        <v/>
      </c>
      <c r="I183">
        <f>IF($Y183="","",INDEX('Per Line'!$N$2:$N$8001,$Y183)&amp;"")</f>
        <v/>
      </c>
      <c r="J183">
        <f>IF($Y183="","",INDEX('Per Line'!$Q$2:$Q$8001,$Y183))</f>
        <v/>
      </c>
      <c r="K183" s="7">
        <f>IF($Y183="","",J183*V183/100)</f>
        <v/>
      </c>
      <c r="L183">
        <f>IF($Y183="","",INDEX('Per Line'!$K$2:$K$8001,$Y183)&amp;"")</f>
        <v/>
      </c>
      <c r="M183" s="7">
        <f>IF($Y183="","",SUMIFS('Per Line'!$Y$2:$Y$8001,'Per Line'!$AG$2:$AG$8001,$B183&amp;"|"&amp;$C183,'Per Line'!$AK$2:$AK$8001,1))</f>
        <v/>
      </c>
      <c r="N183">
        <f>IF($Y183="","",Settings!$C$7)</f>
        <v/>
      </c>
      <c r="O183" s="7">
        <f>IF($Y183="","",SUMIFS('Per Line'!$Y$2:$Y$8001,'Per Line'!$AG$2:$AG$8001,$B183&amp;"|"&amp;$C183,'Per Line'!$AJ$2:$AJ$8001,0,'Per Line'!$AK$2:$AK$8001,0))</f>
        <v/>
      </c>
      <c r="P183" s="7">
        <f>IF($Y183="","",O183*N183)</f>
        <v/>
      </c>
      <c r="Q183">
        <f>IF($Y183="","",Settings!$C$6)</f>
        <v/>
      </c>
      <c r="R183" s="7">
        <f>IF($Y183="","",SUMIFS('Per Line'!$Y$2:$Y$8001,'Per Line'!$AG$2:$AG$8001,$B183&amp;"|"&amp;$C183,'Per Line'!$AJ$2:$AJ$8001,1,'Per Line'!$AK$2:$AK$8001,0))</f>
        <v/>
      </c>
      <c r="S183" s="7">
        <f>IF($Y183="","",R183*Q183)</f>
        <v/>
      </c>
      <c r="T183" s="7">
        <f>IF($Y183="","",S183+P183)</f>
        <v/>
      </c>
      <c r="U183" s="7">
        <f>IF($Y183="","",V183-T183)</f>
        <v/>
      </c>
      <c r="V183" s="7">
        <f>IF($Y183="","",O183+R183+M183)</f>
        <v/>
      </c>
      <c r="W183" s="7">
        <f>IF($Y183="","",V183-T183-K183)</f>
        <v/>
      </c>
      <c r="X183" s="12" t="n"/>
      <c r="Y183" s="13">
        <f>IF(ROWS($Y$2:$Y183)&lt;=MAX('Per Line'!$AI$2:$AI$8001),MATCH(ROWS($Y$2:$Y183),'Per Line'!$AI$2:$AI$8001,0),"")</f>
        <v/>
      </c>
    </row>
    <row r="184">
      <c r="A184" s="12" t="n"/>
      <c r="B184">
        <f>IF($Y184="","",INDEX('Per Line'!$F$2:$F$8001,$Y184)&amp;"")</f>
        <v/>
      </c>
      <c r="C184">
        <f>IF($Y184="","",INDEX('Per Line'!$D$2:$D$8001,$Y184)&amp;"")</f>
        <v/>
      </c>
      <c r="D184">
        <f>IF($Y184="","",INDEX('Per Line'!$B$2:$B$8001,$Y184))</f>
        <v/>
      </c>
      <c r="E184">
        <f>IF($Y184="","",INDEX('Per Line'!$C$2:$C$8001,$Y184)&amp;"")</f>
        <v/>
      </c>
      <c r="F184">
        <f>IF($Y184="","",INDEX('Per Line'!$G$2:$G$8001,$Y184)&amp;"")</f>
        <v/>
      </c>
      <c r="G184">
        <f>IF($Y184="","",INDEX('Per Line'!$L$2:$L$8001,$Y184)&amp;"")</f>
        <v/>
      </c>
      <c r="H184">
        <f>IF($Y184="","",INDEX('Per Line'!$M$2:$M$8001,$Y184)&amp;"")</f>
        <v/>
      </c>
      <c r="I184">
        <f>IF($Y184="","",INDEX('Per Line'!$N$2:$N$8001,$Y184)&amp;"")</f>
        <v/>
      </c>
      <c r="J184">
        <f>IF($Y184="","",INDEX('Per Line'!$Q$2:$Q$8001,$Y184))</f>
        <v/>
      </c>
      <c r="K184" s="7">
        <f>IF($Y184="","",J184*V184/100)</f>
        <v/>
      </c>
      <c r="L184">
        <f>IF($Y184="","",INDEX('Per Line'!$K$2:$K$8001,$Y184)&amp;"")</f>
        <v/>
      </c>
      <c r="M184" s="7">
        <f>IF($Y184="","",SUMIFS('Per Line'!$Y$2:$Y$8001,'Per Line'!$AG$2:$AG$8001,$B184&amp;"|"&amp;$C184,'Per Line'!$AK$2:$AK$8001,1))</f>
        <v/>
      </c>
      <c r="N184">
        <f>IF($Y184="","",Settings!$C$7)</f>
        <v/>
      </c>
      <c r="O184" s="7">
        <f>IF($Y184="","",SUMIFS('Per Line'!$Y$2:$Y$8001,'Per Line'!$AG$2:$AG$8001,$B184&amp;"|"&amp;$C184,'Per Line'!$AJ$2:$AJ$8001,0,'Per Line'!$AK$2:$AK$8001,0))</f>
        <v/>
      </c>
      <c r="P184" s="7">
        <f>IF($Y184="","",O184*N184)</f>
        <v/>
      </c>
      <c r="Q184">
        <f>IF($Y184="","",Settings!$C$6)</f>
        <v/>
      </c>
      <c r="R184" s="7">
        <f>IF($Y184="","",SUMIFS('Per Line'!$Y$2:$Y$8001,'Per Line'!$AG$2:$AG$8001,$B184&amp;"|"&amp;$C184,'Per Line'!$AJ$2:$AJ$8001,1,'Per Line'!$AK$2:$AK$8001,0))</f>
        <v/>
      </c>
      <c r="S184" s="7">
        <f>IF($Y184="","",R184*Q184)</f>
        <v/>
      </c>
      <c r="T184" s="7">
        <f>IF($Y184="","",S184+P184)</f>
        <v/>
      </c>
      <c r="U184" s="7">
        <f>IF($Y184="","",V184-T184)</f>
        <v/>
      </c>
      <c r="V184" s="7">
        <f>IF($Y184="","",O184+R184+M184)</f>
        <v/>
      </c>
      <c r="W184" s="7">
        <f>IF($Y184="","",V184-T184-K184)</f>
        <v/>
      </c>
      <c r="X184" s="12" t="n"/>
      <c r="Y184" s="13">
        <f>IF(ROWS($Y$2:$Y184)&lt;=MAX('Per Line'!$AI$2:$AI$8001),MATCH(ROWS($Y$2:$Y184),'Per Line'!$AI$2:$AI$8001,0),"")</f>
        <v/>
      </c>
    </row>
    <row r="185">
      <c r="A185" s="12" t="n"/>
      <c r="B185">
        <f>IF($Y185="","",INDEX('Per Line'!$F$2:$F$8001,$Y185)&amp;"")</f>
        <v/>
      </c>
      <c r="C185">
        <f>IF($Y185="","",INDEX('Per Line'!$D$2:$D$8001,$Y185)&amp;"")</f>
        <v/>
      </c>
      <c r="D185">
        <f>IF($Y185="","",INDEX('Per Line'!$B$2:$B$8001,$Y185))</f>
        <v/>
      </c>
      <c r="E185">
        <f>IF($Y185="","",INDEX('Per Line'!$C$2:$C$8001,$Y185)&amp;"")</f>
        <v/>
      </c>
      <c r="F185">
        <f>IF($Y185="","",INDEX('Per Line'!$G$2:$G$8001,$Y185)&amp;"")</f>
        <v/>
      </c>
      <c r="G185">
        <f>IF($Y185="","",INDEX('Per Line'!$L$2:$L$8001,$Y185)&amp;"")</f>
        <v/>
      </c>
      <c r="H185">
        <f>IF($Y185="","",INDEX('Per Line'!$M$2:$M$8001,$Y185)&amp;"")</f>
        <v/>
      </c>
      <c r="I185">
        <f>IF($Y185="","",INDEX('Per Line'!$N$2:$N$8001,$Y185)&amp;"")</f>
        <v/>
      </c>
      <c r="J185">
        <f>IF($Y185="","",INDEX('Per Line'!$Q$2:$Q$8001,$Y185))</f>
        <v/>
      </c>
      <c r="K185" s="7">
        <f>IF($Y185="","",J185*V185/100)</f>
        <v/>
      </c>
      <c r="L185">
        <f>IF($Y185="","",INDEX('Per Line'!$K$2:$K$8001,$Y185)&amp;"")</f>
        <v/>
      </c>
      <c r="M185" s="7">
        <f>IF($Y185="","",SUMIFS('Per Line'!$Y$2:$Y$8001,'Per Line'!$AG$2:$AG$8001,$B185&amp;"|"&amp;$C185,'Per Line'!$AK$2:$AK$8001,1))</f>
        <v/>
      </c>
      <c r="N185">
        <f>IF($Y185="","",Settings!$C$7)</f>
        <v/>
      </c>
      <c r="O185" s="7">
        <f>IF($Y185="","",SUMIFS('Per Line'!$Y$2:$Y$8001,'Per Line'!$AG$2:$AG$8001,$B185&amp;"|"&amp;$C185,'Per Line'!$AJ$2:$AJ$8001,0,'Per Line'!$AK$2:$AK$8001,0))</f>
        <v/>
      </c>
      <c r="P185" s="7">
        <f>IF($Y185="","",O185*N185)</f>
        <v/>
      </c>
      <c r="Q185">
        <f>IF($Y185="","",Settings!$C$6)</f>
        <v/>
      </c>
      <c r="R185" s="7">
        <f>IF($Y185="","",SUMIFS('Per Line'!$Y$2:$Y$8001,'Per Line'!$AG$2:$AG$8001,$B185&amp;"|"&amp;$C185,'Per Line'!$AJ$2:$AJ$8001,1,'Per Line'!$AK$2:$AK$8001,0))</f>
        <v/>
      </c>
      <c r="S185" s="7">
        <f>IF($Y185="","",R185*Q185)</f>
        <v/>
      </c>
      <c r="T185" s="7">
        <f>IF($Y185="","",S185+P185)</f>
        <v/>
      </c>
      <c r="U185" s="7">
        <f>IF($Y185="","",V185-T185)</f>
        <v/>
      </c>
      <c r="V185" s="7">
        <f>IF($Y185="","",O185+R185+M185)</f>
        <v/>
      </c>
      <c r="W185" s="7">
        <f>IF($Y185="","",V185-T185-K185)</f>
        <v/>
      </c>
      <c r="X185" s="12" t="n"/>
      <c r="Y185" s="13">
        <f>IF(ROWS($Y$2:$Y185)&lt;=MAX('Per Line'!$AI$2:$AI$8001),MATCH(ROWS($Y$2:$Y185),'Per Line'!$AI$2:$AI$8001,0),"")</f>
        <v/>
      </c>
    </row>
    <row r="186">
      <c r="A186" s="12" t="n"/>
      <c r="B186">
        <f>IF($Y186="","",INDEX('Per Line'!$F$2:$F$8001,$Y186)&amp;"")</f>
        <v/>
      </c>
      <c r="C186">
        <f>IF($Y186="","",INDEX('Per Line'!$D$2:$D$8001,$Y186)&amp;"")</f>
        <v/>
      </c>
      <c r="D186">
        <f>IF($Y186="","",INDEX('Per Line'!$B$2:$B$8001,$Y186))</f>
        <v/>
      </c>
      <c r="E186">
        <f>IF($Y186="","",INDEX('Per Line'!$C$2:$C$8001,$Y186)&amp;"")</f>
        <v/>
      </c>
      <c r="F186">
        <f>IF($Y186="","",INDEX('Per Line'!$G$2:$G$8001,$Y186)&amp;"")</f>
        <v/>
      </c>
      <c r="G186">
        <f>IF($Y186="","",INDEX('Per Line'!$L$2:$L$8001,$Y186)&amp;"")</f>
        <v/>
      </c>
      <c r="H186">
        <f>IF($Y186="","",INDEX('Per Line'!$M$2:$M$8001,$Y186)&amp;"")</f>
        <v/>
      </c>
      <c r="I186">
        <f>IF($Y186="","",INDEX('Per Line'!$N$2:$N$8001,$Y186)&amp;"")</f>
        <v/>
      </c>
      <c r="J186">
        <f>IF($Y186="","",INDEX('Per Line'!$Q$2:$Q$8001,$Y186))</f>
        <v/>
      </c>
      <c r="K186" s="7">
        <f>IF($Y186="","",J186*V186/100)</f>
        <v/>
      </c>
      <c r="L186">
        <f>IF($Y186="","",INDEX('Per Line'!$K$2:$K$8001,$Y186)&amp;"")</f>
        <v/>
      </c>
      <c r="M186" s="7">
        <f>IF($Y186="","",SUMIFS('Per Line'!$Y$2:$Y$8001,'Per Line'!$AG$2:$AG$8001,$B186&amp;"|"&amp;$C186,'Per Line'!$AK$2:$AK$8001,1))</f>
        <v/>
      </c>
      <c r="N186">
        <f>IF($Y186="","",Settings!$C$7)</f>
        <v/>
      </c>
      <c r="O186" s="7">
        <f>IF($Y186="","",SUMIFS('Per Line'!$Y$2:$Y$8001,'Per Line'!$AG$2:$AG$8001,$B186&amp;"|"&amp;$C186,'Per Line'!$AJ$2:$AJ$8001,0,'Per Line'!$AK$2:$AK$8001,0))</f>
        <v/>
      </c>
      <c r="P186" s="7">
        <f>IF($Y186="","",O186*N186)</f>
        <v/>
      </c>
      <c r="Q186">
        <f>IF($Y186="","",Settings!$C$6)</f>
        <v/>
      </c>
      <c r="R186" s="7">
        <f>IF($Y186="","",SUMIFS('Per Line'!$Y$2:$Y$8001,'Per Line'!$AG$2:$AG$8001,$B186&amp;"|"&amp;$C186,'Per Line'!$AJ$2:$AJ$8001,1,'Per Line'!$AK$2:$AK$8001,0))</f>
        <v/>
      </c>
      <c r="S186" s="7">
        <f>IF($Y186="","",R186*Q186)</f>
        <v/>
      </c>
      <c r="T186" s="7">
        <f>IF($Y186="","",S186+P186)</f>
        <v/>
      </c>
      <c r="U186" s="7">
        <f>IF($Y186="","",V186-T186)</f>
        <v/>
      </c>
      <c r="V186" s="7">
        <f>IF($Y186="","",O186+R186+M186)</f>
        <v/>
      </c>
      <c r="W186" s="7">
        <f>IF($Y186="","",V186-T186-K186)</f>
        <v/>
      </c>
      <c r="X186" s="12" t="n"/>
      <c r="Y186" s="13">
        <f>IF(ROWS($Y$2:$Y186)&lt;=MAX('Per Line'!$AI$2:$AI$8001),MATCH(ROWS($Y$2:$Y186),'Per Line'!$AI$2:$AI$8001,0),"")</f>
        <v/>
      </c>
    </row>
    <row r="187">
      <c r="A187" s="12" t="n"/>
      <c r="B187">
        <f>IF($Y187="","",INDEX('Per Line'!$F$2:$F$8001,$Y187)&amp;"")</f>
        <v/>
      </c>
      <c r="C187">
        <f>IF($Y187="","",INDEX('Per Line'!$D$2:$D$8001,$Y187)&amp;"")</f>
        <v/>
      </c>
      <c r="D187">
        <f>IF($Y187="","",INDEX('Per Line'!$B$2:$B$8001,$Y187))</f>
        <v/>
      </c>
      <c r="E187">
        <f>IF($Y187="","",INDEX('Per Line'!$C$2:$C$8001,$Y187)&amp;"")</f>
        <v/>
      </c>
      <c r="F187">
        <f>IF($Y187="","",INDEX('Per Line'!$G$2:$G$8001,$Y187)&amp;"")</f>
        <v/>
      </c>
      <c r="G187">
        <f>IF($Y187="","",INDEX('Per Line'!$L$2:$L$8001,$Y187)&amp;"")</f>
        <v/>
      </c>
      <c r="H187">
        <f>IF($Y187="","",INDEX('Per Line'!$M$2:$M$8001,$Y187)&amp;"")</f>
        <v/>
      </c>
      <c r="I187">
        <f>IF($Y187="","",INDEX('Per Line'!$N$2:$N$8001,$Y187)&amp;"")</f>
        <v/>
      </c>
      <c r="J187">
        <f>IF($Y187="","",INDEX('Per Line'!$Q$2:$Q$8001,$Y187))</f>
        <v/>
      </c>
      <c r="K187" s="7">
        <f>IF($Y187="","",J187*V187/100)</f>
        <v/>
      </c>
      <c r="L187">
        <f>IF($Y187="","",INDEX('Per Line'!$K$2:$K$8001,$Y187)&amp;"")</f>
        <v/>
      </c>
      <c r="M187" s="7">
        <f>IF($Y187="","",SUMIFS('Per Line'!$Y$2:$Y$8001,'Per Line'!$AG$2:$AG$8001,$B187&amp;"|"&amp;$C187,'Per Line'!$AK$2:$AK$8001,1))</f>
        <v/>
      </c>
      <c r="N187">
        <f>IF($Y187="","",Settings!$C$7)</f>
        <v/>
      </c>
      <c r="O187" s="7">
        <f>IF($Y187="","",SUMIFS('Per Line'!$Y$2:$Y$8001,'Per Line'!$AG$2:$AG$8001,$B187&amp;"|"&amp;$C187,'Per Line'!$AJ$2:$AJ$8001,0,'Per Line'!$AK$2:$AK$8001,0))</f>
        <v/>
      </c>
      <c r="P187" s="7">
        <f>IF($Y187="","",O187*N187)</f>
        <v/>
      </c>
      <c r="Q187">
        <f>IF($Y187="","",Settings!$C$6)</f>
        <v/>
      </c>
      <c r="R187" s="7">
        <f>IF($Y187="","",SUMIFS('Per Line'!$Y$2:$Y$8001,'Per Line'!$AG$2:$AG$8001,$B187&amp;"|"&amp;$C187,'Per Line'!$AJ$2:$AJ$8001,1,'Per Line'!$AK$2:$AK$8001,0))</f>
        <v/>
      </c>
      <c r="S187" s="7">
        <f>IF($Y187="","",R187*Q187)</f>
        <v/>
      </c>
      <c r="T187" s="7">
        <f>IF($Y187="","",S187+P187)</f>
        <v/>
      </c>
      <c r="U187" s="7">
        <f>IF($Y187="","",V187-T187)</f>
        <v/>
      </c>
      <c r="V187" s="7">
        <f>IF($Y187="","",O187+R187+M187)</f>
        <v/>
      </c>
      <c r="W187" s="7">
        <f>IF($Y187="","",V187-T187-K187)</f>
        <v/>
      </c>
      <c r="X187" s="12" t="n"/>
      <c r="Y187" s="13">
        <f>IF(ROWS($Y$2:$Y187)&lt;=MAX('Per Line'!$AI$2:$AI$8001),MATCH(ROWS($Y$2:$Y187),'Per Line'!$AI$2:$AI$8001,0),"")</f>
        <v/>
      </c>
    </row>
    <row r="188">
      <c r="A188" s="12" t="n"/>
      <c r="B188">
        <f>IF($Y188="","",INDEX('Per Line'!$F$2:$F$8001,$Y188)&amp;"")</f>
        <v/>
      </c>
      <c r="C188">
        <f>IF($Y188="","",INDEX('Per Line'!$D$2:$D$8001,$Y188)&amp;"")</f>
        <v/>
      </c>
      <c r="D188">
        <f>IF($Y188="","",INDEX('Per Line'!$B$2:$B$8001,$Y188))</f>
        <v/>
      </c>
      <c r="E188">
        <f>IF($Y188="","",INDEX('Per Line'!$C$2:$C$8001,$Y188)&amp;"")</f>
        <v/>
      </c>
      <c r="F188">
        <f>IF($Y188="","",INDEX('Per Line'!$G$2:$G$8001,$Y188)&amp;"")</f>
        <v/>
      </c>
      <c r="G188">
        <f>IF($Y188="","",INDEX('Per Line'!$L$2:$L$8001,$Y188)&amp;"")</f>
        <v/>
      </c>
      <c r="H188">
        <f>IF($Y188="","",INDEX('Per Line'!$M$2:$M$8001,$Y188)&amp;"")</f>
        <v/>
      </c>
      <c r="I188">
        <f>IF($Y188="","",INDEX('Per Line'!$N$2:$N$8001,$Y188)&amp;"")</f>
        <v/>
      </c>
      <c r="J188">
        <f>IF($Y188="","",INDEX('Per Line'!$Q$2:$Q$8001,$Y188))</f>
        <v/>
      </c>
      <c r="K188" s="7">
        <f>IF($Y188="","",J188*V188/100)</f>
        <v/>
      </c>
      <c r="L188">
        <f>IF($Y188="","",INDEX('Per Line'!$K$2:$K$8001,$Y188)&amp;"")</f>
        <v/>
      </c>
      <c r="M188" s="7">
        <f>IF($Y188="","",SUMIFS('Per Line'!$Y$2:$Y$8001,'Per Line'!$AG$2:$AG$8001,$B188&amp;"|"&amp;$C188,'Per Line'!$AK$2:$AK$8001,1))</f>
        <v/>
      </c>
      <c r="N188">
        <f>IF($Y188="","",Settings!$C$7)</f>
        <v/>
      </c>
      <c r="O188" s="7">
        <f>IF($Y188="","",SUMIFS('Per Line'!$Y$2:$Y$8001,'Per Line'!$AG$2:$AG$8001,$B188&amp;"|"&amp;$C188,'Per Line'!$AJ$2:$AJ$8001,0,'Per Line'!$AK$2:$AK$8001,0))</f>
        <v/>
      </c>
      <c r="P188" s="7">
        <f>IF($Y188="","",O188*N188)</f>
        <v/>
      </c>
      <c r="Q188">
        <f>IF($Y188="","",Settings!$C$6)</f>
        <v/>
      </c>
      <c r="R188" s="7">
        <f>IF($Y188="","",SUMIFS('Per Line'!$Y$2:$Y$8001,'Per Line'!$AG$2:$AG$8001,$B188&amp;"|"&amp;$C188,'Per Line'!$AJ$2:$AJ$8001,1,'Per Line'!$AK$2:$AK$8001,0))</f>
        <v/>
      </c>
      <c r="S188" s="7">
        <f>IF($Y188="","",R188*Q188)</f>
        <v/>
      </c>
      <c r="T188" s="7">
        <f>IF($Y188="","",S188+P188)</f>
        <v/>
      </c>
      <c r="U188" s="7">
        <f>IF($Y188="","",V188-T188)</f>
        <v/>
      </c>
      <c r="V188" s="7">
        <f>IF($Y188="","",O188+R188+M188)</f>
        <v/>
      </c>
      <c r="W188" s="7">
        <f>IF($Y188="","",V188-T188-K188)</f>
        <v/>
      </c>
      <c r="X188" s="12" t="n"/>
      <c r="Y188" s="13">
        <f>IF(ROWS($Y$2:$Y188)&lt;=MAX('Per Line'!$AI$2:$AI$8001),MATCH(ROWS($Y$2:$Y188),'Per Line'!$AI$2:$AI$8001,0),"")</f>
        <v/>
      </c>
    </row>
    <row r="189">
      <c r="A189" s="12" t="n"/>
      <c r="B189">
        <f>IF($Y189="","",INDEX('Per Line'!$F$2:$F$8001,$Y189)&amp;"")</f>
        <v/>
      </c>
      <c r="C189">
        <f>IF($Y189="","",INDEX('Per Line'!$D$2:$D$8001,$Y189)&amp;"")</f>
        <v/>
      </c>
      <c r="D189">
        <f>IF($Y189="","",INDEX('Per Line'!$B$2:$B$8001,$Y189))</f>
        <v/>
      </c>
      <c r="E189">
        <f>IF($Y189="","",INDEX('Per Line'!$C$2:$C$8001,$Y189)&amp;"")</f>
        <v/>
      </c>
      <c r="F189">
        <f>IF($Y189="","",INDEX('Per Line'!$G$2:$G$8001,$Y189)&amp;"")</f>
        <v/>
      </c>
      <c r="G189">
        <f>IF($Y189="","",INDEX('Per Line'!$L$2:$L$8001,$Y189)&amp;"")</f>
        <v/>
      </c>
      <c r="H189">
        <f>IF($Y189="","",INDEX('Per Line'!$M$2:$M$8001,$Y189)&amp;"")</f>
        <v/>
      </c>
      <c r="I189">
        <f>IF($Y189="","",INDEX('Per Line'!$N$2:$N$8001,$Y189)&amp;"")</f>
        <v/>
      </c>
      <c r="J189">
        <f>IF($Y189="","",INDEX('Per Line'!$Q$2:$Q$8001,$Y189))</f>
        <v/>
      </c>
      <c r="K189" s="7">
        <f>IF($Y189="","",J189*V189/100)</f>
        <v/>
      </c>
      <c r="L189">
        <f>IF($Y189="","",INDEX('Per Line'!$K$2:$K$8001,$Y189)&amp;"")</f>
        <v/>
      </c>
      <c r="M189" s="7">
        <f>IF($Y189="","",SUMIFS('Per Line'!$Y$2:$Y$8001,'Per Line'!$AG$2:$AG$8001,$B189&amp;"|"&amp;$C189,'Per Line'!$AK$2:$AK$8001,1))</f>
        <v/>
      </c>
      <c r="N189">
        <f>IF($Y189="","",Settings!$C$7)</f>
        <v/>
      </c>
      <c r="O189" s="7">
        <f>IF($Y189="","",SUMIFS('Per Line'!$Y$2:$Y$8001,'Per Line'!$AG$2:$AG$8001,$B189&amp;"|"&amp;$C189,'Per Line'!$AJ$2:$AJ$8001,0,'Per Line'!$AK$2:$AK$8001,0))</f>
        <v/>
      </c>
      <c r="P189" s="7">
        <f>IF($Y189="","",O189*N189)</f>
        <v/>
      </c>
      <c r="Q189">
        <f>IF($Y189="","",Settings!$C$6)</f>
        <v/>
      </c>
      <c r="R189" s="7">
        <f>IF($Y189="","",SUMIFS('Per Line'!$Y$2:$Y$8001,'Per Line'!$AG$2:$AG$8001,$B189&amp;"|"&amp;$C189,'Per Line'!$AJ$2:$AJ$8001,1,'Per Line'!$AK$2:$AK$8001,0))</f>
        <v/>
      </c>
      <c r="S189" s="7">
        <f>IF($Y189="","",R189*Q189)</f>
        <v/>
      </c>
      <c r="T189" s="7">
        <f>IF($Y189="","",S189+P189)</f>
        <v/>
      </c>
      <c r="U189" s="7">
        <f>IF($Y189="","",V189-T189)</f>
        <v/>
      </c>
      <c r="V189" s="7">
        <f>IF($Y189="","",O189+R189+M189)</f>
        <v/>
      </c>
      <c r="W189" s="7">
        <f>IF($Y189="","",V189-T189-K189)</f>
        <v/>
      </c>
      <c r="X189" s="12" t="n"/>
      <c r="Y189" s="13">
        <f>IF(ROWS($Y$2:$Y189)&lt;=MAX('Per Line'!$AI$2:$AI$8001),MATCH(ROWS($Y$2:$Y189),'Per Line'!$AI$2:$AI$8001,0),"")</f>
        <v/>
      </c>
    </row>
    <row r="190">
      <c r="A190" s="12" t="n"/>
      <c r="B190">
        <f>IF($Y190="","",INDEX('Per Line'!$F$2:$F$8001,$Y190)&amp;"")</f>
        <v/>
      </c>
      <c r="C190">
        <f>IF($Y190="","",INDEX('Per Line'!$D$2:$D$8001,$Y190)&amp;"")</f>
        <v/>
      </c>
      <c r="D190">
        <f>IF($Y190="","",INDEX('Per Line'!$B$2:$B$8001,$Y190))</f>
        <v/>
      </c>
      <c r="E190">
        <f>IF($Y190="","",INDEX('Per Line'!$C$2:$C$8001,$Y190)&amp;"")</f>
        <v/>
      </c>
      <c r="F190">
        <f>IF($Y190="","",INDEX('Per Line'!$G$2:$G$8001,$Y190)&amp;"")</f>
        <v/>
      </c>
      <c r="G190">
        <f>IF($Y190="","",INDEX('Per Line'!$L$2:$L$8001,$Y190)&amp;"")</f>
        <v/>
      </c>
      <c r="H190">
        <f>IF($Y190="","",INDEX('Per Line'!$M$2:$M$8001,$Y190)&amp;"")</f>
        <v/>
      </c>
      <c r="I190">
        <f>IF($Y190="","",INDEX('Per Line'!$N$2:$N$8001,$Y190)&amp;"")</f>
        <v/>
      </c>
      <c r="J190">
        <f>IF($Y190="","",INDEX('Per Line'!$Q$2:$Q$8001,$Y190))</f>
        <v/>
      </c>
      <c r="K190" s="7">
        <f>IF($Y190="","",J190*V190/100)</f>
        <v/>
      </c>
      <c r="L190">
        <f>IF($Y190="","",INDEX('Per Line'!$K$2:$K$8001,$Y190)&amp;"")</f>
        <v/>
      </c>
      <c r="M190" s="7">
        <f>IF($Y190="","",SUMIFS('Per Line'!$Y$2:$Y$8001,'Per Line'!$AG$2:$AG$8001,$B190&amp;"|"&amp;$C190,'Per Line'!$AK$2:$AK$8001,1))</f>
        <v/>
      </c>
      <c r="N190">
        <f>IF($Y190="","",Settings!$C$7)</f>
        <v/>
      </c>
      <c r="O190" s="7">
        <f>IF($Y190="","",SUMIFS('Per Line'!$Y$2:$Y$8001,'Per Line'!$AG$2:$AG$8001,$B190&amp;"|"&amp;$C190,'Per Line'!$AJ$2:$AJ$8001,0,'Per Line'!$AK$2:$AK$8001,0))</f>
        <v/>
      </c>
      <c r="P190" s="7">
        <f>IF($Y190="","",O190*N190)</f>
        <v/>
      </c>
      <c r="Q190">
        <f>IF($Y190="","",Settings!$C$6)</f>
        <v/>
      </c>
      <c r="R190" s="7">
        <f>IF($Y190="","",SUMIFS('Per Line'!$Y$2:$Y$8001,'Per Line'!$AG$2:$AG$8001,$B190&amp;"|"&amp;$C190,'Per Line'!$AJ$2:$AJ$8001,1,'Per Line'!$AK$2:$AK$8001,0))</f>
        <v/>
      </c>
      <c r="S190" s="7">
        <f>IF($Y190="","",R190*Q190)</f>
        <v/>
      </c>
      <c r="T190" s="7">
        <f>IF($Y190="","",S190+P190)</f>
        <v/>
      </c>
      <c r="U190" s="7">
        <f>IF($Y190="","",V190-T190)</f>
        <v/>
      </c>
      <c r="V190" s="7">
        <f>IF($Y190="","",O190+R190+M190)</f>
        <v/>
      </c>
      <c r="W190" s="7">
        <f>IF($Y190="","",V190-T190-K190)</f>
        <v/>
      </c>
      <c r="X190" s="12" t="n"/>
      <c r="Y190" s="13">
        <f>IF(ROWS($Y$2:$Y190)&lt;=MAX('Per Line'!$AI$2:$AI$8001),MATCH(ROWS($Y$2:$Y190),'Per Line'!$AI$2:$AI$8001,0),"")</f>
        <v/>
      </c>
    </row>
    <row r="191">
      <c r="A191" s="12" t="n"/>
      <c r="B191">
        <f>IF($Y191="","",INDEX('Per Line'!$F$2:$F$8001,$Y191)&amp;"")</f>
        <v/>
      </c>
      <c r="C191">
        <f>IF($Y191="","",INDEX('Per Line'!$D$2:$D$8001,$Y191)&amp;"")</f>
        <v/>
      </c>
      <c r="D191">
        <f>IF($Y191="","",INDEX('Per Line'!$B$2:$B$8001,$Y191))</f>
        <v/>
      </c>
      <c r="E191">
        <f>IF($Y191="","",INDEX('Per Line'!$C$2:$C$8001,$Y191)&amp;"")</f>
        <v/>
      </c>
      <c r="F191">
        <f>IF($Y191="","",INDEX('Per Line'!$G$2:$G$8001,$Y191)&amp;"")</f>
        <v/>
      </c>
      <c r="G191">
        <f>IF($Y191="","",INDEX('Per Line'!$L$2:$L$8001,$Y191)&amp;"")</f>
        <v/>
      </c>
      <c r="H191">
        <f>IF($Y191="","",INDEX('Per Line'!$M$2:$M$8001,$Y191)&amp;"")</f>
        <v/>
      </c>
      <c r="I191">
        <f>IF($Y191="","",INDEX('Per Line'!$N$2:$N$8001,$Y191)&amp;"")</f>
        <v/>
      </c>
      <c r="J191">
        <f>IF($Y191="","",INDEX('Per Line'!$Q$2:$Q$8001,$Y191))</f>
        <v/>
      </c>
      <c r="K191" s="7">
        <f>IF($Y191="","",J191*V191/100)</f>
        <v/>
      </c>
      <c r="L191">
        <f>IF($Y191="","",INDEX('Per Line'!$K$2:$K$8001,$Y191)&amp;"")</f>
        <v/>
      </c>
      <c r="M191" s="7">
        <f>IF($Y191="","",SUMIFS('Per Line'!$Y$2:$Y$8001,'Per Line'!$AG$2:$AG$8001,$B191&amp;"|"&amp;$C191,'Per Line'!$AK$2:$AK$8001,1))</f>
        <v/>
      </c>
      <c r="N191">
        <f>IF($Y191="","",Settings!$C$7)</f>
        <v/>
      </c>
      <c r="O191" s="7">
        <f>IF($Y191="","",SUMIFS('Per Line'!$Y$2:$Y$8001,'Per Line'!$AG$2:$AG$8001,$B191&amp;"|"&amp;$C191,'Per Line'!$AJ$2:$AJ$8001,0,'Per Line'!$AK$2:$AK$8001,0))</f>
        <v/>
      </c>
      <c r="P191" s="7">
        <f>IF($Y191="","",O191*N191)</f>
        <v/>
      </c>
      <c r="Q191">
        <f>IF($Y191="","",Settings!$C$6)</f>
        <v/>
      </c>
      <c r="R191" s="7">
        <f>IF($Y191="","",SUMIFS('Per Line'!$Y$2:$Y$8001,'Per Line'!$AG$2:$AG$8001,$B191&amp;"|"&amp;$C191,'Per Line'!$AJ$2:$AJ$8001,1,'Per Line'!$AK$2:$AK$8001,0))</f>
        <v/>
      </c>
      <c r="S191" s="7">
        <f>IF($Y191="","",R191*Q191)</f>
        <v/>
      </c>
      <c r="T191" s="7">
        <f>IF($Y191="","",S191+P191)</f>
        <v/>
      </c>
      <c r="U191" s="7">
        <f>IF($Y191="","",V191-T191)</f>
        <v/>
      </c>
      <c r="V191" s="7">
        <f>IF($Y191="","",O191+R191+M191)</f>
        <v/>
      </c>
      <c r="W191" s="7">
        <f>IF($Y191="","",V191-T191-K191)</f>
        <v/>
      </c>
      <c r="X191" s="12" t="n"/>
      <c r="Y191" s="13">
        <f>IF(ROWS($Y$2:$Y191)&lt;=MAX('Per Line'!$AI$2:$AI$8001),MATCH(ROWS($Y$2:$Y191),'Per Line'!$AI$2:$AI$8001,0),"")</f>
        <v/>
      </c>
    </row>
    <row r="192">
      <c r="A192" s="12" t="n"/>
      <c r="B192">
        <f>IF($Y192="","",INDEX('Per Line'!$F$2:$F$8001,$Y192)&amp;"")</f>
        <v/>
      </c>
      <c r="C192">
        <f>IF($Y192="","",INDEX('Per Line'!$D$2:$D$8001,$Y192)&amp;"")</f>
        <v/>
      </c>
      <c r="D192">
        <f>IF($Y192="","",INDEX('Per Line'!$B$2:$B$8001,$Y192))</f>
        <v/>
      </c>
      <c r="E192">
        <f>IF($Y192="","",INDEX('Per Line'!$C$2:$C$8001,$Y192)&amp;"")</f>
        <v/>
      </c>
      <c r="F192">
        <f>IF($Y192="","",INDEX('Per Line'!$G$2:$G$8001,$Y192)&amp;"")</f>
        <v/>
      </c>
      <c r="G192">
        <f>IF($Y192="","",INDEX('Per Line'!$L$2:$L$8001,$Y192)&amp;"")</f>
        <v/>
      </c>
      <c r="H192">
        <f>IF($Y192="","",INDEX('Per Line'!$M$2:$M$8001,$Y192)&amp;"")</f>
        <v/>
      </c>
      <c r="I192">
        <f>IF($Y192="","",INDEX('Per Line'!$N$2:$N$8001,$Y192)&amp;"")</f>
        <v/>
      </c>
      <c r="J192">
        <f>IF($Y192="","",INDEX('Per Line'!$Q$2:$Q$8001,$Y192))</f>
        <v/>
      </c>
      <c r="K192" s="7">
        <f>IF($Y192="","",J192*V192/100)</f>
        <v/>
      </c>
      <c r="L192">
        <f>IF($Y192="","",INDEX('Per Line'!$K$2:$K$8001,$Y192)&amp;"")</f>
        <v/>
      </c>
      <c r="M192" s="7">
        <f>IF($Y192="","",SUMIFS('Per Line'!$Y$2:$Y$8001,'Per Line'!$AG$2:$AG$8001,$B192&amp;"|"&amp;$C192,'Per Line'!$AK$2:$AK$8001,1))</f>
        <v/>
      </c>
      <c r="N192">
        <f>IF($Y192="","",Settings!$C$7)</f>
        <v/>
      </c>
      <c r="O192" s="7">
        <f>IF($Y192="","",SUMIFS('Per Line'!$Y$2:$Y$8001,'Per Line'!$AG$2:$AG$8001,$B192&amp;"|"&amp;$C192,'Per Line'!$AJ$2:$AJ$8001,0,'Per Line'!$AK$2:$AK$8001,0))</f>
        <v/>
      </c>
      <c r="P192" s="7">
        <f>IF($Y192="","",O192*N192)</f>
        <v/>
      </c>
      <c r="Q192">
        <f>IF($Y192="","",Settings!$C$6)</f>
        <v/>
      </c>
      <c r="R192" s="7">
        <f>IF($Y192="","",SUMIFS('Per Line'!$Y$2:$Y$8001,'Per Line'!$AG$2:$AG$8001,$B192&amp;"|"&amp;$C192,'Per Line'!$AJ$2:$AJ$8001,1,'Per Line'!$AK$2:$AK$8001,0))</f>
        <v/>
      </c>
      <c r="S192" s="7">
        <f>IF($Y192="","",R192*Q192)</f>
        <v/>
      </c>
      <c r="T192" s="7">
        <f>IF($Y192="","",S192+P192)</f>
        <v/>
      </c>
      <c r="U192" s="7">
        <f>IF($Y192="","",V192-T192)</f>
        <v/>
      </c>
      <c r="V192" s="7">
        <f>IF($Y192="","",O192+R192+M192)</f>
        <v/>
      </c>
      <c r="W192" s="7">
        <f>IF($Y192="","",V192-T192-K192)</f>
        <v/>
      </c>
      <c r="X192" s="12" t="n"/>
      <c r="Y192" s="13">
        <f>IF(ROWS($Y$2:$Y192)&lt;=MAX('Per Line'!$AI$2:$AI$8001),MATCH(ROWS($Y$2:$Y192),'Per Line'!$AI$2:$AI$8001,0),"")</f>
        <v/>
      </c>
    </row>
    <row r="193">
      <c r="A193" s="12" t="n"/>
      <c r="B193">
        <f>IF($Y193="","",INDEX('Per Line'!$F$2:$F$8001,$Y193)&amp;"")</f>
        <v/>
      </c>
      <c r="C193">
        <f>IF($Y193="","",INDEX('Per Line'!$D$2:$D$8001,$Y193)&amp;"")</f>
        <v/>
      </c>
      <c r="D193">
        <f>IF($Y193="","",INDEX('Per Line'!$B$2:$B$8001,$Y193))</f>
        <v/>
      </c>
      <c r="E193">
        <f>IF($Y193="","",INDEX('Per Line'!$C$2:$C$8001,$Y193)&amp;"")</f>
        <v/>
      </c>
      <c r="F193">
        <f>IF($Y193="","",INDEX('Per Line'!$G$2:$G$8001,$Y193)&amp;"")</f>
        <v/>
      </c>
      <c r="G193">
        <f>IF($Y193="","",INDEX('Per Line'!$L$2:$L$8001,$Y193)&amp;"")</f>
        <v/>
      </c>
      <c r="H193">
        <f>IF($Y193="","",INDEX('Per Line'!$M$2:$M$8001,$Y193)&amp;"")</f>
        <v/>
      </c>
      <c r="I193">
        <f>IF($Y193="","",INDEX('Per Line'!$N$2:$N$8001,$Y193)&amp;"")</f>
        <v/>
      </c>
      <c r="J193">
        <f>IF($Y193="","",INDEX('Per Line'!$Q$2:$Q$8001,$Y193))</f>
        <v/>
      </c>
      <c r="K193" s="7">
        <f>IF($Y193="","",J193*V193/100)</f>
        <v/>
      </c>
      <c r="L193">
        <f>IF($Y193="","",INDEX('Per Line'!$K$2:$K$8001,$Y193)&amp;"")</f>
        <v/>
      </c>
      <c r="M193" s="7">
        <f>IF($Y193="","",SUMIFS('Per Line'!$Y$2:$Y$8001,'Per Line'!$AG$2:$AG$8001,$B193&amp;"|"&amp;$C193,'Per Line'!$AK$2:$AK$8001,1))</f>
        <v/>
      </c>
      <c r="N193">
        <f>IF($Y193="","",Settings!$C$7)</f>
        <v/>
      </c>
      <c r="O193" s="7">
        <f>IF($Y193="","",SUMIFS('Per Line'!$Y$2:$Y$8001,'Per Line'!$AG$2:$AG$8001,$B193&amp;"|"&amp;$C193,'Per Line'!$AJ$2:$AJ$8001,0,'Per Line'!$AK$2:$AK$8001,0))</f>
        <v/>
      </c>
      <c r="P193" s="7">
        <f>IF($Y193="","",O193*N193)</f>
        <v/>
      </c>
      <c r="Q193">
        <f>IF($Y193="","",Settings!$C$6)</f>
        <v/>
      </c>
      <c r="R193" s="7">
        <f>IF($Y193="","",SUMIFS('Per Line'!$Y$2:$Y$8001,'Per Line'!$AG$2:$AG$8001,$B193&amp;"|"&amp;$C193,'Per Line'!$AJ$2:$AJ$8001,1,'Per Line'!$AK$2:$AK$8001,0))</f>
        <v/>
      </c>
      <c r="S193" s="7">
        <f>IF($Y193="","",R193*Q193)</f>
        <v/>
      </c>
      <c r="T193" s="7">
        <f>IF($Y193="","",S193+P193)</f>
        <v/>
      </c>
      <c r="U193" s="7">
        <f>IF($Y193="","",V193-T193)</f>
        <v/>
      </c>
      <c r="V193" s="7">
        <f>IF($Y193="","",O193+R193+M193)</f>
        <v/>
      </c>
      <c r="W193" s="7">
        <f>IF($Y193="","",V193-T193-K193)</f>
        <v/>
      </c>
      <c r="X193" s="12" t="n"/>
      <c r="Y193" s="13">
        <f>IF(ROWS($Y$2:$Y193)&lt;=MAX('Per Line'!$AI$2:$AI$8001),MATCH(ROWS($Y$2:$Y193),'Per Line'!$AI$2:$AI$8001,0),"")</f>
        <v/>
      </c>
    </row>
    <row r="194">
      <c r="A194" s="12" t="n"/>
      <c r="B194">
        <f>IF($Y194="","",INDEX('Per Line'!$F$2:$F$8001,$Y194)&amp;"")</f>
        <v/>
      </c>
      <c r="C194">
        <f>IF($Y194="","",INDEX('Per Line'!$D$2:$D$8001,$Y194)&amp;"")</f>
        <v/>
      </c>
      <c r="D194">
        <f>IF($Y194="","",INDEX('Per Line'!$B$2:$B$8001,$Y194))</f>
        <v/>
      </c>
      <c r="E194">
        <f>IF($Y194="","",INDEX('Per Line'!$C$2:$C$8001,$Y194)&amp;"")</f>
        <v/>
      </c>
      <c r="F194">
        <f>IF($Y194="","",INDEX('Per Line'!$G$2:$G$8001,$Y194)&amp;"")</f>
        <v/>
      </c>
      <c r="G194">
        <f>IF($Y194="","",INDEX('Per Line'!$L$2:$L$8001,$Y194)&amp;"")</f>
        <v/>
      </c>
      <c r="H194">
        <f>IF($Y194="","",INDEX('Per Line'!$M$2:$M$8001,$Y194)&amp;"")</f>
        <v/>
      </c>
      <c r="I194">
        <f>IF($Y194="","",INDEX('Per Line'!$N$2:$N$8001,$Y194)&amp;"")</f>
        <v/>
      </c>
      <c r="J194">
        <f>IF($Y194="","",INDEX('Per Line'!$Q$2:$Q$8001,$Y194))</f>
        <v/>
      </c>
      <c r="K194" s="7">
        <f>IF($Y194="","",J194*V194/100)</f>
        <v/>
      </c>
      <c r="L194">
        <f>IF($Y194="","",INDEX('Per Line'!$K$2:$K$8001,$Y194)&amp;"")</f>
        <v/>
      </c>
      <c r="M194" s="7">
        <f>IF($Y194="","",SUMIFS('Per Line'!$Y$2:$Y$8001,'Per Line'!$AG$2:$AG$8001,$B194&amp;"|"&amp;$C194,'Per Line'!$AK$2:$AK$8001,1))</f>
        <v/>
      </c>
      <c r="N194">
        <f>IF($Y194="","",Settings!$C$7)</f>
        <v/>
      </c>
      <c r="O194" s="7">
        <f>IF($Y194="","",SUMIFS('Per Line'!$Y$2:$Y$8001,'Per Line'!$AG$2:$AG$8001,$B194&amp;"|"&amp;$C194,'Per Line'!$AJ$2:$AJ$8001,0,'Per Line'!$AK$2:$AK$8001,0))</f>
        <v/>
      </c>
      <c r="P194" s="7">
        <f>IF($Y194="","",O194*N194)</f>
        <v/>
      </c>
      <c r="Q194">
        <f>IF($Y194="","",Settings!$C$6)</f>
        <v/>
      </c>
      <c r="R194" s="7">
        <f>IF($Y194="","",SUMIFS('Per Line'!$Y$2:$Y$8001,'Per Line'!$AG$2:$AG$8001,$B194&amp;"|"&amp;$C194,'Per Line'!$AJ$2:$AJ$8001,1,'Per Line'!$AK$2:$AK$8001,0))</f>
        <v/>
      </c>
      <c r="S194" s="7">
        <f>IF($Y194="","",R194*Q194)</f>
        <v/>
      </c>
      <c r="T194" s="7">
        <f>IF($Y194="","",S194+P194)</f>
        <v/>
      </c>
      <c r="U194" s="7">
        <f>IF($Y194="","",V194-T194)</f>
        <v/>
      </c>
      <c r="V194" s="7">
        <f>IF($Y194="","",O194+R194+M194)</f>
        <v/>
      </c>
      <c r="W194" s="7">
        <f>IF($Y194="","",V194-T194-K194)</f>
        <v/>
      </c>
      <c r="X194" s="12" t="n"/>
      <c r="Y194" s="13">
        <f>IF(ROWS($Y$2:$Y194)&lt;=MAX('Per Line'!$AI$2:$AI$8001),MATCH(ROWS($Y$2:$Y194),'Per Line'!$AI$2:$AI$8001,0),"")</f>
        <v/>
      </c>
    </row>
    <row r="195">
      <c r="A195" s="12" t="n"/>
      <c r="B195">
        <f>IF($Y195="","",INDEX('Per Line'!$F$2:$F$8001,$Y195)&amp;"")</f>
        <v/>
      </c>
      <c r="C195">
        <f>IF($Y195="","",INDEX('Per Line'!$D$2:$D$8001,$Y195)&amp;"")</f>
        <v/>
      </c>
      <c r="D195">
        <f>IF($Y195="","",INDEX('Per Line'!$B$2:$B$8001,$Y195))</f>
        <v/>
      </c>
      <c r="E195">
        <f>IF($Y195="","",INDEX('Per Line'!$C$2:$C$8001,$Y195)&amp;"")</f>
        <v/>
      </c>
      <c r="F195">
        <f>IF($Y195="","",INDEX('Per Line'!$G$2:$G$8001,$Y195)&amp;"")</f>
        <v/>
      </c>
      <c r="G195">
        <f>IF($Y195="","",INDEX('Per Line'!$L$2:$L$8001,$Y195)&amp;"")</f>
        <v/>
      </c>
      <c r="H195">
        <f>IF($Y195="","",INDEX('Per Line'!$M$2:$M$8001,$Y195)&amp;"")</f>
        <v/>
      </c>
      <c r="I195">
        <f>IF($Y195="","",INDEX('Per Line'!$N$2:$N$8001,$Y195)&amp;"")</f>
        <v/>
      </c>
      <c r="J195">
        <f>IF($Y195="","",INDEX('Per Line'!$Q$2:$Q$8001,$Y195))</f>
        <v/>
      </c>
      <c r="K195" s="7">
        <f>IF($Y195="","",J195*V195/100)</f>
        <v/>
      </c>
      <c r="L195">
        <f>IF($Y195="","",INDEX('Per Line'!$K$2:$K$8001,$Y195)&amp;"")</f>
        <v/>
      </c>
      <c r="M195" s="7">
        <f>IF($Y195="","",SUMIFS('Per Line'!$Y$2:$Y$8001,'Per Line'!$AG$2:$AG$8001,$B195&amp;"|"&amp;$C195,'Per Line'!$AK$2:$AK$8001,1))</f>
        <v/>
      </c>
      <c r="N195">
        <f>IF($Y195="","",Settings!$C$7)</f>
        <v/>
      </c>
      <c r="O195" s="7">
        <f>IF($Y195="","",SUMIFS('Per Line'!$Y$2:$Y$8001,'Per Line'!$AG$2:$AG$8001,$B195&amp;"|"&amp;$C195,'Per Line'!$AJ$2:$AJ$8001,0,'Per Line'!$AK$2:$AK$8001,0))</f>
        <v/>
      </c>
      <c r="P195" s="7">
        <f>IF($Y195="","",O195*N195)</f>
        <v/>
      </c>
      <c r="Q195">
        <f>IF($Y195="","",Settings!$C$6)</f>
        <v/>
      </c>
      <c r="R195" s="7">
        <f>IF($Y195="","",SUMIFS('Per Line'!$Y$2:$Y$8001,'Per Line'!$AG$2:$AG$8001,$B195&amp;"|"&amp;$C195,'Per Line'!$AJ$2:$AJ$8001,1,'Per Line'!$AK$2:$AK$8001,0))</f>
        <v/>
      </c>
      <c r="S195" s="7">
        <f>IF($Y195="","",R195*Q195)</f>
        <v/>
      </c>
      <c r="T195" s="7">
        <f>IF($Y195="","",S195+P195)</f>
        <v/>
      </c>
      <c r="U195" s="7">
        <f>IF($Y195="","",V195-T195)</f>
        <v/>
      </c>
      <c r="V195" s="7">
        <f>IF($Y195="","",O195+R195+M195)</f>
        <v/>
      </c>
      <c r="W195" s="7">
        <f>IF($Y195="","",V195-T195-K195)</f>
        <v/>
      </c>
      <c r="X195" s="12" t="n"/>
      <c r="Y195" s="13">
        <f>IF(ROWS($Y$2:$Y195)&lt;=MAX('Per Line'!$AI$2:$AI$8001),MATCH(ROWS($Y$2:$Y195),'Per Line'!$AI$2:$AI$8001,0),"")</f>
        <v/>
      </c>
    </row>
    <row r="196">
      <c r="A196" s="12" t="n"/>
      <c r="B196">
        <f>IF($Y196="","",INDEX('Per Line'!$F$2:$F$8001,$Y196)&amp;"")</f>
        <v/>
      </c>
      <c r="C196">
        <f>IF($Y196="","",INDEX('Per Line'!$D$2:$D$8001,$Y196)&amp;"")</f>
        <v/>
      </c>
      <c r="D196">
        <f>IF($Y196="","",INDEX('Per Line'!$B$2:$B$8001,$Y196))</f>
        <v/>
      </c>
      <c r="E196">
        <f>IF($Y196="","",INDEX('Per Line'!$C$2:$C$8001,$Y196)&amp;"")</f>
        <v/>
      </c>
      <c r="F196">
        <f>IF($Y196="","",INDEX('Per Line'!$G$2:$G$8001,$Y196)&amp;"")</f>
        <v/>
      </c>
      <c r="G196">
        <f>IF($Y196="","",INDEX('Per Line'!$L$2:$L$8001,$Y196)&amp;"")</f>
        <v/>
      </c>
      <c r="H196">
        <f>IF($Y196="","",INDEX('Per Line'!$M$2:$M$8001,$Y196)&amp;"")</f>
        <v/>
      </c>
      <c r="I196">
        <f>IF($Y196="","",INDEX('Per Line'!$N$2:$N$8001,$Y196)&amp;"")</f>
        <v/>
      </c>
      <c r="J196">
        <f>IF($Y196="","",INDEX('Per Line'!$Q$2:$Q$8001,$Y196))</f>
        <v/>
      </c>
      <c r="K196" s="7">
        <f>IF($Y196="","",J196*V196/100)</f>
        <v/>
      </c>
      <c r="L196">
        <f>IF($Y196="","",INDEX('Per Line'!$K$2:$K$8001,$Y196)&amp;"")</f>
        <v/>
      </c>
      <c r="M196" s="7">
        <f>IF($Y196="","",SUMIFS('Per Line'!$Y$2:$Y$8001,'Per Line'!$AG$2:$AG$8001,$B196&amp;"|"&amp;$C196,'Per Line'!$AK$2:$AK$8001,1))</f>
        <v/>
      </c>
      <c r="N196">
        <f>IF($Y196="","",Settings!$C$7)</f>
        <v/>
      </c>
      <c r="O196" s="7">
        <f>IF($Y196="","",SUMIFS('Per Line'!$Y$2:$Y$8001,'Per Line'!$AG$2:$AG$8001,$B196&amp;"|"&amp;$C196,'Per Line'!$AJ$2:$AJ$8001,0,'Per Line'!$AK$2:$AK$8001,0))</f>
        <v/>
      </c>
      <c r="P196" s="7">
        <f>IF($Y196="","",O196*N196)</f>
        <v/>
      </c>
      <c r="Q196">
        <f>IF($Y196="","",Settings!$C$6)</f>
        <v/>
      </c>
      <c r="R196" s="7">
        <f>IF($Y196="","",SUMIFS('Per Line'!$Y$2:$Y$8001,'Per Line'!$AG$2:$AG$8001,$B196&amp;"|"&amp;$C196,'Per Line'!$AJ$2:$AJ$8001,1,'Per Line'!$AK$2:$AK$8001,0))</f>
        <v/>
      </c>
      <c r="S196" s="7">
        <f>IF($Y196="","",R196*Q196)</f>
        <v/>
      </c>
      <c r="T196" s="7">
        <f>IF($Y196="","",S196+P196)</f>
        <v/>
      </c>
      <c r="U196" s="7">
        <f>IF($Y196="","",V196-T196)</f>
        <v/>
      </c>
      <c r="V196" s="7">
        <f>IF($Y196="","",O196+R196+M196)</f>
        <v/>
      </c>
      <c r="W196" s="7">
        <f>IF($Y196="","",V196-T196-K196)</f>
        <v/>
      </c>
      <c r="X196" s="12" t="n"/>
      <c r="Y196" s="13">
        <f>IF(ROWS($Y$2:$Y196)&lt;=MAX('Per Line'!$AI$2:$AI$8001),MATCH(ROWS($Y$2:$Y196),'Per Line'!$AI$2:$AI$8001,0),"")</f>
        <v/>
      </c>
    </row>
    <row r="197">
      <c r="A197" s="12" t="n"/>
      <c r="B197">
        <f>IF($Y197="","",INDEX('Per Line'!$F$2:$F$8001,$Y197)&amp;"")</f>
        <v/>
      </c>
      <c r="C197">
        <f>IF($Y197="","",INDEX('Per Line'!$D$2:$D$8001,$Y197)&amp;"")</f>
        <v/>
      </c>
      <c r="D197">
        <f>IF($Y197="","",INDEX('Per Line'!$B$2:$B$8001,$Y197))</f>
        <v/>
      </c>
      <c r="E197">
        <f>IF($Y197="","",INDEX('Per Line'!$C$2:$C$8001,$Y197)&amp;"")</f>
        <v/>
      </c>
      <c r="F197">
        <f>IF($Y197="","",INDEX('Per Line'!$G$2:$G$8001,$Y197)&amp;"")</f>
        <v/>
      </c>
      <c r="G197">
        <f>IF($Y197="","",INDEX('Per Line'!$L$2:$L$8001,$Y197)&amp;"")</f>
        <v/>
      </c>
      <c r="H197">
        <f>IF($Y197="","",INDEX('Per Line'!$M$2:$M$8001,$Y197)&amp;"")</f>
        <v/>
      </c>
      <c r="I197">
        <f>IF($Y197="","",INDEX('Per Line'!$N$2:$N$8001,$Y197)&amp;"")</f>
        <v/>
      </c>
      <c r="J197">
        <f>IF($Y197="","",INDEX('Per Line'!$Q$2:$Q$8001,$Y197))</f>
        <v/>
      </c>
      <c r="K197" s="7">
        <f>IF($Y197="","",J197*V197/100)</f>
        <v/>
      </c>
      <c r="L197">
        <f>IF($Y197="","",INDEX('Per Line'!$K$2:$K$8001,$Y197)&amp;"")</f>
        <v/>
      </c>
      <c r="M197" s="7">
        <f>IF($Y197="","",SUMIFS('Per Line'!$Y$2:$Y$8001,'Per Line'!$AG$2:$AG$8001,$B197&amp;"|"&amp;$C197,'Per Line'!$AK$2:$AK$8001,1))</f>
        <v/>
      </c>
      <c r="N197">
        <f>IF($Y197="","",Settings!$C$7)</f>
        <v/>
      </c>
      <c r="O197" s="7">
        <f>IF($Y197="","",SUMIFS('Per Line'!$Y$2:$Y$8001,'Per Line'!$AG$2:$AG$8001,$B197&amp;"|"&amp;$C197,'Per Line'!$AJ$2:$AJ$8001,0,'Per Line'!$AK$2:$AK$8001,0))</f>
        <v/>
      </c>
      <c r="P197" s="7">
        <f>IF($Y197="","",O197*N197)</f>
        <v/>
      </c>
      <c r="Q197">
        <f>IF($Y197="","",Settings!$C$6)</f>
        <v/>
      </c>
      <c r="R197" s="7">
        <f>IF($Y197="","",SUMIFS('Per Line'!$Y$2:$Y$8001,'Per Line'!$AG$2:$AG$8001,$B197&amp;"|"&amp;$C197,'Per Line'!$AJ$2:$AJ$8001,1,'Per Line'!$AK$2:$AK$8001,0))</f>
        <v/>
      </c>
      <c r="S197" s="7">
        <f>IF($Y197="","",R197*Q197)</f>
        <v/>
      </c>
      <c r="T197" s="7">
        <f>IF($Y197="","",S197+P197)</f>
        <v/>
      </c>
      <c r="U197" s="7">
        <f>IF($Y197="","",V197-T197)</f>
        <v/>
      </c>
      <c r="V197" s="7">
        <f>IF($Y197="","",O197+R197+M197)</f>
        <v/>
      </c>
      <c r="W197" s="7">
        <f>IF($Y197="","",V197-T197-K197)</f>
        <v/>
      </c>
      <c r="X197" s="12" t="n"/>
      <c r="Y197" s="13">
        <f>IF(ROWS($Y$2:$Y197)&lt;=MAX('Per Line'!$AI$2:$AI$8001),MATCH(ROWS($Y$2:$Y197),'Per Line'!$AI$2:$AI$8001,0),"")</f>
        <v/>
      </c>
    </row>
    <row r="198">
      <c r="A198" s="12" t="n"/>
      <c r="B198">
        <f>IF($Y198="","",INDEX('Per Line'!$F$2:$F$8001,$Y198)&amp;"")</f>
        <v/>
      </c>
      <c r="C198">
        <f>IF($Y198="","",INDEX('Per Line'!$D$2:$D$8001,$Y198)&amp;"")</f>
        <v/>
      </c>
      <c r="D198">
        <f>IF($Y198="","",INDEX('Per Line'!$B$2:$B$8001,$Y198))</f>
        <v/>
      </c>
      <c r="E198">
        <f>IF($Y198="","",INDEX('Per Line'!$C$2:$C$8001,$Y198)&amp;"")</f>
        <v/>
      </c>
      <c r="F198">
        <f>IF($Y198="","",INDEX('Per Line'!$G$2:$G$8001,$Y198)&amp;"")</f>
        <v/>
      </c>
      <c r="G198">
        <f>IF($Y198="","",INDEX('Per Line'!$L$2:$L$8001,$Y198)&amp;"")</f>
        <v/>
      </c>
      <c r="H198">
        <f>IF($Y198="","",INDEX('Per Line'!$M$2:$M$8001,$Y198)&amp;"")</f>
        <v/>
      </c>
      <c r="I198">
        <f>IF($Y198="","",INDEX('Per Line'!$N$2:$N$8001,$Y198)&amp;"")</f>
        <v/>
      </c>
      <c r="J198">
        <f>IF($Y198="","",INDEX('Per Line'!$Q$2:$Q$8001,$Y198))</f>
        <v/>
      </c>
      <c r="K198" s="7">
        <f>IF($Y198="","",J198*V198/100)</f>
        <v/>
      </c>
      <c r="L198">
        <f>IF($Y198="","",INDEX('Per Line'!$K$2:$K$8001,$Y198)&amp;"")</f>
        <v/>
      </c>
      <c r="M198" s="7">
        <f>IF($Y198="","",SUMIFS('Per Line'!$Y$2:$Y$8001,'Per Line'!$AG$2:$AG$8001,$B198&amp;"|"&amp;$C198,'Per Line'!$AK$2:$AK$8001,1))</f>
        <v/>
      </c>
      <c r="N198">
        <f>IF($Y198="","",Settings!$C$7)</f>
        <v/>
      </c>
      <c r="O198" s="7">
        <f>IF($Y198="","",SUMIFS('Per Line'!$Y$2:$Y$8001,'Per Line'!$AG$2:$AG$8001,$B198&amp;"|"&amp;$C198,'Per Line'!$AJ$2:$AJ$8001,0,'Per Line'!$AK$2:$AK$8001,0))</f>
        <v/>
      </c>
      <c r="P198" s="7">
        <f>IF($Y198="","",O198*N198)</f>
        <v/>
      </c>
      <c r="Q198">
        <f>IF($Y198="","",Settings!$C$6)</f>
        <v/>
      </c>
      <c r="R198" s="7">
        <f>IF($Y198="","",SUMIFS('Per Line'!$Y$2:$Y$8001,'Per Line'!$AG$2:$AG$8001,$B198&amp;"|"&amp;$C198,'Per Line'!$AJ$2:$AJ$8001,1,'Per Line'!$AK$2:$AK$8001,0))</f>
        <v/>
      </c>
      <c r="S198" s="7">
        <f>IF($Y198="","",R198*Q198)</f>
        <v/>
      </c>
      <c r="T198" s="7">
        <f>IF($Y198="","",S198+P198)</f>
        <v/>
      </c>
      <c r="U198" s="7">
        <f>IF($Y198="","",V198-T198)</f>
        <v/>
      </c>
      <c r="V198" s="7">
        <f>IF($Y198="","",O198+R198+M198)</f>
        <v/>
      </c>
      <c r="W198" s="7">
        <f>IF($Y198="","",V198-T198-K198)</f>
        <v/>
      </c>
      <c r="X198" s="12" t="n"/>
      <c r="Y198" s="13">
        <f>IF(ROWS($Y$2:$Y198)&lt;=MAX('Per Line'!$AI$2:$AI$8001),MATCH(ROWS($Y$2:$Y198),'Per Line'!$AI$2:$AI$8001,0),"")</f>
        <v/>
      </c>
    </row>
    <row r="199">
      <c r="A199" s="12" t="n"/>
      <c r="B199">
        <f>IF($Y199="","",INDEX('Per Line'!$F$2:$F$8001,$Y199)&amp;"")</f>
        <v/>
      </c>
      <c r="C199">
        <f>IF($Y199="","",INDEX('Per Line'!$D$2:$D$8001,$Y199)&amp;"")</f>
        <v/>
      </c>
      <c r="D199">
        <f>IF($Y199="","",INDEX('Per Line'!$B$2:$B$8001,$Y199))</f>
        <v/>
      </c>
      <c r="E199">
        <f>IF($Y199="","",INDEX('Per Line'!$C$2:$C$8001,$Y199)&amp;"")</f>
        <v/>
      </c>
      <c r="F199">
        <f>IF($Y199="","",INDEX('Per Line'!$G$2:$G$8001,$Y199)&amp;"")</f>
        <v/>
      </c>
      <c r="G199">
        <f>IF($Y199="","",INDEX('Per Line'!$L$2:$L$8001,$Y199)&amp;"")</f>
        <v/>
      </c>
      <c r="H199">
        <f>IF($Y199="","",INDEX('Per Line'!$M$2:$M$8001,$Y199)&amp;"")</f>
        <v/>
      </c>
      <c r="I199">
        <f>IF($Y199="","",INDEX('Per Line'!$N$2:$N$8001,$Y199)&amp;"")</f>
        <v/>
      </c>
      <c r="J199">
        <f>IF($Y199="","",INDEX('Per Line'!$Q$2:$Q$8001,$Y199))</f>
        <v/>
      </c>
      <c r="K199" s="7">
        <f>IF($Y199="","",J199*V199/100)</f>
        <v/>
      </c>
      <c r="L199">
        <f>IF($Y199="","",INDEX('Per Line'!$K$2:$K$8001,$Y199)&amp;"")</f>
        <v/>
      </c>
      <c r="M199" s="7">
        <f>IF($Y199="","",SUMIFS('Per Line'!$Y$2:$Y$8001,'Per Line'!$AG$2:$AG$8001,$B199&amp;"|"&amp;$C199,'Per Line'!$AK$2:$AK$8001,1))</f>
        <v/>
      </c>
      <c r="N199">
        <f>IF($Y199="","",Settings!$C$7)</f>
        <v/>
      </c>
      <c r="O199" s="7">
        <f>IF($Y199="","",SUMIFS('Per Line'!$Y$2:$Y$8001,'Per Line'!$AG$2:$AG$8001,$B199&amp;"|"&amp;$C199,'Per Line'!$AJ$2:$AJ$8001,0,'Per Line'!$AK$2:$AK$8001,0))</f>
        <v/>
      </c>
      <c r="P199" s="7">
        <f>IF($Y199="","",O199*N199)</f>
        <v/>
      </c>
      <c r="Q199">
        <f>IF($Y199="","",Settings!$C$6)</f>
        <v/>
      </c>
      <c r="R199" s="7">
        <f>IF($Y199="","",SUMIFS('Per Line'!$Y$2:$Y$8001,'Per Line'!$AG$2:$AG$8001,$B199&amp;"|"&amp;$C199,'Per Line'!$AJ$2:$AJ$8001,1,'Per Line'!$AK$2:$AK$8001,0))</f>
        <v/>
      </c>
      <c r="S199" s="7">
        <f>IF($Y199="","",R199*Q199)</f>
        <v/>
      </c>
      <c r="T199" s="7">
        <f>IF($Y199="","",S199+P199)</f>
        <v/>
      </c>
      <c r="U199" s="7">
        <f>IF($Y199="","",V199-T199)</f>
        <v/>
      </c>
      <c r="V199" s="7">
        <f>IF($Y199="","",O199+R199+M199)</f>
        <v/>
      </c>
      <c r="W199" s="7">
        <f>IF($Y199="","",V199-T199-K199)</f>
        <v/>
      </c>
      <c r="X199" s="12" t="n"/>
      <c r="Y199" s="13">
        <f>IF(ROWS($Y$2:$Y199)&lt;=MAX('Per Line'!$AI$2:$AI$8001),MATCH(ROWS($Y$2:$Y199),'Per Line'!$AI$2:$AI$8001,0),"")</f>
        <v/>
      </c>
    </row>
    <row r="200">
      <c r="A200" s="12" t="n"/>
      <c r="B200">
        <f>IF($Y200="","",INDEX('Per Line'!$F$2:$F$8001,$Y200)&amp;"")</f>
        <v/>
      </c>
      <c r="C200">
        <f>IF($Y200="","",INDEX('Per Line'!$D$2:$D$8001,$Y200)&amp;"")</f>
        <v/>
      </c>
      <c r="D200">
        <f>IF($Y200="","",INDEX('Per Line'!$B$2:$B$8001,$Y200))</f>
        <v/>
      </c>
      <c r="E200">
        <f>IF($Y200="","",INDEX('Per Line'!$C$2:$C$8001,$Y200)&amp;"")</f>
        <v/>
      </c>
      <c r="F200">
        <f>IF($Y200="","",INDEX('Per Line'!$G$2:$G$8001,$Y200)&amp;"")</f>
        <v/>
      </c>
      <c r="G200">
        <f>IF($Y200="","",INDEX('Per Line'!$L$2:$L$8001,$Y200)&amp;"")</f>
        <v/>
      </c>
      <c r="H200">
        <f>IF($Y200="","",INDEX('Per Line'!$M$2:$M$8001,$Y200)&amp;"")</f>
        <v/>
      </c>
      <c r="I200">
        <f>IF($Y200="","",INDEX('Per Line'!$N$2:$N$8001,$Y200)&amp;"")</f>
        <v/>
      </c>
      <c r="J200">
        <f>IF($Y200="","",INDEX('Per Line'!$Q$2:$Q$8001,$Y200))</f>
        <v/>
      </c>
      <c r="K200" s="7">
        <f>IF($Y200="","",J200*V200/100)</f>
        <v/>
      </c>
      <c r="L200">
        <f>IF($Y200="","",INDEX('Per Line'!$K$2:$K$8001,$Y200)&amp;"")</f>
        <v/>
      </c>
      <c r="M200" s="7">
        <f>IF($Y200="","",SUMIFS('Per Line'!$Y$2:$Y$8001,'Per Line'!$AG$2:$AG$8001,$B200&amp;"|"&amp;$C200,'Per Line'!$AK$2:$AK$8001,1))</f>
        <v/>
      </c>
      <c r="N200">
        <f>IF($Y200="","",Settings!$C$7)</f>
        <v/>
      </c>
      <c r="O200" s="7">
        <f>IF($Y200="","",SUMIFS('Per Line'!$Y$2:$Y$8001,'Per Line'!$AG$2:$AG$8001,$B200&amp;"|"&amp;$C200,'Per Line'!$AJ$2:$AJ$8001,0,'Per Line'!$AK$2:$AK$8001,0))</f>
        <v/>
      </c>
      <c r="P200" s="7">
        <f>IF($Y200="","",O200*N200)</f>
        <v/>
      </c>
      <c r="Q200">
        <f>IF($Y200="","",Settings!$C$6)</f>
        <v/>
      </c>
      <c r="R200" s="7">
        <f>IF($Y200="","",SUMIFS('Per Line'!$Y$2:$Y$8001,'Per Line'!$AG$2:$AG$8001,$B200&amp;"|"&amp;$C200,'Per Line'!$AJ$2:$AJ$8001,1,'Per Line'!$AK$2:$AK$8001,0))</f>
        <v/>
      </c>
      <c r="S200" s="7">
        <f>IF($Y200="","",R200*Q200)</f>
        <v/>
      </c>
      <c r="T200" s="7">
        <f>IF($Y200="","",S200+P200)</f>
        <v/>
      </c>
      <c r="U200" s="7">
        <f>IF($Y200="","",V200-T200)</f>
        <v/>
      </c>
      <c r="V200" s="7">
        <f>IF($Y200="","",O200+R200+M200)</f>
        <v/>
      </c>
      <c r="W200" s="7">
        <f>IF($Y200="","",V200-T200-K200)</f>
        <v/>
      </c>
      <c r="X200" s="12" t="n"/>
      <c r="Y200" s="13">
        <f>IF(ROWS($Y$2:$Y200)&lt;=MAX('Per Line'!$AI$2:$AI$8001),MATCH(ROWS($Y$2:$Y200),'Per Line'!$AI$2:$AI$8001,0),"")</f>
        <v/>
      </c>
    </row>
    <row r="201">
      <c r="A201" s="12" t="n"/>
      <c r="B201">
        <f>IF($Y201="","",INDEX('Per Line'!$F$2:$F$8001,$Y201)&amp;"")</f>
        <v/>
      </c>
      <c r="C201">
        <f>IF($Y201="","",INDEX('Per Line'!$D$2:$D$8001,$Y201)&amp;"")</f>
        <v/>
      </c>
      <c r="D201">
        <f>IF($Y201="","",INDEX('Per Line'!$B$2:$B$8001,$Y201))</f>
        <v/>
      </c>
      <c r="E201">
        <f>IF($Y201="","",INDEX('Per Line'!$C$2:$C$8001,$Y201)&amp;"")</f>
        <v/>
      </c>
      <c r="F201">
        <f>IF($Y201="","",INDEX('Per Line'!$G$2:$G$8001,$Y201)&amp;"")</f>
        <v/>
      </c>
      <c r="G201">
        <f>IF($Y201="","",INDEX('Per Line'!$L$2:$L$8001,$Y201)&amp;"")</f>
        <v/>
      </c>
      <c r="H201">
        <f>IF($Y201="","",INDEX('Per Line'!$M$2:$M$8001,$Y201)&amp;"")</f>
        <v/>
      </c>
      <c r="I201">
        <f>IF($Y201="","",INDEX('Per Line'!$N$2:$N$8001,$Y201)&amp;"")</f>
        <v/>
      </c>
      <c r="J201">
        <f>IF($Y201="","",INDEX('Per Line'!$Q$2:$Q$8001,$Y201))</f>
        <v/>
      </c>
      <c r="K201" s="7">
        <f>IF($Y201="","",J201*V201/100)</f>
        <v/>
      </c>
      <c r="L201">
        <f>IF($Y201="","",INDEX('Per Line'!$K$2:$K$8001,$Y201)&amp;"")</f>
        <v/>
      </c>
      <c r="M201" s="7">
        <f>IF($Y201="","",SUMIFS('Per Line'!$Y$2:$Y$8001,'Per Line'!$AG$2:$AG$8001,$B201&amp;"|"&amp;$C201,'Per Line'!$AK$2:$AK$8001,1))</f>
        <v/>
      </c>
      <c r="N201">
        <f>IF($Y201="","",Settings!$C$7)</f>
        <v/>
      </c>
      <c r="O201" s="7">
        <f>IF($Y201="","",SUMIFS('Per Line'!$Y$2:$Y$8001,'Per Line'!$AG$2:$AG$8001,$B201&amp;"|"&amp;$C201,'Per Line'!$AJ$2:$AJ$8001,0,'Per Line'!$AK$2:$AK$8001,0))</f>
        <v/>
      </c>
      <c r="P201" s="7">
        <f>IF($Y201="","",O201*N201)</f>
        <v/>
      </c>
      <c r="Q201">
        <f>IF($Y201="","",Settings!$C$6)</f>
        <v/>
      </c>
      <c r="R201" s="7">
        <f>IF($Y201="","",SUMIFS('Per Line'!$Y$2:$Y$8001,'Per Line'!$AG$2:$AG$8001,$B201&amp;"|"&amp;$C201,'Per Line'!$AJ$2:$AJ$8001,1,'Per Line'!$AK$2:$AK$8001,0))</f>
        <v/>
      </c>
      <c r="S201" s="7">
        <f>IF($Y201="","",R201*Q201)</f>
        <v/>
      </c>
      <c r="T201" s="7">
        <f>IF($Y201="","",S201+P201)</f>
        <v/>
      </c>
      <c r="U201" s="7">
        <f>IF($Y201="","",V201-T201)</f>
        <v/>
      </c>
      <c r="V201" s="7">
        <f>IF($Y201="","",O201+R201+M201)</f>
        <v/>
      </c>
      <c r="W201" s="7">
        <f>IF($Y201="","",V201-T201-K201)</f>
        <v/>
      </c>
      <c r="X201" s="12" t="n"/>
      <c r="Y201" s="13">
        <f>IF(ROWS($Y$2:$Y201)&lt;=MAX('Per Line'!$AI$2:$AI$8001),MATCH(ROWS($Y$2:$Y201),'Per Line'!$AI$2:$AI$8001,0),"")</f>
        <v/>
      </c>
    </row>
    <row r="202">
      <c r="A202" s="12" t="n"/>
      <c r="B202">
        <f>IF($Y202="","",INDEX('Per Line'!$F$2:$F$8001,$Y202)&amp;"")</f>
        <v/>
      </c>
      <c r="C202">
        <f>IF($Y202="","",INDEX('Per Line'!$D$2:$D$8001,$Y202)&amp;"")</f>
        <v/>
      </c>
      <c r="D202">
        <f>IF($Y202="","",INDEX('Per Line'!$B$2:$B$8001,$Y202))</f>
        <v/>
      </c>
      <c r="E202">
        <f>IF($Y202="","",INDEX('Per Line'!$C$2:$C$8001,$Y202)&amp;"")</f>
        <v/>
      </c>
      <c r="F202">
        <f>IF($Y202="","",INDEX('Per Line'!$G$2:$G$8001,$Y202)&amp;"")</f>
        <v/>
      </c>
      <c r="G202">
        <f>IF($Y202="","",INDEX('Per Line'!$L$2:$L$8001,$Y202)&amp;"")</f>
        <v/>
      </c>
      <c r="H202">
        <f>IF($Y202="","",INDEX('Per Line'!$M$2:$M$8001,$Y202)&amp;"")</f>
        <v/>
      </c>
      <c r="I202">
        <f>IF($Y202="","",INDEX('Per Line'!$N$2:$N$8001,$Y202)&amp;"")</f>
        <v/>
      </c>
      <c r="J202">
        <f>IF($Y202="","",INDEX('Per Line'!$Q$2:$Q$8001,$Y202))</f>
        <v/>
      </c>
      <c r="K202" s="7">
        <f>IF($Y202="","",J202*V202/100)</f>
        <v/>
      </c>
      <c r="L202">
        <f>IF($Y202="","",INDEX('Per Line'!$K$2:$K$8001,$Y202)&amp;"")</f>
        <v/>
      </c>
      <c r="M202" s="7">
        <f>IF($Y202="","",SUMIFS('Per Line'!$Y$2:$Y$8001,'Per Line'!$AG$2:$AG$8001,$B202&amp;"|"&amp;$C202,'Per Line'!$AK$2:$AK$8001,1))</f>
        <v/>
      </c>
      <c r="N202">
        <f>IF($Y202="","",Settings!$C$7)</f>
        <v/>
      </c>
      <c r="O202" s="7">
        <f>IF($Y202="","",SUMIFS('Per Line'!$Y$2:$Y$8001,'Per Line'!$AG$2:$AG$8001,$B202&amp;"|"&amp;$C202,'Per Line'!$AJ$2:$AJ$8001,0,'Per Line'!$AK$2:$AK$8001,0))</f>
        <v/>
      </c>
      <c r="P202" s="7">
        <f>IF($Y202="","",O202*N202)</f>
        <v/>
      </c>
      <c r="Q202">
        <f>IF($Y202="","",Settings!$C$6)</f>
        <v/>
      </c>
      <c r="R202" s="7">
        <f>IF($Y202="","",SUMIFS('Per Line'!$Y$2:$Y$8001,'Per Line'!$AG$2:$AG$8001,$B202&amp;"|"&amp;$C202,'Per Line'!$AJ$2:$AJ$8001,1,'Per Line'!$AK$2:$AK$8001,0))</f>
        <v/>
      </c>
      <c r="S202" s="7">
        <f>IF($Y202="","",R202*Q202)</f>
        <v/>
      </c>
      <c r="T202" s="7">
        <f>IF($Y202="","",S202+P202)</f>
        <v/>
      </c>
      <c r="U202" s="7">
        <f>IF($Y202="","",V202-T202)</f>
        <v/>
      </c>
      <c r="V202" s="7">
        <f>IF($Y202="","",O202+R202+M202)</f>
        <v/>
      </c>
      <c r="W202" s="7">
        <f>IF($Y202="","",V202-T202-K202)</f>
        <v/>
      </c>
      <c r="X202" s="12" t="n"/>
      <c r="Y202" s="13">
        <f>IF(ROWS($Y$2:$Y202)&lt;=MAX('Per Line'!$AI$2:$AI$8001),MATCH(ROWS($Y$2:$Y202),'Per Line'!$AI$2:$AI$8001,0),"")</f>
        <v/>
      </c>
    </row>
    <row r="203">
      <c r="A203" s="12" t="n"/>
      <c r="B203">
        <f>IF($Y203="","",INDEX('Per Line'!$F$2:$F$8001,$Y203)&amp;"")</f>
        <v/>
      </c>
      <c r="C203">
        <f>IF($Y203="","",INDEX('Per Line'!$D$2:$D$8001,$Y203)&amp;"")</f>
        <v/>
      </c>
      <c r="D203">
        <f>IF($Y203="","",INDEX('Per Line'!$B$2:$B$8001,$Y203))</f>
        <v/>
      </c>
      <c r="E203">
        <f>IF($Y203="","",INDEX('Per Line'!$C$2:$C$8001,$Y203)&amp;"")</f>
        <v/>
      </c>
      <c r="F203">
        <f>IF($Y203="","",INDEX('Per Line'!$G$2:$G$8001,$Y203)&amp;"")</f>
        <v/>
      </c>
      <c r="G203">
        <f>IF($Y203="","",INDEX('Per Line'!$L$2:$L$8001,$Y203)&amp;"")</f>
        <v/>
      </c>
      <c r="H203">
        <f>IF($Y203="","",INDEX('Per Line'!$M$2:$M$8001,$Y203)&amp;"")</f>
        <v/>
      </c>
      <c r="I203">
        <f>IF($Y203="","",INDEX('Per Line'!$N$2:$N$8001,$Y203)&amp;"")</f>
        <v/>
      </c>
      <c r="J203">
        <f>IF($Y203="","",INDEX('Per Line'!$Q$2:$Q$8001,$Y203))</f>
        <v/>
      </c>
      <c r="K203" s="7">
        <f>IF($Y203="","",J203*V203/100)</f>
        <v/>
      </c>
      <c r="L203">
        <f>IF($Y203="","",INDEX('Per Line'!$K$2:$K$8001,$Y203)&amp;"")</f>
        <v/>
      </c>
      <c r="M203" s="7">
        <f>IF($Y203="","",SUMIFS('Per Line'!$Y$2:$Y$8001,'Per Line'!$AG$2:$AG$8001,$B203&amp;"|"&amp;$C203,'Per Line'!$AK$2:$AK$8001,1))</f>
        <v/>
      </c>
      <c r="N203">
        <f>IF($Y203="","",Settings!$C$7)</f>
        <v/>
      </c>
      <c r="O203" s="7">
        <f>IF($Y203="","",SUMIFS('Per Line'!$Y$2:$Y$8001,'Per Line'!$AG$2:$AG$8001,$B203&amp;"|"&amp;$C203,'Per Line'!$AJ$2:$AJ$8001,0,'Per Line'!$AK$2:$AK$8001,0))</f>
        <v/>
      </c>
      <c r="P203" s="7">
        <f>IF($Y203="","",O203*N203)</f>
        <v/>
      </c>
      <c r="Q203">
        <f>IF($Y203="","",Settings!$C$6)</f>
        <v/>
      </c>
      <c r="R203" s="7">
        <f>IF($Y203="","",SUMIFS('Per Line'!$Y$2:$Y$8001,'Per Line'!$AG$2:$AG$8001,$B203&amp;"|"&amp;$C203,'Per Line'!$AJ$2:$AJ$8001,1,'Per Line'!$AK$2:$AK$8001,0))</f>
        <v/>
      </c>
      <c r="S203" s="7">
        <f>IF($Y203="","",R203*Q203)</f>
        <v/>
      </c>
      <c r="T203" s="7">
        <f>IF($Y203="","",S203+P203)</f>
        <v/>
      </c>
      <c r="U203" s="7">
        <f>IF($Y203="","",V203-T203)</f>
        <v/>
      </c>
      <c r="V203" s="7">
        <f>IF($Y203="","",O203+R203+M203)</f>
        <v/>
      </c>
      <c r="W203" s="7">
        <f>IF($Y203="","",V203-T203-K203)</f>
        <v/>
      </c>
      <c r="X203" s="12" t="n"/>
      <c r="Y203" s="13">
        <f>IF(ROWS($Y$2:$Y203)&lt;=MAX('Per Line'!$AI$2:$AI$8001),MATCH(ROWS($Y$2:$Y203),'Per Line'!$AI$2:$AI$8001,0),"")</f>
        <v/>
      </c>
    </row>
    <row r="204">
      <c r="A204" s="12" t="n"/>
      <c r="B204">
        <f>IF($Y204="","",INDEX('Per Line'!$F$2:$F$8001,$Y204)&amp;"")</f>
        <v/>
      </c>
      <c r="C204">
        <f>IF($Y204="","",INDEX('Per Line'!$D$2:$D$8001,$Y204)&amp;"")</f>
        <v/>
      </c>
      <c r="D204">
        <f>IF($Y204="","",INDEX('Per Line'!$B$2:$B$8001,$Y204))</f>
        <v/>
      </c>
      <c r="E204">
        <f>IF($Y204="","",INDEX('Per Line'!$C$2:$C$8001,$Y204)&amp;"")</f>
        <v/>
      </c>
      <c r="F204">
        <f>IF($Y204="","",INDEX('Per Line'!$G$2:$G$8001,$Y204)&amp;"")</f>
        <v/>
      </c>
      <c r="G204">
        <f>IF($Y204="","",INDEX('Per Line'!$L$2:$L$8001,$Y204)&amp;"")</f>
        <v/>
      </c>
      <c r="H204">
        <f>IF($Y204="","",INDEX('Per Line'!$M$2:$M$8001,$Y204)&amp;"")</f>
        <v/>
      </c>
      <c r="I204">
        <f>IF($Y204="","",INDEX('Per Line'!$N$2:$N$8001,$Y204)&amp;"")</f>
        <v/>
      </c>
      <c r="J204">
        <f>IF($Y204="","",INDEX('Per Line'!$Q$2:$Q$8001,$Y204))</f>
        <v/>
      </c>
      <c r="K204" s="7">
        <f>IF($Y204="","",J204*V204/100)</f>
        <v/>
      </c>
      <c r="L204">
        <f>IF($Y204="","",INDEX('Per Line'!$K$2:$K$8001,$Y204)&amp;"")</f>
        <v/>
      </c>
      <c r="M204" s="7">
        <f>IF($Y204="","",SUMIFS('Per Line'!$Y$2:$Y$8001,'Per Line'!$AG$2:$AG$8001,$B204&amp;"|"&amp;$C204,'Per Line'!$AK$2:$AK$8001,1))</f>
        <v/>
      </c>
      <c r="N204">
        <f>IF($Y204="","",Settings!$C$7)</f>
        <v/>
      </c>
      <c r="O204" s="7">
        <f>IF($Y204="","",SUMIFS('Per Line'!$Y$2:$Y$8001,'Per Line'!$AG$2:$AG$8001,$B204&amp;"|"&amp;$C204,'Per Line'!$AJ$2:$AJ$8001,0,'Per Line'!$AK$2:$AK$8001,0))</f>
        <v/>
      </c>
      <c r="P204" s="7">
        <f>IF($Y204="","",O204*N204)</f>
        <v/>
      </c>
      <c r="Q204">
        <f>IF($Y204="","",Settings!$C$6)</f>
        <v/>
      </c>
      <c r="R204" s="7">
        <f>IF($Y204="","",SUMIFS('Per Line'!$Y$2:$Y$8001,'Per Line'!$AG$2:$AG$8001,$B204&amp;"|"&amp;$C204,'Per Line'!$AJ$2:$AJ$8001,1,'Per Line'!$AK$2:$AK$8001,0))</f>
        <v/>
      </c>
      <c r="S204" s="7">
        <f>IF($Y204="","",R204*Q204)</f>
        <v/>
      </c>
      <c r="T204" s="7">
        <f>IF($Y204="","",S204+P204)</f>
        <v/>
      </c>
      <c r="U204" s="7">
        <f>IF($Y204="","",V204-T204)</f>
        <v/>
      </c>
      <c r="V204" s="7">
        <f>IF($Y204="","",O204+R204+M204)</f>
        <v/>
      </c>
      <c r="W204" s="7">
        <f>IF($Y204="","",V204-T204-K204)</f>
        <v/>
      </c>
      <c r="X204" s="12" t="n"/>
      <c r="Y204" s="13">
        <f>IF(ROWS($Y$2:$Y204)&lt;=MAX('Per Line'!$AI$2:$AI$8001),MATCH(ROWS($Y$2:$Y204),'Per Line'!$AI$2:$AI$8001,0),"")</f>
        <v/>
      </c>
    </row>
    <row r="205">
      <c r="A205" s="12" t="n"/>
      <c r="B205">
        <f>IF($Y205="","",INDEX('Per Line'!$F$2:$F$8001,$Y205)&amp;"")</f>
        <v/>
      </c>
      <c r="C205">
        <f>IF($Y205="","",INDEX('Per Line'!$D$2:$D$8001,$Y205)&amp;"")</f>
        <v/>
      </c>
      <c r="D205">
        <f>IF($Y205="","",INDEX('Per Line'!$B$2:$B$8001,$Y205))</f>
        <v/>
      </c>
      <c r="E205">
        <f>IF($Y205="","",INDEX('Per Line'!$C$2:$C$8001,$Y205)&amp;"")</f>
        <v/>
      </c>
      <c r="F205">
        <f>IF($Y205="","",INDEX('Per Line'!$G$2:$G$8001,$Y205)&amp;"")</f>
        <v/>
      </c>
      <c r="G205">
        <f>IF($Y205="","",INDEX('Per Line'!$L$2:$L$8001,$Y205)&amp;"")</f>
        <v/>
      </c>
      <c r="H205">
        <f>IF($Y205="","",INDEX('Per Line'!$M$2:$M$8001,$Y205)&amp;"")</f>
        <v/>
      </c>
      <c r="I205">
        <f>IF($Y205="","",INDEX('Per Line'!$N$2:$N$8001,$Y205)&amp;"")</f>
        <v/>
      </c>
      <c r="J205">
        <f>IF($Y205="","",INDEX('Per Line'!$Q$2:$Q$8001,$Y205))</f>
        <v/>
      </c>
      <c r="K205" s="7">
        <f>IF($Y205="","",J205*V205/100)</f>
        <v/>
      </c>
      <c r="L205">
        <f>IF($Y205="","",INDEX('Per Line'!$K$2:$K$8001,$Y205)&amp;"")</f>
        <v/>
      </c>
      <c r="M205" s="7">
        <f>IF($Y205="","",SUMIFS('Per Line'!$Y$2:$Y$8001,'Per Line'!$AG$2:$AG$8001,$B205&amp;"|"&amp;$C205,'Per Line'!$AK$2:$AK$8001,1))</f>
        <v/>
      </c>
      <c r="N205">
        <f>IF($Y205="","",Settings!$C$7)</f>
        <v/>
      </c>
      <c r="O205" s="7">
        <f>IF($Y205="","",SUMIFS('Per Line'!$Y$2:$Y$8001,'Per Line'!$AG$2:$AG$8001,$B205&amp;"|"&amp;$C205,'Per Line'!$AJ$2:$AJ$8001,0,'Per Line'!$AK$2:$AK$8001,0))</f>
        <v/>
      </c>
      <c r="P205" s="7">
        <f>IF($Y205="","",O205*N205)</f>
        <v/>
      </c>
      <c r="Q205">
        <f>IF($Y205="","",Settings!$C$6)</f>
        <v/>
      </c>
      <c r="R205" s="7">
        <f>IF($Y205="","",SUMIFS('Per Line'!$Y$2:$Y$8001,'Per Line'!$AG$2:$AG$8001,$B205&amp;"|"&amp;$C205,'Per Line'!$AJ$2:$AJ$8001,1,'Per Line'!$AK$2:$AK$8001,0))</f>
        <v/>
      </c>
      <c r="S205" s="7">
        <f>IF($Y205="","",R205*Q205)</f>
        <v/>
      </c>
      <c r="T205" s="7">
        <f>IF($Y205="","",S205+P205)</f>
        <v/>
      </c>
      <c r="U205" s="7">
        <f>IF($Y205="","",V205-T205)</f>
        <v/>
      </c>
      <c r="V205" s="7">
        <f>IF($Y205="","",O205+R205+M205)</f>
        <v/>
      </c>
      <c r="W205" s="7">
        <f>IF($Y205="","",V205-T205-K205)</f>
        <v/>
      </c>
      <c r="X205" s="12" t="n"/>
      <c r="Y205" s="13">
        <f>IF(ROWS($Y$2:$Y205)&lt;=MAX('Per Line'!$AI$2:$AI$8001),MATCH(ROWS($Y$2:$Y205),'Per Line'!$AI$2:$AI$8001,0),"")</f>
        <v/>
      </c>
    </row>
    <row r="206">
      <c r="A206" s="12" t="n"/>
      <c r="B206">
        <f>IF($Y206="","",INDEX('Per Line'!$F$2:$F$8001,$Y206)&amp;"")</f>
        <v/>
      </c>
      <c r="C206">
        <f>IF($Y206="","",INDEX('Per Line'!$D$2:$D$8001,$Y206)&amp;"")</f>
        <v/>
      </c>
      <c r="D206">
        <f>IF($Y206="","",INDEX('Per Line'!$B$2:$B$8001,$Y206))</f>
        <v/>
      </c>
      <c r="E206">
        <f>IF($Y206="","",INDEX('Per Line'!$C$2:$C$8001,$Y206)&amp;"")</f>
        <v/>
      </c>
      <c r="F206">
        <f>IF($Y206="","",INDEX('Per Line'!$G$2:$G$8001,$Y206)&amp;"")</f>
        <v/>
      </c>
      <c r="G206">
        <f>IF($Y206="","",INDEX('Per Line'!$L$2:$L$8001,$Y206)&amp;"")</f>
        <v/>
      </c>
      <c r="H206">
        <f>IF($Y206="","",INDEX('Per Line'!$M$2:$M$8001,$Y206)&amp;"")</f>
        <v/>
      </c>
      <c r="I206">
        <f>IF($Y206="","",INDEX('Per Line'!$N$2:$N$8001,$Y206)&amp;"")</f>
        <v/>
      </c>
      <c r="J206">
        <f>IF($Y206="","",INDEX('Per Line'!$Q$2:$Q$8001,$Y206))</f>
        <v/>
      </c>
      <c r="K206" s="7">
        <f>IF($Y206="","",J206*V206/100)</f>
        <v/>
      </c>
      <c r="L206">
        <f>IF($Y206="","",INDEX('Per Line'!$K$2:$K$8001,$Y206)&amp;"")</f>
        <v/>
      </c>
      <c r="M206" s="7">
        <f>IF($Y206="","",SUMIFS('Per Line'!$Y$2:$Y$8001,'Per Line'!$AG$2:$AG$8001,$B206&amp;"|"&amp;$C206,'Per Line'!$AK$2:$AK$8001,1))</f>
        <v/>
      </c>
      <c r="N206">
        <f>IF($Y206="","",Settings!$C$7)</f>
        <v/>
      </c>
      <c r="O206" s="7">
        <f>IF($Y206="","",SUMIFS('Per Line'!$Y$2:$Y$8001,'Per Line'!$AG$2:$AG$8001,$B206&amp;"|"&amp;$C206,'Per Line'!$AJ$2:$AJ$8001,0,'Per Line'!$AK$2:$AK$8001,0))</f>
        <v/>
      </c>
      <c r="P206" s="7">
        <f>IF($Y206="","",O206*N206)</f>
        <v/>
      </c>
      <c r="Q206">
        <f>IF($Y206="","",Settings!$C$6)</f>
        <v/>
      </c>
      <c r="R206" s="7">
        <f>IF($Y206="","",SUMIFS('Per Line'!$Y$2:$Y$8001,'Per Line'!$AG$2:$AG$8001,$B206&amp;"|"&amp;$C206,'Per Line'!$AJ$2:$AJ$8001,1,'Per Line'!$AK$2:$AK$8001,0))</f>
        <v/>
      </c>
      <c r="S206" s="7">
        <f>IF($Y206="","",R206*Q206)</f>
        <v/>
      </c>
      <c r="T206" s="7">
        <f>IF($Y206="","",S206+P206)</f>
        <v/>
      </c>
      <c r="U206" s="7">
        <f>IF($Y206="","",V206-T206)</f>
        <v/>
      </c>
      <c r="V206" s="7">
        <f>IF($Y206="","",O206+R206+M206)</f>
        <v/>
      </c>
      <c r="W206" s="7">
        <f>IF($Y206="","",V206-T206-K206)</f>
        <v/>
      </c>
      <c r="X206" s="12" t="n"/>
      <c r="Y206" s="13">
        <f>IF(ROWS($Y$2:$Y206)&lt;=MAX('Per Line'!$AI$2:$AI$8001),MATCH(ROWS($Y$2:$Y206),'Per Line'!$AI$2:$AI$8001,0),"")</f>
        <v/>
      </c>
    </row>
    <row r="207">
      <c r="A207" s="12" t="n"/>
      <c r="B207">
        <f>IF($Y207="","",INDEX('Per Line'!$F$2:$F$8001,$Y207)&amp;"")</f>
        <v/>
      </c>
      <c r="C207">
        <f>IF($Y207="","",INDEX('Per Line'!$D$2:$D$8001,$Y207)&amp;"")</f>
        <v/>
      </c>
      <c r="D207">
        <f>IF($Y207="","",INDEX('Per Line'!$B$2:$B$8001,$Y207))</f>
        <v/>
      </c>
      <c r="E207">
        <f>IF($Y207="","",INDEX('Per Line'!$C$2:$C$8001,$Y207)&amp;"")</f>
        <v/>
      </c>
      <c r="F207">
        <f>IF($Y207="","",INDEX('Per Line'!$G$2:$G$8001,$Y207)&amp;"")</f>
        <v/>
      </c>
      <c r="G207">
        <f>IF($Y207="","",INDEX('Per Line'!$L$2:$L$8001,$Y207)&amp;"")</f>
        <v/>
      </c>
      <c r="H207">
        <f>IF($Y207="","",INDEX('Per Line'!$M$2:$M$8001,$Y207)&amp;"")</f>
        <v/>
      </c>
      <c r="I207">
        <f>IF($Y207="","",INDEX('Per Line'!$N$2:$N$8001,$Y207)&amp;"")</f>
        <v/>
      </c>
      <c r="J207">
        <f>IF($Y207="","",INDEX('Per Line'!$Q$2:$Q$8001,$Y207))</f>
        <v/>
      </c>
      <c r="K207" s="7">
        <f>IF($Y207="","",J207*V207/100)</f>
        <v/>
      </c>
      <c r="L207">
        <f>IF($Y207="","",INDEX('Per Line'!$K$2:$K$8001,$Y207)&amp;"")</f>
        <v/>
      </c>
      <c r="M207" s="7">
        <f>IF($Y207="","",SUMIFS('Per Line'!$Y$2:$Y$8001,'Per Line'!$AG$2:$AG$8001,$B207&amp;"|"&amp;$C207,'Per Line'!$AK$2:$AK$8001,1))</f>
        <v/>
      </c>
      <c r="N207">
        <f>IF($Y207="","",Settings!$C$7)</f>
        <v/>
      </c>
      <c r="O207" s="7">
        <f>IF($Y207="","",SUMIFS('Per Line'!$Y$2:$Y$8001,'Per Line'!$AG$2:$AG$8001,$B207&amp;"|"&amp;$C207,'Per Line'!$AJ$2:$AJ$8001,0,'Per Line'!$AK$2:$AK$8001,0))</f>
        <v/>
      </c>
      <c r="P207" s="7">
        <f>IF($Y207="","",O207*N207)</f>
        <v/>
      </c>
      <c r="Q207">
        <f>IF($Y207="","",Settings!$C$6)</f>
        <v/>
      </c>
      <c r="R207" s="7">
        <f>IF($Y207="","",SUMIFS('Per Line'!$Y$2:$Y$8001,'Per Line'!$AG$2:$AG$8001,$B207&amp;"|"&amp;$C207,'Per Line'!$AJ$2:$AJ$8001,1,'Per Line'!$AK$2:$AK$8001,0))</f>
        <v/>
      </c>
      <c r="S207" s="7">
        <f>IF($Y207="","",R207*Q207)</f>
        <v/>
      </c>
      <c r="T207" s="7">
        <f>IF($Y207="","",S207+P207)</f>
        <v/>
      </c>
      <c r="U207" s="7">
        <f>IF($Y207="","",V207-T207)</f>
        <v/>
      </c>
      <c r="V207" s="7">
        <f>IF($Y207="","",O207+R207+M207)</f>
        <v/>
      </c>
      <c r="W207" s="7">
        <f>IF($Y207="","",V207-T207-K207)</f>
        <v/>
      </c>
      <c r="X207" s="12" t="n"/>
      <c r="Y207" s="13">
        <f>IF(ROWS($Y$2:$Y207)&lt;=MAX('Per Line'!$AI$2:$AI$8001),MATCH(ROWS($Y$2:$Y207),'Per Line'!$AI$2:$AI$8001,0),"")</f>
        <v/>
      </c>
    </row>
    <row r="208">
      <c r="A208" s="12" t="n"/>
      <c r="B208">
        <f>IF($Y208="","",INDEX('Per Line'!$F$2:$F$8001,$Y208)&amp;"")</f>
        <v/>
      </c>
      <c r="C208">
        <f>IF($Y208="","",INDEX('Per Line'!$D$2:$D$8001,$Y208)&amp;"")</f>
        <v/>
      </c>
      <c r="D208">
        <f>IF($Y208="","",INDEX('Per Line'!$B$2:$B$8001,$Y208))</f>
        <v/>
      </c>
      <c r="E208">
        <f>IF($Y208="","",INDEX('Per Line'!$C$2:$C$8001,$Y208)&amp;"")</f>
        <v/>
      </c>
      <c r="F208">
        <f>IF($Y208="","",INDEX('Per Line'!$G$2:$G$8001,$Y208)&amp;"")</f>
        <v/>
      </c>
      <c r="G208">
        <f>IF($Y208="","",INDEX('Per Line'!$L$2:$L$8001,$Y208)&amp;"")</f>
        <v/>
      </c>
      <c r="H208">
        <f>IF($Y208="","",INDEX('Per Line'!$M$2:$M$8001,$Y208)&amp;"")</f>
        <v/>
      </c>
      <c r="I208">
        <f>IF($Y208="","",INDEX('Per Line'!$N$2:$N$8001,$Y208)&amp;"")</f>
        <v/>
      </c>
      <c r="J208">
        <f>IF($Y208="","",INDEX('Per Line'!$Q$2:$Q$8001,$Y208))</f>
        <v/>
      </c>
      <c r="K208" s="7">
        <f>IF($Y208="","",J208*V208/100)</f>
        <v/>
      </c>
      <c r="L208">
        <f>IF($Y208="","",INDEX('Per Line'!$K$2:$K$8001,$Y208)&amp;"")</f>
        <v/>
      </c>
      <c r="M208" s="7">
        <f>IF($Y208="","",SUMIFS('Per Line'!$Y$2:$Y$8001,'Per Line'!$AG$2:$AG$8001,$B208&amp;"|"&amp;$C208,'Per Line'!$AK$2:$AK$8001,1))</f>
        <v/>
      </c>
      <c r="N208">
        <f>IF($Y208="","",Settings!$C$7)</f>
        <v/>
      </c>
      <c r="O208" s="7">
        <f>IF($Y208="","",SUMIFS('Per Line'!$Y$2:$Y$8001,'Per Line'!$AG$2:$AG$8001,$B208&amp;"|"&amp;$C208,'Per Line'!$AJ$2:$AJ$8001,0,'Per Line'!$AK$2:$AK$8001,0))</f>
        <v/>
      </c>
      <c r="P208" s="7">
        <f>IF($Y208="","",O208*N208)</f>
        <v/>
      </c>
      <c r="Q208">
        <f>IF($Y208="","",Settings!$C$6)</f>
        <v/>
      </c>
      <c r="R208" s="7">
        <f>IF($Y208="","",SUMIFS('Per Line'!$Y$2:$Y$8001,'Per Line'!$AG$2:$AG$8001,$B208&amp;"|"&amp;$C208,'Per Line'!$AJ$2:$AJ$8001,1,'Per Line'!$AK$2:$AK$8001,0))</f>
        <v/>
      </c>
      <c r="S208" s="7">
        <f>IF($Y208="","",R208*Q208)</f>
        <v/>
      </c>
      <c r="T208" s="7">
        <f>IF($Y208="","",S208+P208)</f>
        <v/>
      </c>
      <c r="U208" s="7">
        <f>IF($Y208="","",V208-T208)</f>
        <v/>
      </c>
      <c r="V208" s="7">
        <f>IF($Y208="","",O208+R208+M208)</f>
        <v/>
      </c>
      <c r="W208" s="7">
        <f>IF($Y208="","",V208-T208-K208)</f>
        <v/>
      </c>
      <c r="X208" s="12" t="n"/>
      <c r="Y208" s="13">
        <f>IF(ROWS($Y$2:$Y208)&lt;=MAX('Per Line'!$AI$2:$AI$8001),MATCH(ROWS($Y$2:$Y208),'Per Line'!$AI$2:$AI$8001,0),"")</f>
        <v/>
      </c>
    </row>
    <row r="209">
      <c r="A209" s="12" t="n"/>
      <c r="B209">
        <f>IF($Y209="","",INDEX('Per Line'!$F$2:$F$8001,$Y209)&amp;"")</f>
        <v/>
      </c>
      <c r="C209">
        <f>IF($Y209="","",INDEX('Per Line'!$D$2:$D$8001,$Y209)&amp;"")</f>
        <v/>
      </c>
      <c r="D209">
        <f>IF($Y209="","",INDEX('Per Line'!$B$2:$B$8001,$Y209))</f>
        <v/>
      </c>
      <c r="E209">
        <f>IF($Y209="","",INDEX('Per Line'!$C$2:$C$8001,$Y209)&amp;"")</f>
        <v/>
      </c>
      <c r="F209">
        <f>IF($Y209="","",INDEX('Per Line'!$G$2:$G$8001,$Y209)&amp;"")</f>
        <v/>
      </c>
      <c r="G209">
        <f>IF($Y209="","",INDEX('Per Line'!$L$2:$L$8001,$Y209)&amp;"")</f>
        <v/>
      </c>
      <c r="H209">
        <f>IF($Y209="","",INDEX('Per Line'!$M$2:$M$8001,$Y209)&amp;"")</f>
        <v/>
      </c>
      <c r="I209">
        <f>IF($Y209="","",INDEX('Per Line'!$N$2:$N$8001,$Y209)&amp;"")</f>
        <v/>
      </c>
      <c r="J209">
        <f>IF($Y209="","",INDEX('Per Line'!$Q$2:$Q$8001,$Y209))</f>
        <v/>
      </c>
      <c r="K209" s="7">
        <f>IF($Y209="","",J209*V209/100)</f>
        <v/>
      </c>
      <c r="L209">
        <f>IF($Y209="","",INDEX('Per Line'!$K$2:$K$8001,$Y209)&amp;"")</f>
        <v/>
      </c>
      <c r="M209" s="7">
        <f>IF($Y209="","",SUMIFS('Per Line'!$Y$2:$Y$8001,'Per Line'!$AG$2:$AG$8001,$B209&amp;"|"&amp;$C209,'Per Line'!$AK$2:$AK$8001,1))</f>
        <v/>
      </c>
      <c r="N209">
        <f>IF($Y209="","",Settings!$C$7)</f>
        <v/>
      </c>
      <c r="O209" s="7">
        <f>IF($Y209="","",SUMIFS('Per Line'!$Y$2:$Y$8001,'Per Line'!$AG$2:$AG$8001,$B209&amp;"|"&amp;$C209,'Per Line'!$AJ$2:$AJ$8001,0,'Per Line'!$AK$2:$AK$8001,0))</f>
        <v/>
      </c>
      <c r="P209" s="7">
        <f>IF($Y209="","",O209*N209)</f>
        <v/>
      </c>
      <c r="Q209">
        <f>IF($Y209="","",Settings!$C$6)</f>
        <v/>
      </c>
      <c r="R209" s="7">
        <f>IF($Y209="","",SUMIFS('Per Line'!$Y$2:$Y$8001,'Per Line'!$AG$2:$AG$8001,$B209&amp;"|"&amp;$C209,'Per Line'!$AJ$2:$AJ$8001,1,'Per Line'!$AK$2:$AK$8001,0))</f>
        <v/>
      </c>
      <c r="S209" s="7">
        <f>IF($Y209="","",R209*Q209)</f>
        <v/>
      </c>
      <c r="T209" s="7">
        <f>IF($Y209="","",S209+P209)</f>
        <v/>
      </c>
      <c r="U209" s="7">
        <f>IF($Y209="","",V209-T209)</f>
        <v/>
      </c>
      <c r="V209" s="7">
        <f>IF($Y209="","",O209+R209+M209)</f>
        <v/>
      </c>
      <c r="W209" s="7">
        <f>IF($Y209="","",V209-T209-K209)</f>
        <v/>
      </c>
      <c r="X209" s="12" t="n"/>
      <c r="Y209" s="13">
        <f>IF(ROWS($Y$2:$Y209)&lt;=MAX('Per Line'!$AI$2:$AI$8001),MATCH(ROWS($Y$2:$Y209),'Per Line'!$AI$2:$AI$8001,0),"")</f>
        <v/>
      </c>
    </row>
    <row r="210">
      <c r="A210" s="12" t="n"/>
      <c r="B210">
        <f>IF($Y210="","",INDEX('Per Line'!$F$2:$F$8001,$Y210)&amp;"")</f>
        <v/>
      </c>
      <c r="C210">
        <f>IF($Y210="","",INDEX('Per Line'!$D$2:$D$8001,$Y210)&amp;"")</f>
        <v/>
      </c>
      <c r="D210">
        <f>IF($Y210="","",INDEX('Per Line'!$B$2:$B$8001,$Y210))</f>
        <v/>
      </c>
      <c r="E210">
        <f>IF($Y210="","",INDEX('Per Line'!$C$2:$C$8001,$Y210)&amp;"")</f>
        <v/>
      </c>
      <c r="F210">
        <f>IF($Y210="","",INDEX('Per Line'!$G$2:$G$8001,$Y210)&amp;"")</f>
        <v/>
      </c>
      <c r="G210">
        <f>IF($Y210="","",INDEX('Per Line'!$L$2:$L$8001,$Y210)&amp;"")</f>
        <v/>
      </c>
      <c r="H210">
        <f>IF($Y210="","",INDEX('Per Line'!$M$2:$M$8001,$Y210)&amp;"")</f>
        <v/>
      </c>
      <c r="I210">
        <f>IF($Y210="","",INDEX('Per Line'!$N$2:$N$8001,$Y210)&amp;"")</f>
        <v/>
      </c>
      <c r="J210">
        <f>IF($Y210="","",INDEX('Per Line'!$Q$2:$Q$8001,$Y210))</f>
        <v/>
      </c>
      <c r="K210" s="7">
        <f>IF($Y210="","",J210*V210/100)</f>
        <v/>
      </c>
      <c r="L210">
        <f>IF($Y210="","",INDEX('Per Line'!$K$2:$K$8001,$Y210)&amp;"")</f>
        <v/>
      </c>
      <c r="M210" s="7">
        <f>IF($Y210="","",SUMIFS('Per Line'!$Y$2:$Y$8001,'Per Line'!$AG$2:$AG$8001,$B210&amp;"|"&amp;$C210,'Per Line'!$AK$2:$AK$8001,1))</f>
        <v/>
      </c>
      <c r="N210">
        <f>IF($Y210="","",Settings!$C$7)</f>
        <v/>
      </c>
      <c r="O210" s="7">
        <f>IF($Y210="","",SUMIFS('Per Line'!$Y$2:$Y$8001,'Per Line'!$AG$2:$AG$8001,$B210&amp;"|"&amp;$C210,'Per Line'!$AJ$2:$AJ$8001,0,'Per Line'!$AK$2:$AK$8001,0))</f>
        <v/>
      </c>
      <c r="P210" s="7">
        <f>IF($Y210="","",O210*N210)</f>
        <v/>
      </c>
      <c r="Q210">
        <f>IF($Y210="","",Settings!$C$6)</f>
        <v/>
      </c>
      <c r="R210" s="7">
        <f>IF($Y210="","",SUMIFS('Per Line'!$Y$2:$Y$8001,'Per Line'!$AG$2:$AG$8001,$B210&amp;"|"&amp;$C210,'Per Line'!$AJ$2:$AJ$8001,1,'Per Line'!$AK$2:$AK$8001,0))</f>
        <v/>
      </c>
      <c r="S210" s="7">
        <f>IF($Y210="","",R210*Q210)</f>
        <v/>
      </c>
      <c r="T210" s="7">
        <f>IF($Y210="","",S210+P210)</f>
        <v/>
      </c>
      <c r="U210" s="7">
        <f>IF($Y210="","",V210-T210)</f>
        <v/>
      </c>
      <c r="V210" s="7">
        <f>IF($Y210="","",O210+R210+M210)</f>
        <v/>
      </c>
      <c r="W210" s="7">
        <f>IF($Y210="","",V210-T210-K210)</f>
        <v/>
      </c>
      <c r="X210" s="12" t="n"/>
      <c r="Y210" s="13">
        <f>IF(ROWS($Y$2:$Y210)&lt;=MAX('Per Line'!$AI$2:$AI$8001),MATCH(ROWS($Y$2:$Y210),'Per Line'!$AI$2:$AI$8001,0),"")</f>
        <v/>
      </c>
    </row>
    <row r="211">
      <c r="A211" s="12" t="n"/>
      <c r="B211">
        <f>IF($Y211="","",INDEX('Per Line'!$F$2:$F$8001,$Y211)&amp;"")</f>
        <v/>
      </c>
      <c r="C211">
        <f>IF($Y211="","",INDEX('Per Line'!$D$2:$D$8001,$Y211)&amp;"")</f>
        <v/>
      </c>
      <c r="D211">
        <f>IF($Y211="","",INDEX('Per Line'!$B$2:$B$8001,$Y211))</f>
        <v/>
      </c>
      <c r="E211">
        <f>IF($Y211="","",INDEX('Per Line'!$C$2:$C$8001,$Y211)&amp;"")</f>
        <v/>
      </c>
      <c r="F211">
        <f>IF($Y211="","",INDEX('Per Line'!$G$2:$G$8001,$Y211)&amp;"")</f>
        <v/>
      </c>
      <c r="G211">
        <f>IF($Y211="","",INDEX('Per Line'!$L$2:$L$8001,$Y211)&amp;"")</f>
        <v/>
      </c>
      <c r="H211">
        <f>IF($Y211="","",INDEX('Per Line'!$M$2:$M$8001,$Y211)&amp;"")</f>
        <v/>
      </c>
      <c r="I211">
        <f>IF($Y211="","",INDEX('Per Line'!$N$2:$N$8001,$Y211)&amp;"")</f>
        <v/>
      </c>
      <c r="J211">
        <f>IF($Y211="","",INDEX('Per Line'!$Q$2:$Q$8001,$Y211))</f>
        <v/>
      </c>
      <c r="K211" s="7">
        <f>IF($Y211="","",J211*V211/100)</f>
        <v/>
      </c>
      <c r="L211">
        <f>IF($Y211="","",INDEX('Per Line'!$K$2:$K$8001,$Y211)&amp;"")</f>
        <v/>
      </c>
      <c r="M211" s="7">
        <f>IF($Y211="","",SUMIFS('Per Line'!$Y$2:$Y$8001,'Per Line'!$AG$2:$AG$8001,$B211&amp;"|"&amp;$C211,'Per Line'!$AK$2:$AK$8001,1))</f>
        <v/>
      </c>
      <c r="N211">
        <f>IF($Y211="","",Settings!$C$7)</f>
        <v/>
      </c>
      <c r="O211" s="7">
        <f>IF($Y211="","",SUMIFS('Per Line'!$Y$2:$Y$8001,'Per Line'!$AG$2:$AG$8001,$B211&amp;"|"&amp;$C211,'Per Line'!$AJ$2:$AJ$8001,0,'Per Line'!$AK$2:$AK$8001,0))</f>
        <v/>
      </c>
      <c r="P211" s="7">
        <f>IF($Y211="","",O211*N211)</f>
        <v/>
      </c>
      <c r="Q211">
        <f>IF($Y211="","",Settings!$C$6)</f>
        <v/>
      </c>
      <c r="R211" s="7">
        <f>IF($Y211="","",SUMIFS('Per Line'!$Y$2:$Y$8001,'Per Line'!$AG$2:$AG$8001,$B211&amp;"|"&amp;$C211,'Per Line'!$AJ$2:$AJ$8001,1,'Per Line'!$AK$2:$AK$8001,0))</f>
        <v/>
      </c>
      <c r="S211" s="7">
        <f>IF($Y211="","",R211*Q211)</f>
        <v/>
      </c>
      <c r="T211" s="7">
        <f>IF($Y211="","",S211+P211)</f>
        <v/>
      </c>
      <c r="U211" s="7">
        <f>IF($Y211="","",V211-T211)</f>
        <v/>
      </c>
      <c r="V211" s="7">
        <f>IF($Y211="","",O211+R211+M211)</f>
        <v/>
      </c>
      <c r="W211" s="7">
        <f>IF($Y211="","",V211-T211-K211)</f>
        <v/>
      </c>
      <c r="X211" s="12" t="n"/>
      <c r="Y211" s="13">
        <f>IF(ROWS($Y$2:$Y211)&lt;=MAX('Per Line'!$AI$2:$AI$8001),MATCH(ROWS($Y$2:$Y211),'Per Line'!$AI$2:$AI$8001,0),"")</f>
        <v/>
      </c>
    </row>
    <row r="212">
      <c r="A212" s="12" t="n"/>
      <c r="B212">
        <f>IF($Y212="","",INDEX('Per Line'!$F$2:$F$8001,$Y212)&amp;"")</f>
        <v/>
      </c>
      <c r="C212">
        <f>IF($Y212="","",INDEX('Per Line'!$D$2:$D$8001,$Y212)&amp;"")</f>
        <v/>
      </c>
      <c r="D212">
        <f>IF($Y212="","",INDEX('Per Line'!$B$2:$B$8001,$Y212))</f>
        <v/>
      </c>
      <c r="E212">
        <f>IF($Y212="","",INDEX('Per Line'!$C$2:$C$8001,$Y212)&amp;"")</f>
        <v/>
      </c>
      <c r="F212">
        <f>IF($Y212="","",INDEX('Per Line'!$G$2:$G$8001,$Y212)&amp;"")</f>
        <v/>
      </c>
      <c r="G212">
        <f>IF($Y212="","",INDEX('Per Line'!$L$2:$L$8001,$Y212)&amp;"")</f>
        <v/>
      </c>
      <c r="H212">
        <f>IF($Y212="","",INDEX('Per Line'!$M$2:$M$8001,$Y212)&amp;"")</f>
        <v/>
      </c>
      <c r="I212">
        <f>IF($Y212="","",INDEX('Per Line'!$N$2:$N$8001,$Y212)&amp;"")</f>
        <v/>
      </c>
      <c r="J212">
        <f>IF($Y212="","",INDEX('Per Line'!$Q$2:$Q$8001,$Y212))</f>
        <v/>
      </c>
      <c r="K212" s="7">
        <f>IF($Y212="","",J212*V212/100)</f>
        <v/>
      </c>
      <c r="L212">
        <f>IF($Y212="","",INDEX('Per Line'!$K$2:$K$8001,$Y212)&amp;"")</f>
        <v/>
      </c>
      <c r="M212" s="7">
        <f>IF($Y212="","",SUMIFS('Per Line'!$Y$2:$Y$8001,'Per Line'!$AG$2:$AG$8001,$B212&amp;"|"&amp;$C212,'Per Line'!$AK$2:$AK$8001,1))</f>
        <v/>
      </c>
      <c r="N212">
        <f>IF($Y212="","",Settings!$C$7)</f>
        <v/>
      </c>
      <c r="O212" s="7">
        <f>IF($Y212="","",SUMIFS('Per Line'!$Y$2:$Y$8001,'Per Line'!$AG$2:$AG$8001,$B212&amp;"|"&amp;$C212,'Per Line'!$AJ$2:$AJ$8001,0,'Per Line'!$AK$2:$AK$8001,0))</f>
        <v/>
      </c>
      <c r="P212" s="7">
        <f>IF($Y212="","",O212*N212)</f>
        <v/>
      </c>
      <c r="Q212">
        <f>IF($Y212="","",Settings!$C$6)</f>
        <v/>
      </c>
      <c r="R212" s="7">
        <f>IF($Y212="","",SUMIFS('Per Line'!$Y$2:$Y$8001,'Per Line'!$AG$2:$AG$8001,$B212&amp;"|"&amp;$C212,'Per Line'!$AJ$2:$AJ$8001,1,'Per Line'!$AK$2:$AK$8001,0))</f>
        <v/>
      </c>
      <c r="S212" s="7">
        <f>IF($Y212="","",R212*Q212)</f>
        <v/>
      </c>
      <c r="T212" s="7">
        <f>IF($Y212="","",S212+P212)</f>
        <v/>
      </c>
      <c r="U212" s="7">
        <f>IF($Y212="","",V212-T212)</f>
        <v/>
      </c>
      <c r="V212" s="7">
        <f>IF($Y212="","",O212+R212+M212)</f>
        <v/>
      </c>
      <c r="W212" s="7">
        <f>IF($Y212="","",V212-T212-K212)</f>
        <v/>
      </c>
      <c r="X212" s="12" t="n"/>
      <c r="Y212" s="13">
        <f>IF(ROWS($Y$2:$Y212)&lt;=MAX('Per Line'!$AI$2:$AI$8001),MATCH(ROWS($Y$2:$Y212),'Per Line'!$AI$2:$AI$8001,0),"")</f>
        <v/>
      </c>
    </row>
    <row r="213">
      <c r="A213" s="12" t="n"/>
      <c r="B213">
        <f>IF($Y213="","",INDEX('Per Line'!$F$2:$F$8001,$Y213)&amp;"")</f>
        <v/>
      </c>
      <c r="C213">
        <f>IF($Y213="","",INDEX('Per Line'!$D$2:$D$8001,$Y213)&amp;"")</f>
        <v/>
      </c>
      <c r="D213">
        <f>IF($Y213="","",INDEX('Per Line'!$B$2:$B$8001,$Y213))</f>
        <v/>
      </c>
      <c r="E213">
        <f>IF($Y213="","",INDEX('Per Line'!$C$2:$C$8001,$Y213)&amp;"")</f>
        <v/>
      </c>
      <c r="F213">
        <f>IF($Y213="","",INDEX('Per Line'!$G$2:$G$8001,$Y213)&amp;"")</f>
        <v/>
      </c>
      <c r="G213">
        <f>IF($Y213="","",INDEX('Per Line'!$L$2:$L$8001,$Y213)&amp;"")</f>
        <v/>
      </c>
      <c r="H213">
        <f>IF($Y213="","",INDEX('Per Line'!$M$2:$M$8001,$Y213)&amp;"")</f>
        <v/>
      </c>
      <c r="I213">
        <f>IF($Y213="","",INDEX('Per Line'!$N$2:$N$8001,$Y213)&amp;"")</f>
        <v/>
      </c>
      <c r="J213">
        <f>IF($Y213="","",INDEX('Per Line'!$Q$2:$Q$8001,$Y213))</f>
        <v/>
      </c>
      <c r="K213" s="7">
        <f>IF($Y213="","",J213*V213/100)</f>
        <v/>
      </c>
      <c r="L213">
        <f>IF($Y213="","",INDEX('Per Line'!$K$2:$K$8001,$Y213)&amp;"")</f>
        <v/>
      </c>
      <c r="M213" s="7">
        <f>IF($Y213="","",SUMIFS('Per Line'!$Y$2:$Y$8001,'Per Line'!$AG$2:$AG$8001,$B213&amp;"|"&amp;$C213,'Per Line'!$AK$2:$AK$8001,1))</f>
        <v/>
      </c>
      <c r="N213">
        <f>IF($Y213="","",Settings!$C$7)</f>
        <v/>
      </c>
      <c r="O213" s="7">
        <f>IF($Y213="","",SUMIFS('Per Line'!$Y$2:$Y$8001,'Per Line'!$AG$2:$AG$8001,$B213&amp;"|"&amp;$C213,'Per Line'!$AJ$2:$AJ$8001,0,'Per Line'!$AK$2:$AK$8001,0))</f>
        <v/>
      </c>
      <c r="P213" s="7">
        <f>IF($Y213="","",O213*N213)</f>
        <v/>
      </c>
      <c r="Q213">
        <f>IF($Y213="","",Settings!$C$6)</f>
        <v/>
      </c>
      <c r="R213" s="7">
        <f>IF($Y213="","",SUMIFS('Per Line'!$Y$2:$Y$8001,'Per Line'!$AG$2:$AG$8001,$B213&amp;"|"&amp;$C213,'Per Line'!$AJ$2:$AJ$8001,1,'Per Line'!$AK$2:$AK$8001,0))</f>
        <v/>
      </c>
      <c r="S213" s="7">
        <f>IF($Y213="","",R213*Q213)</f>
        <v/>
      </c>
      <c r="T213" s="7">
        <f>IF($Y213="","",S213+P213)</f>
        <v/>
      </c>
      <c r="U213" s="7">
        <f>IF($Y213="","",V213-T213)</f>
        <v/>
      </c>
      <c r="V213" s="7">
        <f>IF($Y213="","",O213+R213+M213)</f>
        <v/>
      </c>
      <c r="W213" s="7">
        <f>IF($Y213="","",V213-T213-K213)</f>
        <v/>
      </c>
      <c r="X213" s="12" t="n"/>
      <c r="Y213" s="13">
        <f>IF(ROWS($Y$2:$Y213)&lt;=MAX('Per Line'!$AI$2:$AI$8001),MATCH(ROWS($Y$2:$Y213),'Per Line'!$AI$2:$AI$8001,0),"")</f>
        <v/>
      </c>
    </row>
    <row r="214">
      <c r="A214" s="12" t="n"/>
      <c r="B214">
        <f>IF($Y214="","",INDEX('Per Line'!$F$2:$F$8001,$Y214)&amp;"")</f>
        <v/>
      </c>
      <c r="C214">
        <f>IF($Y214="","",INDEX('Per Line'!$D$2:$D$8001,$Y214)&amp;"")</f>
        <v/>
      </c>
      <c r="D214">
        <f>IF($Y214="","",INDEX('Per Line'!$B$2:$B$8001,$Y214))</f>
        <v/>
      </c>
      <c r="E214">
        <f>IF($Y214="","",INDEX('Per Line'!$C$2:$C$8001,$Y214)&amp;"")</f>
        <v/>
      </c>
      <c r="F214">
        <f>IF($Y214="","",INDEX('Per Line'!$G$2:$G$8001,$Y214)&amp;"")</f>
        <v/>
      </c>
      <c r="G214">
        <f>IF($Y214="","",INDEX('Per Line'!$L$2:$L$8001,$Y214)&amp;"")</f>
        <v/>
      </c>
      <c r="H214">
        <f>IF($Y214="","",INDEX('Per Line'!$M$2:$M$8001,$Y214)&amp;"")</f>
        <v/>
      </c>
      <c r="I214">
        <f>IF($Y214="","",INDEX('Per Line'!$N$2:$N$8001,$Y214)&amp;"")</f>
        <v/>
      </c>
      <c r="J214">
        <f>IF($Y214="","",INDEX('Per Line'!$Q$2:$Q$8001,$Y214))</f>
        <v/>
      </c>
      <c r="K214" s="7">
        <f>IF($Y214="","",J214*V214/100)</f>
        <v/>
      </c>
      <c r="L214">
        <f>IF($Y214="","",INDEX('Per Line'!$K$2:$K$8001,$Y214)&amp;"")</f>
        <v/>
      </c>
      <c r="M214" s="7">
        <f>IF($Y214="","",SUMIFS('Per Line'!$Y$2:$Y$8001,'Per Line'!$AG$2:$AG$8001,$B214&amp;"|"&amp;$C214,'Per Line'!$AK$2:$AK$8001,1))</f>
        <v/>
      </c>
      <c r="N214">
        <f>IF($Y214="","",Settings!$C$7)</f>
        <v/>
      </c>
      <c r="O214" s="7">
        <f>IF($Y214="","",SUMIFS('Per Line'!$Y$2:$Y$8001,'Per Line'!$AG$2:$AG$8001,$B214&amp;"|"&amp;$C214,'Per Line'!$AJ$2:$AJ$8001,0,'Per Line'!$AK$2:$AK$8001,0))</f>
        <v/>
      </c>
      <c r="P214" s="7">
        <f>IF($Y214="","",O214*N214)</f>
        <v/>
      </c>
      <c r="Q214">
        <f>IF($Y214="","",Settings!$C$6)</f>
        <v/>
      </c>
      <c r="R214" s="7">
        <f>IF($Y214="","",SUMIFS('Per Line'!$Y$2:$Y$8001,'Per Line'!$AG$2:$AG$8001,$B214&amp;"|"&amp;$C214,'Per Line'!$AJ$2:$AJ$8001,1,'Per Line'!$AK$2:$AK$8001,0))</f>
        <v/>
      </c>
      <c r="S214" s="7">
        <f>IF($Y214="","",R214*Q214)</f>
        <v/>
      </c>
      <c r="T214" s="7">
        <f>IF($Y214="","",S214+P214)</f>
        <v/>
      </c>
      <c r="U214" s="7">
        <f>IF($Y214="","",V214-T214)</f>
        <v/>
      </c>
      <c r="V214" s="7">
        <f>IF($Y214="","",O214+R214+M214)</f>
        <v/>
      </c>
      <c r="W214" s="7">
        <f>IF($Y214="","",V214-T214-K214)</f>
        <v/>
      </c>
      <c r="X214" s="12" t="n"/>
      <c r="Y214" s="13">
        <f>IF(ROWS($Y$2:$Y214)&lt;=MAX('Per Line'!$AI$2:$AI$8001),MATCH(ROWS($Y$2:$Y214),'Per Line'!$AI$2:$AI$8001,0),"")</f>
        <v/>
      </c>
    </row>
    <row r="215">
      <c r="A215" s="12" t="n"/>
      <c r="B215">
        <f>IF($Y215="","",INDEX('Per Line'!$F$2:$F$8001,$Y215)&amp;"")</f>
        <v/>
      </c>
      <c r="C215">
        <f>IF($Y215="","",INDEX('Per Line'!$D$2:$D$8001,$Y215)&amp;"")</f>
        <v/>
      </c>
      <c r="D215">
        <f>IF($Y215="","",INDEX('Per Line'!$B$2:$B$8001,$Y215))</f>
        <v/>
      </c>
      <c r="E215">
        <f>IF($Y215="","",INDEX('Per Line'!$C$2:$C$8001,$Y215)&amp;"")</f>
        <v/>
      </c>
      <c r="F215">
        <f>IF($Y215="","",INDEX('Per Line'!$G$2:$G$8001,$Y215)&amp;"")</f>
        <v/>
      </c>
      <c r="G215">
        <f>IF($Y215="","",INDEX('Per Line'!$L$2:$L$8001,$Y215)&amp;"")</f>
        <v/>
      </c>
      <c r="H215">
        <f>IF($Y215="","",INDEX('Per Line'!$M$2:$M$8001,$Y215)&amp;"")</f>
        <v/>
      </c>
      <c r="I215">
        <f>IF($Y215="","",INDEX('Per Line'!$N$2:$N$8001,$Y215)&amp;"")</f>
        <v/>
      </c>
      <c r="J215">
        <f>IF($Y215="","",INDEX('Per Line'!$Q$2:$Q$8001,$Y215))</f>
        <v/>
      </c>
      <c r="K215" s="7">
        <f>IF($Y215="","",J215*V215/100)</f>
        <v/>
      </c>
      <c r="L215">
        <f>IF($Y215="","",INDEX('Per Line'!$K$2:$K$8001,$Y215)&amp;"")</f>
        <v/>
      </c>
      <c r="M215" s="7">
        <f>IF($Y215="","",SUMIFS('Per Line'!$Y$2:$Y$8001,'Per Line'!$AG$2:$AG$8001,$B215&amp;"|"&amp;$C215,'Per Line'!$AK$2:$AK$8001,1))</f>
        <v/>
      </c>
      <c r="N215">
        <f>IF($Y215="","",Settings!$C$7)</f>
        <v/>
      </c>
      <c r="O215" s="7">
        <f>IF($Y215="","",SUMIFS('Per Line'!$Y$2:$Y$8001,'Per Line'!$AG$2:$AG$8001,$B215&amp;"|"&amp;$C215,'Per Line'!$AJ$2:$AJ$8001,0,'Per Line'!$AK$2:$AK$8001,0))</f>
        <v/>
      </c>
      <c r="P215" s="7">
        <f>IF($Y215="","",O215*N215)</f>
        <v/>
      </c>
      <c r="Q215">
        <f>IF($Y215="","",Settings!$C$6)</f>
        <v/>
      </c>
      <c r="R215" s="7">
        <f>IF($Y215="","",SUMIFS('Per Line'!$Y$2:$Y$8001,'Per Line'!$AG$2:$AG$8001,$B215&amp;"|"&amp;$C215,'Per Line'!$AJ$2:$AJ$8001,1,'Per Line'!$AK$2:$AK$8001,0))</f>
        <v/>
      </c>
      <c r="S215" s="7">
        <f>IF($Y215="","",R215*Q215)</f>
        <v/>
      </c>
      <c r="T215" s="7">
        <f>IF($Y215="","",S215+P215)</f>
        <v/>
      </c>
      <c r="U215" s="7">
        <f>IF($Y215="","",V215-T215)</f>
        <v/>
      </c>
      <c r="V215" s="7">
        <f>IF($Y215="","",O215+R215+M215)</f>
        <v/>
      </c>
      <c r="W215" s="7">
        <f>IF($Y215="","",V215-T215-K215)</f>
        <v/>
      </c>
      <c r="X215" s="12" t="n"/>
      <c r="Y215" s="13">
        <f>IF(ROWS($Y$2:$Y215)&lt;=MAX('Per Line'!$AI$2:$AI$8001),MATCH(ROWS($Y$2:$Y215),'Per Line'!$AI$2:$AI$8001,0),"")</f>
        <v/>
      </c>
    </row>
    <row r="216">
      <c r="A216" s="12" t="n"/>
      <c r="B216">
        <f>IF($Y216="","",INDEX('Per Line'!$F$2:$F$8001,$Y216)&amp;"")</f>
        <v/>
      </c>
      <c r="C216">
        <f>IF($Y216="","",INDEX('Per Line'!$D$2:$D$8001,$Y216)&amp;"")</f>
        <v/>
      </c>
      <c r="D216">
        <f>IF($Y216="","",INDEX('Per Line'!$B$2:$B$8001,$Y216))</f>
        <v/>
      </c>
      <c r="E216">
        <f>IF($Y216="","",INDEX('Per Line'!$C$2:$C$8001,$Y216)&amp;"")</f>
        <v/>
      </c>
      <c r="F216">
        <f>IF($Y216="","",INDEX('Per Line'!$G$2:$G$8001,$Y216)&amp;"")</f>
        <v/>
      </c>
      <c r="G216">
        <f>IF($Y216="","",INDEX('Per Line'!$L$2:$L$8001,$Y216)&amp;"")</f>
        <v/>
      </c>
      <c r="H216">
        <f>IF($Y216="","",INDEX('Per Line'!$M$2:$M$8001,$Y216)&amp;"")</f>
        <v/>
      </c>
      <c r="I216">
        <f>IF($Y216="","",INDEX('Per Line'!$N$2:$N$8001,$Y216)&amp;"")</f>
        <v/>
      </c>
      <c r="J216">
        <f>IF($Y216="","",INDEX('Per Line'!$Q$2:$Q$8001,$Y216))</f>
        <v/>
      </c>
      <c r="K216" s="7">
        <f>IF($Y216="","",J216*V216/100)</f>
        <v/>
      </c>
      <c r="L216">
        <f>IF($Y216="","",INDEX('Per Line'!$K$2:$K$8001,$Y216)&amp;"")</f>
        <v/>
      </c>
      <c r="M216" s="7">
        <f>IF($Y216="","",SUMIFS('Per Line'!$Y$2:$Y$8001,'Per Line'!$AG$2:$AG$8001,$B216&amp;"|"&amp;$C216,'Per Line'!$AK$2:$AK$8001,1))</f>
        <v/>
      </c>
      <c r="N216">
        <f>IF($Y216="","",Settings!$C$7)</f>
        <v/>
      </c>
      <c r="O216" s="7">
        <f>IF($Y216="","",SUMIFS('Per Line'!$Y$2:$Y$8001,'Per Line'!$AG$2:$AG$8001,$B216&amp;"|"&amp;$C216,'Per Line'!$AJ$2:$AJ$8001,0,'Per Line'!$AK$2:$AK$8001,0))</f>
        <v/>
      </c>
      <c r="P216" s="7">
        <f>IF($Y216="","",O216*N216)</f>
        <v/>
      </c>
      <c r="Q216">
        <f>IF($Y216="","",Settings!$C$6)</f>
        <v/>
      </c>
      <c r="R216" s="7">
        <f>IF($Y216="","",SUMIFS('Per Line'!$Y$2:$Y$8001,'Per Line'!$AG$2:$AG$8001,$B216&amp;"|"&amp;$C216,'Per Line'!$AJ$2:$AJ$8001,1,'Per Line'!$AK$2:$AK$8001,0))</f>
        <v/>
      </c>
      <c r="S216" s="7">
        <f>IF($Y216="","",R216*Q216)</f>
        <v/>
      </c>
      <c r="T216" s="7">
        <f>IF($Y216="","",S216+P216)</f>
        <v/>
      </c>
      <c r="U216" s="7">
        <f>IF($Y216="","",V216-T216)</f>
        <v/>
      </c>
      <c r="V216" s="7">
        <f>IF($Y216="","",O216+R216+M216)</f>
        <v/>
      </c>
      <c r="W216" s="7">
        <f>IF($Y216="","",V216-T216-K216)</f>
        <v/>
      </c>
      <c r="X216" s="12" t="n"/>
      <c r="Y216" s="13">
        <f>IF(ROWS($Y$2:$Y216)&lt;=MAX('Per Line'!$AI$2:$AI$8001),MATCH(ROWS($Y$2:$Y216),'Per Line'!$AI$2:$AI$8001,0),"")</f>
        <v/>
      </c>
    </row>
    <row r="217">
      <c r="A217" s="12" t="n"/>
      <c r="B217">
        <f>IF($Y217="","",INDEX('Per Line'!$F$2:$F$8001,$Y217)&amp;"")</f>
        <v/>
      </c>
      <c r="C217">
        <f>IF($Y217="","",INDEX('Per Line'!$D$2:$D$8001,$Y217)&amp;"")</f>
        <v/>
      </c>
      <c r="D217">
        <f>IF($Y217="","",INDEX('Per Line'!$B$2:$B$8001,$Y217))</f>
        <v/>
      </c>
      <c r="E217">
        <f>IF($Y217="","",INDEX('Per Line'!$C$2:$C$8001,$Y217)&amp;"")</f>
        <v/>
      </c>
      <c r="F217">
        <f>IF($Y217="","",INDEX('Per Line'!$G$2:$G$8001,$Y217)&amp;"")</f>
        <v/>
      </c>
      <c r="G217">
        <f>IF($Y217="","",INDEX('Per Line'!$L$2:$L$8001,$Y217)&amp;"")</f>
        <v/>
      </c>
      <c r="H217">
        <f>IF($Y217="","",INDEX('Per Line'!$M$2:$M$8001,$Y217)&amp;"")</f>
        <v/>
      </c>
      <c r="I217">
        <f>IF($Y217="","",INDEX('Per Line'!$N$2:$N$8001,$Y217)&amp;"")</f>
        <v/>
      </c>
      <c r="J217">
        <f>IF($Y217="","",INDEX('Per Line'!$Q$2:$Q$8001,$Y217))</f>
        <v/>
      </c>
      <c r="K217" s="7">
        <f>IF($Y217="","",J217*V217/100)</f>
        <v/>
      </c>
      <c r="L217">
        <f>IF($Y217="","",INDEX('Per Line'!$K$2:$K$8001,$Y217)&amp;"")</f>
        <v/>
      </c>
      <c r="M217" s="7">
        <f>IF($Y217="","",SUMIFS('Per Line'!$Y$2:$Y$8001,'Per Line'!$AG$2:$AG$8001,$B217&amp;"|"&amp;$C217,'Per Line'!$AK$2:$AK$8001,1))</f>
        <v/>
      </c>
      <c r="N217">
        <f>IF($Y217="","",Settings!$C$7)</f>
        <v/>
      </c>
      <c r="O217" s="7">
        <f>IF($Y217="","",SUMIFS('Per Line'!$Y$2:$Y$8001,'Per Line'!$AG$2:$AG$8001,$B217&amp;"|"&amp;$C217,'Per Line'!$AJ$2:$AJ$8001,0,'Per Line'!$AK$2:$AK$8001,0))</f>
        <v/>
      </c>
      <c r="P217" s="7">
        <f>IF($Y217="","",O217*N217)</f>
        <v/>
      </c>
      <c r="Q217">
        <f>IF($Y217="","",Settings!$C$6)</f>
        <v/>
      </c>
      <c r="R217" s="7">
        <f>IF($Y217="","",SUMIFS('Per Line'!$Y$2:$Y$8001,'Per Line'!$AG$2:$AG$8001,$B217&amp;"|"&amp;$C217,'Per Line'!$AJ$2:$AJ$8001,1,'Per Line'!$AK$2:$AK$8001,0))</f>
        <v/>
      </c>
      <c r="S217" s="7">
        <f>IF($Y217="","",R217*Q217)</f>
        <v/>
      </c>
      <c r="T217" s="7">
        <f>IF($Y217="","",S217+P217)</f>
        <v/>
      </c>
      <c r="U217" s="7">
        <f>IF($Y217="","",V217-T217)</f>
        <v/>
      </c>
      <c r="V217" s="7">
        <f>IF($Y217="","",O217+R217+M217)</f>
        <v/>
      </c>
      <c r="W217" s="7">
        <f>IF($Y217="","",V217-T217-K217)</f>
        <v/>
      </c>
      <c r="X217" s="12" t="n"/>
      <c r="Y217" s="13">
        <f>IF(ROWS($Y$2:$Y217)&lt;=MAX('Per Line'!$AI$2:$AI$8001),MATCH(ROWS($Y$2:$Y217),'Per Line'!$AI$2:$AI$8001,0),"")</f>
        <v/>
      </c>
    </row>
    <row r="218">
      <c r="A218" s="12" t="n"/>
      <c r="B218">
        <f>IF($Y218="","",INDEX('Per Line'!$F$2:$F$8001,$Y218)&amp;"")</f>
        <v/>
      </c>
      <c r="C218">
        <f>IF($Y218="","",INDEX('Per Line'!$D$2:$D$8001,$Y218)&amp;"")</f>
        <v/>
      </c>
      <c r="D218">
        <f>IF($Y218="","",INDEX('Per Line'!$B$2:$B$8001,$Y218))</f>
        <v/>
      </c>
      <c r="E218">
        <f>IF($Y218="","",INDEX('Per Line'!$C$2:$C$8001,$Y218)&amp;"")</f>
        <v/>
      </c>
      <c r="F218">
        <f>IF($Y218="","",INDEX('Per Line'!$G$2:$G$8001,$Y218)&amp;"")</f>
        <v/>
      </c>
      <c r="G218">
        <f>IF($Y218="","",INDEX('Per Line'!$L$2:$L$8001,$Y218)&amp;"")</f>
        <v/>
      </c>
      <c r="H218">
        <f>IF($Y218="","",INDEX('Per Line'!$M$2:$M$8001,$Y218)&amp;"")</f>
        <v/>
      </c>
      <c r="I218">
        <f>IF($Y218="","",INDEX('Per Line'!$N$2:$N$8001,$Y218)&amp;"")</f>
        <v/>
      </c>
      <c r="J218">
        <f>IF($Y218="","",INDEX('Per Line'!$Q$2:$Q$8001,$Y218))</f>
        <v/>
      </c>
      <c r="K218" s="7">
        <f>IF($Y218="","",J218*V218/100)</f>
        <v/>
      </c>
      <c r="L218">
        <f>IF($Y218="","",INDEX('Per Line'!$K$2:$K$8001,$Y218)&amp;"")</f>
        <v/>
      </c>
      <c r="M218" s="7">
        <f>IF($Y218="","",SUMIFS('Per Line'!$Y$2:$Y$8001,'Per Line'!$AG$2:$AG$8001,$B218&amp;"|"&amp;$C218,'Per Line'!$AK$2:$AK$8001,1))</f>
        <v/>
      </c>
      <c r="N218">
        <f>IF($Y218="","",Settings!$C$7)</f>
        <v/>
      </c>
      <c r="O218" s="7">
        <f>IF($Y218="","",SUMIFS('Per Line'!$Y$2:$Y$8001,'Per Line'!$AG$2:$AG$8001,$B218&amp;"|"&amp;$C218,'Per Line'!$AJ$2:$AJ$8001,0,'Per Line'!$AK$2:$AK$8001,0))</f>
        <v/>
      </c>
      <c r="P218" s="7">
        <f>IF($Y218="","",O218*N218)</f>
        <v/>
      </c>
      <c r="Q218">
        <f>IF($Y218="","",Settings!$C$6)</f>
        <v/>
      </c>
      <c r="R218" s="7">
        <f>IF($Y218="","",SUMIFS('Per Line'!$Y$2:$Y$8001,'Per Line'!$AG$2:$AG$8001,$B218&amp;"|"&amp;$C218,'Per Line'!$AJ$2:$AJ$8001,1,'Per Line'!$AK$2:$AK$8001,0))</f>
        <v/>
      </c>
      <c r="S218" s="7">
        <f>IF($Y218="","",R218*Q218)</f>
        <v/>
      </c>
      <c r="T218" s="7">
        <f>IF($Y218="","",S218+P218)</f>
        <v/>
      </c>
      <c r="U218" s="7">
        <f>IF($Y218="","",V218-T218)</f>
        <v/>
      </c>
      <c r="V218" s="7">
        <f>IF($Y218="","",O218+R218+M218)</f>
        <v/>
      </c>
      <c r="W218" s="7">
        <f>IF($Y218="","",V218-T218-K218)</f>
        <v/>
      </c>
      <c r="X218" s="12" t="n"/>
      <c r="Y218" s="13">
        <f>IF(ROWS($Y$2:$Y218)&lt;=MAX('Per Line'!$AI$2:$AI$8001),MATCH(ROWS($Y$2:$Y218),'Per Line'!$AI$2:$AI$8001,0),"")</f>
        <v/>
      </c>
    </row>
    <row r="219">
      <c r="A219" s="12" t="n"/>
      <c r="B219">
        <f>IF($Y219="","",INDEX('Per Line'!$F$2:$F$8001,$Y219)&amp;"")</f>
        <v/>
      </c>
      <c r="C219">
        <f>IF($Y219="","",INDEX('Per Line'!$D$2:$D$8001,$Y219)&amp;"")</f>
        <v/>
      </c>
      <c r="D219">
        <f>IF($Y219="","",INDEX('Per Line'!$B$2:$B$8001,$Y219))</f>
        <v/>
      </c>
      <c r="E219">
        <f>IF($Y219="","",INDEX('Per Line'!$C$2:$C$8001,$Y219)&amp;"")</f>
        <v/>
      </c>
      <c r="F219">
        <f>IF($Y219="","",INDEX('Per Line'!$G$2:$G$8001,$Y219)&amp;"")</f>
        <v/>
      </c>
      <c r="G219">
        <f>IF($Y219="","",INDEX('Per Line'!$L$2:$L$8001,$Y219)&amp;"")</f>
        <v/>
      </c>
      <c r="H219">
        <f>IF($Y219="","",INDEX('Per Line'!$M$2:$M$8001,$Y219)&amp;"")</f>
        <v/>
      </c>
      <c r="I219">
        <f>IF($Y219="","",INDEX('Per Line'!$N$2:$N$8001,$Y219)&amp;"")</f>
        <v/>
      </c>
      <c r="J219">
        <f>IF($Y219="","",INDEX('Per Line'!$Q$2:$Q$8001,$Y219))</f>
        <v/>
      </c>
      <c r="K219" s="7">
        <f>IF($Y219="","",J219*V219/100)</f>
        <v/>
      </c>
      <c r="L219">
        <f>IF($Y219="","",INDEX('Per Line'!$K$2:$K$8001,$Y219)&amp;"")</f>
        <v/>
      </c>
      <c r="M219" s="7">
        <f>IF($Y219="","",SUMIFS('Per Line'!$Y$2:$Y$8001,'Per Line'!$AG$2:$AG$8001,$B219&amp;"|"&amp;$C219,'Per Line'!$AK$2:$AK$8001,1))</f>
        <v/>
      </c>
      <c r="N219">
        <f>IF($Y219="","",Settings!$C$7)</f>
        <v/>
      </c>
      <c r="O219" s="7">
        <f>IF($Y219="","",SUMIFS('Per Line'!$Y$2:$Y$8001,'Per Line'!$AG$2:$AG$8001,$B219&amp;"|"&amp;$C219,'Per Line'!$AJ$2:$AJ$8001,0,'Per Line'!$AK$2:$AK$8001,0))</f>
        <v/>
      </c>
      <c r="P219" s="7">
        <f>IF($Y219="","",O219*N219)</f>
        <v/>
      </c>
      <c r="Q219">
        <f>IF($Y219="","",Settings!$C$6)</f>
        <v/>
      </c>
      <c r="R219" s="7">
        <f>IF($Y219="","",SUMIFS('Per Line'!$Y$2:$Y$8001,'Per Line'!$AG$2:$AG$8001,$B219&amp;"|"&amp;$C219,'Per Line'!$AJ$2:$AJ$8001,1,'Per Line'!$AK$2:$AK$8001,0))</f>
        <v/>
      </c>
      <c r="S219" s="7">
        <f>IF($Y219="","",R219*Q219)</f>
        <v/>
      </c>
      <c r="T219" s="7">
        <f>IF($Y219="","",S219+P219)</f>
        <v/>
      </c>
      <c r="U219" s="7">
        <f>IF($Y219="","",V219-T219)</f>
        <v/>
      </c>
      <c r="V219" s="7">
        <f>IF($Y219="","",O219+R219+M219)</f>
        <v/>
      </c>
      <c r="W219" s="7">
        <f>IF($Y219="","",V219-T219-K219)</f>
        <v/>
      </c>
      <c r="X219" s="12" t="n"/>
      <c r="Y219" s="13">
        <f>IF(ROWS($Y$2:$Y219)&lt;=MAX('Per Line'!$AI$2:$AI$8001),MATCH(ROWS($Y$2:$Y219),'Per Line'!$AI$2:$AI$8001,0),"")</f>
        <v/>
      </c>
    </row>
    <row r="220">
      <c r="A220" s="12" t="n"/>
      <c r="B220">
        <f>IF($Y220="","",INDEX('Per Line'!$F$2:$F$8001,$Y220)&amp;"")</f>
        <v/>
      </c>
      <c r="C220">
        <f>IF($Y220="","",INDEX('Per Line'!$D$2:$D$8001,$Y220)&amp;"")</f>
        <v/>
      </c>
      <c r="D220">
        <f>IF($Y220="","",INDEX('Per Line'!$B$2:$B$8001,$Y220))</f>
        <v/>
      </c>
      <c r="E220">
        <f>IF($Y220="","",INDEX('Per Line'!$C$2:$C$8001,$Y220)&amp;"")</f>
        <v/>
      </c>
      <c r="F220">
        <f>IF($Y220="","",INDEX('Per Line'!$G$2:$G$8001,$Y220)&amp;"")</f>
        <v/>
      </c>
      <c r="G220">
        <f>IF($Y220="","",INDEX('Per Line'!$L$2:$L$8001,$Y220)&amp;"")</f>
        <v/>
      </c>
      <c r="H220">
        <f>IF($Y220="","",INDEX('Per Line'!$M$2:$M$8001,$Y220)&amp;"")</f>
        <v/>
      </c>
      <c r="I220">
        <f>IF($Y220="","",INDEX('Per Line'!$N$2:$N$8001,$Y220)&amp;"")</f>
        <v/>
      </c>
      <c r="J220">
        <f>IF($Y220="","",INDEX('Per Line'!$Q$2:$Q$8001,$Y220))</f>
        <v/>
      </c>
      <c r="K220" s="7">
        <f>IF($Y220="","",J220*V220/100)</f>
        <v/>
      </c>
      <c r="L220">
        <f>IF($Y220="","",INDEX('Per Line'!$K$2:$K$8001,$Y220)&amp;"")</f>
        <v/>
      </c>
      <c r="M220" s="7">
        <f>IF($Y220="","",SUMIFS('Per Line'!$Y$2:$Y$8001,'Per Line'!$AG$2:$AG$8001,$B220&amp;"|"&amp;$C220,'Per Line'!$AK$2:$AK$8001,1))</f>
        <v/>
      </c>
      <c r="N220">
        <f>IF($Y220="","",Settings!$C$7)</f>
        <v/>
      </c>
      <c r="O220" s="7">
        <f>IF($Y220="","",SUMIFS('Per Line'!$Y$2:$Y$8001,'Per Line'!$AG$2:$AG$8001,$B220&amp;"|"&amp;$C220,'Per Line'!$AJ$2:$AJ$8001,0,'Per Line'!$AK$2:$AK$8001,0))</f>
        <v/>
      </c>
      <c r="P220" s="7">
        <f>IF($Y220="","",O220*N220)</f>
        <v/>
      </c>
      <c r="Q220">
        <f>IF($Y220="","",Settings!$C$6)</f>
        <v/>
      </c>
      <c r="R220" s="7">
        <f>IF($Y220="","",SUMIFS('Per Line'!$Y$2:$Y$8001,'Per Line'!$AG$2:$AG$8001,$B220&amp;"|"&amp;$C220,'Per Line'!$AJ$2:$AJ$8001,1,'Per Line'!$AK$2:$AK$8001,0))</f>
        <v/>
      </c>
      <c r="S220" s="7">
        <f>IF($Y220="","",R220*Q220)</f>
        <v/>
      </c>
      <c r="T220" s="7">
        <f>IF($Y220="","",S220+P220)</f>
        <v/>
      </c>
      <c r="U220" s="7">
        <f>IF($Y220="","",V220-T220)</f>
        <v/>
      </c>
      <c r="V220" s="7">
        <f>IF($Y220="","",O220+R220+M220)</f>
        <v/>
      </c>
      <c r="W220" s="7">
        <f>IF($Y220="","",V220-T220-K220)</f>
        <v/>
      </c>
      <c r="X220" s="12" t="n"/>
      <c r="Y220" s="13">
        <f>IF(ROWS($Y$2:$Y220)&lt;=MAX('Per Line'!$AI$2:$AI$8001),MATCH(ROWS($Y$2:$Y220),'Per Line'!$AI$2:$AI$8001,0),"")</f>
        <v/>
      </c>
    </row>
    <row r="221">
      <c r="A221" s="12" t="n"/>
      <c r="B221">
        <f>IF($Y221="","",INDEX('Per Line'!$F$2:$F$8001,$Y221)&amp;"")</f>
        <v/>
      </c>
      <c r="C221">
        <f>IF($Y221="","",INDEX('Per Line'!$D$2:$D$8001,$Y221)&amp;"")</f>
        <v/>
      </c>
      <c r="D221">
        <f>IF($Y221="","",INDEX('Per Line'!$B$2:$B$8001,$Y221))</f>
        <v/>
      </c>
      <c r="E221">
        <f>IF($Y221="","",INDEX('Per Line'!$C$2:$C$8001,$Y221)&amp;"")</f>
        <v/>
      </c>
      <c r="F221">
        <f>IF($Y221="","",INDEX('Per Line'!$G$2:$G$8001,$Y221)&amp;"")</f>
        <v/>
      </c>
      <c r="G221">
        <f>IF($Y221="","",INDEX('Per Line'!$L$2:$L$8001,$Y221)&amp;"")</f>
        <v/>
      </c>
      <c r="H221">
        <f>IF($Y221="","",INDEX('Per Line'!$M$2:$M$8001,$Y221)&amp;"")</f>
        <v/>
      </c>
      <c r="I221">
        <f>IF($Y221="","",INDEX('Per Line'!$N$2:$N$8001,$Y221)&amp;"")</f>
        <v/>
      </c>
      <c r="J221">
        <f>IF($Y221="","",INDEX('Per Line'!$Q$2:$Q$8001,$Y221))</f>
        <v/>
      </c>
      <c r="K221" s="7">
        <f>IF($Y221="","",J221*V221/100)</f>
        <v/>
      </c>
      <c r="L221">
        <f>IF($Y221="","",INDEX('Per Line'!$K$2:$K$8001,$Y221)&amp;"")</f>
        <v/>
      </c>
      <c r="M221" s="7">
        <f>IF($Y221="","",SUMIFS('Per Line'!$Y$2:$Y$8001,'Per Line'!$AG$2:$AG$8001,$B221&amp;"|"&amp;$C221,'Per Line'!$AK$2:$AK$8001,1))</f>
        <v/>
      </c>
      <c r="N221">
        <f>IF($Y221="","",Settings!$C$7)</f>
        <v/>
      </c>
      <c r="O221" s="7">
        <f>IF($Y221="","",SUMIFS('Per Line'!$Y$2:$Y$8001,'Per Line'!$AG$2:$AG$8001,$B221&amp;"|"&amp;$C221,'Per Line'!$AJ$2:$AJ$8001,0,'Per Line'!$AK$2:$AK$8001,0))</f>
        <v/>
      </c>
      <c r="P221" s="7">
        <f>IF($Y221="","",O221*N221)</f>
        <v/>
      </c>
      <c r="Q221">
        <f>IF($Y221="","",Settings!$C$6)</f>
        <v/>
      </c>
      <c r="R221" s="7">
        <f>IF($Y221="","",SUMIFS('Per Line'!$Y$2:$Y$8001,'Per Line'!$AG$2:$AG$8001,$B221&amp;"|"&amp;$C221,'Per Line'!$AJ$2:$AJ$8001,1,'Per Line'!$AK$2:$AK$8001,0))</f>
        <v/>
      </c>
      <c r="S221" s="7">
        <f>IF($Y221="","",R221*Q221)</f>
        <v/>
      </c>
      <c r="T221" s="7">
        <f>IF($Y221="","",S221+P221)</f>
        <v/>
      </c>
      <c r="U221" s="7">
        <f>IF($Y221="","",V221-T221)</f>
        <v/>
      </c>
      <c r="V221" s="7">
        <f>IF($Y221="","",O221+R221+M221)</f>
        <v/>
      </c>
      <c r="W221" s="7">
        <f>IF($Y221="","",V221-T221-K221)</f>
        <v/>
      </c>
      <c r="X221" s="12" t="n"/>
      <c r="Y221" s="13">
        <f>IF(ROWS($Y$2:$Y221)&lt;=MAX('Per Line'!$AI$2:$AI$8001),MATCH(ROWS($Y$2:$Y221),'Per Line'!$AI$2:$AI$8001,0),"")</f>
        <v/>
      </c>
    </row>
    <row r="222">
      <c r="A222" s="12" t="n"/>
      <c r="B222">
        <f>IF($Y222="","",INDEX('Per Line'!$F$2:$F$8001,$Y222)&amp;"")</f>
        <v/>
      </c>
      <c r="C222">
        <f>IF($Y222="","",INDEX('Per Line'!$D$2:$D$8001,$Y222)&amp;"")</f>
        <v/>
      </c>
      <c r="D222">
        <f>IF($Y222="","",INDEX('Per Line'!$B$2:$B$8001,$Y222))</f>
        <v/>
      </c>
      <c r="E222">
        <f>IF($Y222="","",INDEX('Per Line'!$C$2:$C$8001,$Y222)&amp;"")</f>
        <v/>
      </c>
      <c r="F222">
        <f>IF($Y222="","",INDEX('Per Line'!$G$2:$G$8001,$Y222)&amp;"")</f>
        <v/>
      </c>
      <c r="G222">
        <f>IF($Y222="","",INDEX('Per Line'!$L$2:$L$8001,$Y222)&amp;"")</f>
        <v/>
      </c>
      <c r="H222">
        <f>IF($Y222="","",INDEX('Per Line'!$M$2:$M$8001,$Y222)&amp;"")</f>
        <v/>
      </c>
      <c r="I222">
        <f>IF($Y222="","",INDEX('Per Line'!$N$2:$N$8001,$Y222)&amp;"")</f>
        <v/>
      </c>
      <c r="J222">
        <f>IF($Y222="","",INDEX('Per Line'!$Q$2:$Q$8001,$Y222))</f>
        <v/>
      </c>
      <c r="K222" s="7">
        <f>IF($Y222="","",J222*V222/100)</f>
        <v/>
      </c>
      <c r="L222">
        <f>IF($Y222="","",INDEX('Per Line'!$K$2:$K$8001,$Y222)&amp;"")</f>
        <v/>
      </c>
      <c r="M222" s="7">
        <f>IF($Y222="","",SUMIFS('Per Line'!$Y$2:$Y$8001,'Per Line'!$AG$2:$AG$8001,$B222&amp;"|"&amp;$C222,'Per Line'!$AK$2:$AK$8001,1))</f>
        <v/>
      </c>
      <c r="N222">
        <f>IF($Y222="","",Settings!$C$7)</f>
        <v/>
      </c>
      <c r="O222" s="7">
        <f>IF($Y222="","",SUMIFS('Per Line'!$Y$2:$Y$8001,'Per Line'!$AG$2:$AG$8001,$B222&amp;"|"&amp;$C222,'Per Line'!$AJ$2:$AJ$8001,0,'Per Line'!$AK$2:$AK$8001,0))</f>
        <v/>
      </c>
      <c r="P222" s="7">
        <f>IF($Y222="","",O222*N222)</f>
        <v/>
      </c>
      <c r="Q222">
        <f>IF($Y222="","",Settings!$C$6)</f>
        <v/>
      </c>
      <c r="R222" s="7">
        <f>IF($Y222="","",SUMIFS('Per Line'!$Y$2:$Y$8001,'Per Line'!$AG$2:$AG$8001,$B222&amp;"|"&amp;$C222,'Per Line'!$AJ$2:$AJ$8001,1,'Per Line'!$AK$2:$AK$8001,0))</f>
        <v/>
      </c>
      <c r="S222" s="7">
        <f>IF($Y222="","",R222*Q222)</f>
        <v/>
      </c>
      <c r="T222" s="7">
        <f>IF($Y222="","",S222+P222)</f>
        <v/>
      </c>
      <c r="U222" s="7">
        <f>IF($Y222="","",V222-T222)</f>
        <v/>
      </c>
      <c r="V222" s="7">
        <f>IF($Y222="","",O222+R222+M222)</f>
        <v/>
      </c>
      <c r="W222" s="7">
        <f>IF($Y222="","",V222-T222-K222)</f>
        <v/>
      </c>
      <c r="X222" s="12" t="n"/>
      <c r="Y222" s="13">
        <f>IF(ROWS($Y$2:$Y222)&lt;=MAX('Per Line'!$AI$2:$AI$8001),MATCH(ROWS($Y$2:$Y222),'Per Line'!$AI$2:$AI$8001,0),"")</f>
        <v/>
      </c>
    </row>
    <row r="223">
      <c r="A223" s="12" t="n"/>
      <c r="B223">
        <f>IF($Y223="","",INDEX('Per Line'!$F$2:$F$8001,$Y223)&amp;"")</f>
        <v/>
      </c>
      <c r="C223">
        <f>IF($Y223="","",INDEX('Per Line'!$D$2:$D$8001,$Y223)&amp;"")</f>
        <v/>
      </c>
      <c r="D223">
        <f>IF($Y223="","",INDEX('Per Line'!$B$2:$B$8001,$Y223))</f>
        <v/>
      </c>
      <c r="E223">
        <f>IF($Y223="","",INDEX('Per Line'!$C$2:$C$8001,$Y223)&amp;"")</f>
        <v/>
      </c>
      <c r="F223">
        <f>IF($Y223="","",INDEX('Per Line'!$G$2:$G$8001,$Y223)&amp;"")</f>
        <v/>
      </c>
      <c r="G223">
        <f>IF($Y223="","",INDEX('Per Line'!$L$2:$L$8001,$Y223)&amp;"")</f>
        <v/>
      </c>
      <c r="H223">
        <f>IF($Y223="","",INDEX('Per Line'!$M$2:$M$8001,$Y223)&amp;"")</f>
        <v/>
      </c>
      <c r="I223">
        <f>IF($Y223="","",INDEX('Per Line'!$N$2:$N$8001,$Y223)&amp;"")</f>
        <v/>
      </c>
      <c r="J223">
        <f>IF($Y223="","",INDEX('Per Line'!$Q$2:$Q$8001,$Y223))</f>
        <v/>
      </c>
      <c r="K223" s="7">
        <f>IF($Y223="","",J223*V223/100)</f>
        <v/>
      </c>
      <c r="L223">
        <f>IF($Y223="","",INDEX('Per Line'!$K$2:$K$8001,$Y223)&amp;"")</f>
        <v/>
      </c>
      <c r="M223" s="7">
        <f>IF($Y223="","",SUMIFS('Per Line'!$Y$2:$Y$8001,'Per Line'!$AG$2:$AG$8001,$B223&amp;"|"&amp;$C223,'Per Line'!$AK$2:$AK$8001,1))</f>
        <v/>
      </c>
      <c r="N223">
        <f>IF($Y223="","",Settings!$C$7)</f>
        <v/>
      </c>
      <c r="O223" s="7">
        <f>IF($Y223="","",SUMIFS('Per Line'!$Y$2:$Y$8001,'Per Line'!$AG$2:$AG$8001,$B223&amp;"|"&amp;$C223,'Per Line'!$AJ$2:$AJ$8001,0,'Per Line'!$AK$2:$AK$8001,0))</f>
        <v/>
      </c>
      <c r="P223" s="7">
        <f>IF($Y223="","",O223*N223)</f>
        <v/>
      </c>
      <c r="Q223">
        <f>IF($Y223="","",Settings!$C$6)</f>
        <v/>
      </c>
      <c r="R223" s="7">
        <f>IF($Y223="","",SUMIFS('Per Line'!$Y$2:$Y$8001,'Per Line'!$AG$2:$AG$8001,$B223&amp;"|"&amp;$C223,'Per Line'!$AJ$2:$AJ$8001,1,'Per Line'!$AK$2:$AK$8001,0))</f>
        <v/>
      </c>
      <c r="S223" s="7">
        <f>IF($Y223="","",R223*Q223)</f>
        <v/>
      </c>
      <c r="T223" s="7">
        <f>IF($Y223="","",S223+P223)</f>
        <v/>
      </c>
      <c r="U223" s="7">
        <f>IF($Y223="","",V223-T223)</f>
        <v/>
      </c>
      <c r="V223" s="7">
        <f>IF($Y223="","",O223+R223+M223)</f>
        <v/>
      </c>
      <c r="W223" s="7">
        <f>IF($Y223="","",V223-T223-K223)</f>
        <v/>
      </c>
      <c r="X223" s="12" t="n"/>
      <c r="Y223" s="13">
        <f>IF(ROWS($Y$2:$Y223)&lt;=MAX('Per Line'!$AI$2:$AI$8001),MATCH(ROWS($Y$2:$Y223),'Per Line'!$AI$2:$AI$8001,0),"")</f>
        <v/>
      </c>
    </row>
    <row r="224">
      <c r="A224" s="12" t="n"/>
      <c r="B224">
        <f>IF($Y224="","",INDEX('Per Line'!$F$2:$F$8001,$Y224)&amp;"")</f>
        <v/>
      </c>
      <c r="C224">
        <f>IF($Y224="","",INDEX('Per Line'!$D$2:$D$8001,$Y224)&amp;"")</f>
        <v/>
      </c>
      <c r="D224">
        <f>IF($Y224="","",INDEX('Per Line'!$B$2:$B$8001,$Y224))</f>
        <v/>
      </c>
      <c r="E224">
        <f>IF($Y224="","",INDEX('Per Line'!$C$2:$C$8001,$Y224)&amp;"")</f>
        <v/>
      </c>
      <c r="F224">
        <f>IF($Y224="","",INDEX('Per Line'!$G$2:$G$8001,$Y224)&amp;"")</f>
        <v/>
      </c>
      <c r="G224">
        <f>IF($Y224="","",INDEX('Per Line'!$L$2:$L$8001,$Y224)&amp;"")</f>
        <v/>
      </c>
      <c r="H224">
        <f>IF($Y224="","",INDEX('Per Line'!$M$2:$M$8001,$Y224)&amp;"")</f>
        <v/>
      </c>
      <c r="I224">
        <f>IF($Y224="","",INDEX('Per Line'!$N$2:$N$8001,$Y224)&amp;"")</f>
        <v/>
      </c>
      <c r="J224">
        <f>IF($Y224="","",INDEX('Per Line'!$Q$2:$Q$8001,$Y224))</f>
        <v/>
      </c>
      <c r="K224" s="7">
        <f>IF($Y224="","",J224*V224/100)</f>
        <v/>
      </c>
      <c r="L224">
        <f>IF($Y224="","",INDEX('Per Line'!$K$2:$K$8001,$Y224)&amp;"")</f>
        <v/>
      </c>
      <c r="M224" s="7">
        <f>IF($Y224="","",SUMIFS('Per Line'!$Y$2:$Y$8001,'Per Line'!$AG$2:$AG$8001,$B224&amp;"|"&amp;$C224,'Per Line'!$AK$2:$AK$8001,1))</f>
        <v/>
      </c>
      <c r="N224">
        <f>IF($Y224="","",Settings!$C$7)</f>
        <v/>
      </c>
      <c r="O224" s="7">
        <f>IF($Y224="","",SUMIFS('Per Line'!$Y$2:$Y$8001,'Per Line'!$AG$2:$AG$8001,$B224&amp;"|"&amp;$C224,'Per Line'!$AJ$2:$AJ$8001,0,'Per Line'!$AK$2:$AK$8001,0))</f>
        <v/>
      </c>
      <c r="P224" s="7">
        <f>IF($Y224="","",O224*N224)</f>
        <v/>
      </c>
      <c r="Q224">
        <f>IF($Y224="","",Settings!$C$6)</f>
        <v/>
      </c>
      <c r="R224" s="7">
        <f>IF($Y224="","",SUMIFS('Per Line'!$Y$2:$Y$8001,'Per Line'!$AG$2:$AG$8001,$B224&amp;"|"&amp;$C224,'Per Line'!$AJ$2:$AJ$8001,1,'Per Line'!$AK$2:$AK$8001,0))</f>
        <v/>
      </c>
      <c r="S224" s="7">
        <f>IF($Y224="","",R224*Q224)</f>
        <v/>
      </c>
      <c r="T224" s="7">
        <f>IF($Y224="","",S224+P224)</f>
        <v/>
      </c>
      <c r="U224" s="7">
        <f>IF($Y224="","",V224-T224)</f>
        <v/>
      </c>
      <c r="V224" s="7">
        <f>IF($Y224="","",O224+R224+M224)</f>
        <v/>
      </c>
      <c r="W224" s="7">
        <f>IF($Y224="","",V224-T224-K224)</f>
        <v/>
      </c>
      <c r="X224" s="12" t="n"/>
      <c r="Y224" s="13">
        <f>IF(ROWS($Y$2:$Y224)&lt;=MAX('Per Line'!$AI$2:$AI$8001),MATCH(ROWS($Y$2:$Y224),'Per Line'!$AI$2:$AI$8001,0),"")</f>
        <v/>
      </c>
    </row>
    <row r="225">
      <c r="A225" s="12" t="n"/>
      <c r="B225">
        <f>IF($Y225="","",INDEX('Per Line'!$F$2:$F$8001,$Y225)&amp;"")</f>
        <v/>
      </c>
      <c r="C225">
        <f>IF($Y225="","",INDEX('Per Line'!$D$2:$D$8001,$Y225)&amp;"")</f>
        <v/>
      </c>
      <c r="D225">
        <f>IF($Y225="","",INDEX('Per Line'!$B$2:$B$8001,$Y225))</f>
        <v/>
      </c>
      <c r="E225">
        <f>IF($Y225="","",INDEX('Per Line'!$C$2:$C$8001,$Y225)&amp;"")</f>
        <v/>
      </c>
      <c r="F225">
        <f>IF($Y225="","",INDEX('Per Line'!$G$2:$G$8001,$Y225)&amp;"")</f>
        <v/>
      </c>
      <c r="G225">
        <f>IF($Y225="","",INDEX('Per Line'!$L$2:$L$8001,$Y225)&amp;"")</f>
        <v/>
      </c>
      <c r="H225">
        <f>IF($Y225="","",INDEX('Per Line'!$M$2:$M$8001,$Y225)&amp;"")</f>
        <v/>
      </c>
      <c r="I225">
        <f>IF($Y225="","",INDEX('Per Line'!$N$2:$N$8001,$Y225)&amp;"")</f>
        <v/>
      </c>
      <c r="J225">
        <f>IF($Y225="","",INDEX('Per Line'!$Q$2:$Q$8001,$Y225))</f>
        <v/>
      </c>
      <c r="K225" s="7">
        <f>IF($Y225="","",J225*V225/100)</f>
        <v/>
      </c>
      <c r="L225">
        <f>IF($Y225="","",INDEX('Per Line'!$K$2:$K$8001,$Y225)&amp;"")</f>
        <v/>
      </c>
      <c r="M225" s="7">
        <f>IF($Y225="","",SUMIFS('Per Line'!$Y$2:$Y$8001,'Per Line'!$AG$2:$AG$8001,$B225&amp;"|"&amp;$C225,'Per Line'!$AK$2:$AK$8001,1))</f>
        <v/>
      </c>
      <c r="N225">
        <f>IF($Y225="","",Settings!$C$7)</f>
        <v/>
      </c>
      <c r="O225" s="7">
        <f>IF($Y225="","",SUMIFS('Per Line'!$Y$2:$Y$8001,'Per Line'!$AG$2:$AG$8001,$B225&amp;"|"&amp;$C225,'Per Line'!$AJ$2:$AJ$8001,0,'Per Line'!$AK$2:$AK$8001,0))</f>
        <v/>
      </c>
      <c r="P225" s="7">
        <f>IF($Y225="","",O225*N225)</f>
        <v/>
      </c>
      <c r="Q225">
        <f>IF($Y225="","",Settings!$C$6)</f>
        <v/>
      </c>
      <c r="R225" s="7">
        <f>IF($Y225="","",SUMIFS('Per Line'!$Y$2:$Y$8001,'Per Line'!$AG$2:$AG$8001,$B225&amp;"|"&amp;$C225,'Per Line'!$AJ$2:$AJ$8001,1,'Per Line'!$AK$2:$AK$8001,0))</f>
        <v/>
      </c>
      <c r="S225" s="7">
        <f>IF($Y225="","",R225*Q225)</f>
        <v/>
      </c>
      <c r="T225" s="7">
        <f>IF($Y225="","",S225+P225)</f>
        <v/>
      </c>
      <c r="U225" s="7">
        <f>IF($Y225="","",V225-T225)</f>
        <v/>
      </c>
      <c r="V225" s="7">
        <f>IF($Y225="","",O225+R225+M225)</f>
        <v/>
      </c>
      <c r="W225" s="7">
        <f>IF($Y225="","",V225-T225-K225)</f>
        <v/>
      </c>
      <c r="X225" s="12" t="n"/>
      <c r="Y225" s="13">
        <f>IF(ROWS($Y$2:$Y225)&lt;=MAX('Per Line'!$AI$2:$AI$8001),MATCH(ROWS($Y$2:$Y225),'Per Line'!$AI$2:$AI$8001,0),"")</f>
        <v/>
      </c>
    </row>
    <row r="226">
      <c r="A226" s="12" t="n"/>
      <c r="B226">
        <f>IF($Y226="","",INDEX('Per Line'!$F$2:$F$8001,$Y226)&amp;"")</f>
        <v/>
      </c>
      <c r="C226">
        <f>IF($Y226="","",INDEX('Per Line'!$D$2:$D$8001,$Y226)&amp;"")</f>
        <v/>
      </c>
      <c r="D226">
        <f>IF($Y226="","",INDEX('Per Line'!$B$2:$B$8001,$Y226))</f>
        <v/>
      </c>
      <c r="E226">
        <f>IF($Y226="","",INDEX('Per Line'!$C$2:$C$8001,$Y226)&amp;"")</f>
        <v/>
      </c>
      <c r="F226">
        <f>IF($Y226="","",INDEX('Per Line'!$G$2:$G$8001,$Y226)&amp;"")</f>
        <v/>
      </c>
      <c r="G226">
        <f>IF($Y226="","",INDEX('Per Line'!$L$2:$L$8001,$Y226)&amp;"")</f>
        <v/>
      </c>
      <c r="H226">
        <f>IF($Y226="","",INDEX('Per Line'!$M$2:$M$8001,$Y226)&amp;"")</f>
        <v/>
      </c>
      <c r="I226">
        <f>IF($Y226="","",INDEX('Per Line'!$N$2:$N$8001,$Y226)&amp;"")</f>
        <v/>
      </c>
      <c r="J226">
        <f>IF($Y226="","",INDEX('Per Line'!$Q$2:$Q$8001,$Y226))</f>
        <v/>
      </c>
      <c r="K226" s="7">
        <f>IF($Y226="","",J226*V226/100)</f>
        <v/>
      </c>
      <c r="L226">
        <f>IF($Y226="","",INDEX('Per Line'!$K$2:$K$8001,$Y226)&amp;"")</f>
        <v/>
      </c>
      <c r="M226" s="7">
        <f>IF($Y226="","",SUMIFS('Per Line'!$Y$2:$Y$8001,'Per Line'!$AG$2:$AG$8001,$B226&amp;"|"&amp;$C226,'Per Line'!$AK$2:$AK$8001,1))</f>
        <v/>
      </c>
      <c r="N226">
        <f>IF($Y226="","",Settings!$C$7)</f>
        <v/>
      </c>
      <c r="O226" s="7">
        <f>IF($Y226="","",SUMIFS('Per Line'!$Y$2:$Y$8001,'Per Line'!$AG$2:$AG$8001,$B226&amp;"|"&amp;$C226,'Per Line'!$AJ$2:$AJ$8001,0,'Per Line'!$AK$2:$AK$8001,0))</f>
        <v/>
      </c>
      <c r="P226" s="7">
        <f>IF($Y226="","",O226*N226)</f>
        <v/>
      </c>
      <c r="Q226">
        <f>IF($Y226="","",Settings!$C$6)</f>
        <v/>
      </c>
      <c r="R226" s="7">
        <f>IF($Y226="","",SUMIFS('Per Line'!$Y$2:$Y$8001,'Per Line'!$AG$2:$AG$8001,$B226&amp;"|"&amp;$C226,'Per Line'!$AJ$2:$AJ$8001,1,'Per Line'!$AK$2:$AK$8001,0))</f>
        <v/>
      </c>
      <c r="S226" s="7">
        <f>IF($Y226="","",R226*Q226)</f>
        <v/>
      </c>
      <c r="T226" s="7">
        <f>IF($Y226="","",S226+P226)</f>
        <v/>
      </c>
      <c r="U226" s="7">
        <f>IF($Y226="","",V226-T226)</f>
        <v/>
      </c>
      <c r="V226" s="7">
        <f>IF($Y226="","",O226+R226+M226)</f>
        <v/>
      </c>
      <c r="W226" s="7">
        <f>IF($Y226="","",V226-T226-K226)</f>
        <v/>
      </c>
      <c r="X226" s="12" t="n"/>
      <c r="Y226" s="13">
        <f>IF(ROWS($Y$2:$Y226)&lt;=MAX('Per Line'!$AI$2:$AI$8001),MATCH(ROWS($Y$2:$Y226),'Per Line'!$AI$2:$AI$8001,0),"")</f>
        <v/>
      </c>
    </row>
    <row r="227">
      <c r="A227" s="12" t="n"/>
      <c r="B227">
        <f>IF($Y227="","",INDEX('Per Line'!$F$2:$F$8001,$Y227)&amp;"")</f>
        <v/>
      </c>
      <c r="C227">
        <f>IF($Y227="","",INDEX('Per Line'!$D$2:$D$8001,$Y227)&amp;"")</f>
        <v/>
      </c>
      <c r="D227">
        <f>IF($Y227="","",INDEX('Per Line'!$B$2:$B$8001,$Y227))</f>
        <v/>
      </c>
      <c r="E227">
        <f>IF($Y227="","",INDEX('Per Line'!$C$2:$C$8001,$Y227)&amp;"")</f>
        <v/>
      </c>
      <c r="F227">
        <f>IF($Y227="","",INDEX('Per Line'!$G$2:$G$8001,$Y227)&amp;"")</f>
        <v/>
      </c>
      <c r="G227">
        <f>IF($Y227="","",INDEX('Per Line'!$L$2:$L$8001,$Y227)&amp;"")</f>
        <v/>
      </c>
      <c r="H227">
        <f>IF($Y227="","",INDEX('Per Line'!$M$2:$M$8001,$Y227)&amp;"")</f>
        <v/>
      </c>
      <c r="I227">
        <f>IF($Y227="","",INDEX('Per Line'!$N$2:$N$8001,$Y227)&amp;"")</f>
        <v/>
      </c>
      <c r="J227">
        <f>IF($Y227="","",INDEX('Per Line'!$Q$2:$Q$8001,$Y227))</f>
        <v/>
      </c>
      <c r="K227" s="7">
        <f>IF($Y227="","",J227*V227/100)</f>
        <v/>
      </c>
      <c r="L227">
        <f>IF($Y227="","",INDEX('Per Line'!$K$2:$K$8001,$Y227)&amp;"")</f>
        <v/>
      </c>
      <c r="M227" s="7">
        <f>IF($Y227="","",SUMIFS('Per Line'!$Y$2:$Y$8001,'Per Line'!$AG$2:$AG$8001,$B227&amp;"|"&amp;$C227,'Per Line'!$AK$2:$AK$8001,1))</f>
        <v/>
      </c>
      <c r="N227">
        <f>IF($Y227="","",Settings!$C$7)</f>
        <v/>
      </c>
      <c r="O227" s="7">
        <f>IF($Y227="","",SUMIFS('Per Line'!$Y$2:$Y$8001,'Per Line'!$AG$2:$AG$8001,$B227&amp;"|"&amp;$C227,'Per Line'!$AJ$2:$AJ$8001,0,'Per Line'!$AK$2:$AK$8001,0))</f>
        <v/>
      </c>
      <c r="P227" s="7">
        <f>IF($Y227="","",O227*N227)</f>
        <v/>
      </c>
      <c r="Q227">
        <f>IF($Y227="","",Settings!$C$6)</f>
        <v/>
      </c>
      <c r="R227" s="7">
        <f>IF($Y227="","",SUMIFS('Per Line'!$Y$2:$Y$8001,'Per Line'!$AG$2:$AG$8001,$B227&amp;"|"&amp;$C227,'Per Line'!$AJ$2:$AJ$8001,1,'Per Line'!$AK$2:$AK$8001,0))</f>
        <v/>
      </c>
      <c r="S227" s="7">
        <f>IF($Y227="","",R227*Q227)</f>
        <v/>
      </c>
      <c r="T227" s="7">
        <f>IF($Y227="","",S227+P227)</f>
        <v/>
      </c>
      <c r="U227" s="7">
        <f>IF($Y227="","",V227-T227)</f>
        <v/>
      </c>
      <c r="V227" s="7">
        <f>IF($Y227="","",O227+R227+M227)</f>
        <v/>
      </c>
      <c r="W227" s="7">
        <f>IF($Y227="","",V227-T227-K227)</f>
        <v/>
      </c>
      <c r="X227" s="12" t="n"/>
      <c r="Y227" s="13">
        <f>IF(ROWS($Y$2:$Y227)&lt;=MAX('Per Line'!$AI$2:$AI$8001),MATCH(ROWS($Y$2:$Y227),'Per Line'!$AI$2:$AI$8001,0),"")</f>
        <v/>
      </c>
    </row>
    <row r="228">
      <c r="A228" s="12" t="n"/>
      <c r="B228">
        <f>IF($Y228="","",INDEX('Per Line'!$F$2:$F$8001,$Y228)&amp;"")</f>
        <v/>
      </c>
      <c r="C228">
        <f>IF($Y228="","",INDEX('Per Line'!$D$2:$D$8001,$Y228)&amp;"")</f>
        <v/>
      </c>
      <c r="D228">
        <f>IF($Y228="","",INDEX('Per Line'!$B$2:$B$8001,$Y228))</f>
        <v/>
      </c>
      <c r="E228">
        <f>IF($Y228="","",INDEX('Per Line'!$C$2:$C$8001,$Y228)&amp;"")</f>
        <v/>
      </c>
      <c r="F228">
        <f>IF($Y228="","",INDEX('Per Line'!$G$2:$G$8001,$Y228)&amp;"")</f>
        <v/>
      </c>
      <c r="G228">
        <f>IF($Y228="","",INDEX('Per Line'!$L$2:$L$8001,$Y228)&amp;"")</f>
        <v/>
      </c>
      <c r="H228">
        <f>IF($Y228="","",INDEX('Per Line'!$M$2:$M$8001,$Y228)&amp;"")</f>
        <v/>
      </c>
      <c r="I228">
        <f>IF($Y228="","",INDEX('Per Line'!$N$2:$N$8001,$Y228)&amp;"")</f>
        <v/>
      </c>
      <c r="J228">
        <f>IF($Y228="","",INDEX('Per Line'!$Q$2:$Q$8001,$Y228))</f>
        <v/>
      </c>
      <c r="K228" s="7">
        <f>IF($Y228="","",J228*V228/100)</f>
        <v/>
      </c>
      <c r="L228">
        <f>IF($Y228="","",INDEX('Per Line'!$K$2:$K$8001,$Y228)&amp;"")</f>
        <v/>
      </c>
      <c r="M228" s="7">
        <f>IF($Y228="","",SUMIFS('Per Line'!$Y$2:$Y$8001,'Per Line'!$AG$2:$AG$8001,$B228&amp;"|"&amp;$C228,'Per Line'!$AK$2:$AK$8001,1))</f>
        <v/>
      </c>
      <c r="N228">
        <f>IF($Y228="","",Settings!$C$7)</f>
        <v/>
      </c>
      <c r="O228" s="7">
        <f>IF($Y228="","",SUMIFS('Per Line'!$Y$2:$Y$8001,'Per Line'!$AG$2:$AG$8001,$B228&amp;"|"&amp;$C228,'Per Line'!$AJ$2:$AJ$8001,0,'Per Line'!$AK$2:$AK$8001,0))</f>
        <v/>
      </c>
      <c r="P228" s="7">
        <f>IF($Y228="","",O228*N228)</f>
        <v/>
      </c>
      <c r="Q228">
        <f>IF($Y228="","",Settings!$C$6)</f>
        <v/>
      </c>
      <c r="R228" s="7">
        <f>IF($Y228="","",SUMIFS('Per Line'!$Y$2:$Y$8001,'Per Line'!$AG$2:$AG$8001,$B228&amp;"|"&amp;$C228,'Per Line'!$AJ$2:$AJ$8001,1,'Per Line'!$AK$2:$AK$8001,0))</f>
        <v/>
      </c>
      <c r="S228" s="7">
        <f>IF($Y228="","",R228*Q228)</f>
        <v/>
      </c>
      <c r="T228" s="7">
        <f>IF($Y228="","",S228+P228)</f>
        <v/>
      </c>
      <c r="U228" s="7">
        <f>IF($Y228="","",V228-T228)</f>
        <v/>
      </c>
      <c r="V228" s="7">
        <f>IF($Y228="","",O228+R228+M228)</f>
        <v/>
      </c>
      <c r="W228" s="7">
        <f>IF($Y228="","",V228-T228-K228)</f>
        <v/>
      </c>
      <c r="X228" s="12" t="n"/>
      <c r="Y228" s="13">
        <f>IF(ROWS($Y$2:$Y228)&lt;=MAX('Per Line'!$AI$2:$AI$8001),MATCH(ROWS($Y$2:$Y228),'Per Line'!$AI$2:$AI$8001,0),"")</f>
        <v/>
      </c>
    </row>
    <row r="229">
      <c r="A229" s="12" t="n"/>
      <c r="B229">
        <f>IF($Y229="","",INDEX('Per Line'!$F$2:$F$8001,$Y229)&amp;"")</f>
        <v/>
      </c>
      <c r="C229">
        <f>IF($Y229="","",INDEX('Per Line'!$D$2:$D$8001,$Y229)&amp;"")</f>
        <v/>
      </c>
      <c r="D229">
        <f>IF($Y229="","",INDEX('Per Line'!$B$2:$B$8001,$Y229))</f>
        <v/>
      </c>
      <c r="E229">
        <f>IF($Y229="","",INDEX('Per Line'!$C$2:$C$8001,$Y229)&amp;"")</f>
        <v/>
      </c>
      <c r="F229">
        <f>IF($Y229="","",INDEX('Per Line'!$G$2:$G$8001,$Y229)&amp;"")</f>
        <v/>
      </c>
      <c r="G229">
        <f>IF($Y229="","",INDEX('Per Line'!$L$2:$L$8001,$Y229)&amp;"")</f>
        <v/>
      </c>
      <c r="H229">
        <f>IF($Y229="","",INDEX('Per Line'!$M$2:$M$8001,$Y229)&amp;"")</f>
        <v/>
      </c>
      <c r="I229">
        <f>IF($Y229="","",INDEX('Per Line'!$N$2:$N$8001,$Y229)&amp;"")</f>
        <v/>
      </c>
      <c r="J229">
        <f>IF($Y229="","",INDEX('Per Line'!$Q$2:$Q$8001,$Y229))</f>
        <v/>
      </c>
      <c r="K229" s="7">
        <f>IF($Y229="","",J229*V229/100)</f>
        <v/>
      </c>
      <c r="L229">
        <f>IF($Y229="","",INDEX('Per Line'!$K$2:$K$8001,$Y229)&amp;"")</f>
        <v/>
      </c>
      <c r="M229" s="7">
        <f>IF($Y229="","",SUMIFS('Per Line'!$Y$2:$Y$8001,'Per Line'!$AG$2:$AG$8001,$B229&amp;"|"&amp;$C229,'Per Line'!$AK$2:$AK$8001,1))</f>
        <v/>
      </c>
      <c r="N229">
        <f>IF($Y229="","",Settings!$C$7)</f>
        <v/>
      </c>
      <c r="O229" s="7">
        <f>IF($Y229="","",SUMIFS('Per Line'!$Y$2:$Y$8001,'Per Line'!$AG$2:$AG$8001,$B229&amp;"|"&amp;$C229,'Per Line'!$AJ$2:$AJ$8001,0,'Per Line'!$AK$2:$AK$8001,0))</f>
        <v/>
      </c>
      <c r="P229" s="7">
        <f>IF($Y229="","",O229*N229)</f>
        <v/>
      </c>
      <c r="Q229">
        <f>IF($Y229="","",Settings!$C$6)</f>
        <v/>
      </c>
      <c r="R229" s="7">
        <f>IF($Y229="","",SUMIFS('Per Line'!$Y$2:$Y$8001,'Per Line'!$AG$2:$AG$8001,$B229&amp;"|"&amp;$C229,'Per Line'!$AJ$2:$AJ$8001,1,'Per Line'!$AK$2:$AK$8001,0))</f>
        <v/>
      </c>
      <c r="S229" s="7">
        <f>IF($Y229="","",R229*Q229)</f>
        <v/>
      </c>
      <c r="T229" s="7">
        <f>IF($Y229="","",S229+P229)</f>
        <v/>
      </c>
      <c r="U229" s="7">
        <f>IF($Y229="","",V229-T229)</f>
        <v/>
      </c>
      <c r="V229" s="7">
        <f>IF($Y229="","",O229+R229+M229)</f>
        <v/>
      </c>
      <c r="W229" s="7">
        <f>IF($Y229="","",V229-T229-K229)</f>
        <v/>
      </c>
      <c r="X229" s="12" t="n"/>
      <c r="Y229" s="13">
        <f>IF(ROWS($Y$2:$Y229)&lt;=MAX('Per Line'!$AI$2:$AI$8001),MATCH(ROWS($Y$2:$Y229),'Per Line'!$AI$2:$AI$8001,0),"")</f>
        <v/>
      </c>
    </row>
    <row r="230">
      <c r="A230" s="12" t="n"/>
      <c r="B230">
        <f>IF($Y230="","",INDEX('Per Line'!$F$2:$F$8001,$Y230)&amp;"")</f>
        <v/>
      </c>
      <c r="C230">
        <f>IF($Y230="","",INDEX('Per Line'!$D$2:$D$8001,$Y230)&amp;"")</f>
        <v/>
      </c>
      <c r="D230">
        <f>IF($Y230="","",INDEX('Per Line'!$B$2:$B$8001,$Y230))</f>
        <v/>
      </c>
      <c r="E230">
        <f>IF($Y230="","",INDEX('Per Line'!$C$2:$C$8001,$Y230)&amp;"")</f>
        <v/>
      </c>
      <c r="F230">
        <f>IF($Y230="","",INDEX('Per Line'!$G$2:$G$8001,$Y230)&amp;"")</f>
        <v/>
      </c>
      <c r="G230">
        <f>IF($Y230="","",INDEX('Per Line'!$L$2:$L$8001,$Y230)&amp;"")</f>
        <v/>
      </c>
      <c r="H230">
        <f>IF($Y230="","",INDEX('Per Line'!$M$2:$M$8001,$Y230)&amp;"")</f>
        <v/>
      </c>
      <c r="I230">
        <f>IF($Y230="","",INDEX('Per Line'!$N$2:$N$8001,$Y230)&amp;"")</f>
        <v/>
      </c>
      <c r="J230">
        <f>IF($Y230="","",INDEX('Per Line'!$Q$2:$Q$8001,$Y230))</f>
        <v/>
      </c>
      <c r="K230" s="7">
        <f>IF($Y230="","",J230*V230/100)</f>
        <v/>
      </c>
      <c r="L230">
        <f>IF($Y230="","",INDEX('Per Line'!$K$2:$K$8001,$Y230)&amp;"")</f>
        <v/>
      </c>
      <c r="M230" s="7">
        <f>IF($Y230="","",SUMIFS('Per Line'!$Y$2:$Y$8001,'Per Line'!$AG$2:$AG$8001,$B230&amp;"|"&amp;$C230,'Per Line'!$AK$2:$AK$8001,1))</f>
        <v/>
      </c>
      <c r="N230">
        <f>IF($Y230="","",Settings!$C$7)</f>
        <v/>
      </c>
      <c r="O230" s="7">
        <f>IF($Y230="","",SUMIFS('Per Line'!$Y$2:$Y$8001,'Per Line'!$AG$2:$AG$8001,$B230&amp;"|"&amp;$C230,'Per Line'!$AJ$2:$AJ$8001,0,'Per Line'!$AK$2:$AK$8001,0))</f>
        <v/>
      </c>
      <c r="P230" s="7">
        <f>IF($Y230="","",O230*N230)</f>
        <v/>
      </c>
      <c r="Q230">
        <f>IF($Y230="","",Settings!$C$6)</f>
        <v/>
      </c>
      <c r="R230" s="7">
        <f>IF($Y230="","",SUMIFS('Per Line'!$Y$2:$Y$8001,'Per Line'!$AG$2:$AG$8001,$B230&amp;"|"&amp;$C230,'Per Line'!$AJ$2:$AJ$8001,1,'Per Line'!$AK$2:$AK$8001,0))</f>
        <v/>
      </c>
      <c r="S230" s="7">
        <f>IF($Y230="","",R230*Q230)</f>
        <v/>
      </c>
      <c r="T230" s="7">
        <f>IF($Y230="","",S230+P230)</f>
        <v/>
      </c>
      <c r="U230" s="7">
        <f>IF($Y230="","",V230-T230)</f>
        <v/>
      </c>
      <c r="V230" s="7">
        <f>IF($Y230="","",O230+R230+M230)</f>
        <v/>
      </c>
      <c r="W230" s="7">
        <f>IF($Y230="","",V230-T230-K230)</f>
        <v/>
      </c>
      <c r="X230" s="12" t="n"/>
      <c r="Y230" s="13">
        <f>IF(ROWS($Y$2:$Y230)&lt;=MAX('Per Line'!$AI$2:$AI$8001),MATCH(ROWS($Y$2:$Y230),'Per Line'!$AI$2:$AI$8001,0),"")</f>
        <v/>
      </c>
    </row>
    <row r="231">
      <c r="A231" s="12" t="n"/>
      <c r="B231">
        <f>IF($Y231="","",INDEX('Per Line'!$F$2:$F$8001,$Y231)&amp;"")</f>
        <v/>
      </c>
      <c r="C231">
        <f>IF($Y231="","",INDEX('Per Line'!$D$2:$D$8001,$Y231)&amp;"")</f>
        <v/>
      </c>
      <c r="D231">
        <f>IF($Y231="","",INDEX('Per Line'!$B$2:$B$8001,$Y231))</f>
        <v/>
      </c>
      <c r="E231">
        <f>IF($Y231="","",INDEX('Per Line'!$C$2:$C$8001,$Y231)&amp;"")</f>
        <v/>
      </c>
      <c r="F231">
        <f>IF($Y231="","",INDEX('Per Line'!$G$2:$G$8001,$Y231)&amp;"")</f>
        <v/>
      </c>
      <c r="G231">
        <f>IF($Y231="","",INDEX('Per Line'!$L$2:$L$8001,$Y231)&amp;"")</f>
        <v/>
      </c>
      <c r="H231">
        <f>IF($Y231="","",INDEX('Per Line'!$M$2:$M$8001,$Y231)&amp;"")</f>
        <v/>
      </c>
      <c r="I231">
        <f>IF($Y231="","",INDEX('Per Line'!$N$2:$N$8001,$Y231)&amp;"")</f>
        <v/>
      </c>
      <c r="J231">
        <f>IF($Y231="","",INDEX('Per Line'!$Q$2:$Q$8001,$Y231))</f>
        <v/>
      </c>
      <c r="K231" s="7">
        <f>IF($Y231="","",J231*V231/100)</f>
        <v/>
      </c>
      <c r="L231">
        <f>IF($Y231="","",INDEX('Per Line'!$K$2:$K$8001,$Y231)&amp;"")</f>
        <v/>
      </c>
      <c r="M231" s="7">
        <f>IF($Y231="","",SUMIFS('Per Line'!$Y$2:$Y$8001,'Per Line'!$AG$2:$AG$8001,$B231&amp;"|"&amp;$C231,'Per Line'!$AK$2:$AK$8001,1))</f>
        <v/>
      </c>
      <c r="N231">
        <f>IF($Y231="","",Settings!$C$7)</f>
        <v/>
      </c>
      <c r="O231" s="7">
        <f>IF($Y231="","",SUMIFS('Per Line'!$Y$2:$Y$8001,'Per Line'!$AG$2:$AG$8001,$B231&amp;"|"&amp;$C231,'Per Line'!$AJ$2:$AJ$8001,0,'Per Line'!$AK$2:$AK$8001,0))</f>
        <v/>
      </c>
      <c r="P231" s="7">
        <f>IF($Y231="","",O231*N231)</f>
        <v/>
      </c>
      <c r="Q231">
        <f>IF($Y231="","",Settings!$C$6)</f>
        <v/>
      </c>
      <c r="R231" s="7">
        <f>IF($Y231="","",SUMIFS('Per Line'!$Y$2:$Y$8001,'Per Line'!$AG$2:$AG$8001,$B231&amp;"|"&amp;$C231,'Per Line'!$AJ$2:$AJ$8001,1,'Per Line'!$AK$2:$AK$8001,0))</f>
        <v/>
      </c>
      <c r="S231" s="7">
        <f>IF($Y231="","",R231*Q231)</f>
        <v/>
      </c>
      <c r="T231" s="7">
        <f>IF($Y231="","",S231+P231)</f>
        <v/>
      </c>
      <c r="U231" s="7">
        <f>IF($Y231="","",V231-T231)</f>
        <v/>
      </c>
      <c r="V231" s="7">
        <f>IF($Y231="","",O231+R231+M231)</f>
        <v/>
      </c>
      <c r="W231" s="7">
        <f>IF($Y231="","",V231-T231-K231)</f>
        <v/>
      </c>
      <c r="X231" s="12" t="n"/>
      <c r="Y231" s="13">
        <f>IF(ROWS($Y$2:$Y231)&lt;=MAX('Per Line'!$AI$2:$AI$8001),MATCH(ROWS($Y$2:$Y231),'Per Line'!$AI$2:$AI$8001,0),"")</f>
        <v/>
      </c>
    </row>
    <row r="232">
      <c r="A232" s="12" t="n"/>
      <c r="B232">
        <f>IF($Y232="","",INDEX('Per Line'!$F$2:$F$8001,$Y232)&amp;"")</f>
        <v/>
      </c>
      <c r="C232">
        <f>IF($Y232="","",INDEX('Per Line'!$D$2:$D$8001,$Y232)&amp;"")</f>
        <v/>
      </c>
      <c r="D232">
        <f>IF($Y232="","",INDEX('Per Line'!$B$2:$B$8001,$Y232))</f>
        <v/>
      </c>
      <c r="E232">
        <f>IF($Y232="","",INDEX('Per Line'!$C$2:$C$8001,$Y232)&amp;"")</f>
        <v/>
      </c>
      <c r="F232">
        <f>IF($Y232="","",INDEX('Per Line'!$G$2:$G$8001,$Y232)&amp;"")</f>
        <v/>
      </c>
      <c r="G232">
        <f>IF($Y232="","",INDEX('Per Line'!$L$2:$L$8001,$Y232)&amp;"")</f>
        <v/>
      </c>
      <c r="H232">
        <f>IF($Y232="","",INDEX('Per Line'!$M$2:$M$8001,$Y232)&amp;"")</f>
        <v/>
      </c>
      <c r="I232">
        <f>IF($Y232="","",INDEX('Per Line'!$N$2:$N$8001,$Y232)&amp;"")</f>
        <v/>
      </c>
      <c r="J232">
        <f>IF($Y232="","",INDEX('Per Line'!$Q$2:$Q$8001,$Y232))</f>
        <v/>
      </c>
      <c r="K232" s="7">
        <f>IF($Y232="","",J232*V232/100)</f>
        <v/>
      </c>
      <c r="L232">
        <f>IF($Y232="","",INDEX('Per Line'!$K$2:$K$8001,$Y232)&amp;"")</f>
        <v/>
      </c>
      <c r="M232" s="7">
        <f>IF($Y232="","",SUMIFS('Per Line'!$Y$2:$Y$8001,'Per Line'!$AG$2:$AG$8001,$B232&amp;"|"&amp;$C232,'Per Line'!$AK$2:$AK$8001,1))</f>
        <v/>
      </c>
      <c r="N232">
        <f>IF($Y232="","",Settings!$C$7)</f>
        <v/>
      </c>
      <c r="O232" s="7">
        <f>IF($Y232="","",SUMIFS('Per Line'!$Y$2:$Y$8001,'Per Line'!$AG$2:$AG$8001,$B232&amp;"|"&amp;$C232,'Per Line'!$AJ$2:$AJ$8001,0,'Per Line'!$AK$2:$AK$8001,0))</f>
        <v/>
      </c>
      <c r="P232" s="7">
        <f>IF($Y232="","",O232*N232)</f>
        <v/>
      </c>
      <c r="Q232">
        <f>IF($Y232="","",Settings!$C$6)</f>
        <v/>
      </c>
      <c r="R232" s="7">
        <f>IF($Y232="","",SUMIFS('Per Line'!$Y$2:$Y$8001,'Per Line'!$AG$2:$AG$8001,$B232&amp;"|"&amp;$C232,'Per Line'!$AJ$2:$AJ$8001,1,'Per Line'!$AK$2:$AK$8001,0))</f>
        <v/>
      </c>
      <c r="S232" s="7">
        <f>IF($Y232="","",R232*Q232)</f>
        <v/>
      </c>
      <c r="T232" s="7">
        <f>IF($Y232="","",S232+P232)</f>
        <v/>
      </c>
      <c r="U232" s="7">
        <f>IF($Y232="","",V232-T232)</f>
        <v/>
      </c>
      <c r="V232" s="7">
        <f>IF($Y232="","",O232+R232+M232)</f>
        <v/>
      </c>
      <c r="W232" s="7">
        <f>IF($Y232="","",V232-T232-K232)</f>
        <v/>
      </c>
      <c r="X232" s="12" t="n"/>
      <c r="Y232" s="13">
        <f>IF(ROWS($Y$2:$Y232)&lt;=MAX('Per Line'!$AI$2:$AI$8001),MATCH(ROWS($Y$2:$Y232),'Per Line'!$AI$2:$AI$8001,0),"")</f>
        <v/>
      </c>
    </row>
    <row r="233">
      <c r="A233" s="12" t="n"/>
      <c r="B233">
        <f>IF($Y233="","",INDEX('Per Line'!$F$2:$F$8001,$Y233)&amp;"")</f>
        <v/>
      </c>
      <c r="C233">
        <f>IF($Y233="","",INDEX('Per Line'!$D$2:$D$8001,$Y233)&amp;"")</f>
        <v/>
      </c>
      <c r="D233">
        <f>IF($Y233="","",INDEX('Per Line'!$B$2:$B$8001,$Y233))</f>
        <v/>
      </c>
      <c r="E233">
        <f>IF($Y233="","",INDEX('Per Line'!$C$2:$C$8001,$Y233)&amp;"")</f>
        <v/>
      </c>
      <c r="F233">
        <f>IF($Y233="","",INDEX('Per Line'!$G$2:$G$8001,$Y233)&amp;"")</f>
        <v/>
      </c>
      <c r="G233">
        <f>IF($Y233="","",INDEX('Per Line'!$L$2:$L$8001,$Y233)&amp;"")</f>
        <v/>
      </c>
      <c r="H233">
        <f>IF($Y233="","",INDEX('Per Line'!$M$2:$M$8001,$Y233)&amp;"")</f>
        <v/>
      </c>
      <c r="I233">
        <f>IF($Y233="","",INDEX('Per Line'!$N$2:$N$8001,$Y233)&amp;"")</f>
        <v/>
      </c>
      <c r="J233">
        <f>IF($Y233="","",INDEX('Per Line'!$Q$2:$Q$8001,$Y233))</f>
        <v/>
      </c>
      <c r="K233" s="7">
        <f>IF($Y233="","",J233*V233/100)</f>
        <v/>
      </c>
      <c r="L233">
        <f>IF($Y233="","",INDEX('Per Line'!$K$2:$K$8001,$Y233)&amp;"")</f>
        <v/>
      </c>
      <c r="M233" s="7">
        <f>IF($Y233="","",SUMIFS('Per Line'!$Y$2:$Y$8001,'Per Line'!$AG$2:$AG$8001,$B233&amp;"|"&amp;$C233,'Per Line'!$AK$2:$AK$8001,1))</f>
        <v/>
      </c>
      <c r="N233">
        <f>IF($Y233="","",Settings!$C$7)</f>
        <v/>
      </c>
      <c r="O233" s="7">
        <f>IF($Y233="","",SUMIFS('Per Line'!$Y$2:$Y$8001,'Per Line'!$AG$2:$AG$8001,$B233&amp;"|"&amp;$C233,'Per Line'!$AJ$2:$AJ$8001,0,'Per Line'!$AK$2:$AK$8001,0))</f>
        <v/>
      </c>
      <c r="P233" s="7">
        <f>IF($Y233="","",O233*N233)</f>
        <v/>
      </c>
      <c r="Q233">
        <f>IF($Y233="","",Settings!$C$6)</f>
        <v/>
      </c>
      <c r="R233" s="7">
        <f>IF($Y233="","",SUMIFS('Per Line'!$Y$2:$Y$8001,'Per Line'!$AG$2:$AG$8001,$B233&amp;"|"&amp;$C233,'Per Line'!$AJ$2:$AJ$8001,1,'Per Line'!$AK$2:$AK$8001,0))</f>
        <v/>
      </c>
      <c r="S233" s="7">
        <f>IF($Y233="","",R233*Q233)</f>
        <v/>
      </c>
      <c r="T233" s="7">
        <f>IF($Y233="","",S233+P233)</f>
        <v/>
      </c>
      <c r="U233" s="7">
        <f>IF($Y233="","",V233-T233)</f>
        <v/>
      </c>
      <c r="V233" s="7">
        <f>IF($Y233="","",O233+R233+M233)</f>
        <v/>
      </c>
      <c r="W233" s="7">
        <f>IF($Y233="","",V233-T233-K233)</f>
        <v/>
      </c>
      <c r="X233" s="12" t="n"/>
      <c r="Y233" s="13">
        <f>IF(ROWS($Y$2:$Y233)&lt;=MAX('Per Line'!$AI$2:$AI$8001),MATCH(ROWS($Y$2:$Y233),'Per Line'!$AI$2:$AI$8001,0),"")</f>
        <v/>
      </c>
    </row>
    <row r="234">
      <c r="A234" s="12" t="n"/>
      <c r="B234">
        <f>IF($Y234="","",INDEX('Per Line'!$F$2:$F$8001,$Y234)&amp;"")</f>
        <v/>
      </c>
      <c r="C234">
        <f>IF($Y234="","",INDEX('Per Line'!$D$2:$D$8001,$Y234)&amp;"")</f>
        <v/>
      </c>
      <c r="D234">
        <f>IF($Y234="","",INDEX('Per Line'!$B$2:$B$8001,$Y234))</f>
        <v/>
      </c>
      <c r="E234">
        <f>IF($Y234="","",INDEX('Per Line'!$C$2:$C$8001,$Y234)&amp;"")</f>
        <v/>
      </c>
      <c r="F234">
        <f>IF($Y234="","",INDEX('Per Line'!$G$2:$G$8001,$Y234)&amp;"")</f>
        <v/>
      </c>
      <c r="G234">
        <f>IF($Y234="","",INDEX('Per Line'!$L$2:$L$8001,$Y234)&amp;"")</f>
        <v/>
      </c>
      <c r="H234">
        <f>IF($Y234="","",INDEX('Per Line'!$M$2:$M$8001,$Y234)&amp;"")</f>
        <v/>
      </c>
      <c r="I234">
        <f>IF($Y234="","",INDEX('Per Line'!$N$2:$N$8001,$Y234)&amp;"")</f>
        <v/>
      </c>
      <c r="J234">
        <f>IF($Y234="","",INDEX('Per Line'!$Q$2:$Q$8001,$Y234))</f>
        <v/>
      </c>
      <c r="K234" s="7">
        <f>IF($Y234="","",J234*V234/100)</f>
        <v/>
      </c>
      <c r="L234">
        <f>IF($Y234="","",INDEX('Per Line'!$K$2:$K$8001,$Y234)&amp;"")</f>
        <v/>
      </c>
      <c r="M234" s="7">
        <f>IF($Y234="","",SUMIFS('Per Line'!$Y$2:$Y$8001,'Per Line'!$AG$2:$AG$8001,$B234&amp;"|"&amp;$C234,'Per Line'!$AK$2:$AK$8001,1))</f>
        <v/>
      </c>
      <c r="N234">
        <f>IF($Y234="","",Settings!$C$7)</f>
        <v/>
      </c>
      <c r="O234" s="7">
        <f>IF($Y234="","",SUMIFS('Per Line'!$Y$2:$Y$8001,'Per Line'!$AG$2:$AG$8001,$B234&amp;"|"&amp;$C234,'Per Line'!$AJ$2:$AJ$8001,0,'Per Line'!$AK$2:$AK$8001,0))</f>
        <v/>
      </c>
      <c r="P234" s="7">
        <f>IF($Y234="","",O234*N234)</f>
        <v/>
      </c>
      <c r="Q234">
        <f>IF($Y234="","",Settings!$C$6)</f>
        <v/>
      </c>
      <c r="R234" s="7">
        <f>IF($Y234="","",SUMIFS('Per Line'!$Y$2:$Y$8001,'Per Line'!$AG$2:$AG$8001,$B234&amp;"|"&amp;$C234,'Per Line'!$AJ$2:$AJ$8001,1,'Per Line'!$AK$2:$AK$8001,0))</f>
        <v/>
      </c>
      <c r="S234" s="7">
        <f>IF($Y234="","",R234*Q234)</f>
        <v/>
      </c>
      <c r="T234" s="7">
        <f>IF($Y234="","",S234+P234)</f>
        <v/>
      </c>
      <c r="U234" s="7">
        <f>IF($Y234="","",V234-T234)</f>
        <v/>
      </c>
      <c r="V234" s="7">
        <f>IF($Y234="","",O234+R234+M234)</f>
        <v/>
      </c>
      <c r="W234" s="7">
        <f>IF($Y234="","",V234-T234-K234)</f>
        <v/>
      </c>
      <c r="X234" s="12" t="n"/>
      <c r="Y234" s="13">
        <f>IF(ROWS($Y$2:$Y234)&lt;=MAX('Per Line'!$AI$2:$AI$8001),MATCH(ROWS($Y$2:$Y234),'Per Line'!$AI$2:$AI$8001,0),"")</f>
        <v/>
      </c>
    </row>
    <row r="235">
      <c r="A235" s="12" t="n"/>
      <c r="B235">
        <f>IF($Y235="","",INDEX('Per Line'!$F$2:$F$8001,$Y235)&amp;"")</f>
        <v/>
      </c>
      <c r="C235">
        <f>IF($Y235="","",INDEX('Per Line'!$D$2:$D$8001,$Y235)&amp;"")</f>
        <v/>
      </c>
      <c r="D235">
        <f>IF($Y235="","",INDEX('Per Line'!$B$2:$B$8001,$Y235))</f>
        <v/>
      </c>
      <c r="E235">
        <f>IF($Y235="","",INDEX('Per Line'!$C$2:$C$8001,$Y235)&amp;"")</f>
        <v/>
      </c>
      <c r="F235">
        <f>IF($Y235="","",INDEX('Per Line'!$G$2:$G$8001,$Y235)&amp;"")</f>
        <v/>
      </c>
      <c r="G235">
        <f>IF($Y235="","",INDEX('Per Line'!$L$2:$L$8001,$Y235)&amp;"")</f>
        <v/>
      </c>
      <c r="H235">
        <f>IF($Y235="","",INDEX('Per Line'!$M$2:$M$8001,$Y235)&amp;"")</f>
        <v/>
      </c>
      <c r="I235">
        <f>IF($Y235="","",INDEX('Per Line'!$N$2:$N$8001,$Y235)&amp;"")</f>
        <v/>
      </c>
      <c r="J235">
        <f>IF($Y235="","",INDEX('Per Line'!$Q$2:$Q$8001,$Y235))</f>
        <v/>
      </c>
      <c r="K235" s="7">
        <f>IF($Y235="","",J235*V235/100)</f>
        <v/>
      </c>
      <c r="L235">
        <f>IF($Y235="","",INDEX('Per Line'!$K$2:$K$8001,$Y235)&amp;"")</f>
        <v/>
      </c>
      <c r="M235" s="7">
        <f>IF($Y235="","",SUMIFS('Per Line'!$Y$2:$Y$8001,'Per Line'!$AG$2:$AG$8001,$B235&amp;"|"&amp;$C235,'Per Line'!$AK$2:$AK$8001,1))</f>
        <v/>
      </c>
      <c r="N235">
        <f>IF($Y235="","",Settings!$C$7)</f>
        <v/>
      </c>
      <c r="O235" s="7">
        <f>IF($Y235="","",SUMIFS('Per Line'!$Y$2:$Y$8001,'Per Line'!$AG$2:$AG$8001,$B235&amp;"|"&amp;$C235,'Per Line'!$AJ$2:$AJ$8001,0,'Per Line'!$AK$2:$AK$8001,0))</f>
        <v/>
      </c>
      <c r="P235" s="7">
        <f>IF($Y235="","",O235*N235)</f>
        <v/>
      </c>
      <c r="Q235">
        <f>IF($Y235="","",Settings!$C$6)</f>
        <v/>
      </c>
      <c r="R235" s="7">
        <f>IF($Y235="","",SUMIFS('Per Line'!$Y$2:$Y$8001,'Per Line'!$AG$2:$AG$8001,$B235&amp;"|"&amp;$C235,'Per Line'!$AJ$2:$AJ$8001,1,'Per Line'!$AK$2:$AK$8001,0))</f>
        <v/>
      </c>
      <c r="S235" s="7">
        <f>IF($Y235="","",R235*Q235)</f>
        <v/>
      </c>
      <c r="T235" s="7">
        <f>IF($Y235="","",S235+P235)</f>
        <v/>
      </c>
      <c r="U235" s="7">
        <f>IF($Y235="","",V235-T235)</f>
        <v/>
      </c>
      <c r="V235" s="7">
        <f>IF($Y235="","",O235+R235+M235)</f>
        <v/>
      </c>
      <c r="W235" s="7">
        <f>IF($Y235="","",V235-T235-K235)</f>
        <v/>
      </c>
      <c r="X235" s="12" t="n"/>
      <c r="Y235" s="13">
        <f>IF(ROWS($Y$2:$Y235)&lt;=MAX('Per Line'!$AI$2:$AI$8001),MATCH(ROWS($Y$2:$Y235),'Per Line'!$AI$2:$AI$8001,0),"")</f>
        <v/>
      </c>
    </row>
    <row r="236">
      <c r="A236" s="12" t="n"/>
      <c r="B236">
        <f>IF($Y236="","",INDEX('Per Line'!$F$2:$F$8001,$Y236)&amp;"")</f>
        <v/>
      </c>
      <c r="C236">
        <f>IF($Y236="","",INDEX('Per Line'!$D$2:$D$8001,$Y236)&amp;"")</f>
        <v/>
      </c>
      <c r="D236">
        <f>IF($Y236="","",INDEX('Per Line'!$B$2:$B$8001,$Y236))</f>
        <v/>
      </c>
      <c r="E236">
        <f>IF($Y236="","",INDEX('Per Line'!$C$2:$C$8001,$Y236)&amp;"")</f>
        <v/>
      </c>
      <c r="F236">
        <f>IF($Y236="","",INDEX('Per Line'!$G$2:$G$8001,$Y236)&amp;"")</f>
        <v/>
      </c>
      <c r="G236">
        <f>IF($Y236="","",INDEX('Per Line'!$L$2:$L$8001,$Y236)&amp;"")</f>
        <v/>
      </c>
      <c r="H236">
        <f>IF($Y236="","",INDEX('Per Line'!$M$2:$M$8001,$Y236)&amp;"")</f>
        <v/>
      </c>
      <c r="I236">
        <f>IF($Y236="","",INDEX('Per Line'!$N$2:$N$8001,$Y236)&amp;"")</f>
        <v/>
      </c>
      <c r="J236">
        <f>IF($Y236="","",INDEX('Per Line'!$Q$2:$Q$8001,$Y236))</f>
        <v/>
      </c>
      <c r="K236" s="7">
        <f>IF($Y236="","",J236*V236/100)</f>
        <v/>
      </c>
      <c r="L236">
        <f>IF($Y236="","",INDEX('Per Line'!$K$2:$K$8001,$Y236)&amp;"")</f>
        <v/>
      </c>
      <c r="M236" s="7">
        <f>IF($Y236="","",SUMIFS('Per Line'!$Y$2:$Y$8001,'Per Line'!$AG$2:$AG$8001,$B236&amp;"|"&amp;$C236,'Per Line'!$AK$2:$AK$8001,1))</f>
        <v/>
      </c>
      <c r="N236">
        <f>IF($Y236="","",Settings!$C$7)</f>
        <v/>
      </c>
      <c r="O236" s="7">
        <f>IF($Y236="","",SUMIFS('Per Line'!$Y$2:$Y$8001,'Per Line'!$AG$2:$AG$8001,$B236&amp;"|"&amp;$C236,'Per Line'!$AJ$2:$AJ$8001,0,'Per Line'!$AK$2:$AK$8001,0))</f>
        <v/>
      </c>
      <c r="P236" s="7">
        <f>IF($Y236="","",O236*N236)</f>
        <v/>
      </c>
      <c r="Q236">
        <f>IF($Y236="","",Settings!$C$6)</f>
        <v/>
      </c>
      <c r="R236" s="7">
        <f>IF($Y236="","",SUMIFS('Per Line'!$Y$2:$Y$8001,'Per Line'!$AG$2:$AG$8001,$B236&amp;"|"&amp;$C236,'Per Line'!$AJ$2:$AJ$8001,1,'Per Line'!$AK$2:$AK$8001,0))</f>
        <v/>
      </c>
      <c r="S236" s="7">
        <f>IF($Y236="","",R236*Q236)</f>
        <v/>
      </c>
      <c r="T236" s="7">
        <f>IF($Y236="","",S236+P236)</f>
        <v/>
      </c>
      <c r="U236" s="7">
        <f>IF($Y236="","",V236-T236)</f>
        <v/>
      </c>
      <c r="V236" s="7">
        <f>IF($Y236="","",O236+R236+M236)</f>
        <v/>
      </c>
      <c r="W236" s="7">
        <f>IF($Y236="","",V236-T236-K236)</f>
        <v/>
      </c>
      <c r="X236" s="12" t="n"/>
      <c r="Y236" s="13">
        <f>IF(ROWS($Y$2:$Y236)&lt;=MAX('Per Line'!$AI$2:$AI$8001),MATCH(ROWS($Y$2:$Y236),'Per Line'!$AI$2:$AI$8001,0),"")</f>
        <v/>
      </c>
    </row>
    <row r="237">
      <c r="A237" s="12" t="n"/>
      <c r="B237">
        <f>IF($Y237="","",INDEX('Per Line'!$F$2:$F$8001,$Y237)&amp;"")</f>
        <v/>
      </c>
      <c r="C237">
        <f>IF($Y237="","",INDEX('Per Line'!$D$2:$D$8001,$Y237)&amp;"")</f>
        <v/>
      </c>
      <c r="D237">
        <f>IF($Y237="","",INDEX('Per Line'!$B$2:$B$8001,$Y237))</f>
        <v/>
      </c>
      <c r="E237">
        <f>IF($Y237="","",INDEX('Per Line'!$C$2:$C$8001,$Y237)&amp;"")</f>
        <v/>
      </c>
      <c r="F237">
        <f>IF($Y237="","",INDEX('Per Line'!$G$2:$G$8001,$Y237)&amp;"")</f>
        <v/>
      </c>
      <c r="G237">
        <f>IF($Y237="","",INDEX('Per Line'!$L$2:$L$8001,$Y237)&amp;"")</f>
        <v/>
      </c>
      <c r="H237">
        <f>IF($Y237="","",INDEX('Per Line'!$M$2:$M$8001,$Y237)&amp;"")</f>
        <v/>
      </c>
      <c r="I237">
        <f>IF($Y237="","",INDEX('Per Line'!$N$2:$N$8001,$Y237)&amp;"")</f>
        <v/>
      </c>
      <c r="J237">
        <f>IF($Y237="","",INDEX('Per Line'!$Q$2:$Q$8001,$Y237))</f>
        <v/>
      </c>
      <c r="K237" s="7">
        <f>IF($Y237="","",J237*V237/100)</f>
        <v/>
      </c>
      <c r="L237">
        <f>IF($Y237="","",INDEX('Per Line'!$K$2:$K$8001,$Y237)&amp;"")</f>
        <v/>
      </c>
      <c r="M237" s="7">
        <f>IF($Y237="","",SUMIFS('Per Line'!$Y$2:$Y$8001,'Per Line'!$AG$2:$AG$8001,$B237&amp;"|"&amp;$C237,'Per Line'!$AK$2:$AK$8001,1))</f>
        <v/>
      </c>
      <c r="N237">
        <f>IF($Y237="","",Settings!$C$7)</f>
        <v/>
      </c>
      <c r="O237" s="7">
        <f>IF($Y237="","",SUMIFS('Per Line'!$Y$2:$Y$8001,'Per Line'!$AG$2:$AG$8001,$B237&amp;"|"&amp;$C237,'Per Line'!$AJ$2:$AJ$8001,0,'Per Line'!$AK$2:$AK$8001,0))</f>
        <v/>
      </c>
      <c r="P237" s="7">
        <f>IF($Y237="","",O237*N237)</f>
        <v/>
      </c>
      <c r="Q237">
        <f>IF($Y237="","",Settings!$C$6)</f>
        <v/>
      </c>
      <c r="R237" s="7">
        <f>IF($Y237="","",SUMIFS('Per Line'!$Y$2:$Y$8001,'Per Line'!$AG$2:$AG$8001,$B237&amp;"|"&amp;$C237,'Per Line'!$AJ$2:$AJ$8001,1,'Per Line'!$AK$2:$AK$8001,0))</f>
        <v/>
      </c>
      <c r="S237" s="7">
        <f>IF($Y237="","",R237*Q237)</f>
        <v/>
      </c>
      <c r="T237" s="7">
        <f>IF($Y237="","",S237+P237)</f>
        <v/>
      </c>
      <c r="U237" s="7">
        <f>IF($Y237="","",V237-T237)</f>
        <v/>
      </c>
      <c r="V237" s="7">
        <f>IF($Y237="","",O237+R237+M237)</f>
        <v/>
      </c>
      <c r="W237" s="7">
        <f>IF($Y237="","",V237-T237-K237)</f>
        <v/>
      </c>
      <c r="X237" s="12" t="n"/>
      <c r="Y237" s="13">
        <f>IF(ROWS($Y$2:$Y237)&lt;=MAX('Per Line'!$AI$2:$AI$8001),MATCH(ROWS($Y$2:$Y237),'Per Line'!$AI$2:$AI$8001,0),"")</f>
        <v/>
      </c>
    </row>
    <row r="238">
      <c r="A238" s="12" t="n"/>
      <c r="B238">
        <f>IF($Y238="","",INDEX('Per Line'!$F$2:$F$8001,$Y238)&amp;"")</f>
        <v/>
      </c>
      <c r="C238">
        <f>IF($Y238="","",INDEX('Per Line'!$D$2:$D$8001,$Y238)&amp;"")</f>
        <v/>
      </c>
      <c r="D238">
        <f>IF($Y238="","",INDEX('Per Line'!$B$2:$B$8001,$Y238))</f>
        <v/>
      </c>
      <c r="E238">
        <f>IF($Y238="","",INDEX('Per Line'!$C$2:$C$8001,$Y238)&amp;"")</f>
        <v/>
      </c>
      <c r="F238">
        <f>IF($Y238="","",INDEX('Per Line'!$G$2:$G$8001,$Y238)&amp;"")</f>
        <v/>
      </c>
      <c r="G238">
        <f>IF($Y238="","",INDEX('Per Line'!$L$2:$L$8001,$Y238)&amp;"")</f>
        <v/>
      </c>
      <c r="H238">
        <f>IF($Y238="","",INDEX('Per Line'!$M$2:$M$8001,$Y238)&amp;"")</f>
        <v/>
      </c>
      <c r="I238">
        <f>IF($Y238="","",INDEX('Per Line'!$N$2:$N$8001,$Y238)&amp;"")</f>
        <v/>
      </c>
      <c r="J238">
        <f>IF($Y238="","",INDEX('Per Line'!$Q$2:$Q$8001,$Y238))</f>
        <v/>
      </c>
      <c r="K238" s="7">
        <f>IF($Y238="","",J238*V238/100)</f>
        <v/>
      </c>
      <c r="L238">
        <f>IF($Y238="","",INDEX('Per Line'!$K$2:$K$8001,$Y238)&amp;"")</f>
        <v/>
      </c>
      <c r="M238" s="7">
        <f>IF($Y238="","",SUMIFS('Per Line'!$Y$2:$Y$8001,'Per Line'!$AG$2:$AG$8001,$B238&amp;"|"&amp;$C238,'Per Line'!$AK$2:$AK$8001,1))</f>
        <v/>
      </c>
      <c r="N238">
        <f>IF($Y238="","",Settings!$C$7)</f>
        <v/>
      </c>
      <c r="O238" s="7">
        <f>IF($Y238="","",SUMIFS('Per Line'!$Y$2:$Y$8001,'Per Line'!$AG$2:$AG$8001,$B238&amp;"|"&amp;$C238,'Per Line'!$AJ$2:$AJ$8001,0,'Per Line'!$AK$2:$AK$8001,0))</f>
        <v/>
      </c>
      <c r="P238" s="7">
        <f>IF($Y238="","",O238*N238)</f>
        <v/>
      </c>
      <c r="Q238">
        <f>IF($Y238="","",Settings!$C$6)</f>
        <v/>
      </c>
      <c r="R238" s="7">
        <f>IF($Y238="","",SUMIFS('Per Line'!$Y$2:$Y$8001,'Per Line'!$AG$2:$AG$8001,$B238&amp;"|"&amp;$C238,'Per Line'!$AJ$2:$AJ$8001,1,'Per Line'!$AK$2:$AK$8001,0))</f>
        <v/>
      </c>
      <c r="S238" s="7">
        <f>IF($Y238="","",R238*Q238)</f>
        <v/>
      </c>
      <c r="T238" s="7">
        <f>IF($Y238="","",S238+P238)</f>
        <v/>
      </c>
      <c r="U238" s="7">
        <f>IF($Y238="","",V238-T238)</f>
        <v/>
      </c>
      <c r="V238" s="7">
        <f>IF($Y238="","",O238+R238+M238)</f>
        <v/>
      </c>
      <c r="W238" s="7">
        <f>IF($Y238="","",V238-T238-K238)</f>
        <v/>
      </c>
      <c r="X238" s="12" t="n"/>
      <c r="Y238" s="13">
        <f>IF(ROWS($Y$2:$Y238)&lt;=MAX('Per Line'!$AI$2:$AI$8001),MATCH(ROWS($Y$2:$Y238),'Per Line'!$AI$2:$AI$8001,0),"")</f>
        <v/>
      </c>
    </row>
    <row r="239">
      <c r="A239" s="12" t="n"/>
      <c r="B239">
        <f>IF($Y239="","",INDEX('Per Line'!$F$2:$F$8001,$Y239)&amp;"")</f>
        <v/>
      </c>
      <c r="C239">
        <f>IF($Y239="","",INDEX('Per Line'!$D$2:$D$8001,$Y239)&amp;"")</f>
        <v/>
      </c>
      <c r="D239">
        <f>IF($Y239="","",INDEX('Per Line'!$B$2:$B$8001,$Y239))</f>
        <v/>
      </c>
      <c r="E239">
        <f>IF($Y239="","",INDEX('Per Line'!$C$2:$C$8001,$Y239)&amp;"")</f>
        <v/>
      </c>
      <c r="F239">
        <f>IF($Y239="","",INDEX('Per Line'!$G$2:$G$8001,$Y239)&amp;"")</f>
        <v/>
      </c>
      <c r="G239">
        <f>IF($Y239="","",INDEX('Per Line'!$L$2:$L$8001,$Y239)&amp;"")</f>
        <v/>
      </c>
      <c r="H239">
        <f>IF($Y239="","",INDEX('Per Line'!$M$2:$M$8001,$Y239)&amp;"")</f>
        <v/>
      </c>
      <c r="I239">
        <f>IF($Y239="","",INDEX('Per Line'!$N$2:$N$8001,$Y239)&amp;"")</f>
        <v/>
      </c>
      <c r="J239">
        <f>IF($Y239="","",INDEX('Per Line'!$Q$2:$Q$8001,$Y239))</f>
        <v/>
      </c>
      <c r="K239" s="7">
        <f>IF($Y239="","",J239*V239/100)</f>
        <v/>
      </c>
      <c r="L239">
        <f>IF($Y239="","",INDEX('Per Line'!$K$2:$K$8001,$Y239)&amp;"")</f>
        <v/>
      </c>
      <c r="M239" s="7">
        <f>IF($Y239="","",SUMIFS('Per Line'!$Y$2:$Y$8001,'Per Line'!$AG$2:$AG$8001,$B239&amp;"|"&amp;$C239,'Per Line'!$AK$2:$AK$8001,1))</f>
        <v/>
      </c>
      <c r="N239">
        <f>IF($Y239="","",Settings!$C$7)</f>
        <v/>
      </c>
      <c r="O239" s="7">
        <f>IF($Y239="","",SUMIFS('Per Line'!$Y$2:$Y$8001,'Per Line'!$AG$2:$AG$8001,$B239&amp;"|"&amp;$C239,'Per Line'!$AJ$2:$AJ$8001,0,'Per Line'!$AK$2:$AK$8001,0))</f>
        <v/>
      </c>
      <c r="P239" s="7">
        <f>IF($Y239="","",O239*N239)</f>
        <v/>
      </c>
      <c r="Q239">
        <f>IF($Y239="","",Settings!$C$6)</f>
        <v/>
      </c>
      <c r="R239" s="7">
        <f>IF($Y239="","",SUMIFS('Per Line'!$Y$2:$Y$8001,'Per Line'!$AG$2:$AG$8001,$B239&amp;"|"&amp;$C239,'Per Line'!$AJ$2:$AJ$8001,1,'Per Line'!$AK$2:$AK$8001,0))</f>
        <v/>
      </c>
      <c r="S239" s="7">
        <f>IF($Y239="","",R239*Q239)</f>
        <v/>
      </c>
      <c r="T239" s="7">
        <f>IF($Y239="","",S239+P239)</f>
        <v/>
      </c>
      <c r="U239" s="7">
        <f>IF($Y239="","",V239-T239)</f>
        <v/>
      </c>
      <c r="V239" s="7">
        <f>IF($Y239="","",O239+R239+M239)</f>
        <v/>
      </c>
      <c r="W239" s="7">
        <f>IF($Y239="","",V239-T239-K239)</f>
        <v/>
      </c>
      <c r="X239" s="12" t="n"/>
      <c r="Y239" s="13">
        <f>IF(ROWS($Y$2:$Y239)&lt;=MAX('Per Line'!$AI$2:$AI$8001),MATCH(ROWS($Y$2:$Y239),'Per Line'!$AI$2:$AI$8001,0),"")</f>
        <v/>
      </c>
    </row>
    <row r="240">
      <c r="A240" s="12" t="n"/>
      <c r="B240">
        <f>IF($Y240="","",INDEX('Per Line'!$F$2:$F$8001,$Y240)&amp;"")</f>
        <v/>
      </c>
      <c r="C240">
        <f>IF($Y240="","",INDEX('Per Line'!$D$2:$D$8001,$Y240)&amp;"")</f>
        <v/>
      </c>
      <c r="D240">
        <f>IF($Y240="","",INDEX('Per Line'!$B$2:$B$8001,$Y240))</f>
        <v/>
      </c>
      <c r="E240">
        <f>IF($Y240="","",INDEX('Per Line'!$C$2:$C$8001,$Y240)&amp;"")</f>
        <v/>
      </c>
      <c r="F240">
        <f>IF($Y240="","",INDEX('Per Line'!$G$2:$G$8001,$Y240)&amp;"")</f>
        <v/>
      </c>
      <c r="G240">
        <f>IF($Y240="","",INDEX('Per Line'!$L$2:$L$8001,$Y240)&amp;"")</f>
        <v/>
      </c>
      <c r="H240">
        <f>IF($Y240="","",INDEX('Per Line'!$M$2:$M$8001,$Y240)&amp;"")</f>
        <v/>
      </c>
      <c r="I240">
        <f>IF($Y240="","",INDEX('Per Line'!$N$2:$N$8001,$Y240)&amp;"")</f>
        <v/>
      </c>
      <c r="J240">
        <f>IF($Y240="","",INDEX('Per Line'!$Q$2:$Q$8001,$Y240))</f>
        <v/>
      </c>
      <c r="K240" s="7">
        <f>IF($Y240="","",J240*V240/100)</f>
        <v/>
      </c>
      <c r="L240">
        <f>IF($Y240="","",INDEX('Per Line'!$K$2:$K$8001,$Y240)&amp;"")</f>
        <v/>
      </c>
      <c r="M240" s="7">
        <f>IF($Y240="","",SUMIFS('Per Line'!$Y$2:$Y$8001,'Per Line'!$AG$2:$AG$8001,$B240&amp;"|"&amp;$C240,'Per Line'!$AK$2:$AK$8001,1))</f>
        <v/>
      </c>
      <c r="N240">
        <f>IF($Y240="","",Settings!$C$7)</f>
        <v/>
      </c>
      <c r="O240" s="7">
        <f>IF($Y240="","",SUMIFS('Per Line'!$Y$2:$Y$8001,'Per Line'!$AG$2:$AG$8001,$B240&amp;"|"&amp;$C240,'Per Line'!$AJ$2:$AJ$8001,0,'Per Line'!$AK$2:$AK$8001,0))</f>
        <v/>
      </c>
      <c r="P240" s="7">
        <f>IF($Y240="","",O240*N240)</f>
        <v/>
      </c>
      <c r="Q240">
        <f>IF($Y240="","",Settings!$C$6)</f>
        <v/>
      </c>
      <c r="R240" s="7">
        <f>IF($Y240="","",SUMIFS('Per Line'!$Y$2:$Y$8001,'Per Line'!$AG$2:$AG$8001,$B240&amp;"|"&amp;$C240,'Per Line'!$AJ$2:$AJ$8001,1,'Per Line'!$AK$2:$AK$8001,0))</f>
        <v/>
      </c>
      <c r="S240" s="7">
        <f>IF($Y240="","",R240*Q240)</f>
        <v/>
      </c>
      <c r="T240" s="7">
        <f>IF($Y240="","",S240+P240)</f>
        <v/>
      </c>
      <c r="U240" s="7">
        <f>IF($Y240="","",V240-T240)</f>
        <v/>
      </c>
      <c r="V240" s="7">
        <f>IF($Y240="","",O240+R240+M240)</f>
        <v/>
      </c>
      <c r="W240" s="7">
        <f>IF($Y240="","",V240-T240-K240)</f>
        <v/>
      </c>
      <c r="X240" s="12" t="n"/>
      <c r="Y240" s="13">
        <f>IF(ROWS($Y$2:$Y240)&lt;=MAX('Per Line'!$AI$2:$AI$8001),MATCH(ROWS($Y$2:$Y240),'Per Line'!$AI$2:$AI$8001,0),"")</f>
        <v/>
      </c>
    </row>
    <row r="241">
      <c r="A241" s="12" t="n"/>
      <c r="B241">
        <f>IF($Y241="","",INDEX('Per Line'!$F$2:$F$8001,$Y241)&amp;"")</f>
        <v/>
      </c>
      <c r="C241">
        <f>IF($Y241="","",INDEX('Per Line'!$D$2:$D$8001,$Y241)&amp;"")</f>
        <v/>
      </c>
      <c r="D241">
        <f>IF($Y241="","",INDEX('Per Line'!$B$2:$B$8001,$Y241))</f>
        <v/>
      </c>
      <c r="E241">
        <f>IF($Y241="","",INDEX('Per Line'!$C$2:$C$8001,$Y241)&amp;"")</f>
        <v/>
      </c>
      <c r="F241">
        <f>IF($Y241="","",INDEX('Per Line'!$G$2:$G$8001,$Y241)&amp;"")</f>
        <v/>
      </c>
      <c r="G241">
        <f>IF($Y241="","",INDEX('Per Line'!$L$2:$L$8001,$Y241)&amp;"")</f>
        <v/>
      </c>
      <c r="H241">
        <f>IF($Y241="","",INDEX('Per Line'!$M$2:$M$8001,$Y241)&amp;"")</f>
        <v/>
      </c>
      <c r="I241">
        <f>IF($Y241="","",INDEX('Per Line'!$N$2:$N$8001,$Y241)&amp;"")</f>
        <v/>
      </c>
      <c r="J241">
        <f>IF($Y241="","",INDEX('Per Line'!$Q$2:$Q$8001,$Y241))</f>
        <v/>
      </c>
      <c r="K241" s="7">
        <f>IF($Y241="","",J241*V241/100)</f>
        <v/>
      </c>
      <c r="L241">
        <f>IF($Y241="","",INDEX('Per Line'!$K$2:$K$8001,$Y241)&amp;"")</f>
        <v/>
      </c>
      <c r="M241" s="7">
        <f>IF($Y241="","",SUMIFS('Per Line'!$Y$2:$Y$8001,'Per Line'!$AG$2:$AG$8001,$B241&amp;"|"&amp;$C241,'Per Line'!$AK$2:$AK$8001,1))</f>
        <v/>
      </c>
      <c r="N241">
        <f>IF($Y241="","",Settings!$C$7)</f>
        <v/>
      </c>
      <c r="O241" s="7">
        <f>IF($Y241="","",SUMIFS('Per Line'!$Y$2:$Y$8001,'Per Line'!$AG$2:$AG$8001,$B241&amp;"|"&amp;$C241,'Per Line'!$AJ$2:$AJ$8001,0,'Per Line'!$AK$2:$AK$8001,0))</f>
        <v/>
      </c>
      <c r="P241" s="7">
        <f>IF($Y241="","",O241*N241)</f>
        <v/>
      </c>
      <c r="Q241">
        <f>IF($Y241="","",Settings!$C$6)</f>
        <v/>
      </c>
      <c r="R241" s="7">
        <f>IF($Y241="","",SUMIFS('Per Line'!$Y$2:$Y$8001,'Per Line'!$AG$2:$AG$8001,$B241&amp;"|"&amp;$C241,'Per Line'!$AJ$2:$AJ$8001,1,'Per Line'!$AK$2:$AK$8001,0))</f>
        <v/>
      </c>
      <c r="S241" s="7">
        <f>IF($Y241="","",R241*Q241)</f>
        <v/>
      </c>
      <c r="T241" s="7">
        <f>IF($Y241="","",S241+P241)</f>
        <v/>
      </c>
      <c r="U241" s="7">
        <f>IF($Y241="","",V241-T241)</f>
        <v/>
      </c>
      <c r="V241" s="7">
        <f>IF($Y241="","",O241+R241+M241)</f>
        <v/>
      </c>
      <c r="W241" s="7">
        <f>IF($Y241="","",V241-T241-K241)</f>
        <v/>
      </c>
      <c r="X241" s="12" t="n"/>
      <c r="Y241" s="13">
        <f>IF(ROWS($Y$2:$Y241)&lt;=MAX('Per Line'!$AI$2:$AI$8001),MATCH(ROWS($Y$2:$Y241),'Per Line'!$AI$2:$AI$8001,0),"")</f>
        <v/>
      </c>
    </row>
    <row r="242">
      <c r="A242" s="12" t="n"/>
      <c r="B242">
        <f>IF($Y242="","",INDEX('Per Line'!$F$2:$F$8001,$Y242)&amp;"")</f>
        <v/>
      </c>
      <c r="C242">
        <f>IF($Y242="","",INDEX('Per Line'!$D$2:$D$8001,$Y242)&amp;"")</f>
        <v/>
      </c>
      <c r="D242">
        <f>IF($Y242="","",INDEX('Per Line'!$B$2:$B$8001,$Y242))</f>
        <v/>
      </c>
      <c r="E242">
        <f>IF($Y242="","",INDEX('Per Line'!$C$2:$C$8001,$Y242)&amp;"")</f>
        <v/>
      </c>
      <c r="F242">
        <f>IF($Y242="","",INDEX('Per Line'!$G$2:$G$8001,$Y242)&amp;"")</f>
        <v/>
      </c>
      <c r="G242">
        <f>IF($Y242="","",INDEX('Per Line'!$L$2:$L$8001,$Y242)&amp;"")</f>
        <v/>
      </c>
      <c r="H242">
        <f>IF($Y242="","",INDEX('Per Line'!$M$2:$M$8001,$Y242)&amp;"")</f>
        <v/>
      </c>
      <c r="I242">
        <f>IF($Y242="","",INDEX('Per Line'!$N$2:$N$8001,$Y242)&amp;"")</f>
        <v/>
      </c>
      <c r="J242">
        <f>IF($Y242="","",INDEX('Per Line'!$Q$2:$Q$8001,$Y242))</f>
        <v/>
      </c>
      <c r="K242" s="7">
        <f>IF($Y242="","",J242*V242/100)</f>
        <v/>
      </c>
      <c r="L242">
        <f>IF($Y242="","",INDEX('Per Line'!$K$2:$K$8001,$Y242)&amp;"")</f>
        <v/>
      </c>
      <c r="M242" s="7">
        <f>IF($Y242="","",SUMIFS('Per Line'!$Y$2:$Y$8001,'Per Line'!$AG$2:$AG$8001,$B242&amp;"|"&amp;$C242,'Per Line'!$AK$2:$AK$8001,1))</f>
        <v/>
      </c>
      <c r="N242">
        <f>IF($Y242="","",Settings!$C$7)</f>
        <v/>
      </c>
      <c r="O242" s="7">
        <f>IF($Y242="","",SUMIFS('Per Line'!$Y$2:$Y$8001,'Per Line'!$AG$2:$AG$8001,$B242&amp;"|"&amp;$C242,'Per Line'!$AJ$2:$AJ$8001,0,'Per Line'!$AK$2:$AK$8001,0))</f>
        <v/>
      </c>
      <c r="P242" s="7">
        <f>IF($Y242="","",O242*N242)</f>
        <v/>
      </c>
      <c r="Q242">
        <f>IF($Y242="","",Settings!$C$6)</f>
        <v/>
      </c>
      <c r="R242" s="7">
        <f>IF($Y242="","",SUMIFS('Per Line'!$Y$2:$Y$8001,'Per Line'!$AG$2:$AG$8001,$B242&amp;"|"&amp;$C242,'Per Line'!$AJ$2:$AJ$8001,1,'Per Line'!$AK$2:$AK$8001,0))</f>
        <v/>
      </c>
      <c r="S242" s="7">
        <f>IF($Y242="","",R242*Q242)</f>
        <v/>
      </c>
      <c r="T242" s="7">
        <f>IF($Y242="","",S242+P242)</f>
        <v/>
      </c>
      <c r="U242" s="7">
        <f>IF($Y242="","",V242-T242)</f>
        <v/>
      </c>
      <c r="V242" s="7">
        <f>IF($Y242="","",O242+R242+M242)</f>
        <v/>
      </c>
      <c r="W242" s="7">
        <f>IF($Y242="","",V242-T242-K242)</f>
        <v/>
      </c>
      <c r="X242" s="12" t="n"/>
      <c r="Y242" s="13">
        <f>IF(ROWS($Y$2:$Y242)&lt;=MAX('Per Line'!$AI$2:$AI$8001),MATCH(ROWS($Y$2:$Y242),'Per Line'!$AI$2:$AI$8001,0),"")</f>
        <v/>
      </c>
    </row>
    <row r="243">
      <c r="A243" s="12" t="n"/>
      <c r="B243">
        <f>IF($Y243="","",INDEX('Per Line'!$F$2:$F$8001,$Y243)&amp;"")</f>
        <v/>
      </c>
      <c r="C243">
        <f>IF($Y243="","",INDEX('Per Line'!$D$2:$D$8001,$Y243)&amp;"")</f>
        <v/>
      </c>
      <c r="D243">
        <f>IF($Y243="","",INDEX('Per Line'!$B$2:$B$8001,$Y243))</f>
        <v/>
      </c>
      <c r="E243">
        <f>IF($Y243="","",INDEX('Per Line'!$C$2:$C$8001,$Y243)&amp;"")</f>
        <v/>
      </c>
      <c r="F243">
        <f>IF($Y243="","",INDEX('Per Line'!$G$2:$G$8001,$Y243)&amp;"")</f>
        <v/>
      </c>
      <c r="G243">
        <f>IF($Y243="","",INDEX('Per Line'!$L$2:$L$8001,$Y243)&amp;"")</f>
        <v/>
      </c>
      <c r="H243">
        <f>IF($Y243="","",INDEX('Per Line'!$M$2:$M$8001,$Y243)&amp;"")</f>
        <v/>
      </c>
      <c r="I243">
        <f>IF($Y243="","",INDEX('Per Line'!$N$2:$N$8001,$Y243)&amp;"")</f>
        <v/>
      </c>
      <c r="J243">
        <f>IF($Y243="","",INDEX('Per Line'!$Q$2:$Q$8001,$Y243))</f>
        <v/>
      </c>
      <c r="K243" s="7">
        <f>IF($Y243="","",J243*V243/100)</f>
        <v/>
      </c>
      <c r="L243">
        <f>IF($Y243="","",INDEX('Per Line'!$K$2:$K$8001,$Y243)&amp;"")</f>
        <v/>
      </c>
      <c r="M243" s="7">
        <f>IF($Y243="","",SUMIFS('Per Line'!$Y$2:$Y$8001,'Per Line'!$AG$2:$AG$8001,$B243&amp;"|"&amp;$C243,'Per Line'!$AK$2:$AK$8001,1))</f>
        <v/>
      </c>
      <c r="N243">
        <f>IF($Y243="","",Settings!$C$7)</f>
        <v/>
      </c>
      <c r="O243" s="7">
        <f>IF($Y243="","",SUMIFS('Per Line'!$Y$2:$Y$8001,'Per Line'!$AG$2:$AG$8001,$B243&amp;"|"&amp;$C243,'Per Line'!$AJ$2:$AJ$8001,0,'Per Line'!$AK$2:$AK$8001,0))</f>
        <v/>
      </c>
      <c r="P243" s="7">
        <f>IF($Y243="","",O243*N243)</f>
        <v/>
      </c>
      <c r="Q243">
        <f>IF($Y243="","",Settings!$C$6)</f>
        <v/>
      </c>
      <c r="R243" s="7">
        <f>IF($Y243="","",SUMIFS('Per Line'!$Y$2:$Y$8001,'Per Line'!$AG$2:$AG$8001,$B243&amp;"|"&amp;$C243,'Per Line'!$AJ$2:$AJ$8001,1,'Per Line'!$AK$2:$AK$8001,0))</f>
        <v/>
      </c>
      <c r="S243" s="7">
        <f>IF($Y243="","",R243*Q243)</f>
        <v/>
      </c>
      <c r="T243" s="7">
        <f>IF($Y243="","",S243+P243)</f>
        <v/>
      </c>
      <c r="U243" s="7">
        <f>IF($Y243="","",V243-T243)</f>
        <v/>
      </c>
      <c r="V243" s="7">
        <f>IF($Y243="","",O243+R243+M243)</f>
        <v/>
      </c>
      <c r="W243" s="7">
        <f>IF($Y243="","",V243-T243-K243)</f>
        <v/>
      </c>
      <c r="X243" s="12" t="n"/>
      <c r="Y243" s="13">
        <f>IF(ROWS($Y$2:$Y243)&lt;=MAX('Per Line'!$AI$2:$AI$8001),MATCH(ROWS($Y$2:$Y243),'Per Line'!$AI$2:$AI$8001,0),"")</f>
        <v/>
      </c>
    </row>
    <row r="244">
      <c r="A244" s="12" t="n"/>
      <c r="B244">
        <f>IF($Y244="","",INDEX('Per Line'!$F$2:$F$8001,$Y244)&amp;"")</f>
        <v/>
      </c>
      <c r="C244">
        <f>IF($Y244="","",INDEX('Per Line'!$D$2:$D$8001,$Y244)&amp;"")</f>
        <v/>
      </c>
      <c r="D244">
        <f>IF($Y244="","",INDEX('Per Line'!$B$2:$B$8001,$Y244))</f>
        <v/>
      </c>
      <c r="E244">
        <f>IF($Y244="","",INDEX('Per Line'!$C$2:$C$8001,$Y244)&amp;"")</f>
        <v/>
      </c>
      <c r="F244">
        <f>IF($Y244="","",INDEX('Per Line'!$G$2:$G$8001,$Y244)&amp;"")</f>
        <v/>
      </c>
      <c r="G244">
        <f>IF($Y244="","",INDEX('Per Line'!$L$2:$L$8001,$Y244)&amp;"")</f>
        <v/>
      </c>
      <c r="H244">
        <f>IF($Y244="","",INDEX('Per Line'!$M$2:$M$8001,$Y244)&amp;"")</f>
        <v/>
      </c>
      <c r="I244">
        <f>IF($Y244="","",INDEX('Per Line'!$N$2:$N$8001,$Y244)&amp;"")</f>
        <v/>
      </c>
      <c r="J244">
        <f>IF($Y244="","",INDEX('Per Line'!$Q$2:$Q$8001,$Y244))</f>
        <v/>
      </c>
      <c r="K244" s="7">
        <f>IF($Y244="","",J244*V244/100)</f>
        <v/>
      </c>
      <c r="L244">
        <f>IF($Y244="","",INDEX('Per Line'!$K$2:$K$8001,$Y244)&amp;"")</f>
        <v/>
      </c>
      <c r="M244" s="7">
        <f>IF($Y244="","",SUMIFS('Per Line'!$Y$2:$Y$8001,'Per Line'!$AG$2:$AG$8001,$B244&amp;"|"&amp;$C244,'Per Line'!$AK$2:$AK$8001,1))</f>
        <v/>
      </c>
      <c r="N244">
        <f>IF($Y244="","",Settings!$C$7)</f>
        <v/>
      </c>
      <c r="O244" s="7">
        <f>IF($Y244="","",SUMIFS('Per Line'!$Y$2:$Y$8001,'Per Line'!$AG$2:$AG$8001,$B244&amp;"|"&amp;$C244,'Per Line'!$AJ$2:$AJ$8001,0,'Per Line'!$AK$2:$AK$8001,0))</f>
        <v/>
      </c>
      <c r="P244" s="7">
        <f>IF($Y244="","",O244*N244)</f>
        <v/>
      </c>
      <c r="Q244">
        <f>IF($Y244="","",Settings!$C$6)</f>
        <v/>
      </c>
      <c r="R244" s="7">
        <f>IF($Y244="","",SUMIFS('Per Line'!$Y$2:$Y$8001,'Per Line'!$AG$2:$AG$8001,$B244&amp;"|"&amp;$C244,'Per Line'!$AJ$2:$AJ$8001,1,'Per Line'!$AK$2:$AK$8001,0))</f>
        <v/>
      </c>
      <c r="S244" s="7">
        <f>IF($Y244="","",R244*Q244)</f>
        <v/>
      </c>
      <c r="T244" s="7">
        <f>IF($Y244="","",S244+P244)</f>
        <v/>
      </c>
      <c r="U244" s="7">
        <f>IF($Y244="","",V244-T244)</f>
        <v/>
      </c>
      <c r="V244" s="7">
        <f>IF($Y244="","",O244+R244+M244)</f>
        <v/>
      </c>
      <c r="W244" s="7">
        <f>IF($Y244="","",V244-T244-K244)</f>
        <v/>
      </c>
      <c r="X244" s="12" t="n"/>
      <c r="Y244" s="13">
        <f>IF(ROWS($Y$2:$Y244)&lt;=MAX('Per Line'!$AI$2:$AI$8001),MATCH(ROWS($Y$2:$Y244),'Per Line'!$AI$2:$AI$8001,0),"")</f>
        <v/>
      </c>
    </row>
    <row r="245">
      <c r="A245" s="12" t="n"/>
      <c r="B245">
        <f>IF($Y245="","",INDEX('Per Line'!$F$2:$F$8001,$Y245)&amp;"")</f>
        <v/>
      </c>
      <c r="C245">
        <f>IF($Y245="","",INDEX('Per Line'!$D$2:$D$8001,$Y245)&amp;"")</f>
        <v/>
      </c>
      <c r="D245">
        <f>IF($Y245="","",INDEX('Per Line'!$B$2:$B$8001,$Y245))</f>
        <v/>
      </c>
      <c r="E245">
        <f>IF($Y245="","",INDEX('Per Line'!$C$2:$C$8001,$Y245)&amp;"")</f>
        <v/>
      </c>
      <c r="F245">
        <f>IF($Y245="","",INDEX('Per Line'!$G$2:$G$8001,$Y245)&amp;"")</f>
        <v/>
      </c>
      <c r="G245">
        <f>IF($Y245="","",INDEX('Per Line'!$L$2:$L$8001,$Y245)&amp;"")</f>
        <v/>
      </c>
      <c r="H245">
        <f>IF($Y245="","",INDEX('Per Line'!$M$2:$M$8001,$Y245)&amp;"")</f>
        <v/>
      </c>
      <c r="I245">
        <f>IF($Y245="","",INDEX('Per Line'!$N$2:$N$8001,$Y245)&amp;"")</f>
        <v/>
      </c>
      <c r="J245">
        <f>IF($Y245="","",INDEX('Per Line'!$Q$2:$Q$8001,$Y245))</f>
        <v/>
      </c>
      <c r="K245" s="7">
        <f>IF($Y245="","",J245*V245/100)</f>
        <v/>
      </c>
      <c r="L245">
        <f>IF($Y245="","",INDEX('Per Line'!$K$2:$K$8001,$Y245)&amp;"")</f>
        <v/>
      </c>
      <c r="M245" s="7">
        <f>IF($Y245="","",SUMIFS('Per Line'!$Y$2:$Y$8001,'Per Line'!$AG$2:$AG$8001,$B245&amp;"|"&amp;$C245,'Per Line'!$AK$2:$AK$8001,1))</f>
        <v/>
      </c>
      <c r="N245">
        <f>IF($Y245="","",Settings!$C$7)</f>
        <v/>
      </c>
      <c r="O245" s="7">
        <f>IF($Y245="","",SUMIFS('Per Line'!$Y$2:$Y$8001,'Per Line'!$AG$2:$AG$8001,$B245&amp;"|"&amp;$C245,'Per Line'!$AJ$2:$AJ$8001,0,'Per Line'!$AK$2:$AK$8001,0))</f>
        <v/>
      </c>
      <c r="P245" s="7">
        <f>IF($Y245="","",O245*N245)</f>
        <v/>
      </c>
      <c r="Q245">
        <f>IF($Y245="","",Settings!$C$6)</f>
        <v/>
      </c>
      <c r="R245" s="7">
        <f>IF($Y245="","",SUMIFS('Per Line'!$Y$2:$Y$8001,'Per Line'!$AG$2:$AG$8001,$B245&amp;"|"&amp;$C245,'Per Line'!$AJ$2:$AJ$8001,1,'Per Line'!$AK$2:$AK$8001,0))</f>
        <v/>
      </c>
      <c r="S245" s="7">
        <f>IF($Y245="","",R245*Q245)</f>
        <v/>
      </c>
      <c r="T245" s="7">
        <f>IF($Y245="","",S245+P245)</f>
        <v/>
      </c>
      <c r="U245" s="7">
        <f>IF($Y245="","",V245-T245)</f>
        <v/>
      </c>
      <c r="V245" s="7">
        <f>IF($Y245="","",O245+R245+M245)</f>
        <v/>
      </c>
      <c r="W245" s="7">
        <f>IF($Y245="","",V245-T245-K245)</f>
        <v/>
      </c>
      <c r="X245" s="12" t="n"/>
      <c r="Y245" s="13">
        <f>IF(ROWS($Y$2:$Y245)&lt;=MAX('Per Line'!$AI$2:$AI$8001),MATCH(ROWS($Y$2:$Y245),'Per Line'!$AI$2:$AI$8001,0),"")</f>
        <v/>
      </c>
    </row>
    <row r="246">
      <c r="A246" s="12" t="n"/>
      <c r="B246">
        <f>IF($Y246="","",INDEX('Per Line'!$F$2:$F$8001,$Y246)&amp;"")</f>
        <v/>
      </c>
      <c r="C246">
        <f>IF($Y246="","",INDEX('Per Line'!$D$2:$D$8001,$Y246)&amp;"")</f>
        <v/>
      </c>
      <c r="D246">
        <f>IF($Y246="","",INDEX('Per Line'!$B$2:$B$8001,$Y246))</f>
        <v/>
      </c>
      <c r="E246">
        <f>IF($Y246="","",INDEX('Per Line'!$C$2:$C$8001,$Y246)&amp;"")</f>
        <v/>
      </c>
      <c r="F246">
        <f>IF($Y246="","",INDEX('Per Line'!$G$2:$G$8001,$Y246)&amp;"")</f>
        <v/>
      </c>
      <c r="G246">
        <f>IF($Y246="","",INDEX('Per Line'!$L$2:$L$8001,$Y246)&amp;"")</f>
        <v/>
      </c>
      <c r="H246">
        <f>IF($Y246="","",INDEX('Per Line'!$M$2:$M$8001,$Y246)&amp;"")</f>
        <v/>
      </c>
      <c r="I246">
        <f>IF($Y246="","",INDEX('Per Line'!$N$2:$N$8001,$Y246)&amp;"")</f>
        <v/>
      </c>
      <c r="J246">
        <f>IF($Y246="","",INDEX('Per Line'!$Q$2:$Q$8001,$Y246))</f>
        <v/>
      </c>
      <c r="K246" s="7">
        <f>IF($Y246="","",J246*V246/100)</f>
        <v/>
      </c>
      <c r="L246">
        <f>IF($Y246="","",INDEX('Per Line'!$K$2:$K$8001,$Y246)&amp;"")</f>
        <v/>
      </c>
      <c r="M246" s="7">
        <f>IF($Y246="","",SUMIFS('Per Line'!$Y$2:$Y$8001,'Per Line'!$AG$2:$AG$8001,$B246&amp;"|"&amp;$C246,'Per Line'!$AK$2:$AK$8001,1))</f>
        <v/>
      </c>
      <c r="N246">
        <f>IF($Y246="","",Settings!$C$7)</f>
        <v/>
      </c>
      <c r="O246" s="7">
        <f>IF($Y246="","",SUMIFS('Per Line'!$Y$2:$Y$8001,'Per Line'!$AG$2:$AG$8001,$B246&amp;"|"&amp;$C246,'Per Line'!$AJ$2:$AJ$8001,0,'Per Line'!$AK$2:$AK$8001,0))</f>
        <v/>
      </c>
      <c r="P246" s="7">
        <f>IF($Y246="","",O246*N246)</f>
        <v/>
      </c>
      <c r="Q246">
        <f>IF($Y246="","",Settings!$C$6)</f>
        <v/>
      </c>
      <c r="R246" s="7">
        <f>IF($Y246="","",SUMIFS('Per Line'!$Y$2:$Y$8001,'Per Line'!$AG$2:$AG$8001,$B246&amp;"|"&amp;$C246,'Per Line'!$AJ$2:$AJ$8001,1,'Per Line'!$AK$2:$AK$8001,0))</f>
        <v/>
      </c>
      <c r="S246" s="7">
        <f>IF($Y246="","",R246*Q246)</f>
        <v/>
      </c>
      <c r="T246" s="7">
        <f>IF($Y246="","",S246+P246)</f>
        <v/>
      </c>
      <c r="U246" s="7">
        <f>IF($Y246="","",V246-T246)</f>
        <v/>
      </c>
      <c r="V246" s="7">
        <f>IF($Y246="","",O246+R246+M246)</f>
        <v/>
      </c>
      <c r="W246" s="7">
        <f>IF($Y246="","",V246-T246-K246)</f>
        <v/>
      </c>
      <c r="X246" s="12" t="n"/>
      <c r="Y246" s="13">
        <f>IF(ROWS($Y$2:$Y246)&lt;=MAX('Per Line'!$AI$2:$AI$8001),MATCH(ROWS($Y$2:$Y246),'Per Line'!$AI$2:$AI$8001,0),"")</f>
        <v/>
      </c>
    </row>
    <row r="247">
      <c r="A247" s="12" t="n"/>
      <c r="B247">
        <f>IF($Y247="","",INDEX('Per Line'!$F$2:$F$8001,$Y247)&amp;"")</f>
        <v/>
      </c>
      <c r="C247">
        <f>IF($Y247="","",INDEX('Per Line'!$D$2:$D$8001,$Y247)&amp;"")</f>
        <v/>
      </c>
      <c r="D247">
        <f>IF($Y247="","",INDEX('Per Line'!$B$2:$B$8001,$Y247))</f>
        <v/>
      </c>
      <c r="E247">
        <f>IF($Y247="","",INDEX('Per Line'!$C$2:$C$8001,$Y247)&amp;"")</f>
        <v/>
      </c>
      <c r="F247">
        <f>IF($Y247="","",INDEX('Per Line'!$G$2:$G$8001,$Y247)&amp;"")</f>
        <v/>
      </c>
      <c r="G247">
        <f>IF($Y247="","",INDEX('Per Line'!$L$2:$L$8001,$Y247)&amp;"")</f>
        <v/>
      </c>
      <c r="H247">
        <f>IF($Y247="","",INDEX('Per Line'!$M$2:$M$8001,$Y247)&amp;"")</f>
        <v/>
      </c>
      <c r="I247">
        <f>IF($Y247="","",INDEX('Per Line'!$N$2:$N$8001,$Y247)&amp;"")</f>
        <v/>
      </c>
      <c r="J247">
        <f>IF($Y247="","",INDEX('Per Line'!$Q$2:$Q$8001,$Y247))</f>
        <v/>
      </c>
      <c r="K247" s="7">
        <f>IF($Y247="","",J247*V247/100)</f>
        <v/>
      </c>
      <c r="L247">
        <f>IF($Y247="","",INDEX('Per Line'!$K$2:$K$8001,$Y247)&amp;"")</f>
        <v/>
      </c>
      <c r="M247" s="7">
        <f>IF($Y247="","",SUMIFS('Per Line'!$Y$2:$Y$8001,'Per Line'!$AG$2:$AG$8001,$B247&amp;"|"&amp;$C247,'Per Line'!$AK$2:$AK$8001,1))</f>
        <v/>
      </c>
      <c r="N247">
        <f>IF($Y247="","",Settings!$C$7)</f>
        <v/>
      </c>
      <c r="O247" s="7">
        <f>IF($Y247="","",SUMIFS('Per Line'!$Y$2:$Y$8001,'Per Line'!$AG$2:$AG$8001,$B247&amp;"|"&amp;$C247,'Per Line'!$AJ$2:$AJ$8001,0,'Per Line'!$AK$2:$AK$8001,0))</f>
        <v/>
      </c>
      <c r="P247" s="7">
        <f>IF($Y247="","",O247*N247)</f>
        <v/>
      </c>
      <c r="Q247">
        <f>IF($Y247="","",Settings!$C$6)</f>
        <v/>
      </c>
      <c r="R247" s="7">
        <f>IF($Y247="","",SUMIFS('Per Line'!$Y$2:$Y$8001,'Per Line'!$AG$2:$AG$8001,$B247&amp;"|"&amp;$C247,'Per Line'!$AJ$2:$AJ$8001,1,'Per Line'!$AK$2:$AK$8001,0))</f>
        <v/>
      </c>
      <c r="S247" s="7">
        <f>IF($Y247="","",R247*Q247)</f>
        <v/>
      </c>
      <c r="T247" s="7">
        <f>IF($Y247="","",S247+P247)</f>
        <v/>
      </c>
      <c r="U247" s="7">
        <f>IF($Y247="","",V247-T247)</f>
        <v/>
      </c>
      <c r="V247" s="7">
        <f>IF($Y247="","",O247+R247+M247)</f>
        <v/>
      </c>
      <c r="W247" s="7">
        <f>IF($Y247="","",V247-T247-K247)</f>
        <v/>
      </c>
      <c r="X247" s="12" t="n"/>
      <c r="Y247" s="13">
        <f>IF(ROWS($Y$2:$Y247)&lt;=MAX('Per Line'!$AI$2:$AI$8001),MATCH(ROWS($Y$2:$Y247),'Per Line'!$AI$2:$AI$8001,0),"")</f>
        <v/>
      </c>
    </row>
    <row r="248">
      <c r="A248" s="12" t="n"/>
      <c r="B248">
        <f>IF($Y248="","",INDEX('Per Line'!$F$2:$F$8001,$Y248)&amp;"")</f>
        <v/>
      </c>
      <c r="C248">
        <f>IF($Y248="","",INDEX('Per Line'!$D$2:$D$8001,$Y248)&amp;"")</f>
        <v/>
      </c>
      <c r="D248">
        <f>IF($Y248="","",INDEX('Per Line'!$B$2:$B$8001,$Y248))</f>
        <v/>
      </c>
      <c r="E248">
        <f>IF($Y248="","",INDEX('Per Line'!$C$2:$C$8001,$Y248)&amp;"")</f>
        <v/>
      </c>
      <c r="F248">
        <f>IF($Y248="","",INDEX('Per Line'!$G$2:$G$8001,$Y248)&amp;"")</f>
        <v/>
      </c>
      <c r="G248">
        <f>IF($Y248="","",INDEX('Per Line'!$L$2:$L$8001,$Y248)&amp;"")</f>
        <v/>
      </c>
      <c r="H248">
        <f>IF($Y248="","",INDEX('Per Line'!$M$2:$M$8001,$Y248)&amp;"")</f>
        <v/>
      </c>
      <c r="I248">
        <f>IF($Y248="","",INDEX('Per Line'!$N$2:$N$8001,$Y248)&amp;"")</f>
        <v/>
      </c>
      <c r="J248">
        <f>IF($Y248="","",INDEX('Per Line'!$Q$2:$Q$8001,$Y248))</f>
        <v/>
      </c>
      <c r="K248" s="7">
        <f>IF($Y248="","",J248*V248/100)</f>
        <v/>
      </c>
      <c r="L248">
        <f>IF($Y248="","",INDEX('Per Line'!$K$2:$K$8001,$Y248)&amp;"")</f>
        <v/>
      </c>
      <c r="M248" s="7">
        <f>IF($Y248="","",SUMIFS('Per Line'!$Y$2:$Y$8001,'Per Line'!$AG$2:$AG$8001,$B248&amp;"|"&amp;$C248,'Per Line'!$AK$2:$AK$8001,1))</f>
        <v/>
      </c>
      <c r="N248">
        <f>IF($Y248="","",Settings!$C$7)</f>
        <v/>
      </c>
      <c r="O248" s="7">
        <f>IF($Y248="","",SUMIFS('Per Line'!$Y$2:$Y$8001,'Per Line'!$AG$2:$AG$8001,$B248&amp;"|"&amp;$C248,'Per Line'!$AJ$2:$AJ$8001,0,'Per Line'!$AK$2:$AK$8001,0))</f>
        <v/>
      </c>
      <c r="P248" s="7">
        <f>IF($Y248="","",O248*N248)</f>
        <v/>
      </c>
      <c r="Q248">
        <f>IF($Y248="","",Settings!$C$6)</f>
        <v/>
      </c>
      <c r="R248" s="7">
        <f>IF($Y248="","",SUMIFS('Per Line'!$Y$2:$Y$8001,'Per Line'!$AG$2:$AG$8001,$B248&amp;"|"&amp;$C248,'Per Line'!$AJ$2:$AJ$8001,1,'Per Line'!$AK$2:$AK$8001,0))</f>
        <v/>
      </c>
      <c r="S248" s="7">
        <f>IF($Y248="","",R248*Q248)</f>
        <v/>
      </c>
      <c r="T248" s="7">
        <f>IF($Y248="","",S248+P248)</f>
        <v/>
      </c>
      <c r="U248" s="7">
        <f>IF($Y248="","",V248-T248)</f>
        <v/>
      </c>
      <c r="V248" s="7">
        <f>IF($Y248="","",O248+R248+M248)</f>
        <v/>
      </c>
      <c r="W248" s="7">
        <f>IF($Y248="","",V248-T248-K248)</f>
        <v/>
      </c>
      <c r="X248" s="12" t="n"/>
      <c r="Y248" s="13">
        <f>IF(ROWS($Y$2:$Y248)&lt;=MAX('Per Line'!$AI$2:$AI$8001),MATCH(ROWS($Y$2:$Y248),'Per Line'!$AI$2:$AI$8001,0),"")</f>
        <v/>
      </c>
    </row>
    <row r="249">
      <c r="A249" s="12" t="n"/>
      <c r="B249">
        <f>IF($Y249="","",INDEX('Per Line'!$F$2:$F$8001,$Y249)&amp;"")</f>
        <v/>
      </c>
      <c r="C249">
        <f>IF($Y249="","",INDEX('Per Line'!$D$2:$D$8001,$Y249)&amp;"")</f>
        <v/>
      </c>
      <c r="D249">
        <f>IF($Y249="","",INDEX('Per Line'!$B$2:$B$8001,$Y249))</f>
        <v/>
      </c>
      <c r="E249">
        <f>IF($Y249="","",INDEX('Per Line'!$C$2:$C$8001,$Y249)&amp;"")</f>
        <v/>
      </c>
      <c r="F249">
        <f>IF($Y249="","",INDEX('Per Line'!$G$2:$G$8001,$Y249)&amp;"")</f>
        <v/>
      </c>
      <c r="G249">
        <f>IF($Y249="","",INDEX('Per Line'!$L$2:$L$8001,$Y249)&amp;"")</f>
        <v/>
      </c>
      <c r="H249">
        <f>IF($Y249="","",INDEX('Per Line'!$M$2:$M$8001,$Y249)&amp;"")</f>
        <v/>
      </c>
      <c r="I249">
        <f>IF($Y249="","",INDEX('Per Line'!$N$2:$N$8001,$Y249)&amp;"")</f>
        <v/>
      </c>
      <c r="J249">
        <f>IF($Y249="","",INDEX('Per Line'!$Q$2:$Q$8001,$Y249))</f>
        <v/>
      </c>
      <c r="K249" s="7">
        <f>IF($Y249="","",J249*V249/100)</f>
        <v/>
      </c>
      <c r="L249">
        <f>IF($Y249="","",INDEX('Per Line'!$K$2:$K$8001,$Y249)&amp;"")</f>
        <v/>
      </c>
      <c r="M249" s="7">
        <f>IF($Y249="","",SUMIFS('Per Line'!$Y$2:$Y$8001,'Per Line'!$AG$2:$AG$8001,$B249&amp;"|"&amp;$C249,'Per Line'!$AK$2:$AK$8001,1))</f>
        <v/>
      </c>
      <c r="N249">
        <f>IF($Y249="","",Settings!$C$7)</f>
        <v/>
      </c>
      <c r="O249" s="7">
        <f>IF($Y249="","",SUMIFS('Per Line'!$Y$2:$Y$8001,'Per Line'!$AG$2:$AG$8001,$B249&amp;"|"&amp;$C249,'Per Line'!$AJ$2:$AJ$8001,0,'Per Line'!$AK$2:$AK$8001,0))</f>
        <v/>
      </c>
      <c r="P249" s="7">
        <f>IF($Y249="","",O249*N249)</f>
        <v/>
      </c>
      <c r="Q249">
        <f>IF($Y249="","",Settings!$C$6)</f>
        <v/>
      </c>
      <c r="R249" s="7">
        <f>IF($Y249="","",SUMIFS('Per Line'!$Y$2:$Y$8001,'Per Line'!$AG$2:$AG$8001,$B249&amp;"|"&amp;$C249,'Per Line'!$AJ$2:$AJ$8001,1,'Per Line'!$AK$2:$AK$8001,0))</f>
        <v/>
      </c>
      <c r="S249" s="7">
        <f>IF($Y249="","",R249*Q249)</f>
        <v/>
      </c>
      <c r="T249" s="7">
        <f>IF($Y249="","",S249+P249)</f>
        <v/>
      </c>
      <c r="U249" s="7">
        <f>IF($Y249="","",V249-T249)</f>
        <v/>
      </c>
      <c r="V249" s="7">
        <f>IF($Y249="","",O249+R249+M249)</f>
        <v/>
      </c>
      <c r="W249" s="7">
        <f>IF($Y249="","",V249-T249-K249)</f>
        <v/>
      </c>
      <c r="X249" s="12" t="n"/>
      <c r="Y249" s="13">
        <f>IF(ROWS($Y$2:$Y249)&lt;=MAX('Per Line'!$AI$2:$AI$8001),MATCH(ROWS($Y$2:$Y249),'Per Line'!$AI$2:$AI$8001,0),"")</f>
        <v/>
      </c>
    </row>
    <row r="250">
      <c r="A250" s="12" t="n"/>
      <c r="B250">
        <f>IF($Y250="","",INDEX('Per Line'!$F$2:$F$8001,$Y250)&amp;"")</f>
        <v/>
      </c>
      <c r="C250">
        <f>IF($Y250="","",INDEX('Per Line'!$D$2:$D$8001,$Y250)&amp;"")</f>
        <v/>
      </c>
      <c r="D250">
        <f>IF($Y250="","",INDEX('Per Line'!$B$2:$B$8001,$Y250))</f>
        <v/>
      </c>
      <c r="E250">
        <f>IF($Y250="","",INDEX('Per Line'!$C$2:$C$8001,$Y250)&amp;"")</f>
        <v/>
      </c>
      <c r="F250">
        <f>IF($Y250="","",INDEX('Per Line'!$G$2:$G$8001,$Y250)&amp;"")</f>
        <v/>
      </c>
      <c r="G250">
        <f>IF($Y250="","",INDEX('Per Line'!$L$2:$L$8001,$Y250)&amp;"")</f>
        <v/>
      </c>
      <c r="H250">
        <f>IF($Y250="","",INDEX('Per Line'!$M$2:$M$8001,$Y250)&amp;"")</f>
        <v/>
      </c>
      <c r="I250">
        <f>IF($Y250="","",INDEX('Per Line'!$N$2:$N$8001,$Y250)&amp;"")</f>
        <v/>
      </c>
      <c r="J250">
        <f>IF($Y250="","",INDEX('Per Line'!$Q$2:$Q$8001,$Y250))</f>
        <v/>
      </c>
      <c r="K250" s="7">
        <f>IF($Y250="","",J250*V250/100)</f>
        <v/>
      </c>
      <c r="L250">
        <f>IF($Y250="","",INDEX('Per Line'!$K$2:$K$8001,$Y250)&amp;"")</f>
        <v/>
      </c>
      <c r="M250" s="7">
        <f>IF($Y250="","",SUMIFS('Per Line'!$Y$2:$Y$8001,'Per Line'!$AG$2:$AG$8001,$B250&amp;"|"&amp;$C250,'Per Line'!$AK$2:$AK$8001,1))</f>
        <v/>
      </c>
      <c r="N250">
        <f>IF($Y250="","",Settings!$C$7)</f>
        <v/>
      </c>
      <c r="O250" s="7">
        <f>IF($Y250="","",SUMIFS('Per Line'!$Y$2:$Y$8001,'Per Line'!$AG$2:$AG$8001,$B250&amp;"|"&amp;$C250,'Per Line'!$AJ$2:$AJ$8001,0,'Per Line'!$AK$2:$AK$8001,0))</f>
        <v/>
      </c>
      <c r="P250" s="7">
        <f>IF($Y250="","",O250*N250)</f>
        <v/>
      </c>
      <c r="Q250">
        <f>IF($Y250="","",Settings!$C$6)</f>
        <v/>
      </c>
      <c r="R250" s="7">
        <f>IF($Y250="","",SUMIFS('Per Line'!$Y$2:$Y$8001,'Per Line'!$AG$2:$AG$8001,$B250&amp;"|"&amp;$C250,'Per Line'!$AJ$2:$AJ$8001,1,'Per Line'!$AK$2:$AK$8001,0))</f>
        <v/>
      </c>
      <c r="S250" s="7">
        <f>IF($Y250="","",R250*Q250)</f>
        <v/>
      </c>
      <c r="T250" s="7">
        <f>IF($Y250="","",S250+P250)</f>
        <v/>
      </c>
      <c r="U250" s="7">
        <f>IF($Y250="","",V250-T250)</f>
        <v/>
      </c>
      <c r="V250" s="7">
        <f>IF($Y250="","",O250+R250+M250)</f>
        <v/>
      </c>
      <c r="W250" s="7">
        <f>IF($Y250="","",V250-T250-K250)</f>
        <v/>
      </c>
      <c r="X250" s="12" t="n"/>
      <c r="Y250" s="13">
        <f>IF(ROWS($Y$2:$Y250)&lt;=MAX('Per Line'!$AI$2:$AI$8001),MATCH(ROWS($Y$2:$Y250),'Per Line'!$AI$2:$AI$8001,0),"")</f>
        <v/>
      </c>
    </row>
    <row r="251">
      <c r="A251" s="12" t="n"/>
      <c r="B251">
        <f>IF($Y251="","",INDEX('Per Line'!$F$2:$F$8001,$Y251)&amp;"")</f>
        <v/>
      </c>
      <c r="C251">
        <f>IF($Y251="","",INDEX('Per Line'!$D$2:$D$8001,$Y251)&amp;"")</f>
        <v/>
      </c>
      <c r="D251">
        <f>IF($Y251="","",INDEX('Per Line'!$B$2:$B$8001,$Y251))</f>
        <v/>
      </c>
      <c r="E251">
        <f>IF($Y251="","",INDEX('Per Line'!$C$2:$C$8001,$Y251)&amp;"")</f>
        <v/>
      </c>
      <c r="F251">
        <f>IF($Y251="","",INDEX('Per Line'!$G$2:$G$8001,$Y251)&amp;"")</f>
        <v/>
      </c>
      <c r="G251">
        <f>IF($Y251="","",INDEX('Per Line'!$L$2:$L$8001,$Y251)&amp;"")</f>
        <v/>
      </c>
      <c r="H251">
        <f>IF($Y251="","",INDEX('Per Line'!$M$2:$M$8001,$Y251)&amp;"")</f>
        <v/>
      </c>
      <c r="I251">
        <f>IF($Y251="","",INDEX('Per Line'!$N$2:$N$8001,$Y251)&amp;"")</f>
        <v/>
      </c>
      <c r="J251">
        <f>IF($Y251="","",INDEX('Per Line'!$Q$2:$Q$8001,$Y251))</f>
        <v/>
      </c>
      <c r="K251" s="7">
        <f>IF($Y251="","",J251*V251/100)</f>
        <v/>
      </c>
      <c r="L251">
        <f>IF($Y251="","",INDEX('Per Line'!$K$2:$K$8001,$Y251)&amp;"")</f>
        <v/>
      </c>
      <c r="M251" s="7">
        <f>IF($Y251="","",SUMIFS('Per Line'!$Y$2:$Y$8001,'Per Line'!$AG$2:$AG$8001,$B251&amp;"|"&amp;$C251,'Per Line'!$AK$2:$AK$8001,1))</f>
        <v/>
      </c>
      <c r="N251">
        <f>IF($Y251="","",Settings!$C$7)</f>
        <v/>
      </c>
      <c r="O251" s="7">
        <f>IF($Y251="","",SUMIFS('Per Line'!$Y$2:$Y$8001,'Per Line'!$AG$2:$AG$8001,$B251&amp;"|"&amp;$C251,'Per Line'!$AJ$2:$AJ$8001,0,'Per Line'!$AK$2:$AK$8001,0))</f>
        <v/>
      </c>
      <c r="P251" s="7">
        <f>IF($Y251="","",O251*N251)</f>
        <v/>
      </c>
      <c r="Q251">
        <f>IF($Y251="","",Settings!$C$6)</f>
        <v/>
      </c>
      <c r="R251" s="7">
        <f>IF($Y251="","",SUMIFS('Per Line'!$Y$2:$Y$8001,'Per Line'!$AG$2:$AG$8001,$B251&amp;"|"&amp;$C251,'Per Line'!$AJ$2:$AJ$8001,1,'Per Line'!$AK$2:$AK$8001,0))</f>
        <v/>
      </c>
      <c r="S251" s="7">
        <f>IF($Y251="","",R251*Q251)</f>
        <v/>
      </c>
      <c r="T251" s="7">
        <f>IF($Y251="","",S251+P251)</f>
        <v/>
      </c>
      <c r="U251" s="7">
        <f>IF($Y251="","",V251-T251)</f>
        <v/>
      </c>
      <c r="V251" s="7">
        <f>IF($Y251="","",O251+R251+M251)</f>
        <v/>
      </c>
      <c r="W251" s="7">
        <f>IF($Y251="","",V251-T251-K251)</f>
        <v/>
      </c>
      <c r="X251" s="12" t="n"/>
      <c r="Y251" s="13">
        <f>IF(ROWS($Y$2:$Y251)&lt;=MAX('Per Line'!$AI$2:$AI$8001),MATCH(ROWS($Y$2:$Y251),'Per Line'!$AI$2:$AI$8001,0),"")</f>
        <v/>
      </c>
    </row>
    <row r="252">
      <c r="A252" s="12" t="n"/>
      <c r="B252">
        <f>IF($Y252="","",INDEX('Per Line'!$F$2:$F$8001,$Y252)&amp;"")</f>
        <v/>
      </c>
      <c r="C252">
        <f>IF($Y252="","",INDEX('Per Line'!$D$2:$D$8001,$Y252)&amp;"")</f>
        <v/>
      </c>
      <c r="D252">
        <f>IF($Y252="","",INDEX('Per Line'!$B$2:$B$8001,$Y252))</f>
        <v/>
      </c>
      <c r="E252">
        <f>IF($Y252="","",INDEX('Per Line'!$C$2:$C$8001,$Y252)&amp;"")</f>
        <v/>
      </c>
      <c r="F252">
        <f>IF($Y252="","",INDEX('Per Line'!$G$2:$G$8001,$Y252)&amp;"")</f>
        <v/>
      </c>
      <c r="G252">
        <f>IF($Y252="","",INDEX('Per Line'!$L$2:$L$8001,$Y252)&amp;"")</f>
        <v/>
      </c>
      <c r="H252">
        <f>IF($Y252="","",INDEX('Per Line'!$M$2:$M$8001,$Y252)&amp;"")</f>
        <v/>
      </c>
      <c r="I252">
        <f>IF($Y252="","",INDEX('Per Line'!$N$2:$N$8001,$Y252)&amp;"")</f>
        <v/>
      </c>
      <c r="J252">
        <f>IF($Y252="","",INDEX('Per Line'!$Q$2:$Q$8001,$Y252))</f>
        <v/>
      </c>
      <c r="K252" s="7">
        <f>IF($Y252="","",J252*V252/100)</f>
        <v/>
      </c>
      <c r="L252">
        <f>IF($Y252="","",INDEX('Per Line'!$K$2:$K$8001,$Y252)&amp;"")</f>
        <v/>
      </c>
      <c r="M252" s="7">
        <f>IF($Y252="","",SUMIFS('Per Line'!$Y$2:$Y$8001,'Per Line'!$AG$2:$AG$8001,$B252&amp;"|"&amp;$C252,'Per Line'!$AK$2:$AK$8001,1))</f>
        <v/>
      </c>
      <c r="N252">
        <f>IF($Y252="","",Settings!$C$7)</f>
        <v/>
      </c>
      <c r="O252" s="7">
        <f>IF($Y252="","",SUMIFS('Per Line'!$Y$2:$Y$8001,'Per Line'!$AG$2:$AG$8001,$B252&amp;"|"&amp;$C252,'Per Line'!$AJ$2:$AJ$8001,0,'Per Line'!$AK$2:$AK$8001,0))</f>
        <v/>
      </c>
      <c r="P252" s="7">
        <f>IF($Y252="","",O252*N252)</f>
        <v/>
      </c>
      <c r="Q252">
        <f>IF($Y252="","",Settings!$C$6)</f>
        <v/>
      </c>
      <c r="R252" s="7">
        <f>IF($Y252="","",SUMIFS('Per Line'!$Y$2:$Y$8001,'Per Line'!$AG$2:$AG$8001,$B252&amp;"|"&amp;$C252,'Per Line'!$AJ$2:$AJ$8001,1,'Per Line'!$AK$2:$AK$8001,0))</f>
        <v/>
      </c>
      <c r="S252" s="7">
        <f>IF($Y252="","",R252*Q252)</f>
        <v/>
      </c>
      <c r="T252" s="7">
        <f>IF($Y252="","",S252+P252)</f>
        <v/>
      </c>
      <c r="U252" s="7">
        <f>IF($Y252="","",V252-T252)</f>
        <v/>
      </c>
      <c r="V252" s="7">
        <f>IF($Y252="","",O252+R252+M252)</f>
        <v/>
      </c>
      <c r="W252" s="7">
        <f>IF($Y252="","",V252-T252-K252)</f>
        <v/>
      </c>
      <c r="X252" s="12" t="n"/>
      <c r="Y252" s="13">
        <f>IF(ROWS($Y$2:$Y252)&lt;=MAX('Per Line'!$AI$2:$AI$8001),MATCH(ROWS($Y$2:$Y252),'Per Line'!$AI$2:$AI$8001,0),"")</f>
        <v/>
      </c>
    </row>
    <row r="253">
      <c r="A253" s="12" t="n"/>
      <c r="B253">
        <f>IF($Y253="","",INDEX('Per Line'!$F$2:$F$8001,$Y253)&amp;"")</f>
        <v/>
      </c>
      <c r="C253">
        <f>IF($Y253="","",INDEX('Per Line'!$D$2:$D$8001,$Y253)&amp;"")</f>
        <v/>
      </c>
      <c r="D253">
        <f>IF($Y253="","",INDEX('Per Line'!$B$2:$B$8001,$Y253))</f>
        <v/>
      </c>
      <c r="E253">
        <f>IF($Y253="","",INDEX('Per Line'!$C$2:$C$8001,$Y253)&amp;"")</f>
        <v/>
      </c>
      <c r="F253">
        <f>IF($Y253="","",INDEX('Per Line'!$G$2:$G$8001,$Y253)&amp;"")</f>
        <v/>
      </c>
      <c r="G253">
        <f>IF($Y253="","",INDEX('Per Line'!$L$2:$L$8001,$Y253)&amp;"")</f>
        <v/>
      </c>
      <c r="H253">
        <f>IF($Y253="","",INDEX('Per Line'!$M$2:$M$8001,$Y253)&amp;"")</f>
        <v/>
      </c>
      <c r="I253">
        <f>IF($Y253="","",INDEX('Per Line'!$N$2:$N$8001,$Y253)&amp;"")</f>
        <v/>
      </c>
      <c r="J253">
        <f>IF($Y253="","",INDEX('Per Line'!$Q$2:$Q$8001,$Y253))</f>
        <v/>
      </c>
      <c r="K253" s="7">
        <f>IF($Y253="","",J253*V253/100)</f>
        <v/>
      </c>
      <c r="L253">
        <f>IF($Y253="","",INDEX('Per Line'!$K$2:$K$8001,$Y253)&amp;"")</f>
        <v/>
      </c>
      <c r="M253" s="7">
        <f>IF($Y253="","",SUMIFS('Per Line'!$Y$2:$Y$8001,'Per Line'!$AG$2:$AG$8001,$B253&amp;"|"&amp;$C253,'Per Line'!$AK$2:$AK$8001,1))</f>
        <v/>
      </c>
      <c r="N253">
        <f>IF($Y253="","",Settings!$C$7)</f>
        <v/>
      </c>
      <c r="O253" s="7">
        <f>IF($Y253="","",SUMIFS('Per Line'!$Y$2:$Y$8001,'Per Line'!$AG$2:$AG$8001,$B253&amp;"|"&amp;$C253,'Per Line'!$AJ$2:$AJ$8001,0,'Per Line'!$AK$2:$AK$8001,0))</f>
        <v/>
      </c>
      <c r="P253" s="7">
        <f>IF($Y253="","",O253*N253)</f>
        <v/>
      </c>
      <c r="Q253">
        <f>IF($Y253="","",Settings!$C$6)</f>
        <v/>
      </c>
      <c r="R253" s="7">
        <f>IF($Y253="","",SUMIFS('Per Line'!$Y$2:$Y$8001,'Per Line'!$AG$2:$AG$8001,$B253&amp;"|"&amp;$C253,'Per Line'!$AJ$2:$AJ$8001,1,'Per Line'!$AK$2:$AK$8001,0))</f>
        <v/>
      </c>
      <c r="S253" s="7">
        <f>IF($Y253="","",R253*Q253)</f>
        <v/>
      </c>
      <c r="T253" s="7">
        <f>IF($Y253="","",S253+P253)</f>
        <v/>
      </c>
      <c r="U253" s="7">
        <f>IF($Y253="","",V253-T253)</f>
        <v/>
      </c>
      <c r="V253" s="7">
        <f>IF($Y253="","",O253+R253+M253)</f>
        <v/>
      </c>
      <c r="W253" s="7">
        <f>IF($Y253="","",V253-T253-K253)</f>
        <v/>
      </c>
      <c r="X253" s="12" t="n"/>
      <c r="Y253" s="13">
        <f>IF(ROWS($Y$2:$Y253)&lt;=MAX('Per Line'!$AI$2:$AI$8001),MATCH(ROWS($Y$2:$Y253),'Per Line'!$AI$2:$AI$8001,0),"")</f>
        <v/>
      </c>
    </row>
    <row r="254">
      <c r="A254" s="12" t="n"/>
      <c r="B254">
        <f>IF($Y254="","",INDEX('Per Line'!$F$2:$F$8001,$Y254)&amp;"")</f>
        <v/>
      </c>
      <c r="C254">
        <f>IF($Y254="","",INDEX('Per Line'!$D$2:$D$8001,$Y254)&amp;"")</f>
        <v/>
      </c>
      <c r="D254">
        <f>IF($Y254="","",INDEX('Per Line'!$B$2:$B$8001,$Y254))</f>
        <v/>
      </c>
      <c r="E254">
        <f>IF($Y254="","",INDEX('Per Line'!$C$2:$C$8001,$Y254)&amp;"")</f>
        <v/>
      </c>
      <c r="F254">
        <f>IF($Y254="","",INDEX('Per Line'!$G$2:$G$8001,$Y254)&amp;"")</f>
        <v/>
      </c>
      <c r="G254">
        <f>IF($Y254="","",INDEX('Per Line'!$L$2:$L$8001,$Y254)&amp;"")</f>
        <v/>
      </c>
      <c r="H254">
        <f>IF($Y254="","",INDEX('Per Line'!$M$2:$M$8001,$Y254)&amp;"")</f>
        <v/>
      </c>
      <c r="I254">
        <f>IF($Y254="","",INDEX('Per Line'!$N$2:$N$8001,$Y254)&amp;"")</f>
        <v/>
      </c>
      <c r="J254">
        <f>IF($Y254="","",INDEX('Per Line'!$Q$2:$Q$8001,$Y254))</f>
        <v/>
      </c>
      <c r="K254" s="7">
        <f>IF($Y254="","",J254*V254/100)</f>
        <v/>
      </c>
      <c r="L254">
        <f>IF($Y254="","",INDEX('Per Line'!$K$2:$K$8001,$Y254)&amp;"")</f>
        <v/>
      </c>
      <c r="M254" s="7">
        <f>IF($Y254="","",SUMIFS('Per Line'!$Y$2:$Y$8001,'Per Line'!$AG$2:$AG$8001,$B254&amp;"|"&amp;$C254,'Per Line'!$AK$2:$AK$8001,1))</f>
        <v/>
      </c>
      <c r="N254">
        <f>IF($Y254="","",Settings!$C$7)</f>
        <v/>
      </c>
      <c r="O254" s="7">
        <f>IF($Y254="","",SUMIFS('Per Line'!$Y$2:$Y$8001,'Per Line'!$AG$2:$AG$8001,$B254&amp;"|"&amp;$C254,'Per Line'!$AJ$2:$AJ$8001,0,'Per Line'!$AK$2:$AK$8001,0))</f>
        <v/>
      </c>
      <c r="P254" s="7">
        <f>IF($Y254="","",O254*N254)</f>
        <v/>
      </c>
      <c r="Q254">
        <f>IF($Y254="","",Settings!$C$6)</f>
        <v/>
      </c>
      <c r="R254" s="7">
        <f>IF($Y254="","",SUMIFS('Per Line'!$Y$2:$Y$8001,'Per Line'!$AG$2:$AG$8001,$B254&amp;"|"&amp;$C254,'Per Line'!$AJ$2:$AJ$8001,1,'Per Line'!$AK$2:$AK$8001,0))</f>
        <v/>
      </c>
      <c r="S254" s="7">
        <f>IF($Y254="","",R254*Q254)</f>
        <v/>
      </c>
      <c r="T254" s="7">
        <f>IF($Y254="","",S254+P254)</f>
        <v/>
      </c>
      <c r="U254" s="7">
        <f>IF($Y254="","",V254-T254)</f>
        <v/>
      </c>
      <c r="V254" s="7">
        <f>IF($Y254="","",O254+R254+M254)</f>
        <v/>
      </c>
      <c r="W254" s="7">
        <f>IF($Y254="","",V254-T254-K254)</f>
        <v/>
      </c>
      <c r="X254" s="12" t="n"/>
      <c r="Y254" s="13">
        <f>IF(ROWS($Y$2:$Y254)&lt;=MAX('Per Line'!$AI$2:$AI$8001),MATCH(ROWS($Y$2:$Y254),'Per Line'!$AI$2:$AI$8001,0),"")</f>
        <v/>
      </c>
    </row>
    <row r="255">
      <c r="A255" s="12" t="n"/>
      <c r="B255">
        <f>IF($Y255="","",INDEX('Per Line'!$F$2:$F$8001,$Y255)&amp;"")</f>
        <v/>
      </c>
      <c r="C255">
        <f>IF($Y255="","",INDEX('Per Line'!$D$2:$D$8001,$Y255)&amp;"")</f>
        <v/>
      </c>
      <c r="D255">
        <f>IF($Y255="","",INDEX('Per Line'!$B$2:$B$8001,$Y255))</f>
        <v/>
      </c>
      <c r="E255">
        <f>IF($Y255="","",INDEX('Per Line'!$C$2:$C$8001,$Y255)&amp;"")</f>
        <v/>
      </c>
      <c r="F255">
        <f>IF($Y255="","",INDEX('Per Line'!$G$2:$G$8001,$Y255)&amp;"")</f>
        <v/>
      </c>
      <c r="G255">
        <f>IF($Y255="","",INDEX('Per Line'!$L$2:$L$8001,$Y255)&amp;"")</f>
        <v/>
      </c>
      <c r="H255">
        <f>IF($Y255="","",INDEX('Per Line'!$M$2:$M$8001,$Y255)&amp;"")</f>
        <v/>
      </c>
      <c r="I255">
        <f>IF($Y255="","",INDEX('Per Line'!$N$2:$N$8001,$Y255)&amp;"")</f>
        <v/>
      </c>
      <c r="J255">
        <f>IF($Y255="","",INDEX('Per Line'!$Q$2:$Q$8001,$Y255))</f>
        <v/>
      </c>
      <c r="K255" s="7">
        <f>IF($Y255="","",J255*V255/100)</f>
        <v/>
      </c>
      <c r="L255">
        <f>IF($Y255="","",INDEX('Per Line'!$K$2:$K$8001,$Y255)&amp;"")</f>
        <v/>
      </c>
      <c r="M255" s="7">
        <f>IF($Y255="","",SUMIFS('Per Line'!$Y$2:$Y$8001,'Per Line'!$AG$2:$AG$8001,$B255&amp;"|"&amp;$C255,'Per Line'!$AK$2:$AK$8001,1))</f>
        <v/>
      </c>
      <c r="N255">
        <f>IF($Y255="","",Settings!$C$7)</f>
        <v/>
      </c>
      <c r="O255" s="7">
        <f>IF($Y255="","",SUMIFS('Per Line'!$Y$2:$Y$8001,'Per Line'!$AG$2:$AG$8001,$B255&amp;"|"&amp;$C255,'Per Line'!$AJ$2:$AJ$8001,0,'Per Line'!$AK$2:$AK$8001,0))</f>
        <v/>
      </c>
      <c r="P255" s="7">
        <f>IF($Y255="","",O255*N255)</f>
        <v/>
      </c>
      <c r="Q255">
        <f>IF($Y255="","",Settings!$C$6)</f>
        <v/>
      </c>
      <c r="R255" s="7">
        <f>IF($Y255="","",SUMIFS('Per Line'!$Y$2:$Y$8001,'Per Line'!$AG$2:$AG$8001,$B255&amp;"|"&amp;$C255,'Per Line'!$AJ$2:$AJ$8001,1,'Per Line'!$AK$2:$AK$8001,0))</f>
        <v/>
      </c>
      <c r="S255" s="7">
        <f>IF($Y255="","",R255*Q255)</f>
        <v/>
      </c>
      <c r="T255" s="7">
        <f>IF($Y255="","",S255+P255)</f>
        <v/>
      </c>
      <c r="U255" s="7">
        <f>IF($Y255="","",V255-T255)</f>
        <v/>
      </c>
      <c r="V255" s="7">
        <f>IF($Y255="","",O255+R255+M255)</f>
        <v/>
      </c>
      <c r="W255" s="7">
        <f>IF($Y255="","",V255-T255-K255)</f>
        <v/>
      </c>
      <c r="X255" s="12" t="n"/>
      <c r="Y255" s="13">
        <f>IF(ROWS($Y$2:$Y255)&lt;=MAX('Per Line'!$AI$2:$AI$8001),MATCH(ROWS($Y$2:$Y255),'Per Line'!$AI$2:$AI$8001,0),"")</f>
        <v/>
      </c>
    </row>
    <row r="256">
      <c r="A256" s="12" t="n"/>
      <c r="B256">
        <f>IF($Y256="","",INDEX('Per Line'!$F$2:$F$8001,$Y256)&amp;"")</f>
        <v/>
      </c>
      <c r="C256">
        <f>IF($Y256="","",INDEX('Per Line'!$D$2:$D$8001,$Y256)&amp;"")</f>
        <v/>
      </c>
      <c r="D256">
        <f>IF($Y256="","",INDEX('Per Line'!$B$2:$B$8001,$Y256))</f>
        <v/>
      </c>
      <c r="E256">
        <f>IF($Y256="","",INDEX('Per Line'!$C$2:$C$8001,$Y256)&amp;"")</f>
        <v/>
      </c>
      <c r="F256">
        <f>IF($Y256="","",INDEX('Per Line'!$G$2:$G$8001,$Y256)&amp;"")</f>
        <v/>
      </c>
      <c r="G256">
        <f>IF($Y256="","",INDEX('Per Line'!$L$2:$L$8001,$Y256)&amp;"")</f>
        <v/>
      </c>
      <c r="H256">
        <f>IF($Y256="","",INDEX('Per Line'!$M$2:$M$8001,$Y256)&amp;"")</f>
        <v/>
      </c>
      <c r="I256">
        <f>IF($Y256="","",INDEX('Per Line'!$N$2:$N$8001,$Y256)&amp;"")</f>
        <v/>
      </c>
      <c r="J256">
        <f>IF($Y256="","",INDEX('Per Line'!$Q$2:$Q$8001,$Y256))</f>
        <v/>
      </c>
      <c r="K256" s="7">
        <f>IF($Y256="","",J256*V256/100)</f>
        <v/>
      </c>
      <c r="L256">
        <f>IF($Y256="","",INDEX('Per Line'!$K$2:$K$8001,$Y256)&amp;"")</f>
        <v/>
      </c>
      <c r="M256" s="7">
        <f>IF($Y256="","",SUMIFS('Per Line'!$Y$2:$Y$8001,'Per Line'!$AG$2:$AG$8001,$B256&amp;"|"&amp;$C256,'Per Line'!$AK$2:$AK$8001,1))</f>
        <v/>
      </c>
      <c r="N256">
        <f>IF($Y256="","",Settings!$C$7)</f>
        <v/>
      </c>
      <c r="O256" s="7">
        <f>IF($Y256="","",SUMIFS('Per Line'!$Y$2:$Y$8001,'Per Line'!$AG$2:$AG$8001,$B256&amp;"|"&amp;$C256,'Per Line'!$AJ$2:$AJ$8001,0,'Per Line'!$AK$2:$AK$8001,0))</f>
        <v/>
      </c>
      <c r="P256" s="7">
        <f>IF($Y256="","",O256*N256)</f>
        <v/>
      </c>
      <c r="Q256">
        <f>IF($Y256="","",Settings!$C$6)</f>
        <v/>
      </c>
      <c r="R256" s="7">
        <f>IF($Y256="","",SUMIFS('Per Line'!$Y$2:$Y$8001,'Per Line'!$AG$2:$AG$8001,$B256&amp;"|"&amp;$C256,'Per Line'!$AJ$2:$AJ$8001,1,'Per Line'!$AK$2:$AK$8001,0))</f>
        <v/>
      </c>
      <c r="S256" s="7">
        <f>IF($Y256="","",R256*Q256)</f>
        <v/>
      </c>
      <c r="T256" s="7">
        <f>IF($Y256="","",S256+P256)</f>
        <v/>
      </c>
      <c r="U256" s="7">
        <f>IF($Y256="","",V256-T256)</f>
        <v/>
      </c>
      <c r="V256" s="7">
        <f>IF($Y256="","",O256+R256+M256)</f>
        <v/>
      </c>
      <c r="W256" s="7">
        <f>IF($Y256="","",V256-T256-K256)</f>
        <v/>
      </c>
      <c r="X256" s="12" t="n"/>
      <c r="Y256" s="13">
        <f>IF(ROWS($Y$2:$Y256)&lt;=MAX('Per Line'!$AI$2:$AI$8001),MATCH(ROWS($Y$2:$Y256),'Per Line'!$AI$2:$AI$8001,0),"")</f>
        <v/>
      </c>
    </row>
    <row r="257">
      <c r="A257" s="12" t="n"/>
      <c r="B257">
        <f>IF($Y257="","",INDEX('Per Line'!$F$2:$F$8001,$Y257)&amp;"")</f>
        <v/>
      </c>
      <c r="C257">
        <f>IF($Y257="","",INDEX('Per Line'!$D$2:$D$8001,$Y257)&amp;"")</f>
        <v/>
      </c>
      <c r="D257">
        <f>IF($Y257="","",INDEX('Per Line'!$B$2:$B$8001,$Y257))</f>
        <v/>
      </c>
      <c r="E257">
        <f>IF($Y257="","",INDEX('Per Line'!$C$2:$C$8001,$Y257)&amp;"")</f>
        <v/>
      </c>
      <c r="F257">
        <f>IF($Y257="","",INDEX('Per Line'!$G$2:$G$8001,$Y257)&amp;"")</f>
        <v/>
      </c>
      <c r="G257">
        <f>IF($Y257="","",INDEX('Per Line'!$L$2:$L$8001,$Y257)&amp;"")</f>
        <v/>
      </c>
      <c r="H257">
        <f>IF($Y257="","",INDEX('Per Line'!$M$2:$M$8001,$Y257)&amp;"")</f>
        <v/>
      </c>
      <c r="I257">
        <f>IF($Y257="","",INDEX('Per Line'!$N$2:$N$8001,$Y257)&amp;"")</f>
        <v/>
      </c>
      <c r="J257">
        <f>IF($Y257="","",INDEX('Per Line'!$Q$2:$Q$8001,$Y257))</f>
        <v/>
      </c>
      <c r="K257" s="7">
        <f>IF($Y257="","",J257*V257/100)</f>
        <v/>
      </c>
      <c r="L257">
        <f>IF($Y257="","",INDEX('Per Line'!$K$2:$K$8001,$Y257)&amp;"")</f>
        <v/>
      </c>
      <c r="M257" s="7">
        <f>IF($Y257="","",SUMIFS('Per Line'!$Y$2:$Y$8001,'Per Line'!$AG$2:$AG$8001,$B257&amp;"|"&amp;$C257,'Per Line'!$AK$2:$AK$8001,1))</f>
        <v/>
      </c>
      <c r="N257">
        <f>IF($Y257="","",Settings!$C$7)</f>
        <v/>
      </c>
      <c r="O257" s="7">
        <f>IF($Y257="","",SUMIFS('Per Line'!$Y$2:$Y$8001,'Per Line'!$AG$2:$AG$8001,$B257&amp;"|"&amp;$C257,'Per Line'!$AJ$2:$AJ$8001,0,'Per Line'!$AK$2:$AK$8001,0))</f>
        <v/>
      </c>
      <c r="P257" s="7">
        <f>IF($Y257="","",O257*N257)</f>
        <v/>
      </c>
      <c r="Q257">
        <f>IF($Y257="","",Settings!$C$6)</f>
        <v/>
      </c>
      <c r="R257" s="7">
        <f>IF($Y257="","",SUMIFS('Per Line'!$Y$2:$Y$8001,'Per Line'!$AG$2:$AG$8001,$B257&amp;"|"&amp;$C257,'Per Line'!$AJ$2:$AJ$8001,1,'Per Line'!$AK$2:$AK$8001,0))</f>
        <v/>
      </c>
      <c r="S257" s="7">
        <f>IF($Y257="","",R257*Q257)</f>
        <v/>
      </c>
      <c r="T257" s="7">
        <f>IF($Y257="","",S257+P257)</f>
        <v/>
      </c>
      <c r="U257" s="7">
        <f>IF($Y257="","",V257-T257)</f>
        <v/>
      </c>
      <c r="V257" s="7">
        <f>IF($Y257="","",O257+R257+M257)</f>
        <v/>
      </c>
      <c r="W257" s="7">
        <f>IF($Y257="","",V257-T257-K257)</f>
        <v/>
      </c>
      <c r="X257" s="12" t="n"/>
      <c r="Y257" s="13">
        <f>IF(ROWS($Y$2:$Y257)&lt;=MAX('Per Line'!$AI$2:$AI$8001),MATCH(ROWS($Y$2:$Y257),'Per Line'!$AI$2:$AI$8001,0),"")</f>
        <v/>
      </c>
    </row>
    <row r="258">
      <c r="A258" s="12" t="n"/>
      <c r="B258">
        <f>IF($Y258="","",INDEX('Per Line'!$F$2:$F$8001,$Y258)&amp;"")</f>
        <v/>
      </c>
      <c r="C258">
        <f>IF($Y258="","",INDEX('Per Line'!$D$2:$D$8001,$Y258)&amp;"")</f>
        <v/>
      </c>
      <c r="D258">
        <f>IF($Y258="","",INDEX('Per Line'!$B$2:$B$8001,$Y258))</f>
        <v/>
      </c>
      <c r="E258">
        <f>IF($Y258="","",INDEX('Per Line'!$C$2:$C$8001,$Y258)&amp;"")</f>
        <v/>
      </c>
      <c r="F258">
        <f>IF($Y258="","",INDEX('Per Line'!$G$2:$G$8001,$Y258)&amp;"")</f>
        <v/>
      </c>
      <c r="G258">
        <f>IF($Y258="","",INDEX('Per Line'!$L$2:$L$8001,$Y258)&amp;"")</f>
        <v/>
      </c>
      <c r="H258">
        <f>IF($Y258="","",INDEX('Per Line'!$M$2:$M$8001,$Y258)&amp;"")</f>
        <v/>
      </c>
      <c r="I258">
        <f>IF($Y258="","",INDEX('Per Line'!$N$2:$N$8001,$Y258)&amp;"")</f>
        <v/>
      </c>
      <c r="J258">
        <f>IF($Y258="","",INDEX('Per Line'!$Q$2:$Q$8001,$Y258))</f>
        <v/>
      </c>
      <c r="K258" s="7">
        <f>IF($Y258="","",J258*V258/100)</f>
        <v/>
      </c>
      <c r="L258">
        <f>IF($Y258="","",INDEX('Per Line'!$K$2:$K$8001,$Y258)&amp;"")</f>
        <v/>
      </c>
      <c r="M258" s="7">
        <f>IF($Y258="","",SUMIFS('Per Line'!$Y$2:$Y$8001,'Per Line'!$AG$2:$AG$8001,$B258&amp;"|"&amp;$C258,'Per Line'!$AK$2:$AK$8001,1))</f>
        <v/>
      </c>
      <c r="N258">
        <f>IF($Y258="","",Settings!$C$7)</f>
        <v/>
      </c>
      <c r="O258" s="7">
        <f>IF($Y258="","",SUMIFS('Per Line'!$Y$2:$Y$8001,'Per Line'!$AG$2:$AG$8001,$B258&amp;"|"&amp;$C258,'Per Line'!$AJ$2:$AJ$8001,0,'Per Line'!$AK$2:$AK$8001,0))</f>
        <v/>
      </c>
      <c r="P258" s="7">
        <f>IF($Y258="","",O258*N258)</f>
        <v/>
      </c>
      <c r="Q258">
        <f>IF($Y258="","",Settings!$C$6)</f>
        <v/>
      </c>
      <c r="R258" s="7">
        <f>IF($Y258="","",SUMIFS('Per Line'!$Y$2:$Y$8001,'Per Line'!$AG$2:$AG$8001,$B258&amp;"|"&amp;$C258,'Per Line'!$AJ$2:$AJ$8001,1,'Per Line'!$AK$2:$AK$8001,0))</f>
        <v/>
      </c>
      <c r="S258" s="7">
        <f>IF($Y258="","",R258*Q258)</f>
        <v/>
      </c>
      <c r="T258" s="7">
        <f>IF($Y258="","",S258+P258)</f>
        <v/>
      </c>
      <c r="U258" s="7">
        <f>IF($Y258="","",V258-T258)</f>
        <v/>
      </c>
      <c r="V258" s="7">
        <f>IF($Y258="","",O258+R258+M258)</f>
        <v/>
      </c>
      <c r="W258" s="7">
        <f>IF($Y258="","",V258-T258-K258)</f>
        <v/>
      </c>
      <c r="X258" s="12" t="n"/>
      <c r="Y258" s="13">
        <f>IF(ROWS($Y$2:$Y258)&lt;=MAX('Per Line'!$AI$2:$AI$8001),MATCH(ROWS($Y$2:$Y258),'Per Line'!$AI$2:$AI$8001,0),"")</f>
        <v/>
      </c>
    </row>
    <row r="259">
      <c r="A259" s="12" t="n"/>
      <c r="B259">
        <f>IF($Y259="","",INDEX('Per Line'!$F$2:$F$8001,$Y259)&amp;"")</f>
        <v/>
      </c>
      <c r="C259">
        <f>IF($Y259="","",INDEX('Per Line'!$D$2:$D$8001,$Y259)&amp;"")</f>
        <v/>
      </c>
      <c r="D259">
        <f>IF($Y259="","",INDEX('Per Line'!$B$2:$B$8001,$Y259))</f>
        <v/>
      </c>
      <c r="E259">
        <f>IF($Y259="","",INDEX('Per Line'!$C$2:$C$8001,$Y259)&amp;"")</f>
        <v/>
      </c>
      <c r="F259">
        <f>IF($Y259="","",INDEX('Per Line'!$G$2:$G$8001,$Y259)&amp;"")</f>
        <v/>
      </c>
      <c r="G259">
        <f>IF($Y259="","",INDEX('Per Line'!$L$2:$L$8001,$Y259)&amp;"")</f>
        <v/>
      </c>
      <c r="H259">
        <f>IF($Y259="","",INDEX('Per Line'!$M$2:$M$8001,$Y259)&amp;"")</f>
        <v/>
      </c>
      <c r="I259">
        <f>IF($Y259="","",INDEX('Per Line'!$N$2:$N$8001,$Y259)&amp;"")</f>
        <v/>
      </c>
      <c r="J259">
        <f>IF($Y259="","",INDEX('Per Line'!$Q$2:$Q$8001,$Y259))</f>
        <v/>
      </c>
      <c r="K259" s="7">
        <f>IF($Y259="","",J259*V259/100)</f>
        <v/>
      </c>
      <c r="L259">
        <f>IF($Y259="","",INDEX('Per Line'!$K$2:$K$8001,$Y259)&amp;"")</f>
        <v/>
      </c>
      <c r="M259" s="7">
        <f>IF($Y259="","",SUMIFS('Per Line'!$Y$2:$Y$8001,'Per Line'!$AG$2:$AG$8001,$B259&amp;"|"&amp;$C259,'Per Line'!$AK$2:$AK$8001,1))</f>
        <v/>
      </c>
      <c r="N259">
        <f>IF($Y259="","",Settings!$C$7)</f>
        <v/>
      </c>
      <c r="O259" s="7">
        <f>IF($Y259="","",SUMIFS('Per Line'!$Y$2:$Y$8001,'Per Line'!$AG$2:$AG$8001,$B259&amp;"|"&amp;$C259,'Per Line'!$AJ$2:$AJ$8001,0,'Per Line'!$AK$2:$AK$8001,0))</f>
        <v/>
      </c>
      <c r="P259" s="7">
        <f>IF($Y259="","",O259*N259)</f>
        <v/>
      </c>
      <c r="Q259">
        <f>IF($Y259="","",Settings!$C$6)</f>
        <v/>
      </c>
      <c r="R259" s="7">
        <f>IF($Y259="","",SUMIFS('Per Line'!$Y$2:$Y$8001,'Per Line'!$AG$2:$AG$8001,$B259&amp;"|"&amp;$C259,'Per Line'!$AJ$2:$AJ$8001,1,'Per Line'!$AK$2:$AK$8001,0))</f>
        <v/>
      </c>
      <c r="S259" s="7">
        <f>IF($Y259="","",R259*Q259)</f>
        <v/>
      </c>
      <c r="T259" s="7">
        <f>IF($Y259="","",S259+P259)</f>
        <v/>
      </c>
      <c r="U259" s="7">
        <f>IF($Y259="","",V259-T259)</f>
        <v/>
      </c>
      <c r="V259" s="7">
        <f>IF($Y259="","",O259+R259+M259)</f>
        <v/>
      </c>
      <c r="W259" s="7">
        <f>IF($Y259="","",V259-T259-K259)</f>
        <v/>
      </c>
      <c r="X259" s="12" t="n"/>
      <c r="Y259" s="13">
        <f>IF(ROWS($Y$2:$Y259)&lt;=MAX('Per Line'!$AI$2:$AI$8001),MATCH(ROWS($Y$2:$Y259),'Per Line'!$AI$2:$AI$8001,0),"")</f>
        <v/>
      </c>
    </row>
    <row r="260">
      <c r="A260" s="12" t="n"/>
      <c r="B260">
        <f>IF($Y260="","",INDEX('Per Line'!$F$2:$F$8001,$Y260)&amp;"")</f>
        <v/>
      </c>
      <c r="C260">
        <f>IF($Y260="","",INDEX('Per Line'!$D$2:$D$8001,$Y260)&amp;"")</f>
        <v/>
      </c>
      <c r="D260">
        <f>IF($Y260="","",INDEX('Per Line'!$B$2:$B$8001,$Y260))</f>
        <v/>
      </c>
      <c r="E260">
        <f>IF($Y260="","",INDEX('Per Line'!$C$2:$C$8001,$Y260)&amp;"")</f>
        <v/>
      </c>
      <c r="F260">
        <f>IF($Y260="","",INDEX('Per Line'!$G$2:$G$8001,$Y260)&amp;"")</f>
        <v/>
      </c>
      <c r="G260">
        <f>IF($Y260="","",INDEX('Per Line'!$L$2:$L$8001,$Y260)&amp;"")</f>
        <v/>
      </c>
      <c r="H260">
        <f>IF($Y260="","",INDEX('Per Line'!$M$2:$M$8001,$Y260)&amp;"")</f>
        <v/>
      </c>
      <c r="I260">
        <f>IF($Y260="","",INDEX('Per Line'!$N$2:$N$8001,$Y260)&amp;"")</f>
        <v/>
      </c>
      <c r="J260">
        <f>IF($Y260="","",INDEX('Per Line'!$Q$2:$Q$8001,$Y260))</f>
        <v/>
      </c>
      <c r="K260" s="7">
        <f>IF($Y260="","",J260*V260/100)</f>
        <v/>
      </c>
      <c r="L260">
        <f>IF($Y260="","",INDEX('Per Line'!$K$2:$K$8001,$Y260)&amp;"")</f>
        <v/>
      </c>
      <c r="M260" s="7">
        <f>IF($Y260="","",SUMIFS('Per Line'!$Y$2:$Y$8001,'Per Line'!$AG$2:$AG$8001,$B260&amp;"|"&amp;$C260,'Per Line'!$AK$2:$AK$8001,1))</f>
        <v/>
      </c>
      <c r="N260">
        <f>IF($Y260="","",Settings!$C$7)</f>
        <v/>
      </c>
      <c r="O260" s="7">
        <f>IF($Y260="","",SUMIFS('Per Line'!$Y$2:$Y$8001,'Per Line'!$AG$2:$AG$8001,$B260&amp;"|"&amp;$C260,'Per Line'!$AJ$2:$AJ$8001,0,'Per Line'!$AK$2:$AK$8001,0))</f>
        <v/>
      </c>
      <c r="P260" s="7">
        <f>IF($Y260="","",O260*N260)</f>
        <v/>
      </c>
      <c r="Q260">
        <f>IF($Y260="","",Settings!$C$6)</f>
        <v/>
      </c>
      <c r="R260" s="7">
        <f>IF($Y260="","",SUMIFS('Per Line'!$Y$2:$Y$8001,'Per Line'!$AG$2:$AG$8001,$B260&amp;"|"&amp;$C260,'Per Line'!$AJ$2:$AJ$8001,1,'Per Line'!$AK$2:$AK$8001,0))</f>
        <v/>
      </c>
      <c r="S260" s="7">
        <f>IF($Y260="","",R260*Q260)</f>
        <v/>
      </c>
      <c r="T260" s="7">
        <f>IF($Y260="","",S260+P260)</f>
        <v/>
      </c>
      <c r="U260" s="7">
        <f>IF($Y260="","",V260-T260)</f>
        <v/>
      </c>
      <c r="V260" s="7">
        <f>IF($Y260="","",O260+R260+M260)</f>
        <v/>
      </c>
      <c r="W260" s="7">
        <f>IF($Y260="","",V260-T260-K260)</f>
        <v/>
      </c>
      <c r="X260" s="12" t="n"/>
      <c r="Y260" s="13">
        <f>IF(ROWS($Y$2:$Y260)&lt;=MAX('Per Line'!$AI$2:$AI$8001),MATCH(ROWS($Y$2:$Y260),'Per Line'!$AI$2:$AI$8001,0),"")</f>
        <v/>
      </c>
    </row>
    <row r="261">
      <c r="A261" s="12" t="n"/>
      <c r="B261">
        <f>IF($Y261="","",INDEX('Per Line'!$F$2:$F$8001,$Y261)&amp;"")</f>
        <v/>
      </c>
      <c r="C261">
        <f>IF($Y261="","",INDEX('Per Line'!$D$2:$D$8001,$Y261)&amp;"")</f>
        <v/>
      </c>
      <c r="D261">
        <f>IF($Y261="","",INDEX('Per Line'!$B$2:$B$8001,$Y261))</f>
        <v/>
      </c>
      <c r="E261">
        <f>IF($Y261="","",INDEX('Per Line'!$C$2:$C$8001,$Y261)&amp;"")</f>
        <v/>
      </c>
      <c r="F261">
        <f>IF($Y261="","",INDEX('Per Line'!$G$2:$G$8001,$Y261)&amp;"")</f>
        <v/>
      </c>
      <c r="G261">
        <f>IF($Y261="","",INDEX('Per Line'!$L$2:$L$8001,$Y261)&amp;"")</f>
        <v/>
      </c>
      <c r="H261">
        <f>IF($Y261="","",INDEX('Per Line'!$M$2:$M$8001,$Y261)&amp;"")</f>
        <v/>
      </c>
      <c r="I261">
        <f>IF($Y261="","",INDEX('Per Line'!$N$2:$N$8001,$Y261)&amp;"")</f>
        <v/>
      </c>
      <c r="J261">
        <f>IF($Y261="","",INDEX('Per Line'!$Q$2:$Q$8001,$Y261))</f>
        <v/>
      </c>
      <c r="K261" s="7">
        <f>IF($Y261="","",J261*V261/100)</f>
        <v/>
      </c>
      <c r="L261">
        <f>IF($Y261="","",INDEX('Per Line'!$K$2:$K$8001,$Y261)&amp;"")</f>
        <v/>
      </c>
      <c r="M261" s="7">
        <f>IF($Y261="","",SUMIFS('Per Line'!$Y$2:$Y$8001,'Per Line'!$AG$2:$AG$8001,$B261&amp;"|"&amp;$C261,'Per Line'!$AK$2:$AK$8001,1))</f>
        <v/>
      </c>
      <c r="N261">
        <f>IF($Y261="","",Settings!$C$7)</f>
        <v/>
      </c>
      <c r="O261" s="7">
        <f>IF($Y261="","",SUMIFS('Per Line'!$Y$2:$Y$8001,'Per Line'!$AG$2:$AG$8001,$B261&amp;"|"&amp;$C261,'Per Line'!$AJ$2:$AJ$8001,0,'Per Line'!$AK$2:$AK$8001,0))</f>
        <v/>
      </c>
      <c r="P261" s="7">
        <f>IF($Y261="","",O261*N261)</f>
        <v/>
      </c>
      <c r="Q261">
        <f>IF($Y261="","",Settings!$C$6)</f>
        <v/>
      </c>
      <c r="R261" s="7">
        <f>IF($Y261="","",SUMIFS('Per Line'!$Y$2:$Y$8001,'Per Line'!$AG$2:$AG$8001,$B261&amp;"|"&amp;$C261,'Per Line'!$AJ$2:$AJ$8001,1,'Per Line'!$AK$2:$AK$8001,0))</f>
        <v/>
      </c>
      <c r="S261" s="7">
        <f>IF($Y261="","",R261*Q261)</f>
        <v/>
      </c>
      <c r="T261" s="7">
        <f>IF($Y261="","",S261+P261)</f>
        <v/>
      </c>
      <c r="U261" s="7">
        <f>IF($Y261="","",V261-T261)</f>
        <v/>
      </c>
      <c r="V261" s="7">
        <f>IF($Y261="","",O261+R261+M261)</f>
        <v/>
      </c>
      <c r="W261" s="7">
        <f>IF($Y261="","",V261-T261-K261)</f>
        <v/>
      </c>
      <c r="X261" s="12" t="n"/>
      <c r="Y261" s="13">
        <f>IF(ROWS($Y$2:$Y261)&lt;=MAX('Per Line'!$AI$2:$AI$8001),MATCH(ROWS($Y$2:$Y261),'Per Line'!$AI$2:$AI$8001,0),"")</f>
        <v/>
      </c>
    </row>
    <row r="262">
      <c r="A262" s="12" t="n"/>
      <c r="B262">
        <f>IF($Y262="","",INDEX('Per Line'!$F$2:$F$8001,$Y262)&amp;"")</f>
        <v/>
      </c>
      <c r="C262">
        <f>IF($Y262="","",INDEX('Per Line'!$D$2:$D$8001,$Y262)&amp;"")</f>
        <v/>
      </c>
      <c r="D262">
        <f>IF($Y262="","",INDEX('Per Line'!$B$2:$B$8001,$Y262))</f>
        <v/>
      </c>
      <c r="E262">
        <f>IF($Y262="","",INDEX('Per Line'!$C$2:$C$8001,$Y262)&amp;"")</f>
        <v/>
      </c>
      <c r="F262">
        <f>IF($Y262="","",INDEX('Per Line'!$G$2:$G$8001,$Y262)&amp;"")</f>
        <v/>
      </c>
      <c r="G262">
        <f>IF($Y262="","",INDEX('Per Line'!$L$2:$L$8001,$Y262)&amp;"")</f>
        <v/>
      </c>
      <c r="H262">
        <f>IF($Y262="","",INDEX('Per Line'!$M$2:$M$8001,$Y262)&amp;"")</f>
        <v/>
      </c>
      <c r="I262">
        <f>IF($Y262="","",INDEX('Per Line'!$N$2:$N$8001,$Y262)&amp;"")</f>
        <v/>
      </c>
      <c r="J262">
        <f>IF($Y262="","",INDEX('Per Line'!$Q$2:$Q$8001,$Y262))</f>
        <v/>
      </c>
      <c r="K262" s="7">
        <f>IF($Y262="","",J262*V262/100)</f>
        <v/>
      </c>
      <c r="L262">
        <f>IF($Y262="","",INDEX('Per Line'!$K$2:$K$8001,$Y262)&amp;"")</f>
        <v/>
      </c>
      <c r="M262" s="7">
        <f>IF($Y262="","",SUMIFS('Per Line'!$Y$2:$Y$8001,'Per Line'!$AG$2:$AG$8001,$B262&amp;"|"&amp;$C262,'Per Line'!$AK$2:$AK$8001,1))</f>
        <v/>
      </c>
      <c r="N262">
        <f>IF($Y262="","",Settings!$C$7)</f>
        <v/>
      </c>
      <c r="O262" s="7">
        <f>IF($Y262="","",SUMIFS('Per Line'!$Y$2:$Y$8001,'Per Line'!$AG$2:$AG$8001,$B262&amp;"|"&amp;$C262,'Per Line'!$AJ$2:$AJ$8001,0,'Per Line'!$AK$2:$AK$8001,0))</f>
        <v/>
      </c>
      <c r="P262" s="7">
        <f>IF($Y262="","",O262*N262)</f>
        <v/>
      </c>
      <c r="Q262">
        <f>IF($Y262="","",Settings!$C$6)</f>
        <v/>
      </c>
      <c r="R262" s="7">
        <f>IF($Y262="","",SUMIFS('Per Line'!$Y$2:$Y$8001,'Per Line'!$AG$2:$AG$8001,$B262&amp;"|"&amp;$C262,'Per Line'!$AJ$2:$AJ$8001,1,'Per Line'!$AK$2:$AK$8001,0))</f>
        <v/>
      </c>
      <c r="S262" s="7">
        <f>IF($Y262="","",R262*Q262)</f>
        <v/>
      </c>
      <c r="T262" s="7">
        <f>IF($Y262="","",S262+P262)</f>
        <v/>
      </c>
      <c r="U262" s="7">
        <f>IF($Y262="","",V262-T262)</f>
        <v/>
      </c>
      <c r="V262" s="7">
        <f>IF($Y262="","",O262+R262+M262)</f>
        <v/>
      </c>
      <c r="W262" s="7">
        <f>IF($Y262="","",V262-T262-K262)</f>
        <v/>
      </c>
      <c r="X262" s="12" t="n"/>
      <c r="Y262" s="13">
        <f>IF(ROWS($Y$2:$Y262)&lt;=MAX('Per Line'!$AI$2:$AI$8001),MATCH(ROWS($Y$2:$Y262),'Per Line'!$AI$2:$AI$8001,0),"")</f>
        <v/>
      </c>
    </row>
    <row r="263">
      <c r="A263" s="12" t="n"/>
      <c r="B263">
        <f>IF($Y263="","",INDEX('Per Line'!$F$2:$F$8001,$Y263)&amp;"")</f>
        <v/>
      </c>
      <c r="C263">
        <f>IF($Y263="","",INDEX('Per Line'!$D$2:$D$8001,$Y263)&amp;"")</f>
        <v/>
      </c>
      <c r="D263">
        <f>IF($Y263="","",INDEX('Per Line'!$B$2:$B$8001,$Y263))</f>
        <v/>
      </c>
      <c r="E263">
        <f>IF($Y263="","",INDEX('Per Line'!$C$2:$C$8001,$Y263)&amp;"")</f>
        <v/>
      </c>
      <c r="F263">
        <f>IF($Y263="","",INDEX('Per Line'!$G$2:$G$8001,$Y263)&amp;"")</f>
        <v/>
      </c>
      <c r="G263">
        <f>IF($Y263="","",INDEX('Per Line'!$L$2:$L$8001,$Y263)&amp;"")</f>
        <v/>
      </c>
      <c r="H263">
        <f>IF($Y263="","",INDEX('Per Line'!$M$2:$M$8001,$Y263)&amp;"")</f>
        <v/>
      </c>
      <c r="I263">
        <f>IF($Y263="","",INDEX('Per Line'!$N$2:$N$8001,$Y263)&amp;"")</f>
        <v/>
      </c>
      <c r="J263">
        <f>IF($Y263="","",INDEX('Per Line'!$Q$2:$Q$8001,$Y263))</f>
        <v/>
      </c>
      <c r="K263" s="7">
        <f>IF($Y263="","",J263*V263/100)</f>
        <v/>
      </c>
      <c r="L263">
        <f>IF($Y263="","",INDEX('Per Line'!$K$2:$K$8001,$Y263)&amp;"")</f>
        <v/>
      </c>
      <c r="M263" s="7">
        <f>IF($Y263="","",SUMIFS('Per Line'!$Y$2:$Y$8001,'Per Line'!$AG$2:$AG$8001,$B263&amp;"|"&amp;$C263,'Per Line'!$AK$2:$AK$8001,1))</f>
        <v/>
      </c>
      <c r="N263">
        <f>IF($Y263="","",Settings!$C$7)</f>
        <v/>
      </c>
      <c r="O263" s="7">
        <f>IF($Y263="","",SUMIFS('Per Line'!$Y$2:$Y$8001,'Per Line'!$AG$2:$AG$8001,$B263&amp;"|"&amp;$C263,'Per Line'!$AJ$2:$AJ$8001,0,'Per Line'!$AK$2:$AK$8001,0))</f>
        <v/>
      </c>
      <c r="P263" s="7">
        <f>IF($Y263="","",O263*N263)</f>
        <v/>
      </c>
      <c r="Q263">
        <f>IF($Y263="","",Settings!$C$6)</f>
        <v/>
      </c>
      <c r="R263" s="7">
        <f>IF($Y263="","",SUMIFS('Per Line'!$Y$2:$Y$8001,'Per Line'!$AG$2:$AG$8001,$B263&amp;"|"&amp;$C263,'Per Line'!$AJ$2:$AJ$8001,1,'Per Line'!$AK$2:$AK$8001,0))</f>
        <v/>
      </c>
      <c r="S263" s="7">
        <f>IF($Y263="","",R263*Q263)</f>
        <v/>
      </c>
      <c r="T263" s="7">
        <f>IF($Y263="","",S263+P263)</f>
        <v/>
      </c>
      <c r="U263" s="7">
        <f>IF($Y263="","",V263-T263)</f>
        <v/>
      </c>
      <c r="V263" s="7">
        <f>IF($Y263="","",O263+R263+M263)</f>
        <v/>
      </c>
      <c r="W263" s="7">
        <f>IF($Y263="","",V263-T263-K263)</f>
        <v/>
      </c>
      <c r="X263" s="12" t="n"/>
      <c r="Y263" s="13">
        <f>IF(ROWS($Y$2:$Y263)&lt;=MAX('Per Line'!$AI$2:$AI$8001),MATCH(ROWS($Y$2:$Y263),'Per Line'!$AI$2:$AI$8001,0),"")</f>
        <v/>
      </c>
    </row>
    <row r="264">
      <c r="A264" s="12" t="n"/>
      <c r="B264">
        <f>IF($Y264="","",INDEX('Per Line'!$F$2:$F$8001,$Y264)&amp;"")</f>
        <v/>
      </c>
      <c r="C264">
        <f>IF($Y264="","",INDEX('Per Line'!$D$2:$D$8001,$Y264)&amp;"")</f>
        <v/>
      </c>
      <c r="D264">
        <f>IF($Y264="","",INDEX('Per Line'!$B$2:$B$8001,$Y264))</f>
        <v/>
      </c>
      <c r="E264">
        <f>IF($Y264="","",INDEX('Per Line'!$C$2:$C$8001,$Y264)&amp;"")</f>
        <v/>
      </c>
      <c r="F264">
        <f>IF($Y264="","",INDEX('Per Line'!$G$2:$G$8001,$Y264)&amp;"")</f>
        <v/>
      </c>
      <c r="G264">
        <f>IF($Y264="","",INDEX('Per Line'!$L$2:$L$8001,$Y264)&amp;"")</f>
        <v/>
      </c>
      <c r="H264">
        <f>IF($Y264="","",INDEX('Per Line'!$M$2:$M$8001,$Y264)&amp;"")</f>
        <v/>
      </c>
      <c r="I264">
        <f>IF($Y264="","",INDEX('Per Line'!$N$2:$N$8001,$Y264)&amp;"")</f>
        <v/>
      </c>
      <c r="J264">
        <f>IF($Y264="","",INDEX('Per Line'!$Q$2:$Q$8001,$Y264))</f>
        <v/>
      </c>
      <c r="K264" s="7">
        <f>IF($Y264="","",J264*V264/100)</f>
        <v/>
      </c>
      <c r="L264">
        <f>IF($Y264="","",INDEX('Per Line'!$K$2:$K$8001,$Y264)&amp;"")</f>
        <v/>
      </c>
      <c r="M264" s="7">
        <f>IF($Y264="","",SUMIFS('Per Line'!$Y$2:$Y$8001,'Per Line'!$AG$2:$AG$8001,$B264&amp;"|"&amp;$C264,'Per Line'!$AK$2:$AK$8001,1))</f>
        <v/>
      </c>
      <c r="N264">
        <f>IF($Y264="","",Settings!$C$7)</f>
        <v/>
      </c>
      <c r="O264" s="7">
        <f>IF($Y264="","",SUMIFS('Per Line'!$Y$2:$Y$8001,'Per Line'!$AG$2:$AG$8001,$B264&amp;"|"&amp;$C264,'Per Line'!$AJ$2:$AJ$8001,0,'Per Line'!$AK$2:$AK$8001,0))</f>
        <v/>
      </c>
      <c r="P264" s="7">
        <f>IF($Y264="","",O264*N264)</f>
        <v/>
      </c>
      <c r="Q264">
        <f>IF($Y264="","",Settings!$C$6)</f>
        <v/>
      </c>
      <c r="R264" s="7">
        <f>IF($Y264="","",SUMIFS('Per Line'!$Y$2:$Y$8001,'Per Line'!$AG$2:$AG$8001,$B264&amp;"|"&amp;$C264,'Per Line'!$AJ$2:$AJ$8001,1,'Per Line'!$AK$2:$AK$8001,0))</f>
        <v/>
      </c>
      <c r="S264" s="7">
        <f>IF($Y264="","",R264*Q264)</f>
        <v/>
      </c>
      <c r="T264" s="7">
        <f>IF($Y264="","",S264+P264)</f>
        <v/>
      </c>
      <c r="U264" s="7">
        <f>IF($Y264="","",V264-T264)</f>
        <v/>
      </c>
      <c r="V264" s="7">
        <f>IF($Y264="","",O264+R264+M264)</f>
        <v/>
      </c>
      <c r="W264" s="7">
        <f>IF($Y264="","",V264-T264-K264)</f>
        <v/>
      </c>
      <c r="X264" s="12" t="n"/>
      <c r="Y264" s="13">
        <f>IF(ROWS($Y$2:$Y264)&lt;=MAX('Per Line'!$AI$2:$AI$8001),MATCH(ROWS($Y$2:$Y264),'Per Line'!$AI$2:$AI$8001,0),"")</f>
        <v/>
      </c>
    </row>
    <row r="265">
      <c r="A265" s="12" t="n"/>
      <c r="B265">
        <f>IF($Y265="","",INDEX('Per Line'!$F$2:$F$8001,$Y265)&amp;"")</f>
        <v/>
      </c>
      <c r="C265">
        <f>IF($Y265="","",INDEX('Per Line'!$D$2:$D$8001,$Y265)&amp;"")</f>
        <v/>
      </c>
      <c r="D265">
        <f>IF($Y265="","",INDEX('Per Line'!$B$2:$B$8001,$Y265))</f>
        <v/>
      </c>
      <c r="E265">
        <f>IF($Y265="","",INDEX('Per Line'!$C$2:$C$8001,$Y265)&amp;"")</f>
        <v/>
      </c>
      <c r="F265">
        <f>IF($Y265="","",INDEX('Per Line'!$G$2:$G$8001,$Y265)&amp;"")</f>
        <v/>
      </c>
      <c r="G265">
        <f>IF($Y265="","",INDEX('Per Line'!$L$2:$L$8001,$Y265)&amp;"")</f>
        <v/>
      </c>
      <c r="H265">
        <f>IF($Y265="","",INDEX('Per Line'!$M$2:$M$8001,$Y265)&amp;"")</f>
        <v/>
      </c>
      <c r="I265">
        <f>IF($Y265="","",INDEX('Per Line'!$N$2:$N$8001,$Y265)&amp;"")</f>
        <v/>
      </c>
      <c r="J265">
        <f>IF($Y265="","",INDEX('Per Line'!$Q$2:$Q$8001,$Y265))</f>
        <v/>
      </c>
      <c r="K265" s="7">
        <f>IF($Y265="","",J265*V265/100)</f>
        <v/>
      </c>
      <c r="L265">
        <f>IF($Y265="","",INDEX('Per Line'!$K$2:$K$8001,$Y265)&amp;"")</f>
        <v/>
      </c>
      <c r="M265" s="7">
        <f>IF($Y265="","",SUMIFS('Per Line'!$Y$2:$Y$8001,'Per Line'!$AG$2:$AG$8001,$B265&amp;"|"&amp;$C265,'Per Line'!$AK$2:$AK$8001,1))</f>
        <v/>
      </c>
      <c r="N265">
        <f>IF($Y265="","",Settings!$C$7)</f>
        <v/>
      </c>
      <c r="O265" s="7">
        <f>IF($Y265="","",SUMIFS('Per Line'!$Y$2:$Y$8001,'Per Line'!$AG$2:$AG$8001,$B265&amp;"|"&amp;$C265,'Per Line'!$AJ$2:$AJ$8001,0,'Per Line'!$AK$2:$AK$8001,0))</f>
        <v/>
      </c>
      <c r="P265" s="7">
        <f>IF($Y265="","",O265*N265)</f>
        <v/>
      </c>
      <c r="Q265">
        <f>IF($Y265="","",Settings!$C$6)</f>
        <v/>
      </c>
      <c r="R265" s="7">
        <f>IF($Y265="","",SUMIFS('Per Line'!$Y$2:$Y$8001,'Per Line'!$AG$2:$AG$8001,$B265&amp;"|"&amp;$C265,'Per Line'!$AJ$2:$AJ$8001,1,'Per Line'!$AK$2:$AK$8001,0))</f>
        <v/>
      </c>
      <c r="S265" s="7">
        <f>IF($Y265="","",R265*Q265)</f>
        <v/>
      </c>
      <c r="T265" s="7">
        <f>IF($Y265="","",S265+P265)</f>
        <v/>
      </c>
      <c r="U265" s="7">
        <f>IF($Y265="","",V265-T265)</f>
        <v/>
      </c>
      <c r="V265" s="7">
        <f>IF($Y265="","",O265+R265+M265)</f>
        <v/>
      </c>
      <c r="W265" s="7">
        <f>IF($Y265="","",V265-T265-K265)</f>
        <v/>
      </c>
      <c r="X265" s="12" t="n"/>
      <c r="Y265" s="13">
        <f>IF(ROWS($Y$2:$Y265)&lt;=MAX('Per Line'!$AI$2:$AI$8001),MATCH(ROWS($Y$2:$Y265),'Per Line'!$AI$2:$AI$8001,0),"")</f>
        <v/>
      </c>
    </row>
    <row r="266">
      <c r="A266" s="12" t="n"/>
      <c r="B266">
        <f>IF($Y266="","",INDEX('Per Line'!$F$2:$F$8001,$Y266)&amp;"")</f>
        <v/>
      </c>
      <c r="C266">
        <f>IF($Y266="","",INDEX('Per Line'!$D$2:$D$8001,$Y266)&amp;"")</f>
        <v/>
      </c>
      <c r="D266">
        <f>IF($Y266="","",INDEX('Per Line'!$B$2:$B$8001,$Y266))</f>
        <v/>
      </c>
      <c r="E266">
        <f>IF($Y266="","",INDEX('Per Line'!$C$2:$C$8001,$Y266)&amp;"")</f>
        <v/>
      </c>
      <c r="F266">
        <f>IF($Y266="","",INDEX('Per Line'!$G$2:$G$8001,$Y266)&amp;"")</f>
        <v/>
      </c>
      <c r="G266">
        <f>IF($Y266="","",INDEX('Per Line'!$L$2:$L$8001,$Y266)&amp;"")</f>
        <v/>
      </c>
      <c r="H266">
        <f>IF($Y266="","",INDEX('Per Line'!$M$2:$M$8001,$Y266)&amp;"")</f>
        <v/>
      </c>
      <c r="I266">
        <f>IF($Y266="","",INDEX('Per Line'!$N$2:$N$8001,$Y266)&amp;"")</f>
        <v/>
      </c>
      <c r="J266">
        <f>IF($Y266="","",INDEX('Per Line'!$Q$2:$Q$8001,$Y266))</f>
        <v/>
      </c>
      <c r="K266" s="7">
        <f>IF($Y266="","",J266*V266/100)</f>
        <v/>
      </c>
      <c r="L266">
        <f>IF($Y266="","",INDEX('Per Line'!$K$2:$K$8001,$Y266)&amp;"")</f>
        <v/>
      </c>
      <c r="M266" s="7">
        <f>IF($Y266="","",SUMIFS('Per Line'!$Y$2:$Y$8001,'Per Line'!$AG$2:$AG$8001,$B266&amp;"|"&amp;$C266,'Per Line'!$AK$2:$AK$8001,1))</f>
        <v/>
      </c>
      <c r="N266">
        <f>IF($Y266="","",Settings!$C$7)</f>
        <v/>
      </c>
      <c r="O266" s="7">
        <f>IF($Y266="","",SUMIFS('Per Line'!$Y$2:$Y$8001,'Per Line'!$AG$2:$AG$8001,$B266&amp;"|"&amp;$C266,'Per Line'!$AJ$2:$AJ$8001,0,'Per Line'!$AK$2:$AK$8001,0))</f>
        <v/>
      </c>
      <c r="P266" s="7">
        <f>IF($Y266="","",O266*N266)</f>
        <v/>
      </c>
      <c r="Q266">
        <f>IF($Y266="","",Settings!$C$6)</f>
        <v/>
      </c>
      <c r="R266" s="7">
        <f>IF($Y266="","",SUMIFS('Per Line'!$Y$2:$Y$8001,'Per Line'!$AG$2:$AG$8001,$B266&amp;"|"&amp;$C266,'Per Line'!$AJ$2:$AJ$8001,1,'Per Line'!$AK$2:$AK$8001,0))</f>
        <v/>
      </c>
      <c r="S266" s="7">
        <f>IF($Y266="","",R266*Q266)</f>
        <v/>
      </c>
      <c r="T266" s="7">
        <f>IF($Y266="","",S266+P266)</f>
        <v/>
      </c>
      <c r="U266" s="7">
        <f>IF($Y266="","",V266-T266)</f>
        <v/>
      </c>
      <c r="V266" s="7">
        <f>IF($Y266="","",O266+R266+M266)</f>
        <v/>
      </c>
      <c r="W266" s="7">
        <f>IF($Y266="","",V266-T266-K266)</f>
        <v/>
      </c>
      <c r="X266" s="12" t="n"/>
      <c r="Y266" s="13">
        <f>IF(ROWS($Y$2:$Y266)&lt;=MAX('Per Line'!$AI$2:$AI$8001),MATCH(ROWS($Y$2:$Y266),'Per Line'!$AI$2:$AI$8001,0),"")</f>
        <v/>
      </c>
    </row>
    <row r="267">
      <c r="A267" s="12" t="n"/>
      <c r="B267">
        <f>IF($Y267="","",INDEX('Per Line'!$F$2:$F$8001,$Y267)&amp;"")</f>
        <v/>
      </c>
      <c r="C267">
        <f>IF($Y267="","",INDEX('Per Line'!$D$2:$D$8001,$Y267)&amp;"")</f>
        <v/>
      </c>
      <c r="D267">
        <f>IF($Y267="","",INDEX('Per Line'!$B$2:$B$8001,$Y267))</f>
        <v/>
      </c>
      <c r="E267">
        <f>IF($Y267="","",INDEX('Per Line'!$C$2:$C$8001,$Y267)&amp;"")</f>
        <v/>
      </c>
      <c r="F267">
        <f>IF($Y267="","",INDEX('Per Line'!$G$2:$G$8001,$Y267)&amp;"")</f>
        <v/>
      </c>
      <c r="G267">
        <f>IF($Y267="","",INDEX('Per Line'!$L$2:$L$8001,$Y267)&amp;"")</f>
        <v/>
      </c>
      <c r="H267">
        <f>IF($Y267="","",INDEX('Per Line'!$M$2:$M$8001,$Y267)&amp;"")</f>
        <v/>
      </c>
      <c r="I267">
        <f>IF($Y267="","",INDEX('Per Line'!$N$2:$N$8001,$Y267)&amp;"")</f>
        <v/>
      </c>
      <c r="J267">
        <f>IF($Y267="","",INDEX('Per Line'!$Q$2:$Q$8001,$Y267))</f>
        <v/>
      </c>
      <c r="K267" s="7">
        <f>IF($Y267="","",J267*V267/100)</f>
        <v/>
      </c>
      <c r="L267">
        <f>IF($Y267="","",INDEX('Per Line'!$K$2:$K$8001,$Y267)&amp;"")</f>
        <v/>
      </c>
      <c r="M267" s="7">
        <f>IF($Y267="","",SUMIFS('Per Line'!$Y$2:$Y$8001,'Per Line'!$AG$2:$AG$8001,$B267&amp;"|"&amp;$C267,'Per Line'!$AK$2:$AK$8001,1))</f>
        <v/>
      </c>
      <c r="N267">
        <f>IF($Y267="","",Settings!$C$7)</f>
        <v/>
      </c>
      <c r="O267" s="7">
        <f>IF($Y267="","",SUMIFS('Per Line'!$Y$2:$Y$8001,'Per Line'!$AG$2:$AG$8001,$B267&amp;"|"&amp;$C267,'Per Line'!$AJ$2:$AJ$8001,0,'Per Line'!$AK$2:$AK$8001,0))</f>
        <v/>
      </c>
      <c r="P267" s="7">
        <f>IF($Y267="","",O267*N267)</f>
        <v/>
      </c>
      <c r="Q267">
        <f>IF($Y267="","",Settings!$C$6)</f>
        <v/>
      </c>
      <c r="R267" s="7">
        <f>IF($Y267="","",SUMIFS('Per Line'!$Y$2:$Y$8001,'Per Line'!$AG$2:$AG$8001,$B267&amp;"|"&amp;$C267,'Per Line'!$AJ$2:$AJ$8001,1,'Per Line'!$AK$2:$AK$8001,0))</f>
        <v/>
      </c>
      <c r="S267" s="7">
        <f>IF($Y267="","",R267*Q267)</f>
        <v/>
      </c>
      <c r="T267" s="7">
        <f>IF($Y267="","",S267+P267)</f>
        <v/>
      </c>
      <c r="U267" s="7">
        <f>IF($Y267="","",V267-T267)</f>
        <v/>
      </c>
      <c r="V267" s="7">
        <f>IF($Y267="","",O267+R267+M267)</f>
        <v/>
      </c>
      <c r="W267" s="7">
        <f>IF($Y267="","",V267-T267-K267)</f>
        <v/>
      </c>
      <c r="X267" s="12" t="n"/>
      <c r="Y267" s="13">
        <f>IF(ROWS($Y$2:$Y267)&lt;=MAX('Per Line'!$AI$2:$AI$8001),MATCH(ROWS($Y$2:$Y267),'Per Line'!$AI$2:$AI$8001,0),"")</f>
        <v/>
      </c>
    </row>
    <row r="268">
      <c r="A268" s="12" t="n"/>
      <c r="B268">
        <f>IF($Y268="","",INDEX('Per Line'!$F$2:$F$8001,$Y268)&amp;"")</f>
        <v/>
      </c>
      <c r="C268">
        <f>IF($Y268="","",INDEX('Per Line'!$D$2:$D$8001,$Y268)&amp;"")</f>
        <v/>
      </c>
      <c r="D268">
        <f>IF($Y268="","",INDEX('Per Line'!$B$2:$B$8001,$Y268))</f>
        <v/>
      </c>
      <c r="E268">
        <f>IF($Y268="","",INDEX('Per Line'!$C$2:$C$8001,$Y268)&amp;"")</f>
        <v/>
      </c>
      <c r="F268">
        <f>IF($Y268="","",INDEX('Per Line'!$G$2:$G$8001,$Y268)&amp;"")</f>
        <v/>
      </c>
      <c r="G268">
        <f>IF($Y268="","",INDEX('Per Line'!$L$2:$L$8001,$Y268)&amp;"")</f>
        <v/>
      </c>
      <c r="H268">
        <f>IF($Y268="","",INDEX('Per Line'!$M$2:$M$8001,$Y268)&amp;"")</f>
        <v/>
      </c>
      <c r="I268">
        <f>IF($Y268="","",INDEX('Per Line'!$N$2:$N$8001,$Y268)&amp;"")</f>
        <v/>
      </c>
      <c r="J268">
        <f>IF($Y268="","",INDEX('Per Line'!$Q$2:$Q$8001,$Y268))</f>
        <v/>
      </c>
      <c r="K268" s="7">
        <f>IF($Y268="","",J268*V268/100)</f>
        <v/>
      </c>
      <c r="L268">
        <f>IF($Y268="","",INDEX('Per Line'!$K$2:$K$8001,$Y268)&amp;"")</f>
        <v/>
      </c>
      <c r="M268" s="7">
        <f>IF($Y268="","",SUMIFS('Per Line'!$Y$2:$Y$8001,'Per Line'!$AG$2:$AG$8001,$B268&amp;"|"&amp;$C268,'Per Line'!$AK$2:$AK$8001,1))</f>
        <v/>
      </c>
      <c r="N268">
        <f>IF($Y268="","",Settings!$C$7)</f>
        <v/>
      </c>
      <c r="O268" s="7">
        <f>IF($Y268="","",SUMIFS('Per Line'!$Y$2:$Y$8001,'Per Line'!$AG$2:$AG$8001,$B268&amp;"|"&amp;$C268,'Per Line'!$AJ$2:$AJ$8001,0,'Per Line'!$AK$2:$AK$8001,0))</f>
        <v/>
      </c>
      <c r="P268" s="7">
        <f>IF($Y268="","",O268*N268)</f>
        <v/>
      </c>
      <c r="Q268">
        <f>IF($Y268="","",Settings!$C$6)</f>
        <v/>
      </c>
      <c r="R268" s="7">
        <f>IF($Y268="","",SUMIFS('Per Line'!$Y$2:$Y$8001,'Per Line'!$AG$2:$AG$8001,$B268&amp;"|"&amp;$C268,'Per Line'!$AJ$2:$AJ$8001,1,'Per Line'!$AK$2:$AK$8001,0))</f>
        <v/>
      </c>
      <c r="S268" s="7">
        <f>IF($Y268="","",R268*Q268)</f>
        <v/>
      </c>
      <c r="T268" s="7">
        <f>IF($Y268="","",S268+P268)</f>
        <v/>
      </c>
      <c r="U268" s="7">
        <f>IF($Y268="","",V268-T268)</f>
        <v/>
      </c>
      <c r="V268" s="7">
        <f>IF($Y268="","",O268+R268+M268)</f>
        <v/>
      </c>
      <c r="W268" s="7">
        <f>IF($Y268="","",V268-T268-K268)</f>
        <v/>
      </c>
      <c r="X268" s="12" t="n"/>
      <c r="Y268" s="13">
        <f>IF(ROWS($Y$2:$Y268)&lt;=MAX('Per Line'!$AI$2:$AI$8001),MATCH(ROWS($Y$2:$Y268),'Per Line'!$AI$2:$AI$8001,0),"")</f>
        <v/>
      </c>
    </row>
    <row r="269">
      <c r="A269" s="12" t="n"/>
      <c r="B269">
        <f>IF($Y269="","",INDEX('Per Line'!$F$2:$F$8001,$Y269)&amp;"")</f>
        <v/>
      </c>
      <c r="C269">
        <f>IF($Y269="","",INDEX('Per Line'!$D$2:$D$8001,$Y269)&amp;"")</f>
        <v/>
      </c>
      <c r="D269">
        <f>IF($Y269="","",INDEX('Per Line'!$B$2:$B$8001,$Y269))</f>
        <v/>
      </c>
      <c r="E269">
        <f>IF($Y269="","",INDEX('Per Line'!$C$2:$C$8001,$Y269)&amp;"")</f>
        <v/>
      </c>
      <c r="F269">
        <f>IF($Y269="","",INDEX('Per Line'!$G$2:$G$8001,$Y269)&amp;"")</f>
        <v/>
      </c>
      <c r="G269">
        <f>IF($Y269="","",INDEX('Per Line'!$L$2:$L$8001,$Y269)&amp;"")</f>
        <v/>
      </c>
      <c r="H269">
        <f>IF($Y269="","",INDEX('Per Line'!$M$2:$M$8001,$Y269)&amp;"")</f>
        <v/>
      </c>
      <c r="I269">
        <f>IF($Y269="","",INDEX('Per Line'!$N$2:$N$8001,$Y269)&amp;"")</f>
        <v/>
      </c>
      <c r="J269">
        <f>IF($Y269="","",INDEX('Per Line'!$Q$2:$Q$8001,$Y269))</f>
        <v/>
      </c>
      <c r="K269" s="7">
        <f>IF($Y269="","",J269*V269/100)</f>
        <v/>
      </c>
      <c r="L269">
        <f>IF($Y269="","",INDEX('Per Line'!$K$2:$K$8001,$Y269)&amp;"")</f>
        <v/>
      </c>
      <c r="M269" s="7">
        <f>IF($Y269="","",SUMIFS('Per Line'!$Y$2:$Y$8001,'Per Line'!$AG$2:$AG$8001,$B269&amp;"|"&amp;$C269,'Per Line'!$AK$2:$AK$8001,1))</f>
        <v/>
      </c>
      <c r="N269">
        <f>IF($Y269="","",Settings!$C$7)</f>
        <v/>
      </c>
      <c r="O269" s="7">
        <f>IF($Y269="","",SUMIFS('Per Line'!$Y$2:$Y$8001,'Per Line'!$AG$2:$AG$8001,$B269&amp;"|"&amp;$C269,'Per Line'!$AJ$2:$AJ$8001,0,'Per Line'!$AK$2:$AK$8001,0))</f>
        <v/>
      </c>
      <c r="P269" s="7">
        <f>IF($Y269="","",O269*N269)</f>
        <v/>
      </c>
      <c r="Q269">
        <f>IF($Y269="","",Settings!$C$6)</f>
        <v/>
      </c>
      <c r="R269" s="7">
        <f>IF($Y269="","",SUMIFS('Per Line'!$Y$2:$Y$8001,'Per Line'!$AG$2:$AG$8001,$B269&amp;"|"&amp;$C269,'Per Line'!$AJ$2:$AJ$8001,1,'Per Line'!$AK$2:$AK$8001,0))</f>
        <v/>
      </c>
      <c r="S269" s="7">
        <f>IF($Y269="","",R269*Q269)</f>
        <v/>
      </c>
      <c r="T269" s="7">
        <f>IF($Y269="","",S269+P269)</f>
        <v/>
      </c>
      <c r="U269" s="7">
        <f>IF($Y269="","",V269-T269)</f>
        <v/>
      </c>
      <c r="V269" s="7">
        <f>IF($Y269="","",O269+R269+M269)</f>
        <v/>
      </c>
      <c r="W269" s="7">
        <f>IF($Y269="","",V269-T269-K269)</f>
        <v/>
      </c>
      <c r="X269" s="12" t="n"/>
      <c r="Y269" s="13">
        <f>IF(ROWS($Y$2:$Y269)&lt;=MAX('Per Line'!$AI$2:$AI$8001),MATCH(ROWS($Y$2:$Y269),'Per Line'!$AI$2:$AI$8001,0),"")</f>
        <v/>
      </c>
    </row>
    <row r="270">
      <c r="A270" s="12" t="n"/>
      <c r="B270">
        <f>IF($Y270="","",INDEX('Per Line'!$F$2:$F$8001,$Y270)&amp;"")</f>
        <v/>
      </c>
      <c r="C270">
        <f>IF($Y270="","",INDEX('Per Line'!$D$2:$D$8001,$Y270)&amp;"")</f>
        <v/>
      </c>
      <c r="D270">
        <f>IF($Y270="","",INDEX('Per Line'!$B$2:$B$8001,$Y270))</f>
        <v/>
      </c>
      <c r="E270">
        <f>IF($Y270="","",INDEX('Per Line'!$C$2:$C$8001,$Y270)&amp;"")</f>
        <v/>
      </c>
      <c r="F270">
        <f>IF($Y270="","",INDEX('Per Line'!$G$2:$G$8001,$Y270)&amp;"")</f>
        <v/>
      </c>
      <c r="G270">
        <f>IF($Y270="","",INDEX('Per Line'!$L$2:$L$8001,$Y270)&amp;"")</f>
        <v/>
      </c>
      <c r="H270">
        <f>IF($Y270="","",INDEX('Per Line'!$M$2:$M$8001,$Y270)&amp;"")</f>
        <v/>
      </c>
      <c r="I270">
        <f>IF($Y270="","",INDEX('Per Line'!$N$2:$N$8001,$Y270)&amp;"")</f>
        <v/>
      </c>
      <c r="J270">
        <f>IF($Y270="","",INDEX('Per Line'!$Q$2:$Q$8001,$Y270))</f>
        <v/>
      </c>
      <c r="K270" s="7">
        <f>IF($Y270="","",J270*V270/100)</f>
        <v/>
      </c>
      <c r="L270">
        <f>IF($Y270="","",INDEX('Per Line'!$K$2:$K$8001,$Y270)&amp;"")</f>
        <v/>
      </c>
      <c r="M270" s="7">
        <f>IF($Y270="","",SUMIFS('Per Line'!$Y$2:$Y$8001,'Per Line'!$AG$2:$AG$8001,$B270&amp;"|"&amp;$C270,'Per Line'!$AK$2:$AK$8001,1))</f>
        <v/>
      </c>
      <c r="N270">
        <f>IF($Y270="","",Settings!$C$7)</f>
        <v/>
      </c>
      <c r="O270" s="7">
        <f>IF($Y270="","",SUMIFS('Per Line'!$Y$2:$Y$8001,'Per Line'!$AG$2:$AG$8001,$B270&amp;"|"&amp;$C270,'Per Line'!$AJ$2:$AJ$8001,0,'Per Line'!$AK$2:$AK$8001,0))</f>
        <v/>
      </c>
      <c r="P270" s="7">
        <f>IF($Y270="","",O270*N270)</f>
        <v/>
      </c>
      <c r="Q270">
        <f>IF($Y270="","",Settings!$C$6)</f>
        <v/>
      </c>
      <c r="R270" s="7">
        <f>IF($Y270="","",SUMIFS('Per Line'!$Y$2:$Y$8001,'Per Line'!$AG$2:$AG$8001,$B270&amp;"|"&amp;$C270,'Per Line'!$AJ$2:$AJ$8001,1,'Per Line'!$AK$2:$AK$8001,0))</f>
        <v/>
      </c>
      <c r="S270" s="7">
        <f>IF($Y270="","",R270*Q270)</f>
        <v/>
      </c>
      <c r="T270" s="7">
        <f>IF($Y270="","",S270+P270)</f>
        <v/>
      </c>
      <c r="U270" s="7">
        <f>IF($Y270="","",V270-T270)</f>
        <v/>
      </c>
      <c r="V270" s="7">
        <f>IF($Y270="","",O270+R270+M270)</f>
        <v/>
      </c>
      <c r="W270" s="7">
        <f>IF($Y270="","",V270-T270-K270)</f>
        <v/>
      </c>
      <c r="X270" s="12" t="n"/>
      <c r="Y270" s="13">
        <f>IF(ROWS($Y$2:$Y270)&lt;=MAX('Per Line'!$AI$2:$AI$8001),MATCH(ROWS($Y$2:$Y270),'Per Line'!$AI$2:$AI$8001,0),"")</f>
        <v/>
      </c>
    </row>
    <row r="271">
      <c r="A271" s="12" t="n"/>
      <c r="B271">
        <f>IF($Y271="","",INDEX('Per Line'!$F$2:$F$8001,$Y271)&amp;"")</f>
        <v/>
      </c>
      <c r="C271">
        <f>IF($Y271="","",INDEX('Per Line'!$D$2:$D$8001,$Y271)&amp;"")</f>
        <v/>
      </c>
      <c r="D271">
        <f>IF($Y271="","",INDEX('Per Line'!$B$2:$B$8001,$Y271))</f>
        <v/>
      </c>
      <c r="E271">
        <f>IF($Y271="","",INDEX('Per Line'!$C$2:$C$8001,$Y271)&amp;"")</f>
        <v/>
      </c>
      <c r="F271">
        <f>IF($Y271="","",INDEX('Per Line'!$G$2:$G$8001,$Y271)&amp;"")</f>
        <v/>
      </c>
      <c r="G271">
        <f>IF($Y271="","",INDEX('Per Line'!$L$2:$L$8001,$Y271)&amp;"")</f>
        <v/>
      </c>
      <c r="H271">
        <f>IF($Y271="","",INDEX('Per Line'!$M$2:$M$8001,$Y271)&amp;"")</f>
        <v/>
      </c>
      <c r="I271">
        <f>IF($Y271="","",INDEX('Per Line'!$N$2:$N$8001,$Y271)&amp;"")</f>
        <v/>
      </c>
      <c r="J271">
        <f>IF($Y271="","",INDEX('Per Line'!$Q$2:$Q$8001,$Y271))</f>
        <v/>
      </c>
      <c r="K271" s="7">
        <f>IF($Y271="","",J271*V271/100)</f>
        <v/>
      </c>
      <c r="L271">
        <f>IF($Y271="","",INDEX('Per Line'!$K$2:$K$8001,$Y271)&amp;"")</f>
        <v/>
      </c>
      <c r="M271" s="7">
        <f>IF($Y271="","",SUMIFS('Per Line'!$Y$2:$Y$8001,'Per Line'!$AG$2:$AG$8001,$B271&amp;"|"&amp;$C271,'Per Line'!$AK$2:$AK$8001,1))</f>
        <v/>
      </c>
      <c r="N271">
        <f>IF($Y271="","",Settings!$C$7)</f>
        <v/>
      </c>
      <c r="O271" s="7">
        <f>IF($Y271="","",SUMIFS('Per Line'!$Y$2:$Y$8001,'Per Line'!$AG$2:$AG$8001,$B271&amp;"|"&amp;$C271,'Per Line'!$AJ$2:$AJ$8001,0,'Per Line'!$AK$2:$AK$8001,0))</f>
        <v/>
      </c>
      <c r="P271" s="7">
        <f>IF($Y271="","",O271*N271)</f>
        <v/>
      </c>
      <c r="Q271">
        <f>IF($Y271="","",Settings!$C$6)</f>
        <v/>
      </c>
      <c r="R271" s="7">
        <f>IF($Y271="","",SUMIFS('Per Line'!$Y$2:$Y$8001,'Per Line'!$AG$2:$AG$8001,$B271&amp;"|"&amp;$C271,'Per Line'!$AJ$2:$AJ$8001,1,'Per Line'!$AK$2:$AK$8001,0))</f>
        <v/>
      </c>
      <c r="S271" s="7">
        <f>IF($Y271="","",R271*Q271)</f>
        <v/>
      </c>
      <c r="T271" s="7">
        <f>IF($Y271="","",S271+P271)</f>
        <v/>
      </c>
      <c r="U271" s="7">
        <f>IF($Y271="","",V271-T271)</f>
        <v/>
      </c>
      <c r="V271" s="7">
        <f>IF($Y271="","",O271+R271+M271)</f>
        <v/>
      </c>
      <c r="W271" s="7">
        <f>IF($Y271="","",V271-T271-K271)</f>
        <v/>
      </c>
      <c r="X271" s="12" t="n"/>
      <c r="Y271" s="13">
        <f>IF(ROWS($Y$2:$Y271)&lt;=MAX('Per Line'!$AI$2:$AI$8001),MATCH(ROWS($Y$2:$Y271),'Per Line'!$AI$2:$AI$8001,0),"")</f>
        <v/>
      </c>
    </row>
    <row r="272">
      <c r="A272" s="12" t="n"/>
      <c r="B272">
        <f>IF($Y272="","",INDEX('Per Line'!$F$2:$F$8001,$Y272)&amp;"")</f>
        <v/>
      </c>
      <c r="C272">
        <f>IF($Y272="","",INDEX('Per Line'!$D$2:$D$8001,$Y272)&amp;"")</f>
        <v/>
      </c>
      <c r="D272">
        <f>IF($Y272="","",INDEX('Per Line'!$B$2:$B$8001,$Y272))</f>
        <v/>
      </c>
      <c r="E272">
        <f>IF($Y272="","",INDEX('Per Line'!$C$2:$C$8001,$Y272)&amp;"")</f>
        <v/>
      </c>
      <c r="F272">
        <f>IF($Y272="","",INDEX('Per Line'!$G$2:$G$8001,$Y272)&amp;"")</f>
        <v/>
      </c>
      <c r="G272">
        <f>IF($Y272="","",INDEX('Per Line'!$L$2:$L$8001,$Y272)&amp;"")</f>
        <v/>
      </c>
      <c r="H272">
        <f>IF($Y272="","",INDEX('Per Line'!$M$2:$M$8001,$Y272)&amp;"")</f>
        <v/>
      </c>
      <c r="I272">
        <f>IF($Y272="","",INDEX('Per Line'!$N$2:$N$8001,$Y272)&amp;"")</f>
        <v/>
      </c>
      <c r="J272">
        <f>IF($Y272="","",INDEX('Per Line'!$Q$2:$Q$8001,$Y272))</f>
        <v/>
      </c>
      <c r="K272" s="7">
        <f>IF($Y272="","",J272*V272/100)</f>
        <v/>
      </c>
      <c r="L272">
        <f>IF($Y272="","",INDEX('Per Line'!$K$2:$K$8001,$Y272)&amp;"")</f>
        <v/>
      </c>
      <c r="M272" s="7">
        <f>IF($Y272="","",SUMIFS('Per Line'!$Y$2:$Y$8001,'Per Line'!$AG$2:$AG$8001,$B272&amp;"|"&amp;$C272,'Per Line'!$AK$2:$AK$8001,1))</f>
        <v/>
      </c>
      <c r="N272">
        <f>IF($Y272="","",Settings!$C$7)</f>
        <v/>
      </c>
      <c r="O272" s="7">
        <f>IF($Y272="","",SUMIFS('Per Line'!$Y$2:$Y$8001,'Per Line'!$AG$2:$AG$8001,$B272&amp;"|"&amp;$C272,'Per Line'!$AJ$2:$AJ$8001,0,'Per Line'!$AK$2:$AK$8001,0))</f>
        <v/>
      </c>
      <c r="P272" s="7">
        <f>IF($Y272="","",O272*N272)</f>
        <v/>
      </c>
      <c r="Q272">
        <f>IF($Y272="","",Settings!$C$6)</f>
        <v/>
      </c>
      <c r="R272" s="7">
        <f>IF($Y272="","",SUMIFS('Per Line'!$Y$2:$Y$8001,'Per Line'!$AG$2:$AG$8001,$B272&amp;"|"&amp;$C272,'Per Line'!$AJ$2:$AJ$8001,1,'Per Line'!$AK$2:$AK$8001,0))</f>
        <v/>
      </c>
      <c r="S272" s="7">
        <f>IF($Y272="","",R272*Q272)</f>
        <v/>
      </c>
      <c r="T272" s="7">
        <f>IF($Y272="","",S272+P272)</f>
        <v/>
      </c>
      <c r="U272" s="7">
        <f>IF($Y272="","",V272-T272)</f>
        <v/>
      </c>
      <c r="V272" s="7">
        <f>IF($Y272="","",O272+R272+M272)</f>
        <v/>
      </c>
      <c r="W272" s="7">
        <f>IF($Y272="","",V272-T272-K272)</f>
        <v/>
      </c>
      <c r="X272" s="12" t="n"/>
      <c r="Y272" s="13">
        <f>IF(ROWS($Y$2:$Y272)&lt;=MAX('Per Line'!$AI$2:$AI$8001),MATCH(ROWS($Y$2:$Y272),'Per Line'!$AI$2:$AI$8001,0),"")</f>
        <v/>
      </c>
    </row>
    <row r="273">
      <c r="A273" s="12" t="n"/>
      <c r="B273">
        <f>IF($Y273="","",INDEX('Per Line'!$F$2:$F$8001,$Y273)&amp;"")</f>
        <v/>
      </c>
      <c r="C273">
        <f>IF($Y273="","",INDEX('Per Line'!$D$2:$D$8001,$Y273)&amp;"")</f>
        <v/>
      </c>
      <c r="D273">
        <f>IF($Y273="","",INDEX('Per Line'!$B$2:$B$8001,$Y273))</f>
        <v/>
      </c>
      <c r="E273">
        <f>IF($Y273="","",INDEX('Per Line'!$C$2:$C$8001,$Y273)&amp;"")</f>
        <v/>
      </c>
      <c r="F273">
        <f>IF($Y273="","",INDEX('Per Line'!$G$2:$G$8001,$Y273)&amp;"")</f>
        <v/>
      </c>
      <c r="G273">
        <f>IF($Y273="","",INDEX('Per Line'!$L$2:$L$8001,$Y273)&amp;"")</f>
        <v/>
      </c>
      <c r="H273">
        <f>IF($Y273="","",INDEX('Per Line'!$M$2:$M$8001,$Y273)&amp;"")</f>
        <v/>
      </c>
      <c r="I273">
        <f>IF($Y273="","",INDEX('Per Line'!$N$2:$N$8001,$Y273)&amp;"")</f>
        <v/>
      </c>
      <c r="J273">
        <f>IF($Y273="","",INDEX('Per Line'!$Q$2:$Q$8001,$Y273))</f>
        <v/>
      </c>
      <c r="K273" s="7">
        <f>IF($Y273="","",J273*V273/100)</f>
        <v/>
      </c>
      <c r="L273">
        <f>IF($Y273="","",INDEX('Per Line'!$K$2:$K$8001,$Y273)&amp;"")</f>
        <v/>
      </c>
      <c r="M273" s="7">
        <f>IF($Y273="","",SUMIFS('Per Line'!$Y$2:$Y$8001,'Per Line'!$AG$2:$AG$8001,$B273&amp;"|"&amp;$C273,'Per Line'!$AK$2:$AK$8001,1))</f>
        <v/>
      </c>
      <c r="N273">
        <f>IF($Y273="","",Settings!$C$7)</f>
        <v/>
      </c>
      <c r="O273" s="7">
        <f>IF($Y273="","",SUMIFS('Per Line'!$Y$2:$Y$8001,'Per Line'!$AG$2:$AG$8001,$B273&amp;"|"&amp;$C273,'Per Line'!$AJ$2:$AJ$8001,0,'Per Line'!$AK$2:$AK$8001,0))</f>
        <v/>
      </c>
      <c r="P273" s="7">
        <f>IF($Y273="","",O273*N273)</f>
        <v/>
      </c>
      <c r="Q273">
        <f>IF($Y273="","",Settings!$C$6)</f>
        <v/>
      </c>
      <c r="R273" s="7">
        <f>IF($Y273="","",SUMIFS('Per Line'!$Y$2:$Y$8001,'Per Line'!$AG$2:$AG$8001,$B273&amp;"|"&amp;$C273,'Per Line'!$AJ$2:$AJ$8001,1,'Per Line'!$AK$2:$AK$8001,0))</f>
        <v/>
      </c>
      <c r="S273" s="7">
        <f>IF($Y273="","",R273*Q273)</f>
        <v/>
      </c>
      <c r="T273" s="7">
        <f>IF($Y273="","",S273+P273)</f>
        <v/>
      </c>
      <c r="U273" s="7">
        <f>IF($Y273="","",V273-T273)</f>
        <v/>
      </c>
      <c r="V273" s="7">
        <f>IF($Y273="","",O273+R273+M273)</f>
        <v/>
      </c>
      <c r="W273" s="7">
        <f>IF($Y273="","",V273-T273-K273)</f>
        <v/>
      </c>
      <c r="X273" s="12" t="n"/>
      <c r="Y273" s="13">
        <f>IF(ROWS($Y$2:$Y273)&lt;=MAX('Per Line'!$AI$2:$AI$8001),MATCH(ROWS($Y$2:$Y273),'Per Line'!$AI$2:$AI$8001,0),"")</f>
        <v/>
      </c>
    </row>
    <row r="274">
      <c r="A274" s="12" t="n"/>
      <c r="B274">
        <f>IF($Y274="","",INDEX('Per Line'!$F$2:$F$8001,$Y274)&amp;"")</f>
        <v/>
      </c>
      <c r="C274">
        <f>IF($Y274="","",INDEX('Per Line'!$D$2:$D$8001,$Y274)&amp;"")</f>
        <v/>
      </c>
      <c r="D274">
        <f>IF($Y274="","",INDEX('Per Line'!$B$2:$B$8001,$Y274))</f>
        <v/>
      </c>
      <c r="E274">
        <f>IF($Y274="","",INDEX('Per Line'!$C$2:$C$8001,$Y274)&amp;"")</f>
        <v/>
      </c>
      <c r="F274">
        <f>IF($Y274="","",INDEX('Per Line'!$G$2:$G$8001,$Y274)&amp;"")</f>
        <v/>
      </c>
      <c r="G274">
        <f>IF($Y274="","",INDEX('Per Line'!$L$2:$L$8001,$Y274)&amp;"")</f>
        <v/>
      </c>
      <c r="H274">
        <f>IF($Y274="","",INDEX('Per Line'!$M$2:$M$8001,$Y274)&amp;"")</f>
        <v/>
      </c>
      <c r="I274">
        <f>IF($Y274="","",INDEX('Per Line'!$N$2:$N$8001,$Y274)&amp;"")</f>
        <v/>
      </c>
      <c r="J274">
        <f>IF($Y274="","",INDEX('Per Line'!$Q$2:$Q$8001,$Y274))</f>
        <v/>
      </c>
      <c r="K274" s="7">
        <f>IF($Y274="","",J274*V274/100)</f>
        <v/>
      </c>
      <c r="L274">
        <f>IF($Y274="","",INDEX('Per Line'!$K$2:$K$8001,$Y274)&amp;"")</f>
        <v/>
      </c>
      <c r="M274" s="7">
        <f>IF($Y274="","",SUMIFS('Per Line'!$Y$2:$Y$8001,'Per Line'!$AG$2:$AG$8001,$B274&amp;"|"&amp;$C274,'Per Line'!$AK$2:$AK$8001,1))</f>
        <v/>
      </c>
      <c r="N274">
        <f>IF($Y274="","",Settings!$C$7)</f>
        <v/>
      </c>
      <c r="O274" s="7">
        <f>IF($Y274="","",SUMIFS('Per Line'!$Y$2:$Y$8001,'Per Line'!$AG$2:$AG$8001,$B274&amp;"|"&amp;$C274,'Per Line'!$AJ$2:$AJ$8001,0,'Per Line'!$AK$2:$AK$8001,0))</f>
        <v/>
      </c>
      <c r="P274" s="7">
        <f>IF($Y274="","",O274*N274)</f>
        <v/>
      </c>
      <c r="Q274">
        <f>IF($Y274="","",Settings!$C$6)</f>
        <v/>
      </c>
      <c r="R274" s="7">
        <f>IF($Y274="","",SUMIFS('Per Line'!$Y$2:$Y$8001,'Per Line'!$AG$2:$AG$8001,$B274&amp;"|"&amp;$C274,'Per Line'!$AJ$2:$AJ$8001,1,'Per Line'!$AK$2:$AK$8001,0))</f>
        <v/>
      </c>
      <c r="S274" s="7">
        <f>IF($Y274="","",R274*Q274)</f>
        <v/>
      </c>
      <c r="T274" s="7">
        <f>IF($Y274="","",S274+P274)</f>
        <v/>
      </c>
      <c r="U274" s="7">
        <f>IF($Y274="","",V274-T274)</f>
        <v/>
      </c>
      <c r="V274" s="7">
        <f>IF($Y274="","",O274+R274+M274)</f>
        <v/>
      </c>
      <c r="W274" s="7">
        <f>IF($Y274="","",V274-T274-K274)</f>
        <v/>
      </c>
      <c r="X274" s="12" t="n"/>
      <c r="Y274" s="13">
        <f>IF(ROWS($Y$2:$Y274)&lt;=MAX('Per Line'!$AI$2:$AI$8001),MATCH(ROWS($Y$2:$Y274),'Per Line'!$AI$2:$AI$8001,0),"")</f>
        <v/>
      </c>
    </row>
    <row r="275">
      <c r="A275" s="12" t="n"/>
      <c r="B275">
        <f>IF($Y275="","",INDEX('Per Line'!$F$2:$F$8001,$Y275)&amp;"")</f>
        <v/>
      </c>
      <c r="C275">
        <f>IF($Y275="","",INDEX('Per Line'!$D$2:$D$8001,$Y275)&amp;"")</f>
        <v/>
      </c>
      <c r="D275">
        <f>IF($Y275="","",INDEX('Per Line'!$B$2:$B$8001,$Y275))</f>
        <v/>
      </c>
      <c r="E275">
        <f>IF($Y275="","",INDEX('Per Line'!$C$2:$C$8001,$Y275)&amp;"")</f>
        <v/>
      </c>
      <c r="F275">
        <f>IF($Y275="","",INDEX('Per Line'!$G$2:$G$8001,$Y275)&amp;"")</f>
        <v/>
      </c>
      <c r="G275">
        <f>IF($Y275="","",INDEX('Per Line'!$L$2:$L$8001,$Y275)&amp;"")</f>
        <v/>
      </c>
      <c r="H275">
        <f>IF($Y275="","",INDEX('Per Line'!$M$2:$M$8001,$Y275)&amp;"")</f>
        <v/>
      </c>
      <c r="I275">
        <f>IF($Y275="","",INDEX('Per Line'!$N$2:$N$8001,$Y275)&amp;"")</f>
        <v/>
      </c>
      <c r="J275">
        <f>IF($Y275="","",INDEX('Per Line'!$Q$2:$Q$8001,$Y275))</f>
        <v/>
      </c>
      <c r="K275" s="7">
        <f>IF($Y275="","",J275*V275/100)</f>
        <v/>
      </c>
      <c r="L275">
        <f>IF($Y275="","",INDEX('Per Line'!$K$2:$K$8001,$Y275)&amp;"")</f>
        <v/>
      </c>
      <c r="M275" s="7">
        <f>IF($Y275="","",SUMIFS('Per Line'!$Y$2:$Y$8001,'Per Line'!$AG$2:$AG$8001,$B275&amp;"|"&amp;$C275,'Per Line'!$AK$2:$AK$8001,1))</f>
        <v/>
      </c>
      <c r="N275">
        <f>IF($Y275="","",Settings!$C$7)</f>
        <v/>
      </c>
      <c r="O275" s="7">
        <f>IF($Y275="","",SUMIFS('Per Line'!$Y$2:$Y$8001,'Per Line'!$AG$2:$AG$8001,$B275&amp;"|"&amp;$C275,'Per Line'!$AJ$2:$AJ$8001,0,'Per Line'!$AK$2:$AK$8001,0))</f>
        <v/>
      </c>
      <c r="P275" s="7">
        <f>IF($Y275="","",O275*N275)</f>
        <v/>
      </c>
      <c r="Q275">
        <f>IF($Y275="","",Settings!$C$6)</f>
        <v/>
      </c>
      <c r="R275" s="7">
        <f>IF($Y275="","",SUMIFS('Per Line'!$Y$2:$Y$8001,'Per Line'!$AG$2:$AG$8001,$B275&amp;"|"&amp;$C275,'Per Line'!$AJ$2:$AJ$8001,1,'Per Line'!$AK$2:$AK$8001,0))</f>
        <v/>
      </c>
      <c r="S275" s="7">
        <f>IF($Y275="","",R275*Q275)</f>
        <v/>
      </c>
      <c r="T275" s="7">
        <f>IF($Y275="","",S275+P275)</f>
        <v/>
      </c>
      <c r="U275" s="7">
        <f>IF($Y275="","",V275-T275)</f>
        <v/>
      </c>
      <c r="V275" s="7">
        <f>IF($Y275="","",O275+R275+M275)</f>
        <v/>
      </c>
      <c r="W275" s="7">
        <f>IF($Y275="","",V275-T275-K275)</f>
        <v/>
      </c>
      <c r="X275" s="12" t="n"/>
      <c r="Y275" s="13">
        <f>IF(ROWS($Y$2:$Y275)&lt;=MAX('Per Line'!$AI$2:$AI$8001),MATCH(ROWS($Y$2:$Y275),'Per Line'!$AI$2:$AI$8001,0),"")</f>
        <v/>
      </c>
    </row>
    <row r="276">
      <c r="A276" s="12" t="n"/>
      <c r="B276">
        <f>IF($Y276="","",INDEX('Per Line'!$F$2:$F$8001,$Y276)&amp;"")</f>
        <v/>
      </c>
      <c r="C276">
        <f>IF($Y276="","",INDEX('Per Line'!$D$2:$D$8001,$Y276)&amp;"")</f>
        <v/>
      </c>
      <c r="D276">
        <f>IF($Y276="","",INDEX('Per Line'!$B$2:$B$8001,$Y276))</f>
        <v/>
      </c>
      <c r="E276">
        <f>IF($Y276="","",INDEX('Per Line'!$C$2:$C$8001,$Y276)&amp;"")</f>
        <v/>
      </c>
      <c r="F276">
        <f>IF($Y276="","",INDEX('Per Line'!$G$2:$G$8001,$Y276)&amp;"")</f>
        <v/>
      </c>
      <c r="G276">
        <f>IF($Y276="","",INDEX('Per Line'!$L$2:$L$8001,$Y276)&amp;"")</f>
        <v/>
      </c>
      <c r="H276">
        <f>IF($Y276="","",INDEX('Per Line'!$M$2:$M$8001,$Y276)&amp;"")</f>
        <v/>
      </c>
      <c r="I276">
        <f>IF($Y276="","",INDEX('Per Line'!$N$2:$N$8001,$Y276)&amp;"")</f>
        <v/>
      </c>
      <c r="J276">
        <f>IF($Y276="","",INDEX('Per Line'!$Q$2:$Q$8001,$Y276))</f>
        <v/>
      </c>
      <c r="K276" s="7">
        <f>IF($Y276="","",J276*V276/100)</f>
        <v/>
      </c>
      <c r="L276">
        <f>IF($Y276="","",INDEX('Per Line'!$K$2:$K$8001,$Y276)&amp;"")</f>
        <v/>
      </c>
      <c r="M276" s="7">
        <f>IF($Y276="","",SUMIFS('Per Line'!$Y$2:$Y$8001,'Per Line'!$AG$2:$AG$8001,$B276&amp;"|"&amp;$C276,'Per Line'!$AK$2:$AK$8001,1))</f>
        <v/>
      </c>
      <c r="N276">
        <f>IF($Y276="","",Settings!$C$7)</f>
        <v/>
      </c>
      <c r="O276" s="7">
        <f>IF($Y276="","",SUMIFS('Per Line'!$Y$2:$Y$8001,'Per Line'!$AG$2:$AG$8001,$B276&amp;"|"&amp;$C276,'Per Line'!$AJ$2:$AJ$8001,0,'Per Line'!$AK$2:$AK$8001,0))</f>
        <v/>
      </c>
      <c r="P276" s="7">
        <f>IF($Y276="","",O276*N276)</f>
        <v/>
      </c>
      <c r="Q276">
        <f>IF($Y276="","",Settings!$C$6)</f>
        <v/>
      </c>
      <c r="R276" s="7">
        <f>IF($Y276="","",SUMIFS('Per Line'!$Y$2:$Y$8001,'Per Line'!$AG$2:$AG$8001,$B276&amp;"|"&amp;$C276,'Per Line'!$AJ$2:$AJ$8001,1,'Per Line'!$AK$2:$AK$8001,0))</f>
        <v/>
      </c>
      <c r="S276" s="7">
        <f>IF($Y276="","",R276*Q276)</f>
        <v/>
      </c>
      <c r="T276" s="7">
        <f>IF($Y276="","",S276+P276)</f>
        <v/>
      </c>
      <c r="U276" s="7">
        <f>IF($Y276="","",V276-T276)</f>
        <v/>
      </c>
      <c r="V276" s="7">
        <f>IF($Y276="","",O276+R276+M276)</f>
        <v/>
      </c>
      <c r="W276" s="7">
        <f>IF($Y276="","",V276-T276-K276)</f>
        <v/>
      </c>
      <c r="X276" s="12" t="n"/>
      <c r="Y276" s="13">
        <f>IF(ROWS($Y$2:$Y276)&lt;=MAX('Per Line'!$AI$2:$AI$8001),MATCH(ROWS($Y$2:$Y276),'Per Line'!$AI$2:$AI$8001,0),"")</f>
        <v/>
      </c>
    </row>
    <row r="277">
      <c r="A277" s="12" t="n"/>
      <c r="B277">
        <f>IF($Y277="","",INDEX('Per Line'!$F$2:$F$8001,$Y277)&amp;"")</f>
        <v/>
      </c>
      <c r="C277">
        <f>IF($Y277="","",INDEX('Per Line'!$D$2:$D$8001,$Y277)&amp;"")</f>
        <v/>
      </c>
      <c r="D277">
        <f>IF($Y277="","",INDEX('Per Line'!$B$2:$B$8001,$Y277))</f>
        <v/>
      </c>
      <c r="E277">
        <f>IF($Y277="","",INDEX('Per Line'!$C$2:$C$8001,$Y277)&amp;"")</f>
        <v/>
      </c>
      <c r="F277">
        <f>IF($Y277="","",INDEX('Per Line'!$G$2:$G$8001,$Y277)&amp;"")</f>
        <v/>
      </c>
      <c r="G277">
        <f>IF($Y277="","",INDEX('Per Line'!$L$2:$L$8001,$Y277)&amp;"")</f>
        <v/>
      </c>
      <c r="H277">
        <f>IF($Y277="","",INDEX('Per Line'!$M$2:$M$8001,$Y277)&amp;"")</f>
        <v/>
      </c>
      <c r="I277">
        <f>IF($Y277="","",INDEX('Per Line'!$N$2:$N$8001,$Y277)&amp;"")</f>
        <v/>
      </c>
      <c r="J277">
        <f>IF($Y277="","",INDEX('Per Line'!$Q$2:$Q$8001,$Y277))</f>
        <v/>
      </c>
      <c r="K277" s="7">
        <f>IF($Y277="","",J277*V277/100)</f>
        <v/>
      </c>
      <c r="L277">
        <f>IF($Y277="","",INDEX('Per Line'!$K$2:$K$8001,$Y277)&amp;"")</f>
        <v/>
      </c>
      <c r="M277" s="7">
        <f>IF($Y277="","",SUMIFS('Per Line'!$Y$2:$Y$8001,'Per Line'!$AG$2:$AG$8001,$B277&amp;"|"&amp;$C277,'Per Line'!$AK$2:$AK$8001,1))</f>
        <v/>
      </c>
      <c r="N277">
        <f>IF($Y277="","",Settings!$C$7)</f>
        <v/>
      </c>
      <c r="O277" s="7">
        <f>IF($Y277="","",SUMIFS('Per Line'!$Y$2:$Y$8001,'Per Line'!$AG$2:$AG$8001,$B277&amp;"|"&amp;$C277,'Per Line'!$AJ$2:$AJ$8001,0,'Per Line'!$AK$2:$AK$8001,0))</f>
        <v/>
      </c>
      <c r="P277" s="7">
        <f>IF($Y277="","",O277*N277)</f>
        <v/>
      </c>
      <c r="Q277">
        <f>IF($Y277="","",Settings!$C$6)</f>
        <v/>
      </c>
      <c r="R277" s="7">
        <f>IF($Y277="","",SUMIFS('Per Line'!$Y$2:$Y$8001,'Per Line'!$AG$2:$AG$8001,$B277&amp;"|"&amp;$C277,'Per Line'!$AJ$2:$AJ$8001,1,'Per Line'!$AK$2:$AK$8001,0))</f>
        <v/>
      </c>
      <c r="S277" s="7">
        <f>IF($Y277="","",R277*Q277)</f>
        <v/>
      </c>
      <c r="T277" s="7">
        <f>IF($Y277="","",S277+P277)</f>
        <v/>
      </c>
      <c r="U277" s="7">
        <f>IF($Y277="","",V277-T277)</f>
        <v/>
      </c>
      <c r="V277" s="7">
        <f>IF($Y277="","",O277+R277+M277)</f>
        <v/>
      </c>
      <c r="W277" s="7">
        <f>IF($Y277="","",V277-T277-K277)</f>
        <v/>
      </c>
      <c r="X277" s="12" t="n"/>
      <c r="Y277" s="13">
        <f>IF(ROWS($Y$2:$Y277)&lt;=MAX('Per Line'!$AI$2:$AI$8001),MATCH(ROWS($Y$2:$Y277),'Per Line'!$AI$2:$AI$8001,0),"")</f>
        <v/>
      </c>
    </row>
    <row r="278">
      <c r="A278" s="12" t="n"/>
      <c r="B278">
        <f>IF($Y278="","",INDEX('Per Line'!$F$2:$F$8001,$Y278)&amp;"")</f>
        <v/>
      </c>
      <c r="C278">
        <f>IF($Y278="","",INDEX('Per Line'!$D$2:$D$8001,$Y278)&amp;"")</f>
        <v/>
      </c>
      <c r="D278">
        <f>IF($Y278="","",INDEX('Per Line'!$B$2:$B$8001,$Y278))</f>
        <v/>
      </c>
      <c r="E278">
        <f>IF($Y278="","",INDEX('Per Line'!$C$2:$C$8001,$Y278)&amp;"")</f>
        <v/>
      </c>
      <c r="F278">
        <f>IF($Y278="","",INDEX('Per Line'!$G$2:$G$8001,$Y278)&amp;"")</f>
        <v/>
      </c>
      <c r="G278">
        <f>IF($Y278="","",INDEX('Per Line'!$L$2:$L$8001,$Y278)&amp;"")</f>
        <v/>
      </c>
      <c r="H278">
        <f>IF($Y278="","",INDEX('Per Line'!$M$2:$M$8001,$Y278)&amp;"")</f>
        <v/>
      </c>
      <c r="I278">
        <f>IF($Y278="","",INDEX('Per Line'!$N$2:$N$8001,$Y278)&amp;"")</f>
        <v/>
      </c>
      <c r="J278">
        <f>IF($Y278="","",INDEX('Per Line'!$Q$2:$Q$8001,$Y278))</f>
        <v/>
      </c>
      <c r="K278" s="7">
        <f>IF($Y278="","",J278*V278/100)</f>
        <v/>
      </c>
      <c r="L278">
        <f>IF($Y278="","",INDEX('Per Line'!$K$2:$K$8001,$Y278)&amp;"")</f>
        <v/>
      </c>
      <c r="M278" s="7">
        <f>IF($Y278="","",SUMIFS('Per Line'!$Y$2:$Y$8001,'Per Line'!$AG$2:$AG$8001,$B278&amp;"|"&amp;$C278,'Per Line'!$AK$2:$AK$8001,1))</f>
        <v/>
      </c>
      <c r="N278">
        <f>IF($Y278="","",Settings!$C$7)</f>
        <v/>
      </c>
      <c r="O278" s="7">
        <f>IF($Y278="","",SUMIFS('Per Line'!$Y$2:$Y$8001,'Per Line'!$AG$2:$AG$8001,$B278&amp;"|"&amp;$C278,'Per Line'!$AJ$2:$AJ$8001,0,'Per Line'!$AK$2:$AK$8001,0))</f>
        <v/>
      </c>
      <c r="P278" s="7">
        <f>IF($Y278="","",O278*N278)</f>
        <v/>
      </c>
      <c r="Q278">
        <f>IF($Y278="","",Settings!$C$6)</f>
        <v/>
      </c>
      <c r="R278" s="7">
        <f>IF($Y278="","",SUMIFS('Per Line'!$Y$2:$Y$8001,'Per Line'!$AG$2:$AG$8001,$B278&amp;"|"&amp;$C278,'Per Line'!$AJ$2:$AJ$8001,1,'Per Line'!$AK$2:$AK$8001,0))</f>
        <v/>
      </c>
      <c r="S278" s="7">
        <f>IF($Y278="","",R278*Q278)</f>
        <v/>
      </c>
      <c r="T278" s="7">
        <f>IF($Y278="","",S278+P278)</f>
        <v/>
      </c>
      <c r="U278" s="7">
        <f>IF($Y278="","",V278-T278)</f>
        <v/>
      </c>
      <c r="V278" s="7">
        <f>IF($Y278="","",O278+R278+M278)</f>
        <v/>
      </c>
      <c r="W278" s="7">
        <f>IF($Y278="","",V278-T278-K278)</f>
        <v/>
      </c>
      <c r="X278" s="12" t="n"/>
      <c r="Y278" s="13">
        <f>IF(ROWS($Y$2:$Y278)&lt;=MAX('Per Line'!$AI$2:$AI$8001),MATCH(ROWS($Y$2:$Y278),'Per Line'!$AI$2:$AI$8001,0),"")</f>
        <v/>
      </c>
    </row>
    <row r="279">
      <c r="A279" s="12" t="n"/>
      <c r="B279">
        <f>IF($Y279="","",INDEX('Per Line'!$F$2:$F$8001,$Y279)&amp;"")</f>
        <v/>
      </c>
      <c r="C279">
        <f>IF($Y279="","",INDEX('Per Line'!$D$2:$D$8001,$Y279)&amp;"")</f>
        <v/>
      </c>
      <c r="D279">
        <f>IF($Y279="","",INDEX('Per Line'!$B$2:$B$8001,$Y279))</f>
        <v/>
      </c>
      <c r="E279">
        <f>IF($Y279="","",INDEX('Per Line'!$C$2:$C$8001,$Y279)&amp;"")</f>
        <v/>
      </c>
      <c r="F279">
        <f>IF($Y279="","",INDEX('Per Line'!$G$2:$G$8001,$Y279)&amp;"")</f>
        <v/>
      </c>
      <c r="G279">
        <f>IF($Y279="","",INDEX('Per Line'!$L$2:$L$8001,$Y279)&amp;"")</f>
        <v/>
      </c>
      <c r="H279">
        <f>IF($Y279="","",INDEX('Per Line'!$M$2:$M$8001,$Y279)&amp;"")</f>
        <v/>
      </c>
      <c r="I279">
        <f>IF($Y279="","",INDEX('Per Line'!$N$2:$N$8001,$Y279)&amp;"")</f>
        <v/>
      </c>
      <c r="J279">
        <f>IF($Y279="","",INDEX('Per Line'!$Q$2:$Q$8001,$Y279))</f>
        <v/>
      </c>
      <c r="K279" s="7">
        <f>IF($Y279="","",J279*V279/100)</f>
        <v/>
      </c>
      <c r="L279">
        <f>IF($Y279="","",INDEX('Per Line'!$K$2:$K$8001,$Y279)&amp;"")</f>
        <v/>
      </c>
      <c r="M279" s="7">
        <f>IF($Y279="","",SUMIFS('Per Line'!$Y$2:$Y$8001,'Per Line'!$AG$2:$AG$8001,$B279&amp;"|"&amp;$C279,'Per Line'!$AK$2:$AK$8001,1))</f>
        <v/>
      </c>
      <c r="N279">
        <f>IF($Y279="","",Settings!$C$7)</f>
        <v/>
      </c>
      <c r="O279" s="7">
        <f>IF($Y279="","",SUMIFS('Per Line'!$Y$2:$Y$8001,'Per Line'!$AG$2:$AG$8001,$B279&amp;"|"&amp;$C279,'Per Line'!$AJ$2:$AJ$8001,0,'Per Line'!$AK$2:$AK$8001,0))</f>
        <v/>
      </c>
      <c r="P279" s="7">
        <f>IF($Y279="","",O279*N279)</f>
        <v/>
      </c>
      <c r="Q279">
        <f>IF($Y279="","",Settings!$C$6)</f>
        <v/>
      </c>
      <c r="R279" s="7">
        <f>IF($Y279="","",SUMIFS('Per Line'!$Y$2:$Y$8001,'Per Line'!$AG$2:$AG$8001,$B279&amp;"|"&amp;$C279,'Per Line'!$AJ$2:$AJ$8001,1,'Per Line'!$AK$2:$AK$8001,0))</f>
        <v/>
      </c>
      <c r="S279" s="7">
        <f>IF($Y279="","",R279*Q279)</f>
        <v/>
      </c>
      <c r="T279" s="7">
        <f>IF($Y279="","",S279+P279)</f>
        <v/>
      </c>
      <c r="U279" s="7">
        <f>IF($Y279="","",V279-T279)</f>
        <v/>
      </c>
      <c r="V279" s="7">
        <f>IF($Y279="","",O279+R279+M279)</f>
        <v/>
      </c>
      <c r="W279" s="7">
        <f>IF($Y279="","",V279-T279-K279)</f>
        <v/>
      </c>
      <c r="X279" s="12" t="n"/>
      <c r="Y279" s="13">
        <f>IF(ROWS($Y$2:$Y279)&lt;=MAX('Per Line'!$AI$2:$AI$8001),MATCH(ROWS($Y$2:$Y279),'Per Line'!$AI$2:$AI$8001,0),"")</f>
        <v/>
      </c>
    </row>
    <row r="280">
      <c r="A280" s="12" t="n"/>
      <c r="B280">
        <f>IF($Y280="","",INDEX('Per Line'!$F$2:$F$8001,$Y280)&amp;"")</f>
        <v/>
      </c>
      <c r="C280">
        <f>IF($Y280="","",INDEX('Per Line'!$D$2:$D$8001,$Y280)&amp;"")</f>
        <v/>
      </c>
      <c r="D280">
        <f>IF($Y280="","",INDEX('Per Line'!$B$2:$B$8001,$Y280))</f>
        <v/>
      </c>
      <c r="E280">
        <f>IF($Y280="","",INDEX('Per Line'!$C$2:$C$8001,$Y280)&amp;"")</f>
        <v/>
      </c>
      <c r="F280">
        <f>IF($Y280="","",INDEX('Per Line'!$G$2:$G$8001,$Y280)&amp;"")</f>
        <v/>
      </c>
      <c r="G280">
        <f>IF($Y280="","",INDEX('Per Line'!$L$2:$L$8001,$Y280)&amp;"")</f>
        <v/>
      </c>
      <c r="H280">
        <f>IF($Y280="","",INDEX('Per Line'!$M$2:$M$8001,$Y280)&amp;"")</f>
        <v/>
      </c>
      <c r="I280">
        <f>IF($Y280="","",INDEX('Per Line'!$N$2:$N$8001,$Y280)&amp;"")</f>
        <v/>
      </c>
      <c r="J280">
        <f>IF($Y280="","",INDEX('Per Line'!$Q$2:$Q$8001,$Y280))</f>
        <v/>
      </c>
      <c r="K280" s="7">
        <f>IF($Y280="","",J280*V280/100)</f>
        <v/>
      </c>
      <c r="L280">
        <f>IF($Y280="","",INDEX('Per Line'!$K$2:$K$8001,$Y280)&amp;"")</f>
        <v/>
      </c>
      <c r="M280" s="7">
        <f>IF($Y280="","",SUMIFS('Per Line'!$Y$2:$Y$8001,'Per Line'!$AG$2:$AG$8001,$B280&amp;"|"&amp;$C280,'Per Line'!$AK$2:$AK$8001,1))</f>
        <v/>
      </c>
      <c r="N280">
        <f>IF($Y280="","",Settings!$C$7)</f>
        <v/>
      </c>
      <c r="O280" s="7">
        <f>IF($Y280="","",SUMIFS('Per Line'!$Y$2:$Y$8001,'Per Line'!$AG$2:$AG$8001,$B280&amp;"|"&amp;$C280,'Per Line'!$AJ$2:$AJ$8001,0,'Per Line'!$AK$2:$AK$8001,0))</f>
        <v/>
      </c>
      <c r="P280" s="7">
        <f>IF($Y280="","",O280*N280)</f>
        <v/>
      </c>
      <c r="Q280">
        <f>IF($Y280="","",Settings!$C$6)</f>
        <v/>
      </c>
      <c r="R280" s="7">
        <f>IF($Y280="","",SUMIFS('Per Line'!$Y$2:$Y$8001,'Per Line'!$AG$2:$AG$8001,$B280&amp;"|"&amp;$C280,'Per Line'!$AJ$2:$AJ$8001,1,'Per Line'!$AK$2:$AK$8001,0))</f>
        <v/>
      </c>
      <c r="S280" s="7">
        <f>IF($Y280="","",R280*Q280)</f>
        <v/>
      </c>
      <c r="T280" s="7">
        <f>IF($Y280="","",S280+P280)</f>
        <v/>
      </c>
      <c r="U280" s="7">
        <f>IF($Y280="","",V280-T280)</f>
        <v/>
      </c>
      <c r="V280" s="7">
        <f>IF($Y280="","",O280+R280+M280)</f>
        <v/>
      </c>
      <c r="W280" s="7">
        <f>IF($Y280="","",V280-T280-K280)</f>
        <v/>
      </c>
      <c r="X280" s="12" t="n"/>
      <c r="Y280" s="13">
        <f>IF(ROWS($Y$2:$Y280)&lt;=MAX('Per Line'!$AI$2:$AI$8001),MATCH(ROWS($Y$2:$Y280),'Per Line'!$AI$2:$AI$8001,0),"")</f>
        <v/>
      </c>
    </row>
    <row r="281">
      <c r="A281" s="12" t="n"/>
      <c r="B281">
        <f>IF($Y281="","",INDEX('Per Line'!$F$2:$F$8001,$Y281)&amp;"")</f>
        <v/>
      </c>
      <c r="C281">
        <f>IF($Y281="","",INDEX('Per Line'!$D$2:$D$8001,$Y281)&amp;"")</f>
        <v/>
      </c>
      <c r="D281">
        <f>IF($Y281="","",INDEX('Per Line'!$B$2:$B$8001,$Y281))</f>
        <v/>
      </c>
      <c r="E281">
        <f>IF($Y281="","",INDEX('Per Line'!$C$2:$C$8001,$Y281)&amp;"")</f>
        <v/>
      </c>
      <c r="F281">
        <f>IF($Y281="","",INDEX('Per Line'!$G$2:$G$8001,$Y281)&amp;"")</f>
        <v/>
      </c>
      <c r="G281">
        <f>IF($Y281="","",INDEX('Per Line'!$L$2:$L$8001,$Y281)&amp;"")</f>
        <v/>
      </c>
      <c r="H281">
        <f>IF($Y281="","",INDEX('Per Line'!$M$2:$M$8001,$Y281)&amp;"")</f>
        <v/>
      </c>
      <c r="I281">
        <f>IF($Y281="","",INDEX('Per Line'!$N$2:$N$8001,$Y281)&amp;"")</f>
        <v/>
      </c>
      <c r="J281">
        <f>IF($Y281="","",INDEX('Per Line'!$Q$2:$Q$8001,$Y281))</f>
        <v/>
      </c>
      <c r="K281" s="7">
        <f>IF($Y281="","",J281*V281/100)</f>
        <v/>
      </c>
      <c r="L281">
        <f>IF($Y281="","",INDEX('Per Line'!$K$2:$K$8001,$Y281)&amp;"")</f>
        <v/>
      </c>
      <c r="M281" s="7">
        <f>IF($Y281="","",SUMIFS('Per Line'!$Y$2:$Y$8001,'Per Line'!$AG$2:$AG$8001,$B281&amp;"|"&amp;$C281,'Per Line'!$AK$2:$AK$8001,1))</f>
        <v/>
      </c>
      <c r="N281">
        <f>IF($Y281="","",Settings!$C$7)</f>
        <v/>
      </c>
      <c r="O281" s="7">
        <f>IF($Y281="","",SUMIFS('Per Line'!$Y$2:$Y$8001,'Per Line'!$AG$2:$AG$8001,$B281&amp;"|"&amp;$C281,'Per Line'!$AJ$2:$AJ$8001,0,'Per Line'!$AK$2:$AK$8001,0))</f>
        <v/>
      </c>
      <c r="P281" s="7">
        <f>IF($Y281="","",O281*N281)</f>
        <v/>
      </c>
      <c r="Q281">
        <f>IF($Y281="","",Settings!$C$6)</f>
        <v/>
      </c>
      <c r="R281" s="7">
        <f>IF($Y281="","",SUMIFS('Per Line'!$Y$2:$Y$8001,'Per Line'!$AG$2:$AG$8001,$B281&amp;"|"&amp;$C281,'Per Line'!$AJ$2:$AJ$8001,1,'Per Line'!$AK$2:$AK$8001,0))</f>
        <v/>
      </c>
      <c r="S281" s="7">
        <f>IF($Y281="","",R281*Q281)</f>
        <v/>
      </c>
      <c r="T281" s="7">
        <f>IF($Y281="","",S281+P281)</f>
        <v/>
      </c>
      <c r="U281" s="7">
        <f>IF($Y281="","",V281-T281)</f>
        <v/>
      </c>
      <c r="V281" s="7">
        <f>IF($Y281="","",O281+R281+M281)</f>
        <v/>
      </c>
      <c r="W281" s="7">
        <f>IF($Y281="","",V281-T281-K281)</f>
        <v/>
      </c>
      <c r="X281" s="12" t="n"/>
      <c r="Y281" s="13">
        <f>IF(ROWS($Y$2:$Y281)&lt;=MAX('Per Line'!$AI$2:$AI$8001),MATCH(ROWS($Y$2:$Y281),'Per Line'!$AI$2:$AI$8001,0),"")</f>
        <v/>
      </c>
    </row>
    <row r="282">
      <c r="A282" s="12" t="n"/>
      <c r="B282">
        <f>IF($Y282="","",INDEX('Per Line'!$F$2:$F$8001,$Y282)&amp;"")</f>
        <v/>
      </c>
      <c r="C282">
        <f>IF($Y282="","",INDEX('Per Line'!$D$2:$D$8001,$Y282)&amp;"")</f>
        <v/>
      </c>
      <c r="D282">
        <f>IF($Y282="","",INDEX('Per Line'!$B$2:$B$8001,$Y282))</f>
        <v/>
      </c>
      <c r="E282">
        <f>IF($Y282="","",INDEX('Per Line'!$C$2:$C$8001,$Y282)&amp;"")</f>
        <v/>
      </c>
      <c r="F282">
        <f>IF($Y282="","",INDEX('Per Line'!$G$2:$G$8001,$Y282)&amp;"")</f>
        <v/>
      </c>
      <c r="G282">
        <f>IF($Y282="","",INDEX('Per Line'!$L$2:$L$8001,$Y282)&amp;"")</f>
        <v/>
      </c>
      <c r="H282">
        <f>IF($Y282="","",INDEX('Per Line'!$M$2:$M$8001,$Y282)&amp;"")</f>
        <v/>
      </c>
      <c r="I282">
        <f>IF($Y282="","",INDEX('Per Line'!$N$2:$N$8001,$Y282)&amp;"")</f>
        <v/>
      </c>
      <c r="J282">
        <f>IF($Y282="","",INDEX('Per Line'!$Q$2:$Q$8001,$Y282))</f>
        <v/>
      </c>
      <c r="K282" s="7">
        <f>IF($Y282="","",J282*V282/100)</f>
        <v/>
      </c>
      <c r="L282">
        <f>IF($Y282="","",INDEX('Per Line'!$K$2:$K$8001,$Y282)&amp;"")</f>
        <v/>
      </c>
      <c r="M282" s="7">
        <f>IF($Y282="","",SUMIFS('Per Line'!$Y$2:$Y$8001,'Per Line'!$AG$2:$AG$8001,$B282&amp;"|"&amp;$C282,'Per Line'!$AK$2:$AK$8001,1))</f>
        <v/>
      </c>
      <c r="N282">
        <f>IF($Y282="","",Settings!$C$7)</f>
        <v/>
      </c>
      <c r="O282" s="7">
        <f>IF($Y282="","",SUMIFS('Per Line'!$Y$2:$Y$8001,'Per Line'!$AG$2:$AG$8001,$B282&amp;"|"&amp;$C282,'Per Line'!$AJ$2:$AJ$8001,0,'Per Line'!$AK$2:$AK$8001,0))</f>
        <v/>
      </c>
      <c r="P282" s="7">
        <f>IF($Y282="","",O282*N282)</f>
        <v/>
      </c>
      <c r="Q282">
        <f>IF($Y282="","",Settings!$C$6)</f>
        <v/>
      </c>
      <c r="R282" s="7">
        <f>IF($Y282="","",SUMIFS('Per Line'!$Y$2:$Y$8001,'Per Line'!$AG$2:$AG$8001,$B282&amp;"|"&amp;$C282,'Per Line'!$AJ$2:$AJ$8001,1,'Per Line'!$AK$2:$AK$8001,0))</f>
        <v/>
      </c>
      <c r="S282" s="7">
        <f>IF($Y282="","",R282*Q282)</f>
        <v/>
      </c>
      <c r="T282" s="7">
        <f>IF($Y282="","",S282+P282)</f>
        <v/>
      </c>
      <c r="U282" s="7">
        <f>IF($Y282="","",V282-T282)</f>
        <v/>
      </c>
      <c r="V282" s="7">
        <f>IF($Y282="","",O282+R282+M282)</f>
        <v/>
      </c>
      <c r="W282" s="7">
        <f>IF($Y282="","",V282-T282-K282)</f>
        <v/>
      </c>
      <c r="X282" s="12" t="n"/>
      <c r="Y282" s="13">
        <f>IF(ROWS($Y$2:$Y282)&lt;=MAX('Per Line'!$AI$2:$AI$8001),MATCH(ROWS($Y$2:$Y282),'Per Line'!$AI$2:$AI$8001,0),"")</f>
        <v/>
      </c>
    </row>
    <row r="283">
      <c r="A283" s="12" t="n"/>
      <c r="B283">
        <f>IF($Y283="","",INDEX('Per Line'!$F$2:$F$8001,$Y283)&amp;"")</f>
        <v/>
      </c>
      <c r="C283">
        <f>IF($Y283="","",INDEX('Per Line'!$D$2:$D$8001,$Y283)&amp;"")</f>
        <v/>
      </c>
      <c r="D283">
        <f>IF($Y283="","",INDEX('Per Line'!$B$2:$B$8001,$Y283))</f>
        <v/>
      </c>
      <c r="E283">
        <f>IF($Y283="","",INDEX('Per Line'!$C$2:$C$8001,$Y283)&amp;"")</f>
        <v/>
      </c>
      <c r="F283">
        <f>IF($Y283="","",INDEX('Per Line'!$G$2:$G$8001,$Y283)&amp;"")</f>
        <v/>
      </c>
      <c r="G283">
        <f>IF($Y283="","",INDEX('Per Line'!$L$2:$L$8001,$Y283)&amp;"")</f>
        <v/>
      </c>
      <c r="H283">
        <f>IF($Y283="","",INDEX('Per Line'!$M$2:$M$8001,$Y283)&amp;"")</f>
        <v/>
      </c>
      <c r="I283">
        <f>IF($Y283="","",INDEX('Per Line'!$N$2:$N$8001,$Y283)&amp;"")</f>
        <v/>
      </c>
      <c r="J283">
        <f>IF($Y283="","",INDEX('Per Line'!$Q$2:$Q$8001,$Y283))</f>
        <v/>
      </c>
      <c r="K283" s="7">
        <f>IF($Y283="","",J283*V283/100)</f>
        <v/>
      </c>
      <c r="L283">
        <f>IF($Y283="","",INDEX('Per Line'!$K$2:$K$8001,$Y283)&amp;"")</f>
        <v/>
      </c>
      <c r="M283" s="7">
        <f>IF($Y283="","",SUMIFS('Per Line'!$Y$2:$Y$8001,'Per Line'!$AG$2:$AG$8001,$B283&amp;"|"&amp;$C283,'Per Line'!$AK$2:$AK$8001,1))</f>
        <v/>
      </c>
      <c r="N283">
        <f>IF($Y283="","",Settings!$C$7)</f>
        <v/>
      </c>
      <c r="O283" s="7">
        <f>IF($Y283="","",SUMIFS('Per Line'!$Y$2:$Y$8001,'Per Line'!$AG$2:$AG$8001,$B283&amp;"|"&amp;$C283,'Per Line'!$AJ$2:$AJ$8001,0,'Per Line'!$AK$2:$AK$8001,0))</f>
        <v/>
      </c>
      <c r="P283" s="7">
        <f>IF($Y283="","",O283*N283)</f>
        <v/>
      </c>
      <c r="Q283">
        <f>IF($Y283="","",Settings!$C$6)</f>
        <v/>
      </c>
      <c r="R283" s="7">
        <f>IF($Y283="","",SUMIFS('Per Line'!$Y$2:$Y$8001,'Per Line'!$AG$2:$AG$8001,$B283&amp;"|"&amp;$C283,'Per Line'!$AJ$2:$AJ$8001,1,'Per Line'!$AK$2:$AK$8001,0))</f>
        <v/>
      </c>
      <c r="S283" s="7">
        <f>IF($Y283="","",R283*Q283)</f>
        <v/>
      </c>
      <c r="T283" s="7">
        <f>IF($Y283="","",S283+P283)</f>
        <v/>
      </c>
      <c r="U283" s="7">
        <f>IF($Y283="","",V283-T283)</f>
        <v/>
      </c>
      <c r="V283" s="7">
        <f>IF($Y283="","",O283+R283+M283)</f>
        <v/>
      </c>
      <c r="W283" s="7">
        <f>IF($Y283="","",V283-T283-K283)</f>
        <v/>
      </c>
      <c r="X283" s="12" t="n"/>
      <c r="Y283" s="13">
        <f>IF(ROWS($Y$2:$Y283)&lt;=MAX('Per Line'!$AI$2:$AI$8001),MATCH(ROWS($Y$2:$Y283),'Per Line'!$AI$2:$AI$8001,0),"")</f>
        <v/>
      </c>
    </row>
    <row r="284">
      <c r="A284" s="12" t="n"/>
      <c r="B284">
        <f>IF($Y284="","",INDEX('Per Line'!$F$2:$F$8001,$Y284)&amp;"")</f>
        <v/>
      </c>
      <c r="C284">
        <f>IF($Y284="","",INDEX('Per Line'!$D$2:$D$8001,$Y284)&amp;"")</f>
        <v/>
      </c>
      <c r="D284">
        <f>IF($Y284="","",INDEX('Per Line'!$B$2:$B$8001,$Y284))</f>
        <v/>
      </c>
      <c r="E284">
        <f>IF($Y284="","",INDEX('Per Line'!$C$2:$C$8001,$Y284)&amp;"")</f>
        <v/>
      </c>
      <c r="F284">
        <f>IF($Y284="","",INDEX('Per Line'!$G$2:$G$8001,$Y284)&amp;"")</f>
        <v/>
      </c>
      <c r="G284">
        <f>IF($Y284="","",INDEX('Per Line'!$L$2:$L$8001,$Y284)&amp;"")</f>
        <v/>
      </c>
      <c r="H284">
        <f>IF($Y284="","",INDEX('Per Line'!$M$2:$M$8001,$Y284)&amp;"")</f>
        <v/>
      </c>
      <c r="I284">
        <f>IF($Y284="","",INDEX('Per Line'!$N$2:$N$8001,$Y284)&amp;"")</f>
        <v/>
      </c>
      <c r="J284">
        <f>IF($Y284="","",INDEX('Per Line'!$Q$2:$Q$8001,$Y284))</f>
        <v/>
      </c>
      <c r="K284" s="7">
        <f>IF($Y284="","",J284*V284/100)</f>
        <v/>
      </c>
      <c r="L284">
        <f>IF($Y284="","",INDEX('Per Line'!$K$2:$K$8001,$Y284)&amp;"")</f>
        <v/>
      </c>
      <c r="M284" s="7">
        <f>IF($Y284="","",SUMIFS('Per Line'!$Y$2:$Y$8001,'Per Line'!$AG$2:$AG$8001,$B284&amp;"|"&amp;$C284,'Per Line'!$AK$2:$AK$8001,1))</f>
        <v/>
      </c>
      <c r="N284">
        <f>IF($Y284="","",Settings!$C$7)</f>
        <v/>
      </c>
      <c r="O284" s="7">
        <f>IF($Y284="","",SUMIFS('Per Line'!$Y$2:$Y$8001,'Per Line'!$AG$2:$AG$8001,$B284&amp;"|"&amp;$C284,'Per Line'!$AJ$2:$AJ$8001,0,'Per Line'!$AK$2:$AK$8001,0))</f>
        <v/>
      </c>
      <c r="P284" s="7">
        <f>IF($Y284="","",O284*N284)</f>
        <v/>
      </c>
      <c r="Q284">
        <f>IF($Y284="","",Settings!$C$6)</f>
        <v/>
      </c>
      <c r="R284" s="7">
        <f>IF($Y284="","",SUMIFS('Per Line'!$Y$2:$Y$8001,'Per Line'!$AG$2:$AG$8001,$B284&amp;"|"&amp;$C284,'Per Line'!$AJ$2:$AJ$8001,1,'Per Line'!$AK$2:$AK$8001,0))</f>
        <v/>
      </c>
      <c r="S284" s="7">
        <f>IF($Y284="","",R284*Q284)</f>
        <v/>
      </c>
      <c r="T284" s="7">
        <f>IF($Y284="","",S284+P284)</f>
        <v/>
      </c>
      <c r="U284" s="7">
        <f>IF($Y284="","",V284-T284)</f>
        <v/>
      </c>
      <c r="V284" s="7">
        <f>IF($Y284="","",O284+R284+M284)</f>
        <v/>
      </c>
      <c r="W284" s="7">
        <f>IF($Y284="","",V284-T284-K284)</f>
        <v/>
      </c>
      <c r="X284" s="12" t="n"/>
      <c r="Y284" s="13">
        <f>IF(ROWS($Y$2:$Y284)&lt;=MAX('Per Line'!$AI$2:$AI$8001),MATCH(ROWS($Y$2:$Y284),'Per Line'!$AI$2:$AI$8001,0),"")</f>
        <v/>
      </c>
    </row>
    <row r="285">
      <c r="A285" s="12" t="n"/>
      <c r="B285">
        <f>IF($Y285="","",INDEX('Per Line'!$F$2:$F$8001,$Y285)&amp;"")</f>
        <v/>
      </c>
      <c r="C285">
        <f>IF($Y285="","",INDEX('Per Line'!$D$2:$D$8001,$Y285)&amp;"")</f>
        <v/>
      </c>
      <c r="D285">
        <f>IF($Y285="","",INDEX('Per Line'!$B$2:$B$8001,$Y285))</f>
        <v/>
      </c>
      <c r="E285">
        <f>IF($Y285="","",INDEX('Per Line'!$C$2:$C$8001,$Y285)&amp;"")</f>
        <v/>
      </c>
      <c r="F285">
        <f>IF($Y285="","",INDEX('Per Line'!$G$2:$G$8001,$Y285)&amp;"")</f>
        <v/>
      </c>
      <c r="G285">
        <f>IF($Y285="","",INDEX('Per Line'!$L$2:$L$8001,$Y285)&amp;"")</f>
        <v/>
      </c>
      <c r="H285">
        <f>IF($Y285="","",INDEX('Per Line'!$M$2:$M$8001,$Y285)&amp;"")</f>
        <v/>
      </c>
      <c r="I285">
        <f>IF($Y285="","",INDEX('Per Line'!$N$2:$N$8001,$Y285)&amp;"")</f>
        <v/>
      </c>
      <c r="J285">
        <f>IF($Y285="","",INDEX('Per Line'!$Q$2:$Q$8001,$Y285))</f>
        <v/>
      </c>
      <c r="K285" s="7">
        <f>IF($Y285="","",J285*V285/100)</f>
        <v/>
      </c>
      <c r="L285">
        <f>IF($Y285="","",INDEX('Per Line'!$K$2:$K$8001,$Y285)&amp;"")</f>
        <v/>
      </c>
      <c r="M285" s="7">
        <f>IF($Y285="","",SUMIFS('Per Line'!$Y$2:$Y$8001,'Per Line'!$AG$2:$AG$8001,$B285&amp;"|"&amp;$C285,'Per Line'!$AK$2:$AK$8001,1))</f>
        <v/>
      </c>
      <c r="N285">
        <f>IF($Y285="","",Settings!$C$7)</f>
        <v/>
      </c>
      <c r="O285" s="7">
        <f>IF($Y285="","",SUMIFS('Per Line'!$Y$2:$Y$8001,'Per Line'!$AG$2:$AG$8001,$B285&amp;"|"&amp;$C285,'Per Line'!$AJ$2:$AJ$8001,0,'Per Line'!$AK$2:$AK$8001,0))</f>
        <v/>
      </c>
      <c r="P285" s="7">
        <f>IF($Y285="","",O285*N285)</f>
        <v/>
      </c>
      <c r="Q285">
        <f>IF($Y285="","",Settings!$C$6)</f>
        <v/>
      </c>
      <c r="R285" s="7">
        <f>IF($Y285="","",SUMIFS('Per Line'!$Y$2:$Y$8001,'Per Line'!$AG$2:$AG$8001,$B285&amp;"|"&amp;$C285,'Per Line'!$AJ$2:$AJ$8001,1,'Per Line'!$AK$2:$AK$8001,0))</f>
        <v/>
      </c>
      <c r="S285" s="7">
        <f>IF($Y285="","",R285*Q285)</f>
        <v/>
      </c>
      <c r="T285" s="7">
        <f>IF($Y285="","",S285+P285)</f>
        <v/>
      </c>
      <c r="U285" s="7">
        <f>IF($Y285="","",V285-T285)</f>
        <v/>
      </c>
      <c r="V285" s="7">
        <f>IF($Y285="","",O285+R285+M285)</f>
        <v/>
      </c>
      <c r="W285" s="7">
        <f>IF($Y285="","",V285-T285-K285)</f>
        <v/>
      </c>
      <c r="X285" s="12" t="n"/>
      <c r="Y285" s="13">
        <f>IF(ROWS($Y$2:$Y285)&lt;=MAX('Per Line'!$AI$2:$AI$8001),MATCH(ROWS($Y$2:$Y285),'Per Line'!$AI$2:$AI$8001,0),"")</f>
        <v/>
      </c>
    </row>
    <row r="286">
      <c r="A286" s="12" t="n"/>
      <c r="B286">
        <f>IF($Y286="","",INDEX('Per Line'!$F$2:$F$8001,$Y286)&amp;"")</f>
        <v/>
      </c>
      <c r="C286">
        <f>IF($Y286="","",INDEX('Per Line'!$D$2:$D$8001,$Y286)&amp;"")</f>
        <v/>
      </c>
      <c r="D286">
        <f>IF($Y286="","",INDEX('Per Line'!$B$2:$B$8001,$Y286))</f>
        <v/>
      </c>
      <c r="E286">
        <f>IF($Y286="","",INDEX('Per Line'!$C$2:$C$8001,$Y286)&amp;"")</f>
        <v/>
      </c>
      <c r="F286">
        <f>IF($Y286="","",INDEX('Per Line'!$G$2:$G$8001,$Y286)&amp;"")</f>
        <v/>
      </c>
      <c r="G286">
        <f>IF($Y286="","",INDEX('Per Line'!$L$2:$L$8001,$Y286)&amp;"")</f>
        <v/>
      </c>
      <c r="H286">
        <f>IF($Y286="","",INDEX('Per Line'!$M$2:$M$8001,$Y286)&amp;"")</f>
        <v/>
      </c>
      <c r="I286">
        <f>IF($Y286="","",INDEX('Per Line'!$N$2:$N$8001,$Y286)&amp;"")</f>
        <v/>
      </c>
      <c r="J286">
        <f>IF($Y286="","",INDEX('Per Line'!$Q$2:$Q$8001,$Y286))</f>
        <v/>
      </c>
      <c r="K286" s="7">
        <f>IF($Y286="","",J286*V286/100)</f>
        <v/>
      </c>
      <c r="L286">
        <f>IF($Y286="","",INDEX('Per Line'!$K$2:$K$8001,$Y286)&amp;"")</f>
        <v/>
      </c>
      <c r="M286" s="7">
        <f>IF($Y286="","",SUMIFS('Per Line'!$Y$2:$Y$8001,'Per Line'!$AG$2:$AG$8001,$B286&amp;"|"&amp;$C286,'Per Line'!$AK$2:$AK$8001,1))</f>
        <v/>
      </c>
      <c r="N286">
        <f>IF($Y286="","",Settings!$C$7)</f>
        <v/>
      </c>
      <c r="O286" s="7">
        <f>IF($Y286="","",SUMIFS('Per Line'!$Y$2:$Y$8001,'Per Line'!$AG$2:$AG$8001,$B286&amp;"|"&amp;$C286,'Per Line'!$AJ$2:$AJ$8001,0,'Per Line'!$AK$2:$AK$8001,0))</f>
        <v/>
      </c>
      <c r="P286" s="7">
        <f>IF($Y286="","",O286*N286)</f>
        <v/>
      </c>
      <c r="Q286">
        <f>IF($Y286="","",Settings!$C$6)</f>
        <v/>
      </c>
      <c r="R286" s="7">
        <f>IF($Y286="","",SUMIFS('Per Line'!$Y$2:$Y$8001,'Per Line'!$AG$2:$AG$8001,$B286&amp;"|"&amp;$C286,'Per Line'!$AJ$2:$AJ$8001,1,'Per Line'!$AK$2:$AK$8001,0))</f>
        <v/>
      </c>
      <c r="S286" s="7">
        <f>IF($Y286="","",R286*Q286)</f>
        <v/>
      </c>
      <c r="T286" s="7">
        <f>IF($Y286="","",S286+P286)</f>
        <v/>
      </c>
      <c r="U286" s="7">
        <f>IF($Y286="","",V286-T286)</f>
        <v/>
      </c>
      <c r="V286" s="7">
        <f>IF($Y286="","",O286+R286+M286)</f>
        <v/>
      </c>
      <c r="W286" s="7">
        <f>IF($Y286="","",V286-T286-K286)</f>
        <v/>
      </c>
      <c r="X286" s="12" t="n"/>
      <c r="Y286" s="13">
        <f>IF(ROWS($Y$2:$Y286)&lt;=MAX('Per Line'!$AI$2:$AI$8001),MATCH(ROWS($Y$2:$Y286),'Per Line'!$AI$2:$AI$8001,0),"")</f>
        <v/>
      </c>
    </row>
    <row r="287">
      <c r="A287" s="12" t="n"/>
      <c r="B287">
        <f>IF($Y287="","",INDEX('Per Line'!$F$2:$F$8001,$Y287)&amp;"")</f>
        <v/>
      </c>
      <c r="C287">
        <f>IF($Y287="","",INDEX('Per Line'!$D$2:$D$8001,$Y287)&amp;"")</f>
        <v/>
      </c>
      <c r="D287">
        <f>IF($Y287="","",INDEX('Per Line'!$B$2:$B$8001,$Y287))</f>
        <v/>
      </c>
      <c r="E287">
        <f>IF($Y287="","",INDEX('Per Line'!$C$2:$C$8001,$Y287)&amp;"")</f>
        <v/>
      </c>
      <c r="F287">
        <f>IF($Y287="","",INDEX('Per Line'!$G$2:$G$8001,$Y287)&amp;"")</f>
        <v/>
      </c>
      <c r="G287">
        <f>IF($Y287="","",INDEX('Per Line'!$L$2:$L$8001,$Y287)&amp;"")</f>
        <v/>
      </c>
      <c r="H287">
        <f>IF($Y287="","",INDEX('Per Line'!$M$2:$M$8001,$Y287)&amp;"")</f>
        <v/>
      </c>
      <c r="I287">
        <f>IF($Y287="","",INDEX('Per Line'!$N$2:$N$8001,$Y287)&amp;"")</f>
        <v/>
      </c>
      <c r="J287">
        <f>IF($Y287="","",INDEX('Per Line'!$Q$2:$Q$8001,$Y287))</f>
        <v/>
      </c>
      <c r="K287" s="7">
        <f>IF($Y287="","",J287*V287/100)</f>
        <v/>
      </c>
      <c r="L287">
        <f>IF($Y287="","",INDEX('Per Line'!$K$2:$K$8001,$Y287)&amp;"")</f>
        <v/>
      </c>
      <c r="M287" s="7">
        <f>IF($Y287="","",SUMIFS('Per Line'!$Y$2:$Y$8001,'Per Line'!$AG$2:$AG$8001,$B287&amp;"|"&amp;$C287,'Per Line'!$AK$2:$AK$8001,1))</f>
        <v/>
      </c>
      <c r="N287">
        <f>IF($Y287="","",Settings!$C$7)</f>
        <v/>
      </c>
      <c r="O287" s="7">
        <f>IF($Y287="","",SUMIFS('Per Line'!$Y$2:$Y$8001,'Per Line'!$AG$2:$AG$8001,$B287&amp;"|"&amp;$C287,'Per Line'!$AJ$2:$AJ$8001,0,'Per Line'!$AK$2:$AK$8001,0))</f>
        <v/>
      </c>
      <c r="P287" s="7">
        <f>IF($Y287="","",O287*N287)</f>
        <v/>
      </c>
      <c r="Q287">
        <f>IF($Y287="","",Settings!$C$6)</f>
        <v/>
      </c>
      <c r="R287" s="7">
        <f>IF($Y287="","",SUMIFS('Per Line'!$Y$2:$Y$8001,'Per Line'!$AG$2:$AG$8001,$B287&amp;"|"&amp;$C287,'Per Line'!$AJ$2:$AJ$8001,1,'Per Line'!$AK$2:$AK$8001,0))</f>
        <v/>
      </c>
      <c r="S287" s="7">
        <f>IF($Y287="","",R287*Q287)</f>
        <v/>
      </c>
      <c r="T287" s="7">
        <f>IF($Y287="","",S287+P287)</f>
        <v/>
      </c>
      <c r="U287" s="7">
        <f>IF($Y287="","",V287-T287)</f>
        <v/>
      </c>
      <c r="V287" s="7">
        <f>IF($Y287="","",O287+R287+M287)</f>
        <v/>
      </c>
      <c r="W287" s="7">
        <f>IF($Y287="","",V287-T287-K287)</f>
        <v/>
      </c>
      <c r="X287" s="12" t="n"/>
      <c r="Y287" s="13">
        <f>IF(ROWS($Y$2:$Y287)&lt;=MAX('Per Line'!$AI$2:$AI$8001),MATCH(ROWS($Y$2:$Y287),'Per Line'!$AI$2:$AI$8001,0),"")</f>
        <v/>
      </c>
    </row>
    <row r="288">
      <c r="A288" s="12" t="n"/>
      <c r="B288">
        <f>IF($Y288="","",INDEX('Per Line'!$F$2:$F$8001,$Y288)&amp;"")</f>
        <v/>
      </c>
      <c r="C288">
        <f>IF($Y288="","",INDEX('Per Line'!$D$2:$D$8001,$Y288)&amp;"")</f>
        <v/>
      </c>
      <c r="D288">
        <f>IF($Y288="","",INDEX('Per Line'!$B$2:$B$8001,$Y288))</f>
        <v/>
      </c>
      <c r="E288">
        <f>IF($Y288="","",INDEX('Per Line'!$C$2:$C$8001,$Y288)&amp;"")</f>
        <v/>
      </c>
      <c r="F288">
        <f>IF($Y288="","",INDEX('Per Line'!$G$2:$G$8001,$Y288)&amp;"")</f>
        <v/>
      </c>
      <c r="G288">
        <f>IF($Y288="","",INDEX('Per Line'!$L$2:$L$8001,$Y288)&amp;"")</f>
        <v/>
      </c>
      <c r="H288">
        <f>IF($Y288="","",INDEX('Per Line'!$M$2:$M$8001,$Y288)&amp;"")</f>
        <v/>
      </c>
      <c r="I288">
        <f>IF($Y288="","",INDEX('Per Line'!$N$2:$N$8001,$Y288)&amp;"")</f>
        <v/>
      </c>
      <c r="J288">
        <f>IF($Y288="","",INDEX('Per Line'!$Q$2:$Q$8001,$Y288))</f>
        <v/>
      </c>
      <c r="K288" s="7">
        <f>IF($Y288="","",J288*V288/100)</f>
        <v/>
      </c>
      <c r="L288">
        <f>IF($Y288="","",INDEX('Per Line'!$K$2:$K$8001,$Y288)&amp;"")</f>
        <v/>
      </c>
      <c r="M288" s="7">
        <f>IF($Y288="","",SUMIFS('Per Line'!$Y$2:$Y$8001,'Per Line'!$AG$2:$AG$8001,$B288&amp;"|"&amp;$C288,'Per Line'!$AK$2:$AK$8001,1))</f>
        <v/>
      </c>
      <c r="N288">
        <f>IF($Y288="","",Settings!$C$7)</f>
        <v/>
      </c>
      <c r="O288" s="7">
        <f>IF($Y288="","",SUMIFS('Per Line'!$Y$2:$Y$8001,'Per Line'!$AG$2:$AG$8001,$B288&amp;"|"&amp;$C288,'Per Line'!$AJ$2:$AJ$8001,0,'Per Line'!$AK$2:$AK$8001,0))</f>
        <v/>
      </c>
      <c r="P288" s="7">
        <f>IF($Y288="","",O288*N288)</f>
        <v/>
      </c>
      <c r="Q288">
        <f>IF($Y288="","",Settings!$C$6)</f>
        <v/>
      </c>
      <c r="R288" s="7">
        <f>IF($Y288="","",SUMIFS('Per Line'!$Y$2:$Y$8001,'Per Line'!$AG$2:$AG$8001,$B288&amp;"|"&amp;$C288,'Per Line'!$AJ$2:$AJ$8001,1,'Per Line'!$AK$2:$AK$8001,0))</f>
        <v/>
      </c>
      <c r="S288" s="7">
        <f>IF($Y288="","",R288*Q288)</f>
        <v/>
      </c>
      <c r="T288" s="7">
        <f>IF($Y288="","",S288+P288)</f>
        <v/>
      </c>
      <c r="U288" s="7">
        <f>IF($Y288="","",V288-T288)</f>
        <v/>
      </c>
      <c r="V288" s="7">
        <f>IF($Y288="","",O288+R288+M288)</f>
        <v/>
      </c>
      <c r="W288" s="7">
        <f>IF($Y288="","",V288-T288-K288)</f>
        <v/>
      </c>
      <c r="X288" s="12" t="n"/>
      <c r="Y288" s="13">
        <f>IF(ROWS($Y$2:$Y288)&lt;=MAX('Per Line'!$AI$2:$AI$8001),MATCH(ROWS($Y$2:$Y288),'Per Line'!$AI$2:$AI$8001,0),"")</f>
        <v/>
      </c>
    </row>
    <row r="289">
      <c r="A289" s="12" t="n"/>
      <c r="B289">
        <f>IF($Y289="","",INDEX('Per Line'!$F$2:$F$8001,$Y289)&amp;"")</f>
        <v/>
      </c>
      <c r="C289">
        <f>IF($Y289="","",INDEX('Per Line'!$D$2:$D$8001,$Y289)&amp;"")</f>
        <v/>
      </c>
      <c r="D289">
        <f>IF($Y289="","",INDEX('Per Line'!$B$2:$B$8001,$Y289))</f>
        <v/>
      </c>
      <c r="E289">
        <f>IF($Y289="","",INDEX('Per Line'!$C$2:$C$8001,$Y289)&amp;"")</f>
        <v/>
      </c>
      <c r="F289">
        <f>IF($Y289="","",INDEX('Per Line'!$G$2:$G$8001,$Y289)&amp;"")</f>
        <v/>
      </c>
      <c r="G289">
        <f>IF($Y289="","",INDEX('Per Line'!$L$2:$L$8001,$Y289)&amp;"")</f>
        <v/>
      </c>
      <c r="H289">
        <f>IF($Y289="","",INDEX('Per Line'!$M$2:$M$8001,$Y289)&amp;"")</f>
        <v/>
      </c>
      <c r="I289">
        <f>IF($Y289="","",INDEX('Per Line'!$N$2:$N$8001,$Y289)&amp;"")</f>
        <v/>
      </c>
      <c r="J289">
        <f>IF($Y289="","",INDEX('Per Line'!$Q$2:$Q$8001,$Y289))</f>
        <v/>
      </c>
      <c r="K289" s="7">
        <f>IF($Y289="","",J289*V289/100)</f>
        <v/>
      </c>
      <c r="L289">
        <f>IF($Y289="","",INDEX('Per Line'!$K$2:$K$8001,$Y289)&amp;"")</f>
        <v/>
      </c>
      <c r="M289" s="7">
        <f>IF($Y289="","",SUMIFS('Per Line'!$Y$2:$Y$8001,'Per Line'!$AG$2:$AG$8001,$B289&amp;"|"&amp;$C289,'Per Line'!$AK$2:$AK$8001,1))</f>
        <v/>
      </c>
      <c r="N289">
        <f>IF($Y289="","",Settings!$C$7)</f>
        <v/>
      </c>
      <c r="O289" s="7">
        <f>IF($Y289="","",SUMIFS('Per Line'!$Y$2:$Y$8001,'Per Line'!$AG$2:$AG$8001,$B289&amp;"|"&amp;$C289,'Per Line'!$AJ$2:$AJ$8001,0,'Per Line'!$AK$2:$AK$8001,0))</f>
        <v/>
      </c>
      <c r="P289" s="7">
        <f>IF($Y289="","",O289*N289)</f>
        <v/>
      </c>
      <c r="Q289">
        <f>IF($Y289="","",Settings!$C$6)</f>
        <v/>
      </c>
      <c r="R289" s="7">
        <f>IF($Y289="","",SUMIFS('Per Line'!$Y$2:$Y$8001,'Per Line'!$AG$2:$AG$8001,$B289&amp;"|"&amp;$C289,'Per Line'!$AJ$2:$AJ$8001,1,'Per Line'!$AK$2:$AK$8001,0))</f>
        <v/>
      </c>
      <c r="S289" s="7">
        <f>IF($Y289="","",R289*Q289)</f>
        <v/>
      </c>
      <c r="T289" s="7">
        <f>IF($Y289="","",S289+P289)</f>
        <v/>
      </c>
      <c r="U289" s="7">
        <f>IF($Y289="","",V289-T289)</f>
        <v/>
      </c>
      <c r="V289" s="7">
        <f>IF($Y289="","",O289+R289+M289)</f>
        <v/>
      </c>
      <c r="W289" s="7">
        <f>IF($Y289="","",V289-T289-K289)</f>
        <v/>
      </c>
      <c r="X289" s="12" t="n"/>
      <c r="Y289" s="13">
        <f>IF(ROWS($Y$2:$Y289)&lt;=MAX('Per Line'!$AI$2:$AI$8001),MATCH(ROWS($Y$2:$Y289),'Per Line'!$AI$2:$AI$8001,0),"")</f>
        <v/>
      </c>
    </row>
    <row r="290">
      <c r="A290" s="12" t="n"/>
      <c r="B290">
        <f>IF($Y290="","",INDEX('Per Line'!$F$2:$F$8001,$Y290)&amp;"")</f>
        <v/>
      </c>
      <c r="C290">
        <f>IF($Y290="","",INDEX('Per Line'!$D$2:$D$8001,$Y290)&amp;"")</f>
        <v/>
      </c>
      <c r="D290">
        <f>IF($Y290="","",INDEX('Per Line'!$B$2:$B$8001,$Y290))</f>
        <v/>
      </c>
      <c r="E290">
        <f>IF($Y290="","",INDEX('Per Line'!$C$2:$C$8001,$Y290)&amp;"")</f>
        <v/>
      </c>
      <c r="F290">
        <f>IF($Y290="","",INDEX('Per Line'!$G$2:$G$8001,$Y290)&amp;"")</f>
        <v/>
      </c>
      <c r="G290">
        <f>IF($Y290="","",INDEX('Per Line'!$L$2:$L$8001,$Y290)&amp;"")</f>
        <v/>
      </c>
      <c r="H290">
        <f>IF($Y290="","",INDEX('Per Line'!$M$2:$M$8001,$Y290)&amp;"")</f>
        <v/>
      </c>
      <c r="I290">
        <f>IF($Y290="","",INDEX('Per Line'!$N$2:$N$8001,$Y290)&amp;"")</f>
        <v/>
      </c>
      <c r="J290">
        <f>IF($Y290="","",INDEX('Per Line'!$Q$2:$Q$8001,$Y290))</f>
        <v/>
      </c>
      <c r="K290" s="7">
        <f>IF($Y290="","",J290*V290/100)</f>
        <v/>
      </c>
      <c r="L290">
        <f>IF($Y290="","",INDEX('Per Line'!$K$2:$K$8001,$Y290)&amp;"")</f>
        <v/>
      </c>
      <c r="M290" s="7">
        <f>IF($Y290="","",SUMIFS('Per Line'!$Y$2:$Y$8001,'Per Line'!$AG$2:$AG$8001,$B290&amp;"|"&amp;$C290,'Per Line'!$AK$2:$AK$8001,1))</f>
        <v/>
      </c>
      <c r="N290">
        <f>IF($Y290="","",Settings!$C$7)</f>
        <v/>
      </c>
      <c r="O290" s="7">
        <f>IF($Y290="","",SUMIFS('Per Line'!$Y$2:$Y$8001,'Per Line'!$AG$2:$AG$8001,$B290&amp;"|"&amp;$C290,'Per Line'!$AJ$2:$AJ$8001,0,'Per Line'!$AK$2:$AK$8001,0))</f>
        <v/>
      </c>
      <c r="P290" s="7">
        <f>IF($Y290="","",O290*N290)</f>
        <v/>
      </c>
      <c r="Q290">
        <f>IF($Y290="","",Settings!$C$6)</f>
        <v/>
      </c>
      <c r="R290" s="7">
        <f>IF($Y290="","",SUMIFS('Per Line'!$Y$2:$Y$8001,'Per Line'!$AG$2:$AG$8001,$B290&amp;"|"&amp;$C290,'Per Line'!$AJ$2:$AJ$8001,1,'Per Line'!$AK$2:$AK$8001,0))</f>
        <v/>
      </c>
      <c r="S290" s="7">
        <f>IF($Y290="","",R290*Q290)</f>
        <v/>
      </c>
      <c r="T290" s="7">
        <f>IF($Y290="","",S290+P290)</f>
        <v/>
      </c>
      <c r="U290" s="7">
        <f>IF($Y290="","",V290-T290)</f>
        <v/>
      </c>
      <c r="V290" s="7">
        <f>IF($Y290="","",O290+R290+M290)</f>
        <v/>
      </c>
      <c r="W290" s="7">
        <f>IF($Y290="","",V290-T290-K290)</f>
        <v/>
      </c>
      <c r="X290" s="12" t="n"/>
      <c r="Y290" s="13">
        <f>IF(ROWS($Y$2:$Y290)&lt;=MAX('Per Line'!$AI$2:$AI$8001),MATCH(ROWS($Y$2:$Y290),'Per Line'!$AI$2:$AI$8001,0),"")</f>
        <v/>
      </c>
    </row>
    <row r="291">
      <c r="A291" s="12" t="n"/>
      <c r="B291">
        <f>IF($Y291="","",INDEX('Per Line'!$F$2:$F$8001,$Y291)&amp;"")</f>
        <v/>
      </c>
      <c r="C291">
        <f>IF($Y291="","",INDEX('Per Line'!$D$2:$D$8001,$Y291)&amp;"")</f>
        <v/>
      </c>
      <c r="D291">
        <f>IF($Y291="","",INDEX('Per Line'!$B$2:$B$8001,$Y291))</f>
        <v/>
      </c>
      <c r="E291">
        <f>IF($Y291="","",INDEX('Per Line'!$C$2:$C$8001,$Y291)&amp;"")</f>
        <v/>
      </c>
      <c r="F291">
        <f>IF($Y291="","",INDEX('Per Line'!$G$2:$G$8001,$Y291)&amp;"")</f>
        <v/>
      </c>
      <c r="G291">
        <f>IF($Y291="","",INDEX('Per Line'!$L$2:$L$8001,$Y291)&amp;"")</f>
        <v/>
      </c>
      <c r="H291">
        <f>IF($Y291="","",INDEX('Per Line'!$M$2:$M$8001,$Y291)&amp;"")</f>
        <v/>
      </c>
      <c r="I291">
        <f>IF($Y291="","",INDEX('Per Line'!$N$2:$N$8001,$Y291)&amp;"")</f>
        <v/>
      </c>
      <c r="J291">
        <f>IF($Y291="","",INDEX('Per Line'!$Q$2:$Q$8001,$Y291))</f>
        <v/>
      </c>
      <c r="K291" s="7">
        <f>IF($Y291="","",J291*V291/100)</f>
        <v/>
      </c>
      <c r="L291">
        <f>IF($Y291="","",INDEX('Per Line'!$K$2:$K$8001,$Y291)&amp;"")</f>
        <v/>
      </c>
      <c r="M291" s="7">
        <f>IF($Y291="","",SUMIFS('Per Line'!$Y$2:$Y$8001,'Per Line'!$AG$2:$AG$8001,$B291&amp;"|"&amp;$C291,'Per Line'!$AK$2:$AK$8001,1))</f>
        <v/>
      </c>
      <c r="N291">
        <f>IF($Y291="","",Settings!$C$7)</f>
        <v/>
      </c>
      <c r="O291" s="7">
        <f>IF($Y291="","",SUMIFS('Per Line'!$Y$2:$Y$8001,'Per Line'!$AG$2:$AG$8001,$B291&amp;"|"&amp;$C291,'Per Line'!$AJ$2:$AJ$8001,0,'Per Line'!$AK$2:$AK$8001,0))</f>
        <v/>
      </c>
      <c r="P291" s="7">
        <f>IF($Y291="","",O291*N291)</f>
        <v/>
      </c>
      <c r="Q291">
        <f>IF($Y291="","",Settings!$C$6)</f>
        <v/>
      </c>
      <c r="R291" s="7">
        <f>IF($Y291="","",SUMIFS('Per Line'!$Y$2:$Y$8001,'Per Line'!$AG$2:$AG$8001,$B291&amp;"|"&amp;$C291,'Per Line'!$AJ$2:$AJ$8001,1,'Per Line'!$AK$2:$AK$8001,0))</f>
        <v/>
      </c>
      <c r="S291" s="7">
        <f>IF($Y291="","",R291*Q291)</f>
        <v/>
      </c>
      <c r="T291" s="7">
        <f>IF($Y291="","",S291+P291)</f>
        <v/>
      </c>
      <c r="U291" s="7">
        <f>IF($Y291="","",V291-T291)</f>
        <v/>
      </c>
      <c r="V291" s="7">
        <f>IF($Y291="","",O291+R291+M291)</f>
        <v/>
      </c>
      <c r="W291" s="7">
        <f>IF($Y291="","",V291-T291-K291)</f>
        <v/>
      </c>
      <c r="X291" s="12" t="n"/>
      <c r="Y291" s="13">
        <f>IF(ROWS($Y$2:$Y291)&lt;=MAX('Per Line'!$AI$2:$AI$8001),MATCH(ROWS($Y$2:$Y291),'Per Line'!$AI$2:$AI$8001,0),"")</f>
        <v/>
      </c>
    </row>
    <row r="292">
      <c r="A292" s="12" t="n"/>
      <c r="B292">
        <f>IF($Y292="","",INDEX('Per Line'!$F$2:$F$8001,$Y292)&amp;"")</f>
        <v/>
      </c>
      <c r="C292">
        <f>IF($Y292="","",INDEX('Per Line'!$D$2:$D$8001,$Y292)&amp;"")</f>
        <v/>
      </c>
      <c r="D292">
        <f>IF($Y292="","",INDEX('Per Line'!$B$2:$B$8001,$Y292))</f>
        <v/>
      </c>
      <c r="E292">
        <f>IF($Y292="","",INDEX('Per Line'!$C$2:$C$8001,$Y292)&amp;"")</f>
        <v/>
      </c>
      <c r="F292">
        <f>IF($Y292="","",INDEX('Per Line'!$G$2:$G$8001,$Y292)&amp;"")</f>
        <v/>
      </c>
      <c r="G292">
        <f>IF($Y292="","",INDEX('Per Line'!$L$2:$L$8001,$Y292)&amp;"")</f>
        <v/>
      </c>
      <c r="H292">
        <f>IF($Y292="","",INDEX('Per Line'!$M$2:$M$8001,$Y292)&amp;"")</f>
        <v/>
      </c>
      <c r="I292">
        <f>IF($Y292="","",INDEX('Per Line'!$N$2:$N$8001,$Y292)&amp;"")</f>
        <v/>
      </c>
      <c r="J292">
        <f>IF($Y292="","",INDEX('Per Line'!$Q$2:$Q$8001,$Y292))</f>
        <v/>
      </c>
      <c r="K292" s="7">
        <f>IF($Y292="","",J292*V292/100)</f>
        <v/>
      </c>
      <c r="L292">
        <f>IF($Y292="","",INDEX('Per Line'!$K$2:$K$8001,$Y292)&amp;"")</f>
        <v/>
      </c>
      <c r="M292" s="7">
        <f>IF($Y292="","",SUMIFS('Per Line'!$Y$2:$Y$8001,'Per Line'!$AG$2:$AG$8001,$B292&amp;"|"&amp;$C292,'Per Line'!$AK$2:$AK$8001,1))</f>
        <v/>
      </c>
      <c r="N292">
        <f>IF($Y292="","",Settings!$C$7)</f>
        <v/>
      </c>
      <c r="O292" s="7">
        <f>IF($Y292="","",SUMIFS('Per Line'!$Y$2:$Y$8001,'Per Line'!$AG$2:$AG$8001,$B292&amp;"|"&amp;$C292,'Per Line'!$AJ$2:$AJ$8001,0,'Per Line'!$AK$2:$AK$8001,0))</f>
        <v/>
      </c>
      <c r="P292" s="7">
        <f>IF($Y292="","",O292*N292)</f>
        <v/>
      </c>
      <c r="Q292">
        <f>IF($Y292="","",Settings!$C$6)</f>
        <v/>
      </c>
      <c r="R292" s="7">
        <f>IF($Y292="","",SUMIFS('Per Line'!$Y$2:$Y$8001,'Per Line'!$AG$2:$AG$8001,$B292&amp;"|"&amp;$C292,'Per Line'!$AJ$2:$AJ$8001,1,'Per Line'!$AK$2:$AK$8001,0))</f>
        <v/>
      </c>
      <c r="S292" s="7">
        <f>IF($Y292="","",R292*Q292)</f>
        <v/>
      </c>
      <c r="T292" s="7">
        <f>IF($Y292="","",S292+P292)</f>
        <v/>
      </c>
      <c r="U292" s="7">
        <f>IF($Y292="","",V292-T292)</f>
        <v/>
      </c>
      <c r="V292" s="7">
        <f>IF($Y292="","",O292+R292+M292)</f>
        <v/>
      </c>
      <c r="W292" s="7">
        <f>IF($Y292="","",V292-T292-K292)</f>
        <v/>
      </c>
      <c r="X292" s="12" t="n"/>
      <c r="Y292" s="13">
        <f>IF(ROWS($Y$2:$Y292)&lt;=MAX('Per Line'!$AI$2:$AI$8001),MATCH(ROWS($Y$2:$Y292),'Per Line'!$AI$2:$AI$8001,0),"")</f>
        <v/>
      </c>
    </row>
    <row r="293">
      <c r="A293" s="12" t="n"/>
      <c r="B293">
        <f>IF($Y293="","",INDEX('Per Line'!$F$2:$F$8001,$Y293)&amp;"")</f>
        <v/>
      </c>
      <c r="C293">
        <f>IF($Y293="","",INDEX('Per Line'!$D$2:$D$8001,$Y293)&amp;"")</f>
        <v/>
      </c>
      <c r="D293">
        <f>IF($Y293="","",INDEX('Per Line'!$B$2:$B$8001,$Y293))</f>
        <v/>
      </c>
      <c r="E293">
        <f>IF($Y293="","",INDEX('Per Line'!$C$2:$C$8001,$Y293)&amp;"")</f>
        <v/>
      </c>
      <c r="F293">
        <f>IF($Y293="","",INDEX('Per Line'!$G$2:$G$8001,$Y293)&amp;"")</f>
        <v/>
      </c>
      <c r="G293">
        <f>IF($Y293="","",INDEX('Per Line'!$L$2:$L$8001,$Y293)&amp;"")</f>
        <v/>
      </c>
      <c r="H293">
        <f>IF($Y293="","",INDEX('Per Line'!$M$2:$M$8001,$Y293)&amp;"")</f>
        <v/>
      </c>
      <c r="I293">
        <f>IF($Y293="","",INDEX('Per Line'!$N$2:$N$8001,$Y293)&amp;"")</f>
        <v/>
      </c>
      <c r="J293">
        <f>IF($Y293="","",INDEX('Per Line'!$Q$2:$Q$8001,$Y293))</f>
        <v/>
      </c>
      <c r="K293" s="7">
        <f>IF($Y293="","",J293*V293/100)</f>
        <v/>
      </c>
      <c r="L293">
        <f>IF($Y293="","",INDEX('Per Line'!$K$2:$K$8001,$Y293)&amp;"")</f>
        <v/>
      </c>
      <c r="M293" s="7">
        <f>IF($Y293="","",SUMIFS('Per Line'!$Y$2:$Y$8001,'Per Line'!$AG$2:$AG$8001,$B293&amp;"|"&amp;$C293,'Per Line'!$AK$2:$AK$8001,1))</f>
        <v/>
      </c>
      <c r="N293">
        <f>IF($Y293="","",Settings!$C$7)</f>
        <v/>
      </c>
      <c r="O293" s="7">
        <f>IF($Y293="","",SUMIFS('Per Line'!$Y$2:$Y$8001,'Per Line'!$AG$2:$AG$8001,$B293&amp;"|"&amp;$C293,'Per Line'!$AJ$2:$AJ$8001,0,'Per Line'!$AK$2:$AK$8001,0))</f>
        <v/>
      </c>
      <c r="P293" s="7">
        <f>IF($Y293="","",O293*N293)</f>
        <v/>
      </c>
      <c r="Q293">
        <f>IF($Y293="","",Settings!$C$6)</f>
        <v/>
      </c>
      <c r="R293" s="7">
        <f>IF($Y293="","",SUMIFS('Per Line'!$Y$2:$Y$8001,'Per Line'!$AG$2:$AG$8001,$B293&amp;"|"&amp;$C293,'Per Line'!$AJ$2:$AJ$8001,1,'Per Line'!$AK$2:$AK$8001,0))</f>
        <v/>
      </c>
      <c r="S293" s="7">
        <f>IF($Y293="","",R293*Q293)</f>
        <v/>
      </c>
      <c r="T293" s="7">
        <f>IF($Y293="","",S293+P293)</f>
        <v/>
      </c>
      <c r="U293" s="7">
        <f>IF($Y293="","",V293-T293)</f>
        <v/>
      </c>
      <c r="V293" s="7">
        <f>IF($Y293="","",O293+R293+M293)</f>
        <v/>
      </c>
      <c r="W293" s="7">
        <f>IF($Y293="","",V293-T293-K293)</f>
        <v/>
      </c>
      <c r="X293" s="12" t="n"/>
      <c r="Y293" s="13">
        <f>IF(ROWS($Y$2:$Y293)&lt;=MAX('Per Line'!$AI$2:$AI$8001),MATCH(ROWS($Y$2:$Y293),'Per Line'!$AI$2:$AI$8001,0),"")</f>
        <v/>
      </c>
    </row>
    <row r="294">
      <c r="A294" s="12" t="n"/>
      <c r="B294">
        <f>IF($Y294="","",INDEX('Per Line'!$F$2:$F$8001,$Y294)&amp;"")</f>
        <v/>
      </c>
      <c r="C294">
        <f>IF($Y294="","",INDEX('Per Line'!$D$2:$D$8001,$Y294)&amp;"")</f>
        <v/>
      </c>
      <c r="D294">
        <f>IF($Y294="","",INDEX('Per Line'!$B$2:$B$8001,$Y294))</f>
        <v/>
      </c>
      <c r="E294">
        <f>IF($Y294="","",INDEX('Per Line'!$C$2:$C$8001,$Y294)&amp;"")</f>
        <v/>
      </c>
      <c r="F294">
        <f>IF($Y294="","",INDEX('Per Line'!$G$2:$G$8001,$Y294)&amp;"")</f>
        <v/>
      </c>
      <c r="G294">
        <f>IF($Y294="","",INDEX('Per Line'!$L$2:$L$8001,$Y294)&amp;"")</f>
        <v/>
      </c>
      <c r="H294">
        <f>IF($Y294="","",INDEX('Per Line'!$M$2:$M$8001,$Y294)&amp;"")</f>
        <v/>
      </c>
      <c r="I294">
        <f>IF($Y294="","",INDEX('Per Line'!$N$2:$N$8001,$Y294)&amp;"")</f>
        <v/>
      </c>
      <c r="J294">
        <f>IF($Y294="","",INDEX('Per Line'!$Q$2:$Q$8001,$Y294))</f>
        <v/>
      </c>
      <c r="K294" s="7">
        <f>IF($Y294="","",J294*V294/100)</f>
        <v/>
      </c>
      <c r="L294">
        <f>IF($Y294="","",INDEX('Per Line'!$K$2:$K$8001,$Y294)&amp;"")</f>
        <v/>
      </c>
      <c r="M294" s="7">
        <f>IF($Y294="","",SUMIFS('Per Line'!$Y$2:$Y$8001,'Per Line'!$AG$2:$AG$8001,$B294&amp;"|"&amp;$C294,'Per Line'!$AK$2:$AK$8001,1))</f>
        <v/>
      </c>
      <c r="N294">
        <f>IF($Y294="","",Settings!$C$7)</f>
        <v/>
      </c>
      <c r="O294" s="7">
        <f>IF($Y294="","",SUMIFS('Per Line'!$Y$2:$Y$8001,'Per Line'!$AG$2:$AG$8001,$B294&amp;"|"&amp;$C294,'Per Line'!$AJ$2:$AJ$8001,0,'Per Line'!$AK$2:$AK$8001,0))</f>
        <v/>
      </c>
      <c r="P294" s="7">
        <f>IF($Y294="","",O294*N294)</f>
        <v/>
      </c>
      <c r="Q294">
        <f>IF($Y294="","",Settings!$C$6)</f>
        <v/>
      </c>
      <c r="R294" s="7">
        <f>IF($Y294="","",SUMIFS('Per Line'!$Y$2:$Y$8001,'Per Line'!$AG$2:$AG$8001,$B294&amp;"|"&amp;$C294,'Per Line'!$AJ$2:$AJ$8001,1,'Per Line'!$AK$2:$AK$8001,0))</f>
        <v/>
      </c>
      <c r="S294" s="7">
        <f>IF($Y294="","",R294*Q294)</f>
        <v/>
      </c>
      <c r="T294" s="7">
        <f>IF($Y294="","",S294+P294)</f>
        <v/>
      </c>
      <c r="U294" s="7">
        <f>IF($Y294="","",V294-T294)</f>
        <v/>
      </c>
      <c r="V294" s="7">
        <f>IF($Y294="","",O294+R294+M294)</f>
        <v/>
      </c>
      <c r="W294" s="7">
        <f>IF($Y294="","",V294-T294-K294)</f>
        <v/>
      </c>
      <c r="X294" s="12" t="n"/>
      <c r="Y294" s="13">
        <f>IF(ROWS($Y$2:$Y294)&lt;=MAX('Per Line'!$AI$2:$AI$8001),MATCH(ROWS($Y$2:$Y294),'Per Line'!$AI$2:$AI$8001,0),"")</f>
        <v/>
      </c>
    </row>
    <row r="295">
      <c r="A295" s="12" t="n"/>
      <c r="B295">
        <f>IF($Y295="","",INDEX('Per Line'!$F$2:$F$8001,$Y295)&amp;"")</f>
        <v/>
      </c>
      <c r="C295">
        <f>IF($Y295="","",INDEX('Per Line'!$D$2:$D$8001,$Y295)&amp;"")</f>
        <v/>
      </c>
      <c r="D295">
        <f>IF($Y295="","",INDEX('Per Line'!$B$2:$B$8001,$Y295))</f>
        <v/>
      </c>
      <c r="E295">
        <f>IF($Y295="","",INDEX('Per Line'!$C$2:$C$8001,$Y295)&amp;"")</f>
        <v/>
      </c>
      <c r="F295">
        <f>IF($Y295="","",INDEX('Per Line'!$G$2:$G$8001,$Y295)&amp;"")</f>
        <v/>
      </c>
      <c r="G295">
        <f>IF($Y295="","",INDEX('Per Line'!$L$2:$L$8001,$Y295)&amp;"")</f>
        <v/>
      </c>
      <c r="H295">
        <f>IF($Y295="","",INDEX('Per Line'!$M$2:$M$8001,$Y295)&amp;"")</f>
        <v/>
      </c>
      <c r="I295">
        <f>IF($Y295="","",INDEX('Per Line'!$N$2:$N$8001,$Y295)&amp;"")</f>
        <v/>
      </c>
      <c r="J295">
        <f>IF($Y295="","",INDEX('Per Line'!$Q$2:$Q$8001,$Y295))</f>
        <v/>
      </c>
      <c r="K295" s="7">
        <f>IF($Y295="","",J295*V295/100)</f>
        <v/>
      </c>
      <c r="L295">
        <f>IF($Y295="","",INDEX('Per Line'!$K$2:$K$8001,$Y295)&amp;"")</f>
        <v/>
      </c>
      <c r="M295" s="7">
        <f>IF($Y295="","",SUMIFS('Per Line'!$Y$2:$Y$8001,'Per Line'!$AG$2:$AG$8001,$B295&amp;"|"&amp;$C295,'Per Line'!$AK$2:$AK$8001,1))</f>
        <v/>
      </c>
      <c r="N295">
        <f>IF($Y295="","",Settings!$C$7)</f>
        <v/>
      </c>
      <c r="O295" s="7">
        <f>IF($Y295="","",SUMIFS('Per Line'!$Y$2:$Y$8001,'Per Line'!$AG$2:$AG$8001,$B295&amp;"|"&amp;$C295,'Per Line'!$AJ$2:$AJ$8001,0,'Per Line'!$AK$2:$AK$8001,0))</f>
        <v/>
      </c>
      <c r="P295" s="7">
        <f>IF($Y295="","",O295*N295)</f>
        <v/>
      </c>
      <c r="Q295">
        <f>IF($Y295="","",Settings!$C$6)</f>
        <v/>
      </c>
      <c r="R295" s="7">
        <f>IF($Y295="","",SUMIFS('Per Line'!$Y$2:$Y$8001,'Per Line'!$AG$2:$AG$8001,$B295&amp;"|"&amp;$C295,'Per Line'!$AJ$2:$AJ$8001,1,'Per Line'!$AK$2:$AK$8001,0))</f>
        <v/>
      </c>
      <c r="S295" s="7">
        <f>IF($Y295="","",R295*Q295)</f>
        <v/>
      </c>
      <c r="T295" s="7">
        <f>IF($Y295="","",S295+P295)</f>
        <v/>
      </c>
      <c r="U295" s="7">
        <f>IF($Y295="","",V295-T295)</f>
        <v/>
      </c>
      <c r="V295" s="7">
        <f>IF($Y295="","",O295+R295+M295)</f>
        <v/>
      </c>
      <c r="W295" s="7">
        <f>IF($Y295="","",V295-T295-K295)</f>
        <v/>
      </c>
      <c r="X295" s="12" t="n"/>
      <c r="Y295" s="13">
        <f>IF(ROWS($Y$2:$Y295)&lt;=MAX('Per Line'!$AI$2:$AI$8001),MATCH(ROWS($Y$2:$Y295),'Per Line'!$AI$2:$AI$8001,0),"")</f>
        <v/>
      </c>
    </row>
    <row r="296">
      <c r="A296" s="12" t="n"/>
      <c r="B296">
        <f>IF($Y296="","",INDEX('Per Line'!$F$2:$F$8001,$Y296)&amp;"")</f>
        <v/>
      </c>
      <c r="C296">
        <f>IF($Y296="","",INDEX('Per Line'!$D$2:$D$8001,$Y296)&amp;"")</f>
        <v/>
      </c>
      <c r="D296">
        <f>IF($Y296="","",INDEX('Per Line'!$B$2:$B$8001,$Y296))</f>
        <v/>
      </c>
      <c r="E296">
        <f>IF($Y296="","",INDEX('Per Line'!$C$2:$C$8001,$Y296)&amp;"")</f>
        <v/>
      </c>
      <c r="F296">
        <f>IF($Y296="","",INDEX('Per Line'!$G$2:$G$8001,$Y296)&amp;"")</f>
        <v/>
      </c>
      <c r="G296">
        <f>IF($Y296="","",INDEX('Per Line'!$L$2:$L$8001,$Y296)&amp;"")</f>
        <v/>
      </c>
      <c r="H296">
        <f>IF($Y296="","",INDEX('Per Line'!$M$2:$M$8001,$Y296)&amp;"")</f>
        <v/>
      </c>
      <c r="I296">
        <f>IF($Y296="","",INDEX('Per Line'!$N$2:$N$8001,$Y296)&amp;"")</f>
        <v/>
      </c>
      <c r="J296">
        <f>IF($Y296="","",INDEX('Per Line'!$Q$2:$Q$8001,$Y296))</f>
        <v/>
      </c>
      <c r="K296" s="7">
        <f>IF($Y296="","",J296*V296/100)</f>
        <v/>
      </c>
      <c r="L296">
        <f>IF($Y296="","",INDEX('Per Line'!$K$2:$K$8001,$Y296)&amp;"")</f>
        <v/>
      </c>
      <c r="M296" s="7">
        <f>IF($Y296="","",SUMIFS('Per Line'!$Y$2:$Y$8001,'Per Line'!$AG$2:$AG$8001,$B296&amp;"|"&amp;$C296,'Per Line'!$AK$2:$AK$8001,1))</f>
        <v/>
      </c>
      <c r="N296">
        <f>IF($Y296="","",Settings!$C$7)</f>
        <v/>
      </c>
      <c r="O296" s="7">
        <f>IF($Y296="","",SUMIFS('Per Line'!$Y$2:$Y$8001,'Per Line'!$AG$2:$AG$8001,$B296&amp;"|"&amp;$C296,'Per Line'!$AJ$2:$AJ$8001,0,'Per Line'!$AK$2:$AK$8001,0))</f>
        <v/>
      </c>
      <c r="P296" s="7">
        <f>IF($Y296="","",O296*N296)</f>
        <v/>
      </c>
      <c r="Q296">
        <f>IF($Y296="","",Settings!$C$6)</f>
        <v/>
      </c>
      <c r="R296" s="7">
        <f>IF($Y296="","",SUMIFS('Per Line'!$Y$2:$Y$8001,'Per Line'!$AG$2:$AG$8001,$B296&amp;"|"&amp;$C296,'Per Line'!$AJ$2:$AJ$8001,1,'Per Line'!$AK$2:$AK$8001,0))</f>
        <v/>
      </c>
      <c r="S296" s="7">
        <f>IF($Y296="","",R296*Q296)</f>
        <v/>
      </c>
      <c r="T296" s="7">
        <f>IF($Y296="","",S296+P296)</f>
        <v/>
      </c>
      <c r="U296" s="7">
        <f>IF($Y296="","",V296-T296)</f>
        <v/>
      </c>
      <c r="V296" s="7">
        <f>IF($Y296="","",O296+R296+M296)</f>
        <v/>
      </c>
      <c r="W296" s="7">
        <f>IF($Y296="","",V296-T296-K296)</f>
        <v/>
      </c>
      <c r="X296" s="12" t="n"/>
      <c r="Y296" s="13">
        <f>IF(ROWS($Y$2:$Y296)&lt;=MAX('Per Line'!$AI$2:$AI$8001),MATCH(ROWS($Y$2:$Y296),'Per Line'!$AI$2:$AI$8001,0),"")</f>
        <v/>
      </c>
    </row>
    <row r="297">
      <c r="A297" s="12" t="n"/>
      <c r="B297">
        <f>IF($Y297="","",INDEX('Per Line'!$F$2:$F$8001,$Y297)&amp;"")</f>
        <v/>
      </c>
      <c r="C297">
        <f>IF($Y297="","",INDEX('Per Line'!$D$2:$D$8001,$Y297)&amp;"")</f>
        <v/>
      </c>
      <c r="D297">
        <f>IF($Y297="","",INDEX('Per Line'!$B$2:$B$8001,$Y297))</f>
        <v/>
      </c>
      <c r="E297">
        <f>IF($Y297="","",INDEX('Per Line'!$C$2:$C$8001,$Y297)&amp;"")</f>
        <v/>
      </c>
      <c r="F297">
        <f>IF($Y297="","",INDEX('Per Line'!$G$2:$G$8001,$Y297)&amp;"")</f>
        <v/>
      </c>
      <c r="G297">
        <f>IF($Y297="","",INDEX('Per Line'!$L$2:$L$8001,$Y297)&amp;"")</f>
        <v/>
      </c>
      <c r="H297">
        <f>IF($Y297="","",INDEX('Per Line'!$M$2:$M$8001,$Y297)&amp;"")</f>
        <v/>
      </c>
      <c r="I297">
        <f>IF($Y297="","",INDEX('Per Line'!$N$2:$N$8001,$Y297)&amp;"")</f>
        <v/>
      </c>
      <c r="J297">
        <f>IF($Y297="","",INDEX('Per Line'!$Q$2:$Q$8001,$Y297))</f>
        <v/>
      </c>
      <c r="K297" s="7">
        <f>IF($Y297="","",J297*V297/100)</f>
        <v/>
      </c>
      <c r="L297">
        <f>IF($Y297="","",INDEX('Per Line'!$K$2:$K$8001,$Y297)&amp;"")</f>
        <v/>
      </c>
      <c r="M297" s="7">
        <f>IF($Y297="","",SUMIFS('Per Line'!$Y$2:$Y$8001,'Per Line'!$AG$2:$AG$8001,$B297&amp;"|"&amp;$C297,'Per Line'!$AK$2:$AK$8001,1))</f>
        <v/>
      </c>
      <c r="N297">
        <f>IF($Y297="","",Settings!$C$7)</f>
        <v/>
      </c>
      <c r="O297" s="7">
        <f>IF($Y297="","",SUMIFS('Per Line'!$Y$2:$Y$8001,'Per Line'!$AG$2:$AG$8001,$B297&amp;"|"&amp;$C297,'Per Line'!$AJ$2:$AJ$8001,0,'Per Line'!$AK$2:$AK$8001,0))</f>
        <v/>
      </c>
      <c r="P297" s="7">
        <f>IF($Y297="","",O297*N297)</f>
        <v/>
      </c>
      <c r="Q297">
        <f>IF($Y297="","",Settings!$C$6)</f>
        <v/>
      </c>
      <c r="R297" s="7">
        <f>IF($Y297="","",SUMIFS('Per Line'!$Y$2:$Y$8001,'Per Line'!$AG$2:$AG$8001,$B297&amp;"|"&amp;$C297,'Per Line'!$AJ$2:$AJ$8001,1,'Per Line'!$AK$2:$AK$8001,0))</f>
        <v/>
      </c>
      <c r="S297" s="7">
        <f>IF($Y297="","",R297*Q297)</f>
        <v/>
      </c>
      <c r="T297" s="7">
        <f>IF($Y297="","",S297+P297)</f>
        <v/>
      </c>
      <c r="U297" s="7">
        <f>IF($Y297="","",V297-T297)</f>
        <v/>
      </c>
      <c r="V297" s="7">
        <f>IF($Y297="","",O297+R297+M297)</f>
        <v/>
      </c>
      <c r="W297" s="7">
        <f>IF($Y297="","",V297-T297-K297)</f>
        <v/>
      </c>
      <c r="X297" s="12" t="n"/>
      <c r="Y297" s="13">
        <f>IF(ROWS($Y$2:$Y297)&lt;=MAX('Per Line'!$AI$2:$AI$8001),MATCH(ROWS($Y$2:$Y297),'Per Line'!$AI$2:$AI$8001,0),"")</f>
        <v/>
      </c>
    </row>
    <row r="298">
      <c r="A298" s="12" t="n"/>
      <c r="B298">
        <f>IF($Y298="","",INDEX('Per Line'!$F$2:$F$8001,$Y298)&amp;"")</f>
        <v/>
      </c>
      <c r="C298">
        <f>IF($Y298="","",INDEX('Per Line'!$D$2:$D$8001,$Y298)&amp;"")</f>
        <v/>
      </c>
      <c r="D298">
        <f>IF($Y298="","",INDEX('Per Line'!$B$2:$B$8001,$Y298))</f>
        <v/>
      </c>
      <c r="E298">
        <f>IF($Y298="","",INDEX('Per Line'!$C$2:$C$8001,$Y298)&amp;"")</f>
        <v/>
      </c>
      <c r="F298">
        <f>IF($Y298="","",INDEX('Per Line'!$G$2:$G$8001,$Y298)&amp;"")</f>
        <v/>
      </c>
      <c r="G298">
        <f>IF($Y298="","",INDEX('Per Line'!$L$2:$L$8001,$Y298)&amp;"")</f>
        <v/>
      </c>
      <c r="H298">
        <f>IF($Y298="","",INDEX('Per Line'!$M$2:$M$8001,$Y298)&amp;"")</f>
        <v/>
      </c>
      <c r="I298">
        <f>IF($Y298="","",INDEX('Per Line'!$N$2:$N$8001,$Y298)&amp;"")</f>
        <v/>
      </c>
      <c r="J298">
        <f>IF($Y298="","",INDEX('Per Line'!$Q$2:$Q$8001,$Y298))</f>
        <v/>
      </c>
      <c r="K298" s="7">
        <f>IF($Y298="","",J298*V298/100)</f>
        <v/>
      </c>
      <c r="L298">
        <f>IF($Y298="","",INDEX('Per Line'!$K$2:$K$8001,$Y298)&amp;"")</f>
        <v/>
      </c>
      <c r="M298" s="7">
        <f>IF($Y298="","",SUMIFS('Per Line'!$Y$2:$Y$8001,'Per Line'!$AG$2:$AG$8001,$B298&amp;"|"&amp;$C298,'Per Line'!$AK$2:$AK$8001,1))</f>
        <v/>
      </c>
      <c r="N298">
        <f>IF($Y298="","",Settings!$C$7)</f>
        <v/>
      </c>
      <c r="O298" s="7">
        <f>IF($Y298="","",SUMIFS('Per Line'!$Y$2:$Y$8001,'Per Line'!$AG$2:$AG$8001,$B298&amp;"|"&amp;$C298,'Per Line'!$AJ$2:$AJ$8001,0,'Per Line'!$AK$2:$AK$8001,0))</f>
        <v/>
      </c>
      <c r="P298" s="7">
        <f>IF($Y298="","",O298*N298)</f>
        <v/>
      </c>
      <c r="Q298">
        <f>IF($Y298="","",Settings!$C$6)</f>
        <v/>
      </c>
      <c r="R298" s="7">
        <f>IF($Y298="","",SUMIFS('Per Line'!$Y$2:$Y$8001,'Per Line'!$AG$2:$AG$8001,$B298&amp;"|"&amp;$C298,'Per Line'!$AJ$2:$AJ$8001,1,'Per Line'!$AK$2:$AK$8001,0))</f>
        <v/>
      </c>
      <c r="S298" s="7">
        <f>IF($Y298="","",R298*Q298)</f>
        <v/>
      </c>
      <c r="T298" s="7">
        <f>IF($Y298="","",S298+P298)</f>
        <v/>
      </c>
      <c r="U298" s="7">
        <f>IF($Y298="","",V298-T298)</f>
        <v/>
      </c>
      <c r="V298" s="7">
        <f>IF($Y298="","",O298+R298+M298)</f>
        <v/>
      </c>
      <c r="W298" s="7">
        <f>IF($Y298="","",V298-T298-K298)</f>
        <v/>
      </c>
      <c r="X298" s="12" t="n"/>
      <c r="Y298" s="13">
        <f>IF(ROWS($Y$2:$Y298)&lt;=MAX('Per Line'!$AI$2:$AI$8001),MATCH(ROWS($Y$2:$Y298),'Per Line'!$AI$2:$AI$8001,0),"")</f>
        <v/>
      </c>
    </row>
    <row r="299">
      <c r="A299" s="12" t="n"/>
      <c r="B299">
        <f>IF($Y299="","",INDEX('Per Line'!$F$2:$F$8001,$Y299)&amp;"")</f>
        <v/>
      </c>
      <c r="C299">
        <f>IF($Y299="","",INDEX('Per Line'!$D$2:$D$8001,$Y299)&amp;"")</f>
        <v/>
      </c>
      <c r="D299">
        <f>IF($Y299="","",INDEX('Per Line'!$B$2:$B$8001,$Y299))</f>
        <v/>
      </c>
      <c r="E299">
        <f>IF($Y299="","",INDEX('Per Line'!$C$2:$C$8001,$Y299)&amp;"")</f>
        <v/>
      </c>
      <c r="F299">
        <f>IF($Y299="","",INDEX('Per Line'!$G$2:$G$8001,$Y299)&amp;"")</f>
        <v/>
      </c>
      <c r="G299">
        <f>IF($Y299="","",INDEX('Per Line'!$L$2:$L$8001,$Y299)&amp;"")</f>
        <v/>
      </c>
      <c r="H299">
        <f>IF($Y299="","",INDEX('Per Line'!$M$2:$M$8001,$Y299)&amp;"")</f>
        <v/>
      </c>
      <c r="I299">
        <f>IF($Y299="","",INDEX('Per Line'!$N$2:$N$8001,$Y299)&amp;"")</f>
        <v/>
      </c>
      <c r="J299">
        <f>IF($Y299="","",INDEX('Per Line'!$Q$2:$Q$8001,$Y299))</f>
        <v/>
      </c>
      <c r="K299" s="7">
        <f>IF($Y299="","",J299*V299/100)</f>
        <v/>
      </c>
      <c r="L299">
        <f>IF($Y299="","",INDEX('Per Line'!$K$2:$K$8001,$Y299)&amp;"")</f>
        <v/>
      </c>
      <c r="M299" s="7">
        <f>IF($Y299="","",SUMIFS('Per Line'!$Y$2:$Y$8001,'Per Line'!$AG$2:$AG$8001,$B299&amp;"|"&amp;$C299,'Per Line'!$AK$2:$AK$8001,1))</f>
        <v/>
      </c>
      <c r="N299">
        <f>IF($Y299="","",Settings!$C$7)</f>
        <v/>
      </c>
      <c r="O299" s="7">
        <f>IF($Y299="","",SUMIFS('Per Line'!$Y$2:$Y$8001,'Per Line'!$AG$2:$AG$8001,$B299&amp;"|"&amp;$C299,'Per Line'!$AJ$2:$AJ$8001,0,'Per Line'!$AK$2:$AK$8001,0))</f>
        <v/>
      </c>
      <c r="P299" s="7">
        <f>IF($Y299="","",O299*N299)</f>
        <v/>
      </c>
      <c r="Q299">
        <f>IF($Y299="","",Settings!$C$6)</f>
        <v/>
      </c>
      <c r="R299" s="7">
        <f>IF($Y299="","",SUMIFS('Per Line'!$Y$2:$Y$8001,'Per Line'!$AG$2:$AG$8001,$B299&amp;"|"&amp;$C299,'Per Line'!$AJ$2:$AJ$8001,1,'Per Line'!$AK$2:$AK$8001,0))</f>
        <v/>
      </c>
      <c r="S299" s="7">
        <f>IF($Y299="","",R299*Q299)</f>
        <v/>
      </c>
      <c r="T299" s="7">
        <f>IF($Y299="","",S299+P299)</f>
        <v/>
      </c>
      <c r="U299" s="7">
        <f>IF($Y299="","",V299-T299)</f>
        <v/>
      </c>
      <c r="V299" s="7">
        <f>IF($Y299="","",O299+R299+M299)</f>
        <v/>
      </c>
      <c r="W299" s="7">
        <f>IF($Y299="","",V299-T299-K299)</f>
        <v/>
      </c>
      <c r="X299" s="12" t="n"/>
      <c r="Y299" s="13">
        <f>IF(ROWS($Y$2:$Y299)&lt;=MAX('Per Line'!$AI$2:$AI$8001),MATCH(ROWS($Y$2:$Y299),'Per Line'!$AI$2:$AI$8001,0),"")</f>
        <v/>
      </c>
    </row>
    <row r="300">
      <c r="A300" s="12" t="n"/>
      <c r="B300">
        <f>IF($Y300="","",INDEX('Per Line'!$F$2:$F$8001,$Y300)&amp;"")</f>
        <v/>
      </c>
      <c r="C300">
        <f>IF($Y300="","",INDEX('Per Line'!$D$2:$D$8001,$Y300)&amp;"")</f>
        <v/>
      </c>
      <c r="D300">
        <f>IF($Y300="","",INDEX('Per Line'!$B$2:$B$8001,$Y300))</f>
        <v/>
      </c>
      <c r="E300">
        <f>IF($Y300="","",INDEX('Per Line'!$C$2:$C$8001,$Y300)&amp;"")</f>
        <v/>
      </c>
      <c r="F300">
        <f>IF($Y300="","",INDEX('Per Line'!$G$2:$G$8001,$Y300)&amp;"")</f>
        <v/>
      </c>
      <c r="G300">
        <f>IF($Y300="","",INDEX('Per Line'!$L$2:$L$8001,$Y300)&amp;"")</f>
        <v/>
      </c>
      <c r="H300">
        <f>IF($Y300="","",INDEX('Per Line'!$M$2:$M$8001,$Y300)&amp;"")</f>
        <v/>
      </c>
      <c r="I300">
        <f>IF($Y300="","",INDEX('Per Line'!$N$2:$N$8001,$Y300)&amp;"")</f>
        <v/>
      </c>
      <c r="J300">
        <f>IF($Y300="","",INDEX('Per Line'!$Q$2:$Q$8001,$Y300))</f>
        <v/>
      </c>
      <c r="K300" s="7">
        <f>IF($Y300="","",J300*V300/100)</f>
        <v/>
      </c>
      <c r="L300">
        <f>IF($Y300="","",INDEX('Per Line'!$K$2:$K$8001,$Y300)&amp;"")</f>
        <v/>
      </c>
      <c r="M300" s="7">
        <f>IF($Y300="","",SUMIFS('Per Line'!$Y$2:$Y$8001,'Per Line'!$AG$2:$AG$8001,$B300&amp;"|"&amp;$C300,'Per Line'!$AK$2:$AK$8001,1))</f>
        <v/>
      </c>
      <c r="N300">
        <f>IF($Y300="","",Settings!$C$7)</f>
        <v/>
      </c>
      <c r="O300" s="7">
        <f>IF($Y300="","",SUMIFS('Per Line'!$Y$2:$Y$8001,'Per Line'!$AG$2:$AG$8001,$B300&amp;"|"&amp;$C300,'Per Line'!$AJ$2:$AJ$8001,0,'Per Line'!$AK$2:$AK$8001,0))</f>
        <v/>
      </c>
      <c r="P300" s="7">
        <f>IF($Y300="","",O300*N300)</f>
        <v/>
      </c>
      <c r="Q300">
        <f>IF($Y300="","",Settings!$C$6)</f>
        <v/>
      </c>
      <c r="R300" s="7">
        <f>IF($Y300="","",SUMIFS('Per Line'!$Y$2:$Y$8001,'Per Line'!$AG$2:$AG$8001,$B300&amp;"|"&amp;$C300,'Per Line'!$AJ$2:$AJ$8001,1,'Per Line'!$AK$2:$AK$8001,0))</f>
        <v/>
      </c>
      <c r="S300" s="7">
        <f>IF($Y300="","",R300*Q300)</f>
        <v/>
      </c>
      <c r="T300" s="7">
        <f>IF($Y300="","",S300+P300)</f>
        <v/>
      </c>
      <c r="U300" s="7">
        <f>IF($Y300="","",V300-T300)</f>
        <v/>
      </c>
      <c r="V300" s="7">
        <f>IF($Y300="","",O300+R300+M300)</f>
        <v/>
      </c>
      <c r="W300" s="7">
        <f>IF($Y300="","",V300-T300-K300)</f>
        <v/>
      </c>
      <c r="X300" s="12" t="n"/>
      <c r="Y300" s="13">
        <f>IF(ROWS($Y$2:$Y300)&lt;=MAX('Per Line'!$AI$2:$AI$8001),MATCH(ROWS($Y$2:$Y300),'Per Line'!$AI$2:$AI$8001,0),"")</f>
        <v/>
      </c>
    </row>
    <row r="301">
      <c r="A301" s="12" t="n"/>
      <c r="B301">
        <f>IF($Y301="","",INDEX('Per Line'!$F$2:$F$8001,$Y301)&amp;"")</f>
        <v/>
      </c>
      <c r="C301">
        <f>IF($Y301="","",INDEX('Per Line'!$D$2:$D$8001,$Y301)&amp;"")</f>
        <v/>
      </c>
      <c r="D301">
        <f>IF($Y301="","",INDEX('Per Line'!$B$2:$B$8001,$Y301))</f>
        <v/>
      </c>
      <c r="E301">
        <f>IF($Y301="","",INDEX('Per Line'!$C$2:$C$8001,$Y301)&amp;"")</f>
        <v/>
      </c>
      <c r="F301">
        <f>IF($Y301="","",INDEX('Per Line'!$G$2:$G$8001,$Y301)&amp;"")</f>
        <v/>
      </c>
      <c r="G301">
        <f>IF($Y301="","",INDEX('Per Line'!$L$2:$L$8001,$Y301)&amp;"")</f>
        <v/>
      </c>
      <c r="H301">
        <f>IF($Y301="","",INDEX('Per Line'!$M$2:$M$8001,$Y301)&amp;"")</f>
        <v/>
      </c>
      <c r="I301">
        <f>IF($Y301="","",INDEX('Per Line'!$N$2:$N$8001,$Y301)&amp;"")</f>
        <v/>
      </c>
      <c r="J301">
        <f>IF($Y301="","",INDEX('Per Line'!$Q$2:$Q$8001,$Y301))</f>
        <v/>
      </c>
      <c r="K301" s="7">
        <f>IF($Y301="","",J301*V301/100)</f>
        <v/>
      </c>
      <c r="L301">
        <f>IF($Y301="","",INDEX('Per Line'!$K$2:$K$8001,$Y301)&amp;"")</f>
        <v/>
      </c>
      <c r="M301" s="7">
        <f>IF($Y301="","",SUMIFS('Per Line'!$Y$2:$Y$8001,'Per Line'!$AG$2:$AG$8001,$B301&amp;"|"&amp;$C301,'Per Line'!$AK$2:$AK$8001,1))</f>
        <v/>
      </c>
      <c r="N301">
        <f>IF($Y301="","",Settings!$C$7)</f>
        <v/>
      </c>
      <c r="O301" s="7">
        <f>IF($Y301="","",SUMIFS('Per Line'!$Y$2:$Y$8001,'Per Line'!$AG$2:$AG$8001,$B301&amp;"|"&amp;$C301,'Per Line'!$AJ$2:$AJ$8001,0,'Per Line'!$AK$2:$AK$8001,0))</f>
        <v/>
      </c>
      <c r="P301" s="7">
        <f>IF($Y301="","",O301*N301)</f>
        <v/>
      </c>
      <c r="Q301">
        <f>IF($Y301="","",Settings!$C$6)</f>
        <v/>
      </c>
      <c r="R301" s="7">
        <f>IF($Y301="","",SUMIFS('Per Line'!$Y$2:$Y$8001,'Per Line'!$AG$2:$AG$8001,$B301&amp;"|"&amp;$C301,'Per Line'!$AJ$2:$AJ$8001,1,'Per Line'!$AK$2:$AK$8001,0))</f>
        <v/>
      </c>
      <c r="S301" s="7">
        <f>IF($Y301="","",R301*Q301)</f>
        <v/>
      </c>
      <c r="T301" s="7">
        <f>IF($Y301="","",S301+P301)</f>
        <v/>
      </c>
      <c r="U301" s="7">
        <f>IF($Y301="","",V301-T301)</f>
        <v/>
      </c>
      <c r="V301" s="7">
        <f>IF($Y301="","",O301+R301+M301)</f>
        <v/>
      </c>
      <c r="W301" s="7">
        <f>IF($Y301="","",V301-T301-K301)</f>
        <v/>
      </c>
      <c r="X301" s="12" t="n"/>
      <c r="Y301" s="13">
        <f>IF(ROWS($Y$2:$Y301)&lt;=MAX('Per Line'!$AI$2:$AI$8001),MATCH(ROWS($Y$2:$Y301),'Per Line'!$AI$2:$AI$8001,0),"")</f>
        <v/>
      </c>
    </row>
    <row r="302">
      <c r="A302" s="12" t="n"/>
      <c r="B302">
        <f>IF($Y302="","",INDEX('Per Line'!$F$2:$F$8001,$Y302)&amp;"")</f>
        <v/>
      </c>
      <c r="C302">
        <f>IF($Y302="","",INDEX('Per Line'!$D$2:$D$8001,$Y302)&amp;"")</f>
        <v/>
      </c>
      <c r="D302">
        <f>IF($Y302="","",INDEX('Per Line'!$B$2:$B$8001,$Y302))</f>
        <v/>
      </c>
      <c r="E302">
        <f>IF($Y302="","",INDEX('Per Line'!$C$2:$C$8001,$Y302)&amp;"")</f>
        <v/>
      </c>
      <c r="F302">
        <f>IF($Y302="","",INDEX('Per Line'!$G$2:$G$8001,$Y302)&amp;"")</f>
        <v/>
      </c>
      <c r="G302">
        <f>IF($Y302="","",INDEX('Per Line'!$L$2:$L$8001,$Y302)&amp;"")</f>
        <v/>
      </c>
      <c r="H302">
        <f>IF($Y302="","",INDEX('Per Line'!$M$2:$M$8001,$Y302)&amp;"")</f>
        <v/>
      </c>
      <c r="I302">
        <f>IF($Y302="","",INDEX('Per Line'!$N$2:$N$8001,$Y302)&amp;"")</f>
        <v/>
      </c>
      <c r="J302">
        <f>IF($Y302="","",INDEX('Per Line'!$Q$2:$Q$8001,$Y302))</f>
        <v/>
      </c>
      <c r="K302" s="7">
        <f>IF($Y302="","",J302*V302/100)</f>
        <v/>
      </c>
      <c r="L302">
        <f>IF($Y302="","",INDEX('Per Line'!$K$2:$K$8001,$Y302)&amp;"")</f>
        <v/>
      </c>
      <c r="M302" s="7">
        <f>IF($Y302="","",SUMIFS('Per Line'!$Y$2:$Y$8001,'Per Line'!$AG$2:$AG$8001,$B302&amp;"|"&amp;$C302,'Per Line'!$AK$2:$AK$8001,1))</f>
        <v/>
      </c>
      <c r="N302">
        <f>IF($Y302="","",Settings!$C$7)</f>
        <v/>
      </c>
      <c r="O302" s="7">
        <f>IF($Y302="","",SUMIFS('Per Line'!$Y$2:$Y$8001,'Per Line'!$AG$2:$AG$8001,$B302&amp;"|"&amp;$C302,'Per Line'!$AJ$2:$AJ$8001,0,'Per Line'!$AK$2:$AK$8001,0))</f>
        <v/>
      </c>
      <c r="P302" s="7">
        <f>IF($Y302="","",O302*N302)</f>
        <v/>
      </c>
      <c r="Q302">
        <f>IF($Y302="","",Settings!$C$6)</f>
        <v/>
      </c>
      <c r="R302" s="7">
        <f>IF($Y302="","",SUMIFS('Per Line'!$Y$2:$Y$8001,'Per Line'!$AG$2:$AG$8001,$B302&amp;"|"&amp;$C302,'Per Line'!$AJ$2:$AJ$8001,1,'Per Line'!$AK$2:$AK$8001,0))</f>
        <v/>
      </c>
      <c r="S302" s="7">
        <f>IF($Y302="","",R302*Q302)</f>
        <v/>
      </c>
      <c r="T302" s="7">
        <f>IF($Y302="","",S302+P302)</f>
        <v/>
      </c>
      <c r="U302" s="7">
        <f>IF($Y302="","",V302-T302)</f>
        <v/>
      </c>
      <c r="V302" s="7">
        <f>IF($Y302="","",O302+R302+M302)</f>
        <v/>
      </c>
      <c r="W302" s="7">
        <f>IF($Y302="","",V302-T302-K302)</f>
        <v/>
      </c>
      <c r="X302" s="12" t="n"/>
      <c r="Y302" s="13">
        <f>IF(ROWS($Y$2:$Y302)&lt;=MAX('Per Line'!$AI$2:$AI$8001),MATCH(ROWS($Y$2:$Y302),'Per Line'!$AI$2:$AI$8001,0),"")</f>
        <v/>
      </c>
    </row>
    <row r="303">
      <c r="A303" s="12" t="n"/>
      <c r="B303">
        <f>IF($Y303="","",INDEX('Per Line'!$F$2:$F$8001,$Y303)&amp;"")</f>
        <v/>
      </c>
      <c r="C303">
        <f>IF($Y303="","",INDEX('Per Line'!$D$2:$D$8001,$Y303)&amp;"")</f>
        <v/>
      </c>
      <c r="D303">
        <f>IF($Y303="","",INDEX('Per Line'!$B$2:$B$8001,$Y303))</f>
        <v/>
      </c>
      <c r="E303">
        <f>IF($Y303="","",INDEX('Per Line'!$C$2:$C$8001,$Y303)&amp;"")</f>
        <v/>
      </c>
      <c r="F303">
        <f>IF($Y303="","",INDEX('Per Line'!$G$2:$G$8001,$Y303)&amp;"")</f>
        <v/>
      </c>
      <c r="G303">
        <f>IF($Y303="","",INDEX('Per Line'!$L$2:$L$8001,$Y303)&amp;"")</f>
        <v/>
      </c>
      <c r="H303">
        <f>IF($Y303="","",INDEX('Per Line'!$M$2:$M$8001,$Y303)&amp;"")</f>
        <v/>
      </c>
      <c r="I303">
        <f>IF($Y303="","",INDEX('Per Line'!$N$2:$N$8001,$Y303)&amp;"")</f>
        <v/>
      </c>
      <c r="J303">
        <f>IF($Y303="","",INDEX('Per Line'!$Q$2:$Q$8001,$Y303))</f>
        <v/>
      </c>
      <c r="K303" s="7">
        <f>IF($Y303="","",J303*V303/100)</f>
        <v/>
      </c>
      <c r="L303">
        <f>IF($Y303="","",INDEX('Per Line'!$K$2:$K$8001,$Y303)&amp;"")</f>
        <v/>
      </c>
      <c r="M303" s="7">
        <f>IF($Y303="","",SUMIFS('Per Line'!$Y$2:$Y$8001,'Per Line'!$AG$2:$AG$8001,$B303&amp;"|"&amp;$C303,'Per Line'!$AK$2:$AK$8001,1))</f>
        <v/>
      </c>
      <c r="N303">
        <f>IF($Y303="","",Settings!$C$7)</f>
        <v/>
      </c>
      <c r="O303" s="7">
        <f>IF($Y303="","",SUMIFS('Per Line'!$Y$2:$Y$8001,'Per Line'!$AG$2:$AG$8001,$B303&amp;"|"&amp;$C303,'Per Line'!$AJ$2:$AJ$8001,0,'Per Line'!$AK$2:$AK$8001,0))</f>
        <v/>
      </c>
      <c r="P303" s="7">
        <f>IF($Y303="","",O303*N303)</f>
        <v/>
      </c>
      <c r="Q303">
        <f>IF($Y303="","",Settings!$C$6)</f>
        <v/>
      </c>
      <c r="R303" s="7">
        <f>IF($Y303="","",SUMIFS('Per Line'!$Y$2:$Y$8001,'Per Line'!$AG$2:$AG$8001,$B303&amp;"|"&amp;$C303,'Per Line'!$AJ$2:$AJ$8001,1,'Per Line'!$AK$2:$AK$8001,0))</f>
        <v/>
      </c>
      <c r="S303" s="7">
        <f>IF($Y303="","",R303*Q303)</f>
        <v/>
      </c>
      <c r="T303" s="7">
        <f>IF($Y303="","",S303+P303)</f>
        <v/>
      </c>
      <c r="U303" s="7">
        <f>IF($Y303="","",V303-T303)</f>
        <v/>
      </c>
      <c r="V303" s="7">
        <f>IF($Y303="","",O303+R303+M303)</f>
        <v/>
      </c>
      <c r="W303" s="7">
        <f>IF($Y303="","",V303-T303-K303)</f>
        <v/>
      </c>
      <c r="X303" s="12" t="n"/>
      <c r="Y303" s="13">
        <f>IF(ROWS($Y$2:$Y303)&lt;=MAX('Per Line'!$AI$2:$AI$8001),MATCH(ROWS($Y$2:$Y303),'Per Line'!$AI$2:$AI$8001,0),"")</f>
        <v/>
      </c>
    </row>
    <row r="304">
      <c r="A304" s="12" t="n"/>
      <c r="B304">
        <f>IF($Y304="","",INDEX('Per Line'!$F$2:$F$8001,$Y304)&amp;"")</f>
        <v/>
      </c>
      <c r="C304">
        <f>IF($Y304="","",INDEX('Per Line'!$D$2:$D$8001,$Y304)&amp;"")</f>
        <v/>
      </c>
      <c r="D304">
        <f>IF($Y304="","",INDEX('Per Line'!$B$2:$B$8001,$Y304))</f>
        <v/>
      </c>
      <c r="E304">
        <f>IF($Y304="","",INDEX('Per Line'!$C$2:$C$8001,$Y304)&amp;"")</f>
        <v/>
      </c>
      <c r="F304">
        <f>IF($Y304="","",INDEX('Per Line'!$G$2:$G$8001,$Y304)&amp;"")</f>
        <v/>
      </c>
      <c r="G304">
        <f>IF($Y304="","",INDEX('Per Line'!$L$2:$L$8001,$Y304)&amp;"")</f>
        <v/>
      </c>
      <c r="H304">
        <f>IF($Y304="","",INDEX('Per Line'!$M$2:$M$8001,$Y304)&amp;"")</f>
        <v/>
      </c>
      <c r="I304">
        <f>IF($Y304="","",INDEX('Per Line'!$N$2:$N$8001,$Y304)&amp;"")</f>
        <v/>
      </c>
      <c r="J304">
        <f>IF($Y304="","",INDEX('Per Line'!$Q$2:$Q$8001,$Y304))</f>
        <v/>
      </c>
      <c r="K304" s="7">
        <f>IF($Y304="","",J304*V304/100)</f>
        <v/>
      </c>
      <c r="L304">
        <f>IF($Y304="","",INDEX('Per Line'!$K$2:$K$8001,$Y304)&amp;"")</f>
        <v/>
      </c>
      <c r="M304" s="7">
        <f>IF($Y304="","",SUMIFS('Per Line'!$Y$2:$Y$8001,'Per Line'!$AG$2:$AG$8001,$B304&amp;"|"&amp;$C304,'Per Line'!$AK$2:$AK$8001,1))</f>
        <v/>
      </c>
      <c r="N304">
        <f>IF($Y304="","",Settings!$C$7)</f>
        <v/>
      </c>
      <c r="O304" s="7">
        <f>IF($Y304="","",SUMIFS('Per Line'!$Y$2:$Y$8001,'Per Line'!$AG$2:$AG$8001,$B304&amp;"|"&amp;$C304,'Per Line'!$AJ$2:$AJ$8001,0,'Per Line'!$AK$2:$AK$8001,0))</f>
        <v/>
      </c>
      <c r="P304" s="7">
        <f>IF($Y304="","",O304*N304)</f>
        <v/>
      </c>
      <c r="Q304">
        <f>IF($Y304="","",Settings!$C$6)</f>
        <v/>
      </c>
      <c r="R304" s="7">
        <f>IF($Y304="","",SUMIFS('Per Line'!$Y$2:$Y$8001,'Per Line'!$AG$2:$AG$8001,$B304&amp;"|"&amp;$C304,'Per Line'!$AJ$2:$AJ$8001,1,'Per Line'!$AK$2:$AK$8001,0))</f>
        <v/>
      </c>
      <c r="S304" s="7">
        <f>IF($Y304="","",R304*Q304)</f>
        <v/>
      </c>
      <c r="T304" s="7">
        <f>IF($Y304="","",S304+P304)</f>
        <v/>
      </c>
      <c r="U304" s="7">
        <f>IF($Y304="","",V304-T304)</f>
        <v/>
      </c>
      <c r="V304" s="7">
        <f>IF($Y304="","",O304+R304+M304)</f>
        <v/>
      </c>
      <c r="W304" s="7">
        <f>IF($Y304="","",V304-T304-K304)</f>
        <v/>
      </c>
      <c r="X304" s="12" t="n"/>
      <c r="Y304" s="13">
        <f>IF(ROWS($Y$2:$Y304)&lt;=MAX('Per Line'!$AI$2:$AI$8001),MATCH(ROWS($Y$2:$Y304),'Per Line'!$AI$2:$AI$8001,0),"")</f>
        <v/>
      </c>
    </row>
    <row r="305">
      <c r="A305" s="12" t="n"/>
      <c r="B305">
        <f>IF($Y305="","",INDEX('Per Line'!$F$2:$F$8001,$Y305)&amp;"")</f>
        <v/>
      </c>
      <c r="C305">
        <f>IF($Y305="","",INDEX('Per Line'!$D$2:$D$8001,$Y305)&amp;"")</f>
        <v/>
      </c>
      <c r="D305">
        <f>IF($Y305="","",INDEX('Per Line'!$B$2:$B$8001,$Y305))</f>
        <v/>
      </c>
      <c r="E305">
        <f>IF($Y305="","",INDEX('Per Line'!$C$2:$C$8001,$Y305)&amp;"")</f>
        <v/>
      </c>
      <c r="F305">
        <f>IF($Y305="","",INDEX('Per Line'!$G$2:$G$8001,$Y305)&amp;"")</f>
        <v/>
      </c>
      <c r="G305">
        <f>IF($Y305="","",INDEX('Per Line'!$L$2:$L$8001,$Y305)&amp;"")</f>
        <v/>
      </c>
      <c r="H305">
        <f>IF($Y305="","",INDEX('Per Line'!$M$2:$M$8001,$Y305)&amp;"")</f>
        <v/>
      </c>
      <c r="I305">
        <f>IF($Y305="","",INDEX('Per Line'!$N$2:$N$8001,$Y305)&amp;"")</f>
        <v/>
      </c>
      <c r="J305">
        <f>IF($Y305="","",INDEX('Per Line'!$Q$2:$Q$8001,$Y305))</f>
        <v/>
      </c>
      <c r="K305" s="7">
        <f>IF($Y305="","",J305*V305/100)</f>
        <v/>
      </c>
      <c r="L305">
        <f>IF($Y305="","",INDEX('Per Line'!$K$2:$K$8001,$Y305)&amp;"")</f>
        <v/>
      </c>
      <c r="M305" s="7">
        <f>IF($Y305="","",SUMIFS('Per Line'!$Y$2:$Y$8001,'Per Line'!$AG$2:$AG$8001,$B305&amp;"|"&amp;$C305,'Per Line'!$AK$2:$AK$8001,1))</f>
        <v/>
      </c>
      <c r="N305">
        <f>IF($Y305="","",Settings!$C$7)</f>
        <v/>
      </c>
      <c r="O305" s="7">
        <f>IF($Y305="","",SUMIFS('Per Line'!$Y$2:$Y$8001,'Per Line'!$AG$2:$AG$8001,$B305&amp;"|"&amp;$C305,'Per Line'!$AJ$2:$AJ$8001,0,'Per Line'!$AK$2:$AK$8001,0))</f>
        <v/>
      </c>
      <c r="P305" s="7">
        <f>IF($Y305="","",O305*N305)</f>
        <v/>
      </c>
      <c r="Q305">
        <f>IF($Y305="","",Settings!$C$6)</f>
        <v/>
      </c>
      <c r="R305" s="7">
        <f>IF($Y305="","",SUMIFS('Per Line'!$Y$2:$Y$8001,'Per Line'!$AG$2:$AG$8001,$B305&amp;"|"&amp;$C305,'Per Line'!$AJ$2:$AJ$8001,1,'Per Line'!$AK$2:$AK$8001,0))</f>
        <v/>
      </c>
      <c r="S305" s="7">
        <f>IF($Y305="","",R305*Q305)</f>
        <v/>
      </c>
      <c r="T305" s="7">
        <f>IF($Y305="","",S305+P305)</f>
        <v/>
      </c>
      <c r="U305" s="7">
        <f>IF($Y305="","",V305-T305)</f>
        <v/>
      </c>
      <c r="V305" s="7">
        <f>IF($Y305="","",O305+R305+M305)</f>
        <v/>
      </c>
      <c r="W305" s="7">
        <f>IF($Y305="","",V305-T305-K305)</f>
        <v/>
      </c>
      <c r="X305" s="12" t="n"/>
      <c r="Y305" s="13">
        <f>IF(ROWS($Y$2:$Y305)&lt;=MAX('Per Line'!$AI$2:$AI$8001),MATCH(ROWS($Y$2:$Y305),'Per Line'!$AI$2:$AI$8001,0),"")</f>
        <v/>
      </c>
    </row>
    <row r="306">
      <c r="A306" s="12" t="n"/>
      <c r="B306">
        <f>IF($Y306="","",INDEX('Per Line'!$F$2:$F$8001,$Y306)&amp;"")</f>
        <v/>
      </c>
      <c r="C306">
        <f>IF($Y306="","",INDEX('Per Line'!$D$2:$D$8001,$Y306)&amp;"")</f>
        <v/>
      </c>
      <c r="D306">
        <f>IF($Y306="","",INDEX('Per Line'!$B$2:$B$8001,$Y306))</f>
        <v/>
      </c>
      <c r="E306">
        <f>IF($Y306="","",INDEX('Per Line'!$C$2:$C$8001,$Y306)&amp;"")</f>
        <v/>
      </c>
      <c r="F306">
        <f>IF($Y306="","",INDEX('Per Line'!$G$2:$G$8001,$Y306)&amp;"")</f>
        <v/>
      </c>
      <c r="G306">
        <f>IF($Y306="","",INDEX('Per Line'!$L$2:$L$8001,$Y306)&amp;"")</f>
        <v/>
      </c>
      <c r="H306">
        <f>IF($Y306="","",INDEX('Per Line'!$M$2:$M$8001,$Y306)&amp;"")</f>
        <v/>
      </c>
      <c r="I306">
        <f>IF($Y306="","",INDEX('Per Line'!$N$2:$N$8001,$Y306)&amp;"")</f>
        <v/>
      </c>
      <c r="J306">
        <f>IF($Y306="","",INDEX('Per Line'!$Q$2:$Q$8001,$Y306))</f>
        <v/>
      </c>
      <c r="K306" s="7">
        <f>IF($Y306="","",J306*V306/100)</f>
        <v/>
      </c>
      <c r="L306">
        <f>IF($Y306="","",INDEX('Per Line'!$K$2:$K$8001,$Y306)&amp;"")</f>
        <v/>
      </c>
      <c r="M306" s="7">
        <f>IF($Y306="","",SUMIFS('Per Line'!$Y$2:$Y$8001,'Per Line'!$AG$2:$AG$8001,$B306&amp;"|"&amp;$C306,'Per Line'!$AK$2:$AK$8001,1))</f>
        <v/>
      </c>
      <c r="N306">
        <f>IF($Y306="","",Settings!$C$7)</f>
        <v/>
      </c>
      <c r="O306" s="7">
        <f>IF($Y306="","",SUMIFS('Per Line'!$Y$2:$Y$8001,'Per Line'!$AG$2:$AG$8001,$B306&amp;"|"&amp;$C306,'Per Line'!$AJ$2:$AJ$8001,0,'Per Line'!$AK$2:$AK$8001,0))</f>
        <v/>
      </c>
      <c r="P306" s="7">
        <f>IF($Y306="","",O306*N306)</f>
        <v/>
      </c>
      <c r="Q306">
        <f>IF($Y306="","",Settings!$C$6)</f>
        <v/>
      </c>
      <c r="R306" s="7">
        <f>IF($Y306="","",SUMIFS('Per Line'!$Y$2:$Y$8001,'Per Line'!$AG$2:$AG$8001,$B306&amp;"|"&amp;$C306,'Per Line'!$AJ$2:$AJ$8001,1,'Per Line'!$AK$2:$AK$8001,0))</f>
        <v/>
      </c>
      <c r="S306" s="7">
        <f>IF($Y306="","",R306*Q306)</f>
        <v/>
      </c>
      <c r="T306" s="7">
        <f>IF($Y306="","",S306+P306)</f>
        <v/>
      </c>
      <c r="U306" s="7">
        <f>IF($Y306="","",V306-T306)</f>
        <v/>
      </c>
      <c r="V306" s="7">
        <f>IF($Y306="","",O306+R306+M306)</f>
        <v/>
      </c>
      <c r="W306" s="7">
        <f>IF($Y306="","",V306-T306-K306)</f>
        <v/>
      </c>
      <c r="X306" s="12" t="n"/>
      <c r="Y306" s="13">
        <f>IF(ROWS($Y$2:$Y306)&lt;=MAX('Per Line'!$AI$2:$AI$8001),MATCH(ROWS($Y$2:$Y306),'Per Line'!$AI$2:$AI$8001,0),"")</f>
        <v/>
      </c>
    </row>
    <row r="307">
      <c r="A307" s="12" t="n"/>
      <c r="B307">
        <f>IF($Y307="","",INDEX('Per Line'!$F$2:$F$8001,$Y307)&amp;"")</f>
        <v/>
      </c>
      <c r="C307">
        <f>IF($Y307="","",INDEX('Per Line'!$D$2:$D$8001,$Y307)&amp;"")</f>
        <v/>
      </c>
      <c r="D307">
        <f>IF($Y307="","",INDEX('Per Line'!$B$2:$B$8001,$Y307))</f>
        <v/>
      </c>
      <c r="E307">
        <f>IF($Y307="","",INDEX('Per Line'!$C$2:$C$8001,$Y307)&amp;"")</f>
        <v/>
      </c>
      <c r="F307">
        <f>IF($Y307="","",INDEX('Per Line'!$G$2:$G$8001,$Y307)&amp;"")</f>
        <v/>
      </c>
      <c r="G307">
        <f>IF($Y307="","",INDEX('Per Line'!$L$2:$L$8001,$Y307)&amp;"")</f>
        <v/>
      </c>
      <c r="H307">
        <f>IF($Y307="","",INDEX('Per Line'!$M$2:$M$8001,$Y307)&amp;"")</f>
        <v/>
      </c>
      <c r="I307">
        <f>IF($Y307="","",INDEX('Per Line'!$N$2:$N$8001,$Y307)&amp;"")</f>
        <v/>
      </c>
      <c r="J307">
        <f>IF($Y307="","",INDEX('Per Line'!$Q$2:$Q$8001,$Y307))</f>
        <v/>
      </c>
      <c r="K307" s="7">
        <f>IF($Y307="","",J307*V307/100)</f>
        <v/>
      </c>
      <c r="L307">
        <f>IF($Y307="","",INDEX('Per Line'!$K$2:$K$8001,$Y307)&amp;"")</f>
        <v/>
      </c>
      <c r="M307" s="7">
        <f>IF($Y307="","",SUMIFS('Per Line'!$Y$2:$Y$8001,'Per Line'!$AG$2:$AG$8001,$B307&amp;"|"&amp;$C307,'Per Line'!$AK$2:$AK$8001,1))</f>
        <v/>
      </c>
      <c r="N307">
        <f>IF($Y307="","",Settings!$C$7)</f>
        <v/>
      </c>
      <c r="O307" s="7">
        <f>IF($Y307="","",SUMIFS('Per Line'!$Y$2:$Y$8001,'Per Line'!$AG$2:$AG$8001,$B307&amp;"|"&amp;$C307,'Per Line'!$AJ$2:$AJ$8001,0,'Per Line'!$AK$2:$AK$8001,0))</f>
        <v/>
      </c>
      <c r="P307" s="7">
        <f>IF($Y307="","",O307*N307)</f>
        <v/>
      </c>
      <c r="Q307">
        <f>IF($Y307="","",Settings!$C$6)</f>
        <v/>
      </c>
      <c r="R307" s="7">
        <f>IF($Y307="","",SUMIFS('Per Line'!$Y$2:$Y$8001,'Per Line'!$AG$2:$AG$8001,$B307&amp;"|"&amp;$C307,'Per Line'!$AJ$2:$AJ$8001,1,'Per Line'!$AK$2:$AK$8001,0))</f>
        <v/>
      </c>
      <c r="S307" s="7">
        <f>IF($Y307="","",R307*Q307)</f>
        <v/>
      </c>
      <c r="T307" s="7">
        <f>IF($Y307="","",S307+P307)</f>
        <v/>
      </c>
      <c r="U307" s="7">
        <f>IF($Y307="","",V307-T307)</f>
        <v/>
      </c>
      <c r="V307" s="7">
        <f>IF($Y307="","",O307+R307+M307)</f>
        <v/>
      </c>
      <c r="W307" s="7">
        <f>IF($Y307="","",V307-T307-K307)</f>
        <v/>
      </c>
      <c r="X307" s="12" t="n"/>
      <c r="Y307" s="13">
        <f>IF(ROWS($Y$2:$Y307)&lt;=MAX('Per Line'!$AI$2:$AI$8001),MATCH(ROWS($Y$2:$Y307),'Per Line'!$AI$2:$AI$8001,0),"")</f>
        <v/>
      </c>
    </row>
    <row r="308">
      <c r="A308" s="12" t="n"/>
      <c r="B308">
        <f>IF($Y308="","",INDEX('Per Line'!$F$2:$F$8001,$Y308)&amp;"")</f>
        <v/>
      </c>
      <c r="C308">
        <f>IF($Y308="","",INDEX('Per Line'!$D$2:$D$8001,$Y308)&amp;"")</f>
        <v/>
      </c>
      <c r="D308">
        <f>IF($Y308="","",INDEX('Per Line'!$B$2:$B$8001,$Y308))</f>
        <v/>
      </c>
      <c r="E308">
        <f>IF($Y308="","",INDEX('Per Line'!$C$2:$C$8001,$Y308)&amp;"")</f>
        <v/>
      </c>
      <c r="F308">
        <f>IF($Y308="","",INDEX('Per Line'!$G$2:$G$8001,$Y308)&amp;"")</f>
        <v/>
      </c>
      <c r="G308">
        <f>IF($Y308="","",INDEX('Per Line'!$L$2:$L$8001,$Y308)&amp;"")</f>
        <v/>
      </c>
      <c r="H308">
        <f>IF($Y308="","",INDEX('Per Line'!$M$2:$M$8001,$Y308)&amp;"")</f>
        <v/>
      </c>
      <c r="I308">
        <f>IF($Y308="","",INDEX('Per Line'!$N$2:$N$8001,$Y308)&amp;"")</f>
        <v/>
      </c>
      <c r="J308">
        <f>IF($Y308="","",INDEX('Per Line'!$Q$2:$Q$8001,$Y308))</f>
        <v/>
      </c>
      <c r="K308" s="7">
        <f>IF($Y308="","",J308*V308/100)</f>
        <v/>
      </c>
      <c r="L308">
        <f>IF($Y308="","",INDEX('Per Line'!$K$2:$K$8001,$Y308)&amp;"")</f>
        <v/>
      </c>
      <c r="M308" s="7">
        <f>IF($Y308="","",SUMIFS('Per Line'!$Y$2:$Y$8001,'Per Line'!$AG$2:$AG$8001,$B308&amp;"|"&amp;$C308,'Per Line'!$AK$2:$AK$8001,1))</f>
        <v/>
      </c>
      <c r="N308">
        <f>IF($Y308="","",Settings!$C$7)</f>
        <v/>
      </c>
      <c r="O308" s="7">
        <f>IF($Y308="","",SUMIFS('Per Line'!$Y$2:$Y$8001,'Per Line'!$AG$2:$AG$8001,$B308&amp;"|"&amp;$C308,'Per Line'!$AJ$2:$AJ$8001,0,'Per Line'!$AK$2:$AK$8001,0))</f>
        <v/>
      </c>
      <c r="P308" s="7">
        <f>IF($Y308="","",O308*N308)</f>
        <v/>
      </c>
      <c r="Q308">
        <f>IF($Y308="","",Settings!$C$6)</f>
        <v/>
      </c>
      <c r="R308" s="7">
        <f>IF($Y308="","",SUMIFS('Per Line'!$Y$2:$Y$8001,'Per Line'!$AG$2:$AG$8001,$B308&amp;"|"&amp;$C308,'Per Line'!$AJ$2:$AJ$8001,1,'Per Line'!$AK$2:$AK$8001,0))</f>
        <v/>
      </c>
      <c r="S308" s="7">
        <f>IF($Y308="","",R308*Q308)</f>
        <v/>
      </c>
      <c r="T308" s="7">
        <f>IF($Y308="","",S308+P308)</f>
        <v/>
      </c>
      <c r="U308" s="7">
        <f>IF($Y308="","",V308-T308)</f>
        <v/>
      </c>
      <c r="V308" s="7">
        <f>IF($Y308="","",O308+R308+M308)</f>
        <v/>
      </c>
      <c r="W308" s="7">
        <f>IF($Y308="","",V308-T308-K308)</f>
        <v/>
      </c>
      <c r="X308" s="12" t="n"/>
      <c r="Y308" s="13">
        <f>IF(ROWS($Y$2:$Y308)&lt;=MAX('Per Line'!$AI$2:$AI$8001),MATCH(ROWS($Y$2:$Y308),'Per Line'!$AI$2:$AI$8001,0),"")</f>
        <v/>
      </c>
    </row>
    <row r="309">
      <c r="A309" s="12" t="n"/>
      <c r="B309">
        <f>IF($Y309="","",INDEX('Per Line'!$F$2:$F$8001,$Y309)&amp;"")</f>
        <v/>
      </c>
      <c r="C309">
        <f>IF($Y309="","",INDEX('Per Line'!$D$2:$D$8001,$Y309)&amp;"")</f>
        <v/>
      </c>
      <c r="D309">
        <f>IF($Y309="","",INDEX('Per Line'!$B$2:$B$8001,$Y309))</f>
        <v/>
      </c>
      <c r="E309">
        <f>IF($Y309="","",INDEX('Per Line'!$C$2:$C$8001,$Y309)&amp;"")</f>
        <v/>
      </c>
      <c r="F309">
        <f>IF($Y309="","",INDEX('Per Line'!$G$2:$G$8001,$Y309)&amp;"")</f>
        <v/>
      </c>
      <c r="G309">
        <f>IF($Y309="","",INDEX('Per Line'!$L$2:$L$8001,$Y309)&amp;"")</f>
        <v/>
      </c>
      <c r="H309">
        <f>IF($Y309="","",INDEX('Per Line'!$M$2:$M$8001,$Y309)&amp;"")</f>
        <v/>
      </c>
      <c r="I309">
        <f>IF($Y309="","",INDEX('Per Line'!$N$2:$N$8001,$Y309)&amp;"")</f>
        <v/>
      </c>
      <c r="J309">
        <f>IF($Y309="","",INDEX('Per Line'!$Q$2:$Q$8001,$Y309))</f>
        <v/>
      </c>
      <c r="K309" s="7">
        <f>IF($Y309="","",J309*V309/100)</f>
        <v/>
      </c>
      <c r="L309">
        <f>IF($Y309="","",INDEX('Per Line'!$K$2:$K$8001,$Y309)&amp;"")</f>
        <v/>
      </c>
      <c r="M309" s="7">
        <f>IF($Y309="","",SUMIFS('Per Line'!$Y$2:$Y$8001,'Per Line'!$AG$2:$AG$8001,$B309&amp;"|"&amp;$C309,'Per Line'!$AK$2:$AK$8001,1))</f>
        <v/>
      </c>
      <c r="N309">
        <f>IF($Y309="","",Settings!$C$7)</f>
        <v/>
      </c>
      <c r="O309" s="7">
        <f>IF($Y309="","",SUMIFS('Per Line'!$Y$2:$Y$8001,'Per Line'!$AG$2:$AG$8001,$B309&amp;"|"&amp;$C309,'Per Line'!$AJ$2:$AJ$8001,0,'Per Line'!$AK$2:$AK$8001,0))</f>
        <v/>
      </c>
      <c r="P309" s="7">
        <f>IF($Y309="","",O309*N309)</f>
        <v/>
      </c>
      <c r="Q309">
        <f>IF($Y309="","",Settings!$C$6)</f>
        <v/>
      </c>
      <c r="R309" s="7">
        <f>IF($Y309="","",SUMIFS('Per Line'!$Y$2:$Y$8001,'Per Line'!$AG$2:$AG$8001,$B309&amp;"|"&amp;$C309,'Per Line'!$AJ$2:$AJ$8001,1,'Per Line'!$AK$2:$AK$8001,0))</f>
        <v/>
      </c>
      <c r="S309" s="7">
        <f>IF($Y309="","",R309*Q309)</f>
        <v/>
      </c>
      <c r="T309" s="7">
        <f>IF($Y309="","",S309+P309)</f>
        <v/>
      </c>
      <c r="U309" s="7">
        <f>IF($Y309="","",V309-T309)</f>
        <v/>
      </c>
      <c r="V309" s="7">
        <f>IF($Y309="","",O309+R309+M309)</f>
        <v/>
      </c>
      <c r="W309" s="7">
        <f>IF($Y309="","",V309-T309-K309)</f>
        <v/>
      </c>
      <c r="X309" s="12" t="n"/>
      <c r="Y309" s="13">
        <f>IF(ROWS($Y$2:$Y309)&lt;=MAX('Per Line'!$AI$2:$AI$8001),MATCH(ROWS($Y$2:$Y309),'Per Line'!$AI$2:$AI$8001,0),"")</f>
        <v/>
      </c>
    </row>
    <row r="310">
      <c r="A310" s="12" t="n"/>
      <c r="B310">
        <f>IF($Y310="","",INDEX('Per Line'!$F$2:$F$8001,$Y310)&amp;"")</f>
        <v/>
      </c>
      <c r="C310">
        <f>IF($Y310="","",INDEX('Per Line'!$D$2:$D$8001,$Y310)&amp;"")</f>
        <v/>
      </c>
      <c r="D310">
        <f>IF($Y310="","",INDEX('Per Line'!$B$2:$B$8001,$Y310))</f>
        <v/>
      </c>
      <c r="E310">
        <f>IF($Y310="","",INDEX('Per Line'!$C$2:$C$8001,$Y310)&amp;"")</f>
        <v/>
      </c>
      <c r="F310">
        <f>IF($Y310="","",INDEX('Per Line'!$G$2:$G$8001,$Y310)&amp;"")</f>
        <v/>
      </c>
      <c r="G310">
        <f>IF($Y310="","",INDEX('Per Line'!$L$2:$L$8001,$Y310)&amp;"")</f>
        <v/>
      </c>
      <c r="H310">
        <f>IF($Y310="","",INDEX('Per Line'!$M$2:$M$8001,$Y310)&amp;"")</f>
        <v/>
      </c>
      <c r="I310">
        <f>IF($Y310="","",INDEX('Per Line'!$N$2:$N$8001,$Y310)&amp;"")</f>
        <v/>
      </c>
      <c r="J310">
        <f>IF($Y310="","",INDEX('Per Line'!$Q$2:$Q$8001,$Y310))</f>
        <v/>
      </c>
      <c r="K310" s="7">
        <f>IF($Y310="","",J310*V310/100)</f>
        <v/>
      </c>
      <c r="L310">
        <f>IF($Y310="","",INDEX('Per Line'!$K$2:$K$8001,$Y310)&amp;"")</f>
        <v/>
      </c>
      <c r="M310" s="7">
        <f>IF($Y310="","",SUMIFS('Per Line'!$Y$2:$Y$8001,'Per Line'!$AG$2:$AG$8001,$B310&amp;"|"&amp;$C310,'Per Line'!$AK$2:$AK$8001,1))</f>
        <v/>
      </c>
      <c r="N310">
        <f>IF($Y310="","",Settings!$C$7)</f>
        <v/>
      </c>
      <c r="O310" s="7">
        <f>IF($Y310="","",SUMIFS('Per Line'!$Y$2:$Y$8001,'Per Line'!$AG$2:$AG$8001,$B310&amp;"|"&amp;$C310,'Per Line'!$AJ$2:$AJ$8001,0,'Per Line'!$AK$2:$AK$8001,0))</f>
        <v/>
      </c>
      <c r="P310" s="7">
        <f>IF($Y310="","",O310*N310)</f>
        <v/>
      </c>
      <c r="Q310">
        <f>IF($Y310="","",Settings!$C$6)</f>
        <v/>
      </c>
      <c r="R310" s="7">
        <f>IF($Y310="","",SUMIFS('Per Line'!$Y$2:$Y$8001,'Per Line'!$AG$2:$AG$8001,$B310&amp;"|"&amp;$C310,'Per Line'!$AJ$2:$AJ$8001,1,'Per Line'!$AK$2:$AK$8001,0))</f>
        <v/>
      </c>
      <c r="S310" s="7">
        <f>IF($Y310="","",R310*Q310)</f>
        <v/>
      </c>
      <c r="T310" s="7">
        <f>IF($Y310="","",S310+P310)</f>
        <v/>
      </c>
      <c r="U310" s="7">
        <f>IF($Y310="","",V310-T310)</f>
        <v/>
      </c>
      <c r="V310" s="7">
        <f>IF($Y310="","",O310+R310+M310)</f>
        <v/>
      </c>
      <c r="W310" s="7">
        <f>IF($Y310="","",V310-T310-K310)</f>
        <v/>
      </c>
      <c r="X310" s="12" t="n"/>
      <c r="Y310" s="13">
        <f>IF(ROWS($Y$2:$Y310)&lt;=MAX('Per Line'!$AI$2:$AI$8001),MATCH(ROWS($Y$2:$Y310),'Per Line'!$AI$2:$AI$8001,0),"")</f>
        <v/>
      </c>
    </row>
    <row r="311">
      <c r="A311" s="12" t="n"/>
      <c r="B311">
        <f>IF($Y311="","",INDEX('Per Line'!$F$2:$F$8001,$Y311)&amp;"")</f>
        <v/>
      </c>
      <c r="C311">
        <f>IF($Y311="","",INDEX('Per Line'!$D$2:$D$8001,$Y311)&amp;"")</f>
        <v/>
      </c>
      <c r="D311">
        <f>IF($Y311="","",INDEX('Per Line'!$B$2:$B$8001,$Y311))</f>
        <v/>
      </c>
      <c r="E311">
        <f>IF($Y311="","",INDEX('Per Line'!$C$2:$C$8001,$Y311)&amp;"")</f>
        <v/>
      </c>
      <c r="F311">
        <f>IF($Y311="","",INDEX('Per Line'!$G$2:$G$8001,$Y311)&amp;"")</f>
        <v/>
      </c>
      <c r="G311">
        <f>IF($Y311="","",INDEX('Per Line'!$L$2:$L$8001,$Y311)&amp;"")</f>
        <v/>
      </c>
      <c r="H311">
        <f>IF($Y311="","",INDEX('Per Line'!$M$2:$M$8001,$Y311)&amp;"")</f>
        <v/>
      </c>
      <c r="I311">
        <f>IF($Y311="","",INDEX('Per Line'!$N$2:$N$8001,$Y311)&amp;"")</f>
        <v/>
      </c>
      <c r="J311">
        <f>IF($Y311="","",INDEX('Per Line'!$Q$2:$Q$8001,$Y311))</f>
        <v/>
      </c>
      <c r="K311" s="7">
        <f>IF($Y311="","",J311*V311/100)</f>
        <v/>
      </c>
      <c r="L311">
        <f>IF($Y311="","",INDEX('Per Line'!$K$2:$K$8001,$Y311)&amp;"")</f>
        <v/>
      </c>
      <c r="M311" s="7">
        <f>IF($Y311="","",SUMIFS('Per Line'!$Y$2:$Y$8001,'Per Line'!$AG$2:$AG$8001,$B311&amp;"|"&amp;$C311,'Per Line'!$AK$2:$AK$8001,1))</f>
        <v/>
      </c>
      <c r="N311">
        <f>IF($Y311="","",Settings!$C$7)</f>
        <v/>
      </c>
      <c r="O311" s="7">
        <f>IF($Y311="","",SUMIFS('Per Line'!$Y$2:$Y$8001,'Per Line'!$AG$2:$AG$8001,$B311&amp;"|"&amp;$C311,'Per Line'!$AJ$2:$AJ$8001,0,'Per Line'!$AK$2:$AK$8001,0))</f>
        <v/>
      </c>
      <c r="P311" s="7">
        <f>IF($Y311="","",O311*N311)</f>
        <v/>
      </c>
      <c r="Q311">
        <f>IF($Y311="","",Settings!$C$6)</f>
        <v/>
      </c>
      <c r="R311" s="7">
        <f>IF($Y311="","",SUMIFS('Per Line'!$Y$2:$Y$8001,'Per Line'!$AG$2:$AG$8001,$B311&amp;"|"&amp;$C311,'Per Line'!$AJ$2:$AJ$8001,1,'Per Line'!$AK$2:$AK$8001,0))</f>
        <v/>
      </c>
      <c r="S311" s="7">
        <f>IF($Y311="","",R311*Q311)</f>
        <v/>
      </c>
      <c r="T311" s="7">
        <f>IF($Y311="","",S311+P311)</f>
        <v/>
      </c>
      <c r="U311" s="7">
        <f>IF($Y311="","",V311-T311)</f>
        <v/>
      </c>
      <c r="V311" s="7">
        <f>IF($Y311="","",O311+R311+M311)</f>
        <v/>
      </c>
      <c r="W311" s="7">
        <f>IF($Y311="","",V311-T311-K311)</f>
        <v/>
      </c>
      <c r="X311" s="12" t="n"/>
      <c r="Y311" s="13">
        <f>IF(ROWS($Y$2:$Y311)&lt;=MAX('Per Line'!$AI$2:$AI$8001),MATCH(ROWS($Y$2:$Y311),'Per Line'!$AI$2:$AI$8001,0),"")</f>
        <v/>
      </c>
    </row>
    <row r="312">
      <c r="A312" s="12" t="n"/>
      <c r="B312">
        <f>IF($Y312="","",INDEX('Per Line'!$F$2:$F$8001,$Y312)&amp;"")</f>
        <v/>
      </c>
      <c r="C312">
        <f>IF($Y312="","",INDEX('Per Line'!$D$2:$D$8001,$Y312)&amp;"")</f>
        <v/>
      </c>
      <c r="D312">
        <f>IF($Y312="","",INDEX('Per Line'!$B$2:$B$8001,$Y312))</f>
        <v/>
      </c>
      <c r="E312">
        <f>IF($Y312="","",INDEX('Per Line'!$C$2:$C$8001,$Y312)&amp;"")</f>
        <v/>
      </c>
      <c r="F312">
        <f>IF($Y312="","",INDEX('Per Line'!$G$2:$G$8001,$Y312)&amp;"")</f>
        <v/>
      </c>
      <c r="G312">
        <f>IF($Y312="","",INDEX('Per Line'!$L$2:$L$8001,$Y312)&amp;"")</f>
        <v/>
      </c>
      <c r="H312">
        <f>IF($Y312="","",INDEX('Per Line'!$M$2:$M$8001,$Y312)&amp;"")</f>
        <v/>
      </c>
      <c r="I312">
        <f>IF($Y312="","",INDEX('Per Line'!$N$2:$N$8001,$Y312)&amp;"")</f>
        <v/>
      </c>
      <c r="J312">
        <f>IF($Y312="","",INDEX('Per Line'!$Q$2:$Q$8001,$Y312))</f>
        <v/>
      </c>
      <c r="K312" s="7">
        <f>IF($Y312="","",J312*V312/100)</f>
        <v/>
      </c>
      <c r="L312">
        <f>IF($Y312="","",INDEX('Per Line'!$K$2:$K$8001,$Y312)&amp;"")</f>
        <v/>
      </c>
      <c r="M312" s="7">
        <f>IF($Y312="","",SUMIFS('Per Line'!$Y$2:$Y$8001,'Per Line'!$AG$2:$AG$8001,$B312&amp;"|"&amp;$C312,'Per Line'!$AK$2:$AK$8001,1))</f>
        <v/>
      </c>
      <c r="N312">
        <f>IF($Y312="","",Settings!$C$7)</f>
        <v/>
      </c>
      <c r="O312" s="7">
        <f>IF($Y312="","",SUMIFS('Per Line'!$Y$2:$Y$8001,'Per Line'!$AG$2:$AG$8001,$B312&amp;"|"&amp;$C312,'Per Line'!$AJ$2:$AJ$8001,0,'Per Line'!$AK$2:$AK$8001,0))</f>
        <v/>
      </c>
      <c r="P312" s="7">
        <f>IF($Y312="","",O312*N312)</f>
        <v/>
      </c>
      <c r="Q312">
        <f>IF($Y312="","",Settings!$C$6)</f>
        <v/>
      </c>
      <c r="R312" s="7">
        <f>IF($Y312="","",SUMIFS('Per Line'!$Y$2:$Y$8001,'Per Line'!$AG$2:$AG$8001,$B312&amp;"|"&amp;$C312,'Per Line'!$AJ$2:$AJ$8001,1,'Per Line'!$AK$2:$AK$8001,0))</f>
        <v/>
      </c>
      <c r="S312" s="7">
        <f>IF($Y312="","",R312*Q312)</f>
        <v/>
      </c>
      <c r="T312" s="7">
        <f>IF($Y312="","",S312+P312)</f>
        <v/>
      </c>
      <c r="U312" s="7">
        <f>IF($Y312="","",V312-T312)</f>
        <v/>
      </c>
      <c r="V312" s="7">
        <f>IF($Y312="","",O312+R312+M312)</f>
        <v/>
      </c>
      <c r="W312" s="7">
        <f>IF($Y312="","",V312-T312-K312)</f>
        <v/>
      </c>
      <c r="X312" s="12" t="n"/>
      <c r="Y312" s="13">
        <f>IF(ROWS($Y$2:$Y312)&lt;=MAX('Per Line'!$AI$2:$AI$8001),MATCH(ROWS($Y$2:$Y312),'Per Line'!$AI$2:$AI$8001,0),"")</f>
        <v/>
      </c>
    </row>
    <row r="313">
      <c r="A313" s="12" t="n"/>
      <c r="B313">
        <f>IF($Y313="","",INDEX('Per Line'!$F$2:$F$8001,$Y313)&amp;"")</f>
        <v/>
      </c>
      <c r="C313">
        <f>IF($Y313="","",INDEX('Per Line'!$D$2:$D$8001,$Y313)&amp;"")</f>
        <v/>
      </c>
      <c r="D313">
        <f>IF($Y313="","",INDEX('Per Line'!$B$2:$B$8001,$Y313))</f>
        <v/>
      </c>
      <c r="E313">
        <f>IF($Y313="","",INDEX('Per Line'!$C$2:$C$8001,$Y313)&amp;"")</f>
        <v/>
      </c>
      <c r="F313">
        <f>IF($Y313="","",INDEX('Per Line'!$G$2:$G$8001,$Y313)&amp;"")</f>
        <v/>
      </c>
      <c r="G313">
        <f>IF($Y313="","",INDEX('Per Line'!$L$2:$L$8001,$Y313)&amp;"")</f>
        <v/>
      </c>
      <c r="H313">
        <f>IF($Y313="","",INDEX('Per Line'!$M$2:$M$8001,$Y313)&amp;"")</f>
        <v/>
      </c>
      <c r="I313">
        <f>IF($Y313="","",INDEX('Per Line'!$N$2:$N$8001,$Y313)&amp;"")</f>
        <v/>
      </c>
      <c r="J313">
        <f>IF($Y313="","",INDEX('Per Line'!$Q$2:$Q$8001,$Y313))</f>
        <v/>
      </c>
      <c r="K313" s="7">
        <f>IF($Y313="","",J313*V313/100)</f>
        <v/>
      </c>
      <c r="L313">
        <f>IF($Y313="","",INDEX('Per Line'!$K$2:$K$8001,$Y313)&amp;"")</f>
        <v/>
      </c>
      <c r="M313" s="7">
        <f>IF($Y313="","",SUMIFS('Per Line'!$Y$2:$Y$8001,'Per Line'!$AG$2:$AG$8001,$B313&amp;"|"&amp;$C313,'Per Line'!$AK$2:$AK$8001,1))</f>
        <v/>
      </c>
      <c r="N313">
        <f>IF($Y313="","",Settings!$C$7)</f>
        <v/>
      </c>
      <c r="O313" s="7">
        <f>IF($Y313="","",SUMIFS('Per Line'!$Y$2:$Y$8001,'Per Line'!$AG$2:$AG$8001,$B313&amp;"|"&amp;$C313,'Per Line'!$AJ$2:$AJ$8001,0,'Per Line'!$AK$2:$AK$8001,0))</f>
        <v/>
      </c>
      <c r="P313" s="7">
        <f>IF($Y313="","",O313*N313)</f>
        <v/>
      </c>
      <c r="Q313">
        <f>IF($Y313="","",Settings!$C$6)</f>
        <v/>
      </c>
      <c r="R313" s="7">
        <f>IF($Y313="","",SUMIFS('Per Line'!$Y$2:$Y$8001,'Per Line'!$AG$2:$AG$8001,$B313&amp;"|"&amp;$C313,'Per Line'!$AJ$2:$AJ$8001,1,'Per Line'!$AK$2:$AK$8001,0))</f>
        <v/>
      </c>
      <c r="S313" s="7">
        <f>IF($Y313="","",R313*Q313)</f>
        <v/>
      </c>
      <c r="T313" s="7">
        <f>IF($Y313="","",S313+P313)</f>
        <v/>
      </c>
      <c r="U313" s="7">
        <f>IF($Y313="","",V313-T313)</f>
        <v/>
      </c>
      <c r="V313" s="7">
        <f>IF($Y313="","",O313+R313+M313)</f>
        <v/>
      </c>
      <c r="W313" s="7">
        <f>IF($Y313="","",V313-T313-K313)</f>
        <v/>
      </c>
      <c r="X313" s="12" t="n"/>
      <c r="Y313" s="13">
        <f>IF(ROWS($Y$2:$Y313)&lt;=MAX('Per Line'!$AI$2:$AI$8001),MATCH(ROWS($Y$2:$Y313),'Per Line'!$AI$2:$AI$8001,0),"")</f>
        <v/>
      </c>
    </row>
    <row r="314">
      <c r="A314" s="12" t="n"/>
      <c r="B314">
        <f>IF($Y314="","",INDEX('Per Line'!$F$2:$F$8001,$Y314)&amp;"")</f>
        <v/>
      </c>
      <c r="C314">
        <f>IF($Y314="","",INDEX('Per Line'!$D$2:$D$8001,$Y314)&amp;"")</f>
        <v/>
      </c>
      <c r="D314">
        <f>IF($Y314="","",INDEX('Per Line'!$B$2:$B$8001,$Y314))</f>
        <v/>
      </c>
      <c r="E314">
        <f>IF($Y314="","",INDEX('Per Line'!$C$2:$C$8001,$Y314)&amp;"")</f>
        <v/>
      </c>
      <c r="F314">
        <f>IF($Y314="","",INDEX('Per Line'!$G$2:$G$8001,$Y314)&amp;"")</f>
        <v/>
      </c>
      <c r="G314">
        <f>IF($Y314="","",INDEX('Per Line'!$L$2:$L$8001,$Y314)&amp;"")</f>
        <v/>
      </c>
      <c r="H314">
        <f>IF($Y314="","",INDEX('Per Line'!$M$2:$M$8001,$Y314)&amp;"")</f>
        <v/>
      </c>
      <c r="I314">
        <f>IF($Y314="","",INDEX('Per Line'!$N$2:$N$8001,$Y314)&amp;"")</f>
        <v/>
      </c>
      <c r="J314">
        <f>IF($Y314="","",INDEX('Per Line'!$Q$2:$Q$8001,$Y314))</f>
        <v/>
      </c>
      <c r="K314" s="7">
        <f>IF($Y314="","",J314*V314/100)</f>
        <v/>
      </c>
      <c r="L314">
        <f>IF($Y314="","",INDEX('Per Line'!$K$2:$K$8001,$Y314)&amp;"")</f>
        <v/>
      </c>
      <c r="M314" s="7">
        <f>IF($Y314="","",SUMIFS('Per Line'!$Y$2:$Y$8001,'Per Line'!$AG$2:$AG$8001,$B314&amp;"|"&amp;$C314,'Per Line'!$AK$2:$AK$8001,1))</f>
        <v/>
      </c>
      <c r="N314">
        <f>IF($Y314="","",Settings!$C$7)</f>
        <v/>
      </c>
      <c r="O314" s="7">
        <f>IF($Y314="","",SUMIFS('Per Line'!$Y$2:$Y$8001,'Per Line'!$AG$2:$AG$8001,$B314&amp;"|"&amp;$C314,'Per Line'!$AJ$2:$AJ$8001,0,'Per Line'!$AK$2:$AK$8001,0))</f>
        <v/>
      </c>
      <c r="P314" s="7">
        <f>IF($Y314="","",O314*N314)</f>
        <v/>
      </c>
      <c r="Q314">
        <f>IF($Y314="","",Settings!$C$6)</f>
        <v/>
      </c>
      <c r="R314" s="7">
        <f>IF($Y314="","",SUMIFS('Per Line'!$Y$2:$Y$8001,'Per Line'!$AG$2:$AG$8001,$B314&amp;"|"&amp;$C314,'Per Line'!$AJ$2:$AJ$8001,1,'Per Line'!$AK$2:$AK$8001,0))</f>
        <v/>
      </c>
      <c r="S314" s="7">
        <f>IF($Y314="","",R314*Q314)</f>
        <v/>
      </c>
      <c r="T314" s="7">
        <f>IF($Y314="","",S314+P314)</f>
        <v/>
      </c>
      <c r="U314" s="7">
        <f>IF($Y314="","",V314-T314)</f>
        <v/>
      </c>
      <c r="V314" s="7">
        <f>IF($Y314="","",O314+R314+M314)</f>
        <v/>
      </c>
      <c r="W314" s="7">
        <f>IF($Y314="","",V314-T314-K314)</f>
        <v/>
      </c>
      <c r="X314" s="12" t="n"/>
      <c r="Y314" s="13">
        <f>IF(ROWS($Y$2:$Y314)&lt;=MAX('Per Line'!$AI$2:$AI$8001),MATCH(ROWS($Y$2:$Y314),'Per Line'!$AI$2:$AI$8001,0),"")</f>
        <v/>
      </c>
    </row>
    <row r="315">
      <c r="A315" s="12" t="n"/>
      <c r="B315">
        <f>IF($Y315="","",INDEX('Per Line'!$F$2:$F$8001,$Y315)&amp;"")</f>
        <v/>
      </c>
      <c r="C315">
        <f>IF($Y315="","",INDEX('Per Line'!$D$2:$D$8001,$Y315)&amp;"")</f>
        <v/>
      </c>
      <c r="D315">
        <f>IF($Y315="","",INDEX('Per Line'!$B$2:$B$8001,$Y315))</f>
        <v/>
      </c>
      <c r="E315">
        <f>IF($Y315="","",INDEX('Per Line'!$C$2:$C$8001,$Y315)&amp;"")</f>
        <v/>
      </c>
      <c r="F315">
        <f>IF($Y315="","",INDEX('Per Line'!$G$2:$G$8001,$Y315)&amp;"")</f>
        <v/>
      </c>
      <c r="G315">
        <f>IF($Y315="","",INDEX('Per Line'!$L$2:$L$8001,$Y315)&amp;"")</f>
        <v/>
      </c>
      <c r="H315">
        <f>IF($Y315="","",INDEX('Per Line'!$M$2:$M$8001,$Y315)&amp;"")</f>
        <v/>
      </c>
      <c r="I315">
        <f>IF($Y315="","",INDEX('Per Line'!$N$2:$N$8001,$Y315)&amp;"")</f>
        <v/>
      </c>
      <c r="J315">
        <f>IF($Y315="","",INDEX('Per Line'!$Q$2:$Q$8001,$Y315))</f>
        <v/>
      </c>
      <c r="K315" s="7">
        <f>IF($Y315="","",J315*V315/100)</f>
        <v/>
      </c>
      <c r="L315">
        <f>IF($Y315="","",INDEX('Per Line'!$K$2:$K$8001,$Y315)&amp;"")</f>
        <v/>
      </c>
      <c r="M315" s="7">
        <f>IF($Y315="","",SUMIFS('Per Line'!$Y$2:$Y$8001,'Per Line'!$AG$2:$AG$8001,$B315&amp;"|"&amp;$C315,'Per Line'!$AK$2:$AK$8001,1))</f>
        <v/>
      </c>
      <c r="N315">
        <f>IF($Y315="","",Settings!$C$7)</f>
        <v/>
      </c>
      <c r="O315" s="7">
        <f>IF($Y315="","",SUMIFS('Per Line'!$Y$2:$Y$8001,'Per Line'!$AG$2:$AG$8001,$B315&amp;"|"&amp;$C315,'Per Line'!$AJ$2:$AJ$8001,0,'Per Line'!$AK$2:$AK$8001,0))</f>
        <v/>
      </c>
      <c r="P315" s="7">
        <f>IF($Y315="","",O315*N315)</f>
        <v/>
      </c>
      <c r="Q315">
        <f>IF($Y315="","",Settings!$C$6)</f>
        <v/>
      </c>
      <c r="R315" s="7">
        <f>IF($Y315="","",SUMIFS('Per Line'!$Y$2:$Y$8001,'Per Line'!$AG$2:$AG$8001,$B315&amp;"|"&amp;$C315,'Per Line'!$AJ$2:$AJ$8001,1,'Per Line'!$AK$2:$AK$8001,0))</f>
        <v/>
      </c>
      <c r="S315" s="7">
        <f>IF($Y315="","",R315*Q315)</f>
        <v/>
      </c>
      <c r="T315" s="7">
        <f>IF($Y315="","",S315+P315)</f>
        <v/>
      </c>
      <c r="U315" s="7">
        <f>IF($Y315="","",V315-T315)</f>
        <v/>
      </c>
      <c r="V315" s="7">
        <f>IF($Y315="","",O315+R315+M315)</f>
        <v/>
      </c>
      <c r="W315" s="7">
        <f>IF($Y315="","",V315-T315-K315)</f>
        <v/>
      </c>
      <c r="X315" s="12" t="n"/>
      <c r="Y315" s="13">
        <f>IF(ROWS($Y$2:$Y315)&lt;=MAX('Per Line'!$AI$2:$AI$8001),MATCH(ROWS($Y$2:$Y315),'Per Line'!$AI$2:$AI$8001,0),"")</f>
        <v/>
      </c>
    </row>
    <row r="316">
      <c r="A316" s="12" t="n"/>
      <c r="B316">
        <f>IF($Y316="","",INDEX('Per Line'!$F$2:$F$8001,$Y316)&amp;"")</f>
        <v/>
      </c>
      <c r="C316">
        <f>IF($Y316="","",INDEX('Per Line'!$D$2:$D$8001,$Y316)&amp;"")</f>
        <v/>
      </c>
      <c r="D316">
        <f>IF($Y316="","",INDEX('Per Line'!$B$2:$B$8001,$Y316))</f>
        <v/>
      </c>
      <c r="E316">
        <f>IF($Y316="","",INDEX('Per Line'!$C$2:$C$8001,$Y316)&amp;"")</f>
        <v/>
      </c>
      <c r="F316">
        <f>IF($Y316="","",INDEX('Per Line'!$G$2:$G$8001,$Y316)&amp;"")</f>
        <v/>
      </c>
      <c r="G316">
        <f>IF($Y316="","",INDEX('Per Line'!$L$2:$L$8001,$Y316)&amp;"")</f>
        <v/>
      </c>
      <c r="H316">
        <f>IF($Y316="","",INDEX('Per Line'!$M$2:$M$8001,$Y316)&amp;"")</f>
        <v/>
      </c>
      <c r="I316">
        <f>IF($Y316="","",INDEX('Per Line'!$N$2:$N$8001,$Y316)&amp;"")</f>
        <v/>
      </c>
      <c r="J316">
        <f>IF($Y316="","",INDEX('Per Line'!$Q$2:$Q$8001,$Y316))</f>
        <v/>
      </c>
      <c r="K316" s="7">
        <f>IF($Y316="","",J316*V316/100)</f>
        <v/>
      </c>
      <c r="L316">
        <f>IF($Y316="","",INDEX('Per Line'!$K$2:$K$8001,$Y316)&amp;"")</f>
        <v/>
      </c>
      <c r="M316" s="7">
        <f>IF($Y316="","",SUMIFS('Per Line'!$Y$2:$Y$8001,'Per Line'!$AG$2:$AG$8001,$B316&amp;"|"&amp;$C316,'Per Line'!$AK$2:$AK$8001,1))</f>
        <v/>
      </c>
      <c r="N316">
        <f>IF($Y316="","",Settings!$C$7)</f>
        <v/>
      </c>
      <c r="O316" s="7">
        <f>IF($Y316="","",SUMIFS('Per Line'!$Y$2:$Y$8001,'Per Line'!$AG$2:$AG$8001,$B316&amp;"|"&amp;$C316,'Per Line'!$AJ$2:$AJ$8001,0,'Per Line'!$AK$2:$AK$8001,0))</f>
        <v/>
      </c>
      <c r="P316" s="7">
        <f>IF($Y316="","",O316*N316)</f>
        <v/>
      </c>
      <c r="Q316">
        <f>IF($Y316="","",Settings!$C$6)</f>
        <v/>
      </c>
      <c r="R316" s="7">
        <f>IF($Y316="","",SUMIFS('Per Line'!$Y$2:$Y$8001,'Per Line'!$AG$2:$AG$8001,$B316&amp;"|"&amp;$C316,'Per Line'!$AJ$2:$AJ$8001,1,'Per Line'!$AK$2:$AK$8001,0))</f>
        <v/>
      </c>
      <c r="S316" s="7">
        <f>IF($Y316="","",R316*Q316)</f>
        <v/>
      </c>
      <c r="T316" s="7">
        <f>IF($Y316="","",S316+P316)</f>
        <v/>
      </c>
      <c r="U316" s="7">
        <f>IF($Y316="","",V316-T316)</f>
        <v/>
      </c>
      <c r="V316" s="7">
        <f>IF($Y316="","",O316+R316+M316)</f>
        <v/>
      </c>
      <c r="W316" s="7">
        <f>IF($Y316="","",V316-T316-K316)</f>
        <v/>
      </c>
      <c r="X316" s="12" t="n"/>
      <c r="Y316" s="13">
        <f>IF(ROWS($Y$2:$Y316)&lt;=MAX('Per Line'!$AI$2:$AI$8001),MATCH(ROWS($Y$2:$Y316),'Per Line'!$AI$2:$AI$8001,0),"")</f>
        <v/>
      </c>
    </row>
    <row r="317">
      <c r="A317" s="12" t="n"/>
      <c r="B317">
        <f>IF($Y317="","",INDEX('Per Line'!$F$2:$F$8001,$Y317)&amp;"")</f>
        <v/>
      </c>
      <c r="C317">
        <f>IF($Y317="","",INDEX('Per Line'!$D$2:$D$8001,$Y317)&amp;"")</f>
        <v/>
      </c>
      <c r="D317">
        <f>IF($Y317="","",INDEX('Per Line'!$B$2:$B$8001,$Y317))</f>
        <v/>
      </c>
      <c r="E317">
        <f>IF($Y317="","",INDEX('Per Line'!$C$2:$C$8001,$Y317)&amp;"")</f>
        <v/>
      </c>
      <c r="F317">
        <f>IF($Y317="","",INDEX('Per Line'!$G$2:$G$8001,$Y317)&amp;"")</f>
        <v/>
      </c>
      <c r="G317">
        <f>IF($Y317="","",INDEX('Per Line'!$L$2:$L$8001,$Y317)&amp;"")</f>
        <v/>
      </c>
      <c r="H317">
        <f>IF($Y317="","",INDEX('Per Line'!$M$2:$M$8001,$Y317)&amp;"")</f>
        <v/>
      </c>
      <c r="I317">
        <f>IF($Y317="","",INDEX('Per Line'!$N$2:$N$8001,$Y317)&amp;"")</f>
        <v/>
      </c>
      <c r="J317">
        <f>IF($Y317="","",INDEX('Per Line'!$Q$2:$Q$8001,$Y317))</f>
        <v/>
      </c>
      <c r="K317" s="7">
        <f>IF($Y317="","",J317*V317/100)</f>
        <v/>
      </c>
      <c r="L317">
        <f>IF($Y317="","",INDEX('Per Line'!$K$2:$K$8001,$Y317)&amp;"")</f>
        <v/>
      </c>
      <c r="M317" s="7">
        <f>IF($Y317="","",SUMIFS('Per Line'!$Y$2:$Y$8001,'Per Line'!$AG$2:$AG$8001,$B317&amp;"|"&amp;$C317,'Per Line'!$AK$2:$AK$8001,1))</f>
        <v/>
      </c>
      <c r="N317">
        <f>IF($Y317="","",Settings!$C$7)</f>
        <v/>
      </c>
      <c r="O317" s="7">
        <f>IF($Y317="","",SUMIFS('Per Line'!$Y$2:$Y$8001,'Per Line'!$AG$2:$AG$8001,$B317&amp;"|"&amp;$C317,'Per Line'!$AJ$2:$AJ$8001,0,'Per Line'!$AK$2:$AK$8001,0))</f>
        <v/>
      </c>
      <c r="P317" s="7">
        <f>IF($Y317="","",O317*N317)</f>
        <v/>
      </c>
      <c r="Q317">
        <f>IF($Y317="","",Settings!$C$6)</f>
        <v/>
      </c>
      <c r="R317" s="7">
        <f>IF($Y317="","",SUMIFS('Per Line'!$Y$2:$Y$8001,'Per Line'!$AG$2:$AG$8001,$B317&amp;"|"&amp;$C317,'Per Line'!$AJ$2:$AJ$8001,1,'Per Line'!$AK$2:$AK$8001,0))</f>
        <v/>
      </c>
      <c r="S317" s="7">
        <f>IF($Y317="","",R317*Q317)</f>
        <v/>
      </c>
      <c r="T317" s="7">
        <f>IF($Y317="","",S317+P317)</f>
        <v/>
      </c>
      <c r="U317" s="7">
        <f>IF($Y317="","",V317-T317)</f>
        <v/>
      </c>
      <c r="V317" s="7">
        <f>IF($Y317="","",O317+R317+M317)</f>
        <v/>
      </c>
      <c r="W317" s="7">
        <f>IF($Y317="","",V317-T317-K317)</f>
        <v/>
      </c>
      <c r="X317" s="12" t="n"/>
      <c r="Y317" s="13">
        <f>IF(ROWS($Y$2:$Y317)&lt;=MAX('Per Line'!$AI$2:$AI$8001),MATCH(ROWS($Y$2:$Y317),'Per Line'!$AI$2:$AI$8001,0),"")</f>
        <v/>
      </c>
    </row>
    <row r="318">
      <c r="A318" s="12" t="n"/>
      <c r="B318">
        <f>IF($Y318="","",INDEX('Per Line'!$F$2:$F$8001,$Y318)&amp;"")</f>
        <v/>
      </c>
      <c r="C318">
        <f>IF($Y318="","",INDEX('Per Line'!$D$2:$D$8001,$Y318)&amp;"")</f>
        <v/>
      </c>
      <c r="D318">
        <f>IF($Y318="","",INDEX('Per Line'!$B$2:$B$8001,$Y318))</f>
        <v/>
      </c>
      <c r="E318">
        <f>IF($Y318="","",INDEX('Per Line'!$C$2:$C$8001,$Y318)&amp;"")</f>
        <v/>
      </c>
      <c r="F318">
        <f>IF($Y318="","",INDEX('Per Line'!$G$2:$G$8001,$Y318)&amp;"")</f>
        <v/>
      </c>
      <c r="G318">
        <f>IF($Y318="","",INDEX('Per Line'!$L$2:$L$8001,$Y318)&amp;"")</f>
        <v/>
      </c>
      <c r="H318">
        <f>IF($Y318="","",INDEX('Per Line'!$M$2:$M$8001,$Y318)&amp;"")</f>
        <v/>
      </c>
      <c r="I318">
        <f>IF($Y318="","",INDEX('Per Line'!$N$2:$N$8001,$Y318)&amp;"")</f>
        <v/>
      </c>
      <c r="J318">
        <f>IF($Y318="","",INDEX('Per Line'!$Q$2:$Q$8001,$Y318))</f>
        <v/>
      </c>
      <c r="K318" s="7">
        <f>IF($Y318="","",J318*V318/100)</f>
        <v/>
      </c>
      <c r="L318">
        <f>IF($Y318="","",INDEX('Per Line'!$K$2:$K$8001,$Y318)&amp;"")</f>
        <v/>
      </c>
      <c r="M318" s="7">
        <f>IF($Y318="","",SUMIFS('Per Line'!$Y$2:$Y$8001,'Per Line'!$AG$2:$AG$8001,$B318&amp;"|"&amp;$C318,'Per Line'!$AK$2:$AK$8001,1))</f>
        <v/>
      </c>
      <c r="N318">
        <f>IF($Y318="","",Settings!$C$7)</f>
        <v/>
      </c>
      <c r="O318" s="7">
        <f>IF($Y318="","",SUMIFS('Per Line'!$Y$2:$Y$8001,'Per Line'!$AG$2:$AG$8001,$B318&amp;"|"&amp;$C318,'Per Line'!$AJ$2:$AJ$8001,0,'Per Line'!$AK$2:$AK$8001,0))</f>
        <v/>
      </c>
      <c r="P318" s="7">
        <f>IF($Y318="","",O318*N318)</f>
        <v/>
      </c>
      <c r="Q318">
        <f>IF($Y318="","",Settings!$C$6)</f>
        <v/>
      </c>
      <c r="R318" s="7">
        <f>IF($Y318="","",SUMIFS('Per Line'!$Y$2:$Y$8001,'Per Line'!$AG$2:$AG$8001,$B318&amp;"|"&amp;$C318,'Per Line'!$AJ$2:$AJ$8001,1,'Per Line'!$AK$2:$AK$8001,0))</f>
        <v/>
      </c>
      <c r="S318" s="7">
        <f>IF($Y318="","",R318*Q318)</f>
        <v/>
      </c>
      <c r="T318" s="7">
        <f>IF($Y318="","",S318+P318)</f>
        <v/>
      </c>
      <c r="U318" s="7">
        <f>IF($Y318="","",V318-T318)</f>
        <v/>
      </c>
      <c r="V318" s="7">
        <f>IF($Y318="","",O318+R318+M318)</f>
        <v/>
      </c>
      <c r="W318" s="7">
        <f>IF($Y318="","",V318-T318-K318)</f>
        <v/>
      </c>
      <c r="X318" s="12" t="n"/>
      <c r="Y318" s="13">
        <f>IF(ROWS($Y$2:$Y318)&lt;=MAX('Per Line'!$AI$2:$AI$8001),MATCH(ROWS($Y$2:$Y318),'Per Line'!$AI$2:$AI$8001,0),"")</f>
        <v/>
      </c>
    </row>
    <row r="319">
      <c r="A319" s="12" t="n"/>
      <c r="B319">
        <f>IF($Y319="","",INDEX('Per Line'!$F$2:$F$8001,$Y319)&amp;"")</f>
        <v/>
      </c>
      <c r="C319">
        <f>IF($Y319="","",INDEX('Per Line'!$D$2:$D$8001,$Y319)&amp;"")</f>
        <v/>
      </c>
      <c r="D319">
        <f>IF($Y319="","",INDEX('Per Line'!$B$2:$B$8001,$Y319))</f>
        <v/>
      </c>
      <c r="E319">
        <f>IF($Y319="","",INDEX('Per Line'!$C$2:$C$8001,$Y319)&amp;"")</f>
        <v/>
      </c>
      <c r="F319">
        <f>IF($Y319="","",INDEX('Per Line'!$G$2:$G$8001,$Y319)&amp;"")</f>
        <v/>
      </c>
      <c r="G319">
        <f>IF($Y319="","",INDEX('Per Line'!$L$2:$L$8001,$Y319)&amp;"")</f>
        <v/>
      </c>
      <c r="H319">
        <f>IF($Y319="","",INDEX('Per Line'!$M$2:$M$8001,$Y319)&amp;"")</f>
        <v/>
      </c>
      <c r="I319">
        <f>IF($Y319="","",INDEX('Per Line'!$N$2:$N$8001,$Y319)&amp;"")</f>
        <v/>
      </c>
      <c r="J319">
        <f>IF($Y319="","",INDEX('Per Line'!$Q$2:$Q$8001,$Y319))</f>
        <v/>
      </c>
      <c r="K319" s="7">
        <f>IF($Y319="","",J319*V319/100)</f>
        <v/>
      </c>
      <c r="L319">
        <f>IF($Y319="","",INDEX('Per Line'!$K$2:$K$8001,$Y319)&amp;"")</f>
        <v/>
      </c>
      <c r="M319" s="7">
        <f>IF($Y319="","",SUMIFS('Per Line'!$Y$2:$Y$8001,'Per Line'!$AG$2:$AG$8001,$B319&amp;"|"&amp;$C319,'Per Line'!$AK$2:$AK$8001,1))</f>
        <v/>
      </c>
      <c r="N319">
        <f>IF($Y319="","",Settings!$C$7)</f>
        <v/>
      </c>
      <c r="O319" s="7">
        <f>IF($Y319="","",SUMIFS('Per Line'!$Y$2:$Y$8001,'Per Line'!$AG$2:$AG$8001,$B319&amp;"|"&amp;$C319,'Per Line'!$AJ$2:$AJ$8001,0,'Per Line'!$AK$2:$AK$8001,0))</f>
        <v/>
      </c>
      <c r="P319" s="7">
        <f>IF($Y319="","",O319*N319)</f>
        <v/>
      </c>
      <c r="Q319">
        <f>IF($Y319="","",Settings!$C$6)</f>
        <v/>
      </c>
      <c r="R319" s="7">
        <f>IF($Y319="","",SUMIFS('Per Line'!$Y$2:$Y$8001,'Per Line'!$AG$2:$AG$8001,$B319&amp;"|"&amp;$C319,'Per Line'!$AJ$2:$AJ$8001,1,'Per Line'!$AK$2:$AK$8001,0))</f>
        <v/>
      </c>
      <c r="S319" s="7">
        <f>IF($Y319="","",R319*Q319)</f>
        <v/>
      </c>
      <c r="T319" s="7">
        <f>IF($Y319="","",S319+P319)</f>
        <v/>
      </c>
      <c r="U319" s="7">
        <f>IF($Y319="","",V319-T319)</f>
        <v/>
      </c>
      <c r="V319" s="7">
        <f>IF($Y319="","",O319+R319+M319)</f>
        <v/>
      </c>
      <c r="W319" s="7">
        <f>IF($Y319="","",V319-T319-K319)</f>
        <v/>
      </c>
      <c r="X319" s="12" t="n"/>
      <c r="Y319" s="13">
        <f>IF(ROWS($Y$2:$Y319)&lt;=MAX('Per Line'!$AI$2:$AI$8001),MATCH(ROWS($Y$2:$Y319),'Per Line'!$AI$2:$AI$8001,0),"")</f>
        <v/>
      </c>
    </row>
    <row r="320">
      <c r="A320" s="12" t="n"/>
      <c r="B320">
        <f>IF($Y320="","",INDEX('Per Line'!$F$2:$F$8001,$Y320)&amp;"")</f>
        <v/>
      </c>
      <c r="C320">
        <f>IF($Y320="","",INDEX('Per Line'!$D$2:$D$8001,$Y320)&amp;"")</f>
        <v/>
      </c>
      <c r="D320">
        <f>IF($Y320="","",INDEX('Per Line'!$B$2:$B$8001,$Y320))</f>
        <v/>
      </c>
      <c r="E320">
        <f>IF($Y320="","",INDEX('Per Line'!$C$2:$C$8001,$Y320)&amp;"")</f>
        <v/>
      </c>
      <c r="F320">
        <f>IF($Y320="","",INDEX('Per Line'!$G$2:$G$8001,$Y320)&amp;"")</f>
        <v/>
      </c>
      <c r="G320">
        <f>IF($Y320="","",INDEX('Per Line'!$L$2:$L$8001,$Y320)&amp;"")</f>
        <v/>
      </c>
      <c r="H320">
        <f>IF($Y320="","",INDEX('Per Line'!$M$2:$M$8001,$Y320)&amp;"")</f>
        <v/>
      </c>
      <c r="I320">
        <f>IF($Y320="","",INDEX('Per Line'!$N$2:$N$8001,$Y320)&amp;"")</f>
        <v/>
      </c>
      <c r="J320">
        <f>IF($Y320="","",INDEX('Per Line'!$Q$2:$Q$8001,$Y320))</f>
        <v/>
      </c>
      <c r="K320" s="7">
        <f>IF($Y320="","",J320*V320/100)</f>
        <v/>
      </c>
      <c r="L320">
        <f>IF($Y320="","",INDEX('Per Line'!$K$2:$K$8001,$Y320)&amp;"")</f>
        <v/>
      </c>
      <c r="M320" s="7">
        <f>IF($Y320="","",SUMIFS('Per Line'!$Y$2:$Y$8001,'Per Line'!$AG$2:$AG$8001,$B320&amp;"|"&amp;$C320,'Per Line'!$AK$2:$AK$8001,1))</f>
        <v/>
      </c>
      <c r="N320">
        <f>IF($Y320="","",Settings!$C$7)</f>
        <v/>
      </c>
      <c r="O320" s="7">
        <f>IF($Y320="","",SUMIFS('Per Line'!$Y$2:$Y$8001,'Per Line'!$AG$2:$AG$8001,$B320&amp;"|"&amp;$C320,'Per Line'!$AJ$2:$AJ$8001,0,'Per Line'!$AK$2:$AK$8001,0))</f>
        <v/>
      </c>
      <c r="P320" s="7">
        <f>IF($Y320="","",O320*N320)</f>
        <v/>
      </c>
      <c r="Q320">
        <f>IF($Y320="","",Settings!$C$6)</f>
        <v/>
      </c>
      <c r="R320" s="7">
        <f>IF($Y320="","",SUMIFS('Per Line'!$Y$2:$Y$8001,'Per Line'!$AG$2:$AG$8001,$B320&amp;"|"&amp;$C320,'Per Line'!$AJ$2:$AJ$8001,1,'Per Line'!$AK$2:$AK$8001,0))</f>
        <v/>
      </c>
      <c r="S320" s="7">
        <f>IF($Y320="","",R320*Q320)</f>
        <v/>
      </c>
      <c r="T320" s="7">
        <f>IF($Y320="","",S320+P320)</f>
        <v/>
      </c>
      <c r="U320" s="7">
        <f>IF($Y320="","",V320-T320)</f>
        <v/>
      </c>
      <c r="V320" s="7">
        <f>IF($Y320="","",O320+R320+M320)</f>
        <v/>
      </c>
      <c r="W320" s="7">
        <f>IF($Y320="","",V320-T320-K320)</f>
        <v/>
      </c>
      <c r="X320" s="12" t="n"/>
      <c r="Y320" s="13">
        <f>IF(ROWS($Y$2:$Y320)&lt;=MAX('Per Line'!$AI$2:$AI$8001),MATCH(ROWS($Y$2:$Y320),'Per Line'!$AI$2:$AI$8001,0),"")</f>
        <v/>
      </c>
    </row>
    <row r="321">
      <c r="A321" s="12" t="n"/>
      <c r="B321">
        <f>IF($Y321="","",INDEX('Per Line'!$F$2:$F$8001,$Y321)&amp;"")</f>
        <v/>
      </c>
      <c r="C321">
        <f>IF($Y321="","",INDEX('Per Line'!$D$2:$D$8001,$Y321)&amp;"")</f>
        <v/>
      </c>
      <c r="D321">
        <f>IF($Y321="","",INDEX('Per Line'!$B$2:$B$8001,$Y321))</f>
        <v/>
      </c>
      <c r="E321">
        <f>IF($Y321="","",INDEX('Per Line'!$C$2:$C$8001,$Y321)&amp;"")</f>
        <v/>
      </c>
      <c r="F321">
        <f>IF($Y321="","",INDEX('Per Line'!$G$2:$G$8001,$Y321)&amp;"")</f>
        <v/>
      </c>
      <c r="G321">
        <f>IF($Y321="","",INDEX('Per Line'!$L$2:$L$8001,$Y321)&amp;"")</f>
        <v/>
      </c>
      <c r="H321">
        <f>IF($Y321="","",INDEX('Per Line'!$M$2:$M$8001,$Y321)&amp;"")</f>
        <v/>
      </c>
      <c r="I321">
        <f>IF($Y321="","",INDEX('Per Line'!$N$2:$N$8001,$Y321)&amp;"")</f>
        <v/>
      </c>
      <c r="J321">
        <f>IF($Y321="","",INDEX('Per Line'!$Q$2:$Q$8001,$Y321))</f>
        <v/>
      </c>
      <c r="K321" s="7">
        <f>IF($Y321="","",J321*V321/100)</f>
        <v/>
      </c>
      <c r="L321">
        <f>IF($Y321="","",INDEX('Per Line'!$K$2:$K$8001,$Y321)&amp;"")</f>
        <v/>
      </c>
      <c r="M321" s="7">
        <f>IF($Y321="","",SUMIFS('Per Line'!$Y$2:$Y$8001,'Per Line'!$AG$2:$AG$8001,$B321&amp;"|"&amp;$C321,'Per Line'!$AK$2:$AK$8001,1))</f>
        <v/>
      </c>
      <c r="N321">
        <f>IF($Y321="","",Settings!$C$7)</f>
        <v/>
      </c>
      <c r="O321" s="7">
        <f>IF($Y321="","",SUMIFS('Per Line'!$Y$2:$Y$8001,'Per Line'!$AG$2:$AG$8001,$B321&amp;"|"&amp;$C321,'Per Line'!$AJ$2:$AJ$8001,0,'Per Line'!$AK$2:$AK$8001,0))</f>
        <v/>
      </c>
      <c r="P321" s="7">
        <f>IF($Y321="","",O321*N321)</f>
        <v/>
      </c>
      <c r="Q321">
        <f>IF($Y321="","",Settings!$C$6)</f>
        <v/>
      </c>
      <c r="R321" s="7">
        <f>IF($Y321="","",SUMIFS('Per Line'!$Y$2:$Y$8001,'Per Line'!$AG$2:$AG$8001,$B321&amp;"|"&amp;$C321,'Per Line'!$AJ$2:$AJ$8001,1,'Per Line'!$AK$2:$AK$8001,0))</f>
        <v/>
      </c>
      <c r="S321" s="7">
        <f>IF($Y321="","",R321*Q321)</f>
        <v/>
      </c>
      <c r="T321" s="7">
        <f>IF($Y321="","",S321+P321)</f>
        <v/>
      </c>
      <c r="U321" s="7">
        <f>IF($Y321="","",V321-T321)</f>
        <v/>
      </c>
      <c r="V321" s="7">
        <f>IF($Y321="","",O321+R321+M321)</f>
        <v/>
      </c>
      <c r="W321" s="7">
        <f>IF($Y321="","",V321-T321-K321)</f>
        <v/>
      </c>
      <c r="X321" s="12" t="n"/>
      <c r="Y321" s="13">
        <f>IF(ROWS($Y$2:$Y321)&lt;=MAX('Per Line'!$AI$2:$AI$8001),MATCH(ROWS($Y$2:$Y321),'Per Line'!$AI$2:$AI$8001,0),"")</f>
        <v/>
      </c>
    </row>
    <row r="322">
      <c r="A322" s="12" t="n"/>
      <c r="B322">
        <f>IF($Y322="","",INDEX('Per Line'!$F$2:$F$8001,$Y322)&amp;"")</f>
        <v/>
      </c>
      <c r="C322">
        <f>IF($Y322="","",INDEX('Per Line'!$D$2:$D$8001,$Y322)&amp;"")</f>
        <v/>
      </c>
      <c r="D322">
        <f>IF($Y322="","",INDEX('Per Line'!$B$2:$B$8001,$Y322))</f>
        <v/>
      </c>
      <c r="E322">
        <f>IF($Y322="","",INDEX('Per Line'!$C$2:$C$8001,$Y322)&amp;"")</f>
        <v/>
      </c>
      <c r="F322">
        <f>IF($Y322="","",INDEX('Per Line'!$G$2:$G$8001,$Y322)&amp;"")</f>
        <v/>
      </c>
      <c r="G322">
        <f>IF($Y322="","",INDEX('Per Line'!$L$2:$L$8001,$Y322)&amp;"")</f>
        <v/>
      </c>
      <c r="H322">
        <f>IF($Y322="","",INDEX('Per Line'!$M$2:$M$8001,$Y322)&amp;"")</f>
        <v/>
      </c>
      <c r="I322">
        <f>IF($Y322="","",INDEX('Per Line'!$N$2:$N$8001,$Y322)&amp;"")</f>
        <v/>
      </c>
      <c r="J322">
        <f>IF($Y322="","",INDEX('Per Line'!$Q$2:$Q$8001,$Y322))</f>
        <v/>
      </c>
      <c r="K322" s="7">
        <f>IF($Y322="","",J322*V322/100)</f>
        <v/>
      </c>
      <c r="L322">
        <f>IF($Y322="","",INDEX('Per Line'!$K$2:$K$8001,$Y322)&amp;"")</f>
        <v/>
      </c>
      <c r="M322" s="7">
        <f>IF($Y322="","",SUMIFS('Per Line'!$Y$2:$Y$8001,'Per Line'!$AG$2:$AG$8001,$B322&amp;"|"&amp;$C322,'Per Line'!$AK$2:$AK$8001,1))</f>
        <v/>
      </c>
      <c r="N322">
        <f>IF($Y322="","",Settings!$C$7)</f>
        <v/>
      </c>
      <c r="O322" s="7">
        <f>IF($Y322="","",SUMIFS('Per Line'!$Y$2:$Y$8001,'Per Line'!$AG$2:$AG$8001,$B322&amp;"|"&amp;$C322,'Per Line'!$AJ$2:$AJ$8001,0,'Per Line'!$AK$2:$AK$8001,0))</f>
        <v/>
      </c>
      <c r="P322" s="7">
        <f>IF($Y322="","",O322*N322)</f>
        <v/>
      </c>
      <c r="Q322">
        <f>IF($Y322="","",Settings!$C$6)</f>
        <v/>
      </c>
      <c r="R322" s="7">
        <f>IF($Y322="","",SUMIFS('Per Line'!$Y$2:$Y$8001,'Per Line'!$AG$2:$AG$8001,$B322&amp;"|"&amp;$C322,'Per Line'!$AJ$2:$AJ$8001,1,'Per Line'!$AK$2:$AK$8001,0))</f>
        <v/>
      </c>
      <c r="S322" s="7">
        <f>IF($Y322="","",R322*Q322)</f>
        <v/>
      </c>
      <c r="T322" s="7">
        <f>IF($Y322="","",S322+P322)</f>
        <v/>
      </c>
      <c r="U322" s="7">
        <f>IF($Y322="","",V322-T322)</f>
        <v/>
      </c>
      <c r="V322" s="7">
        <f>IF($Y322="","",O322+R322+M322)</f>
        <v/>
      </c>
      <c r="W322" s="7">
        <f>IF($Y322="","",V322-T322-K322)</f>
        <v/>
      </c>
      <c r="X322" s="12" t="n"/>
      <c r="Y322" s="13">
        <f>IF(ROWS($Y$2:$Y322)&lt;=MAX('Per Line'!$AI$2:$AI$8001),MATCH(ROWS($Y$2:$Y322),'Per Line'!$AI$2:$AI$8001,0),"")</f>
        <v/>
      </c>
    </row>
    <row r="323">
      <c r="A323" s="12" t="n"/>
      <c r="B323">
        <f>IF($Y323="","",INDEX('Per Line'!$F$2:$F$8001,$Y323)&amp;"")</f>
        <v/>
      </c>
      <c r="C323">
        <f>IF($Y323="","",INDEX('Per Line'!$D$2:$D$8001,$Y323)&amp;"")</f>
        <v/>
      </c>
      <c r="D323">
        <f>IF($Y323="","",INDEX('Per Line'!$B$2:$B$8001,$Y323))</f>
        <v/>
      </c>
      <c r="E323">
        <f>IF($Y323="","",INDEX('Per Line'!$C$2:$C$8001,$Y323)&amp;"")</f>
        <v/>
      </c>
      <c r="F323">
        <f>IF($Y323="","",INDEX('Per Line'!$G$2:$G$8001,$Y323)&amp;"")</f>
        <v/>
      </c>
      <c r="G323">
        <f>IF($Y323="","",INDEX('Per Line'!$L$2:$L$8001,$Y323)&amp;"")</f>
        <v/>
      </c>
      <c r="H323">
        <f>IF($Y323="","",INDEX('Per Line'!$M$2:$M$8001,$Y323)&amp;"")</f>
        <v/>
      </c>
      <c r="I323">
        <f>IF($Y323="","",INDEX('Per Line'!$N$2:$N$8001,$Y323)&amp;"")</f>
        <v/>
      </c>
      <c r="J323">
        <f>IF($Y323="","",INDEX('Per Line'!$Q$2:$Q$8001,$Y323))</f>
        <v/>
      </c>
      <c r="K323" s="7">
        <f>IF($Y323="","",J323*V323/100)</f>
        <v/>
      </c>
      <c r="L323">
        <f>IF($Y323="","",INDEX('Per Line'!$K$2:$K$8001,$Y323)&amp;"")</f>
        <v/>
      </c>
      <c r="M323" s="7">
        <f>IF($Y323="","",SUMIFS('Per Line'!$Y$2:$Y$8001,'Per Line'!$AG$2:$AG$8001,$B323&amp;"|"&amp;$C323,'Per Line'!$AK$2:$AK$8001,1))</f>
        <v/>
      </c>
      <c r="N323">
        <f>IF($Y323="","",Settings!$C$7)</f>
        <v/>
      </c>
      <c r="O323" s="7">
        <f>IF($Y323="","",SUMIFS('Per Line'!$Y$2:$Y$8001,'Per Line'!$AG$2:$AG$8001,$B323&amp;"|"&amp;$C323,'Per Line'!$AJ$2:$AJ$8001,0,'Per Line'!$AK$2:$AK$8001,0))</f>
        <v/>
      </c>
      <c r="P323" s="7">
        <f>IF($Y323="","",O323*N323)</f>
        <v/>
      </c>
      <c r="Q323">
        <f>IF($Y323="","",Settings!$C$6)</f>
        <v/>
      </c>
      <c r="R323" s="7">
        <f>IF($Y323="","",SUMIFS('Per Line'!$Y$2:$Y$8001,'Per Line'!$AG$2:$AG$8001,$B323&amp;"|"&amp;$C323,'Per Line'!$AJ$2:$AJ$8001,1,'Per Line'!$AK$2:$AK$8001,0))</f>
        <v/>
      </c>
      <c r="S323" s="7">
        <f>IF($Y323="","",R323*Q323)</f>
        <v/>
      </c>
      <c r="T323" s="7">
        <f>IF($Y323="","",S323+P323)</f>
        <v/>
      </c>
      <c r="U323" s="7">
        <f>IF($Y323="","",V323-T323)</f>
        <v/>
      </c>
      <c r="V323" s="7">
        <f>IF($Y323="","",O323+R323+M323)</f>
        <v/>
      </c>
      <c r="W323" s="7">
        <f>IF($Y323="","",V323-T323-K323)</f>
        <v/>
      </c>
      <c r="X323" s="12" t="n"/>
      <c r="Y323" s="13">
        <f>IF(ROWS($Y$2:$Y323)&lt;=MAX('Per Line'!$AI$2:$AI$8001),MATCH(ROWS($Y$2:$Y323),'Per Line'!$AI$2:$AI$8001,0),"")</f>
        <v/>
      </c>
    </row>
    <row r="324">
      <c r="A324" s="12" t="n"/>
      <c r="B324">
        <f>IF($Y324="","",INDEX('Per Line'!$F$2:$F$8001,$Y324)&amp;"")</f>
        <v/>
      </c>
      <c r="C324">
        <f>IF($Y324="","",INDEX('Per Line'!$D$2:$D$8001,$Y324)&amp;"")</f>
        <v/>
      </c>
      <c r="D324">
        <f>IF($Y324="","",INDEX('Per Line'!$B$2:$B$8001,$Y324))</f>
        <v/>
      </c>
      <c r="E324">
        <f>IF($Y324="","",INDEX('Per Line'!$C$2:$C$8001,$Y324)&amp;"")</f>
        <v/>
      </c>
      <c r="F324">
        <f>IF($Y324="","",INDEX('Per Line'!$G$2:$G$8001,$Y324)&amp;"")</f>
        <v/>
      </c>
      <c r="G324">
        <f>IF($Y324="","",INDEX('Per Line'!$L$2:$L$8001,$Y324)&amp;"")</f>
        <v/>
      </c>
      <c r="H324">
        <f>IF($Y324="","",INDEX('Per Line'!$M$2:$M$8001,$Y324)&amp;"")</f>
        <v/>
      </c>
      <c r="I324">
        <f>IF($Y324="","",INDEX('Per Line'!$N$2:$N$8001,$Y324)&amp;"")</f>
        <v/>
      </c>
      <c r="J324">
        <f>IF($Y324="","",INDEX('Per Line'!$Q$2:$Q$8001,$Y324))</f>
        <v/>
      </c>
      <c r="K324" s="7">
        <f>IF($Y324="","",J324*V324/100)</f>
        <v/>
      </c>
      <c r="L324">
        <f>IF($Y324="","",INDEX('Per Line'!$K$2:$K$8001,$Y324)&amp;"")</f>
        <v/>
      </c>
      <c r="M324" s="7">
        <f>IF($Y324="","",SUMIFS('Per Line'!$Y$2:$Y$8001,'Per Line'!$AG$2:$AG$8001,$B324&amp;"|"&amp;$C324,'Per Line'!$AK$2:$AK$8001,1))</f>
        <v/>
      </c>
      <c r="N324">
        <f>IF($Y324="","",Settings!$C$7)</f>
        <v/>
      </c>
      <c r="O324" s="7">
        <f>IF($Y324="","",SUMIFS('Per Line'!$Y$2:$Y$8001,'Per Line'!$AG$2:$AG$8001,$B324&amp;"|"&amp;$C324,'Per Line'!$AJ$2:$AJ$8001,0,'Per Line'!$AK$2:$AK$8001,0))</f>
        <v/>
      </c>
      <c r="P324" s="7">
        <f>IF($Y324="","",O324*N324)</f>
        <v/>
      </c>
      <c r="Q324">
        <f>IF($Y324="","",Settings!$C$6)</f>
        <v/>
      </c>
      <c r="R324" s="7">
        <f>IF($Y324="","",SUMIFS('Per Line'!$Y$2:$Y$8001,'Per Line'!$AG$2:$AG$8001,$B324&amp;"|"&amp;$C324,'Per Line'!$AJ$2:$AJ$8001,1,'Per Line'!$AK$2:$AK$8001,0))</f>
        <v/>
      </c>
      <c r="S324" s="7">
        <f>IF($Y324="","",R324*Q324)</f>
        <v/>
      </c>
      <c r="T324" s="7">
        <f>IF($Y324="","",S324+P324)</f>
        <v/>
      </c>
      <c r="U324" s="7">
        <f>IF($Y324="","",V324-T324)</f>
        <v/>
      </c>
      <c r="V324" s="7">
        <f>IF($Y324="","",O324+R324+M324)</f>
        <v/>
      </c>
      <c r="W324" s="7">
        <f>IF($Y324="","",V324-T324-K324)</f>
        <v/>
      </c>
      <c r="X324" s="12" t="n"/>
      <c r="Y324" s="13">
        <f>IF(ROWS($Y$2:$Y324)&lt;=MAX('Per Line'!$AI$2:$AI$8001),MATCH(ROWS($Y$2:$Y324),'Per Line'!$AI$2:$AI$8001,0),"")</f>
        <v/>
      </c>
    </row>
    <row r="325">
      <c r="A325" s="12" t="n"/>
      <c r="B325">
        <f>IF($Y325="","",INDEX('Per Line'!$F$2:$F$8001,$Y325)&amp;"")</f>
        <v/>
      </c>
      <c r="C325">
        <f>IF($Y325="","",INDEX('Per Line'!$D$2:$D$8001,$Y325)&amp;"")</f>
        <v/>
      </c>
      <c r="D325">
        <f>IF($Y325="","",INDEX('Per Line'!$B$2:$B$8001,$Y325))</f>
        <v/>
      </c>
      <c r="E325">
        <f>IF($Y325="","",INDEX('Per Line'!$C$2:$C$8001,$Y325)&amp;"")</f>
        <v/>
      </c>
      <c r="F325">
        <f>IF($Y325="","",INDEX('Per Line'!$G$2:$G$8001,$Y325)&amp;"")</f>
        <v/>
      </c>
      <c r="G325">
        <f>IF($Y325="","",INDEX('Per Line'!$L$2:$L$8001,$Y325)&amp;"")</f>
        <v/>
      </c>
      <c r="H325">
        <f>IF($Y325="","",INDEX('Per Line'!$M$2:$M$8001,$Y325)&amp;"")</f>
        <v/>
      </c>
      <c r="I325">
        <f>IF($Y325="","",INDEX('Per Line'!$N$2:$N$8001,$Y325)&amp;"")</f>
        <v/>
      </c>
      <c r="J325">
        <f>IF($Y325="","",INDEX('Per Line'!$Q$2:$Q$8001,$Y325))</f>
        <v/>
      </c>
      <c r="K325" s="7">
        <f>IF($Y325="","",J325*V325/100)</f>
        <v/>
      </c>
      <c r="L325">
        <f>IF($Y325="","",INDEX('Per Line'!$K$2:$K$8001,$Y325)&amp;"")</f>
        <v/>
      </c>
      <c r="M325" s="7">
        <f>IF($Y325="","",SUMIFS('Per Line'!$Y$2:$Y$8001,'Per Line'!$AG$2:$AG$8001,$B325&amp;"|"&amp;$C325,'Per Line'!$AK$2:$AK$8001,1))</f>
        <v/>
      </c>
      <c r="N325">
        <f>IF($Y325="","",Settings!$C$7)</f>
        <v/>
      </c>
      <c r="O325" s="7">
        <f>IF($Y325="","",SUMIFS('Per Line'!$Y$2:$Y$8001,'Per Line'!$AG$2:$AG$8001,$B325&amp;"|"&amp;$C325,'Per Line'!$AJ$2:$AJ$8001,0,'Per Line'!$AK$2:$AK$8001,0))</f>
        <v/>
      </c>
      <c r="P325" s="7">
        <f>IF($Y325="","",O325*N325)</f>
        <v/>
      </c>
      <c r="Q325">
        <f>IF($Y325="","",Settings!$C$6)</f>
        <v/>
      </c>
      <c r="R325" s="7">
        <f>IF($Y325="","",SUMIFS('Per Line'!$Y$2:$Y$8001,'Per Line'!$AG$2:$AG$8001,$B325&amp;"|"&amp;$C325,'Per Line'!$AJ$2:$AJ$8001,1,'Per Line'!$AK$2:$AK$8001,0))</f>
        <v/>
      </c>
      <c r="S325" s="7">
        <f>IF($Y325="","",R325*Q325)</f>
        <v/>
      </c>
      <c r="T325" s="7">
        <f>IF($Y325="","",S325+P325)</f>
        <v/>
      </c>
      <c r="U325" s="7">
        <f>IF($Y325="","",V325-T325)</f>
        <v/>
      </c>
      <c r="V325" s="7">
        <f>IF($Y325="","",O325+R325+M325)</f>
        <v/>
      </c>
      <c r="W325" s="7">
        <f>IF($Y325="","",V325-T325-K325)</f>
        <v/>
      </c>
      <c r="X325" s="12" t="n"/>
      <c r="Y325" s="13">
        <f>IF(ROWS($Y$2:$Y325)&lt;=MAX('Per Line'!$AI$2:$AI$8001),MATCH(ROWS($Y$2:$Y325),'Per Line'!$AI$2:$AI$8001,0),"")</f>
        <v/>
      </c>
    </row>
    <row r="326">
      <c r="A326" s="12" t="n"/>
      <c r="B326">
        <f>IF($Y326="","",INDEX('Per Line'!$F$2:$F$8001,$Y326)&amp;"")</f>
        <v/>
      </c>
      <c r="C326">
        <f>IF($Y326="","",INDEX('Per Line'!$D$2:$D$8001,$Y326)&amp;"")</f>
        <v/>
      </c>
      <c r="D326">
        <f>IF($Y326="","",INDEX('Per Line'!$B$2:$B$8001,$Y326))</f>
        <v/>
      </c>
      <c r="E326">
        <f>IF($Y326="","",INDEX('Per Line'!$C$2:$C$8001,$Y326)&amp;"")</f>
        <v/>
      </c>
      <c r="F326">
        <f>IF($Y326="","",INDEX('Per Line'!$G$2:$G$8001,$Y326)&amp;"")</f>
        <v/>
      </c>
      <c r="G326">
        <f>IF($Y326="","",INDEX('Per Line'!$L$2:$L$8001,$Y326)&amp;"")</f>
        <v/>
      </c>
      <c r="H326">
        <f>IF($Y326="","",INDEX('Per Line'!$M$2:$M$8001,$Y326)&amp;"")</f>
        <v/>
      </c>
      <c r="I326">
        <f>IF($Y326="","",INDEX('Per Line'!$N$2:$N$8001,$Y326)&amp;"")</f>
        <v/>
      </c>
      <c r="J326">
        <f>IF($Y326="","",INDEX('Per Line'!$Q$2:$Q$8001,$Y326))</f>
        <v/>
      </c>
      <c r="K326" s="7">
        <f>IF($Y326="","",J326*V326/100)</f>
        <v/>
      </c>
      <c r="L326">
        <f>IF($Y326="","",INDEX('Per Line'!$K$2:$K$8001,$Y326)&amp;"")</f>
        <v/>
      </c>
      <c r="M326" s="7">
        <f>IF($Y326="","",SUMIFS('Per Line'!$Y$2:$Y$8001,'Per Line'!$AG$2:$AG$8001,$B326&amp;"|"&amp;$C326,'Per Line'!$AK$2:$AK$8001,1))</f>
        <v/>
      </c>
      <c r="N326">
        <f>IF($Y326="","",Settings!$C$7)</f>
        <v/>
      </c>
      <c r="O326" s="7">
        <f>IF($Y326="","",SUMIFS('Per Line'!$Y$2:$Y$8001,'Per Line'!$AG$2:$AG$8001,$B326&amp;"|"&amp;$C326,'Per Line'!$AJ$2:$AJ$8001,0,'Per Line'!$AK$2:$AK$8001,0))</f>
        <v/>
      </c>
      <c r="P326" s="7">
        <f>IF($Y326="","",O326*N326)</f>
        <v/>
      </c>
      <c r="Q326">
        <f>IF($Y326="","",Settings!$C$6)</f>
        <v/>
      </c>
      <c r="R326" s="7">
        <f>IF($Y326="","",SUMIFS('Per Line'!$Y$2:$Y$8001,'Per Line'!$AG$2:$AG$8001,$B326&amp;"|"&amp;$C326,'Per Line'!$AJ$2:$AJ$8001,1,'Per Line'!$AK$2:$AK$8001,0))</f>
        <v/>
      </c>
      <c r="S326" s="7">
        <f>IF($Y326="","",R326*Q326)</f>
        <v/>
      </c>
      <c r="T326" s="7">
        <f>IF($Y326="","",S326+P326)</f>
        <v/>
      </c>
      <c r="U326" s="7">
        <f>IF($Y326="","",V326-T326)</f>
        <v/>
      </c>
      <c r="V326" s="7">
        <f>IF($Y326="","",O326+R326+M326)</f>
        <v/>
      </c>
      <c r="W326" s="7">
        <f>IF($Y326="","",V326-T326-K326)</f>
        <v/>
      </c>
      <c r="X326" s="12" t="n"/>
      <c r="Y326" s="13">
        <f>IF(ROWS($Y$2:$Y326)&lt;=MAX('Per Line'!$AI$2:$AI$8001),MATCH(ROWS($Y$2:$Y326),'Per Line'!$AI$2:$AI$8001,0),"")</f>
        <v/>
      </c>
    </row>
    <row r="327">
      <c r="A327" s="12" t="n"/>
      <c r="B327">
        <f>IF($Y327="","",INDEX('Per Line'!$F$2:$F$8001,$Y327)&amp;"")</f>
        <v/>
      </c>
      <c r="C327">
        <f>IF($Y327="","",INDEX('Per Line'!$D$2:$D$8001,$Y327)&amp;"")</f>
        <v/>
      </c>
      <c r="D327">
        <f>IF($Y327="","",INDEX('Per Line'!$B$2:$B$8001,$Y327))</f>
        <v/>
      </c>
      <c r="E327">
        <f>IF($Y327="","",INDEX('Per Line'!$C$2:$C$8001,$Y327)&amp;"")</f>
        <v/>
      </c>
      <c r="F327">
        <f>IF($Y327="","",INDEX('Per Line'!$G$2:$G$8001,$Y327)&amp;"")</f>
        <v/>
      </c>
      <c r="G327">
        <f>IF($Y327="","",INDEX('Per Line'!$L$2:$L$8001,$Y327)&amp;"")</f>
        <v/>
      </c>
      <c r="H327">
        <f>IF($Y327="","",INDEX('Per Line'!$M$2:$M$8001,$Y327)&amp;"")</f>
        <v/>
      </c>
      <c r="I327">
        <f>IF($Y327="","",INDEX('Per Line'!$N$2:$N$8001,$Y327)&amp;"")</f>
        <v/>
      </c>
      <c r="J327">
        <f>IF($Y327="","",INDEX('Per Line'!$Q$2:$Q$8001,$Y327))</f>
        <v/>
      </c>
      <c r="K327" s="7">
        <f>IF($Y327="","",J327*V327/100)</f>
        <v/>
      </c>
      <c r="L327">
        <f>IF($Y327="","",INDEX('Per Line'!$K$2:$K$8001,$Y327)&amp;"")</f>
        <v/>
      </c>
      <c r="M327" s="7">
        <f>IF($Y327="","",SUMIFS('Per Line'!$Y$2:$Y$8001,'Per Line'!$AG$2:$AG$8001,$B327&amp;"|"&amp;$C327,'Per Line'!$AK$2:$AK$8001,1))</f>
        <v/>
      </c>
      <c r="N327">
        <f>IF($Y327="","",Settings!$C$7)</f>
        <v/>
      </c>
      <c r="O327" s="7">
        <f>IF($Y327="","",SUMIFS('Per Line'!$Y$2:$Y$8001,'Per Line'!$AG$2:$AG$8001,$B327&amp;"|"&amp;$C327,'Per Line'!$AJ$2:$AJ$8001,0,'Per Line'!$AK$2:$AK$8001,0))</f>
        <v/>
      </c>
      <c r="P327" s="7">
        <f>IF($Y327="","",O327*N327)</f>
        <v/>
      </c>
      <c r="Q327">
        <f>IF($Y327="","",Settings!$C$6)</f>
        <v/>
      </c>
      <c r="R327" s="7">
        <f>IF($Y327="","",SUMIFS('Per Line'!$Y$2:$Y$8001,'Per Line'!$AG$2:$AG$8001,$B327&amp;"|"&amp;$C327,'Per Line'!$AJ$2:$AJ$8001,1,'Per Line'!$AK$2:$AK$8001,0))</f>
        <v/>
      </c>
      <c r="S327" s="7">
        <f>IF($Y327="","",R327*Q327)</f>
        <v/>
      </c>
      <c r="T327" s="7">
        <f>IF($Y327="","",S327+P327)</f>
        <v/>
      </c>
      <c r="U327" s="7">
        <f>IF($Y327="","",V327-T327)</f>
        <v/>
      </c>
      <c r="V327" s="7">
        <f>IF($Y327="","",O327+R327+M327)</f>
        <v/>
      </c>
      <c r="W327" s="7">
        <f>IF($Y327="","",V327-T327-K327)</f>
        <v/>
      </c>
      <c r="X327" s="12" t="n"/>
      <c r="Y327" s="13">
        <f>IF(ROWS($Y$2:$Y327)&lt;=MAX('Per Line'!$AI$2:$AI$8001),MATCH(ROWS($Y$2:$Y327),'Per Line'!$AI$2:$AI$8001,0),"")</f>
        <v/>
      </c>
    </row>
    <row r="328">
      <c r="A328" s="12" t="n"/>
      <c r="B328">
        <f>IF($Y328="","",INDEX('Per Line'!$F$2:$F$8001,$Y328)&amp;"")</f>
        <v/>
      </c>
      <c r="C328">
        <f>IF($Y328="","",INDEX('Per Line'!$D$2:$D$8001,$Y328)&amp;"")</f>
        <v/>
      </c>
      <c r="D328">
        <f>IF($Y328="","",INDEX('Per Line'!$B$2:$B$8001,$Y328))</f>
        <v/>
      </c>
      <c r="E328">
        <f>IF($Y328="","",INDEX('Per Line'!$C$2:$C$8001,$Y328)&amp;"")</f>
        <v/>
      </c>
      <c r="F328">
        <f>IF($Y328="","",INDEX('Per Line'!$G$2:$G$8001,$Y328)&amp;"")</f>
        <v/>
      </c>
      <c r="G328">
        <f>IF($Y328="","",INDEX('Per Line'!$L$2:$L$8001,$Y328)&amp;"")</f>
        <v/>
      </c>
      <c r="H328">
        <f>IF($Y328="","",INDEX('Per Line'!$M$2:$M$8001,$Y328)&amp;"")</f>
        <v/>
      </c>
      <c r="I328">
        <f>IF($Y328="","",INDEX('Per Line'!$N$2:$N$8001,$Y328)&amp;"")</f>
        <v/>
      </c>
      <c r="J328">
        <f>IF($Y328="","",INDEX('Per Line'!$Q$2:$Q$8001,$Y328))</f>
        <v/>
      </c>
      <c r="K328" s="7">
        <f>IF($Y328="","",J328*V328/100)</f>
        <v/>
      </c>
      <c r="L328">
        <f>IF($Y328="","",INDEX('Per Line'!$K$2:$K$8001,$Y328)&amp;"")</f>
        <v/>
      </c>
      <c r="M328" s="7">
        <f>IF($Y328="","",SUMIFS('Per Line'!$Y$2:$Y$8001,'Per Line'!$AG$2:$AG$8001,$B328&amp;"|"&amp;$C328,'Per Line'!$AK$2:$AK$8001,1))</f>
        <v/>
      </c>
      <c r="N328">
        <f>IF($Y328="","",Settings!$C$7)</f>
        <v/>
      </c>
      <c r="O328" s="7">
        <f>IF($Y328="","",SUMIFS('Per Line'!$Y$2:$Y$8001,'Per Line'!$AG$2:$AG$8001,$B328&amp;"|"&amp;$C328,'Per Line'!$AJ$2:$AJ$8001,0,'Per Line'!$AK$2:$AK$8001,0))</f>
        <v/>
      </c>
      <c r="P328" s="7">
        <f>IF($Y328="","",O328*N328)</f>
        <v/>
      </c>
      <c r="Q328">
        <f>IF($Y328="","",Settings!$C$6)</f>
        <v/>
      </c>
      <c r="R328" s="7">
        <f>IF($Y328="","",SUMIFS('Per Line'!$Y$2:$Y$8001,'Per Line'!$AG$2:$AG$8001,$B328&amp;"|"&amp;$C328,'Per Line'!$AJ$2:$AJ$8001,1,'Per Line'!$AK$2:$AK$8001,0))</f>
        <v/>
      </c>
      <c r="S328" s="7">
        <f>IF($Y328="","",R328*Q328)</f>
        <v/>
      </c>
      <c r="T328" s="7">
        <f>IF($Y328="","",S328+P328)</f>
        <v/>
      </c>
      <c r="U328" s="7">
        <f>IF($Y328="","",V328-T328)</f>
        <v/>
      </c>
      <c r="V328" s="7">
        <f>IF($Y328="","",O328+R328+M328)</f>
        <v/>
      </c>
      <c r="W328" s="7">
        <f>IF($Y328="","",V328-T328-K328)</f>
        <v/>
      </c>
      <c r="X328" s="12" t="n"/>
      <c r="Y328" s="13">
        <f>IF(ROWS($Y$2:$Y328)&lt;=MAX('Per Line'!$AI$2:$AI$8001),MATCH(ROWS($Y$2:$Y328),'Per Line'!$AI$2:$AI$8001,0),"")</f>
        <v/>
      </c>
    </row>
    <row r="329">
      <c r="A329" s="12" t="n"/>
      <c r="B329">
        <f>IF($Y329="","",INDEX('Per Line'!$F$2:$F$8001,$Y329)&amp;"")</f>
        <v/>
      </c>
      <c r="C329">
        <f>IF($Y329="","",INDEX('Per Line'!$D$2:$D$8001,$Y329)&amp;"")</f>
        <v/>
      </c>
      <c r="D329">
        <f>IF($Y329="","",INDEX('Per Line'!$B$2:$B$8001,$Y329))</f>
        <v/>
      </c>
      <c r="E329">
        <f>IF($Y329="","",INDEX('Per Line'!$C$2:$C$8001,$Y329)&amp;"")</f>
        <v/>
      </c>
      <c r="F329">
        <f>IF($Y329="","",INDEX('Per Line'!$G$2:$G$8001,$Y329)&amp;"")</f>
        <v/>
      </c>
      <c r="G329">
        <f>IF($Y329="","",INDEX('Per Line'!$L$2:$L$8001,$Y329)&amp;"")</f>
        <v/>
      </c>
      <c r="H329">
        <f>IF($Y329="","",INDEX('Per Line'!$M$2:$M$8001,$Y329)&amp;"")</f>
        <v/>
      </c>
      <c r="I329">
        <f>IF($Y329="","",INDEX('Per Line'!$N$2:$N$8001,$Y329)&amp;"")</f>
        <v/>
      </c>
      <c r="J329">
        <f>IF($Y329="","",INDEX('Per Line'!$Q$2:$Q$8001,$Y329))</f>
        <v/>
      </c>
      <c r="K329" s="7">
        <f>IF($Y329="","",J329*V329/100)</f>
        <v/>
      </c>
      <c r="L329">
        <f>IF($Y329="","",INDEX('Per Line'!$K$2:$K$8001,$Y329)&amp;"")</f>
        <v/>
      </c>
      <c r="M329" s="7">
        <f>IF($Y329="","",SUMIFS('Per Line'!$Y$2:$Y$8001,'Per Line'!$AG$2:$AG$8001,$B329&amp;"|"&amp;$C329,'Per Line'!$AK$2:$AK$8001,1))</f>
        <v/>
      </c>
      <c r="N329">
        <f>IF($Y329="","",Settings!$C$7)</f>
        <v/>
      </c>
      <c r="O329" s="7">
        <f>IF($Y329="","",SUMIFS('Per Line'!$Y$2:$Y$8001,'Per Line'!$AG$2:$AG$8001,$B329&amp;"|"&amp;$C329,'Per Line'!$AJ$2:$AJ$8001,0,'Per Line'!$AK$2:$AK$8001,0))</f>
        <v/>
      </c>
      <c r="P329" s="7">
        <f>IF($Y329="","",O329*N329)</f>
        <v/>
      </c>
      <c r="Q329">
        <f>IF($Y329="","",Settings!$C$6)</f>
        <v/>
      </c>
      <c r="R329" s="7">
        <f>IF($Y329="","",SUMIFS('Per Line'!$Y$2:$Y$8001,'Per Line'!$AG$2:$AG$8001,$B329&amp;"|"&amp;$C329,'Per Line'!$AJ$2:$AJ$8001,1,'Per Line'!$AK$2:$AK$8001,0))</f>
        <v/>
      </c>
      <c r="S329" s="7">
        <f>IF($Y329="","",R329*Q329)</f>
        <v/>
      </c>
      <c r="T329" s="7">
        <f>IF($Y329="","",S329+P329)</f>
        <v/>
      </c>
      <c r="U329" s="7">
        <f>IF($Y329="","",V329-T329)</f>
        <v/>
      </c>
      <c r="V329" s="7">
        <f>IF($Y329="","",O329+R329+M329)</f>
        <v/>
      </c>
      <c r="W329" s="7">
        <f>IF($Y329="","",V329-T329-K329)</f>
        <v/>
      </c>
      <c r="X329" s="12" t="n"/>
      <c r="Y329" s="13">
        <f>IF(ROWS($Y$2:$Y329)&lt;=MAX('Per Line'!$AI$2:$AI$8001),MATCH(ROWS($Y$2:$Y329),'Per Line'!$AI$2:$AI$8001,0),"")</f>
        <v/>
      </c>
    </row>
    <row r="330">
      <c r="A330" s="12" t="n"/>
      <c r="B330">
        <f>IF($Y330="","",INDEX('Per Line'!$F$2:$F$8001,$Y330)&amp;"")</f>
        <v/>
      </c>
      <c r="C330">
        <f>IF($Y330="","",INDEX('Per Line'!$D$2:$D$8001,$Y330)&amp;"")</f>
        <v/>
      </c>
      <c r="D330">
        <f>IF($Y330="","",INDEX('Per Line'!$B$2:$B$8001,$Y330))</f>
        <v/>
      </c>
      <c r="E330">
        <f>IF($Y330="","",INDEX('Per Line'!$C$2:$C$8001,$Y330)&amp;"")</f>
        <v/>
      </c>
      <c r="F330">
        <f>IF($Y330="","",INDEX('Per Line'!$G$2:$G$8001,$Y330)&amp;"")</f>
        <v/>
      </c>
      <c r="G330">
        <f>IF($Y330="","",INDEX('Per Line'!$L$2:$L$8001,$Y330)&amp;"")</f>
        <v/>
      </c>
      <c r="H330">
        <f>IF($Y330="","",INDEX('Per Line'!$M$2:$M$8001,$Y330)&amp;"")</f>
        <v/>
      </c>
      <c r="I330">
        <f>IF($Y330="","",INDEX('Per Line'!$N$2:$N$8001,$Y330)&amp;"")</f>
        <v/>
      </c>
      <c r="J330">
        <f>IF($Y330="","",INDEX('Per Line'!$Q$2:$Q$8001,$Y330))</f>
        <v/>
      </c>
      <c r="K330" s="7">
        <f>IF($Y330="","",J330*V330/100)</f>
        <v/>
      </c>
      <c r="L330">
        <f>IF($Y330="","",INDEX('Per Line'!$K$2:$K$8001,$Y330)&amp;"")</f>
        <v/>
      </c>
      <c r="M330" s="7">
        <f>IF($Y330="","",SUMIFS('Per Line'!$Y$2:$Y$8001,'Per Line'!$AG$2:$AG$8001,$B330&amp;"|"&amp;$C330,'Per Line'!$AK$2:$AK$8001,1))</f>
        <v/>
      </c>
      <c r="N330">
        <f>IF($Y330="","",Settings!$C$7)</f>
        <v/>
      </c>
      <c r="O330" s="7">
        <f>IF($Y330="","",SUMIFS('Per Line'!$Y$2:$Y$8001,'Per Line'!$AG$2:$AG$8001,$B330&amp;"|"&amp;$C330,'Per Line'!$AJ$2:$AJ$8001,0,'Per Line'!$AK$2:$AK$8001,0))</f>
        <v/>
      </c>
      <c r="P330" s="7">
        <f>IF($Y330="","",O330*N330)</f>
        <v/>
      </c>
      <c r="Q330">
        <f>IF($Y330="","",Settings!$C$6)</f>
        <v/>
      </c>
      <c r="R330" s="7">
        <f>IF($Y330="","",SUMIFS('Per Line'!$Y$2:$Y$8001,'Per Line'!$AG$2:$AG$8001,$B330&amp;"|"&amp;$C330,'Per Line'!$AJ$2:$AJ$8001,1,'Per Line'!$AK$2:$AK$8001,0))</f>
        <v/>
      </c>
      <c r="S330" s="7">
        <f>IF($Y330="","",R330*Q330)</f>
        <v/>
      </c>
      <c r="T330" s="7">
        <f>IF($Y330="","",S330+P330)</f>
        <v/>
      </c>
      <c r="U330" s="7">
        <f>IF($Y330="","",V330-T330)</f>
        <v/>
      </c>
      <c r="V330" s="7">
        <f>IF($Y330="","",O330+R330+M330)</f>
        <v/>
      </c>
      <c r="W330" s="7">
        <f>IF($Y330="","",V330-T330-K330)</f>
        <v/>
      </c>
      <c r="X330" s="12" t="n"/>
      <c r="Y330" s="13">
        <f>IF(ROWS($Y$2:$Y330)&lt;=MAX('Per Line'!$AI$2:$AI$8001),MATCH(ROWS($Y$2:$Y330),'Per Line'!$AI$2:$AI$8001,0),"")</f>
        <v/>
      </c>
    </row>
    <row r="331">
      <c r="A331" s="12" t="n"/>
      <c r="B331">
        <f>IF($Y331="","",INDEX('Per Line'!$F$2:$F$8001,$Y331)&amp;"")</f>
        <v/>
      </c>
      <c r="C331">
        <f>IF($Y331="","",INDEX('Per Line'!$D$2:$D$8001,$Y331)&amp;"")</f>
        <v/>
      </c>
      <c r="D331">
        <f>IF($Y331="","",INDEX('Per Line'!$B$2:$B$8001,$Y331))</f>
        <v/>
      </c>
      <c r="E331">
        <f>IF($Y331="","",INDEX('Per Line'!$C$2:$C$8001,$Y331)&amp;"")</f>
        <v/>
      </c>
      <c r="F331">
        <f>IF($Y331="","",INDEX('Per Line'!$G$2:$G$8001,$Y331)&amp;"")</f>
        <v/>
      </c>
      <c r="G331">
        <f>IF($Y331="","",INDEX('Per Line'!$L$2:$L$8001,$Y331)&amp;"")</f>
        <v/>
      </c>
      <c r="H331">
        <f>IF($Y331="","",INDEX('Per Line'!$M$2:$M$8001,$Y331)&amp;"")</f>
        <v/>
      </c>
      <c r="I331">
        <f>IF($Y331="","",INDEX('Per Line'!$N$2:$N$8001,$Y331)&amp;"")</f>
        <v/>
      </c>
      <c r="J331">
        <f>IF($Y331="","",INDEX('Per Line'!$Q$2:$Q$8001,$Y331))</f>
        <v/>
      </c>
      <c r="K331" s="7">
        <f>IF($Y331="","",J331*V331/100)</f>
        <v/>
      </c>
      <c r="L331">
        <f>IF($Y331="","",INDEX('Per Line'!$K$2:$K$8001,$Y331)&amp;"")</f>
        <v/>
      </c>
      <c r="M331" s="7">
        <f>IF($Y331="","",SUMIFS('Per Line'!$Y$2:$Y$8001,'Per Line'!$AG$2:$AG$8001,$B331&amp;"|"&amp;$C331,'Per Line'!$AK$2:$AK$8001,1))</f>
        <v/>
      </c>
      <c r="N331">
        <f>IF($Y331="","",Settings!$C$7)</f>
        <v/>
      </c>
      <c r="O331" s="7">
        <f>IF($Y331="","",SUMIFS('Per Line'!$Y$2:$Y$8001,'Per Line'!$AG$2:$AG$8001,$B331&amp;"|"&amp;$C331,'Per Line'!$AJ$2:$AJ$8001,0,'Per Line'!$AK$2:$AK$8001,0))</f>
        <v/>
      </c>
      <c r="P331" s="7">
        <f>IF($Y331="","",O331*N331)</f>
        <v/>
      </c>
      <c r="Q331">
        <f>IF($Y331="","",Settings!$C$6)</f>
        <v/>
      </c>
      <c r="R331" s="7">
        <f>IF($Y331="","",SUMIFS('Per Line'!$Y$2:$Y$8001,'Per Line'!$AG$2:$AG$8001,$B331&amp;"|"&amp;$C331,'Per Line'!$AJ$2:$AJ$8001,1,'Per Line'!$AK$2:$AK$8001,0))</f>
        <v/>
      </c>
      <c r="S331" s="7">
        <f>IF($Y331="","",R331*Q331)</f>
        <v/>
      </c>
      <c r="T331" s="7">
        <f>IF($Y331="","",S331+P331)</f>
        <v/>
      </c>
      <c r="U331" s="7">
        <f>IF($Y331="","",V331-T331)</f>
        <v/>
      </c>
      <c r="V331" s="7">
        <f>IF($Y331="","",O331+R331+M331)</f>
        <v/>
      </c>
      <c r="W331" s="7">
        <f>IF($Y331="","",V331-T331-K331)</f>
        <v/>
      </c>
      <c r="X331" s="12" t="n"/>
      <c r="Y331" s="13">
        <f>IF(ROWS($Y$2:$Y331)&lt;=MAX('Per Line'!$AI$2:$AI$8001),MATCH(ROWS($Y$2:$Y331),'Per Line'!$AI$2:$AI$8001,0),"")</f>
        <v/>
      </c>
    </row>
    <row r="332">
      <c r="A332" s="12" t="n"/>
      <c r="B332">
        <f>IF($Y332="","",INDEX('Per Line'!$F$2:$F$8001,$Y332)&amp;"")</f>
        <v/>
      </c>
      <c r="C332">
        <f>IF($Y332="","",INDEX('Per Line'!$D$2:$D$8001,$Y332)&amp;"")</f>
        <v/>
      </c>
      <c r="D332">
        <f>IF($Y332="","",INDEX('Per Line'!$B$2:$B$8001,$Y332))</f>
        <v/>
      </c>
      <c r="E332">
        <f>IF($Y332="","",INDEX('Per Line'!$C$2:$C$8001,$Y332)&amp;"")</f>
        <v/>
      </c>
      <c r="F332">
        <f>IF($Y332="","",INDEX('Per Line'!$G$2:$G$8001,$Y332)&amp;"")</f>
        <v/>
      </c>
      <c r="G332">
        <f>IF($Y332="","",INDEX('Per Line'!$L$2:$L$8001,$Y332)&amp;"")</f>
        <v/>
      </c>
      <c r="H332">
        <f>IF($Y332="","",INDEX('Per Line'!$M$2:$M$8001,$Y332)&amp;"")</f>
        <v/>
      </c>
      <c r="I332">
        <f>IF($Y332="","",INDEX('Per Line'!$N$2:$N$8001,$Y332)&amp;"")</f>
        <v/>
      </c>
      <c r="J332">
        <f>IF($Y332="","",INDEX('Per Line'!$Q$2:$Q$8001,$Y332))</f>
        <v/>
      </c>
      <c r="K332" s="7">
        <f>IF($Y332="","",J332*V332/100)</f>
        <v/>
      </c>
      <c r="L332">
        <f>IF($Y332="","",INDEX('Per Line'!$K$2:$K$8001,$Y332)&amp;"")</f>
        <v/>
      </c>
      <c r="M332" s="7">
        <f>IF($Y332="","",SUMIFS('Per Line'!$Y$2:$Y$8001,'Per Line'!$AG$2:$AG$8001,$B332&amp;"|"&amp;$C332,'Per Line'!$AK$2:$AK$8001,1))</f>
        <v/>
      </c>
      <c r="N332">
        <f>IF($Y332="","",Settings!$C$7)</f>
        <v/>
      </c>
      <c r="O332" s="7">
        <f>IF($Y332="","",SUMIFS('Per Line'!$Y$2:$Y$8001,'Per Line'!$AG$2:$AG$8001,$B332&amp;"|"&amp;$C332,'Per Line'!$AJ$2:$AJ$8001,0,'Per Line'!$AK$2:$AK$8001,0))</f>
        <v/>
      </c>
      <c r="P332" s="7">
        <f>IF($Y332="","",O332*N332)</f>
        <v/>
      </c>
      <c r="Q332">
        <f>IF($Y332="","",Settings!$C$6)</f>
        <v/>
      </c>
      <c r="R332" s="7">
        <f>IF($Y332="","",SUMIFS('Per Line'!$Y$2:$Y$8001,'Per Line'!$AG$2:$AG$8001,$B332&amp;"|"&amp;$C332,'Per Line'!$AJ$2:$AJ$8001,1,'Per Line'!$AK$2:$AK$8001,0))</f>
        <v/>
      </c>
      <c r="S332" s="7">
        <f>IF($Y332="","",R332*Q332)</f>
        <v/>
      </c>
      <c r="T332" s="7">
        <f>IF($Y332="","",S332+P332)</f>
        <v/>
      </c>
      <c r="U332" s="7">
        <f>IF($Y332="","",V332-T332)</f>
        <v/>
      </c>
      <c r="V332" s="7">
        <f>IF($Y332="","",O332+R332+M332)</f>
        <v/>
      </c>
      <c r="W332" s="7">
        <f>IF($Y332="","",V332-T332-K332)</f>
        <v/>
      </c>
      <c r="X332" s="12" t="n"/>
      <c r="Y332" s="13">
        <f>IF(ROWS($Y$2:$Y332)&lt;=MAX('Per Line'!$AI$2:$AI$8001),MATCH(ROWS($Y$2:$Y332),'Per Line'!$AI$2:$AI$8001,0),"")</f>
        <v/>
      </c>
    </row>
    <row r="333">
      <c r="A333" s="12" t="n"/>
      <c r="B333">
        <f>IF($Y333="","",INDEX('Per Line'!$F$2:$F$8001,$Y333)&amp;"")</f>
        <v/>
      </c>
      <c r="C333">
        <f>IF($Y333="","",INDEX('Per Line'!$D$2:$D$8001,$Y333)&amp;"")</f>
        <v/>
      </c>
      <c r="D333">
        <f>IF($Y333="","",INDEX('Per Line'!$B$2:$B$8001,$Y333))</f>
        <v/>
      </c>
      <c r="E333">
        <f>IF($Y333="","",INDEX('Per Line'!$C$2:$C$8001,$Y333)&amp;"")</f>
        <v/>
      </c>
      <c r="F333">
        <f>IF($Y333="","",INDEX('Per Line'!$G$2:$G$8001,$Y333)&amp;"")</f>
        <v/>
      </c>
      <c r="G333">
        <f>IF($Y333="","",INDEX('Per Line'!$L$2:$L$8001,$Y333)&amp;"")</f>
        <v/>
      </c>
      <c r="H333">
        <f>IF($Y333="","",INDEX('Per Line'!$M$2:$M$8001,$Y333)&amp;"")</f>
        <v/>
      </c>
      <c r="I333">
        <f>IF($Y333="","",INDEX('Per Line'!$N$2:$N$8001,$Y333)&amp;"")</f>
        <v/>
      </c>
      <c r="J333">
        <f>IF($Y333="","",INDEX('Per Line'!$Q$2:$Q$8001,$Y333))</f>
        <v/>
      </c>
      <c r="K333" s="7">
        <f>IF($Y333="","",J333*V333/100)</f>
        <v/>
      </c>
      <c r="L333">
        <f>IF($Y333="","",INDEX('Per Line'!$K$2:$K$8001,$Y333)&amp;"")</f>
        <v/>
      </c>
      <c r="M333" s="7">
        <f>IF($Y333="","",SUMIFS('Per Line'!$Y$2:$Y$8001,'Per Line'!$AG$2:$AG$8001,$B333&amp;"|"&amp;$C333,'Per Line'!$AK$2:$AK$8001,1))</f>
        <v/>
      </c>
      <c r="N333">
        <f>IF($Y333="","",Settings!$C$7)</f>
        <v/>
      </c>
      <c r="O333" s="7">
        <f>IF($Y333="","",SUMIFS('Per Line'!$Y$2:$Y$8001,'Per Line'!$AG$2:$AG$8001,$B333&amp;"|"&amp;$C333,'Per Line'!$AJ$2:$AJ$8001,0,'Per Line'!$AK$2:$AK$8001,0))</f>
        <v/>
      </c>
      <c r="P333" s="7">
        <f>IF($Y333="","",O333*N333)</f>
        <v/>
      </c>
      <c r="Q333">
        <f>IF($Y333="","",Settings!$C$6)</f>
        <v/>
      </c>
      <c r="R333" s="7">
        <f>IF($Y333="","",SUMIFS('Per Line'!$Y$2:$Y$8001,'Per Line'!$AG$2:$AG$8001,$B333&amp;"|"&amp;$C333,'Per Line'!$AJ$2:$AJ$8001,1,'Per Line'!$AK$2:$AK$8001,0))</f>
        <v/>
      </c>
      <c r="S333" s="7">
        <f>IF($Y333="","",R333*Q333)</f>
        <v/>
      </c>
      <c r="T333" s="7">
        <f>IF($Y333="","",S333+P333)</f>
        <v/>
      </c>
      <c r="U333" s="7">
        <f>IF($Y333="","",V333-T333)</f>
        <v/>
      </c>
      <c r="V333" s="7">
        <f>IF($Y333="","",O333+R333+M333)</f>
        <v/>
      </c>
      <c r="W333" s="7">
        <f>IF($Y333="","",V333-T333-K333)</f>
        <v/>
      </c>
      <c r="X333" s="12" t="n"/>
      <c r="Y333" s="13">
        <f>IF(ROWS($Y$2:$Y333)&lt;=MAX('Per Line'!$AI$2:$AI$8001),MATCH(ROWS($Y$2:$Y333),'Per Line'!$AI$2:$AI$8001,0),"")</f>
        <v/>
      </c>
    </row>
    <row r="334">
      <c r="A334" s="12" t="n"/>
      <c r="B334">
        <f>IF($Y334="","",INDEX('Per Line'!$F$2:$F$8001,$Y334)&amp;"")</f>
        <v/>
      </c>
      <c r="C334">
        <f>IF($Y334="","",INDEX('Per Line'!$D$2:$D$8001,$Y334)&amp;"")</f>
        <v/>
      </c>
      <c r="D334">
        <f>IF($Y334="","",INDEX('Per Line'!$B$2:$B$8001,$Y334))</f>
        <v/>
      </c>
      <c r="E334">
        <f>IF($Y334="","",INDEX('Per Line'!$C$2:$C$8001,$Y334)&amp;"")</f>
        <v/>
      </c>
      <c r="F334">
        <f>IF($Y334="","",INDEX('Per Line'!$G$2:$G$8001,$Y334)&amp;"")</f>
        <v/>
      </c>
      <c r="G334">
        <f>IF($Y334="","",INDEX('Per Line'!$L$2:$L$8001,$Y334)&amp;"")</f>
        <v/>
      </c>
      <c r="H334">
        <f>IF($Y334="","",INDEX('Per Line'!$M$2:$M$8001,$Y334)&amp;"")</f>
        <v/>
      </c>
      <c r="I334">
        <f>IF($Y334="","",INDEX('Per Line'!$N$2:$N$8001,$Y334)&amp;"")</f>
        <v/>
      </c>
      <c r="J334">
        <f>IF($Y334="","",INDEX('Per Line'!$Q$2:$Q$8001,$Y334))</f>
        <v/>
      </c>
      <c r="K334" s="7">
        <f>IF($Y334="","",J334*V334/100)</f>
        <v/>
      </c>
      <c r="L334">
        <f>IF($Y334="","",INDEX('Per Line'!$K$2:$K$8001,$Y334)&amp;"")</f>
        <v/>
      </c>
      <c r="M334" s="7">
        <f>IF($Y334="","",SUMIFS('Per Line'!$Y$2:$Y$8001,'Per Line'!$AG$2:$AG$8001,$B334&amp;"|"&amp;$C334,'Per Line'!$AK$2:$AK$8001,1))</f>
        <v/>
      </c>
      <c r="N334">
        <f>IF($Y334="","",Settings!$C$7)</f>
        <v/>
      </c>
      <c r="O334" s="7">
        <f>IF($Y334="","",SUMIFS('Per Line'!$Y$2:$Y$8001,'Per Line'!$AG$2:$AG$8001,$B334&amp;"|"&amp;$C334,'Per Line'!$AJ$2:$AJ$8001,0,'Per Line'!$AK$2:$AK$8001,0))</f>
        <v/>
      </c>
      <c r="P334" s="7">
        <f>IF($Y334="","",O334*N334)</f>
        <v/>
      </c>
      <c r="Q334">
        <f>IF($Y334="","",Settings!$C$6)</f>
        <v/>
      </c>
      <c r="R334" s="7">
        <f>IF($Y334="","",SUMIFS('Per Line'!$Y$2:$Y$8001,'Per Line'!$AG$2:$AG$8001,$B334&amp;"|"&amp;$C334,'Per Line'!$AJ$2:$AJ$8001,1,'Per Line'!$AK$2:$AK$8001,0))</f>
        <v/>
      </c>
      <c r="S334" s="7">
        <f>IF($Y334="","",R334*Q334)</f>
        <v/>
      </c>
      <c r="T334" s="7">
        <f>IF($Y334="","",S334+P334)</f>
        <v/>
      </c>
      <c r="U334" s="7">
        <f>IF($Y334="","",V334-T334)</f>
        <v/>
      </c>
      <c r="V334" s="7">
        <f>IF($Y334="","",O334+R334+M334)</f>
        <v/>
      </c>
      <c r="W334" s="7">
        <f>IF($Y334="","",V334-T334-K334)</f>
        <v/>
      </c>
      <c r="X334" s="12" t="n"/>
      <c r="Y334" s="13">
        <f>IF(ROWS($Y$2:$Y334)&lt;=MAX('Per Line'!$AI$2:$AI$8001),MATCH(ROWS($Y$2:$Y334),'Per Line'!$AI$2:$AI$8001,0),"")</f>
        <v/>
      </c>
    </row>
    <row r="335">
      <c r="A335" s="12" t="n"/>
      <c r="B335">
        <f>IF($Y335="","",INDEX('Per Line'!$F$2:$F$8001,$Y335)&amp;"")</f>
        <v/>
      </c>
      <c r="C335">
        <f>IF($Y335="","",INDEX('Per Line'!$D$2:$D$8001,$Y335)&amp;"")</f>
        <v/>
      </c>
      <c r="D335">
        <f>IF($Y335="","",INDEX('Per Line'!$B$2:$B$8001,$Y335))</f>
        <v/>
      </c>
      <c r="E335">
        <f>IF($Y335="","",INDEX('Per Line'!$C$2:$C$8001,$Y335)&amp;"")</f>
        <v/>
      </c>
      <c r="F335">
        <f>IF($Y335="","",INDEX('Per Line'!$G$2:$G$8001,$Y335)&amp;"")</f>
        <v/>
      </c>
      <c r="G335">
        <f>IF($Y335="","",INDEX('Per Line'!$L$2:$L$8001,$Y335)&amp;"")</f>
        <v/>
      </c>
      <c r="H335">
        <f>IF($Y335="","",INDEX('Per Line'!$M$2:$M$8001,$Y335)&amp;"")</f>
        <v/>
      </c>
      <c r="I335">
        <f>IF($Y335="","",INDEX('Per Line'!$N$2:$N$8001,$Y335)&amp;"")</f>
        <v/>
      </c>
      <c r="J335">
        <f>IF($Y335="","",INDEX('Per Line'!$Q$2:$Q$8001,$Y335))</f>
        <v/>
      </c>
      <c r="K335" s="7">
        <f>IF($Y335="","",J335*V335/100)</f>
        <v/>
      </c>
      <c r="L335">
        <f>IF($Y335="","",INDEX('Per Line'!$K$2:$K$8001,$Y335)&amp;"")</f>
        <v/>
      </c>
      <c r="M335" s="7">
        <f>IF($Y335="","",SUMIFS('Per Line'!$Y$2:$Y$8001,'Per Line'!$AG$2:$AG$8001,$B335&amp;"|"&amp;$C335,'Per Line'!$AK$2:$AK$8001,1))</f>
        <v/>
      </c>
      <c r="N335">
        <f>IF($Y335="","",Settings!$C$7)</f>
        <v/>
      </c>
      <c r="O335" s="7">
        <f>IF($Y335="","",SUMIFS('Per Line'!$Y$2:$Y$8001,'Per Line'!$AG$2:$AG$8001,$B335&amp;"|"&amp;$C335,'Per Line'!$AJ$2:$AJ$8001,0,'Per Line'!$AK$2:$AK$8001,0))</f>
        <v/>
      </c>
      <c r="P335" s="7">
        <f>IF($Y335="","",O335*N335)</f>
        <v/>
      </c>
      <c r="Q335">
        <f>IF($Y335="","",Settings!$C$6)</f>
        <v/>
      </c>
      <c r="R335" s="7">
        <f>IF($Y335="","",SUMIFS('Per Line'!$Y$2:$Y$8001,'Per Line'!$AG$2:$AG$8001,$B335&amp;"|"&amp;$C335,'Per Line'!$AJ$2:$AJ$8001,1,'Per Line'!$AK$2:$AK$8001,0))</f>
        <v/>
      </c>
      <c r="S335" s="7">
        <f>IF($Y335="","",R335*Q335)</f>
        <v/>
      </c>
      <c r="T335" s="7">
        <f>IF($Y335="","",S335+P335)</f>
        <v/>
      </c>
      <c r="U335" s="7">
        <f>IF($Y335="","",V335-T335)</f>
        <v/>
      </c>
      <c r="V335" s="7">
        <f>IF($Y335="","",O335+R335+M335)</f>
        <v/>
      </c>
      <c r="W335" s="7">
        <f>IF($Y335="","",V335-T335-K335)</f>
        <v/>
      </c>
      <c r="X335" s="12" t="n"/>
      <c r="Y335" s="13">
        <f>IF(ROWS($Y$2:$Y335)&lt;=MAX('Per Line'!$AI$2:$AI$8001),MATCH(ROWS($Y$2:$Y335),'Per Line'!$AI$2:$AI$8001,0),"")</f>
        <v/>
      </c>
    </row>
    <row r="336">
      <c r="A336" s="12" t="n"/>
      <c r="B336">
        <f>IF($Y336="","",INDEX('Per Line'!$F$2:$F$8001,$Y336)&amp;"")</f>
        <v/>
      </c>
      <c r="C336">
        <f>IF($Y336="","",INDEX('Per Line'!$D$2:$D$8001,$Y336)&amp;"")</f>
        <v/>
      </c>
      <c r="D336">
        <f>IF($Y336="","",INDEX('Per Line'!$B$2:$B$8001,$Y336))</f>
        <v/>
      </c>
      <c r="E336">
        <f>IF($Y336="","",INDEX('Per Line'!$C$2:$C$8001,$Y336)&amp;"")</f>
        <v/>
      </c>
      <c r="F336">
        <f>IF($Y336="","",INDEX('Per Line'!$G$2:$G$8001,$Y336)&amp;"")</f>
        <v/>
      </c>
      <c r="G336">
        <f>IF($Y336="","",INDEX('Per Line'!$L$2:$L$8001,$Y336)&amp;"")</f>
        <v/>
      </c>
      <c r="H336">
        <f>IF($Y336="","",INDEX('Per Line'!$M$2:$M$8001,$Y336)&amp;"")</f>
        <v/>
      </c>
      <c r="I336">
        <f>IF($Y336="","",INDEX('Per Line'!$N$2:$N$8001,$Y336)&amp;"")</f>
        <v/>
      </c>
      <c r="J336">
        <f>IF($Y336="","",INDEX('Per Line'!$Q$2:$Q$8001,$Y336))</f>
        <v/>
      </c>
      <c r="K336" s="7">
        <f>IF($Y336="","",J336*V336/100)</f>
        <v/>
      </c>
      <c r="L336">
        <f>IF($Y336="","",INDEX('Per Line'!$K$2:$K$8001,$Y336)&amp;"")</f>
        <v/>
      </c>
      <c r="M336" s="7">
        <f>IF($Y336="","",SUMIFS('Per Line'!$Y$2:$Y$8001,'Per Line'!$AG$2:$AG$8001,$B336&amp;"|"&amp;$C336,'Per Line'!$AK$2:$AK$8001,1))</f>
        <v/>
      </c>
      <c r="N336">
        <f>IF($Y336="","",Settings!$C$7)</f>
        <v/>
      </c>
      <c r="O336" s="7">
        <f>IF($Y336="","",SUMIFS('Per Line'!$Y$2:$Y$8001,'Per Line'!$AG$2:$AG$8001,$B336&amp;"|"&amp;$C336,'Per Line'!$AJ$2:$AJ$8001,0,'Per Line'!$AK$2:$AK$8001,0))</f>
        <v/>
      </c>
      <c r="P336" s="7">
        <f>IF($Y336="","",O336*N336)</f>
        <v/>
      </c>
      <c r="Q336">
        <f>IF($Y336="","",Settings!$C$6)</f>
        <v/>
      </c>
      <c r="R336" s="7">
        <f>IF($Y336="","",SUMIFS('Per Line'!$Y$2:$Y$8001,'Per Line'!$AG$2:$AG$8001,$B336&amp;"|"&amp;$C336,'Per Line'!$AJ$2:$AJ$8001,1,'Per Line'!$AK$2:$AK$8001,0))</f>
        <v/>
      </c>
      <c r="S336" s="7">
        <f>IF($Y336="","",R336*Q336)</f>
        <v/>
      </c>
      <c r="T336" s="7">
        <f>IF($Y336="","",S336+P336)</f>
        <v/>
      </c>
      <c r="U336" s="7">
        <f>IF($Y336="","",V336-T336)</f>
        <v/>
      </c>
      <c r="V336" s="7">
        <f>IF($Y336="","",O336+R336+M336)</f>
        <v/>
      </c>
      <c r="W336" s="7">
        <f>IF($Y336="","",V336-T336-K336)</f>
        <v/>
      </c>
      <c r="X336" s="12" t="n"/>
      <c r="Y336" s="13">
        <f>IF(ROWS($Y$2:$Y336)&lt;=MAX('Per Line'!$AI$2:$AI$8001),MATCH(ROWS($Y$2:$Y336),'Per Line'!$AI$2:$AI$8001,0),"")</f>
        <v/>
      </c>
    </row>
    <row r="337">
      <c r="A337" s="12" t="n"/>
      <c r="B337">
        <f>IF($Y337="","",INDEX('Per Line'!$F$2:$F$8001,$Y337)&amp;"")</f>
        <v/>
      </c>
      <c r="C337">
        <f>IF($Y337="","",INDEX('Per Line'!$D$2:$D$8001,$Y337)&amp;"")</f>
        <v/>
      </c>
      <c r="D337">
        <f>IF($Y337="","",INDEX('Per Line'!$B$2:$B$8001,$Y337))</f>
        <v/>
      </c>
      <c r="E337">
        <f>IF($Y337="","",INDEX('Per Line'!$C$2:$C$8001,$Y337)&amp;"")</f>
        <v/>
      </c>
      <c r="F337">
        <f>IF($Y337="","",INDEX('Per Line'!$G$2:$G$8001,$Y337)&amp;"")</f>
        <v/>
      </c>
      <c r="G337">
        <f>IF($Y337="","",INDEX('Per Line'!$L$2:$L$8001,$Y337)&amp;"")</f>
        <v/>
      </c>
      <c r="H337">
        <f>IF($Y337="","",INDEX('Per Line'!$M$2:$M$8001,$Y337)&amp;"")</f>
        <v/>
      </c>
      <c r="I337">
        <f>IF($Y337="","",INDEX('Per Line'!$N$2:$N$8001,$Y337)&amp;"")</f>
        <v/>
      </c>
      <c r="J337">
        <f>IF($Y337="","",INDEX('Per Line'!$Q$2:$Q$8001,$Y337))</f>
        <v/>
      </c>
      <c r="K337" s="7">
        <f>IF($Y337="","",J337*V337/100)</f>
        <v/>
      </c>
      <c r="L337">
        <f>IF($Y337="","",INDEX('Per Line'!$K$2:$K$8001,$Y337)&amp;"")</f>
        <v/>
      </c>
      <c r="M337" s="7">
        <f>IF($Y337="","",SUMIFS('Per Line'!$Y$2:$Y$8001,'Per Line'!$AG$2:$AG$8001,$B337&amp;"|"&amp;$C337,'Per Line'!$AK$2:$AK$8001,1))</f>
        <v/>
      </c>
      <c r="N337">
        <f>IF($Y337="","",Settings!$C$7)</f>
        <v/>
      </c>
      <c r="O337" s="7">
        <f>IF($Y337="","",SUMIFS('Per Line'!$Y$2:$Y$8001,'Per Line'!$AG$2:$AG$8001,$B337&amp;"|"&amp;$C337,'Per Line'!$AJ$2:$AJ$8001,0,'Per Line'!$AK$2:$AK$8001,0))</f>
        <v/>
      </c>
      <c r="P337" s="7">
        <f>IF($Y337="","",O337*N337)</f>
        <v/>
      </c>
      <c r="Q337">
        <f>IF($Y337="","",Settings!$C$6)</f>
        <v/>
      </c>
      <c r="R337" s="7">
        <f>IF($Y337="","",SUMIFS('Per Line'!$Y$2:$Y$8001,'Per Line'!$AG$2:$AG$8001,$B337&amp;"|"&amp;$C337,'Per Line'!$AJ$2:$AJ$8001,1,'Per Line'!$AK$2:$AK$8001,0))</f>
        <v/>
      </c>
      <c r="S337" s="7">
        <f>IF($Y337="","",R337*Q337)</f>
        <v/>
      </c>
      <c r="T337" s="7">
        <f>IF($Y337="","",S337+P337)</f>
        <v/>
      </c>
      <c r="U337" s="7">
        <f>IF($Y337="","",V337-T337)</f>
        <v/>
      </c>
      <c r="V337" s="7">
        <f>IF($Y337="","",O337+R337+M337)</f>
        <v/>
      </c>
      <c r="W337" s="7">
        <f>IF($Y337="","",V337-T337-K337)</f>
        <v/>
      </c>
      <c r="X337" s="12" t="n"/>
      <c r="Y337" s="13">
        <f>IF(ROWS($Y$2:$Y337)&lt;=MAX('Per Line'!$AI$2:$AI$8001),MATCH(ROWS($Y$2:$Y337),'Per Line'!$AI$2:$AI$8001,0),"")</f>
        <v/>
      </c>
    </row>
    <row r="338">
      <c r="A338" s="12" t="n"/>
      <c r="B338">
        <f>IF($Y338="","",INDEX('Per Line'!$F$2:$F$8001,$Y338)&amp;"")</f>
        <v/>
      </c>
      <c r="C338">
        <f>IF($Y338="","",INDEX('Per Line'!$D$2:$D$8001,$Y338)&amp;"")</f>
        <v/>
      </c>
      <c r="D338">
        <f>IF($Y338="","",INDEX('Per Line'!$B$2:$B$8001,$Y338))</f>
        <v/>
      </c>
      <c r="E338">
        <f>IF($Y338="","",INDEX('Per Line'!$C$2:$C$8001,$Y338)&amp;"")</f>
        <v/>
      </c>
      <c r="F338">
        <f>IF($Y338="","",INDEX('Per Line'!$G$2:$G$8001,$Y338)&amp;"")</f>
        <v/>
      </c>
      <c r="G338">
        <f>IF($Y338="","",INDEX('Per Line'!$L$2:$L$8001,$Y338)&amp;"")</f>
        <v/>
      </c>
      <c r="H338">
        <f>IF($Y338="","",INDEX('Per Line'!$M$2:$M$8001,$Y338)&amp;"")</f>
        <v/>
      </c>
      <c r="I338">
        <f>IF($Y338="","",INDEX('Per Line'!$N$2:$N$8001,$Y338)&amp;"")</f>
        <v/>
      </c>
      <c r="J338">
        <f>IF($Y338="","",INDEX('Per Line'!$Q$2:$Q$8001,$Y338))</f>
        <v/>
      </c>
      <c r="K338" s="7">
        <f>IF($Y338="","",J338*V338/100)</f>
        <v/>
      </c>
      <c r="L338">
        <f>IF($Y338="","",INDEX('Per Line'!$K$2:$K$8001,$Y338)&amp;"")</f>
        <v/>
      </c>
      <c r="M338" s="7">
        <f>IF($Y338="","",SUMIFS('Per Line'!$Y$2:$Y$8001,'Per Line'!$AG$2:$AG$8001,$B338&amp;"|"&amp;$C338,'Per Line'!$AK$2:$AK$8001,1))</f>
        <v/>
      </c>
      <c r="N338">
        <f>IF($Y338="","",Settings!$C$7)</f>
        <v/>
      </c>
      <c r="O338" s="7">
        <f>IF($Y338="","",SUMIFS('Per Line'!$Y$2:$Y$8001,'Per Line'!$AG$2:$AG$8001,$B338&amp;"|"&amp;$C338,'Per Line'!$AJ$2:$AJ$8001,0,'Per Line'!$AK$2:$AK$8001,0))</f>
        <v/>
      </c>
      <c r="P338" s="7">
        <f>IF($Y338="","",O338*N338)</f>
        <v/>
      </c>
      <c r="Q338">
        <f>IF($Y338="","",Settings!$C$6)</f>
        <v/>
      </c>
      <c r="R338" s="7">
        <f>IF($Y338="","",SUMIFS('Per Line'!$Y$2:$Y$8001,'Per Line'!$AG$2:$AG$8001,$B338&amp;"|"&amp;$C338,'Per Line'!$AJ$2:$AJ$8001,1,'Per Line'!$AK$2:$AK$8001,0))</f>
        <v/>
      </c>
      <c r="S338" s="7">
        <f>IF($Y338="","",R338*Q338)</f>
        <v/>
      </c>
      <c r="T338" s="7">
        <f>IF($Y338="","",S338+P338)</f>
        <v/>
      </c>
      <c r="U338" s="7">
        <f>IF($Y338="","",V338-T338)</f>
        <v/>
      </c>
      <c r="V338" s="7">
        <f>IF($Y338="","",O338+R338+M338)</f>
        <v/>
      </c>
      <c r="W338" s="7">
        <f>IF($Y338="","",V338-T338-K338)</f>
        <v/>
      </c>
      <c r="X338" s="12" t="n"/>
      <c r="Y338" s="13">
        <f>IF(ROWS($Y$2:$Y338)&lt;=MAX('Per Line'!$AI$2:$AI$8001),MATCH(ROWS($Y$2:$Y338),'Per Line'!$AI$2:$AI$8001,0),"")</f>
        <v/>
      </c>
    </row>
    <row r="339">
      <c r="A339" s="12" t="n"/>
      <c r="B339">
        <f>IF($Y339="","",INDEX('Per Line'!$F$2:$F$8001,$Y339)&amp;"")</f>
        <v/>
      </c>
      <c r="C339">
        <f>IF($Y339="","",INDEX('Per Line'!$D$2:$D$8001,$Y339)&amp;"")</f>
        <v/>
      </c>
      <c r="D339">
        <f>IF($Y339="","",INDEX('Per Line'!$B$2:$B$8001,$Y339))</f>
        <v/>
      </c>
      <c r="E339">
        <f>IF($Y339="","",INDEX('Per Line'!$C$2:$C$8001,$Y339)&amp;"")</f>
        <v/>
      </c>
      <c r="F339">
        <f>IF($Y339="","",INDEX('Per Line'!$G$2:$G$8001,$Y339)&amp;"")</f>
        <v/>
      </c>
      <c r="G339">
        <f>IF($Y339="","",INDEX('Per Line'!$L$2:$L$8001,$Y339)&amp;"")</f>
        <v/>
      </c>
      <c r="H339">
        <f>IF($Y339="","",INDEX('Per Line'!$M$2:$M$8001,$Y339)&amp;"")</f>
        <v/>
      </c>
      <c r="I339">
        <f>IF($Y339="","",INDEX('Per Line'!$N$2:$N$8001,$Y339)&amp;"")</f>
        <v/>
      </c>
      <c r="J339">
        <f>IF($Y339="","",INDEX('Per Line'!$Q$2:$Q$8001,$Y339))</f>
        <v/>
      </c>
      <c r="K339" s="7">
        <f>IF($Y339="","",J339*V339/100)</f>
        <v/>
      </c>
      <c r="L339">
        <f>IF($Y339="","",INDEX('Per Line'!$K$2:$K$8001,$Y339)&amp;"")</f>
        <v/>
      </c>
      <c r="M339" s="7">
        <f>IF($Y339="","",SUMIFS('Per Line'!$Y$2:$Y$8001,'Per Line'!$AG$2:$AG$8001,$B339&amp;"|"&amp;$C339,'Per Line'!$AK$2:$AK$8001,1))</f>
        <v/>
      </c>
      <c r="N339">
        <f>IF($Y339="","",Settings!$C$7)</f>
        <v/>
      </c>
      <c r="O339" s="7">
        <f>IF($Y339="","",SUMIFS('Per Line'!$Y$2:$Y$8001,'Per Line'!$AG$2:$AG$8001,$B339&amp;"|"&amp;$C339,'Per Line'!$AJ$2:$AJ$8001,0,'Per Line'!$AK$2:$AK$8001,0))</f>
        <v/>
      </c>
      <c r="P339" s="7">
        <f>IF($Y339="","",O339*N339)</f>
        <v/>
      </c>
      <c r="Q339">
        <f>IF($Y339="","",Settings!$C$6)</f>
        <v/>
      </c>
      <c r="R339" s="7">
        <f>IF($Y339="","",SUMIFS('Per Line'!$Y$2:$Y$8001,'Per Line'!$AG$2:$AG$8001,$B339&amp;"|"&amp;$C339,'Per Line'!$AJ$2:$AJ$8001,1,'Per Line'!$AK$2:$AK$8001,0))</f>
        <v/>
      </c>
      <c r="S339" s="7">
        <f>IF($Y339="","",R339*Q339)</f>
        <v/>
      </c>
      <c r="T339" s="7">
        <f>IF($Y339="","",S339+P339)</f>
        <v/>
      </c>
      <c r="U339" s="7">
        <f>IF($Y339="","",V339-T339)</f>
        <v/>
      </c>
      <c r="V339" s="7">
        <f>IF($Y339="","",O339+R339+M339)</f>
        <v/>
      </c>
      <c r="W339" s="7">
        <f>IF($Y339="","",V339-T339-K339)</f>
        <v/>
      </c>
      <c r="X339" s="12" t="n"/>
      <c r="Y339" s="13">
        <f>IF(ROWS($Y$2:$Y339)&lt;=MAX('Per Line'!$AI$2:$AI$8001),MATCH(ROWS($Y$2:$Y339),'Per Line'!$AI$2:$AI$8001,0),"")</f>
        <v/>
      </c>
    </row>
    <row r="340">
      <c r="A340" s="12" t="n"/>
      <c r="B340">
        <f>IF($Y340="","",INDEX('Per Line'!$F$2:$F$8001,$Y340)&amp;"")</f>
        <v/>
      </c>
      <c r="C340">
        <f>IF($Y340="","",INDEX('Per Line'!$D$2:$D$8001,$Y340)&amp;"")</f>
        <v/>
      </c>
      <c r="D340">
        <f>IF($Y340="","",INDEX('Per Line'!$B$2:$B$8001,$Y340))</f>
        <v/>
      </c>
      <c r="E340">
        <f>IF($Y340="","",INDEX('Per Line'!$C$2:$C$8001,$Y340)&amp;"")</f>
        <v/>
      </c>
      <c r="F340">
        <f>IF($Y340="","",INDEX('Per Line'!$G$2:$G$8001,$Y340)&amp;"")</f>
        <v/>
      </c>
      <c r="G340">
        <f>IF($Y340="","",INDEX('Per Line'!$L$2:$L$8001,$Y340)&amp;"")</f>
        <v/>
      </c>
      <c r="H340">
        <f>IF($Y340="","",INDEX('Per Line'!$M$2:$M$8001,$Y340)&amp;"")</f>
        <v/>
      </c>
      <c r="I340">
        <f>IF($Y340="","",INDEX('Per Line'!$N$2:$N$8001,$Y340)&amp;"")</f>
        <v/>
      </c>
      <c r="J340">
        <f>IF($Y340="","",INDEX('Per Line'!$Q$2:$Q$8001,$Y340))</f>
        <v/>
      </c>
      <c r="K340" s="7">
        <f>IF($Y340="","",J340*V340/100)</f>
        <v/>
      </c>
      <c r="L340">
        <f>IF($Y340="","",INDEX('Per Line'!$K$2:$K$8001,$Y340)&amp;"")</f>
        <v/>
      </c>
      <c r="M340" s="7">
        <f>IF($Y340="","",SUMIFS('Per Line'!$Y$2:$Y$8001,'Per Line'!$AG$2:$AG$8001,$B340&amp;"|"&amp;$C340,'Per Line'!$AK$2:$AK$8001,1))</f>
        <v/>
      </c>
      <c r="N340">
        <f>IF($Y340="","",Settings!$C$7)</f>
        <v/>
      </c>
      <c r="O340" s="7">
        <f>IF($Y340="","",SUMIFS('Per Line'!$Y$2:$Y$8001,'Per Line'!$AG$2:$AG$8001,$B340&amp;"|"&amp;$C340,'Per Line'!$AJ$2:$AJ$8001,0,'Per Line'!$AK$2:$AK$8001,0))</f>
        <v/>
      </c>
      <c r="P340" s="7">
        <f>IF($Y340="","",O340*N340)</f>
        <v/>
      </c>
      <c r="Q340">
        <f>IF($Y340="","",Settings!$C$6)</f>
        <v/>
      </c>
      <c r="R340" s="7">
        <f>IF($Y340="","",SUMIFS('Per Line'!$Y$2:$Y$8001,'Per Line'!$AG$2:$AG$8001,$B340&amp;"|"&amp;$C340,'Per Line'!$AJ$2:$AJ$8001,1,'Per Line'!$AK$2:$AK$8001,0))</f>
        <v/>
      </c>
      <c r="S340" s="7">
        <f>IF($Y340="","",R340*Q340)</f>
        <v/>
      </c>
      <c r="T340" s="7">
        <f>IF($Y340="","",S340+P340)</f>
        <v/>
      </c>
      <c r="U340" s="7">
        <f>IF($Y340="","",V340-T340)</f>
        <v/>
      </c>
      <c r="V340" s="7">
        <f>IF($Y340="","",O340+R340+M340)</f>
        <v/>
      </c>
      <c r="W340" s="7">
        <f>IF($Y340="","",V340-T340-K340)</f>
        <v/>
      </c>
      <c r="X340" s="12" t="n"/>
      <c r="Y340" s="13">
        <f>IF(ROWS($Y$2:$Y340)&lt;=MAX('Per Line'!$AI$2:$AI$8001),MATCH(ROWS($Y$2:$Y340),'Per Line'!$AI$2:$AI$8001,0),"")</f>
        <v/>
      </c>
    </row>
    <row r="341">
      <c r="A341" s="12" t="n"/>
      <c r="B341">
        <f>IF($Y341="","",INDEX('Per Line'!$F$2:$F$8001,$Y341)&amp;"")</f>
        <v/>
      </c>
      <c r="C341">
        <f>IF($Y341="","",INDEX('Per Line'!$D$2:$D$8001,$Y341)&amp;"")</f>
        <v/>
      </c>
      <c r="D341">
        <f>IF($Y341="","",INDEX('Per Line'!$B$2:$B$8001,$Y341))</f>
        <v/>
      </c>
      <c r="E341">
        <f>IF($Y341="","",INDEX('Per Line'!$C$2:$C$8001,$Y341)&amp;"")</f>
        <v/>
      </c>
      <c r="F341">
        <f>IF($Y341="","",INDEX('Per Line'!$G$2:$G$8001,$Y341)&amp;"")</f>
        <v/>
      </c>
      <c r="G341">
        <f>IF($Y341="","",INDEX('Per Line'!$L$2:$L$8001,$Y341)&amp;"")</f>
        <v/>
      </c>
      <c r="H341">
        <f>IF($Y341="","",INDEX('Per Line'!$M$2:$M$8001,$Y341)&amp;"")</f>
        <v/>
      </c>
      <c r="I341">
        <f>IF($Y341="","",INDEX('Per Line'!$N$2:$N$8001,$Y341)&amp;"")</f>
        <v/>
      </c>
      <c r="J341">
        <f>IF($Y341="","",INDEX('Per Line'!$Q$2:$Q$8001,$Y341))</f>
        <v/>
      </c>
      <c r="K341" s="7">
        <f>IF($Y341="","",J341*V341/100)</f>
        <v/>
      </c>
      <c r="L341">
        <f>IF($Y341="","",INDEX('Per Line'!$K$2:$K$8001,$Y341)&amp;"")</f>
        <v/>
      </c>
      <c r="M341" s="7">
        <f>IF($Y341="","",SUMIFS('Per Line'!$Y$2:$Y$8001,'Per Line'!$AG$2:$AG$8001,$B341&amp;"|"&amp;$C341,'Per Line'!$AK$2:$AK$8001,1))</f>
        <v/>
      </c>
      <c r="N341">
        <f>IF($Y341="","",Settings!$C$7)</f>
        <v/>
      </c>
      <c r="O341" s="7">
        <f>IF($Y341="","",SUMIFS('Per Line'!$Y$2:$Y$8001,'Per Line'!$AG$2:$AG$8001,$B341&amp;"|"&amp;$C341,'Per Line'!$AJ$2:$AJ$8001,0,'Per Line'!$AK$2:$AK$8001,0))</f>
        <v/>
      </c>
      <c r="P341" s="7">
        <f>IF($Y341="","",O341*N341)</f>
        <v/>
      </c>
      <c r="Q341">
        <f>IF($Y341="","",Settings!$C$6)</f>
        <v/>
      </c>
      <c r="R341" s="7">
        <f>IF($Y341="","",SUMIFS('Per Line'!$Y$2:$Y$8001,'Per Line'!$AG$2:$AG$8001,$B341&amp;"|"&amp;$C341,'Per Line'!$AJ$2:$AJ$8001,1,'Per Line'!$AK$2:$AK$8001,0))</f>
        <v/>
      </c>
      <c r="S341" s="7">
        <f>IF($Y341="","",R341*Q341)</f>
        <v/>
      </c>
      <c r="T341" s="7">
        <f>IF($Y341="","",S341+P341)</f>
        <v/>
      </c>
      <c r="U341" s="7">
        <f>IF($Y341="","",V341-T341)</f>
        <v/>
      </c>
      <c r="V341" s="7">
        <f>IF($Y341="","",O341+R341+M341)</f>
        <v/>
      </c>
      <c r="W341" s="7">
        <f>IF($Y341="","",V341-T341-K341)</f>
        <v/>
      </c>
      <c r="X341" s="12" t="n"/>
      <c r="Y341" s="13">
        <f>IF(ROWS($Y$2:$Y341)&lt;=MAX('Per Line'!$AI$2:$AI$8001),MATCH(ROWS($Y$2:$Y341),'Per Line'!$AI$2:$AI$8001,0),"")</f>
        <v/>
      </c>
    </row>
    <row r="342">
      <c r="A342" s="12" t="n"/>
      <c r="B342">
        <f>IF($Y342="","",INDEX('Per Line'!$F$2:$F$8001,$Y342)&amp;"")</f>
        <v/>
      </c>
      <c r="C342">
        <f>IF($Y342="","",INDEX('Per Line'!$D$2:$D$8001,$Y342)&amp;"")</f>
        <v/>
      </c>
      <c r="D342">
        <f>IF($Y342="","",INDEX('Per Line'!$B$2:$B$8001,$Y342))</f>
        <v/>
      </c>
      <c r="E342">
        <f>IF($Y342="","",INDEX('Per Line'!$C$2:$C$8001,$Y342)&amp;"")</f>
        <v/>
      </c>
      <c r="F342">
        <f>IF($Y342="","",INDEX('Per Line'!$G$2:$G$8001,$Y342)&amp;"")</f>
        <v/>
      </c>
      <c r="G342">
        <f>IF($Y342="","",INDEX('Per Line'!$L$2:$L$8001,$Y342)&amp;"")</f>
        <v/>
      </c>
      <c r="H342">
        <f>IF($Y342="","",INDEX('Per Line'!$M$2:$M$8001,$Y342)&amp;"")</f>
        <v/>
      </c>
      <c r="I342">
        <f>IF($Y342="","",INDEX('Per Line'!$N$2:$N$8001,$Y342)&amp;"")</f>
        <v/>
      </c>
      <c r="J342">
        <f>IF($Y342="","",INDEX('Per Line'!$Q$2:$Q$8001,$Y342))</f>
        <v/>
      </c>
      <c r="K342" s="7">
        <f>IF($Y342="","",J342*V342/100)</f>
        <v/>
      </c>
      <c r="L342">
        <f>IF($Y342="","",INDEX('Per Line'!$K$2:$K$8001,$Y342)&amp;"")</f>
        <v/>
      </c>
      <c r="M342" s="7">
        <f>IF($Y342="","",SUMIFS('Per Line'!$Y$2:$Y$8001,'Per Line'!$AG$2:$AG$8001,$B342&amp;"|"&amp;$C342,'Per Line'!$AK$2:$AK$8001,1))</f>
        <v/>
      </c>
      <c r="N342">
        <f>IF($Y342="","",Settings!$C$7)</f>
        <v/>
      </c>
      <c r="O342" s="7">
        <f>IF($Y342="","",SUMIFS('Per Line'!$Y$2:$Y$8001,'Per Line'!$AG$2:$AG$8001,$B342&amp;"|"&amp;$C342,'Per Line'!$AJ$2:$AJ$8001,0,'Per Line'!$AK$2:$AK$8001,0))</f>
        <v/>
      </c>
      <c r="P342" s="7">
        <f>IF($Y342="","",O342*N342)</f>
        <v/>
      </c>
      <c r="Q342">
        <f>IF($Y342="","",Settings!$C$6)</f>
        <v/>
      </c>
      <c r="R342" s="7">
        <f>IF($Y342="","",SUMIFS('Per Line'!$Y$2:$Y$8001,'Per Line'!$AG$2:$AG$8001,$B342&amp;"|"&amp;$C342,'Per Line'!$AJ$2:$AJ$8001,1,'Per Line'!$AK$2:$AK$8001,0))</f>
        <v/>
      </c>
      <c r="S342" s="7">
        <f>IF($Y342="","",R342*Q342)</f>
        <v/>
      </c>
      <c r="T342" s="7">
        <f>IF($Y342="","",S342+P342)</f>
        <v/>
      </c>
      <c r="U342" s="7">
        <f>IF($Y342="","",V342-T342)</f>
        <v/>
      </c>
      <c r="V342" s="7">
        <f>IF($Y342="","",O342+R342+M342)</f>
        <v/>
      </c>
      <c r="W342" s="7">
        <f>IF($Y342="","",V342-T342-K342)</f>
        <v/>
      </c>
      <c r="X342" s="12" t="n"/>
      <c r="Y342" s="13">
        <f>IF(ROWS($Y$2:$Y342)&lt;=MAX('Per Line'!$AI$2:$AI$8001),MATCH(ROWS($Y$2:$Y342),'Per Line'!$AI$2:$AI$8001,0),"")</f>
        <v/>
      </c>
    </row>
    <row r="343">
      <c r="A343" s="12" t="n"/>
      <c r="B343">
        <f>IF($Y343="","",INDEX('Per Line'!$F$2:$F$8001,$Y343)&amp;"")</f>
        <v/>
      </c>
      <c r="C343">
        <f>IF($Y343="","",INDEX('Per Line'!$D$2:$D$8001,$Y343)&amp;"")</f>
        <v/>
      </c>
      <c r="D343">
        <f>IF($Y343="","",INDEX('Per Line'!$B$2:$B$8001,$Y343))</f>
        <v/>
      </c>
      <c r="E343">
        <f>IF($Y343="","",INDEX('Per Line'!$C$2:$C$8001,$Y343)&amp;"")</f>
        <v/>
      </c>
      <c r="F343">
        <f>IF($Y343="","",INDEX('Per Line'!$G$2:$G$8001,$Y343)&amp;"")</f>
        <v/>
      </c>
      <c r="G343">
        <f>IF($Y343="","",INDEX('Per Line'!$L$2:$L$8001,$Y343)&amp;"")</f>
        <v/>
      </c>
      <c r="H343">
        <f>IF($Y343="","",INDEX('Per Line'!$M$2:$M$8001,$Y343)&amp;"")</f>
        <v/>
      </c>
      <c r="I343">
        <f>IF($Y343="","",INDEX('Per Line'!$N$2:$N$8001,$Y343)&amp;"")</f>
        <v/>
      </c>
      <c r="J343">
        <f>IF($Y343="","",INDEX('Per Line'!$Q$2:$Q$8001,$Y343))</f>
        <v/>
      </c>
      <c r="K343" s="7">
        <f>IF($Y343="","",J343*V343/100)</f>
        <v/>
      </c>
      <c r="L343">
        <f>IF($Y343="","",INDEX('Per Line'!$K$2:$K$8001,$Y343)&amp;"")</f>
        <v/>
      </c>
      <c r="M343" s="7">
        <f>IF($Y343="","",SUMIFS('Per Line'!$Y$2:$Y$8001,'Per Line'!$AG$2:$AG$8001,$B343&amp;"|"&amp;$C343,'Per Line'!$AK$2:$AK$8001,1))</f>
        <v/>
      </c>
      <c r="N343">
        <f>IF($Y343="","",Settings!$C$7)</f>
        <v/>
      </c>
      <c r="O343" s="7">
        <f>IF($Y343="","",SUMIFS('Per Line'!$Y$2:$Y$8001,'Per Line'!$AG$2:$AG$8001,$B343&amp;"|"&amp;$C343,'Per Line'!$AJ$2:$AJ$8001,0,'Per Line'!$AK$2:$AK$8001,0))</f>
        <v/>
      </c>
      <c r="P343" s="7">
        <f>IF($Y343="","",O343*N343)</f>
        <v/>
      </c>
      <c r="Q343">
        <f>IF($Y343="","",Settings!$C$6)</f>
        <v/>
      </c>
      <c r="R343" s="7">
        <f>IF($Y343="","",SUMIFS('Per Line'!$Y$2:$Y$8001,'Per Line'!$AG$2:$AG$8001,$B343&amp;"|"&amp;$C343,'Per Line'!$AJ$2:$AJ$8001,1,'Per Line'!$AK$2:$AK$8001,0))</f>
        <v/>
      </c>
      <c r="S343" s="7">
        <f>IF($Y343="","",R343*Q343)</f>
        <v/>
      </c>
      <c r="T343" s="7">
        <f>IF($Y343="","",S343+P343)</f>
        <v/>
      </c>
      <c r="U343" s="7">
        <f>IF($Y343="","",V343-T343)</f>
        <v/>
      </c>
      <c r="V343" s="7">
        <f>IF($Y343="","",O343+R343+M343)</f>
        <v/>
      </c>
      <c r="W343" s="7">
        <f>IF($Y343="","",V343-T343-K343)</f>
        <v/>
      </c>
      <c r="X343" s="12" t="n"/>
      <c r="Y343" s="13">
        <f>IF(ROWS($Y$2:$Y343)&lt;=MAX('Per Line'!$AI$2:$AI$8001),MATCH(ROWS($Y$2:$Y343),'Per Line'!$AI$2:$AI$8001,0),"")</f>
        <v/>
      </c>
    </row>
    <row r="344">
      <c r="A344" s="12" t="n"/>
      <c r="B344">
        <f>IF($Y344="","",INDEX('Per Line'!$F$2:$F$8001,$Y344)&amp;"")</f>
        <v/>
      </c>
      <c r="C344">
        <f>IF($Y344="","",INDEX('Per Line'!$D$2:$D$8001,$Y344)&amp;"")</f>
        <v/>
      </c>
      <c r="D344">
        <f>IF($Y344="","",INDEX('Per Line'!$B$2:$B$8001,$Y344))</f>
        <v/>
      </c>
      <c r="E344">
        <f>IF($Y344="","",INDEX('Per Line'!$C$2:$C$8001,$Y344)&amp;"")</f>
        <v/>
      </c>
      <c r="F344">
        <f>IF($Y344="","",INDEX('Per Line'!$G$2:$G$8001,$Y344)&amp;"")</f>
        <v/>
      </c>
      <c r="G344">
        <f>IF($Y344="","",INDEX('Per Line'!$L$2:$L$8001,$Y344)&amp;"")</f>
        <v/>
      </c>
      <c r="H344">
        <f>IF($Y344="","",INDEX('Per Line'!$M$2:$M$8001,$Y344)&amp;"")</f>
        <v/>
      </c>
      <c r="I344">
        <f>IF($Y344="","",INDEX('Per Line'!$N$2:$N$8001,$Y344)&amp;"")</f>
        <v/>
      </c>
      <c r="J344">
        <f>IF($Y344="","",INDEX('Per Line'!$Q$2:$Q$8001,$Y344))</f>
        <v/>
      </c>
      <c r="K344" s="7">
        <f>IF($Y344="","",J344*V344/100)</f>
        <v/>
      </c>
      <c r="L344">
        <f>IF($Y344="","",INDEX('Per Line'!$K$2:$K$8001,$Y344)&amp;"")</f>
        <v/>
      </c>
      <c r="M344" s="7">
        <f>IF($Y344="","",SUMIFS('Per Line'!$Y$2:$Y$8001,'Per Line'!$AG$2:$AG$8001,$B344&amp;"|"&amp;$C344,'Per Line'!$AK$2:$AK$8001,1))</f>
        <v/>
      </c>
      <c r="N344">
        <f>IF($Y344="","",Settings!$C$7)</f>
        <v/>
      </c>
      <c r="O344" s="7">
        <f>IF($Y344="","",SUMIFS('Per Line'!$Y$2:$Y$8001,'Per Line'!$AG$2:$AG$8001,$B344&amp;"|"&amp;$C344,'Per Line'!$AJ$2:$AJ$8001,0,'Per Line'!$AK$2:$AK$8001,0))</f>
        <v/>
      </c>
      <c r="P344" s="7">
        <f>IF($Y344="","",O344*N344)</f>
        <v/>
      </c>
      <c r="Q344">
        <f>IF($Y344="","",Settings!$C$6)</f>
        <v/>
      </c>
      <c r="R344" s="7">
        <f>IF($Y344="","",SUMIFS('Per Line'!$Y$2:$Y$8001,'Per Line'!$AG$2:$AG$8001,$B344&amp;"|"&amp;$C344,'Per Line'!$AJ$2:$AJ$8001,1,'Per Line'!$AK$2:$AK$8001,0))</f>
        <v/>
      </c>
      <c r="S344" s="7">
        <f>IF($Y344="","",R344*Q344)</f>
        <v/>
      </c>
      <c r="T344" s="7">
        <f>IF($Y344="","",S344+P344)</f>
        <v/>
      </c>
      <c r="U344" s="7">
        <f>IF($Y344="","",V344-T344)</f>
        <v/>
      </c>
      <c r="V344" s="7">
        <f>IF($Y344="","",O344+R344+M344)</f>
        <v/>
      </c>
      <c r="W344" s="7">
        <f>IF($Y344="","",V344-T344-K344)</f>
        <v/>
      </c>
      <c r="X344" s="12" t="n"/>
      <c r="Y344" s="13">
        <f>IF(ROWS($Y$2:$Y344)&lt;=MAX('Per Line'!$AI$2:$AI$8001),MATCH(ROWS($Y$2:$Y344),'Per Line'!$AI$2:$AI$8001,0),"")</f>
        <v/>
      </c>
    </row>
    <row r="345">
      <c r="A345" s="12" t="n"/>
      <c r="B345">
        <f>IF($Y345="","",INDEX('Per Line'!$F$2:$F$8001,$Y345)&amp;"")</f>
        <v/>
      </c>
      <c r="C345">
        <f>IF($Y345="","",INDEX('Per Line'!$D$2:$D$8001,$Y345)&amp;"")</f>
        <v/>
      </c>
      <c r="D345">
        <f>IF($Y345="","",INDEX('Per Line'!$B$2:$B$8001,$Y345))</f>
        <v/>
      </c>
      <c r="E345">
        <f>IF($Y345="","",INDEX('Per Line'!$C$2:$C$8001,$Y345)&amp;"")</f>
        <v/>
      </c>
      <c r="F345">
        <f>IF($Y345="","",INDEX('Per Line'!$G$2:$G$8001,$Y345)&amp;"")</f>
        <v/>
      </c>
      <c r="G345">
        <f>IF($Y345="","",INDEX('Per Line'!$L$2:$L$8001,$Y345)&amp;"")</f>
        <v/>
      </c>
      <c r="H345">
        <f>IF($Y345="","",INDEX('Per Line'!$M$2:$M$8001,$Y345)&amp;"")</f>
        <v/>
      </c>
      <c r="I345">
        <f>IF($Y345="","",INDEX('Per Line'!$N$2:$N$8001,$Y345)&amp;"")</f>
        <v/>
      </c>
      <c r="J345">
        <f>IF($Y345="","",INDEX('Per Line'!$Q$2:$Q$8001,$Y345))</f>
        <v/>
      </c>
      <c r="K345" s="7">
        <f>IF($Y345="","",J345*V345/100)</f>
        <v/>
      </c>
      <c r="L345">
        <f>IF($Y345="","",INDEX('Per Line'!$K$2:$K$8001,$Y345)&amp;"")</f>
        <v/>
      </c>
      <c r="M345" s="7">
        <f>IF($Y345="","",SUMIFS('Per Line'!$Y$2:$Y$8001,'Per Line'!$AG$2:$AG$8001,$B345&amp;"|"&amp;$C345,'Per Line'!$AK$2:$AK$8001,1))</f>
        <v/>
      </c>
      <c r="N345">
        <f>IF($Y345="","",Settings!$C$7)</f>
        <v/>
      </c>
      <c r="O345" s="7">
        <f>IF($Y345="","",SUMIFS('Per Line'!$Y$2:$Y$8001,'Per Line'!$AG$2:$AG$8001,$B345&amp;"|"&amp;$C345,'Per Line'!$AJ$2:$AJ$8001,0,'Per Line'!$AK$2:$AK$8001,0))</f>
        <v/>
      </c>
      <c r="P345" s="7">
        <f>IF($Y345="","",O345*N345)</f>
        <v/>
      </c>
      <c r="Q345">
        <f>IF($Y345="","",Settings!$C$6)</f>
        <v/>
      </c>
      <c r="R345" s="7">
        <f>IF($Y345="","",SUMIFS('Per Line'!$Y$2:$Y$8001,'Per Line'!$AG$2:$AG$8001,$B345&amp;"|"&amp;$C345,'Per Line'!$AJ$2:$AJ$8001,1,'Per Line'!$AK$2:$AK$8001,0))</f>
        <v/>
      </c>
      <c r="S345" s="7">
        <f>IF($Y345="","",R345*Q345)</f>
        <v/>
      </c>
      <c r="T345" s="7">
        <f>IF($Y345="","",S345+P345)</f>
        <v/>
      </c>
      <c r="U345" s="7">
        <f>IF($Y345="","",V345-T345)</f>
        <v/>
      </c>
      <c r="V345" s="7">
        <f>IF($Y345="","",O345+R345+M345)</f>
        <v/>
      </c>
      <c r="W345" s="7">
        <f>IF($Y345="","",V345-T345-K345)</f>
        <v/>
      </c>
      <c r="X345" s="12" t="n"/>
      <c r="Y345" s="13">
        <f>IF(ROWS($Y$2:$Y345)&lt;=MAX('Per Line'!$AI$2:$AI$8001),MATCH(ROWS($Y$2:$Y345),'Per Line'!$AI$2:$AI$8001,0),"")</f>
        <v/>
      </c>
    </row>
    <row r="346">
      <c r="A346" s="12" t="n"/>
      <c r="B346">
        <f>IF($Y346="","",INDEX('Per Line'!$F$2:$F$8001,$Y346)&amp;"")</f>
        <v/>
      </c>
      <c r="C346">
        <f>IF($Y346="","",INDEX('Per Line'!$D$2:$D$8001,$Y346)&amp;"")</f>
        <v/>
      </c>
      <c r="D346">
        <f>IF($Y346="","",INDEX('Per Line'!$B$2:$B$8001,$Y346))</f>
        <v/>
      </c>
      <c r="E346">
        <f>IF($Y346="","",INDEX('Per Line'!$C$2:$C$8001,$Y346)&amp;"")</f>
        <v/>
      </c>
      <c r="F346">
        <f>IF($Y346="","",INDEX('Per Line'!$G$2:$G$8001,$Y346)&amp;"")</f>
        <v/>
      </c>
      <c r="G346">
        <f>IF($Y346="","",INDEX('Per Line'!$L$2:$L$8001,$Y346)&amp;"")</f>
        <v/>
      </c>
      <c r="H346">
        <f>IF($Y346="","",INDEX('Per Line'!$M$2:$M$8001,$Y346)&amp;"")</f>
        <v/>
      </c>
      <c r="I346">
        <f>IF($Y346="","",INDEX('Per Line'!$N$2:$N$8001,$Y346)&amp;"")</f>
        <v/>
      </c>
      <c r="J346">
        <f>IF($Y346="","",INDEX('Per Line'!$Q$2:$Q$8001,$Y346))</f>
        <v/>
      </c>
      <c r="K346" s="7">
        <f>IF($Y346="","",J346*V346/100)</f>
        <v/>
      </c>
      <c r="L346">
        <f>IF($Y346="","",INDEX('Per Line'!$K$2:$K$8001,$Y346)&amp;"")</f>
        <v/>
      </c>
      <c r="M346" s="7">
        <f>IF($Y346="","",SUMIFS('Per Line'!$Y$2:$Y$8001,'Per Line'!$AG$2:$AG$8001,$B346&amp;"|"&amp;$C346,'Per Line'!$AK$2:$AK$8001,1))</f>
        <v/>
      </c>
      <c r="N346">
        <f>IF($Y346="","",Settings!$C$7)</f>
        <v/>
      </c>
      <c r="O346" s="7">
        <f>IF($Y346="","",SUMIFS('Per Line'!$Y$2:$Y$8001,'Per Line'!$AG$2:$AG$8001,$B346&amp;"|"&amp;$C346,'Per Line'!$AJ$2:$AJ$8001,0,'Per Line'!$AK$2:$AK$8001,0))</f>
        <v/>
      </c>
      <c r="P346" s="7">
        <f>IF($Y346="","",O346*N346)</f>
        <v/>
      </c>
      <c r="Q346">
        <f>IF($Y346="","",Settings!$C$6)</f>
        <v/>
      </c>
      <c r="R346" s="7">
        <f>IF($Y346="","",SUMIFS('Per Line'!$Y$2:$Y$8001,'Per Line'!$AG$2:$AG$8001,$B346&amp;"|"&amp;$C346,'Per Line'!$AJ$2:$AJ$8001,1,'Per Line'!$AK$2:$AK$8001,0))</f>
        <v/>
      </c>
      <c r="S346" s="7">
        <f>IF($Y346="","",R346*Q346)</f>
        <v/>
      </c>
      <c r="T346" s="7">
        <f>IF($Y346="","",S346+P346)</f>
        <v/>
      </c>
      <c r="U346" s="7">
        <f>IF($Y346="","",V346-T346)</f>
        <v/>
      </c>
      <c r="V346" s="7">
        <f>IF($Y346="","",O346+R346+M346)</f>
        <v/>
      </c>
      <c r="W346" s="7">
        <f>IF($Y346="","",V346-T346-K346)</f>
        <v/>
      </c>
      <c r="X346" s="12" t="n"/>
      <c r="Y346" s="13">
        <f>IF(ROWS($Y$2:$Y346)&lt;=MAX('Per Line'!$AI$2:$AI$8001),MATCH(ROWS($Y$2:$Y346),'Per Line'!$AI$2:$AI$8001,0),"")</f>
        <v/>
      </c>
    </row>
    <row r="347">
      <c r="A347" s="12" t="n"/>
      <c r="B347">
        <f>IF($Y347="","",INDEX('Per Line'!$F$2:$F$8001,$Y347)&amp;"")</f>
        <v/>
      </c>
      <c r="C347">
        <f>IF($Y347="","",INDEX('Per Line'!$D$2:$D$8001,$Y347)&amp;"")</f>
        <v/>
      </c>
      <c r="D347">
        <f>IF($Y347="","",INDEX('Per Line'!$B$2:$B$8001,$Y347))</f>
        <v/>
      </c>
      <c r="E347">
        <f>IF($Y347="","",INDEX('Per Line'!$C$2:$C$8001,$Y347)&amp;"")</f>
        <v/>
      </c>
      <c r="F347">
        <f>IF($Y347="","",INDEX('Per Line'!$G$2:$G$8001,$Y347)&amp;"")</f>
        <v/>
      </c>
      <c r="G347">
        <f>IF($Y347="","",INDEX('Per Line'!$L$2:$L$8001,$Y347)&amp;"")</f>
        <v/>
      </c>
      <c r="H347">
        <f>IF($Y347="","",INDEX('Per Line'!$M$2:$M$8001,$Y347)&amp;"")</f>
        <v/>
      </c>
      <c r="I347">
        <f>IF($Y347="","",INDEX('Per Line'!$N$2:$N$8001,$Y347)&amp;"")</f>
        <v/>
      </c>
      <c r="J347">
        <f>IF($Y347="","",INDEX('Per Line'!$Q$2:$Q$8001,$Y347))</f>
        <v/>
      </c>
      <c r="K347" s="7">
        <f>IF($Y347="","",J347*V347/100)</f>
        <v/>
      </c>
      <c r="L347">
        <f>IF($Y347="","",INDEX('Per Line'!$K$2:$K$8001,$Y347)&amp;"")</f>
        <v/>
      </c>
      <c r="M347" s="7">
        <f>IF($Y347="","",SUMIFS('Per Line'!$Y$2:$Y$8001,'Per Line'!$AG$2:$AG$8001,$B347&amp;"|"&amp;$C347,'Per Line'!$AK$2:$AK$8001,1))</f>
        <v/>
      </c>
      <c r="N347">
        <f>IF($Y347="","",Settings!$C$7)</f>
        <v/>
      </c>
      <c r="O347" s="7">
        <f>IF($Y347="","",SUMIFS('Per Line'!$Y$2:$Y$8001,'Per Line'!$AG$2:$AG$8001,$B347&amp;"|"&amp;$C347,'Per Line'!$AJ$2:$AJ$8001,0,'Per Line'!$AK$2:$AK$8001,0))</f>
        <v/>
      </c>
      <c r="P347" s="7">
        <f>IF($Y347="","",O347*N347)</f>
        <v/>
      </c>
      <c r="Q347">
        <f>IF($Y347="","",Settings!$C$6)</f>
        <v/>
      </c>
      <c r="R347" s="7">
        <f>IF($Y347="","",SUMIFS('Per Line'!$Y$2:$Y$8001,'Per Line'!$AG$2:$AG$8001,$B347&amp;"|"&amp;$C347,'Per Line'!$AJ$2:$AJ$8001,1,'Per Line'!$AK$2:$AK$8001,0))</f>
        <v/>
      </c>
      <c r="S347" s="7">
        <f>IF($Y347="","",R347*Q347)</f>
        <v/>
      </c>
      <c r="T347" s="7">
        <f>IF($Y347="","",S347+P347)</f>
        <v/>
      </c>
      <c r="U347" s="7">
        <f>IF($Y347="","",V347-T347)</f>
        <v/>
      </c>
      <c r="V347" s="7">
        <f>IF($Y347="","",O347+R347+M347)</f>
        <v/>
      </c>
      <c r="W347" s="7">
        <f>IF($Y347="","",V347-T347-K347)</f>
        <v/>
      </c>
      <c r="X347" s="12" t="n"/>
      <c r="Y347" s="13">
        <f>IF(ROWS($Y$2:$Y347)&lt;=MAX('Per Line'!$AI$2:$AI$8001),MATCH(ROWS($Y$2:$Y347),'Per Line'!$AI$2:$AI$8001,0),"")</f>
        <v/>
      </c>
    </row>
    <row r="348">
      <c r="A348" s="12" t="n"/>
      <c r="B348">
        <f>IF($Y348="","",INDEX('Per Line'!$F$2:$F$8001,$Y348)&amp;"")</f>
        <v/>
      </c>
      <c r="C348">
        <f>IF($Y348="","",INDEX('Per Line'!$D$2:$D$8001,$Y348)&amp;"")</f>
        <v/>
      </c>
      <c r="D348">
        <f>IF($Y348="","",INDEX('Per Line'!$B$2:$B$8001,$Y348))</f>
        <v/>
      </c>
      <c r="E348">
        <f>IF($Y348="","",INDEX('Per Line'!$C$2:$C$8001,$Y348)&amp;"")</f>
        <v/>
      </c>
      <c r="F348">
        <f>IF($Y348="","",INDEX('Per Line'!$G$2:$G$8001,$Y348)&amp;"")</f>
        <v/>
      </c>
      <c r="G348">
        <f>IF($Y348="","",INDEX('Per Line'!$L$2:$L$8001,$Y348)&amp;"")</f>
        <v/>
      </c>
      <c r="H348">
        <f>IF($Y348="","",INDEX('Per Line'!$M$2:$M$8001,$Y348)&amp;"")</f>
        <v/>
      </c>
      <c r="I348">
        <f>IF($Y348="","",INDEX('Per Line'!$N$2:$N$8001,$Y348)&amp;"")</f>
        <v/>
      </c>
      <c r="J348">
        <f>IF($Y348="","",INDEX('Per Line'!$Q$2:$Q$8001,$Y348))</f>
        <v/>
      </c>
      <c r="K348" s="7">
        <f>IF($Y348="","",J348*V348/100)</f>
        <v/>
      </c>
      <c r="L348">
        <f>IF($Y348="","",INDEX('Per Line'!$K$2:$K$8001,$Y348)&amp;"")</f>
        <v/>
      </c>
      <c r="M348" s="7">
        <f>IF($Y348="","",SUMIFS('Per Line'!$Y$2:$Y$8001,'Per Line'!$AG$2:$AG$8001,$B348&amp;"|"&amp;$C348,'Per Line'!$AK$2:$AK$8001,1))</f>
        <v/>
      </c>
      <c r="N348">
        <f>IF($Y348="","",Settings!$C$7)</f>
        <v/>
      </c>
      <c r="O348" s="7">
        <f>IF($Y348="","",SUMIFS('Per Line'!$Y$2:$Y$8001,'Per Line'!$AG$2:$AG$8001,$B348&amp;"|"&amp;$C348,'Per Line'!$AJ$2:$AJ$8001,0,'Per Line'!$AK$2:$AK$8001,0))</f>
        <v/>
      </c>
      <c r="P348" s="7">
        <f>IF($Y348="","",O348*N348)</f>
        <v/>
      </c>
      <c r="Q348">
        <f>IF($Y348="","",Settings!$C$6)</f>
        <v/>
      </c>
      <c r="R348" s="7">
        <f>IF($Y348="","",SUMIFS('Per Line'!$Y$2:$Y$8001,'Per Line'!$AG$2:$AG$8001,$B348&amp;"|"&amp;$C348,'Per Line'!$AJ$2:$AJ$8001,1,'Per Line'!$AK$2:$AK$8001,0))</f>
        <v/>
      </c>
      <c r="S348" s="7">
        <f>IF($Y348="","",R348*Q348)</f>
        <v/>
      </c>
      <c r="T348" s="7">
        <f>IF($Y348="","",S348+P348)</f>
        <v/>
      </c>
      <c r="U348" s="7">
        <f>IF($Y348="","",V348-T348)</f>
        <v/>
      </c>
      <c r="V348" s="7">
        <f>IF($Y348="","",O348+R348+M348)</f>
        <v/>
      </c>
      <c r="W348" s="7">
        <f>IF($Y348="","",V348-T348-K348)</f>
        <v/>
      </c>
      <c r="X348" s="12" t="n"/>
      <c r="Y348" s="13">
        <f>IF(ROWS($Y$2:$Y348)&lt;=MAX('Per Line'!$AI$2:$AI$8001),MATCH(ROWS($Y$2:$Y348),'Per Line'!$AI$2:$AI$8001,0),"")</f>
        <v/>
      </c>
    </row>
    <row r="349">
      <c r="A349" s="12" t="n"/>
      <c r="B349">
        <f>IF($Y349="","",INDEX('Per Line'!$F$2:$F$8001,$Y349)&amp;"")</f>
        <v/>
      </c>
      <c r="C349">
        <f>IF($Y349="","",INDEX('Per Line'!$D$2:$D$8001,$Y349)&amp;"")</f>
        <v/>
      </c>
      <c r="D349">
        <f>IF($Y349="","",INDEX('Per Line'!$B$2:$B$8001,$Y349))</f>
        <v/>
      </c>
      <c r="E349">
        <f>IF($Y349="","",INDEX('Per Line'!$C$2:$C$8001,$Y349)&amp;"")</f>
        <v/>
      </c>
      <c r="F349">
        <f>IF($Y349="","",INDEX('Per Line'!$G$2:$G$8001,$Y349)&amp;"")</f>
        <v/>
      </c>
      <c r="G349">
        <f>IF($Y349="","",INDEX('Per Line'!$L$2:$L$8001,$Y349)&amp;"")</f>
        <v/>
      </c>
      <c r="H349">
        <f>IF($Y349="","",INDEX('Per Line'!$M$2:$M$8001,$Y349)&amp;"")</f>
        <v/>
      </c>
      <c r="I349">
        <f>IF($Y349="","",INDEX('Per Line'!$N$2:$N$8001,$Y349)&amp;"")</f>
        <v/>
      </c>
      <c r="J349">
        <f>IF($Y349="","",INDEX('Per Line'!$Q$2:$Q$8001,$Y349))</f>
        <v/>
      </c>
      <c r="K349" s="7">
        <f>IF($Y349="","",J349*V349/100)</f>
        <v/>
      </c>
      <c r="L349">
        <f>IF($Y349="","",INDEX('Per Line'!$K$2:$K$8001,$Y349)&amp;"")</f>
        <v/>
      </c>
      <c r="M349" s="7">
        <f>IF($Y349="","",SUMIFS('Per Line'!$Y$2:$Y$8001,'Per Line'!$AG$2:$AG$8001,$B349&amp;"|"&amp;$C349,'Per Line'!$AK$2:$AK$8001,1))</f>
        <v/>
      </c>
      <c r="N349">
        <f>IF($Y349="","",Settings!$C$7)</f>
        <v/>
      </c>
      <c r="O349" s="7">
        <f>IF($Y349="","",SUMIFS('Per Line'!$Y$2:$Y$8001,'Per Line'!$AG$2:$AG$8001,$B349&amp;"|"&amp;$C349,'Per Line'!$AJ$2:$AJ$8001,0,'Per Line'!$AK$2:$AK$8001,0))</f>
        <v/>
      </c>
      <c r="P349" s="7">
        <f>IF($Y349="","",O349*N349)</f>
        <v/>
      </c>
      <c r="Q349">
        <f>IF($Y349="","",Settings!$C$6)</f>
        <v/>
      </c>
      <c r="R349" s="7">
        <f>IF($Y349="","",SUMIFS('Per Line'!$Y$2:$Y$8001,'Per Line'!$AG$2:$AG$8001,$B349&amp;"|"&amp;$C349,'Per Line'!$AJ$2:$AJ$8001,1,'Per Line'!$AK$2:$AK$8001,0))</f>
        <v/>
      </c>
      <c r="S349" s="7">
        <f>IF($Y349="","",R349*Q349)</f>
        <v/>
      </c>
      <c r="T349" s="7">
        <f>IF($Y349="","",S349+P349)</f>
        <v/>
      </c>
      <c r="U349" s="7">
        <f>IF($Y349="","",V349-T349)</f>
        <v/>
      </c>
      <c r="V349" s="7">
        <f>IF($Y349="","",O349+R349+M349)</f>
        <v/>
      </c>
      <c r="W349" s="7">
        <f>IF($Y349="","",V349-T349-K349)</f>
        <v/>
      </c>
      <c r="X349" s="12" t="n"/>
      <c r="Y349" s="13">
        <f>IF(ROWS($Y$2:$Y349)&lt;=MAX('Per Line'!$AI$2:$AI$8001),MATCH(ROWS($Y$2:$Y349),'Per Line'!$AI$2:$AI$8001,0),"")</f>
        <v/>
      </c>
    </row>
    <row r="350">
      <c r="A350" s="12" t="n"/>
      <c r="B350">
        <f>IF($Y350="","",INDEX('Per Line'!$F$2:$F$8001,$Y350)&amp;"")</f>
        <v/>
      </c>
      <c r="C350">
        <f>IF($Y350="","",INDEX('Per Line'!$D$2:$D$8001,$Y350)&amp;"")</f>
        <v/>
      </c>
      <c r="D350">
        <f>IF($Y350="","",INDEX('Per Line'!$B$2:$B$8001,$Y350))</f>
        <v/>
      </c>
      <c r="E350">
        <f>IF($Y350="","",INDEX('Per Line'!$C$2:$C$8001,$Y350)&amp;"")</f>
        <v/>
      </c>
      <c r="F350">
        <f>IF($Y350="","",INDEX('Per Line'!$G$2:$G$8001,$Y350)&amp;"")</f>
        <v/>
      </c>
      <c r="G350">
        <f>IF($Y350="","",INDEX('Per Line'!$L$2:$L$8001,$Y350)&amp;"")</f>
        <v/>
      </c>
      <c r="H350">
        <f>IF($Y350="","",INDEX('Per Line'!$M$2:$M$8001,$Y350)&amp;"")</f>
        <v/>
      </c>
      <c r="I350">
        <f>IF($Y350="","",INDEX('Per Line'!$N$2:$N$8001,$Y350)&amp;"")</f>
        <v/>
      </c>
      <c r="J350">
        <f>IF($Y350="","",INDEX('Per Line'!$Q$2:$Q$8001,$Y350))</f>
        <v/>
      </c>
      <c r="K350" s="7">
        <f>IF($Y350="","",J350*V350/100)</f>
        <v/>
      </c>
      <c r="L350">
        <f>IF($Y350="","",INDEX('Per Line'!$K$2:$K$8001,$Y350)&amp;"")</f>
        <v/>
      </c>
      <c r="M350" s="7">
        <f>IF($Y350="","",SUMIFS('Per Line'!$Y$2:$Y$8001,'Per Line'!$AG$2:$AG$8001,$B350&amp;"|"&amp;$C350,'Per Line'!$AK$2:$AK$8001,1))</f>
        <v/>
      </c>
      <c r="N350">
        <f>IF($Y350="","",Settings!$C$7)</f>
        <v/>
      </c>
      <c r="O350" s="7">
        <f>IF($Y350="","",SUMIFS('Per Line'!$Y$2:$Y$8001,'Per Line'!$AG$2:$AG$8001,$B350&amp;"|"&amp;$C350,'Per Line'!$AJ$2:$AJ$8001,0,'Per Line'!$AK$2:$AK$8001,0))</f>
        <v/>
      </c>
      <c r="P350" s="7">
        <f>IF($Y350="","",O350*N350)</f>
        <v/>
      </c>
      <c r="Q350">
        <f>IF($Y350="","",Settings!$C$6)</f>
        <v/>
      </c>
      <c r="R350" s="7">
        <f>IF($Y350="","",SUMIFS('Per Line'!$Y$2:$Y$8001,'Per Line'!$AG$2:$AG$8001,$B350&amp;"|"&amp;$C350,'Per Line'!$AJ$2:$AJ$8001,1,'Per Line'!$AK$2:$AK$8001,0))</f>
        <v/>
      </c>
      <c r="S350" s="7">
        <f>IF($Y350="","",R350*Q350)</f>
        <v/>
      </c>
      <c r="T350" s="7">
        <f>IF($Y350="","",S350+P350)</f>
        <v/>
      </c>
      <c r="U350" s="7">
        <f>IF($Y350="","",V350-T350)</f>
        <v/>
      </c>
      <c r="V350" s="7">
        <f>IF($Y350="","",O350+R350+M350)</f>
        <v/>
      </c>
      <c r="W350" s="7">
        <f>IF($Y350="","",V350-T350-K350)</f>
        <v/>
      </c>
      <c r="X350" s="12" t="n"/>
      <c r="Y350" s="13">
        <f>IF(ROWS($Y$2:$Y350)&lt;=MAX('Per Line'!$AI$2:$AI$8001),MATCH(ROWS($Y$2:$Y350),'Per Line'!$AI$2:$AI$8001,0),"")</f>
        <v/>
      </c>
    </row>
    <row r="351">
      <c r="A351" s="12" t="n"/>
      <c r="B351">
        <f>IF($Y351="","",INDEX('Per Line'!$F$2:$F$8001,$Y351)&amp;"")</f>
        <v/>
      </c>
      <c r="C351">
        <f>IF($Y351="","",INDEX('Per Line'!$D$2:$D$8001,$Y351)&amp;"")</f>
        <v/>
      </c>
      <c r="D351">
        <f>IF($Y351="","",INDEX('Per Line'!$B$2:$B$8001,$Y351))</f>
        <v/>
      </c>
      <c r="E351">
        <f>IF($Y351="","",INDEX('Per Line'!$C$2:$C$8001,$Y351)&amp;"")</f>
        <v/>
      </c>
      <c r="F351">
        <f>IF($Y351="","",INDEX('Per Line'!$G$2:$G$8001,$Y351)&amp;"")</f>
        <v/>
      </c>
      <c r="G351">
        <f>IF($Y351="","",INDEX('Per Line'!$L$2:$L$8001,$Y351)&amp;"")</f>
        <v/>
      </c>
      <c r="H351">
        <f>IF($Y351="","",INDEX('Per Line'!$M$2:$M$8001,$Y351)&amp;"")</f>
        <v/>
      </c>
      <c r="I351">
        <f>IF($Y351="","",INDEX('Per Line'!$N$2:$N$8001,$Y351)&amp;"")</f>
        <v/>
      </c>
      <c r="J351">
        <f>IF($Y351="","",INDEX('Per Line'!$Q$2:$Q$8001,$Y351))</f>
        <v/>
      </c>
      <c r="K351" s="7">
        <f>IF($Y351="","",J351*V351/100)</f>
        <v/>
      </c>
      <c r="L351">
        <f>IF($Y351="","",INDEX('Per Line'!$K$2:$K$8001,$Y351)&amp;"")</f>
        <v/>
      </c>
      <c r="M351" s="7">
        <f>IF($Y351="","",SUMIFS('Per Line'!$Y$2:$Y$8001,'Per Line'!$AG$2:$AG$8001,$B351&amp;"|"&amp;$C351,'Per Line'!$AK$2:$AK$8001,1))</f>
        <v/>
      </c>
      <c r="N351">
        <f>IF($Y351="","",Settings!$C$7)</f>
        <v/>
      </c>
      <c r="O351" s="7">
        <f>IF($Y351="","",SUMIFS('Per Line'!$Y$2:$Y$8001,'Per Line'!$AG$2:$AG$8001,$B351&amp;"|"&amp;$C351,'Per Line'!$AJ$2:$AJ$8001,0,'Per Line'!$AK$2:$AK$8001,0))</f>
        <v/>
      </c>
      <c r="P351" s="7">
        <f>IF($Y351="","",O351*N351)</f>
        <v/>
      </c>
      <c r="Q351">
        <f>IF($Y351="","",Settings!$C$6)</f>
        <v/>
      </c>
      <c r="R351" s="7">
        <f>IF($Y351="","",SUMIFS('Per Line'!$Y$2:$Y$8001,'Per Line'!$AG$2:$AG$8001,$B351&amp;"|"&amp;$C351,'Per Line'!$AJ$2:$AJ$8001,1,'Per Line'!$AK$2:$AK$8001,0))</f>
        <v/>
      </c>
      <c r="S351" s="7">
        <f>IF($Y351="","",R351*Q351)</f>
        <v/>
      </c>
      <c r="T351" s="7">
        <f>IF($Y351="","",S351+P351)</f>
        <v/>
      </c>
      <c r="U351" s="7">
        <f>IF($Y351="","",V351-T351)</f>
        <v/>
      </c>
      <c r="V351" s="7">
        <f>IF($Y351="","",O351+R351+M351)</f>
        <v/>
      </c>
      <c r="W351" s="7">
        <f>IF($Y351="","",V351-T351-K351)</f>
        <v/>
      </c>
      <c r="X351" s="12" t="n"/>
      <c r="Y351" s="13">
        <f>IF(ROWS($Y$2:$Y351)&lt;=MAX('Per Line'!$AI$2:$AI$8001),MATCH(ROWS($Y$2:$Y351),'Per Line'!$AI$2:$AI$8001,0),"")</f>
        <v/>
      </c>
    </row>
    <row r="352">
      <c r="A352" s="12" t="n"/>
      <c r="B352">
        <f>IF($Y352="","",INDEX('Per Line'!$F$2:$F$8001,$Y352)&amp;"")</f>
        <v/>
      </c>
      <c r="C352">
        <f>IF($Y352="","",INDEX('Per Line'!$D$2:$D$8001,$Y352)&amp;"")</f>
        <v/>
      </c>
      <c r="D352">
        <f>IF($Y352="","",INDEX('Per Line'!$B$2:$B$8001,$Y352))</f>
        <v/>
      </c>
      <c r="E352">
        <f>IF($Y352="","",INDEX('Per Line'!$C$2:$C$8001,$Y352)&amp;"")</f>
        <v/>
      </c>
      <c r="F352">
        <f>IF($Y352="","",INDEX('Per Line'!$G$2:$G$8001,$Y352)&amp;"")</f>
        <v/>
      </c>
      <c r="G352">
        <f>IF($Y352="","",INDEX('Per Line'!$L$2:$L$8001,$Y352)&amp;"")</f>
        <v/>
      </c>
      <c r="H352">
        <f>IF($Y352="","",INDEX('Per Line'!$M$2:$M$8001,$Y352)&amp;"")</f>
        <v/>
      </c>
      <c r="I352">
        <f>IF($Y352="","",INDEX('Per Line'!$N$2:$N$8001,$Y352)&amp;"")</f>
        <v/>
      </c>
      <c r="J352">
        <f>IF($Y352="","",INDEX('Per Line'!$Q$2:$Q$8001,$Y352))</f>
        <v/>
      </c>
      <c r="K352" s="7">
        <f>IF($Y352="","",J352*V352/100)</f>
        <v/>
      </c>
      <c r="L352">
        <f>IF($Y352="","",INDEX('Per Line'!$K$2:$K$8001,$Y352)&amp;"")</f>
        <v/>
      </c>
      <c r="M352" s="7">
        <f>IF($Y352="","",SUMIFS('Per Line'!$Y$2:$Y$8001,'Per Line'!$AG$2:$AG$8001,$B352&amp;"|"&amp;$C352,'Per Line'!$AK$2:$AK$8001,1))</f>
        <v/>
      </c>
      <c r="N352">
        <f>IF($Y352="","",Settings!$C$7)</f>
        <v/>
      </c>
      <c r="O352" s="7">
        <f>IF($Y352="","",SUMIFS('Per Line'!$Y$2:$Y$8001,'Per Line'!$AG$2:$AG$8001,$B352&amp;"|"&amp;$C352,'Per Line'!$AJ$2:$AJ$8001,0,'Per Line'!$AK$2:$AK$8001,0))</f>
        <v/>
      </c>
      <c r="P352" s="7">
        <f>IF($Y352="","",O352*N352)</f>
        <v/>
      </c>
      <c r="Q352">
        <f>IF($Y352="","",Settings!$C$6)</f>
        <v/>
      </c>
      <c r="R352" s="7">
        <f>IF($Y352="","",SUMIFS('Per Line'!$Y$2:$Y$8001,'Per Line'!$AG$2:$AG$8001,$B352&amp;"|"&amp;$C352,'Per Line'!$AJ$2:$AJ$8001,1,'Per Line'!$AK$2:$AK$8001,0))</f>
        <v/>
      </c>
      <c r="S352" s="7">
        <f>IF($Y352="","",R352*Q352)</f>
        <v/>
      </c>
      <c r="T352" s="7">
        <f>IF($Y352="","",S352+P352)</f>
        <v/>
      </c>
      <c r="U352" s="7">
        <f>IF($Y352="","",V352-T352)</f>
        <v/>
      </c>
      <c r="V352" s="7">
        <f>IF($Y352="","",O352+R352+M352)</f>
        <v/>
      </c>
      <c r="W352" s="7">
        <f>IF($Y352="","",V352-T352-K352)</f>
        <v/>
      </c>
      <c r="X352" s="12" t="n"/>
      <c r="Y352" s="13">
        <f>IF(ROWS($Y$2:$Y352)&lt;=MAX('Per Line'!$AI$2:$AI$8001),MATCH(ROWS($Y$2:$Y352),'Per Line'!$AI$2:$AI$8001,0),"")</f>
        <v/>
      </c>
    </row>
    <row r="353">
      <c r="A353" s="12" t="n"/>
      <c r="B353">
        <f>IF($Y353="","",INDEX('Per Line'!$F$2:$F$8001,$Y353)&amp;"")</f>
        <v/>
      </c>
      <c r="C353">
        <f>IF($Y353="","",INDEX('Per Line'!$D$2:$D$8001,$Y353)&amp;"")</f>
        <v/>
      </c>
      <c r="D353">
        <f>IF($Y353="","",INDEX('Per Line'!$B$2:$B$8001,$Y353))</f>
        <v/>
      </c>
      <c r="E353">
        <f>IF($Y353="","",INDEX('Per Line'!$C$2:$C$8001,$Y353)&amp;"")</f>
        <v/>
      </c>
      <c r="F353">
        <f>IF($Y353="","",INDEX('Per Line'!$G$2:$G$8001,$Y353)&amp;"")</f>
        <v/>
      </c>
      <c r="G353">
        <f>IF($Y353="","",INDEX('Per Line'!$L$2:$L$8001,$Y353)&amp;"")</f>
        <v/>
      </c>
      <c r="H353">
        <f>IF($Y353="","",INDEX('Per Line'!$M$2:$M$8001,$Y353)&amp;"")</f>
        <v/>
      </c>
      <c r="I353">
        <f>IF($Y353="","",INDEX('Per Line'!$N$2:$N$8001,$Y353)&amp;"")</f>
        <v/>
      </c>
      <c r="J353">
        <f>IF($Y353="","",INDEX('Per Line'!$Q$2:$Q$8001,$Y353))</f>
        <v/>
      </c>
      <c r="K353" s="7">
        <f>IF($Y353="","",J353*V353/100)</f>
        <v/>
      </c>
      <c r="L353">
        <f>IF($Y353="","",INDEX('Per Line'!$K$2:$K$8001,$Y353)&amp;"")</f>
        <v/>
      </c>
      <c r="M353" s="7">
        <f>IF($Y353="","",SUMIFS('Per Line'!$Y$2:$Y$8001,'Per Line'!$AG$2:$AG$8001,$B353&amp;"|"&amp;$C353,'Per Line'!$AK$2:$AK$8001,1))</f>
        <v/>
      </c>
      <c r="N353">
        <f>IF($Y353="","",Settings!$C$7)</f>
        <v/>
      </c>
      <c r="O353" s="7">
        <f>IF($Y353="","",SUMIFS('Per Line'!$Y$2:$Y$8001,'Per Line'!$AG$2:$AG$8001,$B353&amp;"|"&amp;$C353,'Per Line'!$AJ$2:$AJ$8001,0,'Per Line'!$AK$2:$AK$8001,0))</f>
        <v/>
      </c>
      <c r="P353" s="7">
        <f>IF($Y353="","",O353*N353)</f>
        <v/>
      </c>
      <c r="Q353">
        <f>IF($Y353="","",Settings!$C$6)</f>
        <v/>
      </c>
      <c r="R353" s="7">
        <f>IF($Y353="","",SUMIFS('Per Line'!$Y$2:$Y$8001,'Per Line'!$AG$2:$AG$8001,$B353&amp;"|"&amp;$C353,'Per Line'!$AJ$2:$AJ$8001,1,'Per Line'!$AK$2:$AK$8001,0))</f>
        <v/>
      </c>
      <c r="S353" s="7">
        <f>IF($Y353="","",R353*Q353)</f>
        <v/>
      </c>
      <c r="T353" s="7">
        <f>IF($Y353="","",S353+P353)</f>
        <v/>
      </c>
      <c r="U353" s="7">
        <f>IF($Y353="","",V353-T353)</f>
        <v/>
      </c>
      <c r="V353" s="7">
        <f>IF($Y353="","",O353+R353+M353)</f>
        <v/>
      </c>
      <c r="W353" s="7">
        <f>IF($Y353="","",V353-T353-K353)</f>
        <v/>
      </c>
      <c r="X353" s="12" t="n"/>
      <c r="Y353" s="13">
        <f>IF(ROWS($Y$2:$Y353)&lt;=MAX('Per Line'!$AI$2:$AI$8001),MATCH(ROWS($Y$2:$Y353),'Per Line'!$AI$2:$AI$8001,0),"")</f>
        <v/>
      </c>
    </row>
    <row r="354">
      <c r="A354" s="12" t="n"/>
      <c r="B354">
        <f>IF($Y354="","",INDEX('Per Line'!$F$2:$F$8001,$Y354)&amp;"")</f>
        <v/>
      </c>
      <c r="C354">
        <f>IF($Y354="","",INDEX('Per Line'!$D$2:$D$8001,$Y354)&amp;"")</f>
        <v/>
      </c>
      <c r="D354">
        <f>IF($Y354="","",INDEX('Per Line'!$B$2:$B$8001,$Y354))</f>
        <v/>
      </c>
      <c r="E354">
        <f>IF($Y354="","",INDEX('Per Line'!$C$2:$C$8001,$Y354)&amp;"")</f>
        <v/>
      </c>
      <c r="F354">
        <f>IF($Y354="","",INDEX('Per Line'!$G$2:$G$8001,$Y354)&amp;"")</f>
        <v/>
      </c>
      <c r="G354">
        <f>IF($Y354="","",INDEX('Per Line'!$L$2:$L$8001,$Y354)&amp;"")</f>
        <v/>
      </c>
      <c r="H354">
        <f>IF($Y354="","",INDEX('Per Line'!$M$2:$M$8001,$Y354)&amp;"")</f>
        <v/>
      </c>
      <c r="I354">
        <f>IF($Y354="","",INDEX('Per Line'!$N$2:$N$8001,$Y354)&amp;"")</f>
        <v/>
      </c>
      <c r="J354">
        <f>IF($Y354="","",INDEX('Per Line'!$Q$2:$Q$8001,$Y354))</f>
        <v/>
      </c>
      <c r="K354" s="7">
        <f>IF($Y354="","",J354*V354/100)</f>
        <v/>
      </c>
      <c r="L354">
        <f>IF($Y354="","",INDEX('Per Line'!$K$2:$K$8001,$Y354)&amp;"")</f>
        <v/>
      </c>
      <c r="M354" s="7">
        <f>IF($Y354="","",SUMIFS('Per Line'!$Y$2:$Y$8001,'Per Line'!$AG$2:$AG$8001,$B354&amp;"|"&amp;$C354,'Per Line'!$AK$2:$AK$8001,1))</f>
        <v/>
      </c>
      <c r="N354">
        <f>IF($Y354="","",Settings!$C$7)</f>
        <v/>
      </c>
      <c r="O354" s="7">
        <f>IF($Y354="","",SUMIFS('Per Line'!$Y$2:$Y$8001,'Per Line'!$AG$2:$AG$8001,$B354&amp;"|"&amp;$C354,'Per Line'!$AJ$2:$AJ$8001,0,'Per Line'!$AK$2:$AK$8001,0))</f>
        <v/>
      </c>
      <c r="P354" s="7">
        <f>IF($Y354="","",O354*N354)</f>
        <v/>
      </c>
      <c r="Q354">
        <f>IF($Y354="","",Settings!$C$6)</f>
        <v/>
      </c>
      <c r="R354" s="7">
        <f>IF($Y354="","",SUMIFS('Per Line'!$Y$2:$Y$8001,'Per Line'!$AG$2:$AG$8001,$B354&amp;"|"&amp;$C354,'Per Line'!$AJ$2:$AJ$8001,1,'Per Line'!$AK$2:$AK$8001,0))</f>
        <v/>
      </c>
      <c r="S354" s="7">
        <f>IF($Y354="","",R354*Q354)</f>
        <v/>
      </c>
      <c r="T354" s="7">
        <f>IF($Y354="","",S354+P354)</f>
        <v/>
      </c>
      <c r="U354" s="7">
        <f>IF($Y354="","",V354-T354)</f>
        <v/>
      </c>
      <c r="V354" s="7">
        <f>IF($Y354="","",O354+R354+M354)</f>
        <v/>
      </c>
      <c r="W354" s="7">
        <f>IF($Y354="","",V354-T354-K354)</f>
        <v/>
      </c>
      <c r="X354" s="12" t="n"/>
      <c r="Y354" s="13">
        <f>IF(ROWS($Y$2:$Y354)&lt;=MAX('Per Line'!$AI$2:$AI$8001),MATCH(ROWS($Y$2:$Y354),'Per Line'!$AI$2:$AI$8001,0),"")</f>
        <v/>
      </c>
    </row>
    <row r="355">
      <c r="A355" s="12" t="n"/>
      <c r="B355">
        <f>IF($Y355="","",INDEX('Per Line'!$F$2:$F$8001,$Y355)&amp;"")</f>
        <v/>
      </c>
      <c r="C355">
        <f>IF($Y355="","",INDEX('Per Line'!$D$2:$D$8001,$Y355)&amp;"")</f>
        <v/>
      </c>
      <c r="D355">
        <f>IF($Y355="","",INDEX('Per Line'!$B$2:$B$8001,$Y355))</f>
        <v/>
      </c>
      <c r="E355">
        <f>IF($Y355="","",INDEX('Per Line'!$C$2:$C$8001,$Y355)&amp;"")</f>
        <v/>
      </c>
      <c r="F355">
        <f>IF($Y355="","",INDEX('Per Line'!$G$2:$G$8001,$Y355)&amp;"")</f>
        <v/>
      </c>
      <c r="G355">
        <f>IF($Y355="","",INDEX('Per Line'!$L$2:$L$8001,$Y355)&amp;"")</f>
        <v/>
      </c>
      <c r="H355">
        <f>IF($Y355="","",INDEX('Per Line'!$M$2:$M$8001,$Y355)&amp;"")</f>
        <v/>
      </c>
      <c r="I355">
        <f>IF($Y355="","",INDEX('Per Line'!$N$2:$N$8001,$Y355)&amp;"")</f>
        <v/>
      </c>
      <c r="J355">
        <f>IF($Y355="","",INDEX('Per Line'!$Q$2:$Q$8001,$Y355))</f>
        <v/>
      </c>
      <c r="K355" s="7">
        <f>IF($Y355="","",J355*V355/100)</f>
        <v/>
      </c>
      <c r="L355">
        <f>IF($Y355="","",INDEX('Per Line'!$K$2:$K$8001,$Y355)&amp;"")</f>
        <v/>
      </c>
      <c r="M355" s="7">
        <f>IF($Y355="","",SUMIFS('Per Line'!$Y$2:$Y$8001,'Per Line'!$AG$2:$AG$8001,$B355&amp;"|"&amp;$C355,'Per Line'!$AK$2:$AK$8001,1))</f>
        <v/>
      </c>
      <c r="N355">
        <f>IF($Y355="","",Settings!$C$7)</f>
        <v/>
      </c>
      <c r="O355" s="7">
        <f>IF($Y355="","",SUMIFS('Per Line'!$Y$2:$Y$8001,'Per Line'!$AG$2:$AG$8001,$B355&amp;"|"&amp;$C355,'Per Line'!$AJ$2:$AJ$8001,0,'Per Line'!$AK$2:$AK$8001,0))</f>
        <v/>
      </c>
      <c r="P355" s="7">
        <f>IF($Y355="","",O355*N355)</f>
        <v/>
      </c>
      <c r="Q355">
        <f>IF($Y355="","",Settings!$C$6)</f>
        <v/>
      </c>
      <c r="R355" s="7">
        <f>IF($Y355="","",SUMIFS('Per Line'!$Y$2:$Y$8001,'Per Line'!$AG$2:$AG$8001,$B355&amp;"|"&amp;$C355,'Per Line'!$AJ$2:$AJ$8001,1,'Per Line'!$AK$2:$AK$8001,0))</f>
        <v/>
      </c>
      <c r="S355" s="7">
        <f>IF($Y355="","",R355*Q355)</f>
        <v/>
      </c>
      <c r="T355" s="7">
        <f>IF($Y355="","",S355+P355)</f>
        <v/>
      </c>
      <c r="U355" s="7">
        <f>IF($Y355="","",V355-T355)</f>
        <v/>
      </c>
      <c r="V355" s="7">
        <f>IF($Y355="","",O355+R355+M355)</f>
        <v/>
      </c>
      <c r="W355" s="7">
        <f>IF($Y355="","",V355-T355-K355)</f>
        <v/>
      </c>
      <c r="X355" s="12" t="n"/>
      <c r="Y355" s="13">
        <f>IF(ROWS($Y$2:$Y355)&lt;=MAX('Per Line'!$AI$2:$AI$8001),MATCH(ROWS($Y$2:$Y355),'Per Line'!$AI$2:$AI$8001,0),"")</f>
        <v/>
      </c>
    </row>
    <row r="356">
      <c r="A356" s="12" t="n"/>
      <c r="B356">
        <f>IF($Y356="","",INDEX('Per Line'!$F$2:$F$8001,$Y356)&amp;"")</f>
        <v/>
      </c>
      <c r="C356">
        <f>IF($Y356="","",INDEX('Per Line'!$D$2:$D$8001,$Y356)&amp;"")</f>
        <v/>
      </c>
      <c r="D356">
        <f>IF($Y356="","",INDEX('Per Line'!$B$2:$B$8001,$Y356))</f>
        <v/>
      </c>
      <c r="E356">
        <f>IF($Y356="","",INDEX('Per Line'!$C$2:$C$8001,$Y356)&amp;"")</f>
        <v/>
      </c>
      <c r="F356">
        <f>IF($Y356="","",INDEX('Per Line'!$G$2:$G$8001,$Y356)&amp;"")</f>
        <v/>
      </c>
      <c r="G356">
        <f>IF($Y356="","",INDEX('Per Line'!$L$2:$L$8001,$Y356)&amp;"")</f>
        <v/>
      </c>
      <c r="H356">
        <f>IF($Y356="","",INDEX('Per Line'!$M$2:$M$8001,$Y356)&amp;"")</f>
        <v/>
      </c>
      <c r="I356">
        <f>IF($Y356="","",INDEX('Per Line'!$N$2:$N$8001,$Y356)&amp;"")</f>
        <v/>
      </c>
      <c r="J356">
        <f>IF($Y356="","",INDEX('Per Line'!$Q$2:$Q$8001,$Y356))</f>
        <v/>
      </c>
      <c r="K356" s="7">
        <f>IF($Y356="","",J356*V356/100)</f>
        <v/>
      </c>
      <c r="L356">
        <f>IF($Y356="","",INDEX('Per Line'!$K$2:$K$8001,$Y356)&amp;"")</f>
        <v/>
      </c>
      <c r="M356" s="7">
        <f>IF($Y356="","",SUMIFS('Per Line'!$Y$2:$Y$8001,'Per Line'!$AG$2:$AG$8001,$B356&amp;"|"&amp;$C356,'Per Line'!$AK$2:$AK$8001,1))</f>
        <v/>
      </c>
      <c r="N356">
        <f>IF($Y356="","",Settings!$C$7)</f>
        <v/>
      </c>
      <c r="O356" s="7">
        <f>IF($Y356="","",SUMIFS('Per Line'!$Y$2:$Y$8001,'Per Line'!$AG$2:$AG$8001,$B356&amp;"|"&amp;$C356,'Per Line'!$AJ$2:$AJ$8001,0,'Per Line'!$AK$2:$AK$8001,0))</f>
        <v/>
      </c>
      <c r="P356" s="7">
        <f>IF($Y356="","",O356*N356)</f>
        <v/>
      </c>
      <c r="Q356">
        <f>IF($Y356="","",Settings!$C$6)</f>
        <v/>
      </c>
      <c r="R356" s="7">
        <f>IF($Y356="","",SUMIFS('Per Line'!$Y$2:$Y$8001,'Per Line'!$AG$2:$AG$8001,$B356&amp;"|"&amp;$C356,'Per Line'!$AJ$2:$AJ$8001,1,'Per Line'!$AK$2:$AK$8001,0))</f>
        <v/>
      </c>
      <c r="S356" s="7">
        <f>IF($Y356="","",R356*Q356)</f>
        <v/>
      </c>
      <c r="T356" s="7">
        <f>IF($Y356="","",S356+P356)</f>
        <v/>
      </c>
      <c r="U356" s="7">
        <f>IF($Y356="","",V356-T356)</f>
        <v/>
      </c>
      <c r="V356" s="7">
        <f>IF($Y356="","",O356+R356+M356)</f>
        <v/>
      </c>
      <c r="W356" s="7">
        <f>IF($Y356="","",V356-T356-K356)</f>
        <v/>
      </c>
      <c r="X356" s="12" t="n"/>
      <c r="Y356" s="13">
        <f>IF(ROWS($Y$2:$Y356)&lt;=MAX('Per Line'!$AI$2:$AI$8001),MATCH(ROWS($Y$2:$Y356),'Per Line'!$AI$2:$AI$8001,0),"")</f>
        <v/>
      </c>
    </row>
    <row r="357">
      <c r="A357" s="12" t="n"/>
      <c r="B357">
        <f>IF($Y357="","",INDEX('Per Line'!$F$2:$F$8001,$Y357)&amp;"")</f>
        <v/>
      </c>
      <c r="C357">
        <f>IF($Y357="","",INDEX('Per Line'!$D$2:$D$8001,$Y357)&amp;"")</f>
        <v/>
      </c>
      <c r="D357">
        <f>IF($Y357="","",INDEX('Per Line'!$B$2:$B$8001,$Y357))</f>
        <v/>
      </c>
      <c r="E357">
        <f>IF($Y357="","",INDEX('Per Line'!$C$2:$C$8001,$Y357)&amp;"")</f>
        <v/>
      </c>
      <c r="F357">
        <f>IF($Y357="","",INDEX('Per Line'!$G$2:$G$8001,$Y357)&amp;"")</f>
        <v/>
      </c>
      <c r="G357">
        <f>IF($Y357="","",INDEX('Per Line'!$L$2:$L$8001,$Y357)&amp;"")</f>
        <v/>
      </c>
      <c r="H357">
        <f>IF($Y357="","",INDEX('Per Line'!$M$2:$M$8001,$Y357)&amp;"")</f>
        <v/>
      </c>
      <c r="I357">
        <f>IF($Y357="","",INDEX('Per Line'!$N$2:$N$8001,$Y357)&amp;"")</f>
        <v/>
      </c>
      <c r="J357">
        <f>IF($Y357="","",INDEX('Per Line'!$Q$2:$Q$8001,$Y357))</f>
        <v/>
      </c>
      <c r="K357" s="7">
        <f>IF($Y357="","",J357*V357/100)</f>
        <v/>
      </c>
      <c r="L357">
        <f>IF($Y357="","",INDEX('Per Line'!$K$2:$K$8001,$Y357)&amp;"")</f>
        <v/>
      </c>
      <c r="M357" s="7">
        <f>IF($Y357="","",SUMIFS('Per Line'!$Y$2:$Y$8001,'Per Line'!$AG$2:$AG$8001,$B357&amp;"|"&amp;$C357,'Per Line'!$AK$2:$AK$8001,1))</f>
        <v/>
      </c>
      <c r="N357">
        <f>IF($Y357="","",Settings!$C$7)</f>
        <v/>
      </c>
      <c r="O357" s="7">
        <f>IF($Y357="","",SUMIFS('Per Line'!$Y$2:$Y$8001,'Per Line'!$AG$2:$AG$8001,$B357&amp;"|"&amp;$C357,'Per Line'!$AJ$2:$AJ$8001,0,'Per Line'!$AK$2:$AK$8001,0))</f>
        <v/>
      </c>
      <c r="P357" s="7">
        <f>IF($Y357="","",O357*N357)</f>
        <v/>
      </c>
      <c r="Q357">
        <f>IF($Y357="","",Settings!$C$6)</f>
        <v/>
      </c>
      <c r="R357" s="7">
        <f>IF($Y357="","",SUMIFS('Per Line'!$Y$2:$Y$8001,'Per Line'!$AG$2:$AG$8001,$B357&amp;"|"&amp;$C357,'Per Line'!$AJ$2:$AJ$8001,1,'Per Line'!$AK$2:$AK$8001,0))</f>
        <v/>
      </c>
      <c r="S357" s="7">
        <f>IF($Y357="","",R357*Q357)</f>
        <v/>
      </c>
      <c r="T357" s="7">
        <f>IF($Y357="","",S357+P357)</f>
        <v/>
      </c>
      <c r="U357" s="7">
        <f>IF($Y357="","",V357-T357)</f>
        <v/>
      </c>
      <c r="V357" s="7">
        <f>IF($Y357="","",O357+R357+M357)</f>
        <v/>
      </c>
      <c r="W357" s="7">
        <f>IF($Y357="","",V357-T357-K357)</f>
        <v/>
      </c>
      <c r="X357" s="12" t="n"/>
      <c r="Y357" s="13">
        <f>IF(ROWS($Y$2:$Y357)&lt;=MAX('Per Line'!$AI$2:$AI$8001),MATCH(ROWS($Y$2:$Y357),'Per Line'!$AI$2:$AI$8001,0),"")</f>
        <v/>
      </c>
    </row>
    <row r="358">
      <c r="A358" s="12" t="n"/>
      <c r="B358">
        <f>IF($Y358="","",INDEX('Per Line'!$F$2:$F$8001,$Y358)&amp;"")</f>
        <v/>
      </c>
      <c r="C358">
        <f>IF($Y358="","",INDEX('Per Line'!$D$2:$D$8001,$Y358)&amp;"")</f>
        <v/>
      </c>
      <c r="D358">
        <f>IF($Y358="","",INDEX('Per Line'!$B$2:$B$8001,$Y358))</f>
        <v/>
      </c>
      <c r="E358">
        <f>IF($Y358="","",INDEX('Per Line'!$C$2:$C$8001,$Y358)&amp;"")</f>
        <v/>
      </c>
      <c r="F358">
        <f>IF($Y358="","",INDEX('Per Line'!$G$2:$G$8001,$Y358)&amp;"")</f>
        <v/>
      </c>
      <c r="G358">
        <f>IF($Y358="","",INDEX('Per Line'!$L$2:$L$8001,$Y358)&amp;"")</f>
        <v/>
      </c>
      <c r="H358">
        <f>IF($Y358="","",INDEX('Per Line'!$M$2:$M$8001,$Y358)&amp;"")</f>
        <v/>
      </c>
      <c r="I358">
        <f>IF($Y358="","",INDEX('Per Line'!$N$2:$N$8001,$Y358)&amp;"")</f>
        <v/>
      </c>
      <c r="J358">
        <f>IF($Y358="","",INDEX('Per Line'!$Q$2:$Q$8001,$Y358))</f>
        <v/>
      </c>
      <c r="K358" s="7">
        <f>IF($Y358="","",J358*V358/100)</f>
        <v/>
      </c>
      <c r="L358">
        <f>IF($Y358="","",INDEX('Per Line'!$K$2:$K$8001,$Y358)&amp;"")</f>
        <v/>
      </c>
      <c r="M358" s="7">
        <f>IF($Y358="","",SUMIFS('Per Line'!$Y$2:$Y$8001,'Per Line'!$AG$2:$AG$8001,$B358&amp;"|"&amp;$C358,'Per Line'!$AK$2:$AK$8001,1))</f>
        <v/>
      </c>
      <c r="N358">
        <f>IF($Y358="","",Settings!$C$7)</f>
        <v/>
      </c>
      <c r="O358" s="7">
        <f>IF($Y358="","",SUMIFS('Per Line'!$Y$2:$Y$8001,'Per Line'!$AG$2:$AG$8001,$B358&amp;"|"&amp;$C358,'Per Line'!$AJ$2:$AJ$8001,0,'Per Line'!$AK$2:$AK$8001,0))</f>
        <v/>
      </c>
      <c r="P358" s="7">
        <f>IF($Y358="","",O358*N358)</f>
        <v/>
      </c>
      <c r="Q358">
        <f>IF($Y358="","",Settings!$C$6)</f>
        <v/>
      </c>
      <c r="R358" s="7">
        <f>IF($Y358="","",SUMIFS('Per Line'!$Y$2:$Y$8001,'Per Line'!$AG$2:$AG$8001,$B358&amp;"|"&amp;$C358,'Per Line'!$AJ$2:$AJ$8001,1,'Per Line'!$AK$2:$AK$8001,0))</f>
        <v/>
      </c>
      <c r="S358" s="7">
        <f>IF($Y358="","",R358*Q358)</f>
        <v/>
      </c>
      <c r="T358" s="7">
        <f>IF($Y358="","",S358+P358)</f>
        <v/>
      </c>
      <c r="U358" s="7">
        <f>IF($Y358="","",V358-T358)</f>
        <v/>
      </c>
      <c r="V358" s="7">
        <f>IF($Y358="","",O358+R358+M358)</f>
        <v/>
      </c>
      <c r="W358" s="7">
        <f>IF($Y358="","",V358-T358-K358)</f>
        <v/>
      </c>
      <c r="X358" s="12" t="n"/>
      <c r="Y358" s="13">
        <f>IF(ROWS($Y$2:$Y358)&lt;=MAX('Per Line'!$AI$2:$AI$8001),MATCH(ROWS($Y$2:$Y358),'Per Line'!$AI$2:$AI$8001,0),"")</f>
        <v/>
      </c>
    </row>
    <row r="359">
      <c r="A359" s="12" t="n"/>
      <c r="B359">
        <f>IF($Y359="","",INDEX('Per Line'!$F$2:$F$8001,$Y359)&amp;"")</f>
        <v/>
      </c>
      <c r="C359">
        <f>IF($Y359="","",INDEX('Per Line'!$D$2:$D$8001,$Y359)&amp;"")</f>
        <v/>
      </c>
      <c r="D359">
        <f>IF($Y359="","",INDEX('Per Line'!$B$2:$B$8001,$Y359))</f>
        <v/>
      </c>
      <c r="E359">
        <f>IF($Y359="","",INDEX('Per Line'!$C$2:$C$8001,$Y359)&amp;"")</f>
        <v/>
      </c>
      <c r="F359">
        <f>IF($Y359="","",INDEX('Per Line'!$G$2:$G$8001,$Y359)&amp;"")</f>
        <v/>
      </c>
      <c r="G359">
        <f>IF($Y359="","",INDEX('Per Line'!$L$2:$L$8001,$Y359)&amp;"")</f>
        <v/>
      </c>
      <c r="H359">
        <f>IF($Y359="","",INDEX('Per Line'!$M$2:$M$8001,$Y359)&amp;"")</f>
        <v/>
      </c>
      <c r="I359">
        <f>IF($Y359="","",INDEX('Per Line'!$N$2:$N$8001,$Y359)&amp;"")</f>
        <v/>
      </c>
      <c r="J359">
        <f>IF($Y359="","",INDEX('Per Line'!$Q$2:$Q$8001,$Y359))</f>
        <v/>
      </c>
      <c r="K359" s="7">
        <f>IF($Y359="","",J359*V359/100)</f>
        <v/>
      </c>
      <c r="L359">
        <f>IF($Y359="","",INDEX('Per Line'!$K$2:$K$8001,$Y359)&amp;"")</f>
        <v/>
      </c>
      <c r="M359" s="7">
        <f>IF($Y359="","",SUMIFS('Per Line'!$Y$2:$Y$8001,'Per Line'!$AG$2:$AG$8001,$B359&amp;"|"&amp;$C359,'Per Line'!$AK$2:$AK$8001,1))</f>
        <v/>
      </c>
      <c r="N359">
        <f>IF($Y359="","",Settings!$C$7)</f>
        <v/>
      </c>
      <c r="O359" s="7">
        <f>IF($Y359="","",SUMIFS('Per Line'!$Y$2:$Y$8001,'Per Line'!$AG$2:$AG$8001,$B359&amp;"|"&amp;$C359,'Per Line'!$AJ$2:$AJ$8001,0,'Per Line'!$AK$2:$AK$8001,0))</f>
        <v/>
      </c>
      <c r="P359" s="7">
        <f>IF($Y359="","",O359*N359)</f>
        <v/>
      </c>
      <c r="Q359">
        <f>IF($Y359="","",Settings!$C$6)</f>
        <v/>
      </c>
      <c r="R359" s="7">
        <f>IF($Y359="","",SUMIFS('Per Line'!$Y$2:$Y$8001,'Per Line'!$AG$2:$AG$8001,$B359&amp;"|"&amp;$C359,'Per Line'!$AJ$2:$AJ$8001,1,'Per Line'!$AK$2:$AK$8001,0))</f>
        <v/>
      </c>
      <c r="S359" s="7">
        <f>IF($Y359="","",R359*Q359)</f>
        <v/>
      </c>
      <c r="T359" s="7">
        <f>IF($Y359="","",S359+P359)</f>
        <v/>
      </c>
      <c r="U359" s="7">
        <f>IF($Y359="","",V359-T359)</f>
        <v/>
      </c>
      <c r="V359" s="7">
        <f>IF($Y359="","",O359+R359+M359)</f>
        <v/>
      </c>
      <c r="W359" s="7">
        <f>IF($Y359="","",V359-T359-K359)</f>
        <v/>
      </c>
      <c r="X359" s="12" t="n"/>
      <c r="Y359" s="13">
        <f>IF(ROWS($Y$2:$Y359)&lt;=MAX('Per Line'!$AI$2:$AI$8001),MATCH(ROWS($Y$2:$Y359),'Per Line'!$AI$2:$AI$8001,0),"")</f>
        <v/>
      </c>
    </row>
    <row r="360">
      <c r="A360" s="12" t="n"/>
      <c r="B360">
        <f>IF($Y360="","",INDEX('Per Line'!$F$2:$F$8001,$Y360)&amp;"")</f>
        <v/>
      </c>
      <c r="C360">
        <f>IF($Y360="","",INDEX('Per Line'!$D$2:$D$8001,$Y360)&amp;"")</f>
        <v/>
      </c>
      <c r="D360">
        <f>IF($Y360="","",INDEX('Per Line'!$B$2:$B$8001,$Y360))</f>
        <v/>
      </c>
      <c r="E360">
        <f>IF($Y360="","",INDEX('Per Line'!$C$2:$C$8001,$Y360)&amp;"")</f>
        <v/>
      </c>
      <c r="F360">
        <f>IF($Y360="","",INDEX('Per Line'!$G$2:$G$8001,$Y360)&amp;"")</f>
        <v/>
      </c>
      <c r="G360">
        <f>IF($Y360="","",INDEX('Per Line'!$L$2:$L$8001,$Y360)&amp;"")</f>
        <v/>
      </c>
      <c r="H360">
        <f>IF($Y360="","",INDEX('Per Line'!$M$2:$M$8001,$Y360)&amp;"")</f>
        <v/>
      </c>
      <c r="I360">
        <f>IF($Y360="","",INDEX('Per Line'!$N$2:$N$8001,$Y360)&amp;"")</f>
        <v/>
      </c>
      <c r="J360">
        <f>IF($Y360="","",INDEX('Per Line'!$Q$2:$Q$8001,$Y360))</f>
        <v/>
      </c>
      <c r="K360" s="7">
        <f>IF($Y360="","",J360*V360/100)</f>
        <v/>
      </c>
      <c r="L360">
        <f>IF($Y360="","",INDEX('Per Line'!$K$2:$K$8001,$Y360)&amp;"")</f>
        <v/>
      </c>
      <c r="M360" s="7">
        <f>IF($Y360="","",SUMIFS('Per Line'!$Y$2:$Y$8001,'Per Line'!$AG$2:$AG$8001,$B360&amp;"|"&amp;$C360,'Per Line'!$AK$2:$AK$8001,1))</f>
        <v/>
      </c>
      <c r="N360">
        <f>IF($Y360="","",Settings!$C$7)</f>
        <v/>
      </c>
      <c r="O360" s="7">
        <f>IF($Y360="","",SUMIFS('Per Line'!$Y$2:$Y$8001,'Per Line'!$AG$2:$AG$8001,$B360&amp;"|"&amp;$C360,'Per Line'!$AJ$2:$AJ$8001,0,'Per Line'!$AK$2:$AK$8001,0))</f>
        <v/>
      </c>
      <c r="P360" s="7">
        <f>IF($Y360="","",O360*N360)</f>
        <v/>
      </c>
      <c r="Q360">
        <f>IF($Y360="","",Settings!$C$6)</f>
        <v/>
      </c>
      <c r="R360" s="7">
        <f>IF($Y360="","",SUMIFS('Per Line'!$Y$2:$Y$8001,'Per Line'!$AG$2:$AG$8001,$B360&amp;"|"&amp;$C360,'Per Line'!$AJ$2:$AJ$8001,1,'Per Line'!$AK$2:$AK$8001,0))</f>
        <v/>
      </c>
      <c r="S360" s="7">
        <f>IF($Y360="","",R360*Q360)</f>
        <v/>
      </c>
      <c r="T360" s="7">
        <f>IF($Y360="","",S360+P360)</f>
        <v/>
      </c>
      <c r="U360" s="7">
        <f>IF($Y360="","",V360-T360)</f>
        <v/>
      </c>
      <c r="V360" s="7">
        <f>IF($Y360="","",O360+R360+M360)</f>
        <v/>
      </c>
      <c r="W360" s="7">
        <f>IF($Y360="","",V360-T360-K360)</f>
        <v/>
      </c>
      <c r="X360" s="12" t="n"/>
      <c r="Y360" s="13">
        <f>IF(ROWS($Y$2:$Y360)&lt;=MAX('Per Line'!$AI$2:$AI$8001),MATCH(ROWS($Y$2:$Y360),'Per Line'!$AI$2:$AI$8001,0),"")</f>
        <v/>
      </c>
    </row>
    <row r="361">
      <c r="A361" s="12" t="n"/>
      <c r="B361">
        <f>IF($Y361="","",INDEX('Per Line'!$F$2:$F$8001,$Y361)&amp;"")</f>
        <v/>
      </c>
      <c r="C361">
        <f>IF($Y361="","",INDEX('Per Line'!$D$2:$D$8001,$Y361)&amp;"")</f>
        <v/>
      </c>
      <c r="D361">
        <f>IF($Y361="","",INDEX('Per Line'!$B$2:$B$8001,$Y361))</f>
        <v/>
      </c>
      <c r="E361">
        <f>IF($Y361="","",INDEX('Per Line'!$C$2:$C$8001,$Y361)&amp;"")</f>
        <v/>
      </c>
      <c r="F361">
        <f>IF($Y361="","",INDEX('Per Line'!$G$2:$G$8001,$Y361)&amp;"")</f>
        <v/>
      </c>
      <c r="G361">
        <f>IF($Y361="","",INDEX('Per Line'!$L$2:$L$8001,$Y361)&amp;"")</f>
        <v/>
      </c>
      <c r="H361">
        <f>IF($Y361="","",INDEX('Per Line'!$M$2:$M$8001,$Y361)&amp;"")</f>
        <v/>
      </c>
      <c r="I361">
        <f>IF($Y361="","",INDEX('Per Line'!$N$2:$N$8001,$Y361)&amp;"")</f>
        <v/>
      </c>
      <c r="J361">
        <f>IF($Y361="","",INDEX('Per Line'!$Q$2:$Q$8001,$Y361))</f>
        <v/>
      </c>
      <c r="K361" s="7">
        <f>IF($Y361="","",J361*V361/100)</f>
        <v/>
      </c>
      <c r="L361">
        <f>IF($Y361="","",INDEX('Per Line'!$K$2:$K$8001,$Y361)&amp;"")</f>
        <v/>
      </c>
      <c r="M361" s="7">
        <f>IF($Y361="","",SUMIFS('Per Line'!$Y$2:$Y$8001,'Per Line'!$AG$2:$AG$8001,$B361&amp;"|"&amp;$C361,'Per Line'!$AK$2:$AK$8001,1))</f>
        <v/>
      </c>
      <c r="N361">
        <f>IF($Y361="","",Settings!$C$7)</f>
        <v/>
      </c>
      <c r="O361" s="7">
        <f>IF($Y361="","",SUMIFS('Per Line'!$Y$2:$Y$8001,'Per Line'!$AG$2:$AG$8001,$B361&amp;"|"&amp;$C361,'Per Line'!$AJ$2:$AJ$8001,0,'Per Line'!$AK$2:$AK$8001,0))</f>
        <v/>
      </c>
      <c r="P361" s="7">
        <f>IF($Y361="","",O361*N361)</f>
        <v/>
      </c>
      <c r="Q361">
        <f>IF($Y361="","",Settings!$C$6)</f>
        <v/>
      </c>
      <c r="R361" s="7">
        <f>IF($Y361="","",SUMIFS('Per Line'!$Y$2:$Y$8001,'Per Line'!$AG$2:$AG$8001,$B361&amp;"|"&amp;$C361,'Per Line'!$AJ$2:$AJ$8001,1,'Per Line'!$AK$2:$AK$8001,0))</f>
        <v/>
      </c>
      <c r="S361" s="7">
        <f>IF($Y361="","",R361*Q361)</f>
        <v/>
      </c>
      <c r="T361" s="7">
        <f>IF($Y361="","",S361+P361)</f>
        <v/>
      </c>
      <c r="U361" s="7">
        <f>IF($Y361="","",V361-T361)</f>
        <v/>
      </c>
      <c r="V361" s="7">
        <f>IF($Y361="","",O361+R361+M361)</f>
        <v/>
      </c>
      <c r="W361" s="7">
        <f>IF($Y361="","",V361-T361-K361)</f>
        <v/>
      </c>
      <c r="X361" s="12" t="n"/>
      <c r="Y361" s="13">
        <f>IF(ROWS($Y$2:$Y361)&lt;=MAX('Per Line'!$AI$2:$AI$8001),MATCH(ROWS($Y$2:$Y361),'Per Line'!$AI$2:$AI$8001,0),"")</f>
        <v/>
      </c>
    </row>
    <row r="362">
      <c r="A362" s="12" t="n"/>
      <c r="B362">
        <f>IF($Y362="","",INDEX('Per Line'!$F$2:$F$8001,$Y362)&amp;"")</f>
        <v/>
      </c>
      <c r="C362">
        <f>IF($Y362="","",INDEX('Per Line'!$D$2:$D$8001,$Y362)&amp;"")</f>
        <v/>
      </c>
      <c r="D362">
        <f>IF($Y362="","",INDEX('Per Line'!$B$2:$B$8001,$Y362))</f>
        <v/>
      </c>
      <c r="E362">
        <f>IF($Y362="","",INDEX('Per Line'!$C$2:$C$8001,$Y362)&amp;"")</f>
        <v/>
      </c>
      <c r="F362">
        <f>IF($Y362="","",INDEX('Per Line'!$G$2:$G$8001,$Y362)&amp;"")</f>
        <v/>
      </c>
      <c r="G362">
        <f>IF($Y362="","",INDEX('Per Line'!$L$2:$L$8001,$Y362)&amp;"")</f>
        <v/>
      </c>
      <c r="H362">
        <f>IF($Y362="","",INDEX('Per Line'!$M$2:$M$8001,$Y362)&amp;"")</f>
        <v/>
      </c>
      <c r="I362">
        <f>IF($Y362="","",INDEX('Per Line'!$N$2:$N$8001,$Y362)&amp;"")</f>
        <v/>
      </c>
      <c r="J362">
        <f>IF($Y362="","",INDEX('Per Line'!$Q$2:$Q$8001,$Y362))</f>
        <v/>
      </c>
      <c r="K362" s="7">
        <f>IF($Y362="","",J362*V362/100)</f>
        <v/>
      </c>
      <c r="L362">
        <f>IF($Y362="","",INDEX('Per Line'!$K$2:$K$8001,$Y362)&amp;"")</f>
        <v/>
      </c>
      <c r="M362" s="7">
        <f>IF($Y362="","",SUMIFS('Per Line'!$Y$2:$Y$8001,'Per Line'!$AG$2:$AG$8001,$B362&amp;"|"&amp;$C362,'Per Line'!$AK$2:$AK$8001,1))</f>
        <v/>
      </c>
      <c r="N362">
        <f>IF($Y362="","",Settings!$C$7)</f>
        <v/>
      </c>
      <c r="O362" s="7">
        <f>IF($Y362="","",SUMIFS('Per Line'!$Y$2:$Y$8001,'Per Line'!$AG$2:$AG$8001,$B362&amp;"|"&amp;$C362,'Per Line'!$AJ$2:$AJ$8001,0,'Per Line'!$AK$2:$AK$8001,0))</f>
        <v/>
      </c>
      <c r="P362" s="7">
        <f>IF($Y362="","",O362*N362)</f>
        <v/>
      </c>
      <c r="Q362">
        <f>IF($Y362="","",Settings!$C$6)</f>
        <v/>
      </c>
      <c r="R362" s="7">
        <f>IF($Y362="","",SUMIFS('Per Line'!$Y$2:$Y$8001,'Per Line'!$AG$2:$AG$8001,$B362&amp;"|"&amp;$C362,'Per Line'!$AJ$2:$AJ$8001,1,'Per Line'!$AK$2:$AK$8001,0))</f>
        <v/>
      </c>
      <c r="S362" s="7">
        <f>IF($Y362="","",R362*Q362)</f>
        <v/>
      </c>
      <c r="T362" s="7">
        <f>IF($Y362="","",S362+P362)</f>
        <v/>
      </c>
      <c r="U362" s="7">
        <f>IF($Y362="","",V362-T362)</f>
        <v/>
      </c>
      <c r="V362" s="7">
        <f>IF($Y362="","",O362+R362+M362)</f>
        <v/>
      </c>
      <c r="W362" s="7">
        <f>IF($Y362="","",V362-T362-K362)</f>
        <v/>
      </c>
      <c r="X362" s="12" t="n"/>
      <c r="Y362" s="13">
        <f>IF(ROWS($Y$2:$Y362)&lt;=MAX('Per Line'!$AI$2:$AI$8001),MATCH(ROWS($Y$2:$Y362),'Per Line'!$AI$2:$AI$8001,0),"")</f>
        <v/>
      </c>
    </row>
    <row r="363">
      <c r="A363" s="12" t="n"/>
      <c r="B363">
        <f>IF($Y363="","",INDEX('Per Line'!$F$2:$F$8001,$Y363)&amp;"")</f>
        <v/>
      </c>
      <c r="C363">
        <f>IF($Y363="","",INDEX('Per Line'!$D$2:$D$8001,$Y363)&amp;"")</f>
        <v/>
      </c>
      <c r="D363">
        <f>IF($Y363="","",INDEX('Per Line'!$B$2:$B$8001,$Y363))</f>
        <v/>
      </c>
      <c r="E363">
        <f>IF($Y363="","",INDEX('Per Line'!$C$2:$C$8001,$Y363)&amp;"")</f>
        <v/>
      </c>
      <c r="F363">
        <f>IF($Y363="","",INDEX('Per Line'!$G$2:$G$8001,$Y363)&amp;"")</f>
        <v/>
      </c>
      <c r="G363">
        <f>IF($Y363="","",INDEX('Per Line'!$L$2:$L$8001,$Y363)&amp;"")</f>
        <v/>
      </c>
      <c r="H363">
        <f>IF($Y363="","",INDEX('Per Line'!$M$2:$M$8001,$Y363)&amp;"")</f>
        <v/>
      </c>
      <c r="I363">
        <f>IF($Y363="","",INDEX('Per Line'!$N$2:$N$8001,$Y363)&amp;"")</f>
        <v/>
      </c>
      <c r="J363">
        <f>IF($Y363="","",INDEX('Per Line'!$Q$2:$Q$8001,$Y363))</f>
        <v/>
      </c>
      <c r="K363" s="7">
        <f>IF($Y363="","",J363*V363/100)</f>
        <v/>
      </c>
      <c r="L363">
        <f>IF($Y363="","",INDEX('Per Line'!$K$2:$K$8001,$Y363)&amp;"")</f>
        <v/>
      </c>
      <c r="M363" s="7">
        <f>IF($Y363="","",SUMIFS('Per Line'!$Y$2:$Y$8001,'Per Line'!$AG$2:$AG$8001,$B363&amp;"|"&amp;$C363,'Per Line'!$AK$2:$AK$8001,1))</f>
        <v/>
      </c>
      <c r="N363">
        <f>IF($Y363="","",Settings!$C$7)</f>
        <v/>
      </c>
      <c r="O363" s="7">
        <f>IF($Y363="","",SUMIFS('Per Line'!$Y$2:$Y$8001,'Per Line'!$AG$2:$AG$8001,$B363&amp;"|"&amp;$C363,'Per Line'!$AJ$2:$AJ$8001,0,'Per Line'!$AK$2:$AK$8001,0))</f>
        <v/>
      </c>
      <c r="P363" s="7">
        <f>IF($Y363="","",O363*N363)</f>
        <v/>
      </c>
      <c r="Q363">
        <f>IF($Y363="","",Settings!$C$6)</f>
        <v/>
      </c>
      <c r="R363" s="7">
        <f>IF($Y363="","",SUMIFS('Per Line'!$Y$2:$Y$8001,'Per Line'!$AG$2:$AG$8001,$B363&amp;"|"&amp;$C363,'Per Line'!$AJ$2:$AJ$8001,1,'Per Line'!$AK$2:$AK$8001,0))</f>
        <v/>
      </c>
      <c r="S363" s="7">
        <f>IF($Y363="","",R363*Q363)</f>
        <v/>
      </c>
      <c r="T363" s="7">
        <f>IF($Y363="","",S363+P363)</f>
        <v/>
      </c>
      <c r="U363" s="7">
        <f>IF($Y363="","",V363-T363)</f>
        <v/>
      </c>
      <c r="V363" s="7">
        <f>IF($Y363="","",O363+R363+M363)</f>
        <v/>
      </c>
      <c r="W363" s="7">
        <f>IF($Y363="","",V363-T363-K363)</f>
        <v/>
      </c>
      <c r="X363" s="12" t="n"/>
      <c r="Y363" s="13">
        <f>IF(ROWS($Y$2:$Y363)&lt;=MAX('Per Line'!$AI$2:$AI$8001),MATCH(ROWS($Y$2:$Y363),'Per Line'!$AI$2:$AI$8001,0),"")</f>
        <v/>
      </c>
    </row>
    <row r="364">
      <c r="A364" s="12" t="n"/>
      <c r="B364">
        <f>IF($Y364="","",INDEX('Per Line'!$F$2:$F$8001,$Y364)&amp;"")</f>
        <v/>
      </c>
      <c r="C364">
        <f>IF($Y364="","",INDEX('Per Line'!$D$2:$D$8001,$Y364)&amp;"")</f>
        <v/>
      </c>
      <c r="D364">
        <f>IF($Y364="","",INDEX('Per Line'!$B$2:$B$8001,$Y364))</f>
        <v/>
      </c>
      <c r="E364">
        <f>IF($Y364="","",INDEX('Per Line'!$C$2:$C$8001,$Y364)&amp;"")</f>
        <v/>
      </c>
      <c r="F364">
        <f>IF($Y364="","",INDEX('Per Line'!$G$2:$G$8001,$Y364)&amp;"")</f>
        <v/>
      </c>
      <c r="G364">
        <f>IF($Y364="","",INDEX('Per Line'!$L$2:$L$8001,$Y364)&amp;"")</f>
        <v/>
      </c>
      <c r="H364">
        <f>IF($Y364="","",INDEX('Per Line'!$M$2:$M$8001,$Y364)&amp;"")</f>
        <v/>
      </c>
      <c r="I364">
        <f>IF($Y364="","",INDEX('Per Line'!$N$2:$N$8001,$Y364)&amp;"")</f>
        <v/>
      </c>
      <c r="J364">
        <f>IF($Y364="","",INDEX('Per Line'!$Q$2:$Q$8001,$Y364))</f>
        <v/>
      </c>
      <c r="K364" s="7">
        <f>IF($Y364="","",J364*V364/100)</f>
        <v/>
      </c>
      <c r="L364">
        <f>IF($Y364="","",INDEX('Per Line'!$K$2:$K$8001,$Y364)&amp;"")</f>
        <v/>
      </c>
      <c r="M364" s="7">
        <f>IF($Y364="","",SUMIFS('Per Line'!$Y$2:$Y$8001,'Per Line'!$AG$2:$AG$8001,$B364&amp;"|"&amp;$C364,'Per Line'!$AK$2:$AK$8001,1))</f>
        <v/>
      </c>
      <c r="N364">
        <f>IF($Y364="","",Settings!$C$7)</f>
        <v/>
      </c>
      <c r="O364" s="7">
        <f>IF($Y364="","",SUMIFS('Per Line'!$Y$2:$Y$8001,'Per Line'!$AG$2:$AG$8001,$B364&amp;"|"&amp;$C364,'Per Line'!$AJ$2:$AJ$8001,0,'Per Line'!$AK$2:$AK$8001,0))</f>
        <v/>
      </c>
      <c r="P364" s="7">
        <f>IF($Y364="","",O364*N364)</f>
        <v/>
      </c>
      <c r="Q364">
        <f>IF($Y364="","",Settings!$C$6)</f>
        <v/>
      </c>
      <c r="R364" s="7">
        <f>IF($Y364="","",SUMIFS('Per Line'!$Y$2:$Y$8001,'Per Line'!$AG$2:$AG$8001,$B364&amp;"|"&amp;$C364,'Per Line'!$AJ$2:$AJ$8001,1,'Per Line'!$AK$2:$AK$8001,0))</f>
        <v/>
      </c>
      <c r="S364" s="7">
        <f>IF($Y364="","",R364*Q364)</f>
        <v/>
      </c>
      <c r="T364" s="7">
        <f>IF($Y364="","",S364+P364)</f>
        <v/>
      </c>
      <c r="U364" s="7">
        <f>IF($Y364="","",V364-T364)</f>
        <v/>
      </c>
      <c r="V364" s="7">
        <f>IF($Y364="","",O364+R364+M364)</f>
        <v/>
      </c>
      <c r="W364" s="7">
        <f>IF($Y364="","",V364-T364-K364)</f>
        <v/>
      </c>
      <c r="X364" s="12" t="n"/>
      <c r="Y364" s="13">
        <f>IF(ROWS($Y$2:$Y364)&lt;=MAX('Per Line'!$AI$2:$AI$8001),MATCH(ROWS($Y$2:$Y364),'Per Line'!$AI$2:$AI$8001,0),"")</f>
        <v/>
      </c>
    </row>
    <row r="365">
      <c r="A365" s="12" t="n"/>
      <c r="B365">
        <f>IF($Y365="","",INDEX('Per Line'!$F$2:$F$8001,$Y365)&amp;"")</f>
        <v/>
      </c>
      <c r="C365">
        <f>IF($Y365="","",INDEX('Per Line'!$D$2:$D$8001,$Y365)&amp;"")</f>
        <v/>
      </c>
      <c r="D365">
        <f>IF($Y365="","",INDEX('Per Line'!$B$2:$B$8001,$Y365))</f>
        <v/>
      </c>
      <c r="E365">
        <f>IF($Y365="","",INDEX('Per Line'!$C$2:$C$8001,$Y365)&amp;"")</f>
        <v/>
      </c>
      <c r="F365">
        <f>IF($Y365="","",INDEX('Per Line'!$G$2:$G$8001,$Y365)&amp;"")</f>
        <v/>
      </c>
      <c r="G365">
        <f>IF($Y365="","",INDEX('Per Line'!$L$2:$L$8001,$Y365)&amp;"")</f>
        <v/>
      </c>
      <c r="H365">
        <f>IF($Y365="","",INDEX('Per Line'!$M$2:$M$8001,$Y365)&amp;"")</f>
        <v/>
      </c>
      <c r="I365">
        <f>IF($Y365="","",INDEX('Per Line'!$N$2:$N$8001,$Y365)&amp;"")</f>
        <v/>
      </c>
      <c r="J365">
        <f>IF($Y365="","",INDEX('Per Line'!$Q$2:$Q$8001,$Y365))</f>
        <v/>
      </c>
      <c r="K365" s="7">
        <f>IF($Y365="","",J365*V365/100)</f>
        <v/>
      </c>
      <c r="L365">
        <f>IF($Y365="","",INDEX('Per Line'!$K$2:$K$8001,$Y365)&amp;"")</f>
        <v/>
      </c>
      <c r="M365" s="7">
        <f>IF($Y365="","",SUMIFS('Per Line'!$Y$2:$Y$8001,'Per Line'!$AG$2:$AG$8001,$B365&amp;"|"&amp;$C365,'Per Line'!$AK$2:$AK$8001,1))</f>
        <v/>
      </c>
      <c r="N365">
        <f>IF($Y365="","",Settings!$C$7)</f>
        <v/>
      </c>
      <c r="O365" s="7">
        <f>IF($Y365="","",SUMIFS('Per Line'!$Y$2:$Y$8001,'Per Line'!$AG$2:$AG$8001,$B365&amp;"|"&amp;$C365,'Per Line'!$AJ$2:$AJ$8001,0,'Per Line'!$AK$2:$AK$8001,0))</f>
        <v/>
      </c>
      <c r="P365" s="7">
        <f>IF($Y365="","",O365*N365)</f>
        <v/>
      </c>
      <c r="Q365">
        <f>IF($Y365="","",Settings!$C$6)</f>
        <v/>
      </c>
      <c r="R365" s="7">
        <f>IF($Y365="","",SUMIFS('Per Line'!$Y$2:$Y$8001,'Per Line'!$AG$2:$AG$8001,$B365&amp;"|"&amp;$C365,'Per Line'!$AJ$2:$AJ$8001,1,'Per Line'!$AK$2:$AK$8001,0))</f>
        <v/>
      </c>
      <c r="S365" s="7">
        <f>IF($Y365="","",R365*Q365)</f>
        <v/>
      </c>
      <c r="T365" s="7">
        <f>IF($Y365="","",S365+P365)</f>
        <v/>
      </c>
      <c r="U365" s="7">
        <f>IF($Y365="","",V365-T365)</f>
        <v/>
      </c>
      <c r="V365" s="7">
        <f>IF($Y365="","",O365+R365+M365)</f>
        <v/>
      </c>
      <c r="W365" s="7">
        <f>IF($Y365="","",V365-T365-K365)</f>
        <v/>
      </c>
      <c r="X365" s="12" t="n"/>
      <c r="Y365" s="13">
        <f>IF(ROWS($Y$2:$Y365)&lt;=MAX('Per Line'!$AI$2:$AI$8001),MATCH(ROWS($Y$2:$Y365),'Per Line'!$AI$2:$AI$8001,0),"")</f>
        <v/>
      </c>
    </row>
    <row r="366">
      <c r="A366" s="12" t="n"/>
      <c r="B366">
        <f>IF($Y366="","",INDEX('Per Line'!$F$2:$F$8001,$Y366)&amp;"")</f>
        <v/>
      </c>
      <c r="C366">
        <f>IF($Y366="","",INDEX('Per Line'!$D$2:$D$8001,$Y366)&amp;"")</f>
        <v/>
      </c>
      <c r="D366">
        <f>IF($Y366="","",INDEX('Per Line'!$B$2:$B$8001,$Y366))</f>
        <v/>
      </c>
      <c r="E366">
        <f>IF($Y366="","",INDEX('Per Line'!$C$2:$C$8001,$Y366)&amp;"")</f>
        <v/>
      </c>
      <c r="F366">
        <f>IF($Y366="","",INDEX('Per Line'!$G$2:$G$8001,$Y366)&amp;"")</f>
        <v/>
      </c>
      <c r="G366">
        <f>IF($Y366="","",INDEX('Per Line'!$L$2:$L$8001,$Y366)&amp;"")</f>
        <v/>
      </c>
      <c r="H366">
        <f>IF($Y366="","",INDEX('Per Line'!$M$2:$M$8001,$Y366)&amp;"")</f>
        <v/>
      </c>
      <c r="I366">
        <f>IF($Y366="","",INDEX('Per Line'!$N$2:$N$8001,$Y366)&amp;"")</f>
        <v/>
      </c>
      <c r="J366">
        <f>IF($Y366="","",INDEX('Per Line'!$Q$2:$Q$8001,$Y366))</f>
        <v/>
      </c>
      <c r="K366" s="7">
        <f>IF($Y366="","",J366*V366/100)</f>
        <v/>
      </c>
      <c r="L366">
        <f>IF($Y366="","",INDEX('Per Line'!$K$2:$K$8001,$Y366)&amp;"")</f>
        <v/>
      </c>
      <c r="M366" s="7">
        <f>IF($Y366="","",SUMIFS('Per Line'!$Y$2:$Y$8001,'Per Line'!$AG$2:$AG$8001,$B366&amp;"|"&amp;$C366,'Per Line'!$AK$2:$AK$8001,1))</f>
        <v/>
      </c>
      <c r="N366">
        <f>IF($Y366="","",Settings!$C$7)</f>
        <v/>
      </c>
      <c r="O366" s="7">
        <f>IF($Y366="","",SUMIFS('Per Line'!$Y$2:$Y$8001,'Per Line'!$AG$2:$AG$8001,$B366&amp;"|"&amp;$C366,'Per Line'!$AJ$2:$AJ$8001,0,'Per Line'!$AK$2:$AK$8001,0))</f>
        <v/>
      </c>
      <c r="P366" s="7">
        <f>IF($Y366="","",O366*N366)</f>
        <v/>
      </c>
      <c r="Q366">
        <f>IF($Y366="","",Settings!$C$6)</f>
        <v/>
      </c>
      <c r="R366" s="7">
        <f>IF($Y366="","",SUMIFS('Per Line'!$Y$2:$Y$8001,'Per Line'!$AG$2:$AG$8001,$B366&amp;"|"&amp;$C366,'Per Line'!$AJ$2:$AJ$8001,1,'Per Line'!$AK$2:$AK$8001,0))</f>
        <v/>
      </c>
      <c r="S366" s="7">
        <f>IF($Y366="","",R366*Q366)</f>
        <v/>
      </c>
      <c r="T366" s="7">
        <f>IF($Y366="","",S366+P366)</f>
        <v/>
      </c>
      <c r="U366" s="7">
        <f>IF($Y366="","",V366-T366)</f>
        <v/>
      </c>
      <c r="V366" s="7">
        <f>IF($Y366="","",O366+R366+M366)</f>
        <v/>
      </c>
      <c r="W366" s="7">
        <f>IF($Y366="","",V366-T366-K366)</f>
        <v/>
      </c>
      <c r="X366" s="12" t="n"/>
      <c r="Y366" s="13">
        <f>IF(ROWS($Y$2:$Y366)&lt;=MAX('Per Line'!$AI$2:$AI$8001),MATCH(ROWS($Y$2:$Y366),'Per Line'!$AI$2:$AI$8001,0),"")</f>
        <v/>
      </c>
    </row>
    <row r="367">
      <c r="A367" s="12" t="n"/>
      <c r="B367">
        <f>IF($Y367="","",INDEX('Per Line'!$F$2:$F$8001,$Y367)&amp;"")</f>
        <v/>
      </c>
      <c r="C367">
        <f>IF($Y367="","",INDEX('Per Line'!$D$2:$D$8001,$Y367)&amp;"")</f>
        <v/>
      </c>
      <c r="D367">
        <f>IF($Y367="","",INDEX('Per Line'!$B$2:$B$8001,$Y367))</f>
        <v/>
      </c>
      <c r="E367">
        <f>IF($Y367="","",INDEX('Per Line'!$C$2:$C$8001,$Y367)&amp;"")</f>
        <v/>
      </c>
      <c r="F367">
        <f>IF($Y367="","",INDEX('Per Line'!$G$2:$G$8001,$Y367)&amp;"")</f>
        <v/>
      </c>
      <c r="G367">
        <f>IF($Y367="","",INDEX('Per Line'!$L$2:$L$8001,$Y367)&amp;"")</f>
        <v/>
      </c>
      <c r="H367">
        <f>IF($Y367="","",INDEX('Per Line'!$M$2:$M$8001,$Y367)&amp;"")</f>
        <v/>
      </c>
      <c r="I367">
        <f>IF($Y367="","",INDEX('Per Line'!$N$2:$N$8001,$Y367)&amp;"")</f>
        <v/>
      </c>
      <c r="J367">
        <f>IF($Y367="","",INDEX('Per Line'!$Q$2:$Q$8001,$Y367))</f>
        <v/>
      </c>
      <c r="K367" s="7">
        <f>IF($Y367="","",J367*V367/100)</f>
        <v/>
      </c>
      <c r="L367">
        <f>IF($Y367="","",INDEX('Per Line'!$K$2:$K$8001,$Y367)&amp;"")</f>
        <v/>
      </c>
      <c r="M367" s="7">
        <f>IF($Y367="","",SUMIFS('Per Line'!$Y$2:$Y$8001,'Per Line'!$AG$2:$AG$8001,$B367&amp;"|"&amp;$C367,'Per Line'!$AK$2:$AK$8001,1))</f>
        <v/>
      </c>
      <c r="N367">
        <f>IF($Y367="","",Settings!$C$7)</f>
        <v/>
      </c>
      <c r="O367" s="7">
        <f>IF($Y367="","",SUMIFS('Per Line'!$Y$2:$Y$8001,'Per Line'!$AG$2:$AG$8001,$B367&amp;"|"&amp;$C367,'Per Line'!$AJ$2:$AJ$8001,0,'Per Line'!$AK$2:$AK$8001,0))</f>
        <v/>
      </c>
      <c r="P367" s="7">
        <f>IF($Y367="","",O367*N367)</f>
        <v/>
      </c>
      <c r="Q367">
        <f>IF($Y367="","",Settings!$C$6)</f>
        <v/>
      </c>
      <c r="R367" s="7">
        <f>IF($Y367="","",SUMIFS('Per Line'!$Y$2:$Y$8001,'Per Line'!$AG$2:$AG$8001,$B367&amp;"|"&amp;$C367,'Per Line'!$AJ$2:$AJ$8001,1,'Per Line'!$AK$2:$AK$8001,0))</f>
        <v/>
      </c>
      <c r="S367" s="7">
        <f>IF($Y367="","",R367*Q367)</f>
        <v/>
      </c>
      <c r="T367" s="7">
        <f>IF($Y367="","",S367+P367)</f>
        <v/>
      </c>
      <c r="U367" s="7">
        <f>IF($Y367="","",V367-T367)</f>
        <v/>
      </c>
      <c r="V367" s="7">
        <f>IF($Y367="","",O367+R367+M367)</f>
        <v/>
      </c>
      <c r="W367" s="7">
        <f>IF($Y367="","",V367-T367-K367)</f>
        <v/>
      </c>
      <c r="X367" s="12" t="n"/>
      <c r="Y367" s="13">
        <f>IF(ROWS($Y$2:$Y367)&lt;=MAX('Per Line'!$AI$2:$AI$8001),MATCH(ROWS($Y$2:$Y367),'Per Line'!$AI$2:$AI$8001,0),"")</f>
        <v/>
      </c>
    </row>
    <row r="368">
      <c r="A368" s="12" t="n"/>
      <c r="B368">
        <f>IF($Y368="","",INDEX('Per Line'!$F$2:$F$8001,$Y368)&amp;"")</f>
        <v/>
      </c>
      <c r="C368">
        <f>IF($Y368="","",INDEX('Per Line'!$D$2:$D$8001,$Y368)&amp;"")</f>
        <v/>
      </c>
      <c r="D368">
        <f>IF($Y368="","",INDEX('Per Line'!$B$2:$B$8001,$Y368))</f>
        <v/>
      </c>
      <c r="E368">
        <f>IF($Y368="","",INDEX('Per Line'!$C$2:$C$8001,$Y368)&amp;"")</f>
        <v/>
      </c>
      <c r="F368">
        <f>IF($Y368="","",INDEX('Per Line'!$G$2:$G$8001,$Y368)&amp;"")</f>
        <v/>
      </c>
      <c r="G368">
        <f>IF($Y368="","",INDEX('Per Line'!$L$2:$L$8001,$Y368)&amp;"")</f>
        <v/>
      </c>
      <c r="H368">
        <f>IF($Y368="","",INDEX('Per Line'!$M$2:$M$8001,$Y368)&amp;"")</f>
        <v/>
      </c>
      <c r="I368">
        <f>IF($Y368="","",INDEX('Per Line'!$N$2:$N$8001,$Y368)&amp;"")</f>
        <v/>
      </c>
      <c r="J368">
        <f>IF($Y368="","",INDEX('Per Line'!$Q$2:$Q$8001,$Y368))</f>
        <v/>
      </c>
      <c r="K368" s="7">
        <f>IF($Y368="","",J368*V368/100)</f>
        <v/>
      </c>
      <c r="L368">
        <f>IF($Y368="","",INDEX('Per Line'!$K$2:$K$8001,$Y368)&amp;"")</f>
        <v/>
      </c>
      <c r="M368" s="7">
        <f>IF($Y368="","",SUMIFS('Per Line'!$Y$2:$Y$8001,'Per Line'!$AG$2:$AG$8001,$B368&amp;"|"&amp;$C368,'Per Line'!$AK$2:$AK$8001,1))</f>
        <v/>
      </c>
      <c r="N368">
        <f>IF($Y368="","",Settings!$C$7)</f>
        <v/>
      </c>
      <c r="O368" s="7">
        <f>IF($Y368="","",SUMIFS('Per Line'!$Y$2:$Y$8001,'Per Line'!$AG$2:$AG$8001,$B368&amp;"|"&amp;$C368,'Per Line'!$AJ$2:$AJ$8001,0,'Per Line'!$AK$2:$AK$8001,0))</f>
        <v/>
      </c>
      <c r="P368" s="7">
        <f>IF($Y368="","",O368*N368)</f>
        <v/>
      </c>
      <c r="Q368">
        <f>IF($Y368="","",Settings!$C$6)</f>
        <v/>
      </c>
      <c r="R368" s="7">
        <f>IF($Y368="","",SUMIFS('Per Line'!$Y$2:$Y$8001,'Per Line'!$AG$2:$AG$8001,$B368&amp;"|"&amp;$C368,'Per Line'!$AJ$2:$AJ$8001,1,'Per Line'!$AK$2:$AK$8001,0))</f>
        <v/>
      </c>
      <c r="S368" s="7">
        <f>IF($Y368="","",R368*Q368)</f>
        <v/>
      </c>
      <c r="T368" s="7">
        <f>IF($Y368="","",S368+P368)</f>
        <v/>
      </c>
      <c r="U368" s="7">
        <f>IF($Y368="","",V368-T368)</f>
        <v/>
      </c>
      <c r="V368" s="7">
        <f>IF($Y368="","",O368+R368+M368)</f>
        <v/>
      </c>
      <c r="W368" s="7">
        <f>IF($Y368="","",V368-T368-K368)</f>
        <v/>
      </c>
      <c r="X368" s="12" t="n"/>
      <c r="Y368" s="13">
        <f>IF(ROWS($Y$2:$Y368)&lt;=MAX('Per Line'!$AI$2:$AI$8001),MATCH(ROWS($Y$2:$Y368),'Per Line'!$AI$2:$AI$8001,0),"")</f>
        <v/>
      </c>
    </row>
    <row r="369">
      <c r="A369" s="12" t="n"/>
      <c r="B369">
        <f>IF($Y369="","",INDEX('Per Line'!$F$2:$F$8001,$Y369)&amp;"")</f>
        <v/>
      </c>
      <c r="C369">
        <f>IF($Y369="","",INDEX('Per Line'!$D$2:$D$8001,$Y369)&amp;"")</f>
        <v/>
      </c>
      <c r="D369">
        <f>IF($Y369="","",INDEX('Per Line'!$B$2:$B$8001,$Y369))</f>
        <v/>
      </c>
      <c r="E369">
        <f>IF($Y369="","",INDEX('Per Line'!$C$2:$C$8001,$Y369)&amp;"")</f>
        <v/>
      </c>
      <c r="F369">
        <f>IF($Y369="","",INDEX('Per Line'!$G$2:$G$8001,$Y369)&amp;"")</f>
        <v/>
      </c>
      <c r="G369">
        <f>IF($Y369="","",INDEX('Per Line'!$L$2:$L$8001,$Y369)&amp;"")</f>
        <v/>
      </c>
      <c r="H369">
        <f>IF($Y369="","",INDEX('Per Line'!$M$2:$M$8001,$Y369)&amp;"")</f>
        <v/>
      </c>
      <c r="I369">
        <f>IF($Y369="","",INDEX('Per Line'!$N$2:$N$8001,$Y369)&amp;"")</f>
        <v/>
      </c>
      <c r="J369">
        <f>IF($Y369="","",INDEX('Per Line'!$Q$2:$Q$8001,$Y369))</f>
        <v/>
      </c>
      <c r="K369" s="7">
        <f>IF($Y369="","",J369*V369/100)</f>
        <v/>
      </c>
      <c r="L369">
        <f>IF($Y369="","",INDEX('Per Line'!$K$2:$K$8001,$Y369)&amp;"")</f>
        <v/>
      </c>
      <c r="M369" s="7">
        <f>IF($Y369="","",SUMIFS('Per Line'!$Y$2:$Y$8001,'Per Line'!$AG$2:$AG$8001,$B369&amp;"|"&amp;$C369,'Per Line'!$AK$2:$AK$8001,1))</f>
        <v/>
      </c>
      <c r="N369">
        <f>IF($Y369="","",Settings!$C$7)</f>
        <v/>
      </c>
      <c r="O369" s="7">
        <f>IF($Y369="","",SUMIFS('Per Line'!$Y$2:$Y$8001,'Per Line'!$AG$2:$AG$8001,$B369&amp;"|"&amp;$C369,'Per Line'!$AJ$2:$AJ$8001,0,'Per Line'!$AK$2:$AK$8001,0))</f>
        <v/>
      </c>
      <c r="P369" s="7">
        <f>IF($Y369="","",O369*N369)</f>
        <v/>
      </c>
      <c r="Q369">
        <f>IF($Y369="","",Settings!$C$6)</f>
        <v/>
      </c>
      <c r="R369" s="7">
        <f>IF($Y369="","",SUMIFS('Per Line'!$Y$2:$Y$8001,'Per Line'!$AG$2:$AG$8001,$B369&amp;"|"&amp;$C369,'Per Line'!$AJ$2:$AJ$8001,1,'Per Line'!$AK$2:$AK$8001,0))</f>
        <v/>
      </c>
      <c r="S369" s="7">
        <f>IF($Y369="","",R369*Q369)</f>
        <v/>
      </c>
      <c r="T369" s="7">
        <f>IF($Y369="","",S369+P369)</f>
        <v/>
      </c>
      <c r="U369" s="7">
        <f>IF($Y369="","",V369-T369)</f>
        <v/>
      </c>
      <c r="V369" s="7">
        <f>IF($Y369="","",O369+R369+M369)</f>
        <v/>
      </c>
      <c r="W369" s="7">
        <f>IF($Y369="","",V369-T369-K369)</f>
        <v/>
      </c>
      <c r="X369" s="12" t="n"/>
      <c r="Y369" s="13">
        <f>IF(ROWS($Y$2:$Y369)&lt;=MAX('Per Line'!$AI$2:$AI$8001),MATCH(ROWS($Y$2:$Y369),'Per Line'!$AI$2:$AI$8001,0),"")</f>
        <v/>
      </c>
    </row>
    <row r="370">
      <c r="A370" s="12" t="n"/>
      <c r="B370">
        <f>IF($Y370="","",INDEX('Per Line'!$F$2:$F$8001,$Y370)&amp;"")</f>
        <v/>
      </c>
      <c r="C370">
        <f>IF($Y370="","",INDEX('Per Line'!$D$2:$D$8001,$Y370)&amp;"")</f>
        <v/>
      </c>
      <c r="D370">
        <f>IF($Y370="","",INDEX('Per Line'!$B$2:$B$8001,$Y370))</f>
        <v/>
      </c>
      <c r="E370">
        <f>IF($Y370="","",INDEX('Per Line'!$C$2:$C$8001,$Y370)&amp;"")</f>
        <v/>
      </c>
      <c r="F370">
        <f>IF($Y370="","",INDEX('Per Line'!$G$2:$G$8001,$Y370)&amp;"")</f>
        <v/>
      </c>
      <c r="G370">
        <f>IF($Y370="","",INDEX('Per Line'!$L$2:$L$8001,$Y370)&amp;"")</f>
        <v/>
      </c>
      <c r="H370">
        <f>IF($Y370="","",INDEX('Per Line'!$M$2:$M$8001,$Y370)&amp;"")</f>
        <v/>
      </c>
      <c r="I370">
        <f>IF($Y370="","",INDEX('Per Line'!$N$2:$N$8001,$Y370)&amp;"")</f>
        <v/>
      </c>
      <c r="J370">
        <f>IF($Y370="","",INDEX('Per Line'!$Q$2:$Q$8001,$Y370))</f>
        <v/>
      </c>
      <c r="K370" s="7">
        <f>IF($Y370="","",J370*V370/100)</f>
        <v/>
      </c>
      <c r="L370">
        <f>IF($Y370="","",INDEX('Per Line'!$K$2:$K$8001,$Y370)&amp;"")</f>
        <v/>
      </c>
      <c r="M370" s="7">
        <f>IF($Y370="","",SUMIFS('Per Line'!$Y$2:$Y$8001,'Per Line'!$AG$2:$AG$8001,$B370&amp;"|"&amp;$C370,'Per Line'!$AK$2:$AK$8001,1))</f>
        <v/>
      </c>
      <c r="N370">
        <f>IF($Y370="","",Settings!$C$7)</f>
        <v/>
      </c>
      <c r="O370" s="7">
        <f>IF($Y370="","",SUMIFS('Per Line'!$Y$2:$Y$8001,'Per Line'!$AG$2:$AG$8001,$B370&amp;"|"&amp;$C370,'Per Line'!$AJ$2:$AJ$8001,0,'Per Line'!$AK$2:$AK$8001,0))</f>
        <v/>
      </c>
      <c r="P370" s="7">
        <f>IF($Y370="","",O370*N370)</f>
        <v/>
      </c>
      <c r="Q370">
        <f>IF($Y370="","",Settings!$C$6)</f>
        <v/>
      </c>
      <c r="R370" s="7">
        <f>IF($Y370="","",SUMIFS('Per Line'!$Y$2:$Y$8001,'Per Line'!$AG$2:$AG$8001,$B370&amp;"|"&amp;$C370,'Per Line'!$AJ$2:$AJ$8001,1,'Per Line'!$AK$2:$AK$8001,0))</f>
        <v/>
      </c>
      <c r="S370" s="7">
        <f>IF($Y370="","",R370*Q370)</f>
        <v/>
      </c>
      <c r="T370" s="7">
        <f>IF($Y370="","",S370+P370)</f>
        <v/>
      </c>
      <c r="U370" s="7">
        <f>IF($Y370="","",V370-T370)</f>
        <v/>
      </c>
      <c r="V370" s="7">
        <f>IF($Y370="","",O370+R370+M370)</f>
        <v/>
      </c>
      <c r="W370" s="7">
        <f>IF($Y370="","",V370-T370-K370)</f>
        <v/>
      </c>
      <c r="X370" s="12" t="n"/>
      <c r="Y370" s="13">
        <f>IF(ROWS($Y$2:$Y370)&lt;=MAX('Per Line'!$AI$2:$AI$8001),MATCH(ROWS($Y$2:$Y370),'Per Line'!$AI$2:$AI$8001,0),"")</f>
        <v/>
      </c>
    </row>
    <row r="371">
      <c r="A371" s="12" t="n"/>
      <c r="B371">
        <f>IF($Y371="","",INDEX('Per Line'!$F$2:$F$8001,$Y371)&amp;"")</f>
        <v/>
      </c>
      <c r="C371">
        <f>IF($Y371="","",INDEX('Per Line'!$D$2:$D$8001,$Y371)&amp;"")</f>
        <v/>
      </c>
      <c r="D371">
        <f>IF($Y371="","",INDEX('Per Line'!$B$2:$B$8001,$Y371))</f>
        <v/>
      </c>
      <c r="E371">
        <f>IF($Y371="","",INDEX('Per Line'!$C$2:$C$8001,$Y371)&amp;"")</f>
        <v/>
      </c>
      <c r="F371">
        <f>IF($Y371="","",INDEX('Per Line'!$G$2:$G$8001,$Y371)&amp;"")</f>
        <v/>
      </c>
      <c r="G371">
        <f>IF($Y371="","",INDEX('Per Line'!$L$2:$L$8001,$Y371)&amp;"")</f>
        <v/>
      </c>
      <c r="H371">
        <f>IF($Y371="","",INDEX('Per Line'!$M$2:$M$8001,$Y371)&amp;"")</f>
        <v/>
      </c>
      <c r="I371">
        <f>IF($Y371="","",INDEX('Per Line'!$N$2:$N$8001,$Y371)&amp;"")</f>
        <v/>
      </c>
      <c r="J371">
        <f>IF($Y371="","",INDEX('Per Line'!$Q$2:$Q$8001,$Y371))</f>
        <v/>
      </c>
      <c r="K371" s="7">
        <f>IF($Y371="","",J371*V371/100)</f>
        <v/>
      </c>
      <c r="L371">
        <f>IF($Y371="","",INDEX('Per Line'!$K$2:$K$8001,$Y371)&amp;"")</f>
        <v/>
      </c>
      <c r="M371" s="7">
        <f>IF($Y371="","",SUMIFS('Per Line'!$Y$2:$Y$8001,'Per Line'!$AG$2:$AG$8001,$B371&amp;"|"&amp;$C371,'Per Line'!$AK$2:$AK$8001,1))</f>
        <v/>
      </c>
      <c r="N371">
        <f>IF($Y371="","",Settings!$C$7)</f>
        <v/>
      </c>
      <c r="O371" s="7">
        <f>IF($Y371="","",SUMIFS('Per Line'!$Y$2:$Y$8001,'Per Line'!$AG$2:$AG$8001,$B371&amp;"|"&amp;$C371,'Per Line'!$AJ$2:$AJ$8001,0,'Per Line'!$AK$2:$AK$8001,0))</f>
        <v/>
      </c>
      <c r="P371" s="7">
        <f>IF($Y371="","",O371*N371)</f>
        <v/>
      </c>
      <c r="Q371">
        <f>IF($Y371="","",Settings!$C$6)</f>
        <v/>
      </c>
      <c r="R371" s="7">
        <f>IF($Y371="","",SUMIFS('Per Line'!$Y$2:$Y$8001,'Per Line'!$AG$2:$AG$8001,$B371&amp;"|"&amp;$C371,'Per Line'!$AJ$2:$AJ$8001,1,'Per Line'!$AK$2:$AK$8001,0))</f>
        <v/>
      </c>
      <c r="S371" s="7">
        <f>IF($Y371="","",R371*Q371)</f>
        <v/>
      </c>
      <c r="T371" s="7">
        <f>IF($Y371="","",S371+P371)</f>
        <v/>
      </c>
      <c r="U371" s="7">
        <f>IF($Y371="","",V371-T371)</f>
        <v/>
      </c>
      <c r="V371" s="7">
        <f>IF($Y371="","",O371+R371+M371)</f>
        <v/>
      </c>
      <c r="W371" s="7">
        <f>IF($Y371="","",V371-T371-K371)</f>
        <v/>
      </c>
      <c r="X371" s="12" t="n"/>
      <c r="Y371" s="13">
        <f>IF(ROWS($Y$2:$Y371)&lt;=MAX('Per Line'!$AI$2:$AI$8001),MATCH(ROWS($Y$2:$Y371),'Per Line'!$AI$2:$AI$8001,0),"")</f>
        <v/>
      </c>
    </row>
    <row r="372">
      <c r="A372" s="12" t="n"/>
      <c r="B372">
        <f>IF($Y372="","",INDEX('Per Line'!$F$2:$F$8001,$Y372)&amp;"")</f>
        <v/>
      </c>
      <c r="C372">
        <f>IF($Y372="","",INDEX('Per Line'!$D$2:$D$8001,$Y372)&amp;"")</f>
        <v/>
      </c>
      <c r="D372">
        <f>IF($Y372="","",INDEX('Per Line'!$B$2:$B$8001,$Y372))</f>
        <v/>
      </c>
      <c r="E372">
        <f>IF($Y372="","",INDEX('Per Line'!$C$2:$C$8001,$Y372)&amp;"")</f>
        <v/>
      </c>
      <c r="F372">
        <f>IF($Y372="","",INDEX('Per Line'!$G$2:$G$8001,$Y372)&amp;"")</f>
        <v/>
      </c>
      <c r="G372">
        <f>IF($Y372="","",INDEX('Per Line'!$L$2:$L$8001,$Y372)&amp;"")</f>
        <v/>
      </c>
      <c r="H372">
        <f>IF($Y372="","",INDEX('Per Line'!$M$2:$M$8001,$Y372)&amp;"")</f>
        <v/>
      </c>
      <c r="I372">
        <f>IF($Y372="","",INDEX('Per Line'!$N$2:$N$8001,$Y372)&amp;"")</f>
        <v/>
      </c>
      <c r="J372">
        <f>IF($Y372="","",INDEX('Per Line'!$Q$2:$Q$8001,$Y372))</f>
        <v/>
      </c>
      <c r="K372" s="7">
        <f>IF($Y372="","",J372*V372/100)</f>
        <v/>
      </c>
      <c r="L372">
        <f>IF($Y372="","",INDEX('Per Line'!$K$2:$K$8001,$Y372)&amp;"")</f>
        <v/>
      </c>
      <c r="M372" s="7">
        <f>IF($Y372="","",SUMIFS('Per Line'!$Y$2:$Y$8001,'Per Line'!$AG$2:$AG$8001,$B372&amp;"|"&amp;$C372,'Per Line'!$AK$2:$AK$8001,1))</f>
        <v/>
      </c>
      <c r="N372">
        <f>IF($Y372="","",Settings!$C$7)</f>
        <v/>
      </c>
      <c r="O372" s="7">
        <f>IF($Y372="","",SUMIFS('Per Line'!$Y$2:$Y$8001,'Per Line'!$AG$2:$AG$8001,$B372&amp;"|"&amp;$C372,'Per Line'!$AJ$2:$AJ$8001,0,'Per Line'!$AK$2:$AK$8001,0))</f>
        <v/>
      </c>
      <c r="P372" s="7">
        <f>IF($Y372="","",O372*N372)</f>
        <v/>
      </c>
      <c r="Q372">
        <f>IF($Y372="","",Settings!$C$6)</f>
        <v/>
      </c>
      <c r="R372" s="7">
        <f>IF($Y372="","",SUMIFS('Per Line'!$Y$2:$Y$8001,'Per Line'!$AG$2:$AG$8001,$B372&amp;"|"&amp;$C372,'Per Line'!$AJ$2:$AJ$8001,1,'Per Line'!$AK$2:$AK$8001,0))</f>
        <v/>
      </c>
      <c r="S372" s="7">
        <f>IF($Y372="","",R372*Q372)</f>
        <v/>
      </c>
      <c r="T372" s="7">
        <f>IF($Y372="","",S372+P372)</f>
        <v/>
      </c>
      <c r="U372" s="7">
        <f>IF($Y372="","",V372-T372)</f>
        <v/>
      </c>
      <c r="V372" s="7">
        <f>IF($Y372="","",O372+R372+M372)</f>
        <v/>
      </c>
      <c r="W372" s="7">
        <f>IF($Y372="","",V372-T372-K372)</f>
        <v/>
      </c>
      <c r="X372" s="12" t="n"/>
      <c r="Y372" s="13">
        <f>IF(ROWS($Y$2:$Y372)&lt;=MAX('Per Line'!$AI$2:$AI$8001),MATCH(ROWS($Y$2:$Y372),'Per Line'!$AI$2:$AI$8001,0),"")</f>
        <v/>
      </c>
    </row>
    <row r="373">
      <c r="A373" s="12" t="n"/>
      <c r="B373">
        <f>IF($Y373="","",INDEX('Per Line'!$F$2:$F$8001,$Y373)&amp;"")</f>
        <v/>
      </c>
      <c r="C373">
        <f>IF($Y373="","",INDEX('Per Line'!$D$2:$D$8001,$Y373)&amp;"")</f>
        <v/>
      </c>
      <c r="D373">
        <f>IF($Y373="","",INDEX('Per Line'!$B$2:$B$8001,$Y373))</f>
        <v/>
      </c>
      <c r="E373">
        <f>IF($Y373="","",INDEX('Per Line'!$C$2:$C$8001,$Y373)&amp;"")</f>
        <v/>
      </c>
      <c r="F373">
        <f>IF($Y373="","",INDEX('Per Line'!$G$2:$G$8001,$Y373)&amp;"")</f>
        <v/>
      </c>
      <c r="G373">
        <f>IF($Y373="","",INDEX('Per Line'!$L$2:$L$8001,$Y373)&amp;"")</f>
        <v/>
      </c>
      <c r="H373">
        <f>IF($Y373="","",INDEX('Per Line'!$M$2:$M$8001,$Y373)&amp;"")</f>
        <v/>
      </c>
      <c r="I373">
        <f>IF($Y373="","",INDEX('Per Line'!$N$2:$N$8001,$Y373)&amp;"")</f>
        <v/>
      </c>
      <c r="J373">
        <f>IF($Y373="","",INDEX('Per Line'!$Q$2:$Q$8001,$Y373))</f>
        <v/>
      </c>
      <c r="K373" s="7">
        <f>IF($Y373="","",J373*V373/100)</f>
        <v/>
      </c>
      <c r="L373">
        <f>IF($Y373="","",INDEX('Per Line'!$K$2:$K$8001,$Y373)&amp;"")</f>
        <v/>
      </c>
      <c r="M373" s="7">
        <f>IF($Y373="","",SUMIFS('Per Line'!$Y$2:$Y$8001,'Per Line'!$AG$2:$AG$8001,$B373&amp;"|"&amp;$C373,'Per Line'!$AK$2:$AK$8001,1))</f>
        <v/>
      </c>
      <c r="N373">
        <f>IF($Y373="","",Settings!$C$7)</f>
        <v/>
      </c>
      <c r="O373" s="7">
        <f>IF($Y373="","",SUMIFS('Per Line'!$Y$2:$Y$8001,'Per Line'!$AG$2:$AG$8001,$B373&amp;"|"&amp;$C373,'Per Line'!$AJ$2:$AJ$8001,0,'Per Line'!$AK$2:$AK$8001,0))</f>
        <v/>
      </c>
      <c r="P373" s="7">
        <f>IF($Y373="","",O373*N373)</f>
        <v/>
      </c>
      <c r="Q373">
        <f>IF($Y373="","",Settings!$C$6)</f>
        <v/>
      </c>
      <c r="R373" s="7">
        <f>IF($Y373="","",SUMIFS('Per Line'!$Y$2:$Y$8001,'Per Line'!$AG$2:$AG$8001,$B373&amp;"|"&amp;$C373,'Per Line'!$AJ$2:$AJ$8001,1,'Per Line'!$AK$2:$AK$8001,0))</f>
        <v/>
      </c>
      <c r="S373" s="7">
        <f>IF($Y373="","",R373*Q373)</f>
        <v/>
      </c>
      <c r="T373" s="7">
        <f>IF($Y373="","",S373+P373)</f>
        <v/>
      </c>
      <c r="U373" s="7">
        <f>IF($Y373="","",V373-T373)</f>
        <v/>
      </c>
      <c r="V373" s="7">
        <f>IF($Y373="","",O373+R373+M373)</f>
        <v/>
      </c>
      <c r="W373" s="7">
        <f>IF($Y373="","",V373-T373-K373)</f>
        <v/>
      </c>
      <c r="X373" s="12" t="n"/>
      <c r="Y373" s="13">
        <f>IF(ROWS($Y$2:$Y373)&lt;=MAX('Per Line'!$AI$2:$AI$8001),MATCH(ROWS($Y$2:$Y373),'Per Line'!$AI$2:$AI$8001,0),"")</f>
        <v/>
      </c>
    </row>
    <row r="374">
      <c r="A374" s="12" t="n"/>
      <c r="B374">
        <f>IF($Y374="","",INDEX('Per Line'!$F$2:$F$8001,$Y374)&amp;"")</f>
        <v/>
      </c>
      <c r="C374">
        <f>IF($Y374="","",INDEX('Per Line'!$D$2:$D$8001,$Y374)&amp;"")</f>
        <v/>
      </c>
      <c r="D374">
        <f>IF($Y374="","",INDEX('Per Line'!$B$2:$B$8001,$Y374))</f>
        <v/>
      </c>
      <c r="E374">
        <f>IF($Y374="","",INDEX('Per Line'!$C$2:$C$8001,$Y374)&amp;"")</f>
        <v/>
      </c>
      <c r="F374">
        <f>IF($Y374="","",INDEX('Per Line'!$G$2:$G$8001,$Y374)&amp;"")</f>
        <v/>
      </c>
      <c r="G374">
        <f>IF($Y374="","",INDEX('Per Line'!$L$2:$L$8001,$Y374)&amp;"")</f>
        <v/>
      </c>
      <c r="H374">
        <f>IF($Y374="","",INDEX('Per Line'!$M$2:$M$8001,$Y374)&amp;"")</f>
        <v/>
      </c>
      <c r="I374">
        <f>IF($Y374="","",INDEX('Per Line'!$N$2:$N$8001,$Y374)&amp;"")</f>
        <v/>
      </c>
      <c r="J374">
        <f>IF($Y374="","",INDEX('Per Line'!$Q$2:$Q$8001,$Y374))</f>
        <v/>
      </c>
      <c r="K374" s="7">
        <f>IF($Y374="","",J374*V374/100)</f>
        <v/>
      </c>
      <c r="L374">
        <f>IF($Y374="","",INDEX('Per Line'!$K$2:$K$8001,$Y374)&amp;"")</f>
        <v/>
      </c>
      <c r="M374" s="7">
        <f>IF($Y374="","",SUMIFS('Per Line'!$Y$2:$Y$8001,'Per Line'!$AG$2:$AG$8001,$B374&amp;"|"&amp;$C374,'Per Line'!$AK$2:$AK$8001,1))</f>
        <v/>
      </c>
      <c r="N374">
        <f>IF($Y374="","",Settings!$C$7)</f>
        <v/>
      </c>
      <c r="O374" s="7">
        <f>IF($Y374="","",SUMIFS('Per Line'!$Y$2:$Y$8001,'Per Line'!$AG$2:$AG$8001,$B374&amp;"|"&amp;$C374,'Per Line'!$AJ$2:$AJ$8001,0,'Per Line'!$AK$2:$AK$8001,0))</f>
        <v/>
      </c>
      <c r="P374" s="7">
        <f>IF($Y374="","",O374*N374)</f>
        <v/>
      </c>
      <c r="Q374">
        <f>IF($Y374="","",Settings!$C$6)</f>
        <v/>
      </c>
      <c r="R374" s="7">
        <f>IF($Y374="","",SUMIFS('Per Line'!$Y$2:$Y$8001,'Per Line'!$AG$2:$AG$8001,$B374&amp;"|"&amp;$C374,'Per Line'!$AJ$2:$AJ$8001,1,'Per Line'!$AK$2:$AK$8001,0))</f>
        <v/>
      </c>
      <c r="S374" s="7">
        <f>IF($Y374="","",R374*Q374)</f>
        <v/>
      </c>
      <c r="T374" s="7">
        <f>IF($Y374="","",S374+P374)</f>
        <v/>
      </c>
      <c r="U374" s="7">
        <f>IF($Y374="","",V374-T374)</f>
        <v/>
      </c>
      <c r="V374" s="7">
        <f>IF($Y374="","",O374+R374+M374)</f>
        <v/>
      </c>
      <c r="W374" s="7">
        <f>IF($Y374="","",V374-T374-K374)</f>
        <v/>
      </c>
      <c r="X374" s="12" t="n"/>
      <c r="Y374" s="13">
        <f>IF(ROWS($Y$2:$Y374)&lt;=MAX('Per Line'!$AI$2:$AI$8001),MATCH(ROWS($Y$2:$Y374),'Per Line'!$AI$2:$AI$8001,0),"")</f>
        <v/>
      </c>
    </row>
    <row r="375">
      <c r="A375" s="12" t="n"/>
      <c r="B375">
        <f>IF($Y375="","",INDEX('Per Line'!$F$2:$F$8001,$Y375)&amp;"")</f>
        <v/>
      </c>
      <c r="C375">
        <f>IF($Y375="","",INDEX('Per Line'!$D$2:$D$8001,$Y375)&amp;"")</f>
        <v/>
      </c>
      <c r="D375">
        <f>IF($Y375="","",INDEX('Per Line'!$B$2:$B$8001,$Y375))</f>
        <v/>
      </c>
      <c r="E375">
        <f>IF($Y375="","",INDEX('Per Line'!$C$2:$C$8001,$Y375)&amp;"")</f>
        <v/>
      </c>
      <c r="F375">
        <f>IF($Y375="","",INDEX('Per Line'!$G$2:$G$8001,$Y375)&amp;"")</f>
        <v/>
      </c>
      <c r="G375">
        <f>IF($Y375="","",INDEX('Per Line'!$L$2:$L$8001,$Y375)&amp;"")</f>
        <v/>
      </c>
      <c r="H375">
        <f>IF($Y375="","",INDEX('Per Line'!$M$2:$M$8001,$Y375)&amp;"")</f>
        <v/>
      </c>
      <c r="I375">
        <f>IF($Y375="","",INDEX('Per Line'!$N$2:$N$8001,$Y375)&amp;"")</f>
        <v/>
      </c>
      <c r="J375">
        <f>IF($Y375="","",INDEX('Per Line'!$Q$2:$Q$8001,$Y375))</f>
        <v/>
      </c>
      <c r="K375" s="7">
        <f>IF($Y375="","",J375*V375/100)</f>
        <v/>
      </c>
      <c r="L375">
        <f>IF($Y375="","",INDEX('Per Line'!$K$2:$K$8001,$Y375)&amp;"")</f>
        <v/>
      </c>
      <c r="M375" s="7">
        <f>IF($Y375="","",SUMIFS('Per Line'!$Y$2:$Y$8001,'Per Line'!$AG$2:$AG$8001,$B375&amp;"|"&amp;$C375,'Per Line'!$AK$2:$AK$8001,1))</f>
        <v/>
      </c>
      <c r="N375">
        <f>IF($Y375="","",Settings!$C$7)</f>
        <v/>
      </c>
      <c r="O375" s="7">
        <f>IF($Y375="","",SUMIFS('Per Line'!$Y$2:$Y$8001,'Per Line'!$AG$2:$AG$8001,$B375&amp;"|"&amp;$C375,'Per Line'!$AJ$2:$AJ$8001,0,'Per Line'!$AK$2:$AK$8001,0))</f>
        <v/>
      </c>
      <c r="P375" s="7">
        <f>IF($Y375="","",O375*N375)</f>
        <v/>
      </c>
      <c r="Q375">
        <f>IF($Y375="","",Settings!$C$6)</f>
        <v/>
      </c>
      <c r="R375" s="7">
        <f>IF($Y375="","",SUMIFS('Per Line'!$Y$2:$Y$8001,'Per Line'!$AG$2:$AG$8001,$B375&amp;"|"&amp;$C375,'Per Line'!$AJ$2:$AJ$8001,1,'Per Line'!$AK$2:$AK$8001,0))</f>
        <v/>
      </c>
      <c r="S375" s="7">
        <f>IF($Y375="","",R375*Q375)</f>
        <v/>
      </c>
      <c r="T375" s="7">
        <f>IF($Y375="","",S375+P375)</f>
        <v/>
      </c>
      <c r="U375" s="7">
        <f>IF($Y375="","",V375-T375)</f>
        <v/>
      </c>
      <c r="V375" s="7">
        <f>IF($Y375="","",O375+R375+M375)</f>
        <v/>
      </c>
      <c r="W375" s="7">
        <f>IF($Y375="","",V375-T375-K375)</f>
        <v/>
      </c>
      <c r="X375" s="12" t="n"/>
      <c r="Y375" s="13">
        <f>IF(ROWS($Y$2:$Y375)&lt;=MAX('Per Line'!$AI$2:$AI$8001),MATCH(ROWS($Y$2:$Y375),'Per Line'!$AI$2:$AI$8001,0),"")</f>
        <v/>
      </c>
    </row>
    <row r="376">
      <c r="A376" s="12" t="n"/>
      <c r="B376">
        <f>IF($Y376="","",INDEX('Per Line'!$F$2:$F$8001,$Y376)&amp;"")</f>
        <v/>
      </c>
      <c r="C376">
        <f>IF($Y376="","",INDEX('Per Line'!$D$2:$D$8001,$Y376)&amp;"")</f>
        <v/>
      </c>
      <c r="D376">
        <f>IF($Y376="","",INDEX('Per Line'!$B$2:$B$8001,$Y376))</f>
        <v/>
      </c>
      <c r="E376">
        <f>IF($Y376="","",INDEX('Per Line'!$C$2:$C$8001,$Y376)&amp;"")</f>
        <v/>
      </c>
      <c r="F376">
        <f>IF($Y376="","",INDEX('Per Line'!$G$2:$G$8001,$Y376)&amp;"")</f>
        <v/>
      </c>
      <c r="G376">
        <f>IF($Y376="","",INDEX('Per Line'!$L$2:$L$8001,$Y376)&amp;"")</f>
        <v/>
      </c>
      <c r="H376">
        <f>IF($Y376="","",INDEX('Per Line'!$M$2:$M$8001,$Y376)&amp;"")</f>
        <v/>
      </c>
      <c r="I376">
        <f>IF($Y376="","",INDEX('Per Line'!$N$2:$N$8001,$Y376)&amp;"")</f>
        <v/>
      </c>
      <c r="J376">
        <f>IF($Y376="","",INDEX('Per Line'!$Q$2:$Q$8001,$Y376))</f>
        <v/>
      </c>
      <c r="K376" s="7">
        <f>IF($Y376="","",J376*V376/100)</f>
        <v/>
      </c>
      <c r="L376">
        <f>IF($Y376="","",INDEX('Per Line'!$K$2:$K$8001,$Y376)&amp;"")</f>
        <v/>
      </c>
      <c r="M376" s="7">
        <f>IF($Y376="","",SUMIFS('Per Line'!$Y$2:$Y$8001,'Per Line'!$AG$2:$AG$8001,$B376&amp;"|"&amp;$C376,'Per Line'!$AK$2:$AK$8001,1))</f>
        <v/>
      </c>
      <c r="N376">
        <f>IF($Y376="","",Settings!$C$7)</f>
        <v/>
      </c>
      <c r="O376" s="7">
        <f>IF($Y376="","",SUMIFS('Per Line'!$Y$2:$Y$8001,'Per Line'!$AG$2:$AG$8001,$B376&amp;"|"&amp;$C376,'Per Line'!$AJ$2:$AJ$8001,0,'Per Line'!$AK$2:$AK$8001,0))</f>
        <v/>
      </c>
      <c r="P376" s="7">
        <f>IF($Y376="","",O376*N376)</f>
        <v/>
      </c>
      <c r="Q376">
        <f>IF($Y376="","",Settings!$C$6)</f>
        <v/>
      </c>
      <c r="R376" s="7">
        <f>IF($Y376="","",SUMIFS('Per Line'!$Y$2:$Y$8001,'Per Line'!$AG$2:$AG$8001,$B376&amp;"|"&amp;$C376,'Per Line'!$AJ$2:$AJ$8001,1,'Per Line'!$AK$2:$AK$8001,0))</f>
        <v/>
      </c>
      <c r="S376" s="7">
        <f>IF($Y376="","",R376*Q376)</f>
        <v/>
      </c>
      <c r="T376" s="7">
        <f>IF($Y376="","",S376+P376)</f>
        <v/>
      </c>
      <c r="U376" s="7">
        <f>IF($Y376="","",V376-T376)</f>
        <v/>
      </c>
      <c r="V376" s="7">
        <f>IF($Y376="","",O376+R376+M376)</f>
        <v/>
      </c>
      <c r="W376" s="7">
        <f>IF($Y376="","",V376-T376-K376)</f>
        <v/>
      </c>
      <c r="X376" s="12" t="n"/>
      <c r="Y376" s="13">
        <f>IF(ROWS($Y$2:$Y376)&lt;=MAX('Per Line'!$AI$2:$AI$8001),MATCH(ROWS($Y$2:$Y376),'Per Line'!$AI$2:$AI$8001,0),"")</f>
        <v/>
      </c>
    </row>
    <row r="377">
      <c r="A377" s="12" t="n"/>
      <c r="B377">
        <f>IF($Y377="","",INDEX('Per Line'!$F$2:$F$8001,$Y377)&amp;"")</f>
        <v/>
      </c>
      <c r="C377">
        <f>IF($Y377="","",INDEX('Per Line'!$D$2:$D$8001,$Y377)&amp;"")</f>
        <v/>
      </c>
      <c r="D377">
        <f>IF($Y377="","",INDEX('Per Line'!$B$2:$B$8001,$Y377))</f>
        <v/>
      </c>
      <c r="E377">
        <f>IF($Y377="","",INDEX('Per Line'!$C$2:$C$8001,$Y377)&amp;"")</f>
        <v/>
      </c>
      <c r="F377">
        <f>IF($Y377="","",INDEX('Per Line'!$G$2:$G$8001,$Y377)&amp;"")</f>
        <v/>
      </c>
      <c r="G377">
        <f>IF($Y377="","",INDEX('Per Line'!$L$2:$L$8001,$Y377)&amp;"")</f>
        <v/>
      </c>
      <c r="H377">
        <f>IF($Y377="","",INDEX('Per Line'!$M$2:$M$8001,$Y377)&amp;"")</f>
        <v/>
      </c>
      <c r="I377">
        <f>IF($Y377="","",INDEX('Per Line'!$N$2:$N$8001,$Y377)&amp;"")</f>
        <v/>
      </c>
      <c r="J377">
        <f>IF($Y377="","",INDEX('Per Line'!$Q$2:$Q$8001,$Y377))</f>
        <v/>
      </c>
      <c r="K377" s="7">
        <f>IF($Y377="","",J377*V377/100)</f>
        <v/>
      </c>
      <c r="L377">
        <f>IF($Y377="","",INDEX('Per Line'!$K$2:$K$8001,$Y377)&amp;"")</f>
        <v/>
      </c>
      <c r="M377" s="7">
        <f>IF($Y377="","",SUMIFS('Per Line'!$Y$2:$Y$8001,'Per Line'!$AG$2:$AG$8001,$B377&amp;"|"&amp;$C377,'Per Line'!$AK$2:$AK$8001,1))</f>
        <v/>
      </c>
      <c r="N377">
        <f>IF($Y377="","",Settings!$C$7)</f>
        <v/>
      </c>
      <c r="O377" s="7">
        <f>IF($Y377="","",SUMIFS('Per Line'!$Y$2:$Y$8001,'Per Line'!$AG$2:$AG$8001,$B377&amp;"|"&amp;$C377,'Per Line'!$AJ$2:$AJ$8001,0,'Per Line'!$AK$2:$AK$8001,0))</f>
        <v/>
      </c>
      <c r="P377" s="7">
        <f>IF($Y377="","",O377*N377)</f>
        <v/>
      </c>
      <c r="Q377">
        <f>IF($Y377="","",Settings!$C$6)</f>
        <v/>
      </c>
      <c r="R377" s="7">
        <f>IF($Y377="","",SUMIFS('Per Line'!$Y$2:$Y$8001,'Per Line'!$AG$2:$AG$8001,$B377&amp;"|"&amp;$C377,'Per Line'!$AJ$2:$AJ$8001,1,'Per Line'!$AK$2:$AK$8001,0))</f>
        <v/>
      </c>
      <c r="S377" s="7">
        <f>IF($Y377="","",R377*Q377)</f>
        <v/>
      </c>
      <c r="T377" s="7">
        <f>IF($Y377="","",S377+P377)</f>
        <v/>
      </c>
      <c r="U377" s="7">
        <f>IF($Y377="","",V377-T377)</f>
        <v/>
      </c>
      <c r="V377" s="7">
        <f>IF($Y377="","",O377+R377+M377)</f>
        <v/>
      </c>
      <c r="W377" s="7">
        <f>IF($Y377="","",V377-T377-K377)</f>
        <v/>
      </c>
      <c r="X377" s="12" t="n"/>
      <c r="Y377" s="13">
        <f>IF(ROWS($Y$2:$Y377)&lt;=MAX('Per Line'!$AI$2:$AI$8001),MATCH(ROWS($Y$2:$Y377),'Per Line'!$AI$2:$AI$8001,0),"")</f>
        <v/>
      </c>
    </row>
    <row r="378">
      <c r="A378" s="12" t="n"/>
      <c r="B378">
        <f>IF($Y378="","",INDEX('Per Line'!$F$2:$F$8001,$Y378)&amp;"")</f>
        <v/>
      </c>
      <c r="C378">
        <f>IF($Y378="","",INDEX('Per Line'!$D$2:$D$8001,$Y378)&amp;"")</f>
        <v/>
      </c>
      <c r="D378">
        <f>IF($Y378="","",INDEX('Per Line'!$B$2:$B$8001,$Y378))</f>
        <v/>
      </c>
      <c r="E378">
        <f>IF($Y378="","",INDEX('Per Line'!$C$2:$C$8001,$Y378)&amp;"")</f>
        <v/>
      </c>
      <c r="F378">
        <f>IF($Y378="","",INDEX('Per Line'!$G$2:$G$8001,$Y378)&amp;"")</f>
        <v/>
      </c>
      <c r="G378">
        <f>IF($Y378="","",INDEX('Per Line'!$L$2:$L$8001,$Y378)&amp;"")</f>
        <v/>
      </c>
      <c r="H378">
        <f>IF($Y378="","",INDEX('Per Line'!$M$2:$M$8001,$Y378)&amp;"")</f>
        <v/>
      </c>
      <c r="I378">
        <f>IF($Y378="","",INDEX('Per Line'!$N$2:$N$8001,$Y378)&amp;"")</f>
        <v/>
      </c>
      <c r="J378">
        <f>IF($Y378="","",INDEX('Per Line'!$Q$2:$Q$8001,$Y378))</f>
        <v/>
      </c>
      <c r="K378" s="7">
        <f>IF($Y378="","",J378*V378/100)</f>
        <v/>
      </c>
      <c r="L378">
        <f>IF($Y378="","",INDEX('Per Line'!$K$2:$K$8001,$Y378)&amp;"")</f>
        <v/>
      </c>
      <c r="M378" s="7">
        <f>IF($Y378="","",SUMIFS('Per Line'!$Y$2:$Y$8001,'Per Line'!$AG$2:$AG$8001,$B378&amp;"|"&amp;$C378,'Per Line'!$AK$2:$AK$8001,1))</f>
        <v/>
      </c>
      <c r="N378">
        <f>IF($Y378="","",Settings!$C$7)</f>
        <v/>
      </c>
      <c r="O378" s="7">
        <f>IF($Y378="","",SUMIFS('Per Line'!$Y$2:$Y$8001,'Per Line'!$AG$2:$AG$8001,$B378&amp;"|"&amp;$C378,'Per Line'!$AJ$2:$AJ$8001,0,'Per Line'!$AK$2:$AK$8001,0))</f>
        <v/>
      </c>
      <c r="P378" s="7">
        <f>IF($Y378="","",O378*N378)</f>
        <v/>
      </c>
      <c r="Q378">
        <f>IF($Y378="","",Settings!$C$6)</f>
        <v/>
      </c>
      <c r="R378" s="7">
        <f>IF($Y378="","",SUMIFS('Per Line'!$Y$2:$Y$8001,'Per Line'!$AG$2:$AG$8001,$B378&amp;"|"&amp;$C378,'Per Line'!$AJ$2:$AJ$8001,1,'Per Line'!$AK$2:$AK$8001,0))</f>
        <v/>
      </c>
      <c r="S378" s="7">
        <f>IF($Y378="","",R378*Q378)</f>
        <v/>
      </c>
      <c r="T378" s="7">
        <f>IF($Y378="","",S378+P378)</f>
        <v/>
      </c>
      <c r="U378" s="7">
        <f>IF($Y378="","",V378-T378)</f>
        <v/>
      </c>
      <c r="V378" s="7">
        <f>IF($Y378="","",O378+R378+M378)</f>
        <v/>
      </c>
      <c r="W378" s="7">
        <f>IF($Y378="","",V378-T378-K378)</f>
        <v/>
      </c>
      <c r="X378" s="12" t="n"/>
      <c r="Y378" s="13">
        <f>IF(ROWS($Y$2:$Y378)&lt;=MAX('Per Line'!$AI$2:$AI$8001),MATCH(ROWS($Y$2:$Y378),'Per Line'!$AI$2:$AI$8001,0),"")</f>
        <v/>
      </c>
    </row>
    <row r="379">
      <c r="A379" s="12" t="n"/>
      <c r="B379">
        <f>IF($Y379="","",INDEX('Per Line'!$F$2:$F$8001,$Y379)&amp;"")</f>
        <v/>
      </c>
      <c r="C379">
        <f>IF($Y379="","",INDEX('Per Line'!$D$2:$D$8001,$Y379)&amp;"")</f>
        <v/>
      </c>
      <c r="D379">
        <f>IF($Y379="","",INDEX('Per Line'!$B$2:$B$8001,$Y379))</f>
        <v/>
      </c>
      <c r="E379">
        <f>IF($Y379="","",INDEX('Per Line'!$C$2:$C$8001,$Y379)&amp;"")</f>
        <v/>
      </c>
      <c r="F379">
        <f>IF($Y379="","",INDEX('Per Line'!$G$2:$G$8001,$Y379)&amp;"")</f>
        <v/>
      </c>
      <c r="G379">
        <f>IF($Y379="","",INDEX('Per Line'!$L$2:$L$8001,$Y379)&amp;"")</f>
        <v/>
      </c>
      <c r="H379">
        <f>IF($Y379="","",INDEX('Per Line'!$M$2:$M$8001,$Y379)&amp;"")</f>
        <v/>
      </c>
      <c r="I379">
        <f>IF($Y379="","",INDEX('Per Line'!$N$2:$N$8001,$Y379)&amp;"")</f>
        <v/>
      </c>
      <c r="J379">
        <f>IF($Y379="","",INDEX('Per Line'!$Q$2:$Q$8001,$Y379))</f>
        <v/>
      </c>
      <c r="K379" s="7">
        <f>IF($Y379="","",J379*V379/100)</f>
        <v/>
      </c>
      <c r="L379">
        <f>IF($Y379="","",INDEX('Per Line'!$K$2:$K$8001,$Y379)&amp;"")</f>
        <v/>
      </c>
      <c r="M379" s="7">
        <f>IF($Y379="","",SUMIFS('Per Line'!$Y$2:$Y$8001,'Per Line'!$AG$2:$AG$8001,$B379&amp;"|"&amp;$C379,'Per Line'!$AK$2:$AK$8001,1))</f>
        <v/>
      </c>
      <c r="N379">
        <f>IF($Y379="","",Settings!$C$7)</f>
        <v/>
      </c>
      <c r="O379" s="7">
        <f>IF($Y379="","",SUMIFS('Per Line'!$Y$2:$Y$8001,'Per Line'!$AG$2:$AG$8001,$B379&amp;"|"&amp;$C379,'Per Line'!$AJ$2:$AJ$8001,0,'Per Line'!$AK$2:$AK$8001,0))</f>
        <v/>
      </c>
      <c r="P379" s="7">
        <f>IF($Y379="","",O379*N379)</f>
        <v/>
      </c>
      <c r="Q379">
        <f>IF($Y379="","",Settings!$C$6)</f>
        <v/>
      </c>
      <c r="R379" s="7">
        <f>IF($Y379="","",SUMIFS('Per Line'!$Y$2:$Y$8001,'Per Line'!$AG$2:$AG$8001,$B379&amp;"|"&amp;$C379,'Per Line'!$AJ$2:$AJ$8001,1,'Per Line'!$AK$2:$AK$8001,0))</f>
        <v/>
      </c>
      <c r="S379" s="7">
        <f>IF($Y379="","",R379*Q379)</f>
        <v/>
      </c>
      <c r="T379" s="7">
        <f>IF($Y379="","",S379+P379)</f>
        <v/>
      </c>
      <c r="U379" s="7">
        <f>IF($Y379="","",V379-T379)</f>
        <v/>
      </c>
      <c r="V379" s="7">
        <f>IF($Y379="","",O379+R379+M379)</f>
        <v/>
      </c>
      <c r="W379" s="7">
        <f>IF($Y379="","",V379-T379-K379)</f>
        <v/>
      </c>
      <c r="X379" s="12" t="n"/>
      <c r="Y379" s="13">
        <f>IF(ROWS($Y$2:$Y379)&lt;=MAX('Per Line'!$AI$2:$AI$8001),MATCH(ROWS($Y$2:$Y379),'Per Line'!$AI$2:$AI$8001,0),"")</f>
        <v/>
      </c>
    </row>
    <row r="380">
      <c r="A380" s="12" t="n"/>
      <c r="B380">
        <f>IF($Y380="","",INDEX('Per Line'!$F$2:$F$8001,$Y380)&amp;"")</f>
        <v/>
      </c>
      <c r="C380">
        <f>IF($Y380="","",INDEX('Per Line'!$D$2:$D$8001,$Y380)&amp;"")</f>
        <v/>
      </c>
      <c r="D380">
        <f>IF($Y380="","",INDEX('Per Line'!$B$2:$B$8001,$Y380))</f>
        <v/>
      </c>
      <c r="E380">
        <f>IF($Y380="","",INDEX('Per Line'!$C$2:$C$8001,$Y380)&amp;"")</f>
        <v/>
      </c>
      <c r="F380">
        <f>IF($Y380="","",INDEX('Per Line'!$G$2:$G$8001,$Y380)&amp;"")</f>
        <v/>
      </c>
      <c r="G380">
        <f>IF($Y380="","",INDEX('Per Line'!$L$2:$L$8001,$Y380)&amp;"")</f>
        <v/>
      </c>
      <c r="H380">
        <f>IF($Y380="","",INDEX('Per Line'!$M$2:$M$8001,$Y380)&amp;"")</f>
        <v/>
      </c>
      <c r="I380">
        <f>IF($Y380="","",INDEX('Per Line'!$N$2:$N$8001,$Y380)&amp;"")</f>
        <v/>
      </c>
      <c r="J380">
        <f>IF($Y380="","",INDEX('Per Line'!$Q$2:$Q$8001,$Y380))</f>
        <v/>
      </c>
      <c r="K380" s="7">
        <f>IF($Y380="","",J380*V380/100)</f>
        <v/>
      </c>
      <c r="L380">
        <f>IF($Y380="","",INDEX('Per Line'!$K$2:$K$8001,$Y380)&amp;"")</f>
        <v/>
      </c>
      <c r="M380" s="7">
        <f>IF($Y380="","",SUMIFS('Per Line'!$Y$2:$Y$8001,'Per Line'!$AG$2:$AG$8001,$B380&amp;"|"&amp;$C380,'Per Line'!$AK$2:$AK$8001,1))</f>
        <v/>
      </c>
      <c r="N380">
        <f>IF($Y380="","",Settings!$C$7)</f>
        <v/>
      </c>
      <c r="O380" s="7">
        <f>IF($Y380="","",SUMIFS('Per Line'!$Y$2:$Y$8001,'Per Line'!$AG$2:$AG$8001,$B380&amp;"|"&amp;$C380,'Per Line'!$AJ$2:$AJ$8001,0,'Per Line'!$AK$2:$AK$8001,0))</f>
        <v/>
      </c>
      <c r="P380" s="7">
        <f>IF($Y380="","",O380*N380)</f>
        <v/>
      </c>
      <c r="Q380">
        <f>IF($Y380="","",Settings!$C$6)</f>
        <v/>
      </c>
      <c r="R380" s="7">
        <f>IF($Y380="","",SUMIFS('Per Line'!$Y$2:$Y$8001,'Per Line'!$AG$2:$AG$8001,$B380&amp;"|"&amp;$C380,'Per Line'!$AJ$2:$AJ$8001,1,'Per Line'!$AK$2:$AK$8001,0))</f>
        <v/>
      </c>
      <c r="S380" s="7">
        <f>IF($Y380="","",R380*Q380)</f>
        <v/>
      </c>
      <c r="T380" s="7">
        <f>IF($Y380="","",S380+P380)</f>
        <v/>
      </c>
      <c r="U380" s="7">
        <f>IF($Y380="","",V380-T380)</f>
        <v/>
      </c>
      <c r="V380" s="7">
        <f>IF($Y380="","",O380+R380+M380)</f>
        <v/>
      </c>
      <c r="W380" s="7">
        <f>IF($Y380="","",V380-T380-K380)</f>
        <v/>
      </c>
      <c r="X380" s="12" t="n"/>
      <c r="Y380" s="13">
        <f>IF(ROWS($Y$2:$Y380)&lt;=MAX('Per Line'!$AI$2:$AI$8001),MATCH(ROWS($Y$2:$Y380),'Per Line'!$AI$2:$AI$8001,0),"")</f>
        <v/>
      </c>
    </row>
    <row r="381">
      <c r="A381" s="12" t="n"/>
      <c r="B381">
        <f>IF($Y381="","",INDEX('Per Line'!$F$2:$F$8001,$Y381)&amp;"")</f>
        <v/>
      </c>
      <c r="C381">
        <f>IF($Y381="","",INDEX('Per Line'!$D$2:$D$8001,$Y381)&amp;"")</f>
        <v/>
      </c>
      <c r="D381">
        <f>IF($Y381="","",INDEX('Per Line'!$B$2:$B$8001,$Y381))</f>
        <v/>
      </c>
      <c r="E381">
        <f>IF($Y381="","",INDEX('Per Line'!$C$2:$C$8001,$Y381)&amp;"")</f>
        <v/>
      </c>
      <c r="F381">
        <f>IF($Y381="","",INDEX('Per Line'!$G$2:$G$8001,$Y381)&amp;"")</f>
        <v/>
      </c>
      <c r="G381">
        <f>IF($Y381="","",INDEX('Per Line'!$L$2:$L$8001,$Y381)&amp;"")</f>
        <v/>
      </c>
      <c r="H381">
        <f>IF($Y381="","",INDEX('Per Line'!$M$2:$M$8001,$Y381)&amp;"")</f>
        <v/>
      </c>
      <c r="I381">
        <f>IF($Y381="","",INDEX('Per Line'!$N$2:$N$8001,$Y381)&amp;"")</f>
        <v/>
      </c>
      <c r="J381">
        <f>IF($Y381="","",INDEX('Per Line'!$Q$2:$Q$8001,$Y381))</f>
        <v/>
      </c>
      <c r="K381" s="7">
        <f>IF($Y381="","",J381*V381/100)</f>
        <v/>
      </c>
      <c r="L381">
        <f>IF($Y381="","",INDEX('Per Line'!$K$2:$K$8001,$Y381)&amp;"")</f>
        <v/>
      </c>
      <c r="M381" s="7">
        <f>IF($Y381="","",SUMIFS('Per Line'!$Y$2:$Y$8001,'Per Line'!$AG$2:$AG$8001,$B381&amp;"|"&amp;$C381,'Per Line'!$AK$2:$AK$8001,1))</f>
        <v/>
      </c>
      <c r="N381">
        <f>IF($Y381="","",Settings!$C$7)</f>
        <v/>
      </c>
      <c r="O381" s="7">
        <f>IF($Y381="","",SUMIFS('Per Line'!$Y$2:$Y$8001,'Per Line'!$AG$2:$AG$8001,$B381&amp;"|"&amp;$C381,'Per Line'!$AJ$2:$AJ$8001,0,'Per Line'!$AK$2:$AK$8001,0))</f>
        <v/>
      </c>
      <c r="P381" s="7">
        <f>IF($Y381="","",O381*N381)</f>
        <v/>
      </c>
      <c r="Q381">
        <f>IF($Y381="","",Settings!$C$6)</f>
        <v/>
      </c>
      <c r="R381" s="7">
        <f>IF($Y381="","",SUMIFS('Per Line'!$Y$2:$Y$8001,'Per Line'!$AG$2:$AG$8001,$B381&amp;"|"&amp;$C381,'Per Line'!$AJ$2:$AJ$8001,1,'Per Line'!$AK$2:$AK$8001,0))</f>
        <v/>
      </c>
      <c r="S381" s="7">
        <f>IF($Y381="","",R381*Q381)</f>
        <v/>
      </c>
      <c r="T381" s="7">
        <f>IF($Y381="","",S381+P381)</f>
        <v/>
      </c>
      <c r="U381" s="7">
        <f>IF($Y381="","",V381-T381)</f>
        <v/>
      </c>
      <c r="V381" s="7">
        <f>IF($Y381="","",O381+R381+M381)</f>
        <v/>
      </c>
      <c r="W381" s="7">
        <f>IF($Y381="","",V381-T381-K381)</f>
        <v/>
      </c>
      <c r="X381" s="12" t="n"/>
      <c r="Y381" s="13">
        <f>IF(ROWS($Y$2:$Y381)&lt;=MAX('Per Line'!$AI$2:$AI$8001),MATCH(ROWS($Y$2:$Y381),'Per Line'!$AI$2:$AI$8001,0),"")</f>
        <v/>
      </c>
    </row>
    <row r="382">
      <c r="A382" s="12" t="n"/>
      <c r="B382">
        <f>IF($Y382="","",INDEX('Per Line'!$F$2:$F$8001,$Y382)&amp;"")</f>
        <v/>
      </c>
      <c r="C382">
        <f>IF($Y382="","",INDEX('Per Line'!$D$2:$D$8001,$Y382)&amp;"")</f>
        <v/>
      </c>
      <c r="D382">
        <f>IF($Y382="","",INDEX('Per Line'!$B$2:$B$8001,$Y382))</f>
        <v/>
      </c>
      <c r="E382">
        <f>IF($Y382="","",INDEX('Per Line'!$C$2:$C$8001,$Y382)&amp;"")</f>
        <v/>
      </c>
      <c r="F382">
        <f>IF($Y382="","",INDEX('Per Line'!$G$2:$G$8001,$Y382)&amp;"")</f>
        <v/>
      </c>
      <c r="G382">
        <f>IF($Y382="","",INDEX('Per Line'!$L$2:$L$8001,$Y382)&amp;"")</f>
        <v/>
      </c>
      <c r="H382">
        <f>IF($Y382="","",INDEX('Per Line'!$M$2:$M$8001,$Y382)&amp;"")</f>
        <v/>
      </c>
      <c r="I382">
        <f>IF($Y382="","",INDEX('Per Line'!$N$2:$N$8001,$Y382)&amp;"")</f>
        <v/>
      </c>
      <c r="J382">
        <f>IF($Y382="","",INDEX('Per Line'!$Q$2:$Q$8001,$Y382))</f>
        <v/>
      </c>
      <c r="K382" s="7">
        <f>IF($Y382="","",J382*V382/100)</f>
        <v/>
      </c>
      <c r="L382">
        <f>IF($Y382="","",INDEX('Per Line'!$K$2:$K$8001,$Y382)&amp;"")</f>
        <v/>
      </c>
      <c r="M382" s="7">
        <f>IF($Y382="","",SUMIFS('Per Line'!$Y$2:$Y$8001,'Per Line'!$AG$2:$AG$8001,$B382&amp;"|"&amp;$C382,'Per Line'!$AK$2:$AK$8001,1))</f>
        <v/>
      </c>
      <c r="N382">
        <f>IF($Y382="","",Settings!$C$7)</f>
        <v/>
      </c>
      <c r="O382" s="7">
        <f>IF($Y382="","",SUMIFS('Per Line'!$Y$2:$Y$8001,'Per Line'!$AG$2:$AG$8001,$B382&amp;"|"&amp;$C382,'Per Line'!$AJ$2:$AJ$8001,0,'Per Line'!$AK$2:$AK$8001,0))</f>
        <v/>
      </c>
      <c r="P382" s="7">
        <f>IF($Y382="","",O382*N382)</f>
        <v/>
      </c>
      <c r="Q382">
        <f>IF($Y382="","",Settings!$C$6)</f>
        <v/>
      </c>
      <c r="R382" s="7">
        <f>IF($Y382="","",SUMIFS('Per Line'!$Y$2:$Y$8001,'Per Line'!$AG$2:$AG$8001,$B382&amp;"|"&amp;$C382,'Per Line'!$AJ$2:$AJ$8001,1,'Per Line'!$AK$2:$AK$8001,0))</f>
        <v/>
      </c>
      <c r="S382" s="7">
        <f>IF($Y382="","",R382*Q382)</f>
        <v/>
      </c>
      <c r="T382" s="7">
        <f>IF($Y382="","",S382+P382)</f>
        <v/>
      </c>
      <c r="U382" s="7">
        <f>IF($Y382="","",V382-T382)</f>
        <v/>
      </c>
      <c r="V382" s="7">
        <f>IF($Y382="","",O382+R382+M382)</f>
        <v/>
      </c>
      <c r="W382" s="7">
        <f>IF($Y382="","",V382-T382-K382)</f>
        <v/>
      </c>
      <c r="X382" s="12" t="n"/>
      <c r="Y382" s="13">
        <f>IF(ROWS($Y$2:$Y382)&lt;=MAX('Per Line'!$AI$2:$AI$8001),MATCH(ROWS($Y$2:$Y382),'Per Line'!$AI$2:$AI$8001,0),"")</f>
        <v/>
      </c>
    </row>
    <row r="383">
      <c r="A383" s="12" t="n"/>
      <c r="B383">
        <f>IF($Y383="","",INDEX('Per Line'!$F$2:$F$8001,$Y383)&amp;"")</f>
        <v/>
      </c>
      <c r="C383">
        <f>IF($Y383="","",INDEX('Per Line'!$D$2:$D$8001,$Y383)&amp;"")</f>
        <v/>
      </c>
      <c r="D383">
        <f>IF($Y383="","",INDEX('Per Line'!$B$2:$B$8001,$Y383))</f>
        <v/>
      </c>
      <c r="E383">
        <f>IF($Y383="","",INDEX('Per Line'!$C$2:$C$8001,$Y383)&amp;"")</f>
        <v/>
      </c>
      <c r="F383">
        <f>IF($Y383="","",INDEX('Per Line'!$G$2:$G$8001,$Y383)&amp;"")</f>
        <v/>
      </c>
      <c r="G383">
        <f>IF($Y383="","",INDEX('Per Line'!$L$2:$L$8001,$Y383)&amp;"")</f>
        <v/>
      </c>
      <c r="H383">
        <f>IF($Y383="","",INDEX('Per Line'!$M$2:$M$8001,$Y383)&amp;"")</f>
        <v/>
      </c>
      <c r="I383">
        <f>IF($Y383="","",INDEX('Per Line'!$N$2:$N$8001,$Y383)&amp;"")</f>
        <v/>
      </c>
      <c r="J383">
        <f>IF($Y383="","",INDEX('Per Line'!$Q$2:$Q$8001,$Y383))</f>
        <v/>
      </c>
      <c r="K383" s="7">
        <f>IF($Y383="","",J383*V383/100)</f>
        <v/>
      </c>
      <c r="L383">
        <f>IF($Y383="","",INDEX('Per Line'!$K$2:$K$8001,$Y383)&amp;"")</f>
        <v/>
      </c>
      <c r="M383" s="7">
        <f>IF($Y383="","",SUMIFS('Per Line'!$Y$2:$Y$8001,'Per Line'!$AG$2:$AG$8001,$B383&amp;"|"&amp;$C383,'Per Line'!$AK$2:$AK$8001,1))</f>
        <v/>
      </c>
      <c r="N383">
        <f>IF($Y383="","",Settings!$C$7)</f>
        <v/>
      </c>
      <c r="O383" s="7">
        <f>IF($Y383="","",SUMIFS('Per Line'!$Y$2:$Y$8001,'Per Line'!$AG$2:$AG$8001,$B383&amp;"|"&amp;$C383,'Per Line'!$AJ$2:$AJ$8001,0,'Per Line'!$AK$2:$AK$8001,0))</f>
        <v/>
      </c>
      <c r="P383" s="7">
        <f>IF($Y383="","",O383*N383)</f>
        <v/>
      </c>
      <c r="Q383">
        <f>IF($Y383="","",Settings!$C$6)</f>
        <v/>
      </c>
      <c r="R383" s="7">
        <f>IF($Y383="","",SUMIFS('Per Line'!$Y$2:$Y$8001,'Per Line'!$AG$2:$AG$8001,$B383&amp;"|"&amp;$C383,'Per Line'!$AJ$2:$AJ$8001,1,'Per Line'!$AK$2:$AK$8001,0))</f>
        <v/>
      </c>
      <c r="S383" s="7">
        <f>IF($Y383="","",R383*Q383)</f>
        <v/>
      </c>
      <c r="T383" s="7">
        <f>IF($Y383="","",S383+P383)</f>
        <v/>
      </c>
      <c r="U383" s="7">
        <f>IF($Y383="","",V383-T383)</f>
        <v/>
      </c>
      <c r="V383" s="7">
        <f>IF($Y383="","",O383+R383+M383)</f>
        <v/>
      </c>
      <c r="W383" s="7">
        <f>IF($Y383="","",V383-T383-K383)</f>
        <v/>
      </c>
      <c r="X383" s="12" t="n"/>
      <c r="Y383" s="13">
        <f>IF(ROWS($Y$2:$Y383)&lt;=MAX('Per Line'!$AI$2:$AI$8001),MATCH(ROWS($Y$2:$Y383),'Per Line'!$AI$2:$AI$8001,0),"")</f>
        <v/>
      </c>
    </row>
    <row r="384">
      <c r="A384" s="12" t="n"/>
      <c r="B384">
        <f>IF($Y384="","",INDEX('Per Line'!$F$2:$F$8001,$Y384)&amp;"")</f>
        <v/>
      </c>
      <c r="C384">
        <f>IF($Y384="","",INDEX('Per Line'!$D$2:$D$8001,$Y384)&amp;"")</f>
        <v/>
      </c>
      <c r="D384">
        <f>IF($Y384="","",INDEX('Per Line'!$B$2:$B$8001,$Y384))</f>
        <v/>
      </c>
      <c r="E384">
        <f>IF($Y384="","",INDEX('Per Line'!$C$2:$C$8001,$Y384)&amp;"")</f>
        <v/>
      </c>
      <c r="F384">
        <f>IF($Y384="","",INDEX('Per Line'!$G$2:$G$8001,$Y384)&amp;"")</f>
        <v/>
      </c>
      <c r="G384">
        <f>IF($Y384="","",INDEX('Per Line'!$L$2:$L$8001,$Y384)&amp;"")</f>
        <v/>
      </c>
      <c r="H384">
        <f>IF($Y384="","",INDEX('Per Line'!$M$2:$M$8001,$Y384)&amp;"")</f>
        <v/>
      </c>
      <c r="I384">
        <f>IF($Y384="","",INDEX('Per Line'!$N$2:$N$8001,$Y384)&amp;"")</f>
        <v/>
      </c>
      <c r="J384">
        <f>IF($Y384="","",INDEX('Per Line'!$Q$2:$Q$8001,$Y384))</f>
        <v/>
      </c>
      <c r="K384" s="7">
        <f>IF($Y384="","",J384*V384/100)</f>
        <v/>
      </c>
      <c r="L384">
        <f>IF($Y384="","",INDEX('Per Line'!$K$2:$K$8001,$Y384)&amp;"")</f>
        <v/>
      </c>
      <c r="M384" s="7">
        <f>IF($Y384="","",SUMIFS('Per Line'!$Y$2:$Y$8001,'Per Line'!$AG$2:$AG$8001,$B384&amp;"|"&amp;$C384,'Per Line'!$AK$2:$AK$8001,1))</f>
        <v/>
      </c>
      <c r="N384">
        <f>IF($Y384="","",Settings!$C$7)</f>
        <v/>
      </c>
      <c r="O384" s="7">
        <f>IF($Y384="","",SUMIFS('Per Line'!$Y$2:$Y$8001,'Per Line'!$AG$2:$AG$8001,$B384&amp;"|"&amp;$C384,'Per Line'!$AJ$2:$AJ$8001,0,'Per Line'!$AK$2:$AK$8001,0))</f>
        <v/>
      </c>
      <c r="P384" s="7">
        <f>IF($Y384="","",O384*N384)</f>
        <v/>
      </c>
      <c r="Q384">
        <f>IF($Y384="","",Settings!$C$6)</f>
        <v/>
      </c>
      <c r="R384" s="7">
        <f>IF($Y384="","",SUMIFS('Per Line'!$Y$2:$Y$8001,'Per Line'!$AG$2:$AG$8001,$B384&amp;"|"&amp;$C384,'Per Line'!$AJ$2:$AJ$8001,1,'Per Line'!$AK$2:$AK$8001,0))</f>
        <v/>
      </c>
      <c r="S384" s="7">
        <f>IF($Y384="","",R384*Q384)</f>
        <v/>
      </c>
      <c r="T384" s="7">
        <f>IF($Y384="","",S384+P384)</f>
        <v/>
      </c>
      <c r="U384" s="7">
        <f>IF($Y384="","",V384-T384)</f>
        <v/>
      </c>
      <c r="V384" s="7">
        <f>IF($Y384="","",O384+R384+M384)</f>
        <v/>
      </c>
      <c r="W384" s="7">
        <f>IF($Y384="","",V384-T384-K384)</f>
        <v/>
      </c>
      <c r="X384" s="12" t="n"/>
      <c r="Y384" s="13">
        <f>IF(ROWS($Y$2:$Y384)&lt;=MAX('Per Line'!$AI$2:$AI$8001),MATCH(ROWS($Y$2:$Y384),'Per Line'!$AI$2:$AI$8001,0),"")</f>
        <v/>
      </c>
    </row>
    <row r="385">
      <c r="A385" s="12" t="n"/>
      <c r="B385">
        <f>IF($Y385="","",INDEX('Per Line'!$F$2:$F$8001,$Y385)&amp;"")</f>
        <v/>
      </c>
      <c r="C385">
        <f>IF($Y385="","",INDEX('Per Line'!$D$2:$D$8001,$Y385)&amp;"")</f>
        <v/>
      </c>
      <c r="D385">
        <f>IF($Y385="","",INDEX('Per Line'!$B$2:$B$8001,$Y385))</f>
        <v/>
      </c>
      <c r="E385">
        <f>IF($Y385="","",INDEX('Per Line'!$C$2:$C$8001,$Y385)&amp;"")</f>
        <v/>
      </c>
      <c r="F385">
        <f>IF($Y385="","",INDEX('Per Line'!$G$2:$G$8001,$Y385)&amp;"")</f>
        <v/>
      </c>
      <c r="G385">
        <f>IF($Y385="","",INDEX('Per Line'!$L$2:$L$8001,$Y385)&amp;"")</f>
        <v/>
      </c>
      <c r="H385">
        <f>IF($Y385="","",INDEX('Per Line'!$M$2:$M$8001,$Y385)&amp;"")</f>
        <v/>
      </c>
      <c r="I385">
        <f>IF($Y385="","",INDEX('Per Line'!$N$2:$N$8001,$Y385)&amp;"")</f>
        <v/>
      </c>
      <c r="J385">
        <f>IF($Y385="","",INDEX('Per Line'!$Q$2:$Q$8001,$Y385))</f>
        <v/>
      </c>
      <c r="K385" s="7">
        <f>IF($Y385="","",J385*V385/100)</f>
        <v/>
      </c>
      <c r="L385">
        <f>IF($Y385="","",INDEX('Per Line'!$K$2:$K$8001,$Y385)&amp;"")</f>
        <v/>
      </c>
      <c r="M385" s="7">
        <f>IF($Y385="","",SUMIFS('Per Line'!$Y$2:$Y$8001,'Per Line'!$AG$2:$AG$8001,$B385&amp;"|"&amp;$C385,'Per Line'!$AK$2:$AK$8001,1))</f>
        <v/>
      </c>
      <c r="N385">
        <f>IF($Y385="","",Settings!$C$7)</f>
        <v/>
      </c>
      <c r="O385" s="7">
        <f>IF($Y385="","",SUMIFS('Per Line'!$Y$2:$Y$8001,'Per Line'!$AG$2:$AG$8001,$B385&amp;"|"&amp;$C385,'Per Line'!$AJ$2:$AJ$8001,0,'Per Line'!$AK$2:$AK$8001,0))</f>
        <v/>
      </c>
      <c r="P385" s="7">
        <f>IF($Y385="","",O385*N385)</f>
        <v/>
      </c>
      <c r="Q385">
        <f>IF($Y385="","",Settings!$C$6)</f>
        <v/>
      </c>
      <c r="R385" s="7">
        <f>IF($Y385="","",SUMIFS('Per Line'!$Y$2:$Y$8001,'Per Line'!$AG$2:$AG$8001,$B385&amp;"|"&amp;$C385,'Per Line'!$AJ$2:$AJ$8001,1,'Per Line'!$AK$2:$AK$8001,0))</f>
        <v/>
      </c>
      <c r="S385" s="7">
        <f>IF($Y385="","",R385*Q385)</f>
        <v/>
      </c>
      <c r="T385" s="7">
        <f>IF($Y385="","",S385+P385)</f>
        <v/>
      </c>
      <c r="U385" s="7">
        <f>IF($Y385="","",V385-T385)</f>
        <v/>
      </c>
      <c r="V385" s="7">
        <f>IF($Y385="","",O385+R385+M385)</f>
        <v/>
      </c>
      <c r="W385" s="7">
        <f>IF($Y385="","",V385-T385-K385)</f>
        <v/>
      </c>
      <c r="X385" s="12" t="n"/>
      <c r="Y385" s="13">
        <f>IF(ROWS($Y$2:$Y385)&lt;=MAX('Per Line'!$AI$2:$AI$8001),MATCH(ROWS($Y$2:$Y385),'Per Line'!$AI$2:$AI$8001,0),"")</f>
        <v/>
      </c>
    </row>
    <row r="386">
      <c r="A386" s="12" t="n"/>
      <c r="B386">
        <f>IF($Y386="","",INDEX('Per Line'!$F$2:$F$8001,$Y386)&amp;"")</f>
        <v/>
      </c>
      <c r="C386">
        <f>IF($Y386="","",INDEX('Per Line'!$D$2:$D$8001,$Y386)&amp;"")</f>
        <v/>
      </c>
      <c r="D386">
        <f>IF($Y386="","",INDEX('Per Line'!$B$2:$B$8001,$Y386))</f>
        <v/>
      </c>
      <c r="E386">
        <f>IF($Y386="","",INDEX('Per Line'!$C$2:$C$8001,$Y386)&amp;"")</f>
        <v/>
      </c>
      <c r="F386">
        <f>IF($Y386="","",INDEX('Per Line'!$G$2:$G$8001,$Y386)&amp;"")</f>
        <v/>
      </c>
      <c r="G386">
        <f>IF($Y386="","",INDEX('Per Line'!$L$2:$L$8001,$Y386)&amp;"")</f>
        <v/>
      </c>
      <c r="H386">
        <f>IF($Y386="","",INDEX('Per Line'!$M$2:$M$8001,$Y386)&amp;"")</f>
        <v/>
      </c>
      <c r="I386">
        <f>IF($Y386="","",INDEX('Per Line'!$N$2:$N$8001,$Y386)&amp;"")</f>
        <v/>
      </c>
      <c r="J386">
        <f>IF($Y386="","",INDEX('Per Line'!$Q$2:$Q$8001,$Y386))</f>
        <v/>
      </c>
      <c r="K386" s="7">
        <f>IF($Y386="","",J386*V386/100)</f>
        <v/>
      </c>
      <c r="L386">
        <f>IF($Y386="","",INDEX('Per Line'!$K$2:$K$8001,$Y386)&amp;"")</f>
        <v/>
      </c>
      <c r="M386" s="7">
        <f>IF($Y386="","",SUMIFS('Per Line'!$Y$2:$Y$8001,'Per Line'!$AG$2:$AG$8001,$B386&amp;"|"&amp;$C386,'Per Line'!$AK$2:$AK$8001,1))</f>
        <v/>
      </c>
      <c r="N386">
        <f>IF($Y386="","",Settings!$C$7)</f>
        <v/>
      </c>
      <c r="O386" s="7">
        <f>IF($Y386="","",SUMIFS('Per Line'!$Y$2:$Y$8001,'Per Line'!$AG$2:$AG$8001,$B386&amp;"|"&amp;$C386,'Per Line'!$AJ$2:$AJ$8001,0,'Per Line'!$AK$2:$AK$8001,0))</f>
        <v/>
      </c>
      <c r="P386" s="7">
        <f>IF($Y386="","",O386*N386)</f>
        <v/>
      </c>
      <c r="Q386">
        <f>IF($Y386="","",Settings!$C$6)</f>
        <v/>
      </c>
      <c r="R386" s="7">
        <f>IF($Y386="","",SUMIFS('Per Line'!$Y$2:$Y$8001,'Per Line'!$AG$2:$AG$8001,$B386&amp;"|"&amp;$C386,'Per Line'!$AJ$2:$AJ$8001,1,'Per Line'!$AK$2:$AK$8001,0))</f>
        <v/>
      </c>
      <c r="S386" s="7">
        <f>IF($Y386="","",R386*Q386)</f>
        <v/>
      </c>
      <c r="T386" s="7">
        <f>IF($Y386="","",S386+P386)</f>
        <v/>
      </c>
      <c r="U386" s="7">
        <f>IF($Y386="","",V386-T386)</f>
        <v/>
      </c>
      <c r="V386" s="7">
        <f>IF($Y386="","",O386+R386+M386)</f>
        <v/>
      </c>
      <c r="W386" s="7">
        <f>IF($Y386="","",V386-T386-K386)</f>
        <v/>
      </c>
      <c r="X386" s="12" t="n"/>
      <c r="Y386" s="13">
        <f>IF(ROWS($Y$2:$Y386)&lt;=MAX('Per Line'!$AI$2:$AI$8001),MATCH(ROWS($Y$2:$Y386),'Per Line'!$AI$2:$AI$8001,0),"")</f>
        <v/>
      </c>
    </row>
    <row r="387">
      <c r="A387" s="12" t="n"/>
      <c r="B387">
        <f>IF($Y387="","",INDEX('Per Line'!$F$2:$F$8001,$Y387)&amp;"")</f>
        <v/>
      </c>
      <c r="C387">
        <f>IF($Y387="","",INDEX('Per Line'!$D$2:$D$8001,$Y387)&amp;"")</f>
        <v/>
      </c>
      <c r="D387">
        <f>IF($Y387="","",INDEX('Per Line'!$B$2:$B$8001,$Y387))</f>
        <v/>
      </c>
      <c r="E387">
        <f>IF($Y387="","",INDEX('Per Line'!$C$2:$C$8001,$Y387)&amp;"")</f>
        <v/>
      </c>
      <c r="F387">
        <f>IF($Y387="","",INDEX('Per Line'!$G$2:$G$8001,$Y387)&amp;"")</f>
        <v/>
      </c>
      <c r="G387">
        <f>IF($Y387="","",INDEX('Per Line'!$L$2:$L$8001,$Y387)&amp;"")</f>
        <v/>
      </c>
      <c r="H387">
        <f>IF($Y387="","",INDEX('Per Line'!$M$2:$M$8001,$Y387)&amp;"")</f>
        <v/>
      </c>
      <c r="I387">
        <f>IF($Y387="","",INDEX('Per Line'!$N$2:$N$8001,$Y387)&amp;"")</f>
        <v/>
      </c>
      <c r="J387">
        <f>IF($Y387="","",INDEX('Per Line'!$Q$2:$Q$8001,$Y387))</f>
        <v/>
      </c>
      <c r="K387" s="7">
        <f>IF($Y387="","",J387*V387/100)</f>
        <v/>
      </c>
      <c r="L387">
        <f>IF($Y387="","",INDEX('Per Line'!$K$2:$K$8001,$Y387)&amp;"")</f>
        <v/>
      </c>
      <c r="M387" s="7">
        <f>IF($Y387="","",SUMIFS('Per Line'!$Y$2:$Y$8001,'Per Line'!$AG$2:$AG$8001,$B387&amp;"|"&amp;$C387,'Per Line'!$AK$2:$AK$8001,1))</f>
        <v/>
      </c>
      <c r="N387">
        <f>IF($Y387="","",Settings!$C$7)</f>
        <v/>
      </c>
      <c r="O387" s="7">
        <f>IF($Y387="","",SUMIFS('Per Line'!$Y$2:$Y$8001,'Per Line'!$AG$2:$AG$8001,$B387&amp;"|"&amp;$C387,'Per Line'!$AJ$2:$AJ$8001,0,'Per Line'!$AK$2:$AK$8001,0))</f>
        <v/>
      </c>
      <c r="P387" s="7">
        <f>IF($Y387="","",O387*N387)</f>
        <v/>
      </c>
      <c r="Q387">
        <f>IF($Y387="","",Settings!$C$6)</f>
        <v/>
      </c>
      <c r="R387" s="7">
        <f>IF($Y387="","",SUMIFS('Per Line'!$Y$2:$Y$8001,'Per Line'!$AG$2:$AG$8001,$B387&amp;"|"&amp;$C387,'Per Line'!$AJ$2:$AJ$8001,1,'Per Line'!$AK$2:$AK$8001,0))</f>
        <v/>
      </c>
      <c r="S387" s="7">
        <f>IF($Y387="","",R387*Q387)</f>
        <v/>
      </c>
      <c r="T387" s="7">
        <f>IF($Y387="","",S387+P387)</f>
        <v/>
      </c>
      <c r="U387" s="7">
        <f>IF($Y387="","",V387-T387)</f>
        <v/>
      </c>
      <c r="V387" s="7">
        <f>IF($Y387="","",O387+R387+M387)</f>
        <v/>
      </c>
      <c r="W387" s="7">
        <f>IF($Y387="","",V387-T387-K387)</f>
        <v/>
      </c>
      <c r="X387" s="12" t="n"/>
      <c r="Y387" s="13">
        <f>IF(ROWS($Y$2:$Y387)&lt;=MAX('Per Line'!$AI$2:$AI$8001),MATCH(ROWS($Y$2:$Y387),'Per Line'!$AI$2:$AI$8001,0),"")</f>
        <v/>
      </c>
    </row>
    <row r="388">
      <c r="A388" s="12" t="n"/>
      <c r="B388">
        <f>IF($Y388="","",INDEX('Per Line'!$F$2:$F$8001,$Y388)&amp;"")</f>
        <v/>
      </c>
      <c r="C388">
        <f>IF($Y388="","",INDEX('Per Line'!$D$2:$D$8001,$Y388)&amp;"")</f>
        <v/>
      </c>
      <c r="D388">
        <f>IF($Y388="","",INDEX('Per Line'!$B$2:$B$8001,$Y388))</f>
        <v/>
      </c>
      <c r="E388">
        <f>IF($Y388="","",INDEX('Per Line'!$C$2:$C$8001,$Y388)&amp;"")</f>
        <v/>
      </c>
      <c r="F388">
        <f>IF($Y388="","",INDEX('Per Line'!$G$2:$G$8001,$Y388)&amp;"")</f>
        <v/>
      </c>
      <c r="G388">
        <f>IF($Y388="","",INDEX('Per Line'!$L$2:$L$8001,$Y388)&amp;"")</f>
        <v/>
      </c>
      <c r="H388">
        <f>IF($Y388="","",INDEX('Per Line'!$M$2:$M$8001,$Y388)&amp;"")</f>
        <v/>
      </c>
      <c r="I388">
        <f>IF($Y388="","",INDEX('Per Line'!$N$2:$N$8001,$Y388)&amp;"")</f>
        <v/>
      </c>
      <c r="J388">
        <f>IF($Y388="","",INDEX('Per Line'!$Q$2:$Q$8001,$Y388))</f>
        <v/>
      </c>
      <c r="K388" s="7">
        <f>IF($Y388="","",J388*V388/100)</f>
        <v/>
      </c>
      <c r="L388">
        <f>IF($Y388="","",INDEX('Per Line'!$K$2:$K$8001,$Y388)&amp;"")</f>
        <v/>
      </c>
      <c r="M388" s="7">
        <f>IF($Y388="","",SUMIFS('Per Line'!$Y$2:$Y$8001,'Per Line'!$AG$2:$AG$8001,$B388&amp;"|"&amp;$C388,'Per Line'!$AK$2:$AK$8001,1))</f>
        <v/>
      </c>
      <c r="N388">
        <f>IF($Y388="","",Settings!$C$7)</f>
        <v/>
      </c>
      <c r="O388" s="7">
        <f>IF($Y388="","",SUMIFS('Per Line'!$Y$2:$Y$8001,'Per Line'!$AG$2:$AG$8001,$B388&amp;"|"&amp;$C388,'Per Line'!$AJ$2:$AJ$8001,0,'Per Line'!$AK$2:$AK$8001,0))</f>
        <v/>
      </c>
      <c r="P388" s="7">
        <f>IF($Y388="","",O388*N388)</f>
        <v/>
      </c>
      <c r="Q388">
        <f>IF($Y388="","",Settings!$C$6)</f>
        <v/>
      </c>
      <c r="R388" s="7">
        <f>IF($Y388="","",SUMIFS('Per Line'!$Y$2:$Y$8001,'Per Line'!$AG$2:$AG$8001,$B388&amp;"|"&amp;$C388,'Per Line'!$AJ$2:$AJ$8001,1,'Per Line'!$AK$2:$AK$8001,0))</f>
        <v/>
      </c>
      <c r="S388" s="7">
        <f>IF($Y388="","",R388*Q388)</f>
        <v/>
      </c>
      <c r="T388" s="7">
        <f>IF($Y388="","",S388+P388)</f>
        <v/>
      </c>
      <c r="U388" s="7">
        <f>IF($Y388="","",V388-T388)</f>
        <v/>
      </c>
      <c r="V388" s="7">
        <f>IF($Y388="","",O388+R388+M388)</f>
        <v/>
      </c>
      <c r="W388" s="7">
        <f>IF($Y388="","",V388-T388-K388)</f>
        <v/>
      </c>
      <c r="X388" s="12" t="n"/>
      <c r="Y388" s="13">
        <f>IF(ROWS($Y$2:$Y388)&lt;=MAX('Per Line'!$AI$2:$AI$8001),MATCH(ROWS($Y$2:$Y388),'Per Line'!$AI$2:$AI$8001,0),"")</f>
        <v/>
      </c>
    </row>
    <row r="389">
      <c r="A389" s="12" t="n"/>
      <c r="B389">
        <f>IF($Y389="","",INDEX('Per Line'!$F$2:$F$8001,$Y389)&amp;"")</f>
        <v/>
      </c>
      <c r="C389">
        <f>IF($Y389="","",INDEX('Per Line'!$D$2:$D$8001,$Y389)&amp;"")</f>
        <v/>
      </c>
      <c r="D389">
        <f>IF($Y389="","",INDEX('Per Line'!$B$2:$B$8001,$Y389))</f>
        <v/>
      </c>
      <c r="E389">
        <f>IF($Y389="","",INDEX('Per Line'!$C$2:$C$8001,$Y389)&amp;"")</f>
        <v/>
      </c>
      <c r="F389">
        <f>IF($Y389="","",INDEX('Per Line'!$G$2:$G$8001,$Y389)&amp;"")</f>
        <v/>
      </c>
      <c r="G389">
        <f>IF($Y389="","",INDEX('Per Line'!$L$2:$L$8001,$Y389)&amp;"")</f>
        <v/>
      </c>
      <c r="H389">
        <f>IF($Y389="","",INDEX('Per Line'!$M$2:$M$8001,$Y389)&amp;"")</f>
        <v/>
      </c>
      <c r="I389">
        <f>IF($Y389="","",INDEX('Per Line'!$N$2:$N$8001,$Y389)&amp;"")</f>
        <v/>
      </c>
      <c r="J389">
        <f>IF($Y389="","",INDEX('Per Line'!$Q$2:$Q$8001,$Y389))</f>
        <v/>
      </c>
      <c r="K389" s="7">
        <f>IF($Y389="","",J389*V389/100)</f>
        <v/>
      </c>
      <c r="L389">
        <f>IF($Y389="","",INDEX('Per Line'!$K$2:$K$8001,$Y389)&amp;"")</f>
        <v/>
      </c>
      <c r="M389" s="7">
        <f>IF($Y389="","",SUMIFS('Per Line'!$Y$2:$Y$8001,'Per Line'!$AG$2:$AG$8001,$B389&amp;"|"&amp;$C389,'Per Line'!$AK$2:$AK$8001,1))</f>
        <v/>
      </c>
      <c r="N389">
        <f>IF($Y389="","",Settings!$C$7)</f>
        <v/>
      </c>
      <c r="O389" s="7">
        <f>IF($Y389="","",SUMIFS('Per Line'!$Y$2:$Y$8001,'Per Line'!$AG$2:$AG$8001,$B389&amp;"|"&amp;$C389,'Per Line'!$AJ$2:$AJ$8001,0,'Per Line'!$AK$2:$AK$8001,0))</f>
        <v/>
      </c>
      <c r="P389" s="7">
        <f>IF($Y389="","",O389*N389)</f>
        <v/>
      </c>
      <c r="Q389">
        <f>IF($Y389="","",Settings!$C$6)</f>
        <v/>
      </c>
      <c r="R389" s="7">
        <f>IF($Y389="","",SUMIFS('Per Line'!$Y$2:$Y$8001,'Per Line'!$AG$2:$AG$8001,$B389&amp;"|"&amp;$C389,'Per Line'!$AJ$2:$AJ$8001,1,'Per Line'!$AK$2:$AK$8001,0))</f>
        <v/>
      </c>
      <c r="S389" s="7">
        <f>IF($Y389="","",R389*Q389)</f>
        <v/>
      </c>
      <c r="T389" s="7">
        <f>IF($Y389="","",S389+P389)</f>
        <v/>
      </c>
      <c r="U389" s="7">
        <f>IF($Y389="","",V389-T389)</f>
        <v/>
      </c>
      <c r="V389" s="7">
        <f>IF($Y389="","",O389+R389+M389)</f>
        <v/>
      </c>
      <c r="W389" s="7">
        <f>IF($Y389="","",V389-T389-K389)</f>
        <v/>
      </c>
      <c r="X389" s="12" t="n"/>
      <c r="Y389" s="13">
        <f>IF(ROWS($Y$2:$Y389)&lt;=MAX('Per Line'!$AI$2:$AI$8001),MATCH(ROWS($Y$2:$Y389),'Per Line'!$AI$2:$AI$8001,0),"")</f>
        <v/>
      </c>
    </row>
    <row r="390">
      <c r="A390" s="12" t="n"/>
      <c r="B390">
        <f>IF($Y390="","",INDEX('Per Line'!$F$2:$F$8001,$Y390)&amp;"")</f>
        <v/>
      </c>
      <c r="C390">
        <f>IF($Y390="","",INDEX('Per Line'!$D$2:$D$8001,$Y390)&amp;"")</f>
        <v/>
      </c>
      <c r="D390">
        <f>IF($Y390="","",INDEX('Per Line'!$B$2:$B$8001,$Y390))</f>
        <v/>
      </c>
      <c r="E390">
        <f>IF($Y390="","",INDEX('Per Line'!$C$2:$C$8001,$Y390)&amp;"")</f>
        <v/>
      </c>
      <c r="F390">
        <f>IF($Y390="","",INDEX('Per Line'!$G$2:$G$8001,$Y390)&amp;"")</f>
        <v/>
      </c>
      <c r="G390">
        <f>IF($Y390="","",INDEX('Per Line'!$L$2:$L$8001,$Y390)&amp;"")</f>
        <v/>
      </c>
      <c r="H390">
        <f>IF($Y390="","",INDEX('Per Line'!$M$2:$M$8001,$Y390)&amp;"")</f>
        <v/>
      </c>
      <c r="I390">
        <f>IF($Y390="","",INDEX('Per Line'!$N$2:$N$8001,$Y390)&amp;"")</f>
        <v/>
      </c>
      <c r="J390">
        <f>IF($Y390="","",INDEX('Per Line'!$Q$2:$Q$8001,$Y390))</f>
        <v/>
      </c>
      <c r="K390" s="7">
        <f>IF($Y390="","",J390*V390/100)</f>
        <v/>
      </c>
      <c r="L390">
        <f>IF($Y390="","",INDEX('Per Line'!$K$2:$K$8001,$Y390)&amp;"")</f>
        <v/>
      </c>
      <c r="M390" s="7">
        <f>IF($Y390="","",SUMIFS('Per Line'!$Y$2:$Y$8001,'Per Line'!$AG$2:$AG$8001,$B390&amp;"|"&amp;$C390,'Per Line'!$AK$2:$AK$8001,1))</f>
        <v/>
      </c>
      <c r="N390">
        <f>IF($Y390="","",Settings!$C$7)</f>
        <v/>
      </c>
      <c r="O390" s="7">
        <f>IF($Y390="","",SUMIFS('Per Line'!$Y$2:$Y$8001,'Per Line'!$AG$2:$AG$8001,$B390&amp;"|"&amp;$C390,'Per Line'!$AJ$2:$AJ$8001,0,'Per Line'!$AK$2:$AK$8001,0))</f>
        <v/>
      </c>
      <c r="P390" s="7">
        <f>IF($Y390="","",O390*N390)</f>
        <v/>
      </c>
      <c r="Q390">
        <f>IF($Y390="","",Settings!$C$6)</f>
        <v/>
      </c>
      <c r="R390" s="7">
        <f>IF($Y390="","",SUMIFS('Per Line'!$Y$2:$Y$8001,'Per Line'!$AG$2:$AG$8001,$B390&amp;"|"&amp;$C390,'Per Line'!$AJ$2:$AJ$8001,1,'Per Line'!$AK$2:$AK$8001,0))</f>
        <v/>
      </c>
      <c r="S390" s="7">
        <f>IF($Y390="","",R390*Q390)</f>
        <v/>
      </c>
      <c r="T390" s="7">
        <f>IF($Y390="","",S390+P390)</f>
        <v/>
      </c>
      <c r="U390" s="7">
        <f>IF($Y390="","",V390-T390)</f>
        <v/>
      </c>
      <c r="V390" s="7">
        <f>IF($Y390="","",O390+R390+M390)</f>
        <v/>
      </c>
      <c r="W390" s="7">
        <f>IF($Y390="","",V390-T390-K390)</f>
        <v/>
      </c>
      <c r="X390" s="12" t="n"/>
      <c r="Y390" s="13">
        <f>IF(ROWS($Y$2:$Y390)&lt;=MAX('Per Line'!$AI$2:$AI$8001),MATCH(ROWS($Y$2:$Y390),'Per Line'!$AI$2:$AI$8001,0),"")</f>
        <v/>
      </c>
    </row>
    <row r="391">
      <c r="A391" s="12" t="n"/>
      <c r="B391">
        <f>IF($Y391="","",INDEX('Per Line'!$F$2:$F$8001,$Y391)&amp;"")</f>
        <v/>
      </c>
      <c r="C391">
        <f>IF($Y391="","",INDEX('Per Line'!$D$2:$D$8001,$Y391)&amp;"")</f>
        <v/>
      </c>
      <c r="D391">
        <f>IF($Y391="","",INDEX('Per Line'!$B$2:$B$8001,$Y391))</f>
        <v/>
      </c>
      <c r="E391">
        <f>IF($Y391="","",INDEX('Per Line'!$C$2:$C$8001,$Y391)&amp;"")</f>
        <v/>
      </c>
      <c r="F391">
        <f>IF($Y391="","",INDEX('Per Line'!$G$2:$G$8001,$Y391)&amp;"")</f>
        <v/>
      </c>
      <c r="G391">
        <f>IF($Y391="","",INDEX('Per Line'!$L$2:$L$8001,$Y391)&amp;"")</f>
        <v/>
      </c>
      <c r="H391">
        <f>IF($Y391="","",INDEX('Per Line'!$M$2:$M$8001,$Y391)&amp;"")</f>
        <v/>
      </c>
      <c r="I391">
        <f>IF($Y391="","",INDEX('Per Line'!$N$2:$N$8001,$Y391)&amp;"")</f>
        <v/>
      </c>
      <c r="J391">
        <f>IF($Y391="","",INDEX('Per Line'!$Q$2:$Q$8001,$Y391))</f>
        <v/>
      </c>
      <c r="K391" s="7">
        <f>IF($Y391="","",J391*V391/100)</f>
        <v/>
      </c>
      <c r="L391">
        <f>IF($Y391="","",INDEX('Per Line'!$K$2:$K$8001,$Y391)&amp;"")</f>
        <v/>
      </c>
      <c r="M391" s="7">
        <f>IF($Y391="","",SUMIFS('Per Line'!$Y$2:$Y$8001,'Per Line'!$AG$2:$AG$8001,$B391&amp;"|"&amp;$C391,'Per Line'!$AK$2:$AK$8001,1))</f>
        <v/>
      </c>
      <c r="N391">
        <f>IF($Y391="","",Settings!$C$7)</f>
        <v/>
      </c>
      <c r="O391" s="7">
        <f>IF($Y391="","",SUMIFS('Per Line'!$Y$2:$Y$8001,'Per Line'!$AG$2:$AG$8001,$B391&amp;"|"&amp;$C391,'Per Line'!$AJ$2:$AJ$8001,0,'Per Line'!$AK$2:$AK$8001,0))</f>
        <v/>
      </c>
      <c r="P391" s="7">
        <f>IF($Y391="","",O391*N391)</f>
        <v/>
      </c>
      <c r="Q391">
        <f>IF($Y391="","",Settings!$C$6)</f>
        <v/>
      </c>
      <c r="R391" s="7">
        <f>IF($Y391="","",SUMIFS('Per Line'!$Y$2:$Y$8001,'Per Line'!$AG$2:$AG$8001,$B391&amp;"|"&amp;$C391,'Per Line'!$AJ$2:$AJ$8001,1,'Per Line'!$AK$2:$AK$8001,0))</f>
        <v/>
      </c>
      <c r="S391" s="7">
        <f>IF($Y391="","",R391*Q391)</f>
        <v/>
      </c>
      <c r="T391" s="7">
        <f>IF($Y391="","",S391+P391)</f>
        <v/>
      </c>
      <c r="U391" s="7">
        <f>IF($Y391="","",V391-T391)</f>
        <v/>
      </c>
      <c r="V391" s="7">
        <f>IF($Y391="","",O391+R391+M391)</f>
        <v/>
      </c>
      <c r="W391" s="7">
        <f>IF($Y391="","",V391-T391-K391)</f>
        <v/>
      </c>
      <c r="X391" s="12" t="n"/>
      <c r="Y391" s="13">
        <f>IF(ROWS($Y$2:$Y391)&lt;=MAX('Per Line'!$AI$2:$AI$8001),MATCH(ROWS($Y$2:$Y391),'Per Line'!$AI$2:$AI$8001,0),"")</f>
        <v/>
      </c>
    </row>
    <row r="392">
      <c r="A392" s="12" t="n"/>
      <c r="B392">
        <f>IF($Y392="","",INDEX('Per Line'!$F$2:$F$8001,$Y392)&amp;"")</f>
        <v/>
      </c>
      <c r="C392">
        <f>IF($Y392="","",INDEX('Per Line'!$D$2:$D$8001,$Y392)&amp;"")</f>
        <v/>
      </c>
      <c r="D392">
        <f>IF($Y392="","",INDEX('Per Line'!$B$2:$B$8001,$Y392))</f>
        <v/>
      </c>
      <c r="E392">
        <f>IF($Y392="","",INDEX('Per Line'!$C$2:$C$8001,$Y392)&amp;"")</f>
        <v/>
      </c>
      <c r="F392">
        <f>IF($Y392="","",INDEX('Per Line'!$G$2:$G$8001,$Y392)&amp;"")</f>
        <v/>
      </c>
      <c r="G392">
        <f>IF($Y392="","",INDEX('Per Line'!$L$2:$L$8001,$Y392)&amp;"")</f>
        <v/>
      </c>
      <c r="H392">
        <f>IF($Y392="","",INDEX('Per Line'!$M$2:$M$8001,$Y392)&amp;"")</f>
        <v/>
      </c>
      <c r="I392">
        <f>IF($Y392="","",INDEX('Per Line'!$N$2:$N$8001,$Y392)&amp;"")</f>
        <v/>
      </c>
      <c r="J392">
        <f>IF($Y392="","",INDEX('Per Line'!$Q$2:$Q$8001,$Y392))</f>
        <v/>
      </c>
      <c r="K392" s="7">
        <f>IF($Y392="","",J392*V392/100)</f>
        <v/>
      </c>
      <c r="L392">
        <f>IF($Y392="","",INDEX('Per Line'!$K$2:$K$8001,$Y392)&amp;"")</f>
        <v/>
      </c>
      <c r="M392" s="7">
        <f>IF($Y392="","",SUMIFS('Per Line'!$Y$2:$Y$8001,'Per Line'!$AG$2:$AG$8001,$B392&amp;"|"&amp;$C392,'Per Line'!$AK$2:$AK$8001,1))</f>
        <v/>
      </c>
      <c r="N392">
        <f>IF($Y392="","",Settings!$C$7)</f>
        <v/>
      </c>
      <c r="O392" s="7">
        <f>IF($Y392="","",SUMIFS('Per Line'!$Y$2:$Y$8001,'Per Line'!$AG$2:$AG$8001,$B392&amp;"|"&amp;$C392,'Per Line'!$AJ$2:$AJ$8001,0,'Per Line'!$AK$2:$AK$8001,0))</f>
        <v/>
      </c>
      <c r="P392" s="7">
        <f>IF($Y392="","",O392*N392)</f>
        <v/>
      </c>
      <c r="Q392">
        <f>IF($Y392="","",Settings!$C$6)</f>
        <v/>
      </c>
      <c r="R392" s="7">
        <f>IF($Y392="","",SUMIFS('Per Line'!$Y$2:$Y$8001,'Per Line'!$AG$2:$AG$8001,$B392&amp;"|"&amp;$C392,'Per Line'!$AJ$2:$AJ$8001,1,'Per Line'!$AK$2:$AK$8001,0))</f>
        <v/>
      </c>
      <c r="S392" s="7">
        <f>IF($Y392="","",R392*Q392)</f>
        <v/>
      </c>
      <c r="T392" s="7">
        <f>IF($Y392="","",S392+P392)</f>
        <v/>
      </c>
      <c r="U392" s="7">
        <f>IF($Y392="","",V392-T392)</f>
        <v/>
      </c>
      <c r="V392" s="7">
        <f>IF($Y392="","",O392+R392+M392)</f>
        <v/>
      </c>
      <c r="W392" s="7">
        <f>IF($Y392="","",V392-T392-K392)</f>
        <v/>
      </c>
      <c r="X392" s="12" t="n"/>
      <c r="Y392" s="13">
        <f>IF(ROWS($Y$2:$Y392)&lt;=MAX('Per Line'!$AI$2:$AI$8001),MATCH(ROWS($Y$2:$Y392),'Per Line'!$AI$2:$AI$8001,0),"")</f>
        <v/>
      </c>
    </row>
    <row r="393">
      <c r="A393" s="12" t="n"/>
      <c r="B393">
        <f>IF($Y393="","",INDEX('Per Line'!$F$2:$F$8001,$Y393)&amp;"")</f>
        <v/>
      </c>
      <c r="C393">
        <f>IF($Y393="","",INDEX('Per Line'!$D$2:$D$8001,$Y393)&amp;"")</f>
        <v/>
      </c>
      <c r="D393">
        <f>IF($Y393="","",INDEX('Per Line'!$B$2:$B$8001,$Y393))</f>
        <v/>
      </c>
      <c r="E393">
        <f>IF($Y393="","",INDEX('Per Line'!$C$2:$C$8001,$Y393)&amp;"")</f>
        <v/>
      </c>
      <c r="F393">
        <f>IF($Y393="","",INDEX('Per Line'!$G$2:$G$8001,$Y393)&amp;"")</f>
        <v/>
      </c>
      <c r="G393">
        <f>IF($Y393="","",INDEX('Per Line'!$L$2:$L$8001,$Y393)&amp;"")</f>
        <v/>
      </c>
      <c r="H393">
        <f>IF($Y393="","",INDEX('Per Line'!$M$2:$M$8001,$Y393)&amp;"")</f>
        <v/>
      </c>
      <c r="I393">
        <f>IF($Y393="","",INDEX('Per Line'!$N$2:$N$8001,$Y393)&amp;"")</f>
        <v/>
      </c>
      <c r="J393">
        <f>IF($Y393="","",INDEX('Per Line'!$Q$2:$Q$8001,$Y393))</f>
        <v/>
      </c>
      <c r="K393" s="7">
        <f>IF($Y393="","",J393*V393/100)</f>
        <v/>
      </c>
      <c r="L393">
        <f>IF($Y393="","",INDEX('Per Line'!$K$2:$K$8001,$Y393)&amp;"")</f>
        <v/>
      </c>
      <c r="M393" s="7">
        <f>IF($Y393="","",SUMIFS('Per Line'!$Y$2:$Y$8001,'Per Line'!$AG$2:$AG$8001,$B393&amp;"|"&amp;$C393,'Per Line'!$AK$2:$AK$8001,1))</f>
        <v/>
      </c>
      <c r="N393">
        <f>IF($Y393="","",Settings!$C$7)</f>
        <v/>
      </c>
      <c r="O393" s="7">
        <f>IF($Y393="","",SUMIFS('Per Line'!$Y$2:$Y$8001,'Per Line'!$AG$2:$AG$8001,$B393&amp;"|"&amp;$C393,'Per Line'!$AJ$2:$AJ$8001,0,'Per Line'!$AK$2:$AK$8001,0))</f>
        <v/>
      </c>
      <c r="P393" s="7">
        <f>IF($Y393="","",O393*N393)</f>
        <v/>
      </c>
      <c r="Q393">
        <f>IF($Y393="","",Settings!$C$6)</f>
        <v/>
      </c>
      <c r="R393" s="7">
        <f>IF($Y393="","",SUMIFS('Per Line'!$Y$2:$Y$8001,'Per Line'!$AG$2:$AG$8001,$B393&amp;"|"&amp;$C393,'Per Line'!$AJ$2:$AJ$8001,1,'Per Line'!$AK$2:$AK$8001,0))</f>
        <v/>
      </c>
      <c r="S393" s="7">
        <f>IF($Y393="","",R393*Q393)</f>
        <v/>
      </c>
      <c r="T393" s="7">
        <f>IF($Y393="","",S393+P393)</f>
        <v/>
      </c>
      <c r="U393" s="7">
        <f>IF($Y393="","",V393-T393)</f>
        <v/>
      </c>
      <c r="V393" s="7">
        <f>IF($Y393="","",O393+R393+M393)</f>
        <v/>
      </c>
      <c r="W393" s="7">
        <f>IF($Y393="","",V393-T393-K393)</f>
        <v/>
      </c>
      <c r="X393" s="12" t="n"/>
      <c r="Y393" s="13">
        <f>IF(ROWS($Y$2:$Y393)&lt;=MAX('Per Line'!$AI$2:$AI$8001),MATCH(ROWS($Y$2:$Y393),'Per Line'!$AI$2:$AI$8001,0),"")</f>
        <v/>
      </c>
    </row>
    <row r="394">
      <c r="A394" s="12" t="n"/>
      <c r="B394">
        <f>IF($Y394="","",INDEX('Per Line'!$F$2:$F$8001,$Y394)&amp;"")</f>
        <v/>
      </c>
      <c r="C394">
        <f>IF($Y394="","",INDEX('Per Line'!$D$2:$D$8001,$Y394)&amp;"")</f>
        <v/>
      </c>
      <c r="D394">
        <f>IF($Y394="","",INDEX('Per Line'!$B$2:$B$8001,$Y394))</f>
        <v/>
      </c>
      <c r="E394">
        <f>IF($Y394="","",INDEX('Per Line'!$C$2:$C$8001,$Y394)&amp;"")</f>
        <v/>
      </c>
      <c r="F394">
        <f>IF($Y394="","",INDEX('Per Line'!$G$2:$G$8001,$Y394)&amp;"")</f>
        <v/>
      </c>
      <c r="G394">
        <f>IF($Y394="","",INDEX('Per Line'!$L$2:$L$8001,$Y394)&amp;"")</f>
        <v/>
      </c>
      <c r="H394">
        <f>IF($Y394="","",INDEX('Per Line'!$M$2:$M$8001,$Y394)&amp;"")</f>
        <v/>
      </c>
      <c r="I394">
        <f>IF($Y394="","",INDEX('Per Line'!$N$2:$N$8001,$Y394)&amp;"")</f>
        <v/>
      </c>
      <c r="J394">
        <f>IF($Y394="","",INDEX('Per Line'!$Q$2:$Q$8001,$Y394))</f>
        <v/>
      </c>
      <c r="K394" s="7">
        <f>IF($Y394="","",J394*V394/100)</f>
        <v/>
      </c>
      <c r="L394">
        <f>IF($Y394="","",INDEX('Per Line'!$K$2:$K$8001,$Y394)&amp;"")</f>
        <v/>
      </c>
      <c r="M394" s="7">
        <f>IF($Y394="","",SUMIFS('Per Line'!$Y$2:$Y$8001,'Per Line'!$AG$2:$AG$8001,$B394&amp;"|"&amp;$C394,'Per Line'!$AK$2:$AK$8001,1))</f>
        <v/>
      </c>
      <c r="N394">
        <f>IF($Y394="","",Settings!$C$7)</f>
        <v/>
      </c>
      <c r="O394" s="7">
        <f>IF($Y394="","",SUMIFS('Per Line'!$Y$2:$Y$8001,'Per Line'!$AG$2:$AG$8001,$B394&amp;"|"&amp;$C394,'Per Line'!$AJ$2:$AJ$8001,0,'Per Line'!$AK$2:$AK$8001,0))</f>
        <v/>
      </c>
      <c r="P394" s="7">
        <f>IF($Y394="","",O394*N394)</f>
        <v/>
      </c>
      <c r="Q394">
        <f>IF($Y394="","",Settings!$C$6)</f>
        <v/>
      </c>
      <c r="R394" s="7">
        <f>IF($Y394="","",SUMIFS('Per Line'!$Y$2:$Y$8001,'Per Line'!$AG$2:$AG$8001,$B394&amp;"|"&amp;$C394,'Per Line'!$AJ$2:$AJ$8001,1,'Per Line'!$AK$2:$AK$8001,0))</f>
        <v/>
      </c>
      <c r="S394" s="7">
        <f>IF($Y394="","",R394*Q394)</f>
        <v/>
      </c>
      <c r="T394" s="7">
        <f>IF($Y394="","",S394+P394)</f>
        <v/>
      </c>
      <c r="U394" s="7">
        <f>IF($Y394="","",V394-T394)</f>
        <v/>
      </c>
      <c r="V394" s="7">
        <f>IF($Y394="","",O394+R394+M394)</f>
        <v/>
      </c>
      <c r="W394" s="7">
        <f>IF($Y394="","",V394-T394-K394)</f>
        <v/>
      </c>
      <c r="X394" s="12" t="n"/>
      <c r="Y394" s="13">
        <f>IF(ROWS($Y$2:$Y394)&lt;=MAX('Per Line'!$AI$2:$AI$8001),MATCH(ROWS($Y$2:$Y394),'Per Line'!$AI$2:$AI$8001,0),"")</f>
        <v/>
      </c>
    </row>
    <row r="395">
      <c r="A395" s="12" t="n"/>
      <c r="B395">
        <f>IF($Y395="","",INDEX('Per Line'!$F$2:$F$8001,$Y395)&amp;"")</f>
        <v/>
      </c>
      <c r="C395">
        <f>IF($Y395="","",INDEX('Per Line'!$D$2:$D$8001,$Y395)&amp;"")</f>
        <v/>
      </c>
      <c r="D395">
        <f>IF($Y395="","",INDEX('Per Line'!$B$2:$B$8001,$Y395))</f>
        <v/>
      </c>
      <c r="E395">
        <f>IF($Y395="","",INDEX('Per Line'!$C$2:$C$8001,$Y395)&amp;"")</f>
        <v/>
      </c>
      <c r="F395">
        <f>IF($Y395="","",INDEX('Per Line'!$G$2:$G$8001,$Y395)&amp;"")</f>
        <v/>
      </c>
      <c r="G395">
        <f>IF($Y395="","",INDEX('Per Line'!$L$2:$L$8001,$Y395)&amp;"")</f>
        <v/>
      </c>
      <c r="H395">
        <f>IF($Y395="","",INDEX('Per Line'!$M$2:$M$8001,$Y395)&amp;"")</f>
        <v/>
      </c>
      <c r="I395">
        <f>IF($Y395="","",INDEX('Per Line'!$N$2:$N$8001,$Y395)&amp;"")</f>
        <v/>
      </c>
      <c r="J395">
        <f>IF($Y395="","",INDEX('Per Line'!$Q$2:$Q$8001,$Y395))</f>
        <v/>
      </c>
      <c r="K395" s="7">
        <f>IF($Y395="","",J395*V395/100)</f>
        <v/>
      </c>
      <c r="L395">
        <f>IF($Y395="","",INDEX('Per Line'!$K$2:$K$8001,$Y395)&amp;"")</f>
        <v/>
      </c>
      <c r="M395" s="7">
        <f>IF($Y395="","",SUMIFS('Per Line'!$Y$2:$Y$8001,'Per Line'!$AG$2:$AG$8001,$B395&amp;"|"&amp;$C395,'Per Line'!$AK$2:$AK$8001,1))</f>
        <v/>
      </c>
      <c r="N395">
        <f>IF($Y395="","",Settings!$C$7)</f>
        <v/>
      </c>
      <c r="O395" s="7">
        <f>IF($Y395="","",SUMIFS('Per Line'!$Y$2:$Y$8001,'Per Line'!$AG$2:$AG$8001,$B395&amp;"|"&amp;$C395,'Per Line'!$AJ$2:$AJ$8001,0,'Per Line'!$AK$2:$AK$8001,0))</f>
        <v/>
      </c>
      <c r="P395" s="7">
        <f>IF($Y395="","",O395*N395)</f>
        <v/>
      </c>
      <c r="Q395">
        <f>IF($Y395="","",Settings!$C$6)</f>
        <v/>
      </c>
      <c r="R395" s="7">
        <f>IF($Y395="","",SUMIFS('Per Line'!$Y$2:$Y$8001,'Per Line'!$AG$2:$AG$8001,$B395&amp;"|"&amp;$C395,'Per Line'!$AJ$2:$AJ$8001,1,'Per Line'!$AK$2:$AK$8001,0))</f>
        <v/>
      </c>
      <c r="S395" s="7">
        <f>IF($Y395="","",R395*Q395)</f>
        <v/>
      </c>
      <c r="T395" s="7">
        <f>IF($Y395="","",S395+P395)</f>
        <v/>
      </c>
      <c r="U395" s="7">
        <f>IF($Y395="","",V395-T395)</f>
        <v/>
      </c>
      <c r="V395" s="7">
        <f>IF($Y395="","",O395+R395+M395)</f>
        <v/>
      </c>
      <c r="W395" s="7">
        <f>IF($Y395="","",V395-T395-K395)</f>
        <v/>
      </c>
      <c r="X395" s="12" t="n"/>
      <c r="Y395" s="13">
        <f>IF(ROWS($Y$2:$Y395)&lt;=MAX('Per Line'!$AI$2:$AI$8001),MATCH(ROWS($Y$2:$Y395),'Per Line'!$AI$2:$AI$8001,0),"")</f>
        <v/>
      </c>
    </row>
    <row r="396">
      <c r="A396" s="12" t="n"/>
      <c r="B396">
        <f>IF($Y396="","",INDEX('Per Line'!$F$2:$F$8001,$Y396)&amp;"")</f>
        <v/>
      </c>
      <c r="C396">
        <f>IF($Y396="","",INDEX('Per Line'!$D$2:$D$8001,$Y396)&amp;"")</f>
        <v/>
      </c>
      <c r="D396">
        <f>IF($Y396="","",INDEX('Per Line'!$B$2:$B$8001,$Y396))</f>
        <v/>
      </c>
      <c r="E396">
        <f>IF($Y396="","",INDEX('Per Line'!$C$2:$C$8001,$Y396)&amp;"")</f>
        <v/>
      </c>
      <c r="F396">
        <f>IF($Y396="","",INDEX('Per Line'!$G$2:$G$8001,$Y396)&amp;"")</f>
        <v/>
      </c>
      <c r="G396">
        <f>IF($Y396="","",INDEX('Per Line'!$L$2:$L$8001,$Y396)&amp;"")</f>
        <v/>
      </c>
      <c r="H396">
        <f>IF($Y396="","",INDEX('Per Line'!$M$2:$M$8001,$Y396)&amp;"")</f>
        <v/>
      </c>
      <c r="I396">
        <f>IF($Y396="","",INDEX('Per Line'!$N$2:$N$8001,$Y396)&amp;"")</f>
        <v/>
      </c>
      <c r="J396">
        <f>IF($Y396="","",INDEX('Per Line'!$Q$2:$Q$8001,$Y396))</f>
        <v/>
      </c>
      <c r="K396" s="7">
        <f>IF($Y396="","",J396*V396/100)</f>
        <v/>
      </c>
      <c r="L396">
        <f>IF($Y396="","",INDEX('Per Line'!$K$2:$K$8001,$Y396)&amp;"")</f>
        <v/>
      </c>
      <c r="M396" s="7">
        <f>IF($Y396="","",SUMIFS('Per Line'!$Y$2:$Y$8001,'Per Line'!$AG$2:$AG$8001,$B396&amp;"|"&amp;$C396,'Per Line'!$AK$2:$AK$8001,1))</f>
        <v/>
      </c>
      <c r="N396">
        <f>IF($Y396="","",Settings!$C$7)</f>
        <v/>
      </c>
      <c r="O396" s="7">
        <f>IF($Y396="","",SUMIFS('Per Line'!$Y$2:$Y$8001,'Per Line'!$AG$2:$AG$8001,$B396&amp;"|"&amp;$C396,'Per Line'!$AJ$2:$AJ$8001,0,'Per Line'!$AK$2:$AK$8001,0))</f>
        <v/>
      </c>
      <c r="P396" s="7">
        <f>IF($Y396="","",O396*N396)</f>
        <v/>
      </c>
      <c r="Q396">
        <f>IF($Y396="","",Settings!$C$6)</f>
        <v/>
      </c>
      <c r="R396" s="7">
        <f>IF($Y396="","",SUMIFS('Per Line'!$Y$2:$Y$8001,'Per Line'!$AG$2:$AG$8001,$B396&amp;"|"&amp;$C396,'Per Line'!$AJ$2:$AJ$8001,1,'Per Line'!$AK$2:$AK$8001,0))</f>
        <v/>
      </c>
      <c r="S396" s="7">
        <f>IF($Y396="","",R396*Q396)</f>
        <v/>
      </c>
      <c r="T396" s="7">
        <f>IF($Y396="","",S396+P396)</f>
        <v/>
      </c>
      <c r="U396" s="7">
        <f>IF($Y396="","",V396-T396)</f>
        <v/>
      </c>
      <c r="V396" s="7">
        <f>IF($Y396="","",O396+R396+M396)</f>
        <v/>
      </c>
      <c r="W396" s="7">
        <f>IF($Y396="","",V396-T396-K396)</f>
        <v/>
      </c>
      <c r="X396" s="12" t="n"/>
      <c r="Y396" s="13">
        <f>IF(ROWS($Y$2:$Y396)&lt;=MAX('Per Line'!$AI$2:$AI$8001),MATCH(ROWS($Y$2:$Y396),'Per Line'!$AI$2:$AI$8001,0),"")</f>
        <v/>
      </c>
    </row>
    <row r="397">
      <c r="A397" s="12" t="n"/>
      <c r="B397">
        <f>IF($Y397="","",INDEX('Per Line'!$F$2:$F$8001,$Y397)&amp;"")</f>
        <v/>
      </c>
      <c r="C397">
        <f>IF($Y397="","",INDEX('Per Line'!$D$2:$D$8001,$Y397)&amp;"")</f>
        <v/>
      </c>
      <c r="D397">
        <f>IF($Y397="","",INDEX('Per Line'!$B$2:$B$8001,$Y397))</f>
        <v/>
      </c>
      <c r="E397">
        <f>IF($Y397="","",INDEX('Per Line'!$C$2:$C$8001,$Y397)&amp;"")</f>
        <v/>
      </c>
      <c r="F397">
        <f>IF($Y397="","",INDEX('Per Line'!$G$2:$G$8001,$Y397)&amp;"")</f>
        <v/>
      </c>
      <c r="G397">
        <f>IF($Y397="","",INDEX('Per Line'!$L$2:$L$8001,$Y397)&amp;"")</f>
        <v/>
      </c>
      <c r="H397">
        <f>IF($Y397="","",INDEX('Per Line'!$M$2:$M$8001,$Y397)&amp;"")</f>
        <v/>
      </c>
      <c r="I397">
        <f>IF($Y397="","",INDEX('Per Line'!$N$2:$N$8001,$Y397)&amp;"")</f>
        <v/>
      </c>
      <c r="J397">
        <f>IF($Y397="","",INDEX('Per Line'!$Q$2:$Q$8001,$Y397))</f>
        <v/>
      </c>
      <c r="K397" s="7">
        <f>IF($Y397="","",J397*V397/100)</f>
        <v/>
      </c>
      <c r="L397">
        <f>IF($Y397="","",INDEX('Per Line'!$K$2:$K$8001,$Y397)&amp;"")</f>
        <v/>
      </c>
      <c r="M397" s="7">
        <f>IF($Y397="","",SUMIFS('Per Line'!$Y$2:$Y$8001,'Per Line'!$AG$2:$AG$8001,$B397&amp;"|"&amp;$C397,'Per Line'!$AK$2:$AK$8001,1))</f>
        <v/>
      </c>
      <c r="N397">
        <f>IF($Y397="","",Settings!$C$7)</f>
        <v/>
      </c>
      <c r="O397" s="7">
        <f>IF($Y397="","",SUMIFS('Per Line'!$Y$2:$Y$8001,'Per Line'!$AG$2:$AG$8001,$B397&amp;"|"&amp;$C397,'Per Line'!$AJ$2:$AJ$8001,0,'Per Line'!$AK$2:$AK$8001,0))</f>
        <v/>
      </c>
      <c r="P397" s="7">
        <f>IF($Y397="","",O397*N397)</f>
        <v/>
      </c>
      <c r="Q397">
        <f>IF($Y397="","",Settings!$C$6)</f>
        <v/>
      </c>
      <c r="R397" s="7">
        <f>IF($Y397="","",SUMIFS('Per Line'!$Y$2:$Y$8001,'Per Line'!$AG$2:$AG$8001,$B397&amp;"|"&amp;$C397,'Per Line'!$AJ$2:$AJ$8001,1,'Per Line'!$AK$2:$AK$8001,0))</f>
        <v/>
      </c>
      <c r="S397" s="7">
        <f>IF($Y397="","",R397*Q397)</f>
        <v/>
      </c>
      <c r="T397" s="7">
        <f>IF($Y397="","",S397+P397)</f>
        <v/>
      </c>
      <c r="U397" s="7">
        <f>IF($Y397="","",V397-T397)</f>
        <v/>
      </c>
      <c r="V397" s="7">
        <f>IF($Y397="","",O397+R397+M397)</f>
        <v/>
      </c>
      <c r="W397" s="7">
        <f>IF($Y397="","",V397-T397-K397)</f>
        <v/>
      </c>
      <c r="X397" s="12" t="n"/>
      <c r="Y397" s="13">
        <f>IF(ROWS($Y$2:$Y397)&lt;=MAX('Per Line'!$AI$2:$AI$8001),MATCH(ROWS($Y$2:$Y397),'Per Line'!$AI$2:$AI$8001,0),"")</f>
        <v/>
      </c>
    </row>
    <row r="398">
      <c r="A398" s="12" t="n"/>
      <c r="B398">
        <f>IF($Y398="","",INDEX('Per Line'!$F$2:$F$8001,$Y398)&amp;"")</f>
        <v/>
      </c>
      <c r="C398">
        <f>IF($Y398="","",INDEX('Per Line'!$D$2:$D$8001,$Y398)&amp;"")</f>
        <v/>
      </c>
      <c r="D398">
        <f>IF($Y398="","",INDEX('Per Line'!$B$2:$B$8001,$Y398))</f>
        <v/>
      </c>
      <c r="E398">
        <f>IF($Y398="","",INDEX('Per Line'!$C$2:$C$8001,$Y398)&amp;"")</f>
        <v/>
      </c>
      <c r="F398">
        <f>IF($Y398="","",INDEX('Per Line'!$G$2:$G$8001,$Y398)&amp;"")</f>
        <v/>
      </c>
      <c r="G398">
        <f>IF($Y398="","",INDEX('Per Line'!$L$2:$L$8001,$Y398)&amp;"")</f>
        <v/>
      </c>
      <c r="H398">
        <f>IF($Y398="","",INDEX('Per Line'!$M$2:$M$8001,$Y398)&amp;"")</f>
        <v/>
      </c>
      <c r="I398">
        <f>IF($Y398="","",INDEX('Per Line'!$N$2:$N$8001,$Y398)&amp;"")</f>
        <v/>
      </c>
      <c r="J398">
        <f>IF($Y398="","",INDEX('Per Line'!$Q$2:$Q$8001,$Y398))</f>
        <v/>
      </c>
      <c r="K398" s="7">
        <f>IF($Y398="","",J398*V398/100)</f>
        <v/>
      </c>
      <c r="L398">
        <f>IF($Y398="","",INDEX('Per Line'!$K$2:$K$8001,$Y398)&amp;"")</f>
        <v/>
      </c>
      <c r="M398" s="7">
        <f>IF($Y398="","",SUMIFS('Per Line'!$Y$2:$Y$8001,'Per Line'!$AG$2:$AG$8001,$B398&amp;"|"&amp;$C398,'Per Line'!$AK$2:$AK$8001,1))</f>
        <v/>
      </c>
      <c r="N398">
        <f>IF($Y398="","",Settings!$C$7)</f>
        <v/>
      </c>
      <c r="O398" s="7">
        <f>IF($Y398="","",SUMIFS('Per Line'!$Y$2:$Y$8001,'Per Line'!$AG$2:$AG$8001,$B398&amp;"|"&amp;$C398,'Per Line'!$AJ$2:$AJ$8001,0,'Per Line'!$AK$2:$AK$8001,0))</f>
        <v/>
      </c>
      <c r="P398" s="7">
        <f>IF($Y398="","",O398*N398)</f>
        <v/>
      </c>
      <c r="Q398">
        <f>IF($Y398="","",Settings!$C$6)</f>
        <v/>
      </c>
      <c r="R398" s="7">
        <f>IF($Y398="","",SUMIFS('Per Line'!$Y$2:$Y$8001,'Per Line'!$AG$2:$AG$8001,$B398&amp;"|"&amp;$C398,'Per Line'!$AJ$2:$AJ$8001,1,'Per Line'!$AK$2:$AK$8001,0))</f>
        <v/>
      </c>
      <c r="S398" s="7">
        <f>IF($Y398="","",R398*Q398)</f>
        <v/>
      </c>
      <c r="T398" s="7">
        <f>IF($Y398="","",S398+P398)</f>
        <v/>
      </c>
      <c r="U398" s="7">
        <f>IF($Y398="","",V398-T398)</f>
        <v/>
      </c>
      <c r="V398" s="7">
        <f>IF($Y398="","",O398+R398+M398)</f>
        <v/>
      </c>
      <c r="W398" s="7">
        <f>IF($Y398="","",V398-T398-K398)</f>
        <v/>
      </c>
      <c r="X398" s="12" t="n"/>
      <c r="Y398" s="13">
        <f>IF(ROWS($Y$2:$Y398)&lt;=MAX('Per Line'!$AI$2:$AI$8001),MATCH(ROWS($Y$2:$Y398),'Per Line'!$AI$2:$AI$8001,0),"")</f>
        <v/>
      </c>
    </row>
    <row r="399">
      <c r="A399" s="12" t="n"/>
      <c r="B399">
        <f>IF($Y399="","",INDEX('Per Line'!$F$2:$F$8001,$Y399)&amp;"")</f>
        <v/>
      </c>
      <c r="C399">
        <f>IF($Y399="","",INDEX('Per Line'!$D$2:$D$8001,$Y399)&amp;"")</f>
        <v/>
      </c>
      <c r="D399">
        <f>IF($Y399="","",INDEX('Per Line'!$B$2:$B$8001,$Y399))</f>
        <v/>
      </c>
      <c r="E399">
        <f>IF($Y399="","",INDEX('Per Line'!$C$2:$C$8001,$Y399)&amp;"")</f>
        <v/>
      </c>
      <c r="F399">
        <f>IF($Y399="","",INDEX('Per Line'!$G$2:$G$8001,$Y399)&amp;"")</f>
        <v/>
      </c>
      <c r="G399">
        <f>IF($Y399="","",INDEX('Per Line'!$L$2:$L$8001,$Y399)&amp;"")</f>
        <v/>
      </c>
      <c r="H399">
        <f>IF($Y399="","",INDEX('Per Line'!$M$2:$M$8001,$Y399)&amp;"")</f>
        <v/>
      </c>
      <c r="I399">
        <f>IF($Y399="","",INDEX('Per Line'!$N$2:$N$8001,$Y399)&amp;"")</f>
        <v/>
      </c>
      <c r="J399">
        <f>IF($Y399="","",INDEX('Per Line'!$Q$2:$Q$8001,$Y399))</f>
        <v/>
      </c>
      <c r="K399" s="7">
        <f>IF($Y399="","",J399*V399/100)</f>
        <v/>
      </c>
      <c r="L399">
        <f>IF($Y399="","",INDEX('Per Line'!$K$2:$K$8001,$Y399)&amp;"")</f>
        <v/>
      </c>
      <c r="M399" s="7">
        <f>IF($Y399="","",SUMIFS('Per Line'!$Y$2:$Y$8001,'Per Line'!$AG$2:$AG$8001,$B399&amp;"|"&amp;$C399,'Per Line'!$AK$2:$AK$8001,1))</f>
        <v/>
      </c>
      <c r="N399">
        <f>IF($Y399="","",Settings!$C$7)</f>
        <v/>
      </c>
      <c r="O399" s="7">
        <f>IF($Y399="","",SUMIFS('Per Line'!$Y$2:$Y$8001,'Per Line'!$AG$2:$AG$8001,$B399&amp;"|"&amp;$C399,'Per Line'!$AJ$2:$AJ$8001,0,'Per Line'!$AK$2:$AK$8001,0))</f>
        <v/>
      </c>
      <c r="P399" s="7">
        <f>IF($Y399="","",O399*N399)</f>
        <v/>
      </c>
      <c r="Q399">
        <f>IF($Y399="","",Settings!$C$6)</f>
        <v/>
      </c>
      <c r="R399" s="7">
        <f>IF($Y399="","",SUMIFS('Per Line'!$Y$2:$Y$8001,'Per Line'!$AG$2:$AG$8001,$B399&amp;"|"&amp;$C399,'Per Line'!$AJ$2:$AJ$8001,1,'Per Line'!$AK$2:$AK$8001,0))</f>
        <v/>
      </c>
      <c r="S399" s="7">
        <f>IF($Y399="","",R399*Q399)</f>
        <v/>
      </c>
      <c r="T399" s="7">
        <f>IF($Y399="","",S399+P399)</f>
        <v/>
      </c>
      <c r="U399" s="7">
        <f>IF($Y399="","",V399-T399)</f>
        <v/>
      </c>
      <c r="V399" s="7">
        <f>IF($Y399="","",O399+R399+M399)</f>
        <v/>
      </c>
      <c r="W399" s="7">
        <f>IF($Y399="","",V399-T399-K399)</f>
        <v/>
      </c>
      <c r="X399" s="12" t="n"/>
      <c r="Y399" s="13">
        <f>IF(ROWS($Y$2:$Y399)&lt;=MAX('Per Line'!$AI$2:$AI$8001),MATCH(ROWS($Y$2:$Y399),'Per Line'!$AI$2:$AI$8001,0),"")</f>
        <v/>
      </c>
    </row>
    <row r="400">
      <c r="A400" s="12" t="n"/>
      <c r="B400">
        <f>IF($Y400="","",INDEX('Per Line'!$F$2:$F$8001,$Y400)&amp;"")</f>
        <v/>
      </c>
      <c r="C400">
        <f>IF($Y400="","",INDEX('Per Line'!$D$2:$D$8001,$Y400)&amp;"")</f>
        <v/>
      </c>
      <c r="D400">
        <f>IF($Y400="","",INDEX('Per Line'!$B$2:$B$8001,$Y400))</f>
        <v/>
      </c>
      <c r="E400">
        <f>IF($Y400="","",INDEX('Per Line'!$C$2:$C$8001,$Y400)&amp;"")</f>
        <v/>
      </c>
      <c r="F400">
        <f>IF($Y400="","",INDEX('Per Line'!$G$2:$G$8001,$Y400)&amp;"")</f>
        <v/>
      </c>
      <c r="G400">
        <f>IF($Y400="","",INDEX('Per Line'!$L$2:$L$8001,$Y400)&amp;"")</f>
        <v/>
      </c>
      <c r="H400">
        <f>IF($Y400="","",INDEX('Per Line'!$M$2:$M$8001,$Y400)&amp;"")</f>
        <v/>
      </c>
      <c r="I400">
        <f>IF($Y400="","",INDEX('Per Line'!$N$2:$N$8001,$Y400)&amp;"")</f>
        <v/>
      </c>
      <c r="J400">
        <f>IF($Y400="","",INDEX('Per Line'!$Q$2:$Q$8001,$Y400))</f>
        <v/>
      </c>
      <c r="K400" s="7">
        <f>IF($Y400="","",J400*V400/100)</f>
        <v/>
      </c>
      <c r="L400">
        <f>IF($Y400="","",INDEX('Per Line'!$K$2:$K$8001,$Y400)&amp;"")</f>
        <v/>
      </c>
      <c r="M400" s="7">
        <f>IF($Y400="","",SUMIFS('Per Line'!$Y$2:$Y$8001,'Per Line'!$AG$2:$AG$8001,$B400&amp;"|"&amp;$C400,'Per Line'!$AK$2:$AK$8001,1))</f>
        <v/>
      </c>
      <c r="N400">
        <f>IF($Y400="","",Settings!$C$7)</f>
        <v/>
      </c>
      <c r="O400" s="7">
        <f>IF($Y400="","",SUMIFS('Per Line'!$Y$2:$Y$8001,'Per Line'!$AG$2:$AG$8001,$B400&amp;"|"&amp;$C400,'Per Line'!$AJ$2:$AJ$8001,0,'Per Line'!$AK$2:$AK$8001,0))</f>
        <v/>
      </c>
      <c r="P400" s="7">
        <f>IF($Y400="","",O400*N400)</f>
        <v/>
      </c>
      <c r="Q400">
        <f>IF($Y400="","",Settings!$C$6)</f>
        <v/>
      </c>
      <c r="R400" s="7">
        <f>IF($Y400="","",SUMIFS('Per Line'!$Y$2:$Y$8001,'Per Line'!$AG$2:$AG$8001,$B400&amp;"|"&amp;$C400,'Per Line'!$AJ$2:$AJ$8001,1,'Per Line'!$AK$2:$AK$8001,0))</f>
        <v/>
      </c>
      <c r="S400" s="7">
        <f>IF($Y400="","",R400*Q400)</f>
        <v/>
      </c>
      <c r="T400" s="7">
        <f>IF($Y400="","",S400+P400)</f>
        <v/>
      </c>
      <c r="U400" s="7">
        <f>IF($Y400="","",V400-T400)</f>
        <v/>
      </c>
      <c r="V400" s="7">
        <f>IF($Y400="","",O400+R400+M400)</f>
        <v/>
      </c>
      <c r="W400" s="7">
        <f>IF($Y400="","",V400-T400-K400)</f>
        <v/>
      </c>
      <c r="X400" s="12" t="n"/>
      <c r="Y400" s="13">
        <f>IF(ROWS($Y$2:$Y400)&lt;=MAX('Per Line'!$AI$2:$AI$8001),MATCH(ROWS($Y$2:$Y400),'Per Line'!$AI$2:$AI$8001,0),"")</f>
        <v/>
      </c>
    </row>
    <row r="401">
      <c r="A401" s="12" t="n"/>
      <c r="B401">
        <f>IF($Y401="","",INDEX('Per Line'!$F$2:$F$8001,$Y401)&amp;"")</f>
        <v/>
      </c>
      <c r="C401">
        <f>IF($Y401="","",INDEX('Per Line'!$D$2:$D$8001,$Y401)&amp;"")</f>
        <v/>
      </c>
      <c r="D401">
        <f>IF($Y401="","",INDEX('Per Line'!$B$2:$B$8001,$Y401))</f>
        <v/>
      </c>
      <c r="E401">
        <f>IF($Y401="","",INDEX('Per Line'!$C$2:$C$8001,$Y401)&amp;"")</f>
        <v/>
      </c>
      <c r="F401">
        <f>IF($Y401="","",INDEX('Per Line'!$G$2:$G$8001,$Y401)&amp;"")</f>
        <v/>
      </c>
      <c r="G401">
        <f>IF($Y401="","",INDEX('Per Line'!$L$2:$L$8001,$Y401)&amp;"")</f>
        <v/>
      </c>
      <c r="H401">
        <f>IF($Y401="","",INDEX('Per Line'!$M$2:$M$8001,$Y401)&amp;"")</f>
        <v/>
      </c>
      <c r="I401">
        <f>IF($Y401="","",INDEX('Per Line'!$N$2:$N$8001,$Y401)&amp;"")</f>
        <v/>
      </c>
      <c r="J401">
        <f>IF($Y401="","",INDEX('Per Line'!$Q$2:$Q$8001,$Y401))</f>
        <v/>
      </c>
      <c r="K401" s="7">
        <f>IF($Y401="","",J401*V401/100)</f>
        <v/>
      </c>
      <c r="L401">
        <f>IF($Y401="","",INDEX('Per Line'!$K$2:$K$8001,$Y401)&amp;"")</f>
        <v/>
      </c>
      <c r="M401" s="7">
        <f>IF($Y401="","",SUMIFS('Per Line'!$Y$2:$Y$8001,'Per Line'!$AG$2:$AG$8001,$B401&amp;"|"&amp;$C401,'Per Line'!$AK$2:$AK$8001,1))</f>
        <v/>
      </c>
      <c r="N401">
        <f>IF($Y401="","",Settings!$C$7)</f>
        <v/>
      </c>
      <c r="O401" s="7">
        <f>IF($Y401="","",SUMIFS('Per Line'!$Y$2:$Y$8001,'Per Line'!$AG$2:$AG$8001,$B401&amp;"|"&amp;$C401,'Per Line'!$AJ$2:$AJ$8001,0,'Per Line'!$AK$2:$AK$8001,0))</f>
        <v/>
      </c>
      <c r="P401" s="7">
        <f>IF($Y401="","",O401*N401)</f>
        <v/>
      </c>
      <c r="Q401">
        <f>IF($Y401="","",Settings!$C$6)</f>
        <v/>
      </c>
      <c r="R401" s="7">
        <f>IF($Y401="","",SUMIFS('Per Line'!$Y$2:$Y$8001,'Per Line'!$AG$2:$AG$8001,$B401&amp;"|"&amp;$C401,'Per Line'!$AJ$2:$AJ$8001,1,'Per Line'!$AK$2:$AK$8001,0))</f>
        <v/>
      </c>
      <c r="S401" s="7">
        <f>IF($Y401="","",R401*Q401)</f>
        <v/>
      </c>
      <c r="T401" s="7">
        <f>IF($Y401="","",S401+P401)</f>
        <v/>
      </c>
      <c r="U401" s="7">
        <f>IF($Y401="","",V401-T401)</f>
        <v/>
      </c>
      <c r="V401" s="7">
        <f>IF($Y401="","",O401+R401+M401)</f>
        <v/>
      </c>
      <c r="W401" s="7">
        <f>IF($Y401="","",V401-T401-K401)</f>
        <v/>
      </c>
      <c r="X401" s="12" t="n"/>
      <c r="Y401" s="13">
        <f>IF(ROWS($Y$2:$Y401)&lt;=MAX('Per Line'!$AI$2:$AI$8001),MATCH(ROWS($Y$2:$Y401),'Per Line'!$AI$2:$AI$8001,0),"")</f>
        <v/>
      </c>
    </row>
    <row r="402">
      <c r="A402" s="12" t="n"/>
      <c r="B402">
        <f>IF($Y402="","",INDEX('Per Line'!$F$2:$F$8001,$Y402)&amp;"")</f>
        <v/>
      </c>
      <c r="C402">
        <f>IF($Y402="","",INDEX('Per Line'!$D$2:$D$8001,$Y402)&amp;"")</f>
        <v/>
      </c>
      <c r="D402">
        <f>IF($Y402="","",INDEX('Per Line'!$B$2:$B$8001,$Y402))</f>
        <v/>
      </c>
      <c r="E402">
        <f>IF($Y402="","",INDEX('Per Line'!$C$2:$C$8001,$Y402)&amp;"")</f>
        <v/>
      </c>
      <c r="F402">
        <f>IF($Y402="","",INDEX('Per Line'!$G$2:$G$8001,$Y402)&amp;"")</f>
        <v/>
      </c>
      <c r="G402">
        <f>IF($Y402="","",INDEX('Per Line'!$L$2:$L$8001,$Y402)&amp;"")</f>
        <v/>
      </c>
      <c r="H402">
        <f>IF($Y402="","",INDEX('Per Line'!$M$2:$M$8001,$Y402)&amp;"")</f>
        <v/>
      </c>
      <c r="I402">
        <f>IF($Y402="","",INDEX('Per Line'!$N$2:$N$8001,$Y402)&amp;"")</f>
        <v/>
      </c>
      <c r="J402">
        <f>IF($Y402="","",INDEX('Per Line'!$Q$2:$Q$8001,$Y402))</f>
        <v/>
      </c>
      <c r="K402" s="7">
        <f>IF($Y402="","",J402*V402/100)</f>
        <v/>
      </c>
      <c r="L402">
        <f>IF($Y402="","",INDEX('Per Line'!$K$2:$K$8001,$Y402)&amp;"")</f>
        <v/>
      </c>
      <c r="M402" s="7">
        <f>IF($Y402="","",SUMIFS('Per Line'!$Y$2:$Y$8001,'Per Line'!$AG$2:$AG$8001,$B402&amp;"|"&amp;$C402,'Per Line'!$AK$2:$AK$8001,1))</f>
        <v/>
      </c>
      <c r="N402">
        <f>IF($Y402="","",Settings!$C$7)</f>
        <v/>
      </c>
      <c r="O402" s="7">
        <f>IF($Y402="","",SUMIFS('Per Line'!$Y$2:$Y$8001,'Per Line'!$AG$2:$AG$8001,$B402&amp;"|"&amp;$C402,'Per Line'!$AJ$2:$AJ$8001,0,'Per Line'!$AK$2:$AK$8001,0))</f>
        <v/>
      </c>
      <c r="P402" s="7">
        <f>IF($Y402="","",O402*N402)</f>
        <v/>
      </c>
      <c r="Q402">
        <f>IF($Y402="","",Settings!$C$6)</f>
        <v/>
      </c>
      <c r="R402" s="7">
        <f>IF($Y402="","",SUMIFS('Per Line'!$Y$2:$Y$8001,'Per Line'!$AG$2:$AG$8001,$B402&amp;"|"&amp;$C402,'Per Line'!$AJ$2:$AJ$8001,1,'Per Line'!$AK$2:$AK$8001,0))</f>
        <v/>
      </c>
      <c r="S402" s="7">
        <f>IF($Y402="","",R402*Q402)</f>
        <v/>
      </c>
      <c r="T402" s="7">
        <f>IF($Y402="","",S402+P402)</f>
        <v/>
      </c>
      <c r="U402" s="7">
        <f>IF($Y402="","",V402-T402)</f>
        <v/>
      </c>
      <c r="V402" s="7">
        <f>IF($Y402="","",O402+R402+M402)</f>
        <v/>
      </c>
      <c r="W402" s="7">
        <f>IF($Y402="","",V402-T402-K402)</f>
        <v/>
      </c>
      <c r="X402" s="12" t="n"/>
      <c r="Y402" s="13">
        <f>IF(ROWS($Y$2:$Y402)&lt;=MAX('Per Line'!$AI$2:$AI$8001),MATCH(ROWS($Y$2:$Y402),'Per Line'!$AI$2:$AI$8001,0),"")</f>
        <v/>
      </c>
    </row>
    <row r="403">
      <c r="A403" s="12" t="n"/>
      <c r="B403">
        <f>IF($Y403="","",INDEX('Per Line'!$F$2:$F$8001,$Y403)&amp;"")</f>
        <v/>
      </c>
      <c r="C403">
        <f>IF($Y403="","",INDEX('Per Line'!$D$2:$D$8001,$Y403)&amp;"")</f>
        <v/>
      </c>
      <c r="D403">
        <f>IF($Y403="","",INDEX('Per Line'!$B$2:$B$8001,$Y403))</f>
        <v/>
      </c>
      <c r="E403">
        <f>IF($Y403="","",INDEX('Per Line'!$C$2:$C$8001,$Y403)&amp;"")</f>
        <v/>
      </c>
      <c r="F403">
        <f>IF($Y403="","",INDEX('Per Line'!$G$2:$G$8001,$Y403)&amp;"")</f>
        <v/>
      </c>
      <c r="G403">
        <f>IF($Y403="","",INDEX('Per Line'!$L$2:$L$8001,$Y403)&amp;"")</f>
        <v/>
      </c>
      <c r="H403">
        <f>IF($Y403="","",INDEX('Per Line'!$M$2:$M$8001,$Y403)&amp;"")</f>
        <v/>
      </c>
      <c r="I403">
        <f>IF($Y403="","",INDEX('Per Line'!$N$2:$N$8001,$Y403)&amp;"")</f>
        <v/>
      </c>
      <c r="J403">
        <f>IF($Y403="","",INDEX('Per Line'!$Q$2:$Q$8001,$Y403))</f>
        <v/>
      </c>
      <c r="K403" s="7">
        <f>IF($Y403="","",J403*V403/100)</f>
        <v/>
      </c>
      <c r="L403">
        <f>IF($Y403="","",INDEX('Per Line'!$K$2:$K$8001,$Y403)&amp;"")</f>
        <v/>
      </c>
      <c r="M403" s="7">
        <f>IF($Y403="","",SUMIFS('Per Line'!$Y$2:$Y$8001,'Per Line'!$AG$2:$AG$8001,$B403&amp;"|"&amp;$C403,'Per Line'!$AK$2:$AK$8001,1))</f>
        <v/>
      </c>
      <c r="N403">
        <f>IF($Y403="","",Settings!$C$7)</f>
        <v/>
      </c>
      <c r="O403" s="7">
        <f>IF($Y403="","",SUMIFS('Per Line'!$Y$2:$Y$8001,'Per Line'!$AG$2:$AG$8001,$B403&amp;"|"&amp;$C403,'Per Line'!$AJ$2:$AJ$8001,0,'Per Line'!$AK$2:$AK$8001,0))</f>
        <v/>
      </c>
      <c r="P403" s="7">
        <f>IF($Y403="","",O403*N403)</f>
        <v/>
      </c>
      <c r="Q403">
        <f>IF($Y403="","",Settings!$C$6)</f>
        <v/>
      </c>
      <c r="R403" s="7">
        <f>IF($Y403="","",SUMIFS('Per Line'!$Y$2:$Y$8001,'Per Line'!$AG$2:$AG$8001,$B403&amp;"|"&amp;$C403,'Per Line'!$AJ$2:$AJ$8001,1,'Per Line'!$AK$2:$AK$8001,0))</f>
        <v/>
      </c>
      <c r="S403" s="7">
        <f>IF($Y403="","",R403*Q403)</f>
        <v/>
      </c>
      <c r="T403" s="7">
        <f>IF($Y403="","",S403+P403)</f>
        <v/>
      </c>
      <c r="U403" s="7">
        <f>IF($Y403="","",V403-T403)</f>
        <v/>
      </c>
      <c r="V403" s="7">
        <f>IF($Y403="","",O403+R403+M403)</f>
        <v/>
      </c>
      <c r="W403" s="7">
        <f>IF($Y403="","",V403-T403-K403)</f>
        <v/>
      </c>
      <c r="X403" s="12" t="n"/>
      <c r="Y403" s="13">
        <f>IF(ROWS($Y$2:$Y403)&lt;=MAX('Per Line'!$AI$2:$AI$8001),MATCH(ROWS($Y$2:$Y403),'Per Line'!$AI$2:$AI$8001,0),"")</f>
        <v/>
      </c>
    </row>
    <row r="404">
      <c r="A404" s="12" t="n"/>
      <c r="B404">
        <f>IF($Y404="","",INDEX('Per Line'!$F$2:$F$8001,$Y404)&amp;"")</f>
        <v/>
      </c>
      <c r="C404">
        <f>IF($Y404="","",INDEX('Per Line'!$D$2:$D$8001,$Y404)&amp;"")</f>
        <v/>
      </c>
      <c r="D404">
        <f>IF($Y404="","",INDEX('Per Line'!$B$2:$B$8001,$Y404))</f>
        <v/>
      </c>
      <c r="E404">
        <f>IF($Y404="","",INDEX('Per Line'!$C$2:$C$8001,$Y404)&amp;"")</f>
        <v/>
      </c>
      <c r="F404">
        <f>IF($Y404="","",INDEX('Per Line'!$G$2:$G$8001,$Y404)&amp;"")</f>
        <v/>
      </c>
      <c r="G404">
        <f>IF($Y404="","",INDEX('Per Line'!$L$2:$L$8001,$Y404)&amp;"")</f>
        <v/>
      </c>
      <c r="H404">
        <f>IF($Y404="","",INDEX('Per Line'!$M$2:$M$8001,$Y404)&amp;"")</f>
        <v/>
      </c>
      <c r="I404">
        <f>IF($Y404="","",INDEX('Per Line'!$N$2:$N$8001,$Y404)&amp;"")</f>
        <v/>
      </c>
      <c r="J404">
        <f>IF($Y404="","",INDEX('Per Line'!$Q$2:$Q$8001,$Y404))</f>
        <v/>
      </c>
      <c r="K404" s="7">
        <f>IF($Y404="","",J404*V404/100)</f>
        <v/>
      </c>
      <c r="L404">
        <f>IF($Y404="","",INDEX('Per Line'!$K$2:$K$8001,$Y404)&amp;"")</f>
        <v/>
      </c>
      <c r="M404" s="7">
        <f>IF($Y404="","",SUMIFS('Per Line'!$Y$2:$Y$8001,'Per Line'!$AG$2:$AG$8001,$B404&amp;"|"&amp;$C404,'Per Line'!$AK$2:$AK$8001,1))</f>
        <v/>
      </c>
      <c r="N404">
        <f>IF($Y404="","",Settings!$C$7)</f>
        <v/>
      </c>
      <c r="O404" s="7">
        <f>IF($Y404="","",SUMIFS('Per Line'!$Y$2:$Y$8001,'Per Line'!$AG$2:$AG$8001,$B404&amp;"|"&amp;$C404,'Per Line'!$AJ$2:$AJ$8001,0,'Per Line'!$AK$2:$AK$8001,0))</f>
        <v/>
      </c>
      <c r="P404" s="7">
        <f>IF($Y404="","",O404*N404)</f>
        <v/>
      </c>
      <c r="Q404">
        <f>IF($Y404="","",Settings!$C$6)</f>
        <v/>
      </c>
      <c r="R404" s="7">
        <f>IF($Y404="","",SUMIFS('Per Line'!$Y$2:$Y$8001,'Per Line'!$AG$2:$AG$8001,$B404&amp;"|"&amp;$C404,'Per Line'!$AJ$2:$AJ$8001,1,'Per Line'!$AK$2:$AK$8001,0))</f>
        <v/>
      </c>
      <c r="S404" s="7">
        <f>IF($Y404="","",R404*Q404)</f>
        <v/>
      </c>
      <c r="T404" s="7">
        <f>IF($Y404="","",S404+P404)</f>
        <v/>
      </c>
      <c r="U404" s="7">
        <f>IF($Y404="","",V404-T404)</f>
        <v/>
      </c>
      <c r="V404" s="7">
        <f>IF($Y404="","",O404+R404+M404)</f>
        <v/>
      </c>
      <c r="W404" s="7">
        <f>IF($Y404="","",V404-T404-K404)</f>
        <v/>
      </c>
      <c r="X404" s="12" t="n"/>
      <c r="Y404" s="13">
        <f>IF(ROWS($Y$2:$Y404)&lt;=MAX('Per Line'!$AI$2:$AI$8001),MATCH(ROWS($Y$2:$Y404),'Per Line'!$AI$2:$AI$8001,0),"")</f>
        <v/>
      </c>
    </row>
    <row r="405">
      <c r="A405" s="12" t="n"/>
      <c r="B405">
        <f>IF($Y405="","",INDEX('Per Line'!$F$2:$F$8001,$Y405)&amp;"")</f>
        <v/>
      </c>
      <c r="C405">
        <f>IF($Y405="","",INDEX('Per Line'!$D$2:$D$8001,$Y405)&amp;"")</f>
        <v/>
      </c>
      <c r="D405">
        <f>IF($Y405="","",INDEX('Per Line'!$B$2:$B$8001,$Y405))</f>
        <v/>
      </c>
      <c r="E405">
        <f>IF($Y405="","",INDEX('Per Line'!$C$2:$C$8001,$Y405)&amp;"")</f>
        <v/>
      </c>
      <c r="F405">
        <f>IF($Y405="","",INDEX('Per Line'!$G$2:$G$8001,$Y405)&amp;"")</f>
        <v/>
      </c>
      <c r="G405">
        <f>IF($Y405="","",INDEX('Per Line'!$L$2:$L$8001,$Y405)&amp;"")</f>
        <v/>
      </c>
      <c r="H405">
        <f>IF($Y405="","",INDEX('Per Line'!$M$2:$M$8001,$Y405)&amp;"")</f>
        <v/>
      </c>
      <c r="I405">
        <f>IF($Y405="","",INDEX('Per Line'!$N$2:$N$8001,$Y405)&amp;"")</f>
        <v/>
      </c>
      <c r="J405">
        <f>IF($Y405="","",INDEX('Per Line'!$Q$2:$Q$8001,$Y405))</f>
        <v/>
      </c>
      <c r="K405" s="7">
        <f>IF($Y405="","",J405*V405/100)</f>
        <v/>
      </c>
      <c r="L405">
        <f>IF($Y405="","",INDEX('Per Line'!$K$2:$K$8001,$Y405)&amp;"")</f>
        <v/>
      </c>
      <c r="M405" s="7">
        <f>IF($Y405="","",SUMIFS('Per Line'!$Y$2:$Y$8001,'Per Line'!$AG$2:$AG$8001,$B405&amp;"|"&amp;$C405,'Per Line'!$AK$2:$AK$8001,1))</f>
        <v/>
      </c>
      <c r="N405">
        <f>IF($Y405="","",Settings!$C$7)</f>
        <v/>
      </c>
      <c r="O405" s="7">
        <f>IF($Y405="","",SUMIFS('Per Line'!$Y$2:$Y$8001,'Per Line'!$AG$2:$AG$8001,$B405&amp;"|"&amp;$C405,'Per Line'!$AJ$2:$AJ$8001,0,'Per Line'!$AK$2:$AK$8001,0))</f>
        <v/>
      </c>
      <c r="P405" s="7">
        <f>IF($Y405="","",O405*N405)</f>
        <v/>
      </c>
      <c r="Q405">
        <f>IF($Y405="","",Settings!$C$6)</f>
        <v/>
      </c>
      <c r="R405" s="7">
        <f>IF($Y405="","",SUMIFS('Per Line'!$Y$2:$Y$8001,'Per Line'!$AG$2:$AG$8001,$B405&amp;"|"&amp;$C405,'Per Line'!$AJ$2:$AJ$8001,1,'Per Line'!$AK$2:$AK$8001,0))</f>
        <v/>
      </c>
      <c r="S405" s="7">
        <f>IF($Y405="","",R405*Q405)</f>
        <v/>
      </c>
      <c r="T405" s="7">
        <f>IF($Y405="","",S405+P405)</f>
        <v/>
      </c>
      <c r="U405" s="7">
        <f>IF($Y405="","",V405-T405)</f>
        <v/>
      </c>
      <c r="V405" s="7">
        <f>IF($Y405="","",O405+R405+M405)</f>
        <v/>
      </c>
      <c r="W405" s="7">
        <f>IF($Y405="","",V405-T405-K405)</f>
        <v/>
      </c>
      <c r="X405" s="12" t="n"/>
      <c r="Y405" s="13">
        <f>IF(ROWS($Y$2:$Y405)&lt;=MAX('Per Line'!$AI$2:$AI$8001),MATCH(ROWS($Y$2:$Y405),'Per Line'!$AI$2:$AI$8001,0),"")</f>
        <v/>
      </c>
    </row>
    <row r="406">
      <c r="A406" s="12" t="n"/>
      <c r="B406">
        <f>IF($Y406="","",INDEX('Per Line'!$F$2:$F$8001,$Y406)&amp;"")</f>
        <v/>
      </c>
      <c r="C406">
        <f>IF($Y406="","",INDEX('Per Line'!$D$2:$D$8001,$Y406)&amp;"")</f>
        <v/>
      </c>
      <c r="D406">
        <f>IF($Y406="","",INDEX('Per Line'!$B$2:$B$8001,$Y406))</f>
        <v/>
      </c>
      <c r="E406">
        <f>IF($Y406="","",INDEX('Per Line'!$C$2:$C$8001,$Y406)&amp;"")</f>
        <v/>
      </c>
      <c r="F406">
        <f>IF($Y406="","",INDEX('Per Line'!$G$2:$G$8001,$Y406)&amp;"")</f>
        <v/>
      </c>
      <c r="G406">
        <f>IF($Y406="","",INDEX('Per Line'!$L$2:$L$8001,$Y406)&amp;"")</f>
        <v/>
      </c>
      <c r="H406">
        <f>IF($Y406="","",INDEX('Per Line'!$M$2:$M$8001,$Y406)&amp;"")</f>
        <v/>
      </c>
      <c r="I406">
        <f>IF($Y406="","",INDEX('Per Line'!$N$2:$N$8001,$Y406)&amp;"")</f>
        <v/>
      </c>
      <c r="J406">
        <f>IF($Y406="","",INDEX('Per Line'!$Q$2:$Q$8001,$Y406))</f>
        <v/>
      </c>
      <c r="K406" s="7">
        <f>IF($Y406="","",J406*V406/100)</f>
        <v/>
      </c>
      <c r="L406">
        <f>IF($Y406="","",INDEX('Per Line'!$K$2:$K$8001,$Y406)&amp;"")</f>
        <v/>
      </c>
      <c r="M406" s="7">
        <f>IF($Y406="","",SUMIFS('Per Line'!$Y$2:$Y$8001,'Per Line'!$AG$2:$AG$8001,$B406&amp;"|"&amp;$C406,'Per Line'!$AK$2:$AK$8001,1))</f>
        <v/>
      </c>
      <c r="N406">
        <f>IF($Y406="","",Settings!$C$7)</f>
        <v/>
      </c>
      <c r="O406" s="7">
        <f>IF($Y406="","",SUMIFS('Per Line'!$Y$2:$Y$8001,'Per Line'!$AG$2:$AG$8001,$B406&amp;"|"&amp;$C406,'Per Line'!$AJ$2:$AJ$8001,0,'Per Line'!$AK$2:$AK$8001,0))</f>
        <v/>
      </c>
      <c r="P406" s="7">
        <f>IF($Y406="","",O406*N406)</f>
        <v/>
      </c>
      <c r="Q406">
        <f>IF($Y406="","",Settings!$C$6)</f>
        <v/>
      </c>
      <c r="R406" s="7">
        <f>IF($Y406="","",SUMIFS('Per Line'!$Y$2:$Y$8001,'Per Line'!$AG$2:$AG$8001,$B406&amp;"|"&amp;$C406,'Per Line'!$AJ$2:$AJ$8001,1,'Per Line'!$AK$2:$AK$8001,0))</f>
        <v/>
      </c>
      <c r="S406" s="7">
        <f>IF($Y406="","",R406*Q406)</f>
        <v/>
      </c>
      <c r="T406" s="7">
        <f>IF($Y406="","",S406+P406)</f>
        <v/>
      </c>
      <c r="U406" s="7">
        <f>IF($Y406="","",V406-T406)</f>
        <v/>
      </c>
      <c r="V406" s="7">
        <f>IF($Y406="","",O406+R406+M406)</f>
        <v/>
      </c>
      <c r="W406" s="7">
        <f>IF($Y406="","",V406-T406-K406)</f>
        <v/>
      </c>
      <c r="X406" s="12" t="n"/>
      <c r="Y406" s="13">
        <f>IF(ROWS($Y$2:$Y406)&lt;=MAX('Per Line'!$AI$2:$AI$8001),MATCH(ROWS($Y$2:$Y406),'Per Line'!$AI$2:$AI$8001,0),"")</f>
        <v/>
      </c>
    </row>
    <row r="407">
      <c r="A407" s="12" t="n"/>
      <c r="B407">
        <f>IF($Y407="","",INDEX('Per Line'!$F$2:$F$8001,$Y407)&amp;"")</f>
        <v/>
      </c>
      <c r="C407">
        <f>IF($Y407="","",INDEX('Per Line'!$D$2:$D$8001,$Y407)&amp;"")</f>
        <v/>
      </c>
      <c r="D407">
        <f>IF($Y407="","",INDEX('Per Line'!$B$2:$B$8001,$Y407))</f>
        <v/>
      </c>
      <c r="E407">
        <f>IF($Y407="","",INDEX('Per Line'!$C$2:$C$8001,$Y407)&amp;"")</f>
        <v/>
      </c>
      <c r="F407">
        <f>IF($Y407="","",INDEX('Per Line'!$G$2:$G$8001,$Y407)&amp;"")</f>
        <v/>
      </c>
      <c r="G407">
        <f>IF($Y407="","",INDEX('Per Line'!$L$2:$L$8001,$Y407)&amp;"")</f>
        <v/>
      </c>
      <c r="H407">
        <f>IF($Y407="","",INDEX('Per Line'!$M$2:$M$8001,$Y407)&amp;"")</f>
        <v/>
      </c>
      <c r="I407">
        <f>IF($Y407="","",INDEX('Per Line'!$N$2:$N$8001,$Y407)&amp;"")</f>
        <v/>
      </c>
      <c r="J407">
        <f>IF($Y407="","",INDEX('Per Line'!$Q$2:$Q$8001,$Y407))</f>
        <v/>
      </c>
      <c r="K407" s="7">
        <f>IF($Y407="","",J407*V407/100)</f>
        <v/>
      </c>
      <c r="L407">
        <f>IF($Y407="","",INDEX('Per Line'!$K$2:$K$8001,$Y407)&amp;"")</f>
        <v/>
      </c>
      <c r="M407" s="7">
        <f>IF($Y407="","",SUMIFS('Per Line'!$Y$2:$Y$8001,'Per Line'!$AG$2:$AG$8001,$B407&amp;"|"&amp;$C407,'Per Line'!$AK$2:$AK$8001,1))</f>
        <v/>
      </c>
      <c r="N407">
        <f>IF($Y407="","",Settings!$C$7)</f>
        <v/>
      </c>
      <c r="O407" s="7">
        <f>IF($Y407="","",SUMIFS('Per Line'!$Y$2:$Y$8001,'Per Line'!$AG$2:$AG$8001,$B407&amp;"|"&amp;$C407,'Per Line'!$AJ$2:$AJ$8001,0,'Per Line'!$AK$2:$AK$8001,0))</f>
        <v/>
      </c>
      <c r="P407" s="7">
        <f>IF($Y407="","",O407*N407)</f>
        <v/>
      </c>
      <c r="Q407">
        <f>IF($Y407="","",Settings!$C$6)</f>
        <v/>
      </c>
      <c r="R407" s="7">
        <f>IF($Y407="","",SUMIFS('Per Line'!$Y$2:$Y$8001,'Per Line'!$AG$2:$AG$8001,$B407&amp;"|"&amp;$C407,'Per Line'!$AJ$2:$AJ$8001,1,'Per Line'!$AK$2:$AK$8001,0))</f>
        <v/>
      </c>
      <c r="S407" s="7">
        <f>IF($Y407="","",R407*Q407)</f>
        <v/>
      </c>
      <c r="T407" s="7">
        <f>IF($Y407="","",S407+P407)</f>
        <v/>
      </c>
      <c r="U407" s="7">
        <f>IF($Y407="","",V407-T407)</f>
        <v/>
      </c>
      <c r="V407" s="7">
        <f>IF($Y407="","",O407+R407+M407)</f>
        <v/>
      </c>
      <c r="W407" s="7">
        <f>IF($Y407="","",V407-T407-K407)</f>
        <v/>
      </c>
      <c r="X407" s="12" t="n"/>
      <c r="Y407" s="13">
        <f>IF(ROWS($Y$2:$Y407)&lt;=MAX('Per Line'!$AI$2:$AI$8001),MATCH(ROWS($Y$2:$Y407),'Per Line'!$AI$2:$AI$8001,0),"")</f>
        <v/>
      </c>
    </row>
    <row r="408">
      <c r="A408" s="12" t="n"/>
      <c r="B408">
        <f>IF($Y408="","",INDEX('Per Line'!$F$2:$F$8001,$Y408)&amp;"")</f>
        <v/>
      </c>
      <c r="C408">
        <f>IF($Y408="","",INDEX('Per Line'!$D$2:$D$8001,$Y408)&amp;"")</f>
        <v/>
      </c>
      <c r="D408">
        <f>IF($Y408="","",INDEX('Per Line'!$B$2:$B$8001,$Y408))</f>
        <v/>
      </c>
      <c r="E408">
        <f>IF($Y408="","",INDEX('Per Line'!$C$2:$C$8001,$Y408)&amp;"")</f>
        <v/>
      </c>
      <c r="F408">
        <f>IF($Y408="","",INDEX('Per Line'!$G$2:$G$8001,$Y408)&amp;"")</f>
        <v/>
      </c>
      <c r="G408">
        <f>IF($Y408="","",INDEX('Per Line'!$L$2:$L$8001,$Y408)&amp;"")</f>
        <v/>
      </c>
      <c r="H408">
        <f>IF($Y408="","",INDEX('Per Line'!$M$2:$M$8001,$Y408)&amp;"")</f>
        <v/>
      </c>
      <c r="I408">
        <f>IF($Y408="","",INDEX('Per Line'!$N$2:$N$8001,$Y408)&amp;"")</f>
        <v/>
      </c>
      <c r="J408">
        <f>IF($Y408="","",INDEX('Per Line'!$Q$2:$Q$8001,$Y408))</f>
        <v/>
      </c>
      <c r="K408" s="7">
        <f>IF($Y408="","",J408*V408/100)</f>
        <v/>
      </c>
      <c r="L408">
        <f>IF($Y408="","",INDEX('Per Line'!$K$2:$K$8001,$Y408)&amp;"")</f>
        <v/>
      </c>
      <c r="M408" s="7">
        <f>IF($Y408="","",SUMIFS('Per Line'!$Y$2:$Y$8001,'Per Line'!$AG$2:$AG$8001,$B408&amp;"|"&amp;$C408,'Per Line'!$AK$2:$AK$8001,1))</f>
        <v/>
      </c>
      <c r="N408">
        <f>IF($Y408="","",Settings!$C$7)</f>
        <v/>
      </c>
      <c r="O408" s="7">
        <f>IF($Y408="","",SUMIFS('Per Line'!$Y$2:$Y$8001,'Per Line'!$AG$2:$AG$8001,$B408&amp;"|"&amp;$C408,'Per Line'!$AJ$2:$AJ$8001,0,'Per Line'!$AK$2:$AK$8001,0))</f>
        <v/>
      </c>
      <c r="P408" s="7">
        <f>IF($Y408="","",O408*N408)</f>
        <v/>
      </c>
      <c r="Q408">
        <f>IF($Y408="","",Settings!$C$6)</f>
        <v/>
      </c>
      <c r="R408" s="7">
        <f>IF($Y408="","",SUMIFS('Per Line'!$Y$2:$Y$8001,'Per Line'!$AG$2:$AG$8001,$B408&amp;"|"&amp;$C408,'Per Line'!$AJ$2:$AJ$8001,1,'Per Line'!$AK$2:$AK$8001,0))</f>
        <v/>
      </c>
      <c r="S408" s="7">
        <f>IF($Y408="","",R408*Q408)</f>
        <v/>
      </c>
      <c r="T408" s="7">
        <f>IF($Y408="","",S408+P408)</f>
        <v/>
      </c>
      <c r="U408" s="7">
        <f>IF($Y408="","",V408-T408)</f>
        <v/>
      </c>
      <c r="V408" s="7">
        <f>IF($Y408="","",O408+R408+M408)</f>
        <v/>
      </c>
      <c r="W408" s="7">
        <f>IF($Y408="","",V408-T408-K408)</f>
        <v/>
      </c>
      <c r="X408" s="12" t="n"/>
      <c r="Y408" s="13">
        <f>IF(ROWS($Y$2:$Y408)&lt;=MAX('Per Line'!$AI$2:$AI$8001),MATCH(ROWS($Y$2:$Y408),'Per Line'!$AI$2:$AI$8001,0),"")</f>
        <v/>
      </c>
    </row>
    <row r="409">
      <c r="A409" s="12" t="n"/>
      <c r="B409">
        <f>IF($Y409="","",INDEX('Per Line'!$F$2:$F$8001,$Y409)&amp;"")</f>
        <v/>
      </c>
      <c r="C409">
        <f>IF($Y409="","",INDEX('Per Line'!$D$2:$D$8001,$Y409)&amp;"")</f>
        <v/>
      </c>
      <c r="D409">
        <f>IF($Y409="","",INDEX('Per Line'!$B$2:$B$8001,$Y409))</f>
        <v/>
      </c>
      <c r="E409">
        <f>IF($Y409="","",INDEX('Per Line'!$C$2:$C$8001,$Y409)&amp;"")</f>
        <v/>
      </c>
      <c r="F409">
        <f>IF($Y409="","",INDEX('Per Line'!$G$2:$G$8001,$Y409)&amp;"")</f>
        <v/>
      </c>
      <c r="G409">
        <f>IF($Y409="","",INDEX('Per Line'!$L$2:$L$8001,$Y409)&amp;"")</f>
        <v/>
      </c>
      <c r="H409">
        <f>IF($Y409="","",INDEX('Per Line'!$M$2:$M$8001,$Y409)&amp;"")</f>
        <v/>
      </c>
      <c r="I409">
        <f>IF($Y409="","",INDEX('Per Line'!$N$2:$N$8001,$Y409)&amp;"")</f>
        <v/>
      </c>
      <c r="J409">
        <f>IF($Y409="","",INDEX('Per Line'!$Q$2:$Q$8001,$Y409))</f>
        <v/>
      </c>
      <c r="K409" s="7">
        <f>IF($Y409="","",J409*V409/100)</f>
        <v/>
      </c>
      <c r="L409">
        <f>IF($Y409="","",INDEX('Per Line'!$K$2:$K$8001,$Y409)&amp;"")</f>
        <v/>
      </c>
      <c r="M409" s="7">
        <f>IF($Y409="","",SUMIFS('Per Line'!$Y$2:$Y$8001,'Per Line'!$AG$2:$AG$8001,$B409&amp;"|"&amp;$C409,'Per Line'!$AK$2:$AK$8001,1))</f>
        <v/>
      </c>
      <c r="N409">
        <f>IF($Y409="","",Settings!$C$7)</f>
        <v/>
      </c>
      <c r="O409" s="7">
        <f>IF($Y409="","",SUMIFS('Per Line'!$Y$2:$Y$8001,'Per Line'!$AG$2:$AG$8001,$B409&amp;"|"&amp;$C409,'Per Line'!$AJ$2:$AJ$8001,0,'Per Line'!$AK$2:$AK$8001,0))</f>
        <v/>
      </c>
      <c r="P409" s="7">
        <f>IF($Y409="","",O409*N409)</f>
        <v/>
      </c>
      <c r="Q409">
        <f>IF($Y409="","",Settings!$C$6)</f>
        <v/>
      </c>
      <c r="R409" s="7">
        <f>IF($Y409="","",SUMIFS('Per Line'!$Y$2:$Y$8001,'Per Line'!$AG$2:$AG$8001,$B409&amp;"|"&amp;$C409,'Per Line'!$AJ$2:$AJ$8001,1,'Per Line'!$AK$2:$AK$8001,0))</f>
        <v/>
      </c>
      <c r="S409" s="7">
        <f>IF($Y409="","",R409*Q409)</f>
        <v/>
      </c>
      <c r="T409" s="7">
        <f>IF($Y409="","",S409+P409)</f>
        <v/>
      </c>
      <c r="U409" s="7">
        <f>IF($Y409="","",V409-T409)</f>
        <v/>
      </c>
      <c r="V409" s="7">
        <f>IF($Y409="","",O409+R409+M409)</f>
        <v/>
      </c>
      <c r="W409" s="7">
        <f>IF($Y409="","",V409-T409-K409)</f>
        <v/>
      </c>
      <c r="X409" s="12" t="n"/>
      <c r="Y409" s="13">
        <f>IF(ROWS($Y$2:$Y409)&lt;=MAX('Per Line'!$AI$2:$AI$8001),MATCH(ROWS($Y$2:$Y409),'Per Line'!$AI$2:$AI$8001,0),"")</f>
        <v/>
      </c>
    </row>
    <row r="410">
      <c r="A410" s="12" t="n"/>
      <c r="B410">
        <f>IF($Y410="","",INDEX('Per Line'!$F$2:$F$8001,$Y410)&amp;"")</f>
        <v/>
      </c>
      <c r="C410">
        <f>IF($Y410="","",INDEX('Per Line'!$D$2:$D$8001,$Y410)&amp;"")</f>
        <v/>
      </c>
      <c r="D410">
        <f>IF($Y410="","",INDEX('Per Line'!$B$2:$B$8001,$Y410))</f>
        <v/>
      </c>
      <c r="E410">
        <f>IF($Y410="","",INDEX('Per Line'!$C$2:$C$8001,$Y410)&amp;"")</f>
        <v/>
      </c>
      <c r="F410">
        <f>IF($Y410="","",INDEX('Per Line'!$G$2:$G$8001,$Y410)&amp;"")</f>
        <v/>
      </c>
      <c r="G410">
        <f>IF($Y410="","",INDEX('Per Line'!$L$2:$L$8001,$Y410)&amp;"")</f>
        <v/>
      </c>
      <c r="H410">
        <f>IF($Y410="","",INDEX('Per Line'!$M$2:$M$8001,$Y410)&amp;"")</f>
        <v/>
      </c>
      <c r="I410">
        <f>IF($Y410="","",INDEX('Per Line'!$N$2:$N$8001,$Y410)&amp;"")</f>
        <v/>
      </c>
      <c r="J410">
        <f>IF($Y410="","",INDEX('Per Line'!$Q$2:$Q$8001,$Y410))</f>
        <v/>
      </c>
      <c r="K410" s="7">
        <f>IF($Y410="","",J410*V410/100)</f>
        <v/>
      </c>
      <c r="L410">
        <f>IF($Y410="","",INDEX('Per Line'!$K$2:$K$8001,$Y410)&amp;"")</f>
        <v/>
      </c>
      <c r="M410" s="7">
        <f>IF($Y410="","",SUMIFS('Per Line'!$Y$2:$Y$8001,'Per Line'!$AG$2:$AG$8001,$B410&amp;"|"&amp;$C410,'Per Line'!$AK$2:$AK$8001,1))</f>
        <v/>
      </c>
      <c r="N410">
        <f>IF($Y410="","",Settings!$C$7)</f>
        <v/>
      </c>
      <c r="O410" s="7">
        <f>IF($Y410="","",SUMIFS('Per Line'!$Y$2:$Y$8001,'Per Line'!$AG$2:$AG$8001,$B410&amp;"|"&amp;$C410,'Per Line'!$AJ$2:$AJ$8001,0,'Per Line'!$AK$2:$AK$8001,0))</f>
        <v/>
      </c>
      <c r="P410" s="7">
        <f>IF($Y410="","",O410*N410)</f>
        <v/>
      </c>
      <c r="Q410">
        <f>IF($Y410="","",Settings!$C$6)</f>
        <v/>
      </c>
      <c r="R410" s="7">
        <f>IF($Y410="","",SUMIFS('Per Line'!$Y$2:$Y$8001,'Per Line'!$AG$2:$AG$8001,$B410&amp;"|"&amp;$C410,'Per Line'!$AJ$2:$AJ$8001,1,'Per Line'!$AK$2:$AK$8001,0))</f>
        <v/>
      </c>
      <c r="S410" s="7">
        <f>IF($Y410="","",R410*Q410)</f>
        <v/>
      </c>
      <c r="T410" s="7">
        <f>IF($Y410="","",S410+P410)</f>
        <v/>
      </c>
      <c r="U410" s="7">
        <f>IF($Y410="","",V410-T410)</f>
        <v/>
      </c>
      <c r="V410" s="7">
        <f>IF($Y410="","",O410+R410+M410)</f>
        <v/>
      </c>
      <c r="W410" s="7">
        <f>IF($Y410="","",V410-T410-K410)</f>
        <v/>
      </c>
      <c r="X410" s="12" t="n"/>
      <c r="Y410" s="13">
        <f>IF(ROWS($Y$2:$Y410)&lt;=MAX('Per Line'!$AI$2:$AI$8001),MATCH(ROWS($Y$2:$Y410),'Per Line'!$AI$2:$AI$8001,0),"")</f>
        <v/>
      </c>
    </row>
    <row r="411">
      <c r="A411" s="12" t="n"/>
      <c r="B411">
        <f>IF($Y411="","",INDEX('Per Line'!$F$2:$F$8001,$Y411)&amp;"")</f>
        <v/>
      </c>
      <c r="C411">
        <f>IF($Y411="","",INDEX('Per Line'!$D$2:$D$8001,$Y411)&amp;"")</f>
        <v/>
      </c>
      <c r="D411">
        <f>IF($Y411="","",INDEX('Per Line'!$B$2:$B$8001,$Y411))</f>
        <v/>
      </c>
      <c r="E411">
        <f>IF($Y411="","",INDEX('Per Line'!$C$2:$C$8001,$Y411)&amp;"")</f>
        <v/>
      </c>
      <c r="F411">
        <f>IF($Y411="","",INDEX('Per Line'!$G$2:$G$8001,$Y411)&amp;"")</f>
        <v/>
      </c>
      <c r="G411">
        <f>IF($Y411="","",INDEX('Per Line'!$L$2:$L$8001,$Y411)&amp;"")</f>
        <v/>
      </c>
      <c r="H411">
        <f>IF($Y411="","",INDEX('Per Line'!$M$2:$M$8001,$Y411)&amp;"")</f>
        <v/>
      </c>
      <c r="I411">
        <f>IF($Y411="","",INDEX('Per Line'!$N$2:$N$8001,$Y411)&amp;"")</f>
        <v/>
      </c>
      <c r="J411">
        <f>IF($Y411="","",INDEX('Per Line'!$Q$2:$Q$8001,$Y411))</f>
        <v/>
      </c>
      <c r="K411" s="7">
        <f>IF($Y411="","",J411*V411/100)</f>
        <v/>
      </c>
      <c r="L411">
        <f>IF($Y411="","",INDEX('Per Line'!$K$2:$K$8001,$Y411)&amp;"")</f>
        <v/>
      </c>
      <c r="M411" s="7">
        <f>IF($Y411="","",SUMIFS('Per Line'!$Y$2:$Y$8001,'Per Line'!$AG$2:$AG$8001,$B411&amp;"|"&amp;$C411,'Per Line'!$AK$2:$AK$8001,1))</f>
        <v/>
      </c>
      <c r="N411">
        <f>IF($Y411="","",Settings!$C$7)</f>
        <v/>
      </c>
      <c r="O411" s="7">
        <f>IF($Y411="","",SUMIFS('Per Line'!$Y$2:$Y$8001,'Per Line'!$AG$2:$AG$8001,$B411&amp;"|"&amp;$C411,'Per Line'!$AJ$2:$AJ$8001,0,'Per Line'!$AK$2:$AK$8001,0))</f>
        <v/>
      </c>
      <c r="P411" s="7">
        <f>IF($Y411="","",O411*N411)</f>
        <v/>
      </c>
      <c r="Q411">
        <f>IF($Y411="","",Settings!$C$6)</f>
        <v/>
      </c>
      <c r="R411" s="7">
        <f>IF($Y411="","",SUMIFS('Per Line'!$Y$2:$Y$8001,'Per Line'!$AG$2:$AG$8001,$B411&amp;"|"&amp;$C411,'Per Line'!$AJ$2:$AJ$8001,1,'Per Line'!$AK$2:$AK$8001,0))</f>
        <v/>
      </c>
      <c r="S411" s="7">
        <f>IF($Y411="","",R411*Q411)</f>
        <v/>
      </c>
      <c r="T411" s="7">
        <f>IF($Y411="","",S411+P411)</f>
        <v/>
      </c>
      <c r="U411" s="7">
        <f>IF($Y411="","",V411-T411)</f>
        <v/>
      </c>
      <c r="V411" s="7">
        <f>IF($Y411="","",O411+R411+M411)</f>
        <v/>
      </c>
      <c r="W411" s="7">
        <f>IF($Y411="","",V411-T411-K411)</f>
        <v/>
      </c>
      <c r="X411" s="12" t="n"/>
      <c r="Y411" s="13">
        <f>IF(ROWS($Y$2:$Y411)&lt;=MAX('Per Line'!$AI$2:$AI$8001),MATCH(ROWS($Y$2:$Y411),'Per Line'!$AI$2:$AI$8001,0),"")</f>
        <v/>
      </c>
    </row>
    <row r="412">
      <c r="A412" s="12" t="n"/>
      <c r="B412">
        <f>IF($Y412="","",INDEX('Per Line'!$F$2:$F$8001,$Y412)&amp;"")</f>
        <v/>
      </c>
      <c r="C412">
        <f>IF($Y412="","",INDEX('Per Line'!$D$2:$D$8001,$Y412)&amp;"")</f>
        <v/>
      </c>
      <c r="D412">
        <f>IF($Y412="","",INDEX('Per Line'!$B$2:$B$8001,$Y412))</f>
        <v/>
      </c>
      <c r="E412">
        <f>IF($Y412="","",INDEX('Per Line'!$C$2:$C$8001,$Y412)&amp;"")</f>
        <v/>
      </c>
      <c r="F412">
        <f>IF($Y412="","",INDEX('Per Line'!$G$2:$G$8001,$Y412)&amp;"")</f>
        <v/>
      </c>
      <c r="G412">
        <f>IF($Y412="","",INDEX('Per Line'!$L$2:$L$8001,$Y412)&amp;"")</f>
        <v/>
      </c>
      <c r="H412">
        <f>IF($Y412="","",INDEX('Per Line'!$M$2:$M$8001,$Y412)&amp;"")</f>
        <v/>
      </c>
      <c r="I412">
        <f>IF($Y412="","",INDEX('Per Line'!$N$2:$N$8001,$Y412)&amp;"")</f>
        <v/>
      </c>
      <c r="J412">
        <f>IF($Y412="","",INDEX('Per Line'!$Q$2:$Q$8001,$Y412))</f>
        <v/>
      </c>
      <c r="K412" s="7">
        <f>IF($Y412="","",J412*V412/100)</f>
        <v/>
      </c>
      <c r="L412">
        <f>IF($Y412="","",INDEX('Per Line'!$K$2:$K$8001,$Y412)&amp;"")</f>
        <v/>
      </c>
      <c r="M412" s="7">
        <f>IF($Y412="","",SUMIFS('Per Line'!$Y$2:$Y$8001,'Per Line'!$AG$2:$AG$8001,$B412&amp;"|"&amp;$C412,'Per Line'!$AK$2:$AK$8001,1))</f>
        <v/>
      </c>
      <c r="N412">
        <f>IF($Y412="","",Settings!$C$7)</f>
        <v/>
      </c>
      <c r="O412" s="7">
        <f>IF($Y412="","",SUMIFS('Per Line'!$Y$2:$Y$8001,'Per Line'!$AG$2:$AG$8001,$B412&amp;"|"&amp;$C412,'Per Line'!$AJ$2:$AJ$8001,0,'Per Line'!$AK$2:$AK$8001,0))</f>
        <v/>
      </c>
      <c r="P412" s="7">
        <f>IF($Y412="","",O412*N412)</f>
        <v/>
      </c>
      <c r="Q412">
        <f>IF($Y412="","",Settings!$C$6)</f>
        <v/>
      </c>
      <c r="R412" s="7">
        <f>IF($Y412="","",SUMIFS('Per Line'!$Y$2:$Y$8001,'Per Line'!$AG$2:$AG$8001,$B412&amp;"|"&amp;$C412,'Per Line'!$AJ$2:$AJ$8001,1,'Per Line'!$AK$2:$AK$8001,0))</f>
        <v/>
      </c>
      <c r="S412" s="7">
        <f>IF($Y412="","",R412*Q412)</f>
        <v/>
      </c>
      <c r="T412" s="7">
        <f>IF($Y412="","",S412+P412)</f>
        <v/>
      </c>
      <c r="U412" s="7">
        <f>IF($Y412="","",V412-T412)</f>
        <v/>
      </c>
      <c r="V412" s="7">
        <f>IF($Y412="","",O412+R412+M412)</f>
        <v/>
      </c>
      <c r="W412" s="7">
        <f>IF($Y412="","",V412-T412-K412)</f>
        <v/>
      </c>
      <c r="X412" s="12" t="n"/>
      <c r="Y412" s="13">
        <f>IF(ROWS($Y$2:$Y412)&lt;=MAX('Per Line'!$AI$2:$AI$8001),MATCH(ROWS($Y$2:$Y412),'Per Line'!$AI$2:$AI$8001,0),"")</f>
        <v/>
      </c>
    </row>
    <row r="413">
      <c r="A413" s="12" t="n"/>
      <c r="B413">
        <f>IF($Y413="","",INDEX('Per Line'!$F$2:$F$8001,$Y413)&amp;"")</f>
        <v/>
      </c>
      <c r="C413">
        <f>IF($Y413="","",INDEX('Per Line'!$D$2:$D$8001,$Y413)&amp;"")</f>
        <v/>
      </c>
      <c r="D413">
        <f>IF($Y413="","",INDEX('Per Line'!$B$2:$B$8001,$Y413))</f>
        <v/>
      </c>
      <c r="E413">
        <f>IF($Y413="","",INDEX('Per Line'!$C$2:$C$8001,$Y413)&amp;"")</f>
        <v/>
      </c>
      <c r="F413">
        <f>IF($Y413="","",INDEX('Per Line'!$G$2:$G$8001,$Y413)&amp;"")</f>
        <v/>
      </c>
      <c r="G413">
        <f>IF($Y413="","",INDEX('Per Line'!$L$2:$L$8001,$Y413)&amp;"")</f>
        <v/>
      </c>
      <c r="H413">
        <f>IF($Y413="","",INDEX('Per Line'!$M$2:$M$8001,$Y413)&amp;"")</f>
        <v/>
      </c>
      <c r="I413">
        <f>IF($Y413="","",INDEX('Per Line'!$N$2:$N$8001,$Y413)&amp;"")</f>
        <v/>
      </c>
      <c r="J413">
        <f>IF($Y413="","",INDEX('Per Line'!$Q$2:$Q$8001,$Y413))</f>
        <v/>
      </c>
      <c r="K413" s="7">
        <f>IF($Y413="","",J413*V413/100)</f>
        <v/>
      </c>
      <c r="L413">
        <f>IF($Y413="","",INDEX('Per Line'!$K$2:$K$8001,$Y413)&amp;"")</f>
        <v/>
      </c>
      <c r="M413" s="7">
        <f>IF($Y413="","",SUMIFS('Per Line'!$Y$2:$Y$8001,'Per Line'!$AG$2:$AG$8001,$B413&amp;"|"&amp;$C413,'Per Line'!$AK$2:$AK$8001,1))</f>
        <v/>
      </c>
      <c r="N413">
        <f>IF($Y413="","",Settings!$C$7)</f>
        <v/>
      </c>
      <c r="O413" s="7">
        <f>IF($Y413="","",SUMIFS('Per Line'!$Y$2:$Y$8001,'Per Line'!$AG$2:$AG$8001,$B413&amp;"|"&amp;$C413,'Per Line'!$AJ$2:$AJ$8001,0,'Per Line'!$AK$2:$AK$8001,0))</f>
        <v/>
      </c>
      <c r="P413" s="7">
        <f>IF($Y413="","",O413*N413)</f>
        <v/>
      </c>
      <c r="Q413">
        <f>IF($Y413="","",Settings!$C$6)</f>
        <v/>
      </c>
      <c r="R413" s="7">
        <f>IF($Y413="","",SUMIFS('Per Line'!$Y$2:$Y$8001,'Per Line'!$AG$2:$AG$8001,$B413&amp;"|"&amp;$C413,'Per Line'!$AJ$2:$AJ$8001,1,'Per Line'!$AK$2:$AK$8001,0))</f>
        <v/>
      </c>
      <c r="S413" s="7">
        <f>IF($Y413="","",R413*Q413)</f>
        <v/>
      </c>
      <c r="T413" s="7">
        <f>IF($Y413="","",S413+P413)</f>
        <v/>
      </c>
      <c r="U413" s="7">
        <f>IF($Y413="","",V413-T413)</f>
        <v/>
      </c>
      <c r="V413" s="7">
        <f>IF($Y413="","",O413+R413+M413)</f>
        <v/>
      </c>
      <c r="W413" s="7">
        <f>IF($Y413="","",V413-T413-K413)</f>
        <v/>
      </c>
      <c r="X413" s="12" t="n"/>
      <c r="Y413" s="13">
        <f>IF(ROWS($Y$2:$Y413)&lt;=MAX('Per Line'!$AI$2:$AI$8001),MATCH(ROWS($Y$2:$Y413),'Per Line'!$AI$2:$AI$8001,0),"")</f>
        <v/>
      </c>
    </row>
    <row r="414">
      <c r="A414" s="12" t="n"/>
      <c r="B414">
        <f>IF($Y414="","",INDEX('Per Line'!$F$2:$F$8001,$Y414)&amp;"")</f>
        <v/>
      </c>
      <c r="C414">
        <f>IF($Y414="","",INDEX('Per Line'!$D$2:$D$8001,$Y414)&amp;"")</f>
        <v/>
      </c>
      <c r="D414">
        <f>IF($Y414="","",INDEX('Per Line'!$B$2:$B$8001,$Y414))</f>
        <v/>
      </c>
      <c r="E414">
        <f>IF($Y414="","",INDEX('Per Line'!$C$2:$C$8001,$Y414)&amp;"")</f>
        <v/>
      </c>
      <c r="F414">
        <f>IF($Y414="","",INDEX('Per Line'!$G$2:$G$8001,$Y414)&amp;"")</f>
        <v/>
      </c>
      <c r="G414">
        <f>IF($Y414="","",INDEX('Per Line'!$L$2:$L$8001,$Y414)&amp;"")</f>
        <v/>
      </c>
      <c r="H414">
        <f>IF($Y414="","",INDEX('Per Line'!$M$2:$M$8001,$Y414)&amp;"")</f>
        <v/>
      </c>
      <c r="I414">
        <f>IF($Y414="","",INDEX('Per Line'!$N$2:$N$8001,$Y414)&amp;"")</f>
        <v/>
      </c>
      <c r="J414">
        <f>IF($Y414="","",INDEX('Per Line'!$Q$2:$Q$8001,$Y414))</f>
        <v/>
      </c>
      <c r="K414" s="7">
        <f>IF($Y414="","",J414*V414/100)</f>
        <v/>
      </c>
      <c r="L414">
        <f>IF($Y414="","",INDEX('Per Line'!$K$2:$K$8001,$Y414)&amp;"")</f>
        <v/>
      </c>
      <c r="M414" s="7">
        <f>IF($Y414="","",SUMIFS('Per Line'!$Y$2:$Y$8001,'Per Line'!$AG$2:$AG$8001,$B414&amp;"|"&amp;$C414,'Per Line'!$AK$2:$AK$8001,1))</f>
        <v/>
      </c>
      <c r="N414">
        <f>IF($Y414="","",Settings!$C$7)</f>
        <v/>
      </c>
      <c r="O414" s="7">
        <f>IF($Y414="","",SUMIFS('Per Line'!$Y$2:$Y$8001,'Per Line'!$AG$2:$AG$8001,$B414&amp;"|"&amp;$C414,'Per Line'!$AJ$2:$AJ$8001,0,'Per Line'!$AK$2:$AK$8001,0))</f>
        <v/>
      </c>
      <c r="P414" s="7">
        <f>IF($Y414="","",O414*N414)</f>
        <v/>
      </c>
      <c r="Q414">
        <f>IF($Y414="","",Settings!$C$6)</f>
        <v/>
      </c>
      <c r="R414" s="7">
        <f>IF($Y414="","",SUMIFS('Per Line'!$Y$2:$Y$8001,'Per Line'!$AG$2:$AG$8001,$B414&amp;"|"&amp;$C414,'Per Line'!$AJ$2:$AJ$8001,1,'Per Line'!$AK$2:$AK$8001,0))</f>
        <v/>
      </c>
      <c r="S414" s="7">
        <f>IF($Y414="","",R414*Q414)</f>
        <v/>
      </c>
      <c r="T414" s="7">
        <f>IF($Y414="","",S414+P414)</f>
        <v/>
      </c>
      <c r="U414" s="7">
        <f>IF($Y414="","",V414-T414)</f>
        <v/>
      </c>
      <c r="V414" s="7">
        <f>IF($Y414="","",O414+R414+M414)</f>
        <v/>
      </c>
      <c r="W414" s="7">
        <f>IF($Y414="","",V414-T414-K414)</f>
        <v/>
      </c>
      <c r="X414" s="12" t="n"/>
      <c r="Y414" s="13">
        <f>IF(ROWS($Y$2:$Y414)&lt;=MAX('Per Line'!$AI$2:$AI$8001),MATCH(ROWS($Y$2:$Y414),'Per Line'!$AI$2:$AI$8001,0),"")</f>
        <v/>
      </c>
    </row>
    <row r="415">
      <c r="A415" s="12" t="n"/>
      <c r="B415">
        <f>IF($Y415="","",INDEX('Per Line'!$F$2:$F$8001,$Y415)&amp;"")</f>
        <v/>
      </c>
      <c r="C415">
        <f>IF($Y415="","",INDEX('Per Line'!$D$2:$D$8001,$Y415)&amp;"")</f>
        <v/>
      </c>
      <c r="D415">
        <f>IF($Y415="","",INDEX('Per Line'!$B$2:$B$8001,$Y415))</f>
        <v/>
      </c>
      <c r="E415">
        <f>IF($Y415="","",INDEX('Per Line'!$C$2:$C$8001,$Y415)&amp;"")</f>
        <v/>
      </c>
      <c r="F415">
        <f>IF($Y415="","",INDEX('Per Line'!$G$2:$G$8001,$Y415)&amp;"")</f>
        <v/>
      </c>
      <c r="G415">
        <f>IF($Y415="","",INDEX('Per Line'!$L$2:$L$8001,$Y415)&amp;"")</f>
        <v/>
      </c>
      <c r="H415">
        <f>IF($Y415="","",INDEX('Per Line'!$M$2:$M$8001,$Y415)&amp;"")</f>
        <v/>
      </c>
      <c r="I415">
        <f>IF($Y415="","",INDEX('Per Line'!$N$2:$N$8001,$Y415)&amp;"")</f>
        <v/>
      </c>
      <c r="J415">
        <f>IF($Y415="","",INDEX('Per Line'!$Q$2:$Q$8001,$Y415))</f>
        <v/>
      </c>
      <c r="K415" s="7">
        <f>IF($Y415="","",J415*V415/100)</f>
        <v/>
      </c>
      <c r="L415">
        <f>IF($Y415="","",INDEX('Per Line'!$K$2:$K$8001,$Y415)&amp;"")</f>
        <v/>
      </c>
      <c r="M415" s="7">
        <f>IF($Y415="","",SUMIFS('Per Line'!$Y$2:$Y$8001,'Per Line'!$AG$2:$AG$8001,$B415&amp;"|"&amp;$C415,'Per Line'!$AK$2:$AK$8001,1))</f>
        <v/>
      </c>
      <c r="N415">
        <f>IF($Y415="","",Settings!$C$7)</f>
        <v/>
      </c>
      <c r="O415" s="7">
        <f>IF($Y415="","",SUMIFS('Per Line'!$Y$2:$Y$8001,'Per Line'!$AG$2:$AG$8001,$B415&amp;"|"&amp;$C415,'Per Line'!$AJ$2:$AJ$8001,0,'Per Line'!$AK$2:$AK$8001,0))</f>
        <v/>
      </c>
      <c r="P415" s="7">
        <f>IF($Y415="","",O415*N415)</f>
        <v/>
      </c>
      <c r="Q415">
        <f>IF($Y415="","",Settings!$C$6)</f>
        <v/>
      </c>
      <c r="R415" s="7">
        <f>IF($Y415="","",SUMIFS('Per Line'!$Y$2:$Y$8001,'Per Line'!$AG$2:$AG$8001,$B415&amp;"|"&amp;$C415,'Per Line'!$AJ$2:$AJ$8001,1,'Per Line'!$AK$2:$AK$8001,0))</f>
        <v/>
      </c>
      <c r="S415" s="7">
        <f>IF($Y415="","",R415*Q415)</f>
        <v/>
      </c>
      <c r="T415" s="7">
        <f>IF($Y415="","",S415+P415)</f>
        <v/>
      </c>
      <c r="U415" s="7">
        <f>IF($Y415="","",V415-T415)</f>
        <v/>
      </c>
      <c r="V415" s="7">
        <f>IF($Y415="","",O415+R415+M415)</f>
        <v/>
      </c>
      <c r="W415" s="7">
        <f>IF($Y415="","",V415-T415-K415)</f>
        <v/>
      </c>
      <c r="X415" s="12" t="n"/>
      <c r="Y415" s="13">
        <f>IF(ROWS($Y$2:$Y415)&lt;=MAX('Per Line'!$AI$2:$AI$8001),MATCH(ROWS($Y$2:$Y415),'Per Line'!$AI$2:$AI$8001,0),"")</f>
        <v/>
      </c>
    </row>
    <row r="416">
      <c r="A416" s="12" t="n"/>
      <c r="B416">
        <f>IF($Y416="","",INDEX('Per Line'!$F$2:$F$8001,$Y416)&amp;"")</f>
        <v/>
      </c>
      <c r="C416">
        <f>IF($Y416="","",INDEX('Per Line'!$D$2:$D$8001,$Y416)&amp;"")</f>
        <v/>
      </c>
      <c r="D416">
        <f>IF($Y416="","",INDEX('Per Line'!$B$2:$B$8001,$Y416))</f>
        <v/>
      </c>
      <c r="E416">
        <f>IF($Y416="","",INDEX('Per Line'!$C$2:$C$8001,$Y416)&amp;"")</f>
        <v/>
      </c>
      <c r="F416">
        <f>IF($Y416="","",INDEX('Per Line'!$G$2:$G$8001,$Y416)&amp;"")</f>
        <v/>
      </c>
      <c r="G416">
        <f>IF($Y416="","",INDEX('Per Line'!$L$2:$L$8001,$Y416)&amp;"")</f>
        <v/>
      </c>
      <c r="H416">
        <f>IF($Y416="","",INDEX('Per Line'!$M$2:$M$8001,$Y416)&amp;"")</f>
        <v/>
      </c>
      <c r="I416">
        <f>IF($Y416="","",INDEX('Per Line'!$N$2:$N$8001,$Y416)&amp;"")</f>
        <v/>
      </c>
      <c r="J416">
        <f>IF($Y416="","",INDEX('Per Line'!$Q$2:$Q$8001,$Y416))</f>
        <v/>
      </c>
      <c r="K416" s="7">
        <f>IF($Y416="","",J416*V416/100)</f>
        <v/>
      </c>
      <c r="L416">
        <f>IF($Y416="","",INDEX('Per Line'!$K$2:$K$8001,$Y416)&amp;"")</f>
        <v/>
      </c>
      <c r="M416" s="7">
        <f>IF($Y416="","",SUMIFS('Per Line'!$Y$2:$Y$8001,'Per Line'!$AG$2:$AG$8001,$B416&amp;"|"&amp;$C416,'Per Line'!$AK$2:$AK$8001,1))</f>
        <v/>
      </c>
      <c r="N416">
        <f>IF($Y416="","",Settings!$C$7)</f>
        <v/>
      </c>
      <c r="O416" s="7">
        <f>IF($Y416="","",SUMIFS('Per Line'!$Y$2:$Y$8001,'Per Line'!$AG$2:$AG$8001,$B416&amp;"|"&amp;$C416,'Per Line'!$AJ$2:$AJ$8001,0,'Per Line'!$AK$2:$AK$8001,0))</f>
        <v/>
      </c>
      <c r="P416" s="7">
        <f>IF($Y416="","",O416*N416)</f>
        <v/>
      </c>
      <c r="Q416">
        <f>IF($Y416="","",Settings!$C$6)</f>
        <v/>
      </c>
      <c r="R416" s="7">
        <f>IF($Y416="","",SUMIFS('Per Line'!$Y$2:$Y$8001,'Per Line'!$AG$2:$AG$8001,$B416&amp;"|"&amp;$C416,'Per Line'!$AJ$2:$AJ$8001,1,'Per Line'!$AK$2:$AK$8001,0))</f>
        <v/>
      </c>
      <c r="S416" s="7">
        <f>IF($Y416="","",R416*Q416)</f>
        <v/>
      </c>
      <c r="T416" s="7">
        <f>IF($Y416="","",S416+P416)</f>
        <v/>
      </c>
      <c r="U416" s="7">
        <f>IF($Y416="","",V416-T416)</f>
        <v/>
      </c>
      <c r="V416" s="7">
        <f>IF($Y416="","",O416+R416+M416)</f>
        <v/>
      </c>
      <c r="W416" s="7">
        <f>IF($Y416="","",V416-T416-K416)</f>
        <v/>
      </c>
      <c r="X416" s="12" t="n"/>
      <c r="Y416" s="13">
        <f>IF(ROWS($Y$2:$Y416)&lt;=MAX('Per Line'!$AI$2:$AI$8001),MATCH(ROWS($Y$2:$Y416),'Per Line'!$AI$2:$AI$8001,0),"")</f>
        <v/>
      </c>
    </row>
    <row r="417">
      <c r="A417" s="12" t="n"/>
      <c r="B417">
        <f>IF($Y417="","",INDEX('Per Line'!$F$2:$F$8001,$Y417)&amp;"")</f>
        <v/>
      </c>
      <c r="C417">
        <f>IF($Y417="","",INDEX('Per Line'!$D$2:$D$8001,$Y417)&amp;"")</f>
        <v/>
      </c>
      <c r="D417">
        <f>IF($Y417="","",INDEX('Per Line'!$B$2:$B$8001,$Y417))</f>
        <v/>
      </c>
      <c r="E417">
        <f>IF($Y417="","",INDEX('Per Line'!$C$2:$C$8001,$Y417)&amp;"")</f>
        <v/>
      </c>
      <c r="F417">
        <f>IF($Y417="","",INDEX('Per Line'!$G$2:$G$8001,$Y417)&amp;"")</f>
        <v/>
      </c>
      <c r="G417">
        <f>IF($Y417="","",INDEX('Per Line'!$L$2:$L$8001,$Y417)&amp;"")</f>
        <v/>
      </c>
      <c r="H417">
        <f>IF($Y417="","",INDEX('Per Line'!$M$2:$M$8001,$Y417)&amp;"")</f>
        <v/>
      </c>
      <c r="I417">
        <f>IF($Y417="","",INDEX('Per Line'!$N$2:$N$8001,$Y417)&amp;"")</f>
        <v/>
      </c>
      <c r="J417">
        <f>IF($Y417="","",INDEX('Per Line'!$Q$2:$Q$8001,$Y417))</f>
        <v/>
      </c>
      <c r="K417" s="7">
        <f>IF($Y417="","",J417*V417/100)</f>
        <v/>
      </c>
      <c r="L417">
        <f>IF($Y417="","",INDEX('Per Line'!$K$2:$K$8001,$Y417)&amp;"")</f>
        <v/>
      </c>
      <c r="M417" s="7">
        <f>IF($Y417="","",SUMIFS('Per Line'!$Y$2:$Y$8001,'Per Line'!$AG$2:$AG$8001,$B417&amp;"|"&amp;$C417,'Per Line'!$AK$2:$AK$8001,1))</f>
        <v/>
      </c>
      <c r="N417">
        <f>IF($Y417="","",Settings!$C$7)</f>
        <v/>
      </c>
      <c r="O417" s="7">
        <f>IF($Y417="","",SUMIFS('Per Line'!$Y$2:$Y$8001,'Per Line'!$AG$2:$AG$8001,$B417&amp;"|"&amp;$C417,'Per Line'!$AJ$2:$AJ$8001,0,'Per Line'!$AK$2:$AK$8001,0))</f>
        <v/>
      </c>
      <c r="P417" s="7">
        <f>IF($Y417="","",O417*N417)</f>
        <v/>
      </c>
      <c r="Q417">
        <f>IF($Y417="","",Settings!$C$6)</f>
        <v/>
      </c>
      <c r="R417" s="7">
        <f>IF($Y417="","",SUMIFS('Per Line'!$Y$2:$Y$8001,'Per Line'!$AG$2:$AG$8001,$B417&amp;"|"&amp;$C417,'Per Line'!$AJ$2:$AJ$8001,1,'Per Line'!$AK$2:$AK$8001,0))</f>
        <v/>
      </c>
      <c r="S417" s="7">
        <f>IF($Y417="","",R417*Q417)</f>
        <v/>
      </c>
      <c r="T417" s="7">
        <f>IF($Y417="","",S417+P417)</f>
        <v/>
      </c>
      <c r="U417" s="7">
        <f>IF($Y417="","",V417-T417)</f>
        <v/>
      </c>
      <c r="V417" s="7">
        <f>IF($Y417="","",O417+R417+M417)</f>
        <v/>
      </c>
      <c r="W417" s="7">
        <f>IF($Y417="","",V417-T417-K417)</f>
        <v/>
      </c>
      <c r="X417" s="12" t="n"/>
      <c r="Y417" s="13">
        <f>IF(ROWS($Y$2:$Y417)&lt;=MAX('Per Line'!$AI$2:$AI$8001),MATCH(ROWS($Y$2:$Y417),'Per Line'!$AI$2:$AI$8001,0),"")</f>
        <v/>
      </c>
    </row>
    <row r="418">
      <c r="A418" s="12" t="n"/>
      <c r="B418">
        <f>IF($Y418="","",INDEX('Per Line'!$F$2:$F$8001,$Y418)&amp;"")</f>
        <v/>
      </c>
      <c r="C418">
        <f>IF($Y418="","",INDEX('Per Line'!$D$2:$D$8001,$Y418)&amp;"")</f>
        <v/>
      </c>
      <c r="D418">
        <f>IF($Y418="","",INDEX('Per Line'!$B$2:$B$8001,$Y418))</f>
        <v/>
      </c>
      <c r="E418">
        <f>IF($Y418="","",INDEX('Per Line'!$C$2:$C$8001,$Y418)&amp;"")</f>
        <v/>
      </c>
      <c r="F418">
        <f>IF($Y418="","",INDEX('Per Line'!$G$2:$G$8001,$Y418)&amp;"")</f>
        <v/>
      </c>
      <c r="G418">
        <f>IF($Y418="","",INDEX('Per Line'!$L$2:$L$8001,$Y418)&amp;"")</f>
        <v/>
      </c>
      <c r="H418">
        <f>IF($Y418="","",INDEX('Per Line'!$M$2:$M$8001,$Y418)&amp;"")</f>
        <v/>
      </c>
      <c r="I418">
        <f>IF($Y418="","",INDEX('Per Line'!$N$2:$N$8001,$Y418)&amp;"")</f>
        <v/>
      </c>
      <c r="J418">
        <f>IF($Y418="","",INDEX('Per Line'!$Q$2:$Q$8001,$Y418))</f>
        <v/>
      </c>
      <c r="K418" s="7">
        <f>IF($Y418="","",J418*V418/100)</f>
        <v/>
      </c>
      <c r="L418">
        <f>IF($Y418="","",INDEX('Per Line'!$K$2:$K$8001,$Y418)&amp;"")</f>
        <v/>
      </c>
      <c r="M418" s="7">
        <f>IF($Y418="","",SUMIFS('Per Line'!$Y$2:$Y$8001,'Per Line'!$AG$2:$AG$8001,$B418&amp;"|"&amp;$C418,'Per Line'!$AK$2:$AK$8001,1))</f>
        <v/>
      </c>
      <c r="N418">
        <f>IF($Y418="","",Settings!$C$7)</f>
        <v/>
      </c>
      <c r="O418" s="7">
        <f>IF($Y418="","",SUMIFS('Per Line'!$Y$2:$Y$8001,'Per Line'!$AG$2:$AG$8001,$B418&amp;"|"&amp;$C418,'Per Line'!$AJ$2:$AJ$8001,0,'Per Line'!$AK$2:$AK$8001,0))</f>
        <v/>
      </c>
      <c r="P418" s="7">
        <f>IF($Y418="","",O418*N418)</f>
        <v/>
      </c>
      <c r="Q418">
        <f>IF($Y418="","",Settings!$C$6)</f>
        <v/>
      </c>
      <c r="R418" s="7">
        <f>IF($Y418="","",SUMIFS('Per Line'!$Y$2:$Y$8001,'Per Line'!$AG$2:$AG$8001,$B418&amp;"|"&amp;$C418,'Per Line'!$AJ$2:$AJ$8001,1,'Per Line'!$AK$2:$AK$8001,0))</f>
        <v/>
      </c>
      <c r="S418" s="7">
        <f>IF($Y418="","",R418*Q418)</f>
        <v/>
      </c>
      <c r="T418" s="7">
        <f>IF($Y418="","",S418+P418)</f>
        <v/>
      </c>
      <c r="U418" s="7">
        <f>IF($Y418="","",V418-T418)</f>
        <v/>
      </c>
      <c r="V418" s="7">
        <f>IF($Y418="","",O418+R418+M418)</f>
        <v/>
      </c>
      <c r="W418" s="7">
        <f>IF($Y418="","",V418-T418-K418)</f>
        <v/>
      </c>
      <c r="X418" s="12" t="n"/>
      <c r="Y418" s="13">
        <f>IF(ROWS($Y$2:$Y418)&lt;=MAX('Per Line'!$AI$2:$AI$8001),MATCH(ROWS($Y$2:$Y418),'Per Line'!$AI$2:$AI$8001,0),"")</f>
        <v/>
      </c>
    </row>
    <row r="419">
      <c r="A419" s="12" t="n"/>
      <c r="B419">
        <f>IF($Y419="","",INDEX('Per Line'!$F$2:$F$8001,$Y419)&amp;"")</f>
        <v/>
      </c>
      <c r="C419">
        <f>IF($Y419="","",INDEX('Per Line'!$D$2:$D$8001,$Y419)&amp;"")</f>
        <v/>
      </c>
      <c r="D419">
        <f>IF($Y419="","",INDEX('Per Line'!$B$2:$B$8001,$Y419))</f>
        <v/>
      </c>
      <c r="E419">
        <f>IF($Y419="","",INDEX('Per Line'!$C$2:$C$8001,$Y419)&amp;"")</f>
        <v/>
      </c>
      <c r="F419">
        <f>IF($Y419="","",INDEX('Per Line'!$G$2:$G$8001,$Y419)&amp;"")</f>
        <v/>
      </c>
      <c r="G419">
        <f>IF($Y419="","",INDEX('Per Line'!$L$2:$L$8001,$Y419)&amp;"")</f>
        <v/>
      </c>
      <c r="H419">
        <f>IF($Y419="","",INDEX('Per Line'!$M$2:$M$8001,$Y419)&amp;"")</f>
        <v/>
      </c>
      <c r="I419">
        <f>IF($Y419="","",INDEX('Per Line'!$N$2:$N$8001,$Y419)&amp;"")</f>
        <v/>
      </c>
      <c r="J419">
        <f>IF($Y419="","",INDEX('Per Line'!$Q$2:$Q$8001,$Y419))</f>
        <v/>
      </c>
      <c r="K419" s="7">
        <f>IF($Y419="","",J419*V419/100)</f>
        <v/>
      </c>
      <c r="L419">
        <f>IF($Y419="","",INDEX('Per Line'!$K$2:$K$8001,$Y419)&amp;"")</f>
        <v/>
      </c>
      <c r="M419" s="7">
        <f>IF($Y419="","",SUMIFS('Per Line'!$Y$2:$Y$8001,'Per Line'!$AG$2:$AG$8001,$B419&amp;"|"&amp;$C419,'Per Line'!$AK$2:$AK$8001,1))</f>
        <v/>
      </c>
      <c r="N419">
        <f>IF($Y419="","",Settings!$C$7)</f>
        <v/>
      </c>
      <c r="O419" s="7">
        <f>IF($Y419="","",SUMIFS('Per Line'!$Y$2:$Y$8001,'Per Line'!$AG$2:$AG$8001,$B419&amp;"|"&amp;$C419,'Per Line'!$AJ$2:$AJ$8001,0,'Per Line'!$AK$2:$AK$8001,0))</f>
        <v/>
      </c>
      <c r="P419" s="7">
        <f>IF($Y419="","",O419*N419)</f>
        <v/>
      </c>
      <c r="Q419">
        <f>IF($Y419="","",Settings!$C$6)</f>
        <v/>
      </c>
      <c r="R419" s="7">
        <f>IF($Y419="","",SUMIFS('Per Line'!$Y$2:$Y$8001,'Per Line'!$AG$2:$AG$8001,$B419&amp;"|"&amp;$C419,'Per Line'!$AJ$2:$AJ$8001,1,'Per Line'!$AK$2:$AK$8001,0))</f>
        <v/>
      </c>
      <c r="S419" s="7">
        <f>IF($Y419="","",R419*Q419)</f>
        <v/>
      </c>
      <c r="T419" s="7">
        <f>IF($Y419="","",S419+P419)</f>
        <v/>
      </c>
      <c r="U419" s="7">
        <f>IF($Y419="","",V419-T419)</f>
        <v/>
      </c>
      <c r="V419" s="7">
        <f>IF($Y419="","",O419+R419+M419)</f>
        <v/>
      </c>
      <c r="W419" s="7">
        <f>IF($Y419="","",V419-T419-K419)</f>
        <v/>
      </c>
      <c r="X419" s="12" t="n"/>
      <c r="Y419" s="13">
        <f>IF(ROWS($Y$2:$Y419)&lt;=MAX('Per Line'!$AI$2:$AI$8001),MATCH(ROWS($Y$2:$Y419),'Per Line'!$AI$2:$AI$8001,0),"")</f>
        <v/>
      </c>
    </row>
    <row r="420">
      <c r="A420" s="12" t="n"/>
      <c r="B420">
        <f>IF($Y420="","",INDEX('Per Line'!$F$2:$F$8001,$Y420)&amp;"")</f>
        <v/>
      </c>
      <c r="C420">
        <f>IF($Y420="","",INDEX('Per Line'!$D$2:$D$8001,$Y420)&amp;"")</f>
        <v/>
      </c>
      <c r="D420">
        <f>IF($Y420="","",INDEX('Per Line'!$B$2:$B$8001,$Y420))</f>
        <v/>
      </c>
      <c r="E420">
        <f>IF($Y420="","",INDEX('Per Line'!$C$2:$C$8001,$Y420)&amp;"")</f>
        <v/>
      </c>
      <c r="F420">
        <f>IF($Y420="","",INDEX('Per Line'!$G$2:$G$8001,$Y420)&amp;"")</f>
        <v/>
      </c>
      <c r="G420">
        <f>IF($Y420="","",INDEX('Per Line'!$L$2:$L$8001,$Y420)&amp;"")</f>
        <v/>
      </c>
      <c r="H420">
        <f>IF($Y420="","",INDEX('Per Line'!$M$2:$M$8001,$Y420)&amp;"")</f>
        <v/>
      </c>
      <c r="I420">
        <f>IF($Y420="","",INDEX('Per Line'!$N$2:$N$8001,$Y420)&amp;"")</f>
        <v/>
      </c>
      <c r="J420">
        <f>IF($Y420="","",INDEX('Per Line'!$Q$2:$Q$8001,$Y420))</f>
        <v/>
      </c>
      <c r="K420" s="7">
        <f>IF($Y420="","",J420*V420/100)</f>
        <v/>
      </c>
      <c r="L420">
        <f>IF($Y420="","",INDEX('Per Line'!$K$2:$K$8001,$Y420)&amp;"")</f>
        <v/>
      </c>
      <c r="M420" s="7">
        <f>IF($Y420="","",SUMIFS('Per Line'!$Y$2:$Y$8001,'Per Line'!$AG$2:$AG$8001,$B420&amp;"|"&amp;$C420,'Per Line'!$AK$2:$AK$8001,1))</f>
        <v/>
      </c>
      <c r="N420">
        <f>IF($Y420="","",Settings!$C$7)</f>
        <v/>
      </c>
      <c r="O420" s="7">
        <f>IF($Y420="","",SUMIFS('Per Line'!$Y$2:$Y$8001,'Per Line'!$AG$2:$AG$8001,$B420&amp;"|"&amp;$C420,'Per Line'!$AJ$2:$AJ$8001,0,'Per Line'!$AK$2:$AK$8001,0))</f>
        <v/>
      </c>
      <c r="P420" s="7">
        <f>IF($Y420="","",O420*N420)</f>
        <v/>
      </c>
      <c r="Q420">
        <f>IF($Y420="","",Settings!$C$6)</f>
        <v/>
      </c>
      <c r="R420" s="7">
        <f>IF($Y420="","",SUMIFS('Per Line'!$Y$2:$Y$8001,'Per Line'!$AG$2:$AG$8001,$B420&amp;"|"&amp;$C420,'Per Line'!$AJ$2:$AJ$8001,1,'Per Line'!$AK$2:$AK$8001,0))</f>
        <v/>
      </c>
      <c r="S420" s="7">
        <f>IF($Y420="","",R420*Q420)</f>
        <v/>
      </c>
      <c r="T420" s="7">
        <f>IF($Y420="","",S420+P420)</f>
        <v/>
      </c>
      <c r="U420" s="7">
        <f>IF($Y420="","",V420-T420)</f>
        <v/>
      </c>
      <c r="V420" s="7">
        <f>IF($Y420="","",O420+R420+M420)</f>
        <v/>
      </c>
      <c r="W420" s="7">
        <f>IF($Y420="","",V420-T420-K420)</f>
        <v/>
      </c>
      <c r="X420" s="12" t="n"/>
      <c r="Y420" s="13">
        <f>IF(ROWS($Y$2:$Y420)&lt;=MAX('Per Line'!$AI$2:$AI$8001),MATCH(ROWS($Y$2:$Y420),'Per Line'!$AI$2:$AI$8001,0),"")</f>
        <v/>
      </c>
    </row>
    <row r="421">
      <c r="A421" s="12" t="n"/>
      <c r="B421">
        <f>IF($Y421="","",INDEX('Per Line'!$F$2:$F$8001,$Y421)&amp;"")</f>
        <v/>
      </c>
      <c r="C421">
        <f>IF($Y421="","",INDEX('Per Line'!$D$2:$D$8001,$Y421)&amp;"")</f>
        <v/>
      </c>
      <c r="D421">
        <f>IF($Y421="","",INDEX('Per Line'!$B$2:$B$8001,$Y421))</f>
        <v/>
      </c>
      <c r="E421">
        <f>IF($Y421="","",INDEX('Per Line'!$C$2:$C$8001,$Y421)&amp;"")</f>
        <v/>
      </c>
      <c r="F421">
        <f>IF($Y421="","",INDEX('Per Line'!$G$2:$G$8001,$Y421)&amp;"")</f>
        <v/>
      </c>
      <c r="G421">
        <f>IF($Y421="","",INDEX('Per Line'!$L$2:$L$8001,$Y421)&amp;"")</f>
        <v/>
      </c>
      <c r="H421">
        <f>IF($Y421="","",INDEX('Per Line'!$M$2:$M$8001,$Y421)&amp;"")</f>
        <v/>
      </c>
      <c r="I421">
        <f>IF($Y421="","",INDEX('Per Line'!$N$2:$N$8001,$Y421)&amp;"")</f>
        <v/>
      </c>
      <c r="J421">
        <f>IF($Y421="","",INDEX('Per Line'!$Q$2:$Q$8001,$Y421))</f>
        <v/>
      </c>
      <c r="K421" s="7">
        <f>IF($Y421="","",J421*V421/100)</f>
        <v/>
      </c>
      <c r="L421">
        <f>IF($Y421="","",INDEX('Per Line'!$K$2:$K$8001,$Y421)&amp;"")</f>
        <v/>
      </c>
      <c r="M421" s="7">
        <f>IF($Y421="","",SUMIFS('Per Line'!$Y$2:$Y$8001,'Per Line'!$AG$2:$AG$8001,$B421&amp;"|"&amp;$C421,'Per Line'!$AK$2:$AK$8001,1))</f>
        <v/>
      </c>
      <c r="N421">
        <f>IF($Y421="","",Settings!$C$7)</f>
        <v/>
      </c>
      <c r="O421" s="7">
        <f>IF($Y421="","",SUMIFS('Per Line'!$Y$2:$Y$8001,'Per Line'!$AG$2:$AG$8001,$B421&amp;"|"&amp;$C421,'Per Line'!$AJ$2:$AJ$8001,0,'Per Line'!$AK$2:$AK$8001,0))</f>
        <v/>
      </c>
      <c r="P421" s="7">
        <f>IF($Y421="","",O421*N421)</f>
        <v/>
      </c>
      <c r="Q421">
        <f>IF($Y421="","",Settings!$C$6)</f>
        <v/>
      </c>
      <c r="R421" s="7">
        <f>IF($Y421="","",SUMIFS('Per Line'!$Y$2:$Y$8001,'Per Line'!$AG$2:$AG$8001,$B421&amp;"|"&amp;$C421,'Per Line'!$AJ$2:$AJ$8001,1,'Per Line'!$AK$2:$AK$8001,0))</f>
        <v/>
      </c>
      <c r="S421" s="7">
        <f>IF($Y421="","",R421*Q421)</f>
        <v/>
      </c>
      <c r="T421" s="7">
        <f>IF($Y421="","",S421+P421)</f>
        <v/>
      </c>
      <c r="U421" s="7">
        <f>IF($Y421="","",V421-T421)</f>
        <v/>
      </c>
      <c r="V421" s="7">
        <f>IF($Y421="","",O421+R421+M421)</f>
        <v/>
      </c>
      <c r="W421" s="7">
        <f>IF($Y421="","",V421-T421-K421)</f>
        <v/>
      </c>
      <c r="X421" s="12" t="n"/>
      <c r="Y421" s="13">
        <f>IF(ROWS($Y$2:$Y421)&lt;=MAX('Per Line'!$AI$2:$AI$8001),MATCH(ROWS($Y$2:$Y421),'Per Line'!$AI$2:$AI$8001,0),"")</f>
        <v/>
      </c>
    </row>
    <row r="422">
      <c r="A422" s="12" t="n"/>
      <c r="B422">
        <f>IF($Y422="","",INDEX('Per Line'!$F$2:$F$8001,$Y422)&amp;"")</f>
        <v/>
      </c>
      <c r="C422">
        <f>IF($Y422="","",INDEX('Per Line'!$D$2:$D$8001,$Y422)&amp;"")</f>
        <v/>
      </c>
      <c r="D422">
        <f>IF($Y422="","",INDEX('Per Line'!$B$2:$B$8001,$Y422))</f>
        <v/>
      </c>
      <c r="E422">
        <f>IF($Y422="","",INDEX('Per Line'!$C$2:$C$8001,$Y422)&amp;"")</f>
        <v/>
      </c>
      <c r="F422">
        <f>IF($Y422="","",INDEX('Per Line'!$G$2:$G$8001,$Y422)&amp;"")</f>
        <v/>
      </c>
      <c r="G422">
        <f>IF($Y422="","",INDEX('Per Line'!$L$2:$L$8001,$Y422)&amp;"")</f>
        <v/>
      </c>
      <c r="H422">
        <f>IF($Y422="","",INDEX('Per Line'!$M$2:$M$8001,$Y422)&amp;"")</f>
        <v/>
      </c>
      <c r="I422">
        <f>IF($Y422="","",INDEX('Per Line'!$N$2:$N$8001,$Y422)&amp;"")</f>
        <v/>
      </c>
      <c r="J422">
        <f>IF($Y422="","",INDEX('Per Line'!$Q$2:$Q$8001,$Y422))</f>
        <v/>
      </c>
      <c r="K422" s="7">
        <f>IF($Y422="","",J422*V422/100)</f>
        <v/>
      </c>
      <c r="L422">
        <f>IF($Y422="","",INDEX('Per Line'!$K$2:$K$8001,$Y422)&amp;"")</f>
        <v/>
      </c>
      <c r="M422" s="7">
        <f>IF($Y422="","",SUMIFS('Per Line'!$Y$2:$Y$8001,'Per Line'!$AG$2:$AG$8001,$B422&amp;"|"&amp;$C422,'Per Line'!$AK$2:$AK$8001,1))</f>
        <v/>
      </c>
      <c r="N422">
        <f>IF($Y422="","",Settings!$C$7)</f>
        <v/>
      </c>
      <c r="O422" s="7">
        <f>IF($Y422="","",SUMIFS('Per Line'!$Y$2:$Y$8001,'Per Line'!$AG$2:$AG$8001,$B422&amp;"|"&amp;$C422,'Per Line'!$AJ$2:$AJ$8001,0,'Per Line'!$AK$2:$AK$8001,0))</f>
        <v/>
      </c>
      <c r="P422" s="7">
        <f>IF($Y422="","",O422*N422)</f>
        <v/>
      </c>
      <c r="Q422">
        <f>IF($Y422="","",Settings!$C$6)</f>
        <v/>
      </c>
      <c r="R422" s="7">
        <f>IF($Y422="","",SUMIFS('Per Line'!$Y$2:$Y$8001,'Per Line'!$AG$2:$AG$8001,$B422&amp;"|"&amp;$C422,'Per Line'!$AJ$2:$AJ$8001,1,'Per Line'!$AK$2:$AK$8001,0))</f>
        <v/>
      </c>
      <c r="S422" s="7">
        <f>IF($Y422="","",R422*Q422)</f>
        <v/>
      </c>
      <c r="T422" s="7">
        <f>IF($Y422="","",S422+P422)</f>
        <v/>
      </c>
      <c r="U422" s="7">
        <f>IF($Y422="","",V422-T422)</f>
        <v/>
      </c>
      <c r="V422" s="7">
        <f>IF($Y422="","",O422+R422+M422)</f>
        <v/>
      </c>
      <c r="W422" s="7">
        <f>IF($Y422="","",V422-T422-K422)</f>
        <v/>
      </c>
      <c r="X422" s="12" t="n"/>
      <c r="Y422" s="13">
        <f>IF(ROWS($Y$2:$Y422)&lt;=MAX('Per Line'!$AI$2:$AI$8001),MATCH(ROWS($Y$2:$Y422),'Per Line'!$AI$2:$AI$8001,0),"")</f>
        <v/>
      </c>
    </row>
    <row r="423">
      <c r="A423" s="12" t="n"/>
      <c r="B423">
        <f>IF($Y423="","",INDEX('Per Line'!$F$2:$F$8001,$Y423)&amp;"")</f>
        <v/>
      </c>
      <c r="C423">
        <f>IF($Y423="","",INDEX('Per Line'!$D$2:$D$8001,$Y423)&amp;"")</f>
        <v/>
      </c>
      <c r="D423">
        <f>IF($Y423="","",INDEX('Per Line'!$B$2:$B$8001,$Y423))</f>
        <v/>
      </c>
      <c r="E423">
        <f>IF($Y423="","",INDEX('Per Line'!$C$2:$C$8001,$Y423)&amp;"")</f>
        <v/>
      </c>
      <c r="F423">
        <f>IF($Y423="","",INDEX('Per Line'!$G$2:$G$8001,$Y423)&amp;"")</f>
        <v/>
      </c>
      <c r="G423">
        <f>IF($Y423="","",INDEX('Per Line'!$L$2:$L$8001,$Y423)&amp;"")</f>
        <v/>
      </c>
      <c r="H423">
        <f>IF($Y423="","",INDEX('Per Line'!$M$2:$M$8001,$Y423)&amp;"")</f>
        <v/>
      </c>
      <c r="I423">
        <f>IF($Y423="","",INDEX('Per Line'!$N$2:$N$8001,$Y423)&amp;"")</f>
        <v/>
      </c>
      <c r="J423">
        <f>IF($Y423="","",INDEX('Per Line'!$Q$2:$Q$8001,$Y423))</f>
        <v/>
      </c>
      <c r="K423" s="7">
        <f>IF($Y423="","",J423*V423/100)</f>
        <v/>
      </c>
      <c r="L423">
        <f>IF($Y423="","",INDEX('Per Line'!$K$2:$K$8001,$Y423)&amp;"")</f>
        <v/>
      </c>
      <c r="M423" s="7">
        <f>IF($Y423="","",SUMIFS('Per Line'!$Y$2:$Y$8001,'Per Line'!$AG$2:$AG$8001,$B423&amp;"|"&amp;$C423,'Per Line'!$AK$2:$AK$8001,1))</f>
        <v/>
      </c>
      <c r="N423">
        <f>IF($Y423="","",Settings!$C$7)</f>
        <v/>
      </c>
      <c r="O423" s="7">
        <f>IF($Y423="","",SUMIFS('Per Line'!$Y$2:$Y$8001,'Per Line'!$AG$2:$AG$8001,$B423&amp;"|"&amp;$C423,'Per Line'!$AJ$2:$AJ$8001,0,'Per Line'!$AK$2:$AK$8001,0))</f>
        <v/>
      </c>
      <c r="P423" s="7">
        <f>IF($Y423="","",O423*N423)</f>
        <v/>
      </c>
      <c r="Q423">
        <f>IF($Y423="","",Settings!$C$6)</f>
        <v/>
      </c>
      <c r="R423" s="7">
        <f>IF($Y423="","",SUMIFS('Per Line'!$Y$2:$Y$8001,'Per Line'!$AG$2:$AG$8001,$B423&amp;"|"&amp;$C423,'Per Line'!$AJ$2:$AJ$8001,1,'Per Line'!$AK$2:$AK$8001,0))</f>
        <v/>
      </c>
      <c r="S423" s="7">
        <f>IF($Y423="","",R423*Q423)</f>
        <v/>
      </c>
      <c r="T423" s="7">
        <f>IF($Y423="","",S423+P423)</f>
        <v/>
      </c>
      <c r="U423" s="7">
        <f>IF($Y423="","",V423-T423)</f>
        <v/>
      </c>
      <c r="V423" s="7">
        <f>IF($Y423="","",O423+R423+M423)</f>
        <v/>
      </c>
      <c r="W423" s="7">
        <f>IF($Y423="","",V423-T423-K423)</f>
        <v/>
      </c>
      <c r="X423" s="12" t="n"/>
      <c r="Y423" s="13">
        <f>IF(ROWS($Y$2:$Y423)&lt;=MAX('Per Line'!$AI$2:$AI$8001),MATCH(ROWS($Y$2:$Y423),'Per Line'!$AI$2:$AI$8001,0),"")</f>
        <v/>
      </c>
    </row>
    <row r="424">
      <c r="A424" s="12" t="n"/>
      <c r="B424">
        <f>IF($Y424="","",INDEX('Per Line'!$F$2:$F$8001,$Y424)&amp;"")</f>
        <v/>
      </c>
      <c r="C424">
        <f>IF($Y424="","",INDEX('Per Line'!$D$2:$D$8001,$Y424)&amp;"")</f>
        <v/>
      </c>
      <c r="D424">
        <f>IF($Y424="","",INDEX('Per Line'!$B$2:$B$8001,$Y424))</f>
        <v/>
      </c>
      <c r="E424">
        <f>IF($Y424="","",INDEX('Per Line'!$C$2:$C$8001,$Y424)&amp;"")</f>
        <v/>
      </c>
      <c r="F424">
        <f>IF($Y424="","",INDEX('Per Line'!$G$2:$G$8001,$Y424)&amp;"")</f>
        <v/>
      </c>
      <c r="G424">
        <f>IF($Y424="","",INDEX('Per Line'!$L$2:$L$8001,$Y424)&amp;"")</f>
        <v/>
      </c>
      <c r="H424">
        <f>IF($Y424="","",INDEX('Per Line'!$M$2:$M$8001,$Y424)&amp;"")</f>
        <v/>
      </c>
      <c r="I424">
        <f>IF($Y424="","",INDEX('Per Line'!$N$2:$N$8001,$Y424)&amp;"")</f>
        <v/>
      </c>
      <c r="J424">
        <f>IF($Y424="","",INDEX('Per Line'!$Q$2:$Q$8001,$Y424))</f>
        <v/>
      </c>
      <c r="K424" s="7">
        <f>IF($Y424="","",J424*V424/100)</f>
        <v/>
      </c>
      <c r="L424">
        <f>IF($Y424="","",INDEX('Per Line'!$K$2:$K$8001,$Y424)&amp;"")</f>
        <v/>
      </c>
      <c r="M424" s="7">
        <f>IF($Y424="","",SUMIFS('Per Line'!$Y$2:$Y$8001,'Per Line'!$AG$2:$AG$8001,$B424&amp;"|"&amp;$C424,'Per Line'!$AK$2:$AK$8001,1))</f>
        <v/>
      </c>
      <c r="N424">
        <f>IF($Y424="","",Settings!$C$7)</f>
        <v/>
      </c>
      <c r="O424" s="7">
        <f>IF($Y424="","",SUMIFS('Per Line'!$Y$2:$Y$8001,'Per Line'!$AG$2:$AG$8001,$B424&amp;"|"&amp;$C424,'Per Line'!$AJ$2:$AJ$8001,0,'Per Line'!$AK$2:$AK$8001,0))</f>
        <v/>
      </c>
      <c r="P424" s="7">
        <f>IF($Y424="","",O424*N424)</f>
        <v/>
      </c>
      <c r="Q424">
        <f>IF($Y424="","",Settings!$C$6)</f>
        <v/>
      </c>
      <c r="R424" s="7">
        <f>IF($Y424="","",SUMIFS('Per Line'!$Y$2:$Y$8001,'Per Line'!$AG$2:$AG$8001,$B424&amp;"|"&amp;$C424,'Per Line'!$AJ$2:$AJ$8001,1,'Per Line'!$AK$2:$AK$8001,0))</f>
        <v/>
      </c>
      <c r="S424" s="7">
        <f>IF($Y424="","",R424*Q424)</f>
        <v/>
      </c>
      <c r="T424" s="7">
        <f>IF($Y424="","",S424+P424)</f>
        <v/>
      </c>
      <c r="U424" s="7">
        <f>IF($Y424="","",V424-T424)</f>
        <v/>
      </c>
      <c r="V424" s="7">
        <f>IF($Y424="","",O424+R424+M424)</f>
        <v/>
      </c>
      <c r="W424" s="7">
        <f>IF($Y424="","",V424-T424-K424)</f>
        <v/>
      </c>
      <c r="X424" s="12" t="n"/>
      <c r="Y424" s="13">
        <f>IF(ROWS($Y$2:$Y424)&lt;=MAX('Per Line'!$AI$2:$AI$8001),MATCH(ROWS($Y$2:$Y424),'Per Line'!$AI$2:$AI$8001,0),"")</f>
        <v/>
      </c>
    </row>
    <row r="425">
      <c r="A425" s="12" t="n"/>
      <c r="B425">
        <f>IF($Y425="","",INDEX('Per Line'!$F$2:$F$8001,$Y425)&amp;"")</f>
        <v/>
      </c>
      <c r="C425">
        <f>IF($Y425="","",INDEX('Per Line'!$D$2:$D$8001,$Y425)&amp;"")</f>
        <v/>
      </c>
      <c r="D425">
        <f>IF($Y425="","",INDEX('Per Line'!$B$2:$B$8001,$Y425))</f>
        <v/>
      </c>
      <c r="E425">
        <f>IF($Y425="","",INDEX('Per Line'!$C$2:$C$8001,$Y425)&amp;"")</f>
        <v/>
      </c>
      <c r="F425">
        <f>IF($Y425="","",INDEX('Per Line'!$G$2:$G$8001,$Y425)&amp;"")</f>
        <v/>
      </c>
      <c r="G425">
        <f>IF($Y425="","",INDEX('Per Line'!$L$2:$L$8001,$Y425)&amp;"")</f>
        <v/>
      </c>
      <c r="H425">
        <f>IF($Y425="","",INDEX('Per Line'!$M$2:$M$8001,$Y425)&amp;"")</f>
        <v/>
      </c>
      <c r="I425">
        <f>IF($Y425="","",INDEX('Per Line'!$N$2:$N$8001,$Y425)&amp;"")</f>
        <v/>
      </c>
      <c r="J425">
        <f>IF($Y425="","",INDEX('Per Line'!$Q$2:$Q$8001,$Y425))</f>
        <v/>
      </c>
      <c r="K425" s="7">
        <f>IF($Y425="","",J425*V425/100)</f>
        <v/>
      </c>
      <c r="L425">
        <f>IF($Y425="","",INDEX('Per Line'!$K$2:$K$8001,$Y425)&amp;"")</f>
        <v/>
      </c>
      <c r="M425" s="7">
        <f>IF($Y425="","",SUMIFS('Per Line'!$Y$2:$Y$8001,'Per Line'!$AG$2:$AG$8001,$B425&amp;"|"&amp;$C425,'Per Line'!$AK$2:$AK$8001,1))</f>
        <v/>
      </c>
      <c r="N425">
        <f>IF($Y425="","",Settings!$C$7)</f>
        <v/>
      </c>
      <c r="O425" s="7">
        <f>IF($Y425="","",SUMIFS('Per Line'!$Y$2:$Y$8001,'Per Line'!$AG$2:$AG$8001,$B425&amp;"|"&amp;$C425,'Per Line'!$AJ$2:$AJ$8001,0,'Per Line'!$AK$2:$AK$8001,0))</f>
        <v/>
      </c>
      <c r="P425" s="7">
        <f>IF($Y425="","",O425*N425)</f>
        <v/>
      </c>
      <c r="Q425">
        <f>IF($Y425="","",Settings!$C$6)</f>
        <v/>
      </c>
      <c r="R425" s="7">
        <f>IF($Y425="","",SUMIFS('Per Line'!$Y$2:$Y$8001,'Per Line'!$AG$2:$AG$8001,$B425&amp;"|"&amp;$C425,'Per Line'!$AJ$2:$AJ$8001,1,'Per Line'!$AK$2:$AK$8001,0))</f>
        <v/>
      </c>
      <c r="S425" s="7">
        <f>IF($Y425="","",R425*Q425)</f>
        <v/>
      </c>
      <c r="T425" s="7">
        <f>IF($Y425="","",S425+P425)</f>
        <v/>
      </c>
      <c r="U425" s="7">
        <f>IF($Y425="","",V425-T425)</f>
        <v/>
      </c>
      <c r="V425" s="7">
        <f>IF($Y425="","",O425+R425+M425)</f>
        <v/>
      </c>
      <c r="W425" s="7">
        <f>IF($Y425="","",V425-T425-K425)</f>
        <v/>
      </c>
      <c r="X425" s="12" t="n"/>
      <c r="Y425" s="13">
        <f>IF(ROWS($Y$2:$Y425)&lt;=MAX('Per Line'!$AI$2:$AI$8001),MATCH(ROWS($Y$2:$Y425),'Per Line'!$AI$2:$AI$8001,0),"")</f>
        <v/>
      </c>
    </row>
    <row r="426">
      <c r="A426" s="12" t="n"/>
      <c r="B426">
        <f>IF($Y426="","",INDEX('Per Line'!$F$2:$F$8001,$Y426)&amp;"")</f>
        <v/>
      </c>
      <c r="C426">
        <f>IF($Y426="","",INDEX('Per Line'!$D$2:$D$8001,$Y426)&amp;"")</f>
        <v/>
      </c>
      <c r="D426">
        <f>IF($Y426="","",INDEX('Per Line'!$B$2:$B$8001,$Y426))</f>
        <v/>
      </c>
      <c r="E426">
        <f>IF($Y426="","",INDEX('Per Line'!$C$2:$C$8001,$Y426)&amp;"")</f>
        <v/>
      </c>
      <c r="F426">
        <f>IF($Y426="","",INDEX('Per Line'!$G$2:$G$8001,$Y426)&amp;"")</f>
        <v/>
      </c>
      <c r="G426">
        <f>IF($Y426="","",INDEX('Per Line'!$L$2:$L$8001,$Y426)&amp;"")</f>
        <v/>
      </c>
      <c r="H426">
        <f>IF($Y426="","",INDEX('Per Line'!$M$2:$M$8001,$Y426)&amp;"")</f>
        <v/>
      </c>
      <c r="I426">
        <f>IF($Y426="","",INDEX('Per Line'!$N$2:$N$8001,$Y426)&amp;"")</f>
        <v/>
      </c>
      <c r="J426">
        <f>IF($Y426="","",INDEX('Per Line'!$Q$2:$Q$8001,$Y426))</f>
        <v/>
      </c>
      <c r="K426" s="7">
        <f>IF($Y426="","",J426*V426/100)</f>
        <v/>
      </c>
      <c r="L426">
        <f>IF($Y426="","",INDEX('Per Line'!$K$2:$K$8001,$Y426)&amp;"")</f>
        <v/>
      </c>
      <c r="M426" s="7">
        <f>IF($Y426="","",SUMIFS('Per Line'!$Y$2:$Y$8001,'Per Line'!$AG$2:$AG$8001,$B426&amp;"|"&amp;$C426,'Per Line'!$AK$2:$AK$8001,1))</f>
        <v/>
      </c>
      <c r="N426">
        <f>IF($Y426="","",Settings!$C$7)</f>
        <v/>
      </c>
      <c r="O426" s="7">
        <f>IF($Y426="","",SUMIFS('Per Line'!$Y$2:$Y$8001,'Per Line'!$AG$2:$AG$8001,$B426&amp;"|"&amp;$C426,'Per Line'!$AJ$2:$AJ$8001,0,'Per Line'!$AK$2:$AK$8001,0))</f>
        <v/>
      </c>
      <c r="P426" s="7">
        <f>IF($Y426="","",O426*N426)</f>
        <v/>
      </c>
      <c r="Q426">
        <f>IF($Y426="","",Settings!$C$6)</f>
        <v/>
      </c>
      <c r="R426" s="7">
        <f>IF($Y426="","",SUMIFS('Per Line'!$Y$2:$Y$8001,'Per Line'!$AG$2:$AG$8001,$B426&amp;"|"&amp;$C426,'Per Line'!$AJ$2:$AJ$8001,1,'Per Line'!$AK$2:$AK$8001,0))</f>
        <v/>
      </c>
      <c r="S426" s="7">
        <f>IF($Y426="","",R426*Q426)</f>
        <v/>
      </c>
      <c r="T426" s="7">
        <f>IF($Y426="","",S426+P426)</f>
        <v/>
      </c>
      <c r="U426" s="7">
        <f>IF($Y426="","",V426-T426)</f>
        <v/>
      </c>
      <c r="V426" s="7">
        <f>IF($Y426="","",O426+R426+M426)</f>
        <v/>
      </c>
      <c r="W426" s="7">
        <f>IF($Y426="","",V426-T426-K426)</f>
        <v/>
      </c>
      <c r="X426" s="12" t="n"/>
      <c r="Y426" s="13">
        <f>IF(ROWS($Y$2:$Y426)&lt;=MAX('Per Line'!$AI$2:$AI$8001),MATCH(ROWS($Y$2:$Y426),'Per Line'!$AI$2:$AI$8001,0),"")</f>
        <v/>
      </c>
    </row>
    <row r="427">
      <c r="A427" s="12" t="n"/>
      <c r="B427">
        <f>IF($Y427="","",INDEX('Per Line'!$F$2:$F$8001,$Y427)&amp;"")</f>
        <v/>
      </c>
      <c r="C427">
        <f>IF($Y427="","",INDEX('Per Line'!$D$2:$D$8001,$Y427)&amp;"")</f>
        <v/>
      </c>
      <c r="D427">
        <f>IF($Y427="","",INDEX('Per Line'!$B$2:$B$8001,$Y427))</f>
        <v/>
      </c>
      <c r="E427">
        <f>IF($Y427="","",INDEX('Per Line'!$C$2:$C$8001,$Y427)&amp;"")</f>
        <v/>
      </c>
      <c r="F427">
        <f>IF($Y427="","",INDEX('Per Line'!$G$2:$G$8001,$Y427)&amp;"")</f>
        <v/>
      </c>
      <c r="G427">
        <f>IF($Y427="","",INDEX('Per Line'!$L$2:$L$8001,$Y427)&amp;"")</f>
        <v/>
      </c>
      <c r="H427">
        <f>IF($Y427="","",INDEX('Per Line'!$M$2:$M$8001,$Y427)&amp;"")</f>
        <v/>
      </c>
      <c r="I427">
        <f>IF($Y427="","",INDEX('Per Line'!$N$2:$N$8001,$Y427)&amp;"")</f>
        <v/>
      </c>
      <c r="J427">
        <f>IF($Y427="","",INDEX('Per Line'!$Q$2:$Q$8001,$Y427))</f>
        <v/>
      </c>
      <c r="K427" s="7">
        <f>IF($Y427="","",J427*V427/100)</f>
        <v/>
      </c>
      <c r="L427">
        <f>IF($Y427="","",INDEX('Per Line'!$K$2:$K$8001,$Y427)&amp;"")</f>
        <v/>
      </c>
      <c r="M427" s="7">
        <f>IF($Y427="","",SUMIFS('Per Line'!$Y$2:$Y$8001,'Per Line'!$AG$2:$AG$8001,$B427&amp;"|"&amp;$C427,'Per Line'!$AK$2:$AK$8001,1))</f>
        <v/>
      </c>
      <c r="N427">
        <f>IF($Y427="","",Settings!$C$7)</f>
        <v/>
      </c>
      <c r="O427" s="7">
        <f>IF($Y427="","",SUMIFS('Per Line'!$Y$2:$Y$8001,'Per Line'!$AG$2:$AG$8001,$B427&amp;"|"&amp;$C427,'Per Line'!$AJ$2:$AJ$8001,0,'Per Line'!$AK$2:$AK$8001,0))</f>
        <v/>
      </c>
      <c r="P427" s="7">
        <f>IF($Y427="","",O427*N427)</f>
        <v/>
      </c>
      <c r="Q427">
        <f>IF($Y427="","",Settings!$C$6)</f>
        <v/>
      </c>
      <c r="R427" s="7">
        <f>IF($Y427="","",SUMIFS('Per Line'!$Y$2:$Y$8001,'Per Line'!$AG$2:$AG$8001,$B427&amp;"|"&amp;$C427,'Per Line'!$AJ$2:$AJ$8001,1,'Per Line'!$AK$2:$AK$8001,0))</f>
        <v/>
      </c>
      <c r="S427" s="7">
        <f>IF($Y427="","",R427*Q427)</f>
        <v/>
      </c>
      <c r="T427" s="7">
        <f>IF($Y427="","",S427+P427)</f>
        <v/>
      </c>
      <c r="U427" s="7">
        <f>IF($Y427="","",V427-T427)</f>
        <v/>
      </c>
      <c r="V427" s="7">
        <f>IF($Y427="","",O427+R427+M427)</f>
        <v/>
      </c>
      <c r="W427" s="7">
        <f>IF($Y427="","",V427-T427-K427)</f>
        <v/>
      </c>
      <c r="X427" s="12" t="n"/>
      <c r="Y427" s="13">
        <f>IF(ROWS($Y$2:$Y427)&lt;=MAX('Per Line'!$AI$2:$AI$8001),MATCH(ROWS($Y$2:$Y427),'Per Line'!$AI$2:$AI$8001,0),"")</f>
        <v/>
      </c>
    </row>
    <row r="428">
      <c r="A428" s="12" t="n"/>
      <c r="B428">
        <f>IF($Y428="","",INDEX('Per Line'!$F$2:$F$8001,$Y428)&amp;"")</f>
        <v/>
      </c>
      <c r="C428">
        <f>IF($Y428="","",INDEX('Per Line'!$D$2:$D$8001,$Y428)&amp;"")</f>
        <v/>
      </c>
      <c r="D428">
        <f>IF($Y428="","",INDEX('Per Line'!$B$2:$B$8001,$Y428))</f>
        <v/>
      </c>
      <c r="E428">
        <f>IF($Y428="","",INDEX('Per Line'!$C$2:$C$8001,$Y428)&amp;"")</f>
        <v/>
      </c>
      <c r="F428">
        <f>IF($Y428="","",INDEX('Per Line'!$G$2:$G$8001,$Y428)&amp;"")</f>
        <v/>
      </c>
      <c r="G428">
        <f>IF($Y428="","",INDEX('Per Line'!$L$2:$L$8001,$Y428)&amp;"")</f>
        <v/>
      </c>
      <c r="H428">
        <f>IF($Y428="","",INDEX('Per Line'!$M$2:$M$8001,$Y428)&amp;"")</f>
        <v/>
      </c>
      <c r="I428">
        <f>IF($Y428="","",INDEX('Per Line'!$N$2:$N$8001,$Y428)&amp;"")</f>
        <v/>
      </c>
      <c r="J428">
        <f>IF($Y428="","",INDEX('Per Line'!$Q$2:$Q$8001,$Y428))</f>
        <v/>
      </c>
      <c r="K428" s="7">
        <f>IF($Y428="","",J428*V428/100)</f>
        <v/>
      </c>
      <c r="L428">
        <f>IF($Y428="","",INDEX('Per Line'!$K$2:$K$8001,$Y428)&amp;"")</f>
        <v/>
      </c>
      <c r="M428" s="7">
        <f>IF($Y428="","",SUMIFS('Per Line'!$Y$2:$Y$8001,'Per Line'!$AG$2:$AG$8001,$B428&amp;"|"&amp;$C428,'Per Line'!$AK$2:$AK$8001,1))</f>
        <v/>
      </c>
      <c r="N428">
        <f>IF($Y428="","",Settings!$C$7)</f>
        <v/>
      </c>
      <c r="O428" s="7">
        <f>IF($Y428="","",SUMIFS('Per Line'!$Y$2:$Y$8001,'Per Line'!$AG$2:$AG$8001,$B428&amp;"|"&amp;$C428,'Per Line'!$AJ$2:$AJ$8001,0,'Per Line'!$AK$2:$AK$8001,0))</f>
        <v/>
      </c>
      <c r="P428" s="7">
        <f>IF($Y428="","",O428*N428)</f>
        <v/>
      </c>
      <c r="Q428">
        <f>IF($Y428="","",Settings!$C$6)</f>
        <v/>
      </c>
      <c r="R428" s="7">
        <f>IF($Y428="","",SUMIFS('Per Line'!$Y$2:$Y$8001,'Per Line'!$AG$2:$AG$8001,$B428&amp;"|"&amp;$C428,'Per Line'!$AJ$2:$AJ$8001,1,'Per Line'!$AK$2:$AK$8001,0))</f>
        <v/>
      </c>
      <c r="S428" s="7">
        <f>IF($Y428="","",R428*Q428)</f>
        <v/>
      </c>
      <c r="T428" s="7">
        <f>IF($Y428="","",S428+P428)</f>
        <v/>
      </c>
      <c r="U428" s="7">
        <f>IF($Y428="","",V428-T428)</f>
        <v/>
      </c>
      <c r="V428" s="7">
        <f>IF($Y428="","",O428+R428+M428)</f>
        <v/>
      </c>
      <c r="W428" s="7">
        <f>IF($Y428="","",V428-T428-K428)</f>
        <v/>
      </c>
      <c r="X428" s="12" t="n"/>
      <c r="Y428" s="13">
        <f>IF(ROWS($Y$2:$Y428)&lt;=MAX('Per Line'!$AI$2:$AI$8001),MATCH(ROWS($Y$2:$Y428),'Per Line'!$AI$2:$AI$8001,0),"")</f>
        <v/>
      </c>
    </row>
    <row r="429">
      <c r="A429" s="12" t="n"/>
      <c r="B429">
        <f>IF($Y429="","",INDEX('Per Line'!$F$2:$F$8001,$Y429)&amp;"")</f>
        <v/>
      </c>
      <c r="C429">
        <f>IF($Y429="","",INDEX('Per Line'!$D$2:$D$8001,$Y429)&amp;"")</f>
        <v/>
      </c>
      <c r="D429">
        <f>IF($Y429="","",INDEX('Per Line'!$B$2:$B$8001,$Y429))</f>
        <v/>
      </c>
      <c r="E429">
        <f>IF($Y429="","",INDEX('Per Line'!$C$2:$C$8001,$Y429)&amp;"")</f>
        <v/>
      </c>
      <c r="F429">
        <f>IF($Y429="","",INDEX('Per Line'!$G$2:$G$8001,$Y429)&amp;"")</f>
        <v/>
      </c>
      <c r="G429">
        <f>IF($Y429="","",INDEX('Per Line'!$L$2:$L$8001,$Y429)&amp;"")</f>
        <v/>
      </c>
      <c r="H429">
        <f>IF($Y429="","",INDEX('Per Line'!$M$2:$M$8001,$Y429)&amp;"")</f>
        <v/>
      </c>
      <c r="I429">
        <f>IF($Y429="","",INDEX('Per Line'!$N$2:$N$8001,$Y429)&amp;"")</f>
        <v/>
      </c>
      <c r="J429">
        <f>IF($Y429="","",INDEX('Per Line'!$Q$2:$Q$8001,$Y429))</f>
        <v/>
      </c>
      <c r="K429" s="7">
        <f>IF($Y429="","",J429*V429/100)</f>
        <v/>
      </c>
      <c r="L429">
        <f>IF($Y429="","",INDEX('Per Line'!$K$2:$K$8001,$Y429)&amp;"")</f>
        <v/>
      </c>
      <c r="M429" s="7">
        <f>IF($Y429="","",SUMIFS('Per Line'!$Y$2:$Y$8001,'Per Line'!$AG$2:$AG$8001,$B429&amp;"|"&amp;$C429,'Per Line'!$AK$2:$AK$8001,1))</f>
        <v/>
      </c>
      <c r="N429">
        <f>IF($Y429="","",Settings!$C$7)</f>
        <v/>
      </c>
      <c r="O429" s="7">
        <f>IF($Y429="","",SUMIFS('Per Line'!$Y$2:$Y$8001,'Per Line'!$AG$2:$AG$8001,$B429&amp;"|"&amp;$C429,'Per Line'!$AJ$2:$AJ$8001,0,'Per Line'!$AK$2:$AK$8001,0))</f>
        <v/>
      </c>
      <c r="P429" s="7">
        <f>IF($Y429="","",O429*N429)</f>
        <v/>
      </c>
      <c r="Q429">
        <f>IF($Y429="","",Settings!$C$6)</f>
        <v/>
      </c>
      <c r="R429" s="7">
        <f>IF($Y429="","",SUMIFS('Per Line'!$Y$2:$Y$8001,'Per Line'!$AG$2:$AG$8001,$B429&amp;"|"&amp;$C429,'Per Line'!$AJ$2:$AJ$8001,1,'Per Line'!$AK$2:$AK$8001,0))</f>
        <v/>
      </c>
      <c r="S429" s="7">
        <f>IF($Y429="","",R429*Q429)</f>
        <v/>
      </c>
      <c r="T429" s="7">
        <f>IF($Y429="","",S429+P429)</f>
        <v/>
      </c>
      <c r="U429" s="7">
        <f>IF($Y429="","",V429-T429)</f>
        <v/>
      </c>
      <c r="V429" s="7">
        <f>IF($Y429="","",O429+R429+M429)</f>
        <v/>
      </c>
      <c r="W429" s="7">
        <f>IF($Y429="","",V429-T429-K429)</f>
        <v/>
      </c>
      <c r="X429" s="12" t="n"/>
      <c r="Y429" s="13">
        <f>IF(ROWS($Y$2:$Y429)&lt;=MAX('Per Line'!$AI$2:$AI$8001),MATCH(ROWS($Y$2:$Y429),'Per Line'!$AI$2:$AI$8001,0),"")</f>
        <v/>
      </c>
    </row>
    <row r="430">
      <c r="A430" s="12" t="n"/>
      <c r="B430">
        <f>IF($Y430="","",INDEX('Per Line'!$F$2:$F$8001,$Y430)&amp;"")</f>
        <v/>
      </c>
      <c r="C430">
        <f>IF($Y430="","",INDEX('Per Line'!$D$2:$D$8001,$Y430)&amp;"")</f>
        <v/>
      </c>
      <c r="D430">
        <f>IF($Y430="","",INDEX('Per Line'!$B$2:$B$8001,$Y430))</f>
        <v/>
      </c>
      <c r="E430">
        <f>IF($Y430="","",INDEX('Per Line'!$C$2:$C$8001,$Y430)&amp;"")</f>
        <v/>
      </c>
      <c r="F430">
        <f>IF($Y430="","",INDEX('Per Line'!$G$2:$G$8001,$Y430)&amp;"")</f>
        <v/>
      </c>
      <c r="G430">
        <f>IF($Y430="","",INDEX('Per Line'!$L$2:$L$8001,$Y430)&amp;"")</f>
        <v/>
      </c>
      <c r="H430">
        <f>IF($Y430="","",INDEX('Per Line'!$M$2:$M$8001,$Y430)&amp;"")</f>
        <v/>
      </c>
      <c r="I430">
        <f>IF($Y430="","",INDEX('Per Line'!$N$2:$N$8001,$Y430)&amp;"")</f>
        <v/>
      </c>
      <c r="J430">
        <f>IF($Y430="","",INDEX('Per Line'!$Q$2:$Q$8001,$Y430))</f>
        <v/>
      </c>
      <c r="K430" s="7">
        <f>IF($Y430="","",J430*V430/100)</f>
        <v/>
      </c>
      <c r="L430">
        <f>IF($Y430="","",INDEX('Per Line'!$K$2:$K$8001,$Y430)&amp;"")</f>
        <v/>
      </c>
      <c r="M430" s="7">
        <f>IF($Y430="","",SUMIFS('Per Line'!$Y$2:$Y$8001,'Per Line'!$AG$2:$AG$8001,$B430&amp;"|"&amp;$C430,'Per Line'!$AK$2:$AK$8001,1))</f>
        <v/>
      </c>
      <c r="N430">
        <f>IF($Y430="","",Settings!$C$7)</f>
        <v/>
      </c>
      <c r="O430" s="7">
        <f>IF($Y430="","",SUMIFS('Per Line'!$Y$2:$Y$8001,'Per Line'!$AG$2:$AG$8001,$B430&amp;"|"&amp;$C430,'Per Line'!$AJ$2:$AJ$8001,0,'Per Line'!$AK$2:$AK$8001,0))</f>
        <v/>
      </c>
      <c r="P430" s="7">
        <f>IF($Y430="","",O430*N430)</f>
        <v/>
      </c>
      <c r="Q430">
        <f>IF($Y430="","",Settings!$C$6)</f>
        <v/>
      </c>
      <c r="R430" s="7">
        <f>IF($Y430="","",SUMIFS('Per Line'!$Y$2:$Y$8001,'Per Line'!$AG$2:$AG$8001,$B430&amp;"|"&amp;$C430,'Per Line'!$AJ$2:$AJ$8001,1,'Per Line'!$AK$2:$AK$8001,0))</f>
        <v/>
      </c>
      <c r="S430" s="7">
        <f>IF($Y430="","",R430*Q430)</f>
        <v/>
      </c>
      <c r="T430" s="7">
        <f>IF($Y430="","",S430+P430)</f>
        <v/>
      </c>
      <c r="U430" s="7">
        <f>IF($Y430="","",V430-T430)</f>
        <v/>
      </c>
      <c r="V430" s="7">
        <f>IF($Y430="","",O430+R430+M430)</f>
        <v/>
      </c>
      <c r="W430" s="7">
        <f>IF($Y430="","",V430-T430-K430)</f>
        <v/>
      </c>
      <c r="X430" s="12" t="n"/>
      <c r="Y430" s="13">
        <f>IF(ROWS($Y$2:$Y430)&lt;=MAX('Per Line'!$AI$2:$AI$8001),MATCH(ROWS($Y$2:$Y430),'Per Line'!$AI$2:$AI$8001,0),"")</f>
        <v/>
      </c>
    </row>
    <row r="431">
      <c r="A431" s="12" t="n"/>
      <c r="B431">
        <f>IF($Y431="","",INDEX('Per Line'!$F$2:$F$8001,$Y431)&amp;"")</f>
        <v/>
      </c>
      <c r="C431">
        <f>IF($Y431="","",INDEX('Per Line'!$D$2:$D$8001,$Y431)&amp;"")</f>
        <v/>
      </c>
      <c r="D431">
        <f>IF($Y431="","",INDEX('Per Line'!$B$2:$B$8001,$Y431))</f>
        <v/>
      </c>
      <c r="E431">
        <f>IF($Y431="","",INDEX('Per Line'!$C$2:$C$8001,$Y431)&amp;"")</f>
        <v/>
      </c>
      <c r="F431">
        <f>IF($Y431="","",INDEX('Per Line'!$G$2:$G$8001,$Y431)&amp;"")</f>
        <v/>
      </c>
      <c r="G431">
        <f>IF($Y431="","",INDEX('Per Line'!$L$2:$L$8001,$Y431)&amp;"")</f>
        <v/>
      </c>
      <c r="H431">
        <f>IF($Y431="","",INDEX('Per Line'!$M$2:$M$8001,$Y431)&amp;"")</f>
        <v/>
      </c>
      <c r="I431">
        <f>IF($Y431="","",INDEX('Per Line'!$N$2:$N$8001,$Y431)&amp;"")</f>
        <v/>
      </c>
      <c r="J431">
        <f>IF($Y431="","",INDEX('Per Line'!$Q$2:$Q$8001,$Y431))</f>
        <v/>
      </c>
      <c r="K431" s="7">
        <f>IF($Y431="","",J431*V431/100)</f>
        <v/>
      </c>
      <c r="L431">
        <f>IF($Y431="","",INDEX('Per Line'!$K$2:$K$8001,$Y431)&amp;"")</f>
        <v/>
      </c>
      <c r="M431" s="7">
        <f>IF($Y431="","",SUMIFS('Per Line'!$Y$2:$Y$8001,'Per Line'!$AG$2:$AG$8001,$B431&amp;"|"&amp;$C431,'Per Line'!$AK$2:$AK$8001,1))</f>
        <v/>
      </c>
      <c r="N431">
        <f>IF($Y431="","",Settings!$C$7)</f>
        <v/>
      </c>
      <c r="O431" s="7">
        <f>IF($Y431="","",SUMIFS('Per Line'!$Y$2:$Y$8001,'Per Line'!$AG$2:$AG$8001,$B431&amp;"|"&amp;$C431,'Per Line'!$AJ$2:$AJ$8001,0,'Per Line'!$AK$2:$AK$8001,0))</f>
        <v/>
      </c>
      <c r="P431" s="7">
        <f>IF($Y431="","",O431*N431)</f>
        <v/>
      </c>
      <c r="Q431">
        <f>IF($Y431="","",Settings!$C$6)</f>
        <v/>
      </c>
      <c r="R431" s="7">
        <f>IF($Y431="","",SUMIFS('Per Line'!$Y$2:$Y$8001,'Per Line'!$AG$2:$AG$8001,$B431&amp;"|"&amp;$C431,'Per Line'!$AJ$2:$AJ$8001,1,'Per Line'!$AK$2:$AK$8001,0))</f>
        <v/>
      </c>
      <c r="S431" s="7">
        <f>IF($Y431="","",R431*Q431)</f>
        <v/>
      </c>
      <c r="T431" s="7">
        <f>IF($Y431="","",S431+P431)</f>
        <v/>
      </c>
      <c r="U431" s="7">
        <f>IF($Y431="","",V431-T431)</f>
        <v/>
      </c>
      <c r="V431" s="7">
        <f>IF($Y431="","",O431+R431+M431)</f>
        <v/>
      </c>
      <c r="W431" s="7">
        <f>IF($Y431="","",V431-T431-K431)</f>
        <v/>
      </c>
      <c r="X431" s="12" t="n"/>
      <c r="Y431" s="13">
        <f>IF(ROWS($Y$2:$Y431)&lt;=MAX('Per Line'!$AI$2:$AI$8001),MATCH(ROWS($Y$2:$Y431),'Per Line'!$AI$2:$AI$8001,0),"")</f>
        <v/>
      </c>
    </row>
    <row r="432">
      <c r="A432" s="12" t="n"/>
      <c r="B432">
        <f>IF($Y432="","",INDEX('Per Line'!$F$2:$F$8001,$Y432)&amp;"")</f>
        <v/>
      </c>
      <c r="C432">
        <f>IF($Y432="","",INDEX('Per Line'!$D$2:$D$8001,$Y432)&amp;"")</f>
        <v/>
      </c>
      <c r="D432">
        <f>IF($Y432="","",INDEX('Per Line'!$B$2:$B$8001,$Y432))</f>
        <v/>
      </c>
      <c r="E432">
        <f>IF($Y432="","",INDEX('Per Line'!$C$2:$C$8001,$Y432)&amp;"")</f>
        <v/>
      </c>
      <c r="F432">
        <f>IF($Y432="","",INDEX('Per Line'!$G$2:$G$8001,$Y432)&amp;"")</f>
        <v/>
      </c>
      <c r="G432">
        <f>IF($Y432="","",INDEX('Per Line'!$L$2:$L$8001,$Y432)&amp;"")</f>
        <v/>
      </c>
      <c r="H432">
        <f>IF($Y432="","",INDEX('Per Line'!$M$2:$M$8001,$Y432)&amp;"")</f>
        <v/>
      </c>
      <c r="I432">
        <f>IF($Y432="","",INDEX('Per Line'!$N$2:$N$8001,$Y432)&amp;"")</f>
        <v/>
      </c>
      <c r="J432">
        <f>IF($Y432="","",INDEX('Per Line'!$Q$2:$Q$8001,$Y432))</f>
        <v/>
      </c>
      <c r="K432" s="7">
        <f>IF($Y432="","",J432*V432/100)</f>
        <v/>
      </c>
      <c r="L432">
        <f>IF($Y432="","",INDEX('Per Line'!$K$2:$K$8001,$Y432)&amp;"")</f>
        <v/>
      </c>
      <c r="M432" s="7">
        <f>IF($Y432="","",SUMIFS('Per Line'!$Y$2:$Y$8001,'Per Line'!$AG$2:$AG$8001,$B432&amp;"|"&amp;$C432,'Per Line'!$AK$2:$AK$8001,1))</f>
        <v/>
      </c>
      <c r="N432">
        <f>IF($Y432="","",Settings!$C$7)</f>
        <v/>
      </c>
      <c r="O432" s="7">
        <f>IF($Y432="","",SUMIFS('Per Line'!$Y$2:$Y$8001,'Per Line'!$AG$2:$AG$8001,$B432&amp;"|"&amp;$C432,'Per Line'!$AJ$2:$AJ$8001,0,'Per Line'!$AK$2:$AK$8001,0))</f>
        <v/>
      </c>
      <c r="P432" s="7">
        <f>IF($Y432="","",O432*N432)</f>
        <v/>
      </c>
      <c r="Q432">
        <f>IF($Y432="","",Settings!$C$6)</f>
        <v/>
      </c>
      <c r="R432" s="7">
        <f>IF($Y432="","",SUMIFS('Per Line'!$Y$2:$Y$8001,'Per Line'!$AG$2:$AG$8001,$B432&amp;"|"&amp;$C432,'Per Line'!$AJ$2:$AJ$8001,1,'Per Line'!$AK$2:$AK$8001,0))</f>
        <v/>
      </c>
      <c r="S432" s="7">
        <f>IF($Y432="","",R432*Q432)</f>
        <v/>
      </c>
      <c r="T432" s="7">
        <f>IF($Y432="","",S432+P432)</f>
        <v/>
      </c>
      <c r="U432" s="7">
        <f>IF($Y432="","",V432-T432)</f>
        <v/>
      </c>
      <c r="V432" s="7">
        <f>IF($Y432="","",O432+R432+M432)</f>
        <v/>
      </c>
      <c r="W432" s="7">
        <f>IF($Y432="","",V432-T432-K432)</f>
        <v/>
      </c>
      <c r="X432" s="12" t="n"/>
      <c r="Y432" s="13">
        <f>IF(ROWS($Y$2:$Y432)&lt;=MAX('Per Line'!$AI$2:$AI$8001),MATCH(ROWS($Y$2:$Y432),'Per Line'!$AI$2:$AI$8001,0),"")</f>
        <v/>
      </c>
    </row>
    <row r="433">
      <c r="A433" s="12" t="n"/>
      <c r="B433">
        <f>IF($Y433="","",INDEX('Per Line'!$F$2:$F$8001,$Y433)&amp;"")</f>
        <v/>
      </c>
      <c r="C433">
        <f>IF($Y433="","",INDEX('Per Line'!$D$2:$D$8001,$Y433)&amp;"")</f>
        <v/>
      </c>
      <c r="D433">
        <f>IF($Y433="","",INDEX('Per Line'!$B$2:$B$8001,$Y433))</f>
        <v/>
      </c>
      <c r="E433">
        <f>IF($Y433="","",INDEX('Per Line'!$C$2:$C$8001,$Y433)&amp;"")</f>
        <v/>
      </c>
      <c r="F433">
        <f>IF($Y433="","",INDEX('Per Line'!$G$2:$G$8001,$Y433)&amp;"")</f>
        <v/>
      </c>
      <c r="G433">
        <f>IF($Y433="","",INDEX('Per Line'!$L$2:$L$8001,$Y433)&amp;"")</f>
        <v/>
      </c>
      <c r="H433">
        <f>IF($Y433="","",INDEX('Per Line'!$M$2:$M$8001,$Y433)&amp;"")</f>
        <v/>
      </c>
      <c r="I433">
        <f>IF($Y433="","",INDEX('Per Line'!$N$2:$N$8001,$Y433)&amp;"")</f>
        <v/>
      </c>
      <c r="J433">
        <f>IF($Y433="","",INDEX('Per Line'!$Q$2:$Q$8001,$Y433))</f>
        <v/>
      </c>
      <c r="K433" s="7">
        <f>IF($Y433="","",J433*V433/100)</f>
        <v/>
      </c>
      <c r="L433">
        <f>IF($Y433="","",INDEX('Per Line'!$K$2:$K$8001,$Y433)&amp;"")</f>
        <v/>
      </c>
      <c r="M433" s="7">
        <f>IF($Y433="","",SUMIFS('Per Line'!$Y$2:$Y$8001,'Per Line'!$AG$2:$AG$8001,$B433&amp;"|"&amp;$C433,'Per Line'!$AK$2:$AK$8001,1))</f>
        <v/>
      </c>
      <c r="N433">
        <f>IF($Y433="","",Settings!$C$7)</f>
        <v/>
      </c>
      <c r="O433" s="7">
        <f>IF($Y433="","",SUMIFS('Per Line'!$Y$2:$Y$8001,'Per Line'!$AG$2:$AG$8001,$B433&amp;"|"&amp;$C433,'Per Line'!$AJ$2:$AJ$8001,0,'Per Line'!$AK$2:$AK$8001,0))</f>
        <v/>
      </c>
      <c r="P433" s="7">
        <f>IF($Y433="","",O433*N433)</f>
        <v/>
      </c>
      <c r="Q433">
        <f>IF($Y433="","",Settings!$C$6)</f>
        <v/>
      </c>
      <c r="R433" s="7">
        <f>IF($Y433="","",SUMIFS('Per Line'!$Y$2:$Y$8001,'Per Line'!$AG$2:$AG$8001,$B433&amp;"|"&amp;$C433,'Per Line'!$AJ$2:$AJ$8001,1,'Per Line'!$AK$2:$AK$8001,0))</f>
        <v/>
      </c>
      <c r="S433" s="7">
        <f>IF($Y433="","",R433*Q433)</f>
        <v/>
      </c>
      <c r="T433" s="7">
        <f>IF($Y433="","",S433+P433)</f>
        <v/>
      </c>
      <c r="U433" s="7">
        <f>IF($Y433="","",V433-T433)</f>
        <v/>
      </c>
      <c r="V433" s="7">
        <f>IF($Y433="","",O433+R433+M433)</f>
        <v/>
      </c>
      <c r="W433" s="7">
        <f>IF($Y433="","",V433-T433-K433)</f>
        <v/>
      </c>
      <c r="X433" s="12" t="n"/>
      <c r="Y433" s="13">
        <f>IF(ROWS($Y$2:$Y433)&lt;=MAX('Per Line'!$AI$2:$AI$8001),MATCH(ROWS($Y$2:$Y433),'Per Line'!$AI$2:$AI$8001,0),"")</f>
        <v/>
      </c>
    </row>
    <row r="434">
      <c r="A434" s="12" t="n"/>
      <c r="B434">
        <f>IF($Y434="","",INDEX('Per Line'!$F$2:$F$8001,$Y434)&amp;"")</f>
        <v/>
      </c>
      <c r="C434">
        <f>IF($Y434="","",INDEX('Per Line'!$D$2:$D$8001,$Y434)&amp;"")</f>
        <v/>
      </c>
      <c r="D434">
        <f>IF($Y434="","",INDEX('Per Line'!$B$2:$B$8001,$Y434))</f>
        <v/>
      </c>
      <c r="E434">
        <f>IF($Y434="","",INDEX('Per Line'!$C$2:$C$8001,$Y434)&amp;"")</f>
        <v/>
      </c>
      <c r="F434">
        <f>IF($Y434="","",INDEX('Per Line'!$G$2:$G$8001,$Y434)&amp;"")</f>
        <v/>
      </c>
      <c r="G434">
        <f>IF($Y434="","",INDEX('Per Line'!$L$2:$L$8001,$Y434)&amp;"")</f>
        <v/>
      </c>
      <c r="H434">
        <f>IF($Y434="","",INDEX('Per Line'!$M$2:$M$8001,$Y434)&amp;"")</f>
        <v/>
      </c>
      <c r="I434">
        <f>IF($Y434="","",INDEX('Per Line'!$N$2:$N$8001,$Y434)&amp;"")</f>
        <v/>
      </c>
      <c r="J434">
        <f>IF($Y434="","",INDEX('Per Line'!$Q$2:$Q$8001,$Y434))</f>
        <v/>
      </c>
      <c r="K434" s="7">
        <f>IF($Y434="","",J434*V434/100)</f>
        <v/>
      </c>
      <c r="L434">
        <f>IF($Y434="","",INDEX('Per Line'!$K$2:$K$8001,$Y434)&amp;"")</f>
        <v/>
      </c>
      <c r="M434" s="7">
        <f>IF($Y434="","",SUMIFS('Per Line'!$Y$2:$Y$8001,'Per Line'!$AG$2:$AG$8001,$B434&amp;"|"&amp;$C434,'Per Line'!$AK$2:$AK$8001,1))</f>
        <v/>
      </c>
      <c r="N434">
        <f>IF($Y434="","",Settings!$C$7)</f>
        <v/>
      </c>
      <c r="O434" s="7">
        <f>IF($Y434="","",SUMIFS('Per Line'!$Y$2:$Y$8001,'Per Line'!$AG$2:$AG$8001,$B434&amp;"|"&amp;$C434,'Per Line'!$AJ$2:$AJ$8001,0,'Per Line'!$AK$2:$AK$8001,0))</f>
        <v/>
      </c>
      <c r="P434" s="7">
        <f>IF($Y434="","",O434*N434)</f>
        <v/>
      </c>
      <c r="Q434">
        <f>IF($Y434="","",Settings!$C$6)</f>
        <v/>
      </c>
      <c r="R434" s="7">
        <f>IF($Y434="","",SUMIFS('Per Line'!$Y$2:$Y$8001,'Per Line'!$AG$2:$AG$8001,$B434&amp;"|"&amp;$C434,'Per Line'!$AJ$2:$AJ$8001,1,'Per Line'!$AK$2:$AK$8001,0))</f>
        <v/>
      </c>
      <c r="S434" s="7">
        <f>IF($Y434="","",R434*Q434)</f>
        <v/>
      </c>
      <c r="T434" s="7">
        <f>IF($Y434="","",S434+P434)</f>
        <v/>
      </c>
      <c r="U434" s="7">
        <f>IF($Y434="","",V434-T434)</f>
        <v/>
      </c>
      <c r="V434" s="7">
        <f>IF($Y434="","",O434+R434+M434)</f>
        <v/>
      </c>
      <c r="W434" s="7">
        <f>IF($Y434="","",V434-T434-K434)</f>
        <v/>
      </c>
      <c r="X434" s="12" t="n"/>
      <c r="Y434" s="13">
        <f>IF(ROWS($Y$2:$Y434)&lt;=MAX('Per Line'!$AI$2:$AI$8001),MATCH(ROWS($Y$2:$Y434),'Per Line'!$AI$2:$AI$8001,0),"")</f>
        <v/>
      </c>
    </row>
    <row r="435">
      <c r="A435" s="12" t="n"/>
      <c r="B435">
        <f>IF($Y435="","",INDEX('Per Line'!$F$2:$F$8001,$Y435)&amp;"")</f>
        <v/>
      </c>
      <c r="C435">
        <f>IF($Y435="","",INDEX('Per Line'!$D$2:$D$8001,$Y435)&amp;"")</f>
        <v/>
      </c>
      <c r="D435">
        <f>IF($Y435="","",INDEX('Per Line'!$B$2:$B$8001,$Y435))</f>
        <v/>
      </c>
      <c r="E435">
        <f>IF($Y435="","",INDEX('Per Line'!$C$2:$C$8001,$Y435)&amp;"")</f>
        <v/>
      </c>
      <c r="F435">
        <f>IF($Y435="","",INDEX('Per Line'!$G$2:$G$8001,$Y435)&amp;"")</f>
        <v/>
      </c>
      <c r="G435">
        <f>IF($Y435="","",INDEX('Per Line'!$L$2:$L$8001,$Y435)&amp;"")</f>
        <v/>
      </c>
      <c r="H435">
        <f>IF($Y435="","",INDEX('Per Line'!$M$2:$M$8001,$Y435)&amp;"")</f>
        <v/>
      </c>
      <c r="I435">
        <f>IF($Y435="","",INDEX('Per Line'!$N$2:$N$8001,$Y435)&amp;"")</f>
        <v/>
      </c>
      <c r="J435">
        <f>IF($Y435="","",INDEX('Per Line'!$Q$2:$Q$8001,$Y435))</f>
        <v/>
      </c>
      <c r="K435" s="7">
        <f>IF($Y435="","",J435*V435/100)</f>
        <v/>
      </c>
      <c r="L435">
        <f>IF($Y435="","",INDEX('Per Line'!$K$2:$K$8001,$Y435)&amp;"")</f>
        <v/>
      </c>
      <c r="M435" s="7">
        <f>IF($Y435="","",SUMIFS('Per Line'!$Y$2:$Y$8001,'Per Line'!$AG$2:$AG$8001,$B435&amp;"|"&amp;$C435,'Per Line'!$AK$2:$AK$8001,1))</f>
        <v/>
      </c>
      <c r="N435">
        <f>IF($Y435="","",Settings!$C$7)</f>
        <v/>
      </c>
      <c r="O435" s="7">
        <f>IF($Y435="","",SUMIFS('Per Line'!$Y$2:$Y$8001,'Per Line'!$AG$2:$AG$8001,$B435&amp;"|"&amp;$C435,'Per Line'!$AJ$2:$AJ$8001,0,'Per Line'!$AK$2:$AK$8001,0))</f>
        <v/>
      </c>
      <c r="P435" s="7">
        <f>IF($Y435="","",O435*N435)</f>
        <v/>
      </c>
      <c r="Q435">
        <f>IF($Y435="","",Settings!$C$6)</f>
        <v/>
      </c>
      <c r="R435" s="7">
        <f>IF($Y435="","",SUMIFS('Per Line'!$Y$2:$Y$8001,'Per Line'!$AG$2:$AG$8001,$B435&amp;"|"&amp;$C435,'Per Line'!$AJ$2:$AJ$8001,1,'Per Line'!$AK$2:$AK$8001,0))</f>
        <v/>
      </c>
      <c r="S435" s="7">
        <f>IF($Y435="","",R435*Q435)</f>
        <v/>
      </c>
      <c r="T435" s="7">
        <f>IF($Y435="","",S435+P435)</f>
        <v/>
      </c>
      <c r="U435" s="7">
        <f>IF($Y435="","",V435-T435)</f>
        <v/>
      </c>
      <c r="V435" s="7">
        <f>IF($Y435="","",O435+R435+M435)</f>
        <v/>
      </c>
      <c r="W435" s="7">
        <f>IF($Y435="","",V435-T435-K435)</f>
        <v/>
      </c>
      <c r="X435" s="12" t="n"/>
      <c r="Y435" s="13">
        <f>IF(ROWS($Y$2:$Y435)&lt;=MAX('Per Line'!$AI$2:$AI$8001),MATCH(ROWS($Y$2:$Y435),'Per Line'!$AI$2:$AI$8001,0),"")</f>
        <v/>
      </c>
    </row>
    <row r="436">
      <c r="A436" s="12" t="n"/>
      <c r="B436">
        <f>IF($Y436="","",INDEX('Per Line'!$F$2:$F$8001,$Y436)&amp;"")</f>
        <v/>
      </c>
      <c r="C436">
        <f>IF($Y436="","",INDEX('Per Line'!$D$2:$D$8001,$Y436)&amp;"")</f>
        <v/>
      </c>
      <c r="D436">
        <f>IF($Y436="","",INDEX('Per Line'!$B$2:$B$8001,$Y436))</f>
        <v/>
      </c>
      <c r="E436">
        <f>IF($Y436="","",INDEX('Per Line'!$C$2:$C$8001,$Y436)&amp;"")</f>
        <v/>
      </c>
      <c r="F436">
        <f>IF($Y436="","",INDEX('Per Line'!$G$2:$G$8001,$Y436)&amp;"")</f>
        <v/>
      </c>
      <c r="G436">
        <f>IF($Y436="","",INDEX('Per Line'!$L$2:$L$8001,$Y436)&amp;"")</f>
        <v/>
      </c>
      <c r="H436">
        <f>IF($Y436="","",INDEX('Per Line'!$M$2:$M$8001,$Y436)&amp;"")</f>
        <v/>
      </c>
      <c r="I436">
        <f>IF($Y436="","",INDEX('Per Line'!$N$2:$N$8001,$Y436)&amp;"")</f>
        <v/>
      </c>
      <c r="J436">
        <f>IF($Y436="","",INDEX('Per Line'!$Q$2:$Q$8001,$Y436))</f>
        <v/>
      </c>
      <c r="K436" s="7">
        <f>IF($Y436="","",J436*V436/100)</f>
        <v/>
      </c>
      <c r="L436">
        <f>IF($Y436="","",INDEX('Per Line'!$K$2:$K$8001,$Y436)&amp;"")</f>
        <v/>
      </c>
      <c r="M436" s="7">
        <f>IF($Y436="","",SUMIFS('Per Line'!$Y$2:$Y$8001,'Per Line'!$AG$2:$AG$8001,$B436&amp;"|"&amp;$C436,'Per Line'!$AK$2:$AK$8001,1))</f>
        <v/>
      </c>
      <c r="N436">
        <f>IF($Y436="","",Settings!$C$7)</f>
        <v/>
      </c>
      <c r="O436" s="7">
        <f>IF($Y436="","",SUMIFS('Per Line'!$Y$2:$Y$8001,'Per Line'!$AG$2:$AG$8001,$B436&amp;"|"&amp;$C436,'Per Line'!$AJ$2:$AJ$8001,0,'Per Line'!$AK$2:$AK$8001,0))</f>
        <v/>
      </c>
      <c r="P436" s="7">
        <f>IF($Y436="","",O436*N436)</f>
        <v/>
      </c>
      <c r="Q436">
        <f>IF($Y436="","",Settings!$C$6)</f>
        <v/>
      </c>
      <c r="R436" s="7">
        <f>IF($Y436="","",SUMIFS('Per Line'!$Y$2:$Y$8001,'Per Line'!$AG$2:$AG$8001,$B436&amp;"|"&amp;$C436,'Per Line'!$AJ$2:$AJ$8001,1,'Per Line'!$AK$2:$AK$8001,0))</f>
        <v/>
      </c>
      <c r="S436" s="7">
        <f>IF($Y436="","",R436*Q436)</f>
        <v/>
      </c>
      <c r="T436" s="7">
        <f>IF($Y436="","",S436+P436)</f>
        <v/>
      </c>
      <c r="U436" s="7">
        <f>IF($Y436="","",V436-T436)</f>
        <v/>
      </c>
      <c r="V436" s="7">
        <f>IF($Y436="","",O436+R436+M436)</f>
        <v/>
      </c>
      <c r="W436" s="7">
        <f>IF($Y436="","",V436-T436-K436)</f>
        <v/>
      </c>
      <c r="X436" s="12" t="n"/>
      <c r="Y436" s="13">
        <f>IF(ROWS($Y$2:$Y436)&lt;=MAX('Per Line'!$AI$2:$AI$8001),MATCH(ROWS($Y$2:$Y436),'Per Line'!$AI$2:$AI$8001,0),"")</f>
        <v/>
      </c>
    </row>
    <row r="437">
      <c r="A437" s="12" t="n"/>
      <c r="B437">
        <f>IF($Y437="","",INDEX('Per Line'!$F$2:$F$8001,$Y437)&amp;"")</f>
        <v/>
      </c>
      <c r="C437">
        <f>IF($Y437="","",INDEX('Per Line'!$D$2:$D$8001,$Y437)&amp;"")</f>
        <v/>
      </c>
      <c r="D437">
        <f>IF($Y437="","",INDEX('Per Line'!$B$2:$B$8001,$Y437))</f>
        <v/>
      </c>
      <c r="E437">
        <f>IF($Y437="","",INDEX('Per Line'!$C$2:$C$8001,$Y437)&amp;"")</f>
        <v/>
      </c>
      <c r="F437">
        <f>IF($Y437="","",INDEX('Per Line'!$G$2:$G$8001,$Y437)&amp;"")</f>
        <v/>
      </c>
      <c r="G437">
        <f>IF($Y437="","",INDEX('Per Line'!$L$2:$L$8001,$Y437)&amp;"")</f>
        <v/>
      </c>
      <c r="H437">
        <f>IF($Y437="","",INDEX('Per Line'!$M$2:$M$8001,$Y437)&amp;"")</f>
        <v/>
      </c>
      <c r="I437">
        <f>IF($Y437="","",INDEX('Per Line'!$N$2:$N$8001,$Y437)&amp;"")</f>
        <v/>
      </c>
      <c r="J437">
        <f>IF($Y437="","",INDEX('Per Line'!$Q$2:$Q$8001,$Y437))</f>
        <v/>
      </c>
      <c r="K437" s="7">
        <f>IF($Y437="","",J437*V437/100)</f>
        <v/>
      </c>
      <c r="L437">
        <f>IF($Y437="","",INDEX('Per Line'!$K$2:$K$8001,$Y437)&amp;"")</f>
        <v/>
      </c>
      <c r="M437" s="7">
        <f>IF($Y437="","",SUMIFS('Per Line'!$Y$2:$Y$8001,'Per Line'!$AG$2:$AG$8001,$B437&amp;"|"&amp;$C437,'Per Line'!$AK$2:$AK$8001,1))</f>
        <v/>
      </c>
      <c r="N437">
        <f>IF($Y437="","",Settings!$C$7)</f>
        <v/>
      </c>
      <c r="O437" s="7">
        <f>IF($Y437="","",SUMIFS('Per Line'!$Y$2:$Y$8001,'Per Line'!$AG$2:$AG$8001,$B437&amp;"|"&amp;$C437,'Per Line'!$AJ$2:$AJ$8001,0,'Per Line'!$AK$2:$AK$8001,0))</f>
        <v/>
      </c>
      <c r="P437" s="7">
        <f>IF($Y437="","",O437*N437)</f>
        <v/>
      </c>
      <c r="Q437">
        <f>IF($Y437="","",Settings!$C$6)</f>
        <v/>
      </c>
      <c r="R437" s="7">
        <f>IF($Y437="","",SUMIFS('Per Line'!$Y$2:$Y$8001,'Per Line'!$AG$2:$AG$8001,$B437&amp;"|"&amp;$C437,'Per Line'!$AJ$2:$AJ$8001,1,'Per Line'!$AK$2:$AK$8001,0))</f>
        <v/>
      </c>
      <c r="S437" s="7">
        <f>IF($Y437="","",R437*Q437)</f>
        <v/>
      </c>
      <c r="T437" s="7">
        <f>IF($Y437="","",S437+P437)</f>
        <v/>
      </c>
      <c r="U437" s="7">
        <f>IF($Y437="","",V437-T437)</f>
        <v/>
      </c>
      <c r="V437" s="7">
        <f>IF($Y437="","",O437+R437+M437)</f>
        <v/>
      </c>
      <c r="W437" s="7">
        <f>IF($Y437="","",V437-T437-K437)</f>
        <v/>
      </c>
      <c r="X437" s="12" t="n"/>
      <c r="Y437" s="13">
        <f>IF(ROWS($Y$2:$Y437)&lt;=MAX('Per Line'!$AI$2:$AI$8001),MATCH(ROWS($Y$2:$Y437),'Per Line'!$AI$2:$AI$8001,0),"")</f>
        <v/>
      </c>
    </row>
    <row r="438">
      <c r="A438" s="12" t="n"/>
      <c r="B438">
        <f>IF($Y438="","",INDEX('Per Line'!$F$2:$F$8001,$Y438)&amp;"")</f>
        <v/>
      </c>
      <c r="C438">
        <f>IF($Y438="","",INDEX('Per Line'!$D$2:$D$8001,$Y438)&amp;"")</f>
        <v/>
      </c>
      <c r="D438">
        <f>IF($Y438="","",INDEX('Per Line'!$B$2:$B$8001,$Y438))</f>
        <v/>
      </c>
      <c r="E438">
        <f>IF($Y438="","",INDEX('Per Line'!$C$2:$C$8001,$Y438)&amp;"")</f>
        <v/>
      </c>
      <c r="F438">
        <f>IF($Y438="","",INDEX('Per Line'!$G$2:$G$8001,$Y438)&amp;"")</f>
        <v/>
      </c>
      <c r="G438">
        <f>IF($Y438="","",INDEX('Per Line'!$L$2:$L$8001,$Y438)&amp;"")</f>
        <v/>
      </c>
      <c r="H438">
        <f>IF($Y438="","",INDEX('Per Line'!$M$2:$M$8001,$Y438)&amp;"")</f>
        <v/>
      </c>
      <c r="I438">
        <f>IF($Y438="","",INDEX('Per Line'!$N$2:$N$8001,$Y438)&amp;"")</f>
        <v/>
      </c>
      <c r="J438">
        <f>IF($Y438="","",INDEX('Per Line'!$Q$2:$Q$8001,$Y438))</f>
        <v/>
      </c>
      <c r="K438" s="7">
        <f>IF($Y438="","",J438*V438/100)</f>
        <v/>
      </c>
      <c r="L438">
        <f>IF($Y438="","",INDEX('Per Line'!$K$2:$K$8001,$Y438)&amp;"")</f>
        <v/>
      </c>
      <c r="M438" s="7">
        <f>IF($Y438="","",SUMIFS('Per Line'!$Y$2:$Y$8001,'Per Line'!$AG$2:$AG$8001,$B438&amp;"|"&amp;$C438,'Per Line'!$AK$2:$AK$8001,1))</f>
        <v/>
      </c>
      <c r="N438">
        <f>IF($Y438="","",Settings!$C$7)</f>
        <v/>
      </c>
      <c r="O438" s="7">
        <f>IF($Y438="","",SUMIFS('Per Line'!$Y$2:$Y$8001,'Per Line'!$AG$2:$AG$8001,$B438&amp;"|"&amp;$C438,'Per Line'!$AJ$2:$AJ$8001,0,'Per Line'!$AK$2:$AK$8001,0))</f>
        <v/>
      </c>
      <c r="P438" s="7">
        <f>IF($Y438="","",O438*N438)</f>
        <v/>
      </c>
      <c r="Q438">
        <f>IF($Y438="","",Settings!$C$6)</f>
        <v/>
      </c>
      <c r="R438" s="7">
        <f>IF($Y438="","",SUMIFS('Per Line'!$Y$2:$Y$8001,'Per Line'!$AG$2:$AG$8001,$B438&amp;"|"&amp;$C438,'Per Line'!$AJ$2:$AJ$8001,1,'Per Line'!$AK$2:$AK$8001,0))</f>
        <v/>
      </c>
      <c r="S438" s="7">
        <f>IF($Y438="","",R438*Q438)</f>
        <v/>
      </c>
      <c r="T438" s="7">
        <f>IF($Y438="","",S438+P438)</f>
        <v/>
      </c>
      <c r="U438" s="7">
        <f>IF($Y438="","",V438-T438)</f>
        <v/>
      </c>
      <c r="V438" s="7">
        <f>IF($Y438="","",O438+R438+M438)</f>
        <v/>
      </c>
      <c r="W438" s="7">
        <f>IF($Y438="","",V438-T438-K438)</f>
        <v/>
      </c>
      <c r="X438" s="12" t="n"/>
      <c r="Y438" s="13">
        <f>IF(ROWS($Y$2:$Y438)&lt;=MAX('Per Line'!$AI$2:$AI$8001),MATCH(ROWS($Y$2:$Y438),'Per Line'!$AI$2:$AI$8001,0),"")</f>
        <v/>
      </c>
    </row>
    <row r="439">
      <c r="A439" s="12" t="n"/>
      <c r="B439">
        <f>IF($Y439="","",INDEX('Per Line'!$F$2:$F$8001,$Y439)&amp;"")</f>
        <v/>
      </c>
      <c r="C439">
        <f>IF($Y439="","",INDEX('Per Line'!$D$2:$D$8001,$Y439)&amp;"")</f>
        <v/>
      </c>
      <c r="D439">
        <f>IF($Y439="","",INDEX('Per Line'!$B$2:$B$8001,$Y439))</f>
        <v/>
      </c>
      <c r="E439">
        <f>IF($Y439="","",INDEX('Per Line'!$C$2:$C$8001,$Y439)&amp;"")</f>
        <v/>
      </c>
      <c r="F439">
        <f>IF($Y439="","",INDEX('Per Line'!$G$2:$G$8001,$Y439)&amp;"")</f>
        <v/>
      </c>
      <c r="G439">
        <f>IF($Y439="","",INDEX('Per Line'!$L$2:$L$8001,$Y439)&amp;"")</f>
        <v/>
      </c>
      <c r="H439">
        <f>IF($Y439="","",INDEX('Per Line'!$M$2:$M$8001,$Y439)&amp;"")</f>
        <v/>
      </c>
      <c r="I439">
        <f>IF($Y439="","",INDEX('Per Line'!$N$2:$N$8001,$Y439)&amp;"")</f>
        <v/>
      </c>
      <c r="J439">
        <f>IF($Y439="","",INDEX('Per Line'!$Q$2:$Q$8001,$Y439))</f>
        <v/>
      </c>
      <c r="K439" s="7">
        <f>IF($Y439="","",J439*V439/100)</f>
        <v/>
      </c>
      <c r="L439">
        <f>IF($Y439="","",INDEX('Per Line'!$K$2:$K$8001,$Y439)&amp;"")</f>
        <v/>
      </c>
      <c r="M439" s="7">
        <f>IF($Y439="","",SUMIFS('Per Line'!$Y$2:$Y$8001,'Per Line'!$AG$2:$AG$8001,$B439&amp;"|"&amp;$C439,'Per Line'!$AK$2:$AK$8001,1))</f>
        <v/>
      </c>
      <c r="N439">
        <f>IF($Y439="","",Settings!$C$7)</f>
        <v/>
      </c>
      <c r="O439" s="7">
        <f>IF($Y439="","",SUMIFS('Per Line'!$Y$2:$Y$8001,'Per Line'!$AG$2:$AG$8001,$B439&amp;"|"&amp;$C439,'Per Line'!$AJ$2:$AJ$8001,0,'Per Line'!$AK$2:$AK$8001,0))</f>
        <v/>
      </c>
      <c r="P439" s="7">
        <f>IF($Y439="","",O439*N439)</f>
        <v/>
      </c>
      <c r="Q439">
        <f>IF($Y439="","",Settings!$C$6)</f>
        <v/>
      </c>
      <c r="R439" s="7">
        <f>IF($Y439="","",SUMIFS('Per Line'!$Y$2:$Y$8001,'Per Line'!$AG$2:$AG$8001,$B439&amp;"|"&amp;$C439,'Per Line'!$AJ$2:$AJ$8001,1,'Per Line'!$AK$2:$AK$8001,0))</f>
        <v/>
      </c>
      <c r="S439" s="7">
        <f>IF($Y439="","",R439*Q439)</f>
        <v/>
      </c>
      <c r="T439" s="7">
        <f>IF($Y439="","",S439+P439)</f>
        <v/>
      </c>
      <c r="U439" s="7">
        <f>IF($Y439="","",V439-T439)</f>
        <v/>
      </c>
      <c r="V439" s="7">
        <f>IF($Y439="","",O439+R439+M439)</f>
        <v/>
      </c>
      <c r="W439" s="7">
        <f>IF($Y439="","",V439-T439-K439)</f>
        <v/>
      </c>
      <c r="X439" s="12" t="n"/>
      <c r="Y439" s="13">
        <f>IF(ROWS($Y$2:$Y439)&lt;=MAX('Per Line'!$AI$2:$AI$8001),MATCH(ROWS($Y$2:$Y439),'Per Line'!$AI$2:$AI$8001,0),"")</f>
        <v/>
      </c>
    </row>
    <row r="440">
      <c r="A440" s="12" t="n"/>
      <c r="B440">
        <f>IF($Y440="","",INDEX('Per Line'!$F$2:$F$8001,$Y440)&amp;"")</f>
        <v/>
      </c>
      <c r="C440">
        <f>IF($Y440="","",INDEX('Per Line'!$D$2:$D$8001,$Y440)&amp;"")</f>
        <v/>
      </c>
      <c r="D440">
        <f>IF($Y440="","",INDEX('Per Line'!$B$2:$B$8001,$Y440))</f>
        <v/>
      </c>
      <c r="E440">
        <f>IF($Y440="","",INDEX('Per Line'!$C$2:$C$8001,$Y440)&amp;"")</f>
        <v/>
      </c>
      <c r="F440">
        <f>IF($Y440="","",INDEX('Per Line'!$G$2:$G$8001,$Y440)&amp;"")</f>
        <v/>
      </c>
      <c r="G440">
        <f>IF($Y440="","",INDEX('Per Line'!$L$2:$L$8001,$Y440)&amp;"")</f>
        <v/>
      </c>
      <c r="H440">
        <f>IF($Y440="","",INDEX('Per Line'!$M$2:$M$8001,$Y440)&amp;"")</f>
        <v/>
      </c>
      <c r="I440">
        <f>IF($Y440="","",INDEX('Per Line'!$N$2:$N$8001,$Y440)&amp;"")</f>
        <v/>
      </c>
      <c r="J440">
        <f>IF($Y440="","",INDEX('Per Line'!$Q$2:$Q$8001,$Y440))</f>
        <v/>
      </c>
      <c r="K440" s="7">
        <f>IF($Y440="","",J440*V440/100)</f>
        <v/>
      </c>
      <c r="L440">
        <f>IF($Y440="","",INDEX('Per Line'!$K$2:$K$8001,$Y440)&amp;"")</f>
        <v/>
      </c>
      <c r="M440" s="7">
        <f>IF($Y440="","",SUMIFS('Per Line'!$Y$2:$Y$8001,'Per Line'!$AG$2:$AG$8001,$B440&amp;"|"&amp;$C440,'Per Line'!$AK$2:$AK$8001,1))</f>
        <v/>
      </c>
      <c r="N440">
        <f>IF($Y440="","",Settings!$C$7)</f>
        <v/>
      </c>
      <c r="O440" s="7">
        <f>IF($Y440="","",SUMIFS('Per Line'!$Y$2:$Y$8001,'Per Line'!$AG$2:$AG$8001,$B440&amp;"|"&amp;$C440,'Per Line'!$AJ$2:$AJ$8001,0,'Per Line'!$AK$2:$AK$8001,0))</f>
        <v/>
      </c>
      <c r="P440" s="7">
        <f>IF($Y440="","",O440*N440)</f>
        <v/>
      </c>
      <c r="Q440">
        <f>IF($Y440="","",Settings!$C$6)</f>
        <v/>
      </c>
      <c r="R440" s="7">
        <f>IF($Y440="","",SUMIFS('Per Line'!$Y$2:$Y$8001,'Per Line'!$AG$2:$AG$8001,$B440&amp;"|"&amp;$C440,'Per Line'!$AJ$2:$AJ$8001,1,'Per Line'!$AK$2:$AK$8001,0))</f>
        <v/>
      </c>
      <c r="S440" s="7">
        <f>IF($Y440="","",R440*Q440)</f>
        <v/>
      </c>
      <c r="T440" s="7">
        <f>IF($Y440="","",S440+P440)</f>
        <v/>
      </c>
      <c r="U440" s="7">
        <f>IF($Y440="","",V440-T440)</f>
        <v/>
      </c>
      <c r="V440" s="7">
        <f>IF($Y440="","",O440+R440+M440)</f>
        <v/>
      </c>
      <c r="W440" s="7">
        <f>IF($Y440="","",V440-T440-K440)</f>
        <v/>
      </c>
      <c r="X440" s="12" t="n"/>
      <c r="Y440" s="13">
        <f>IF(ROWS($Y$2:$Y440)&lt;=MAX('Per Line'!$AI$2:$AI$8001),MATCH(ROWS($Y$2:$Y440),'Per Line'!$AI$2:$AI$8001,0),"")</f>
        <v/>
      </c>
    </row>
    <row r="441">
      <c r="A441" s="12" t="n"/>
      <c r="B441">
        <f>IF($Y441="","",INDEX('Per Line'!$F$2:$F$8001,$Y441)&amp;"")</f>
        <v/>
      </c>
      <c r="C441">
        <f>IF($Y441="","",INDEX('Per Line'!$D$2:$D$8001,$Y441)&amp;"")</f>
        <v/>
      </c>
      <c r="D441">
        <f>IF($Y441="","",INDEX('Per Line'!$B$2:$B$8001,$Y441))</f>
        <v/>
      </c>
      <c r="E441">
        <f>IF($Y441="","",INDEX('Per Line'!$C$2:$C$8001,$Y441)&amp;"")</f>
        <v/>
      </c>
      <c r="F441">
        <f>IF($Y441="","",INDEX('Per Line'!$G$2:$G$8001,$Y441)&amp;"")</f>
        <v/>
      </c>
      <c r="G441">
        <f>IF($Y441="","",INDEX('Per Line'!$L$2:$L$8001,$Y441)&amp;"")</f>
        <v/>
      </c>
      <c r="H441">
        <f>IF($Y441="","",INDEX('Per Line'!$M$2:$M$8001,$Y441)&amp;"")</f>
        <v/>
      </c>
      <c r="I441">
        <f>IF($Y441="","",INDEX('Per Line'!$N$2:$N$8001,$Y441)&amp;"")</f>
        <v/>
      </c>
      <c r="J441">
        <f>IF($Y441="","",INDEX('Per Line'!$Q$2:$Q$8001,$Y441))</f>
        <v/>
      </c>
      <c r="K441" s="7">
        <f>IF($Y441="","",J441*V441/100)</f>
        <v/>
      </c>
      <c r="L441">
        <f>IF($Y441="","",INDEX('Per Line'!$K$2:$K$8001,$Y441)&amp;"")</f>
        <v/>
      </c>
      <c r="M441" s="7">
        <f>IF($Y441="","",SUMIFS('Per Line'!$Y$2:$Y$8001,'Per Line'!$AG$2:$AG$8001,$B441&amp;"|"&amp;$C441,'Per Line'!$AK$2:$AK$8001,1))</f>
        <v/>
      </c>
      <c r="N441">
        <f>IF($Y441="","",Settings!$C$7)</f>
        <v/>
      </c>
      <c r="O441" s="7">
        <f>IF($Y441="","",SUMIFS('Per Line'!$Y$2:$Y$8001,'Per Line'!$AG$2:$AG$8001,$B441&amp;"|"&amp;$C441,'Per Line'!$AJ$2:$AJ$8001,0,'Per Line'!$AK$2:$AK$8001,0))</f>
        <v/>
      </c>
      <c r="P441" s="7">
        <f>IF($Y441="","",O441*N441)</f>
        <v/>
      </c>
      <c r="Q441">
        <f>IF($Y441="","",Settings!$C$6)</f>
        <v/>
      </c>
      <c r="R441" s="7">
        <f>IF($Y441="","",SUMIFS('Per Line'!$Y$2:$Y$8001,'Per Line'!$AG$2:$AG$8001,$B441&amp;"|"&amp;$C441,'Per Line'!$AJ$2:$AJ$8001,1,'Per Line'!$AK$2:$AK$8001,0))</f>
        <v/>
      </c>
      <c r="S441" s="7">
        <f>IF($Y441="","",R441*Q441)</f>
        <v/>
      </c>
      <c r="T441" s="7">
        <f>IF($Y441="","",S441+P441)</f>
        <v/>
      </c>
      <c r="U441" s="7">
        <f>IF($Y441="","",V441-T441)</f>
        <v/>
      </c>
      <c r="V441" s="7">
        <f>IF($Y441="","",O441+R441+M441)</f>
        <v/>
      </c>
      <c r="W441" s="7">
        <f>IF($Y441="","",V441-T441-K441)</f>
        <v/>
      </c>
      <c r="X441" s="12" t="n"/>
      <c r="Y441" s="13">
        <f>IF(ROWS($Y$2:$Y441)&lt;=MAX('Per Line'!$AI$2:$AI$8001),MATCH(ROWS($Y$2:$Y441),'Per Line'!$AI$2:$AI$8001,0),"")</f>
        <v/>
      </c>
    </row>
    <row r="442">
      <c r="A442" s="12" t="n"/>
      <c r="B442">
        <f>IF($Y442="","",INDEX('Per Line'!$F$2:$F$8001,$Y442)&amp;"")</f>
        <v/>
      </c>
      <c r="C442">
        <f>IF($Y442="","",INDEX('Per Line'!$D$2:$D$8001,$Y442)&amp;"")</f>
        <v/>
      </c>
      <c r="D442">
        <f>IF($Y442="","",INDEX('Per Line'!$B$2:$B$8001,$Y442))</f>
        <v/>
      </c>
      <c r="E442">
        <f>IF($Y442="","",INDEX('Per Line'!$C$2:$C$8001,$Y442)&amp;"")</f>
        <v/>
      </c>
      <c r="F442">
        <f>IF($Y442="","",INDEX('Per Line'!$G$2:$G$8001,$Y442)&amp;"")</f>
        <v/>
      </c>
      <c r="G442">
        <f>IF($Y442="","",INDEX('Per Line'!$L$2:$L$8001,$Y442)&amp;"")</f>
        <v/>
      </c>
      <c r="H442">
        <f>IF($Y442="","",INDEX('Per Line'!$M$2:$M$8001,$Y442)&amp;"")</f>
        <v/>
      </c>
      <c r="I442">
        <f>IF($Y442="","",INDEX('Per Line'!$N$2:$N$8001,$Y442)&amp;"")</f>
        <v/>
      </c>
      <c r="J442">
        <f>IF($Y442="","",INDEX('Per Line'!$Q$2:$Q$8001,$Y442))</f>
        <v/>
      </c>
      <c r="K442" s="7">
        <f>IF($Y442="","",J442*V442/100)</f>
        <v/>
      </c>
      <c r="L442">
        <f>IF($Y442="","",INDEX('Per Line'!$K$2:$K$8001,$Y442)&amp;"")</f>
        <v/>
      </c>
      <c r="M442" s="7">
        <f>IF($Y442="","",SUMIFS('Per Line'!$Y$2:$Y$8001,'Per Line'!$AG$2:$AG$8001,$B442&amp;"|"&amp;$C442,'Per Line'!$AK$2:$AK$8001,1))</f>
        <v/>
      </c>
      <c r="N442">
        <f>IF($Y442="","",Settings!$C$7)</f>
        <v/>
      </c>
      <c r="O442" s="7">
        <f>IF($Y442="","",SUMIFS('Per Line'!$Y$2:$Y$8001,'Per Line'!$AG$2:$AG$8001,$B442&amp;"|"&amp;$C442,'Per Line'!$AJ$2:$AJ$8001,0,'Per Line'!$AK$2:$AK$8001,0))</f>
        <v/>
      </c>
      <c r="P442" s="7">
        <f>IF($Y442="","",O442*N442)</f>
        <v/>
      </c>
      <c r="Q442">
        <f>IF($Y442="","",Settings!$C$6)</f>
        <v/>
      </c>
      <c r="R442" s="7">
        <f>IF($Y442="","",SUMIFS('Per Line'!$Y$2:$Y$8001,'Per Line'!$AG$2:$AG$8001,$B442&amp;"|"&amp;$C442,'Per Line'!$AJ$2:$AJ$8001,1,'Per Line'!$AK$2:$AK$8001,0))</f>
        <v/>
      </c>
      <c r="S442" s="7">
        <f>IF($Y442="","",R442*Q442)</f>
        <v/>
      </c>
      <c r="T442" s="7">
        <f>IF($Y442="","",S442+P442)</f>
        <v/>
      </c>
      <c r="U442" s="7">
        <f>IF($Y442="","",V442-T442)</f>
        <v/>
      </c>
      <c r="V442" s="7">
        <f>IF($Y442="","",O442+R442+M442)</f>
        <v/>
      </c>
      <c r="W442" s="7">
        <f>IF($Y442="","",V442-T442-K442)</f>
        <v/>
      </c>
      <c r="X442" s="12" t="n"/>
      <c r="Y442" s="13">
        <f>IF(ROWS($Y$2:$Y442)&lt;=MAX('Per Line'!$AI$2:$AI$8001),MATCH(ROWS($Y$2:$Y442),'Per Line'!$AI$2:$AI$8001,0),"")</f>
        <v/>
      </c>
    </row>
    <row r="443">
      <c r="A443" s="12" t="n"/>
      <c r="B443">
        <f>IF($Y443="","",INDEX('Per Line'!$F$2:$F$8001,$Y443)&amp;"")</f>
        <v/>
      </c>
      <c r="C443">
        <f>IF($Y443="","",INDEX('Per Line'!$D$2:$D$8001,$Y443)&amp;"")</f>
        <v/>
      </c>
      <c r="D443">
        <f>IF($Y443="","",INDEX('Per Line'!$B$2:$B$8001,$Y443))</f>
        <v/>
      </c>
      <c r="E443">
        <f>IF($Y443="","",INDEX('Per Line'!$C$2:$C$8001,$Y443)&amp;"")</f>
        <v/>
      </c>
      <c r="F443">
        <f>IF($Y443="","",INDEX('Per Line'!$G$2:$G$8001,$Y443)&amp;"")</f>
        <v/>
      </c>
      <c r="G443">
        <f>IF($Y443="","",INDEX('Per Line'!$L$2:$L$8001,$Y443)&amp;"")</f>
        <v/>
      </c>
      <c r="H443">
        <f>IF($Y443="","",INDEX('Per Line'!$M$2:$M$8001,$Y443)&amp;"")</f>
        <v/>
      </c>
      <c r="I443">
        <f>IF($Y443="","",INDEX('Per Line'!$N$2:$N$8001,$Y443)&amp;"")</f>
        <v/>
      </c>
      <c r="J443">
        <f>IF($Y443="","",INDEX('Per Line'!$Q$2:$Q$8001,$Y443))</f>
        <v/>
      </c>
      <c r="K443" s="7">
        <f>IF($Y443="","",J443*V443/100)</f>
        <v/>
      </c>
      <c r="L443">
        <f>IF($Y443="","",INDEX('Per Line'!$K$2:$K$8001,$Y443)&amp;"")</f>
        <v/>
      </c>
      <c r="M443" s="7">
        <f>IF($Y443="","",SUMIFS('Per Line'!$Y$2:$Y$8001,'Per Line'!$AG$2:$AG$8001,$B443&amp;"|"&amp;$C443,'Per Line'!$AK$2:$AK$8001,1))</f>
        <v/>
      </c>
      <c r="N443">
        <f>IF($Y443="","",Settings!$C$7)</f>
        <v/>
      </c>
      <c r="O443" s="7">
        <f>IF($Y443="","",SUMIFS('Per Line'!$Y$2:$Y$8001,'Per Line'!$AG$2:$AG$8001,$B443&amp;"|"&amp;$C443,'Per Line'!$AJ$2:$AJ$8001,0,'Per Line'!$AK$2:$AK$8001,0))</f>
        <v/>
      </c>
      <c r="P443" s="7">
        <f>IF($Y443="","",O443*N443)</f>
        <v/>
      </c>
      <c r="Q443">
        <f>IF($Y443="","",Settings!$C$6)</f>
        <v/>
      </c>
      <c r="R443" s="7">
        <f>IF($Y443="","",SUMIFS('Per Line'!$Y$2:$Y$8001,'Per Line'!$AG$2:$AG$8001,$B443&amp;"|"&amp;$C443,'Per Line'!$AJ$2:$AJ$8001,1,'Per Line'!$AK$2:$AK$8001,0))</f>
        <v/>
      </c>
      <c r="S443" s="7">
        <f>IF($Y443="","",R443*Q443)</f>
        <v/>
      </c>
      <c r="T443" s="7">
        <f>IF($Y443="","",S443+P443)</f>
        <v/>
      </c>
      <c r="U443" s="7">
        <f>IF($Y443="","",V443-T443)</f>
        <v/>
      </c>
      <c r="V443" s="7">
        <f>IF($Y443="","",O443+R443+M443)</f>
        <v/>
      </c>
      <c r="W443" s="7">
        <f>IF($Y443="","",V443-T443-K443)</f>
        <v/>
      </c>
      <c r="X443" s="12" t="n"/>
      <c r="Y443" s="13">
        <f>IF(ROWS($Y$2:$Y443)&lt;=MAX('Per Line'!$AI$2:$AI$8001),MATCH(ROWS($Y$2:$Y443),'Per Line'!$AI$2:$AI$8001,0),"")</f>
        <v/>
      </c>
    </row>
    <row r="444">
      <c r="A444" s="12" t="n"/>
      <c r="B444">
        <f>IF($Y444="","",INDEX('Per Line'!$F$2:$F$8001,$Y444)&amp;"")</f>
        <v/>
      </c>
      <c r="C444">
        <f>IF($Y444="","",INDEX('Per Line'!$D$2:$D$8001,$Y444)&amp;"")</f>
        <v/>
      </c>
      <c r="D444">
        <f>IF($Y444="","",INDEX('Per Line'!$B$2:$B$8001,$Y444))</f>
        <v/>
      </c>
      <c r="E444">
        <f>IF($Y444="","",INDEX('Per Line'!$C$2:$C$8001,$Y444)&amp;"")</f>
        <v/>
      </c>
      <c r="F444">
        <f>IF($Y444="","",INDEX('Per Line'!$G$2:$G$8001,$Y444)&amp;"")</f>
        <v/>
      </c>
      <c r="G444">
        <f>IF($Y444="","",INDEX('Per Line'!$L$2:$L$8001,$Y444)&amp;"")</f>
        <v/>
      </c>
      <c r="H444">
        <f>IF($Y444="","",INDEX('Per Line'!$M$2:$M$8001,$Y444)&amp;"")</f>
        <v/>
      </c>
      <c r="I444">
        <f>IF($Y444="","",INDEX('Per Line'!$N$2:$N$8001,$Y444)&amp;"")</f>
        <v/>
      </c>
      <c r="J444">
        <f>IF($Y444="","",INDEX('Per Line'!$Q$2:$Q$8001,$Y444))</f>
        <v/>
      </c>
      <c r="K444" s="7">
        <f>IF($Y444="","",J444*V444/100)</f>
        <v/>
      </c>
      <c r="L444">
        <f>IF($Y444="","",INDEX('Per Line'!$K$2:$K$8001,$Y444)&amp;"")</f>
        <v/>
      </c>
      <c r="M444" s="7">
        <f>IF($Y444="","",SUMIFS('Per Line'!$Y$2:$Y$8001,'Per Line'!$AG$2:$AG$8001,$B444&amp;"|"&amp;$C444,'Per Line'!$AK$2:$AK$8001,1))</f>
        <v/>
      </c>
      <c r="N444">
        <f>IF($Y444="","",Settings!$C$7)</f>
        <v/>
      </c>
      <c r="O444" s="7">
        <f>IF($Y444="","",SUMIFS('Per Line'!$Y$2:$Y$8001,'Per Line'!$AG$2:$AG$8001,$B444&amp;"|"&amp;$C444,'Per Line'!$AJ$2:$AJ$8001,0,'Per Line'!$AK$2:$AK$8001,0))</f>
        <v/>
      </c>
      <c r="P444" s="7">
        <f>IF($Y444="","",O444*N444)</f>
        <v/>
      </c>
      <c r="Q444">
        <f>IF($Y444="","",Settings!$C$6)</f>
        <v/>
      </c>
      <c r="R444" s="7">
        <f>IF($Y444="","",SUMIFS('Per Line'!$Y$2:$Y$8001,'Per Line'!$AG$2:$AG$8001,$B444&amp;"|"&amp;$C444,'Per Line'!$AJ$2:$AJ$8001,1,'Per Line'!$AK$2:$AK$8001,0))</f>
        <v/>
      </c>
      <c r="S444" s="7">
        <f>IF($Y444="","",R444*Q444)</f>
        <v/>
      </c>
      <c r="T444" s="7">
        <f>IF($Y444="","",S444+P444)</f>
        <v/>
      </c>
      <c r="U444" s="7">
        <f>IF($Y444="","",V444-T444)</f>
        <v/>
      </c>
      <c r="V444" s="7">
        <f>IF($Y444="","",O444+R444+M444)</f>
        <v/>
      </c>
      <c r="W444" s="7">
        <f>IF($Y444="","",V444-T444-K444)</f>
        <v/>
      </c>
      <c r="X444" s="12" t="n"/>
      <c r="Y444" s="13">
        <f>IF(ROWS($Y$2:$Y444)&lt;=MAX('Per Line'!$AI$2:$AI$8001),MATCH(ROWS($Y$2:$Y444),'Per Line'!$AI$2:$AI$8001,0),"")</f>
        <v/>
      </c>
    </row>
    <row r="445">
      <c r="A445" s="12" t="n"/>
      <c r="B445">
        <f>IF($Y445="","",INDEX('Per Line'!$F$2:$F$8001,$Y445)&amp;"")</f>
        <v/>
      </c>
      <c r="C445">
        <f>IF($Y445="","",INDEX('Per Line'!$D$2:$D$8001,$Y445)&amp;"")</f>
        <v/>
      </c>
      <c r="D445">
        <f>IF($Y445="","",INDEX('Per Line'!$B$2:$B$8001,$Y445))</f>
        <v/>
      </c>
      <c r="E445">
        <f>IF($Y445="","",INDEX('Per Line'!$C$2:$C$8001,$Y445)&amp;"")</f>
        <v/>
      </c>
      <c r="F445">
        <f>IF($Y445="","",INDEX('Per Line'!$G$2:$G$8001,$Y445)&amp;"")</f>
        <v/>
      </c>
      <c r="G445">
        <f>IF($Y445="","",INDEX('Per Line'!$L$2:$L$8001,$Y445)&amp;"")</f>
        <v/>
      </c>
      <c r="H445">
        <f>IF($Y445="","",INDEX('Per Line'!$M$2:$M$8001,$Y445)&amp;"")</f>
        <v/>
      </c>
      <c r="I445">
        <f>IF($Y445="","",INDEX('Per Line'!$N$2:$N$8001,$Y445)&amp;"")</f>
        <v/>
      </c>
      <c r="J445">
        <f>IF($Y445="","",INDEX('Per Line'!$Q$2:$Q$8001,$Y445))</f>
        <v/>
      </c>
      <c r="K445" s="7">
        <f>IF($Y445="","",J445*V445/100)</f>
        <v/>
      </c>
      <c r="L445">
        <f>IF($Y445="","",INDEX('Per Line'!$K$2:$K$8001,$Y445)&amp;"")</f>
        <v/>
      </c>
      <c r="M445" s="7">
        <f>IF($Y445="","",SUMIFS('Per Line'!$Y$2:$Y$8001,'Per Line'!$AG$2:$AG$8001,$B445&amp;"|"&amp;$C445,'Per Line'!$AK$2:$AK$8001,1))</f>
        <v/>
      </c>
      <c r="N445">
        <f>IF($Y445="","",Settings!$C$7)</f>
        <v/>
      </c>
      <c r="O445" s="7">
        <f>IF($Y445="","",SUMIFS('Per Line'!$Y$2:$Y$8001,'Per Line'!$AG$2:$AG$8001,$B445&amp;"|"&amp;$C445,'Per Line'!$AJ$2:$AJ$8001,0,'Per Line'!$AK$2:$AK$8001,0))</f>
        <v/>
      </c>
      <c r="P445" s="7">
        <f>IF($Y445="","",O445*N445)</f>
        <v/>
      </c>
      <c r="Q445">
        <f>IF($Y445="","",Settings!$C$6)</f>
        <v/>
      </c>
      <c r="R445" s="7">
        <f>IF($Y445="","",SUMIFS('Per Line'!$Y$2:$Y$8001,'Per Line'!$AG$2:$AG$8001,$B445&amp;"|"&amp;$C445,'Per Line'!$AJ$2:$AJ$8001,1,'Per Line'!$AK$2:$AK$8001,0))</f>
        <v/>
      </c>
      <c r="S445" s="7">
        <f>IF($Y445="","",R445*Q445)</f>
        <v/>
      </c>
      <c r="T445" s="7">
        <f>IF($Y445="","",S445+P445)</f>
        <v/>
      </c>
      <c r="U445" s="7">
        <f>IF($Y445="","",V445-T445)</f>
        <v/>
      </c>
      <c r="V445" s="7">
        <f>IF($Y445="","",O445+R445+M445)</f>
        <v/>
      </c>
      <c r="W445" s="7">
        <f>IF($Y445="","",V445-T445-K445)</f>
        <v/>
      </c>
      <c r="X445" s="12" t="n"/>
      <c r="Y445" s="13">
        <f>IF(ROWS($Y$2:$Y445)&lt;=MAX('Per Line'!$AI$2:$AI$8001),MATCH(ROWS($Y$2:$Y445),'Per Line'!$AI$2:$AI$8001,0),"")</f>
        <v/>
      </c>
    </row>
    <row r="446">
      <c r="A446" s="12" t="n"/>
      <c r="B446">
        <f>IF($Y446="","",INDEX('Per Line'!$F$2:$F$8001,$Y446)&amp;"")</f>
        <v/>
      </c>
      <c r="C446">
        <f>IF($Y446="","",INDEX('Per Line'!$D$2:$D$8001,$Y446)&amp;"")</f>
        <v/>
      </c>
      <c r="D446">
        <f>IF($Y446="","",INDEX('Per Line'!$B$2:$B$8001,$Y446))</f>
        <v/>
      </c>
      <c r="E446">
        <f>IF($Y446="","",INDEX('Per Line'!$C$2:$C$8001,$Y446)&amp;"")</f>
        <v/>
      </c>
      <c r="F446">
        <f>IF($Y446="","",INDEX('Per Line'!$G$2:$G$8001,$Y446)&amp;"")</f>
        <v/>
      </c>
      <c r="G446">
        <f>IF($Y446="","",INDEX('Per Line'!$L$2:$L$8001,$Y446)&amp;"")</f>
        <v/>
      </c>
      <c r="H446">
        <f>IF($Y446="","",INDEX('Per Line'!$M$2:$M$8001,$Y446)&amp;"")</f>
        <v/>
      </c>
      <c r="I446">
        <f>IF($Y446="","",INDEX('Per Line'!$N$2:$N$8001,$Y446)&amp;"")</f>
        <v/>
      </c>
      <c r="J446">
        <f>IF($Y446="","",INDEX('Per Line'!$Q$2:$Q$8001,$Y446))</f>
        <v/>
      </c>
      <c r="K446" s="7">
        <f>IF($Y446="","",J446*V446/100)</f>
        <v/>
      </c>
      <c r="L446">
        <f>IF($Y446="","",INDEX('Per Line'!$K$2:$K$8001,$Y446)&amp;"")</f>
        <v/>
      </c>
      <c r="M446" s="7">
        <f>IF($Y446="","",SUMIFS('Per Line'!$Y$2:$Y$8001,'Per Line'!$AG$2:$AG$8001,$B446&amp;"|"&amp;$C446,'Per Line'!$AK$2:$AK$8001,1))</f>
        <v/>
      </c>
      <c r="N446">
        <f>IF($Y446="","",Settings!$C$7)</f>
        <v/>
      </c>
      <c r="O446" s="7">
        <f>IF($Y446="","",SUMIFS('Per Line'!$Y$2:$Y$8001,'Per Line'!$AG$2:$AG$8001,$B446&amp;"|"&amp;$C446,'Per Line'!$AJ$2:$AJ$8001,0,'Per Line'!$AK$2:$AK$8001,0))</f>
        <v/>
      </c>
      <c r="P446" s="7">
        <f>IF($Y446="","",O446*N446)</f>
        <v/>
      </c>
      <c r="Q446">
        <f>IF($Y446="","",Settings!$C$6)</f>
        <v/>
      </c>
      <c r="R446" s="7">
        <f>IF($Y446="","",SUMIFS('Per Line'!$Y$2:$Y$8001,'Per Line'!$AG$2:$AG$8001,$B446&amp;"|"&amp;$C446,'Per Line'!$AJ$2:$AJ$8001,1,'Per Line'!$AK$2:$AK$8001,0))</f>
        <v/>
      </c>
      <c r="S446" s="7">
        <f>IF($Y446="","",R446*Q446)</f>
        <v/>
      </c>
      <c r="T446" s="7">
        <f>IF($Y446="","",S446+P446)</f>
        <v/>
      </c>
      <c r="U446" s="7">
        <f>IF($Y446="","",V446-T446)</f>
        <v/>
      </c>
      <c r="V446" s="7">
        <f>IF($Y446="","",O446+R446+M446)</f>
        <v/>
      </c>
      <c r="W446" s="7">
        <f>IF($Y446="","",V446-T446-K446)</f>
        <v/>
      </c>
      <c r="X446" s="12" t="n"/>
      <c r="Y446" s="13">
        <f>IF(ROWS($Y$2:$Y446)&lt;=MAX('Per Line'!$AI$2:$AI$8001),MATCH(ROWS($Y$2:$Y446),'Per Line'!$AI$2:$AI$8001,0),"")</f>
        <v/>
      </c>
    </row>
    <row r="447">
      <c r="A447" s="12" t="n"/>
      <c r="B447">
        <f>IF($Y447="","",INDEX('Per Line'!$F$2:$F$8001,$Y447)&amp;"")</f>
        <v/>
      </c>
      <c r="C447">
        <f>IF($Y447="","",INDEX('Per Line'!$D$2:$D$8001,$Y447)&amp;"")</f>
        <v/>
      </c>
      <c r="D447">
        <f>IF($Y447="","",INDEX('Per Line'!$B$2:$B$8001,$Y447))</f>
        <v/>
      </c>
      <c r="E447">
        <f>IF($Y447="","",INDEX('Per Line'!$C$2:$C$8001,$Y447)&amp;"")</f>
        <v/>
      </c>
      <c r="F447">
        <f>IF($Y447="","",INDEX('Per Line'!$G$2:$G$8001,$Y447)&amp;"")</f>
        <v/>
      </c>
      <c r="G447">
        <f>IF($Y447="","",INDEX('Per Line'!$L$2:$L$8001,$Y447)&amp;"")</f>
        <v/>
      </c>
      <c r="H447">
        <f>IF($Y447="","",INDEX('Per Line'!$M$2:$M$8001,$Y447)&amp;"")</f>
        <v/>
      </c>
      <c r="I447">
        <f>IF($Y447="","",INDEX('Per Line'!$N$2:$N$8001,$Y447)&amp;"")</f>
        <v/>
      </c>
      <c r="J447">
        <f>IF($Y447="","",INDEX('Per Line'!$Q$2:$Q$8001,$Y447))</f>
        <v/>
      </c>
      <c r="K447" s="7">
        <f>IF($Y447="","",J447*V447/100)</f>
        <v/>
      </c>
      <c r="L447">
        <f>IF($Y447="","",INDEX('Per Line'!$K$2:$K$8001,$Y447)&amp;"")</f>
        <v/>
      </c>
      <c r="M447" s="7">
        <f>IF($Y447="","",SUMIFS('Per Line'!$Y$2:$Y$8001,'Per Line'!$AG$2:$AG$8001,$B447&amp;"|"&amp;$C447,'Per Line'!$AK$2:$AK$8001,1))</f>
        <v/>
      </c>
      <c r="N447">
        <f>IF($Y447="","",Settings!$C$7)</f>
        <v/>
      </c>
      <c r="O447" s="7">
        <f>IF($Y447="","",SUMIFS('Per Line'!$Y$2:$Y$8001,'Per Line'!$AG$2:$AG$8001,$B447&amp;"|"&amp;$C447,'Per Line'!$AJ$2:$AJ$8001,0,'Per Line'!$AK$2:$AK$8001,0))</f>
        <v/>
      </c>
      <c r="P447" s="7">
        <f>IF($Y447="","",O447*N447)</f>
        <v/>
      </c>
      <c r="Q447">
        <f>IF($Y447="","",Settings!$C$6)</f>
        <v/>
      </c>
      <c r="R447" s="7">
        <f>IF($Y447="","",SUMIFS('Per Line'!$Y$2:$Y$8001,'Per Line'!$AG$2:$AG$8001,$B447&amp;"|"&amp;$C447,'Per Line'!$AJ$2:$AJ$8001,1,'Per Line'!$AK$2:$AK$8001,0))</f>
        <v/>
      </c>
      <c r="S447" s="7">
        <f>IF($Y447="","",R447*Q447)</f>
        <v/>
      </c>
      <c r="T447" s="7">
        <f>IF($Y447="","",S447+P447)</f>
        <v/>
      </c>
      <c r="U447" s="7">
        <f>IF($Y447="","",V447-T447)</f>
        <v/>
      </c>
      <c r="V447" s="7">
        <f>IF($Y447="","",O447+R447+M447)</f>
        <v/>
      </c>
      <c r="W447" s="7">
        <f>IF($Y447="","",V447-T447-K447)</f>
        <v/>
      </c>
      <c r="X447" s="12" t="n"/>
      <c r="Y447" s="13">
        <f>IF(ROWS($Y$2:$Y447)&lt;=MAX('Per Line'!$AI$2:$AI$8001),MATCH(ROWS($Y$2:$Y447),'Per Line'!$AI$2:$AI$8001,0),"")</f>
        <v/>
      </c>
    </row>
    <row r="448">
      <c r="A448" s="12" t="n"/>
      <c r="B448">
        <f>IF($Y448="","",INDEX('Per Line'!$F$2:$F$8001,$Y448)&amp;"")</f>
        <v/>
      </c>
      <c r="C448">
        <f>IF($Y448="","",INDEX('Per Line'!$D$2:$D$8001,$Y448)&amp;"")</f>
        <v/>
      </c>
      <c r="D448">
        <f>IF($Y448="","",INDEX('Per Line'!$B$2:$B$8001,$Y448))</f>
        <v/>
      </c>
      <c r="E448">
        <f>IF($Y448="","",INDEX('Per Line'!$C$2:$C$8001,$Y448)&amp;"")</f>
        <v/>
      </c>
      <c r="F448">
        <f>IF($Y448="","",INDEX('Per Line'!$G$2:$G$8001,$Y448)&amp;"")</f>
        <v/>
      </c>
      <c r="G448">
        <f>IF($Y448="","",INDEX('Per Line'!$L$2:$L$8001,$Y448)&amp;"")</f>
        <v/>
      </c>
      <c r="H448">
        <f>IF($Y448="","",INDEX('Per Line'!$M$2:$M$8001,$Y448)&amp;"")</f>
        <v/>
      </c>
      <c r="I448">
        <f>IF($Y448="","",INDEX('Per Line'!$N$2:$N$8001,$Y448)&amp;"")</f>
        <v/>
      </c>
      <c r="J448">
        <f>IF($Y448="","",INDEX('Per Line'!$Q$2:$Q$8001,$Y448))</f>
        <v/>
      </c>
      <c r="K448" s="7">
        <f>IF($Y448="","",J448*V448/100)</f>
        <v/>
      </c>
      <c r="L448">
        <f>IF($Y448="","",INDEX('Per Line'!$K$2:$K$8001,$Y448)&amp;"")</f>
        <v/>
      </c>
      <c r="M448" s="7">
        <f>IF($Y448="","",SUMIFS('Per Line'!$Y$2:$Y$8001,'Per Line'!$AG$2:$AG$8001,$B448&amp;"|"&amp;$C448,'Per Line'!$AK$2:$AK$8001,1))</f>
        <v/>
      </c>
      <c r="N448">
        <f>IF($Y448="","",Settings!$C$7)</f>
        <v/>
      </c>
      <c r="O448" s="7">
        <f>IF($Y448="","",SUMIFS('Per Line'!$Y$2:$Y$8001,'Per Line'!$AG$2:$AG$8001,$B448&amp;"|"&amp;$C448,'Per Line'!$AJ$2:$AJ$8001,0,'Per Line'!$AK$2:$AK$8001,0))</f>
        <v/>
      </c>
      <c r="P448" s="7">
        <f>IF($Y448="","",O448*N448)</f>
        <v/>
      </c>
      <c r="Q448">
        <f>IF($Y448="","",Settings!$C$6)</f>
        <v/>
      </c>
      <c r="R448" s="7">
        <f>IF($Y448="","",SUMIFS('Per Line'!$Y$2:$Y$8001,'Per Line'!$AG$2:$AG$8001,$B448&amp;"|"&amp;$C448,'Per Line'!$AJ$2:$AJ$8001,1,'Per Line'!$AK$2:$AK$8001,0))</f>
        <v/>
      </c>
      <c r="S448" s="7">
        <f>IF($Y448="","",R448*Q448)</f>
        <v/>
      </c>
      <c r="T448" s="7">
        <f>IF($Y448="","",S448+P448)</f>
        <v/>
      </c>
      <c r="U448" s="7">
        <f>IF($Y448="","",V448-T448)</f>
        <v/>
      </c>
      <c r="V448" s="7">
        <f>IF($Y448="","",O448+R448+M448)</f>
        <v/>
      </c>
      <c r="W448" s="7">
        <f>IF($Y448="","",V448-T448-K448)</f>
        <v/>
      </c>
      <c r="X448" s="12" t="n"/>
      <c r="Y448" s="13">
        <f>IF(ROWS($Y$2:$Y448)&lt;=MAX('Per Line'!$AI$2:$AI$8001),MATCH(ROWS($Y$2:$Y448),'Per Line'!$AI$2:$AI$8001,0),"")</f>
        <v/>
      </c>
    </row>
    <row r="449">
      <c r="A449" s="12" t="n"/>
      <c r="B449">
        <f>IF($Y449="","",INDEX('Per Line'!$F$2:$F$8001,$Y449)&amp;"")</f>
        <v/>
      </c>
      <c r="C449">
        <f>IF($Y449="","",INDEX('Per Line'!$D$2:$D$8001,$Y449)&amp;"")</f>
        <v/>
      </c>
      <c r="D449">
        <f>IF($Y449="","",INDEX('Per Line'!$B$2:$B$8001,$Y449))</f>
        <v/>
      </c>
      <c r="E449">
        <f>IF($Y449="","",INDEX('Per Line'!$C$2:$C$8001,$Y449)&amp;"")</f>
        <v/>
      </c>
      <c r="F449">
        <f>IF($Y449="","",INDEX('Per Line'!$G$2:$G$8001,$Y449)&amp;"")</f>
        <v/>
      </c>
      <c r="G449">
        <f>IF($Y449="","",INDEX('Per Line'!$L$2:$L$8001,$Y449)&amp;"")</f>
        <v/>
      </c>
      <c r="H449">
        <f>IF($Y449="","",INDEX('Per Line'!$M$2:$M$8001,$Y449)&amp;"")</f>
        <v/>
      </c>
      <c r="I449">
        <f>IF($Y449="","",INDEX('Per Line'!$N$2:$N$8001,$Y449)&amp;"")</f>
        <v/>
      </c>
      <c r="J449">
        <f>IF($Y449="","",INDEX('Per Line'!$Q$2:$Q$8001,$Y449))</f>
        <v/>
      </c>
      <c r="K449" s="7">
        <f>IF($Y449="","",J449*V449/100)</f>
        <v/>
      </c>
      <c r="L449">
        <f>IF($Y449="","",INDEX('Per Line'!$K$2:$K$8001,$Y449)&amp;"")</f>
        <v/>
      </c>
      <c r="M449" s="7">
        <f>IF($Y449="","",SUMIFS('Per Line'!$Y$2:$Y$8001,'Per Line'!$AG$2:$AG$8001,$B449&amp;"|"&amp;$C449,'Per Line'!$AK$2:$AK$8001,1))</f>
        <v/>
      </c>
      <c r="N449">
        <f>IF($Y449="","",Settings!$C$7)</f>
        <v/>
      </c>
      <c r="O449" s="7">
        <f>IF($Y449="","",SUMIFS('Per Line'!$Y$2:$Y$8001,'Per Line'!$AG$2:$AG$8001,$B449&amp;"|"&amp;$C449,'Per Line'!$AJ$2:$AJ$8001,0,'Per Line'!$AK$2:$AK$8001,0))</f>
        <v/>
      </c>
      <c r="P449" s="7">
        <f>IF($Y449="","",O449*N449)</f>
        <v/>
      </c>
      <c r="Q449">
        <f>IF($Y449="","",Settings!$C$6)</f>
        <v/>
      </c>
      <c r="R449" s="7">
        <f>IF($Y449="","",SUMIFS('Per Line'!$Y$2:$Y$8001,'Per Line'!$AG$2:$AG$8001,$B449&amp;"|"&amp;$C449,'Per Line'!$AJ$2:$AJ$8001,1,'Per Line'!$AK$2:$AK$8001,0))</f>
        <v/>
      </c>
      <c r="S449" s="7">
        <f>IF($Y449="","",R449*Q449)</f>
        <v/>
      </c>
      <c r="T449" s="7">
        <f>IF($Y449="","",S449+P449)</f>
        <v/>
      </c>
      <c r="U449" s="7">
        <f>IF($Y449="","",V449-T449)</f>
        <v/>
      </c>
      <c r="V449" s="7">
        <f>IF($Y449="","",O449+R449+M449)</f>
        <v/>
      </c>
      <c r="W449" s="7">
        <f>IF($Y449="","",V449-T449-K449)</f>
        <v/>
      </c>
      <c r="X449" s="12" t="n"/>
      <c r="Y449" s="13">
        <f>IF(ROWS($Y$2:$Y449)&lt;=MAX('Per Line'!$AI$2:$AI$8001),MATCH(ROWS($Y$2:$Y449),'Per Line'!$AI$2:$AI$8001,0),"")</f>
        <v/>
      </c>
    </row>
    <row r="450">
      <c r="A450" s="12" t="n"/>
      <c r="B450">
        <f>IF($Y450="","",INDEX('Per Line'!$F$2:$F$8001,$Y450)&amp;"")</f>
        <v/>
      </c>
      <c r="C450">
        <f>IF($Y450="","",INDEX('Per Line'!$D$2:$D$8001,$Y450)&amp;"")</f>
        <v/>
      </c>
      <c r="D450">
        <f>IF($Y450="","",INDEX('Per Line'!$B$2:$B$8001,$Y450))</f>
        <v/>
      </c>
      <c r="E450">
        <f>IF($Y450="","",INDEX('Per Line'!$C$2:$C$8001,$Y450)&amp;"")</f>
        <v/>
      </c>
      <c r="F450">
        <f>IF($Y450="","",INDEX('Per Line'!$G$2:$G$8001,$Y450)&amp;"")</f>
        <v/>
      </c>
      <c r="G450">
        <f>IF($Y450="","",INDEX('Per Line'!$L$2:$L$8001,$Y450)&amp;"")</f>
        <v/>
      </c>
      <c r="H450">
        <f>IF($Y450="","",INDEX('Per Line'!$M$2:$M$8001,$Y450)&amp;"")</f>
        <v/>
      </c>
      <c r="I450">
        <f>IF($Y450="","",INDEX('Per Line'!$N$2:$N$8001,$Y450)&amp;"")</f>
        <v/>
      </c>
      <c r="J450">
        <f>IF($Y450="","",INDEX('Per Line'!$Q$2:$Q$8001,$Y450))</f>
        <v/>
      </c>
      <c r="K450" s="7">
        <f>IF($Y450="","",J450*V450/100)</f>
        <v/>
      </c>
      <c r="L450">
        <f>IF($Y450="","",INDEX('Per Line'!$K$2:$K$8001,$Y450)&amp;"")</f>
        <v/>
      </c>
      <c r="M450" s="7">
        <f>IF($Y450="","",SUMIFS('Per Line'!$Y$2:$Y$8001,'Per Line'!$AG$2:$AG$8001,$B450&amp;"|"&amp;$C450,'Per Line'!$AK$2:$AK$8001,1))</f>
        <v/>
      </c>
      <c r="N450">
        <f>IF($Y450="","",Settings!$C$7)</f>
        <v/>
      </c>
      <c r="O450" s="7">
        <f>IF($Y450="","",SUMIFS('Per Line'!$Y$2:$Y$8001,'Per Line'!$AG$2:$AG$8001,$B450&amp;"|"&amp;$C450,'Per Line'!$AJ$2:$AJ$8001,0,'Per Line'!$AK$2:$AK$8001,0))</f>
        <v/>
      </c>
      <c r="P450" s="7">
        <f>IF($Y450="","",O450*N450)</f>
        <v/>
      </c>
      <c r="Q450">
        <f>IF($Y450="","",Settings!$C$6)</f>
        <v/>
      </c>
      <c r="R450" s="7">
        <f>IF($Y450="","",SUMIFS('Per Line'!$Y$2:$Y$8001,'Per Line'!$AG$2:$AG$8001,$B450&amp;"|"&amp;$C450,'Per Line'!$AJ$2:$AJ$8001,1,'Per Line'!$AK$2:$AK$8001,0))</f>
        <v/>
      </c>
      <c r="S450" s="7">
        <f>IF($Y450="","",R450*Q450)</f>
        <v/>
      </c>
      <c r="T450" s="7">
        <f>IF($Y450="","",S450+P450)</f>
        <v/>
      </c>
      <c r="U450" s="7">
        <f>IF($Y450="","",V450-T450)</f>
        <v/>
      </c>
      <c r="V450" s="7">
        <f>IF($Y450="","",O450+R450+M450)</f>
        <v/>
      </c>
      <c r="W450" s="7">
        <f>IF($Y450="","",V450-T450-K450)</f>
        <v/>
      </c>
      <c r="X450" s="12" t="n"/>
      <c r="Y450" s="13">
        <f>IF(ROWS($Y$2:$Y450)&lt;=MAX('Per Line'!$AI$2:$AI$8001),MATCH(ROWS($Y$2:$Y450),'Per Line'!$AI$2:$AI$8001,0),"")</f>
        <v/>
      </c>
    </row>
    <row r="451">
      <c r="A451" s="12" t="n"/>
      <c r="B451">
        <f>IF($Y451="","",INDEX('Per Line'!$F$2:$F$8001,$Y451)&amp;"")</f>
        <v/>
      </c>
      <c r="C451">
        <f>IF($Y451="","",INDEX('Per Line'!$D$2:$D$8001,$Y451)&amp;"")</f>
        <v/>
      </c>
      <c r="D451">
        <f>IF($Y451="","",INDEX('Per Line'!$B$2:$B$8001,$Y451))</f>
        <v/>
      </c>
      <c r="E451">
        <f>IF($Y451="","",INDEX('Per Line'!$C$2:$C$8001,$Y451)&amp;"")</f>
        <v/>
      </c>
      <c r="F451">
        <f>IF($Y451="","",INDEX('Per Line'!$G$2:$G$8001,$Y451)&amp;"")</f>
        <v/>
      </c>
      <c r="G451">
        <f>IF($Y451="","",INDEX('Per Line'!$L$2:$L$8001,$Y451)&amp;"")</f>
        <v/>
      </c>
      <c r="H451">
        <f>IF($Y451="","",INDEX('Per Line'!$M$2:$M$8001,$Y451)&amp;"")</f>
        <v/>
      </c>
      <c r="I451">
        <f>IF($Y451="","",INDEX('Per Line'!$N$2:$N$8001,$Y451)&amp;"")</f>
        <v/>
      </c>
      <c r="J451">
        <f>IF($Y451="","",INDEX('Per Line'!$Q$2:$Q$8001,$Y451))</f>
        <v/>
      </c>
      <c r="K451" s="7">
        <f>IF($Y451="","",J451*V451/100)</f>
        <v/>
      </c>
      <c r="L451">
        <f>IF($Y451="","",INDEX('Per Line'!$K$2:$K$8001,$Y451)&amp;"")</f>
        <v/>
      </c>
      <c r="M451" s="7">
        <f>IF($Y451="","",SUMIFS('Per Line'!$Y$2:$Y$8001,'Per Line'!$AG$2:$AG$8001,$B451&amp;"|"&amp;$C451,'Per Line'!$AK$2:$AK$8001,1))</f>
        <v/>
      </c>
      <c r="N451">
        <f>IF($Y451="","",Settings!$C$7)</f>
        <v/>
      </c>
      <c r="O451" s="7">
        <f>IF($Y451="","",SUMIFS('Per Line'!$Y$2:$Y$8001,'Per Line'!$AG$2:$AG$8001,$B451&amp;"|"&amp;$C451,'Per Line'!$AJ$2:$AJ$8001,0,'Per Line'!$AK$2:$AK$8001,0))</f>
        <v/>
      </c>
      <c r="P451" s="7">
        <f>IF($Y451="","",O451*N451)</f>
        <v/>
      </c>
      <c r="Q451">
        <f>IF($Y451="","",Settings!$C$6)</f>
        <v/>
      </c>
      <c r="R451" s="7">
        <f>IF($Y451="","",SUMIFS('Per Line'!$Y$2:$Y$8001,'Per Line'!$AG$2:$AG$8001,$B451&amp;"|"&amp;$C451,'Per Line'!$AJ$2:$AJ$8001,1,'Per Line'!$AK$2:$AK$8001,0))</f>
        <v/>
      </c>
      <c r="S451" s="7">
        <f>IF($Y451="","",R451*Q451)</f>
        <v/>
      </c>
      <c r="T451" s="7">
        <f>IF($Y451="","",S451+P451)</f>
        <v/>
      </c>
      <c r="U451" s="7">
        <f>IF($Y451="","",V451-T451)</f>
        <v/>
      </c>
      <c r="V451" s="7">
        <f>IF($Y451="","",O451+R451+M451)</f>
        <v/>
      </c>
      <c r="W451" s="7">
        <f>IF($Y451="","",V451-T451-K451)</f>
        <v/>
      </c>
      <c r="X451" s="12" t="n"/>
      <c r="Y451" s="13">
        <f>IF(ROWS($Y$2:$Y451)&lt;=MAX('Per Line'!$AI$2:$AI$8001),MATCH(ROWS($Y$2:$Y451),'Per Line'!$AI$2:$AI$8001,0),"")</f>
        <v/>
      </c>
    </row>
    <row r="452">
      <c r="A452" s="12" t="n"/>
      <c r="B452">
        <f>IF($Y452="","",INDEX('Per Line'!$F$2:$F$8001,$Y452)&amp;"")</f>
        <v/>
      </c>
      <c r="C452">
        <f>IF($Y452="","",INDEX('Per Line'!$D$2:$D$8001,$Y452)&amp;"")</f>
        <v/>
      </c>
      <c r="D452">
        <f>IF($Y452="","",INDEX('Per Line'!$B$2:$B$8001,$Y452))</f>
        <v/>
      </c>
      <c r="E452">
        <f>IF($Y452="","",INDEX('Per Line'!$C$2:$C$8001,$Y452)&amp;"")</f>
        <v/>
      </c>
      <c r="F452">
        <f>IF($Y452="","",INDEX('Per Line'!$G$2:$G$8001,$Y452)&amp;"")</f>
        <v/>
      </c>
      <c r="G452">
        <f>IF($Y452="","",INDEX('Per Line'!$L$2:$L$8001,$Y452)&amp;"")</f>
        <v/>
      </c>
      <c r="H452">
        <f>IF($Y452="","",INDEX('Per Line'!$M$2:$M$8001,$Y452)&amp;"")</f>
        <v/>
      </c>
      <c r="I452">
        <f>IF($Y452="","",INDEX('Per Line'!$N$2:$N$8001,$Y452)&amp;"")</f>
        <v/>
      </c>
      <c r="J452">
        <f>IF($Y452="","",INDEX('Per Line'!$Q$2:$Q$8001,$Y452))</f>
        <v/>
      </c>
      <c r="K452" s="7">
        <f>IF($Y452="","",J452*V452/100)</f>
        <v/>
      </c>
      <c r="L452">
        <f>IF($Y452="","",INDEX('Per Line'!$K$2:$K$8001,$Y452)&amp;"")</f>
        <v/>
      </c>
      <c r="M452" s="7">
        <f>IF($Y452="","",SUMIFS('Per Line'!$Y$2:$Y$8001,'Per Line'!$AG$2:$AG$8001,$B452&amp;"|"&amp;$C452,'Per Line'!$AK$2:$AK$8001,1))</f>
        <v/>
      </c>
      <c r="N452">
        <f>IF($Y452="","",Settings!$C$7)</f>
        <v/>
      </c>
      <c r="O452" s="7">
        <f>IF($Y452="","",SUMIFS('Per Line'!$Y$2:$Y$8001,'Per Line'!$AG$2:$AG$8001,$B452&amp;"|"&amp;$C452,'Per Line'!$AJ$2:$AJ$8001,0,'Per Line'!$AK$2:$AK$8001,0))</f>
        <v/>
      </c>
      <c r="P452" s="7">
        <f>IF($Y452="","",O452*N452)</f>
        <v/>
      </c>
      <c r="Q452">
        <f>IF($Y452="","",Settings!$C$6)</f>
        <v/>
      </c>
      <c r="R452" s="7">
        <f>IF($Y452="","",SUMIFS('Per Line'!$Y$2:$Y$8001,'Per Line'!$AG$2:$AG$8001,$B452&amp;"|"&amp;$C452,'Per Line'!$AJ$2:$AJ$8001,1,'Per Line'!$AK$2:$AK$8001,0))</f>
        <v/>
      </c>
      <c r="S452" s="7">
        <f>IF($Y452="","",R452*Q452)</f>
        <v/>
      </c>
      <c r="T452" s="7">
        <f>IF($Y452="","",S452+P452)</f>
        <v/>
      </c>
      <c r="U452" s="7">
        <f>IF($Y452="","",V452-T452)</f>
        <v/>
      </c>
      <c r="V452" s="7">
        <f>IF($Y452="","",O452+R452+M452)</f>
        <v/>
      </c>
      <c r="W452" s="7">
        <f>IF($Y452="","",V452-T452-K452)</f>
        <v/>
      </c>
      <c r="X452" s="12" t="n"/>
      <c r="Y452" s="13">
        <f>IF(ROWS($Y$2:$Y452)&lt;=MAX('Per Line'!$AI$2:$AI$8001),MATCH(ROWS($Y$2:$Y452),'Per Line'!$AI$2:$AI$8001,0),"")</f>
        <v/>
      </c>
    </row>
    <row r="453">
      <c r="A453" s="12" t="n"/>
      <c r="B453">
        <f>IF($Y453="","",INDEX('Per Line'!$F$2:$F$8001,$Y453)&amp;"")</f>
        <v/>
      </c>
      <c r="C453">
        <f>IF($Y453="","",INDEX('Per Line'!$D$2:$D$8001,$Y453)&amp;"")</f>
        <v/>
      </c>
      <c r="D453">
        <f>IF($Y453="","",INDEX('Per Line'!$B$2:$B$8001,$Y453))</f>
        <v/>
      </c>
      <c r="E453">
        <f>IF($Y453="","",INDEX('Per Line'!$C$2:$C$8001,$Y453)&amp;"")</f>
        <v/>
      </c>
      <c r="F453">
        <f>IF($Y453="","",INDEX('Per Line'!$G$2:$G$8001,$Y453)&amp;"")</f>
        <v/>
      </c>
      <c r="G453">
        <f>IF($Y453="","",INDEX('Per Line'!$L$2:$L$8001,$Y453)&amp;"")</f>
        <v/>
      </c>
      <c r="H453">
        <f>IF($Y453="","",INDEX('Per Line'!$M$2:$M$8001,$Y453)&amp;"")</f>
        <v/>
      </c>
      <c r="I453">
        <f>IF($Y453="","",INDEX('Per Line'!$N$2:$N$8001,$Y453)&amp;"")</f>
        <v/>
      </c>
      <c r="J453">
        <f>IF($Y453="","",INDEX('Per Line'!$Q$2:$Q$8001,$Y453))</f>
        <v/>
      </c>
      <c r="K453" s="7">
        <f>IF($Y453="","",J453*V453/100)</f>
        <v/>
      </c>
      <c r="L453">
        <f>IF($Y453="","",INDEX('Per Line'!$K$2:$K$8001,$Y453)&amp;"")</f>
        <v/>
      </c>
      <c r="M453" s="7">
        <f>IF($Y453="","",SUMIFS('Per Line'!$Y$2:$Y$8001,'Per Line'!$AG$2:$AG$8001,$B453&amp;"|"&amp;$C453,'Per Line'!$AK$2:$AK$8001,1))</f>
        <v/>
      </c>
      <c r="N453">
        <f>IF($Y453="","",Settings!$C$7)</f>
        <v/>
      </c>
      <c r="O453" s="7">
        <f>IF($Y453="","",SUMIFS('Per Line'!$Y$2:$Y$8001,'Per Line'!$AG$2:$AG$8001,$B453&amp;"|"&amp;$C453,'Per Line'!$AJ$2:$AJ$8001,0,'Per Line'!$AK$2:$AK$8001,0))</f>
        <v/>
      </c>
      <c r="P453" s="7">
        <f>IF($Y453="","",O453*N453)</f>
        <v/>
      </c>
      <c r="Q453">
        <f>IF($Y453="","",Settings!$C$6)</f>
        <v/>
      </c>
      <c r="R453" s="7">
        <f>IF($Y453="","",SUMIFS('Per Line'!$Y$2:$Y$8001,'Per Line'!$AG$2:$AG$8001,$B453&amp;"|"&amp;$C453,'Per Line'!$AJ$2:$AJ$8001,1,'Per Line'!$AK$2:$AK$8001,0))</f>
        <v/>
      </c>
      <c r="S453" s="7">
        <f>IF($Y453="","",R453*Q453)</f>
        <v/>
      </c>
      <c r="T453" s="7">
        <f>IF($Y453="","",S453+P453)</f>
        <v/>
      </c>
      <c r="U453" s="7">
        <f>IF($Y453="","",V453-T453)</f>
        <v/>
      </c>
      <c r="V453" s="7">
        <f>IF($Y453="","",O453+R453+M453)</f>
        <v/>
      </c>
      <c r="W453" s="7">
        <f>IF($Y453="","",V453-T453-K453)</f>
        <v/>
      </c>
      <c r="X453" s="12" t="n"/>
      <c r="Y453" s="13">
        <f>IF(ROWS($Y$2:$Y453)&lt;=MAX('Per Line'!$AI$2:$AI$8001),MATCH(ROWS($Y$2:$Y453),'Per Line'!$AI$2:$AI$8001,0),"")</f>
        <v/>
      </c>
    </row>
    <row r="454">
      <c r="A454" s="12" t="n"/>
      <c r="B454">
        <f>IF($Y454="","",INDEX('Per Line'!$F$2:$F$8001,$Y454)&amp;"")</f>
        <v/>
      </c>
      <c r="C454">
        <f>IF($Y454="","",INDEX('Per Line'!$D$2:$D$8001,$Y454)&amp;"")</f>
        <v/>
      </c>
      <c r="D454">
        <f>IF($Y454="","",INDEX('Per Line'!$B$2:$B$8001,$Y454))</f>
        <v/>
      </c>
      <c r="E454">
        <f>IF($Y454="","",INDEX('Per Line'!$C$2:$C$8001,$Y454)&amp;"")</f>
        <v/>
      </c>
      <c r="F454">
        <f>IF($Y454="","",INDEX('Per Line'!$G$2:$G$8001,$Y454)&amp;"")</f>
        <v/>
      </c>
      <c r="G454">
        <f>IF($Y454="","",INDEX('Per Line'!$L$2:$L$8001,$Y454)&amp;"")</f>
        <v/>
      </c>
      <c r="H454">
        <f>IF($Y454="","",INDEX('Per Line'!$M$2:$M$8001,$Y454)&amp;"")</f>
        <v/>
      </c>
      <c r="I454">
        <f>IF($Y454="","",INDEX('Per Line'!$N$2:$N$8001,$Y454)&amp;"")</f>
        <v/>
      </c>
      <c r="J454">
        <f>IF($Y454="","",INDEX('Per Line'!$Q$2:$Q$8001,$Y454))</f>
        <v/>
      </c>
      <c r="K454" s="7">
        <f>IF($Y454="","",J454*V454/100)</f>
        <v/>
      </c>
      <c r="L454">
        <f>IF($Y454="","",INDEX('Per Line'!$K$2:$K$8001,$Y454)&amp;"")</f>
        <v/>
      </c>
      <c r="M454" s="7">
        <f>IF($Y454="","",SUMIFS('Per Line'!$Y$2:$Y$8001,'Per Line'!$AG$2:$AG$8001,$B454&amp;"|"&amp;$C454,'Per Line'!$AK$2:$AK$8001,1))</f>
        <v/>
      </c>
      <c r="N454">
        <f>IF($Y454="","",Settings!$C$7)</f>
        <v/>
      </c>
      <c r="O454" s="7">
        <f>IF($Y454="","",SUMIFS('Per Line'!$Y$2:$Y$8001,'Per Line'!$AG$2:$AG$8001,$B454&amp;"|"&amp;$C454,'Per Line'!$AJ$2:$AJ$8001,0,'Per Line'!$AK$2:$AK$8001,0))</f>
        <v/>
      </c>
      <c r="P454" s="7">
        <f>IF($Y454="","",O454*N454)</f>
        <v/>
      </c>
      <c r="Q454">
        <f>IF($Y454="","",Settings!$C$6)</f>
        <v/>
      </c>
      <c r="R454" s="7">
        <f>IF($Y454="","",SUMIFS('Per Line'!$Y$2:$Y$8001,'Per Line'!$AG$2:$AG$8001,$B454&amp;"|"&amp;$C454,'Per Line'!$AJ$2:$AJ$8001,1,'Per Line'!$AK$2:$AK$8001,0))</f>
        <v/>
      </c>
      <c r="S454" s="7">
        <f>IF($Y454="","",R454*Q454)</f>
        <v/>
      </c>
      <c r="T454" s="7">
        <f>IF($Y454="","",S454+P454)</f>
        <v/>
      </c>
      <c r="U454" s="7">
        <f>IF($Y454="","",V454-T454)</f>
        <v/>
      </c>
      <c r="V454" s="7">
        <f>IF($Y454="","",O454+R454+M454)</f>
        <v/>
      </c>
      <c r="W454" s="7">
        <f>IF($Y454="","",V454-T454-K454)</f>
        <v/>
      </c>
      <c r="X454" s="12" t="n"/>
      <c r="Y454" s="13">
        <f>IF(ROWS($Y$2:$Y454)&lt;=MAX('Per Line'!$AI$2:$AI$8001),MATCH(ROWS($Y$2:$Y454),'Per Line'!$AI$2:$AI$8001,0),"")</f>
        <v/>
      </c>
    </row>
    <row r="455">
      <c r="A455" s="12" t="n"/>
      <c r="B455">
        <f>IF($Y455="","",INDEX('Per Line'!$F$2:$F$8001,$Y455)&amp;"")</f>
        <v/>
      </c>
      <c r="C455">
        <f>IF($Y455="","",INDEX('Per Line'!$D$2:$D$8001,$Y455)&amp;"")</f>
        <v/>
      </c>
      <c r="D455">
        <f>IF($Y455="","",INDEX('Per Line'!$B$2:$B$8001,$Y455))</f>
        <v/>
      </c>
      <c r="E455">
        <f>IF($Y455="","",INDEX('Per Line'!$C$2:$C$8001,$Y455)&amp;"")</f>
        <v/>
      </c>
      <c r="F455">
        <f>IF($Y455="","",INDEX('Per Line'!$G$2:$G$8001,$Y455)&amp;"")</f>
        <v/>
      </c>
      <c r="G455">
        <f>IF($Y455="","",INDEX('Per Line'!$L$2:$L$8001,$Y455)&amp;"")</f>
        <v/>
      </c>
      <c r="H455">
        <f>IF($Y455="","",INDEX('Per Line'!$M$2:$M$8001,$Y455)&amp;"")</f>
        <v/>
      </c>
      <c r="I455">
        <f>IF($Y455="","",INDEX('Per Line'!$N$2:$N$8001,$Y455)&amp;"")</f>
        <v/>
      </c>
      <c r="J455">
        <f>IF($Y455="","",INDEX('Per Line'!$Q$2:$Q$8001,$Y455))</f>
        <v/>
      </c>
      <c r="K455" s="7">
        <f>IF($Y455="","",J455*V455/100)</f>
        <v/>
      </c>
      <c r="L455">
        <f>IF($Y455="","",INDEX('Per Line'!$K$2:$K$8001,$Y455)&amp;"")</f>
        <v/>
      </c>
      <c r="M455" s="7">
        <f>IF($Y455="","",SUMIFS('Per Line'!$Y$2:$Y$8001,'Per Line'!$AG$2:$AG$8001,$B455&amp;"|"&amp;$C455,'Per Line'!$AK$2:$AK$8001,1))</f>
        <v/>
      </c>
      <c r="N455">
        <f>IF($Y455="","",Settings!$C$7)</f>
        <v/>
      </c>
      <c r="O455" s="7">
        <f>IF($Y455="","",SUMIFS('Per Line'!$Y$2:$Y$8001,'Per Line'!$AG$2:$AG$8001,$B455&amp;"|"&amp;$C455,'Per Line'!$AJ$2:$AJ$8001,0,'Per Line'!$AK$2:$AK$8001,0))</f>
        <v/>
      </c>
      <c r="P455" s="7">
        <f>IF($Y455="","",O455*N455)</f>
        <v/>
      </c>
      <c r="Q455">
        <f>IF($Y455="","",Settings!$C$6)</f>
        <v/>
      </c>
      <c r="R455" s="7">
        <f>IF($Y455="","",SUMIFS('Per Line'!$Y$2:$Y$8001,'Per Line'!$AG$2:$AG$8001,$B455&amp;"|"&amp;$C455,'Per Line'!$AJ$2:$AJ$8001,1,'Per Line'!$AK$2:$AK$8001,0))</f>
        <v/>
      </c>
      <c r="S455" s="7">
        <f>IF($Y455="","",R455*Q455)</f>
        <v/>
      </c>
      <c r="T455" s="7">
        <f>IF($Y455="","",S455+P455)</f>
        <v/>
      </c>
      <c r="U455" s="7">
        <f>IF($Y455="","",V455-T455)</f>
        <v/>
      </c>
      <c r="V455" s="7">
        <f>IF($Y455="","",O455+R455+M455)</f>
        <v/>
      </c>
      <c r="W455" s="7">
        <f>IF($Y455="","",V455-T455-K455)</f>
        <v/>
      </c>
      <c r="X455" s="12" t="n"/>
      <c r="Y455" s="13">
        <f>IF(ROWS($Y$2:$Y455)&lt;=MAX('Per Line'!$AI$2:$AI$8001),MATCH(ROWS($Y$2:$Y455),'Per Line'!$AI$2:$AI$8001,0),"")</f>
        <v/>
      </c>
    </row>
    <row r="456">
      <c r="A456" s="12" t="n"/>
      <c r="B456">
        <f>IF($Y456="","",INDEX('Per Line'!$F$2:$F$8001,$Y456)&amp;"")</f>
        <v/>
      </c>
      <c r="C456">
        <f>IF($Y456="","",INDEX('Per Line'!$D$2:$D$8001,$Y456)&amp;"")</f>
        <v/>
      </c>
      <c r="D456">
        <f>IF($Y456="","",INDEX('Per Line'!$B$2:$B$8001,$Y456))</f>
        <v/>
      </c>
      <c r="E456">
        <f>IF($Y456="","",INDEX('Per Line'!$C$2:$C$8001,$Y456)&amp;"")</f>
        <v/>
      </c>
      <c r="F456">
        <f>IF($Y456="","",INDEX('Per Line'!$G$2:$G$8001,$Y456)&amp;"")</f>
        <v/>
      </c>
      <c r="G456">
        <f>IF($Y456="","",INDEX('Per Line'!$L$2:$L$8001,$Y456)&amp;"")</f>
        <v/>
      </c>
      <c r="H456">
        <f>IF($Y456="","",INDEX('Per Line'!$M$2:$M$8001,$Y456)&amp;"")</f>
        <v/>
      </c>
      <c r="I456">
        <f>IF($Y456="","",INDEX('Per Line'!$N$2:$N$8001,$Y456)&amp;"")</f>
        <v/>
      </c>
      <c r="J456">
        <f>IF($Y456="","",INDEX('Per Line'!$Q$2:$Q$8001,$Y456))</f>
        <v/>
      </c>
      <c r="K456" s="7">
        <f>IF($Y456="","",J456*V456/100)</f>
        <v/>
      </c>
      <c r="L456">
        <f>IF($Y456="","",INDEX('Per Line'!$K$2:$K$8001,$Y456)&amp;"")</f>
        <v/>
      </c>
      <c r="M456" s="7">
        <f>IF($Y456="","",SUMIFS('Per Line'!$Y$2:$Y$8001,'Per Line'!$AG$2:$AG$8001,$B456&amp;"|"&amp;$C456,'Per Line'!$AK$2:$AK$8001,1))</f>
        <v/>
      </c>
      <c r="N456">
        <f>IF($Y456="","",Settings!$C$7)</f>
        <v/>
      </c>
      <c r="O456" s="7">
        <f>IF($Y456="","",SUMIFS('Per Line'!$Y$2:$Y$8001,'Per Line'!$AG$2:$AG$8001,$B456&amp;"|"&amp;$C456,'Per Line'!$AJ$2:$AJ$8001,0,'Per Line'!$AK$2:$AK$8001,0))</f>
        <v/>
      </c>
      <c r="P456" s="7">
        <f>IF($Y456="","",O456*N456)</f>
        <v/>
      </c>
      <c r="Q456">
        <f>IF($Y456="","",Settings!$C$6)</f>
        <v/>
      </c>
      <c r="R456" s="7">
        <f>IF($Y456="","",SUMIFS('Per Line'!$Y$2:$Y$8001,'Per Line'!$AG$2:$AG$8001,$B456&amp;"|"&amp;$C456,'Per Line'!$AJ$2:$AJ$8001,1,'Per Line'!$AK$2:$AK$8001,0))</f>
        <v/>
      </c>
      <c r="S456" s="7">
        <f>IF($Y456="","",R456*Q456)</f>
        <v/>
      </c>
      <c r="T456" s="7">
        <f>IF($Y456="","",S456+P456)</f>
        <v/>
      </c>
      <c r="U456" s="7">
        <f>IF($Y456="","",V456-T456)</f>
        <v/>
      </c>
      <c r="V456" s="7">
        <f>IF($Y456="","",O456+R456+M456)</f>
        <v/>
      </c>
      <c r="W456" s="7">
        <f>IF($Y456="","",V456-T456-K456)</f>
        <v/>
      </c>
      <c r="X456" s="12" t="n"/>
      <c r="Y456" s="13">
        <f>IF(ROWS($Y$2:$Y456)&lt;=MAX('Per Line'!$AI$2:$AI$8001),MATCH(ROWS($Y$2:$Y456),'Per Line'!$AI$2:$AI$8001,0),"")</f>
        <v/>
      </c>
    </row>
    <row r="457">
      <c r="A457" s="12" t="n"/>
      <c r="B457">
        <f>IF($Y457="","",INDEX('Per Line'!$F$2:$F$8001,$Y457)&amp;"")</f>
        <v/>
      </c>
      <c r="C457">
        <f>IF($Y457="","",INDEX('Per Line'!$D$2:$D$8001,$Y457)&amp;"")</f>
        <v/>
      </c>
      <c r="D457">
        <f>IF($Y457="","",INDEX('Per Line'!$B$2:$B$8001,$Y457))</f>
        <v/>
      </c>
      <c r="E457">
        <f>IF($Y457="","",INDEX('Per Line'!$C$2:$C$8001,$Y457)&amp;"")</f>
        <v/>
      </c>
      <c r="F457">
        <f>IF($Y457="","",INDEX('Per Line'!$G$2:$G$8001,$Y457)&amp;"")</f>
        <v/>
      </c>
      <c r="G457">
        <f>IF($Y457="","",INDEX('Per Line'!$L$2:$L$8001,$Y457)&amp;"")</f>
        <v/>
      </c>
      <c r="H457">
        <f>IF($Y457="","",INDEX('Per Line'!$M$2:$M$8001,$Y457)&amp;"")</f>
        <v/>
      </c>
      <c r="I457">
        <f>IF($Y457="","",INDEX('Per Line'!$N$2:$N$8001,$Y457)&amp;"")</f>
        <v/>
      </c>
      <c r="J457">
        <f>IF($Y457="","",INDEX('Per Line'!$Q$2:$Q$8001,$Y457))</f>
        <v/>
      </c>
      <c r="K457" s="7">
        <f>IF($Y457="","",J457*V457/100)</f>
        <v/>
      </c>
      <c r="L457">
        <f>IF($Y457="","",INDEX('Per Line'!$K$2:$K$8001,$Y457)&amp;"")</f>
        <v/>
      </c>
      <c r="M457" s="7">
        <f>IF($Y457="","",SUMIFS('Per Line'!$Y$2:$Y$8001,'Per Line'!$AG$2:$AG$8001,$B457&amp;"|"&amp;$C457,'Per Line'!$AK$2:$AK$8001,1))</f>
        <v/>
      </c>
      <c r="N457">
        <f>IF($Y457="","",Settings!$C$7)</f>
        <v/>
      </c>
      <c r="O457" s="7">
        <f>IF($Y457="","",SUMIFS('Per Line'!$Y$2:$Y$8001,'Per Line'!$AG$2:$AG$8001,$B457&amp;"|"&amp;$C457,'Per Line'!$AJ$2:$AJ$8001,0,'Per Line'!$AK$2:$AK$8001,0))</f>
        <v/>
      </c>
      <c r="P457" s="7">
        <f>IF($Y457="","",O457*N457)</f>
        <v/>
      </c>
      <c r="Q457">
        <f>IF($Y457="","",Settings!$C$6)</f>
        <v/>
      </c>
      <c r="R457" s="7">
        <f>IF($Y457="","",SUMIFS('Per Line'!$Y$2:$Y$8001,'Per Line'!$AG$2:$AG$8001,$B457&amp;"|"&amp;$C457,'Per Line'!$AJ$2:$AJ$8001,1,'Per Line'!$AK$2:$AK$8001,0))</f>
        <v/>
      </c>
      <c r="S457" s="7">
        <f>IF($Y457="","",R457*Q457)</f>
        <v/>
      </c>
      <c r="T457" s="7">
        <f>IF($Y457="","",S457+P457)</f>
        <v/>
      </c>
      <c r="U457" s="7">
        <f>IF($Y457="","",V457-T457)</f>
        <v/>
      </c>
      <c r="V457" s="7">
        <f>IF($Y457="","",O457+R457+M457)</f>
        <v/>
      </c>
      <c r="W457" s="7">
        <f>IF($Y457="","",V457-T457-K457)</f>
        <v/>
      </c>
      <c r="X457" s="12" t="n"/>
      <c r="Y457" s="13">
        <f>IF(ROWS($Y$2:$Y457)&lt;=MAX('Per Line'!$AI$2:$AI$8001),MATCH(ROWS($Y$2:$Y457),'Per Line'!$AI$2:$AI$8001,0),"")</f>
        <v/>
      </c>
    </row>
    <row r="458">
      <c r="A458" s="12" t="n"/>
      <c r="B458">
        <f>IF($Y458="","",INDEX('Per Line'!$F$2:$F$8001,$Y458)&amp;"")</f>
        <v/>
      </c>
      <c r="C458">
        <f>IF($Y458="","",INDEX('Per Line'!$D$2:$D$8001,$Y458)&amp;"")</f>
        <v/>
      </c>
      <c r="D458">
        <f>IF($Y458="","",INDEX('Per Line'!$B$2:$B$8001,$Y458))</f>
        <v/>
      </c>
      <c r="E458">
        <f>IF($Y458="","",INDEX('Per Line'!$C$2:$C$8001,$Y458)&amp;"")</f>
        <v/>
      </c>
      <c r="F458">
        <f>IF($Y458="","",INDEX('Per Line'!$G$2:$G$8001,$Y458)&amp;"")</f>
        <v/>
      </c>
      <c r="G458">
        <f>IF($Y458="","",INDEX('Per Line'!$L$2:$L$8001,$Y458)&amp;"")</f>
        <v/>
      </c>
      <c r="H458">
        <f>IF($Y458="","",INDEX('Per Line'!$M$2:$M$8001,$Y458)&amp;"")</f>
        <v/>
      </c>
      <c r="I458">
        <f>IF($Y458="","",INDEX('Per Line'!$N$2:$N$8001,$Y458)&amp;"")</f>
        <v/>
      </c>
      <c r="J458">
        <f>IF($Y458="","",INDEX('Per Line'!$Q$2:$Q$8001,$Y458))</f>
        <v/>
      </c>
      <c r="K458" s="7">
        <f>IF($Y458="","",J458*V458/100)</f>
        <v/>
      </c>
      <c r="L458">
        <f>IF($Y458="","",INDEX('Per Line'!$K$2:$K$8001,$Y458)&amp;"")</f>
        <v/>
      </c>
      <c r="M458" s="7">
        <f>IF($Y458="","",SUMIFS('Per Line'!$Y$2:$Y$8001,'Per Line'!$AG$2:$AG$8001,$B458&amp;"|"&amp;$C458,'Per Line'!$AK$2:$AK$8001,1))</f>
        <v/>
      </c>
      <c r="N458">
        <f>IF($Y458="","",Settings!$C$7)</f>
        <v/>
      </c>
      <c r="O458" s="7">
        <f>IF($Y458="","",SUMIFS('Per Line'!$Y$2:$Y$8001,'Per Line'!$AG$2:$AG$8001,$B458&amp;"|"&amp;$C458,'Per Line'!$AJ$2:$AJ$8001,0,'Per Line'!$AK$2:$AK$8001,0))</f>
        <v/>
      </c>
      <c r="P458" s="7">
        <f>IF($Y458="","",O458*N458)</f>
        <v/>
      </c>
      <c r="Q458">
        <f>IF($Y458="","",Settings!$C$6)</f>
        <v/>
      </c>
      <c r="R458" s="7">
        <f>IF($Y458="","",SUMIFS('Per Line'!$Y$2:$Y$8001,'Per Line'!$AG$2:$AG$8001,$B458&amp;"|"&amp;$C458,'Per Line'!$AJ$2:$AJ$8001,1,'Per Line'!$AK$2:$AK$8001,0))</f>
        <v/>
      </c>
      <c r="S458" s="7">
        <f>IF($Y458="","",R458*Q458)</f>
        <v/>
      </c>
      <c r="T458" s="7">
        <f>IF($Y458="","",S458+P458)</f>
        <v/>
      </c>
      <c r="U458" s="7">
        <f>IF($Y458="","",V458-T458)</f>
        <v/>
      </c>
      <c r="V458" s="7">
        <f>IF($Y458="","",O458+R458+M458)</f>
        <v/>
      </c>
      <c r="W458" s="7">
        <f>IF($Y458="","",V458-T458-K458)</f>
        <v/>
      </c>
      <c r="X458" s="12" t="n"/>
      <c r="Y458" s="13">
        <f>IF(ROWS($Y$2:$Y458)&lt;=MAX('Per Line'!$AI$2:$AI$8001),MATCH(ROWS($Y$2:$Y458),'Per Line'!$AI$2:$AI$8001,0),"")</f>
        <v/>
      </c>
    </row>
    <row r="459">
      <c r="A459" s="12" t="n"/>
      <c r="B459">
        <f>IF($Y459="","",INDEX('Per Line'!$F$2:$F$8001,$Y459)&amp;"")</f>
        <v/>
      </c>
      <c r="C459">
        <f>IF($Y459="","",INDEX('Per Line'!$D$2:$D$8001,$Y459)&amp;"")</f>
        <v/>
      </c>
      <c r="D459">
        <f>IF($Y459="","",INDEX('Per Line'!$B$2:$B$8001,$Y459))</f>
        <v/>
      </c>
      <c r="E459">
        <f>IF($Y459="","",INDEX('Per Line'!$C$2:$C$8001,$Y459)&amp;"")</f>
        <v/>
      </c>
      <c r="F459">
        <f>IF($Y459="","",INDEX('Per Line'!$G$2:$G$8001,$Y459)&amp;"")</f>
        <v/>
      </c>
      <c r="G459">
        <f>IF($Y459="","",INDEX('Per Line'!$L$2:$L$8001,$Y459)&amp;"")</f>
        <v/>
      </c>
      <c r="H459">
        <f>IF($Y459="","",INDEX('Per Line'!$M$2:$M$8001,$Y459)&amp;"")</f>
        <v/>
      </c>
      <c r="I459">
        <f>IF($Y459="","",INDEX('Per Line'!$N$2:$N$8001,$Y459)&amp;"")</f>
        <v/>
      </c>
      <c r="J459">
        <f>IF($Y459="","",INDEX('Per Line'!$Q$2:$Q$8001,$Y459))</f>
        <v/>
      </c>
      <c r="K459" s="7">
        <f>IF($Y459="","",J459*V459/100)</f>
        <v/>
      </c>
      <c r="L459">
        <f>IF($Y459="","",INDEX('Per Line'!$K$2:$K$8001,$Y459)&amp;"")</f>
        <v/>
      </c>
      <c r="M459" s="7">
        <f>IF($Y459="","",SUMIFS('Per Line'!$Y$2:$Y$8001,'Per Line'!$AG$2:$AG$8001,$B459&amp;"|"&amp;$C459,'Per Line'!$AK$2:$AK$8001,1))</f>
        <v/>
      </c>
      <c r="N459">
        <f>IF($Y459="","",Settings!$C$7)</f>
        <v/>
      </c>
      <c r="O459" s="7">
        <f>IF($Y459="","",SUMIFS('Per Line'!$Y$2:$Y$8001,'Per Line'!$AG$2:$AG$8001,$B459&amp;"|"&amp;$C459,'Per Line'!$AJ$2:$AJ$8001,0,'Per Line'!$AK$2:$AK$8001,0))</f>
        <v/>
      </c>
      <c r="P459" s="7">
        <f>IF($Y459="","",O459*N459)</f>
        <v/>
      </c>
      <c r="Q459">
        <f>IF($Y459="","",Settings!$C$6)</f>
        <v/>
      </c>
      <c r="R459" s="7">
        <f>IF($Y459="","",SUMIFS('Per Line'!$Y$2:$Y$8001,'Per Line'!$AG$2:$AG$8001,$B459&amp;"|"&amp;$C459,'Per Line'!$AJ$2:$AJ$8001,1,'Per Line'!$AK$2:$AK$8001,0))</f>
        <v/>
      </c>
      <c r="S459" s="7">
        <f>IF($Y459="","",R459*Q459)</f>
        <v/>
      </c>
      <c r="T459" s="7">
        <f>IF($Y459="","",S459+P459)</f>
        <v/>
      </c>
      <c r="U459" s="7">
        <f>IF($Y459="","",V459-T459)</f>
        <v/>
      </c>
      <c r="V459" s="7">
        <f>IF($Y459="","",O459+R459+M459)</f>
        <v/>
      </c>
      <c r="W459" s="7">
        <f>IF($Y459="","",V459-T459-K459)</f>
        <v/>
      </c>
      <c r="X459" s="12" t="n"/>
      <c r="Y459" s="13">
        <f>IF(ROWS($Y$2:$Y459)&lt;=MAX('Per Line'!$AI$2:$AI$8001),MATCH(ROWS($Y$2:$Y459),'Per Line'!$AI$2:$AI$8001,0),"")</f>
        <v/>
      </c>
    </row>
    <row r="460">
      <c r="A460" s="12" t="n"/>
      <c r="B460">
        <f>IF($Y460="","",INDEX('Per Line'!$F$2:$F$8001,$Y460)&amp;"")</f>
        <v/>
      </c>
      <c r="C460">
        <f>IF($Y460="","",INDEX('Per Line'!$D$2:$D$8001,$Y460)&amp;"")</f>
        <v/>
      </c>
      <c r="D460">
        <f>IF($Y460="","",INDEX('Per Line'!$B$2:$B$8001,$Y460))</f>
        <v/>
      </c>
      <c r="E460">
        <f>IF($Y460="","",INDEX('Per Line'!$C$2:$C$8001,$Y460)&amp;"")</f>
        <v/>
      </c>
      <c r="F460">
        <f>IF($Y460="","",INDEX('Per Line'!$G$2:$G$8001,$Y460)&amp;"")</f>
        <v/>
      </c>
      <c r="G460">
        <f>IF($Y460="","",INDEX('Per Line'!$L$2:$L$8001,$Y460)&amp;"")</f>
        <v/>
      </c>
      <c r="H460">
        <f>IF($Y460="","",INDEX('Per Line'!$M$2:$M$8001,$Y460)&amp;"")</f>
        <v/>
      </c>
      <c r="I460">
        <f>IF($Y460="","",INDEX('Per Line'!$N$2:$N$8001,$Y460)&amp;"")</f>
        <v/>
      </c>
      <c r="J460">
        <f>IF($Y460="","",INDEX('Per Line'!$Q$2:$Q$8001,$Y460))</f>
        <v/>
      </c>
      <c r="K460" s="7">
        <f>IF($Y460="","",J460*V460/100)</f>
        <v/>
      </c>
      <c r="L460">
        <f>IF($Y460="","",INDEX('Per Line'!$K$2:$K$8001,$Y460)&amp;"")</f>
        <v/>
      </c>
      <c r="M460" s="7">
        <f>IF($Y460="","",SUMIFS('Per Line'!$Y$2:$Y$8001,'Per Line'!$AG$2:$AG$8001,$B460&amp;"|"&amp;$C460,'Per Line'!$AK$2:$AK$8001,1))</f>
        <v/>
      </c>
      <c r="N460">
        <f>IF($Y460="","",Settings!$C$7)</f>
        <v/>
      </c>
      <c r="O460" s="7">
        <f>IF($Y460="","",SUMIFS('Per Line'!$Y$2:$Y$8001,'Per Line'!$AG$2:$AG$8001,$B460&amp;"|"&amp;$C460,'Per Line'!$AJ$2:$AJ$8001,0,'Per Line'!$AK$2:$AK$8001,0))</f>
        <v/>
      </c>
      <c r="P460" s="7">
        <f>IF($Y460="","",O460*N460)</f>
        <v/>
      </c>
      <c r="Q460">
        <f>IF($Y460="","",Settings!$C$6)</f>
        <v/>
      </c>
      <c r="R460" s="7">
        <f>IF($Y460="","",SUMIFS('Per Line'!$Y$2:$Y$8001,'Per Line'!$AG$2:$AG$8001,$B460&amp;"|"&amp;$C460,'Per Line'!$AJ$2:$AJ$8001,1,'Per Line'!$AK$2:$AK$8001,0))</f>
        <v/>
      </c>
      <c r="S460" s="7">
        <f>IF($Y460="","",R460*Q460)</f>
        <v/>
      </c>
      <c r="T460" s="7">
        <f>IF($Y460="","",S460+P460)</f>
        <v/>
      </c>
      <c r="U460" s="7">
        <f>IF($Y460="","",V460-T460)</f>
        <v/>
      </c>
      <c r="V460" s="7">
        <f>IF($Y460="","",O460+R460+M460)</f>
        <v/>
      </c>
      <c r="W460" s="7">
        <f>IF($Y460="","",V460-T460-K460)</f>
        <v/>
      </c>
      <c r="X460" s="12" t="n"/>
      <c r="Y460" s="13">
        <f>IF(ROWS($Y$2:$Y460)&lt;=MAX('Per Line'!$AI$2:$AI$8001),MATCH(ROWS($Y$2:$Y460),'Per Line'!$AI$2:$AI$8001,0),"")</f>
        <v/>
      </c>
    </row>
    <row r="461">
      <c r="A461" s="12" t="n"/>
      <c r="B461">
        <f>IF($Y461="","",INDEX('Per Line'!$F$2:$F$8001,$Y461)&amp;"")</f>
        <v/>
      </c>
      <c r="C461">
        <f>IF($Y461="","",INDEX('Per Line'!$D$2:$D$8001,$Y461)&amp;"")</f>
        <v/>
      </c>
      <c r="D461">
        <f>IF($Y461="","",INDEX('Per Line'!$B$2:$B$8001,$Y461))</f>
        <v/>
      </c>
      <c r="E461">
        <f>IF($Y461="","",INDEX('Per Line'!$C$2:$C$8001,$Y461)&amp;"")</f>
        <v/>
      </c>
      <c r="F461">
        <f>IF($Y461="","",INDEX('Per Line'!$G$2:$G$8001,$Y461)&amp;"")</f>
        <v/>
      </c>
      <c r="G461">
        <f>IF($Y461="","",INDEX('Per Line'!$L$2:$L$8001,$Y461)&amp;"")</f>
        <v/>
      </c>
      <c r="H461">
        <f>IF($Y461="","",INDEX('Per Line'!$M$2:$M$8001,$Y461)&amp;"")</f>
        <v/>
      </c>
      <c r="I461">
        <f>IF($Y461="","",INDEX('Per Line'!$N$2:$N$8001,$Y461)&amp;"")</f>
        <v/>
      </c>
      <c r="J461">
        <f>IF($Y461="","",INDEX('Per Line'!$Q$2:$Q$8001,$Y461))</f>
        <v/>
      </c>
      <c r="K461" s="7">
        <f>IF($Y461="","",J461*V461/100)</f>
        <v/>
      </c>
      <c r="L461">
        <f>IF($Y461="","",INDEX('Per Line'!$K$2:$K$8001,$Y461)&amp;"")</f>
        <v/>
      </c>
      <c r="M461" s="7">
        <f>IF($Y461="","",SUMIFS('Per Line'!$Y$2:$Y$8001,'Per Line'!$AG$2:$AG$8001,$B461&amp;"|"&amp;$C461,'Per Line'!$AK$2:$AK$8001,1))</f>
        <v/>
      </c>
      <c r="N461">
        <f>IF($Y461="","",Settings!$C$7)</f>
        <v/>
      </c>
      <c r="O461" s="7">
        <f>IF($Y461="","",SUMIFS('Per Line'!$Y$2:$Y$8001,'Per Line'!$AG$2:$AG$8001,$B461&amp;"|"&amp;$C461,'Per Line'!$AJ$2:$AJ$8001,0,'Per Line'!$AK$2:$AK$8001,0))</f>
        <v/>
      </c>
      <c r="P461" s="7">
        <f>IF($Y461="","",O461*N461)</f>
        <v/>
      </c>
      <c r="Q461">
        <f>IF($Y461="","",Settings!$C$6)</f>
        <v/>
      </c>
      <c r="R461" s="7">
        <f>IF($Y461="","",SUMIFS('Per Line'!$Y$2:$Y$8001,'Per Line'!$AG$2:$AG$8001,$B461&amp;"|"&amp;$C461,'Per Line'!$AJ$2:$AJ$8001,1,'Per Line'!$AK$2:$AK$8001,0))</f>
        <v/>
      </c>
      <c r="S461" s="7">
        <f>IF($Y461="","",R461*Q461)</f>
        <v/>
      </c>
      <c r="T461" s="7">
        <f>IF($Y461="","",S461+P461)</f>
        <v/>
      </c>
      <c r="U461" s="7">
        <f>IF($Y461="","",V461-T461)</f>
        <v/>
      </c>
      <c r="V461" s="7">
        <f>IF($Y461="","",O461+R461+M461)</f>
        <v/>
      </c>
      <c r="W461" s="7">
        <f>IF($Y461="","",V461-T461-K461)</f>
        <v/>
      </c>
      <c r="X461" s="12" t="n"/>
      <c r="Y461" s="13">
        <f>IF(ROWS($Y$2:$Y461)&lt;=MAX('Per Line'!$AI$2:$AI$8001),MATCH(ROWS($Y$2:$Y461),'Per Line'!$AI$2:$AI$8001,0),"")</f>
        <v/>
      </c>
    </row>
    <row r="462">
      <c r="A462" s="12" t="n"/>
      <c r="B462">
        <f>IF($Y462="","",INDEX('Per Line'!$F$2:$F$8001,$Y462)&amp;"")</f>
        <v/>
      </c>
      <c r="C462">
        <f>IF($Y462="","",INDEX('Per Line'!$D$2:$D$8001,$Y462)&amp;"")</f>
        <v/>
      </c>
      <c r="D462">
        <f>IF($Y462="","",INDEX('Per Line'!$B$2:$B$8001,$Y462))</f>
        <v/>
      </c>
      <c r="E462">
        <f>IF($Y462="","",INDEX('Per Line'!$C$2:$C$8001,$Y462)&amp;"")</f>
        <v/>
      </c>
      <c r="F462">
        <f>IF($Y462="","",INDEX('Per Line'!$G$2:$G$8001,$Y462)&amp;"")</f>
        <v/>
      </c>
      <c r="G462">
        <f>IF($Y462="","",INDEX('Per Line'!$L$2:$L$8001,$Y462)&amp;"")</f>
        <v/>
      </c>
      <c r="H462">
        <f>IF($Y462="","",INDEX('Per Line'!$M$2:$M$8001,$Y462)&amp;"")</f>
        <v/>
      </c>
      <c r="I462">
        <f>IF($Y462="","",INDEX('Per Line'!$N$2:$N$8001,$Y462)&amp;"")</f>
        <v/>
      </c>
      <c r="J462">
        <f>IF($Y462="","",INDEX('Per Line'!$Q$2:$Q$8001,$Y462))</f>
        <v/>
      </c>
      <c r="K462" s="7">
        <f>IF($Y462="","",J462*V462/100)</f>
        <v/>
      </c>
      <c r="L462">
        <f>IF($Y462="","",INDEX('Per Line'!$K$2:$K$8001,$Y462)&amp;"")</f>
        <v/>
      </c>
      <c r="M462" s="7">
        <f>IF($Y462="","",SUMIFS('Per Line'!$Y$2:$Y$8001,'Per Line'!$AG$2:$AG$8001,$B462&amp;"|"&amp;$C462,'Per Line'!$AK$2:$AK$8001,1))</f>
        <v/>
      </c>
      <c r="N462">
        <f>IF($Y462="","",Settings!$C$7)</f>
        <v/>
      </c>
      <c r="O462" s="7">
        <f>IF($Y462="","",SUMIFS('Per Line'!$Y$2:$Y$8001,'Per Line'!$AG$2:$AG$8001,$B462&amp;"|"&amp;$C462,'Per Line'!$AJ$2:$AJ$8001,0,'Per Line'!$AK$2:$AK$8001,0))</f>
        <v/>
      </c>
      <c r="P462" s="7">
        <f>IF($Y462="","",O462*N462)</f>
        <v/>
      </c>
      <c r="Q462">
        <f>IF($Y462="","",Settings!$C$6)</f>
        <v/>
      </c>
      <c r="R462" s="7">
        <f>IF($Y462="","",SUMIFS('Per Line'!$Y$2:$Y$8001,'Per Line'!$AG$2:$AG$8001,$B462&amp;"|"&amp;$C462,'Per Line'!$AJ$2:$AJ$8001,1,'Per Line'!$AK$2:$AK$8001,0))</f>
        <v/>
      </c>
      <c r="S462" s="7">
        <f>IF($Y462="","",R462*Q462)</f>
        <v/>
      </c>
      <c r="T462" s="7">
        <f>IF($Y462="","",S462+P462)</f>
        <v/>
      </c>
      <c r="U462" s="7">
        <f>IF($Y462="","",V462-T462)</f>
        <v/>
      </c>
      <c r="V462" s="7">
        <f>IF($Y462="","",O462+R462+M462)</f>
        <v/>
      </c>
      <c r="W462" s="7">
        <f>IF($Y462="","",V462-T462-K462)</f>
        <v/>
      </c>
      <c r="X462" s="12" t="n"/>
      <c r="Y462" s="13">
        <f>IF(ROWS($Y$2:$Y462)&lt;=MAX('Per Line'!$AI$2:$AI$8001),MATCH(ROWS($Y$2:$Y462),'Per Line'!$AI$2:$AI$8001,0),"")</f>
        <v/>
      </c>
    </row>
    <row r="463">
      <c r="A463" s="12" t="n"/>
      <c r="B463">
        <f>IF($Y463="","",INDEX('Per Line'!$F$2:$F$8001,$Y463)&amp;"")</f>
        <v/>
      </c>
      <c r="C463">
        <f>IF($Y463="","",INDEX('Per Line'!$D$2:$D$8001,$Y463)&amp;"")</f>
        <v/>
      </c>
      <c r="D463">
        <f>IF($Y463="","",INDEX('Per Line'!$B$2:$B$8001,$Y463))</f>
        <v/>
      </c>
      <c r="E463">
        <f>IF($Y463="","",INDEX('Per Line'!$C$2:$C$8001,$Y463)&amp;"")</f>
        <v/>
      </c>
      <c r="F463">
        <f>IF($Y463="","",INDEX('Per Line'!$G$2:$G$8001,$Y463)&amp;"")</f>
        <v/>
      </c>
      <c r="G463">
        <f>IF($Y463="","",INDEX('Per Line'!$L$2:$L$8001,$Y463)&amp;"")</f>
        <v/>
      </c>
      <c r="H463">
        <f>IF($Y463="","",INDEX('Per Line'!$M$2:$M$8001,$Y463)&amp;"")</f>
        <v/>
      </c>
      <c r="I463">
        <f>IF($Y463="","",INDEX('Per Line'!$N$2:$N$8001,$Y463)&amp;"")</f>
        <v/>
      </c>
      <c r="J463">
        <f>IF($Y463="","",INDEX('Per Line'!$Q$2:$Q$8001,$Y463))</f>
        <v/>
      </c>
      <c r="K463" s="7">
        <f>IF($Y463="","",J463*V463/100)</f>
        <v/>
      </c>
      <c r="L463">
        <f>IF($Y463="","",INDEX('Per Line'!$K$2:$K$8001,$Y463)&amp;"")</f>
        <v/>
      </c>
      <c r="M463" s="7">
        <f>IF($Y463="","",SUMIFS('Per Line'!$Y$2:$Y$8001,'Per Line'!$AG$2:$AG$8001,$B463&amp;"|"&amp;$C463,'Per Line'!$AK$2:$AK$8001,1))</f>
        <v/>
      </c>
      <c r="N463">
        <f>IF($Y463="","",Settings!$C$7)</f>
        <v/>
      </c>
      <c r="O463" s="7">
        <f>IF($Y463="","",SUMIFS('Per Line'!$Y$2:$Y$8001,'Per Line'!$AG$2:$AG$8001,$B463&amp;"|"&amp;$C463,'Per Line'!$AJ$2:$AJ$8001,0,'Per Line'!$AK$2:$AK$8001,0))</f>
        <v/>
      </c>
      <c r="P463" s="7">
        <f>IF($Y463="","",O463*N463)</f>
        <v/>
      </c>
      <c r="Q463">
        <f>IF($Y463="","",Settings!$C$6)</f>
        <v/>
      </c>
      <c r="R463" s="7">
        <f>IF($Y463="","",SUMIFS('Per Line'!$Y$2:$Y$8001,'Per Line'!$AG$2:$AG$8001,$B463&amp;"|"&amp;$C463,'Per Line'!$AJ$2:$AJ$8001,1,'Per Line'!$AK$2:$AK$8001,0))</f>
        <v/>
      </c>
      <c r="S463" s="7">
        <f>IF($Y463="","",R463*Q463)</f>
        <v/>
      </c>
      <c r="T463" s="7">
        <f>IF($Y463="","",S463+P463)</f>
        <v/>
      </c>
      <c r="U463" s="7">
        <f>IF($Y463="","",V463-T463)</f>
        <v/>
      </c>
      <c r="V463" s="7">
        <f>IF($Y463="","",O463+R463+M463)</f>
        <v/>
      </c>
      <c r="W463" s="7">
        <f>IF($Y463="","",V463-T463-K463)</f>
        <v/>
      </c>
      <c r="X463" s="12" t="n"/>
      <c r="Y463" s="13">
        <f>IF(ROWS($Y$2:$Y463)&lt;=MAX('Per Line'!$AI$2:$AI$8001),MATCH(ROWS($Y$2:$Y463),'Per Line'!$AI$2:$AI$8001,0),"")</f>
        <v/>
      </c>
    </row>
    <row r="464">
      <c r="A464" s="12" t="n"/>
      <c r="B464">
        <f>IF($Y464="","",INDEX('Per Line'!$F$2:$F$8001,$Y464)&amp;"")</f>
        <v/>
      </c>
      <c r="C464">
        <f>IF($Y464="","",INDEX('Per Line'!$D$2:$D$8001,$Y464)&amp;"")</f>
        <v/>
      </c>
      <c r="D464">
        <f>IF($Y464="","",INDEX('Per Line'!$B$2:$B$8001,$Y464))</f>
        <v/>
      </c>
      <c r="E464">
        <f>IF($Y464="","",INDEX('Per Line'!$C$2:$C$8001,$Y464)&amp;"")</f>
        <v/>
      </c>
      <c r="F464">
        <f>IF($Y464="","",INDEX('Per Line'!$G$2:$G$8001,$Y464)&amp;"")</f>
        <v/>
      </c>
      <c r="G464">
        <f>IF($Y464="","",INDEX('Per Line'!$L$2:$L$8001,$Y464)&amp;"")</f>
        <v/>
      </c>
      <c r="H464">
        <f>IF($Y464="","",INDEX('Per Line'!$M$2:$M$8001,$Y464)&amp;"")</f>
        <v/>
      </c>
      <c r="I464">
        <f>IF($Y464="","",INDEX('Per Line'!$N$2:$N$8001,$Y464)&amp;"")</f>
        <v/>
      </c>
      <c r="J464">
        <f>IF($Y464="","",INDEX('Per Line'!$Q$2:$Q$8001,$Y464))</f>
        <v/>
      </c>
      <c r="K464" s="7">
        <f>IF($Y464="","",J464*V464/100)</f>
        <v/>
      </c>
      <c r="L464">
        <f>IF($Y464="","",INDEX('Per Line'!$K$2:$K$8001,$Y464)&amp;"")</f>
        <v/>
      </c>
      <c r="M464" s="7">
        <f>IF($Y464="","",SUMIFS('Per Line'!$Y$2:$Y$8001,'Per Line'!$AG$2:$AG$8001,$B464&amp;"|"&amp;$C464,'Per Line'!$AK$2:$AK$8001,1))</f>
        <v/>
      </c>
      <c r="N464">
        <f>IF($Y464="","",Settings!$C$7)</f>
        <v/>
      </c>
      <c r="O464" s="7">
        <f>IF($Y464="","",SUMIFS('Per Line'!$Y$2:$Y$8001,'Per Line'!$AG$2:$AG$8001,$B464&amp;"|"&amp;$C464,'Per Line'!$AJ$2:$AJ$8001,0,'Per Line'!$AK$2:$AK$8001,0))</f>
        <v/>
      </c>
      <c r="P464" s="7">
        <f>IF($Y464="","",O464*N464)</f>
        <v/>
      </c>
      <c r="Q464">
        <f>IF($Y464="","",Settings!$C$6)</f>
        <v/>
      </c>
      <c r="R464" s="7">
        <f>IF($Y464="","",SUMIFS('Per Line'!$Y$2:$Y$8001,'Per Line'!$AG$2:$AG$8001,$B464&amp;"|"&amp;$C464,'Per Line'!$AJ$2:$AJ$8001,1,'Per Line'!$AK$2:$AK$8001,0))</f>
        <v/>
      </c>
      <c r="S464" s="7">
        <f>IF($Y464="","",R464*Q464)</f>
        <v/>
      </c>
      <c r="T464" s="7">
        <f>IF($Y464="","",S464+P464)</f>
        <v/>
      </c>
      <c r="U464" s="7">
        <f>IF($Y464="","",V464-T464)</f>
        <v/>
      </c>
      <c r="V464" s="7">
        <f>IF($Y464="","",O464+R464+M464)</f>
        <v/>
      </c>
      <c r="W464" s="7">
        <f>IF($Y464="","",V464-T464-K464)</f>
        <v/>
      </c>
      <c r="X464" s="12" t="n"/>
      <c r="Y464" s="13">
        <f>IF(ROWS($Y$2:$Y464)&lt;=MAX('Per Line'!$AI$2:$AI$8001),MATCH(ROWS($Y$2:$Y464),'Per Line'!$AI$2:$AI$8001,0),"")</f>
        <v/>
      </c>
    </row>
    <row r="465">
      <c r="A465" s="12" t="n"/>
      <c r="B465">
        <f>IF($Y465="","",INDEX('Per Line'!$F$2:$F$8001,$Y465)&amp;"")</f>
        <v/>
      </c>
      <c r="C465">
        <f>IF($Y465="","",INDEX('Per Line'!$D$2:$D$8001,$Y465)&amp;"")</f>
        <v/>
      </c>
      <c r="D465">
        <f>IF($Y465="","",INDEX('Per Line'!$B$2:$B$8001,$Y465))</f>
        <v/>
      </c>
      <c r="E465">
        <f>IF($Y465="","",INDEX('Per Line'!$C$2:$C$8001,$Y465)&amp;"")</f>
        <v/>
      </c>
      <c r="F465">
        <f>IF($Y465="","",INDEX('Per Line'!$G$2:$G$8001,$Y465)&amp;"")</f>
        <v/>
      </c>
      <c r="G465">
        <f>IF($Y465="","",INDEX('Per Line'!$L$2:$L$8001,$Y465)&amp;"")</f>
        <v/>
      </c>
      <c r="H465">
        <f>IF($Y465="","",INDEX('Per Line'!$M$2:$M$8001,$Y465)&amp;"")</f>
        <v/>
      </c>
      <c r="I465">
        <f>IF($Y465="","",INDEX('Per Line'!$N$2:$N$8001,$Y465)&amp;"")</f>
        <v/>
      </c>
      <c r="J465">
        <f>IF($Y465="","",INDEX('Per Line'!$Q$2:$Q$8001,$Y465))</f>
        <v/>
      </c>
      <c r="K465" s="7">
        <f>IF($Y465="","",J465*V465/100)</f>
        <v/>
      </c>
      <c r="L465">
        <f>IF($Y465="","",INDEX('Per Line'!$K$2:$K$8001,$Y465)&amp;"")</f>
        <v/>
      </c>
      <c r="M465" s="7">
        <f>IF($Y465="","",SUMIFS('Per Line'!$Y$2:$Y$8001,'Per Line'!$AG$2:$AG$8001,$B465&amp;"|"&amp;$C465,'Per Line'!$AK$2:$AK$8001,1))</f>
        <v/>
      </c>
      <c r="N465">
        <f>IF($Y465="","",Settings!$C$7)</f>
        <v/>
      </c>
      <c r="O465" s="7">
        <f>IF($Y465="","",SUMIFS('Per Line'!$Y$2:$Y$8001,'Per Line'!$AG$2:$AG$8001,$B465&amp;"|"&amp;$C465,'Per Line'!$AJ$2:$AJ$8001,0,'Per Line'!$AK$2:$AK$8001,0))</f>
        <v/>
      </c>
      <c r="P465" s="7">
        <f>IF($Y465="","",O465*N465)</f>
        <v/>
      </c>
      <c r="Q465">
        <f>IF($Y465="","",Settings!$C$6)</f>
        <v/>
      </c>
      <c r="R465" s="7">
        <f>IF($Y465="","",SUMIFS('Per Line'!$Y$2:$Y$8001,'Per Line'!$AG$2:$AG$8001,$B465&amp;"|"&amp;$C465,'Per Line'!$AJ$2:$AJ$8001,1,'Per Line'!$AK$2:$AK$8001,0))</f>
        <v/>
      </c>
      <c r="S465" s="7">
        <f>IF($Y465="","",R465*Q465)</f>
        <v/>
      </c>
      <c r="T465" s="7">
        <f>IF($Y465="","",S465+P465)</f>
        <v/>
      </c>
      <c r="U465" s="7">
        <f>IF($Y465="","",V465-T465)</f>
        <v/>
      </c>
      <c r="V465" s="7">
        <f>IF($Y465="","",O465+R465+M465)</f>
        <v/>
      </c>
      <c r="W465" s="7">
        <f>IF($Y465="","",V465-T465-K465)</f>
        <v/>
      </c>
      <c r="X465" s="12" t="n"/>
      <c r="Y465" s="13">
        <f>IF(ROWS($Y$2:$Y465)&lt;=MAX('Per Line'!$AI$2:$AI$8001),MATCH(ROWS($Y$2:$Y465),'Per Line'!$AI$2:$AI$8001,0),"")</f>
        <v/>
      </c>
    </row>
    <row r="466">
      <c r="A466" s="12" t="n"/>
      <c r="B466">
        <f>IF($Y466="","",INDEX('Per Line'!$F$2:$F$8001,$Y466)&amp;"")</f>
        <v/>
      </c>
      <c r="C466">
        <f>IF($Y466="","",INDEX('Per Line'!$D$2:$D$8001,$Y466)&amp;"")</f>
        <v/>
      </c>
      <c r="D466">
        <f>IF($Y466="","",INDEX('Per Line'!$B$2:$B$8001,$Y466))</f>
        <v/>
      </c>
      <c r="E466">
        <f>IF($Y466="","",INDEX('Per Line'!$C$2:$C$8001,$Y466)&amp;"")</f>
        <v/>
      </c>
      <c r="F466">
        <f>IF($Y466="","",INDEX('Per Line'!$G$2:$G$8001,$Y466)&amp;"")</f>
        <v/>
      </c>
      <c r="G466">
        <f>IF($Y466="","",INDEX('Per Line'!$L$2:$L$8001,$Y466)&amp;"")</f>
        <v/>
      </c>
      <c r="H466">
        <f>IF($Y466="","",INDEX('Per Line'!$M$2:$M$8001,$Y466)&amp;"")</f>
        <v/>
      </c>
      <c r="I466">
        <f>IF($Y466="","",INDEX('Per Line'!$N$2:$N$8001,$Y466)&amp;"")</f>
        <v/>
      </c>
      <c r="J466">
        <f>IF($Y466="","",INDEX('Per Line'!$Q$2:$Q$8001,$Y466))</f>
        <v/>
      </c>
      <c r="K466" s="7">
        <f>IF($Y466="","",J466*V466/100)</f>
        <v/>
      </c>
      <c r="L466">
        <f>IF($Y466="","",INDEX('Per Line'!$K$2:$K$8001,$Y466)&amp;"")</f>
        <v/>
      </c>
      <c r="M466" s="7">
        <f>IF($Y466="","",SUMIFS('Per Line'!$Y$2:$Y$8001,'Per Line'!$AG$2:$AG$8001,$B466&amp;"|"&amp;$C466,'Per Line'!$AK$2:$AK$8001,1))</f>
        <v/>
      </c>
      <c r="N466">
        <f>IF($Y466="","",Settings!$C$7)</f>
        <v/>
      </c>
      <c r="O466" s="7">
        <f>IF($Y466="","",SUMIFS('Per Line'!$Y$2:$Y$8001,'Per Line'!$AG$2:$AG$8001,$B466&amp;"|"&amp;$C466,'Per Line'!$AJ$2:$AJ$8001,0,'Per Line'!$AK$2:$AK$8001,0))</f>
        <v/>
      </c>
      <c r="P466" s="7">
        <f>IF($Y466="","",O466*N466)</f>
        <v/>
      </c>
      <c r="Q466">
        <f>IF($Y466="","",Settings!$C$6)</f>
        <v/>
      </c>
      <c r="R466" s="7">
        <f>IF($Y466="","",SUMIFS('Per Line'!$Y$2:$Y$8001,'Per Line'!$AG$2:$AG$8001,$B466&amp;"|"&amp;$C466,'Per Line'!$AJ$2:$AJ$8001,1,'Per Line'!$AK$2:$AK$8001,0))</f>
        <v/>
      </c>
      <c r="S466" s="7">
        <f>IF($Y466="","",R466*Q466)</f>
        <v/>
      </c>
      <c r="T466" s="7">
        <f>IF($Y466="","",S466+P466)</f>
        <v/>
      </c>
      <c r="U466" s="7">
        <f>IF($Y466="","",V466-T466)</f>
        <v/>
      </c>
      <c r="V466" s="7">
        <f>IF($Y466="","",O466+R466+M466)</f>
        <v/>
      </c>
      <c r="W466" s="7">
        <f>IF($Y466="","",V466-T466-K466)</f>
        <v/>
      </c>
      <c r="X466" s="12" t="n"/>
      <c r="Y466" s="13">
        <f>IF(ROWS($Y$2:$Y466)&lt;=MAX('Per Line'!$AI$2:$AI$8001),MATCH(ROWS($Y$2:$Y466),'Per Line'!$AI$2:$AI$8001,0),"")</f>
        <v/>
      </c>
    </row>
    <row r="467">
      <c r="A467" s="12" t="n"/>
      <c r="B467">
        <f>IF($Y467="","",INDEX('Per Line'!$F$2:$F$8001,$Y467)&amp;"")</f>
        <v/>
      </c>
      <c r="C467">
        <f>IF($Y467="","",INDEX('Per Line'!$D$2:$D$8001,$Y467)&amp;"")</f>
        <v/>
      </c>
      <c r="D467">
        <f>IF($Y467="","",INDEX('Per Line'!$B$2:$B$8001,$Y467))</f>
        <v/>
      </c>
      <c r="E467">
        <f>IF($Y467="","",INDEX('Per Line'!$C$2:$C$8001,$Y467)&amp;"")</f>
        <v/>
      </c>
      <c r="F467">
        <f>IF($Y467="","",INDEX('Per Line'!$G$2:$G$8001,$Y467)&amp;"")</f>
        <v/>
      </c>
      <c r="G467">
        <f>IF($Y467="","",INDEX('Per Line'!$L$2:$L$8001,$Y467)&amp;"")</f>
        <v/>
      </c>
      <c r="H467">
        <f>IF($Y467="","",INDEX('Per Line'!$M$2:$M$8001,$Y467)&amp;"")</f>
        <v/>
      </c>
      <c r="I467">
        <f>IF($Y467="","",INDEX('Per Line'!$N$2:$N$8001,$Y467)&amp;"")</f>
        <v/>
      </c>
      <c r="J467">
        <f>IF($Y467="","",INDEX('Per Line'!$Q$2:$Q$8001,$Y467))</f>
        <v/>
      </c>
      <c r="K467" s="7">
        <f>IF($Y467="","",J467*V467/100)</f>
        <v/>
      </c>
      <c r="L467">
        <f>IF($Y467="","",INDEX('Per Line'!$K$2:$K$8001,$Y467)&amp;"")</f>
        <v/>
      </c>
      <c r="M467" s="7">
        <f>IF($Y467="","",SUMIFS('Per Line'!$Y$2:$Y$8001,'Per Line'!$AG$2:$AG$8001,$B467&amp;"|"&amp;$C467,'Per Line'!$AK$2:$AK$8001,1))</f>
        <v/>
      </c>
      <c r="N467">
        <f>IF($Y467="","",Settings!$C$7)</f>
        <v/>
      </c>
      <c r="O467" s="7">
        <f>IF($Y467="","",SUMIFS('Per Line'!$Y$2:$Y$8001,'Per Line'!$AG$2:$AG$8001,$B467&amp;"|"&amp;$C467,'Per Line'!$AJ$2:$AJ$8001,0,'Per Line'!$AK$2:$AK$8001,0))</f>
        <v/>
      </c>
      <c r="P467" s="7">
        <f>IF($Y467="","",O467*N467)</f>
        <v/>
      </c>
      <c r="Q467">
        <f>IF($Y467="","",Settings!$C$6)</f>
        <v/>
      </c>
      <c r="R467" s="7">
        <f>IF($Y467="","",SUMIFS('Per Line'!$Y$2:$Y$8001,'Per Line'!$AG$2:$AG$8001,$B467&amp;"|"&amp;$C467,'Per Line'!$AJ$2:$AJ$8001,1,'Per Line'!$AK$2:$AK$8001,0))</f>
        <v/>
      </c>
      <c r="S467" s="7">
        <f>IF($Y467="","",R467*Q467)</f>
        <v/>
      </c>
      <c r="T467" s="7">
        <f>IF($Y467="","",S467+P467)</f>
        <v/>
      </c>
      <c r="U467" s="7">
        <f>IF($Y467="","",V467-T467)</f>
        <v/>
      </c>
      <c r="V467" s="7">
        <f>IF($Y467="","",O467+R467+M467)</f>
        <v/>
      </c>
      <c r="W467" s="7">
        <f>IF($Y467="","",V467-T467-K467)</f>
        <v/>
      </c>
      <c r="X467" s="12" t="n"/>
      <c r="Y467" s="13">
        <f>IF(ROWS($Y$2:$Y467)&lt;=MAX('Per Line'!$AI$2:$AI$8001),MATCH(ROWS($Y$2:$Y467),'Per Line'!$AI$2:$AI$8001,0),"")</f>
        <v/>
      </c>
    </row>
    <row r="468">
      <c r="A468" s="12" t="n"/>
      <c r="B468">
        <f>IF($Y468="","",INDEX('Per Line'!$F$2:$F$8001,$Y468)&amp;"")</f>
        <v/>
      </c>
      <c r="C468">
        <f>IF($Y468="","",INDEX('Per Line'!$D$2:$D$8001,$Y468)&amp;"")</f>
        <v/>
      </c>
      <c r="D468">
        <f>IF($Y468="","",INDEX('Per Line'!$B$2:$B$8001,$Y468))</f>
        <v/>
      </c>
      <c r="E468">
        <f>IF($Y468="","",INDEX('Per Line'!$C$2:$C$8001,$Y468)&amp;"")</f>
        <v/>
      </c>
      <c r="F468">
        <f>IF($Y468="","",INDEX('Per Line'!$G$2:$G$8001,$Y468)&amp;"")</f>
        <v/>
      </c>
      <c r="G468">
        <f>IF($Y468="","",INDEX('Per Line'!$L$2:$L$8001,$Y468)&amp;"")</f>
        <v/>
      </c>
      <c r="H468">
        <f>IF($Y468="","",INDEX('Per Line'!$M$2:$M$8001,$Y468)&amp;"")</f>
        <v/>
      </c>
      <c r="I468">
        <f>IF($Y468="","",INDEX('Per Line'!$N$2:$N$8001,$Y468)&amp;"")</f>
        <v/>
      </c>
      <c r="J468">
        <f>IF($Y468="","",INDEX('Per Line'!$Q$2:$Q$8001,$Y468))</f>
        <v/>
      </c>
      <c r="K468" s="7">
        <f>IF($Y468="","",J468*V468/100)</f>
        <v/>
      </c>
      <c r="L468">
        <f>IF($Y468="","",INDEX('Per Line'!$K$2:$K$8001,$Y468)&amp;"")</f>
        <v/>
      </c>
      <c r="M468" s="7">
        <f>IF($Y468="","",SUMIFS('Per Line'!$Y$2:$Y$8001,'Per Line'!$AG$2:$AG$8001,$B468&amp;"|"&amp;$C468,'Per Line'!$AK$2:$AK$8001,1))</f>
        <v/>
      </c>
      <c r="N468">
        <f>IF($Y468="","",Settings!$C$7)</f>
        <v/>
      </c>
      <c r="O468" s="7">
        <f>IF($Y468="","",SUMIFS('Per Line'!$Y$2:$Y$8001,'Per Line'!$AG$2:$AG$8001,$B468&amp;"|"&amp;$C468,'Per Line'!$AJ$2:$AJ$8001,0,'Per Line'!$AK$2:$AK$8001,0))</f>
        <v/>
      </c>
      <c r="P468" s="7">
        <f>IF($Y468="","",O468*N468)</f>
        <v/>
      </c>
      <c r="Q468">
        <f>IF($Y468="","",Settings!$C$6)</f>
        <v/>
      </c>
      <c r="R468" s="7">
        <f>IF($Y468="","",SUMIFS('Per Line'!$Y$2:$Y$8001,'Per Line'!$AG$2:$AG$8001,$B468&amp;"|"&amp;$C468,'Per Line'!$AJ$2:$AJ$8001,1,'Per Line'!$AK$2:$AK$8001,0))</f>
        <v/>
      </c>
      <c r="S468" s="7">
        <f>IF($Y468="","",R468*Q468)</f>
        <v/>
      </c>
      <c r="T468" s="7">
        <f>IF($Y468="","",S468+P468)</f>
        <v/>
      </c>
      <c r="U468" s="7">
        <f>IF($Y468="","",V468-T468)</f>
        <v/>
      </c>
      <c r="V468" s="7">
        <f>IF($Y468="","",O468+R468+M468)</f>
        <v/>
      </c>
      <c r="W468" s="7">
        <f>IF($Y468="","",V468-T468-K468)</f>
        <v/>
      </c>
      <c r="X468" s="12" t="n"/>
      <c r="Y468" s="13">
        <f>IF(ROWS($Y$2:$Y468)&lt;=MAX('Per Line'!$AI$2:$AI$8001),MATCH(ROWS($Y$2:$Y468),'Per Line'!$AI$2:$AI$8001,0),"")</f>
        <v/>
      </c>
    </row>
    <row r="469">
      <c r="A469" s="12" t="n"/>
      <c r="B469">
        <f>IF($Y469="","",INDEX('Per Line'!$F$2:$F$8001,$Y469)&amp;"")</f>
        <v/>
      </c>
      <c r="C469">
        <f>IF($Y469="","",INDEX('Per Line'!$D$2:$D$8001,$Y469)&amp;"")</f>
        <v/>
      </c>
      <c r="D469">
        <f>IF($Y469="","",INDEX('Per Line'!$B$2:$B$8001,$Y469))</f>
        <v/>
      </c>
      <c r="E469">
        <f>IF($Y469="","",INDEX('Per Line'!$C$2:$C$8001,$Y469)&amp;"")</f>
        <v/>
      </c>
      <c r="F469">
        <f>IF($Y469="","",INDEX('Per Line'!$G$2:$G$8001,$Y469)&amp;"")</f>
        <v/>
      </c>
      <c r="G469">
        <f>IF($Y469="","",INDEX('Per Line'!$L$2:$L$8001,$Y469)&amp;"")</f>
        <v/>
      </c>
      <c r="H469">
        <f>IF($Y469="","",INDEX('Per Line'!$M$2:$M$8001,$Y469)&amp;"")</f>
        <v/>
      </c>
      <c r="I469">
        <f>IF($Y469="","",INDEX('Per Line'!$N$2:$N$8001,$Y469)&amp;"")</f>
        <v/>
      </c>
      <c r="J469">
        <f>IF($Y469="","",INDEX('Per Line'!$Q$2:$Q$8001,$Y469))</f>
        <v/>
      </c>
      <c r="K469" s="7">
        <f>IF($Y469="","",J469*V469/100)</f>
        <v/>
      </c>
      <c r="L469">
        <f>IF($Y469="","",INDEX('Per Line'!$K$2:$K$8001,$Y469)&amp;"")</f>
        <v/>
      </c>
      <c r="M469" s="7">
        <f>IF($Y469="","",SUMIFS('Per Line'!$Y$2:$Y$8001,'Per Line'!$AG$2:$AG$8001,$B469&amp;"|"&amp;$C469,'Per Line'!$AK$2:$AK$8001,1))</f>
        <v/>
      </c>
      <c r="N469">
        <f>IF($Y469="","",Settings!$C$7)</f>
        <v/>
      </c>
      <c r="O469" s="7">
        <f>IF($Y469="","",SUMIFS('Per Line'!$Y$2:$Y$8001,'Per Line'!$AG$2:$AG$8001,$B469&amp;"|"&amp;$C469,'Per Line'!$AJ$2:$AJ$8001,0,'Per Line'!$AK$2:$AK$8001,0))</f>
        <v/>
      </c>
      <c r="P469" s="7">
        <f>IF($Y469="","",O469*N469)</f>
        <v/>
      </c>
      <c r="Q469">
        <f>IF($Y469="","",Settings!$C$6)</f>
        <v/>
      </c>
      <c r="R469" s="7">
        <f>IF($Y469="","",SUMIFS('Per Line'!$Y$2:$Y$8001,'Per Line'!$AG$2:$AG$8001,$B469&amp;"|"&amp;$C469,'Per Line'!$AJ$2:$AJ$8001,1,'Per Line'!$AK$2:$AK$8001,0))</f>
        <v/>
      </c>
      <c r="S469" s="7">
        <f>IF($Y469="","",R469*Q469)</f>
        <v/>
      </c>
      <c r="T469" s="7">
        <f>IF($Y469="","",S469+P469)</f>
        <v/>
      </c>
      <c r="U469" s="7">
        <f>IF($Y469="","",V469-T469)</f>
        <v/>
      </c>
      <c r="V469" s="7">
        <f>IF($Y469="","",O469+R469+M469)</f>
        <v/>
      </c>
      <c r="W469" s="7">
        <f>IF($Y469="","",V469-T469-K469)</f>
        <v/>
      </c>
      <c r="X469" s="12" t="n"/>
      <c r="Y469" s="13">
        <f>IF(ROWS($Y$2:$Y469)&lt;=MAX('Per Line'!$AI$2:$AI$8001),MATCH(ROWS($Y$2:$Y469),'Per Line'!$AI$2:$AI$8001,0),"")</f>
        <v/>
      </c>
    </row>
    <row r="470">
      <c r="A470" s="12" t="n"/>
      <c r="B470">
        <f>IF($Y470="","",INDEX('Per Line'!$F$2:$F$8001,$Y470)&amp;"")</f>
        <v/>
      </c>
      <c r="C470">
        <f>IF($Y470="","",INDEX('Per Line'!$D$2:$D$8001,$Y470)&amp;"")</f>
        <v/>
      </c>
      <c r="D470">
        <f>IF($Y470="","",INDEX('Per Line'!$B$2:$B$8001,$Y470))</f>
        <v/>
      </c>
      <c r="E470">
        <f>IF($Y470="","",INDEX('Per Line'!$C$2:$C$8001,$Y470)&amp;"")</f>
        <v/>
      </c>
      <c r="F470">
        <f>IF($Y470="","",INDEX('Per Line'!$G$2:$G$8001,$Y470)&amp;"")</f>
        <v/>
      </c>
      <c r="G470">
        <f>IF($Y470="","",INDEX('Per Line'!$L$2:$L$8001,$Y470)&amp;"")</f>
        <v/>
      </c>
      <c r="H470">
        <f>IF($Y470="","",INDEX('Per Line'!$M$2:$M$8001,$Y470)&amp;"")</f>
        <v/>
      </c>
      <c r="I470">
        <f>IF($Y470="","",INDEX('Per Line'!$N$2:$N$8001,$Y470)&amp;"")</f>
        <v/>
      </c>
      <c r="J470">
        <f>IF($Y470="","",INDEX('Per Line'!$Q$2:$Q$8001,$Y470))</f>
        <v/>
      </c>
      <c r="K470" s="7">
        <f>IF($Y470="","",J470*V470/100)</f>
        <v/>
      </c>
      <c r="L470">
        <f>IF($Y470="","",INDEX('Per Line'!$K$2:$K$8001,$Y470)&amp;"")</f>
        <v/>
      </c>
      <c r="M470" s="7">
        <f>IF($Y470="","",SUMIFS('Per Line'!$Y$2:$Y$8001,'Per Line'!$AG$2:$AG$8001,$B470&amp;"|"&amp;$C470,'Per Line'!$AK$2:$AK$8001,1))</f>
        <v/>
      </c>
      <c r="N470">
        <f>IF($Y470="","",Settings!$C$7)</f>
        <v/>
      </c>
      <c r="O470" s="7">
        <f>IF($Y470="","",SUMIFS('Per Line'!$Y$2:$Y$8001,'Per Line'!$AG$2:$AG$8001,$B470&amp;"|"&amp;$C470,'Per Line'!$AJ$2:$AJ$8001,0,'Per Line'!$AK$2:$AK$8001,0))</f>
        <v/>
      </c>
      <c r="P470" s="7">
        <f>IF($Y470="","",O470*N470)</f>
        <v/>
      </c>
      <c r="Q470">
        <f>IF($Y470="","",Settings!$C$6)</f>
        <v/>
      </c>
      <c r="R470" s="7">
        <f>IF($Y470="","",SUMIFS('Per Line'!$Y$2:$Y$8001,'Per Line'!$AG$2:$AG$8001,$B470&amp;"|"&amp;$C470,'Per Line'!$AJ$2:$AJ$8001,1,'Per Line'!$AK$2:$AK$8001,0))</f>
        <v/>
      </c>
      <c r="S470" s="7">
        <f>IF($Y470="","",R470*Q470)</f>
        <v/>
      </c>
      <c r="T470" s="7">
        <f>IF($Y470="","",S470+P470)</f>
        <v/>
      </c>
      <c r="U470" s="7">
        <f>IF($Y470="","",V470-T470)</f>
        <v/>
      </c>
      <c r="V470" s="7">
        <f>IF($Y470="","",O470+R470+M470)</f>
        <v/>
      </c>
      <c r="W470" s="7">
        <f>IF($Y470="","",V470-T470-K470)</f>
        <v/>
      </c>
      <c r="X470" s="12" t="n"/>
      <c r="Y470" s="13">
        <f>IF(ROWS($Y$2:$Y470)&lt;=MAX('Per Line'!$AI$2:$AI$8001),MATCH(ROWS($Y$2:$Y470),'Per Line'!$AI$2:$AI$8001,0),"")</f>
        <v/>
      </c>
    </row>
    <row r="471">
      <c r="A471" s="12" t="n"/>
      <c r="B471">
        <f>IF($Y471="","",INDEX('Per Line'!$F$2:$F$8001,$Y471)&amp;"")</f>
        <v/>
      </c>
      <c r="C471">
        <f>IF($Y471="","",INDEX('Per Line'!$D$2:$D$8001,$Y471)&amp;"")</f>
        <v/>
      </c>
      <c r="D471">
        <f>IF($Y471="","",INDEX('Per Line'!$B$2:$B$8001,$Y471))</f>
        <v/>
      </c>
      <c r="E471">
        <f>IF($Y471="","",INDEX('Per Line'!$C$2:$C$8001,$Y471)&amp;"")</f>
        <v/>
      </c>
      <c r="F471">
        <f>IF($Y471="","",INDEX('Per Line'!$G$2:$G$8001,$Y471)&amp;"")</f>
        <v/>
      </c>
      <c r="G471">
        <f>IF($Y471="","",INDEX('Per Line'!$L$2:$L$8001,$Y471)&amp;"")</f>
        <v/>
      </c>
      <c r="H471">
        <f>IF($Y471="","",INDEX('Per Line'!$M$2:$M$8001,$Y471)&amp;"")</f>
        <v/>
      </c>
      <c r="I471">
        <f>IF($Y471="","",INDEX('Per Line'!$N$2:$N$8001,$Y471)&amp;"")</f>
        <v/>
      </c>
      <c r="J471">
        <f>IF($Y471="","",INDEX('Per Line'!$Q$2:$Q$8001,$Y471))</f>
        <v/>
      </c>
      <c r="K471" s="7">
        <f>IF($Y471="","",J471*V471/100)</f>
        <v/>
      </c>
      <c r="L471">
        <f>IF($Y471="","",INDEX('Per Line'!$K$2:$K$8001,$Y471)&amp;"")</f>
        <v/>
      </c>
      <c r="M471" s="7">
        <f>IF($Y471="","",SUMIFS('Per Line'!$Y$2:$Y$8001,'Per Line'!$AG$2:$AG$8001,$B471&amp;"|"&amp;$C471,'Per Line'!$AK$2:$AK$8001,1))</f>
        <v/>
      </c>
      <c r="N471">
        <f>IF($Y471="","",Settings!$C$7)</f>
        <v/>
      </c>
      <c r="O471" s="7">
        <f>IF($Y471="","",SUMIFS('Per Line'!$Y$2:$Y$8001,'Per Line'!$AG$2:$AG$8001,$B471&amp;"|"&amp;$C471,'Per Line'!$AJ$2:$AJ$8001,0,'Per Line'!$AK$2:$AK$8001,0))</f>
        <v/>
      </c>
      <c r="P471" s="7">
        <f>IF($Y471="","",O471*N471)</f>
        <v/>
      </c>
      <c r="Q471">
        <f>IF($Y471="","",Settings!$C$6)</f>
        <v/>
      </c>
      <c r="R471" s="7">
        <f>IF($Y471="","",SUMIFS('Per Line'!$Y$2:$Y$8001,'Per Line'!$AG$2:$AG$8001,$B471&amp;"|"&amp;$C471,'Per Line'!$AJ$2:$AJ$8001,1,'Per Line'!$AK$2:$AK$8001,0))</f>
        <v/>
      </c>
      <c r="S471" s="7">
        <f>IF($Y471="","",R471*Q471)</f>
        <v/>
      </c>
      <c r="T471" s="7">
        <f>IF($Y471="","",S471+P471)</f>
        <v/>
      </c>
      <c r="U471" s="7">
        <f>IF($Y471="","",V471-T471)</f>
        <v/>
      </c>
      <c r="V471" s="7">
        <f>IF($Y471="","",O471+R471+M471)</f>
        <v/>
      </c>
      <c r="W471" s="7">
        <f>IF($Y471="","",V471-T471-K471)</f>
        <v/>
      </c>
      <c r="X471" s="12" t="n"/>
      <c r="Y471" s="13">
        <f>IF(ROWS($Y$2:$Y471)&lt;=MAX('Per Line'!$AI$2:$AI$8001),MATCH(ROWS($Y$2:$Y471),'Per Line'!$AI$2:$AI$8001,0),"")</f>
        <v/>
      </c>
    </row>
    <row r="472">
      <c r="A472" s="12" t="n"/>
      <c r="B472">
        <f>IF($Y472="","",INDEX('Per Line'!$F$2:$F$8001,$Y472)&amp;"")</f>
        <v/>
      </c>
      <c r="C472">
        <f>IF($Y472="","",INDEX('Per Line'!$D$2:$D$8001,$Y472)&amp;"")</f>
        <v/>
      </c>
      <c r="D472">
        <f>IF($Y472="","",INDEX('Per Line'!$B$2:$B$8001,$Y472))</f>
        <v/>
      </c>
      <c r="E472">
        <f>IF($Y472="","",INDEX('Per Line'!$C$2:$C$8001,$Y472)&amp;"")</f>
        <v/>
      </c>
      <c r="F472">
        <f>IF($Y472="","",INDEX('Per Line'!$G$2:$G$8001,$Y472)&amp;"")</f>
        <v/>
      </c>
      <c r="G472">
        <f>IF($Y472="","",INDEX('Per Line'!$L$2:$L$8001,$Y472)&amp;"")</f>
        <v/>
      </c>
      <c r="H472">
        <f>IF($Y472="","",INDEX('Per Line'!$M$2:$M$8001,$Y472)&amp;"")</f>
        <v/>
      </c>
      <c r="I472">
        <f>IF($Y472="","",INDEX('Per Line'!$N$2:$N$8001,$Y472)&amp;"")</f>
        <v/>
      </c>
      <c r="J472">
        <f>IF($Y472="","",INDEX('Per Line'!$Q$2:$Q$8001,$Y472))</f>
        <v/>
      </c>
      <c r="K472" s="7">
        <f>IF($Y472="","",J472*V472/100)</f>
        <v/>
      </c>
      <c r="L472">
        <f>IF($Y472="","",INDEX('Per Line'!$K$2:$K$8001,$Y472)&amp;"")</f>
        <v/>
      </c>
      <c r="M472" s="7">
        <f>IF($Y472="","",SUMIFS('Per Line'!$Y$2:$Y$8001,'Per Line'!$AG$2:$AG$8001,$B472&amp;"|"&amp;$C472,'Per Line'!$AK$2:$AK$8001,1))</f>
        <v/>
      </c>
      <c r="N472">
        <f>IF($Y472="","",Settings!$C$7)</f>
        <v/>
      </c>
      <c r="O472" s="7">
        <f>IF($Y472="","",SUMIFS('Per Line'!$Y$2:$Y$8001,'Per Line'!$AG$2:$AG$8001,$B472&amp;"|"&amp;$C472,'Per Line'!$AJ$2:$AJ$8001,0,'Per Line'!$AK$2:$AK$8001,0))</f>
        <v/>
      </c>
      <c r="P472" s="7">
        <f>IF($Y472="","",O472*N472)</f>
        <v/>
      </c>
      <c r="Q472">
        <f>IF($Y472="","",Settings!$C$6)</f>
        <v/>
      </c>
      <c r="R472" s="7">
        <f>IF($Y472="","",SUMIFS('Per Line'!$Y$2:$Y$8001,'Per Line'!$AG$2:$AG$8001,$B472&amp;"|"&amp;$C472,'Per Line'!$AJ$2:$AJ$8001,1,'Per Line'!$AK$2:$AK$8001,0))</f>
        <v/>
      </c>
      <c r="S472" s="7">
        <f>IF($Y472="","",R472*Q472)</f>
        <v/>
      </c>
      <c r="T472" s="7">
        <f>IF($Y472="","",S472+P472)</f>
        <v/>
      </c>
      <c r="U472" s="7">
        <f>IF($Y472="","",V472-T472)</f>
        <v/>
      </c>
      <c r="V472" s="7">
        <f>IF($Y472="","",O472+R472+M472)</f>
        <v/>
      </c>
      <c r="W472" s="7">
        <f>IF($Y472="","",V472-T472-K472)</f>
        <v/>
      </c>
      <c r="X472" s="12" t="n"/>
      <c r="Y472" s="13">
        <f>IF(ROWS($Y$2:$Y472)&lt;=MAX('Per Line'!$AI$2:$AI$8001),MATCH(ROWS($Y$2:$Y472),'Per Line'!$AI$2:$AI$8001,0),"")</f>
        <v/>
      </c>
    </row>
    <row r="473">
      <c r="A473" s="12" t="n"/>
      <c r="B473">
        <f>IF($Y473="","",INDEX('Per Line'!$F$2:$F$8001,$Y473)&amp;"")</f>
        <v/>
      </c>
      <c r="C473">
        <f>IF($Y473="","",INDEX('Per Line'!$D$2:$D$8001,$Y473)&amp;"")</f>
        <v/>
      </c>
      <c r="D473">
        <f>IF($Y473="","",INDEX('Per Line'!$B$2:$B$8001,$Y473))</f>
        <v/>
      </c>
      <c r="E473">
        <f>IF($Y473="","",INDEX('Per Line'!$C$2:$C$8001,$Y473)&amp;"")</f>
        <v/>
      </c>
      <c r="F473">
        <f>IF($Y473="","",INDEX('Per Line'!$G$2:$G$8001,$Y473)&amp;"")</f>
        <v/>
      </c>
      <c r="G473">
        <f>IF($Y473="","",INDEX('Per Line'!$L$2:$L$8001,$Y473)&amp;"")</f>
        <v/>
      </c>
      <c r="H473">
        <f>IF($Y473="","",INDEX('Per Line'!$M$2:$M$8001,$Y473)&amp;"")</f>
        <v/>
      </c>
      <c r="I473">
        <f>IF($Y473="","",INDEX('Per Line'!$N$2:$N$8001,$Y473)&amp;"")</f>
        <v/>
      </c>
      <c r="J473">
        <f>IF($Y473="","",INDEX('Per Line'!$Q$2:$Q$8001,$Y473))</f>
        <v/>
      </c>
      <c r="K473" s="7">
        <f>IF($Y473="","",J473*V473/100)</f>
        <v/>
      </c>
      <c r="L473">
        <f>IF($Y473="","",INDEX('Per Line'!$K$2:$K$8001,$Y473)&amp;"")</f>
        <v/>
      </c>
      <c r="M473" s="7">
        <f>IF($Y473="","",SUMIFS('Per Line'!$Y$2:$Y$8001,'Per Line'!$AG$2:$AG$8001,$B473&amp;"|"&amp;$C473,'Per Line'!$AK$2:$AK$8001,1))</f>
        <v/>
      </c>
      <c r="N473">
        <f>IF($Y473="","",Settings!$C$7)</f>
        <v/>
      </c>
      <c r="O473" s="7">
        <f>IF($Y473="","",SUMIFS('Per Line'!$Y$2:$Y$8001,'Per Line'!$AG$2:$AG$8001,$B473&amp;"|"&amp;$C473,'Per Line'!$AJ$2:$AJ$8001,0,'Per Line'!$AK$2:$AK$8001,0))</f>
        <v/>
      </c>
      <c r="P473" s="7">
        <f>IF($Y473="","",O473*N473)</f>
        <v/>
      </c>
      <c r="Q473">
        <f>IF($Y473="","",Settings!$C$6)</f>
        <v/>
      </c>
      <c r="R473" s="7">
        <f>IF($Y473="","",SUMIFS('Per Line'!$Y$2:$Y$8001,'Per Line'!$AG$2:$AG$8001,$B473&amp;"|"&amp;$C473,'Per Line'!$AJ$2:$AJ$8001,1,'Per Line'!$AK$2:$AK$8001,0))</f>
        <v/>
      </c>
      <c r="S473" s="7">
        <f>IF($Y473="","",R473*Q473)</f>
        <v/>
      </c>
      <c r="T473" s="7">
        <f>IF($Y473="","",S473+P473)</f>
        <v/>
      </c>
      <c r="U473" s="7">
        <f>IF($Y473="","",V473-T473)</f>
        <v/>
      </c>
      <c r="V473" s="7">
        <f>IF($Y473="","",O473+R473+M473)</f>
        <v/>
      </c>
      <c r="W473" s="7">
        <f>IF($Y473="","",V473-T473-K473)</f>
        <v/>
      </c>
      <c r="X473" s="12" t="n"/>
      <c r="Y473" s="13">
        <f>IF(ROWS($Y$2:$Y473)&lt;=MAX('Per Line'!$AI$2:$AI$8001),MATCH(ROWS($Y$2:$Y473),'Per Line'!$AI$2:$AI$8001,0),"")</f>
        <v/>
      </c>
    </row>
    <row r="474">
      <c r="A474" s="12" t="n"/>
      <c r="B474">
        <f>IF($Y474="","",INDEX('Per Line'!$F$2:$F$8001,$Y474)&amp;"")</f>
        <v/>
      </c>
      <c r="C474">
        <f>IF($Y474="","",INDEX('Per Line'!$D$2:$D$8001,$Y474)&amp;"")</f>
        <v/>
      </c>
      <c r="D474">
        <f>IF($Y474="","",INDEX('Per Line'!$B$2:$B$8001,$Y474))</f>
        <v/>
      </c>
      <c r="E474">
        <f>IF($Y474="","",INDEX('Per Line'!$C$2:$C$8001,$Y474)&amp;"")</f>
        <v/>
      </c>
      <c r="F474">
        <f>IF($Y474="","",INDEX('Per Line'!$G$2:$G$8001,$Y474)&amp;"")</f>
        <v/>
      </c>
      <c r="G474">
        <f>IF($Y474="","",INDEX('Per Line'!$L$2:$L$8001,$Y474)&amp;"")</f>
        <v/>
      </c>
      <c r="H474">
        <f>IF($Y474="","",INDEX('Per Line'!$M$2:$M$8001,$Y474)&amp;"")</f>
        <v/>
      </c>
      <c r="I474">
        <f>IF($Y474="","",INDEX('Per Line'!$N$2:$N$8001,$Y474)&amp;"")</f>
        <v/>
      </c>
      <c r="J474">
        <f>IF($Y474="","",INDEX('Per Line'!$Q$2:$Q$8001,$Y474))</f>
        <v/>
      </c>
      <c r="K474" s="7">
        <f>IF($Y474="","",J474*V474/100)</f>
        <v/>
      </c>
      <c r="L474">
        <f>IF($Y474="","",INDEX('Per Line'!$K$2:$K$8001,$Y474)&amp;"")</f>
        <v/>
      </c>
      <c r="M474" s="7">
        <f>IF($Y474="","",SUMIFS('Per Line'!$Y$2:$Y$8001,'Per Line'!$AG$2:$AG$8001,$B474&amp;"|"&amp;$C474,'Per Line'!$AK$2:$AK$8001,1))</f>
        <v/>
      </c>
      <c r="N474">
        <f>IF($Y474="","",Settings!$C$7)</f>
        <v/>
      </c>
      <c r="O474" s="7">
        <f>IF($Y474="","",SUMIFS('Per Line'!$Y$2:$Y$8001,'Per Line'!$AG$2:$AG$8001,$B474&amp;"|"&amp;$C474,'Per Line'!$AJ$2:$AJ$8001,0,'Per Line'!$AK$2:$AK$8001,0))</f>
        <v/>
      </c>
      <c r="P474" s="7">
        <f>IF($Y474="","",O474*N474)</f>
        <v/>
      </c>
      <c r="Q474">
        <f>IF($Y474="","",Settings!$C$6)</f>
        <v/>
      </c>
      <c r="R474" s="7">
        <f>IF($Y474="","",SUMIFS('Per Line'!$Y$2:$Y$8001,'Per Line'!$AG$2:$AG$8001,$B474&amp;"|"&amp;$C474,'Per Line'!$AJ$2:$AJ$8001,1,'Per Line'!$AK$2:$AK$8001,0))</f>
        <v/>
      </c>
      <c r="S474" s="7">
        <f>IF($Y474="","",R474*Q474)</f>
        <v/>
      </c>
      <c r="T474" s="7">
        <f>IF($Y474="","",S474+P474)</f>
        <v/>
      </c>
      <c r="U474" s="7">
        <f>IF($Y474="","",V474-T474)</f>
        <v/>
      </c>
      <c r="V474" s="7">
        <f>IF($Y474="","",O474+R474+M474)</f>
        <v/>
      </c>
      <c r="W474" s="7">
        <f>IF($Y474="","",V474-T474-K474)</f>
        <v/>
      </c>
      <c r="X474" s="12" t="n"/>
      <c r="Y474" s="13">
        <f>IF(ROWS($Y$2:$Y474)&lt;=MAX('Per Line'!$AI$2:$AI$8001),MATCH(ROWS($Y$2:$Y474),'Per Line'!$AI$2:$AI$8001,0),"")</f>
        <v/>
      </c>
    </row>
    <row r="475">
      <c r="A475" s="12" t="n"/>
      <c r="B475">
        <f>IF($Y475="","",INDEX('Per Line'!$F$2:$F$8001,$Y475)&amp;"")</f>
        <v/>
      </c>
      <c r="C475">
        <f>IF($Y475="","",INDEX('Per Line'!$D$2:$D$8001,$Y475)&amp;"")</f>
        <v/>
      </c>
      <c r="D475">
        <f>IF($Y475="","",INDEX('Per Line'!$B$2:$B$8001,$Y475))</f>
        <v/>
      </c>
      <c r="E475">
        <f>IF($Y475="","",INDEX('Per Line'!$C$2:$C$8001,$Y475)&amp;"")</f>
        <v/>
      </c>
      <c r="F475">
        <f>IF($Y475="","",INDEX('Per Line'!$G$2:$G$8001,$Y475)&amp;"")</f>
        <v/>
      </c>
      <c r="G475">
        <f>IF($Y475="","",INDEX('Per Line'!$L$2:$L$8001,$Y475)&amp;"")</f>
        <v/>
      </c>
      <c r="H475">
        <f>IF($Y475="","",INDEX('Per Line'!$M$2:$M$8001,$Y475)&amp;"")</f>
        <v/>
      </c>
      <c r="I475">
        <f>IF($Y475="","",INDEX('Per Line'!$N$2:$N$8001,$Y475)&amp;"")</f>
        <v/>
      </c>
      <c r="J475">
        <f>IF($Y475="","",INDEX('Per Line'!$Q$2:$Q$8001,$Y475))</f>
        <v/>
      </c>
      <c r="K475" s="7">
        <f>IF($Y475="","",J475*V475/100)</f>
        <v/>
      </c>
      <c r="L475">
        <f>IF($Y475="","",INDEX('Per Line'!$K$2:$K$8001,$Y475)&amp;"")</f>
        <v/>
      </c>
      <c r="M475" s="7">
        <f>IF($Y475="","",SUMIFS('Per Line'!$Y$2:$Y$8001,'Per Line'!$AG$2:$AG$8001,$B475&amp;"|"&amp;$C475,'Per Line'!$AK$2:$AK$8001,1))</f>
        <v/>
      </c>
      <c r="N475">
        <f>IF($Y475="","",Settings!$C$7)</f>
        <v/>
      </c>
      <c r="O475" s="7">
        <f>IF($Y475="","",SUMIFS('Per Line'!$Y$2:$Y$8001,'Per Line'!$AG$2:$AG$8001,$B475&amp;"|"&amp;$C475,'Per Line'!$AJ$2:$AJ$8001,0,'Per Line'!$AK$2:$AK$8001,0))</f>
        <v/>
      </c>
      <c r="P475" s="7">
        <f>IF($Y475="","",O475*N475)</f>
        <v/>
      </c>
      <c r="Q475">
        <f>IF($Y475="","",Settings!$C$6)</f>
        <v/>
      </c>
      <c r="R475" s="7">
        <f>IF($Y475="","",SUMIFS('Per Line'!$Y$2:$Y$8001,'Per Line'!$AG$2:$AG$8001,$B475&amp;"|"&amp;$C475,'Per Line'!$AJ$2:$AJ$8001,1,'Per Line'!$AK$2:$AK$8001,0))</f>
        <v/>
      </c>
      <c r="S475" s="7">
        <f>IF($Y475="","",R475*Q475)</f>
        <v/>
      </c>
      <c r="T475" s="7">
        <f>IF($Y475="","",S475+P475)</f>
        <v/>
      </c>
      <c r="U475" s="7">
        <f>IF($Y475="","",V475-T475)</f>
        <v/>
      </c>
      <c r="V475" s="7">
        <f>IF($Y475="","",O475+R475+M475)</f>
        <v/>
      </c>
      <c r="W475" s="7">
        <f>IF($Y475="","",V475-T475-K475)</f>
        <v/>
      </c>
      <c r="X475" s="12" t="n"/>
      <c r="Y475" s="13">
        <f>IF(ROWS($Y$2:$Y475)&lt;=MAX('Per Line'!$AI$2:$AI$8001),MATCH(ROWS($Y$2:$Y475),'Per Line'!$AI$2:$AI$8001,0),"")</f>
        <v/>
      </c>
    </row>
    <row r="476">
      <c r="A476" s="12" t="n"/>
      <c r="B476">
        <f>IF($Y476="","",INDEX('Per Line'!$F$2:$F$8001,$Y476)&amp;"")</f>
        <v/>
      </c>
      <c r="C476">
        <f>IF($Y476="","",INDEX('Per Line'!$D$2:$D$8001,$Y476)&amp;"")</f>
        <v/>
      </c>
      <c r="D476">
        <f>IF($Y476="","",INDEX('Per Line'!$B$2:$B$8001,$Y476))</f>
        <v/>
      </c>
      <c r="E476">
        <f>IF($Y476="","",INDEX('Per Line'!$C$2:$C$8001,$Y476)&amp;"")</f>
        <v/>
      </c>
      <c r="F476">
        <f>IF($Y476="","",INDEX('Per Line'!$G$2:$G$8001,$Y476)&amp;"")</f>
        <v/>
      </c>
      <c r="G476">
        <f>IF($Y476="","",INDEX('Per Line'!$L$2:$L$8001,$Y476)&amp;"")</f>
        <v/>
      </c>
      <c r="H476">
        <f>IF($Y476="","",INDEX('Per Line'!$M$2:$M$8001,$Y476)&amp;"")</f>
        <v/>
      </c>
      <c r="I476">
        <f>IF($Y476="","",INDEX('Per Line'!$N$2:$N$8001,$Y476)&amp;"")</f>
        <v/>
      </c>
      <c r="J476">
        <f>IF($Y476="","",INDEX('Per Line'!$Q$2:$Q$8001,$Y476))</f>
        <v/>
      </c>
      <c r="K476" s="7">
        <f>IF($Y476="","",J476*V476/100)</f>
        <v/>
      </c>
      <c r="L476">
        <f>IF($Y476="","",INDEX('Per Line'!$K$2:$K$8001,$Y476)&amp;"")</f>
        <v/>
      </c>
      <c r="M476" s="7">
        <f>IF($Y476="","",SUMIFS('Per Line'!$Y$2:$Y$8001,'Per Line'!$AG$2:$AG$8001,$B476&amp;"|"&amp;$C476,'Per Line'!$AK$2:$AK$8001,1))</f>
        <v/>
      </c>
      <c r="N476">
        <f>IF($Y476="","",Settings!$C$7)</f>
        <v/>
      </c>
      <c r="O476" s="7">
        <f>IF($Y476="","",SUMIFS('Per Line'!$Y$2:$Y$8001,'Per Line'!$AG$2:$AG$8001,$B476&amp;"|"&amp;$C476,'Per Line'!$AJ$2:$AJ$8001,0,'Per Line'!$AK$2:$AK$8001,0))</f>
        <v/>
      </c>
      <c r="P476" s="7">
        <f>IF($Y476="","",O476*N476)</f>
        <v/>
      </c>
      <c r="Q476">
        <f>IF($Y476="","",Settings!$C$6)</f>
        <v/>
      </c>
      <c r="R476" s="7">
        <f>IF($Y476="","",SUMIFS('Per Line'!$Y$2:$Y$8001,'Per Line'!$AG$2:$AG$8001,$B476&amp;"|"&amp;$C476,'Per Line'!$AJ$2:$AJ$8001,1,'Per Line'!$AK$2:$AK$8001,0))</f>
        <v/>
      </c>
      <c r="S476" s="7">
        <f>IF($Y476="","",R476*Q476)</f>
        <v/>
      </c>
      <c r="T476" s="7">
        <f>IF($Y476="","",S476+P476)</f>
        <v/>
      </c>
      <c r="U476" s="7">
        <f>IF($Y476="","",V476-T476)</f>
        <v/>
      </c>
      <c r="V476" s="7">
        <f>IF($Y476="","",O476+R476+M476)</f>
        <v/>
      </c>
      <c r="W476" s="7">
        <f>IF($Y476="","",V476-T476-K476)</f>
        <v/>
      </c>
      <c r="X476" s="12" t="n"/>
      <c r="Y476" s="13">
        <f>IF(ROWS($Y$2:$Y476)&lt;=MAX('Per Line'!$AI$2:$AI$8001),MATCH(ROWS($Y$2:$Y476),'Per Line'!$AI$2:$AI$8001,0),"")</f>
        <v/>
      </c>
    </row>
    <row r="477">
      <c r="A477" s="12" t="n"/>
      <c r="B477">
        <f>IF($Y477="","",INDEX('Per Line'!$F$2:$F$8001,$Y477)&amp;"")</f>
        <v/>
      </c>
      <c r="C477">
        <f>IF($Y477="","",INDEX('Per Line'!$D$2:$D$8001,$Y477)&amp;"")</f>
        <v/>
      </c>
      <c r="D477">
        <f>IF($Y477="","",INDEX('Per Line'!$B$2:$B$8001,$Y477))</f>
        <v/>
      </c>
      <c r="E477">
        <f>IF($Y477="","",INDEX('Per Line'!$C$2:$C$8001,$Y477)&amp;"")</f>
        <v/>
      </c>
      <c r="F477">
        <f>IF($Y477="","",INDEX('Per Line'!$G$2:$G$8001,$Y477)&amp;"")</f>
        <v/>
      </c>
      <c r="G477">
        <f>IF($Y477="","",INDEX('Per Line'!$L$2:$L$8001,$Y477)&amp;"")</f>
        <v/>
      </c>
      <c r="H477">
        <f>IF($Y477="","",INDEX('Per Line'!$M$2:$M$8001,$Y477)&amp;"")</f>
        <v/>
      </c>
      <c r="I477">
        <f>IF($Y477="","",INDEX('Per Line'!$N$2:$N$8001,$Y477)&amp;"")</f>
        <v/>
      </c>
      <c r="J477">
        <f>IF($Y477="","",INDEX('Per Line'!$Q$2:$Q$8001,$Y477))</f>
        <v/>
      </c>
      <c r="K477" s="7">
        <f>IF($Y477="","",J477*V477/100)</f>
        <v/>
      </c>
      <c r="L477">
        <f>IF($Y477="","",INDEX('Per Line'!$K$2:$K$8001,$Y477)&amp;"")</f>
        <v/>
      </c>
      <c r="M477" s="7">
        <f>IF($Y477="","",SUMIFS('Per Line'!$Y$2:$Y$8001,'Per Line'!$AG$2:$AG$8001,$B477&amp;"|"&amp;$C477,'Per Line'!$AK$2:$AK$8001,1))</f>
        <v/>
      </c>
      <c r="N477">
        <f>IF($Y477="","",Settings!$C$7)</f>
        <v/>
      </c>
      <c r="O477" s="7">
        <f>IF($Y477="","",SUMIFS('Per Line'!$Y$2:$Y$8001,'Per Line'!$AG$2:$AG$8001,$B477&amp;"|"&amp;$C477,'Per Line'!$AJ$2:$AJ$8001,0,'Per Line'!$AK$2:$AK$8001,0))</f>
        <v/>
      </c>
      <c r="P477" s="7">
        <f>IF($Y477="","",O477*N477)</f>
        <v/>
      </c>
      <c r="Q477">
        <f>IF($Y477="","",Settings!$C$6)</f>
        <v/>
      </c>
      <c r="R477" s="7">
        <f>IF($Y477="","",SUMIFS('Per Line'!$Y$2:$Y$8001,'Per Line'!$AG$2:$AG$8001,$B477&amp;"|"&amp;$C477,'Per Line'!$AJ$2:$AJ$8001,1,'Per Line'!$AK$2:$AK$8001,0))</f>
        <v/>
      </c>
      <c r="S477" s="7">
        <f>IF($Y477="","",R477*Q477)</f>
        <v/>
      </c>
      <c r="T477" s="7">
        <f>IF($Y477="","",S477+P477)</f>
        <v/>
      </c>
      <c r="U477" s="7">
        <f>IF($Y477="","",V477-T477)</f>
        <v/>
      </c>
      <c r="V477" s="7">
        <f>IF($Y477="","",O477+R477+M477)</f>
        <v/>
      </c>
      <c r="W477" s="7">
        <f>IF($Y477="","",V477-T477-K477)</f>
        <v/>
      </c>
      <c r="X477" s="12" t="n"/>
      <c r="Y477" s="13">
        <f>IF(ROWS($Y$2:$Y477)&lt;=MAX('Per Line'!$AI$2:$AI$8001),MATCH(ROWS($Y$2:$Y477),'Per Line'!$AI$2:$AI$8001,0),"")</f>
        <v/>
      </c>
    </row>
    <row r="478">
      <c r="A478" s="12" t="n"/>
      <c r="B478">
        <f>IF($Y478="","",INDEX('Per Line'!$F$2:$F$8001,$Y478)&amp;"")</f>
        <v/>
      </c>
      <c r="C478">
        <f>IF($Y478="","",INDEX('Per Line'!$D$2:$D$8001,$Y478)&amp;"")</f>
        <v/>
      </c>
      <c r="D478">
        <f>IF($Y478="","",INDEX('Per Line'!$B$2:$B$8001,$Y478))</f>
        <v/>
      </c>
      <c r="E478">
        <f>IF($Y478="","",INDEX('Per Line'!$C$2:$C$8001,$Y478)&amp;"")</f>
        <v/>
      </c>
      <c r="F478">
        <f>IF($Y478="","",INDEX('Per Line'!$G$2:$G$8001,$Y478)&amp;"")</f>
        <v/>
      </c>
      <c r="G478">
        <f>IF($Y478="","",INDEX('Per Line'!$L$2:$L$8001,$Y478)&amp;"")</f>
        <v/>
      </c>
      <c r="H478">
        <f>IF($Y478="","",INDEX('Per Line'!$M$2:$M$8001,$Y478)&amp;"")</f>
        <v/>
      </c>
      <c r="I478">
        <f>IF($Y478="","",INDEX('Per Line'!$N$2:$N$8001,$Y478)&amp;"")</f>
        <v/>
      </c>
      <c r="J478">
        <f>IF($Y478="","",INDEX('Per Line'!$Q$2:$Q$8001,$Y478))</f>
        <v/>
      </c>
      <c r="K478" s="7">
        <f>IF($Y478="","",J478*V478/100)</f>
        <v/>
      </c>
      <c r="L478">
        <f>IF($Y478="","",INDEX('Per Line'!$K$2:$K$8001,$Y478)&amp;"")</f>
        <v/>
      </c>
      <c r="M478" s="7">
        <f>IF($Y478="","",SUMIFS('Per Line'!$Y$2:$Y$8001,'Per Line'!$AG$2:$AG$8001,$B478&amp;"|"&amp;$C478,'Per Line'!$AK$2:$AK$8001,1))</f>
        <v/>
      </c>
      <c r="N478">
        <f>IF($Y478="","",Settings!$C$7)</f>
        <v/>
      </c>
      <c r="O478" s="7">
        <f>IF($Y478="","",SUMIFS('Per Line'!$Y$2:$Y$8001,'Per Line'!$AG$2:$AG$8001,$B478&amp;"|"&amp;$C478,'Per Line'!$AJ$2:$AJ$8001,0,'Per Line'!$AK$2:$AK$8001,0))</f>
        <v/>
      </c>
      <c r="P478" s="7">
        <f>IF($Y478="","",O478*N478)</f>
        <v/>
      </c>
      <c r="Q478">
        <f>IF($Y478="","",Settings!$C$6)</f>
        <v/>
      </c>
      <c r="R478" s="7">
        <f>IF($Y478="","",SUMIFS('Per Line'!$Y$2:$Y$8001,'Per Line'!$AG$2:$AG$8001,$B478&amp;"|"&amp;$C478,'Per Line'!$AJ$2:$AJ$8001,1,'Per Line'!$AK$2:$AK$8001,0))</f>
        <v/>
      </c>
      <c r="S478" s="7">
        <f>IF($Y478="","",R478*Q478)</f>
        <v/>
      </c>
      <c r="T478" s="7">
        <f>IF($Y478="","",S478+P478)</f>
        <v/>
      </c>
      <c r="U478" s="7">
        <f>IF($Y478="","",V478-T478)</f>
        <v/>
      </c>
      <c r="V478" s="7">
        <f>IF($Y478="","",O478+R478+M478)</f>
        <v/>
      </c>
      <c r="W478" s="7">
        <f>IF($Y478="","",V478-T478-K478)</f>
        <v/>
      </c>
      <c r="X478" s="12" t="n"/>
      <c r="Y478" s="13">
        <f>IF(ROWS($Y$2:$Y478)&lt;=MAX('Per Line'!$AI$2:$AI$8001),MATCH(ROWS($Y$2:$Y478),'Per Line'!$AI$2:$AI$8001,0),"")</f>
        <v/>
      </c>
    </row>
    <row r="479">
      <c r="A479" s="12" t="n"/>
      <c r="B479">
        <f>IF($Y479="","",INDEX('Per Line'!$F$2:$F$8001,$Y479)&amp;"")</f>
        <v/>
      </c>
      <c r="C479">
        <f>IF($Y479="","",INDEX('Per Line'!$D$2:$D$8001,$Y479)&amp;"")</f>
        <v/>
      </c>
      <c r="D479">
        <f>IF($Y479="","",INDEX('Per Line'!$B$2:$B$8001,$Y479))</f>
        <v/>
      </c>
      <c r="E479">
        <f>IF($Y479="","",INDEX('Per Line'!$C$2:$C$8001,$Y479)&amp;"")</f>
        <v/>
      </c>
      <c r="F479">
        <f>IF($Y479="","",INDEX('Per Line'!$G$2:$G$8001,$Y479)&amp;"")</f>
        <v/>
      </c>
      <c r="G479">
        <f>IF($Y479="","",INDEX('Per Line'!$L$2:$L$8001,$Y479)&amp;"")</f>
        <v/>
      </c>
      <c r="H479">
        <f>IF($Y479="","",INDEX('Per Line'!$M$2:$M$8001,$Y479)&amp;"")</f>
        <v/>
      </c>
      <c r="I479">
        <f>IF($Y479="","",INDEX('Per Line'!$N$2:$N$8001,$Y479)&amp;"")</f>
        <v/>
      </c>
      <c r="J479">
        <f>IF($Y479="","",INDEX('Per Line'!$Q$2:$Q$8001,$Y479))</f>
        <v/>
      </c>
      <c r="K479" s="7">
        <f>IF($Y479="","",J479*V479/100)</f>
        <v/>
      </c>
      <c r="L479">
        <f>IF($Y479="","",INDEX('Per Line'!$K$2:$K$8001,$Y479)&amp;"")</f>
        <v/>
      </c>
      <c r="M479" s="7">
        <f>IF($Y479="","",SUMIFS('Per Line'!$Y$2:$Y$8001,'Per Line'!$AG$2:$AG$8001,$B479&amp;"|"&amp;$C479,'Per Line'!$AK$2:$AK$8001,1))</f>
        <v/>
      </c>
      <c r="N479">
        <f>IF($Y479="","",Settings!$C$7)</f>
        <v/>
      </c>
      <c r="O479" s="7">
        <f>IF($Y479="","",SUMIFS('Per Line'!$Y$2:$Y$8001,'Per Line'!$AG$2:$AG$8001,$B479&amp;"|"&amp;$C479,'Per Line'!$AJ$2:$AJ$8001,0,'Per Line'!$AK$2:$AK$8001,0))</f>
        <v/>
      </c>
      <c r="P479" s="7">
        <f>IF($Y479="","",O479*N479)</f>
        <v/>
      </c>
      <c r="Q479">
        <f>IF($Y479="","",Settings!$C$6)</f>
        <v/>
      </c>
      <c r="R479" s="7">
        <f>IF($Y479="","",SUMIFS('Per Line'!$Y$2:$Y$8001,'Per Line'!$AG$2:$AG$8001,$B479&amp;"|"&amp;$C479,'Per Line'!$AJ$2:$AJ$8001,1,'Per Line'!$AK$2:$AK$8001,0))</f>
        <v/>
      </c>
      <c r="S479" s="7">
        <f>IF($Y479="","",R479*Q479)</f>
        <v/>
      </c>
      <c r="T479" s="7">
        <f>IF($Y479="","",S479+P479)</f>
        <v/>
      </c>
      <c r="U479" s="7">
        <f>IF($Y479="","",V479-T479)</f>
        <v/>
      </c>
      <c r="V479" s="7">
        <f>IF($Y479="","",O479+R479+M479)</f>
        <v/>
      </c>
      <c r="W479" s="7">
        <f>IF($Y479="","",V479-T479-K479)</f>
        <v/>
      </c>
      <c r="X479" s="12" t="n"/>
      <c r="Y479" s="13">
        <f>IF(ROWS($Y$2:$Y479)&lt;=MAX('Per Line'!$AI$2:$AI$8001),MATCH(ROWS($Y$2:$Y479),'Per Line'!$AI$2:$AI$8001,0),"")</f>
        <v/>
      </c>
    </row>
    <row r="480">
      <c r="A480" s="12" t="n"/>
      <c r="B480">
        <f>IF($Y480="","",INDEX('Per Line'!$F$2:$F$8001,$Y480)&amp;"")</f>
        <v/>
      </c>
      <c r="C480">
        <f>IF($Y480="","",INDEX('Per Line'!$D$2:$D$8001,$Y480)&amp;"")</f>
        <v/>
      </c>
      <c r="D480">
        <f>IF($Y480="","",INDEX('Per Line'!$B$2:$B$8001,$Y480))</f>
        <v/>
      </c>
      <c r="E480">
        <f>IF($Y480="","",INDEX('Per Line'!$C$2:$C$8001,$Y480)&amp;"")</f>
        <v/>
      </c>
      <c r="F480">
        <f>IF($Y480="","",INDEX('Per Line'!$G$2:$G$8001,$Y480)&amp;"")</f>
        <v/>
      </c>
      <c r="G480">
        <f>IF($Y480="","",INDEX('Per Line'!$L$2:$L$8001,$Y480)&amp;"")</f>
        <v/>
      </c>
      <c r="H480">
        <f>IF($Y480="","",INDEX('Per Line'!$M$2:$M$8001,$Y480)&amp;"")</f>
        <v/>
      </c>
      <c r="I480">
        <f>IF($Y480="","",INDEX('Per Line'!$N$2:$N$8001,$Y480)&amp;"")</f>
        <v/>
      </c>
      <c r="J480">
        <f>IF($Y480="","",INDEX('Per Line'!$Q$2:$Q$8001,$Y480))</f>
        <v/>
      </c>
      <c r="K480" s="7">
        <f>IF($Y480="","",J480*V480/100)</f>
        <v/>
      </c>
      <c r="L480">
        <f>IF($Y480="","",INDEX('Per Line'!$K$2:$K$8001,$Y480)&amp;"")</f>
        <v/>
      </c>
      <c r="M480" s="7">
        <f>IF($Y480="","",SUMIFS('Per Line'!$Y$2:$Y$8001,'Per Line'!$AG$2:$AG$8001,$B480&amp;"|"&amp;$C480,'Per Line'!$AK$2:$AK$8001,1))</f>
        <v/>
      </c>
      <c r="N480">
        <f>IF($Y480="","",Settings!$C$7)</f>
        <v/>
      </c>
      <c r="O480" s="7">
        <f>IF($Y480="","",SUMIFS('Per Line'!$Y$2:$Y$8001,'Per Line'!$AG$2:$AG$8001,$B480&amp;"|"&amp;$C480,'Per Line'!$AJ$2:$AJ$8001,0,'Per Line'!$AK$2:$AK$8001,0))</f>
        <v/>
      </c>
      <c r="P480" s="7">
        <f>IF($Y480="","",O480*N480)</f>
        <v/>
      </c>
      <c r="Q480">
        <f>IF($Y480="","",Settings!$C$6)</f>
        <v/>
      </c>
      <c r="R480" s="7">
        <f>IF($Y480="","",SUMIFS('Per Line'!$Y$2:$Y$8001,'Per Line'!$AG$2:$AG$8001,$B480&amp;"|"&amp;$C480,'Per Line'!$AJ$2:$AJ$8001,1,'Per Line'!$AK$2:$AK$8001,0))</f>
        <v/>
      </c>
      <c r="S480" s="7">
        <f>IF($Y480="","",R480*Q480)</f>
        <v/>
      </c>
      <c r="T480" s="7">
        <f>IF($Y480="","",S480+P480)</f>
        <v/>
      </c>
      <c r="U480" s="7">
        <f>IF($Y480="","",V480-T480)</f>
        <v/>
      </c>
      <c r="V480" s="7">
        <f>IF($Y480="","",O480+R480+M480)</f>
        <v/>
      </c>
      <c r="W480" s="7">
        <f>IF($Y480="","",V480-T480-K480)</f>
        <v/>
      </c>
      <c r="X480" s="12" t="n"/>
      <c r="Y480" s="13">
        <f>IF(ROWS($Y$2:$Y480)&lt;=MAX('Per Line'!$AI$2:$AI$8001),MATCH(ROWS($Y$2:$Y480),'Per Line'!$AI$2:$AI$8001,0),"")</f>
        <v/>
      </c>
    </row>
    <row r="481">
      <c r="A481" s="12" t="n"/>
      <c r="B481">
        <f>IF($Y481="","",INDEX('Per Line'!$F$2:$F$8001,$Y481)&amp;"")</f>
        <v/>
      </c>
      <c r="C481">
        <f>IF($Y481="","",INDEX('Per Line'!$D$2:$D$8001,$Y481)&amp;"")</f>
        <v/>
      </c>
      <c r="D481">
        <f>IF($Y481="","",INDEX('Per Line'!$B$2:$B$8001,$Y481))</f>
        <v/>
      </c>
      <c r="E481">
        <f>IF($Y481="","",INDEX('Per Line'!$C$2:$C$8001,$Y481)&amp;"")</f>
        <v/>
      </c>
      <c r="F481">
        <f>IF($Y481="","",INDEX('Per Line'!$G$2:$G$8001,$Y481)&amp;"")</f>
        <v/>
      </c>
      <c r="G481">
        <f>IF($Y481="","",INDEX('Per Line'!$L$2:$L$8001,$Y481)&amp;"")</f>
        <v/>
      </c>
      <c r="H481">
        <f>IF($Y481="","",INDEX('Per Line'!$M$2:$M$8001,$Y481)&amp;"")</f>
        <v/>
      </c>
      <c r="I481">
        <f>IF($Y481="","",INDEX('Per Line'!$N$2:$N$8001,$Y481)&amp;"")</f>
        <v/>
      </c>
      <c r="J481">
        <f>IF($Y481="","",INDEX('Per Line'!$Q$2:$Q$8001,$Y481))</f>
        <v/>
      </c>
      <c r="K481" s="7">
        <f>IF($Y481="","",J481*V481/100)</f>
        <v/>
      </c>
      <c r="L481">
        <f>IF($Y481="","",INDEX('Per Line'!$K$2:$K$8001,$Y481)&amp;"")</f>
        <v/>
      </c>
      <c r="M481" s="7">
        <f>IF($Y481="","",SUMIFS('Per Line'!$Y$2:$Y$8001,'Per Line'!$AG$2:$AG$8001,$B481&amp;"|"&amp;$C481,'Per Line'!$AK$2:$AK$8001,1))</f>
        <v/>
      </c>
      <c r="N481">
        <f>IF($Y481="","",Settings!$C$7)</f>
        <v/>
      </c>
      <c r="O481" s="7">
        <f>IF($Y481="","",SUMIFS('Per Line'!$Y$2:$Y$8001,'Per Line'!$AG$2:$AG$8001,$B481&amp;"|"&amp;$C481,'Per Line'!$AJ$2:$AJ$8001,0,'Per Line'!$AK$2:$AK$8001,0))</f>
        <v/>
      </c>
      <c r="P481" s="7">
        <f>IF($Y481="","",O481*N481)</f>
        <v/>
      </c>
      <c r="Q481">
        <f>IF($Y481="","",Settings!$C$6)</f>
        <v/>
      </c>
      <c r="R481" s="7">
        <f>IF($Y481="","",SUMIFS('Per Line'!$Y$2:$Y$8001,'Per Line'!$AG$2:$AG$8001,$B481&amp;"|"&amp;$C481,'Per Line'!$AJ$2:$AJ$8001,1,'Per Line'!$AK$2:$AK$8001,0))</f>
        <v/>
      </c>
      <c r="S481" s="7">
        <f>IF($Y481="","",R481*Q481)</f>
        <v/>
      </c>
      <c r="T481" s="7">
        <f>IF($Y481="","",S481+P481)</f>
        <v/>
      </c>
      <c r="U481" s="7">
        <f>IF($Y481="","",V481-T481)</f>
        <v/>
      </c>
      <c r="V481" s="7">
        <f>IF($Y481="","",O481+R481+M481)</f>
        <v/>
      </c>
      <c r="W481" s="7">
        <f>IF($Y481="","",V481-T481-K481)</f>
        <v/>
      </c>
      <c r="X481" s="12" t="n"/>
      <c r="Y481" s="13">
        <f>IF(ROWS($Y$2:$Y481)&lt;=MAX('Per Line'!$AI$2:$AI$8001),MATCH(ROWS($Y$2:$Y481),'Per Line'!$AI$2:$AI$8001,0),"")</f>
        <v/>
      </c>
    </row>
    <row r="482">
      <c r="A482" s="12" t="n"/>
      <c r="B482">
        <f>IF($Y482="","",INDEX('Per Line'!$F$2:$F$8001,$Y482)&amp;"")</f>
        <v/>
      </c>
      <c r="C482">
        <f>IF($Y482="","",INDEX('Per Line'!$D$2:$D$8001,$Y482)&amp;"")</f>
        <v/>
      </c>
      <c r="D482">
        <f>IF($Y482="","",INDEX('Per Line'!$B$2:$B$8001,$Y482))</f>
        <v/>
      </c>
      <c r="E482">
        <f>IF($Y482="","",INDEX('Per Line'!$C$2:$C$8001,$Y482)&amp;"")</f>
        <v/>
      </c>
      <c r="F482">
        <f>IF($Y482="","",INDEX('Per Line'!$G$2:$G$8001,$Y482)&amp;"")</f>
        <v/>
      </c>
      <c r="G482">
        <f>IF($Y482="","",INDEX('Per Line'!$L$2:$L$8001,$Y482)&amp;"")</f>
        <v/>
      </c>
      <c r="H482">
        <f>IF($Y482="","",INDEX('Per Line'!$M$2:$M$8001,$Y482)&amp;"")</f>
        <v/>
      </c>
      <c r="I482">
        <f>IF($Y482="","",INDEX('Per Line'!$N$2:$N$8001,$Y482)&amp;"")</f>
        <v/>
      </c>
      <c r="J482">
        <f>IF($Y482="","",INDEX('Per Line'!$Q$2:$Q$8001,$Y482))</f>
        <v/>
      </c>
      <c r="K482" s="7">
        <f>IF($Y482="","",J482*V482/100)</f>
        <v/>
      </c>
      <c r="L482">
        <f>IF($Y482="","",INDEX('Per Line'!$K$2:$K$8001,$Y482)&amp;"")</f>
        <v/>
      </c>
      <c r="M482" s="7">
        <f>IF($Y482="","",SUMIFS('Per Line'!$Y$2:$Y$8001,'Per Line'!$AG$2:$AG$8001,$B482&amp;"|"&amp;$C482,'Per Line'!$AK$2:$AK$8001,1))</f>
        <v/>
      </c>
      <c r="N482">
        <f>IF($Y482="","",Settings!$C$7)</f>
        <v/>
      </c>
      <c r="O482" s="7">
        <f>IF($Y482="","",SUMIFS('Per Line'!$Y$2:$Y$8001,'Per Line'!$AG$2:$AG$8001,$B482&amp;"|"&amp;$C482,'Per Line'!$AJ$2:$AJ$8001,0,'Per Line'!$AK$2:$AK$8001,0))</f>
        <v/>
      </c>
      <c r="P482" s="7">
        <f>IF($Y482="","",O482*N482)</f>
        <v/>
      </c>
      <c r="Q482">
        <f>IF($Y482="","",Settings!$C$6)</f>
        <v/>
      </c>
      <c r="R482" s="7">
        <f>IF($Y482="","",SUMIFS('Per Line'!$Y$2:$Y$8001,'Per Line'!$AG$2:$AG$8001,$B482&amp;"|"&amp;$C482,'Per Line'!$AJ$2:$AJ$8001,1,'Per Line'!$AK$2:$AK$8001,0))</f>
        <v/>
      </c>
      <c r="S482" s="7">
        <f>IF($Y482="","",R482*Q482)</f>
        <v/>
      </c>
      <c r="T482" s="7">
        <f>IF($Y482="","",S482+P482)</f>
        <v/>
      </c>
      <c r="U482" s="7">
        <f>IF($Y482="","",V482-T482)</f>
        <v/>
      </c>
      <c r="V482" s="7">
        <f>IF($Y482="","",O482+R482+M482)</f>
        <v/>
      </c>
      <c r="W482" s="7">
        <f>IF($Y482="","",V482-T482-K482)</f>
        <v/>
      </c>
      <c r="X482" s="12" t="n"/>
      <c r="Y482" s="13">
        <f>IF(ROWS($Y$2:$Y482)&lt;=MAX('Per Line'!$AI$2:$AI$8001),MATCH(ROWS($Y$2:$Y482),'Per Line'!$AI$2:$AI$8001,0),"")</f>
        <v/>
      </c>
    </row>
    <row r="483">
      <c r="A483" s="12" t="n"/>
      <c r="B483">
        <f>IF($Y483="","",INDEX('Per Line'!$F$2:$F$8001,$Y483)&amp;"")</f>
        <v/>
      </c>
      <c r="C483">
        <f>IF($Y483="","",INDEX('Per Line'!$D$2:$D$8001,$Y483)&amp;"")</f>
        <v/>
      </c>
      <c r="D483">
        <f>IF($Y483="","",INDEX('Per Line'!$B$2:$B$8001,$Y483))</f>
        <v/>
      </c>
      <c r="E483">
        <f>IF($Y483="","",INDEX('Per Line'!$C$2:$C$8001,$Y483)&amp;"")</f>
        <v/>
      </c>
      <c r="F483">
        <f>IF($Y483="","",INDEX('Per Line'!$G$2:$G$8001,$Y483)&amp;"")</f>
        <v/>
      </c>
      <c r="G483">
        <f>IF($Y483="","",INDEX('Per Line'!$L$2:$L$8001,$Y483)&amp;"")</f>
        <v/>
      </c>
      <c r="H483">
        <f>IF($Y483="","",INDEX('Per Line'!$M$2:$M$8001,$Y483)&amp;"")</f>
        <v/>
      </c>
      <c r="I483">
        <f>IF($Y483="","",INDEX('Per Line'!$N$2:$N$8001,$Y483)&amp;"")</f>
        <v/>
      </c>
      <c r="J483">
        <f>IF($Y483="","",INDEX('Per Line'!$Q$2:$Q$8001,$Y483))</f>
        <v/>
      </c>
      <c r="K483" s="7">
        <f>IF($Y483="","",J483*V483/100)</f>
        <v/>
      </c>
      <c r="L483">
        <f>IF($Y483="","",INDEX('Per Line'!$K$2:$K$8001,$Y483)&amp;"")</f>
        <v/>
      </c>
      <c r="M483" s="7">
        <f>IF($Y483="","",SUMIFS('Per Line'!$Y$2:$Y$8001,'Per Line'!$AG$2:$AG$8001,$B483&amp;"|"&amp;$C483,'Per Line'!$AK$2:$AK$8001,1))</f>
        <v/>
      </c>
      <c r="N483">
        <f>IF($Y483="","",Settings!$C$7)</f>
        <v/>
      </c>
      <c r="O483" s="7">
        <f>IF($Y483="","",SUMIFS('Per Line'!$Y$2:$Y$8001,'Per Line'!$AG$2:$AG$8001,$B483&amp;"|"&amp;$C483,'Per Line'!$AJ$2:$AJ$8001,0,'Per Line'!$AK$2:$AK$8001,0))</f>
        <v/>
      </c>
      <c r="P483" s="7">
        <f>IF($Y483="","",O483*N483)</f>
        <v/>
      </c>
      <c r="Q483">
        <f>IF($Y483="","",Settings!$C$6)</f>
        <v/>
      </c>
      <c r="R483" s="7">
        <f>IF($Y483="","",SUMIFS('Per Line'!$Y$2:$Y$8001,'Per Line'!$AG$2:$AG$8001,$B483&amp;"|"&amp;$C483,'Per Line'!$AJ$2:$AJ$8001,1,'Per Line'!$AK$2:$AK$8001,0))</f>
        <v/>
      </c>
      <c r="S483" s="7">
        <f>IF($Y483="","",R483*Q483)</f>
        <v/>
      </c>
      <c r="T483" s="7">
        <f>IF($Y483="","",S483+P483)</f>
        <v/>
      </c>
      <c r="U483" s="7">
        <f>IF($Y483="","",V483-T483)</f>
        <v/>
      </c>
      <c r="V483" s="7">
        <f>IF($Y483="","",O483+R483+M483)</f>
        <v/>
      </c>
      <c r="W483" s="7">
        <f>IF($Y483="","",V483-T483-K483)</f>
        <v/>
      </c>
      <c r="X483" s="12" t="n"/>
      <c r="Y483" s="13">
        <f>IF(ROWS($Y$2:$Y483)&lt;=MAX('Per Line'!$AI$2:$AI$8001),MATCH(ROWS($Y$2:$Y483),'Per Line'!$AI$2:$AI$8001,0),"")</f>
        <v/>
      </c>
    </row>
    <row r="484">
      <c r="A484" s="12" t="n"/>
      <c r="B484">
        <f>IF($Y484="","",INDEX('Per Line'!$F$2:$F$8001,$Y484)&amp;"")</f>
        <v/>
      </c>
      <c r="C484">
        <f>IF($Y484="","",INDEX('Per Line'!$D$2:$D$8001,$Y484)&amp;"")</f>
        <v/>
      </c>
      <c r="D484">
        <f>IF($Y484="","",INDEX('Per Line'!$B$2:$B$8001,$Y484))</f>
        <v/>
      </c>
      <c r="E484">
        <f>IF($Y484="","",INDEX('Per Line'!$C$2:$C$8001,$Y484)&amp;"")</f>
        <v/>
      </c>
      <c r="F484">
        <f>IF($Y484="","",INDEX('Per Line'!$G$2:$G$8001,$Y484)&amp;"")</f>
        <v/>
      </c>
      <c r="G484">
        <f>IF($Y484="","",INDEX('Per Line'!$L$2:$L$8001,$Y484)&amp;"")</f>
        <v/>
      </c>
      <c r="H484">
        <f>IF($Y484="","",INDEX('Per Line'!$M$2:$M$8001,$Y484)&amp;"")</f>
        <v/>
      </c>
      <c r="I484">
        <f>IF($Y484="","",INDEX('Per Line'!$N$2:$N$8001,$Y484)&amp;"")</f>
        <v/>
      </c>
      <c r="J484">
        <f>IF($Y484="","",INDEX('Per Line'!$Q$2:$Q$8001,$Y484))</f>
        <v/>
      </c>
      <c r="K484" s="7">
        <f>IF($Y484="","",J484*V484/100)</f>
        <v/>
      </c>
      <c r="L484">
        <f>IF($Y484="","",INDEX('Per Line'!$K$2:$K$8001,$Y484)&amp;"")</f>
        <v/>
      </c>
      <c r="M484" s="7">
        <f>IF($Y484="","",SUMIFS('Per Line'!$Y$2:$Y$8001,'Per Line'!$AG$2:$AG$8001,$B484&amp;"|"&amp;$C484,'Per Line'!$AK$2:$AK$8001,1))</f>
        <v/>
      </c>
      <c r="N484">
        <f>IF($Y484="","",Settings!$C$7)</f>
        <v/>
      </c>
      <c r="O484" s="7">
        <f>IF($Y484="","",SUMIFS('Per Line'!$Y$2:$Y$8001,'Per Line'!$AG$2:$AG$8001,$B484&amp;"|"&amp;$C484,'Per Line'!$AJ$2:$AJ$8001,0,'Per Line'!$AK$2:$AK$8001,0))</f>
        <v/>
      </c>
      <c r="P484" s="7">
        <f>IF($Y484="","",O484*N484)</f>
        <v/>
      </c>
      <c r="Q484">
        <f>IF($Y484="","",Settings!$C$6)</f>
        <v/>
      </c>
      <c r="R484" s="7">
        <f>IF($Y484="","",SUMIFS('Per Line'!$Y$2:$Y$8001,'Per Line'!$AG$2:$AG$8001,$B484&amp;"|"&amp;$C484,'Per Line'!$AJ$2:$AJ$8001,1,'Per Line'!$AK$2:$AK$8001,0))</f>
        <v/>
      </c>
      <c r="S484" s="7">
        <f>IF($Y484="","",R484*Q484)</f>
        <v/>
      </c>
      <c r="T484" s="7">
        <f>IF($Y484="","",S484+P484)</f>
        <v/>
      </c>
      <c r="U484" s="7">
        <f>IF($Y484="","",V484-T484)</f>
        <v/>
      </c>
      <c r="V484" s="7">
        <f>IF($Y484="","",O484+R484+M484)</f>
        <v/>
      </c>
      <c r="W484" s="7">
        <f>IF($Y484="","",V484-T484-K484)</f>
        <v/>
      </c>
      <c r="X484" s="12" t="n"/>
      <c r="Y484" s="13">
        <f>IF(ROWS($Y$2:$Y484)&lt;=MAX('Per Line'!$AI$2:$AI$8001),MATCH(ROWS($Y$2:$Y484),'Per Line'!$AI$2:$AI$8001,0),"")</f>
        <v/>
      </c>
    </row>
    <row r="485">
      <c r="A485" s="12" t="n"/>
      <c r="B485">
        <f>IF($Y485="","",INDEX('Per Line'!$F$2:$F$8001,$Y485)&amp;"")</f>
        <v/>
      </c>
      <c r="C485">
        <f>IF($Y485="","",INDEX('Per Line'!$D$2:$D$8001,$Y485)&amp;"")</f>
        <v/>
      </c>
      <c r="D485">
        <f>IF($Y485="","",INDEX('Per Line'!$B$2:$B$8001,$Y485))</f>
        <v/>
      </c>
      <c r="E485">
        <f>IF($Y485="","",INDEX('Per Line'!$C$2:$C$8001,$Y485)&amp;"")</f>
        <v/>
      </c>
      <c r="F485">
        <f>IF($Y485="","",INDEX('Per Line'!$G$2:$G$8001,$Y485)&amp;"")</f>
        <v/>
      </c>
      <c r="G485">
        <f>IF($Y485="","",INDEX('Per Line'!$L$2:$L$8001,$Y485)&amp;"")</f>
        <v/>
      </c>
      <c r="H485">
        <f>IF($Y485="","",INDEX('Per Line'!$M$2:$M$8001,$Y485)&amp;"")</f>
        <v/>
      </c>
      <c r="I485">
        <f>IF($Y485="","",INDEX('Per Line'!$N$2:$N$8001,$Y485)&amp;"")</f>
        <v/>
      </c>
      <c r="J485">
        <f>IF($Y485="","",INDEX('Per Line'!$Q$2:$Q$8001,$Y485))</f>
        <v/>
      </c>
      <c r="K485" s="7">
        <f>IF($Y485="","",J485*V485/100)</f>
        <v/>
      </c>
      <c r="L485">
        <f>IF($Y485="","",INDEX('Per Line'!$K$2:$K$8001,$Y485)&amp;"")</f>
        <v/>
      </c>
      <c r="M485" s="7">
        <f>IF($Y485="","",SUMIFS('Per Line'!$Y$2:$Y$8001,'Per Line'!$AG$2:$AG$8001,$B485&amp;"|"&amp;$C485,'Per Line'!$AK$2:$AK$8001,1))</f>
        <v/>
      </c>
      <c r="N485">
        <f>IF($Y485="","",Settings!$C$7)</f>
        <v/>
      </c>
      <c r="O485" s="7">
        <f>IF($Y485="","",SUMIFS('Per Line'!$Y$2:$Y$8001,'Per Line'!$AG$2:$AG$8001,$B485&amp;"|"&amp;$C485,'Per Line'!$AJ$2:$AJ$8001,0,'Per Line'!$AK$2:$AK$8001,0))</f>
        <v/>
      </c>
      <c r="P485" s="7">
        <f>IF($Y485="","",O485*N485)</f>
        <v/>
      </c>
      <c r="Q485">
        <f>IF($Y485="","",Settings!$C$6)</f>
        <v/>
      </c>
      <c r="R485" s="7">
        <f>IF($Y485="","",SUMIFS('Per Line'!$Y$2:$Y$8001,'Per Line'!$AG$2:$AG$8001,$B485&amp;"|"&amp;$C485,'Per Line'!$AJ$2:$AJ$8001,1,'Per Line'!$AK$2:$AK$8001,0))</f>
        <v/>
      </c>
      <c r="S485" s="7">
        <f>IF($Y485="","",R485*Q485)</f>
        <v/>
      </c>
      <c r="T485" s="7">
        <f>IF($Y485="","",S485+P485)</f>
        <v/>
      </c>
      <c r="U485" s="7">
        <f>IF($Y485="","",V485-T485)</f>
        <v/>
      </c>
      <c r="V485" s="7">
        <f>IF($Y485="","",O485+R485+M485)</f>
        <v/>
      </c>
      <c r="W485" s="7">
        <f>IF($Y485="","",V485-T485-K485)</f>
        <v/>
      </c>
      <c r="X485" s="12" t="n"/>
      <c r="Y485" s="13">
        <f>IF(ROWS($Y$2:$Y485)&lt;=MAX('Per Line'!$AI$2:$AI$8001),MATCH(ROWS($Y$2:$Y485),'Per Line'!$AI$2:$AI$8001,0),"")</f>
        <v/>
      </c>
    </row>
    <row r="486">
      <c r="A486" s="12" t="n"/>
      <c r="B486">
        <f>IF($Y486="","",INDEX('Per Line'!$F$2:$F$8001,$Y486)&amp;"")</f>
        <v/>
      </c>
      <c r="C486">
        <f>IF($Y486="","",INDEX('Per Line'!$D$2:$D$8001,$Y486)&amp;"")</f>
        <v/>
      </c>
      <c r="D486">
        <f>IF($Y486="","",INDEX('Per Line'!$B$2:$B$8001,$Y486))</f>
        <v/>
      </c>
      <c r="E486">
        <f>IF($Y486="","",INDEX('Per Line'!$C$2:$C$8001,$Y486)&amp;"")</f>
        <v/>
      </c>
      <c r="F486">
        <f>IF($Y486="","",INDEX('Per Line'!$G$2:$G$8001,$Y486)&amp;"")</f>
        <v/>
      </c>
      <c r="G486">
        <f>IF($Y486="","",INDEX('Per Line'!$L$2:$L$8001,$Y486)&amp;"")</f>
        <v/>
      </c>
      <c r="H486">
        <f>IF($Y486="","",INDEX('Per Line'!$M$2:$M$8001,$Y486)&amp;"")</f>
        <v/>
      </c>
      <c r="I486">
        <f>IF($Y486="","",INDEX('Per Line'!$N$2:$N$8001,$Y486)&amp;"")</f>
        <v/>
      </c>
      <c r="J486">
        <f>IF($Y486="","",INDEX('Per Line'!$Q$2:$Q$8001,$Y486))</f>
        <v/>
      </c>
      <c r="K486" s="7">
        <f>IF($Y486="","",J486*V486/100)</f>
        <v/>
      </c>
      <c r="L486">
        <f>IF($Y486="","",INDEX('Per Line'!$K$2:$K$8001,$Y486)&amp;"")</f>
        <v/>
      </c>
      <c r="M486" s="7">
        <f>IF($Y486="","",SUMIFS('Per Line'!$Y$2:$Y$8001,'Per Line'!$AG$2:$AG$8001,$B486&amp;"|"&amp;$C486,'Per Line'!$AK$2:$AK$8001,1))</f>
        <v/>
      </c>
      <c r="N486">
        <f>IF($Y486="","",Settings!$C$7)</f>
        <v/>
      </c>
      <c r="O486" s="7">
        <f>IF($Y486="","",SUMIFS('Per Line'!$Y$2:$Y$8001,'Per Line'!$AG$2:$AG$8001,$B486&amp;"|"&amp;$C486,'Per Line'!$AJ$2:$AJ$8001,0,'Per Line'!$AK$2:$AK$8001,0))</f>
        <v/>
      </c>
      <c r="P486" s="7">
        <f>IF($Y486="","",O486*N486)</f>
        <v/>
      </c>
      <c r="Q486">
        <f>IF($Y486="","",Settings!$C$6)</f>
        <v/>
      </c>
      <c r="R486" s="7">
        <f>IF($Y486="","",SUMIFS('Per Line'!$Y$2:$Y$8001,'Per Line'!$AG$2:$AG$8001,$B486&amp;"|"&amp;$C486,'Per Line'!$AJ$2:$AJ$8001,1,'Per Line'!$AK$2:$AK$8001,0))</f>
        <v/>
      </c>
      <c r="S486" s="7">
        <f>IF($Y486="","",R486*Q486)</f>
        <v/>
      </c>
      <c r="T486" s="7">
        <f>IF($Y486="","",S486+P486)</f>
        <v/>
      </c>
      <c r="U486" s="7">
        <f>IF($Y486="","",V486-T486)</f>
        <v/>
      </c>
      <c r="V486" s="7">
        <f>IF($Y486="","",O486+R486+M486)</f>
        <v/>
      </c>
      <c r="W486" s="7">
        <f>IF($Y486="","",V486-T486-K486)</f>
        <v/>
      </c>
      <c r="X486" s="12" t="n"/>
      <c r="Y486" s="13">
        <f>IF(ROWS($Y$2:$Y486)&lt;=MAX('Per Line'!$AI$2:$AI$8001),MATCH(ROWS($Y$2:$Y486),'Per Line'!$AI$2:$AI$8001,0),"")</f>
        <v/>
      </c>
    </row>
    <row r="487">
      <c r="A487" s="12" t="n"/>
      <c r="B487">
        <f>IF($Y487="","",INDEX('Per Line'!$F$2:$F$8001,$Y487)&amp;"")</f>
        <v/>
      </c>
      <c r="C487">
        <f>IF($Y487="","",INDEX('Per Line'!$D$2:$D$8001,$Y487)&amp;"")</f>
        <v/>
      </c>
      <c r="D487">
        <f>IF($Y487="","",INDEX('Per Line'!$B$2:$B$8001,$Y487))</f>
        <v/>
      </c>
      <c r="E487">
        <f>IF($Y487="","",INDEX('Per Line'!$C$2:$C$8001,$Y487)&amp;"")</f>
        <v/>
      </c>
      <c r="F487">
        <f>IF($Y487="","",INDEX('Per Line'!$G$2:$G$8001,$Y487)&amp;"")</f>
        <v/>
      </c>
      <c r="G487">
        <f>IF($Y487="","",INDEX('Per Line'!$L$2:$L$8001,$Y487)&amp;"")</f>
        <v/>
      </c>
      <c r="H487">
        <f>IF($Y487="","",INDEX('Per Line'!$M$2:$M$8001,$Y487)&amp;"")</f>
        <v/>
      </c>
      <c r="I487">
        <f>IF($Y487="","",INDEX('Per Line'!$N$2:$N$8001,$Y487)&amp;"")</f>
        <v/>
      </c>
      <c r="J487">
        <f>IF($Y487="","",INDEX('Per Line'!$Q$2:$Q$8001,$Y487))</f>
        <v/>
      </c>
      <c r="K487" s="7">
        <f>IF($Y487="","",J487*V487/100)</f>
        <v/>
      </c>
      <c r="L487">
        <f>IF($Y487="","",INDEX('Per Line'!$K$2:$K$8001,$Y487)&amp;"")</f>
        <v/>
      </c>
      <c r="M487" s="7">
        <f>IF($Y487="","",SUMIFS('Per Line'!$Y$2:$Y$8001,'Per Line'!$AG$2:$AG$8001,$B487&amp;"|"&amp;$C487,'Per Line'!$AK$2:$AK$8001,1))</f>
        <v/>
      </c>
      <c r="N487">
        <f>IF($Y487="","",Settings!$C$7)</f>
        <v/>
      </c>
      <c r="O487" s="7">
        <f>IF($Y487="","",SUMIFS('Per Line'!$Y$2:$Y$8001,'Per Line'!$AG$2:$AG$8001,$B487&amp;"|"&amp;$C487,'Per Line'!$AJ$2:$AJ$8001,0,'Per Line'!$AK$2:$AK$8001,0))</f>
        <v/>
      </c>
      <c r="P487" s="7">
        <f>IF($Y487="","",O487*N487)</f>
        <v/>
      </c>
      <c r="Q487">
        <f>IF($Y487="","",Settings!$C$6)</f>
        <v/>
      </c>
      <c r="R487" s="7">
        <f>IF($Y487="","",SUMIFS('Per Line'!$Y$2:$Y$8001,'Per Line'!$AG$2:$AG$8001,$B487&amp;"|"&amp;$C487,'Per Line'!$AJ$2:$AJ$8001,1,'Per Line'!$AK$2:$AK$8001,0))</f>
        <v/>
      </c>
      <c r="S487" s="7">
        <f>IF($Y487="","",R487*Q487)</f>
        <v/>
      </c>
      <c r="T487" s="7">
        <f>IF($Y487="","",S487+P487)</f>
        <v/>
      </c>
      <c r="U487" s="7">
        <f>IF($Y487="","",V487-T487)</f>
        <v/>
      </c>
      <c r="V487" s="7">
        <f>IF($Y487="","",O487+R487+M487)</f>
        <v/>
      </c>
      <c r="W487" s="7">
        <f>IF($Y487="","",V487-T487-K487)</f>
        <v/>
      </c>
      <c r="X487" s="12" t="n"/>
      <c r="Y487" s="13">
        <f>IF(ROWS($Y$2:$Y487)&lt;=MAX('Per Line'!$AI$2:$AI$8001),MATCH(ROWS($Y$2:$Y487),'Per Line'!$AI$2:$AI$8001,0),"")</f>
        <v/>
      </c>
    </row>
    <row r="488">
      <c r="A488" s="12" t="n"/>
      <c r="B488">
        <f>IF($Y488="","",INDEX('Per Line'!$F$2:$F$8001,$Y488)&amp;"")</f>
        <v/>
      </c>
      <c r="C488">
        <f>IF($Y488="","",INDEX('Per Line'!$D$2:$D$8001,$Y488)&amp;"")</f>
        <v/>
      </c>
      <c r="D488">
        <f>IF($Y488="","",INDEX('Per Line'!$B$2:$B$8001,$Y488))</f>
        <v/>
      </c>
      <c r="E488">
        <f>IF($Y488="","",INDEX('Per Line'!$C$2:$C$8001,$Y488)&amp;"")</f>
        <v/>
      </c>
      <c r="F488">
        <f>IF($Y488="","",INDEX('Per Line'!$G$2:$G$8001,$Y488)&amp;"")</f>
        <v/>
      </c>
      <c r="G488">
        <f>IF($Y488="","",INDEX('Per Line'!$L$2:$L$8001,$Y488)&amp;"")</f>
        <v/>
      </c>
      <c r="H488">
        <f>IF($Y488="","",INDEX('Per Line'!$M$2:$M$8001,$Y488)&amp;"")</f>
        <v/>
      </c>
      <c r="I488">
        <f>IF($Y488="","",INDEX('Per Line'!$N$2:$N$8001,$Y488)&amp;"")</f>
        <v/>
      </c>
      <c r="J488">
        <f>IF($Y488="","",INDEX('Per Line'!$Q$2:$Q$8001,$Y488))</f>
        <v/>
      </c>
      <c r="K488" s="7">
        <f>IF($Y488="","",J488*V488/100)</f>
        <v/>
      </c>
      <c r="L488">
        <f>IF($Y488="","",INDEX('Per Line'!$K$2:$K$8001,$Y488)&amp;"")</f>
        <v/>
      </c>
      <c r="M488" s="7">
        <f>IF($Y488="","",SUMIFS('Per Line'!$Y$2:$Y$8001,'Per Line'!$AG$2:$AG$8001,$B488&amp;"|"&amp;$C488,'Per Line'!$AK$2:$AK$8001,1))</f>
        <v/>
      </c>
      <c r="N488">
        <f>IF($Y488="","",Settings!$C$7)</f>
        <v/>
      </c>
      <c r="O488" s="7">
        <f>IF($Y488="","",SUMIFS('Per Line'!$Y$2:$Y$8001,'Per Line'!$AG$2:$AG$8001,$B488&amp;"|"&amp;$C488,'Per Line'!$AJ$2:$AJ$8001,0,'Per Line'!$AK$2:$AK$8001,0))</f>
        <v/>
      </c>
      <c r="P488" s="7">
        <f>IF($Y488="","",O488*N488)</f>
        <v/>
      </c>
      <c r="Q488">
        <f>IF($Y488="","",Settings!$C$6)</f>
        <v/>
      </c>
      <c r="R488" s="7">
        <f>IF($Y488="","",SUMIFS('Per Line'!$Y$2:$Y$8001,'Per Line'!$AG$2:$AG$8001,$B488&amp;"|"&amp;$C488,'Per Line'!$AJ$2:$AJ$8001,1,'Per Line'!$AK$2:$AK$8001,0))</f>
        <v/>
      </c>
      <c r="S488" s="7">
        <f>IF($Y488="","",R488*Q488)</f>
        <v/>
      </c>
      <c r="T488" s="7">
        <f>IF($Y488="","",S488+P488)</f>
        <v/>
      </c>
      <c r="U488" s="7">
        <f>IF($Y488="","",V488-T488)</f>
        <v/>
      </c>
      <c r="V488" s="7">
        <f>IF($Y488="","",O488+R488+M488)</f>
        <v/>
      </c>
      <c r="W488" s="7">
        <f>IF($Y488="","",V488-T488-K488)</f>
        <v/>
      </c>
      <c r="X488" s="12" t="n"/>
      <c r="Y488" s="13">
        <f>IF(ROWS($Y$2:$Y488)&lt;=MAX('Per Line'!$AI$2:$AI$8001),MATCH(ROWS($Y$2:$Y488),'Per Line'!$AI$2:$AI$8001,0),"")</f>
        <v/>
      </c>
    </row>
    <row r="489">
      <c r="A489" s="12" t="n"/>
      <c r="B489">
        <f>IF($Y489="","",INDEX('Per Line'!$F$2:$F$8001,$Y489)&amp;"")</f>
        <v/>
      </c>
      <c r="C489">
        <f>IF($Y489="","",INDEX('Per Line'!$D$2:$D$8001,$Y489)&amp;"")</f>
        <v/>
      </c>
      <c r="D489">
        <f>IF($Y489="","",INDEX('Per Line'!$B$2:$B$8001,$Y489))</f>
        <v/>
      </c>
      <c r="E489">
        <f>IF($Y489="","",INDEX('Per Line'!$C$2:$C$8001,$Y489)&amp;"")</f>
        <v/>
      </c>
      <c r="F489">
        <f>IF($Y489="","",INDEX('Per Line'!$G$2:$G$8001,$Y489)&amp;"")</f>
        <v/>
      </c>
      <c r="G489">
        <f>IF($Y489="","",INDEX('Per Line'!$L$2:$L$8001,$Y489)&amp;"")</f>
        <v/>
      </c>
      <c r="H489">
        <f>IF($Y489="","",INDEX('Per Line'!$M$2:$M$8001,$Y489)&amp;"")</f>
        <v/>
      </c>
      <c r="I489">
        <f>IF($Y489="","",INDEX('Per Line'!$N$2:$N$8001,$Y489)&amp;"")</f>
        <v/>
      </c>
      <c r="J489">
        <f>IF($Y489="","",INDEX('Per Line'!$Q$2:$Q$8001,$Y489))</f>
        <v/>
      </c>
      <c r="K489" s="7">
        <f>IF($Y489="","",J489*V489/100)</f>
        <v/>
      </c>
      <c r="L489">
        <f>IF($Y489="","",INDEX('Per Line'!$K$2:$K$8001,$Y489)&amp;"")</f>
        <v/>
      </c>
      <c r="M489" s="7">
        <f>IF($Y489="","",SUMIFS('Per Line'!$Y$2:$Y$8001,'Per Line'!$AG$2:$AG$8001,$B489&amp;"|"&amp;$C489,'Per Line'!$AK$2:$AK$8001,1))</f>
        <v/>
      </c>
      <c r="N489">
        <f>IF($Y489="","",Settings!$C$7)</f>
        <v/>
      </c>
      <c r="O489" s="7">
        <f>IF($Y489="","",SUMIFS('Per Line'!$Y$2:$Y$8001,'Per Line'!$AG$2:$AG$8001,$B489&amp;"|"&amp;$C489,'Per Line'!$AJ$2:$AJ$8001,0,'Per Line'!$AK$2:$AK$8001,0))</f>
        <v/>
      </c>
      <c r="P489" s="7">
        <f>IF($Y489="","",O489*N489)</f>
        <v/>
      </c>
      <c r="Q489">
        <f>IF($Y489="","",Settings!$C$6)</f>
        <v/>
      </c>
      <c r="R489" s="7">
        <f>IF($Y489="","",SUMIFS('Per Line'!$Y$2:$Y$8001,'Per Line'!$AG$2:$AG$8001,$B489&amp;"|"&amp;$C489,'Per Line'!$AJ$2:$AJ$8001,1,'Per Line'!$AK$2:$AK$8001,0))</f>
        <v/>
      </c>
      <c r="S489" s="7">
        <f>IF($Y489="","",R489*Q489)</f>
        <v/>
      </c>
      <c r="T489" s="7">
        <f>IF($Y489="","",S489+P489)</f>
        <v/>
      </c>
      <c r="U489" s="7">
        <f>IF($Y489="","",V489-T489)</f>
        <v/>
      </c>
      <c r="V489" s="7">
        <f>IF($Y489="","",O489+R489+M489)</f>
        <v/>
      </c>
      <c r="W489" s="7">
        <f>IF($Y489="","",V489-T489-K489)</f>
        <v/>
      </c>
      <c r="X489" s="12" t="n"/>
      <c r="Y489" s="13">
        <f>IF(ROWS($Y$2:$Y489)&lt;=MAX('Per Line'!$AI$2:$AI$8001),MATCH(ROWS($Y$2:$Y489),'Per Line'!$AI$2:$AI$8001,0),"")</f>
        <v/>
      </c>
    </row>
    <row r="490">
      <c r="A490" s="12" t="n"/>
      <c r="B490">
        <f>IF($Y490="","",INDEX('Per Line'!$F$2:$F$8001,$Y490)&amp;"")</f>
        <v/>
      </c>
      <c r="C490">
        <f>IF($Y490="","",INDEX('Per Line'!$D$2:$D$8001,$Y490)&amp;"")</f>
        <v/>
      </c>
      <c r="D490">
        <f>IF($Y490="","",INDEX('Per Line'!$B$2:$B$8001,$Y490))</f>
        <v/>
      </c>
      <c r="E490">
        <f>IF($Y490="","",INDEX('Per Line'!$C$2:$C$8001,$Y490)&amp;"")</f>
        <v/>
      </c>
      <c r="F490">
        <f>IF($Y490="","",INDEX('Per Line'!$G$2:$G$8001,$Y490)&amp;"")</f>
        <v/>
      </c>
      <c r="G490">
        <f>IF($Y490="","",INDEX('Per Line'!$L$2:$L$8001,$Y490)&amp;"")</f>
        <v/>
      </c>
      <c r="H490">
        <f>IF($Y490="","",INDEX('Per Line'!$M$2:$M$8001,$Y490)&amp;"")</f>
        <v/>
      </c>
      <c r="I490">
        <f>IF($Y490="","",INDEX('Per Line'!$N$2:$N$8001,$Y490)&amp;"")</f>
        <v/>
      </c>
      <c r="J490">
        <f>IF($Y490="","",INDEX('Per Line'!$Q$2:$Q$8001,$Y490))</f>
        <v/>
      </c>
      <c r="K490" s="7">
        <f>IF($Y490="","",J490*V490/100)</f>
        <v/>
      </c>
      <c r="L490">
        <f>IF($Y490="","",INDEX('Per Line'!$K$2:$K$8001,$Y490)&amp;"")</f>
        <v/>
      </c>
      <c r="M490" s="7">
        <f>IF($Y490="","",SUMIFS('Per Line'!$Y$2:$Y$8001,'Per Line'!$AG$2:$AG$8001,$B490&amp;"|"&amp;$C490,'Per Line'!$AK$2:$AK$8001,1))</f>
        <v/>
      </c>
      <c r="N490">
        <f>IF($Y490="","",Settings!$C$7)</f>
        <v/>
      </c>
      <c r="O490" s="7">
        <f>IF($Y490="","",SUMIFS('Per Line'!$Y$2:$Y$8001,'Per Line'!$AG$2:$AG$8001,$B490&amp;"|"&amp;$C490,'Per Line'!$AJ$2:$AJ$8001,0,'Per Line'!$AK$2:$AK$8001,0))</f>
        <v/>
      </c>
      <c r="P490" s="7">
        <f>IF($Y490="","",O490*N490)</f>
        <v/>
      </c>
      <c r="Q490">
        <f>IF($Y490="","",Settings!$C$6)</f>
        <v/>
      </c>
      <c r="R490" s="7">
        <f>IF($Y490="","",SUMIFS('Per Line'!$Y$2:$Y$8001,'Per Line'!$AG$2:$AG$8001,$B490&amp;"|"&amp;$C490,'Per Line'!$AJ$2:$AJ$8001,1,'Per Line'!$AK$2:$AK$8001,0))</f>
        <v/>
      </c>
      <c r="S490" s="7">
        <f>IF($Y490="","",R490*Q490)</f>
        <v/>
      </c>
      <c r="T490" s="7">
        <f>IF($Y490="","",S490+P490)</f>
        <v/>
      </c>
      <c r="U490" s="7">
        <f>IF($Y490="","",V490-T490)</f>
        <v/>
      </c>
      <c r="V490" s="7">
        <f>IF($Y490="","",O490+R490+M490)</f>
        <v/>
      </c>
      <c r="W490" s="7">
        <f>IF($Y490="","",V490-T490-K490)</f>
        <v/>
      </c>
      <c r="X490" s="12" t="n"/>
      <c r="Y490" s="13">
        <f>IF(ROWS($Y$2:$Y490)&lt;=MAX('Per Line'!$AI$2:$AI$8001),MATCH(ROWS($Y$2:$Y490),'Per Line'!$AI$2:$AI$8001,0),"")</f>
        <v/>
      </c>
    </row>
    <row r="491">
      <c r="A491" s="12" t="n"/>
      <c r="B491">
        <f>IF($Y491="","",INDEX('Per Line'!$F$2:$F$8001,$Y491)&amp;"")</f>
        <v/>
      </c>
      <c r="C491">
        <f>IF($Y491="","",INDEX('Per Line'!$D$2:$D$8001,$Y491)&amp;"")</f>
        <v/>
      </c>
      <c r="D491">
        <f>IF($Y491="","",INDEX('Per Line'!$B$2:$B$8001,$Y491))</f>
        <v/>
      </c>
      <c r="E491">
        <f>IF($Y491="","",INDEX('Per Line'!$C$2:$C$8001,$Y491)&amp;"")</f>
        <v/>
      </c>
      <c r="F491">
        <f>IF($Y491="","",INDEX('Per Line'!$G$2:$G$8001,$Y491)&amp;"")</f>
        <v/>
      </c>
      <c r="G491">
        <f>IF($Y491="","",INDEX('Per Line'!$L$2:$L$8001,$Y491)&amp;"")</f>
        <v/>
      </c>
      <c r="H491">
        <f>IF($Y491="","",INDEX('Per Line'!$M$2:$M$8001,$Y491)&amp;"")</f>
        <v/>
      </c>
      <c r="I491">
        <f>IF($Y491="","",INDEX('Per Line'!$N$2:$N$8001,$Y491)&amp;"")</f>
        <v/>
      </c>
      <c r="J491">
        <f>IF($Y491="","",INDEX('Per Line'!$Q$2:$Q$8001,$Y491))</f>
        <v/>
      </c>
      <c r="K491" s="7">
        <f>IF($Y491="","",J491*V491/100)</f>
        <v/>
      </c>
      <c r="L491">
        <f>IF($Y491="","",INDEX('Per Line'!$K$2:$K$8001,$Y491)&amp;"")</f>
        <v/>
      </c>
      <c r="M491" s="7">
        <f>IF($Y491="","",SUMIFS('Per Line'!$Y$2:$Y$8001,'Per Line'!$AG$2:$AG$8001,$B491&amp;"|"&amp;$C491,'Per Line'!$AK$2:$AK$8001,1))</f>
        <v/>
      </c>
      <c r="N491">
        <f>IF($Y491="","",Settings!$C$7)</f>
        <v/>
      </c>
      <c r="O491" s="7">
        <f>IF($Y491="","",SUMIFS('Per Line'!$Y$2:$Y$8001,'Per Line'!$AG$2:$AG$8001,$B491&amp;"|"&amp;$C491,'Per Line'!$AJ$2:$AJ$8001,0,'Per Line'!$AK$2:$AK$8001,0))</f>
        <v/>
      </c>
      <c r="P491" s="7">
        <f>IF($Y491="","",O491*N491)</f>
        <v/>
      </c>
      <c r="Q491">
        <f>IF($Y491="","",Settings!$C$6)</f>
        <v/>
      </c>
      <c r="R491" s="7">
        <f>IF($Y491="","",SUMIFS('Per Line'!$Y$2:$Y$8001,'Per Line'!$AG$2:$AG$8001,$B491&amp;"|"&amp;$C491,'Per Line'!$AJ$2:$AJ$8001,1,'Per Line'!$AK$2:$AK$8001,0))</f>
        <v/>
      </c>
      <c r="S491" s="7">
        <f>IF($Y491="","",R491*Q491)</f>
        <v/>
      </c>
      <c r="T491" s="7">
        <f>IF($Y491="","",S491+P491)</f>
        <v/>
      </c>
      <c r="U491" s="7">
        <f>IF($Y491="","",V491-T491)</f>
        <v/>
      </c>
      <c r="V491" s="7">
        <f>IF($Y491="","",O491+R491+M491)</f>
        <v/>
      </c>
      <c r="W491" s="7">
        <f>IF($Y491="","",V491-T491-K491)</f>
        <v/>
      </c>
      <c r="X491" s="12" t="n"/>
      <c r="Y491" s="13">
        <f>IF(ROWS($Y$2:$Y491)&lt;=MAX('Per Line'!$AI$2:$AI$8001),MATCH(ROWS($Y$2:$Y491),'Per Line'!$AI$2:$AI$8001,0),"")</f>
        <v/>
      </c>
    </row>
    <row r="492">
      <c r="A492" s="12" t="n"/>
      <c r="B492">
        <f>IF($Y492="","",INDEX('Per Line'!$F$2:$F$8001,$Y492)&amp;"")</f>
        <v/>
      </c>
      <c r="C492">
        <f>IF($Y492="","",INDEX('Per Line'!$D$2:$D$8001,$Y492)&amp;"")</f>
        <v/>
      </c>
      <c r="D492">
        <f>IF($Y492="","",INDEX('Per Line'!$B$2:$B$8001,$Y492))</f>
        <v/>
      </c>
      <c r="E492">
        <f>IF($Y492="","",INDEX('Per Line'!$C$2:$C$8001,$Y492)&amp;"")</f>
        <v/>
      </c>
      <c r="F492">
        <f>IF($Y492="","",INDEX('Per Line'!$G$2:$G$8001,$Y492)&amp;"")</f>
        <v/>
      </c>
      <c r="G492">
        <f>IF($Y492="","",INDEX('Per Line'!$L$2:$L$8001,$Y492)&amp;"")</f>
        <v/>
      </c>
      <c r="H492">
        <f>IF($Y492="","",INDEX('Per Line'!$M$2:$M$8001,$Y492)&amp;"")</f>
        <v/>
      </c>
      <c r="I492">
        <f>IF($Y492="","",INDEX('Per Line'!$N$2:$N$8001,$Y492)&amp;"")</f>
        <v/>
      </c>
      <c r="J492">
        <f>IF($Y492="","",INDEX('Per Line'!$Q$2:$Q$8001,$Y492))</f>
        <v/>
      </c>
      <c r="K492" s="7">
        <f>IF($Y492="","",J492*V492/100)</f>
        <v/>
      </c>
      <c r="L492">
        <f>IF($Y492="","",INDEX('Per Line'!$K$2:$K$8001,$Y492)&amp;"")</f>
        <v/>
      </c>
      <c r="M492" s="7">
        <f>IF($Y492="","",SUMIFS('Per Line'!$Y$2:$Y$8001,'Per Line'!$AG$2:$AG$8001,$B492&amp;"|"&amp;$C492,'Per Line'!$AK$2:$AK$8001,1))</f>
        <v/>
      </c>
      <c r="N492">
        <f>IF($Y492="","",Settings!$C$7)</f>
        <v/>
      </c>
      <c r="O492" s="7">
        <f>IF($Y492="","",SUMIFS('Per Line'!$Y$2:$Y$8001,'Per Line'!$AG$2:$AG$8001,$B492&amp;"|"&amp;$C492,'Per Line'!$AJ$2:$AJ$8001,0,'Per Line'!$AK$2:$AK$8001,0))</f>
        <v/>
      </c>
      <c r="P492" s="7">
        <f>IF($Y492="","",O492*N492)</f>
        <v/>
      </c>
      <c r="Q492">
        <f>IF($Y492="","",Settings!$C$6)</f>
        <v/>
      </c>
      <c r="R492" s="7">
        <f>IF($Y492="","",SUMIFS('Per Line'!$Y$2:$Y$8001,'Per Line'!$AG$2:$AG$8001,$B492&amp;"|"&amp;$C492,'Per Line'!$AJ$2:$AJ$8001,1,'Per Line'!$AK$2:$AK$8001,0))</f>
        <v/>
      </c>
      <c r="S492" s="7">
        <f>IF($Y492="","",R492*Q492)</f>
        <v/>
      </c>
      <c r="T492" s="7">
        <f>IF($Y492="","",S492+P492)</f>
        <v/>
      </c>
      <c r="U492" s="7">
        <f>IF($Y492="","",V492-T492)</f>
        <v/>
      </c>
      <c r="V492" s="7">
        <f>IF($Y492="","",O492+R492+M492)</f>
        <v/>
      </c>
      <c r="W492" s="7">
        <f>IF($Y492="","",V492-T492-K492)</f>
        <v/>
      </c>
      <c r="X492" s="12" t="n"/>
      <c r="Y492" s="13">
        <f>IF(ROWS($Y$2:$Y492)&lt;=MAX('Per Line'!$AI$2:$AI$8001),MATCH(ROWS($Y$2:$Y492),'Per Line'!$AI$2:$AI$8001,0),"")</f>
        <v/>
      </c>
    </row>
    <row r="493">
      <c r="A493" s="12" t="n"/>
      <c r="B493">
        <f>IF($Y493="","",INDEX('Per Line'!$F$2:$F$8001,$Y493)&amp;"")</f>
        <v/>
      </c>
      <c r="C493">
        <f>IF($Y493="","",INDEX('Per Line'!$D$2:$D$8001,$Y493)&amp;"")</f>
        <v/>
      </c>
      <c r="D493">
        <f>IF($Y493="","",INDEX('Per Line'!$B$2:$B$8001,$Y493))</f>
        <v/>
      </c>
      <c r="E493">
        <f>IF($Y493="","",INDEX('Per Line'!$C$2:$C$8001,$Y493)&amp;"")</f>
        <v/>
      </c>
      <c r="F493">
        <f>IF($Y493="","",INDEX('Per Line'!$G$2:$G$8001,$Y493)&amp;"")</f>
        <v/>
      </c>
      <c r="G493">
        <f>IF($Y493="","",INDEX('Per Line'!$L$2:$L$8001,$Y493)&amp;"")</f>
        <v/>
      </c>
      <c r="H493">
        <f>IF($Y493="","",INDEX('Per Line'!$M$2:$M$8001,$Y493)&amp;"")</f>
        <v/>
      </c>
      <c r="I493">
        <f>IF($Y493="","",INDEX('Per Line'!$N$2:$N$8001,$Y493)&amp;"")</f>
        <v/>
      </c>
      <c r="J493">
        <f>IF($Y493="","",INDEX('Per Line'!$Q$2:$Q$8001,$Y493))</f>
        <v/>
      </c>
      <c r="K493" s="7">
        <f>IF($Y493="","",J493*V493/100)</f>
        <v/>
      </c>
      <c r="L493">
        <f>IF($Y493="","",INDEX('Per Line'!$K$2:$K$8001,$Y493)&amp;"")</f>
        <v/>
      </c>
      <c r="M493" s="7">
        <f>IF($Y493="","",SUMIFS('Per Line'!$Y$2:$Y$8001,'Per Line'!$AG$2:$AG$8001,$B493&amp;"|"&amp;$C493,'Per Line'!$AK$2:$AK$8001,1))</f>
        <v/>
      </c>
      <c r="N493">
        <f>IF($Y493="","",Settings!$C$7)</f>
        <v/>
      </c>
      <c r="O493" s="7">
        <f>IF($Y493="","",SUMIFS('Per Line'!$Y$2:$Y$8001,'Per Line'!$AG$2:$AG$8001,$B493&amp;"|"&amp;$C493,'Per Line'!$AJ$2:$AJ$8001,0,'Per Line'!$AK$2:$AK$8001,0))</f>
        <v/>
      </c>
      <c r="P493" s="7">
        <f>IF($Y493="","",O493*N493)</f>
        <v/>
      </c>
      <c r="Q493">
        <f>IF($Y493="","",Settings!$C$6)</f>
        <v/>
      </c>
      <c r="R493" s="7">
        <f>IF($Y493="","",SUMIFS('Per Line'!$Y$2:$Y$8001,'Per Line'!$AG$2:$AG$8001,$B493&amp;"|"&amp;$C493,'Per Line'!$AJ$2:$AJ$8001,1,'Per Line'!$AK$2:$AK$8001,0))</f>
        <v/>
      </c>
      <c r="S493" s="7">
        <f>IF($Y493="","",R493*Q493)</f>
        <v/>
      </c>
      <c r="T493" s="7">
        <f>IF($Y493="","",S493+P493)</f>
        <v/>
      </c>
      <c r="U493" s="7">
        <f>IF($Y493="","",V493-T493)</f>
        <v/>
      </c>
      <c r="V493" s="7">
        <f>IF($Y493="","",O493+R493+M493)</f>
        <v/>
      </c>
      <c r="W493" s="7">
        <f>IF($Y493="","",V493-T493-K493)</f>
        <v/>
      </c>
      <c r="X493" s="12" t="n"/>
      <c r="Y493" s="13">
        <f>IF(ROWS($Y$2:$Y493)&lt;=MAX('Per Line'!$AI$2:$AI$8001),MATCH(ROWS($Y$2:$Y493),'Per Line'!$AI$2:$AI$8001,0),"")</f>
        <v/>
      </c>
    </row>
    <row r="494">
      <c r="A494" s="12" t="n"/>
      <c r="B494">
        <f>IF($Y494="","",INDEX('Per Line'!$F$2:$F$8001,$Y494)&amp;"")</f>
        <v/>
      </c>
      <c r="C494">
        <f>IF($Y494="","",INDEX('Per Line'!$D$2:$D$8001,$Y494)&amp;"")</f>
        <v/>
      </c>
      <c r="D494">
        <f>IF($Y494="","",INDEX('Per Line'!$B$2:$B$8001,$Y494))</f>
        <v/>
      </c>
      <c r="E494">
        <f>IF($Y494="","",INDEX('Per Line'!$C$2:$C$8001,$Y494)&amp;"")</f>
        <v/>
      </c>
      <c r="F494">
        <f>IF($Y494="","",INDEX('Per Line'!$G$2:$G$8001,$Y494)&amp;"")</f>
        <v/>
      </c>
      <c r="G494">
        <f>IF($Y494="","",INDEX('Per Line'!$L$2:$L$8001,$Y494)&amp;"")</f>
        <v/>
      </c>
      <c r="H494">
        <f>IF($Y494="","",INDEX('Per Line'!$M$2:$M$8001,$Y494)&amp;"")</f>
        <v/>
      </c>
      <c r="I494">
        <f>IF($Y494="","",INDEX('Per Line'!$N$2:$N$8001,$Y494)&amp;"")</f>
        <v/>
      </c>
      <c r="J494">
        <f>IF($Y494="","",INDEX('Per Line'!$Q$2:$Q$8001,$Y494))</f>
        <v/>
      </c>
      <c r="K494" s="7">
        <f>IF($Y494="","",J494*V494/100)</f>
        <v/>
      </c>
      <c r="L494">
        <f>IF($Y494="","",INDEX('Per Line'!$K$2:$K$8001,$Y494)&amp;"")</f>
        <v/>
      </c>
      <c r="M494" s="7">
        <f>IF($Y494="","",SUMIFS('Per Line'!$Y$2:$Y$8001,'Per Line'!$AG$2:$AG$8001,$B494&amp;"|"&amp;$C494,'Per Line'!$AK$2:$AK$8001,1))</f>
        <v/>
      </c>
      <c r="N494">
        <f>IF($Y494="","",Settings!$C$7)</f>
        <v/>
      </c>
      <c r="O494" s="7">
        <f>IF($Y494="","",SUMIFS('Per Line'!$Y$2:$Y$8001,'Per Line'!$AG$2:$AG$8001,$B494&amp;"|"&amp;$C494,'Per Line'!$AJ$2:$AJ$8001,0,'Per Line'!$AK$2:$AK$8001,0))</f>
        <v/>
      </c>
      <c r="P494" s="7">
        <f>IF($Y494="","",O494*N494)</f>
        <v/>
      </c>
      <c r="Q494">
        <f>IF($Y494="","",Settings!$C$6)</f>
        <v/>
      </c>
      <c r="R494" s="7">
        <f>IF($Y494="","",SUMIFS('Per Line'!$Y$2:$Y$8001,'Per Line'!$AG$2:$AG$8001,$B494&amp;"|"&amp;$C494,'Per Line'!$AJ$2:$AJ$8001,1,'Per Line'!$AK$2:$AK$8001,0))</f>
        <v/>
      </c>
      <c r="S494" s="7">
        <f>IF($Y494="","",R494*Q494)</f>
        <v/>
      </c>
      <c r="T494" s="7">
        <f>IF($Y494="","",S494+P494)</f>
        <v/>
      </c>
      <c r="U494" s="7">
        <f>IF($Y494="","",V494-T494)</f>
        <v/>
      </c>
      <c r="V494" s="7">
        <f>IF($Y494="","",O494+R494+M494)</f>
        <v/>
      </c>
      <c r="W494" s="7">
        <f>IF($Y494="","",V494-T494-K494)</f>
        <v/>
      </c>
      <c r="X494" s="12" t="n"/>
      <c r="Y494" s="13">
        <f>IF(ROWS($Y$2:$Y494)&lt;=MAX('Per Line'!$AI$2:$AI$8001),MATCH(ROWS($Y$2:$Y494),'Per Line'!$AI$2:$AI$8001,0),"")</f>
        <v/>
      </c>
    </row>
    <row r="495">
      <c r="A495" s="12" t="n"/>
      <c r="B495">
        <f>IF($Y495="","",INDEX('Per Line'!$F$2:$F$8001,$Y495)&amp;"")</f>
        <v/>
      </c>
      <c r="C495">
        <f>IF($Y495="","",INDEX('Per Line'!$D$2:$D$8001,$Y495)&amp;"")</f>
        <v/>
      </c>
      <c r="D495">
        <f>IF($Y495="","",INDEX('Per Line'!$B$2:$B$8001,$Y495))</f>
        <v/>
      </c>
      <c r="E495">
        <f>IF($Y495="","",INDEX('Per Line'!$C$2:$C$8001,$Y495)&amp;"")</f>
        <v/>
      </c>
      <c r="F495">
        <f>IF($Y495="","",INDEX('Per Line'!$G$2:$G$8001,$Y495)&amp;"")</f>
        <v/>
      </c>
      <c r="G495">
        <f>IF($Y495="","",INDEX('Per Line'!$L$2:$L$8001,$Y495)&amp;"")</f>
        <v/>
      </c>
      <c r="H495">
        <f>IF($Y495="","",INDEX('Per Line'!$M$2:$M$8001,$Y495)&amp;"")</f>
        <v/>
      </c>
      <c r="I495">
        <f>IF($Y495="","",INDEX('Per Line'!$N$2:$N$8001,$Y495)&amp;"")</f>
        <v/>
      </c>
      <c r="J495">
        <f>IF($Y495="","",INDEX('Per Line'!$Q$2:$Q$8001,$Y495))</f>
        <v/>
      </c>
      <c r="K495" s="7">
        <f>IF($Y495="","",J495*V495/100)</f>
        <v/>
      </c>
      <c r="L495">
        <f>IF($Y495="","",INDEX('Per Line'!$K$2:$K$8001,$Y495)&amp;"")</f>
        <v/>
      </c>
      <c r="M495" s="7">
        <f>IF($Y495="","",SUMIFS('Per Line'!$Y$2:$Y$8001,'Per Line'!$AG$2:$AG$8001,$B495&amp;"|"&amp;$C495,'Per Line'!$AK$2:$AK$8001,1))</f>
        <v/>
      </c>
      <c r="N495">
        <f>IF($Y495="","",Settings!$C$7)</f>
        <v/>
      </c>
      <c r="O495" s="7">
        <f>IF($Y495="","",SUMIFS('Per Line'!$Y$2:$Y$8001,'Per Line'!$AG$2:$AG$8001,$B495&amp;"|"&amp;$C495,'Per Line'!$AJ$2:$AJ$8001,0,'Per Line'!$AK$2:$AK$8001,0))</f>
        <v/>
      </c>
      <c r="P495" s="7">
        <f>IF($Y495="","",O495*N495)</f>
        <v/>
      </c>
      <c r="Q495">
        <f>IF($Y495="","",Settings!$C$6)</f>
        <v/>
      </c>
      <c r="R495" s="7">
        <f>IF($Y495="","",SUMIFS('Per Line'!$Y$2:$Y$8001,'Per Line'!$AG$2:$AG$8001,$B495&amp;"|"&amp;$C495,'Per Line'!$AJ$2:$AJ$8001,1,'Per Line'!$AK$2:$AK$8001,0))</f>
        <v/>
      </c>
      <c r="S495" s="7">
        <f>IF($Y495="","",R495*Q495)</f>
        <v/>
      </c>
      <c r="T495" s="7">
        <f>IF($Y495="","",S495+P495)</f>
        <v/>
      </c>
      <c r="U495" s="7">
        <f>IF($Y495="","",V495-T495)</f>
        <v/>
      </c>
      <c r="V495" s="7">
        <f>IF($Y495="","",O495+R495+M495)</f>
        <v/>
      </c>
      <c r="W495" s="7">
        <f>IF($Y495="","",V495-T495-K495)</f>
        <v/>
      </c>
      <c r="X495" s="12" t="n"/>
      <c r="Y495" s="13">
        <f>IF(ROWS($Y$2:$Y495)&lt;=MAX('Per Line'!$AI$2:$AI$8001),MATCH(ROWS($Y$2:$Y495),'Per Line'!$AI$2:$AI$8001,0),"")</f>
        <v/>
      </c>
    </row>
    <row r="496">
      <c r="A496" s="12" t="n"/>
      <c r="B496">
        <f>IF($Y496="","",INDEX('Per Line'!$F$2:$F$8001,$Y496)&amp;"")</f>
        <v/>
      </c>
      <c r="C496">
        <f>IF($Y496="","",INDEX('Per Line'!$D$2:$D$8001,$Y496)&amp;"")</f>
        <v/>
      </c>
      <c r="D496">
        <f>IF($Y496="","",INDEX('Per Line'!$B$2:$B$8001,$Y496))</f>
        <v/>
      </c>
      <c r="E496">
        <f>IF($Y496="","",INDEX('Per Line'!$C$2:$C$8001,$Y496)&amp;"")</f>
        <v/>
      </c>
      <c r="F496">
        <f>IF($Y496="","",INDEX('Per Line'!$G$2:$G$8001,$Y496)&amp;"")</f>
        <v/>
      </c>
      <c r="G496">
        <f>IF($Y496="","",INDEX('Per Line'!$L$2:$L$8001,$Y496)&amp;"")</f>
        <v/>
      </c>
      <c r="H496">
        <f>IF($Y496="","",INDEX('Per Line'!$M$2:$M$8001,$Y496)&amp;"")</f>
        <v/>
      </c>
      <c r="I496">
        <f>IF($Y496="","",INDEX('Per Line'!$N$2:$N$8001,$Y496)&amp;"")</f>
        <v/>
      </c>
      <c r="J496">
        <f>IF($Y496="","",INDEX('Per Line'!$Q$2:$Q$8001,$Y496))</f>
        <v/>
      </c>
      <c r="K496" s="7">
        <f>IF($Y496="","",J496*V496/100)</f>
        <v/>
      </c>
      <c r="L496">
        <f>IF($Y496="","",INDEX('Per Line'!$K$2:$K$8001,$Y496)&amp;"")</f>
        <v/>
      </c>
      <c r="M496" s="7">
        <f>IF($Y496="","",SUMIFS('Per Line'!$Y$2:$Y$8001,'Per Line'!$AG$2:$AG$8001,$B496&amp;"|"&amp;$C496,'Per Line'!$AK$2:$AK$8001,1))</f>
        <v/>
      </c>
      <c r="N496">
        <f>IF($Y496="","",Settings!$C$7)</f>
        <v/>
      </c>
      <c r="O496" s="7">
        <f>IF($Y496="","",SUMIFS('Per Line'!$Y$2:$Y$8001,'Per Line'!$AG$2:$AG$8001,$B496&amp;"|"&amp;$C496,'Per Line'!$AJ$2:$AJ$8001,0,'Per Line'!$AK$2:$AK$8001,0))</f>
        <v/>
      </c>
      <c r="P496" s="7">
        <f>IF($Y496="","",O496*N496)</f>
        <v/>
      </c>
      <c r="Q496">
        <f>IF($Y496="","",Settings!$C$6)</f>
        <v/>
      </c>
      <c r="R496" s="7">
        <f>IF($Y496="","",SUMIFS('Per Line'!$Y$2:$Y$8001,'Per Line'!$AG$2:$AG$8001,$B496&amp;"|"&amp;$C496,'Per Line'!$AJ$2:$AJ$8001,1,'Per Line'!$AK$2:$AK$8001,0))</f>
        <v/>
      </c>
      <c r="S496" s="7">
        <f>IF($Y496="","",R496*Q496)</f>
        <v/>
      </c>
      <c r="T496" s="7">
        <f>IF($Y496="","",S496+P496)</f>
        <v/>
      </c>
      <c r="U496" s="7">
        <f>IF($Y496="","",V496-T496)</f>
        <v/>
      </c>
      <c r="V496" s="7">
        <f>IF($Y496="","",O496+R496+M496)</f>
        <v/>
      </c>
      <c r="W496" s="7">
        <f>IF($Y496="","",V496-T496-K496)</f>
        <v/>
      </c>
      <c r="X496" s="12" t="n"/>
      <c r="Y496" s="13">
        <f>IF(ROWS($Y$2:$Y496)&lt;=MAX('Per Line'!$AI$2:$AI$8001),MATCH(ROWS($Y$2:$Y496),'Per Line'!$AI$2:$AI$8001,0),"")</f>
        <v/>
      </c>
    </row>
    <row r="497">
      <c r="A497" s="12" t="n"/>
      <c r="B497">
        <f>IF($Y497="","",INDEX('Per Line'!$F$2:$F$8001,$Y497)&amp;"")</f>
        <v/>
      </c>
      <c r="C497">
        <f>IF($Y497="","",INDEX('Per Line'!$D$2:$D$8001,$Y497)&amp;"")</f>
        <v/>
      </c>
      <c r="D497">
        <f>IF($Y497="","",INDEX('Per Line'!$B$2:$B$8001,$Y497))</f>
        <v/>
      </c>
      <c r="E497">
        <f>IF($Y497="","",INDEX('Per Line'!$C$2:$C$8001,$Y497)&amp;"")</f>
        <v/>
      </c>
      <c r="F497">
        <f>IF($Y497="","",INDEX('Per Line'!$G$2:$G$8001,$Y497)&amp;"")</f>
        <v/>
      </c>
      <c r="G497">
        <f>IF($Y497="","",INDEX('Per Line'!$L$2:$L$8001,$Y497)&amp;"")</f>
        <v/>
      </c>
      <c r="H497">
        <f>IF($Y497="","",INDEX('Per Line'!$M$2:$M$8001,$Y497)&amp;"")</f>
        <v/>
      </c>
      <c r="I497">
        <f>IF($Y497="","",INDEX('Per Line'!$N$2:$N$8001,$Y497)&amp;"")</f>
        <v/>
      </c>
      <c r="J497">
        <f>IF($Y497="","",INDEX('Per Line'!$Q$2:$Q$8001,$Y497))</f>
        <v/>
      </c>
      <c r="K497" s="7">
        <f>IF($Y497="","",J497*V497/100)</f>
        <v/>
      </c>
      <c r="L497">
        <f>IF($Y497="","",INDEX('Per Line'!$K$2:$K$8001,$Y497)&amp;"")</f>
        <v/>
      </c>
      <c r="M497" s="7">
        <f>IF($Y497="","",SUMIFS('Per Line'!$Y$2:$Y$8001,'Per Line'!$AG$2:$AG$8001,$B497&amp;"|"&amp;$C497,'Per Line'!$AK$2:$AK$8001,1))</f>
        <v/>
      </c>
      <c r="N497">
        <f>IF($Y497="","",Settings!$C$7)</f>
        <v/>
      </c>
      <c r="O497" s="7">
        <f>IF($Y497="","",SUMIFS('Per Line'!$Y$2:$Y$8001,'Per Line'!$AG$2:$AG$8001,$B497&amp;"|"&amp;$C497,'Per Line'!$AJ$2:$AJ$8001,0,'Per Line'!$AK$2:$AK$8001,0))</f>
        <v/>
      </c>
      <c r="P497" s="7">
        <f>IF($Y497="","",O497*N497)</f>
        <v/>
      </c>
      <c r="Q497">
        <f>IF($Y497="","",Settings!$C$6)</f>
        <v/>
      </c>
      <c r="R497" s="7">
        <f>IF($Y497="","",SUMIFS('Per Line'!$Y$2:$Y$8001,'Per Line'!$AG$2:$AG$8001,$B497&amp;"|"&amp;$C497,'Per Line'!$AJ$2:$AJ$8001,1,'Per Line'!$AK$2:$AK$8001,0))</f>
        <v/>
      </c>
      <c r="S497" s="7">
        <f>IF($Y497="","",R497*Q497)</f>
        <v/>
      </c>
      <c r="T497" s="7">
        <f>IF($Y497="","",S497+P497)</f>
        <v/>
      </c>
      <c r="U497" s="7">
        <f>IF($Y497="","",V497-T497)</f>
        <v/>
      </c>
      <c r="V497" s="7">
        <f>IF($Y497="","",O497+R497+M497)</f>
        <v/>
      </c>
      <c r="W497" s="7">
        <f>IF($Y497="","",V497-T497-K497)</f>
        <v/>
      </c>
      <c r="X497" s="12" t="n"/>
      <c r="Y497" s="13">
        <f>IF(ROWS($Y$2:$Y497)&lt;=MAX('Per Line'!$AI$2:$AI$8001),MATCH(ROWS($Y$2:$Y497),'Per Line'!$AI$2:$AI$8001,0),"")</f>
        <v/>
      </c>
    </row>
    <row r="498">
      <c r="A498" s="12" t="n"/>
      <c r="B498">
        <f>IF($Y498="","",INDEX('Per Line'!$F$2:$F$8001,$Y498)&amp;"")</f>
        <v/>
      </c>
      <c r="C498">
        <f>IF($Y498="","",INDEX('Per Line'!$D$2:$D$8001,$Y498)&amp;"")</f>
        <v/>
      </c>
      <c r="D498">
        <f>IF($Y498="","",INDEX('Per Line'!$B$2:$B$8001,$Y498))</f>
        <v/>
      </c>
      <c r="E498">
        <f>IF($Y498="","",INDEX('Per Line'!$C$2:$C$8001,$Y498)&amp;"")</f>
        <v/>
      </c>
      <c r="F498">
        <f>IF($Y498="","",INDEX('Per Line'!$G$2:$G$8001,$Y498)&amp;"")</f>
        <v/>
      </c>
      <c r="G498">
        <f>IF($Y498="","",INDEX('Per Line'!$L$2:$L$8001,$Y498)&amp;"")</f>
        <v/>
      </c>
      <c r="H498">
        <f>IF($Y498="","",INDEX('Per Line'!$M$2:$M$8001,$Y498)&amp;"")</f>
        <v/>
      </c>
      <c r="I498">
        <f>IF($Y498="","",INDEX('Per Line'!$N$2:$N$8001,$Y498)&amp;"")</f>
        <v/>
      </c>
      <c r="J498">
        <f>IF($Y498="","",INDEX('Per Line'!$Q$2:$Q$8001,$Y498))</f>
        <v/>
      </c>
      <c r="K498" s="7">
        <f>IF($Y498="","",J498*V498/100)</f>
        <v/>
      </c>
      <c r="L498">
        <f>IF($Y498="","",INDEX('Per Line'!$K$2:$K$8001,$Y498)&amp;"")</f>
        <v/>
      </c>
      <c r="M498" s="7">
        <f>IF($Y498="","",SUMIFS('Per Line'!$Y$2:$Y$8001,'Per Line'!$AG$2:$AG$8001,$B498&amp;"|"&amp;$C498,'Per Line'!$AK$2:$AK$8001,1))</f>
        <v/>
      </c>
      <c r="N498">
        <f>IF($Y498="","",Settings!$C$7)</f>
        <v/>
      </c>
      <c r="O498" s="7">
        <f>IF($Y498="","",SUMIFS('Per Line'!$Y$2:$Y$8001,'Per Line'!$AG$2:$AG$8001,$B498&amp;"|"&amp;$C498,'Per Line'!$AJ$2:$AJ$8001,0,'Per Line'!$AK$2:$AK$8001,0))</f>
        <v/>
      </c>
      <c r="P498" s="7">
        <f>IF($Y498="","",O498*N498)</f>
        <v/>
      </c>
      <c r="Q498">
        <f>IF($Y498="","",Settings!$C$6)</f>
        <v/>
      </c>
      <c r="R498" s="7">
        <f>IF($Y498="","",SUMIFS('Per Line'!$Y$2:$Y$8001,'Per Line'!$AG$2:$AG$8001,$B498&amp;"|"&amp;$C498,'Per Line'!$AJ$2:$AJ$8001,1,'Per Line'!$AK$2:$AK$8001,0))</f>
        <v/>
      </c>
      <c r="S498" s="7">
        <f>IF($Y498="","",R498*Q498)</f>
        <v/>
      </c>
      <c r="T498" s="7">
        <f>IF($Y498="","",S498+P498)</f>
        <v/>
      </c>
      <c r="U498" s="7">
        <f>IF($Y498="","",V498-T498)</f>
        <v/>
      </c>
      <c r="V498" s="7">
        <f>IF($Y498="","",O498+R498+M498)</f>
        <v/>
      </c>
      <c r="W498" s="7">
        <f>IF($Y498="","",V498-T498-K498)</f>
        <v/>
      </c>
      <c r="X498" s="12" t="n"/>
      <c r="Y498" s="13">
        <f>IF(ROWS($Y$2:$Y498)&lt;=MAX('Per Line'!$AI$2:$AI$8001),MATCH(ROWS($Y$2:$Y498),'Per Line'!$AI$2:$AI$8001,0),"")</f>
        <v/>
      </c>
    </row>
    <row r="499">
      <c r="A499" s="12" t="n"/>
      <c r="B499">
        <f>IF($Y499="","",INDEX('Per Line'!$F$2:$F$8001,$Y499)&amp;"")</f>
        <v/>
      </c>
      <c r="C499">
        <f>IF($Y499="","",INDEX('Per Line'!$D$2:$D$8001,$Y499)&amp;"")</f>
        <v/>
      </c>
      <c r="D499">
        <f>IF($Y499="","",INDEX('Per Line'!$B$2:$B$8001,$Y499))</f>
        <v/>
      </c>
      <c r="E499">
        <f>IF($Y499="","",INDEX('Per Line'!$C$2:$C$8001,$Y499)&amp;"")</f>
        <v/>
      </c>
      <c r="F499">
        <f>IF($Y499="","",INDEX('Per Line'!$G$2:$G$8001,$Y499)&amp;"")</f>
        <v/>
      </c>
      <c r="G499">
        <f>IF($Y499="","",INDEX('Per Line'!$L$2:$L$8001,$Y499)&amp;"")</f>
        <v/>
      </c>
      <c r="H499">
        <f>IF($Y499="","",INDEX('Per Line'!$M$2:$M$8001,$Y499)&amp;"")</f>
        <v/>
      </c>
      <c r="I499">
        <f>IF($Y499="","",INDEX('Per Line'!$N$2:$N$8001,$Y499)&amp;"")</f>
        <v/>
      </c>
      <c r="J499">
        <f>IF($Y499="","",INDEX('Per Line'!$Q$2:$Q$8001,$Y499))</f>
        <v/>
      </c>
      <c r="K499" s="7">
        <f>IF($Y499="","",J499*V499/100)</f>
        <v/>
      </c>
      <c r="L499">
        <f>IF($Y499="","",INDEX('Per Line'!$K$2:$K$8001,$Y499)&amp;"")</f>
        <v/>
      </c>
      <c r="M499" s="7">
        <f>IF($Y499="","",SUMIFS('Per Line'!$Y$2:$Y$8001,'Per Line'!$AG$2:$AG$8001,$B499&amp;"|"&amp;$C499,'Per Line'!$AK$2:$AK$8001,1))</f>
        <v/>
      </c>
      <c r="N499">
        <f>IF($Y499="","",Settings!$C$7)</f>
        <v/>
      </c>
      <c r="O499" s="7">
        <f>IF($Y499="","",SUMIFS('Per Line'!$Y$2:$Y$8001,'Per Line'!$AG$2:$AG$8001,$B499&amp;"|"&amp;$C499,'Per Line'!$AJ$2:$AJ$8001,0,'Per Line'!$AK$2:$AK$8001,0))</f>
        <v/>
      </c>
      <c r="P499" s="7">
        <f>IF($Y499="","",O499*N499)</f>
        <v/>
      </c>
      <c r="Q499">
        <f>IF($Y499="","",Settings!$C$6)</f>
        <v/>
      </c>
      <c r="R499" s="7">
        <f>IF($Y499="","",SUMIFS('Per Line'!$Y$2:$Y$8001,'Per Line'!$AG$2:$AG$8001,$B499&amp;"|"&amp;$C499,'Per Line'!$AJ$2:$AJ$8001,1,'Per Line'!$AK$2:$AK$8001,0))</f>
        <v/>
      </c>
      <c r="S499" s="7">
        <f>IF($Y499="","",R499*Q499)</f>
        <v/>
      </c>
      <c r="T499" s="7">
        <f>IF($Y499="","",S499+P499)</f>
        <v/>
      </c>
      <c r="U499" s="7">
        <f>IF($Y499="","",V499-T499)</f>
        <v/>
      </c>
      <c r="V499" s="7">
        <f>IF($Y499="","",O499+R499+M499)</f>
        <v/>
      </c>
      <c r="W499" s="7">
        <f>IF($Y499="","",V499-T499-K499)</f>
        <v/>
      </c>
      <c r="X499" s="12" t="n"/>
      <c r="Y499" s="13">
        <f>IF(ROWS($Y$2:$Y499)&lt;=MAX('Per Line'!$AI$2:$AI$8001),MATCH(ROWS($Y$2:$Y499),'Per Line'!$AI$2:$AI$8001,0),"")</f>
        <v/>
      </c>
    </row>
    <row r="500">
      <c r="A500" s="12" t="n"/>
      <c r="B500">
        <f>IF($Y500="","",INDEX('Per Line'!$F$2:$F$8001,$Y500)&amp;"")</f>
        <v/>
      </c>
      <c r="C500">
        <f>IF($Y500="","",INDEX('Per Line'!$D$2:$D$8001,$Y500)&amp;"")</f>
        <v/>
      </c>
      <c r="D500">
        <f>IF($Y500="","",INDEX('Per Line'!$B$2:$B$8001,$Y500))</f>
        <v/>
      </c>
      <c r="E500">
        <f>IF($Y500="","",INDEX('Per Line'!$C$2:$C$8001,$Y500)&amp;"")</f>
        <v/>
      </c>
      <c r="F500">
        <f>IF($Y500="","",INDEX('Per Line'!$G$2:$G$8001,$Y500)&amp;"")</f>
        <v/>
      </c>
      <c r="G500">
        <f>IF($Y500="","",INDEX('Per Line'!$L$2:$L$8001,$Y500)&amp;"")</f>
        <v/>
      </c>
      <c r="H500">
        <f>IF($Y500="","",INDEX('Per Line'!$M$2:$M$8001,$Y500)&amp;"")</f>
        <v/>
      </c>
      <c r="I500">
        <f>IF($Y500="","",INDEX('Per Line'!$N$2:$N$8001,$Y500)&amp;"")</f>
        <v/>
      </c>
      <c r="J500">
        <f>IF($Y500="","",INDEX('Per Line'!$Q$2:$Q$8001,$Y500))</f>
        <v/>
      </c>
      <c r="K500" s="7">
        <f>IF($Y500="","",J500*V500/100)</f>
        <v/>
      </c>
      <c r="L500">
        <f>IF($Y500="","",INDEX('Per Line'!$K$2:$K$8001,$Y500)&amp;"")</f>
        <v/>
      </c>
      <c r="M500" s="7">
        <f>IF($Y500="","",SUMIFS('Per Line'!$Y$2:$Y$8001,'Per Line'!$AG$2:$AG$8001,$B500&amp;"|"&amp;$C500,'Per Line'!$AK$2:$AK$8001,1))</f>
        <v/>
      </c>
      <c r="N500">
        <f>IF($Y500="","",Settings!$C$7)</f>
        <v/>
      </c>
      <c r="O500" s="7">
        <f>IF($Y500="","",SUMIFS('Per Line'!$Y$2:$Y$8001,'Per Line'!$AG$2:$AG$8001,$B500&amp;"|"&amp;$C500,'Per Line'!$AJ$2:$AJ$8001,0,'Per Line'!$AK$2:$AK$8001,0))</f>
        <v/>
      </c>
      <c r="P500" s="7">
        <f>IF($Y500="","",O500*N500)</f>
        <v/>
      </c>
      <c r="Q500">
        <f>IF($Y500="","",Settings!$C$6)</f>
        <v/>
      </c>
      <c r="R500" s="7">
        <f>IF($Y500="","",SUMIFS('Per Line'!$Y$2:$Y$8001,'Per Line'!$AG$2:$AG$8001,$B500&amp;"|"&amp;$C500,'Per Line'!$AJ$2:$AJ$8001,1,'Per Line'!$AK$2:$AK$8001,0))</f>
        <v/>
      </c>
      <c r="S500" s="7">
        <f>IF($Y500="","",R500*Q500)</f>
        <v/>
      </c>
      <c r="T500" s="7">
        <f>IF($Y500="","",S500+P500)</f>
        <v/>
      </c>
      <c r="U500" s="7">
        <f>IF($Y500="","",V500-T500)</f>
        <v/>
      </c>
      <c r="V500" s="7">
        <f>IF($Y500="","",O500+R500+M500)</f>
        <v/>
      </c>
      <c r="W500" s="7">
        <f>IF($Y500="","",V500-T500-K500)</f>
        <v/>
      </c>
      <c r="X500" s="12" t="n"/>
      <c r="Y500" s="13">
        <f>IF(ROWS($Y$2:$Y500)&lt;=MAX('Per Line'!$AI$2:$AI$8001),MATCH(ROWS($Y$2:$Y500),'Per Line'!$AI$2:$AI$8001,0),"")</f>
        <v/>
      </c>
    </row>
    <row r="501">
      <c r="A501" s="12" t="n"/>
      <c r="B501">
        <f>IF($Y501="","",INDEX('Per Line'!$F$2:$F$8001,$Y501)&amp;"")</f>
        <v/>
      </c>
      <c r="C501">
        <f>IF($Y501="","",INDEX('Per Line'!$D$2:$D$8001,$Y501)&amp;"")</f>
        <v/>
      </c>
      <c r="D501">
        <f>IF($Y501="","",INDEX('Per Line'!$B$2:$B$8001,$Y501))</f>
        <v/>
      </c>
      <c r="E501">
        <f>IF($Y501="","",INDEX('Per Line'!$C$2:$C$8001,$Y501)&amp;"")</f>
        <v/>
      </c>
      <c r="F501">
        <f>IF($Y501="","",INDEX('Per Line'!$G$2:$G$8001,$Y501)&amp;"")</f>
        <v/>
      </c>
      <c r="G501">
        <f>IF($Y501="","",INDEX('Per Line'!$L$2:$L$8001,$Y501)&amp;"")</f>
        <v/>
      </c>
      <c r="H501">
        <f>IF($Y501="","",INDEX('Per Line'!$M$2:$M$8001,$Y501)&amp;"")</f>
        <v/>
      </c>
      <c r="I501">
        <f>IF($Y501="","",INDEX('Per Line'!$N$2:$N$8001,$Y501)&amp;"")</f>
        <v/>
      </c>
      <c r="J501">
        <f>IF($Y501="","",INDEX('Per Line'!$Q$2:$Q$8001,$Y501))</f>
        <v/>
      </c>
      <c r="K501" s="7">
        <f>IF($Y501="","",J501*V501/100)</f>
        <v/>
      </c>
      <c r="L501">
        <f>IF($Y501="","",INDEX('Per Line'!$K$2:$K$8001,$Y501)&amp;"")</f>
        <v/>
      </c>
      <c r="M501" s="7">
        <f>IF($Y501="","",SUMIFS('Per Line'!$Y$2:$Y$8001,'Per Line'!$AG$2:$AG$8001,$B501&amp;"|"&amp;$C501,'Per Line'!$AK$2:$AK$8001,1))</f>
        <v/>
      </c>
      <c r="N501">
        <f>IF($Y501="","",Settings!$C$7)</f>
        <v/>
      </c>
      <c r="O501" s="7">
        <f>IF($Y501="","",SUMIFS('Per Line'!$Y$2:$Y$8001,'Per Line'!$AG$2:$AG$8001,$B501&amp;"|"&amp;$C501,'Per Line'!$AJ$2:$AJ$8001,0,'Per Line'!$AK$2:$AK$8001,0))</f>
        <v/>
      </c>
      <c r="P501" s="7">
        <f>IF($Y501="","",O501*N501)</f>
        <v/>
      </c>
      <c r="Q501">
        <f>IF($Y501="","",Settings!$C$6)</f>
        <v/>
      </c>
      <c r="R501" s="7">
        <f>IF($Y501="","",SUMIFS('Per Line'!$Y$2:$Y$8001,'Per Line'!$AG$2:$AG$8001,$B501&amp;"|"&amp;$C501,'Per Line'!$AJ$2:$AJ$8001,1,'Per Line'!$AK$2:$AK$8001,0))</f>
        <v/>
      </c>
      <c r="S501" s="7">
        <f>IF($Y501="","",R501*Q501)</f>
        <v/>
      </c>
      <c r="T501" s="7">
        <f>IF($Y501="","",S501+P501)</f>
        <v/>
      </c>
      <c r="U501" s="7">
        <f>IF($Y501="","",V501-T501)</f>
        <v/>
      </c>
      <c r="V501" s="7">
        <f>IF($Y501="","",O501+R501+M501)</f>
        <v/>
      </c>
      <c r="W501" s="7">
        <f>IF($Y501="","",V501-T501-K501)</f>
        <v/>
      </c>
      <c r="X501" s="12" t="n"/>
      <c r="Y501" s="13">
        <f>IF(ROWS($Y$2:$Y501)&lt;=MAX('Per Line'!$AI$2:$AI$8001),MATCH(ROWS($Y$2:$Y501),'Per Line'!$AI$2:$AI$8001,0),"")</f>
        <v/>
      </c>
    </row>
    <row r="502">
      <c r="A502" s="12" t="n"/>
      <c r="B502">
        <f>IF($Y502="","",INDEX('Per Line'!$F$2:$F$8001,$Y502)&amp;"")</f>
        <v/>
      </c>
      <c r="C502">
        <f>IF($Y502="","",INDEX('Per Line'!$D$2:$D$8001,$Y502)&amp;"")</f>
        <v/>
      </c>
      <c r="D502">
        <f>IF($Y502="","",INDEX('Per Line'!$B$2:$B$8001,$Y502))</f>
        <v/>
      </c>
      <c r="E502">
        <f>IF($Y502="","",INDEX('Per Line'!$C$2:$C$8001,$Y502)&amp;"")</f>
        <v/>
      </c>
      <c r="F502">
        <f>IF($Y502="","",INDEX('Per Line'!$G$2:$G$8001,$Y502)&amp;"")</f>
        <v/>
      </c>
      <c r="G502">
        <f>IF($Y502="","",INDEX('Per Line'!$L$2:$L$8001,$Y502)&amp;"")</f>
        <v/>
      </c>
      <c r="H502">
        <f>IF($Y502="","",INDEX('Per Line'!$M$2:$M$8001,$Y502)&amp;"")</f>
        <v/>
      </c>
      <c r="I502">
        <f>IF($Y502="","",INDEX('Per Line'!$N$2:$N$8001,$Y502)&amp;"")</f>
        <v/>
      </c>
      <c r="J502">
        <f>IF($Y502="","",INDEX('Per Line'!$Q$2:$Q$8001,$Y502))</f>
        <v/>
      </c>
      <c r="K502" s="7">
        <f>IF($Y502="","",J502*V502/100)</f>
        <v/>
      </c>
      <c r="L502">
        <f>IF($Y502="","",INDEX('Per Line'!$K$2:$K$8001,$Y502)&amp;"")</f>
        <v/>
      </c>
      <c r="M502" s="7">
        <f>IF($Y502="","",SUMIFS('Per Line'!$Y$2:$Y$8001,'Per Line'!$AG$2:$AG$8001,$B502&amp;"|"&amp;$C502,'Per Line'!$AK$2:$AK$8001,1))</f>
        <v/>
      </c>
      <c r="N502">
        <f>IF($Y502="","",Settings!$C$7)</f>
        <v/>
      </c>
      <c r="O502" s="7">
        <f>IF($Y502="","",SUMIFS('Per Line'!$Y$2:$Y$8001,'Per Line'!$AG$2:$AG$8001,$B502&amp;"|"&amp;$C502,'Per Line'!$AJ$2:$AJ$8001,0,'Per Line'!$AK$2:$AK$8001,0))</f>
        <v/>
      </c>
      <c r="P502" s="7">
        <f>IF($Y502="","",O502*N502)</f>
        <v/>
      </c>
      <c r="Q502">
        <f>IF($Y502="","",Settings!$C$6)</f>
        <v/>
      </c>
      <c r="R502" s="7">
        <f>IF($Y502="","",SUMIFS('Per Line'!$Y$2:$Y$8001,'Per Line'!$AG$2:$AG$8001,$B502&amp;"|"&amp;$C502,'Per Line'!$AJ$2:$AJ$8001,1,'Per Line'!$AK$2:$AK$8001,0))</f>
        <v/>
      </c>
      <c r="S502" s="7">
        <f>IF($Y502="","",R502*Q502)</f>
        <v/>
      </c>
      <c r="T502" s="7">
        <f>IF($Y502="","",S502+P502)</f>
        <v/>
      </c>
      <c r="U502" s="7">
        <f>IF($Y502="","",V502-T502)</f>
        <v/>
      </c>
      <c r="V502" s="7">
        <f>IF($Y502="","",O502+R502+M502)</f>
        <v/>
      </c>
      <c r="W502" s="7">
        <f>IF($Y502="","",V502-T502-K502)</f>
        <v/>
      </c>
      <c r="X502" s="12" t="n"/>
      <c r="Y502" s="13">
        <f>IF(ROWS($Y$2:$Y502)&lt;=MAX('Per Line'!$AI$2:$AI$8001),MATCH(ROWS($Y$2:$Y502),'Per Line'!$AI$2:$AI$8001,0),"")</f>
        <v/>
      </c>
    </row>
    <row r="503">
      <c r="A503" s="12" t="n"/>
      <c r="B503">
        <f>IF($Y503="","",INDEX('Per Line'!$F$2:$F$8001,$Y503)&amp;"")</f>
        <v/>
      </c>
      <c r="C503">
        <f>IF($Y503="","",INDEX('Per Line'!$D$2:$D$8001,$Y503)&amp;"")</f>
        <v/>
      </c>
      <c r="D503">
        <f>IF($Y503="","",INDEX('Per Line'!$B$2:$B$8001,$Y503))</f>
        <v/>
      </c>
      <c r="E503">
        <f>IF($Y503="","",INDEX('Per Line'!$C$2:$C$8001,$Y503)&amp;"")</f>
        <v/>
      </c>
      <c r="F503">
        <f>IF($Y503="","",INDEX('Per Line'!$G$2:$G$8001,$Y503)&amp;"")</f>
        <v/>
      </c>
      <c r="G503">
        <f>IF($Y503="","",INDEX('Per Line'!$L$2:$L$8001,$Y503)&amp;"")</f>
        <v/>
      </c>
      <c r="H503">
        <f>IF($Y503="","",INDEX('Per Line'!$M$2:$M$8001,$Y503)&amp;"")</f>
        <v/>
      </c>
      <c r="I503">
        <f>IF($Y503="","",INDEX('Per Line'!$N$2:$N$8001,$Y503)&amp;"")</f>
        <v/>
      </c>
      <c r="J503">
        <f>IF($Y503="","",INDEX('Per Line'!$Q$2:$Q$8001,$Y503))</f>
        <v/>
      </c>
      <c r="K503" s="7">
        <f>IF($Y503="","",J503*V503/100)</f>
        <v/>
      </c>
      <c r="L503">
        <f>IF($Y503="","",INDEX('Per Line'!$K$2:$K$8001,$Y503)&amp;"")</f>
        <v/>
      </c>
      <c r="M503" s="7">
        <f>IF($Y503="","",SUMIFS('Per Line'!$Y$2:$Y$8001,'Per Line'!$AG$2:$AG$8001,$B503&amp;"|"&amp;$C503,'Per Line'!$AK$2:$AK$8001,1))</f>
        <v/>
      </c>
      <c r="N503">
        <f>IF($Y503="","",Settings!$C$7)</f>
        <v/>
      </c>
      <c r="O503" s="7">
        <f>IF($Y503="","",SUMIFS('Per Line'!$Y$2:$Y$8001,'Per Line'!$AG$2:$AG$8001,$B503&amp;"|"&amp;$C503,'Per Line'!$AJ$2:$AJ$8001,0,'Per Line'!$AK$2:$AK$8001,0))</f>
        <v/>
      </c>
      <c r="P503" s="7">
        <f>IF($Y503="","",O503*N503)</f>
        <v/>
      </c>
      <c r="Q503">
        <f>IF($Y503="","",Settings!$C$6)</f>
        <v/>
      </c>
      <c r="R503" s="7">
        <f>IF($Y503="","",SUMIFS('Per Line'!$Y$2:$Y$8001,'Per Line'!$AG$2:$AG$8001,$B503&amp;"|"&amp;$C503,'Per Line'!$AJ$2:$AJ$8001,1,'Per Line'!$AK$2:$AK$8001,0))</f>
        <v/>
      </c>
      <c r="S503" s="7">
        <f>IF($Y503="","",R503*Q503)</f>
        <v/>
      </c>
      <c r="T503" s="7">
        <f>IF($Y503="","",S503+P503)</f>
        <v/>
      </c>
      <c r="U503" s="7">
        <f>IF($Y503="","",V503-T503)</f>
        <v/>
      </c>
      <c r="V503" s="7">
        <f>IF($Y503="","",O503+R503+M503)</f>
        <v/>
      </c>
      <c r="W503" s="7">
        <f>IF($Y503="","",V503-T503-K503)</f>
        <v/>
      </c>
      <c r="X503" s="12" t="n"/>
      <c r="Y503" s="13">
        <f>IF(ROWS($Y$2:$Y503)&lt;=MAX('Per Line'!$AI$2:$AI$8001),MATCH(ROWS($Y$2:$Y503),'Per Line'!$AI$2:$AI$8001,0),"")</f>
        <v/>
      </c>
    </row>
    <row r="504">
      <c r="A504" s="12" t="n"/>
      <c r="B504">
        <f>IF($Y504="","",INDEX('Per Line'!$F$2:$F$8001,$Y504)&amp;"")</f>
        <v/>
      </c>
      <c r="C504">
        <f>IF($Y504="","",INDEX('Per Line'!$D$2:$D$8001,$Y504)&amp;"")</f>
        <v/>
      </c>
      <c r="D504">
        <f>IF($Y504="","",INDEX('Per Line'!$B$2:$B$8001,$Y504))</f>
        <v/>
      </c>
      <c r="E504">
        <f>IF($Y504="","",INDEX('Per Line'!$C$2:$C$8001,$Y504)&amp;"")</f>
        <v/>
      </c>
      <c r="F504">
        <f>IF($Y504="","",INDEX('Per Line'!$G$2:$G$8001,$Y504)&amp;"")</f>
        <v/>
      </c>
      <c r="G504">
        <f>IF($Y504="","",INDEX('Per Line'!$L$2:$L$8001,$Y504)&amp;"")</f>
        <v/>
      </c>
      <c r="H504">
        <f>IF($Y504="","",INDEX('Per Line'!$M$2:$M$8001,$Y504)&amp;"")</f>
        <v/>
      </c>
      <c r="I504">
        <f>IF($Y504="","",INDEX('Per Line'!$N$2:$N$8001,$Y504)&amp;"")</f>
        <v/>
      </c>
      <c r="J504">
        <f>IF($Y504="","",INDEX('Per Line'!$Q$2:$Q$8001,$Y504))</f>
        <v/>
      </c>
      <c r="K504" s="7">
        <f>IF($Y504="","",J504*V504/100)</f>
        <v/>
      </c>
      <c r="L504">
        <f>IF($Y504="","",INDEX('Per Line'!$K$2:$K$8001,$Y504)&amp;"")</f>
        <v/>
      </c>
      <c r="M504" s="7">
        <f>IF($Y504="","",SUMIFS('Per Line'!$Y$2:$Y$8001,'Per Line'!$AG$2:$AG$8001,$B504&amp;"|"&amp;$C504,'Per Line'!$AK$2:$AK$8001,1))</f>
        <v/>
      </c>
      <c r="N504">
        <f>IF($Y504="","",Settings!$C$7)</f>
        <v/>
      </c>
      <c r="O504" s="7">
        <f>IF($Y504="","",SUMIFS('Per Line'!$Y$2:$Y$8001,'Per Line'!$AG$2:$AG$8001,$B504&amp;"|"&amp;$C504,'Per Line'!$AJ$2:$AJ$8001,0,'Per Line'!$AK$2:$AK$8001,0))</f>
        <v/>
      </c>
      <c r="P504" s="7">
        <f>IF($Y504="","",O504*N504)</f>
        <v/>
      </c>
      <c r="Q504">
        <f>IF($Y504="","",Settings!$C$6)</f>
        <v/>
      </c>
      <c r="R504" s="7">
        <f>IF($Y504="","",SUMIFS('Per Line'!$Y$2:$Y$8001,'Per Line'!$AG$2:$AG$8001,$B504&amp;"|"&amp;$C504,'Per Line'!$AJ$2:$AJ$8001,1,'Per Line'!$AK$2:$AK$8001,0))</f>
        <v/>
      </c>
      <c r="S504" s="7">
        <f>IF($Y504="","",R504*Q504)</f>
        <v/>
      </c>
      <c r="T504" s="7">
        <f>IF($Y504="","",S504+P504)</f>
        <v/>
      </c>
      <c r="U504" s="7">
        <f>IF($Y504="","",V504-T504)</f>
        <v/>
      </c>
      <c r="V504" s="7">
        <f>IF($Y504="","",O504+R504+M504)</f>
        <v/>
      </c>
      <c r="W504" s="7">
        <f>IF($Y504="","",V504-T504-K504)</f>
        <v/>
      </c>
      <c r="X504" s="12" t="n"/>
      <c r="Y504" s="13">
        <f>IF(ROWS($Y$2:$Y504)&lt;=MAX('Per Line'!$AI$2:$AI$8001),MATCH(ROWS($Y$2:$Y504),'Per Line'!$AI$2:$AI$8001,0),"")</f>
        <v/>
      </c>
    </row>
    <row r="505">
      <c r="A505" s="12" t="n"/>
      <c r="B505">
        <f>IF($Y505="","",INDEX('Per Line'!$F$2:$F$8001,$Y505)&amp;"")</f>
        <v/>
      </c>
      <c r="C505">
        <f>IF($Y505="","",INDEX('Per Line'!$D$2:$D$8001,$Y505)&amp;"")</f>
        <v/>
      </c>
      <c r="D505">
        <f>IF($Y505="","",INDEX('Per Line'!$B$2:$B$8001,$Y505))</f>
        <v/>
      </c>
      <c r="E505">
        <f>IF($Y505="","",INDEX('Per Line'!$C$2:$C$8001,$Y505)&amp;"")</f>
        <v/>
      </c>
      <c r="F505">
        <f>IF($Y505="","",INDEX('Per Line'!$G$2:$G$8001,$Y505)&amp;"")</f>
        <v/>
      </c>
      <c r="G505">
        <f>IF($Y505="","",INDEX('Per Line'!$L$2:$L$8001,$Y505)&amp;"")</f>
        <v/>
      </c>
      <c r="H505">
        <f>IF($Y505="","",INDEX('Per Line'!$M$2:$M$8001,$Y505)&amp;"")</f>
        <v/>
      </c>
      <c r="I505">
        <f>IF($Y505="","",INDEX('Per Line'!$N$2:$N$8001,$Y505)&amp;"")</f>
        <v/>
      </c>
      <c r="J505">
        <f>IF($Y505="","",INDEX('Per Line'!$Q$2:$Q$8001,$Y505))</f>
        <v/>
      </c>
      <c r="K505" s="7">
        <f>IF($Y505="","",J505*V505/100)</f>
        <v/>
      </c>
      <c r="L505">
        <f>IF($Y505="","",INDEX('Per Line'!$K$2:$K$8001,$Y505)&amp;"")</f>
        <v/>
      </c>
      <c r="M505" s="7">
        <f>IF($Y505="","",SUMIFS('Per Line'!$Y$2:$Y$8001,'Per Line'!$AG$2:$AG$8001,$B505&amp;"|"&amp;$C505,'Per Line'!$AK$2:$AK$8001,1))</f>
        <v/>
      </c>
      <c r="N505">
        <f>IF($Y505="","",Settings!$C$7)</f>
        <v/>
      </c>
      <c r="O505" s="7">
        <f>IF($Y505="","",SUMIFS('Per Line'!$Y$2:$Y$8001,'Per Line'!$AG$2:$AG$8001,$B505&amp;"|"&amp;$C505,'Per Line'!$AJ$2:$AJ$8001,0,'Per Line'!$AK$2:$AK$8001,0))</f>
        <v/>
      </c>
      <c r="P505" s="7">
        <f>IF($Y505="","",O505*N505)</f>
        <v/>
      </c>
      <c r="Q505">
        <f>IF($Y505="","",Settings!$C$6)</f>
        <v/>
      </c>
      <c r="R505" s="7">
        <f>IF($Y505="","",SUMIFS('Per Line'!$Y$2:$Y$8001,'Per Line'!$AG$2:$AG$8001,$B505&amp;"|"&amp;$C505,'Per Line'!$AJ$2:$AJ$8001,1,'Per Line'!$AK$2:$AK$8001,0))</f>
        <v/>
      </c>
      <c r="S505" s="7">
        <f>IF($Y505="","",R505*Q505)</f>
        <v/>
      </c>
      <c r="T505" s="7">
        <f>IF($Y505="","",S505+P505)</f>
        <v/>
      </c>
      <c r="U505" s="7">
        <f>IF($Y505="","",V505-T505)</f>
        <v/>
      </c>
      <c r="V505" s="7">
        <f>IF($Y505="","",O505+R505+M505)</f>
        <v/>
      </c>
      <c r="W505" s="7">
        <f>IF($Y505="","",V505-T505-K505)</f>
        <v/>
      </c>
      <c r="X505" s="12" t="n"/>
      <c r="Y505" s="13">
        <f>IF(ROWS($Y$2:$Y505)&lt;=MAX('Per Line'!$AI$2:$AI$8001),MATCH(ROWS($Y$2:$Y505),'Per Line'!$AI$2:$AI$8001,0),"")</f>
        <v/>
      </c>
    </row>
    <row r="506">
      <c r="A506" s="12" t="n"/>
      <c r="B506">
        <f>IF($Y506="","",INDEX('Per Line'!$F$2:$F$8001,$Y506)&amp;"")</f>
        <v/>
      </c>
      <c r="C506">
        <f>IF($Y506="","",INDEX('Per Line'!$D$2:$D$8001,$Y506)&amp;"")</f>
        <v/>
      </c>
      <c r="D506">
        <f>IF($Y506="","",INDEX('Per Line'!$B$2:$B$8001,$Y506))</f>
        <v/>
      </c>
      <c r="E506">
        <f>IF($Y506="","",INDEX('Per Line'!$C$2:$C$8001,$Y506)&amp;"")</f>
        <v/>
      </c>
      <c r="F506">
        <f>IF($Y506="","",INDEX('Per Line'!$G$2:$G$8001,$Y506)&amp;"")</f>
        <v/>
      </c>
      <c r="G506">
        <f>IF($Y506="","",INDEX('Per Line'!$L$2:$L$8001,$Y506)&amp;"")</f>
        <v/>
      </c>
      <c r="H506">
        <f>IF($Y506="","",INDEX('Per Line'!$M$2:$M$8001,$Y506)&amp;"")</f>
        <v/>
      </c>
      <c r="I506">
        <f>IF($Y506="","",INDEX('Per Line'!$N$2:$N$8001,$Y506)&amp;"")</f>
        <v/>
      </c>
      <c r="J506">
        <f>IF($Y506="","",INDEX('Per Line'!$Q$2:$Q$8001,$Y506))</f>
        <v/>
      </c>
      <c r="K506" s="7">
        <f>IF($Y506="","",J506*V506/100)</f>
        <v/>
      </c>
      <c r="L506">
        <f>IF($Y506="","",INDEX('Per Line'!$K$2:$K$8001,$Y506)&amp;"")</f>
        <v/>
      </c>
      <c r="M506" s="7">
        <f>IF($Y506="","",SUMIFS('Per Line'!$Y$2:$Y$8001,'Per Line'!$AG$2:$AG$8001,$B506&amp;"|"&amp;$C506,'Per Line'!$AK$2:$AK$8001,1))</f>
        <v/>
      </c>
      <c r="N506">
        <f>IF($Y506="","",Settings!$C$7)</f>
        <v/>
      </c>
      <c r="O506" s="7">
        <f>IF($Y506="","",SUMIFS('Per Line'!$Y$2:$Y$8001,'Per Line'!$AG$2:$AG$8001,$B506&amp;"|"&amp;$C506,'Per Line'!$AJ$2:$AJ$8001,0,'Per Line'!$AK$2:$AK$8001,0))</f>
        <v/>
      </c>
      <c r="P506" s="7">
        <f>IF($Y506="","",O506*N506)</f>
        <v/>
      </c>
      <c r="Q506">
        <f>IF($Y506="","",Settings!$C$6)</f>
        <v/>
      </c>
      <c r="R506" s="7">
        <f>IF($Y506="","",SUMIFS('Per Line'!$Y$2:$Y$8001,'Per Line'!$AG$2:$AG$8001,$B506&amp;"|"&amp;$C506,'Per Line'!$AJ$2:$AJ$8001,1,'Per Line'!$AK$2:$AK$8001,0))</f>
        <v/>
      </c>
      <c r="S506" s="7">
        <f>IF($Y506="","",R506*Q506)</f>
        <v/>
      </c>
      <c r="T506" s="7">
        <f>IF($Y506="","",S506+P506)</f>
        <v/>
      </c>
      <c r="U506" s="7">
        <f>IF($Y506="","",V506-T506)</f>
        <v/>
      </c>
      <c r="V506" s="7">
        <f>IF($Y506="","",O506+R506+M506)</f>
        <v/>
      </c>
      <c r="W506" s="7">
        <f>IF($Y506="","",V506-T506-K506)</f>
        <v/>
      </c>
      <c r="X506" s="12" t="n"/>
      <c r="Y506" s="13">
        <f>IF(ROWS($Y$2:$Y506)&lt;=MAX('Per Line'!$AI$2:$AI$8001),MATCH(ROWS($Y$2:$Y506),'Per Line'!$AI$2:$AI$8001,0),"")</f>
        <v/>
      </c>
    </row>
    <row r="507">
      <c r="A507" s="12" t="n"/>
      <c r="B507">
        <f>IF($Y507="","",INDEX('Per Line'!$F$2:$F$8001,$Y507)&amp;"")</f>
        <v/>
      </c>
      <c r="C507">
        <f>IF($Y507="","",INDEX('Per Line'!$D$2:$D$8001,$Y507)&amp;"")</f>
        <v/>
      </c>
      <c r="D507">
        <f>IF($Y507="","",INDEX('Per Line'!$B$2:$B$8001,$Y507))</f>
        <v/>
      </c>
      <c r="E507">
        <f>IF($Y507="","",INDEX('Per Line'!$C$2:$C$8001,$Y507)&amp;"")</f>
        <v/>
      </c>
      <c r="F507">
        <f>IF($Y507="","",INDEX('Per Line'!$G$2:$G$8001,$Y507)&amp;"")</f>
        <v/>
      </c>
      <c r="G507">
        <f>IF($Y507="","",INDEX('Per Line'!$L$2:$L$8001,$Y507)&amp;"")</f>
        <v/>
      </c>
      <c r="H507">
        <f>IF($Y507="","",INDEX('Per Line'!$M$2:$M$8001,$Y507)&amp;"")</f>
        <v/>
      </c>
      <c r="I507">
        <f>IF($Y507="","",INDEX('Per Line'!$N$2:$N$8001,$Y507)&amp;"")</f>
        <v/>
      </c>
      <c r="J507">
        <f>IF($Y507="","",INDEX('Per Line'!$Q$2:$Q$8001,$Y507))</f>
        <v/>
      </c>
      <c r="K507" s="7">
        <f>IF($Y507="","",J507*V507/100)</f>
        <v/>
      </c>
      <c r="L507">
        <f>IF($Y507="","",INDEX('Per Line'!$K$2:$K$8001,$Y507)&amp;"")</f>
        <v/>
      </c>
      <c r="M507" s="7">
        <f>IF($Y507="","",SUMIFS('Per Line'!$Y$2:$Y$8001,'Per Line'!$AG$2:$AG$8001,$B507&amp;"|"&amp;$C507,'Per Line'!$AK$2:$AK$8001,1))</f>
        <v/>
      </c>
      <c r="N507">
        <f>IF($Y507="","",Settings!$C$7)</f>
        <v/>
      </c>
      <c r="O507" s="7">
        <f>IF($Y507="","",SUMIFS('Per Line'!$Y$2:$Y$8001,'Per Line'!$AG$2:$AG$8001,$B507&amp;"|"&amp;$C507,'Per Line'!$AJ$2:$AJ$8001,0,'Per Line'!$AK$2:$AK$8001,0))</f>
        <v/>
      </c>
      <c r="P507" s="7">
        <f>IF($Y507="","",O507*N507)</f>
        <v/>
      </c>
      <c r="Q507">
        <f>IF($Y507="","",Settings!$C$6)</f>
        <v/>
      </c>
      <c r="R507" s="7">
        <f>IF($Y507="","",SUMIFS('Per Line'!$Y$2:$Y$8001,'Per Line'!$AG$2:$AG$8001,$B507&amp;"|"&amp;$C507,'Per Line'!$AJ$2:$AJ$8001,1,'Per Line'!$AK$2:$AK$8001,0))</f>
        <v/>
      </c>
      <c r="S507" s="7">
        <f>IF($Y507="","",R507*Q507)</f>
        <v/>
      </c>
      <c r="T507" s="7">
        <f>IF($Y507="","",S507+P507)</f>
        <v/>
      </c>
      <c r="U507" s="7">
        <f>IF($Y507="","",V507-T507)</f>
        <v/>
      </c>
      <c r="V507" s="7">
        <f>IF($Y507="","",O507+R507+M507)</f>
        <v/>
      </c>
      <c r="W507" s="7">
        <f>IF($Y507="","",V507-T507-K507)</f>
        <v/>
      </c>
      <c r="X507" s="12" t="n"/>
      <c r="Y507" s="13">
        <f>IF(ROWS($Y$2:$Y507)&lt;=MAX('Per Line'!$AI$2:$AI$8001),MATCH(ROWS($Y$2:$Y507),'Per Line'!$AI$2:$AI$8001,0),"")</f>
        <v/>
      </c>
    </row>
    <row r="508">
      <c r="A508" s="12" t="n"/>
      <c r="B508">
        <f>IF($Y508="","",INDEX('Per Line'!$F$2:$F$8001,$Y508)&amp;"")</f>
        <v/>
      </c>
      <c r="C508">
        <f>IF($Y508="","",INDEX('Per Line'!$D$2:$D$8001,$Y508)&amp;"")</f>
        <v/>
      </c>
      <c r="D508">
        <f>IF($Y508="","",INDEX('Per Line'!$B$2:$B$8001,$Y508))</f>
        <v/>
      </c>
      <c r="E508">
        <f>IF($Y508="","",INDEX('Per Line'!$C$2:$C$8001,$Y508)&amp;"")</f>
        <v/>
      </c>
      <c r="F508">
        <f>IF($Y508="","",INDEX('Per Line'!$G$2:$G$8001,$Y508)&amp;"")</f>
        <v/>
      </c>
      <c r="G508">
        <f>IF($Y508="","",INDEX('Per Line'!$L$2:$L$8001,$Y508)&amp;"")</f>
        <v/>
      </c>
      <c r="H508">
        <f>IF($Y508="","",INDEX('Per Line'!$M$2:$M$8001,$Y508)&amp;"")</f>
        <v/>
      </c>
      <c r="I508">
        <f>IF($Y508="","",INDEX('Per Line'!$N$2:$N$8001,$Y508)&amp;"")</f>
        <v/>
      </c>
      <c r="J508">
        <f>IF($Y508="","",INDEX('Per Line'!$Q$2:$Q$8001,$Y508))</f>
        <v/>
      </c>
      <c r="K508" s="7">
        <f>IF($Y508="","",J508*V508/100)</f>
        <v/>
      </c>
      <c r="L508">
        <f>IF($Y508="","",INDEX('Per Line'!$K$2:$K$8001,$Y508)&amp;"")</f>
        <v/>
      </c>
      <c r="M508" s="7">
        <f>IF($Y508="","",SUMIFS('Per Line'!$Y$2:$Y$8001,'Per Line'!$AG$2:$AG$8001,$B508&amp;"|"&amp;$C508,'Per Line'!$AK$2:$AK$8001,1))</f>
        <v/>
      </c>
      <c r="N508">
        <f>IF($Y508="","",Settings!$C$7)</f>
        <v/>
      </c>
      <c r="O508" s="7">
        <f>IF($Y508="","",SUMIFS('Per Line'!$Y$2:$Y$8001,'Per Line'!$AG$2:$AG$8001,$B508&amp;"|"&amp;$C508,'Per Line'!$AJ$2:$AJ$8001,0,'Per Line'!$AK$2:$AK$8001,0))</f>
        <v/>
      </c>
      <c r="P508" s="7">
        <f>IF($Y508="","",O508*N508)</f>
        <v/>
      </c>
      <c r="Q508">
        <f>IF($Y508="","",Settings!$C$6)</f>
        <v/>
      </c>
      <c r="R508" s="7">
        <f>IF($Y508="","",SUMIFS('Per Line'!$Y$2:$Y$8001,'Per Line'!$AG$2:$AG$8001,$B508&amp;"|"&amp;$C508,'Per Line'!$AJ$2:$AJ$8001,1,'Per Line'!$AK$2:$AK$8001,0))</f>
        <v/>
      </c>
      <c r="S508" s="7">
        <f>IF($Y508="","",R508*Q508)</f>
        <v/>
      </c>
      <c r="T508" s="7">
        <f>IF($Y508="","",S508+P508)</f>
        <v/>
      </c>
      <c r="U508" s="7">
        <f>IF($Y508="","",V508-T508)</f>
        <v/>
      </c>
      <c r="V508" s="7">
        <f>IF($Y508="","",O508+R508+M508)</f>
        <v/>
      </c>
      <c r="W508" s="7">
        <f>IF($Y508="","",V508-T508-K508)</f>
        <v/>
      </c>
      <c r="X508" s="12" t="n"/>
      <c r="Y508" s="13">
        <f>IF(ROWS($Y$2:$Y508)&lt;=MAX('Per Line'!$AI$2:$AI$8001),MATCH(ROWS($Y$2:$Y508),'Per Line'!$AI$2:$AI$8001,0),"")</f>
        <v/>
      </c>
    </row>
    <row r="509">
      <c r="A509" s="12" t="n"/>
      <c r="B509">
        <f>IF($Y509="","",INDEX('Per Line'!$F$2:$F$8001,$Y509)&amp;"")</f>
        <v/>
      </c>
      <c r="C509">
        <f>IF($Y509="","",INDEX('Per Line'!$D$2:$D$8001,$Y509)&amp;"")</f>
        <v/>
      </c>
      <c r="D509">
        <f>IF($Y509="","",INDEX('Per Line'!$B$2:$B$8001,$Y509))</f>
        <v/>
      </c>
      <c r="E509">
        <f>IF($Y509="","",INDEX('Per Line'!$C$2:$C$8001,$Y509)&amp;"")</f>
        <v/>
      </c>
      <c r="F509">
        <f>IF($Y509="","",INDEX('Per Line'!$G$2:$G$8001,$Y509)&amp;"")</f>
        <v/>
      </c>
      <c r="G509">
        <f>IF($Y509="","",INDEX('Per Line'!$L$2:$L$8001,$Y509)&amp;"")</f>
        <v/>
      </c>
      <c r="H509">
        <f>IF($Y509="","",INDEX('Per Line'!$M$2:$M$8001,$Y509)&amp;"")</f>
        <v/>
      </c>
      <c r="I509">
        <f>IF($Y509="","",INDEX('Per Line'!$N$2:$N$8001,$Y509)&amp;"")</f>
        <v/>
      </c>
      <c r="J509">
        <f>IF($Y509="","",INDEX('Per Line'!$Q$2:$Q$8001,$Y509))</f>
        <v/>
      </c>
      <c r="K509" s="7">
        <f>IF($Y509="","",J509*V509/100)</f>
        <v/>
      </c>
      <c r="L509">
        <f>IF($Y509="","",INDEX('Per Line'!$K$2:$K$8001,$Y509)&amp;"")</f>
        <v/>
      </c>
      <c r="M509" s="7">
        <f>IF($Y509="","",SUMIFS('Per Line'!$Y$2:$Y$8001,'Per Line'!$AG$2:$AG$8001,$B509&amp;"|"&amp;$C509,'Per Line'!$AK$2:$AK$8001,1))</f>
        <v/>
      </c>
      <c r="N509">
        <f>IF($Y509="","",Settings!$C$7)</f>
        <v/>
      </c>
      <c r="O509" s="7">
        <f>IF($Y509="","",SUMIFS('Per Line'!$Y$2:$Y$8001,'Per Line'!$AG$2:$AG$8001,$B509&amp;"|"&amp;$C509,'Per Line'!$AJ$2:$AJ$8001,0,'Per Line'!$AK$2:$AK$8001,0))</f>
        <v/>
      </c>
      <c r="P509" s="7">
        <f>IF($Y509="","",O509*N509)</f>
        <v/>
      </c>
      <c r="Q509">
        <f>IF($Y509="","",Settings!$C$6)</f>
        <v/>
      </c>
      <c r="R509" s="7">
        <f>IF($Y509="","",SUMIFS('Per Line'!$Y$2:$Y$8001,'Per Line'!$AG$2:$AG$8001,$B509&amp;"|"&amp;$C509,'Per Line'!$AJ$2:$AJ$8001,1,'Per Line'!$AK$2:$AK$8001,0))</f>
        <v/>
      </c>
      <c r="S509" s="7">
        <f>IF($Y509="","",R509*Q509)</f>
        <v/>
      </c>
      <c r="T509" s="7">
        <f>IF($Y509="","",S509+P509)</f>
        <v/>
      </c>
      <c r="U509" s="7">
        <f>IF($Y509="","",V509-T509)</f>
        <v/>
      </c>
      <c r="V509" s="7">
        <f>IF($Y509="","",O509+R509+M509)</f>
        <v/>
      </c>
      <c r="W509" s="7">
        <f>IF($Y509="","",V509-T509-K509)</f>
        <v/>
      </c>
      <c r="X509" s="12" t="n"/>
      <c r="Y509" s="13">
        <f>IF(ROWS($Y$2:$Y509)&lt;=MAX('Per Line'!$AI$2:$AI$8001),MATCH(ROWS($Y$2:$Y509),'Per Line'!$AI$2:$AI$8001,0),"")</f>
        <v/>
      </c>
    </row>
    <row r="510">
      <c r="A510" s="12" t="n"/>
      <c r="B510">
        <f>IF($Y510="","",INDEX('Per Line'!$F$2:$F$8001,$Y510)&amp;"")</f>
        <v/>
      </c>
      <c r="C510">
        <f>IF($Y510="","",INDEX('Per Line'!$D$2:$D$8001,$Y510)&amp;"")</f>
        <v/>
      </c>
      <c r="D510">
        <f>IF($Y510="","",INDEX('Per Line'!$B$2:$B$8001,$Y510))</f>
        <v/>
      </c>
      <c r="E510">
        <f>IF($Y510="","",INDEX('Per Line'!$C$2:$C$8001,$Y510)&amp;"")</f>
        <v/>
      </c>
      <c r="F510">
        <f>IF($Y510="","",INDEX('Per Line'!$G$2:$G$8001,$Y510)&amp;"")</f>
        <v/>
      </c>
      <c r="G510">
        <f>IF($Y510="","",INDEX('Per Line'!$L$2:$L$8001,$Y510)&amp;"")</f>
        <v/>
      </c>
      <c r="H510">
        <f>IF($Y510="","",INDEX('Per Line'!$M$2:$M$8001,$Y510)&amp;"")</f>
        <v/>
      </c>
      <c r="I510">
        <f>IF($Y510="","",INDEX('Per Line'!$N$2:$N$8001,$Y510)&amp;"")</f>
        <v/>
      </c>
      <c r="J510">
        <f>IF($Y510="","",INDEX('Per Line'!$Q$2:$Q$8001,$Y510))</f>
        <v/>
      </c>
      <c r="K510" s="7">
        <f>IF($Y510="","",J510*V510/100)</f>
        <v/>
      </c>
      <c r="L510">
        <f>IF($Y510="","",INDEX('Per Line'!$K$2:$K$8001,$Y510)&amp;"")</f>
        <v/>
      </c>
      <c r="M510" s="7">
        <f>IF($Y510="","",SUMIFS('Per Line'!$Y$2:$Y$8001,'Per Line'!$AG$2:$AG$8001,$B510&amp;"|"&amp;$C510,'Per Line'!$AK$2:$AK$8001,1))</f>
        <v/>
      </c>
      <c r="N510">
        <f>IF($Y510="","",Settings!$C$7)</f>
        <v/>
      </c>
      <c r="O510" s="7">
        <f>IF($Y510="","",SUMIFS('Per Line'!$Y$2:$Y$8001,'Per Line'!$AG$2:$AG$8001,$B510&amp;"|"&amp;$C510,'Per Line'!$AJ$2:$AJ$8001,0,'Per Line'!$AK$2:$AK$8001,0))</f>
        <v/>
      </c>
      <c r="P510" s="7">
        <f>IF($Y510="","",O510*N510)</f>
        <v/>
      </c>
      <c r="Q510">
        <f>IF($Y510="","",Settings!$C$6)</f>
        <v/>
      </c>
      <c r="R510" s="7">
        <f>IF($Y510="","",SUMIFS('Per Line'!$Y$2:$Y$8001,'Per Line'!$AG$2:$AG$8001,$B510&amp;"|"&amp;$C510,'Per Line'!$AJ$2:$AJ$8001,1,'Per Line'!$AK$2:$AK$8001,0))</f>
        <v/>
      </c>
      <c r="S510" s="7">
        <f>IF($Y510="","",R510*Q510)</f>
        <v/>
      </c>
      <c r="T510" s="7">
        <f>IF($Y510="","",S510+P510)</f>
        <v/>
      </c>
      <c r="U510" s="7">
        <f>IF($Y510="","",V510-T510)</f>
        <v/>
      </c>
      <c r="V510" s="7">
        <f>IF($Y510="","",O510+R510+M510)</f>
        <v/>
      </c>
      <c r="W510" s="7">
        <f>IF($Y510="","",V510-T510-K510)</f>
        <v/>
      </c>
      <c r="X510" s="12" t="n"/>
      <c r="Y510" s="13">
        <f>IF(ROWS($Y$2:$Y510)&lt;=MAX('Per Line'!$AI$2:$AI$8001),MATCH(ROWS($Y$2:$Y510),'Per Line'!$AI$2:$AI$8001,0),"")</f>
        <v/>
      </c>
    </row>
    <row r="511">
      <c r="A511" s="12" t="n"/>
      <c r="B511">
        <f>IF($Y511="","",INDEX('Per Line'!$F$2:$F$8001,$Y511)&amp;"")</f>
        <v/>
      </c>
      <c r="C511">
        <f>IF($Y511="","",INDEX('Per Line'!$D$2:$D$8001,$Y511)&amp;"")</f>
        <v/>
      </c>
      <c r="D511">
        <f>IF($Y511="","",INDEX('Per Line'!$B$2:$B$8001,$Y511))</f>
        <v/>
      </c>
      <c r="E511">
        <f>IF($Y511="","",INDEX('Per Line'!$C$2:$C$8001,$Y511)&amp;"")</f>
        <v/>
      </c>
      <c r="F511">
        <f>IF($Y511="","",INDEX('Per Line'!$G$2:$G$8001,$Y511)&amp;"")</f>
        <v/>
      </c>
      <c r="G511">
        <f>IF($Y511="","",INDEX('Per Line'!$L$2:$L$8001,$Y511)&amp;"")</f>
        <v/>
      </c>
      <c r="H511">
        <f>IF($Y511="","",INDEX('Per Line'!$M$2:$M$8001,$Y511)&amp;"")</f>
        <v/>
      </c>
      <c r="I511">
        <f>IF($Y511="","",INDEX('Per Line'!$N$2:$N$8001,$Y511)&amp;"")</f>
        <v/>
      </c>
      <c r="J511">
        <f>IF($Y511="","",INDEX('Per Line'!$Q$2:$Q$8001,$Y511))</f>
        <v/>
      </c>
      <c r="K511" s="7">
        <f>IF($Y511="","",J511*V511/100)</f>
        <v/>
      </c>
      <c r="L511">
        <f>IF($Y511="","",INDEX('Per Line'!$K$2:$K$8001,$Y511)&amp;"")</f>
        <v/>
      </c>
      <c r="M511" s="7">
        <f>IF($Y511="","",SUMIFS('Per Line'!$Y$2:$Y$8001,'Per Line'!$AG$2:$AG$8001,$B511&amp;"|"&amp;$C511,'Per Line'!$AK$2:$AK$8001,1))</f>
        <v/>
      </c>
      <c r="N511">
        <f>IF($Y511="","",Settings!$C$7)</f>
        <v/>
      </c>
      <c r="O511" s="7">
        <f>IF($Y511="","",SUMIFS('Per Line'!$Y$2:$Y$8001,'Per Line'!$AG$2:$AG$8001,$B511&amp;"|"&amp;$C511,'Per Line'!$AJ$2:$AJ$8001,0,'Per Line'!$AK$2:$AK$8001,0))</f>
        <v/>
      </c>
      <c r="P511" s="7">
        <f>IF($Y511="","",O511*N511)</f>
        <v/>
      </c>
      <c r="Q511">
        <f>IF($Y511="","",Settings!$C$6)</f>
        <v/>
      </c>
      <c r="R511" s="7">
        <f>IF($Y511="","",SUMIFS('Per Line'!$Y$2:$Y$8001,'Per Line'!$AG$2:$AG$8001,$B511&amp;"|"&amp;$C511,'Per Line'!$AJ$2:$AJ$8001,1,'Per Line'!$AK$2:$AK$8001,0))</f>
        <v/>
      </c>
      <c r="S511" s="7">
        <f>IF($Y511="","",R511*Q511)</f>
        <v/>
      </c>
      <c r="T511" s="7">
        <f>IF($Y511="","",S511+P511)</f>
        <v/>
      </c>
      <c r="U511" s="7">
        <f>IF($Y511="","",V511-T511)</f>
        <v/>
      </c>
      <c r="V511" s="7">
        <f>IF($Y511="","",O511+R511+M511)</f>
        <v/>
      </c>
      <c r="W511" s="7">
        <f>IF($Y511="","",V511-T511-K511)</f>
        <v/>
      </c>
      <c r="X511" s="12" t="n"/>
      <c r="Y511" s="13">
        <f>IF(ROWS($Y$2:$Y511)&lt;=MAX('Per Line'!$AI$2:$AI$8001),MATCH(ROWS($Y$2:$Y511),'Per Line'!$AI$2:$AI$8001,0),"")</f>
        <v/>
      </c>
    </row>
    <row r="512">
      <c r="A512" s="12" t="n"/>
      <c r="B512">
        <f>IF($Y512="","",INDEX('Per Line'!$F$2:$F$8001,$Y512)&amp;"")</f>
        <v/>
      </c>
      <c r="C512">
        <f>IF($Y512="","",INDEX('Per Line'!$D$2:$D$8001,$Y512)&amp;"")</f>
        <v/>
      </c>
      <c r="D512">
        <f>IF($Y512="","",INDEX('Per Line'!$B$2:$B$8001,$Y512))</f>
        <v/>
      </c>
      <c r="E512">
        <f>IF($Y512="","",INDEX('Per Line'!$C$2:$C$8001,$Y512)&amp;"")</f>
        <v/>
      </c>
      <c r="F512">
        <f>IF($Y512="","",INDEX('Per Line'!$G$2:$G$8001,$Y512)&amp;"")</f>
        <v/>
      </c>
      <c r="G512">
        <f>IF($Y512="","",INDEX('Per Line'!$L$2:$L$8001,$Y512)&amp;"")</f>
        <v/>
      </c>
      <c r="H512">
        <f>IF($Y512="","",INDEX('Per Line'!$M$2:$M$8001,$Y512)&amp;"")</f>
        <v/>
      </c>
      <c r="I512">
        <f>IF($Y512="","",INDEX('Per Line'!$N$2:$N$8001,$Y512)&amp;"")</f>
        <v/>
      </c>
      <c r="J512">
        <f>IF($Y512="","",INDEX('Per Line'!$Q$2:$Q$8001,$Y512))</f>
        <v/>
      </c>
      <c r="K512" s="7">
        <f>IF($Y512="","",J512*V512/100)</f>
        <v/>
      </c>
      <c r="L512">
        <f>IF($Y512="","",INDEX('Per Line'!$K$2:$K$8001,$Y512)&amp;"")</f>
        <v/>
      </c>
      <c r="M512" s="7">
        <f>IF($Y512="","",SUMIFS('Per Line'!$Y$2:$Y$8001,'Per Line'!$AG$2:$AG$8001,$B512&amp;"|"&amp;$C512,'Per Line'!$AK$2:$AK$8001,1))</f>
        <v/>
      </c>
      <c r="N512">
        <f>IF($Y512="","",Settings!$C$7)</f>
        <v/>
      </c>
      <c r="O512" s="7">
        <f>IF($Y512="","",SUMIFS('Per Line'!$Y$2:$Y$8001,'Per Line'!$AG$2:$AG$8001,$B512&amp;"|"&amp;$C512,'Per Line'!$AJ$2:$AJ$8001,0,'Per Line'!$AK$2:$AK$8001,0))</f>
        <v/>
      </c>
      <c r="P512" s="7">
        <f>IF($Y512="","",O512*N512)</f>
        <v/>
      </c>
      <c r="Q512">
        <f>IF($Y512="","",Settings!$C$6)</f>
        <v/>
      </c>
      <c r="R512" s="7">
        <f>IF($Y512="","",SUMIFS('Per Line'!$Y$2:$Y$8001,'Per Line'!$AG$2:$AG$8001,$B512&amp;"|"&amp;$C512,'Per Line'!$AJ$2:$AJ$8001,1,'Per Line'!$AK$2:$AK$8001,0))</f>
        <v/>
      </c>
      <c r="S512" s="7">
        <f>IF($Y512="","",R512*Q512)</f>
        <v/>
      </c>
      <c r="T512" s="7">
        <f>IF($Y512="","",S512+P512)</f>
        <v/>
      </c>
      <c r="U512" s="7">
        <f>IF($Y512="","",V512-T512)</f>
        <v/>
      </c>
      <c r="V512" s="7">
        <f>IF($Y512="","",O512+R512+M512)</f>
        <v/>
      </c>
      <c r="W512" s="7">
        <f>IF($Y512="","",V512-T512-K512)</f>
        <v/>
      </c>
      <c r="X512" s="12" t="n"/>
      <c r="Y512" s="13">
        <f>IF(ROWS($Y$2:$Y512)&lt;=MAX('Per Line'!$AI$2:$AI$8001),MATCH(ROWS($Y$2:$Y512),'Per Line'!$AI$2:$AI$8001,0),"")</f>
        <v/>
      </c>
    </row>
    <row r="513">
      <c r="A513" s="12" t="n"/>
      <c r="B513">
        <f>IF($Y513="","",INDEX('Per Line'!$F$2:$F$8001,$Y513)&amp;"")</f>
        <v/>
      </c>
      <c r="C513">
        <f>IF($Y513="","",INDEX('Per Line'!$D$2:$D$8001,$Y513)&amp;"")</f>
        <v/>
      </c>
      <c r="D513">
        <f>IF($Y513="","",INDEX('Per Line'!$B$2:$B$8001,$Y513))</f>
        <v/>
      </c>
      <c r="E513">
        <f>IF($Y513="","",INDEX('Per Line'!$C$2:$C$8001,$Y513)&amp;"")</f>
        <v/>
      </c>
      <c r="F513">
        <f>IF($Y513="","",INDEX('Per Line'!$G$2:$G$8001,$Y513)&amp;"")</f>
        <v/>
      </c>
      <c r="G513">
        <f>IF($Y513="","",INDEX('Per Line'!$L$2:$L$8001,$Y513)&amp;"")</f>
        <v/>
      </c>
      <c r="H513">
        <f>IF($Y513="","",INDEX('Per Line'!$M$2:$M$8001,$Y513)&amp;"")</f>
        <v/>
      </c>
      <c r="I513">
        <f>IF($Y513="","",INDEX('Per Line'!$N$2:$N$8001,$Y513)&amp;"")</f>
        <v/>
      </c>
      <c r="J513">
        <f>IF($Y513="","",INDEX('Per Line'!$Q$2:$Q$8001,$Y513))</f>
        <v/>
      </c>
      <c r="K513" s="7">
        <f>IF($Y513="","",J513*V513/100)</f>
        <v/>
      </c>
      <c r="L513">
        <f>IF($Y513="","",INDEX('Per Line'!$K$2:$K$8001,$Y513)&amp;"")</f>
        <v/>
      </c>
      <c r="M513" s="7">
        <f>IF($Y513="","",SUMIFS('Per Line'!$Y$2:$Y$8001,'Per Line'!$AG$2:$AG$8001,$B513&amp;"|"&amp;$C513,'Per Line'!$AK$2:$AK$8001,1))</f>
        <v/>
      </c>
      <c r="N513">
        <f>IF($Y513="","",Settings!$C$7)</f>
        <v/>
      </c>
      <c r="O513" s="7">
        <f>IF($Y513="","",SUMIFS('Per Line'!$Y$2:$Y$8001,'Per Line'!$AG$2:$AG$8001,$B513&amp;"|"&amp;$C513,'Per Line'!$AJ$2:$AJ$8001,0,'Per Line'!$AK$2:$AK$8001,0))</f>
        <v/>
      </c>
      <c r="P513" s="7">
        <f>IF($Y513="","",O513*N513)</f>
        <v/>
      </c>
      <c r="Q513">
        <f>IF($Y513="","",Settings!$C$6)</f>
        <v/>
      </c>
      <c r="R513" s="7">
        <f>IF($Y513="","",SUMIFS('Per Line'!$Y$2:$Y$8001,'Per Line'!$AG$2:$AG$8001,$B513&amp;"|"&amp;$C513,'Per Line'!$AJ$2:$AJ$8001,1,'Per Line'!$AK$2:$AK$8001,0))</f>
        <v/>
      </c>
      <c r="S513" s="7">
        <f>IF($Y513="","",R513*Q513)</f>
        <v/>
      </c>
      <c r="T513" s="7">
        <f>IF($Y513="","",S513+P513)</f>
        <v/>
      </c>
      <c r="U513" s="7">
        <f>IF($Y513="","",V513-T513)</f>
        <v/>
      </c>
      <c r="V513" s="7">
        <f>IF($Y513="","",O513+R513+M513)</f>
        <v/>
      </c>
      <c r="W513" s="7">
        <f>IF($Y513="","",V513-T513-K513)</f>
        <v/>
      </c>
      <c r="X513" s="12" t="n"/>
      <c r="Y513" s="13">
        <f>IF(ROWS($Y$2:$Y513)&lt;=MAX('Per Line'!$AI$2:$AI$8001),MATCH(ROWS($Y$2:$Y513),'Per Line'!$AI$2:$AI$8001,0),"")</f>
        <v/>
      </c>
    </row>
    <row r="514">
      <c r="A514" s="12" t="n"/>
      <c r="B514">
        <f>IF($Y514="","",INDEX('Per Line'!$F$2:$F$8001,$Y514)&amp;"")</f>
        <v/>
      </c>
      <c r="C514">
        <f>IF($Y514="","",INDEX('Per Line'!$D$2:$D$8001,$Y514)&amp;"")</f>
        <v/>
      </c>
      <c r="D514">
        <f>IF($Y514="","",INDEX('Per Line'!$B$2:$B$8001,$Y514))</f>
        <v/>
      </c>
      <c r="E514">
        <f>IF($Y514="","",INDEX('Per Line'!$C$2:$C$8001,$Y514)&amp;"")</f>
        <v/>
      </c>
      <c r="F514">
        <f>IF($Y514="","",INDEX('Per Line'!$G$2:$G$8001,$Y514)&amp;"")</f>
        <v/>
      </c>
      <c r="G514">
        <f>IF($Y514="","",INDEX('Per Line'!$L$2:$L$8001,$Y514)&amp;"")</f>
        <v/>
      </c>
      <c r="H514">
        <f>IF($Y514="","",INDEX('Per Line'!$M$2:$M$8001,$Y514)&amp;"")</f>
        <v/>
      </c>
      <c r="I514">
        <f>IF($Y514="","",INDEX('Per Line'!$N$2:$N$8001,$Y514)&amp;"")</f>
        <v/>
      </c>
      <c r="J514">
        <f>IF($Y514="","",INDEX('Per Line'!$Q$2:$Q$8001,$Y514))</f>
        <v/>
      </c>
      <c r="K514" s="7">
        <f>IF($Y514="","",J514*V514/100)</f>
        <v/>
      </c>
      <c r="L514">
        <f>IF($Y514="","",INDEX('Per Line'!$K$2:$K$8001,$Y514)&amp;"")</f>
        <v/>
      </c>
      <c r="M514" s="7">
        <f>IF($Y514="","",SUMIFS('Per Line'!$Y$2:$Y$8001,'Per Line'!$AG$2:$AG$8001,$B514&amp;"|"&amp;$C514,'Per Line'!$AK$2:$AK$8001,1))</f>
        <v/>
      </c>
      <c r="N514">
        <f>IF($Y514="","",Settings!$C$7)</f>
        <v/>
      </c>
      <c r="O514" s="7">
        <f>IF($Y514="","",SUMIFS('Per Line'!$Y$2:$Y$8001,'Per Line'!$AG$2:$AG$8001,$B514&amp;"|"&amp;$C514,'Per Line'!$AJ$2:$AJ$8001,0,'Per Line'!$AK$2:$AK$8001,0))</f>
        <v/>
      </c>
      <c r="P514" s="7">
        <f>IF($Y514="","",O514*N514)</f>
        <v/>
      </c>
      <c r="Q514">
        <f>IF($Y514="","",Settings!$C$6)</f>
        <v/>
      </c>
      <c r="R514" s="7">
        <f>IF($Y514="","",SUMIFS('Per Line'!$Y$2:$Y$8001,'Per Line'!$AG$2:$AG$8001,$B514&amp;"|"&amp;$C514,'Per Line'!$AJ$2:$AJ$8001,1,'Per Line'!$AK$2:$AK$8001,0))</f>
        <v/>
      </c>
      <c r="S514" s="7">
        <f>IF($Y514="","",R514*Q514)</f>
        <v/>
      </c>
      <c r="T514" s="7">
        <f>IF($Y514="","",S514+P514)</f>
        <v/>
      </c>
      <c r="U514" s="7">
        <f>IF($Y514="","",V514-T514)</f>
        <v/>
      </c>
      <c r="V514" s="7">
        <f>IF($Y514="","",O514+R514+M514)</f>
        <v/>
      </c>
      <c r="W514" s="7">
        <f>IF($Y514="","",V514-T514-K514)</f>
        <v/>
      </c>
      <c r="X514" s="12" t="n"/>
      <c r="Y514" s="13">
        <f>IF(ROWS($Y$2:$Y514)&lt;=MAX('Per Line'!$AI$2:$AI$8001),MATCH(ROWS($Y$2:$Y514),'Per Line'!$AI$2:$AI$8001,0),"")</f>
        <v/>
      </c>
    </row>
    <row r="515">
      <c r="A515" s="12" t="n"/>
      <c r="B515">
        <f>IF($Y515="","",INDEX('Per Line'!$F$2:$F$8001,$Y515)&amp;"")</f>
        <v/>
      </c>
      <c r="C515">
        <f>IF($Y515="","",INDEX('Per Line'!$D$2:$D$8001,$Y515)&amp;"")</f>
        <v/>
      </c>
      <c r="D515">
        <f>IF($Y515="","",INDEX('Per Line'!$B$2:$B$8001,$Y515))</f>
        <v/>
      </c>
      <c r="E515">
        <f>IF($Y515="","",INDEX('Per Line'!$C$2:$C$8001,$Y515)&amp;"")</f>
        <v/>
      </c>
      <c r="F515">
        <f>IF($Y515="","",INDEX('Per Line'!$G$2:$G$8001,$Y515)&amp;"")</f>
        <v/>
      </c>
      <c r="G515">
        <f>IF($Y515="","",INDEX('Per Line'!$L$2:$L$8001,$Y515)&amp;"")</f>
        <v/>
      </c>
      <c r="H515">
        <f>IF($Y515="","",INDEX('Per Line'!$M$2:$M$8001,$Y515)&amp;"")</f>
        <v/>
      </c>
      <c r="I515">
        <f>IF($Y515="","",INDEX('Per Line'!$N$2:$N$8001,$Y515)&amp;"")</f>
        <v/>
      </c>
      <c r="J515">
        <f>IF($Y515="","",INDEX('Per Line'!$Q$2:$Q$8001,$Y515))</f>
        <v/>
      </c>
      <c r="K515" s="7">
        <f>IF($Y515="","",J515*V515/100)</f>
        <v/>
      </c>
      <c r="L515">
        <f>IF($Y515="","",INDEX('Per Line'!$K$2:$K$8001,$Y515)&amp;"")</f>
        <v/>
      </c>
      <c r="M515" s="7">
        <f>IF($Y515="","",SUMIFS('Per Line'!$Y$2:$Y$8001,'Per Line'!$AG$2:$AG$8001,$B515&amp;"|"&amp;$C515,'Per Line'!$AK$2:$AK$8001,1))</f>
        <v/>
      </c>
      <c r="N515">
        <f>IF($Y515="","",Settings!$C$7)</f>
        <v/>
      </c>
      <c r="O515" s="7">
        <f>IF($Y515="","",SUMIFS('Per Line'!$Y$2:$Y$8001,'Per Line'!$AG$2:$AG$8001,$B515&amp;"|"&amp;$C515,'Per Line'!$AJ$2:$AJ$8001,0,'Per Line'!$AK$2:$AK$8001,0))</f>
        <v/>
      </c>
      <c r="P515" s="7">
        <f>IF($Y515="","",O515*N515)</f>
        <v/>
      </c>
      <c r="Q515">
        <f>IF($Y515="","",Settings!$C$6)</f>
        <v/>
      </c>
      <c r="R515" s="7">
        <f>IF($Y515="","",SUMIFS('Per Line'!$Y$2:$Y$8001,'Per Line'!$AG$2:$AG$8001,$B515&amp;"|"&amp;$C515,'Per Line'!$AJ$2:$AJ$8001,1,'Per Line'!$AK$2:$AK$8001,0))</f>
        <v/>
      </c>
      <c r="S515" s="7">
        <f>IF($Y515="","",R515*Q515)</f>
        <v/>
      </c>
      <c r="T515" s="7">
        <f>IF($Y515="","",S515+P515)</f>
        <v/>
      </c>
      <c r="U515" s="7">
        <f>IF($Y515="","",V515-T515)</f>
        <v/>
      </c>
      <c r="V515" s="7">
        <f>IF($Y515="","",O515+R515+M515)</f>
        <v/>
      </c>
      <c r="W515" s="7">
        <f>IF($Y515="","",V515-T515-K515)</f>
        <v/>
      </c>
      <c r="X515" s="12" t="n"/>
      <c r="Y515" s="13">
        <f>IF(ROWS($Y$2:$Y515)&lt;=MAX('Per Line'!$AI$2:$AI$8001),MATCH(ROWS($Y$2:$Y515),'Per Line'!$AI$2:$AI$8001,0),"")</f>
        <v/>
      </c>
    </row>
    <row r="516">
      <c r="A516" s="12" t="n"/>
      <c r="B516">
        <f>IF($Y516="","",INDEX('Per Line'!$F$2:$F$8001,$Y516)&amp;"")</f>
        <v/>
      </c>
      <c r="C516">
        <f>IF($Y516="","",INDEX('Per Line'!$D$2:$D$8001,$Y516)&amp;"")</f>
        <v/>
      </c>
      <c r="D516">
        <f>IF($Y516="","",INDEX('Per Line'!$B$2:$B$8001,$Y516))</f>
        <v/>
      </c>
      <c r="E516">
        <f>IF($Y516="","",INDEX('Per Line'!$C$2:$C$8001,$Y516)&amp;"")</f>
        <v/>
      </c>
      <c r="F516">
        <f>IF($Y516="","",INDEX('Per Line'!$G$2:$G$8001,$Y516)&amp;"")</f>
        <v/>
      </c>
      <c r="G516">
        <f>IF($Y516="","",INDEX('Per Line'!$L$2:$L$8001,$Y516)&amp;"")</f>
        <v/>
      </c>
      <c r="H516">
        <f>IF($Y516="","",INDEX('Per Line'!$M$2:$M$8001,$Y516)&amp;"")</f>
        <v/>
      </c>
      <c r="I516">
        <f>IF($Y516="","",INDEX('Per Line'!$N$2:$N$8001,$Y516)&amp;"")</f>
        <v/>
      </c>
      <c r="J516">
        <f>IF($Y516="","",INDEX('Per Line'!$Q$2:$Q$8001,$Y516))</f>
        <v/>
      </c>
      <c r="K516" s="7">
        <f>IF($Y516="","",J516*V516/100)</f>
        <v/>
      </c>
      <c r="L516">
        <f>IF($Y516="","",INDEX('Per Line'!$K$2:$K$8001,$Y516)&amp;"")</f>
        <v/>
      </c>
      <c r="M516" s="7">
        <f>IF($Y516="","",SUMIFS('Per Line'!$Y$2:$Y$8001,'Per Line'!$AG$2:$AG$8001,$B516&amp;"|"&amp;$C516,'Per Line'!$AK$2:$AK$8001,1))</f>
        <v/>
      </c>
      <c r="N516">
        <f>IF($Y516="","",Settings!$C$7)</f>
        <v/>
      </c>
      <c r="O516" s="7">
        <f>IF($Y516="","",SUMIFS('Per Line'!$Y$2:$Y$8001,'Per Line'!$AG$2:$AG$8001,$B516&amp;"|"&amp;$C516,'Per Line'!$AJ$2:$AJ$8001,0,'Per Line'!$AK$2:$AK$8001,0))</f>
        <v/>
      </c>
      <c r="P516" s="7">
        <f>IF($Y516="","",O516*N516)</f>
        <v/>
      </c>
      <c r="Q516">
        <f>IF($Y516="","",Settings!$C$6)</f>
        <v/>
      </c>
      <c r="R516" s="7">
        <f>IF($Y516="","",SUMIFS('Per Line'!$Y$2:$Y$8001,'Per Line'!$AG$2:$AG$8001,$B516&amp;"|"&amp;$C516,'Per Line'!$AJ$2:$AJ$8001,1,'Per Line'!$AK$2:$AK$8001,0))</f>
        <v/>
      </c>
      <c r="S516" s="7">
        <f>IF($Y516="","",R516*Q516)</f>
        <v/>
      </c>
      <c r="T516" s="7">
        <f>IF($Y516="","",S516+P516)</f>
        <v/>
      </c>
      <c r="U516" s="7">
        <f>IF($Y516="","",V516-T516)</f>
        <v/>
      </c>
      <c r="V516" s="7">
        <f>IF($Y516="","",O516+R516+M516)</f>
        <v/>
      </c>
      <c r="W516" s="7">
        <f>IF($Y516="","",V516-T516-K516)</f>
        <v/>
      </c>
      <c r="X516" s="12" t="n"/>
      <c r="Y516" s="13">
        <f>IF(ROWS($Y$2:$Y516)&lt;=MAX('Per Line'!$AI$2:$AI$8001),MATCH(ROWS($Y$2:$Y516),'Per Line'!$AI$2:$AI$8001,0),"")</f>
        <v/>
      </c>
    </row>
    <row r="517">
      <c r="A517" s="12" t="n"/>
      <c r="B517">
        <f>IF($Y517="","",INDEX('Per Line'!$F$2:$F$8001,$Y517)&amp;"")</f>
        <v/>
      </c>
      <c r="C517">
        <f>IF($Y517="","",INDEX('Per Line'!$D$2:$D$8001,$Y517)&amp;"")</f>
        <v/>
      </c>
      <c r="D517">
        <f>IF($Y517="","",INDEX('Per Line'!$B$2:$B$8001,$Y517))</f>
        <v/>
      </c>
      <c r="E517">
        <f>IF($Y517="","",INDEX('Per Line'!$C$2:$C$8001,$Y517)&amp;"")</f>
        <v/>
      </c>
      <c r="F517">
        <f>IF($Y517="","",INDEX('Per Line'!$G$2:$G$8001,$Y517)&amp;"")</f>
        <v/>
      </c>
      <c r="G517">
        <f>IF($Y517="","",INDEX('Per Line'!$L$2:$L$8001,$Y517)&amp;"")</f>
        <v/>
      </c>
      <c r="H517">
        <f>IF($Y517="","",INDEX('Per Line'!$M$2:$M$8001,$Y517)&amp;"")</f>
        <v/>
      </c>
      <c r="I517">
        <f>IF($Y517="","",INDEX('Per Line'!$N$2:$N$8001,$Y517)&amp;"")</f>
        <v/>
      </c>
      <c r="J517">
        <f>IF($Y517="","",INDEX('Per Line'!$Q$2:$Q$8001,$Y517))</f>
        <v/>
      </c>
      <c r="K517" s="7">
        <f>IF($Y517="","",J517*V517/100)</f>
        <v/>
      </c>
      <c r="L517">
        <f>IF($Y517="","",INDEX('Per Line'!$K$2:$K$8001,$Y517)&amp;"")</f>
        <v/>
      </c>
      <c r="M517" s="7">
        <f>IF($Y517="","",SUMIFS('Per Line'!$Y$2:$Y$8001,'Per Line'!$AG$2:$AG$8001,$B517&amp;"|"&amp;$C517,'Per Line'!$AK$2:$AK$8001,1))</f>
        <v/>
      </c>
      <c r="N517">
        <f>IF($Y517="","",Settings!$C$7)</f>
        <v/>
      </c>
      <c r="O517" s="7">
        <f>IF($Y517="","",SUMIFS('Per Line'!$Y$2:$Y$8001,'Per Line'!$AG$2:$AG$8001,$B517&amp;"|"&amp;$C517,'Per Line'!$AJ$2:$AJ$8001,0,'Per Line'!$AK$2:$AK$8001,0))</f>
        <v/>
      </c>
      <c r="P517" s="7">
        <f>IF($Y517="","",O517*N517)</f>
        <v/>
      </c>
      <c r="Q517">
        <f>IF($Y517="","",Settings!$C$6)</f>
        <v/>
      </c>
      <c r="R517" s="7">
        <f>IF($Y517="","",SUMIFS('Per Line'!$Y$2:$Y$8001,'Per Line'!$AG$2:$AG$8001,$B517&amp;"|"&amp;$C517,'Per Line'!$AJ$2:$AJ$8001,1,'Per Line'!$AK$2:$AK$8001,0))</f>
        <v/>
      </c>
      <c r="S517" s="7">
        <f>IF($Y517="","",R517*Q517)</f>
        <v/>
      </c>
      <c r="T517" s="7">
        <f>IF($Y517="","",S517+P517)</f>
        <v/>
      </c>
      <c r="U517" s="7">
        <f>IF($Y517="","",V517-T517)</f>
        <v/>
      </c>
      <c r="V517" s="7">
        <f>IF($Y517="","",O517+R517+M517)</f>
        <v/>
      </c>
      <c r="W517" s="7">
        <f>IF($Y517="","",V517-T517-K517)</f>
        <v/>
      </c>
      <c r="X517" s="12" t="n"/>
      <c r="Y517" s="13">
        <f>IF(ROWS($Y$2:$Y517)&lt;=MAX('Per Line'!$AI$2:$AI$8001),MATCH(ROWS($Y$2:$Y517),'Per Line'!$AI$2:$AI$8001,0),"")</f>
        <v/>
      </c>
    </row>
    <row r="518">
      <c r="A518" s="12" t="n"/>
      <c r="B518">
        <f>IF($Y518="","",INDEX('Per Line'!$F$2:$F$8001,$Y518)&amp;"")</f>
        <v/>
      </c>
      <c r="C518">
        <f>IF($Y518="","",INDEX('Per Line'!$D$2:$D$8001,$Y518)&amp;"")</f>
        <v/>
      </c>
      <c r="D518">
        <f>IF($Y518="","",INDEX('Per Line'!$B$2:$B$8001,$Y518))</f>
        <v/>
      </c>
      <c r="E518">
        <f>IF($Y518="","",INDEX('Per Line'!$C$2:$C$8001,$Y518)&amp;"")</f>
        <v/>
      </c>
      <c r="F518">
        <f>IF($Y518="","",INDEX('Per Line'!$G$2:$G$8001,$Y518)&amp;"")</f>
        <v/>
      </c>
      <c r="G518">
        <f>IF($Y518="","",INDEX('Per Line'!$L$2:$L$8001,$Y518)&amp;"")</f>
        <v/>
      </c>
      <c r="H518">
        <f>IF($Y518="","",INDEX('Per Line'!$M$2:$M$8001,$Y518)&amp;"")</f>
        <v/>
      </c>
      <c r="I518">
        <f>IF($Y518="","",INDEX('Per Line'!$N$2:$N$8001,$Y518)&amp;"")</f>
        <v/>
      </c>
      <c r="J518">
        <f>IF($Y518="","",INDEX('Per Line'!$Q$2:$Q$8001,$Y518))</f>
        <v/>
      </c>
      <c r="K518" s="7">
        <f>IF($Y518="","",J518*V518/100)</f>
        <v/>
      </c>
      <c r="L518">
        <f>IF($Y518="","",INDEX('Per Line'!$K$2:$K$8001,$Y518)&amp;"")</f>
        <v/>
      </c>
      <c r="M518" s="7">
        <f>IF($Y518="","",SUMIFS('Per Line'!$Y$2:$Y$8001,'Per Line'!$AG$2:$AG$8001,$B518&amp;"|"&amp;$C518,'Per Line'!$AK$2:$AK$8001,1))</f>
        <v/>
      </c>
      <c r="N518">
        <f>IF($Y518="","",Settings!$C$7)</f>
        <v/>
      </c>
      <c r="O518" s="7">
        <f>IF($Y518="","",SUMIFS('Per Line'!$Y$2:$Y$8001,'Per Line'!$AG$2:$AG$8001,$B518&amp;"|"&amp;$C518,'Per Line'!$AJ$2:$AJ$8001,0,'Per Line'!$AK$2:$AK$8001,0))</f>
        <v/>
      </c>
      <c r="P518" s="7">
        <f>IF($Y518="","",O518*N518)</f>
        <v/>
      </c>
      <c r="Q518">
        <f>IF($Y518="","",Settings!$C$6)</f>
        <v/>
      </c>
      <c r="R518" s="7">
        <f>IF($Y518="","",SUMIFS('Per Line'!$Y$2:$Y$8001,'Per Line'!$AG$2:$AG$8001,$B518&amp;"|"&amp;$C518,'Per Line'!$AJ$2:$AJ$8001,1,'Per Line'!$AK$2:$AK$8001,0))</f>
        <v/>
      </c>
      <c r="S518" s="7">
        <f>IF($Y518="","",R518*Q518)</f>
        <v/>
      </c>
      <c r="T518" s="7">
        <f>IF($Y518="","",S518+P518)</f>
        <v/>
      </c>
      <c r="U518" s="7">
        <f>IF($Y518="","",V518-T518)</f>
        <v/>
      </c>
      <c r="V518" s="7">
        <f>IF($Y518="","",O518+R518+M518)</f>
        <v/>
      </c>
      <c r="W518" s="7">
        <f>IF($Y518="","",V518-T518-K518)</f>
        <v/>
      </c>
      <c r="X518" s="12" t="n"/>
      <c r="Y518" s="13">
        <f>IF(ROWS($Y$2:$Y518)&lt;=MAX('Per Line'!$AI$2:$AI$8001),MATCH(ROWS($Y$2:$Y518),'Per Line'!$AI$2:$AI$8001,0),"")</f>
        <v/>
      </c>
    </row>
    <row r="519">
      <c r="A519" s="12" t="n"/>
      <c r="B519">
        <f>IF($Y519="","",INDEX('Per Line'!$F$2:$F$8001,$Y519)&amp;"")</f>
        <v/>
      </c>
      <c r="C519">
        <f>IF($Y519="","",INDEX('Per Line'!$D$2:$D$8001,$Y519)&amp;"")</f>
        <v/>
      </c>
      <c r="D519">
        <f>IF($Y519="","",INDEX('Per Line'!$B$2:$B$8001,$Y519))</f>
        <v/>
      </c>
      <c r="E519">
        <f>IF($Y519="","",INDEX('Per Line'!$C$2:$C$8001,$Y519)&amp;"")</f>
        <v/>
      </c>
      <c r="F519">
        <f>IF($Y519="","",INDEX('Per Line'!$G$2:$G$8001,$Y519)&amp;"")</f>
        <v/>
      </c>
      <c r="G519">
        <f>IF($Y519="","",INDEX('Per Line'!$L$2:$L$8001,$Y519)&amp;"")</f>
        <v/>
      </c>
      <c r="H519">
        <f>IF($Y519="","",INDEX('Per Line'!$M$2:$M$8001,$Y519)&amp;"")</f>
        <v/>
      </c>
      <c r="I519">
        <f>IF($Y519="","",INDEX('Per Line'!$N$2:$N$8001,$Y519)&amp;"")</f>
        <v/>
      </c>
      <c r="J519">
        <f>IF($Y519="","",INDEX('Per Line'!$Q$2:$Q$8001,$Y519))</f>
        <v/>
      </c>
      <c r="K519" s="7">
        <f>IF($Y519="","",J519*V519/100)</f>
        <v/>
      </c>
      <c r="L519">
        <f>IF($Y519="","",INDEX('Per Line'!$K$2:$K$8001,$Y519)&amp;"")</f>
        <v/>
      </c>
      <c r="M519" s="7">
        <f>IF($Y519="","",SUMIFS('Per Line'!$Y$2:$Y$8001,'Per Line'!$AG$2:$AG$8001,$B519&amp;"|"&amp;$C519,'Per Line'!$AK$2:$AK$8001,1))</f>
        <v/>
      </c>
      <c r="N519">
        <f>IF($Y519="","",Settings!$C$7)</f>
        <v/>
      </c>
      <c r="O519" s="7">
        <f>IF($Y519="","",SUMIFS('Per Line'!$Y$2:$Y$8001,'Per Line'!$AG$2:$AG$8001,$B519&amp;"|"&amp;$C519,'Per Line'!$AJ$2:$AJ$8001,0,'Per Line'!$AK$2:$AK$8001,0))</f>
        <v/>
      </c>
      <c r="P519" s="7">
        <f>IF($Y519="","",O519*N519)</f>
        <v/>
      </c>
      <c r="Q519">
        <f>IF($Y519="","",Settings!$C$6)</f>
        <v/>
      </c>
      <c r="R519" s="7">
        <f>IF($Y519="","",SUMIFS('Per Line'!$Y$2:$Y$8001,'Per Line'!$AG$2:$AG$8001,$B519&amp;"|"&amp;$C519,'Per Line'!$AJ$2:$AJ$8001,1,'Per Line'!$AK$2:$AK$8001,0))</f>
        <v/>
      </c>
      <c r="S519" s="7">
        <f>IF($Y519="","",R519*Q519)</f>
        <v/>
      </c>
      <c r="T519" s="7">
        <f>IF($Y519="","",S519+P519)</f>
        <v/>
      </c>
      <c r="U519" s="7">
        <f>IF($Y519="","",V519-T519)</f>
        <v/>
      </c>
      <c r="V519" s="7">
        <f>IF($Y519="","",O519+R519+M519)</f>
        <v/>
      </c>
      <c r="W519" s="7">
        <f>IF($Y519="","",V519-T519-K519)</f>
        <v/>
      </c>
      <c r="X519" s="12" t="n"/>
      <c r="Y519" s="13">
        <f>IF(ROWS($Y$2:$Y519)&lt;=MAX('Per Line'!$AI$2:$AI$8001),MATCH(ROWS($Y$2:$Y519),'Per Line'!$AI$2:$AI$8001,0),"")</f>
        <v/>
      </c>
    </row>
    <row r="520">
      <c r="A520" s="12" t="n"/>
      <c r="B520">
        <f>IF($Y520="","",INDEX('Per Line'!$F$2:$F$8001,$Y520)&amp;"")</f>
        <v/>
      </c>
      <c r="C520">
        <f>IF($Y520="","",INDEX('Per Line'!$D$2:$D$8001,$Y520)&amp;"")</f>
        <v/>
      </c>
      <c r="D520">
        <f>IF($Y520="","",INDEX('Per Line'!$B$2:$B$8001,$Y520))</f>
        <v/>
      </c>
      <c r="E520">
        <f>IF($Y520="","",INDEX('Per Line'!$C$2:$C$8001,$Y520)&amp;"")</f>
        <v/>
      </c>
      <c r="F520">
        <f>IF($Y520="","",INDEX('Per Line'!$G$2:$G$8001,$Y520)&amp;"")</f>
        <v/>
      </c>
      <c r="G520">
        <f>IF($Y520="","",INDEX('Per Line'!$L$2:$L$8001,$Y520)&amp;"")</f>
        <v/>
      </c>
      <c r="H520">
        <f>IF($Y520="","",INDEX('Per Line'!$M$2:$M$8001,$Y520)&amp;"")</f>
        <v/>
      </c>
      <c r="I520">
        <f>IF($Y520="","",INDEX('Per Line'!$N$2:$N$8001,$Y520)&amp;"")</f>
        <v/>
      </c>
      <c r="J520">
        <f>IF($Y520="","",INDEX('Per Line'!$Q$2:$Q$8001,$Y520))</f>
        <v/>
      </c>
      <c r="K520" s="7">
        <f>IF($Y520="","",J520*V520/100)</f>
        <v/>
      </c>
      <c r="L520">
        <f>IF($Y520="","",INDEX('Per Line'!$K$2:$K$8001,$Y520)&amp;"")</f>
        <v/>
      </c>
      <c r="M520" s="7">
        <f>IF($Y520="","",SUMIFS('Per Line'!$Y$2:$Y$8001,'Per Line'!$AG$2:$AG$8001,$B520&amp;"|"&amp;$C520,'Per Line'!$AK$2:$AK$8001,1))</f>
        <v/>
      </c>
      <c r="N520">
        <f>IF($Y520="","",Settings!$C$7)</f>
        <v/>
      </c>
      <c r="O520" s="7">
        <f>IF($Y520="","",SUMIFS('Per Line'!$Y$2:$Y$8001,'Per Line'!$AG$2:$AG$8001,$B520&amp;"|"&amp;$C520,'Per Line'!$AJ$2:$AJ$8001,0,'Per Line'!$AK$2:$AK$8001,0))</f>
        <v/>
      </c>
      <c r="P520" s="7">
        <f>IF($Y520="","",O520*N520)</f>
        <v/>
      </c>
      <c r="Q520">
        <f>IF($Y520="","",Settings!$C$6)</f>
        <v/>
      </c>
      <c r="R520" s="7">
        <f>IF($Y520="","",SUMIFS('Per Line'!$Y$2:$Y$8001,'Per Line'!$AG$2:$AG$8001,$B520&amp;"|"&amp;$C520,'Per Line'!$AJ$2:$AJ$8001,1,'Per Line'!$AK$2:$AK$8001,0))</f>
        <v/>
      </c>
      <c r="S520" s="7">
        <f>IF($Y520="","",R520*Q520)</f>
        <v/>
      </c>
      <c r="T520" s="7">
        <f>IF($Y520="","",S520+P520)</f>
        <v/>
      </c>
      <c r="U520" s="7">
        <f>IF($Y520="","",V520-T520)</f>
        <v/>
      </c>
      <c r="V520" s="7">
        <f>IF($Y520="","",O520+R520+M520)</f>
        <v/>
      </c>
      <c r="W520" s="7">
        <f>IF($Y520="","",V520-T520-K520)</f>
        <v/>
      </c>
      <c r="X520" s="12" t="n"/>
      <c r="Y520" s="13">
        <f>IF(ROWS($Y$2:$Y520)&lt;=MAX('Per Line'!$AI$2:$AI$8001),MATCH(ROWS($Y$2:$Y520),'Per Line'!$AI$2:$AI$8001,0),"")</f>
        <v/>
      </c>
    </row>
    <row r="521">
      <c r="A521" s="12" t="n"/>
      <c r="B521">
        <f>IF($Y521="","",INDEX('Per Line'!$F$2:$F$8001,$Y521)&amp;"")</f>
        <v/>
      </c>
      <c r="C521">
        <f>IF($Y521="","",INDEX('Per Line'!$D$2:$D$8001,$Y521)&amp;"")</f>
        <v/>
      </c>
      <c r="D521">
        <f>IF($Y521="","",INDEX('Per Line'!$B$2:$B$8001,$Y521))</f>
        <v/>
      </c>
      <c r="E521">
        <f>IF($Y521="","",INDEX('Per Line'!$C$2:$C$8001,$Y521)&amp;"")</f>
        <v/>
      </c>
      <c r="F521">
        <f>IF($Y521="","",INDEX('Per Line'!$G$2:$G$8001,$Y521)&amp;"")</f>
        <v/>
      </c>
      <c r="G521">
        <f>IF($Y521="","",INDEX('Per Line'!$L$2:$L$8001,$Y521)&amp;"")</f>
        <v/>
      </c>
      <c r="H521">
        <f>IF($Y521="","",INDEX('Per Line'!$M$2:$M$8001,$Y521)&amp;"")</f>
        <v/>
      </c>
      <c r="I521">
        <f>IF($Y521="","",INDEX('Per Line'!$N$2:$N$8001,$Y521)&amp;"")</f>
        <v/>
      </c>
      <c r="J521">
        <f>IF($Y521="","",INDEX('Per Line'!$Q$2:$Q$8001,$Y521))</f>
        <v/>
      </c>
      <c r="K521" s="7">
        <f>IF($Y521="","",J521*V521/100)</f>
        <v/>
      </c>
      <c r="L521">
        <f>IF($Y521="","",INDEX('Per Line'!$K$2:$K$8001,$Y521)&amp;"")</f>
        <v/>
      </c>
      <c r="M521" s="7">
        <f>IF($Y521="","",SUMIFS('Per Line'!$Y$2:$Y$8001,'Per Line'!$AG$2:$AG$8001,$B521&amp;"|"&amp;$C521,'Per Line'!$AK$2:$AK$8001,1))</f>
        <v/>
      </c>
      <c r="N521">
        <f>IF($Y521="","",Settings!$C$7)</f>
        <v/>
      </c>
      <c r="O521" s="7">
        <f>IF($Y521="","",SUMIFS('Per Line'!$Y$2:$Y$8001,'Per Line'!$AG$2:$AG$8001,$B521&amp;"|"&amp;$C521,'Per Line'!$AJ$2:$AJ$8001,0,'Per Line'!$AK$2:$AK$8001,0))</f>
        <v/>
      </c>
      <c r="P521" s="7">
        <f>IF($Y521="","",O521*N521)</f>
        <v/>
      </c>
      <c r="Q521">
        <f>IF($Y521="","",Settings!$C$6)</f>
        <v/>
      </c>
      <c r="R521" s="7">
        <f>IF($Y521="","",SUMIFS('Per Line'!$Y$2:$Y$8001,'Per Line'!$AG$2:$AG$8001,$B521&amp;"|"&amp;$C521,'Per Line'!$AJ$2:$AJ$8001,1,'Per Line'!$AK$2:$AK$8001,0))</f>
        <v/>
      </c>
      <c r="S521" s="7">
        <f>IF($Y521="","",R521*Q521)</f>
        <v/>
      </c>
      <c r="T521" s="7">
        <f>IF($Y521="","",S521+P521)</f>
        <v/>
      </c>
      <c r="U521" s="7">
        <f>IF($Y521="","",V521-T521)</f>
        <v/>
      </c>
      <c r="V521" s="7">
        <f>IF($Y521="","",O521+R521+M521)</f>
        <v/>
      </c>
      <c r="W521" s="7">
        <f>IF($Y521="","",V521-T521-K521)</f>
        <v/>
      </c>
      <c r="X521" s="12" t="n"/>
      <c r="Y521" s="13">
        <f>IF(ROWS($Y$2:$Y521)&lt;=MAX('Per Line'!$AI$2:$AI$8001),MATCH(ROWS($Y$2:$Y521),'Per Line'!$AI$2:$AI$8001,0),"")</f>
        <v/>
      </c>
    </row>
    <row r="522">
      <c r="A522" s="12" t="n"/>
      <c r="B522">
        <f>IF($Y522="","",INDEX('Per Line'!$F$2:$F$8001,$Y522)&amp;"")</f>
        <v/>
      </c>
      <c r="C522">
        <f>IF($Y522="","",INDEX('Per Line'!$D$2:$D$8001,$Y522)&amp;"")</f>
        <v/>
      </c>
      <c r="D522">
        <f>IF($Y522="","",INDEX('Per Line'!$B$2:$B$8001,$Y522))</f>
        <v/>
      </c>
      <c r="E522">
        <f>IF($Y522="","",INDEX('Per Line'!$C$2:$C$8001,$Y522)&amp;"")</f>
        <v/>
      </c>
      <c r="F522">
        <f>IF($Y522="","",INDEX('Per Line'!$G$2:$G$8001,$Y522)&amp;"")</f>
        <v/>
      </c>
      <c r="G522">
        <f>IF($Y522="","",INDEX('Per Line'!$L$2:$L$8001,$Y522)&amp;"")</f>
        <v/>
      </c>
      <c r="H522">
        <f>IF($Y522="","",INDEX('Per Line'!$M$2:$M$8001,$Y522)&amp;"")</f>
        <v/>
      </c>
      <c r="I522">
        <f>IF($Y522="","",INDEX('Per Line'!$N$2:$N$8001,$Y522)&amp;"")</f>
        <v/>
      </c>
      <c r="J522">
        <f>IF($Y522="","",INDEX('Per Line'!$Q$2:$Q$8001,$Y522))</f>
        <v/>
      </c>
      <c r="K522" s="7">
        <f>IF($Y522="","",J522*V522/100)</f>
        <v/>
      </c>
      <c r="L522">
        <f>IF($Y522="","",INDEX('Per Line'!$K$2:$K$8001,$Y522)&amp;"")</f>
        <v/>
      </c>
      <c r="M522" s="7">
        <f>IF($Y522="","",SUMIFS('Per Line'!$Y$2:$Y$8001,'Per Line'!$AG$2:$AG$8001,$B522&amp;"|"&amp;$C522,'Per Line'!$AK$2:$AK$8001,1))</f>
        <v/>
      </c>
      <c r="N522">
        <f>IF($Y522="","",Settings!$C$7)</f>
        <v/>
      </c>
      <c r="O522" s="7">
        <f>IF($Y522="","",SUMIFS('Per Line'!$Y$2:$Y$8001,'Per Line'!$AG$2:$AG$8001,$B522&amp;"|"&amp;$C522,'Per Line'!$AJ$2:$AJ$8001,0,'Per Line'!$AK$2:$AK$8001,0))</f>
        <v/>
      </c>
      <c r="P522" s="7">
        <f>IF($Y522="","",O522*N522)</f>
        <v/>
      </c>
      <c r="Q522">
        <f>IF($Y522="","",Settings!$C$6)</f>
        <v/>
      </c>
      <c r="R522" s="7">
        <f>IF($Y522="","",SUMIFS('Per Line'!$Y$2:$Y$8001,'Per Line'!$AG$2:$AG$8001,$B522&amp;"|"&amp;$C522,'Per Line'!$AJ$2:$AJ$8001,1,'Per Line'!$AK$2:$AK$8001,0))</f>
        <v/>
      </c>
      <c r="S522" s="7">
        <f>IF($Y522="","",R522*Q522)</f>
        <v/>
      </c>
      <c r="T522" s="7">
        <f>IF($Y522="","",S522+P522)</f>
        <v/>
      </c>
      <c r="U522" s="7">
        <f>IF($Y522="","",V522-T522)</f>
        <v/>
      </c>
      <c r="V522" s="7">
        <f>IF($Y522="","",O522+R522+M522)</f>
        <v/>
      </c>
      <c r="W522" s="7">
        <f>IF($Y522="","",V522-T522-K522)</f>
        <v/>
      </c>
      <c r="X522" s="12" t="n"/>
      <c r="Y522" s="13">
        <f>IF(ROWS($Y$2:$Y522)&lt;=MAX('Per Line'!$AI$2:$AI$8001),MATCH(ROWS($Y$2:$Y522),'Per Line'!$AI$2:$AI$8001,0),"")</f>
        <v/>
      </c>
    </row>
    <row r="523">
      <c r="A523" s="12" t="n"/>
      <c r="B523">
        <f>IF($Y523="","",INDEX('Per Line'!$F$2:$F$8001,$Y523)&amp;"")</f>
        <v/>
      </c>
      <c r="C523">
        <f>IF($Y523="","",INDEX('Per Line'!$D$2:$D$8001,$Y523)&amp;"")</f>
        <v/>
      </c>
      <c r="D523">
        <f>IF($Y523="","",INDEX('Per Line'!$B$2:$B$8001,$Y523))</f>
        <v/>
      </c>
      <c r="E523">
        <f>IF($Y523="","",INDEX('Per Line'!$C$2:$C$8001,$Y523)&amp;"")</f>
        <v/>
      </c>
      <c r="F523">
        <f>IF($Y523="","",INDEX('Per Line'!$G$2:$G$8001,$Y523)&amp;"")</f>
        <v/>
      </c>
      <c r="G523">
        <f>IF($Y523="","",INDEX('Per Line'!$L$2:$L$8001,$Y523)&amp;"")</f>
        <v/>
      </c>
      <c r="H523">
        <f>IF($Y523="","",INDEX('Per Line'!$M$2:$M$8001,$Y523)&amp;"")</f>
        <v/>
      </c>
      <c r="I523">
        <f>IF($Y523="","",INDEX('Per Line'!$N$2:$N$8001,$Y523)&amp;"")</f>
        <v/>
      </c>
      <c r="J523">
        <f>IF($Y523="","",INDEX('Per Line'!$Q$2:$Q$8001,$Y523))</f>
        <v/>
      </c>
      <c r="K523" s="7">
        <f>IF($Y523="","",J523*V523/100)</f>
        <v/>
      </c>
      <c r="L523">
        <f>IF($Y523="","",INDEX('Per Line'!$K$2:$K$8001,$Y523)&amp;"")</f>
        <v/>
      </c>
      <c r="M523" s="7">
        <f>IF($Y523="","",SUMIFS('Per Line'!$Y$2:$Y$8001,'Per Line'!$AG$2:$AG$8001,$B523&amp;"|"&amp;$C523,'Per Line'!$AK$2:$AK$8001,1))</f>
        <v/>
      </c>
      <c r="N523">
        <f>IF($Y523="","",Settings!$C$7)</f>
        <v/>
      </c>
      <c r="O523" s="7">
        <f>IF($Y523="","",SUMIFS('Per Line'!$Y$2:$Y$8001,'Per Line'!$AG$2:$AG$8001,$B523&amp;"|"&amp;$C523,'Per Line'!$AJ$2:$AJ$8001,0,'Per Line'!$AK$2:$AK$8001,0))</f>
        <v/>
      </c>
      <c r="P523" s="7">
        <f>IF($Y523="","",O523*N523)</f>
        <v/>
      </c>
      <c r="Q523">
        <f>IF($Y523="","",Settings!$C$6)</f>
        <v/>
      </c>
      <c r="R523" s="7">
        <f>IF($Y523="","",SUMIFS('Per Line'!$Y$2:$Y$8001,'Per Line'!$AG$2:$AG$8001,$B523&amp;"|"&amp;$C523,'Per Line'!$AJ$2:$AJ$8001,1,'Per Line'!$AK$2:$AK$8001,0))</f>
        <v/>
      </c>
      <c r="S523" s="7">
        <f>IF($Y523="","",R523*Q523)</f>
        <v/>
      </c>
      <c r="T523" s="7">
        <f>IF($Y523="","",S523+P523)</f>
        <v/>
      </c>
      <c r="U523" s="7">
        <f>IF($Y523="","",V523-T523)</f>
        <v/>
      </c>
      <c r="V523" s="7">
        <f>IF($Y523="","",O523+R523+M523)</f>
        <v/>
      </c>
      <c r="W523" s="7">
        <f>IF($Y523="","",V523-T523-K523)</f>
        <v/>
      </c>
      <c r="X523" s="12" t="n"/>
      <c r="Y523" s="13">
        <f>IF(ROWS($Y$2:$Y523)&lt;=MAX('Per Line'!$AI$2:$AI$8001),MATCH(ROWS($Y$2:$Y523),'Per Line'!$AI$2:$AI$8001,0),"")</f>
        <v/>
      </c>
    </row>
    <row r="524">
      <c r="A524" s="12" t="n"/>
      <c r="B524">
        <f>IF($Y524="","",INDEX('Per Line'!$F$2:$F$8001,$Y524)&amp;"")</f>
        <v/>
      </c>
      <c r="C524">
        <f>IF($Y524="","",INDEX('Per Line'!$D$2:$D$8001,$Y524)&amp;"")</f>
        <v/>
      </c>
      <c r="D524">
        <f>IF($Y524="","",INDEX('Per Line'!$B$2:$B$8001,$Y524))</f>
        <v/>
      </c>
      <c r="E524">
        <f>IF($Y524="","",INDEX('Per Line'!$C$2:$C$8001,$Y524)&amp;"")</f>
        <v/>
      </c>
      <c r="F524">
        <f>IF($Y524="","",INDEX('Per Line'!$G$2:$G$8001,$Y524)&amp;"")</f>
        <v/>
      </c>
      <c r="G524">
        <f>IF($Y524="","",INDEX('Per Line'!$L$2:$L$8001,$Y524)&amp;"")</f>
        <v/>
      </c>
      <c r="H524">
        <f>IF($Y524="","",INDEX('Per Line'!$M$2:$M$8001,$Y524)&amp;"")</f>
        <v/>
      </c>
      <c r="I524">
        <f>IF($Y524="","",INDEX('Per Line'!$N$2:$N$8001,$Y524)&amp;"")</f>
        <v/>
      </c>
      <c r="J524">
        <f>IF($Y524="","",INDEX('Per Line'!$Q$2:$Q$8001,$Y524))</f>
        <v/>
      </c>
      <c r="K524" s="7">
        <f>IF($Y524="","",J524*V524/100)</f>
        <v/>
      </c>
      <c r="L524">
        <f>IF($Y524="","",INDEX('Per Line'!$K$2:$K$8001,$Y524)&amp;"")</f>
        <v/>
      </c>
      <c r="M524" s="7">
        <f>IF($Y524="","",SUMIFS('Per Line'!$Y$2:$Y$8001,'Per Line'!$AG$2:$AG$8001,$B524&amp;"|"&amp;$C524,'Per Line'!$AK$2:$AK$8001,1))</f>
        <v/>
      </c>
      <c r="N524">
        <f>IF($Y524="","",Settings!$C$7)</f>
        <v/>
      </c>
      <c r="O524" s="7">
        <f>IF($Y524="","",SUMIFS('Per Line'!$Y$2:$Y$8001,'Per Line'!$AG$2:$AG$8001,$B524&amp;"|"&amp;$C524,'Per Line'!$AJ$2:$AJ$8001,0,'Per Line'!$AK$2:$AK$8001,0))</f>
        <v/>
      </c>
      <c r="P524" s="7">
        <f>IF($Y524="","",O524*N524)</f>
        <v/>
      </c>
      <c r="Q524">
        <f>IF($Y524="","",Settings!$C$6)</f>
        <v/>
      </c>
      <c r="R524" s="7">
        <f>IF($Y524="","",SUMIFS('Per Line'!$Y$2:$Y$8001,'Per Line'!$AG$2:$AG$8001,$B524&amp;"|"&amp;$C524,'Per Line'!$AJ$2:$AJ$8001,1,'Per Line'!$AK$2:$AK$8001,0))</f>
        <v/>
      </c>
      <c r="S524" s="7">
        <f>IF($Y524="","",R524*Q524)</f>
        <v/>
      </c>
      <c r="T524" s="7">
        <f>IF($Y524="","",S524+P524)</f>
        <v/>
      </c>
      <c r="U524" s="7">
        <f>IF($Y524="","",V524-T524)</f>
        <v/>
      </c>
      <c r="V524" s="7">
        <f>IF($Y524="","",O524+R524+M524)</f>
        <v/>
      </c>
      <c r="W524" s="7">
        <f>IF($Y524="","",V524-T524-K524)</f>
        <v/>
      </c>
      <c r="X524" s="12" t="n"/>
      <c r="Y524" s="13">
        <f>IF(ROWS($Y$2:$Y524)&lt;=MAX('Per Line'!$AI$2:$AI$8001),MATCH(ROWS($Y$2:$Y524),'Per Line'!$AI$2:$AI$8001,0),"")</f>
        <v/>
      </c>
    </row>
    <row r="525">
      <c r="A525" s="12" t="n"/>
      <c r="B525">
        <f>IF($Y525="","",INDEX('Per Line'!$F$2:$F$8001,$Y525)&amp;"")</f>
        <v/>
      </c>
      <c r="C525">
        <f>IF($Y525="","",INDEX('Per Line'!$D$2:$D$8001,$Y525)&amp;"")</f>
        <v/>
      </c>
      <c r="D525">
        <f>IF($Y525="","",INDEX('Per Line'!$B$2:$B$8001,$Y525))</f>
        <v/>
      </c>
      <c r="E525">
        <f>IF($Y525="","",INDEX('Per Line'!$C$2:$C$8001,$Y525)&amp;"")</f>
        <v/>
      </c>
      <c r="F525">
        <f>IF($Y525="","",INDEX('Per Line'!$G$2:$G$8001,$Y525)&amp;"")</f>
        <v/>
      </c>
      <c r="G525">
        <f>IF($Y525="","",INDEX('Per Line'!$L$2:$L$8001,$Y525)&amp;"")</f>
        <v/>
      </c>
      <c r="H525">
        <f>IF($Y525="","",INDEX('Per Line'!$M$2:$M$8001,$Y525)&amp;"")</f>
        <v/>
      </c>
      <c r="I525">
        <f>IF($Y525="","",INDEX('Per Line'!$N$2:$N$8001,$Y525)&amp;"")</f>
        <v/>
      </c>
      <c r="J525">
        <f>IF($Y525="","",INDEX('Per Line'!$Q$2:$Q$8001,$Y525))</f>
        <v/>
      </c>
      <c r="K525" s="7">
        <f>IF($Y525="","",J525*V525/100)</f>
        <v/>
      </c>
      <c r="L525">
        <f>IF($Y525="","",INDEX('Per Line'!$K$2:$K$8001,$Y525)&amp;"")</f>
        <v/>
      </c>
      <c r="M525" s="7">
        <f>IF($Y525="","",SUMIFS('Per Line'!$Y$2:$Y$8001,'Per Line'!$AG$2:$AG$8001,$B525&amp;"|"&amp;$C525,'Per Line'!$AK$2:$AK$8001,1))</f>
        <v/>
      </c>
      <c r="N525">
        <f>IF($Y525="","",Settings!$C$7)</f>
        <v/>
      </c>
      <c r="O525" s="7">
        <f>IF($Y525="","",SUMIFS('Per Line'!$Y$2:$Y$8001,'Per Line'!$AG$2:$AG$8001,$B525&amp;"|"&amp;$C525,'Per Line'!$AJ$2:$AJ$8001,0,'Per Line'!$AK$2:$AK$8001,0))</f>
        <v/>
      </c>
      <c r="P525" s="7">
        <f>IF($Y525="","",O525*N525)</f>
        <v/>
      </c>
      <c r="Q525">
        <f>IF($Y525="","",Settings!$C$6)</f>
        <v/>
      </c>
      <c r="R525" s="7">
        <f>IF($Y525="","",SUMIFS('Per Line'!$Y$2:$Y$8001,'Per Line'!$AG$2:$AG$8001,$B525&amp;"|"&amp;$C525,'Per Line'!$AJ$2:$AJ$8001,1,'Per Line'!$AK$2:$AK$8001,0))</f>
        <v/>
      </c>
      <c r="S525" s="7">
        <f>IF($Y525="","",R525*Q525)</f>
        <v/>
      </c>
      <c r="T525" s="7">
        <f>IF($Y525="","",S525+P525)</f>
        <v/>
      </c>
      <c r="U525" s="7">
        <f>IF($Y525="","",V525-T525)</f>
        <v/>
      </c>
      <c r="V525" s="7">
        <f>IF($Y525="","",O525+R525+M525)</f>
        <v/>
      </c>
      <c r="W525" s="7">
        <f>IF($Y525="","",V525-T525-K525)</f>
        <v/>
      </c>
      <c r="X525" s="12" t="n"/>
      <c r="Y525" s="13">
        <f>IF(ROWS($Y$2:$Y525)&lt;=MAX('Per Line'!$AI$2:$AI$8001),MATCH(ROWS($Y$2:$Y525),'Per Line'!$AI$2:$AI$8001,0),"")</f>
        <v/>
      </c>
    </row>
    <row r="526">
      <c r="A526" s="12" t="n"/>
      <c r="B526">
        <f>IF($Y526="","",INDEX('Per Line'!$F$2:$F$8001,$Y526)&amp;"")</f>
        <v/>
      </c>
      <c r="C526">
        <f>IF($Y526="","",INDEX('Per Line'!$D$2:$D$8001,$Y526)&amp;"")</f>
        <v/>
      </c>
      <c r="D526">
        <f>IF($Y526="","",INDEX('Per Line'!$B$2:$B$8001,$Y526))</f>
        <v/>
      </c>
      <c r="E526">
        <f>IF($Y526="","",INDEX('Per Line'!$C$2:$C$8001,$Y526)&amp;"")</f>
        <v/>
      </c>
      <c r="F526">
        <f>IF($Y526="","",INDEX('Per Line'!$G$2:$G$8001,$Y526)&amp;"")</f>
        <v/>
      </c>
      <c r="G526">
        <f>IF($Y526="","",INDEX('Per Line'!$L$2:$L$8001,$Y526)&amp;"")</f>
        <v/>
      </c>
      <c r="H526">
        <f>IF($Y526="","",INDEX('Per Line'!$M$2:$M$8001,$Y526)&amp;"")</f>
        <v/>
      </c>
      <c r="I526">
        <f>IF($Y526="","",INDEX('Per Line'!$N$2:$N$8001,$Y526)&amp;"")</f>
        <v/>
      </c>
      <c r="J526">
        <f>IF($Y526="","",INDEX('Per Line'!$Q$2:$Q$8001,$Y526))</f>
        <v/>
      </c>
      <c r="K526" s="7">
        <f>IF($Y526="","",J526*V526/100)</f>
        <v/>
      </c>
      <c r="L526">
        <f>IF($Y526="","",INDEX('Per Line'!$K$2:$K$8001,$Y526)&amp;"")</f>
        <v/>
      </c>
      <c r="M526" s="7">
        <f>IF($Y526="","",SUMIFS('Per Line'!$Y$2:$Y$8001,'Per Line'!$AG$2:$AG$8001,$B526&amp;"|"&amp;$C526,'Per Line'!$AK$2:$AK$8001,1))</f>
        <v/>
      </c>
      <c r="N526">
        <f>IF($Y526="","",Settings!$C$7)</f>
        <v/>
      </c>
      <c r="O526" s="7">
        <f>IF($Y526="","",SUMIFS('Per Line'!$Y$2:$Y$8001,'Per Line'!$AG$2:$AG$8001,$B526&amp;"|"&amp;$C526,'Per Line'!$AJ$2:$AJ$8001,0,'Per Line'!$AK$2:$AK$8001,0))</f>
        <v/>
      </c>
      <c r="P526" s="7">
        <f>IF($Y526="","",O526*N526)</f>
        <v/>
      </c>
      <c r="Q526">
        <f>IF($Y526="","",Settings!$C$6)</f>
        <v/>
      </c>
      <c r="R526" s="7">
        <f>IF($Y526="","",SUMIFS('Per Line'!$Y$2:$Y$8001,'Per Line'!$AG$2:$AG$8001,$B526&amp;"|"&amp;$C526,'Per Line'!$AJ$2:$AJ$8001,1,'Per Line'!$AK$2:$AK$8001,0))</f>
        <v/>
      </c>
      <c r="S526" s="7">
        <f>IF($Y526="","",R526*Q526)</f>
        <v/>
      </c>
      <c r="T526" s="7">
        <f>IF($Y526="","",S526+P526)</f>
        <v/>
      </c>
      <c r="U526" s="7">
        <f>IF($Y526="","",V526-T526)</f>
        <v/>
      </c>
      <c r="V526" s="7">
        <f>IF($Y526="","",O526+R526+M526)</f>
        <v/>
      </c>
      <c r="W526" s="7">
        <f>IF($Y526="","",V526-T526-K526)</f>
        <v/>
      </c>
      <c r="X526" s="12" t="n"/>
      <c r="Y526" s="13">
        <f>IF(ROWS($Y$2:$Y526)&lt;=MAX('Per Line'!$AI$2:$AI$8001),MATCH(ROWS($Y$2:$Y526),'Per Line'!$AI$2:$AI$8001,0),"")</f>
        <v/>
      </c>
    </row>
    <row r="527">
      <c r="A527" s="12" t="n"/>
      <c r="B527">
        <f>IF($Y527="","",INDEX('Per Line'!$F$2:$F$8001,$Y527)&amp;"")</f>
        <v/>
      </c>
      <c r="C527">
        <f>IF($Y527="","",INDEX('Per Line'!$D$2:$D$8001,$Y527)&amp;"")</f>
        <v/>
      </c>
      <c r="D527">
        <f>IF($Y527="","",INDEX('Per Line'!$B$2:$B$8001,$Y527))</f>
        <v/>
      </c>
      <c r="E527">
        <f>IF($Y527="","",INDEX('Per Line'!$C$2:$C$8001,$Y527)&amp;"")</f>
        <v/>
      </c>
      <c r="F527">
        <f>IF($Y527="","",INDEX('Per Line'!$G$2:$G$8001,$Y527)&amp;"")</f>
        <v/>
      </c>
      <c r="G527">
        <f>IF($Y527="","",INDEX('Per Line'!$L$2:$L$8001,$Y527)&amp;"")</f>
        <v/>
      </c>
      <c r="H527">
        <f>IF($Y527="","",INDEX('Per Line'!$M$2:$M$8001,$Y527)&amp;"")</f>
        <v/>
      </c>
      <c r="I527">
        <f>IF($Y527="","",INDEX('Per Line'!$N$2:$N$8001,$Y527)&amp;"")</f>
        <v/>
      </c>
      <c r="J527">
        <f>IF($Y527="","",INDEX('Per Line'!$Q$2:$Q$8001,$Y527))</f>
        <v/>
      </c>
      <c r="K527" s="7">
        <f>IF($Y527="","",J527*V527/100)</f>
        <v/>
      </c>
      <c r="L527">
        <f>IF($Y527="","",INDEX('Per Line'!$K$2:$K$8001,$Y527)&amp;"")</f>
        <v/>
      </c>
      <c r="M527" s="7">
        <f>IF($Y527="","",SUMIFS('Per Line'!$Y$2:$Y$8001,'Per Line'!$AG$2:$AG$8001,$B527&amp;"|"&amp;$C527,'Per Line'!$AK$2:$AK$8001,1))</f>
        <v/>
      </c>
      <c r="N527">
        <f>IF($Y527="","",Settings!$C$7)</f>
        <v/>
      </c>
      <c r="O527" s="7">
        <f>IF($Y527="","",SUMIFS('Per Line'!$Y$2:$Y$8001,'Per Line'!$AG$2:$AG$8001,$B527&amp;"|"&amp;$C527,'Per Line'!$AJ$2:$AJ$8001,0,'Per Line'!$AK$2:$AK$8001,0))</f>
        <v/>
      </c>
      <c r="P527" s="7">
        <f>IF($Y527="","",O527*N527)</f>
        <v/>
      </c>
      <c r="Q527">
        <f>IF($Y527="","",Settings!$C$6)</f>
        <v/>
      </c>
      <c r="R527" s="7">
        <f>IF($Y527="","",SUMIFS('Per Line'!$Y$2:$Y$8001,'Per Line'!$AG$2:$AG$8001,$B527&amp;"|"&amp;$C527,'Per Line'!$AJ$2:$AJ$8001,1,'Per Line'!$AK$2:$AK$8001,0))</f>
        <v/>
      </c>
      <c r="S527" s="7">
        <f>IF($Y527="","",R527*Q527)</f>
        <v/>
      </c>
      <c r="T527" s="7">
        <f>IF($Y527="","",S527+P527)</f>
        <v/>
      </c>
      <c r="U527" s="7">
        <f>IF($Y527="","",V527-T527)</f>
        <v/>
      </c>
      <c r="V527" s="7">
        <f>IF($Y527="","",O527+R527+M527)</f>
        <v/>
      </c>
      <c r="W527" s="7">
        <f>IF($Y527="","",V527-T527-K527)</f>
        <v/>
      </c>
      <c r="X527" s="12" t="n"/>
      <c r="Y527" s="13">
        <f>IF(ROWS($Y$2:$Y527)&lt;=MAX('Per Line'!$AI$2:$AI$8001),MATCH(ROWS($Y$2:$Y527),'Per Line'!$AI$2:$AI$8001,0),"")</f>
        <v/>
      </c>
    </row>
    <row r="528">
      <c r="A528" s="12" t="n"/>
      <c r="B528">
        <f>IF($Y528="","",INDEX('Per Line'!$F$2:$F$8001,$Y528)&amp;"")</f>
        <v/>
      </c>
      <c r="C528">
        <f>IF($Y528="","",INDEX('Per Line'!$D$2:$D$8001,$Y528)&amp;"")</f>
        <v/>
      </c>
      <c r="D528">
        <f>IF($Y528="","",INDEX('Per Line'!$B$2:$B$8001,$Y528))</f>
        <v/>
      </c>
      <c r="E528">
        <f>IF($Y528="","",INDEX('Per Line'!$C$2:$C$8001,$Y528)&amp;"")</f>
        <v/>
      </c>
      <c r="F528">
        <f>IF($Y528="","",INDEX('Per Line'!$G$2:$G$8001,$Y528)&amp;"")</f>
        <v/>
      </c>
      <c r="G528">
        <f>IF($Y528="","",INDEX('Per Line'!$L$2:$L$8001,$Y528)&amp;"")</f>
        <v/>
      </c>
      <c r="H528">
        <f>IF($Y528="","",INDEX('Per Line'!$M$2:$M$8001,$Y528)&amp;"")</f>
        <v/>
      </c>
      <c r="I528">
        <f>IF($Y528="","",INDEX('Per Line'!$N$2:$N$8001,$Y528)&amp;"")</f>
        <v/>
      </c>
      <c r="J528">
        <f>IF($Y528="","",INDEX('Per Line'!$Q$2:$Q$8001,$Y528))</f>
        <v/>
      </c>
      <c r="K528" s="7">
        <f>IF($Y528="","",J528*V528/100)</f>
        <v/>
      </c>
      <c r="L528">
        <f>IF($Y528="","",INDEX('Per Line'!$K$2:$K$8001,$Y528)&amp;"")</f>
        <v/>
      </c>
      <c r="M528" s="7">
        <f>IF($Y528="","",SUMIFS('Per Line'!$Y$2:$Y$8001,'Per Line'!$AG$2:$AG$8001,$B528&amp;"|"&amp;$C528,'Per Line'!$AK$2:$AK$8001,1))</f>
        <v/>
      </c>
      <c r="N528">
        <f>IF($Y528="","",Settings!$C$7)</f>
        <v/>
      </c>
      <c r="O528" s="7">
        <f>IF($Y528="","",SUMIFS('Per Line'!$Y$2:$Y$8001,'Per Line'!$AG$2:$AG$8001,$B528&amp;"|"&amp;$C528,'Per Line'!$AJ$2:$AJ$8001,0,'Per Line'!$AK$2:$AK$8001,0))</f>
        <v/>
      </c>
      <c r="P528" s="7">
        <f>IF($Y528="","",O528*N528)</f>
        <v/>
      </c>
      <c r="Q528">
        <f>IF($Y528="","",Settings!$C$6)</f>
        <v/>
      </c>
      <c r="R528" s="7">
        <f>IF($Y528="","",SUMIFS('Per Line'!$Y$2:$Y$8001,'Per Line'!$AG$2:$AG$8001,$B528&amp;"|"&amp;$C528,'Per Line'!$AJ$2:$AJ$8001,1,'Per Line'!$AK$2:$AK$8001,0))</f>
        <v/>
      </c>
      <c r="S528" s="7">
        <f>IF($Y528="","",R528*Q528)</f>
        <v/>
      </c>
      <c r="T528" s="7">
        <f>IF($Y528="","",S528+P528)</f>
        <v/>
      </c>
      <c r="U528" s="7">
        <f>IF($Y528="","",V528-T528)</f>
        <v/>
      </c>
      <c r="V528" s="7">
        <f>IF($Y528="","",O528+R528+M528)</f>
        <v/>
      </c>
      <c r="W528" s="7">
        <f>IF($Y528="","",V528-T528-K528)</f>
        <v/>
      </c>
      <c r="X528" s="12" t="n"/>
      <c r="Y528" s="13">
        <f>IF(ROWS($Y$2:$Y528)&lt;=MAX('Per Line'!$AI$2:$AI$8001),MATCH(ROWS($Y$2:$Y528),'Per Line'!$AI$2:$AI$8001,0),"")</f>
        <v/>
      </c>
    </row>
    <row r="529">
      <c r="A529" s="12" t="n"/>
      <c r="B529">
        <f>IF($Y529="","",INDEX('Per Line'!$F$2:$F$8001,$Y529)&amp;"")</f>
        <v/>
      </c>
      <c r="C529">
        <f>IF($Y529="","",INDEX('Per Line'!$D$2:$D$8001,$Y529)&amp;"")</f>
        <v/>
      </c>
      <c r="D529">
        <f>IF($Y529="","",INDEX('Per Line'!$B$2:$B$8001,$Y529))</f>
        <v/>
      </c>
      <c r="E529">
        <f>IF($Y529="","",INDEX('Per Line'!$C$2:$C$8001,$Y529)&amp;"")</f>
        <v/>
      </c>
      <c r="F529">
        <f>IF($Y529="","",INDEX('Per Line'!$G$2:$G$8001,$Y529)&amp;"")</f>
        <v/>
      </c>
      <c r="G529">
        <f>IF($Y529="","",INDEX('Per Line'!$L$2:$L$8001,$Y529)&amp;"")</f>
        <v/>
      </c>
      <c r="H529">
        <f>IF($Y529="","",INDEX('Per Line'!$M$2:$M$8001,$Y529)&amp;"")</f>
        <v/>
      </c>
      <c r="I529">
        <f>IF($Y529="","",INDEX('Per Line'!$N$2:$N$8001,$Y529)&amp;"")</f>
        <v/>
      </c>
      <c r="J529">
        <f>IF($Y529="","",INDEX('Per Line'!$Q$2:$Q$8001,$Y529))</f>
        <v/>
      </c>
      <c r="K529" s="7">
        <f>IF($Y529="","",J529*V529/100)</f>
        <v/>
      </c>
      <c r="L529">
        <f>IF($Y529="","",INDEX('Per Line'!$K$2:$K$8001,$Y529)&amp;"")</f>
        <v/>
      </c>
      <c r="M529" s="7">
        <f>IF($Y529="","",SUMIFS('Per Line'!$Y$2:$Y$8001,'Per Line'!$AG$2:$AG$8001,$B529&amp;"|"&amp;$C529,'Per Line'!$AK$2:$AK$8001,1))</f>
        <v/>
      </c>
      <c r="N529">
        <f>IF($Y529="","",Settings!$C$7)</f>
        <v/>
      </c>
      <c r="O529" s="7">
        <f>IF($Y529="","",SUMIFS('Per Line'!$Y$2:$Y$8001,'Per Line'!$AG$2:$AG$8001,$B529&amp;"|"&amp;$C529,'Per Line'!$AJ$2:$AJ$8001,0,'Per Line'!$AK$2:$AK$8001,0))</f>
        <v/>
      </c>
      <c r="P529" s="7">
        <f>IF($Y529="","",O529*N529)</f>
        <v/>
      </c>
      <c r="Q529">
        <f>IF($Y529="","",Settings!$C$6)</f>
        <v/>
      </c>
      <c r="R529" s="7">
        <f>IF($Y529="","",SUMIFS('Per Line'!$Y$2:$Y$8001,'Per Line'!$AG$2:$AG$8001,$B529&amp;"|"&amp;$C529,'Per Line'!$AJ$2:$AJ$8001,1,'Per Line'!$AK$2:$AK$8001,0))</f>
        <v/>
      </c>
      <c r="S529" s="7">
        <f>IF($Y529="","",R529*Q529)</f>
        <v/>
      </c>
      <c r="T529" s="7">
        <f>IF($Y529="","",S529+P529)</f>
        <v/>
      </c>
      <c r="U529" s="7">
        <f>IF($Y529="","",V529-T529)</f>
        <v/>
      </c>
      <c r="V529" s="7">
        <f>IF($Y529="","",O529+R529+M529)</f>
        <v/>
      </c>
      <c r="W529" s="7">
        <f>IF($Y529="","",V529-T529-K529)</f>
        <v/>
      </c>
      <c r="X529" s="12" t="n"/>
      <c r="Y529" s="13">
        <f>IF(ROWS($Y$2:$Y529)&lt;=MAX('Per Line'!$AI$2:$AI$8001),MATCH(ROWS($Y$2:$Y529),'Per Line'!$AI$2:$AI$8001,0),"")</f>
        <v/>
      </c>
    </row>
    <row r="530">
      <c r="A530" s="12" t="n"/>
      <c r="B530">
        <f>IF($Y530="","",INDEX('Per Line'!$F$2:$F$8001,$Y530)&amp;"")</f>
        <v/>
      </c>
      <c r="C530">
        <f>IF($Y530="","",INDEX('Per Line'!$D$2:$D$8001,$Y530)&amp;"")</f>
        <v/>
      </c>
      <c r="D530">
        <f>IF($Y530="","",INDEX('Per Line'!$B$2:$B$8001,$Y530))</f>
        <v/>
      </c>
      <c r="E530">
        <f>IF($Y530="","",INDEX('Per Line'!$C$2:$C$8001,$Y530)&amp;"")</f>
        <v/>
      </c>
      <c r="F530">
        <f>IF($Y530="","",INDEX('Per Line'!$G$2:$G$8001,$Y530)&amp;"")</f>
        <v/>
      </c>
      <c r="G530">
        <f>IF($Y530="","",INDEX('Per Line'!$L$2:$L$8001,$Y530)&amp;"")</f>
        <v/>
      </c>
      <c r="H530">
        <f>IF($Y530="","",INDEX('Per Line'!$M$2:$M$8001,$Y530)&amp;"")</f>
        <v/>
      </c>
      <c r="I530">
        <f>IF($Y530="","",INDEX('Per Line'!$N$2:$N$8001,$Y530)&amp;"")</f>
        <v/>
      </c>
      <c r="J530">
        <f>IF($Y530="","",INDEX('Per Line'!$Q$2:$Q$8001,$Y530))</f>
        <v/>
      </c>
      <c r="K530" s="7">
        <f>IF($Y530="","",J530*V530/100)</f>
        <v/>
      </c>
      <c r="L530">
        <f>IF($Y530="","",INDEX('Per Line'!$K$2:$K$8001,$Y530)&amp;"")</f>
        <v/>
      </c>
      <c r="M530" s="7">
        <f>IF($Y530="","",SUMIFS('Per Line'!$Y$2:$Y$8001,'Per Line'!$AG$2:$AG$8001,$B530&amp;"|"&amp;$C530,'Per Line'!$AK$2:$AK$8001,1))</f>
        <v/>
      </c>
      <c r="N530">
        <f>IF($Y530="","",Settings!$C$7)</f>
        <v/>
      </c>
      <c r="O530" s="7">
        <f>IF($Y530="","",SUMIFS('Per Line'!$Y$2:$Y$8001,'Per Line'!$AG$2:$AG$8001,$B530&amp;"|"&amp;$C530,'Per Line'!$AJ$2:$AJ$8001,0,'Per Line'!$AK$2:$AK$8001,0))</f>
        <v/>
      </c>
      <c r="P530" s="7">
        <f>IF($Y530="","",O530*N530)</f>
        <v/>
      </c>
      <c r="Q530">
        <f>IF($Y530="","",Settings!$C$6)</f>
        <v/>
      </c>
      <c r="R530" s="7">
        <f>IF($Y530="","",SUMIFS('Per Line'!$Y$2:$Y$8001,'Per Line'!$AG$2:$AG$8001,$B530&amp;"|"&amp;$C530,'Per Line'!$AJ$2:$AJ$8001,1,'Per Line'!$AK$2:$AK$8001,0))</f>
        <v/>
      </c>
      <c r="S530" s="7">
        <f>IF($Y530="","",R530*Q530)</f>
        <v/>
      </c>
      <c r="T530" s="7">
        <f>IF($Y530="","",S530+P530)</f>
        <v/>
      </c>
      <c r="U530" s="7">
        <f>IF($Y530="","",V530-T530)</f>
        <v/>
      </c>
      <c r="V530" s="7">
        <f>IF($Y530="","",O530+R530+M530)</f>
        <v/>
      </c>
      <c r="W530" s="7">
        <f>IF($Y530="","",V530-T530-K530)</f>
        <v/>
      </c>
      <c r="X530" s="12" t="n"/>
      <c r="Y530" s="13">
        <f>IF(ROWS($Y$2:$Y530)&lt;=MAX('Per Line'!$AI$2:$AI$8001),MATCH(ROWS($Y$2:$Y530),'Per Line'!$AI$2:$AI$8001,0),"")</f>
        <v/>
      </c>
    </row>
    <row r="531">
      <c r="A531" s="12" t="n"/>
      <c r="B531">
        <f>IF($Y531="","",INDEX('Per Line'!$F$2:$F$8001,$Y531)&amp;"")</f>
        <v/>
      </c>
      <c r="C531">
        <f>IF($Y531="","",INDEX('Per Line'!$D$2:$D$8001,$Y531)&amp;"")</f>
        <v/>
      </c>
      <c r="D531">
        <f>IF($Y531="","",INDEX('Per Line'!$B$2:$B$8001,$Y531))</f>
        <v/>
      </c>
      <c r="E531">
        <f>IF($Y531="","",INDEX('Per Line'!$C$2:$C$8001,$Y531)&amp;"")</f>
        <v/>
      </c>
      <c r="F531">
        <f>IF($Y531="","",INDEX('Per Line'!$G$2:$G$8001,$Y531)&amp;"")</f>
        <v/>
      </c>
      <c r="G531">
        <f>IF($Y531="","",INDEX('Per Line'!$L$2:$L$8001,$Y531)&amp;"")</f>
        <v/>
      </c>
      <c r="H531">
        <f>IF($Y531="","",INDEX('Per Line'!$M$2:$M$8001,$Y531)&amp;"")</f>
        <v/>
      </c>
      <c r="I531">
        <f>IF($Y531="","",INDEX('Per Line'!$N$2:$N$8001,$Y531)&amp;"")</f>
        <v/>
      </c>
      <c r="J531">
        <f>IF($Y531="","",INDEX('Per Line'!$Q$2:$Q$8001,$Y531))</f>
        <v/>
      </c>
      <c r="K531" s="7">
        <f>IF($Y531="","",J531*V531/100)</f>
        <v/>
      </c>
      <c r="L531">
        <f>IF($Y531="","",INDEX('Per Line'!$K$2:$K$8001,$Y531)&amp;"")</f>
        <v/>
      </c>
      <c r="M531" s="7">
        <f>IF($Y531="","",SUMIFS('Per Line'!$Y$2:$Y$8001,'Per Line'!$AG$2:$AG$8001,$B531&amp;"|"&amp;$C531,'Per Line'!$AK$2:$AK$8001,1))</f>
        <v/>
      </c>
      <c r="N531">
        <f>IF($Y531="","",Settings!$C$7)</f>
        <v/>
      </c>
      <c r="O531" s="7">
        <f>IF($Y531="","",SUMIFS('Per Line'!$Y$2:$Y$8001,'Per Line'!$AG$2:$AG$8001,$B531&amp;"|"&amp;$C531,'Per Line'!$AJ$2:$AJ$8001,0,'Per Line'!$AK$2:$AK$8001,0))</f>
        <v/>
      </c>
      <c r="P531" s="7">
        <f>IF($Y531="","",O531*N531)</f>
        <v/>
      </c>
      <c r="Q531">
        <f>IF($Y531="","",Settings!$C$6)</f>
        <v/>
      </c>
      <c r="R531" s="7">
        <f>IF($Y531="","",SUMIFS('Per Line'!$Y$2:$Y$8001,'Per Line'!$AG$2:$AG$8001,$B531&amp;"|"&amp;$C531,'Per Line'!$AJ$2:$AJ$8001,1,'Per Line'!$AK$2:$AK$8001,0))</f>
        <v/>
      </c>
      <c r="S531" s="7">
        <f>IF($Y531="","",R531*Q531)</f>
        <v/>
      </c>
      <c r="T531" s="7">
        <f>IF($Y531="","",S531+P531)</f>
        <v/>
      </c>
      <c r="U531" s="7">
        <f>IF($Y531="","",V531-T531)</f>
        <v/>
      </c>
      <c r="V531" s="7">
        <f>IF($Y531="","",O531+R531+M531)</f>
        <v/>
      </c>
      <c r="W531" s="7">
        <f>IF($Y531="","",V531-T531-K531)</f>
        <v/>
      </c>
      <c r="X531" s="12" t="n"/>
      <c r="Y531" s="13">
        <f>IF(ROWS($Y$2:$Y531)&lt;=MAX('Per Line'!$AI$2:$AI$8001),MATCH(ROWS($Y$2:$Y531),'Per Line'!$AI$2:$AI$8001,0),"")</f>
        <v/>
      </c>
    </row>
    <row r="532">
      <c r="A532" s="12" t="n"/>
      <c r="B532">
        <f>IF($Y532="","",INDEX('Per Line'!$F$2:$F$8001,$Y532)&amp;"")</f>
        <v/>
      </c>
      <c r="C532">
        <f>IF($Y532="","",INDEX('Per Line'!$D$2:$D$8001,$Y532)&amp;"")</f>
        <v/>
      </c>
      <c r="D532">
        <f>IF($Y532="","",INDEX('Per Line'!$B$2:$B$8001,$Y532))</f>
        <v/>
      </c>
      <c r="E532">
        <f>IF($Y532="","",INDEX('Per Line'!$C$2:$C$8001,$Y532)&amp;"")</f>
        <v/>
      </c>
      <c r="F532">
        <f>IF($Y532="","",INDEX('Per Line'!$G$2:$G$8001,$Y532)&amp;"")</f>
        <v/>
      </c>
      <c r="G532">
        <f>IF($Y532="","",INDEX('Per Line'!$L$2:$L$8001,$Y532)&amp;"")</f>
        <v/>
      </c>
      <c r="H532">
        <f>IF($Y532="","",INDEX('Per Line'!$M$2:$M$8001,$Y532)&amp;"")</f>
        <v/>
      </c>
      <c r="I532">
        <f>IF($Y532="","",INDEX('Per Line'!$N$2:$N$8001,$Y532)&amp;"")</f>
        <v/>
      </c>
      <c r="J532">
        <f>IF($Y532="","",INDEX('Per Line'!$Q$2:$Q$8001,$Y532))</f>
        <v/>
      </c>
      <c r="K532" s="7">
        <f>IF($Y532="","",J532*V532/100)</f>
        <v/>
      </c>
      <c r="L532">
        <f>IF($Y532="","",INDEX('Per Line'!$K$2:$K$8001,$Y532)&amp;"")</f>
        <v/>
      </c>
      <c r="M532" s="7">
        <f>IF($Y532="","",SUMIFS('Per Line'!$Y$2:$Y$8001,'Per Line'!$AG$2:$AG$8001,$B532&amp;"|"&amp;$C532,'Per Line'!$AK$2:$AK$8001,1))</f>
        <v/>
      </c>
      <c r="N532">
        <f>IF($Y532="","",Settings!$C$7)</f>
        <v/>
      </c>
      <c r="O532" s="7">
        <f>IF($Y532="","",SUMIFS('Per Line'!$Y$2:$Y$8001,'Per Line'!$AG$2:$AG$8001,$B532&amp;"|"&amp;$C532,'Per Line'!$AJ$2:$AJ$8001,0,'Per Line'!$AK$2:$AK$8001,0))</f>
        <v/>
      </c>
      <c r="P532" s="7">
        <f>IF($Y532="","",O532*N532)</f>
        <v/>
      </c>
      <c r="Q532">
        <f>IF($Y532="","",Settings!$C$6)</f>
        <v/>
      </c>
      <c r="R532" s="7">
        <f>IF($Y532="","",SUMIFS('Per Line'!$Y$2:$Y$8001,'Per Line'!$AG$2:$AG$8001,$B532&amp;"|"&amp;$C532,'Per Line'!$AJ$2:$AJ$8001,1,'Per Line'!$AK$2:$AK$8001,0))</f>
        <v/>
      </c>
      <c r="S532" s="7">
        <f>IF($Y532="","",R532*Q532)</f>
        <v/>
      </c>
      <c r="T532" s="7">
        <f>IF($Y532="","",S532+P532)</f>
        <v/>
      </c>
      <c r="U532" s="7">
        <f>IF($Y532="","",V532-T532)</f>
        <v/>
      </c>
      <c r="V532" s="7">
        <f>IF($Y532="","",O532+R532+M532)</f>
        <v/>
      </c>
      <c r="W532" s="7">
        <f>IF($Y532="","",V532-T532-K532)</f>
        <v/>
      </c>
      <c r="X532" s="12" t="n"/>
      <c r="Y532" s="13">
        <f>IF(ROWS($Y$2:$Y532)&lt;=MAX('Per Line'!$AI$2:$AI$8001),MATCH(ROWS($Y$2:$Y532),'Per Line'!$AI$2:$AI$8001,0),"")</f>
        <v/>
      </c>
    </row>
    <row r="533">
      <c r="A533" s="12" t="n"/>
      <c r="B533">
        <f>IF($Y533="","",INDEX('Per Line'!$F$2:$F$8001,$Y533)&amp;"")</f>
        <v/>
      </c>
      <c r="C533">
        <f>IF($Y533="","",INDEX('Per Line'!$D$2:$D$8001,$Y533)&amp;"")</f>
        <v/>
      </c>
      <c r="D533">
        <f>IF($Y533="","",INDEX('Per Line'!$B$2:$B$8001,$Y533))</f>
        <v/>
      </c>
      <c r="E533">
        <f>IF($Y533="","",INDEX('Per Line'!$C$2:$C$8001,$Y533)&amp;"")</f>
        <v/>
      </c>
      <c r="F533">
        <f>IF($Y533="","",INDEX('Per Line'!$G$2:$G$8001,$Y533)&amp;"")</f>
        <v/>
      </c>
      <c r="G533">
        <f>IF($Y533="","",INDEX('Per Line'!$L$2:$L$8001,$Y533)&amp;"")</f>
        <v/>
      </c>
      <c r="H533">
        <f>IF($Y533="","",INDEX('Per Line'!$M$2:$M$8001,$Y533)&amp;"")</f>
        <v/>
      </c>
      <c r="I533">
        <f>IF($Y533="","",INDEX('Per Line'!$N$2:$N$8001,$Y533)&amp;"")</f>
        <v/>
      </c>
      <c r="J533">
        <f>IF($Y533="","",INDEX('Per Line'!$Q$2:$Q$8001,$Y533))</f>
        <v/>
      </c>
      <c r="K533" s="7">
        <f>IF($Y533="","",J533*V533/100)</f>
        <v/>
      </c>
      <c r="L533">
        <f>IF($Y533="","",INDEX('Per Line'!$K$2:$K$8001,$Y533)&amp;"")</f>
        <v/>
      </c>
      <c r="M533" s="7">
        <f>IF($Y533="","",SUMIFS('Per Line'!$Y$2:$Y$8001,'Per Line'!$AG$2:$AG$8001,$B533&amp;"|"&amp;$C533,'Per Line'!$AK$2:$AK$8001,1))</f>
        <v/>
      </c>
      <c r="N533">
        <f>IF($Y533="","",Settings!$C$7)</f>
        <v/>
      </c>
      <c r="O533" s="7">
        <f>IF($Y533="","",SUMIFS('Per Line'!$Y$2:$Y$8001,'Per Line'!$AG$2:$AG$8001,$B533&amp;"|"&amp;$C533,'Per Line'!$AJ$2:$AJ$8001,0,'Per Line'!$AK$2:$AK$8001,0))</f>
        <v/>
      </c>
      <c r="P533" s="7">
        <f>IF($Y533="","",O533*N533)</f>
        <v/>
      </c>
      <c r="Q533">
        <f>IF($Y533="","",Settings!$C$6)</f>
        <v/>
      </c>
      <c r="R533" s="7">
        <f>IF($Y533="","",SUMIFS('Per Line'!$Y$2:$Y$8001,'Per Line'!$AG$2:$AG$8001,$B533&amp;"|"&amp;$C533,'Per Line'!$AJ$2:$AJ$8001,1,'Per Line'!$AK$2:$AK$8001,0))</f>
        <v/>
      </c>
      <c r="S533" s="7">
        <f>IF($Y533="","",R533*Q533)</f>
        <v/>
      </c>
      <c r="T533" s="7">
        <f>IF($Y533="","",S533+P533)</f>
        <v/>
      </c>
      <c r="U533" s="7">
        <f>IF($Y533="","",V533-T533)</f>
        <v/>
      </c>
      <c r="V533" s="7">
        <f>IF($Y533="","",O533+R533+M533)</f>
        <v/>
      </c>
      <c r="W533" s="7">
        <f>IF($Y533="","",V533-T533-K533)</f>
        <v/>
      </c>
      <c r="X533" s="12" t="n"/>
      <c r="Y533" s="13">
        <f>IF(ROWS($Y$2:$Y533)&lt;=MAX('Per Line'!$AI$2:$AI$8001),MATCH(ROWS($Y$2:$Y533),'Per Line'!$AI$2:$AI$8001,0),"")</f>
        <v/>
      </c>
    </row>
    <row r="534">
      <c r="A534" s="12" t="n"/>
      <c r="B534">
        <f>IF($Y534="","",INDEX('Per Line'!$F$2:$F$8001,$Y534)&amp;"")</f>
        <v/>
      </c>
      <c r="C534">
        <f>IF($Y534="","",INDEX('Per Line'!$D$2:$D$8001,$Y534)&amp;"")</f>
        <v/>
      </c>
      <c r="D534">
        <f>IF($Y534="","",INDEX('Per Line'!$B$2:$B$8001,$Y534))</f>
        <v/>
      </c>
      <c r="E534">
        <f>IF($Y534="","",INDEX('Per Line'!$C$2:$C$8001,$Y534)&amp;"")</f>
        <v/>
      </c>
      <c r="F534">
        <f>IF($Y534="","",INDEX('Per Line'!$G$2:$G$8001,$Y534)&amp;"")</f>
        <v/>
      </c>
      <c r="G534">
        <f>IF($Y534="","",INDEX('Per Line'!$L$2:$L$8001,$Y534)&amp;"")</f>
        <v/>
      </c>
      <c r="H534">
        <f>IF($Y534="","",INDEX('Per Line'!$M$2:$M$8001,$Y534)&amp;"")</f>
        <v/>
      </c>
      <c r="I534">
        <f>IF($Y534="","",INDEX('Per Line'!$N$2:$N$8001,$Y534)&amp;"")</f>
        <v/>
      </c>
      <c r="J534">
        <f>IF($Y534="","",INDEX('Per Line'!$Q$2:$Q$8001,$Y534))</f>
        <v/>
      </c>
      <c r="K534" s="7">
        <f>IF($Y534="","",J534*V534/100)</f>
        <v/>
      </c>
      <c r="L534">
        <f>IF($Y534="","",INDEX('Per Line'!$K$2:$K$8001,$Y534)&amp;"")</f>
        <v/>
      </c>
      <c r="M534" s="7">
        <f>IF($Y534="","",SUMIFS('Per Line'!$Y$2:$Y$8001,'Per Line'!$AG$2:$AG$8001,$B534&amp;"|"&amp;$C534,'Per Line'!$AK$2:$AK$8001,1))</f>
        <v/>
      </c>
      <c r="N534">
        <f>IF($Y534="","",Settings!$C$7)</f>
        <v/>
      </c>
      <c r="O534" s="7">
        <f>IF($Y534="","",SUMIFS('Per Line'!$Y$2:$Y$8001,'Per Line'!$AG$2:$AG$8001,$B534&amp;"|"&amp;$C534,'Per Line'!$AJ$2:$AJ$8001,0,'Per Line'!$AK$2:$AK$8001,0))</f>
        <v/>
      </c>
      <c r="P534" s="7">
        <f>IF($Y534="","",O534*N534)</f>
        <v/>
      </c>
      <c r="Q534">
        <f>IF($Y534="","",Settings!$C$6)</f>
        <v/>
      </c>
      <c r="R534" s="7">
        <f>IF($Y534="","",SUMIFS('Per Line'!$Y$2:$Y$8001,'Per Line'!$AG$2:$AG$8001,$B534&amp;"|"&amp;$C534,'Per Line'!$AJ$2:$AJ$8001,1,'Per Line'!$AK$2:$AK$8001,0))</f>
        <v/>
      </c>
      <c r="S534" s="7">
        <f>IF($Y534="","",R534*Q534)</f>
        <v/>
      </c>
      <c r="T534" s="7">
        <f>IF($Y534="","",S534+P534)</f>
        <v/>
      </c>
      <c r="U534" s="7">
        <f>IF($Y534="","",V534-T534)</f>
        <v/>
      </c>
      <c r="V534" s="7">
        <f>IF($Y534="","",O534+R534+M534)</f>
        <v/>
      </c>
      <c r="W534" s="7">
        <f>IF($Y534="","",V534-T534-K534)</f>
        <v/>
      </c>
      <c r="X534" s="12" t="n"/>
      <c r="Y534" s="13">
        <f>IF(ROWS($Y$2:$Y534)&lt;=MAX('Per Line'!$AI$2:$AI$8001),MATCH(ROWS($Y$2:$Y534),'Per Line'!$AI$2:$AI$8001,0),"")</f>
        <v/>
      </c>
    </row>
    <row r="535">
      <c r="A535" s="12" t="n"/>
      <c r="B535">
        <f>IF($Y535="","",INDEX('Per Line'!$F$2:$F$8001,$Y535)&amp;"")</f>
        <v/>
      </c>
      <c r="C535">
        <f>IF($Y535="","",INDEX('Per Line'!$D$2:$D$8001,$Y535)&amp;"")</f>
        <v/>
      </c>
      <c r="D535">
        <f>IF($Y535="","",INDEX('Per Line'!$B$2:$B$8001,$Y535))</f>
        <v/>
      </c>
      <c r="E535">
        <f>IF($Y535="","",INDEX('Per Line'!$C$2:$C$8001,$Y535)&amp;"")</f>
        <v/>
      </c>
      <c r="F535">
        <f>IF($Y535="","",INDEX('Per Line'!$G$2:$G$8001,$Y535)&amp;"")</f>
        <v/>
      </c>
      <c r="G535">
        <f>IF($Y535="","",INDEX('Per Line'!$L$2:$L$8001,$Y535)&amp;"")</f>
        <v/>
      </c>
      <c r="H535">
        <f>IF($Y535="","",INDEX('Per Line'!$M$2:$M$8001,$Y535)&amp;"")</f>
        <v/>
      </c>
      <c r="I535">
        <f>IF($Y535="","",INDEX('Per Line'!$N$2:$N$8001,$Y535)&amp;"")</f>
        <v/>
      </c>
      <c r="J535">
        <f>IF($Y535="","",INDEX('Per Line'!$Q$2:$Q$8001,$Y535))</f>
        <v/>
      </c>
      <c r="K535" s="7">
        <f>IF($Y535="","",J535*V535/100)</f>
        <v/>
      </c>
      <c r="L535">
        <f>IF($Y535="","",INDEX('Per Line'!$K$2:$K$8001,$Y535)&amp;"")</f>
        <v/>
      </c>
      <c r="M535" s="7">
        <f>IF($Y535="","",SUMIFS('Per Line'!$Y$2:$Y$8001,'Per Line'!$AG$2:$AG$8001,$B535&amp;"|"&amp;$C535,'Per Line'!$AK$2:$AK$8001,1))</f>
        <v/>
      </c>
      <c r="N535">
        <f>IF($Y535="","",Settings!$C$7)</f>
        <v/>
      </c>
      <c r="O535" s="7">
        <f>IF($Y535="","",SUMIFS('Per Line'!$Y$2:$Y$8001,'Per Line'!$AG$2:$AG$8001,$B535&amp;"|"&amp;$C535,'Per Line'!$AJ$2:$AJ$8001,0,'Per Line'!$AK$2:$AK$8001,0))</f>
        <v/>
      </c>
      <c r="P535" s="7">
        <f>IF($Y535="","",O535*N535)</f>
        <v/>
      </c>
      <c r="Q535">
        <f>IF($Y535="","",Settings!$C$6)</f>
        <v/>
      </c>
      <c r="R535" s="7">
        <f>IF($Y535="","",SUMIFS('Per Line'!$Y$2:$Y$8001,'Per Line'!$AG$2:$AG$8001,$B535&amp;"|"&amp;$C535,'Per Line'!$AJ$2:$AJ$8001,1,'Per Line'!$AK$2:$AK$8001,0))</f>
        <v/>
      </c>
      <c r="S535" s="7">
        <f>IF($Y535="","",R535*Q535)</f>
        <v/>
      </c>
      <c r="T535" s="7">
        <f>IF($Y535="","",S535+P535)</f>
        <v/>
      </c>
      <c r="U535" s="7">
        <f>IF($Y535="","",V535-T535)</f>
        <v/>
      </c>
      <c r="V535" s="7">
        <f>IF($Y535="","",O535+R535+M535)</f>
        <v/>
      </c>
      <c r="W535" s="7">
        <f>IF($Y535="","",V535-T535-K535)</f>
        <v/>
      </c>
      <c r="X535" s="12" t="n"/>
      <c r="Y535" s="13">
        <f>IF(ROWS($Y$2:$Y535)&lt;=MAX('Per Line'!$AI$2:$AI$8001),MATCH(ROWS($Y$2:$Y535),'Per Line'!$AI$2:$AI$8001,0),"")</f>
        <v/>
      </c>
    </row>
    <row r="536">
      <c r="A536" s="12" t="n"/>
      <c r="B536">
        <f>IF($Y536="","",INDEX('Per Line'!$F$2:$F$8001,$Y536)&amp;"")</f>
        <v/>
      </c>
      <c r="C536">
        <f>IF($Y536="","",INDEX('Per Line'!$D$2:$D$8001,$Y536)&amp;"")</f>
        <v/>
      </c>
      <c r="D536">
        <f>IF($Y536="","",INDEX('Per Line'!$B$2:$B$8001,$Y536))</f>
        <v/>
      </c>
      <c r="E536">
        <f>IF($Y536="","",INDEX('Per Line'!$C$2:$C$8001,$Y536)&amp;"")</f>
        <v/>
      </c>
      <c r="F536">
        <f>IF($Y536="","",INDEX('Per Line'!$G$2:$G$8001,$Y536)&amp;"")</f>
        <v/>
      </c>
      <c r="G536">
        <f>IF($Y536="","",INDEX('Per Line'!$L$2:$L$8001,$Y536)&amp;"")</f>
        <v/>
      </c>
      <c r="H536">
        <f>IF($Y536="","",INDEX('Per Line'!$M$2:$M$8001,$Y536)&amp;"")</f>
        <v/>
      </c>
      <c r="I536">
        <f>IF($Y536="","",INDEX('Per Line'!$N$2:$N$8001,$Y536)&amp;"")</f>
        <v/>
      </c>
      <c r="J536">
        <f>IF($Y536="","",INDEX('Per Line'!$Q$2:$Q$8001,$Y536))</f>
        <v/>
      </c>
      <c r="K536" s="7">
        <f>IF($Y536="","",J536*V536/100)</f>
        <v/>
      </c>
      <c r="L536">
        <f>IF($Y536="","",INDEX('Per Line'!$K$2:$K$8001,$Y536)&amp;"")</f>
        <v/>
      </c>
      <c r="M536" s="7">
        <f>IF($Y536="","",SUMIFS('Per Line'!$Y$2:$Y$8001,'Per Line'!$AG$2:$AG$8001,$B536&amp;"|"&amp;$C536,'Per Line'!$AK$2:$AK$8001,1))</f>
        <v/>
      </c>
      <c r="N536">
        <f>IF($Y536="","",Settings!$C$7)</f>
        <v/>
      </c>
      <c r="O536" s="7">
        <f>IF($Y536="","",SUMIFS('Per Line'!$Y$2:$Y$8001,'Per Line'!$AG$2:$AG$8001,$B536&amp;"|"&amp;$C536,'Per Line'!$AJ$2:$AJ$8001,0,'Per Line'!$AK$2:$AK$8001,0))</f>
        <v/>
      </c>
      <c r="P536" s="7">
        <f>IF($Y536="","",O536*N536)</f>
        <v/>
      </c>
      <c r="Q536">
        <f>IF($Y536="","",Settings!$C$6)</f>
        <v/>
      </c>
      <c r="R536" s="7">
        <f>IF($Y536="","",SUMIFS('Per Line'!$Y$2:$Y$8001,'Per Line'!$AG$2:$AG$8001,$B536&amp;"|"&amp;$C536,'Per Line'!$AJ$2:$AJ$8001,1,'Per Line'!$AK$2:$AK$8001,0))</f>
        <v/>
      </c>
      <c r="S536" s="7">
        <f>IF($Y536="","",R536*Q536)</f>
        <v/>
      </c>
      <c r="T536" s="7">
        <f>IF($Y536="","",S536+P536)</f>
        <v/>
      </c>
      <c r="U536" s="7">
        <f>IF($Y536="","",V536-T536)</f>
        <v/>
      </c>
      <c r="V536" s="7">
        <f>IF($Y536="","",O536+R536+M536)</f>
        <v/>
      </c>
      <c r="W536" s="7">
        <f>IF($Y536="","",V536-T536-K536)</f>
        <v/>
      </c>
      <c r="X536" s="12" t="n"/>
      <c r="Y536" s="13">
        <f>IF(ROWS($Y$2:$Y536)&lt;=MAX('Per Line'!$AI$2:$AI$8001),MATCH(ROWS($Y$2:$Y536),'Per Line'!$AI$2:$AI$8001,0),"")</f>
        <v/>
      </c>
    </row>
    <row r="537">
      <c r="A537" s="12" t="n"/>
      <c r="B537">
        <f>IF($Y537="","",INDEX('Per Line'!$F$2:$F$8001,$Y537)&amp;"")</f>
        <v/>
      </c>
      <c r="C537">
        <f>IF($Y537="","",INDEX('Per Line'!$D$2:$D$8001,$Y537)&amp;"")</f>
        <v/>
      </c>
      <c r="D537">
        <f>IF($Y537="","",INDEX('Per Line'!$B$2:$B$8001,$Y537))</f>
        <v/>
      </c>
      <c r="E537">
        <f>IF($Y537="","",INDEX('Per Line'!$C$2:$C$8001,$Y537)&amp;"")</f>
        <v/>
      </c>
      <c r="F537">
        <f>IF($Y537="","",INDEX('Per Line'!$G$2:$G$8001,$Y537)&amp;"")</f>
        <v/>
      </c>
      <c r="G537">
        <f>IF($Y537="","",INDEX('Per Line'!$L$2:$L$8001,$Y537)&amp;"")</f>
        <v/>
      </c>
      <c r="H537">
        <f>IF($Y537="","",INDEX('Per Line'!$M$2:$M$8001,$Y537)&amp;"")</f>
        <v/>
      </c>
      <c r="I537">
        <f>IF($Y537="","",INDEX('Per Line'!$N$2:$N$8001,$Y537)&amp;"")</f>
        <v/>
      </c>
      <c r="J537">
        <f>IF($Y537="","",INDEX('Per Line'!$Q$2:$Q$8001,$Y537))</f>
        <v/>
      </c>
      <c r="K537" s="7">
        <f>IF($Y537="","",J537*V537/100)</f>
        <v/>
      </c>
      <c r="L537">
        <f>IF($Y537="","",INDEX('Per Line'!$K$2:$K$8001,$Y537)&amp;"")</f>
        <v/>
      </c>
      <c r="M537" s="7">
        <f>IF($Y537="","",SUMIFS('Per Line'!$Y$2:$Y$8001,'Per Line'!$AG$2:$AG$8001,$B537&amp;"|"&amp;$C537,'Per Line'!$AK$2:$AK$8001,1))</f>
        <v/>
      </c>
      <c r="N537">
        <f>IF($Y537="","",Settings!$C$7)</f>
        <v/>
      </c>
      <c r="O537" s="7">
        <f>IF($Y537="","",SUMIFS('Per Line'!$Y$2:$Y$8001,'Per Line'!$AG$2:$AG$8001,$B537&amp;"|"&amp;$C537,'Per Line'!$AJ$2:$AJ$8001,0,'Per Line'!$AK$2:$AK$8001,0))</f>
        <v/>
      </c>
      <c r="P537" s="7">
        <f>IF($Y537="","",O537*N537)</f>
        <v/>
      </c>
      <c r="Q537">
        <f>IF($Y537="","",Settings!$C$6)</f>
        <v/>
      </c>
      <c r="R537" s="7">
        <f>IF($Y537="","",SUMIFS('Per Line'!$Y$2:$Y$8001,'Per Line'!$AG$2:$AG$8001,$B537&amp;"|"&amp;$C537,'Per Line'!$AJ$2:$AJ$8001,1,'Per Line'!$AK$2:$AK$8001,0))</f>
        <v/>
      </c>
      <c r="S537" s="7">
        <f>IF($Y537="","",R537*Q537)</f>
        <v/>
      </c>
      <c r="T537" s="7">
        <f>IF($Y537="","",S537+P537)</f>
        <v/>
      </c>
      <c r="U537" s="7">
        <f>IF($Y537="","",V537-T537)</f>
        <v/>
      </c>
      <c r="V537" s="7">
        <f>IF($Y537="","",O537+R537+M537)</f>
        <v/>
      </c>
      <c r="W537" s="7">
        <f>IF($Y537="","",V537-T537-K537)</f>
        <v/>
      </c>
      <c r="X537" s="12" t="n"/>
      <c r="Y537" s="13">
        <f>IF(ROWS($Y$2:$Y537)&lt;=MAX('Per Line'!$AI$2:$AI$8001),MATCH(ROWS($Y$2:$Y537),'Per Line'!$AI$2:$AI$8001,0),"")</f>
        <v/>
      </c>
    </row>
    <row r="538">
      <c r="A538" s="12" t="n"/>
      <c r="B538">
        <f>IF($Y538="","",INDEX('Per Line'!$F$2:$F$8001,$Y538)&amp;"")</f>
        <v/>
      </c>
      <c r="C538">
        <f>IF($Y538="","",INDEX('Per Line'!$D$2:$D$8001,$Y538)&amp;"")</f>
        <v/>
      </c>
      <c r="D538">
        <f>IF($Y538="","",INDEX('Per Line'!$B$2:$B$8001,$Y538))</f>
        <v/>
      </c>
      <c r="E538">
        <f>IF($Y538="","",INDEX('Per Line'!$C$2:$C$8001,$Y538)&amp;"")</f>
        <v/>
      </c>
      <c r="F538">
        <f>IF($Y538="","",INDEX('Per Line'!$G$2:$G$8001,$Y538)&amp;"")</f>
        <v/>
      </c>
      <c r="G538">
        <f>IF($Y538="","",INDEX('Per Line'!$L$2:$L$8001,$Y538)&amp;"")</f>
        <v/>
      </c>
      <c r="H538">
        <f>IF($Y538="","",INDEX('Per Line'!$M$2:$M$8001,$Y538)&amp;"")</f>
        <v/>
      </c>
      <c r="I538">
        <f>IF($Y538="","",INDEX('Per Line'!$N$2:$N$8001,$Y538)&amp;"")</f>
        <v/>
      </c>
      <c r="J538">
        <f>IF($Y538="","",INDEX('Per Line'!$Q$2:$Q$8001,$Y538))</f>
        <v/>
      </c>
      <c r="K538" s="7">
        <f>IF($Y538="","",J538*V538/100)</f>
        <v/>
      </c>
      <c r="L538">
        <f>IF($Y538="","",INDEX('Per Line'!$K$2:$K$8001,$Y538)&amp;"")</f>
        <v/>
      </c>
      <c r="M538" s="7">
        <f>IF($Y538="","",SUMIFS('Per Line'!$Y$2:$Y$8001,'Per Line'!$AG$2:$AG$8001,$B538&amp;"|"&amp;$C538,'Per Line'!$AK$2:$AK$8001,1))</f>
        <v/>
      </c>
      <c r="N538">
        <f>IF($Y538="","",Settings!$C$7)</f>
        <v/>
      </c>
      <c r="O538" s="7">
        <f>IF($Y538="","",SUMIFS('Per Line'!$Y$2:$Y$8001,'Per Line'!$AG$2:$AG$8001,$B538&amp;"|"&amp;$C538,'Per Line'!$AJ$2:$AJ$8001,0,'Per Line'!$AK$2:$AK$8001,0))</f>
        <v/>
      </c>
      <c r="P538" s="7">
        <f>IF($Y538="","",O538*N538)</f>
        <v/>
      </c>
      <c r="Q538">
        <f>IF($Y538="","",Settings!$C$6)</f>
        <v/>
      </c>
      <c r="R538" s="7">
        <f>IF($Y538="","",SUMIFS('Per Line'!$Y$2:$Y$8001,'Per Line'!$AG$2:$AG$8001,$B538&amp;"|"&amp;$C538,'Per Line'!$AJ$2:$AJ$8001,1,'Per Line'!$AK$2:$AK$8001,0))</f>
        <v/>
      </c>
      <c r="S538" s="7">
        <f>IF($Y538="","",R538*Q538)</f>
        <v/>
      </c>
      <c r="T538" s="7">
        <f>IF($Y538="","",S538+P538)</f>
        <v/>
      </c>
      <c r="U538" s="7">
        <f>IF($Y538="","",V538-T538)</f>
        <v/>
      </c>
      <c r="V538" s="7">
        <f>IF($Y538="","",O538+R538+M538)</f>
        <v/>
      </c>
      <c r="W538" s="7">
        <f>IF($Y538="","",V538-T538-K538)</f>
        <v/>
      </c>
      <c r="X538" s="12" t="n"/>
      <c r="Y538" s="13">
        <f>IF(ROWS($Y$2:$Y538)&lt;=MAX('Per Line'!$AI$2:$AI$8001),MATCH(ROWS($Y$2:$Y538),'Per Line'!$AI$2:$AI$8001,0),"")</f>
        <v/>
      </c>
    </row>
    <row r="539">
      <c r="A539" s="12" t="n"/>
      <c r="B539">
        <f>IF($Y539="","",INDEX('Per Line'!$F$2:$F$8001,$Y539)&amp;"")</f>
        <v/>
      </c>
      <c r="C539">
        <f>IF($Y539="","",INDEX('Per Line'!$D$2:$D$8001,$Y539)&amp;"")</f>
        <v/>
      </c>
      <c r="D539">
        <f>IF($Y539="","",INDEX('Per Line'!$B$2:$B$8001,$Y539))</f>
        <v/>
      </c>
      <c r="E539">
        <f>IF($Y539="","",INDEX('Per Line'!$C$2:$C$8001,$Y539)&amp;"")</f>
        <v/>
      </c>
      <c r="F539">
        <f>IF($Y539="","",INDEX('Per Line'!$G$2:$G$8001,$Y539)&amp;"")</f>
        <v/>
      </c>
      <c r="G539">
        <f>IF($Y539="","",INDEX('Per Line'!$L$2:$L$8001,$Y539)&amp;"")</f>
        <v/>
      </c>
      <c r="H539">
        <f>IF($Y539="","",INDEX('Per Line'!$M$2:$M$8001,$Y539)&amp;"")</f>
        <v/>
      </c>
      <c r="I539">
        <f>IF($Y539="","",INDEX('Per Line'!$N$2:$N$8001,$Y539)&amp;"")</f>
        <v/>
      </c>
      <c r="J539">
        <f>IF($Y539="","",INDEX('Per Line'!$Q$2:$Q$8001,$Y539))</f>
        <v/>
      </c>
      <c r="K539" s="7">
        <f>IF($Y539="","",J539*V539/100)</f>
        <v/>
      </c>
      <c r="L539">
        <f>IF($Y539="","",INDEX('Per Line'!$K$2:$K$8001,$Y539)&amp;"")</f>
        <v/>
      </c>
      <c r="M539" s="7">
        <f>IF($Y539="","",SUMIFS('Per Line'!$Y$2:$Y$8001,'Per Line'!$AG$2:$AG$8001,$B539&amp;"|"&amp;$C539,'Per Line'!$AK$2:$AK$8001,1))</f>
        <v/>
      </c>
      <c r="N539">
        <f>IF($Y539="","",Settings!$C$7)</f>
        <v/>
      </c>
      <c r="O539" s="7">
        <f>IF($Y539="","",SUMIFS('Per Line'!$Y$2:$Y$8001,'Per Line'!$AG$2:$AG$8001,$B539&amp;"|"&amp;$C539,'Per Line'!$AJ$2:$AJ$8001,0,'Per Line'!$AK$2:$AK$8001,0))</f>
        <v/>
      </c>
      <c r="P539" s="7">
        <f>IF($Y539="","",O539*N539)</f>
        <v/>
      </c>
      <c r="Q539">
        <f>IF($Y539="","",Settings!$C$6)</f>
        <v/>
      </c>
      <c r="R539" s="7">
        <f>IF($Y539="","",SUMIFS('Per Line'!$Y$2:$Y$8001,'Per Line'!$AG$2:$AG$8001,$B539&amp;"|"&amp;$C539,'Per Line'!$AJ$2:$AJ$8001,1,'Per Line'!$AK$2:$AK$8001,0))</f>
        <v/>
      </c>
      <c r="S539" s="7">
        <f>IF($Y539="","",R539*Q539)</f>
        <v/>
      </c>
      <c r="T539" s="7">
        <f>IF($Y539="","",S539+P539)</f>
        <v/>
      </c>
      <c r="U539" s="7">
        <f>IF($Y539="","",V539-T539)</f>
        <v/>
      </c>
      <c r="V539" s="7">
        <f>IF($Y539="","",O539+R539+M539)</f>
        <v/>
      </c>
      <c r="W539" s="7">
        <f>IF($Y539="","",V539-T539-K539)</f>
        <v/>
      </c>
      <c r="X539" s="12" t="n"/>
      <c r="Y539" s="13">
        <f>IF(ROWS($Y$2:$Y539)&lt;=MAX('Per Line'!$AI$2:$AI$8001),MATCH(ROWS($Y$2:$Y539),'Per Line'!$AI$2:$AI$8001,0),"")</f>
        <v/>
      </c>
    </row>
    <row r="540">
      <c r="A540" s="12" t="n"/>
      <c r="B540">
        <f>IF($Y540="","",INDEX('Per Line'!$F$2:$F$8001,$Y540)&amp;"")</f>
        <v/>
      </c>
      <c r="C540">
        <f>IF($Y540="","",INDEX('Per Line'!$D$2:$D$8001,$Y540)&amp;"")</f>
        <v/>
      </c>
      <c r="D540">
        <f>IF($Y540="","",INDEX('Per Line'!$B$2:$B$8001,$Y540))</f>
        <v/>
      </c>
      <c r="E540">
        <f>IF($Y540="","",INDEX('Per Line'!$C$2:$C$8001,$Y540)&amp;"")</f>
        <v/>
      </c>
      <c r="F540">
        <f>IF($Y540="","",INDEX('Per Line'!$G$2:$G$8001,$Y540)&amp;"")</f>
        <v/>
      </c>
      <c r="G540">
        <f>IF($Y540="","",INDEX('Per Line'!$L$2:$L$8001,$Y540)&amp;"")</f>
        <v/>
      </c>
      <c r="H540">
        <f>IF($Y540="","",INDEX('Per Line'!$M$2:$M$8001,$Y540)&amp;"")</f>
        <v/>
      </c>
      <c r="I540">
        <f>IF($Y540="","",INDEX('Per Line'!$N$2:$N$8001,$Y540)&amp;"")</f>
        <v/>
      </c>
      <c r="J540">
        <f>IF($Y540="","",INDEX('Per Line'!$Q$2:$Q$8001,$Y540))</f>
        <v/>
      </c>
      <c r="K540" s="7">
        <f>IF($Y540="","",J540*V540/100)</f>
        <v/>
      </c>
      <c r="L540">
        <f>IF($Y540="","",INDEX('Per Line'!$K$2:$K$8001,$Y540)&amp;"")</f>
        <v/>
      </c>
      <c r="M540" s="7">
        <f>IF($Y540="","",SUMIFS('Per Line'!$Y$2:$Y$8001,'Per Line'!$AG$2:$AG$8001,$B540&amp;"|"&amp;$C540,'Per Line'!$AK$2:$AK$8001,1))</f>
        <v/>
      </c>
      <c r="N540">
        <f>IF($Y540="","",Settings!$C$7)</f>
        <v/>
      </c>
      <c r="O540" s="7">
        <f>IF($Y540="","",SUMIFS('Per Line'!$Y$2:$Y$8001,'Per Line'!$AG$2:$AG$8001,$B540&amp;"|"&amp;$C540,'Per Line'!$AJ$2:$AJ$8001,0,'Per Line'!$AK$2:$AK$8001,0))</f>
        <v/>
      </c>
      <c r="P540" s="7">
        <f>IF($Y540="","",O540*N540)</f>
        <v/>
      </c>
      <c r="Q540">
        <f>IF($Y540="","",Settings!$C$6)</f>
        <v/>
      </c>
      <c r="R540" s="7">
        <f>IF($Y540="","",SUMIFS('Per Line'!$Y$2:$Y$8001,'Per Line'!$AG$2:$AG$8001,$B540&amp;"|"&amp;$C540,'Per Line'!$AJ$2:$AJ$8001,1,'Per Line'!$AK$2:$AK$8001,0))</f>
        <v/>
      </c>
      <c r="S540" s="7">
        <f>IF($Y540="","",R540*Q540)</f>
        <v/>
      </c>
      <c r="T540" s="7">
        <f>IF($Y540="","",S540+P540)</f>
        <v/>
      </c>
      <c r="U540" s="7">
        <f>IF($Y540="","",V540-T540)</f>
        <v/>
      </c>
      <c r="V540" s="7">
        <f>IF($Y540="","",O540+R540+M540)</f>
        <v/>
      </c>
      <c r="W540" s="7">
        <f>IF($Y540="","",V540-T540-K540)</f>
        <v/>
      </c>
      <c r="X540" s="12" t="n"/>
      <c r="Y540" s="13">
        <f>IF(ROWS($Y$2:$Y540)&lt;=MAX('Per Line'!$AI$2:$AI$8001),MATCH(ROWS($Y$2:$Y540),'Per Line'!$AI$2:$AI$8001,0),"")</f>
        <v/>
      </c>
    </row>
    <row r="541">
      <c r="A541" s="12" t="n"/>
      <c r="B541">
        <f>IF($Y541="","",INDEX('Per Line'!$F$2:$F$8001,$Y541)&amp;"")</f>
        <v/>
      </c>
      <c r="C541">
        <f>IF($Y541="","",INDEX('Per Line'!$D$2:$D$8001,$Y541)&amp;"")</f>
        <v/>
      </c>
      <c r="D541">
        <f>IF($Y541="","",INDEX('Per Line'!$B$2:$B$8001,$Y541))</f>
        <v/>
      </c>
      <c r="E541">
        <f>IF($Y541="","",INDEX('Per Line'!$C$2:$C$8001,$Y541)&amp;"")</f>
        <v/>
      </c>
      <c r="F541">
        <f>IF($Y541="","",INDEX('Per Line'!$G$2:$G$8001,$Y541)&amp;"")</f>
        <v/>
      </c>
      <c r="G541">
        <f>IF($Y541="","",INDEX('Per Line'!$L$2:$L$8001,$Y541)&amp;"")</f>
        <v/>
      </c>
      <c r="H541">
        <f>IF($Y541="","",INDEX('Per Line'!$M$2:$M$8001,$Y541)&amp;"")</f>
        <v/>
      </c>
      <c r="I541">
        <f>IF($Y541="","",INDEX('Per Line'!$N$2:$N$8001,$Y541)&amp;"")</f>
        <v/>
      </c>
      <c r="J541">
        <f>IF($Y541="","",INDEX('Per Line'!$Q$2:$Q$8001,$Y541))</f>
        <v/>
      </c>
      <c r="K541" s="7">
        <f>IF($Y541="","",J541*V541/100)</f>
        <v/>
      </c>
      <c r="L541">
        <f>IF($Y541="","",INDEX('Per Line'!$K$2:$K$8001,$Y541)&amp;"")</f>
        <v/>
      </c>
      <c r="M541" s="7">
        <f>IF($Y541="","",SUMIFS('Per Line'!$Y$2:$Y$8001,'Per Line'!$AG$2:$AG$8001,$B541&amp;"|"&amp;$C541,'Per Line'!$AK$2:$AK$8001,1))</f>
        <v/>
      </c>
      <c r="N541">
        <f>IF($Y541="","",Settings!$C$7)</f>
        <v/>
      </c>
      <c r="O541" s="7">
        <f>IF($Y541="","",SUMIFS('Per Line'!$Y$2:$Y$8001,'Per Line'!$AG$2:$AG$8001,$B541&amp;"|"&amp;$C541,'Per Line'!$AJ$2:$AJ$8001,0,'Per Line'!$AK$2:$AK$8001,0))</f>
        <v/>
      </c>
      <c r="P541" s="7">
        <f>IF($Y541="","",O541*N541)</f>
        <v/>
      </c>
      <c r="Q541">
        <f>IF($Y541="","",Settings!$C$6)</f>
        <v/>
      </c>
      <c r="R541" s="7">
        <f>IF($Y541="","",SUMIFS('Per Line'!$Y$2:$Y$8001,'Per Line'!$AG$2:$AG$8001,$B541&amp;"|"&amp;$C541,'Per Line'!$AJ$2:$AJ$8001,1,'Per Line'!$AK$2:$AK$8001,0))</f>
        <v/>
      </c>
      <c r="S541" s="7">
        <f>IF($Y541="","",R541*Q541)</f>
        <v/>
      </c>
      <c r="T541" s="7">
        <f>IF($Y541="","",S541+P541)</f>
        <v/>
      </c>
      <c r="U541" s="7">
        <f>IF($Y541="","",V541-T541)</f>
        <v/>
      </c>
      <c r="V541" s="7">
        <f>IF($Y541="","",O541+R541+M541)</f>
        <v/>
      </c>
      <c r="W541" s="7">
        <f>IF($Y541="","",V541-T541-K541)</f>
        <v/>
      </c>
      <c r="X541" s="12" t="n"/>
      <c r="Y541" s="13">
        <f>IF(ROWS($Y$2:$Y541)&lt;=MAX('Per Line'!$AI$2:$AI$8001),MATCH(ROWS($Y$2:$Y541),'Per Line'!$AI$2:$AI$8001,0),"")</f>
        <v/>
      </c>
    </row>
    <row r="542">
      <c r="A542" s="12" t="n"/>
      <c r="B542">
        <f>IF($Y542="","",INDEX('Per Line'!$F$2:$F$8001,$Y542)&amp;"")</f>
        <v/>
      </c>
      <c r="C542">
        <f>IF($Y542="","",INDEX('Per Line'!$D$2:$D$8001,$Y542)&amp;"")</f>
        <v/>
      </c>
      <c r="D542">
        <f>IF($Y542="","",INDEX('Per Line'!$B$2:$B$8001,$Y542))</f>
        <v/>
      </c>
      <c r="E542">
        <f>IF($Y542="","",INDEX('Per Line'!$C$2:$C$8001,$Y542)&amp;"")</f>
        <v/>
      </c>
      <c r="F542">
        <f>IF($Y542="","",INDEX('Per Line'!$G$2:$G$8001,$Y542)&amp;"")</f>
        <v/>
      </c>
      <c r="G542">
        <f>IF($Y542="","",INDEX('Per Line'!$L$2:$L$8001,$Y542)&amp;"")</f>
        <v/>
      </c>
      <c r="H542">
        <f>IF($Y542="","",INDEX('Per Line'!$M$2:$M$8001,$Y542)&amp;"")</f>
        <v/>
      </c>
      <c r="I542">
        <f>IF($Y542="","",INDEX('Per Line'!$N$2:$N$8001,$Y542)&amp;"")</f>
        <v/>
      </c>
      <c r="J542">
        <f>IF($Y542="","",INDEX('Per Line'!$Q$2:$Q$8001,$Y542))</f>
        <v/>
      </c>
      <c r="K542" s="7">
        <f>IF($Y542="","",J542*V542/100)</f>
        <v/>
      </c>
      <c r="L542">
        <f>IF($Y542="","",INDEX('Per Line'!$K$2:$K$8001,$Y542)&amp;"")</f>
        <v/>
      </c>
      <c r="M542" s="7">
        <f>IF($Y542="","",SUMIFS('Per Line'!$Y$2:$Y$8001,'Per Line'!$AG$2:$AG$8001,$B542&amp;"|"&amp;$C542,'Per Line'!$AK$2:$AK$8001,1))</f>
        <v/>
      </c>
      <c r="N542">
        <f>IF($Y542="","",Settings!$C$7)</f>
        <v/>
      </c>
      <c r="O542" s="7">
        <f>IF($Y542="","",SUMIFS('Per Line'!$Y$2:$Y$8001,'Per Line'!$AG$2:$AG$8001,$B542&amp;"|"&amp;$C542,'Per Line'!$AJ$2:$AJ$8001,0,'Per Line'!$AK$2:$AK$8001,0))</f>
        <v/>
      </c>
      <c r="P542" s="7">
        <f>IF($Y542="","",O542*N542)</f>
        <v/>
      </c>
      <c r="Q542">
        <f>IF($Y542="","",Settings!$C$6)</f>
        <v/>
      </c>
      <c r="R542" s="7">
        <f>IF($Y542="","",SUMIFS('Per Line'!$Y$2:$Y$8001,'Per Line'!$AG$2:$AG$8001,$B542&amp;"|"&amp;$C542,'Per Line'!$AJ$2:$AJ$8001,1,'Per Line'!$AK$2:$AK$8001,0))</f>
        <v/>
      </c>
      <c r="S542" s="7">
        <f>IF($Y542="","",R542*Q542)</f>
        <v/>
      </c>
      <c r="T542" s="7">
        <f>IF($Y542="","",S542+P542)</f>
        <v/>
      </c>
      <c r="U542" s="7">
        <f>IF($Y542="","",V542-T542)</f>
        <v/>
      </c>
      <c r="V542" s="7">
        <f>IF($Y542="","",O542+R542+M542)</f>
        <v/>
      </c>
      <c r="W542" s="7">
        <f>IF($Y542="","",V542-T542-K542)</f>
        <v/>
      </c>
      <c r="X542" s="12" t="n"/>
      <c r="Y542" s="13">
        <f>IF(ROWS($Y$2:$Y542)&lt;=MAX('Per Line'!$AI$2:$AI$8001),MATCH(ROWS($Y$2:$Y542),'Per Line'!$AI$2:$AI$8001,0),"")</f>
        <v/>
      </c>
    </row>
    <row r="543">
      <c r="A543" s="12" t="n"/>
      <c r="B543">
        <f>IF($Y543="","",INDEX('Per Line'!$F$2:$F$8001,$Y543)&amp;"")</f>
        <v/>
      </c>
      <c r="C543">
        <f>IF($Y543="","",INDEX('Per Line'!$D$2:$D$8001,$Y543)&amp;"")</f>
        <v/>
      </c>
      <c r="D543">
        <f>IF($Y543="","",INDEX('Per Line'!$B$2:$B$8001,$Y543))</f>
        <v/>
      </c>
      <c r="E543">
        <f>IF($Y543="","",INDEX('Per Line'!$C$2:$C$8001,$Y543)&amp;"")</f>
        <v/>
      </c>
      <c r="F543">
        <f>IF($Y543="","",INDEX('Per Line'!$G$2:$G$8001,$Y543)&amp;"")</f>
        <v/>
      </c>
      <c r="G543">
        <f>IF($Y543="","",INDEX('Per Line'!$L$2:$L$8001,$Y543)&amp;"")</f>
        <v/>
      </c>
      <c r="H543">
        <f>IF($Y543="","",INDEX('Per Line'!$M$2:$M$8001,$Y543)&amp;"")</f>
        <v/>
      </c>
      <c r="I543">
        <f>IF($Y543="","",INDEX('Per Line'!$N$2:$N$8001,$Y543)&amp;"")</f>
        <v/>
      </c>
      <c r="J543">
        <f>IF($Y543="","",INDEX('Per Line'!$Q$2:$Q$8001,$Y543))</f>
        <v/>
      </c>
      <c r="K543" s="7">
        <f>IF($Y543="","",J543*V543/100)</f>
        <v/>
      </c>
      <c r="L543">
        <f>IF($Y543="","",INDEX('Per Line'!$K$2:$K$8001,$Y543)&amp;"")</f>
        <v/>
      </c>
      <c r="M543" s="7">
        <f>IF($Y543="","",SUMIFS('Per Line'!$Y$2:$Y$8001,'Per Line'!$AG$2:$AG$8001,$B543&amp;"|"&amp;$C543,'Per Line'!$AK$2:$AK$8001,1))</f>
        <v/>
      </c>
      <c r="N543">
        <f>IF($Y543="","",Settings!$C$7)</f>
        <v/>
      </c>
      <c r="O543" s="7">
        <f>IF($Y543="","",SUMIFS('Per Line'!$Y$2:$Y$8001,'Per Line'!$AG$2:$AG$8001,$B543&amp;"|"&amp;$C543,'Per Line'!$AJ$2:$AJ$8001,0,'Per Line'!$AK$2:$AK$8001,0))</f>
        <v/>
      </c>
      <c r="P543" s="7">
        <f>IF($Y543="","",O543*N543)</f>
        <v/>
      </c>
      <c r="Q543">
        <f>IF($Y543="","",Settings!$C$6)</f>
        <v/>
      </c>
      <c r="R543" s="7">
        <f>IF($Y543="","",SUMIFS('Per Line'!$Y$2:$Y$8001,'Per Line'!$AG$2:$AG$8001,$B543&amp;"|"&amp;$C543,'Per Line'!$AJ$2:$AJ$8001,1,'Per Line'!$AK$2:$AK$8001,0))</f>
        <v/>
      </c>
      <c r="S543" s="7">
        <f>IF($Y543="","",R543*Q543)</f>
        <v/>
      </c>
      <c r="T543" s="7">
        <f>IF($Y543="","",S543+P543)</f>
        <v/>
      </c>
      <c r="U543" s="7">
        <f>IF($Y543="","",V543-T543)</f>
        <v/>
      </c>
      <c r="V543" s="7">
        <f>IF($Y543="","",O543+R543+M543)</f>
        <v/>
      </c>
      <c r="W543" s="7">
        <f>IF($Y543="","",V543-T543-K543)</f>
        <v/>
      </c>
      <c r="X543" s="12" t="n"/>
      <c r="Y543" s="13">
        <f>IF(ROWS($Y$2:$Y543)&lt;=MAX('Per Line'!$AI$2:$AI$8001),MATCH(ROWS($Y$2:$Y543),'Per Line'!$AI$2:$AI$8001,0),"")</f>
        <v/>
      </c>
    </row>
    <row r="544">
      <c r="A544" s="12" t="n"/>
      <c r="B544">
        <f>IF($Y544="","",INDEX('Per Line'!$F$2:$F$8001,$Y544)&amp;"")</f>
        <v/>
      </c>
      <c r="C544">
        <f>IF($Y544="","",INDEX('Per Line'!$D$2:$D$8001,$Y544)&amp;"")</f>
        <v/>
      </c>
      <c r="D544">
        <f>IF($Y544="","",INDEX('Per Line'!$B$2:$B$8001,$Y544))</f>
        <v/>
      </c>
      <c r="E544">
        <f>IF($Y544="","",INDEX('Per Line'!$C$2:$C$8001,$Y544)&amp;"")</f>
        <v/>
      </c>
      <c r="F544">
        <f>IF($Y544="","",INDEX('Per Line'!$G$2:$G$8001,$Y544)&amp;"")</f>
        <v/>
      </c>
      <c r="G544">
        <f>IF($Y544="","",INDEX('Per Line'!$L$2:$L$8001,$Y544)&amp;"")</f>
        <v/>
      </c>
      <c r="H544">
        <f>IF($Y544="","",INDEX('Per Line'!$M$2:$M$8001,$Y544)&amp;"")</f>
        <v/>
      </c>
      <c r="I544">
        <f>IF($Y544="","",INDEX('Per Line'!$N$2:$N$8001,$Y544)&amp;"")</f>
        <v/>
      </c>
      <c r="J544">
        <f>IF($Y544="","",INDEX('Per Line'!$Q$2:$Q$8001,$Y544))</f>
        <v/>
      </c>
      <c r="K544" s="7">
        <f>IF($Y544="","",J544*V544/100)</f>
        <v/>
      </c>
      <c r="L544">
        <f>IF($Y544="","",INDEX('Per Line'!$K$2:$K$8001,$Y544)&amp;"")</f>
        <v/>
      </c>
      <c r="M544" s="7">
        <f>IF($Y544="","",SUMIFS('Per Line'!$Y$2:$Y$8001,'Per Line'!$AG$2:$AG$8001,$B544&amp;"|"&amp;$C544,'Per Line'!$AK$2:$AK$8001,1))</f>
        <v/>
      </c>
      <c r="N544">
        <f>IF($Y544="","",Settings!$C$7)</f>
        <v/>
      </c>
      <c r="O544" s="7">
        <f>IF($Y544="","",SUMIFS('Per Line'!$Y$2:$Y$8001,'Per Line'!$AG$2:$AG$8001,$B544&amp;"|"&amp;$C544,'Per Line'!$AJ$2:$AJ$8001,0,'Per Line'!$AK$2:$AK$8001,0))</f>
        <v/>
      </c>
      <c r="P544" s="7">
        <f>IF($Y544="","",O544*N544)</f>
        <v/>
      </c>
      <c r="Q544">
        <f>IF($Y544="","",Settings!$C$6)</f>
        <v/>
      </c>
      <c r="R544" s="7">
        <f>IF($Y544="","",SUMIFS('Per Line'!$Y$2:$Y$8001,'Per Line'!$AG$2:$AG$8001,$B544&amp;"|"&amp;$C544,'Per Line'!$AJ$2:$AJ$8001,1,'Per Line'!$AK$2:$AK$8001,0))</f>
        <v/>
      </c>
      <c r="S544" s="7">
        <f>IF($Y544="","",R544*Q544)</f>
        <v/>
      </c>
      <c r="T544" s="7">
        <f>IF($Y544="","",S544+P544)</f>
        <v/>
      </c>
      <c r="U544" s="7">
        <f>IF($Y544="","",V544-T544)</f>
        <v/>
      </c>
      <c r="V544" s="7">
        <f>IF($Y544="","",O544+R544+M544)</f>
        <v/>
      </c>
      <c r="W544" s="7">
        <f>IF($Y544="","",V544-T544-K544)</f>
        <v/>
      </c>
      <c r="X544" s="12" t="n"/>
      <c r="Y544" s="13">
        <f>IF(ROWS($Y$2:$Y544)&lt;=MAX('Per Line'!$AI$2:$AI$8001),MATCH(ROWS($Y$2:$Y544),'Per Line'!$AI$2:$AI$8001,0),"")</f>
        <v/>
      </c>
    </row>
    <row r="545">
      <c r="A545" s="12" t="n"/>
      <c r="B545">
        <f>IF($Y545="","",INDEX('Per Line'!$F$2:$F$8001,$Y545)&amp;"")</f>
        <v/>
      </c>
      <c r="C545">
        <f>IF($Y545="","",INDEX('Per Line'!$D$2:$D$8001,$Y545)&amp;"")</f>
        <v/>
      </c>
      <c r="D545">
        <f>IF($Y545="","",INDEX('Per Line'!$B$2:$B$8001,$Y545))</f>
        <v/>
      </c>
      <c r="E545">
        <f>IF($Y545="","",INDEX('Per Line'!$C$2:$C$8001,$Y545)&amp;"")</f>
        <v/>
      </c>
      <c r="F545">
        <f>IF($Y545="","",INDEX('Per Line'!$G$2:$G$8001,$Y545)&amp;"")</f>
        <v/>
      </c>
      <c r="G545">
        <f>IF($Y545="","",INDEX('Per Line'!$L$2:$L$8001,$Y545)&amp;"")</f>
        <v/>
      </c>
      <c r="H545">
        <f>IF($Y545="","",INDEX('Per Line'!$M$2:$M$8001,$Y545)&amp;"")</f>
        <v/>
      </c>
      <c r="I545">
        <f>IF($Y545="","",INDEX('Per Line'!$N$2:$N$8001,$Y545)&amp;"")</f>
        <v/>
      </c>
      <c r="J545">
        <f>IF($Y545="","",INDEX('Per Line'!$Q$2:$Q$8001,$Y545))</f>
        <v/>
      </c>
      <c r="K545" s="7">
        <f>IF($Y545="","",J545*V545/100)</f>
        <v/>
      </c>
      <c r="L545">
        <f>IF($Y545="","",INDEX('Per Line'!$K$2:$K$8001,$Y545)&amp;"")</f>
        <v/>
      </c>
      <c r="M545" s="7">
        <f>IF($Y545="","",SUMIFS('Per Line'!$Y$2:$Y$8001,'Per Line'!$AG$2:$AG$8001,$B545&amp;"|"&amp;$C545,'Per Line'!$AK$2:$AK$8001,1))</f>
        <v/>
      </c>
      <c r="N545">
        <f>IF($Y545="","",Settings!$C$7)</f>
        <v/>
      </c>
      <c r="O545" s="7">
        <f>IF($Y545="","",SUMIFS('Per Line'!$Y$2:$Y$8001,'Per Line'!$AG$2:$AG$8001,$B545&amp;"|"&amp;$C545,'Per Line'!$AJ$2:$AJ$8001,0,'Per Line'!$AK$2:$AK$8001,0))</f>
        <v/>
      </c>
      <c r="P545" s="7">
        <f>IF($Y545="","",O545*N545)</f>
        <v/>
      </c>
      <c r="Q545">
        <f>IF($Y545="","",Settings!$C$6)</f>
        <v/>
      </c>
      <c r="R545" s="7">
        <f>IF($Y545="","",SUMIFS('Per Line'!$Y$2:$Y$8001,'Per Line'!$AG$2:$AG$8001,$B545&amp;"|"&amp;$C545,'Per Line'!$AJ$2:$AJ$8001,1,'Per Line'!$AK$2:$AK$8001,0))</f>
        <v/>
      </c>
      <c r="S545" s="7">
        <f>IF($Y545="","",R545*Q545)</f>
        <v/>
      </c>
      <c r="T545" s="7">
        <f>IF($Y545="","",S545+P545)</f>
        <v/>
      </c>
      <c r="U545" s="7">
        <f>IF($Y545="","",V545-T545)</f>
        <v/>
      </c>
      <c r="V545" s="7">
        <f>IF($Y545="","",O545+R545+M545)</f>
        <v/>
      </c>
      <c r="W545" s="7">
        <f>IF($Y545="","",V545-T545-K545)</f>
        <v/>
      </c>
      <c r="X545" s="12" t="n"/>
      <c r="Y545" s="13">
        <f>IF(ROWS($Y$2:$Y545)&lt;=MAX('Per Line'!$AI$2:$AI$8001),MATCH(ROWS($Y$2:$Y545),'Per Line'!$AI$2:$AI$8001,0),"")</f>
        <v/>
      </c>
    </row>
    <row r="546">
      <c r="A546" s="12" t="n"/>
      <c r="B546">
        <f>IF($Y546="","",INDEX('Per Line'!$F$2:$F$8001,$Y546)&amp;"")</f>
        <v/>
      </c>
      <c r="C546">
        <f>IF($Y546="","",INDEX('Per Line'!$D$2:$D$8001,$Y546)&amp;"")</f>
        <v/>
      </c>
      <c r="D546">
        <f>IF($Y546="","",INDEX('Per Line'!$B$2:$B$8001,$Y546))</f>
        <v/>
      </c>
      <c r="E546">
        <f>IF($Y546="","",INDEX('Per Line'!$C$2:$C$8001,$Y546)&amp;"")</f>
        <v/>
      </c>
      <c r="F546">
        <f>IF($Y546="","",INDEX('Per Line'!$G$2:$G$8001,$Y546)&amp;"")</f>
        <v/>
      </c>
      <c r="G546">
        <f>IF($Y546="","",INDEX('Per Line'!$L$2:$L$8001,$Y546)&amp;"")</f>
        <v/>
      </c>
      <c r="H546">
        <f>IF($Y546="","",INDEX('Per Line'!$M$2:$M$8001,$Y546)&amp;"")</f>
        <v/>
      </c>
      <c r="I546">
        <f>IF($Y546="","",INDEX('Per Line'!$N$2:$N$8001,$Y546)&amp;"")</f>
        <v/>
      </c>
      <c r="J546">
        <f>IF($Y546="","",INDEX('Per Line'!$Q$2:$Q$8001,$Y546))</f>
        <v/>
      </c>
      <c r="K546" s="7">
        <f>IF($Y546="","",J546*V546/100)</f>
        <v/>
      </c>
      <c r="L546">
        <f>IF($Y546="","",INDEX('Per Line'!$K$2:$K$8001,$Y546)&amp;"")</f>
        <v/>
      </c>
      <c r="M546" s="7">
        <f>IF($Y546="","",SUMIFS('Per Line'!$Y$2:$Y$8001,'Per Line'!$AG$2:$AG$8001,$B546&amp;"|"&amp;$C546,'Per Line'!$AK$2:$AK$8001,1))</f>
        <v/>
      </c>
      <c r="N546">
        <f>IF($Y546="","",Settings!$C$7)</f>
        <v/>
      </c>
      <c r="O546" s="7">
        <f>IF($Y546="","",SUMIFS('Per Line'!$Y$2:$Y$8001,'Per Line'!$AG$2:$AG$8001,$B546&amp;"|"&amp;$C546,'Per Line'!$AJ$2:$AJ$8001,0,'Per Line'!$AK$2:$AK$8001,0))</f>
        <v/>
      </c>
      <c r="P546" s="7">
        <f>IF($Y546="","",O546*N546)</f>
        <v/>
      </c>
      <c r="Q546">
        <f>IF($Y546="","",Settings!$C$6)</f>
        <v/>
      </c>
      <c r="R546" s="7">
        <f>IF($Y546="","",SUMIFS('Per Line'!$Y$2:$Y$8001,'Per Line'!$AG$2:$AG$8001,$B546&amp;"|"&amp;$C546,'Per Line'!$AJ$2:$AJ$8001,1,'Per Line'!$AK$2:$AK$8001,0))</f>
        <v/>
      </c>
      <c r="S546" s="7">
        <f>IF($Y546="","",R546*Q546)</f>
        <v/>
      </c>
      <c r="T546" s="7">
        <f>IF($Y546="","",S546+P546)</f>
        <v/>
      </c>
      <c r="U546" s="7">
        <f>IF($Y546="","",V546-T546)</f>
        <v/>
      </c>
      <c r="V546" s="7">
        <f>IF($Y546="","",O546+R546+M546)</f>
        <v/>
      </c>
      <c r="W546" s="7">
        <f>IF($Y546="","",V546-T546-K546)</f>
        <v/>
      </c>
      <c r="X546" s="12" t="n"/>
      <c r="Y546" s="13">
        <f>IF(ROWS($Y$2:$Y546)&lt;=MAX('Per Line'!$AI$2:$AI$8001),MATCH(ROWS($Y$2:$Y546),'Per Line'!$AI$2:$AI$8001,0),"")</f>
        <v/>
      </c>
    </row>
    <row r="547">
      <c r="A547" s="12" t="n"/>
      <c r="B547">
        <f>IF($Y547="","",INDEX('Per Line'!$F$2:$F$8001,$Y547)&amp;"")</f>
        <v/>
      </c>
      <c r="C547">
        <f>IF($Y547="","",INDEX('Per Line'!$D$2:$D$8001,$Y547)&amp;"")</f>
        <v/>
      </c>
      <c r="D547">
        <f>IF($Y547="","",INDEX('Per Line'!$B$2:$B$8001,$Y547))</f>
        <v/>
      </c>
      <c r="E547">
        <f>IF($Y547="","",INDEX('Per Line'!$C$2:$C$8001,$Y547)&amp;"")</f>
        <v/>
      </c>
      <c r="F547">
        <f>IF($Y547="","",INDEX('Per Line'!$G$2:$G$8001,$Y547)&amp;"")</f>
        <v/>
      </c>
      <c r="G547">
        <f>IF($Y547="","",INDEX('Per Line'!$L$2:$L$8001,$Y547)&amp;"")</f>
        <v/>
      </c>
      <c r="H547">
        <f>IF($Y547="","",INDEX('Per Line'!$M$2:$M$8001,$Y547)&amp;"")</f>
        <v/>
      </c>
      <c r="I547">
        <f>IF($Y547="","",INDEX('Per Line'!$N$2:$N$8001,$Y547)&amp;"")</f>
        <v/>
      </c>
      <c r="J547">
        <f>IF($Y547="","",INDEX('Per Line'!$Q$2:$Q$8001,$Y547))</f>
        <v/>
      </c>
      <c r="K547" s="7">
        <f>IF($Y547="","",J547*V547/100)</f>
        <v/>
      </c>
      <c r="L547">
        <f>IF($Y547="","",INDEX('Per Line'!$K$2:$K$8001,$Y547)&amp;"")</f>
        <v/>
      </c>
      <c r="M547" s="7">
        <f>IF($Y547="","",SUMIFS('Per Line'!$Y$2:$Y$8001,'Per Line'!$AG$2:$AG$8001,$B547&amp;"|"&amp;$C547,'Per Line'!$AK$2:$AK$8001,1))</f>
        <v/>
      </c>
      <c r="N547">
        <f>IF($Y547="","",Settings!$C$7)</f>
        <v/>
      </c>
      <c r="O547" s="7">
        <f>IF($Y547="","",SUMIFS('Per Line'!$Y$2:$Y$8001,'Per Line'!$AG$2:$AG$8001,$B547&amp;"|"&amp;$C547,'Per Line'!$AJ$2:$AJ$8001,0,'Per Line'!$AK$2:$AK$8001,0))</f>
        <v/>
      </c>
      <c r="P547" s="7">
        <f>IF($Y547="","",O547*N547)</f>
        <v/>
      </c>
      <c r="Q547">
        <f>IF($Y547="","",Settings!$C$6)</f>
        <v/>
      </c>
      <c r="R547" s="7">
        <f>IF($Y547="","",SUMIFS('Per Line'!$Y$2:$Y$8001,'Per Line'!$AG$2:$AG$8001,$B547&amp;"|"&amp;$C547,'Per Line'!$AJ$2:$AJ$8001,1,'Per Line'!$AK$2:$AK$8001,0))</f>
        <v/>
      </c>
      <c r="S547" s="7">
        <f>IF($Y547="","",R547*Q547)</f>
        <v/>
      </c>
      <c r="T547" s="7">
        <f>IF($Y547="","",S547+P547)</f>
        <v/>
      </c>
      <c r="U547" s="7">
        <f>IF($Y547="","",V547-T547)</f>
        <v/>
      </c>
      <c r="V547" s="7">
        <f>IF($Y547="","",O547+R547+M547)</f>
        <v/>
      </c>
      <c r="W547" s="7">
        <f>IF($Y547="","",V547-T547-K547)</f>
        <v/>
      </c>
      <c r="X547" s="12" t="n"/>
      <c r="Y547" s="13">
        <f>IF(ROWS($Y$2:$Y547)&lt;=MAX('Per Line'!$AI$2:$AI$8001),MATCH(ROWS($Y$2:$Y547),'Per Line'!$AI$2:$AI$8001,0),"")</f>
        <v/>
      </c>
    </row>
    <row r="548">
      <c r="A548" s="12" t="n"/>
      <c r="B548">
        <f>IF($Y548="","",INDEX('Per Line'!$F$2:$F$8001,$Y548)&amp;"")</f>
        <v/>
      </c>
      <c r="C548">
        <f>IF($Y548="","",INDEX('Per Line'!$D$2:$D$8001,$Y548)&amp;"")</f>
        <v/>
      </c>
      <c r="D548">
        <f>IF($Y548="","",INDEX('Per Line'!$B$2:$B$8001,$Y548))</f>
        <v/>
      </c>
      <c r="E548">
        <f>IF($Y548="","",INDEX('Per Line'!$C$2:$C$8001,$Y548)&amp;"")</f>
        <v/>
      </c>
      <c r="F548">
        <f>IF($Y548="","",INDEX('Per Line'!$G$2:$G$8001,$Y548)&amp;"")</f>
        <v/>
      </c>
      <c r="G548">
        <f>IF($Y548="","",INDEX('Per Line'!$L$2:$L$8001,$Y548)&amp;"")</f>
        <v/>
      </c>
      <c r="H548">
        <f>IF($Y548="","",INDEX('Per Line'!$M$2:$M$8001,$Y548)&amp;"")</f>
        <v/>
      </c>
      <c r="I548">
        <f>IF($Y548="","",INDEX('Per Line'!$N$2:$N$8001,$Y548)&amp;"")</f>
        <v/>
      </c>
      <c r="J548">
        <f>IF($Y548="","",INDEX('Per Line'!$Q$2:$Q$8001,$Y548))</f>
        <v/>
      </c>
      <c r="K548" s="7">
        <f>IF($Y548="","",J548*V548/100)</f>
        <v/>
      </c>
      <c r="L548">
        <f>IF($Y548="","",INDEX('Per Line'!$K$2:$K$8001,$Y548)&amp;"")</f>
        <v/>
      </c>
      <c r="M548" s="7">
        <f>IF($Y548="","",SUMIFS('Per Line'!$Y$2:$Y$8001,'Per Line'!$AG$2:$AG$8001,$B548&amp;"|"&amp;$C548,'Per Line'!$AK$2:$AK$8001,1))</f>
        <v/>
      </c>
      <c r="N548">
        <f>IF($Y548="","",Settings!$C$7)</f>
        <v/>
      </c>
      <c r="O548" s="7">
        <f>IF($Y548="","",SUMIFS('Per Line'!$Y$2:$Y$8001,'Per Line'!$AG$2:$AG$8001,$B548&amp;"|"&amp;$C548,'Per Line'!$AJ$2:$AJ$8001,0,'Per Line'!$AK$2:$AK$8001,0))</f>
        <v/>
      </c>
      <c r="P548" s="7">
        <f>IF($Y548="","",O548*N548)</f>
        <v/>
      </c>
      <c r="Q548">
        <f>IF($Y548="","",Settings!$C$6)</f>
        <v/>
      </c>
      <c r="R548" s="7">
        <f>IF($Y548="","",SUMIFS('Per Line'!$Y$2:$Y$8001,'Per Line'!$AG$2:$AG$8001,$B548&amp;"|"&amp;$C548,'Per Line'!$AJ$2:$AJ$8001,1,'Per Line'!$AK$2:$AK$8001,0))</f>
        <v/>
      </c>
      <c r="S548" s="7">
        <f>IF($Y548="","",R548*Q548)</f>
        <v/>
      </c>
      <c r="T548" s="7">
        <f>IF($Y548="","",S548+P548)</f>
        <v/>
      </c>
      <c r="U548" s="7">
        <f>IF($Y548="","",V548-T548)</f>
        <v/>
      </c>
      <c r="V548" s="7">
        <f>IF($Y548="","",O548+R548+M548)</f>
        <v/>
      </c>
      <c r="W548" s="7">
        <f>IF($Y548="","",V548-T548-K548)</f>
        <v/>
      </c>
      <c r="X548" s="12" t="n"/>
      <c r="Y548" s="13">
        <f>IF(ROWS($Y$2:$Y548)&lt;=MAX('Per Line'!$AI$2:$AI$8001),MATCH(ROWS($Y$2:$Y548),'Per Line'!$AI$2:$AI$8001,0),"")</f>
        <v/>
      </c>
    </row>
    <row r="549">
      <c r="A549" s="12" t="n"/>
      <c r="B549">
        <f>IF($Y549="","",INDEX('Per Line'!$F$2:$F$8001,$Y549)&amp;"")</f>
        <v/>
      </c>
      <c r="C549">
        <f>IF($Y549="","",INDEX('Per Line'!$D$2:$D$8001,$Y549)&amp;"")</f>
        <v/>
      </c>
      <c r="D549">
        <f>IF($Y549="","",INDEX('Per Line'!$B$2:$B$8001,$Y549))</f>
        <v/>
      </c>
      <c r="E549">
        <f>IF($Y549="","",INDEX('Per Line'!$C$2:$C$8001,$Y549)&amp;"")</f>
        <v/>
      </c>
      <c r="F549">
        <f>IF($Y549="","",INDEX('Per Line'!$G$2:$G$8001,$Y549)&amp;"")</f>
        <v/>
      </c>
      <c r="G549">
        <f>IF($Y549="","",INDEX('Per Line'!$L$2:$L$8001,$Y549)&amp;"")</f>
        <v/>
      </c>
      <c r="H549">
        <f>IF($Y549="","",INDEX('Per Line'!$M$2:$M$8001,$Y549)&amp;"")</f>
        <v/>
      </c>
      <c r="I549">
        <f>IF($Y549="","",INDEX('Per Line'!$N$2:$N$8001,$Y549)&amp;"")</f>
        <v/>
      </c>
      <c r="J549">
        <f>IF($Y549="","",INDEX('Per Line'!$Q$2:$Q$8001,$Y549))</f>
        <v/>
      </c>
      <c r="K549" s="7">
        <f>IF($Y549="","",J549*V549/100)</f>
        <v/>
      </c>
      <c r="L549">
        <f>IF($Y549="","",INDEX('Per Line'!$K$2:$K$8001,$Y549)&amp;"")</f>
        <v/>
      </c>
      <c r="M549" s="7">
        <f>IF($Y549="","",SUMIFS('Per Line'!$Y$2:$Y$8001,'Per Line'!$AG$2:$AG$8001,$B549&amp;"|"&amp;$C549,'Per Line'!$AK$2:$AK$8001,1))</f>
        <v/>
      </c>
      <c r="N549">
        <f>IF($Y549="","",Settings!$C$7)</f>
        <v/>
      </c>
      <c r="O549" s="7">
        <f>IF($Y549="","",SUMIFS('Per Line'!$Y$2:$Y$8001,'Per Line'!$AG$2:$AG$8001,$B549&amp;"|"&amp;$C549,'Per Line'!$AJ$2:$AJ$8001,0,'Per Line'!$AK$2:$AK$8001,0))</f>
        <v/>
      </c>
      <c r="P549" s="7">
        <f>IF($Y549="","",O549*N549)</f>
        <v/>
      </c>
      <c r="Q549">
        <f>IF($Y549="","",Settings!$C$6)</f>
        <v/>
      </c>
      <c r="R549" s="7">
        <f>IF($Y549="","",SUMIFS('Per Line'!$Y$2:$Y$8001,'Per Line'!$AG$2:$AG$8001,$B549&amp;"|"&amp;$C549,'Per Line'!$AJ$2:$AJ$8001,1,'Per Line'!$AK$2:$AK$8001,0))</f>
        <v/>
      </c>
      <c r="S549" s="7">
        <f>IF($Y549="","",R549*Q549)</f>
        <v/>
      </c>
      <c r="T549" s="7">
        <f>IF($Y549="","",S549+P549)</f>
        <v/>
      </c>
      <c r="U549" s="7">
        <f>IF($Y549="","",V549-T549)</f>
        <v/>
      </c>
      <c r="V549" s="7">
        <f>IF($Y549="","",O549+R549+M549)</f>
        <v/>
      </c>
      <c r="W549" s="7">
        <f>IF($Y549="","",V549-T549-K549)</f>
        <v/>
      </c>
      <c r="X549" s="12" t="n"/>
      <c r="Y549" s="13">
        <f>IF(ROWS($Y$2:$Y549)&lt;=MAX('Per Line'!$AI$2:$AI$8001),MATCH(ROWS($Y$2:$Y549),'Per Line'!$AI$2:$AI$8001,0),"")</f>
        <v/>
      </c>
    </row>
    <row r="550">
      <c r="A550" s="12" t="n"/>
      <c r="B550">
        <f>IF($Y550="","",INDEX('Per Line'!$F$2:$F$8001,$Y550)&amp;"")</f>
        <v/>
      </c>
      <c r="C550">
        <f>IF($Y550="","",INDEX('Per Line'!$D$2:$D$8001,$Y550)&amp;"")</f>
        <v/>
      </c>
      <c r="D550">
        <f>IF($Y550="","",INDEX('Per Line'!$B$2:$B$8001,$Y550))</f>
        <v/>
      </c>
      <c r="E550">
        <f>IF($Y550="","",INDEX('Per Line'!$C$2:$C$8001,$Y550)&amp;"")</f>
        <v/>
      </c>
      <c r="F550">
        <f>IF($Y550="","",INDEX('Per Line'!$G$2:$G$8001,$Y550)&amp;"")</f>
        <v/>
      </c>
      <c r="G550">
        <f>IF($Y550="","",INDEX('Per Line'!$L$2:$L$8001,$Y550)&amp;"")</f>
        <v/>
      </c>
      <c r="H550">
        <f>IF($Y550="","",INDEX('Per Line'!$M$2:$M$8001,$Y550)&amp;"")</f>
        <v/>
      </c>
      <c r="I550">
        <f>IF($Y550="","",INDEX('Per Line'!$N$2:$N$8001,$Y550)&amp;"")</f>
        <v/>
      </c>
      <c r="J550">
        <f>IF($Y550="","",INDEX('Per Line'!$Q$2:$Q$8001,$Y550))</f>
        <v/>
      </c>
      <c r="K550" s="7">
        <f>IF($Y550="","",J550*V550/100)</f>
        <v/>
      </c>
      <c r="L550">
        <f>IF($Y550="","",INDEX('Per Line'!$K$2:$K$8001,$Y550)&amp;"")</f>
        <v/>
      </c>
      <c r="M550" s="7">
        <f>IF($Y550="","",SUMIFS('Per Line'!$Y$2:$Y$8001,'Per Line'!$AG$2:$AG$8001,$B550&amp;"|"&amp;$C550,'Per Line'!$AK$2:$AK$8001,1))</f>
        <v/>
      </c>
      <c r="N550">
        <f>IF($Y550="","",Settings!$C$7)</f>
        <v/>
      </c>
      <c r="O550" s="7">
        <f>IF($Y550="","",SUMIFS('Per Line'!$Y$2:$Y$8001,'Per Line'!$AG$2:$AG$8001,$B550&amp;"|"&amp;$C550,'Per Line'!$AJ$2:$AJ$8001,0,'Per Line'!$AK$2:$AK$8001,0))</f>
        <v/>
      </c>
      <c r="P550" s="7">
        <f>IF($Y550="","",O550*N550)</f>
        <v/>
      </c>
      <c r="Q550">
        <f>IF($Y550="","",Settings!$C$6)</f>
        <v/>
      </c>
      <c r="R550" s="7">
        <f>IF($Y550="","",SUMIFS('Per Line'!$Y$2:$Y$8001,'Per Line'!$AG$2:$AG$8001,$B550&amp;"|"&amp;$C550,'Per Line'!$AJ$2:$AJ$8001,1,'Per Line'!$AK$2:$AK$8001,0))</f>
        <v/>
      </c>
      <c r="S550" s="7">
        <f>IF($Y550="","",R550*Q550)</f>
        <v/>
      </c>
      <c r="T550" s="7">
        <f>IF($Y550="","",S550+P550)</f>
        <v/>
      </c>
      <c r="U550" s="7">
        <f>IF($Y550="","",V550-T550)</f>
        <v/>
      </c>
      <c r="V550" s="7">
        <f>IF($Y550="","",O550+R550+M550)</f>
        <v/>
      </c>
      <c r="W550" s="7">
        <f>IF($Y550="","",V550-T550-K550)</f>
        <v/>
      </c>
      <c r="X550" s="12" t="n"/>
      <c r="Y550" s="13">
        <f>IF(ROWS($Y$2:$Y550)&lt;=MAX('Per Line'!$AI$2:$AI$8001),MATCH(ROWS($Y$2:$Y550),'Per Line'!$AI$2:$AI$8001,0),"")</f>
        <v/>
      </c>
    </row>
    <row r="551">
      <c r="A551" s="12" t="n"/>
      <c r="B551">
        <f>IF($Y551="","",INDEX('Per Line'!$F$2:$F$8001,$Y551)&amp;"")</f>
        <v/>
      </c>
      <c r="C551">
        <f>IF($Y551="","",INDEX('Per Line'!$D$2:$D$8001,$Y551)&amp;"")</f>
        <v/>
      </c>
      <c r="D551">
        <f>IF($Y551="","",INDEX('Per Line'!$B$2:$B$8001,$Y551))</f>
        <v/>
      </c>
      <c r="E551">
        <f>IF($Y551="","",INDEX('Per Line'!$C$2:$C$8001,$Y551)&amp;"")</f>
        <v/>
      </c>
      <c r="F551">
        <f>IF($Y551="","",INDEX('Per Line'!$G$2:$G$8001,$Y551)&amp;"")</f>
        <v/>
      </c>
      <c r="G551">
        <f>IF($Y551="","",INDEX('Per Line'!$L$2:$L$8001,$Y551)&amp;"")</f>
        <v/>
      </c>
      <c r="H551">
        <f>IF($Y551="","",INDEX('Per Line'!$M$2:$M$8001,$Y551)&amp;"")</f>
        <v/>
      </c>
      <c r="I551">
        <f>IF($Y551="","",INDEX('Per Line'!$N$2:$N$8001,$Y551)&amp;"")</f>
        <v/>
      </c>
      <c r="J551">
        <f>IF($Y551="","",INDEX('Per Line'!$Q$2:$Q$8001,$Y551))</f>
        <v/>
      </c>
      <c r="K551" s="7">
        <f>IF($Y551="","",J551*V551/100)</f>
        <v/>
      </c>
      <c r="L551">
        <f>IF($Y551="","",INDEX('Per Line'!$K$2:$K$8001,$Y551)&amp;"")</f>
        <v/>
      </c>
      <c r="M551" s="7">
        <f>IF($Y551="","",SUMIFS('Per Line'!$Y$2:$Y$8001,'Per Line'!$AG$2:$AG$8001,$B551&amp;"|"&amp;$C551,'Per Line'!$AK$2:$AK$8001,1))</f>
        <v/>
      </c>
      <c r="N551">
        <f>IF($Y551="","",Settings!$C$7)</f>
        <v/>
      </c>
      <c r="O551" s="7">
        <f>IF($Y551="","",SUMIFS('Per Line'!$Y$2:$Y$8001,'Per Line'!$AG$2:$AG$8001,$B551&amp;"|"&amp;$C551,'Per Line'!$AJ$2:$AJ$8001,0,'Per Line'!$AK$2:$AK$8001,0))</f>
        <v/>
      </c>
      <c r="P551" s="7">
        <f>IF($Y551="","",O551*N551)</f>
        <v/>
      </c>
      <c r="Q551">
        <f>IF($Y551="","",Settings!$C$6)</f>
        <v/>
      </c>
      <c r="R551" s="7">
        <f>IF($Y551="","",SUMIFS('Per Line'!$Y$2:$Y$8001,'Per Line'!$AG$2:$AG$8001,$B551&amp;"|"&amp;$C551,'Per Line'!$AJ$2:$AJ$8001,1,'Per Line'!$AK$2:$AK$8001,0))</f>
        <v/>
      </c>
      <c r="S551" s="7">
        <f>IF($Y551="","",R551*Q551)</f>
        <v/>
      </c>
      <c r="T551" s="7">
        <f>IF($Y551="","",S551+P551)</f>
        <v/>
      </c>
      <c r="U551" s="7">
        <f>IF($Y551="","",V551-T551)</f>
        <v/>
      </c>
      <c r="V551" s="7">
        <f>IF($Y551="","",O551+R551+M551)</f>
        <v/>
      </c>
      <c r="W551" s="7">
        <f>IF($Y551="","",V551-T551-K551)</f>
        <v/>
      </c>
      <c r="X551" s="12" t="n"/>
      <c r="Y551" s="13">
        <f>IF(ROWS($Y$2:$Y551)&lt;=MAX('Per Line'!$AI$2:$AI$8001),MATCH(ROWS($Y$2:$Y551),'Per Line'!$AI$2:$AI$8001,0),"")</f>
        <v/>
      </c>
    </row>
    <row r="552">
      <c r="A552" s="12" t="n"/>
      <c r="B552">
        <f>IF($Y552="","",INDEX('Per Line'!$F$2:$F$8001,$Y552)&amp;"")</f>
        <v/>
      </c>
      <c r="C552">
        <f>IF($Y552="","",INDEX('Per Line'!$D$2:$D$8001,$Y552)&amp;"")</f>
        <v/>
      </c>
      <c r="D552">
        <f>IF($Y552="","",INDEX('Per Line'!$B$2:$B$8001,$Y552))</f>
        <v/>
      </c>
      <c r="E552">
        <f>IF($Y552="","",INDEX('Per Line'!$C$2:$C$8001,$Y552)&amp;"")</f>
        <v/>
      </c>
      <c r="F552">
        <f>IF($Y552="","",INDEX('Per Line'!$G$2:$G$8001,$Y552)&amp;"")</f>
        <v/>
      </c>
      <c r="G552">
        <f>IF($Y552="","",INDEX('Per Line'!$L$2:$L$8001,$Y552)&amp;"")</f>
        <v/>
      </c>
      <c r="H552">
        <f>IF($Y552="","",INDEX('Per Line'!$M$2:$M$8001,$Y552)&amp;"")</f>
        <v/>
      </c>
      <c r="I552">
        <f>IF($Y552="","",INDEX('Per Line'!$N$2:$N$8001,$Y552)&amp;"")</f>
        <v/>
      </c>
      <c r="J552">
        <f>IF($Y552="","",INDEX('Per Line'!$Q$2:$Q$8001,$Y552))</f>
        <v/>
      </c>
      <c r="K552" s="7">
        <f>IF($Y552="","",J552*V552/100)</f>
        <v/>
      </c>
      <c r="L552">
        <f>IF($Y552="","",INDEX('Per Line'!$K$2:$K$8001,$Y552)&amp;"")</f>
        <v/>
      </c>
      <c r="M552" s="7">
        <f>IF($Y552="","",SUMIFS('Per Line'!$Y$2:$Y$8001,'Per Line'!$AG$2:$AG$8001,$B552&amp;"|"&amp;$C552,'Per Line'!$AK$2:$AK$8001,1))</f>
        <v/>
      </c>
      <c r="N552">
        <f>IF($Y552="","",Settings!$C$7)</f>
        <v/>
      </c>
      <c r="O552" s="7">
        <f>IF($Y552="","",SUMIFS('Per Line'!$Y$2:$Y$8001,'Per Line'!$AG$2:$AG$8001,$B552&amp;"|"&amp;$C552,'Per Line'!$AJ$2:$AJ$8001,0,'Per Line'!$AK$2:$AK$8001,0))</f>
        <v/>
      </c>
      <c r="P552" s="7">
        <f>IF($Y552="","",O552*N552)</f>
        <v/>
      </c>
      <c r="Q552">
        <f>IF($Y552="","",Settings!$C$6)</f>
        <v/>
      </c>
      <c r="R552" s="7">
        <f>IF($Y552="","",SUMIFS('Per Line'!$Y$2:$Y$8001,'Per Line'!$AG$2:$AG$8001,$B552&amp;"|"&amp;$C552,'Per Line'!$AJ$2:$AJ$8001,1,'Per Line'!$AK$2:$AK$8001,0))</f>
        <v/>
      </c>
      <c r="S552" s="7">
        <f>IF($Y552="","",R552*Q552)</f>
        <v/>
      </c>
      <c r="T552" s="7">
        <f>IF($Y552="","",S552+P552)</f>
        <v/>
      </c>
      <c r="U552" s="7">
        <f>IF($Y552="","",V552-T552)</f>
        <v/>
      </c>
      <c r="V552" s="7">
        <f>IF($Y552="","",O552+R552+M552)</f>
        <v/>
      </c>
      <c r="W552" s="7">
        <f>IF($Y552="","",V552-T552-K552)</f>
        <v/>
      </c>
      <c r="X552" s="12" t="n"/>
      <c r="Y552" s="13">
        <f>IF(ROWS($Y$2:$Y552)&lt;=MAX('Per Line'!$AI$2:$AI$8001),MATCH(ROWS($Y$2:$Y552),'Per Line'!$AI$2:$AI$8001,0),"")</f>
        <v/>
      </c>
    </row>
    <row r="553">
      <c r="A553" s="12" t="n"/>
      <c r="B553">
        <f>IF($Y553="","",INDEX('Per Line'!$F$2:$F$8001,$Y553)&amp;"")</f>
        <v/>
      </c>
      <c r="C553">
        <f>IF($Y553="","",INDEX('Per Line'!$D$2:$D$8001,$Y553)&amp;"")</f>
        <v/>
      </c>
      <c r="D553">
        <f>IF($Y553="","",INDEX('Per Line'!$B$2:$B$8001,$Y553))</f>
        <v/>
      </c>
      <c r="E553">
        <f>IF($Y553="","",INDEX('Per Line'!$C$2:$C$8001,$Y553)&amp;"")</f>
        <v/>
      </c>
      <c r="F553">
        <f>IF($Y553="","",INDEX('Per Line'!$G$2:$G$8001,$Y553)&amp;"")</f>
        <v/>
      </c>
      <c r="G553">
        <f>IF($Y553="","",INDEX('Per Line'!$L$2:$L$8001,$Y553)&amp;"")</f>
        <v/>
      </c>
      <c r="H553">
        <f>IF($Y553="","",INDEX('Per Line'!$M$2:$M$8001,$Y553)&amp;"")</f>
        <v/>
      </c>
      <c r="I553">
        <f>IF($Y553="","",INDEX('Per Line'!$N$2:$N$8001,$Y553)&amp;"")</f>
        <v/>
      </c>
      <c r="J553">
        <f>IF($Y553="","",INDEX('Per Line'!$Q$2:$Q$8001,$Y553))</f>
        <v/>
      </c>
      <c r="K553" s="7">
        <f>IF($Y553="","",J553*V553/100)</f>
        <v/>
      </c>
      <c r="L553">
        <f>IF($Y553="","",INDEX('Per Line'!$K$2:$K$8001,$Y553)&amp;"")</f>
        <v/>
      </c>
      <c r="M553" s="7">
        <f>IF($Y553="","",SUMIFS('Per Line'!$Y$2:$Y$8001,'Per Line'!$AG$2:$AG$8001,$B553&amp;"|"&amp;$C553,'Per Line'!$AK$2:$AK$8001,1))</f>
        <v/>
      </c>
      <c r="N553">
        <f>IF($Y553="","",Settings!$C$7)</f>
        <v/>
      </c>
      <c r="O553" s="7">
        <f>IF($Y553="","",SUMIFS('Per Line'!$Y$2:$Y$8001,'Per Line'!$AG$2:$AG$8001,$B553&amp;"|"&amp;$C553,'Per Line'!$AJ$2:$AJ$8001,0,'Per Line'!$AK$2:$AK$8001,0))</f>
        <v/>
      </c>
      <c r="P553" s="7">
        <f>IF($Y553="","",O553*N553)</f>
        <v/>
      </c>
      <c r="Q553">
        <f>IF($Y553="","",Settings!$C$6)</f>
        <v/>
      </c>
      <c r="R553" s="7">
        <f>IF($Y553="","",SUMIFS('Per Line'!$Y$2:$Y$8001,'Per Line'!$AG$2:$AG$8001,$B553&amp;"|"&amp;$C553,'Per Line'!$AJ$2:$AJ$8001,1,'Per Line'!$AK$2:$AK$8001,0))</f>
        <v/>
      </c>
      <c r="S553" s="7">
        <f>IF($Y553="","",R553*Q553)</f>
        <v/>
      </c>
      <c r="T553" s="7">
        <f>IF($Y553="","",S553+P553)</f>
        <v/>
      </c>
      <c r="U553" s="7">
        <f>IF($Y553="","",V553-T553)</f>
        <v/>
      </c>
      <c r="V553" s="7">
        <f>IF($Y553="","",O553+R553+M553)</f>
        <v/>
      </c>
      <c r="W553" s="7">
        <f>IF($Y553="","",V553-T553-K553)</f>
        <v/>
      </c>
      <c r="X553" s="12" t="n"/>
      <c r="Y553" s="13">
        <f>IF(ROWS($Y$2:$Y553)&lt;=MAX('Per Line'!$AI$2:$AI$8001),MATCH(ROWS($Y$2:$Y553),'Per Line'!$AI$2:$AI$8001,0),"")</f>
        <v/>
      </c>
    </row>
    <row r="554">
      <c r="A554" s="12" t="n"/>
      <c r="B554">
        <f>IF($Y554="","",INDEX('Per Line'!$F$2:$F$8001,$Y554)&amp;"")</f>
        <v/>
      </c>
      <c r="C554">
        <f>IF($Y554="","",INDEX('Per Line'!$D$2:$D$8001,$Y554)&amp;"")</f>
        <v/>
      </c>
      <c r="D554">
        <f>IF($Y554="","",INDEX('Per Line'!$B$2:$B$8001,$Y554))</f>
        <v/>
      </c>
      <c r="E554">
        <f>IF($Y554="","",INDEX('Per Line'!$C$2:$C$8001,$Y554)&amp;"")</f>
        <v/>
      </c>
      <c r="F554">
        <f>IF($Y554="","",INDEX('Per Line'!$G$2:$G$8001,$Y554)&amp;"")</f>
        <v/>
      </c>
      <c r="G554">
        <f>IF($Y554="","",INDEX('Per Line'!$L$2:$L$8001,$Y554)&amp;"")</f>
        <v/>
      </c>
      <c r="H554">
        <f>IF($Y554="","",INDEX('Per Line'!$M$2:$M$8001,$Y554)&amp;"")</f>
        <v/>
      </c>
      <c r="I554">
        <f>IF($Y554="","",INDEX('Per Line'!$N$2:$N$8001,$Y554)&amp;"")</f>
        <v/>
      </c>
      <c r="J554">
        <f>IF($Y554="","",INDEX('Per Line'!$Q$2:$Q$8001,$Y554))</f>
        <v/>
      </c>
      <c r="K554" s="7">
        <f>IF($Y554="","",J554*V554/100)</f>
        <v/>
      </c>
      <c r="L554">
        <f>IF($Y554="","",INDEX('Per Line'!$K$2:$K$8001,$Y554)&amp;"")</f>
        <v/>
      </c>
      <c r="M554" s="7">
        <f>IF($Y554="","",SUMIFS('Per Line'!$Y$2:$Y$8001,'Per Line'!$AG$2:$AG$8001,$B554&amp;"|"&amp;$C554,'Per Line'!$AK$2:$AK$8001,1))</f>
        <v/>
      </c>
      <c r="N554">
        <f>IF($Y554="","",Settings!$C$7)</f>
        <v/>
      </c>
      <c r="O554" s="7">
        <f>IF($Y554="","",SUMIFS('Per Line'!$Y$2:$Y$8001,'Per Line'!$AG$2:$AG$8001,$B554&amp;"|"&amp;$C554,'Per Line'!$AJ$2:$AJ$8001,0,'Per Line'!$AK$2:$AK$8001,0))</f>
        <v/>
      </c>
      <c r="P554" s="7">
        <f>IF($Y554="","",O554*N554)</f>
        <v/>
      </c>
      <c r="Q554">
        <f>IF($Y554="","",Settings!$C$6)</f>
        <v/>
      </c>
      <c r="R554" s="7">
        <f>IF($Y554="","",SUMIFS('Per Line'!$Y$2:$Y$8001,'Per Line'!$AG$2:$AG$8001,$B554&amp;"|"&amp;$C554,'Per Line'!$AJ$2:$AJ$8001,1,'Per Line'!$AK$2:$AK$8001,0))</f>
        <v/>
      </c>
      <c r="S554" s="7">
        <f>IF($Y554="","",R554*Q554)</f>
        <v/>
      </c>
      <c r="T554" s="7">
        <f>IF($Y554="","",S554+P554)</f>
        <v/>
      </c>
      <c r="U554" s="7">
        <f>IF($Y554="","",V554-T554)</f>
        <v/>
      </c>
      <c r="V554" s="7">
        <f>IF($Y554="","",O554+R554+M554)</f>
        <v/>
      </c>
      <c r="W554" s="7">
        <f>IF($Y554="","",V554-T554-K554)</f>
        <v/>
      </c>
      <c r="X554" s="12" t="n"/>
      <c r="Y554" s="13">
        <f>IF(ROWS($Y$2:$Y554)&lt;=MAX('Per Line'!$AI$2:$AI$8001),MATCH(ROWS($Y$2:$Y554),'Per Line'!$AI$2:$AI$8001,0),"")</f>
        <v/>
      </c>
    </row>
    <row r="555">
      <c r="A555" s="12" t="n"/>
      <c r="B555">
        <f>IF($Y555="","",INDEX('Per Line'!$F$2:$F$8001,$Y555)&amp;"")</f>
        <v/>
      </c>
      <c r="C555">
        <f>IF($Y555="","",INDEX('Per Line'!$D$2:$D$8001,$Y555)&amp;"")</f>
        <v/>
      </c>
      <c r="D555">
        <f>IF($Y555="","",INDEX('Per Line'!$B$2:$B$8001,$Y555))</f>
        <v/>
      </c>
      <c r="E555">
        <f>IF($Y555="","",INDEX('Per Line'!$C$2:$C$8001,$Y555)&amp;"")</f>
        <v/>
      </c>
      <c r="F555">
        <f>IF($Y555="","",INDEX('Per Line'!$G$2:$G$8001,$Y555)&amp;"")</f>
        <v/>
      </c>
      <c r="G555">
        <f>IF($Y555="","",INDEX('Per Line'!$L$2:$L$8001,$Y555)&amp;"")</f>
        <v/>
      </c>
      <c r="H555">
        <f>IF($Y555="","",INDEX('Per Line'!$M$2:$M$8001,$Y555)&amp;"")</f>
        <v/>
      </c>
      <c r="I555">
        <f>IF($Y555="","",INDEX('Per Line'!$N$2:$N$8001,$Y555)&amp;"")</f>
        <v/>
      </c>
      <c r="J555">
        <f>IF($Y555="","",INDEX('Per Line'!$Q$2:$Q$8001,$Y555))</f>
        <v/>
      </c>
      <c r="K555" s="7">
        <f>IF($Y555="","",J555*V555/100)</f>
        <v/>
      </c>
      <c r="L555">
        <f>IF($Y555="","",INDEX('Per Line'!$K$2:$K$8001,$Y555)&amp;"")</f>
        <v/>
      </c>
      <c r="M555" s="7">
        <f>IF($Y555="","",SUMIFS('Per Line'!$Y$2:$Y$8001,'Per Line'!$AG$2:$AG$8001,$B555&amp;"|"&amp;$C555,'Per Line'!$AK$2:$AK$8001,1))</f>
        <v/>
      </c>
      <c r="N555">
        <f>IF($Y555="","",Settings!$C$7)</f>
        <v/>
      </c>
      <c r="O555" s="7">
        <f>IF($Y555="","",SUMIFS('Per Line'!$Y$2:$Y$8001,'Per Line'!$AG$2:$AG$8001,$B555&amp;"|"&amp;$C555,'Per Line'!$AJ$2:$AJ$8001,0,'Per Line'!$AK$2:$AK$8001,0))</f>
        <v/>
      </c>
      <c r="P555" s="7">
        <f>IF($Y555="","",O555*N555)</f>
        <v/>
      </c>
      <c r="Q555">
        <f>IF($Y555="","",Settings!$C$6)</f>
        <v/>
      </c>
      <c r="R555" s="7">
        <f>IF($Y555="","",SUMIFS('Per Line'!$Y$2:$Y$8001,'Per Line'!$AG$2:$AG$8001,$B555&amp;"|"&amp;$C555,'Per Line'!$AJ$2:$AJ$8001,1,'Per Line'!$AK$2:$AK$8001,0))</f>
        <v/>
      </c>
      <c r="S555" s="7">
        <f>IF($Y555="","",R555*Q555)</f>
        <v/>
      </c>
      <c r="T555" s="7">
        <f>IF($Y555="","",S555+P555)</f>
        <v/>
      </c>
      <c r="U555" s="7">
        <f>IF($Y555="","",V555-T555)</f>
        <v/>
      </c>
      <c r="V555" s="7">
        <f>IF($Y555="","",O555+R555+M555)</f>
        <v/>
      </c>
      <c r="W555" s="7">
        <f>IF($Y555="","",V555-T555-K555)</f>
        <v/>
      </c>
      <c r="X555" s="12" t="n"/>
      <c r="Y555" s="13">
        <f>IF(ROWS($Y$2:$Y555)&lt;=MAX('Per Line'!$AI$2:$AI$8001),MATCH(ROWS($Y$2:$Y555),'Per Line'!$AI$2:$AI$8001,0),"")</f>
        <v/>
      </c>
    </row>
    <row r="556">
      <c r="A556" s="12" t="n"/>
      <c r="B556">
        <f>IF($Y556="","",INDEX('Per Line'!$F$2:$F$8001,$Y556)&amp;"")</f>
        <v/>
      </c>
      <c r="C556">
        <f>IF($Y556="","",INDEX('Per Line'!$D$2:$D$8001,$Y556)&amp;"")</f>
        <v/>
      </c>
      <c r="D556">
        <f>IF($Y556="","",INDEX('Per Line'!$B$2:$B$8001,$Y556))</f>
        <v/>
      </c>
      <c r="E556">
        <f>IF($Y556="","",INDEX('Per Line'!$C$2:$C$8001,$Y556)&amp;"")</f>
        <v/>
      </c>
      <c r="F556">
        <f>IF($Y556="","",INDEX('Per Line'!$G$2:$G$8001,$Y556)&amp;"")</f>
        <v/>
      </c>
      <c r="G556">
        <f>IF($Y556="","",INDEX('Per Line'!$L$2:$L$8001,$Y556)&amp;"")</f>
        <v/>
      </c>
      <c r="H556">
        <f>IF($Y556="","",INDEX('Per Line'!$M$2:$M$8001,$Y556)&amp;"")</f>
        <v/>
      </c>
      <c r="I556">
        <f>IF($Y556="","",INDEX('Per Line'!$N$2:$N$8001,$Y556)&amp;"")</f>
        <v/>
      </c>
      <c r="J556">
        <f>IF($Y556="","",INDEX('Per Line'!$Q$2:$Q$8001,$Y556))</f>
        <v/>
      </c>
      <c r="K556" s="7">
        <f>IF($Y556="","",J556*V556/100)</f>
        <v/>
      </c>
      <c r="L556">
        <f>IF($Y556="","",INDEX('Per Line'!$K$2:$K$8001,$Y556)&amp;"")</f>
        <v/>
      </c>
      <c r="M556" s="7">
        <f>IF($Y556="","",SUMIFS('Per Line'!$Y$2:$Y$8001,'Per Line'!$AG$2:$AG$8001,$B556&amp;"|"&amp;$C556,'Per Line'!$AK$2:$AK$8001,1))</f>
        <v/>
      </c>
      <c r="N556">
        <f>IF($Y556="","",Settings!$C$7)</f>
        <v/>
      </c>
      <c r="O556" s="7">
        <f>IF($Y556="","",SUMIFS('Per Line'!$Y$2:$Y$8001,'Per Line'!$AG$2:$AG$8001,$B556&amp;"|"&amp;$C556,'Per Line'!$AJ$2:$AJ$8001,0,'Per Line'!$AK$2:$AK$8001,0))</f>
        <v/>
      </c>
      <c r="P556" s="7">
        <f>IF($Y556="","",O556*N556)</f>
        <v/>
      </c>
      <c r="Q556">
        <f>IF($Y556="","",Settings!$C$6)</f>
        <v/>
      </c>
      <c r="R556" s="7">
        <f>IF($Y556="","",SUMIFS('Per Line'!$Y$2:$Y$8001,'Per Line'!$AG$2:$AG$8001,$B556&amp;"|"&amp;$C556,'Per Line'!$AJ$2:$AJ$8001,1,'Per Line'!$AK$2:$AK$8001,0))</f>
        <v/>
      </c>
      <c r="S556" s="7">
        <f>IF($Y556="","",R556*Q556)</f>
        <v/>
      </c>
      <c r="T556" s="7">
        <f>IF($Y556="","",S556+P556)</f>
        <v/>
      </c>
      <c r="U556" s="7">
        <f>IF($Y556="","",V556-T556)</f>
        <v/>
      </c>
      <c r="V556" s="7">
        <f>IF($Y556="","",O556+R556+M556)</f>
        <v/>
      </c>
      <c r="W556" s="7">
        <f>IF($Y556="","",V556-T556-K556)</f>
        <v/>
      </c>
      <c r="X556" s="12" t="n"/>
      <c r="Y556" s="13">
        <f>IF(ROWS($Y$2:$Y556)&lt;=MAX('Per Line'!$AI$2:$AI$8001),MATCH(ROWS($Y$2:$Y556),'Per Line'!$AI$2:$AI$8001,0),"")</f>
        <v/>
      </c>
    </row>
    <row r="557">
      <c r="A557" s="12" t="n"/>
      <c r="B557">
        <f>IF($Y557="","",INDEX('Per Line'!$F$2:$F$8001,$Y557)&amp;"")</f>
        <v/>
      </c>
      <c r="C557">
        <f>IF($Y557="","",INDEX('Per Line'!$D$2:$D$8001,$Y557)&amp;"")</f>
        <v/>
      </c>
      <c r="D557">
        <f>IF($Y557="","",INDEX('Per Line'!$B$2:$B$8001,$Y557))</f>
        <v/>
      </c>
      <c r="E557">
        <f>IF($Y557="","",INDEX('Per Line'!$C$2:$C$8001,$Y557)&amp;"")</f>
        <v/>
      </c>
      <c r="F557">
        <f>IF($Y557="","",INDEX('Per Line'!$G$2:$G$8001,$Y557)&amp;"")</f>
        <v/>
      </c>
      <c r="G557">
        <f>IF($Y557="","",INDEX('Per Line'!$L$2:$L$8001,$Y557)&amp;"")</f>
        <v/>
      </c>
      <c r="H557">
        <f>IF($Y557="","",INDEX('Per Line'!$M$2:$M$8001,$Y557)&amp;"")</f>
        <v/>
      </c>
      <c r="I557">
        <f>IF($Y557="","",INDEX('Per Line'!$N$2:$N$8001,$Y557)&amp;"")</f>
        <v/>
      </c>
      <c r="J557">
        <f>IF($Y557="","",INDEX('Per Line'!$Q$2:$Q$8001,$Y557))</f>
        <v/>
      </c>
      <c r="K557" s="7">
        <f>IF($Y557="","",J557*V557/100)</f>
        <v/>
      </c>
      <c r="L557">
        <f>IF($Y557="","",INDEX('Per Line'!$K$2:$K$8001,$Y557)&amp;"")</f>
        <v/>
      </c>
      <c r="M557" s="7">
        <f>IF($Y557="","",SUMIFS('Per Line'!$Y$2:$Y$8001,'Per Line'!$AG$2:$AG$8001,$B557&amp;"|"&amp;$C557,'Per Line'!$AK$2:$AK$8001,1))</f>
        <v/>
      </c>
      <c r="N557">
        <f>IF($Y557="","",Settings!$C$7)</f>
        <v/>
      </c>
      <c r="O557" s="7">
        <f>IF($Y557="","",SUMIFS('Per Line'!$Y$2:$Y$8001,'Per Line'!$AG$2:$AG$8001,$B557&amp;"|"&amp;$C557,'Per Line'!$AJ$2:$AJ$8001,0,'Per Line'!$AK$2:$AK$8001,0))</f>
        <v/>
      </c>
      <c r="P557" s="7">
        <f>IF($Y557="","",O557*N557)</f>
        <v/>
      </c>
      <c r="Q557">
        <f>IF($Y557="","",Settings!$C$6)</f>
        <v/>
      </c>
      <c r="R557" s="7">
        <f>IF($Y557="","",SUMIFS('Per Line'!$Y$2:$Y$8001,'Per Line'!$AG$2:$AG$8001,$B557&amp;"|"&amp;$C557,'Per Line'!$AJ$2:$AJ$8001,1,'Per Line'!$AK$2:$AK$8001,0))</f>
        <v/>
      </c>
      <c r="S557" s="7">
        <f>IF($Y557="","",R557*Q557)</f>
        <v/>
      </c>
      <c r="T557" s="7">
        <f>IF($Y557="","",S557+P557)</f>
        <v/>
      </c>
      <c r="U557" s="7">
        <f>IF($Y557="","",V557-T557)</f>
        <v/>
      </c>
      <c r="V557" s="7">
        <f>IF($Y557="","",O557+R557+M557)</f>
        <v/>
      </c>
      <c r="W557" s="7">
        <f>IF($Y557="","",V557-T557-K557)</f>
        <v/>
      </c>
      <c r="X557" s="12" t="n"/>
      <c r="Y557" s="13">
        <f>IF(ROWS($Y$2:$Y557)&lt;=MAX('Per Line'!$AI$2:$AI$8001),MATCH(ROWS($Y$2:$Y557),'Per Line'!$AI$2:$AI$8001,0),"")</f>
        <v/>
      </c>
    </row>
    <row r="558">
      <c r="A558" s="12" t="n"/>
      <c r="B558">
        <f>IF($Y558="","",INDEX('Per Line'!$F$2:$F$8001,$Y558)&amp;"")</f>
        <v/>
      </c>
      <c r="C558">
        <f>IF($Y558="","",INDEX('Per Line'!$D$2:$D$8001,$Y558)&amp;"")</f>
        <v/>
      </c>
      <c r="D558">
        <f>IF($Y558="","",INDEX('Per Line'!$B$2:$B$8001,$Y558))</f>
        <v/>
      </c>
      <c r="E558">
        <f>IF($Y558="","",INDEX('Per Line'!$C$2:$C$8001,$Y558)&amp;"")</f>
        <v/>
      </c>
      <c r="F558">
        <f>IF($Y558="","",INDEX('Per Line'!$G$2:$G$8001,$Y558)&amp;"")</f>
        <v/>
      </c>
      <c r="G558">
        <f>IF($Y558="","",INDEX('Per Line'!$L$2:$L$8001,$Y558)&amp;"")</f>
        <v/>
      </c>
      <c r="H558">
        <f>IF($Y558="","",INDEX('Per Line'!$M$2:$M$8001,$Y558)&amp;"")</f>
        <v/>
      </c>
      <c r="I558">
        <f>IF($Y558="","",INDEX('Per Line'!$N$2:$N$8001,$Y558)&amp;"")</f>
        <v/>
      </c>
      <c r="J558">
        <f>IF($Y558="","",INDEX('Per Line'!$Q$2:$Q$8001,$Y558))</f>
        <v/>
      </c>
      <c r="K558" s="7">
        <f>IF($Y558="","",J558*V558/100)</f>
        <v/>
      </c>
      <c r="L558">
        <f>IF($Y558="","",INDEX('Per Line'!$K$2:$K$8001,$Y558)&amp;"")</f>
        <v/>
      </c>
      <c r="M558" s="7">
        <f>IF($Y558="","",SUMIFS('Per Line'!$Y$2:$Y$8001,'Per Line'!$AG$2:$AG$8001,$B558&amp;"|"&amp;$C558,'Per Line'!$AK$2:$AK$8001,1))</f>
        <v/>
      </c>
      <c r="N558">
        <f>IF($Y558="","",Settings!$C$7)</f>
        <v/>
      </c>
      <c r="O558" s="7">
        <f>IF($Y558="","",SUMIFS('Per Line'!$Y$2:$Y$8001,'Per Line'!$AG$2:$AG$8001,$B558&amp;"|"&amp;$C558,'Per Line'!$AJ$2:$AJ$8001,0,'Per Line'!$AK$2:$AK$8001,0))</f>
        <v/>
      </c>
      <c r="P558" s="7">
        <f>IF($Y558="","",O558*N558)</f>
        <v/>
      </c>
      <c r="Q558">
        <f>IF($Y558="","",Settings!$C$6)</f>
        <v/>
      </c>
      <c r="R558" s="7">
        <f>IF($Y558="","",SUMIFS('Per Line'!$Y$2:$Y$8001,'Per Line'!$AG$2:$AG$8001,$B558&amp;"|"&amp;$C558,'Per Line'!$AJ$2:$AJ$8001,1,'Per Line'!$AK$2:$AK$8001,0))</f>
        <v/>
      </c>
      <c r="S558" s="7">
        <f>IF($Y558="","",R558*Q558)</f>
        <v/>
      </c>
      <c r="T558" s="7">
        <f>IF($Y558="","",S558+P558)</f>
        <v/>
      </c>
      <c r="U558" s="7">
        <f>IF($Y558="","",V558-T558)</f>
        <v/>
      </c>
      <c r="V558" s="7">
        <f>IF($Y558="","",O558+R558+M558)</f>
        <v/>
      </c>
      <c r="W558" s="7">
        <f>IF($Y558="","",V558-T558-K558)</f>
        <v/>
      </c>
      <c r="X558" s="12" t="n"/>
      <c r="Y558" s="13">
        <f>IF(ROWS($Y$2:$Y558)&lt;=MAX('Per Line'!$AI$2:$AI$8001),MATCH(ROWS($Y$2:$Y558),'Per Line'!$AI$2:$AI$8001,0),"")</f>
        <v/>
      </c>
    </row>
    <row r="559">
      <c r="A559" s="12" t="n"/>
      <c r="B559">
        <f>IF($Y559="","",INDEX('Per Line'!$F$2:$F$8001,$Y559)&amp;"")</f>
        <v/>
      </c>
      <c r="C559">
        <f>IF($Y559="","",INDEX('Per Line'!$D$2:$D$8001,$Y559)&amp;"")</f>
        <v/>
      </c>
      <c r="D559">
        <f>IF($Y559="","",INDEX('Per Line'!$B$2:$B$8001,$Y559))</f>
        <v/>
      </c>
      <c r="E559">
        <f>IF($Y559="","",INDEX('Per Line'!$C$2:$C$8001,$Y559)&amp;"")</f>
        <v/>
      </c>
      <c r="F559">
        <f>IF($Y559="","",INDEX('Per Line'!$G$2:$G$8001,$Y559)&amp;"")</f>
        <v/>
      </c>
      <c r="G559">
        <f>IF($Y559="","",INDEX('Per Line'!$L$2:$L$8001,$Y559)&amp;"")</f>
        <v/>
      </c>
      <c r="H559">
        <f>IF($Y559="","",INDEX('Per Line'!$M$2:$M$8001,$Y559)&amp;"")</f>
        <v/>
      </c>
      <c r="I559">
        <f>IF($Y559="","",INDEX('Per Line'!$N$2:$N$8001,$Y559)&amp;"")</f>
        <v/>
      </c>
      <c r="J559">
        <f>IF($Y559="","",INDEX('Per Line'!$Q$2:$Q$8001,$Y559))</f>
        <v/>
      </c>
      <c r="K559" s="7">
        <f>IF($Y559="","",J559*V559/100)</f>
        <v/>
      </c>
      <c r="L559">
        <f>IF($Y559="","",INDEX('Per Line'!$K$2:$K$8001,$Y559)&amp;"")</f>
        <v/>
      </c>
      <c r="M559" s="7">
        <f>IF($Y559="","",SUMIFS('Per Line'!$Y$2:$Y$8001,'Per Line'!$AG$2:$AG$8001,$B559&amp;"|"&amp;$C559,'Per Line'!$AK$2:$AK$8001,1))</f>
        <v/>
      </c>
      <c r="N559">
        <f>IF($Y559="","",Settings!$C$7)</f>
        <v/>
      </c>
      <c r="O559" s="7">
        <f>IF($Y559="","",SUMIFS('Per Line'!$Y$2:$Y$8001,'Per Line'!$AG$2:$AG$8001,$B559&amp;"|"&amp;$C559,'Per Line'!$AJ$2:$AJ$8001,0,'Per Line'!$AK$2:$AK$8001,0))</f>
        <v/>
      </c>
      <c r="P559" s="7">
        <f>IF($Y559="","",O559*N559)</f>
        <v/>
      </c>
      <c r="Q559">
        <f>IF($Y559="","",Settings!$C$6)</f>
        <v/>
      </c>
      <c r="R559" s="7">
        <f>IF($Y559="","",SUMIFS('Per Line'!$Y$2:$Y$8001,'Per Line'!$AG$2:$AG$8001,$B559&amp;"|"&amp;$C559,'Per Line'!$AJ$2:$AJ$8001,1,'Per Line'!$AK$2:$AK$8001,0))</f>
        <v/>
      </c>
      <c r="S559" s="7">
        <f>IF($Y559="","",R559*Q559)</f>
        <v/>
      </c>
      <c r="T559" s="7">
        <f>IF($Y559="","",S559+P559)</f>
        <v/>
      </c>
      <c r="U559" s="7">
        <f>IF($Y559="","",V559-T559)</f>
        <v/>
      </c>
      <c r="V559" s="7">
        <f>IF($Y559="","",O559+R559+M559)</f>
        <v/>
      </c>
      <c r="W559" s="7">
        <f>IF($Y559="","",V559-T559-K559)</f>
        <v/>
      </c>
      <c r="X559" s="12" t="n"/>
      <c r="Y559" s="13">
        <f>IF(ROWS($Y$2:$Y559)&lt;=MAX('Per Line'!$AI$2:$AI$8001),MATCH(ROWS($Y$2:$Y559),'Per Line'!$AI$2:$AI$8001,0),"")</f>
        <v/>
      </c>
    </row>
    <row r="560">
      <c r="A560" s="12" t="n"/>
      <c r="B560">
        <f>IF($Y560="","",INDEX('Per Line'!$F$2:$F$8001,$Y560)&amp;"")</f>
        <v/>
      </c>
      <c r="C560">
        <f>IF($Y560="","",INDEX('Per Line'!$D$2:$D$8001,$Y560)&amp;"")</f>
        <v/>
      </c>
      <c r="D560">
        <f>IF($Y560="","",INDEX('Per Line'!$B$2:$B$8001,$Y560))</f>
        <v/>
      </c>
      <c r="E560">
        <f>IF($Y560="","",INDEX('Per Line'!$C$2:$C$8001,$Y560)&amp;"")</f>
        <v/>
      </c>
      <c r="F560">
        <f>IF($Y560="","",INDEX('Per Line'!$G$2:$G$8001,$Y560)&amp;"")</f>
        <v/>
      </c>
      <c r="G560">
        <f>IF($Y560="","",INDEX('Per Line'!$L$2:$L$8001,$Y560)&amp;"")</f>
        <v/>
      </c>
      <c r="H560">
        <f>IF($Y560="","",INDEX('Per Line'!$M$2:$M$8001,$Y560)&amp;"")</f>
        <v/>
      </c>
      <c r="I560">
        <f>IF($Y560="","",INDEX('Per Line'!$N$2:$N$8001,$Y560)&amp;"")</f>
        <v/>
      </c>
      <c r="J560">
        <f>IF($Y560="","",INDEX('Per Line'!$Q$2:$Q$8001,$Y560))</f>
        <v/>
      </c>
      <c r="K560" s="7">
        <f>IF($Y560="","",J560*V560/100)</f>
        <v/>
      </c>
      <c r="L560">
        <f>IF($Y560="","",INDEX('Per Line'!$K$2:$K$8001,$Y560)&amp;"")</f>
        <v/>
      </c>
      <c r="M560" s="7">
        <f>IF($Y560="","",SUMIFS('Per Line'!$Y$2:$Y$8001,'Per Line'!$AG$2:$AG$8001,$B560&amp;"|"&amp;$C560,'Per Line'!$AK$2:$AK$8001,1))</f>
        <v/>
      </c>
      <c r="N560">
        <f>IF($Y560="","",Settings!$C$7)</f>
        <v/>
      </c>
      <c r="O560" s="7">
        <f>IF($Y560="","",SUMIFS('Per Line'!$Y$2:$Y$8001,'Per Line'!$AG$2:$AG$8001,$B560&amp;"|"&amp;$C560,'Per Line'!$AJ$2:$AJ$8001,0,'Per Line'!$AK$2:$AK$8001,0))</f>
        <v/>
      </c>
      <c r="P560" s="7">
        <f>IF($Y560="","",O560*N560)</f>
        <v/>
      </c>
      <c r="Q560">
        <f>IF($Y560="","",Settings!$C$6)</f>
        <v/>
      </c>
      <c r="R560" s="7">
        <f>IF($Y560="","",SUMIFS('Per Line'!$Y$2:$Y$8001,'Per Line'!$AG$2:$AG$8001,$B560&amp;"|"&amp;$C560,'Per Line'!$AJ$2:$AJ$8001,1,'Per Line'!$AK$2:$AK$8001,0))</f>
        <v/>
      </c>
      <c r="S560" s="7">
        <f>IF($Y560="","",R560*Q560)</f>
        <v/>
      </c>
      <c r="T560" s="7">
        <f>IF($Y560="","",S560+P560)</f>
        <v/>
      </c>
      <c r="U560" s="7">
        <f>IF($Y560="","",V560-T560)</f>
        <v/>
      </c>
      <c r="V560" s="7">
        <f>IF($Y560="","",O560+R560+M560)</f>
        <v/>
      </c>
      <c r="W560" s="7">
        <f>IF($Y560="","",V560-T560-K560)</f>
        <v/>
      </c>
      <c r="X560" s="12" t="n"/>
      <c r="Y560" s="13">
        <f>IF(ROWS($Y$2:$Y560)&lt;=MAX('Per Line'!$AI$2:$AI$8001),MATCH(ROWS($Y$2:$Y560),'Per Line'!$AI$2:$AI$8001,0),"")</f>
        <v/>
      </c>
    </row>
    <row r="561">
      <c r="A561" s="12" t="n"/>
      <c r="B561">
        <f>IF($Y561="","",INDEX('Per Line'!$F$2:$F$8001,$Y561)&amp;"")</f>
        <v/>
      </c>
      <c r="C561">
        <f>IF($Y561="","",INDEX('Per Line'!$D$2:$D$8001,$Y561)&amp;"")</f>
        <v/>
      </c>
      <c r="D561">
        <f>IF($Y561="","",INDEX('Per Line'!$B$2:$B$8001,$Y561))</f>
        <v/>
      </c>
      <c r="E561">
        <f>IF($Y561="","",INDEX('Per Line'!$C$2:$C$8001,$Y561)&amp;"")</f>
        <v/>
      </c>
      <c r="F561">
        <f>IF($Y561="","",INDEX('Per Line'!$G$2:$G$8001,$Y561)&amp;"")</f>
        <v/>
      </c>
      <c r="G561">
        <f>IF($Y561="","",INDEX('Per Line'!$L$2:$L$8001,$Y561)&amp;"")</f>
        <v/>
      </c>
      <c r="H561">
        <f>IF($Y561="","",INDEX('Per Line'!$M$2:$M$8001,$Y561)&amp;"")</f>
        <v/>
      </c>
      <c r="I561">
        <f>IF($Y561="","",INDEX('Per Line'!$N$2:$N$8001,$Y561)&amp;"")</f>
        <v/>
      </c>
      <c r="J561">
        <f>IF($Y561="","",INDEX('Per Line'!$Q$2:$Q$8001,$Y561))</f>
        <v/>
      </c>
      <c r="K561" s="7">
        <f>IF($Y561="","",J561*V561/100)</f>
        <v/>
      </c>
      <c r="L561">
        <f>IF($Y561="","",INDEX('Per Line'!$K$2:$K$8001,$Y561)&amp;"")</f>
        <v/>
      </c>
      <c r="M561" s="7">
        <f>IF($Y561="","",SUMIFS('Per Line'!$Y$2:$Y$8001,'Per Line'!$AG$2:$AG$8001,$B561&amp;"|"&amp;$C561,'Per Line'!$AK$2:$AK$8001,1))</f>
        <v/>
      </c>
      <c r="N561">
        <f>IF($Y561="","",Settings!$C$7)</f>
        <v/>
      </c>
      <c r="O561" s="7">
        <f>IF($Y561="","",SUMIFS('Per Line'!$Y$2:$Y$8001,'Per Line'!$AG$2:$AG$8001,$B561&amp;"|"&amp;$C561,'Per Line'!$AJ$2:$AJ$8001,0,'Per Line'!$AK$2:$AK$8001,0))</f>
        <v/>
      </c>
      <c r="P561" s="7">
        <f>IF($Y561="","",O561*N561)</f>
        <v/>
      </c>
      <c r="Q561">
        <f>IF($Y561="","",Settings!$C$6)</f>
        <v/>
      </c>
      <c r="R561" s="7">
        <f>IF($Y561="","",SUMIFS('Per Line'!$Y$2:$Y$8001,'Per Line'!$AG$2:$AG$8001,$B561&amp;"|"&amp;$C561,'Per Line'!$AJ$2:$AJ$8001,1,'Per Line'!$AK$2:$AK$8001,0))</f>
        <v/>
      </c>
      <c r="S561" s="7">
        <f>IF($Y561="","",R561*Q561)</f>
        <v/>
      </c>
      <c r="T561" s="7">
        <f>IF($Y561="","",S561+P561)</f>
        <v/>
      </c>
      <c r="U561" s="7">
        <f>IF($Y561="","",V561-T561)</f>
        <v/>
      </c>
      <c r="V561" s="7">
        <f>IF($Y561="","",O561+R561+M561)</f>
        <v/>
      </c>
      <c r="W561" s="7">
        <f>IF($Y561="","",V561-T561-K561)</f>
        <v/>
      </c>
      <c r="X561" s="12" t="n"/>
      <c r="Y561" s="13">
        <f>IF(ROWS($Y$2:$Y561)&lt;=MAX('Per Line'!$AI$2:$AI$8001),MATCH(ROWS($Y$2:$Y561),'Per Line'!$AI$2:$AI$8001,0),"")</f>
        <v/>
      </c>
    </row>
    <row r="562">
      <c r="A562" s="12" t="n"/>
      <c r="B562">
        <f>IF($Y562="","",INDEX('Per Line'!$F$2:$F$8001,$Y562)&amp;"")</f>
        <v/>
      </c>
      <c r="C562">
        <f>IF($Y562="","",INDEX('Per Line'!$D$2:$D$8001,$Y562)&amp;"")</f>
        <v/>
      </c>
      <c r="D562">
        <f>IF($Y562="","",INDEX('Per Line'!$B$2:$B$8001,$Y562))</f>
        <v/>
      </c>
      <c r="E562">
        <f>IF($Y562="","",INDEX('Per Line'!$C$2:$C$8001,$Y562)&amp;"")</f>
        <v/>
      </c>
      <c r="F562">
        <f>IF($Y562="","",INDEX('Per Line'!$G$2:$G$8001,$Y562)&amp;"")</f>
        <v/>
      </c>
      <c r="G562">
        <f>IF($Y562="","",INDEX('Per Line'!$L$2:$L$8001,$Y562)&amp;"")</f>
        <v/>
      </c>
      <c r="H562">
        <f>IF($Y562="","",INDEX('Per Line'!$M$2:$M$8001,$Y562)&amp;"")</f>
        <v/>
      </c>
      <c r="I562">
        <f>IF($Y562="","",INDEX('Per Line'!$N$2:$N$8001,$Y562)&amp;"")</f>
        <v/>
      </c>
      <c r="J562">
        <f>IF($Y562="","",INDEX('Per Line'!$Q$2:$Q$8001,$Y562))</f>
        <v/>
      </c>
      <c r="K562" s="7">
        <f>IF($Y562="","",J562*V562/100)</f>
        <v/>
      </c>
      <c r="L562">
        <f>IF($Y562="","",INDEX('Per Line'!$K$2:$K$8001,$Y562)&amp;"")</f>
        <v/>
      </c>
      <c r="M562" s="7">
        <f>IF($Y562="","",SUMIFS('Per Line'!$Y$2:$Y$8001,'Per Line'!$AG$2:$AG$8001,$B562&amp;"|"&amp;$C562,'Per Line'!$AK$2:$AK$8001,1))</f>
        <v/>
      </c>
      <c r="N562">
        <f>IF($Y562="","",Settings!$C$7)</f>
        <v/>
      </c>
      <c r="O562" s="7">
        <f>IF($Y562="","",SUMIFS('Per Line'!$Y$2:$Y$8001,'Per Line'!$AG$2:$AG$8001,$B562&amp;"|"&amp;$C562,'Per Line'!$AJ$2:$AJ$8001,0,'Per Line'!$AK$2:$AK$8001,0))</f>
        <v/>
      </c>
      <c r="P562" s="7">
        <f>IF($Y562="","",O562*N562)</f>
        <v/>
      </c>
      <c r="Q562">
        <f>IF($Y562="","",Settings!$C$6)</f>
        <v/>
      </c>
      <c r="R562" s="7">
        <f>IF($Y562="","",SUMIFS('Per Line'!$Y$2:$Y$8001,'Per Line'!$AG$2:$AG$8001,$B562&amp;"|"&amp;$C562,'Per Line'!$AJ$2:$AJ$8001,1,'Per Line'!$AK$2:$AK$8001,0))</f>
        <v/>
      </c>
      <c r="S562" s="7">
        <f>IF($Y562="","",R562*Q562)</f>
        <v/>
      </c>
      <c r="T562" s="7">
        <f>IF($Y562="","",S562+P562)</f>
        <v/>
      </c>
      <c r="U562" s="7">
        <f>IF($Y562="","",V562-T562)</f>
        <v/>
      </c>
      <c r="V562" s="7">
        <f>IF($Y562="","",O562+R562+M562)</f>
        <v/>
      </c>
      <c r="W562" s="7">
        <f>IF($Y562="","",V562-T562-K562)</f>
        <v/>
      </c>
      <c r="X562" s="12" t="n"/>
      <c r="Y562" s="13">
        <f>IF(ROWS($Y$2:$Y562)&lt;=MAX('Per Line'!$AI$2:$AI$8001),MATCH(ROWS($Y$2:$Y562),'Per Line'!$AI$2:$AI$8001,0),"")</f>
        <v/>
      </c>
    </row>
    <row r="563">
      <c r="A563" s="12" t="n"/>
      <c r="B563">
        <f>IF($Y563="","",INDEX('Per Line'!$F$2:$F$8001,$Y563)&amp;"")</f>
        <v/>
      </c>
      <c r="C563">
        <f>IF($Y563="","",INDEX('Per Line'!$D$2:$D$8001,$Y563)&amp;"")</f>
        <v/>
      </c>
      <c r="D563">
        <f>IF($Y563="","",INDEX('Per Line'!$B$2:$B$8001,$Y563))</f>
        <v/>
      </c>
      <c r="E563">
        <f>IF($Y563="","",INDEX('Per Line'!$C$2:$C$8001,$Y563)&amp;"")</f>
        <v/>
      </c>
      <c r="F563">
        <f>IF($Y563="","",INDEX('Per Line'!$G$2:$G$8001,$Y563)&amp;"")</f>
        <v/>
      </c>
      <c r="G563">
        <f>IF($Y563="","",INDEX('Per Line'!$L$2:$L$8001,$Y563)&amp;"")</f>
        <v/>
      </c>
      <c r="H563">
        <f>IF($Y563="","",INDEX('Per Line'!$M$2:$M$8001,$Y563)&amp;"")</f>
        <v/>
      </c>
      <c r="I563">
        <f>IF($Y563="","",INDEX('Per Line'!$N$2:$N$8001,$Y563)&amp;"")</f>
        <v/>
      </c>
      <c r="J563">
        <f>IF($Y563="","",INDEX('Per Line'!$Q$2:$Q$8001,$Y563))</f>
        <v/>
      </c>
      <c r="K563" s="7">
        <f>IF($Y563="","",J563*V563/100)</f>
        <v/>
      </c>
      <c r="L563">
        <f>IF($Y563="","",INDEX('Per Line'!$K$2:$K$8001,$Y563)&amp;"")</f>
        <v/>
      </c>
      <c r="M563" s="7">
        <f>IF($Y563="","",SUMIFS('Per Line'!$Y$2:$Y$8001,'Per Line'!$AG$2:$AG$8001,$B563&amp;"|"&amp;$C563,'Per Line'!$AK$2:$AK$8001,1))</f>
        <v/>
      </c>
      <c r="N563">
        <f>IF($Y563="","",Settings!$C$7)</f>
        <v/>
      </c>
      <c r="O563" s="7">
        <f>IF($Y563="","",SUMIFS('Per Line'!$Y$2:$Y$8001,'Per Line'!$AG$2:$AG$8001,$B563&amp;"|"&amp;$C563,'Per Line'!$AJ$2:$AJ$8001,0,'Per Line'!$AK$2:$AK$8001,0))</f>
        <v/>
      </c>
      <c r="P563" s="7">
        <f>IF($Y563="","",O563*N563)</f>
        <v/>
      </c>
      <c r="Q563">
        <f>IF($Y563="","",Settings!$C$6)</f>
        <v/>
      </c>
      <c r="R563" s="7">
        <f>IF($Y563="","",SUMIFS('Per Line'!$Y$2:$Y$8001,'Per Line'!$AG$2:$AG$8001,$B563&amp;"|"&amp;$C563,'Per Line'!$AJ$2:$AJ$8001,1,'Per Line'!$AK$2:$AK$8001,0))</f>
        <v/>
      </c>
      <c r="S563" s="7">
        <f>IF($Y563="","",R563*Q563)</f>
        <v/>
      </c>
      <c r="T563" s="7">
        <f>IF($Y563="","",S563+P563)</f>
        <v/>
      </c>
      <c r="U563" s="7">
        <f>IF($Y563="","",V563-T563)</f>
        <v/>
      </c>
      <c r="V563" s="7">
        <f>IF($Y563="","",O563+R563+M563)</f>
        <v/>
      </c>
      <c r="W563" s="7">
        <f>IF($Y563="","",V563-T563-K563)</f>
        <v/>
      </c>
      <c r="X563" s="12" t="n"/>
      <c r="Y563" s="13">
        <f>IF(ROWS($Y$2:$Y563)&lt;=MAX('Per Line'!$AI$2:$AI$8001),MATCH(ROWS($Y$2:$Y563),'Per Line'!$AI$2:$AI$8001,0),"")</f>
        <v/>
      </c>
    </row>
    <row r="564">
      <c r="A564" s="12" t="n"/>
      <c r="B564">
        <f>IF($Y564="","",INDEX('Per Line'!$F$2:$F$8001,$Y564)&amp;"")</f>
        <v/>
      </c>
      <c r="C564">
        <f>IF($Y564="","",INDEX('Per Line'!$D$2:$D$8001,$Y564)&amp;"")</f>
        <v/>
      </c>
      <c r="D564">
        <f>IF($Y564="","",INDEX('Per Line'!$B$2:$B$8001,$Y564))</f>
        <v/>
      </c>
      <c r="E564">
        <f>IF($Y564="","",INDEX('Per Line'!$C$2:$C$8001,$Y564)&amp;"")</f>
        <v/>
      </c>
      <c r="F564">
        <f>IF($Y564="","",INDEX('Per Line'!$G$2:$G$8001,$Y564)&amp;"")</f>
        <v/>
      </c>
      <c r="G564">
        <f>IF($Y564="","",INDEX('Per Line'!$L$2:$L$8001,$Y564)&amp;"")</f>
        <v/>
      </c>
      <c r="H564">
        <f>IF($Y564="","",INDEX('Per Line'!$M$2:$M$8001,$Y564)&amp;"")</f>
        <v/>
      </c>
      <c r="I564">
        <f>IF($Y564="","",INDEX('Per Line'!$N$2:$N$8001,$Y564)&amp;"")</f>
        <v/>
      </c>
      <c r="J564">
        <f>IF($Y564="","",INDEX('Per Line'!$Q$2:$Q$8001,$Y564))</f>
        <v/>
      </c>
      <c r="K564" s="7">
        <f>IF($Y564="","",J564*V564/100)</f>
        <v/>
      </c>
      <c r="L564">
        <f>IF($Y564="","",INDEX('Per Line'!$K$2:$K$8001,$Y564)&amp;"")</f>
        <v/>
      </c>
      <c r="M564" s="7">
        <f>IF($Y564="","",SUMIFS('Per Line'!$Y$2:$Y$8001,'Per Line'!$AG$2:$AG$8001,$B564&amp;"|"&amp;$C564,'Per Line'!$AK$2:$AK$8001,1))</f>
        <v/>
      </c>
      <c r="N564">
        <f>IF($Y564="","",Settings!$C$7)</f>
        <v/>
      </c>
      <c r="O564" s="7">
        <f>IF($Y564="","",SUMIFS('Per Line'!$Y$2:$Y$8001,'Per Line'!$AG$2:$AG$8001,$B564&amp;"|"&amp;$C564,'Per Line'!$AJ$2:$AJ$8001,0,'Per Line'!$AK$2:$AK$8001,0))</f>
        <v/>
      </c>
      <c r="P564" s="7">
        <f>IF($Y564="","",O564*N564)</f>
        <v/>
      </c>
      <c r="Q564">
        <f>IF($Y564="","",Settings!$C$6)</f>
        <v/>
      </c>
      <c r="R564" s="7">
        <f>IF($Y564="","",SUMIFS('Per Line'!$Y$2:$Y$8001,'Per Line'!$AG$2:$AG$8001,$B564&amp;"|"&amp;$C564,'Per Line'!$AJ$2:$AJ$8001,1,'Per Line'!$AK$2:$AK$8001,0))</f>
        <v/>
      </c>
      <c r="S564" s="7">
        <f>IF($Y564="","",R564*Q564)</f>
        <v/>
      </c>
      <c r="T564" s="7">
        <f>IF($Y564="","",S564+P564)</f>
        <v/>
      </c>
      <c r="U564" s="7">
        <f>IF($Y564="","",V564-T564)</f>
        <v/>
      </c>
      <c r="V564" s="7">
        <f>IF($Y564="","",O564+R564+M564)</f>
        <v/>
      </c>
      <c r="W564" s="7">
        <f>IF($Y564="","",V564-T564-K564)</f>
        <v/>
      </c>
      <c r="X564" s="12" t="n"/>
      <c r="Y564" s="13">
        <f>IF(ROWS($Y$2:$Y564)&lt;=MAX('Per Line'!$AI$2:$AI$8001),MATCH(ROWS($Y$2:$Y564),'Per Line'!$AI$2:$AI$8001,0),"")</f>
        <v/>
      </c>
    </row>
    <row r="565">
      <c r="A565" s="12" t="n"/>
      <c r="B565">
        <f>IF($Y565="","",INDEX('Per Line'!$F$2:$F$8001,$Y565)&amp;"")</f>
        <v/>
      </c>
      <c r="C565">
        <f>IF($Y565="","",INDEX('Per Line'!$D$2:$D$8001,$Y565)&amp;"")</f>
        <v/>
      </c>
      <c r="D565">
        <f>IF($Y565="","",INDEX('Per Line'!$B$2:$B$8001,$Y565))</f>
        <v/>
      </c>
      <c r="E565">
        <f>IF($Y565="","",INDEX('Per Line'!$C$2:$C$8001,$Y565)&amp;"")</f>
        <v/>
      </c>
      <c r="F565">
        <f>IF($Y565="","",INDEX('Per Line'!$G$2:$G$8001,$Y565)&amp;"")</f>
        <v/>
      </c>
      <c r="G565">
        <f>IF($Y565="","",INDEX('Per Line'!$L$2:$L$8001,$Y565)&amp;"")</f>
        <v/>
      </c>
      <c r="H565">
        <f>IF($Y565="","",INDEX('Per Line'!$M$2:$M$8001,$Y565)&amp;"")</f>
        <v/>
      </c>
      <c r="I565">
        <f>IF($Y565="","",INDEX('Per Line'!$N$2:$N$8001,$Y565)&amp;"")</f>
        <v/>
      </c>
      <c r="J565">
        <f>IF($Y565="","",INDEX('Per Line'!$Q$2:$Q$8001,$Y565))</f>
        <v/>
      </c>
      <c r="K565" s="7">
        <f>IF($Y565="","",J565*V565/100)</f>
        <v/>
      </c>
      <c r="L565">
        <f>IF($Y565="","",INDEX('Per Line'!$K$2:$K$8001,$Y565)&amp;"")</f>
        <v/>
      </c>
      <c r="M565" s="7">
        <f>IF($Y565="","",SUMIFS('Per Line'!$Y$2:$Y$8001,'Per Line'!$AG$2:$AG$8001,$B565&amp;"|"&amp;$C565,'Per Line'!$AK$2:$AK$8001,1))</f>
        <v/>
      </c>
      <c r="N565">
        <f>IF($Y565="","",Settings!$C$7)</f>
        <v/>
      </c>
      <c r="O565" s="7">
        <f>IF($Y565="","",SUMIFS('Per Line'!$Y$2:$Y$8001,'Per Line'!$AG$2:$AG$8001,$B565&amp;"|"&amp;$C565,'Per Line'!$AJ$2:$AJ$8001,0,'Per Line'!$AK$2:$AK$8001,0))</f>
        <v/>
      </c>
      <c r="P565" s="7">
        <f>IF($Y565="","",O565*N565)</f>
        <v/>
      </c>
      <c r="Q565">
        <f>IF($Y565="","",Settings!$C$6)</f>
        <v/>
      </c>
      <c r="R565" s="7">
        <f>IF($Y565="","",SUMIFS('Per Line'!$Y$2:$Y$8001,'Per Line'!$AG$2:$AG$8001,$B565&amp;"|"&amp;$C565,'Per Line'!$AJ$2:$AJ$8001,1,'Per Line'!$AK$2:$AK$8001,0))</f>
        <v/>
      </c>
      <c r="S565" s="7">
        <f>IF($Y565="","",R565*Q565)</f>
        <v/>
      </c>
      <c r="T565" s="7">
        <f>IF($Y565="","",S565+P565)</f>
        <v/>
      </c>
      <c r="U565" s="7">
        <f>IF($Y565="","",V565-T565)</f>
        <v/>
      </c>
      <c r="V565" s="7">
        <f>IF($Y565="","",O565+R565+M565)</f>
        <v/>
      </c>
      <c r="W565" s="7">
        <f>IF($Y565="","",V565-T565-K565)</f>
        <v/>
      </c>
      <c r="X565" s="12" t="n"/>
      <c r="Y565" s="13">
        <f>IF(ROWS($Y$2:$Y565)&lt;=MAX('Per Line'!$AI$2:$AI$8001),MATCH(ROWS($Y$2:$Y565),'Per Line'!$AI$2:$AI$8001,0),"")</f>
        <v/>
      </c>
    </row>
    <row r="566">
      <c r="A566" s="12" t="n"/>
      <c r="B566">
        <f>IF($Y566="","",INDEX('Per Line'!$F$2:$F$8001,$Y566)&amp;"")</f>
        <v/>
      </c>
      <c r="C566">
        <f>IF($Y566="","",INDEX('Per Line'!$D$2:$D$8001,$Y566)&amp;"")</f>
        <v/>
      </c>
      <c r="D566">
        <f>IF($Y566="","",INDEX('Per Line'!$B$2:$B$8001,$Y566))</f>
        <v/>
      </c>
      <c r="E566">
        <f>IF($Y566="","",INDEX('Per Line'!$C$2:$C$8001,$Y566)&amp;"")</f>
        <v/>
      </c>
      <c r="F566">
        <f>IF($Y566="","",INDEX('Per Line'!$G$2:$G$8001,$Y566)&amp;"")</f>
        <v/>
      </c>
      <c r="G566">
        <f>IF($Y566="","",INDEX('Per Line'!$L$2:$L$8001,$Y566)&amp;"")</f>
        <v/>
      </c>
      <c r="H566">
        <f>IF($Y566="","",INDEX('Per Line'!$M$2:$M$8001,$Y566)&amp;"")</f>
        <v/>
      </c>
      <c r="I566">
        <f>IF($Y566="","",INDEX('Per Line'!$N$2:$N$8001,$Y566)&amp;"")</f>
        <v/>
      </c>
      <c r="J566">
        <f>IF($Y566="","",INDEX('Per Line'!$Q$2:$Q$8001,$Y566))</f>
        <v/>
      </c>
      <c r="K566" s="7">
        <f>IF($Y566="","",J566*V566/100)</f>
        <v/>
      </c>
      <c r="L566">
        <f>IF($Y566="","",INDEX('Per Line'!$K$2:$K$8001,$Y566)&amp;"")</f>
        <v/>
      </c>
      <c r="M566" s="7">
        <f>IF($Y566="","",SUMIFS('Per Line'!$Y$2:$Y$8001,'Per Line'!$AG$2:$AG$8001,$B566&amp;"|"&amp;$C566,'Per Line'!$AK$2:$AK$8001,1))</f>
        <v/>
      </c>
      <c r="N566">
        <f>IF($Y566="","",Settings!$C$7)</f>
        <v/>
      </c>
      <c r="O566" s="7">
        <f>IF($Y566="","",SUMIFS('Per Line'!$Y$2:$Y$8001,'Per Line'!$AG$2:$AG$8001,$B566&amp;"|"&amp;$C566,'Per Line'!$AJ$2:$AJ$8001,0,'Per Line'!$AK$2:$AK$8001,0))</f>
        <v/>
      </c>
      <c r="P566" s="7">
        <f>IF($Y566="","",O566*N566)</f>
        <v/>
      </c>
      <c r="Q566">
        <f>IF($Y566="","",Settings!$C$6)</f>
        <v/>
      </c>
      <c r="R566" s="7">
        <f>IF($Y566="","",SUMIFS('Per Line'!$Y$2:$Y$8001,'Per Line'!$AG$2:$AG$8001,$B566&amp;"|"&amp;$C566,'Per Line'!$AJ$2:$AJ$8001,1,'Per Line'!$AK$2:$AK$8001,0))</f>
        <v/>
      </c>
      <c r="S566" s="7">
        <f>IF($Y566="","",R566*Q566)</f>
        <v/>
      </c>
      <c r="T566" s="7">
        <f>IF($Y566="","",S566+P566)</f>
        <v/>
      </c>
      <c r="U566" s="7">
        <f>IF($Y566="","",V566-T566)</f>
        <v/>
      </c>
      <c r="V566" s="7">
        <f>IF($Y566="","",O566+R566+M566)</f>
        <v/>
      </c>
      <c r="W566" s="7">
        <f>IF($Y566="","",V566-T566-K566)</f>
        <v/>
      </c>
      <c r="X566" s="12" t="n"/>
      <c r="Y566" s="13">
        <f>IF(ROWS($Y$2:$Y566)&lt;=MAX('Per Line'!$AI$2:$AI$8001),MATCH(ROWS($Y$2:$Y566),'Per Line'!$AI$2:$AI$8001,0),"")</f>
        <v/>
      </c>
    </row>
    <row r="567">
      <c r="A567" s="12" t="n"/>
      <c r="B567">
        <f>IF($Y567="","",INDEX('Per Line'!$F$2:$F$8001,$Y567)&amp;"")</f>
        <v/>
      </c>
      <c r="C567">
        <f>IF($Y567="","",INDEX('Per Line'!$D$2:$D$8001,$Y567)&amp;"")</f>
        <v/>
      </c>
      <c r="D567">
        <f>IF($Y567="","",INDEX('Per Line'!$B$2:$B$8001,$Y567))</f>
        <v/>
      </c>
      <c r="E567">
        <f>IF($Y567="","",INDEX('Per Line'!$C$2:$C$8001,$Y567)&amp;"")</f>
        <v/>
      </c>
      <c r="F567">
        <f>IF($Y567="","",INDEX('Per Line'!$G$2:$G$8001,$Y567)&amp;"")</f>
        <v/>
      </c>
      <c r="G567">
        <f>IF($Y567="","",INDEX('Per Line'!$L$2:$L$8001,$Y567)&amp;"")</f>
        <v/>
      </c>
      <c r="H567">
        <f>IF($Y567="","",INDEX('Per Line'!$M$2:$M$8001,$Y567)&amp;"")</f>
        <v/>
      </c>
      <c r="I567">
        <f>IF($Y567="","",INDEX('Per Line'!$N$2:$N$8001,$Y567)&amp;"")</f>
        <v/>
      </c>
      <c r="J567">
        <f>IF($Y567="","",INDEX('Per Line'!$Q$2:$Q$8001,$Y567))</f>
        <v/>
      </c>
      <c r="K567" s="7">
        <f>IF($Y567="","",J567*V567/100)</f>
        <v/>
      </c>
      <c r="L567">
        <f>IF($Y567="","",INDEX('Per Line'!$K$2:$K$8001,$Y567)&amp;"")</f>
        <v/>
      </c>
      <c r="M567" s="7">
        <f>IF($Y567="","",SUMIFS('Per Line'!$Y$2:$Y$8001,'Per Line'!$AG$2:$AG$8001,$B567&amp;"|"&amp;$C567,'Per Line'!$AK$2:$AK$8001,1))</f>
        <v/>
      </c>
      <c r="N567">
        <f>IF($Y567="","",Settings!$C$7)</f>
        <v/>
      </c>
      <c r="O567" s="7">
        <f>IF($Y567="","",SUMIFS('Per Line'!$Y$2:$Y$8001,'Per Line'!$AG$2:$AG$8001,$B567&amp;"|"&amp;$C567,'Per Line'!$AJ$2:$AJ$8001,0,'Per Line'!$AK$2:$AK$8001,0))</f>
        <v/>
      </c>
      <c r="P567" s="7">
        <f>IF($Y567="","",O567*N567)</f>
        <v/>
      </c>
      <c r="Q567">
        <f>IF($Y567="","",Settings!$C$6)</f>
        <v/>
      </c>
      <c r="R567" s="7">
        <f>IF($Y567="","",SUMIFS('Per Line'!$Y$2:$Y$8001,'Per Line'!$AG$2:$AG$8001,$B567&amp;"|"&amp;$C567,'Per Line'!$AJ$2:$AJ$8001,1,'Per Line'!$AK$2:$AK$8001,0))</f>
        <v/>
      </c>
      <c r="S567" s="7">
        <f>IF($Y567="","",R567*Q567)</f>
        <v/>
      </c>
      <c r="T567" s="7">
        <f>IF($Y567="","",S567+P567)</f>
        <v/>
      </c>
      <c r="U567" s="7">
        <f>IF($Y567="","",V567-T567)</f>
        <v/>
      </c>
      <c r="V567" s="7">
        <f>IF($Y567="","",O567+R567+M567)</f>
        <v/>
      </c>
      <c r="W567" s="7">
        <f>IF($Y567="","",V567-T567-K567)</f>
        <v/>
      </c>
      <c r="X567" s="12" t="n"/>
      <c r="Y567" s="13">
        <f>IF(ROWS($Y$2:$Y567)&lt;=MAX('Per Line'!$AI$2:$AI$8001),MATCH(ROWS($Y$2:$Y567),'Per Line'!$AI$2:$AI$8001,0),"")</f>
        <v/>
      </c>
    </row>
    <row r="568">
      <c r="A568" s="12" t="n"/>
      <c r="B568">
        <f>IF($Y568="","",INDEX('Per Line'!$F$2:$F$8001,$Y568)&amp;"")</f>
        <v/>
      </c>
      <c r="C568">
        <f>IF($Y568="","",INDEX('Per Line'!$D$2:$D$8001,$Y568)&amp;"")</f>
        <v/>
      </c>
      <c r="D568">
        <f>IF($Y568="","",INDEX('Per Line'!$B$2:$B$8001,$Y568))</f>
        <v/>
      </c>
      <c r="E568">
        <f>IF($Y568="","",INDEX('Per Line'!$C$2:$C$8001,$Y568)&amp;"")</f>
        <v/>
      </c>
      <c r="F568">
        <f>IF($Y568="","",INDEX('Per Line'!$G$2:$G$8001,$Y568)&amp;"")</f>
        <v/>
      </c>
      <c r="G568">
        <f>IF($Y568="","",INDEX('Per Line'!$L$2:$L$8001,$Y568)&amp;"")</f>
        <v/>
      </c>
      <c r="H568">
        <f>IF($Y568="","",INDEX('Per Line'!$M$2:$M$8001,$Y568)&amp;"")</f>
        <v/>
      </c>
      <c r="I568">
        <f>IF($Y568="","",INDEX('Per Line'!$N$2:$N$8001,$Y568)&amp;"")</f>
        <v/>
      </c>
      <c r="J568">
        <f>IF($Y568="","",INDEX('Per Line'!$Q$2:$Q$8001,$Y568))</f>
        <v/>
      </c>
      <c r="K568" s="7">
        <f>IF($Y568="","",J568*V568/100)</f>
        <v/>
      </c>
      <c r="L568">
        <f>IF($Y568="","",INDEX('Per Line'!$K$2:$K$8001,$Y568)&amp;"")</f>
        <v/>
      </c>
      <c r="M568" s="7">
        <f>IF($Y568="","",SUMIFS('Per Line'!$Y$2:$Y$8001,'Per Line'!$AG$2:$AG$8001,$B568&amp;"|"&amp;$C568,'Per Line'!$AK$2:$AK$8001,1))</f>
        <v/>
      </c>
      <c r="N568">
        <f>IF($Y568="","",Settings!$C$7)</f>
        <v/>
      </c>
      <c r="O568" s="7">
        <f>IF($Y568="","",SUMIFS('Per Line'!$Y$2:$Y$8001,'Per Line'!$AG$2:$AG$8001,$B568&amp;"|"&amp;$C568,'Per Line'!$AJ$2:$AJ$8001,0,'Per Line'!$AK$2:$AK$8001,0))</f>
        <v/>
      </c>
      <c r="P568" s="7">
        <f>IF($Y568="","",O568*N568)</f>
        <v/>
      </c>
      <c r="Q568">
        <f>IF($Y568="","",Settings!$C$6)</f>
        <v/>
      </c>
      <c r="R568" s="7">
        <f>IF($Y568="","",SUMIFS('Per Line'!$Y$2:$Y$8001,'Per Line'!$AG$2:$AG$8001,$B568&amp;"|"&amp;$C568,'Per Line'!$AJ$2:$AJ$8001,1,'Per Line'!$AK$2:$AK$8001,0))</f>
        <v/>
      </c>
      <c r="S568" s="7">
        <f>IF($Y568="","",R568*Q568)</f>
        <v/>
      </c>
      <c r="T568" s="7">
        <f>IF($Y568="","",S568+P568)</f>
        <v/>
      </c>
      <c r="U568" s="7">
        <f>IF($Y568="","",V568-T568)</f>
        <v/>
      </c>
      <c r="V568" s="7">
        <f>IF($Y568="","",O568+R568+M568)</f>
        <v/>
      </c>
      <c r="W568" s="7">
        <f>IF($Y568="","",V568-T568-K568)</f>
        <v/>
      </c>
      <c r="X568" s="12" t="n"/>
      <c r="Y568" s="13">
        <f>IF(ROWS($Y$2:$Y568)&lt;=MAX('Per Line'!$AI$2:$AI$8001),MATCH(ROWS($Y$2:$Y568),'Per Line'!$AI$2:$AI$8001,0),"")</f>
        <v/>
      </c>
    </row>
    <row r="569">
      <c r="A569" s="12" t="n"/>
      <c r="B569">
        <f>IF($Y569="","",INDEX('Per Line'!$F$2:$F$8001,$Y569)&amp;"")</f>
        <v/>
      </c>
      <c r="C569">
        <f>IF($Y569="","",INDEX('Per Line'!$D$2:$D$8001,$Y569)&amp;"")</f>
        <v/>
      </c>
      <c r="D569">
        <f>IF($Y569="","",INDEX('Per Line'!$B$2:$B$8001,$Y569))</f>
        <v/>
      </c>
      <c r="E569">
        <f>IF($Y569="","",INDEX('Per Line'!$C$2:$C$8001,$Y569)&amp;"")</f>
        <v/>
      </c>
      <c r="F569">
        <f>IF($Y569="","",INDEX('Per Line'!$G$2:$G$8001,$Y569)&amp;"")</f>
        <v/>
      </c>
      <c r="G569">
        <f>IF($Y569="","",INDEX('Per Line'!$L$2:$L$8001,$Y569)&amp;"")</f>
        <v/>
      </c>
      <c r="H569">
        <f>IF($Y569="","",INDEX('Per Line'!$M$2:$M$8001,$Y569)&amp;"")</f>
        <v/>
      </c>
      <c r="I569">
        <f>IF($Y569="","",INDEX('Per Line'!$N$2:$N$8001,$Y569)&amp;"")</f>
        <v/>
      </c>
      <c r="J569">
        <f>IF($Y569="","",INDEX('Per Line'!$Q$2:$Q$8001,$Y569))</f>
        <v/>
      </c>
      <c r="K569" s="7">
        <f>IF($Y569="","",J569*V569/100)</f>
        <v/>
      </c>
      <c r="L569">
        <f>IF($Y569="","",INDEX('Per Line'!$K$2:$K$8001,$Y569)&amp;"")</f>
        <v/>
      </c>
      <c r="M569" s="7">
        <f>IF($Y569="","",SUMIFS('Per Line'!$Y$2:$Y$8001,'Per Line'!$AG$2:$AG$8001,$B569&amp;"|"&amp;$C569,'Per Line'!$AK$2:$AK$8001,1))</f>
        <v/>
      </c>
      <c r="N569">
        <f>IF($Y569="","",Settings!$C$7)</f>
        <v/>
      </c>
      <c r="O569" s="7">
        <f>IF($Y569="","",SUMIFS('Per Line'!$Y$2:$Y$8001,'Per Line'!$AG$2:$AG$8001,$B569&amp;"|"&amp;$C569,'Per Line'!$AJ$2:$AJ$8001,0,'Per Line'!$AK$2:$AK$8001,0))</f>
        <v/>
      </c>
      <c r="P569" s="7">
        <f>IF($Y569="","",O569*N569)</f>
        <v/>
      </c>
      <c r="Q569">
        <f>IF($Y569="","",Settings!$C$6)</f>
        <v/>
      </c>
      <c r="R569" s="7">
        <f>IF($Y569="","",SUMIFS('Per Line'!$Y$2:$Y$8001,'Per Line'!$AG$2:$AG$8001,$B569&amp;"|"&amp;$C569,'Per Line'!$AJ$2:$AJ$8001,1,'Per Line'!$AK$2:$AK$8001,0))</f>
        <v/>
      </c>
      <c r="S569" s="7">
        <f>IF($Y569="","",R569*Q569)</f>
        <v/>
      </c>
      <c r="T569" s="7">
        <f>IF($Y569="","",S569+P569)</f>
        <v/>
      </c>
      <c r="U569" s="7">
        <f>IF($Y569="","",V569-T569)</f>
        <v/>
      </c>
      <c r="V569" s="7">
        <f>IF($Y569="","",O569+R569+M569)</f>
        <v/>
      </c>
      <c r="W569" s="7">
        <f>IF($Y569="","",V569-T569-K569)</f>
        <v/>
      </c>
      <c r="X569" s="12" t="n"/>
      <c r="Y569" s="13">
        <f>IF(ROWS($Y$2:$Y569)&lt;=MAX('Per Line'!$AI$2:$AI$8001),MATCH(ROWS($Y$2:$Y569),'Per Line'!$AI$2:$AI$8001,0),"")</f>
        <v/>
      </c>
    </row>
    <row r="570">
      <c r="A570" s="12" t="n"/>
      <c r="B570">
        <f>IF($Y570="","",INDEX('Per Line'!$F$2:$F$8001,$Y570)&amp;"")</f>
        <v/>
      </c>
      <c r="C570">
        <f>IF($Y570="","",INDEX('Per Line'!$D$2:$D$8001,$Y570)&amp;"")</f>
        <v/>
      </c>
      <c r="D570">
        <f>IF($Y570="","",INDEX('Per Line'!$B$2:$B$8001,$Y570))</f>
        <v/>
      </c>
      <c r="E570">
        <f>IF($Y570="","",INDEX('Per Line'!$C$2:$C$8001,$Y570)&amp;"")</f>
        <v/>
      </c>
      <c r="F570">
        <f>IF($Y570="","",INDEX('Per Line'!$G$2:$G$8001,$Y570)&amp;"")</f>
        <v/>
      </c>
      <c r="G570">
        <f>IF($Y570="","",INDEX('Per Line'!$L$2:$L$8001,$Y570)&amp;"")</f>
        <v/>
      </c>
      <c r="H570">
        <f>IF($Y570="","",INDEX('Per Line'!$M$2:$M$8001,$Y570)&amp;"")</f>
        <v/>
      </c>
      <c r="I570">
        <f>IF($Y570="","",INDEX('Per Line'!$N$2:$N$8001,$Y570)&amp;"")</f>
        <v/>
      </c>
      <c r="J570">
        <f>IF($Y570="","",INDEX('Per Line'!$Q$2:$Q$8001,$Y570))</f>
        <v/>
      </c>
      <c r="K570" s="7">
        <f>IF($Y570="","",J570*V570/100)</f>
        <v/>
      </c>
      <c r="L570">
        <f>IF($Y570="","",INDEX('Per Line'!$K$2:$K$8001,$Y570)&amp;"")</f>
        <v/>
      </c>
      <c r="M570" s="7">
        <f>IF($Y570="","",SUMIFS('Per Line'!$Y$2:$Y$8001,'Per Line'!$AG$2:$AG$8001,$B570&amp;"|"&amp;$C570,'Per Line'!$AK$2:$AK$8001,1))</f>
        <v/>
      </c>
      <c r="N570">
        <f>IF($Y570="","",Settings!$C$7)</f>
        <v/>
      </c>
      <c r="O570" s="7">
        <f>IF($Y570="","",SUMIFS('Per Line'!$Y$2:$Y$8001,'Per Line'!$AG$2:$AG$8001,$B570&amp;"|"&amp;$C570,'Per Line'!$AJ$2:$AJ$8001,0,'Per Line'!$AK$2:$AK$8001,0))</f>
        <v/>
      </c>
      <c r="P570" s="7">
        <f>IF($Y570="","",O570*N570)</f>
        <v/>
      </c>
      <c r="Q570">
        <f>IF($Y570="","",Settings!$C$6)</f>
        <v/>
      </c>
      <c r="R570" s="7">
        <f>IF($Y570="","",SUMIFS('Per Line'!$Y$2:$Y$8001,'Per Line'!$AG$2:$AG$8001,$B570&amp;"|"&amp;$C570,'Per Line'!$AJ$2:$AJ$8001,1,'Per Line'!$AK$2:$AK$8001,0))</f>
        <v/>
      </c>
      <c r="S570" s="7">
        <f>IF($Y570="","",R570*Q570)</f>
        <v/>
      </c>
      <c r="T570" s="7">
        <f>IF($Y570="","",S570+P570)</f>
        <v/>
      </c>
      <c r="U570" s="7">
        <f>IF($Y570="","",V570-T570)</f>
        <v/>
      </c>
      <c r="V570" s="7">
        <f>IF($Y570="","",O570+R570+M570)</f>
        <v/>
      </c>
      <c r="W570" s="7">
        <f>IF($Y570="","",V570-T570-K570)</f>
        <v/>
      </c>
      <c r="X570" s="12" t="n"/>
      <c r="Y570" s="13">
        <f>IF(ROWS($Y$2:$Y570)&lt;=MAX('Per Line'!$AI$2:$AI$8001),MATCH(ROWS($Y$2:$Y570),'Per Line'!$AI$2:$AI$8001,0),"")</f>
        <v/>
      </c>
    </row>
    <row r="571">
      <c r="A571" s="12" t="n"/>
      <c r="B571">
        <f>IF($Y571="","",INDEX('Per Line'!$F$2:$F$8001,$Y571)&amp;"")</f>
        <v/>
      </c>
      <c r="C571">
        <f>IF($Y571="","",INDEX('Per Line'!$D$2:$D$8001,$Y571)&amp;"")</f>
        <v/>
      </c>
      <c r="D571">
        <f>IF($Y571="","",INDEX('Per Line'!$B$2:$B$8001,$Y571))</f>
        <v/>
      </c>
      <c r="E571">
        <f>IF($Y571="","",INDEX('Per Line'!$C$2:$C$8001,$Y571)&amp;"")</f>
        <v/>
      </c>
      <c r="F571">
        <f>IF($Y571="","",INDEX('Per Line'!$G$2:$G$8001,$Y571)&amp;"")</f>
        <v/>
      </c>
      <c r="G571">
        <f>IF($Y571="","",INDEX('Per Line'!$L$2:$L$8001,$Y571)&amp;"")</f>
        <v/>
      </c>
      <c r="H571">
        <f>IF($Y571="","",INDEX('Per Line'!$M$2:$M$8001,$Y571)&amp;"")</f>
        <v/>
      </c>
      <c r="I571">
        <f>IF($Y571="","",INDEX('Per Line'!$N$2:$N$8001,$Y571)&amp;"")</f>
        <v/>
      </c>
      <c r="J571">
        <f>IF($Y571="","",INDEX('Per Line'!$Q$2:$Q$8001,$Y571))</f>
        <v/>
      </c>
      <c r="K571" s="7">
        <f>IF($Y571="","",J571*V571/100)</f>
        <v/>
      </c>
      <c r="L571">
        <f>IF($Y571="","",INDEX('Per Line'!$K$2:$K$8001,$Y571)&amp;"")</f>
        <v/>
      </c>
      <c r="M571" s="7">
        <f>IF($Y571="","",SUMIFS('Per Line'!$Y$2:$Y$8001,'Per Line'!$AG$2:$AG$8001,$B571&amp;"|"&amp;$C571,'Per Line'!$AK$2:$AK$8001,1))</f>
        <v/>
      </c>
      <c r="N571">
        <f>IF($Y571="","",Settings!$C$7)</f>
        <v/>
      </c>
      <c r="O571" s="7">
        <f>IF($Y571="","",SUMIFS('Per Line'!$Y$2:$Y$8001,'Per Line'!$AG$2:$AG$8001,$B571&amp;"|"&amp;$C571,'Per Line'!$AJ$2:$AJ$8001,0,'Per Line'!$AK$2:$AK$8001,0))</f>
        <v/>
      </c>
      <c r="P571" s="7">
        <f>IF($Y571="","",O571*N571)</f>
        <v/>
      </c>
      <c r="Q571">
        <f>IF($Y571="","",Settings!$C$6)</f>
        <v/>
      </c>
      <c r="R571" s="7">
        <f>IF($Y571="","",SUMIFS('Per Line'!$Y$2:$Y$8001,'Per Line'!$AG$2:$AG$8001,$B571&amp;"|"&amp;$C571,'Per Line'!$AJ$2:$AJ$8001,1,'Per Line'!$AK$2:$AK$8001,0))</f>
        <v/>
      </c>
      <c r="S571" s="7">
        <f>IF($Y571="","",R571*Q571)</f>
        <v/>
      </c>
      <c r="T571" s="7">
        <f>IF($Y571="","",S571+P571)</f>
        <v/>
      </c>
      <c r="U571" s="7">
        <f>IF($Y571="","",V571-T571)</f>
        <v/>
      </c>
      <c r="V571" s="7">
        <f>IF($Y571="","",O571+R571+M571)</f>
        <v/>
      </c>
      <c r="W571" s="7">
        <f>IF($Y571="","",V571-T571-K571)</f>
        <v/>
      </c>
      <c r="X571" s="12" t="n"/>
      <c r="Y571" s="13">
        <f>IF(ROWS($Y$2:$Y571)&lt;=MAX('Per Line'!$AI$2:$AI$8001),MATCH(ROWS($Y$2:$Y571),'Per Line'!$AI$2:$AI$8001,0),"")</f>
        <v/>
      </c>
    </row>
    <row r="572">
      <c r="A572" s="12" t="n"/>
      <c r="B572">
        <f>IF($Y572="","",INDEX('Per Line'!$F$2:$F$8001,$Y572)&amp;"")</f>
        <v/>
      </c>
      <c r="C572">
        <f>IF($Y572="","",INDEX('Per Line'!$D$2:$D$8001,$Y572)&amp;"")</f>
        <v/>
      </c>
      <c r="D572">
        <f>IF($Y572="","",INDEX('Per Line'!$B$2:$B$8001,$Y572))</f>
        <v/>
      </c>
      <c r="E572">
        <f>IF($Y572="","",INDEX('Per Line'!$C$2:$C$8001,$Y572)&amp;"")</f>
        <v/>
      </c>
      <c r="F572">
        <f>IF($Y572="","",INDEX('Per Line'!$G$2:$G$8001,$Y572)&amp;"")</f>
        <v/>
      </c>
      <c r="G572">
        <f>IF($Y572="","",INDEX('Per Line'!$L$2:$L$8001,$Y572)&amp;"")</f>
        <v/>
      </c>
      <c r="H572">
        <f>IF($Y572="","",INDEX('Per Line'!$M$2:$M$8001,$Y572)&amp;"")</f>
        <v/>
      </c>
      <c r="I572">
        <f>IF($Y572="","",INDEX('Per Line'!$N$2:$N$8001,$Y572)&amp;"")</f>
        <v/>
      </c>
      <c r="J572">
        <f>IF($Y572="","",INDEX('Per Line'!$Q$2:$Q$8001,$Y572))</f>
        <v/>
      </c>
      <c r="K572" s="7">
        <f>IF($Y572="","",J572*V572/100)</f>
        <v/>
      </c>
      <c r="L572">
        <f>IF($Y572="","",INDEX('Per Line'!$K$2:$K$8001,$Y572)&amp;"")</f>
        <v/>
      </c>
      <c r="M572" s="7">
        <f>IF($Y572="","",SUMIFS('Per Line'!$Y$2:$Y$8001,'Per Line'!$AG$2:$AG$8001,$B572&amp;"|"&amp;$C572,'Per Line'!$AK$2:$AK$8001,1))</f>
        <v/>
      </c>
      <c r="N572">
        <f>IF($Y572="","",Settings!$C$7)</f>
        <v/>
      </c>
      <c r="O572" s="7">
        <f>IF($Y572="","",SUMIFS('Per Line'!$Y$2:$Y$8001,'Per Line'!$AG$2:$AG$8001,$B572&amp;"|"&amp;$C572,'Per Line'!$AJ$2:$AJ$8001,0,'Per Line'!$AK$2:$AK$8001,0))</f>
        <v/>
      </c>
      <c r="P572" s="7">
        <f>IF($Y572="","",O572*N572)</f>
        <v/>
      </c>
      <c r="Q572">
        <f>IF($Y572="","",Settings!$C$6)</f>
        <v/>
      </c>
      <c r="R572" s="7">
        <f>IF($Y572="","",SUMIFS('Per Line'!$Y$2:$Y$8001,'Per Line'!$AG$2:$AG$8001,$B572&amp;"|"&amp;$C572,'Per Line'!$AJ$2:$AJ$8001,1,'Per Line'!$AK$2:$AK$8001,0))</f>
        <v/>
      </c>
      <c r="S572" s="7">
        <f>IF($Y572="","",R572*Q572)</f>
        <v/>
      </c>
      <c r="T572" s="7">
        <f>IF($Y572="","",S572+P572)</f>
        <v/>
      </c>
      <c r="U572" s="7">
        <f>IF($Y572="","",V572-T572)</f>
        <v/>
      </c>
      <c r="V572" s="7">
        <f>IF($Y572="","",O572+R572+M572)</f>
        <v/>
      </c>
      <c r="W572" s="7">
        <f>IF($Y572="","",V572-T572-K572)</f>
        <v/>
      </c>
      <c r="X572" s="12" t="n"/>
      <c r="Y572" s="13">
        <f>IF(ROWS($Y$2:$Y572)&lt;=MAX('Per Line'!$AI$2:$AI$8001),MATCH(ROWS($Y$2:$Y572),'Per Line'!$AI$2:$AI$8001,0),"")</f>
        <v/>
      </c>
    </row>
    <row r="573">
      <c r="A573" s="12" t="n"/>
      <c r="B573">
        <f>IF($Y573="","",INDEX('Per Line'!$F$2:$F$8001,$Y573)&amp;"")</f>
        <v/>
      </c>
      <c r="C573">
        <f>IF($Y573="","",INDEX('Per Line'!$D$2:$D$8001,$Y573)&amp;"")</f>
        <v/>
      </c>
      <c r="D573">
        <f>IF($Y573="","",INDEX('Per Line'!$B$2:$B$8001,$Y573))</f>
        <v/>
      </c>
      <c r="E573">
        <f>IF($Y573="","",INDEX('Per Line'!$C$2:$C$8001,$Y573)&amp;"")</f>
        <v/>
      </c>
      <c r="F573">
        <f>IF($Y573="","",INDEX('Per Line'!$G$2:$G$8001,$Y573)&amp;"")</f>
        <v/>
      </c>
      <c r="G573">
        <f>IF($Y573="","",INDEX('Per Line'!$L$2:$L$8001,$Y573)&amp;"")</f>
        <v/>
      </c>
      <c r="H573">
        <f>IF($Y573="","",INDEX('Per Line'!$M$2:$M$8001,$Y573)&amp;"")</f>
        <v/>
      </c>
      <c r="I573">
        <f>IF($Y573="","",INDEX('Per Line'!$N$2:$N$8001,$Y573)&amp;"")</f>
        <v/>
      </c>
      <c r="J573">
        <f>IF($Y573="","",INDEX('Per Line'!$Q$2:$Q$8001,$Y573))</f>
        <v/>
      </c>
      <c r="K573" s="7">
        <f>IF($Y573="","",J573*V573/100)</f>
        <v/>
      </c>
      <c r="L573">
        <f>IF($Y573="","",INDEX('Per Line'!$K$2:$K$8001,$Y573)&amp;"")</f>
        <v/>
      </c>
      <c r="M573" s="7">
        <f>IF($Y573="","",SUMIFS('Per Line'!$Y$2:$Y$8001,'Per Line'!$AG$2:$AG$8001,$B573&amp;"|"&amp;$C573,'Per Line'!$AK$2:$AK$8001,1))</f>
        <v/>
      </c>
      <c r="N573">
        <f>IF($Y573="","",Settings!$C$7)</f>
        <v/>
      </c>
      <c r="O573" s="7">
        <f>IF($Y573="","",SUMIFS('Per Line'!$Y$2:$Y$8001,'Per Line'!$AG$2:$AG$8001,$B573&amp;"|"&amp;$C573,'Per Line'!$AJ$2:$AJ$8001,0,'Per Line'!$AK$2:$AK$8001,0))</f>
        <v/>
      </c>
      <c r="P573" s="7">
        <f>IF($Y573="","",O573*N573)</f>
        <v/>
      </c>
      <c r="Q573">
        <f>IF($Y573="","",Settings!$C$6)</f>
        <v/>
      </c>
      <c r="R573" s="7">
        <f>IF($Y573="","",SUMIFS('Per Line'!$Y$2:$Y$8001,'Per Line'!$AG$2:$AG$8001,$B573&amp;"|"&amp;$C573,'Per Line'!$AJ$2:$AJ$8001,1,'Per Line'!$AK$2:$AK$8001,0))</f>
        <v/>
      </c>
      <c r="S573" s="7">
        <f>IF($Y573="","",R573*Q573)</f>
        <v/>
      </c>
      <c r="T573" s="7">
        <f>IF($Y573="","",S573+P573)</f>
        <v/>
      </c>
      <c r="U573" s="7">
        <f>IF($Y573="","",V573-T573)</f>
        <v/>
      </c>
      <c r="V573" s="7">
        <f>IF($Y573="","",O573+R573+M573)</f>
        <v/>
      </c>
      <c r="W573" s="7">
        <f>IF($Y573="","",V573-T573-K573)</f>
        <v/>
      </c>
      <c r="X573" s="12" t="n"/>
      <c r="Y573" s="13">
        <f>IF(ROWS($Y$2:$Y573)&lt;=MAX('Per Line'!$AI$2:$AI$8001),MATCH(ROWS($Y$2:$Y573),'Per Line'!$AI$2:$AI$8001,0),"")</f>
        <v/>
      </c>
    </row>
    <row r="574">
      <c r="A574" s="12" t="n"/>
      <c r="B574">
        <f>IF($Y574="","",INDEX('Per Line'!$F$2:$F$8001,$Y574)&amp;"")</f>
        <v/>
      </c>
      <c r="C574">
        <f>IF($Y574="","",INDEX('Per Line'!$D$2:$D$8001,$Y574)&amp;"")</f>
        <v/>
      </c>
      <c r="D574">
        <f>IF($Y574="","",INDEX('Per Line'!$B$2:$B$8001,$Y574))</f>
        <v/>
      </c>
      <c r="E574">
        <f>IF($Y574="","",INDEX('Per Line'!$C$2:$C$8001,$Y574)&amp;"")</f>
        <v/>
      </c>
      <c r="F574">
        <f>IF($Y574="","",INDEX('Per Line'!$G$2:$G$8001,$Y574)&amp;"")</f>
        <v/>
      </c>
      <c r="G574">
        <f>IF($Y574="","",INDEX('Per Line'!$L$2:$L$8001,$Y574)&amp;"")</f>
        <v/>
      </c>
      <c r="H574">
        <f>IF($Y574="","",INDEX('Per Line'!$M$2:$M$8001,$Y574)&amp;"")</f>
        <v/>
      </c>
      <c r="I574">
        <f>IF($Y574="","",INDEX('Per Line'!$N$2:$N$8001,$Y574)&amp;"")</f>
        <v/>
      </c>
      <c r="J574">
        <f>IF($Y574="","",INDEX('Per Line'!$Q$2:$Q$8001,$Y574))</f>
        <v/>
      </c>
      <c r="K574" s="7">
        <f>IF($Y574="","",J574*V574/100)</f>
        <v/>
      </c>
      <c r="L574">
        <f>IF($Y574="","",INDEX('Per Line'!$K$2:$K$8001,$Y574)&amp;"")</f>
        <v/>
      </c>
      <c r="M574" s="7">
        <f>IF($Y574="","",SUMIFS('Per Line'!$Y$2:$Y$8001,'Per Line'!$AG$2:$AG$8001,$B574&amp;"|"&amp;$C574,'Per Line'!$AK$2:$AK$8001,1))</f>
        <v/>
      </c>
      <c r="N574">
        <f>IF($Y574="","",Settings!$C$7)</f>
        <v/>
      </c>
      <c r="O574" s="7">
        <f>IF($Y574="","",SUMIFS('Per Line'!$Y$2:$Y$8001,'Per Line'!$AG$2:$AG$8001,$B574&amp;"|"&amp;$C574,'Per Line'!$AJ$2:$AJ$8001,0,'Per Line'!$AK$2:$AK$8001,0))</f>
        <v/>
      </c>
      <c r="P574" s="7">
        <f>IF($Y574="","",O574*N574)</f>
        <v/>
      </c>
      <c r="Q574">
        <f>IF($Y574="","",Settings!$C$6)</f>
        <v/>
      </c>
      <c r="R574" s="7">
        <f>IF($Y574="","",SUMIFS('Per Line'!$Y$2:$Y$8001,'Per Line'!$AG$2:$AG$8001,$B574&amp;"|"&amp;$C574,'Per Line'!$AJ$2:$AJ$8001,1,'Per Line'!$AK$2:$AK$8001,0))</f>
        <v/>
      </c>
      <c r="S574" s="7">
        <f>IF($Y574="","",R574*Q574)</f>
        <v/>
      </c>
      <c r="T574" s="7">
        <f>IF($Y574="","",S574+P574)</f>
        <v/>
      </c>
      <c r="U574" s="7">
        <f>IF($Y574="","",V574-T574)</f>
        <v/>
      </c>
      <c r="V574" s="7">
        <f>IF($Y574="","",O574+R574+M574)</f>
        <v/>
      </c>
      <c r="W574" s="7">
        <f>IF($Y574="","",V574-T574-K574)</f>
        <v/>
      </c>
      <c r="X574" s="12" t="n"/>
      <c r="Y574" s="13">
        <f>IF(ROWS($Y$2:$Y574)&lt;=MAX('Per Line'!$AI$2:$AI$8001),MATCH(ROWS($Y$2:$Y574),'Per Line'!$AI$2:$AI$8001,0),"")</f>
        <v/>
      </c>
    </row>
    <row r="575">
      <c r="A575" s="12" t="n"/>
      <c r="B575">
        <f>IF($Y575="","",INDEX('Per Line'!$F$2:$F$8001,$Y575)&amp;"")</f>
        <v/>
      </c>
      <c r="C575">
        <f>IF($Y575="","",INDEX('Per Line'!$D$2:$D$8001,$Y575)&amp;"")</f>
        <v/>
      </c>
      <c r="D575">
        <f>IF($Y575="","",INDEX('Per Line'!$B$2:$B$8001,$Y575))</f>
        <v/>
      </c>
      <c r="E575">
        <f>IF($Y575="","",INDEX('Per Line'!$C$2:$C$8001,$Y575)&amp;"")</f>
        <v/>
      </c>
      <c r="F575">
        <f>IF($Y575="","",INDEX('Per Line'!$G$2:$G$8001,$Y575)&amp;"")</f>
        <v/>
      </c>
      <c r="G575">
        <f>IF($Y575="","",INDEX('Per Line'!$L$2:$L$8001,$Y575)&amp;"")</f>
        <v/>
      </c>
      <c r="H575">
        <f>IF($Y575="","",INDEX('Per Line'!$M$2:$M$8001,$Y575)&amp;"")</f>
        <v/>
      </c>
      <c r="I575">
        <f>IF($Y575="","",INDEX('Per Line'!$N$2:$N$8001,$Y575)&amp;"")</f>
        <v/>
      </c>
      <c r="J575">
        <f>IF($Y575="","",INDEX('Per Line'!$Q$2:$Q$8001,$Y575))</f>
        <v/>
      </c>
      <c r="K575" s="7">
        <f>IF($Y575="","",J575*V575/100)</f>
        <v/>
      </c>
      <c r="L575">
        <f>IF($Y575="","",INDEX('Per Line'!$K$2:$K$8001,$Y575)&amp;"")</f>
        <v/>
      </c>
      <c r="M575" s="7">
        <f>IF($Y575="","",SUMIFS('Per Line'!$Y$2:$Y$8001,'Per Line'!$AG$2:$AG$8001,$B575&amp;"|"&amp;$C575,'Per Line'!$AK$2:$AK$8001,1))</f>
        <v/>
      </c>
      <c r="N575">
        <f>IF($Y575="","",Settings!$C$7)</f>
        <v/>
      </c>
      <c r="O575" s="7">
        <f>IF($Y575="","",SUMIFS('Per Line'!$Y$2:$Y$8001,'Per Line'!$AG$2:$AG$8001,$B575&amp;"|"&amp;$C575,'Per Line'!$AJ$2:$AJ$8001,0,'Per Line'!$AK$2:$AK$8001,0))</f>
        <v/>
      </c>
      <c r="P575" s="7">
        <f>IF($Y575="","",O575*N575)</f>
        <v/>
      </c>
      <c r="Q575">
        <f>IF($Y575="","",Settings!$C$6)</f>
        <v/>
      </c>
      <c r="R575" s="7">
        <f>IF($Y575="","",SUMIFS('Per Line'!$Y$2:$Y$8001,'Per Line'!$AG$2:$AG$8001,$B575&amp;"|"&amp;$C575,'Per Line'!$AJ$2:$AJ$8001,1,'Per Line'!$AK$2:$AK$8001,0))</f>
        <v/>
      </c>
      <c r="S575" s="7">
        <f>IF($Y575="","",R575*Q575)</f>
        <v/>
      </c>
      <c r="T575" s="7">
        <f>IF($Y575="","",S575+P575)</f>
        <v/>
      </c>
      <c r="U575" s="7">
        <f>IF($Y575="","",V575-T575)</f>
        <v/>
      </c>
      <c r="V575" s="7">
        <f>IF($Y575="","",O575+R575+M575)</f>
        <v/>
      </c>
      <c r="W575" s="7">
        <f>IF($Y575="","",V575-T575-K575)</f>
        <v/>
      </c>
      <c r="X575" s="12" t="n"/>
      <c r="Y575" s="13">
        <f>IF(ROWS($Y$2:$Y575)&lt;=MAX('Per Line'!$AI$2:$AI$8001),MATCH(ROWS($Y$2:$Y575),'Per Line'!$AI$2:$AI$8001,0),"")</f>
        <v/>
      </c>
    </row>
    <row r="576">
      <c r="A576" s="12" t="n"/>
      <c r="B576">
        <f>IF($Y576="","",INDEX('Per Line'!$F$2:$F$8001,$Y576)&amp;"")</f>
        <v/>
      </c>
      <c r="C576">
        <f>IF($Y576="","",INDEX('Per Line'!$D$2:$D$8001,$Y576)&amp;"")</f>
        <v/>
      </c>
      <c r="D576">
        <f>IF($Y576="","",INDEX('Per Line'!$B$2:$B$8001,$Y576))</f>
        <v/>
      </c>
      <c r="E576">
        <f>IF($Y576="","",INDEX('Per Line'!$C$2:$C$8001,$Y576)&amp;"")</f>
        <v/>
      </c>
      <c r="F576">
        <f>IF($Y576="","",INDEX('Per Line'!$G$2:$G$8001,$Y576)&amp;"")</f>
        <v/>
      </c>
      <c r="G576">
        <f>IF($Y576="","",INDEX('Per Line'!$L$2:$L$8001,$Y576)&amp;"")</f>
        <v/>
      </c>
      <c r="H576">
        <f>IF($Y576="","",INDEX('Per Line'!$M$2:$M$8001,$Y576)&amp;"")</f>
        <v/>
      </c>
      <c r="I576">
        <f>IF($Y576="","",INDEX('Per Line'!$N$2:$N$8001,$Y576)&amp;"")</f>
        <v/>
      </c>
      <c r="J576">
        <f>IF($Y576="","",INDEX('Per Line'!$Q$2:$Q$8001,$Y576))</f>
        <v/>
      </c>
      <c r="K576" s="7">
        <f>IF($Y576="","",J576*V576/100)</f>
        <v/>
      </c>
      <c r="L576">
        <f>IF($Y576="","",INDEX('Per Line'!$K$2:$K$8001,$Y576)&amp;"")</f>
        <v/>
      </c>
      <c r="M576" s="7">
        <f>IF($Y576="","",SUMIFS('Per Line'!$Y$2:$Y$8001,'Per Line'!$AG$2:$AG$8001,$B576&amp;"|"&amp;$C576,'Per Line'!$AK$2:$AK$8001,1))</f>
        <v/>
      </c>
      <c r="N576">
        <f>IF($Y576="","",Settings!$C$7)</f>
        <v/>
      </c>
      <c r="O576" s="7">
        <f>IF($Y576="","",SUMIFS('Per Line'!$Y$2:$Y$8001,'Per Line'!$AG$2:$AG$8001,$B576&amp;"|"&amp;$C576,'Per Line'!$AJ$2:$AJ$8001,0,'Per Line'!$AK$2:$AK$8001,0))</f>
        <v/>
      </c>
      <c r="P576" s="7">
        <f>IF($Y576="","",O576*N576)</f>
        <v/>
      </c>
      <c r="Q576">
        <f>IF($Y576="","",Settings!$C$6)</f>
        <v/>
      </c>
      <c r="R576" s="7">
        <f>IF($Y576="","",SUMIFS('Per Line'!$Y$2:$Y$8001,'Per Line'!$AG$2:$AG$8001,$B576&amp;"|"&amp;$C576,'Per Line'!$AJ$2:$AJ$8001,1,'Per Line'!$AK$2:$AK$8001,0))</f>
        <v/>
      </c>
      <c r="S576" s="7">
        <f>IF($Y576="","",R576*Q576)</f>
        <v/>
      </c>
      <c r="T576" s="7">
        <f>IF($Y576="","",S576+P576)</f>
        <v/>
      </c>
      <c r="U576" s="7">
        <f>IF($Y576="","",V576-T576)</f>
        <v/>
      </c>
      <c r="V576" s="7">
        <f>IF($Y576="","",O576+R576+M576)</f>
        <v/>
      </c>
      <c r="W576" s="7">
        <f>IF($Y576="","",V576-T576-K576)</f>
        <v/>
      </c>
      <c r="X576" s="12" t="n"/>
      <c r="Y576" s="13">
        <f>IF(ROWS($Y$2:$Y576)&lt;=MAX('Per Line'!$AI$2:$AI$8001),MATCH(ROWS($Y$2:$Y576),'Per Line'!$AI$2:$AI$8001,0),"")</f>
        <v/>
      </c>
    </row>
    <row r="577">
      <c r="A577" s="12" t="n"/>
      <c r="B577">
        <f>IF($Y577="","",INDEX('Per Line'!$F$2:$F$8001,$Y577)&amp;"")</f>
        <v/>
      </c>
      <c r="C577">
        <f>IF($Y577="","",INDEX('Per Line'!$D$2:$D$8001,$Y577)&amp;"")</f>
        <v/>
      </c>
      <c r="D577">
        <f>IF($Y577="","",INDEX('Per Line'!$B$2:$B$8001,$Y577))</f>
        <v/>
      </c>
      <c r="E577">
        <f>IF($Y577="","",INDEX('Per Line'!$C$2:$C$8001,$Y577)&amp;"")</f>
        <v/>
      </c>
      <c r="F577">
        <f>IF($Y577="","",INDEX('Per Line'!$G$2:$G$8001,$Y577)&amp;"")</f>
        <v/>
      </c>
      <c r="G577">
        <f>IF($Y577="","",INDEX('Per Line'!$L$2:$L$8001,$Y577)&amp;"")</f>
        <v/>
      </c>
      <c r="H577">
        <f>IF($Y577="","",INDEX('Per Line'!$M$2:$M$8001,$Y577)&amp;"")</f>
        <v/>
      </c>
      <c r="I577">
        <f>IF($Y577="","",INDEX('Per Line'!$N$2:$N$8001,$Y577)&amp;"")</f>
        <v/>
      </c>
      <c r="J577">
        <f>IF($Y577="","",INDEX('Per Line'!$Q$2:$Q$8001,$Y577))</f>
        <v/>
      </c>
      <c r="K577" s="7">
        <f>IF($Y577="","",J577*V577/100)</f>
        <v/>
      </c>
      <c r="L577">
        <f>IF($Y577="","",INDEX('Per Line'!$K$2:$K$8001,$Y577)&amp;"")</f>
        <v/>
      </c>
      <c r="M577" s="7">
        <f>IF($Y577="","",SUMIFS('Per Line'!$Y$2:$Y$8001,'Per Line'!$AG$2:$AG$8001,$B577&amp;"|"&amp;$C577,'Per Line'!$AK$2:$AK$8001,1))</f>
        <v/>
      </c>
      <c r="N577">
        <f>IF($Y577="","",Settings!$C$7)</f>
        <v/>
      </c>
      <c r="O577" s="7">
        <f>IF($Y577="","",SUMIFS('Per Line'!$Y$2:$Y$8001,'Per Line'!$AG$2:$AG$8001,$B577&amp;"|"&amp;$C577,'Per Line'!$AJ$2:$AJ$8001,0,'Per Line'!$AK$2:$AK$8001,0))</f>
        <v/>
      </c>
      <c r="P577" s="7">
        <f>IF($Y577="","",O577*N577)</f>
        <v/>
      </c>
      <c r="Q577">
        <f>IF($Y577="","",Settings!$C$6)</f>
        <v/>
      </c>
      <c r="R577" s="7">
        <f>IF($Y577="","",SUMIFS('Per Line'!$Y$2:$Y$8001,'Per Line'!$AG$2:$AG$8001,$B577&amp;"|"&amp;$C577,'Per Line'!$AJ$2:$AJ$8001,1,'Per Line'!$AK$2:$AK$8001,0))</f>
        <v/>
      </c>
      <c r="S577" s="7">
        <f>IF($Y577="","",R577*Q577)</f>
        <v/>
      </c>
      <c r="T577" s="7">
        <f>IF($Y577="","",S577+P577)</f>
        <v/>
      </c>
      <c r="U577" s="7">
        <f>IF($Y577="","",V577-T577)</f>
        <v/>
      </c>
      <c r="V577" s="7">
        <f>IF($Y577="","",O577+R577+M577)</f>
        <v/>
      </c>
      <c r="W577" s="7">
        <f>IF($Y577="","",V577-T577-K577)</f>
        <v/>
      </c>
      <c r="X577" s="12" t="n"/>
      <c r="Y577" s="13">
        <f>IF(ROWS($Y$2:$Y577)&lt;=MAX('Per Line'!$AI$2:$AI$8001),MATCH(ROWS($Y$2:$Y577),'Per Line'!$AI$2:$AI$8001,0),"")</f>
        <v/>
      </c>
    </row>
    <row r="578">
      <c r="A578" s="12" t="n"/>
      <c r="B578">
        <f>IF($Y578="","",INDEX('Per Line'!$F$2:$F$8001,$Y578)&amp;"")</f>
        <v/>
      </c>
      <c r="C578">
        <f>IF($Y578="","",INDEX('Per Line'!$D$2:$D$8001,$Y578)&amp;"")</f>
        <v/>
      </c>
      <c r="D578">
        <f>IF($Y578="","",INDEX('Per Line'!$B$2:$B$8001,$Y578))</f>
        <v/>
      </c>
      <c r="E578">
        <f>IF($Y578="","",INDEX('Per Line'!$C$2:$C$8001,$Y578)&amp;"")</f>
        <v/>
      </c>
      <c r="F578">
        <f>IF($Y578="","",INDEX('Per Line'!$G$2:$G$8001,$Y578)&amp;"")</f>
        <v/>
      </c>
      <c r="G578">
        <f>IF($Y578="","",INDEX('Per Line'!$L$2:$L$8001,$Y578)&amp;"")</f>
        <v/>
      </c>
      <c r="H578">
        <f>IF($Y578="","",INDEX('Per Line'!$M$2:$M$8001,$Y578)&amp;"")</f>
        <v/>
      </c>
      <c r="I578">
        <f>IF($Y578="","",INDEX('Per Line'!$N$2:$N$8001,$Y578)&amp;"")</f>
        <v/>
      </c>
      <c r="J578">
        <f>IF($Y578="","",INDEX('Per Line'!$Q$2:$Q$8001,$Y578))</f>
        <v/>
      </c>
      <c r="K578" s="7">
        <f>IF($Y578="","",J578*V578/100)</f>
        <v/>
      </c>
      <c r="L578">
        <f>IF($Y578="","",INDEX('Per Line'!$K$2:$K$8001,$Y578)&amp;"")</f>
        <v/>
      </c>
      <c r="M578" s="7">
        <f>IF($Y578="","",SUMIFS('Per Line'!$Y$2:$Y$8001,'Per Line'!$AG$2:$AG$8001,$B578&amp;"|"&amp;$C578,'Per Line'!$AK$2:$AK$8001,1))</f>
        <v/>
      </c>
      <c r="N578">
        <f>IF($Y578="","",Settings!$C$7)</f>
        <v/>
      </c>
      <c r="O578" s="7">
        <f>IF($Y578="","",SUMIFS('Per Line'!$Y$2:$Y$8001,'Per Line'!$AG$2:$AG$8001,$B578&amp;"|"&amp;$C578,'Per Line'!$AJ$2:$AJ$8001,0,'Per Line'!$AK$2:$AK$8001,0))</f>
        <v/>
      </c>
      <c r="P578" s="7">
        <f>IF($Y578="","",O578*N578)</f>
        <v/>
      </c>
      <c r="Q578">
        <f>IF($Y578="","",Settings!$C$6)</f>
        <v/>
      </c>
      <c r="R578" s="7">
        <f>IF($Y578="","",SUMIFS('Per Line'!$Y$2:$Y$8001,'Per Line'!$AG$2:$AG$8001,$B578&amp;"|"&amp;$C578,'Per Line'!$AJ$2:$AJ$8001,1,'Per Line'!$AK$2:$AK$8001,0))</f>
        <v/>
      </c>
      <c r="S578" s="7">
        <f>IF($Y578="","",R578*Q578)</f>
        <v/>
      </c>
      <c r="T578" s="7">
        <f>IF($Y578="","",S578+P578)</f>
        <v/>
      </c>
      <c r="U578" s="7">
        <f>IF($Y578="","",V578-T578)</f>
        <v/>
      </c>
      <c r="V578" s="7">
        <f>IF($Y578="","",O578+R578+M578)</f>
        <v/>
      </c>
      <c r="W578" s="7">
        <f>IF($Y578="","",V578-T578-K578)</f>
        <v/>
      </c>
      <c r="X578" s="12" t="n"/>
      <c r="Y578" s="13">
        <f>IF(ROWS($Y$2:$Y578)&lt;=MAX('Per Line'!$AI$2:$AI$8001),MATCH(ROWS($Y$2:$Y578),'Per Line'!$AI$2:$AI$8001,0),"")</f>
        <v/>
      </c>
    </row>
    <row r="579">
      <c r="A579" s="12" t="n"/>
      <c r="B579">
        <f>IF($Y579="","",INDEX('Per Line'!$F$2:$F$8001,$Y579)&amp;"")</f>
        <v/>
      </c>
      <c r="C579">
        <f>IF($Y579="","",INDEX('Per Line'!$D$2:$D$8001,$Y579)&amp;"")</f>
        <v/>
      </c>
      <c r="D579">
        <f>IF($Y579="","",INDEX('Per Line'!$B$2:$B$8001,$Y579))</f>
        <v/>
      </c>
      <c r="E579">
        <f>IF($Y579="","",INDEX('Per Line'!$C$2:$C$8001,$Y579)&amp;"")</f>
        <v/>
      </c>
      <c r="F579">
        <f>IF($Y579="","",INDEX('Per Line'!$G$2:$G$8001,$Y579)&amp;"")</f>
        <v/>
      </c>
      <c r="G579">
        <f>IF($Y579="","",INDEX('Per Line'!$L$2:$L$8001,$Y579)&amp;"")</f>
        <v/>
      </c>
      <c r="H579">
        <f>IF($Y579="","",INDEX('Per Line'!$M$2:$M$8001,$Y579)&amp;"")</f>
        <v/>
      </c>
      <c r="I579">
        <f>IF($Y579="","",INDEX('Per Line'!$N$2:$N$8001,$Y579)&amp;"")</f>
        <v/>
      </c>
      <c r="J579">
        <f>IF($Y579="","",INDEX('Per Line'!$Q$2:$Q$8001,$Y579))</f>
        <v/>
      </c>
      <c r="K579" s="7">
        <f>IF($Y579="","",J579*V579/100)</f>
        <v/>
      </c>
      <c r="L579">
        <f>IF($Y579="","",INDEX('Per Line'!$K$2:$K$8001,$Y579)&amp;"")</f>
        <v/>
      </c>
      <c r="M579" s="7">
        <f>IF($Y579="","",SUMIFS('Per Line'!$Y$2:$Y$8001,'Per Line'!$AG$2:$AG$8001,$B579&amp;"|"&amp;$C579,'Per Line'!$AK$2:$AK$8001,1))</f>
        <v/>
      </c>
      <c r="N579">
        <f>IF($Y579="","",Settings!$C$7)</f>
        <v/>
      </c>
      <c r="O579" s="7">
        <f>IF($Y579="","",SUMIFS('Per Line'!$Y$2:$Y$8001,'Per Line'!$AG$2:$AG$8001,$B579&amp;"|"&amp;$C579,'Per Line'!$AJ$2:$AJ$8001,0,'Per Line'!$AK$2:$AK$8001,0))</f>
        <v/>
      </c>
      <c r="P579" s="7">
        <f>IF($Y579="","",O579*N579)</f>
        <v/>
      </c>
      <c r="Q579">
        <f>IF($Y579="","",Settings!$C$6)</f>
        <v/>
      </c>
      <c r="R579" s="7">
        <f>IF($Y579="","",SUMIFS('Per Line'!$Y$2:$Y$8001,'Per Line'!$AG$2:$AG$8001,$B579&amp;"|"&amp;$C579,'Per Line'!$AJ$2:$AJ$8001,1,'Per Line'!$AK$2:$AK$8001,0))</f>
        <v/>
      </c>
      <c r="S579" s="7">
        <f>IF($Y579="","",R579*Q579)</f>
        <v/>
      </c>
      <c r="T579" s="7">
        <f>IF($Y579="","",S579+P579)</f>
        <v/>
      </c>
      <c r="U579" s="7">
        <f>IF($Y579="","",V579-T579)</f>
        <v/>
      </c>
      <c r="V579" s="7">
        <f>IF($Y579="","",O579+R579+M579)</f>
        <v/>
      </c>
      <c r="W579" s="7">
        <f>IF($Y579="","",V579-T579-K579)</f>
        <v/>
      </c>
      <c r="X579" s="12" t="n"/>
      <c r="Y579" s="13">
        <f>IF(ROWS($Y$2:$Y579)&lt;=MAX('Per Line'!$AI$2:$AI$8001),MATCH(ROWS($Y$2:$Y579),'Per Line'!$AI$2:$AI$8001,0),"")</f>
        <v/>
      </c>
    </row>
    <row r="580">
      <c r="A580" s="12" t="n"/>
      <c r="B580">
        <f>IF($Y580="","",INDEX('Per Line'!$F$2:$F$8001,$Y580)&amp;"")</f>
        <v/>
      </c>
      <c r="C580">
        <f>IF($Y580="","",INDEX('Per Line'!$D$2:$D$8001,$Y580)&amp;"")</f>
        <v/>
      </c>
      <c r="D580">
        <f>IF($Y580="","",INDEX('Per Line'!$B$2:$B$8001,$Y580))</f>
        <v/>
      </c>
      <c r="E580">
        <f>IF($Y580="","",INDEX('Per Line'!$C$2:$C$8001,$Y580)&amp;"")</f>
        <v/>
      </c>
      <c r="F580">
        <f>IF($Y580="","",INDEX('Per Line'!$G$2:$G$8001,$Y580)&amp;"")</f>
        <v/>
      </c>
      <c r="G580">
        <f>IF($Y580="","",INDEX('Per Line'!$L$2:$L$8001,$Y580)&amp;"")</f>
        <v/>
      </c>
      <c r="H580">
        <f>IF($Y580="","",INDEX('Per Line'!$M$2:$M$8001,$Y580)&amp;"")</f>
        <v/>
      </c>
      <c r="I580">
        <f>IF($Y580="","",INDEX('Per Line'!$N$2:$N$8001,$Y580)&amp;"")</f>
        <v/>
      </c>
      <c r="J580">
        <f>IF($Y580="","",INDEX('Per Line'!$Q$2:$Q$8001,$Y580))</f>
        <v/>
      </c>
      <c r="K580" s="7">
        <f>IF($Y580="","",J580*V580/100)</f>
        <v/>
      </c>
      <c r="L580">
        <f>IF($Y580="","",INDEX('Per Line'!$K$2:$K$8001,$Y580)&amp;"")</f>
        <v/>
      </c>
      <c r="M580" s="7">
        <f>IF($Y580="","",SUMIFS('Per Line'!$Y$2:$Y$8001,'Per Line'!$AG$2:$AG$8001,$B580&amp;"|"&amp;$C580,'Per Line'!$AK$2:$AK$8001,1))</f>
        <v/>
      </c>
      <c r="N580">
        <f>IF($Y580="","",Settings!$C$7)</f>
        <v/>
      </c>
      <c r="O580" s="7">
        <f>IF($Y580="","",SUMIFS('Per Line'!$Y$2:$Y$8001,'Per Line'!$AG$2:$AG$8001,$B580&amp;"|"&amp;$C580,'Per Line'!$AJ$2:$AJ$8001,0,'Per Line'!$AK$2:$AK$8001,0))</f>
        <v/>
      </c>
      <c r="P580" s="7">
        <f>IF($Y580="","",O580*N580)</f>
        <v/>
      </c>
      <c r="Q580">
        <f>IF($Y580="","",Settings!$C$6)</f>
        <v/>
      </c>
      <c r="R580" s="7">
        <f>IF($Y580="","",SUMIFS('Per Line'!$Y$2:$Y$8001,'Per Line'!$AG$2:$AG$8001,$B580&amp;"|"&amp;$C580,'Per Line'!$AJ$2:$AJ$8001,1,'Per Line'!$AK$2:$AK$8001,0))</f>
        <v/>
      </c>
      <c r="S580" s="7">
        <f>IF($Y580="","",R580*Q580)</f>
        <v/>
      </c>
      <c r="T580" s="7">
        <f>IF($Y580="","",S580+P580)</f>
        <v/>
      </c>
      <c r="U580" s="7">
        <f>IF($Y580="","",V580-T580)</f>
        <v/>
      </c>
      <c r="V580" s="7">
        <f>IF($Y580="","",O580+R580+M580)</f>
        <v/>
      </c>
      <c r="W580" s="7">
        <f>IF($Y580="","",V580-T580-K580)</f>
        <v/>
      </c>
      <c r="X580" s="12" t="n"/>
      <c r="Y580" s="13">
        <f>IF(ROWS($Y$2:$Y580)&lt;=MAX('Per Line'!$AI$2:$AI$8001),MATCH(ROWS($Y$2:$Y580),'Per Line'!$AI$2:$AI$8001,0),"")</f>
        <v/>
      </c>
    </row>
    <row r="581">
      <c r="A581" s="12" t="n"/>
      <c r="B581">
        <f>IF($Y581="","",INDEX('Per Line'!$F$2:$F$8001,$Y581)&amp;"")</f>
        <v/>
      </c>
      <c r="C581">
        <f>IF($Y581="","",INDEX('Per Line'!$D$2:$D$8001,$Y581)&amp;"")</f>
        <v/>
      </c>
      <c r="D581">
        <f>IF($Y581="","",INDEX('Per Line'!$B$2:$B$8001,$Y581))</f>
        <v/>
      </c>
      <c r="E581">
        <f>IF($Y581="","",INDEX('Per Line'!$C$2:$C$8001,$Y581)&amp;"")</f>
        <v/>
      </c>
      <c r="F581">
        <f>IF($Y581="","",INDEX('Per Line'!$G$2:$G$8001,$Y581)&amp;"")</f>
        <v/>
      </c>
      <c r="G581">
        <f>IF($Y581="","",INDEX('Per Line'!$L$2:$L$8001,$Y581)&amp;"")</f>
        <v/>
      </c>
      <c r="H581">
        <f>IF($Y581="","",INDEX('Per Line'!$M$2:$M$8001,$Y581)&amp;"")</f>
        <v/>
      </c>
      <c r="I581">
        <f>IF($Y581="","",INDEX('Per Line'!$N$2:$N$8001,$Y581)&amp;"")</f>
        <v/>
      </c>
      <c r="J581">
        <f>IF($Y581="","",INDEX('Per Line'!$Q$2:$Q$8001,$Y581))</f>
        <v/>
      </c>
      <c r="K581" s="7">
        <f>IF($Y581="","",J581*V581/100)</f>
        <v/>
      </c>
      <c r="L581">
        <f>IF($Y581="","",INDEX('Per Line'!$K$2:$K$8001,$Y581)&amp;"")</f>
        <v/>
      </c>
      <c r="M581" s="7">
        <f>IF($Y581="","",SUMIFS('Per Line'!$Y$2:$Y$8001,'Per Line'!$AG$2:$AG$8001,$B581&amp;"|"&amp;$C581,'Per Line'!$AK$2:$AK$8001,1))</f>
        <v/>
      </c>
      <c r="N581">
        <f>IF($Y581="","",Settings!$C$7)</f>
        <v/>
      </c>
      <c r="O581" s="7">
        <f>IF($Y581="","",SUMIFS('Per Line'!$Y$2:$Y$8001,'Per Line'!$AG$2:$AG$8001,$B581&amp;"|"&amp;$C581,'Per Line'!$AJ$2:$AJ$8001,0,'Per Line'!$AK$2:$AK$8001,0))</f>
        <v/>
      </c>
      <c r="P581" s="7">
        <f>IF($Y581="","",O581*N581)</f>
        <v/>
      </c>
      <c r="Q581">
        <f>IF($Y581="","",Settings!$C$6)</f>
        <v/>
      </c>
      <c r="R581" s="7">
        <f>IF($Y581="","",SUMIFS('Per Line'!$Y$2:$Y$8001,'Per Line'!$AG$2:$AG$8001,$B581&amp;"|"&amp;$C581,'Per Line'!$AJ$2:$AJ$8001,1,'Per Line'!$AK$2:$AK$8001,0))</f>
        <v/>
      </c>
      <c r="S581" s="7">
        <f>IF($Y581="","",R581*Q581)</f>
        <v/>
      </c>
      <c r="T581" s="7">
        <f>IF($Y581="","",S581+P581)</f>
        <v/>
      </c>
      <c r="U581" s="7">
        <f>IF($Y581="","",V581-T581)</f>
        <v/>
      </c>
      <c r="V581" s="7">
        <f>IF($Y581="","",O581+R581+M581)</f>
        <v/>
      </c>
      <c r="W581" s="7">
        <f>IF($Y581="","",V581-T581-K581)</f>
        <v/>
      </c>
      <c r="X581" s="12" t="n"/>
      <c r="Y581" s="13">
        <f>IF(ROWS($Y$2:$Y581)&lt;=MAX('Per Line'!$AI$2:$AI$8001),MATCH(ROWS($Y$2:$Y581),'Per Line'!$AI$2:$AI$8001,0),"")</f>
        <v/>
      </c>
    </row>
    <row r="582">
      <c r="A582" s="12" t="n"/>
      <c r="B582">
        <f>IF($Y582="","",INDEX('Per Line'!$F$2:$F$8001,$Y582)&amp;"")</f>
        <v/>
      </c>
      <c r="C582">
        <f>IF($Y582="","",INDEX('Per Line'!$D$2:$D$8001,$Y582)&amp;"")</f>
        <v/>
      </c>
      <c r="D582">
        <f>IF($Y582="","",INDEX('Per Line'!$B$2:$B$8001,$Y582))</f>
        <v/>
      </c>
      <c r="E582">
        <f>IF($Y582="","",INDEX('Per Line'!$C$2:$C$8001,$Y582)&amp;"")</f>
        <v/>
      </c>
      <c r="F582">
        <f>IF($Y582="","",INDEX('Per Line'!$G$2:$G$8001,$Y582)&amp;"")</f>
        <v/>
      </c>
      <c r="G582">
        <f>IF($Y582="","",INDEX('Per Line'!$L$2:$L$8001,$Y582)&amp;"")</f>
        <v/>
      </c>
      <c r="H582">
        <f>IF($Y582="","",INDEX('Per Line'!$M$2:$M$8001,$Y582)&amp;"")</f>
        <v/>
      </c>
      <c r="I582">
        <f>IF($Y582="","",INDEX('Per Line'!$N$2:$N$8001,$Y582)&amp;"")</f>
        <v/>
      </c>
      <c r="J582">
        <f>IF($Y582="","",INDEX('Per Line'!$Q$2:$Q$8001,$Y582))</f>
        <v/>
      </c>
      <c r="K582" s="7">
        <f>IF($Y582="","",J582*V582/100)</f>
        <v/>
      </c>
      <c r="L582">
        <f>IF($Y582="","",INDEX('Per Line'!$K$2:$K$8001,$Y582)&amp;"")</f>
        <v/>
      </c>
      <c r="M582" s="7">
        <f>IF($Y582="","",SUMIFS('Per Line'!$Y$2:$Y$8001,'Per Line'!$AG$2:$AG$8001,$B582&amp;"|"&amp;$C582,'Per Line'!$AK$2:$AK$8001,1))</f>
        <v/>
      </c>
      <c r="N582">
        <f>IF($Y582="","",Settings!$C$7)</f>
        <v/>
      </c>
      <c r="O582" s="7">
        <f>IF($Y582="","",SUMIFS('Per Line'!$Y$2:$Y$8001,'Per Line'!$AG$2:$AG$8001,$B582&amp;"|"&amp;$C582,'Per Line'!$AJ$2:$AJ$8001,0,'Per Line'!$AK$2:$AK$8001,0))</f>
        <v/>
      </c>
      <c r="P582" s="7">
        <f>IF($Y582="","",O582*N582)</f>
        <v/>
      </c>
      <c r="Q582">
        <f>IF($Y582="","",Settings!$C$6)</f>
        <v/>
      </c>
      <c r="R582" s="7">
        <f>IF($Y582="","",SUMIFS('Per Line'!$Y$2:$Y$8001,'Per Line'!$AG$2:$AG$8001,$B582&amp;"|"&amp;$C582,'Per Line'!$AJ$2:$AJ$8001,1,'Per Line'!$AK$2:$AK$8001,0))</f>
        <v/>
      </c>
      <c r="S582" s="7">
        <f>IF($Y582="","",R582*Q582)</f>
        <v/>
      </c>
      <c r="T582" s="7">
        <f>IF($Y582="","",S582+P582)</f>
        <v/>
      </c>
      <c r="U582" s="7">
        <f>IF($Y582="","",V582-T582)</f>
        <v/>
      </c>
      <c r="V582" s="7">
        <f>IF($Y582="","",O582+R582+M582)</f>
        <v/>
      </c>
      <c r="W582" s="7">
        <f>IF($Y582="","",V582-T582-K582)</f>
        <v/>
      </c>
      <c r="X582" s="12" t="n"/>
      <c r="Y582" s="13">
        <f>IF(ROWS($Y$2:$Y582)&lt;=MAX('Per Line'!$AI$2:$AI$8001),MATCH(ROWS($Y$2:$Y582),'Per Line'!$AI$2:$AI$8001,0),"")</f>
        <v/>
      </c>
    </row>
    <row r="583">
      <c r="A583" s="12" t="n"/>
      <c r="B583">
        <f>IF($Y583="","",INDEX('Per Line'!$F$2:$F$8001,$Y583)&amp;"")</f>
        <v/>
      </c>
      <c r="C583">
        <f>IF($Y583="","",INDEX('Per Line'!$D$2:$D$8001,$Y583)&amp;"")</f>
        <v/>
      </c>
      <c r="D583">
        <f>IF($Y583="","",INDEX('Per Line'!$B$2:$B$8001,$Y583))</f>
        <v/>
      </c>
      <c r="E583">
        <f>IF($Y583="","",INDEX('Per Line'!$C$2:$C$8001,$Y583)&amp;"")</f>
        <v/>
      </c>
      <c r="F583">
        <f>IF($Y583="","",INDEX('Per Line'!$G$2:$G$8001,$Y583)&amp;"")</f>
        <v/>
      </c>
      <c r="G583">
        <f>IF($Y583="","",INDEX('Per Line'!$L$2:$L$8001,$Y583)&amp;"")</f>
        <v/>
      </c>
      <c r="H583">
        <f>IF($Y583="","",INDEX('Per Line'!$M$2:$M$8001,$Y583)&amp;"")</f>
        <v/>
      </c>
      <c r="I583">
        <f>IF($Y583="","",INDEX('Per Line'!$N$2:$N$8001,$Y583)&amp;"")</f>
        <v/>
      </c>
      <c r="J583">
        <f>IF($Y583="","",INDEX('Per Line'!$Q$2:$Q$8001,$Y583))</f>
        <v/>
      </c>
      <c r="K583" s="7">
        <f>IF($Y583="","",J583*V583/100)</f>
        <v/>
      </c>
      <c r="L583">
        <f>IF($Y583="","",INDEX('Per Line'!$K$2:$K$8001,$Y583)&amp;"")</f>
        <v/>
      </c>
      <c r="M583" s="7">
        <f>IF($Y583="","",SUMIFS('Per Line'!$Y$2:$Y$8001,'Per Line'!$AG$2:$AG$8001,$B583&amp;"|"&amp;$C583,'Per Line'!$AK$2:$AK$8001,1))</f>
        <v/>
      </c>
      <c r="N583">
        <f>IF($Y583="","",Settings!$C$7)</f>
        <v/>
      </c>
      <c r="O583" s="7">
        <f>IF($Y583="","",SUMIFS('Per Line'!$Y$2:$Y$8001,'Per Line'!$AG$2:$AG$8001,$B583&amp;"|"&amp;$C583,'Per Line'!$AJ$2:$AJ$8001,0,'Per Line'!$AK$2:$AK$8001,0))</f>
        <v/>
      </c>
      <c r="P583" s="7">
        <f>IF($Y583="","",O583*N583)</f>
        <v/>
      </c>
      <c r="Q583">
        <f>IF($Y583="","",Settings!$C$6)</f>
        <v/>
      </c>
      <c r="R583" s="7">
        <f>IF($Y583="","",SUMIFS('Per Line'!$Y$2:$Y$8001,'Per Line'!$AG$2:$AG$8001,$B583&amp;"|"&amp;$C583,'Per Line'!$AJ$2:$AJ$8001,1,'Per Line'!$AK$2:$AK$8001,0))</f>
        <v/>
      </c>
      <c r="S583" s="7">
        <f>IF($Y583="","",R583*Q583)</f>
        <v/>
      </c>
      <c r="T583" s="7">
        <f>IF($Y583="","",S583+P583)</f>
        <v/>
      </c>
      <c r="U583" s="7">
        <f>IF($Y583="","",V583-T583)</f>
        <v/>
      </c>
      <c r="V583" s="7">
        <f>IF($Y583="","",O583+R583+M583)</f>
        <v/>
      </c>
      <c r="W583" s="7">
        <f>IF($Y583="","",V583-T583-K583)</f>
        <v/>
      </c>
      <c r="X583" s="12" t="n"/>
      <c r="Y583" s="13">
        <f>IF(ROWS($Y$2:$Y583)&lt;=MAX('Per Line'!$AI$2:$AI$8001),MATCH(ROWS($Y$2:$Y583),'Per Line'!$AI$2:$AI$8001,0),"")</f>
        <v/>
      </c>
    </row>
    <row r="584">
      <c r="A584" s="12" t="n"/>
      <c r="B584">
        <f>IF($Y584="","",INDEX('Per Line'!$F$2:$F$8001,$Y584)&amp;"")</f>
        <v/>
      </c>
      <c r="C584">
        <f>IF($Y584="","",INDEX('Per Line'!$D$2:$D$8001,$Y584)&amp;"")</f>
        <v/>
      </c>
      <c r="D584">
        <f>IF($Y584="","",INDEX('Per Line'!$B$2:$B$8001,$Y584))</f>
        <v/>
      </c>
      <c r="E584">
        <f>IF($Y584="","",INDEX('Per Line'!$C$2:$C$8001,$Y584)&amp;"")</f>
        <v/>
      </c>
      <c r="F584">
        <f>IF($Y584="","",INDEX('Per Line'!$G$2:$G$8001,$Y584)&amp;"")</f>
        <v/>
      </c>
      <c r="G584">
        <f>IF($Y584="","",INDEX('Per Line'!$L$2:$L$8001,$Y584)&amp;"")</f>
        <v/>
      </c>
      <c r="H584">
        <f>IF($Y584="","",INDEX('Per Line'!$M$2:$M$8001,$Y584)&amp;"")</f>
        <v/>
      </c>
      <c r="I584">
        <f>IF($Y584="","",INDEX('Per Line'!$N$2:$N$8001,$Y584)&amp;"")</f>
        <v/>
      </c>
      <c r="J584">
        <f>IF($Y584="","",INDEX('Per Line'!$Q$2:$Q$8001,$Y584))</f>
        <v/>
      </c>
      <c r="K584" s="7">
        <f>IF($Y584="","",J584*V584/100)</f>
        <v/>
      </c>
      <c r="L584">
        <f>IF($Y584="","",INDEX('Per Line'!$K$2:$K$8001,$Y584)&amp;"")</f>
        <v/>
      </c>
      <c r="M584" s="7">
        <f>IF($Y584="","",SUMIFS('Per Line'!$Y$2:$Y$8001,'Per Line'!$AG$2:$AG$8001,$B584&amp;"|"&amp;$C584,'Per Line'!$AK$2:$AK$8001,1))</f>
        <v/>
      </c>
      <c r="N584">
        <f>IF($Y584="","",Settings!$C$7)</f>
        <v/>
      </c>
      <c r="O584" s="7">
        <f>IF($Y584="","",SUMIFS('Per Line'!$Y$2:$Y$8001,'Per Line'!$AG$2:$AG$8001,$B584&amp;"|"&amp;$C584,'Per Line'!$AJ$2:$AJ$8001,0,'Per Line'!$AK$2:$AK$8001,0))</f>
        <v/>
      </c>
      <c r="P584" s="7">
        <f>IF($Y584="","",O584*N584)</f>
        <v/>
      </c>
      <c r="Q584">
        <f>IF($Y584="","",Settings!$C$6)</f>
        <v/>
      </c>
      <c r="R584" s="7">
        <f>IF($Y584="","",SUMIFS('Per Line'!$Y$2:$Y$8001,'Per Line'!$AG$2:$AG$8001,$B584&amp;"|"&amp;$C584,'Per Line'!$AJ$2:$AJ$8001,1,'Per Line'!$AK$2:$AK$8001,0))</f>
        <v/>
      </c>
      <c r="S584" s="7">
        <f>IF($Y584="","",R584*Q584)</f>
        <v/>
      </c>
      <c r="T584" s="7">
        <f>IF($Y584="","",S584+P584)</f>
        <v/>
      </c>
      <c r="U584" s="7">
        <f>IF($Y584="","",V584-T584)</f>
        <v/>
      </c>
      <c r="V584" s="7">
        <f>IF($Y584="","",O584+R584+M584)</f>
        <v/>
      </c>
      <c r="W584" s="7">
        <f>IF($Y584="","",V584-T584-K584)</f>
        <v/>
      </c>
      <c r="X584" s="12" t="n"/>
      <c r="Y584" s="13">
        <f>IF(ROWS($Y$2:$Y584)&lt;=MAX('Per Line'!$AI$2:$AI$8001),MATCH(ROWS($Y$2:$Y584),'Per Line'!$AI$2:$AI$8001,0),"")</f>
        <v/>
      </c>
    </row>
    <row r="585">
      <c r="A585" s="12" t="n"/>
      <c r="B585">
        <f>IF($Y585="","",INDEX('Per Line'!$F$2:$F$8001,$Y585)&amp;"")</f>
        <v/>
      </c>
      <c r="C585">
        <f>IF($Y585="","",INDEX('Per Line'!$D$2:$D$8001,$Y585)&amp;"")</f>
        <v/>
      </c>
      <c r="D585">
        <f>IF($Y585="","",INDEX('Per Line'!$B$2:$B$8001,$Y585))</f>
        <v/>
      </c>
      <c r="E585">
        <f>IF($Y585="","",INDEX('Per Line'!$C$2:$C$8001,$Y585)&amp;"")</f>
        <v/>
      </c>
      <c r="F585">
        <f>IF($Y585="","",INDEX('Per Line'!$G$2:$G$8001,$Y585)&amp;"")</f>
        <v/>
      </c>
      <c r="G585">
        <f>IF($Y585="","",INDEX('Per Line'!$L$2:$L$8001,$Y585)&amp;"")</f>
        <v/>
      </c>
      <c r="H585">
        <f>IF($Y585="","",INDEX('Per Line'!$M$2:$M$8001,$Y585)&amp;"")</f>
        <v/>
      </c>
      <c r="I585">
        <f>IF($Y585="","",INDEX('Per Line'!$N$2:$N$8001,$Y585)&amp;"")</f>
        <v/>
      </c>
      <c r="J585">
        <f>IF($Y585="","",INDEX('Per Line'!$Q$2:$Q$8001,$Y585))</f>
        <v/>
      </c>
      <c r="K585" s="7">
        <f>IF($Y585="","",J585*V585/100)</f>
        <v/>
      </c>
      <c r="L585">
        <f>IF($Y585="","",INDEX('Per Line'!$K$2:$K$8001,$Y585)&amp;"")</f>
        <v/>
      </c>
      <c r="M585" s="7">
        <f>IF($Y585="","",SUMIFS('Per Line'!$Y$2:$Y$8001,'Per Line'!$AG$2:$AG$8001,$B585&amp;"|"&amp;$C585,'Per Line'!$AK$2:$AK$8001,1))</f>
        <v/>
      </c>
      <c r="N585">
        <f>IF($Y585="","",Settings!$C$7)</f>
        <v/>
      </c>
      <c r="O585" s="7">
        <f>IF($Y585="","",SUMIFS('Per Line'!$Y$2:$Y$8001,'Per Line'!$AG$2:$AG$8001,$B585&amp;"|"&amp;$C585,'Per Line'!$AJ$2:$AJ$8001,0,'Per Line'!$AK$2:$AK$8001,0))</f>
        <v/>
      </c>
      <c r="P585" s="7">
        <f>IF($Y585="","",O585*N585)</f>
        <v/>
      </c>
      <c r="Q585">
        <f>IF($Y585="","",Settings!$C$6)</f>
        <v/>
      </c>
      <c r="R585" s="7">
        <f>IF($Y585="","",SUMIFS('Per Line'!$Y$2:$Y$8001,'Per Line'!$AG$2:$AG$8001,$B585&amp;"|"&amp;$C585,'Per Line'!$AJ$2:$AJ$8001,1,'Per Line'!$AK$2:$AK$8001,0))</f>
        <v/>
      </c>
      <c r="S585" s="7">
        <f>IF($Y585="","",R585*Q585)</f>
        <v/>
      </c>
      <c r="T585" s="7">
        <f>IF($Y585="","",S585+P585)</f>
        <v/>
      </c>
      <c r="U585" s="7">
        <f>IF($Y585="","",V585-T585)</f>
        <v/>
      </c>
      <c r="V585" s="7">
        <f>IF($Y585="","",O585+R585+M585)</f>
        <v/>
      </c>
      <c r="W585" s="7">
        <f>IF($Y585="","",V585-T585-K585)</f>
        <v/>
      </c>
      <c r="X585" s="12" t="n"/>
      <c r="Y585" s="13">
        <f>IF(ROWS($Y$2:$Y585)&lt;=MAX('Per Line'!$AI$2:$AI$8001),MATCH(ROWS($Y$2:$Y585),'Per Line'!$AI$2:$AI$8001,0),"")</f>
        <v/>
      </c>
    </row>
    <row r="586">
      <c r="A586" s="12" t="n"/>
      <c r="B586">
        <f>IF($Y586="","",INDEX('Per Line'!$F$2:$F$8001,$Y586)&amp;"")</f>
        <v/>
      </c>
      <c r="C586">
        <f>IF($Y586="","",INDEX('Per Line'!$D$2:$D$8001,$Y586)&amp;"")</f>
        <v/>
      </c>
      <c r="D586">
        <f>IF($Y586="","",INDEX('Per Line'!$B$2:$B$8001,$Y586))</f>
        <v/>
      </c>
      <c r="E586">
        <f>IF($Y586="","",INDEX('Per Line'!$C$2:$C$8001,$Y586)&amp;"")</f>
        <v/>
      </c>
      <c r="F586">
        <f>IF($Y586="","",INDEX('Per Line'!$G$2:$G$8001,$Y586)&amp;"")</f>
        <v/>
      </c>
      <c r="G586">
        <f>IF($Y586="","",INDEX('Per Line'!$L$2:$L$8001,$Y586)&amp;"")</f>
        <v/>
      </c>
      <c r="H586">
        <f>IF($Y586="","",INDEX('Per Line'!$M$2:$M$8001,$Y586)&amp;"")</f>
        <v/>
      </c>
      <c r="I586">
        <f>IF($Y586="","",INDEX('Per Line'!$N$2:$N$8001,$Y586)&amp;"")</f>
        <v/>
      </c>
      <c r="J586">
        <f>IF($Y586="","",INDEX('Per Line'!$Q$2:$Q$8001,$Y586))</f>
        <v/>
      </c>
      <c r="K586" s="7">
        <f>IF($Y586="","",J586*V586/100)</f>
        <v/>
      </c>
      <c r="L586">
        <f>IF($Y586="","",INDEX('Per Line'!$K$2:$K$8001,$Y586)&amp;"")</f>
        <v/>
      </c>
      <c r="M586" s="7">
        <f>IF($Y586="","",SUMIFS('Per Line'!$Y$2:$Y$8001,'Per Line'!$AG$2:$AG$8001,$B586&amp;"|"&amp;$C586,'Per Line'!$AK$2:$AK$8001,1))</f>
        <v/>
      </c>
      <c r="N586">
        <f>IF($Y586="","",Settings!$C$7)</f>
        <v/>
      </c>
      <c r="O586" s="7">
        <f>IF($Y586="","",SUMIFS('Per Line'!$Y$2:$Y$8001,'Per Line'!$AG$2:$AG$8001,$B586&amp;"|"&amp;$C586,'Per Line'!$AJ$2:$AJ$8001,0,'Per Line'!$AK$2:$AK$8001,0))</f>
        <v/>
      </c>
      <c r="P586" s="7">
        <f>IF($Y586="","",O586*N586)</f>
        <v/>
      </c>
      <c r="Q586">
        <f>IF($Y586="","",Settings!$C$6)</f>
        <v/>
      </c>
      <c r="R586" s="7">
        <f>IF($Y586="","",SUMIFS('Per Line'!$Y$2:$Y$8001,'Per Line'!$AG$2:$AG$8001,$B586&amp;"|"&amp;$C586,'Per Line'!$AJ$2:$AJ$8001,1,'Per Line'!$AK$2:$AK$8001,0))</f>
        <v/>
      </c>
      <c r="S586" s="7">
        <f>IF($Y586="","",R586*Q586)</f>
        <v/>
      </c>
      <c r="T586" s="7">
        <f>IF($Y586="","",S586+P586)</f>
        <v/>
      </c>
      <c r="U586" s="7">
        <f>IF($Y586="","",V586-T586)</f>
        <v/>
      </c>
      <c r="V586" s="7">
        <f>IF($Y586="","",O586+R586+M586)</f>
        <v/>
      </c>
      <c r="W586" s="7">
        <f>IF($Y586="","",V586-T586-K586)</f>
        <v/>
      </c>
      <c r="X586" s="12" t="n"/>
      <c r="Y586" s="13">
        <f>IF(ROWS($Y$2:$Y586)&lt;=MAX('Per Line'!$AI$2:$AI$8001),MATCH(ROWS($Y$2:$Y586),'Per Line'!$AI$2:$AI$8001,0),"")</f>
        <v/>
      </c>
    </row>
    <row r="587">
      <c r="A587" s="12" t="n"/>
      <c r="B587">
        <f>IF($Y587="","",INDEX('Per Line'!$F$2:$F$8001,$Y587)&amp;"")</f>
        <v/>
      </c>
      <c r="C587">
        <f>IF($Y587="","",INDEX('Per Line'!$D$2:$D$8001,$Y587)&amp;"")</f>
        <v/>
      </c>
      <c r="D587">
        <f>IF($Y587="","",INDEX('Per Line'!$B$2:$B$8001,$Y587))</f>
        <v/>
      </c>
      <c r="E587">
        <f>IF($Y587="","",INDEX('Per Line'!$C$2:$C$8001,$Y587)&amp;"")</f>
        <v/>
      </c>
      <c r="F587">
        <f>IF($Y587="","",INDEX('Per Line'!$G$2:$G$8001,$Y587)&amp;"")</f>
        <v/>
      </c>
      <c r="G587">
        <f>IF($Y587="","",INDEX('Per Line'!$L$2:$L$8001,$Y587)&amp;"")</f>
        <v/>
      </c>
      <c r="H587">
        <f>IF($Y587="","",INDEX('Per Line'!$M$2:$M$8001,$Y587)&amp;"")</f>
        <v/>
      </c>
      <c r="I587">
        <f>IF($Y587="","",INDEX('Per Line'!$N$2:$N$8001,$Y587)&amp;"")</f>
        <v/>
      </c>
      <c r="J587">
        <f>IF($Y587="","",INDEX('Per Line'!$Q$2:$Q$8001,$Y587))</f>
        <v/>
      </c>
      <c r="K587" s="7">
        <f>IF($Y587="","",J587*V587/100)</f>
        <v/>
      </c>
      <c r="L587">
        <f>IF($Y587="","",INDEX('Per Line'!$K$2:$K$8001,$Y587)&amp;"")</f>
        <v/>
      </c>
      <c r="M587" s="7">
        <f>IF($Y587="","",SUMIFS('Per Line'!$Y$2:$Y$8001,'Per Line'!$AG$2:$AG$8001,$B587&amp;"|"&amp;$C587,'Per Line'!$AK$2:$AK$8001,1))</f>
        <v/>
      </c>
      <c r="N587">
        <f>IF($Y587="","",Settings!$C$7)</f>
        <v/>
      </c>
      <c r="O587" s="7">
        <f>IF($Y587="","",SUMIFS('Per Line'!$Y$2:$Y$8001,'Per Line'!$AG$2:$AG$8001,$B587&amp;"|"&amp;$C587,'Per Line'!$AJ$2:$AJ$8001,0,'Per Line'!$AK$2:$AK$8001,0))</f>
        <v/>
      </c>
      <c r="P587" s="7">
        <f>IF($Y587="","",O587*N587)</f>
        <v/>
      </c>
      <c r="Q587">
        <f>IF($Y587="","",Settings!$C$6)</f>
        <v/>
      </c>
      <c r="R587" s="7">
        <f>IF($Y587="","",SUMIFS('Per Line'!$Y$2:$Y$8001,'Per Line'!$AG$2:$AG$8001,$B587&amp;"|"&amp;$C587,'Per Line'!$AJ$2:$AJ$8001,1,'Per Line'!$AK$2:$AK$8001,0))</f>
        <v/>
      </c>
      <c r="S587" s="7">
        <f>IF($Y587="","",R587*Q587)</f>
        <v/>
      </c>
      <c r="T587" s="7">
        <f>IF($Y587="","",S587+P587)</f>
        <v/>
      </c>
      <c r="U587" s="7">
        <f>IF($Y587="","",V587-T587)</f>
        <v/>
      </c>
      <c r="V587" s="7">
        <f>IF($Y587="","",O587+R587+M587)</f>
        <v/>
      </c>
      <c r="W587" s="7">
        <f>IF($Y587="","",V587-T587-K587)</f>
        <v/>
      </c>
      <c r="X587" s="12" t="n"/>
      <c r="Y587" s="13">
        <f>IF(ROWS($Y$2:$Y587)&lt;=MAX('Per Line'!$AI$2:$AI$8001),MATCH(ROWS($Y$2:$Y587),'Per Line'!$AI$2:$AI$8001,0),"")</f>
        <v/>
      </c>
    </row>
    <row r="588">
      <c r="A588" s="12" t="n"/>
      <c r="B588">
        <f>IF($Y588="","",INDEX('Per Line'!$F$2:$F$8001,$Y588)&amp;"")</f>
        <v/>
      </c>
      <c r="C588">
        <f>IF($Y588="","",INDEX('Per Line'!$D$2:$D$8001,$Y588)&amp;"")</f>
        <v/>
      </c>
      <c r="D588">
        <f>IF($Y588="","",INDEX('Per Line'!$B$2:$B$8001,$Y588))</f>
        <v/>
      </c>
      <c r="E588">
        <f>IF($Y588="","",INDEX('Per Line'!$C$2:$C$8001,$Y588)&amp;"")</f>
        <v/>
      </c>
      <c r="F588">
        <f>IF($Y588="","",INDEX('Per Line'!$G$2:$G$8001,$Y588)&amp;"")</f>
        <v/>
      </c>
      <c r="G588">
        <f>IF($Y588="","",INDEX('Per Line'!$L$2:$L$8001,$Y588)&amp;"")</f>
        <v/>
      </c>
      <c r="H588">
        <f>IF($Y588="","",INDEX('Per Line'!$M$2:$M$8001,$Y588)&amp;"")</f>
        <v/>
      </c>
      <c r="I588">
        <f>IF($Y588="","",INDEX('Per Line'!$N$2:$N$8001,$Y588)&amp;"")</f>
        <v/>
      </c>
      <c r="J588">
        <f>IF($Y588="","",INDEX('Per Line'!$Q$2:$Q$8001,$Y588))</f>
        <v/>
      </c>
      <c r="K588" s="7">
        <f>IF($Y588="","",J588*V588/100)</f>
        <v/>
      </c>
      <c r="L588">
        <f>IF($Y588="","",INDEX('Per Line'!$K$2:$K$8001,$Y588)&amp;"")</f>
        <v/>
      </c>
      <c r="M588" s="7">
        <f>IF($Y588="","",SUMIFS('Per Line'!$Y$2:$Y$8001,'Per Line'!$AG$2:$AG$8001,$B588&amp;"|"&amp;$C588,'Per Line'!$AK$2:$AK$8001,1))</f>
        <v/>
      </c>
      <c r="N588">
        <f>IF($Y588="","",Settings!$C$7)</f>
        <v/>
      </c>
      <c r="O588" s="7">
        <f>IF($Y588="","",SUMIFS('Per Line'!$Y$2:$Y$8001,'Per Line'!$AG$2:$AG$8001,$B588&amp;"|"&amp;$C588,'Per Line'!$AJ$2:$AJ$8001,0,'Per Line'!$AK$2:$AK$8001,0))</f>
        <v/>
      </c>
      <c r="P588" s="7">
        <f>IF($Y588="","",O588*N588)</f>
        <v/>
      </c>
      <c r="Q588">
        <f>IF($Y588="","",Settings!$C$6)</f>
        <v/>
      </c>
      <c r="R588" s="7">
        <f>IF($Y588="","",SUMIFS('Per Line'!$Y$2:$Y$8001,'Per Line'!$AG$2:$AG$8001,$B588&amp;"|"&amp;$C588,'Per Line'!$AJ$2:$AJ$8001,1,'Per Line'!$AK$2:$AK$8001,0))</f>
        <v/>
      </c>
      <c r="S588" s="7">
        <f>IF($Y588="","",R588*Q588)</f>
        <v/>
      </c>
      <c r="T588" s="7">
        <f>IF($Y588="","",S588+P588)</f>
        <v/>
      </c>
      <c r="U588" s="7">
        <f>IF($Y588="","",V588-T588)</f>
        <v/>
      </c>
      <c r="V588" s="7">
        <f>IF($Y588="","",O588+R588+M588)</f>
        <v/>
      </c>
      <c r="W588" s="7">
        <f>IF($Y588="","",V588-T588-K588)</f>
        <v/>
      </c>
      <c r="X588" s="12" t="n"/>
      <c r="Y588" s="13">
        <f>IF(ROWS($Y$2:$Y588)&lt;=MAX('Per Line'!$AI$2:$AI$8001),MATCH(ROWS($Y$2:$Y588),'Per Line'!$AI$2:$AI$8001,0),"")</f>
        <v/>
      </c>
    </row>
    <row r="589">
      <c r="A589" s="12" t="n"/>
      <c r="B589">
        <f>IF($Y589="","",INDEX('Per Line'!$F$2:$F$8001,$Y589)&amp;"")</f>
        <v/>
      </c>
      <c r="C589">
        <f>IF($Y589="","",INDEX('Per Line'!$D$2:$D$8001,$Y589)&amp;"")</f>
        <v/>
      </c>
      <c r="D589">
        <f>IF($Y589="","",INDEX('Per Line'!$B$2:$B$8001,$Y589))</f>
        <v/>
      </c>
      <c r="E589">
        <f>IF($Y589="","",INDEX('Per Line'!$C$2:$C$8001,$Y589)&amp;"")</f>
        <v/>
      </c>
      <c r="F589">
        <f>IF($Y589="","",INDEX('Per Line'!$G$2:$G$8001,$Y589)&amp;"")</f>
        <v/>
      </c>
      <c r="G589">
        <f>IF($Y589="","",INDEX('Per Line'!$L$2:$L$8001,$Y589)&amp;"")</f>
        <v/>
      </c>
      <c r="H589">
        <f>IF($Y589="","",INDEX('Per Line'!$M$2:$M$8001,$Y589)&amp;"")</f>
        <v/>
      </c>
      <c r="I589">
        <f>IF($Y589="","",INDEX('Per Line'!$N$2:$N$8001,$Y589)&amp;"")</f>
        <v/>
      </c>
      <c r="J589">
        <f>IF($Y589="","",INDEX('Per Line'!$Q$2:$Q$8001,$Y589))</f>
        <v/>
      </c>
      <c r="K589" s="7">
        <f>IF($Y589="","",J589*V589/100)</f>
        <v/>
      </c>
      <c r="L589">
        <f>IF($Y589="","",INDEX('Per Line'!$K$2:$K$8001,$Y589)&amp;"")</f>
        <v/>
      </c>
      <c r="M589" s="7">
        <f>IF($Y589="","",SUMIFS('Per Line'!$Y$2:$Y$8001,'Per Line'!$AG$2:$AG$8001,$B589&amp;"|"&amp;$C589,'Per Line'!$AK$2:$AK$8001,1))</f>
        <v/>
      </c>
      <c r="N589">
        <f>IF($Y589="","",Settings!$C$7)</f>
        <v/>
      </c>
      <c r="O589" s="7">
        <f>IF($Y589="","",SUMIFS('Per Line'!$Y$2:$Y$8001,'Per Line'!$AG$2:$AG$8001,$B589&amp;"|"&amp;$C589,'Per Line'!$AJ$2:$AJ$8001,0,'Per Line'!$AK$2:$AK$8001,0))</f>
        <v/>
      </c>
      <c r="P589" s="7">
        <f>IF($Y589="","",O589*N589)</f>
        <v/>
      </c>
      <c r="Q589">
        <f>IF($Y589="","",Settings!$C$6)</f>
        <v/>
      </c>
      <c r="R589" s="7">
        <f>IF($Y589="","",SUMIFS('Per Line'!$Y$2:$Y$8001,'Per Line'!$AG$2:$AG$8001,$B589&amp;"|"&amp;$C589,'Per Line'!$AJ$2:$AJ$8001,1,'Per Line'!$AK$2:$AK$8001,0))</f>
        <v/>
      </c>
      <c r="S589" s="7">
        <f>IF($Y589="","",R589*Q589)</f>
        <v/>
      </c>
      <c r="T589" s="7">
        <f>IF($Y589="","",S589+P589)</f>
        <v/>
      </c>
      <c r="U589" s="7">
        <f>IF($Y589="","",V589-T589)</f>
        <v/>
      </c>
      <c r="V589" s="7">
        <f>IF($Y589="","",O589+R589+M589)</f>
        <v/>
      </c>
      <c r="W589" s="7">
        <f>IF($Y589="","",V589-T589-K589)</f>
        <v/>
      </c>
      <c r="X589" s="12" t="n"/>
      <c r="Y589" s="13">
        <f>IF(ROWS($Y$2:$Y589)&lt;=MAX('Per Line'!$AI$2:$AI$8001),MATCH(ROWS($Y$2:$Y589),'Per Line'!$AI$2:$AI$8001,0),"")</f>
        <v/>
      </c>
    </row>
    <row r="590">
      <c r="A590" s="12" t="n"/>
      <c r="B590">
        <f>IF($Y590="","",INDEX('Per Line'!$F$2:$F$8001,$Y590)&amp;"")</f>
        <v/>
      </c>
      <c r="C590">
        <f>IF($Y590="","",INDEX('Per Line'!$D$2:$D$8001,$Y590)&amp;"")</f>
        <v/>
      </c>
      <c r="D590">
        <f>IF($Y590="","",INDEX('Per Line'!$B$2:$B$8001,$Y590))</f>
        <v/>
      </c>
      <c r="E590">
        <f>IF($Y590="","",INDEX('Per Line'!$C$2:$C$8001,$Y590)&amp;"")</f>
        <v/>
      </c>
      <c r="F590">
        <f>IF($Y590="","",INDEX('Per Line'!$G$2:$G$8001,$Y590)&amp;"")</f>
        <v/>
      </c>
      <c r="G590">
        <f>IF($Y590="","",INDEX('Per Line'!$L$2:$L$8001,$Y590)&amp;"")</f>
        <v/>
      </c>
      <c r="H590">
        <f>IF($Y590="","",INDEX('Per Line'!$M$2:$M$8001,$Y590)&amp;"")</f>
        <v/>
      </c>
      <c r="I590">
        <f>IF($Y590="","",INDEX('Per Line'!$N$2:$N$8001,$Y590)&amp;"")</f>
        <v/>
      </c>
      <c r="J590">
        <f>IF($Y590="","",INDEX('Per Line'!$Q$2:$Q$8001,$Y590))</f>
        <v/>
      </c>
      <c r="K590" s="7">
        <f>IF($Y590="","",J590*V590/100)</f>
        <v/>
      </c>
      <c r="L590">
        <f>IF($Y590="","",INDEX('Per Line'!$K$2:$K$8001,$Y590)&amp;"")</f>
        <v/>
      </c>
      <c r="M590" s="7">
        <f>IF($Y590="","",SUMIFS('Per Line'!$Y$2:$Y$8001,'Per Line'!$AG$2:$AG$8001,$B590&amp;"|"&amp;$C590,'Per Line'!$AK$2:$AK$8001,1))</f>
        <v/>
      </c>
      <c r="N590">
        <f>IF($Y590="","",Settings!$C$7)</f>
        <v/>
      </c>
      <c r="O590" s="7">
        <f>IF($Y590="","",SUMIFS('Per Line'!$Y$2:$Y$8001,'Per Line'!$AG$2:$AG$8001,$B590&amp;"|"&amp;$C590,'Per Line'!$AJ$2:$AJ$8001,0,'Per Line'!$AK$2:$AK$8001,0))</f>
        <v/>
      </c>
      <c r="P590" s="7">
        <f>IF($Y590="","",O590*N590)</f>
        <v/>
      </c>
      <c r="Q590">
        <f>IF($Y590="","",Settings!$C$6)</f>
        <v/>
      </c>
      <c r="R590" s="7">
        <f>IF($Y590="","",SUMIFS('Per Line'!$Y$2:$Y$8001,'Per Line'!$AG$2:$AG$8001,$B590&amp;"|"&amp;$C590,'Per Line'!$AJ$2:$AJ$8001,1,'Per Line'!$AK$2:$AK$8001,0))</f>
        <v/>
      </c>
      <c r="S590" s="7">
        <f>IF($Y590="","",R590*Q590)</f>
        <v/>
      </c>
      <c r="T590" s="7">
        <f>IF($Y590="","",S590+P590)</f>
        <v/>
      </c>
      <c r="U590" s="7">
        <f>IF($Y590="","",V590-T590)</f>
        <v/>
      </c>
      <c r="V590" s="7">
        <f>IF($Y590="","",O590+R590+M590)</f>
        <v/>
      </c>
      <c r="W590" s="7">
        <f>IF($Y590="","",V590-T590-K590)</f>
        <v/>
      </c>
      <c r="X590" s="12" t="n"/>
      <c r="Y590" s="13">
        <f>IF(ROWS($Y$2:$Y590)&lt;=MAX('Per Line'!$AI$2:$AI$8001),MATCH(ROWS($Y$2:$Y590),'Per Line'!$AI$2:$AI$8001,0),"")</f>
        <v/>
      </c>
    </row>
    <row r="591">
      <c r="A591" s="12" t="n"/>
      <c r="B591">
        <f>IF($Y591="","",INDEX('Per Line'!$F$2:$F$8001,$Y591)&amp;"")</f>
        <v/>
      </c>
      <c r="C591">
        <f>IF($Y591="","",INDEX('Per Line'!$D$2:$D$8001,$Y591)&amp;"")</f>
        <v/>
      </c>
      <c r="D591">
        <f>IF($Y591="","",INDEX('Per Line'!$B$2:$B$8001,$Y591))</f>
        <v/>
      </c>
      <c r="E591">
        <f>IF($Y591="","",INDEX('Per Line'!$C$2:$C$8001,$Y591)&amp;"")</f>
        <v/>
      </c>
      <c r="F591">
        <f>IF($Y591="","",INDEX('Per Line'!$G$2:$G$8001,$Y591)&amp;"")</f>
        <v/>
      </c>
      <c r="G591">
        <f>IF($Y591="","",INDEX('Per Line'!$L$2:$L$8001,$Y591)&amp;"")</f>
        <v/>
      </c>
      <c r="H591">
        <f>IF($Y591="","",INDEX('Per Line'!$M$2:$M$8001,$Y591)&amp;"")</f>
        <v/>
      </c>
      <c r="I591">
        <f>IF($Y591="","",INDEX('Per Line'!$N$2:$N$8001,$Y591)&amp;"")</f>
        <v/>
      </c>
      <c r="J591">
        <f>IF($Y591="","",INDEX('Per Line'!$Q$2:$Q$8001,$Y591))</f>
        <v/>
      </c>
      <c r="K591" s="7">
        <f>IF($Y591="","",J591*V591/100)</f>
        <v/>
      </c>
      <c r="L591">
        <f>IF($Y591="","",INDEX('Per Line'!$K$2:$K$8001,$Y591)&amp;"")</f>
        <v/>
      </c>
      <c r="M591" s="7">
        <f>IF($Y591="","",SUMIFS('Per Line'!$Y$2:$Y$8001,'Per Line'!$AG$2:$AG$8001,$B591&amp;"|"&amp;$C591,'Per Line'!$AK$2:$AK$8001,1))</f>
        <v/>
      </c>
      <c r="N591">
        <f>IF($Y591="","",Settings!$C$7)</f>
        <v/>
      </c>
      <c r="O591" s="7">
        <f>IF($Y591="","",SUMIFS('Per Line'!$Y$2:$Y$8001,'Per Line'!$AG$2:$AG$8001,$B591&amp;"|"&amp;$C591,'Per Line'!$AJ$2:$AJ$8001,0,'Per Line'!$AK$2:$AK$8001,0))</f>
        <v/>
      </c>
      <c r="P591" s="7">
        <f>IF($Y591="","",O591*N591)</f>
        <v/>
      </c>
      <c r="Q591">
        <f>IF($Y591="","",Settings!$C$6)</f>
        <v/>
      </c>
      <c r="R591" s="7">
        <f>IF($Y591="","",SUMIFS('Per Line'!$Y$2:$Y$8001,'Per Line'!$AG$2:$AG$8001,$B591&amp;"|"&amp;$C591,'Per Line'!$AJ$2:$AJ$8001,1,'Per Line'!$AK$2:$AK$8001,0))</f>
        <v/>
      </c>
      <c r="S591" s="7">
        <f>IF($Y591="","",R591*Q591)</f>
        <v/>
      </c>
      <c r="T591" s="7">
        <f>IF($Y591="","",S591+P591)</f>
        <v/>
      </c>
      <c r="U591" s="7">
        <f>IF($Y591="","",V591-T591)</f>
        <v/>
      </c>
      <c r="V591" s="7">
        <f>IF($Y591="","",O591+R591+M591)</f>
        <v/>
      </c>
      <c r="W591" s="7">
        <f>IF($Y591="","",V591-T591-K591)</f>
        <v/>
      </c>
      <c r="X591" s="12" t="n"/>
      <c r="Y591" s="13">
        <f>IF(ROWS($Y$2:$Y591)&lt;=MAX('Per Line'!$AI$2:$AI$8001),MATCH(ROWS($Y$2:$Y591),'Per Line'!$AI$2:$AI$8001,0),"")</f>
        <v/>
      </c>
    </row>
    <row r="592">
      <c r="A592" s="12" t="n"/>
      <c r="B592">
        <f>IF($Y592="","",INDEX('Per Line'!$F$2:$F$8001,$Y592)&amp;"")</f>
        <v/>
      </c>
      <c r="C592">
        <f>IF($Y592="","",INDEX('Per Line'!$D$2:$D$8001,$Y592)&amp;"")</f>
        <v/>
      </c>
      <c r="D592">
        <f>IF($Y592="","",INDEX('Per Line'!$B$2:$B$8001,$Y592))</f>
        <v/>
      </c>
      <c r="E592">
        <f>IF($Y592="","",INDEX('Per Line'!$C$2:$C$8001,$Y592)&amp;"")</f>
        <v/>
      </c>
      <c r="F592">
        <f>IF($Y592="","",INDEX('Per Line'!$G$2:$G$8001,$Y592)&amp;"")</f>
        <v/>
      </c>
      <c r="G592">
        <f>IF($Y592="","",INDEX('Per Line'!$L$2:$L$8001,$Y592)&amp;"")</f>
        <v/>
      </c>
      <c r="H592">
        <f>IF($Y592="","",INDEX('Per Line'!$M$2:$M$8001,$Y592)&amp;"")</f>
        <v/>
      </c>
      <c r="I592">
        <f>IF($Y592="","",INDEX('Per Line'!$N$2:$N$8001,$Y592)&amp;"")</f>
        <v/>
      </c>
      <c r="J592">
        <f>IF($Y592="","",INDEX('Per Line'!$Q$2:$Q$8001,$Y592))</f>
        <v/>
      </c>
      <c r="K592" s="7">
        <f>IF($Y592="","",J592*V592/100)</f>
        <v/>
      </c>
      <c r="L592">
        <f>IF($Y592="","",INDEX('Per Line'!$K$2:$K$8001,$Y592)&amp;"")</f>
        <v/>
      </c>
      <c r="M592" s="7">
        <f>IF($Y592="","",SUMIFS('Per Line'!$Y$2:$Y$8001,'Per Line'!$AG$2:$AG$8001,$B592&amp;"|"&amp;$C592,'Per Line'!$AK$2:$AK$8001,1))</f>
        <v/>
      </c>
      <c r="N592">
        <f>IF($Y592="","",Settings!$C$7)</f>
        <v/>
      </c>
      <c r="O592" s="7">
        <f>IF($Y592="","",SUMIFS('Per Line'!$Y$2:$Y$8001,'Per Line'!$AG$2:$AG$8001,$B592&amp;"|"&amp;$C592,'Per Line'!$AJ$2:$AJ$8001,0,'Per Line'!$AK$2:$AK$8001,0))</f>
        <v/>
      </c>
      <c r="P592" s="7">
        <f>IF($Y592="","",O592*N592)</f>
        <v/>
      </c>
      <c r="Q592">
        <f>IF($Y592="","",Settings!$C$6)</f>
        <v/>
      </c>
      <c r="R592" s="7">
        <f>IF($Y592="","",SUMIFS('Per Line'!$Y$2:$Y$8001,'Per Line'!$AG$2:$AG$8001,$B592&amp;"|"&amp;$C592,'Per Line'!$AJ$2:$AJ$8001,1,'Per Line'!$AK$2:$AK$8001,0))</f>
        <v/>
      </c>
      <c r="S592" s="7">
        <f>IF($Y592="","",R592*Q592)</f>
        <v/>
      </c>
      <c r="T592" s="7">
        <f>IF($Y592="","",S592+P592)</f>
        <v/>
      </c>
      <c r="U592" s="7">
        <f>IF($Y592="","",V592-T592)</f>
        <v/>
      </c>
      <c r="V592" s="7">
        <f>IF($Y592="","",O592+R592+M592)</f>
        <v/>
      </c>
      <c r="W592" s="7">
        <f>IF($Y592="","",V592-T592-K592)</f>
        <v/>
      </c>
      <c r="X592" s="12" t="n"/>
      <c r="Y592" s="13">
        <f>IF(ROWS($Y$2:$Y592)&lt;=MAX('Per Line'!$AI$2:$AI$8001),MATCH(ROWS($Y$2:$Y592),'Per Line'!$AI$2:$AI$8001,0),"")</f>
        <v/>
      </c>
    </row>
    <row r="593">
      <c r="A593" s="12" t="n"/>
      <c r="B593">
        <f>IF($Y593="","",INDEX('Per Line'!$F$2:$F$8001,$Y593)&amp;"")</f>
        <v/>
      </c>
      <c r="C593">
        <f>IF($Y593="","",INDEX('Per Line'!$D$2:$D$8001,$Y593)&amp;"")</f>
        <v/>
      </c>
      <c r="D593">
        <f>IF($Y593="","",INDEX('Per Line'!$B$2:$B$8001,$Y593))</f>
        <v/>
      </c>
      <c r="E593">
        <f>IF($Y593="","",INDEX('Per Line'!$C$2:$C$8001,$Y593)&amp;"")</f>
        <v/>
      </c>
      <c r="F593">
        <f>IF($Y593="","",INDEX('Per Line'!$G$2:$G$8001,$Y593)&amp;"")</f>
        <v/>
      </c>
      <c r="G593">
        <f>IF($Y593="","",INDEX('Per Line'!$L$2:$L$8001,$Y593)&amp;"")</f>
        <v/>
      </c>
      <c r="H593">
        <f>IF($Y593="","",INDEX('Per Line'!$M$2:$M$8001,$Y593)&amp;"")</f>
        <v/>
      </c>
      <c r="I593">
        <f>IF($Y593="","",INDEX('Per Line'!$N$2:$N$8001,$Y593)&amp;"")</f>
        <v/>
      </c>
      <c r="J593">
        <f>IF($Y593="","",INDEX('Per Line'!$Q$2:$Q$8001,$Y593))</f>
        <v/>
      </c>
      <c r="K593" s="7">
        <f>IF($Y593="","",J593*V593/100)</f>
        <v/>
      </c>
      <c r="L593">
        <f>IF($Y593="","",INDEX('Per Line'!$K$2:$K$8001,$Y593)&amp;"")</f>
        <v/>
      </c>
      <c r="M593" s="7">
        <f>IF($Y593="","",SUMIFS('Per Line'!$Y$2:$Y$8001,'Per Line'!$AG$2:$AG$8001,$B593&amp;"|"&amp;$C593,'Per Line'!$AK$2:$AK$8001,1))</f>
        <v/>
      </c>
      <c r="N593">
        <f>IF($Y593="","",Settings!$C$7)</f>
        <v/>
      </c>
      <c r="O593" s="7">
        <f>IF($Y593="","",SUMIFS('Per Line'!$Y$2:$Y$8001,'Per Line'!$AG$2:$AG$8001,$B593&amp;"|"&amp;$C593,'Per Line'!$AJ$2:$AJ$8001,0,'Per Line'!$AK$2:$AK$8001,0))</f>
        <v/>
      </c>
      <c r="P593" s="7">
        <f>IF($Y593="","",O593*N593)</f>
        <v/>
      </c>
      <c r="Q593">
        <f>IF($Y593="","",Settings!$C$6)</f>
        <v/>
      </c>
      <c r="R593" s="7">
        <f>IF($Y593="","",SUMIFS('Per Line'!$Y$2:$Y$8001,'Per Line'!$AG$2:$AG$8001,$B593&amp;"|"&amp;$C593,'Per Line'!$AJ$2:$AJ$8001,1,'Per Line'!$AK$2:$AK$8001,0))</f>
        <v/>
      </c>
      <c r="S593" s="7">
        <f>IF($Y593="","",R593*Q593)</f>
        <v/>
      </c>
      <c r="T593" s="7">
        <f>IF($Y593="","",S593+P593)</f>
        <v/>
      </c>
      <c r="U593" s="7">
        <f>IF($Y593="","",V593-T593)</f>
        <v/>
      </c>
      <c r="V593" s="7">
        <f>IF($Y593="","",O593+R593+M593)</f>
        <v/>
      </c>
      <c r="W593" s="7">
        <f>IF($Y593="","",V593-T593-K593)</f>
        <v/>
      </c>
      <c r="X593" s="12" t="n"/>
      <c r="Y593" s="13">
        <f>IF(ROWS($Y$2:$Y593)&lt;=MAX('Per Line'!$AI$2:$AI$8001),MATCH(ROWS($Y$2:$Y593),'Per Line'!$AI$2:$AI$8001,0),"")</f>
        <v/>
      </c>
    </row>
    <row r="594">
      <c r="A594" s="12" t="n"/>
      <c r="B594">
        <f>IF($Y594="","",INDEX('Per Line'!$F$2:$F$8001,$Y594)&amp;"")</f>
        <v/>
      </c>
      <c r="C594">
        <f>IF($Y594="","",INDEX('Per Line'!$D$2:$D$8001,$Y594)&amp;"")</f>
        <v/>
      </c>
      <c r="D594">
        <f>IF($Y594="","",INDEX('Per Line'!$B$2:$B$8001,$Y594))</f>
        <v/>
      </c>
      <c r="E594">
        <f>IF($Y594="","",INDEX('Per Line'!$C$2:$C$8001,$Y594)&amp;"")</f>
        <v/>
      </c>
      <c r="F594">
        <f>IF($Y594="","",INDEX('Per Line'!$G$2:$G$8001,$Y594)&amp;"")</f>
        <v/>
      </c>
      <c r="G594">
        <f>IF($Y594="","",INDEX('Per Line'!$L$2:$L$8001,$Y594)&amp;"")</f>
        <v/>
      </c>
      <c r="H594">
        <f>IF($Y594="","",INDEX('Per Line'!$M$2:$M$8001,$Y594)&amp;"")</f>
        <v/>
      </c>
      <c r="I594">
        <f>IF($Y594="","",INDEX('Per Line'!$N$2:$N$8001,$Y594)&amp;"")</f>
        <v/>
      </c>
      <c r="J594">
        <f>IF($Y594="","",INDEX('Per Line'!$Q$2:$Q$8001,$Y594))</f>
        <v/>
      </c>
      <c r="K594" s="7">
        <f>IF($Y594="","",J594*V594/100)</f>
        <v/>
      </c>
      <c r="L594">
        <f>IF($Y594="","",INDEX('Per Line'!$K$2:$K$8001,$Y594)&amp;"")</f>
        <v/>
      </c>
      <c r="M594" s="7">
        <f>IF($Y594="","",SUMIFS('Per Line'!$Y$2:$Y$8001,'Per Line'!$AG$2:$AG$8001,$B594&amp;"|"&amp;$C594,'Per Line'!$AK$2:$AK$8001,1))</f>
        <v/>
      </c>
      <c r="N594">
        <f>IF($Y594="","",Settings!$C$7)</f>
        <v/>
      </c>
      <c r="O594" s="7">
        <f>IF($Y594="","",SUMIFS('Per Line'!$Y$2:$Y$8001,'Per Line'!$AG$2:$AG$8001,$B594&amp;"|"&amp;$C594,'Per Line'!$AJ$2:$AJ$8001,0,'Per Line'!$AK$2:$AK$8001,0))</f>
        <v/>
      </c>
      <c r="P594" s="7">
        <f>IF($Y594="","",O594*N594)</f>
        <v/>
      </c>
      <c r="Q594">
        <f>IF($Y594="","",Settings!$C$6)</f>
        <v/>
      </c>
      <c r="R594" s="7">
        <f>IF($Y594="","",SUMIFS('Per Line'!$Y$2:$Y$8001,'Per Line'!$AG$2:$AG$8001,$B594&amp;"|"&amp;$C594,'Per Line'!$AJ$2:$AJ$8001,1,'Per Line'!$AK$2:$AK$8001,0))</f>
        <v/>
      </c>
      <c r="S594" s="7">
        <f>IF($Y594="","",R594*Q594)</f>
        <v/>
      </c>
      <c r="T594" s="7">
        <f>IF($Y594="","",S594+P594)</f>
        <v/>
      </c>
      <c r="U594" s="7">
        <f>IF($Y594="","",V594-T594)</f>
        <v/>
      </c>
      <c r="V594" s="7">
        <f>IF($Y594="","",O594+R594+M594)</f>
        <v/>
      </c>
      <c r="W594" s="7">
        <f>IF($Y594="","",V594-T594-K594)</f>
        <v/>
      </c>
      <c r="X594" s="12" t="n"/>
      <c r="Y594" s="13">
        <f>IF(ROWS($Y$2:$Y594)&lt;=MAX('Per Line'!$AI$2:$AI$8001),MATCH(ROWS($Y$2:$Y594),'Per Line'!$AI$2:$AI$8001,0),"")</f>
        <v/>
      </c>
    </row>
    <row r="595">
      <c r="A595" s="12" t="n"/>
      <c r="B595">
        <f>IF($Y595="","",INDEX('Per Line'!$F$2:$F$8001,$Y595)&amp;"")</f>
        <v/>
      </c>
      <c r="C595">
        <f>IF($Y595="","",INDEX('Per Line'!$D$2:$D$8001,$Y595)&amp;"")</f>
        <v/>
      </c>
      <c r="D595">
        <f>IF($Y595="","",INDEX('Per Line'!$B$2:$B$8001,$Y595))</f>
        <v/>
      </c>
      <c r="E595">
        <f>IF($Y595="","",INDEX('Per Line'!$C$2:$C$8001,$Y595)&amp;"")</f>
        <v/>
      </c>
      <c r="F595">
        <f>IF($Y595="","",INDEX('Per Line'!$G$2:$G$8001,$Y595)&amp;"")</f>
        <v/>
      </c>
      <c r="G595">
        <f>IF($Y595="","",INDEX('Per Line'!$L$2:$L$8001,$Y595)&amp;"")</f>
        <v/>
      </c>
      <c r="H595">
        <f>IF($Y595="","",INDEX('Per Line'!$M$2:$M$8001,$Y595)&amp;"")</f>
        <v/>
      </c>
      <c r="I595">
        <f>IF($Y595="","",INDEX('Per Line'!$N$2:$N$8001,$Y595)&amp;"")</f>
        <v/>
      </c>
      <c r="J595">
        <f>IF($Y595="","",INDEX('Per Line'!$Q$2:$Q$8001,$Y595))</f>
        <v/>
      </c>
      <c r="K595" s="7">
        <f>IF($Y595="","",J595*V595/100)</f>
        <v/>
      </c>
      <c r="L595">
        <f>IF($Y595="","",INDEX('Per Line'!$K$2:$K$8001,$Y595)&amp;"")</f>
        <v/>
      </c>
      <c r="M595" s="7">
        <f>IF($Y595="","",SUMIFS('Per Line'!$Y$2:$Y$8001,'Per Line'!$AG$2:$AG$8001,$B595&amp;"|"&amp;$C595,'Per Line'!$AK$2:$AK$8001,1))</f>
        <v/>
      </c>
      <c r="N595">
        <f>IF($Y595="","",Settings!$C$7)</f>
        <v/>
      </c>
      <c r="O595" s="7">
        <f>IF($Y595="","",SUMIFS('Per Line'!$Y$2:$Y$8001,'Per Line'!$AG$2:$AG$8001,$B595&amp;"|"&amp;$C595,'Per Line'!$AJ$2:$AJ$8001,0,'Per Line'!$AK$2:$AK$8001,0))</f>
        <v/>
      </c>
      <c r="P595" s="7">
        <f>IF($Y595="","",O595*N595)</f>
        <v/>
      </c>
      <c r="Q595">
        <f>IF($Y595="","",Settings!$C$6)</f>
        <v/>
      </c>
      <c r="R595" s="7">
        <f>IF($Y595="","",SUMIFS('Per Line'!$Y$2:$Y$8001,'Per Line'!$AG$2:$AG$8001,$B595&amp;"|"&amp;$C595,'Per Line'!$AJ$2:$AJ$8001,1,'Per Line'!$AK$2:$AK$8001,0))</f>
        <v/>
      </c>
      <c r="S595" s="7">
        <f>IF($Y595="","",R595*Q595)</f>
        <v/>
      </c>
      <c r="T595" s="7">
        <f>IF($Y595="","",S595+P595)</f>
        <v/>
      </c>
      <c r="U595" s="7">
        <f>IF($Y595="","",V595-T595)</f>
        <v/>
      </c>
      <c r="V595" s="7">
        <f>IF($Y595="","",O595+R595+M595)</f>
        <v/>
      </c>
      <c r="W595" s="7">
        <f>IF($Y595="","",V595-T595-K595)</f>
        <v/>
      </c>
      <c r="X595" s="12" t="n"/>
      <c r="Y595" s="13">
        <f>IF(ROWS($Y$2:$Y595)&lt;=MAX('Per Line'!$AI$2:$AI$8001),MATCH(ROWS($Y$2:$Y595),'Per Line'!$AI$2:$AI$8001,0),"")</f>
        <v/>
      </c>
    </row>
    <row r="596">
      <c r="A596" s="12" t="n"/>
      <c r="B596">
        <f>IF($Y596="","",INDEX('Per Line'!$F$2:$F$8001,$Y596)&amp;"")</f>
        <v/>
      </c>
      <c r="C596">
        <f>IF($Y596="","",INDEX('Per Line'!$D$2:$D$8001,$Y596)&amp;"")</f>
        <v/>
      </c>
      <c r="D596">
        <f>IF($Y596="","",INDEX('Per Line'!$B$2:$B$8001,$Y596))</f>
        <v/>
      </c>
      <c r="E596">
        <f>IF($Y596="","",INDEX('Per Line'!$C$2:$C$8001,$Y596)&amp;"")</f>
        <v/>
      </c>
      <c r="F596">
        <f>IF($Y596="","",INDEX('Per Line'!$G$2:$G$8001,$Y596)&amp;"")</f>
        <v/>
      </c>
      <c r="G596">
        <f>IF($Y596="","",INDEX('Per Line'!$L$2:$L$8001,$Y596)&amp;"")</f>
        <v/>
      </c>
      <c r="H596">
        <f>IF($Y596="","",INDEX('Per Line'!$M$2:$M$8001,$Y596)&amp;"")</f>
        <v/>
      </c>
      <c r="I596">
        <f>IF($Y596="","",INDEX('Per Line'!$N$2:$N$8001,$Y596)&amp;"")</f>
        <v/>
      </c>
      <c r="J596">
        <f>IF($Y596="","",INDEX('Per Line'!$Q$2:$Q$8001,$Y596))</f>
        <v/>
      </c>
      <c r="K596" s="7">
        <f>IF($Y596="","",J596*V596/100)</f>
        <v/>
      </c>
      <c r="L596">
        <f>IF($Y596="","",INDEX('Per Line'!$K$2:$K$8001,$Y596)&amp;"")</f>
        <v/>
      </c>
      <c r="M596" s="7">
        <f>IF($Y596="","",SUMIFS('Per Line'!$Y$2:$Y$8001,'Per Line'!$AG$2:$AG$8001,$B596&amp;"|"&amp;$C596,'Per Line'!$AK$2:$AK$8001,1))</f>
        <v/>
      </c>
      <c r="N596">
        <f>IF($Y596="","",Settings!$C$7)</f>
        <v/>
      </c>
      <c r="O596" s="7">
        <f>IF($Y596="","",SUMIFS('Per Line'!$Y$2:$Y$8001,'Per Line'!$AG$2:$AG$8001,$B596&amp;"|"&amp;$C596,'Per Line'!$AJ$2:$AJ$8001,0,'Per Line'!$AK$2:$AK$8001,0))</f>
        <v/>
      </c>
      <c r="P596" s="7">
        <f>IF($Y596="","",O596*N596)</f>
        <v/>
      </c>
      <c r="Q596">
        <f>IF($Y596="","",Settings!$C$6)</f>
        <v/>
      </c>
      <c r="R596" s="7">
        <f>IF($Y596="","",SUMIFS('Per Line'!$Y$2:$Y$8001,'Per Line'!$AG$2:$AG$8001,$B596&amp;"|"&amp;$C596,'Per Line'!$AJ$2:$AJ$8001,1,'Per Line'!$AK$2:$AK$8001,0))</f>
        <v/>
      </c>
      <c r="S596" s="7">
        <f>IF($Y596="","",R596*Q596)</f>
        <v/>
      </c>
      <c r="T596" s="7">
        <f>IF($Y596="","",S596+P596)</f>
        <v/>
      </c>
      <c r="U596" s="7">
        <f>IF($Y596="","",V596-T596)</f>
        <v/>
      </c>
      <c r="V596" s="7">
        <f>IF($Y596="","",O596+R596+M596)</f>
        <v/>
      </c>
      <c r="W596" s="7">
        <f>IF($Y596="","",V596-T596-K596)</f>
        <v/>
      </c>
      <c r="X596" s="12" t="n"/>
      <c r="Y596" s="13">
        <f>IF(ROWS($Y$2:$Y596)&lt;=MAX('Per Line'!$AI$2:$AI$8001),MATCH(ROWS($Y$2:$Y596),'Per Line'!$AI$2:$AI$8001,0),"")</f>
        <v/>
      </c>
    </row>
    <row r="597">
      <c r="A597" s="12" t="n"/>
      <c r="B597">
        <f>IF($Y597="","",INDEX('Per Line'!$F$2:$F$8001,$Y597)&amp;"")</f>
        <v/>
      </c>
      <c r="C597">
        <f>IF($Y597="","",INDEX('Per Line'!$D$2:$D$8001,$Y597)&amp;"")</f>
        <v/>
      </c>
      <c r="D597">
        <f>IF($Y597="","",INDEX('Per Line'!$B$2:$B$8001,$Y597))</f>
        <v/>
      </c>
      <c r="E597">
        <f>IF($Y597="","",INDEX('Per Line'!$C$2:$C$8001,$Y597)&amp;"")</f>
        <v/>
      </c>
      <c r="F597">
        <f>IF($Y597="","",INDEX('Per Line'!$G$2:$G$8001,$Y597)&amp;"")</f>
        <v/>
      </c>
      <c r="G597">
        <f>IF($Y597="","",INDEX('Per Line'!$L$2:$L$8001,$Y597)&amp;"")</f>
        <v/>
      </c>
      <c r="H597">
        <f>IF($Y597="","",INDEX('Per Line'!$M$2:$M$8001,$Y597)&amp;"")</f>
        <v/>
      </c>
      <c r="I597">
        <f>IF($Y597="","",INDEX('Per Line'!$N$2:$N$8001,$Y597)&amp;"")</f>
        <v/>
      </c>
      <c r="J597">
        <f>IF($Y597="","",INDEX('Per Line'!$Q$2:$Q$8001,$Y597))</f>
        <v/>
      </c>
      <c r="K597" s="7">
        <f>IF($Y597="","",J597*V597/100)</f>
        <v/>
      </c>
      <c r="L597">
        <f>IF($Y597="","",INDEX('Per Line'!$K$2:$K$8001,$Y597)&amp;"")</f>
        <v/>
      </c>
      <c r="M597" s="7">
        <f>IF($Y597="","",SUMIFS('Per Line'!$Y$2:$Y$8001,'Per Line'!$AG$2:$AG$8001,$B597&amp;"|"&amp;$C597,'Per Line'!$AK$2:$AK$8001,1))</f>
        <v/>
      </c>
      <c r="N597">
        <f>IF($Y597="","",Settings!$C$7)</f>
        <v/>
      </c>
      <c r="O597" s="7">
        <f>IF($Y597="","",SUMIFS('Per Line'!$Y$2:$Y$8001,'Per Line'!$AG$2:$AG$8001,$B597&amp;"|"&amp;$C597,'Per Line'!$AJ$2:$AJ$8001,0,'Per Line'!$AK$2:$AK$8001,0))</f>
        <v/>
      </c>
      <c r="P597" s="7">
        <f>IF($Y597="","",O597*N597)</f>
        <v/>
      </c>
      <c r="Q597">
        <f>IF($Y597="","",Settings!$C$6)</f>
        <v/>
      </c>
      <c r="R597" s="7">
        <f>IF($Y597="","",SUMIFS('Per Line'!$Y$2:$Y$8001,'Per Line'!$AG$2:$AG$8001,$B597&amp;"|"&amp;$C597,'Per Line'!$AJ$2:$AJ$8001,1,'Per Line'!$AK$2:$AK$8001,0))</f>
        <v/>
      </c>
      <c r="S597" s="7">
        <f>IF($Y597="","",R597*Q597)</f>
        <v/>
      </c>
      <c r="T597" s="7">
        <f>IF($Y597="","",S597+P597)</f>
        <v/>
      </c>
      <c r="U597" s="7">
        <f>IF($Y597="","",V597-T597)</f>
        <v/>
      </c>
      <c r="V597" s="7">
        <f>IF($Y597="","",O597+R597+M597)</f>
        <v/>
      </c>
      <c r="W597" s="7">
        <f>IF($Y597="","",V597-T597-K597)</f>
        <v/>
      </c>
      <c r="X597" s="12" t="n"/>
      <c r="Y597" s="13">
        <f>IF(ROWS($Y$2:$Y597)&lt;=MAX('Per Line'!$AI$2:$AI$8001),MATCH(ROWS($Y$2:$Y597),'Per Line'!$AI$2:$AI$8001,0),"")</f>
        <v/>
      </c>
    </row>
    <row r="598">
      <c r="A598" s="12" t="n"/>
      <c r="B598">
        <f>IF($Y598="","",INDEX('Per Line'!$F$2:$F$8001,$Y598)&amp;"")</f>
        <v/>
      </c>
      <c r="C598">
        <f>IF($Y598="","",INDEX('Per Line'!$D$2:$D$8001,$Y598)&amp;"")</f>
        <v/>
      </c>
      <c r="D598">
        <f>IF($Y598="","",INDEX('Per Line'!$B$2:$B$8001,$Y598))</f>
        <v/>
      </c>
      <c r="E598">
        <f>IF($Y598="","",INDEX('Per Line'!$C$2:$C$8001,$Y598)&amp;"")</f>
        <v/>
      </c>
      <c r="F598">
        <f>IF($Y598="","",INDEX('Per Line'!$G$2:$G$8001,$Y598)&amp;"")</f>
        <v/>
      </c>
      <c r="G598">
        <f>IF($Y598="","",INDEX('Per Line'!$L$2:$L$8001,$Y598)&amp;"")</f>
        <v/>
      </c>
      <c r="H598">
        <f>IF($Y598="","",INDEX('Per Line'!$M$2:$M$8001,$Y598)&amp;"")</f>
        <v/>
      </c>
      <c r="I598">
        <f>IF($Y598="","",INDEX('Per Line'!$N$2:$N$8001,$Y598)&amp;"")</f>
        <v/>
      </c>
      <c r="J598">
        <f>IF($Y598="","",INDEX('Per Line'!$Q$2:$Q$8001,$Y598))</f>
        <v/>
      </c>
      <c r="K598" s="7">
        <f>IF($Y598="","",J598*V598/100)</f>
        <v/>
      </c>
      <c r="L598">
        <f>IF($Y598="","",INDEX('Per Line'!$K$2:$K$8001,$Y598)&amp;"")</f>
        <v/>
      </c>
      <c r="M598" s="7">
        <f>IF($Y598="","",SUMIFS('Per Line'!$Y$2:$Y$8001,'Per Line'!$AG$2:$AG$8001,$B598&amp;"|"&amp;$C598,'Per Line'!$AK$2:$AK$8001,1))</f>
        <v/>
      </c>
      <c r="N598">
        <f>IF($Y598="","",Settings!$C$7)</f>
        <v/>
      </c>
      <c r="O598" s="7">
        <f>IF($Y598="","",SUMIFS('Per Line'!$Y$2:$Y$8001,'Per Line'!$AG$2:$AG$8001,$B598&amp;"|"&amp;$C598,'Per Line'!$AJ$2:$AJ$8001,0,'Per Line'!$AK$2:$AK$8001,0))</f>
        <v/>
      </c>
      <c r="P598" s="7">
        <f>IF($Y598="","",O598*N598)</f>
        <v/>
      </c>
      <c r="Q598">
        <f>IF($Y598="","",Settings!$C$6)</f>
        <v/>
      </c>
      <c r="R598" s="7">
        <f>IF($Y598="","",SUMIFS('Per Line'!$Y$2:$Y$8001,'Per Line'!$AG$2:$AG$8001,$B598&amp;"|"&amp;$C598,'Per Line'!$AJ$2:$AJ$8001,1,'Per Line'!$AK$2:$AK$8001,0))</f>
        <v/>
      </c>
      <c r="S598" s="7">
        <f>IF($Y598="","",R598*Q598)</f>
        <v/>
      </c>
      <c r="T598" s="7">
        <f>IF($Y598="","",S598+P598)</f>
        <v/>
      </c>
      <c r="U598" s="7">
        <f>IF($Y598="","",V598-T598)</f>
        <v/>
      </c>
      <c r="V598" s="7">
        <f>IF($Y598="","",O598+R598+M598)</f>
        <v/>
      </c>
      <c r="W598" s="7">
        <f>IF($Y598="","",V598-T598-K598)</f>
        <v/>
      </c>
      <c r="X598" s="12" t="n"/>
      <c r="Y598" s="13">
        <f>IF(ROWS($Y$2:$Y598)&lt;=MAX('Per Line'!$AI$2:$AI$8001),MATCH(ROWS($Y$2:$Y598),'Per Line'!$AI$2:$AI$8001,0),"")</f>
        <v/>
      </c>
    </row>
    <row r="599">
      <c r="A599" s="12" t="n"/>
      <c r="B599">
        <f>IF($Y599="","",INDEX('Per Line'!$F$2:$F$8001,$Y599)&amp;"")</f>
        <v/>
      </c>
      <c r="C599">
        <f>IF($Y599="","",INDEX('Per Line'!$D$2:$D$8001,$Y599)&amp;"")</f>
        <v/>
      </c>
      <c r="D599">
        <f>IF($Y599="","",INDEX('Per Line'!$B$2:$B$8001,$Y599))</f>
        <v/>
      </c>
      <c r="E599">
        <f>IF($Y599="","",INDEX('Per Line'!$C$2:$C$8001,$Y599)&amp;"")</f>
        <v/>
      </c>
      <c r="F599">
        <f>IF($Y599="","",INDEX('Per Line'!$G$2:$G$8001,$Y599)&amp;"")</f>
        <v/>
      </c>
      <c r="G599">
        <f>IF($Y599="","",INDEX('Per Line'!$L$2:$L$8001,$Y599)&amp;"")</f>
        <v/>
      </c>
      <c r="H599">
        <f>IF($Y599="","",INDEX('Per Line'!$M$2:$M$8001,$Y599)&amp;"")</f>
        <v/>
      </c>
      <c r="I599">
        <f>IF($Y599="","",INDEX('Per Line'!$N$2:$N$8001,$Y599)&amp;"")</f>
        <v/>
      </c>
      <c r="J599">
        <f>IF($Y599="","",INDEX('Per Line'!$Q$2:$Q$8001,$Y599))</f>
        <v/>
      </c>
      <c r="K599" s="7">
        <f>IF($Y599="","",J599*V599/100)</f>
        <v/>
      </c>
      <c r="L599">
        <f>IF($Y599="","",INDEX('Per Line'!$K$2:$K$8001,$Y599)&amp;"")</f>
        <v/>
      </c>
      <c r="M599" s="7">
        <f>IF($Y599="","",SUMIFS('Per Line'!$Y$2:$Y$8001,'Per Line'!$AG$2:$AG$8001,$B599&amp;"|"&amp;$C599,'Per Line'!$AK$2:$AK$8001,1))</f>
        <v/>
      </c>
      <c r="N599">
        <f>IF($Y599="","",Settings!$C$7)</f>
        <v/>
      </c>
      <c r="O599" s="7">
        <f>IF($Y599="","",SUMIFS('Per Line'!$Y$2:$Y$8001,'Per Line'!$AG$2:$AG$8001,$B599&amp;"|"&amp;$C599,'Per Line'!$AJ$2:$AJ$8001,0,'Per Line'!$AK$2:$AK$8001,0))</f>
        <v/>
      </c>
      <c r="P599" s="7">
        <f>IF($Y599="","",O599*N599)</f>
        <v/>
      </c>
      <c r="Q599">
        <f>IF($Y599="","",Settings!$C$6)</f>
        <v/>
      </c>
      <c r="R599" s="7">
        <f>IF($Y599="","",SUMIFS('Per Line'!$Y$2:$Y$8001,'Per Line'!$AG$2:$AG$8001,$B599&amp;"|"&amp;$C599,'Per Line'!$AJ$2:$AJ$8001,1,'Per Line'!$AK$2:$AK$8001,0))</f>
        <v/>
      </c>
      <c r="S599" s="7">
        <f>IF($Y599="","",R599*Q599)</f>
        <v/>
      </c>
      <c r="T599" s="7">
        <f>IF($Y599="","",S599+P599)</f>
        <v/>
      </c>
      <c r="U599" s="7">
        <f>IF($Y599="","",V599-T599)</f>
        <v/>
      </c>
      <c r="V599" s="7">
        <f>IF($Y599="","",O599+R599+M599)</f>
        <v/>
      </c>
      <c r="W599" s="7">
        <f>IF($Y599="","",V599-T599-K599)</f>
        <v/>
      </c>
      <c r="X599" s="12" t="n"/>
      <c r="Y599" s="13">
        <f>IF(ROWS($Y$2:$Y599)&lt;=MAX('Per Line'!$AI$2:$AI$8001),MATCH(ROWS($Y$2:$Y599),'Per Line'!$AI$2:$AI$8001,0),"")</f>
        <v/>
      </c>
    </row>
    <row r="600">
      <c r="A600" s="12" t="n"/>
      <c r="B600">
        <f>IF($Y600="","",INDEX('Per Line'!$F$2:$F$8001,$Y600)&amp;"")</f>
        <v/>
      </c>
      <c r="C600">
        <f>IF($Y600="","",INDEX('Per Line'!$D$2:$D$8001,$Y600)&amp;"")</f>
        <v/>
      </c>
      <c r="D600">
        <f>IF($Y600="","",INDEX('Per Line'!$B$2:$B$8001,$Y600))</f>
        <v/>
      </c>
      <c r="E600">
        <f>IF($Y600="","",INDEX('Per Line'!$C$2:$C$8001,$Y600)&amp;"")</f>
        <v/>
      </c>
      <c r="F600">
        <f>IF($Y600="","",INDEX('Per Line'!$G$2:$G$8001,$Y600)&amp;"")</f>
        <v/>
      </c>
      <c r="G600">
        <f>IF($Y600="","",INDEX('Per Line'!$L$2:$L$8001,$Y600)&amp;"")</f>
        <v/>
      </c>
      <c r="H600">
        <f>IF($Y600="","",INDEX('Per Line'!$M$2:$M$8001,$Y600)&amp;"")</f>
        <v/>
      </c>
      <c r="I600">
        <f>IF($Y600="","",INDEX('Per Line'!$N$2:$N$8001,$Y600)&amp;"")</f>
        <v/>
      </c>
      <c r="J600">
        <f>IF($Y600="","",INDEX('Per Line'!$Q$2:$Q$8001,$Y600))</f>
        <v/>
      </c>
      <c r="K600" s="7">
        <f>IF($Y600="","",J600*V600/100)</f>
        <v/>
      </c>
      <c r="L600">
        <f>IF($Y600="","",INDEX('Per Line'!$K$2:$K$8001,$Y600)&amp;"")</f>
        <v/>
      </c>
      <c r="M600" s="7">
        <f>IF($Y600="","",SUMIFS('Per Line'!$Y$2:$Y$8001,'Per Line'!$AG$2:$AG$8001,$B600&amp;"|"&amp;$C600,'Per Line'!$AK$2:$AK$8001,1))</f>
        <v/>
      </c>
      <c r="N600">
        <f>IF($Y600="","",Settings!$C$7)</f>
        <v/>
      </c>
      <c r="O600" s="7">
        <f>IF($Y600="","",SUMIFS('Per Line'!$Y$2:$Y$8001,'Per Line'!$AG$2:$AG$8001,$B600&amp;"|"&amp;$C600,'Per Line'!$AJ$2:$AJ$8001,0,'Per Line'!$AK$2:$AK$8001,0))</f>
        <v/>
      </c>
      <c r="P600" s="7">
        <f>IF($Y600="","",O600*N600)</f>
        <v/>
      </c>
      <c r="Q600">
        <f>IF($Y600="","",Settings!$C$6)</f>
        <v/>
      </c>
      <c r="R600" s="7">
        <f>IF($Y600="","",SUMIFS('Per Line'!$Y$2:$Y$8001,'Per Line'!$AG$2:$AG$8001,$B600&amp;"|"&amp;$C600,'Per Line'!$AJ$2:$AJ$8001,1,'Per Line'!$AK$2:$AK$8001,0))</f>
        <v/>
      </c>
      <c r="S600" s="7">
        <f>IF($Y600="","",R600*Q600)</f>
        <v/>
      </c>
      <c r="T600" s="7">
        <f>IF($Y600="","",S600+P600)</f>
        <v/>
      </c>
      <c r="U600" s="7">
        <f>IF($Y600="","",V600-T600)</f>
        <v/>
      </c>
      <c r="V600" s="7">
        <f>IF($Y600="","",O600+R600+M600)</f>
        <v/>
      </c>
      <c r="W600" s="7">
        <f>IF($Y600="","",V600-T600-K600)</f>
        <v/>
      </c>
      <c r="X600" s="12" t="n"/>
      <c r="Y600" s="13">
        <f>IF(ROWS($Y$2:$Y600)&lt;=MAX('Per Line'!$AI$2:$AI$8001),MATCH(ROWS($Y$2:$Y600),'Per Line'!$AI$2:$AI$8001,0),"")</f>
        <v/>
      </c>
    </row>
    <row r="601">
      <c r="A601" s="12" t="n"/>
      <c r="B601">
        <f>IF($Y601="","",INDEX('Per Line'!$F$2:$F$8001,$Y601)&amp;"")</f>
        <v/>
      </c>
      <c r="C601">
        <f>IF($Y601="","",INDEX('Per Line'!$D$2:$D$8001,$Y601)&amp;"")</f>
        <v/>
      </c>
      <c r="D601">
        <f>IF($Y601="","",INDEX('Per Line'!$B$2:$B$8001,$Y601))</f>
        <v/>
      </c>
      <c r="E601">
        <f>IF($Y601="","",INDEX('Per Line'!$C$2:$C$8001,$Y601)&amp;"")</f>
        <v/>
      </c>
      <c r="F601">
        <f>IF($Y601="","",INDEX('Per Line'!$G$2:$G$8001,$Y601)&amp;"")</f>
        <v/>
      </c>
      <c r="G601">
        <f>IF($Y601="","",INDEX('Per Line'!$L$2:$L$8001,$Y601)&amp;"")</f>
        <v/>
      </c>
      <c r="H601">
        <f>IF($Y601="","",INDEX('Per Line'!$M$2:$M$8001,$Y601)&amp;"")</f>
        <v/>
      </c>
      <c r="I601">
        <f>IF($Y601="","",INDEX('Per Line'!$N$2:$N$8001,$Y601)&amp;"")</f>
        <v/>
      </c>
      <c r="J601">
        <f>IF($Y601="","",INDEX('Per Line'!$Q$2:$Q$8001,$Y601))</f>
        <v/>
      </c>
      <c r="K601" s="7">
        <f>IF($Y601="","",J601*V601/100)</f>
        <v/>
      </c>
      <c r="L601">
        <f>IF($Y601="","",INDEX('Per Line'!$K$2:$K$8001,$Y601)&amp;"")</f>
        <v/>
      </c>
      <c r="M601" s="7">
        <f>IF($Y601="","",SUMIFS('Per Line'!$Y$2:$Y$8001,'Per Line'!$AG$2:$AG$8001,$B601&amp;"|"&amp;$C601,'Per Line'!$AK$2:$AK$8001,1))</f>
        <v/>
      </c>
      <c r="N601">
        <f>IF($Y601="","",Settings!$C$7)</f>
        <v/>
      </c>
      <c r="O601" s="7">
        <f>IF($Y601="","",SUMIFS('Per Line'!$Y$2:$Y$8001,'Per Line'!$AG$2:$AG$8001,$B601&amp;"|"&amp;$C601,'Per Line'!$AJ$2:$AJ$8001,0,'Per Line'!$AK$2:$AK$8001,0))</f>
        <v/>
      </c>
      <c r="P601" s="7">
        <f>IF($Y601="","",O601*N601)</f>
        <v/>
      </c>
      <c r="Q601">
        <f>IF($Y601="","",Settings!$C$6)</f>
        <v/>
      </c>
      <c r="R601" s="7">
        <f>IF($Y601="","",SUMIFS('Per Line'!$Y$2:$Y$8001,'Per Line'!$AG$2:$AG$8001,$B601&amp;"|"&amp;$C601,'Per Line'!$AJ$2:$AJ$8001,1,'Per Line'!$AK$2:$AK$8001,0))</f>
        <v/>
      </c>
      <c r="S601" s="7">
        <f>IF($Y601="","",R601*Q601)</f>
        <v/>
      </c>
      <c r="T601" s="7">
        <f>IF($Y601="","",S601+P601)</f>
        <v/>
      </c>
      <c r="U601" s="7">
        <f>IF($Y601="","",V601-T601)</f>
        <v/>
      </c>
      <c r="V601" s="7">
        <f>IF($Y601="","",O601+R601+M601)</f>
        <v/>
      </c>
      <c r="W601" s="7">
        <f>IF($Y601="","",V601-T601-K601)</f>
        <v/>
      </c>
      <c r="X601" s="12" t="n"/>
      <c r="Y601" s="13">
        <f>IF(ROWS($Y$2:$Y601)&lt;=MAX('Per Line'!$AI$2:$AI$8001),MATCH(ROWS($Y$2:$Y601),'Per Line'!$AI$2:$AI$8001,0),"")</f>
        <v/>
      </c>
    </row>
    <row r="602">
      <c r="A602" s="12" t="n"/>
      <c r="B602">
        <f>IF($Y602="","",INDEX('Per Line'!$F$2:$F$8001,$Y602)&amp;"")</f>
        <v/>
      </c>
      <c r="C602">
        <f>IF($Y602="","",INDEX('Per Line'!$D$2:$D$8001,$Y602)&amp;"")</f>
        <v/>
      </c>
      <c r="D602">
        <f>IF($Y602="","",INDEX('Per Line'!$B$2:$B$8001,$Y602))</f>
        <v/>
      </c>
      <c r="E602">
        <f>IF($Y602="","",INDEX('Per Line'!$C$2:$C$8001,$Y602)&amp;"")</f>
        <v/>
      </c>
      <c r="F602">
        <f>IF($Y602="","",INDEX('Per Line'!$G$2:$G$8001,$Y602)&amp;"")</f>
        <v/>
      </c>
      <c r="G602">
        <f>IF($Y602="","",INDEX('Per Line'!$L$2:$L$8001,$Y602)&amp;"")</f>
        <v/>
      </c>
      <c r="H602">
        <f>IF($Y602="","",INDEX('Per Line'!$M$2:$M$8001,$Y602)&amp;"")</f>
        <v/>
      </c>
      <c r="I602">
        <f>IF($Y602="","",INDEX('Per Line'!$N$2:$N$8001,$Y602)&amp;"")</f>
        <v/>
      </c>
      <c r="J602">
        <f>IF($Y602="","",INDEX('Per Line'!$Q$2:$Q$8001,$Y602))</f>
        <v/>
      </c>
      <c r="K602" s="7">
        <f>IF($Y602="","",J602*V602/100)</f>
        <v/>
      </c>
      <c r="L602">
        <f>IF($Y602="","",INDEX('Per Line'!$K$2:$K$8001,$Y602)&amp;"")</f>
        <v/>
      </c>
      <c r="M602" s="7">
        <f>IF($Y602="","",SUMIFS('Per Line'!$Y$2:$Y$8001,'Per Line'!$AG$2:$AG$8001,$B602&amp;"|"&amp;$C602,'Per Line'!$AK$2:$AK$8001,1))</f>
        <v/>
      </c>
      <c r="N602">
        <f>IF($Y602="","",Settings!$C$7)</f>
        <v/>
      </c>
      <c r="O602" s="7">
        <f>IF($Y602="","",SUMIFS('Per Line'!$Y$2:$Y$8001,'Per Line'!$AG$2:$AG$8001,$B602&amp;"|"&amp;$C602,'Per Line'!$AJ$2:$AJ$8001,0,'Per Line'!$AK$2:$AK$8001,0))</f>
        <v/>
      </c>
      <c r="P602" s="7">
        <f>IF($Y602="","",O602*N602)</f>
        <v/>
      </c>
      <c r="Q602">
        <f>IF($Y602="","",Settings!$C$6)</f>
        <v/>
      </c>
      <c r="R602" s="7">
        <f>IF($Y602="","",SUMIFS('Per Line'!$Y$2:$Y$8001,'Per Line'!$AG$2:$AG$8001,$B602&amp;"|"&amp;$C602,'Per Line'!$AJ$2:$AJ$8001,1,'Per Line'!$AK$2:$AK$8001,0))</f>
        <v/>
      </c>
      <c r="S602" s="7">
        <f>IF($Y602="","",R602*Q602)</f>
        <v/>
      </c>
      <c r="T602" s="7">
        <f>IF($Y602="","",S602+P602)</f>
        <v/>
      </c>
      <c r="U602" s="7">
        <f>IF($Y602="","",V602-T602)</f>
        <v/>
      </c>
      <c r="V602" s="7">
        <f>IF($Y602="","",O602+R602+M602)</f>
        <v/>
      </c>
      <c r="W602" s="7">
        <f>IF($Y602="","",V602-T602-K602)</f>
        <v/>
      </c>
      <c r="X602" s="12" t="n"/>
      <c r="Y602" s="13">
        <f>IF(ROWS($Y$2:$Y602)&lt;=MAX('Per Line'!$AI$2:$AI$8001),MATCH(ROWS($Y$2:$Y602),'Per Line'!$AI$2:$AI$8001,0),"")</f>
        <v/>
      </c>
    </row>
    <row r="603">
      <c r="A603" s="12" t="n"/>
      <c r="B603">
        <f>IF($Y603="","",INDEX('Per Line'!$F$2:$F$8001,$Y603)&amp;"")</f>
        <v/>
      </c>
      <c r="C603">
        <f>IF($Y603="","",INDEX('Per Line'!$D$2:$D$8001,$Y603)&amp;"")</f>
        <v/>
      </c>
      <c r="D603">
        <f>IF($Y603="","",INDEX('Per Line'!$B$2:$B$8001,$Y603))</f>
        <v/>
      </c>
      <c r="E603">
        <f>IF($Y603="","",INDEX('Per Line'!$C$2:$C$8001,$Y603)&amp;"")</f>
        <v/>
      </c>
      <c r="F603">
        <f>IF($Y603="","",INDEX('Per Line'!$G$2:$G$8001,$Y603)&amp;"")</f>
        <v/>
      </c>
      <c r="G603">
        <f>IF($Y603="","",INDEX('Per Line'!$L$2:$L$8001,$Y603)&amp;"")</f>
        <v/>
      </c>
      <c r="H603">
        <f>IF($Y603="","",INDEX('Per Line'!$M$2:$M$8001,$Y603)&amp;"")</f>
        <v/>
      </c>
      <c r="I603">
        <f>IF($Y603="","",INDEX('Per Line'!$N$2:$N$8001,$Y603)&amp;"")</f>
        <v/>
      </c>
      <c r="J603">
        <f>IF($Y603="","",INDEX('Per Line'!$Q$2:$Q$8001,$Y603))</f>
        <v/>
      </c>
      <c r="K603" s="7">
        <f>IF($Y603="","",J603*V603/100)</f>
        <v/>
      </c>
      <c r="L603">
        <f>IF($Y603="","",INDEX('Per Line'!$K$2:$K$8001,$Y603)&amp;"")</f>
        <v/>
      </c>
      <c r="M603" s="7">
        <f>IF($Y603="","",SUMIFS('Per Line'!$Y$2:$Y$8001,'Per Line'!$AG$2:$AG$8001,$B603&amp;"|"&amp;$C603,'Per Line'!$AK$2:$AK$8001,1))</f>
        <v/>
      </c>
      <c r="N603">
        <f>IF($Y603="","",Settings!$C$7)</f>
        <v/>
      </c>
      <c r="O603" s="7">
        <f>IF($Y603="","",SUMIFS('Per Line'!$Y$2:$Y$8001,'Per Line'!$AG$2:$AG$8001,$B603&amp;"|"&amp;$C603,'Per Line'!$AJ$2:$AJ$8001,0,'Per Line'!$AK$2:$AK$8001,0))</f>
        <v/>
      </c>
      <c r="P603" s="7">
        <f>IF($Y603="","",O603*N603)</f>
        <v/>
      </c>
      <c r="Q603">
        <f>IF($Y603="","",Settings!$C$6)</f>
        <v/>
      </c>
      <c r="R603" s="7">
        <f>IF($Y603="","",SUMIFS('Per Line'!$Y$2:$Y$8001,'Per Line'!$AG$2:$AG$8001,$B603&amp;"|"&amp;$C603,'Per Line'!$AJ$2:$AJ$8001,1,'Per Line'!$AK$2:$AK$8001,0))</f>
        <v/>
      </c>
      <c r="S603" s="7">
        <f>IF($Y603="","",R603*Q603)</f>
        <v/>
      </c>
      <c r="T603" s="7">
        <f>IF($Y603="","",S603+P603)</f>
        <v/>
      </c>
      <c r="U603" s="7">
        <f>IF($Y603="","",V603-T603)</f>
        <v/>
      </c>
      <c r="V603" s="7">
        <f>IF($Y603="","",O603+R603+M603)</f>
        <v/>
      </c>
      <c r="W603" s="7">
        <f>IF($Y603="","",V603-T603-K603)</f>
        <v/>
      </c>
      <c r="X603" s="12" t="n"/>
      <c r="Y603" s="13">
        <f>IF(ROWS($Y$2:$Y603)&lt;=MAX('Per Line'!$AI$2:$AI$8001),MATCH(ROWS($Y$2:$Y603),'Per Line'!$AI$2:$AI$8001,0),"")</f>
        <v/>
      </c>
    </row>
    <row r="604">
      <c r="A604" s="12" t="n"/>
      <c r="B604">
        <f>IF($Y604="","",INDEX('Per Line'!$F$2:$F$8001,$Y604)&amp;"")</f>
        <v/>
      </c>
      <c r="C604">
        <f>IF($Y604="","",INDEX('Per Line'!$D$2:$D$8001,$Y604)&amp;"")</f>
        <v/>
      </c>
      <c r="D604">
        <f>IF($Y604="","",INDEX('Per Line'!$B$2:$B$8001,$Y604))</f>
        <v/>
      </c>
      <c r="E604">
        <f>IF($Y604="","",INDEX('Per Line'!$C$2:$C$8001,$Y604)&amp;"")</f>
        <v/>
      </c>
      <c r="F604">
        <f>IF($Y604="","",INDEX('Per Line'!$G$2:$G$8001,$Y604)&amp;"")</f>
        <v/>
      </c>
      <c r="G604">
        <f>IF($Y604="","",INDEX('Per Line'!$L$2:$L$8001,$Y604)&amp;"")</f>
        <v/>
      </c>
      <c r="H604">
        <f>IF($Y604="","",INDEX('Per Line'!$M$2:$M$8001,$Y604)&amp;"")</f>
        <v/>
      </c>
      <c r="I604">
        <f>IF($Y604="","",INDEX('Per Line'!$N$2:$N$8001,$Y604)&amp;"")</f>
        <v/>
      </c>
      <c r="J604">
        <f>IF($Y604="","",INDEX('Per Line'!$Q$2:$Q$8001,$Y604))</f>
        <v/>
      </c>
      <c r="K604" s="7">
        <f>IF($Y604="","",J604*V604/100)</f>
        <v/>
      </c>
      <c r="L604">
        <f>IF($Y604="","",INDEX('Per Line'!$K$2:$K$8001,$Y604)&amp;"")</f>
        <v/>
      </c>
      <c r="M604" s="7">
        <f>IF($Y604="","",SUMIFS('Per Line'!$Y$2:$Y$8001,'Per Line'!$AG$2:$AG$8001,$B604&amp;"|"&amp;$C604,'Per Line'!$AK$2:$AK$8001,1))</f>
        <v/>
      </c>
      <c r="N604">
        <f>IF($Y604="","",Settings!$C$7)</f>
        <v/>
      </c>
      <c r="O604" s="7">
        <f>IF($Y604="","",SUMIFS('Per Line'!$Y$2:$Y$8001,'Per Line'!$AG$2:$AG$8001,$B604&amp;"|"&amp;$C604,'Per Line'!$AJ$2:$AJ$8001,0,'Per Line'!$AK$2:$AK$8001,0))</f>
        <v/>
      </c>
      <c r="P604" s="7">
        <f>IF($Y604="","",O604*N604)</f>
        <v/>
      </c>
      <c r="Q604">
        <f>IF($Y604="","",Settings!$C$6)</f>
        <v/>
      </c>
      <c r="R604" s="7">
        <f>IF($Y604="","",SUMIFS('Per Line'!$Y$2:$Y$8001,'Per Line'!$AG$2:$AG$8001,$B604&amp;"|"&amp;$C604,'Per Line'!$AJ$2:$AJ$8001,1,'Per Line'!$AK$2:$AK$8001,0))</f>
        <v/>
      </c>
      <c r="S604" s="7">
        <f>IF($Y604="","",R604*Q604)</f>
        <v/>
      </c>
      <c r="T604" s="7">
        <f>IF($Y604="","",S604+P604)</f>
        <v/>
      </c>
      <c r="U604" s="7">
        <f>IF($Y604="","",V604-T604)</f>
        <v/>
      </c>
      <c r="V604" s="7">
        <f>IF($Y604="","",O604+R604+M604)</f>
        <v/>
      </c>
      <c r="W604" s="7">
        <f>IF($Y604="","",V604-T604-K604)</f>
        <v/>
      </c>
      <c r="X604" s="12" t="n"/>
      <c r="Y604" s="13">
        <f>IF(ROWS($Y$2:$Y604)&lt;=MAX('Per Line'!$AI$2:$AI$8001),MATCH(ROWS($Y$2:$Y604),'Per Line'!$AI$2:$AI$8001,0),"")</f>
        <v/>
      </c>
    </row>
    <row r="605">
      <c r="A605" s="12" t="n"/>
      <c r="B605">
        <f>IF($Y605="","",INDEX('Per Line'!$F$2:$F$8001,$Y605)&amp;"")</f>
        <v/>
      </c>
      <c r="C605">
        <f>IF($Y605="","",INDEX('Per Line'!$D$2:$D$8001,$Y605)&amp;"")</f>
        <v/>
      </c>
      <c r="D605">
        <f>IF($Y605="","",INDEX('Per Line'!$B$2:$B$8001,$Y605))</f>
        <v/>
      </c>
      <c r="E605">
        <f>IF($Y605="","",INDEX('Per Line'!$C$2:$C$8001,$Y605)&amp;"")</f>
        <v/>
      </c>
      <c r="F605">
        <f>IF($Y605="","",INDEX('Per Line'!$G$2:$G$8001,$Y605)&amp;"")</f>
        <v/>
      </c>
      <c r="G605">
        <f>IF($Y605="","",INDEX('Per Line'!$L$2:$L$8001,$Y605)&amp;"")</f>
        <v/>
      </c>
      <c r="H605">
        <f>IF($Y605="","",INDEX('Per Line'!$M$2:$M$8001,$Y605)&amp;"")</f>
        <v/>
      </c>
      <c r="I605">
        <f>IF($Y605="","",INDEX('Per Line'!$N$2:$N$8001,$Y605)&amp;"")</f>
        <v/>
      </c>
      <c r="J605">
        <f>IF($Y605="","",INDEX('Per Line'!$Q$2:$Q$8001,$Y605))</f>
        <v/>
      </c>
      <c r="K605" s="7">
        <f>IF($Y605="","",J605*V605/100)</f>
        <v/>
      </c>
      <c r="L605">
        <f>IF($Y605="","",INDEX('Per Line'!$K$2:$K$8001,$Y605)&amp;"")</f>
        <v/>
      </c>
      <c r="M605" s="7">
        <f>IF($Y605="","",SUMIFS('Per Line'!$Y$2:$Y$8001,'Per Line'!$AG$2:$AG$8001,$B605&amp;"|"&amp;$C605,'Per Line'!$AK$2:$AK$8001,1))</f>
        <v/>
      </c>
      <c r="N605">
        <f>IF($Y605="","",Settings!$C$7)</f>
        <v/>
      </c>
      <c r="O605" s="7">
        <f>IF($Y605="","",SUMIFS('Per Line'!$Y$2:$Y$8001,'Per Line'!$AG$2:$AG$8001,$B605&amp;"|"&amp;$C605,'Per Line'!$AJ$2:$AJ$8001,0,'Per Line'!$AK$2:$AK$8001,0))</f>
        <v/>
      </c>
      <c r="P605" s="7">
        <f>IF($Y605="","",O605*N605)</f>
        <v/>
      </c>
      <c r="Q605">
        <f>IF($Y605="","",Settings!$C$6)</f>
        <v/>
      </c>
      <c r="R605" s="7">
        <f>IF($Y605="","",SUMIFS('Per Line'!$Y$2:$Y$8001,'Per Line'!$AG$2:$AG$8001,$B605&amp;"|"&amp;$C605,'Per Line'!$AJ$2:$AJ$8001,1,'Per Line'!$AK$2:$AK$8001,0))</f>
        <v/>
      </c>
      <c r="S605" s="7">
        <f>IF($Y605="","",R605*Q605)</f>
        <v/>
      </c>
      <c r="T605" s="7">
        <f>IF($Y605="","",S605+P605)</f>
        <v/>
      </c>
      <c r="U605" s="7">
        <f>IF($Y605="","",V605-T605)</f>
        <v/>
      </c>
      <c r="V605" s="7">
        <f>IF($Y605="","",O605+R605+M605)</f>
        <v/>
      </c>
      <c r="W605" s="7">
        <f>IF($Y605="","",V605-T605-K605)</f>
        <v/>
      </c>
      <c r="X605" s="12" t="n"/>
      <c r="Y605" s="13">
        <f>IF(ROWS($Y$2:$Y605)&lt;=MAX('Per Line'!$AI$2:$AI$8001),MATCH(ROWS($Y$2:$Y605),'Per Line'!$AI$2:$AI$8001,0),"")</f>
        <v/>
      </c>
    </row>
    <row r="606">
      <c r="A606" s="12" t="n"/>
      <c r="B606">
        <f>IF($Y606="","",INDEX('Per Line'!$F$2:$F$8001,$Y606)&amp;"")</f>
        <v/>
      </c>
      <c r="C606">
        <f>IF($Y606="","",INDEX('Per Line'!$D$2:$D$8001,$Y606)&amp;"")</f>
        <v/>
      </c>
      <c r="D606">
        <f>IF($Y606="","",INDEX('Per Line'!$B$2:$B$8001,$Y606))</f>
        <v/>
      </c>
      <c r="E606">
        <f>IF($Y606="","",INDEX('Per Line'!$C$2:$C$8001,$Y606)&amp;"")</f>
        <v/>
      </c>
      <c r="F606">
        <f>IF($Y606="","",INDEX('Per Line'!$G$2:$G$8001,$Y606)&amp;"")</f>
        <v/>
      </c>
      <c r="G606">
        <f>IF($Y606="","",INDEX('Per Line'!$L$2:$L$8001,$Y606)&amp;"")</f>
        <v/>
      </c>
      <c r="H606">
        <f>IF($Y606="","",INDEX('Per Line'!$M$2:$M$8001,$Y606)&amp;"")</f>
        <v/>
      </c>
      <c r="I606">
        <f>IF($Y606="","",INDEX('Per Line'!$N$2:$N$8001,$Y606)&amp;"")</f>
        <v/>
      </c>
      <c r="J606">
        <f>IF($Y606="","",INDEX('Per Line'!$Q$2:$Q$8001,$Y606))</f>
        <v/>
      </c>
      <c r="K606" s="7">
        <f>IF($Y606="","",J606*V606/100)</f>
        <v/>
      </c>
      <c r="L606">
        <f>IF($Y606="","",INDEX('Per Line'!$K$2:$K$8001,$Y606)&amp;"")</f>
        <v/>
      </c>
      <c r="M606" s="7">
        <f>IF($Y606="","",SUMIFS('Per Line'!$Y$2:$Y$8001,'Per Line'!$AG$2:$AG$8001,$B606&amp;"|"&amp;$C606,'Per Line'!$AK$2:$AK$8001,1))</f>
        <v/>
      </c>
      <c r="N606">
        <f>IF($Y606="","",Settings!$C$7)</f>
        <v/>
      </c>
      <c r="O606" s="7">
        <f>IF($Y606="","",SUMIFS('Per Line'!$Y$2:$Y$8001,'Per Line'!$AG$2:$AG$8001,$B606&amp;"|"&amp;$C606,'Per Line'!$AJ$2:$AJ$8001,0,'Per Line'!$AK$2:$AK$8001,0))</f>
        <v/>
      </c>
      <c r="P606" s="7">
        <f>IF($Y606="","",O606*N606)</f>
        <v/>
      </c>
      <c r="Q606">
        <f>IF($Y606="","",Settings!$C$6)</f>
        <v/>
      </c>
      <c r="R606" s="7">
        <f>IF($Y606="","",SUMIFS('Per Line'!$Y$2:$Y$8001,'Per Line'!$AG$2:$AG$8001,$B606&amp;"|"&amp;$C606,'Per Line'!$AJ$2:$AJ$8001,1,'Per Line'!$AK$2:$AK$8001,0))</f>
        <v/>
      </c>
      <c r="S606" s="7">
        <f>IF($Y606="","",R606*Q606)</f>
        <v/>
      </c>
      <c r="T606" s="7">
        <f>IF($Y606="","",S606+P606)</f>
        <v/>
      </c>
      <c r="U606" s="7">
        <f>IF($Y606="","",V606-T606)</f>
        <v/>
      </c>
      <c r="V606" s="7">
        <f>IF($Y606="","",O606+R606+M606)</f>
        <v/>
      </c>
      <c r="W606" s="7">
        <f>IF($Y606="","",V606-T606-K606)</f>
        <v/>
      </c>
      <c r="X606" s="12" t="n"/>
      <c r="Y606" s="13">
        <f>IF(ROWS($Y$2:$Y606)&lt;=MAX('Per Line'!$AI$2:$AI$8001),MATCH(ROWS($Y$2:$Y606),'Per Line'!$AI$2:$AI$8001,0),"")</f>
        <v/>
      </c>
    </row>
    <row r="607">
      <c r="A607" s="12" t="n"/>
      <c r="B607">
        <f>IF($Y607="","",INDEX('Per Line'!$F$2:$F$8001,$Y607)&amp;"")</f>
        <v/>
      </c>
      <c r="C607">
        <f>IF($Y607="","",INDEX('Per Line'!$D$2:$D$8001,$Y607)&amp;"")</f>
        <v/>
      </c>
      <c r="D607">
        <f>IF($Y607="","",INDEX('Per Line'!$B$2:$B$8001,$Y607))</f>
        <v/>
      </c>
      <c r="E607">
        <f>IF($Y607="","",INDEX('Per Line'!$C$2:$C$8001,$Y607)&amp;"")</f>
        <v/>
      </c>
      <c r="F607">
        <f>IF($Y607="","",INDEX('Per Line'!$G$2:$G$8001,$Y607)&amp;"")</f>
        <v/>
      </c>
      <c r="G607">
        <f>IF($Y607="","",INDEX('Per Line'!$L$2:$L$8001,$Y607)&amp;"")</f>
        <v/>
      </c>
      <c r="H607">
        <f>IF($Y607="","",INDEX('Per Line'!$M$2:$M$8001,$Y607)&amp;"")</f>
        <v/>
      </c>
      <c r="I607">
        <f>IF($Y607="","",INDEX('Per Line'!$N$2:$N$8001,$Y607)&amp;"")</f>
        <v/>
      </c>
      <c r="J607">
        <f>IF($Y607="","",INDEX('Per Line'!$Q$2:$Q$8001,$Y607))</f>
        <v/>
      </c>
      <c r="K607" s="7">
        <f>IF($Y607="","",J607*V607/100)</f>
        <v/>
      </c>
      <c r="L607">
        <f>IF($Y607="","",INDEX('Per Line'!$K$2:$K$8001,$Y607)&amp;"")</f>
        <v/>
      </c>
      <c r="M607" s="7">
        <f>IF($Y607="","",SUMIFS('Per Line'!$Y$2:$Y$8001,'Per Line'!$AG$2:$AG$8001,$B607&amp;"|"&amp;$C607,'Per Line'!$AK$2:$AK$8001,1))</f>
        <v/>
      </c>
      <c r="N607">
        <f>IF($Y607="","",Settings!$C$7)</f>
        <v/>
      </c>
      <c r="O607" s="7">
        <f>IF($Y607="","",SUMIFS('Per Line'!$Y$2:$Y$8001,'Per Line'!$AG$2:$AG$8001,$B607&amp;"|"&amp;$C607,'Per Line'!$AJ$2:$AJ$8001,0,'Per Line'!$AK$2:$AK$8001,0))</f>
        <v/>
      </c>
      <c r="P607" s="7">
        <f>IF($Y607="","",O607*N607)</f>
        <v/>
      </c>
      <c r="Q607">
        <f>IF($Y607="","",Settings!$C$6)</f>
        <v/>
      </c>
      <c r="R607" s="7">
        <f>IF($Y607="","",SUMIFS('Per Line'!$Y$2:$Y$8001,'Per Line'!$AG$2:$AG$8001,$B607&amp;"|"&amp;$C607,'Per Line'!$AJ$2:$AJ$8001,1,'Per Line'!$AK$2:$AK$8001,0))</f>
        <v/>
      </c>
      <c r="S607" s="7">
        <f>IF($Y607="","",R607*Q607)</f>
        <v/>
      </c>
      <c r="T607" s="7">
        <f>IF($Y607="","",S607+P607)</f>
        <v/>
      </c>
      <c r="U607" s="7">
        <f>IF($Y607="","",V607-T607)</f>
        <v/>
      </c>
      <c r="V607" s="7">
        <f>IF($Y607="","",O607+R607+M607)</f>
        <v/>
      </c>
      <c r="W607" s="7">
        <f>IF($Y607="","",V607-T607-K607)</f>
        <v/>
      </c>
      <c r="X607" s="12" t="n"/>
      <c r="Y607" s="13">
        <f>IF(ROWS($Y$2:$Y607)&lt;=MAX('Per Line'!$AI$2:$AI$8001),MATCH(ROWS($Y$2:$Y607),'Per Line'!$AI$2:$AI$8001,0),"")</f>
        <v/>
      </c>
    </row>
    <row r="608">
      <c r="A608" s="12" t="n"/>
      <c r="B608">
        <f>IF($Y608="","",INDEX('Per Line'!$F$2:$F$8001,$Y608)&amp;"")</f>
        <v/>
      </c>
      <c r="C608">
        <f>IF($Y608="","",INDEX('Per Line'!$D$2:$D$8001,$Y608)&amp;"")</f>
        <v/>
      </c>
      <c r="D608">
        <f>IF($Y608="","",INDEX('Per Line'!$B$2:$B$8001,$Y608))</f>
        <v/>
      </c>
      <c r="E608">
        <f>IF($Y608="","",INDEX('Per Line'!$C$2:$C$8001,$Y608)&amp;"")</f>
        <v/>
      </c>
      <c r="F608">
        <f>IF($Y608="","",INDEX('Per Line'!$G$2:$G$8001,$Y608)&amp;"")</f>
        <v/>
      </c>
      <c r="G608">
        <f>IF($Y608="","",INDEX('Per Line'!$L$2:$L$8001,$Y608)&amp;"")</f>
        <v/>
      </c>
      <c r="H608">
        <f>IF($Y608="","",INDEX('Per Line'!$M$2:$M$8001,$Y608)&amp;"")</f>
        <v/>
      </c>
      <c r="I608">
        <f>IF($Y608="","",INDEX('Per Line'!$N$2:$N$8001,$Y608)&amp;"")</f>
        <v/>
      </c>
      <c r="J608">
        <f>IF($Y608="","",INDEX('Per Line'!$Q$2:$Q$8001,$Y608))</f>
        <v/>
      </c>
      <c r="K608" s="7">
        <f>IF($Y608="","",J608*V608/100)</f>
        <v/>
      </c>
      <c r="L608">
        <f>IF($Y608="","",INDEX('Per Line'!$K$2:$K$8001,$Y608)&amp;"")</f>
        <v/>
      </c>
      <c r="M608" s="7">
        <f>IF($Y608="","",SUMIFS('Per Line'!$Y$2:$Y$8001,'Per Line'!$AG$2:$AG$8001,$B608&amp;"|"&amp;$C608,'Per Line'!$AK$2:$AK$8001,1))</f>
        <v/>
      </c>
      <c r="N608">
        <f>IF($Y608="","",Settings!$C$7)</f>
        <v/>
      </c>
      <c r="O608" s="7">
        <f>IF($Y608="","",SUMIFS('Per Line'!$Y$2:$Y$8001,'Per Line'!$AG$2:$AG$8001,$B608&amp;"|"&amp;$C608,'Per Line'!$AJ$2:$AJ$8001,0,'Per Line'!$AK$2:$AK$8001,0))</f>
        <v/>
      </c>
      <c r="P608" s="7">
        <f>IF($Y608="","",O608*N608)</f>
        <v/>
      </c>
      <c r="Q608">
        <f>IF($Y608="","",Settings!$C$6)</f>
        <v/>
      </c>
      <c r="R608" s="7">
        <f>IF($Y608="","",SUMIFS('Per Line'!$Y$2:$Y$8001,'Per Line'!$AG$2:$AG$8001,$B608&amp;"|"&amp;$C608,'Per Line'!$AJ$2:$AJ$8001,1,'Per Line'!$AK$2:$AK$8001,0))</f>
        <v/>
      </c>
      <c r="S608" s="7">
        <f>IF($Y608="","",R608*Q608)</f>
        <v/>
      </c>
      <c r="T608" s="7">
        <f>IF($Y608="","",S608+P608)</f>
        <v/>
      </c>
      <c r="U608" s="7">
        <f>IF($Y608="","",V608-T608)</f>
        <v/>
      </c>
      <c r="V608" s="7">
        <f>IF($Y608="","",O608+R608+M608)</f>
        <v/>
      </c>
      <c r="W608" s="7">
        <f>IF($Y608="","",V608-T608-K608)</f>
        <v/>
      </c>
      <c r="X608" s="12" t="n"/>
      <c r="Y608" s="13">
        <f>IF(ROWS($Y$2:$Y608)&lt;=MAX('Per Line'!$AI$2:$AI$8001),MATCH(ROWS($Y$2:$Y608),'Per Line'!$AI$2:$AI$8001,0),"")</f>
        <v/>
      </c>
    </row>
    <row r="609">
      <c r="A609" s="12" t="n"/>
      <c r="B609">
        <f>IF($Y609="","",INDEX('Per Line'!$F$2:$F$8001,$Y609)&amp;"")</f>
        <v/>
      </c>
      <c r="C609">
        <f>IF($Y609="","",INDEX('Per Line'!$D$2:$D$8001,$Y609)&amp;"")</f>
        <v/>
      </c>
      <c r="D609">
        <f>IF($Y609="","",INDEX('Per Line'!$B$2:$B$8001,$Y609))</f>
        <v/>
      </c>
      <c r="E609">
        <f>IF($Y609="","",INDEX('Per Line'!$C$2:$C$8001,$Y609)&amp;"")</f>
        <v/>
      </c>
      <c r="F609">
        <f>IF($Y609="","",INDEX('Per Line'!$G$2:$G$8001,$Y609)&amp;"")</f>
        <v/>
      </c>
      <c r="G609">
        <f>IF($Y609="","",INDEX('Per Line'!$L$2:$L$8001,$Y609)&amp;"")</f>
        <v/>
      </c>
      <c r="H609">
        <f>IF($Y609="","",INDEX('Per Line'!$M$2:$M$8001,$Y609)&amp;"")</f>
        <v/>
      </c>
      <c r="I609">
        <f>IF($Y609="","",INDEX('Per Line'!$N$2:$N$8001,$Y609)&amp;"")</f>
        <v/>
      </c>
      <c r="J609">
        <f>IF($Y609="","",INDEX('Per Line'!$Q$2:$Q$8001,$Y609))</f>
        <v/>
      </c>
      <c r="K609" s="7">
        <f>IF($Y609="","",J609*V609/100)</f>
        <v/>
      </c>
      <c r="L609">
        <f>IF($Y609="","",INDEX('Per Line'!$K$2:$K$8001,$Y609)&amp;"")</f>
        <v/>
      </c>
      <c r="M609" s="7">
        <f>IF($Y609="","",SUMIFS('Per Line'!$Y$2:$Y$8001,'Per Line'!$AG$2:$AG$8001,$B609&amp;"|"&amp;$C609,'Per Line'!$AK$2:$AK$8001,1))</f>
        <v/>
      </c>
      <c r="N609">
        <f>IF($Y609="","",Settings!$C$7)</f>
        <v/>
      </c>
      <c r="O609" s="7">
        <f>IF($Y609="","",SUMIFS('Per Line'!$Y$2:$Y$8001,'Per Line'!$AG$2:$AG$8001,$B609&amp;"|"&amp;$C609,'Per Line'!$AJ$2:$AJ$8001,0,'Per Line'!$AK$2:$AK$8001,0))</f>
        <v/>
      </c>
      <c r="P609" s="7">
        <f>IF($Y609="","",O609*N609)</f>
        <v/>
      </c>
      <c r="Q609">
        <f>IF($Y609="","",Settings!$C$6)</f>
        <v/>
      </c>
      <c r="R609" s="7">
        <f>IF($Y609="","",SUMIFS('Per Line'!$Y$2:$Y$8001,'Per Line'!$AG$2:$AG$8001,$B609&amp;"|"&amp;$C609,'Per Line'!$AJ$2:$AJ$8001,1,'Per Line'!$AK$2:$AK$8001,0))</f>
        <v/>
      </c>
      <c r="S609" s="7">
        <f>IF($Y609="","",R609*Q609)</f>
        <v/>
      </c>
      <c r="T609" s="7">
        <f>IF($Y609="","",S609+P609)</f>
        <v/>
      </c>
      <c r="U609" s="7">
        <f>IF($Y609="","",V609-T609)</f>
        <v/>
      </c>
      <c r="V609" s="7">
        <f>IF($Y609="","",O609+R609+M609)</f>
        <v/>
      </c>
      <c r="W609" s="7">
        <f>IF($Y609="","",V609-T609-K609)</f>
        <v/>
      </c>
      <c r="X609" s="12" t="n"/>
      <c r="Y609" s="13">
        <f>IF(ROWS($Y$2:$Y609)&lt;=MAX('Per Line'!$AI$2:$AI$8001),MATCH(ROWS($Y$2:$Y609),'Per Line'!$AI$2:$AI$8001,0),"")</f>
        <v/>
      </c>
    </row>
    <row r="610">
      <c r="A610" s="12" t="n"/>
      <c r="B610">
        <f>IF($Y610="","",INDEX('Per Line'!$F$2:$F$8001,$Y610)&amp;"")</f>
        <v/>
      </c>
      <c r="C610">
        <f>IF($Y610="","",INDEX('Per Line'!$D$2:$D$8001,$Y610)&amp;"")</f>
        <v/>
      </c>
      <c r="D610">
        <f>IF($Y610="","",INDEX('Per Line'!$B$2:$B$8001,$Y610))</f>
        <v/>
      </c>
      <c r="E610">
        <f>IF($Y610="","",INDEX('Per Line'!$C$2:$C$8001,$Y610)&amp;"")</f>
        <v/>
      </c>
      <c r="F610">
        <f>IF($Y610="","",INDEX('Per Line'!$G$2:$G$8001,$Y610)&amp;"")</f>
        <v/>
      </c>
      <c r="G610">
        <f>IF($Y610="","",INDEX('Per Line'!$L$2:$L$8001,$Y610)&amp;"")</f>
        <v/>
      </c>
      <c r="H610">
        <f>IF($Y610="","",INDEX('Per Line'!$M$2:$M$8001,$Y610)&amp;"")</f>
        <v/>
      </c>
      <c r="I610">
        <f>IF($Y610="","",INDEX('Per Line'!$N$2:$N$8001,$Y610)&amp;"")</f>
        <v/>
      </c>
      <c r="J610">
        <f>IF($Y610="","",INDEX('Per Line'!$Q$2:$Q$8001,$Y610))</f>
        <v/>
      </c>
      <c r="K610" s="7">
        <f>IF($Y610="","",J610*V610/100)</f>
        <v/>
      </c>
      <c r="L610">
        <f>IF($Y610="","",INDEX('Per Line'!$K$2:$K$8001,$Y610)&amp;"")</f>
        <v/>
      </c>
      <c r="M610" s="7">
        <f>IF($Y610="","",SUMIFS('Per Line'!$Y$2:$Y$8001,'Per Line'!$AG$2:$AG$8001,$B610&amp;"|"&amp;$C610,'Per Line'!$AK$2:$AK$8001,1))</f>
        <v/>
      </c>
      <c r="N610">
        <f>IF($Y610="","",Settings!$C$7)</f>
        <v/>
      </c>
      <c r="O610" s="7">
        <f>IF($Y610="","",SUMIFS('Per Line'!$Y$2:$Y$8001,'Per Line'!$AG$2:$AG$8001,$B610&amp;"|"&amp;$C610,'Per Line'!$AJ$2:$AJ$8001,0,'Per Line'!$AK$2:$AK$8001,0))</f>
        <v/>
      </c>
      <c r="P610" s="7">
        <f>IF($Y610="","",O610*N610)</f>
        <v/>
      </c>
      <c r="Q610">
        <f>IF($Y610="","",Settings!$C$6)</f>
        <v/>
      </c>
      <c r="R610" s="7">
        <f>IF($Y610="","",SUMIFS('Per Line'!$Y$2:$Y$8001,'Per Line'!$AG$2:$AG$8001,$B610&amp;"|"&amp;$C610,'Per Line'!$AJ$2:$AJ$8001,1,'Per Line'!$AK$2:$AK$8001,0))</f>
        <v/>
      </c>
      <c r="S610" s="7">
        <f>IF($Y610="","",R610*Q610)</f>
        <v/>
      </c>
      <c r="T610" s="7">
        <f>IF($Y610="","",S610+P610)</f>
        <v/>
      </c>
      <c r="U610" s="7">
        <f>IF($Y610="","",V610-T610)</f>
        <v/>
      </c>
      <c r="V610" s="7">
        <f>IF($Y610="","",O610+R610+M610)</f>
        <v/>
      </c>
      <c r="W610" s="7">
        <f>IF($Y610="","",V610-T610-K610)</f>
        <v/>
      </c>
      <c r="X610" s="12" t="n"/>
      <c r="Y610" s="13">
        <f>IF(ROWS($Y$2:$Y610)&lt;=MAX('Per Line'!$AI$2:$AI$8001),MATCH(ROWS($Y$2:$Y610),'Per Line'!$AI$2:$AI$8001,0),"")</f>
        <v/>
      </c>
    </row>
    <row r="611">
      <c r="A611" s="12" t="n"/>
      <c r="B611">
        <f>IF($Y611="","",INDEX('Per Line'!$F$2:$F$8001,$Y611)&amp;"")</f>
        <v/>
      </c>
      <c r="C611">
        <f>IF($Y611="","",INDEX('Per Line'!$D$2:$D$8001,$Y611)&amp;"")</f>
        <v/>
      </c>
      <c r="D611">
        <f>IF($Y611="","",INDEX('Per Line'!$B$2:$B$8001,$Y611))</f>
        <v/>
      </c>
      <c r="E611">
        <f>IF($Y611="","",INDEX('Per Line'!$C$2:$C$8001,$Y611)&amp;"")</f>
        <v/>
      </c>
      <c r="F611">
        <f>IF($Y611="","",INDEX('Per Line'!$G$2:$G$8001,$Y611)&amp;"")</f>
        <v/>
      </c>
      <c r="G611">
        <f>IF($Y611="","",INDEX('Per Line'!$L$2:$L$8001,$Y611)&amp;"")</f>
        <v/>
      </c>
      <c r="H611">
        <f>IF($Y611="","",INDEX('Per Line'!$M$2:$M$8001,$Y611)&amp;"")</f>
        <v/>
      </c>
      <c r="I611">
        <f>IF($Y611="","",INDEX('Per Line'!$N$2:$N$8001,$Y611)&amp;"")</f>
        <v/>
      </c>
      <c r="J611">
        <f>IF($Y611="","",INDEX('Per Line'!$Q$2:$Q$8001,$Y611))</f>
        <v/>
      </c>
      <c r="K611" s="7">
        <f>IF($Y611="","",J611*V611/100)</f>
        <v/>
      </c>
      <c r="L611">
        <f>IF($Y611="","",INDEX('Per Line'!$K$2:$K$8001,$Y611)&amp;"")</f>
        <v/>
      </c>
      <c r="M611" s="7">
        <f>IF($Y611="","",SUMIFS('Per Line'!$Y$2:$Y$8001,'Per Line'!$AG$2:$AG$8001,$B611&amp;"|"&amp;$C611,'Per Line'!$AK$2:$AK$8001,1))</f>
        <v/>
      </c>
      <c r="N611">
        <f>IF($Y611="","",Settings!$C$7)</f>
        <v/>
      </c>
      <c r="O611" s="7">
        <f>IF($Y611="","",SUMIFS('Per Line'!$Y$2:$Y$8001,'Per Line'!$AG$2:$AG$8001,$B611&amp;"|"&amp;$C611,'Per Line'!$AJ$2:$AJ$8001,0,'Per Line'!$AK$2:$AK$8001,0))</f>
        <v/>
      </c>
      <c r="P611" s="7">
        <f>IF($Y611="","",O611*N611)</f>
        <v/>
      </c>
      <c r="Q611">
        <f>IF($Y611="","",Settings!$C$6)</f>
        <v/>
      </c>
      <c r="R611" s="7">
        <f>IF($Y611="","",SUMIFS('Per Line'!$Y$2:$Y$8001,'Per Line'!$AG$2:$AG$8001,$B611&amp;"|"&amp;$C611,'Per Line'!$AJ$2:$AJ$8001,1,'Per Line'!$AK$2:$AK$8001,0))</f>
        <v/>
      </c>
      <c r="S611" s="7">
        <f>IF($Y611="","",R611*Q611)</f>
        <v/>
      </c>
      <c r="T611" s="7">
        <f>IF($Y611="","",S611+P611)</f>
        <v/>
      </c>
      <c r="U611" s="7">
        <f>IF($Y611="","",V611-T611)</f>
        <v/>
      </c>
      <c r="V611" s="7">
        <f>IF($Y611="","",O611+R611+M611)</f>
        <v/>
      </c>
      <c r="W611" s="7">
        <f>IF($Y611="","",V611-T611-K611)</f>
        <v/>
      </c>
      <c r="X611" s="12" t="n"/>
      <c r="Y611" s="13">
        <f>IF(ROWS($Y$2:$Y611)&lt;=MAX('Per Line'!$AI$2:$AI$8001),MATCH(ROWS($Y$2:$Y611),'Per Line'!$AI$2:$AI$8001,0),"")</f>
        <v/>
      </c>
    </row>
    <row r="612">
      <c r="A612" s="12" t="n"/>
      <c r="B612">
        <f>IF($Y612="","",INDEX('Per Line'!$F$2:$F$8001,$Y612)&amp;"")</f>
        <v/>
      </c>
      <c r="C612">
        <f>IF($Y612="","",INDEX('Per Line'!$D$2:$D$8001,$Y612)&amp;"")</f>
        <v/>
      </c>
      <c r="D612">
        <f>IF($Y612="","",INDEX('Per Line'!$B$2:$B$8001,$Y612))</f>
        <v/>
      </c>
      <c r="E612">
        <f>IF($Y612="","",INDEX('Per Line'!$C$2:$C$8001,$Y612)&amp;"")</f>
        <v/>
      </c>
      <c r="F612">
        <f>IF($Y612="","",INDEX('Per Line'!$G$2:$G$8001,$Y612)&amp;"")</f>
        <v/>
      </c>
      <c r="G612">
        <f>IF($Y612="","",INDEX('Per Line'!$L$2:$L$8001,$Y612)&amp;"")</f>
        <v/>
      </c>
      <c r="H612">
        <f>IF($Y612="","",INDEX('Per Line'!$M$2:$M$8001,$Y612)&amp;"")</f>
        <v/>
      </c>
      <c r="I612">
        <f>IF($Y612="","",INDEX('Per Line'!$N$2:$N$8001,$Y612)&amp;"")</f>
        <v/>
      </c>
      <c r="J612">
        <f>IF($Y612="","",INDEX('Per Line'!$Q$2:$Q$8001,$Y612))</f>
        <v/>
      </c>
      <c r="K612" s="7">
        <f>IF($Y612="","",J612*V612/100)</f>
        <v/>
      </c>
      <c r="L612">
        <f>IF($Y612="","",INDEX('Per Line'!$K$2:$K$8001,$Y612)&amp;"")</f>
        <v/>
      </c>
      <c r="M612" s="7">
        <f>IF($Y612="","",SUMIFS('Per Line'!$Y$2:$Y$8001,'Per Line'!$AG$2:$AG$8001,$B612&amp;"|"&amp;$C612,'Per Line'!$AK$2:$AK$8001,1))</f>
        <v/>
      </c>
      <c r="N612">
        <f>IF($Y612="","",Settings!$C$7)</f>
        <v/>
      </c>
      <c r="O612" s="7">
        <f>IF($Y612="","",SUMIFS('Per Line'!$Y$2:$Y$8001,'Per Line'!$AG$2:$AG$8001,$B612&amp;"|"&amp;$C612,'Per Line'!$AJ$2:$AJ$8001,0,'Per Line'!$AK$2:$AK$8001,0))</f>
        <v/>
      </c>
      <c r="P612" s="7">
        <f>IF($Y612="","",O612*N612)</f>
        <v/>
      </c>
      <c r="Q612">
        <f>IF($Y612="","",Settings!$C$6)</f>
        <v/>
      </c>
      <c r="R612" s="7">
        <f>IF($Y612="","",SUMIFS('Per Line'!$Y$2:$Y$8001,'Per Line'!$AG$2:$AG$8001,$B612&amp;"|"&amp;$C612,'Per Line'!$AJ$2:$AJ$8001,1,'Per Line'!$AK$2:$AK$8001,0))</f>
        <v/>
      </c>
      <c r="S612" s="7">
        <f>IF($Y612="","",R612*Q612)</f>
        <v/>
      </c>
      <c r="T612" s="7">
        <f>IF($Y612="","",S612+P612)</f>
        <v/>
      </c>
      <c r="U612" s="7">
        <f>IF($Y612="","",V612-T612)</f>
        <v/>
      </c>
      <c r="V612" s="7">
        <f>IF($Y612="","",O612+R612+M612)</f>
        <v/>
      </c>
      <c r="W612" s="7">
        <f>IF($Y612="","",V612-T612-K612)</f>
        <v/>
      </c>
      <c r="X612" s="12" t="n"/>
      <c r="Y612" s="13">
        <f>IF(ROWS($Y$2:$Y612)&lt;=MAX('Per Line'!$AI$2:$AI$8001),MATCH(ROWS($Y$2:$Y612),'Per Line'!$AI$2:$AI$8001,0),"")</f>
        <v/>
      </c>
    </row>
    <row r="613">
      <c r="A613" s="12" t="n"/>
      <c r="B613">
        <f>IF($Y613="","",INDEX('Per Line'!$F$2:$F$8001,$Y613)&amp;"")</f>
        <v/>
      </c>
      <c r="C613">
        <f>IF($Y613="","",INDEX('Per Line'!$D$2:$D$8001,$Y613)&amp;"")</f>
        <v/>
      </c>
      <c r="D613">
        <f>IF($Y613="","",INDEX('Per Line'!$B$2:$B$8001,$Y613))</f>
        <v/>
      </c>
      <c r="E613">
        <f>IF($Y613="","",INDEX('Per Line'!$C$2:$C$8001,$Y613)&amp;"")</f>
        <v/>
      </c>
      <c r="F613">
        <f>IF($Y613="","",INDEX('Per Line'!$G$2:$G$8001,$Y613)&amp;"")</f>
        <v/>
      </c>
      <c r="G613">
        <f>IF($Y613="","",INDEX('Per Line'!$L$2:$L$8001,$Y613)&amp;"")</f>
        <v/>
      </c>
      <c r="H613">
        <f>IF($Y613="","",INDEX('Per Line'!$M$2:$M$8001,$Y613)&amp;"")</f>
        <v/>
      </c>
      <c r="I613">
        <f>IF($Y613="","",INDEX('Per Line'!$N$2:$N$8001,$Y613)&amp;"")</f>
        <v/>
      </c>
      <c r="J613">
        <f>IF($Y613="","",INDEX('Per Line'!$Q$2:$Q$8001,$Y613))</f>
        <v/>
      </c>
      <c r="K613" s="7">
        <f>IF($Y613="","",J613*V613/100)</f>
        <v/>
      </c>
      <c r="L613">
        <f>IF($Y613="","",INDEX('Per Line'!$K$2:$K$8001,$Y613)&amp;"")</f>
        <v/>
      </c>
      <c r="M613" s="7">
        <f>IF($Y613="","",SUMIFS('Per Line'!$Y$2:$Y$8001,'Per Line'!$AG$2:$AG$8001,$B613&amp;"|"&amp;$C613,'Per Line'!$AK$2:$AK$8001,1))</f>
        <v/>
      </c>
      <c r="N613">
        <f>IF($Y613="","",Settings!$C$7)</f>
        <v/>
      </c>
      <c r="O613" s="7">
        <f>IF($Y613="","",SUMIFS('Per Line'!$Y$2:$Y$8001,'Per Line'!$AG$2:$AG$8001,$B613&amp;"|"&amp;$C613,'Per Line'!$AJ$2:$AJ$8001,0,'Per Line'!$AK$2:$AK$8001,0))</f>
        <v/>
      </c>
      <c r="P613" s="7">
        <f>IF($Y613="","",O613*N613)</f>
        <v/>
      </c>
      <c r="Q613">
        <f>IF($Y613="","",Settings!$C$6)</f>
        <v/>
      </c>
      <c r="R613" s="7">
        <f>IF($Y613="","",SUMIFS('Per Line'!$Y$2:$Y$8001,'Per Line'!$AG$2:$AG$8001,$B613&amp;"|"&amp;$C613,'Per Line'!$AJ$2:$AJ$8001,1,'Per Line'!$AK$2:$AK$8001,0))</f>
        <v/>
      </c>
      <c r="S613" s="7">
        <f>IF($Y613="","",R613*Q613)</f>
        <v/>
      </c>
      <c r="T613" s="7">
        <f>IF($Y613="","",S613+P613)</f>
        <v/>
      </c>
      <c r="U613" s="7">
        <f>IF($Y613="","",V613-T613)</f>
        <v/>
      </c>
      <c r="V613" s="7">
        <f>IF($Y613="","",O613+R613+M613)</f>
        <v/>
      </c>
      <c r="W613" s="7">
        <f>IF($Y613="","",V613-T613-K613)</f>
        <v/>
      </c>
      <c r="X613" s="12" t="n"/>
      <c r="Y613" s="13">
        <f>IF(ROWS($Y$2:$Y613)&lt;=MAX('Per Line'!$AI$2:$AI$8001),MATCH(ROWS($Y$2:$Y613),'Per Line'!$AI$2:$AI$8001,0),"")</f>
        <v/>
      </c>
    </row>
    <row r="614">
      <c r="A614" s="12" t="n"/>
      <c r="B614">
        <f>IF($Y614="","",INDEX('Per Line'!$F$2:$F$8001,$Y614)&amp;"")</f>
        <v/>
      </c>
      <c r="C614">
        <f>IF($Y614="","",INDEX('Per Line'!$D$2:$D$8001,$Y614)&amp;"")</f>
        <v/>
      </c>
      <c r="D614">
        <f>IF($Y614="","",INDEX('Per Line'!$B$2:$B$8001,$Y614))</f>
        <v/>
      </c>
      <c r="E614">
        <f>IF($Y614="","",INDEX('Per Line'!$C$2:$C$8001,$Y614)&amp;"")</f>
        <v/>
      </c>
      <c r="F614">
        <f>IF($Y614="","",INDEX('Per Line'!$G$2:$G$8001,$Y614)&amp;"")</f>
        <v/>
      </c>
      <c r="G614">
        <f>IF($Y614="","",INDEX('Per Line'!$L$2:$L$8001,$Y614)&amp;"")</f>
        <v/>
      </c>
      <c r="H614">
        <f>IF($Y614="","",INDEX('Per Line'!$M$2:$M$8001,$Y614)&amp;"")</f>
        <v/>
      </c>
      <c r="I614">
        <f>IF($Y614="","",INDEX('Per Line'!$N$2:$N$8001,$Y614)&amp;"")</f>
        <v/>
      </c>
      <c r="J614">
        <f>IF($Y614="","",INDEX('Per Line'!$Q$2:$Q$8001,$Y614))</f>
        <v/>
      </c>
      <c r="K614" s="7">
        <f>IF($Y614="","",J614*V614/100)</f>
        <v/>
      </c>
      <c r="L614">
        <f>IF($Y614="","",INDEX('Per Line'!$K$2:$K$8001,$Y614)&amp;"")</f>
        <v/>
      </c>
      <c r="M614" s="7">
        <f>IF($Y614="","",SUMIFS('Per Line'!$Y$2:$Y$8001,'Per Line'!$AG$2:$AG$8001,$B614&amp;"|"&amp;$C614,'Per Line'!$AK$2:$AK$8001,1))</f>
        <v/>
      </c>
      <c r="N614">
        <f>IF($Y614="","",Settings!$C$7)</f>
        <v/>
      </c>
      <c r="O614" s="7">
        <f>IF($Y614="","",SUMIFS('Per Line'!$Y$2:$Y$8001,'Per Line'!$AG$2:$AG$8001,$B614&amp;"|"&amp;$C614,'Per Line'!$AJ$2:$AJ$8001,0,'Per Line'!$AK$2:$AK$8001,0))</f>
        <v/>
      </c>
      <c r="P614" s="7">
        <f>IF($Y614="","",O614*N614)</f>
        <v/>
      </c>
      <c r="Q614">
        <f>IF($Y614="","",Settings!$C$6)</f>
        <v/>
      </c>
      <c r="R614" s="7">
        <f>IF($Y614="","",SUMIFS('Per Line'!$Y$2:$Y$8001,'Per Line'!$AG$2:$AG$8001,$B614&amp;"|"&amp;$C614,'Per Line'!$AJ$2:$AJ$8001,1,'Per Line'!$AK$2:$AK$8001,0))</f>
        <v/>
      </c>
      <c r="S614" s="7">
        <f>IF($Y614="","",R614*Q614)</f>
        <v/>
      </c>
      <c r="T614" s="7">
        <f>IF($Y614="","",S614+P614)</f>
        <v/>
      </c>
      <c r="U614" s="7">
        <f>IF($Y614="","",V614-T614)</f>
        <v/>
      </c>
      <c r="V614" s="7">
        <f>IF($Y614="","",O614+R614+M614)</f>
        <v/>
      </c>
      <c r="W614" s="7">
        <f>IF($Y614="","",V614-T614-K614)</f>
        <v/>
      </c>
      <c r="X614" s="12" t="n"/>
      <c r="Y614" s="13">
        <f>IF(ROWS($Y$2:$Y614)&lt;=MAX('Per Line'!$AI$2:$AI$8001),MATCH(ROWS($Y$2:$Y614),'Per Line'!$AI$2:$AI$8001,0),"")</f>
        <v/>
      </c>
    </row>
    <row r="615">
      <c r="A615" s="12" t="n"/>
      <c r="B615">
        <f>IF($Y615="","",INDEX('Per Line'!$F$2:$F$8001,$Y615)&amp;"")</f>
        <v/>
      </c>
      <c r="C615">
        <f>IF($Y615="","",INDEX('Per Line'!$D$2:$D$8001,$Y615)&amp;"")</f>
        <v/>
      </c>
      <c r="D615">
        <f>IF($Y615="","",INDEX('Per Line'!$B$2:$B$8001,$Y615))</f>
        <v/>
      </c>
      <c r="E615">
        <f>IF($Y615="","",INDEX('Per Line'!$C$2:$C$8001,$Y615)&amp;"")</f>
        <v/>
      </c>
      <c r="F615">
        <f>IF($Y615="","",INDEX('Per Line'!$G$2:$G$8001,$Y615)&amp;"")</f>
        <v/>
      </c>
      <c r="G615">
        <f>IF($Y615="","",INDEX('Per Line'!$L$2:$L$8001,$Y615)&amp;"")</f>
        <v/>
      </c>
      <c r="H615">
        <f>IF($Y615="","",INDEX('Per Line'!$M$2:$M$8001,$Y615)&amp;"")</f>
        <v/>
      </c>
      <c r="I615">
        <f>IF($Y615="","",INDEX('Per Line'!$N$2:$N$8001,$Y615)&amp;"")</f>
        <v/>
      </c>
      <c r="J615">
        <f>IF($Y615="","",INDEX('Per Line'!$Q$2:$Q$8001,$Y615))</f>
        <v/>
      </c>
      <c r="K615" s="7">
        <f>IF($Y615="","",J615*V615/100)</f>
        <v/>
      </c>
      <c r="L615">
        <f>IF($Y615="","",INDEX('Per Line'!$K$2:$K$8001,$Y615)&amp;"")</f>
        <v/>
      </c>
      <c r="M615" s="7">
        <f>IF($Y615="","",SUMIFS('Per Line'!$Y$2:$Y$8001,'Per Line'!$AG$2:$AG$8001,$B615&amp;"|"&amp;$C615,'Per Line'!$AK$2:$AK$8001,1))</f>
        <v/>
      </c>
      <c r="N615">
        <f>IF($Y615="","",Settings!$C$7)</f>
        <v/>
      </c>
      <c r="O615" s="7">
        <f>IF($Y615="","",SUMIFS('Per Line'!$Y$2:$Y$8001,'Per Line'!$AG$2:$AG$8001,$B615&amp;"|"&amp;$C615,'Per Line'!$AJ$2:$AJ$8001,0,'Per Line'!$AK$2:$AK$8001,0))</f>
        <v/>
      </c>
      <c r="P615" s="7">
        <f>IF($Y615="","",O615*N615)</f>
        <v/>
      </c>
      <c r="Q615">
        <f>IF($Y615="","",Settings!$C$6)</f>
        <v/>
      </c>
      <c r="R615" s="7">
        <f>IF($Y615="","",SUMIFS('Per Line'!$Y$2:$Y$8001,'Per Line'!$AG$2:$AG$8001,$B615&amp;"|"&amp;$C615,'Per Line'!$AJ$2:$AJ$8001,1,'Per Line'!$AK$2:$AK$8001,0))</f>
        <v/>
      </c>
      <c r="S615" s="7">
        <f>IF($Y615="","",R615*Q615)</f>
        <v/>
      </c>
      <c r="T615" s="7">
        <f>IF($Y615="","",S615+P615)</f>
        <v/>
      </c>
      <c r="U615" s="7">
        <f>IF($Y615="","",V615-T615)</f>
        <v/>
      </c>
      <c r="V615" s="7">
        <f>IF($Y615="","",O615+R615+M615)</f>
        <v/>
      </c>
      <c r="W615" s="7">
        <f>IF($Y615="","",V615-T615-K615)</f>
        <v/>
      </c>
      <c r="X615" s="12" t="n"/>
      <c r="Y615" s="13">
        <f>IF(ROWS($Y$2:$Y615)&lt;=MAX('Per Line'!$AI$2:$AI$8001),MATCH(ROWS($Y$2:$Y615),'Per Line'!$AI$2:$AI$8001,0),"")</f>
        <v/>
      </c>
    </row>
    <row r="616">
      <c r="A616" s="12" t="n"/>
      <c r="B616">
        <f>IF($Y616="","",INDEX('Per Line'!$F$2:$F$8001,$Y616)&amp;"")</f>
        <v/>
      </c>
      <c r="C616">
        <f>IF($Y616="","",INDEX('Per Line'!$D$2:$D$8001,$Y616)&amp;"")</f>
        <v/>
      </c>
      <c r="D616">
        <f>IF($Y616="","",INDEX('Per Line'!$B$2:$B$8001,$Y616))</f>
        <v/>
      </c>
      <c r="E616">
        <f>IF($Y616="","",INDEX('Per Line'!$C$2:$C$8001,$Y616)&amp;"")</f>
        <v/>
      </c>
      <c r="F616">
        <f>IF($Y616="","",INDEX('Per Line'!$G$2:$G$8001,$Y616)&amp;"")</f>
        <v/>
      </c>
      <c r="G616">
        <f>IF($Y616="","",INDEX('Per Line'!$L$2:$L$8001,$Y616)&amp;"")</f>
        <v/>
      </c>
      <c r="H616">
        <f>IF($Y616="","",INDEX('Per Line'!$M$2:$M$8001,$Y616)&amp;"")</f>
        <v/>
      </c>
      <c r="I616">
        <f>IF($Y616="","",INDEX('Per Line'!$N$2:$N$8001,$Y616)&amp;"")</f>
        <v/>
      </c>
      <c r="J616">
        <f>IF($Y616="","",INDEX('Per Line'!$Q$2:$Q$8001,$Y616))</f>
        <v/>
      </c>
      <c r="K616" s="7">
        <f>IF($Y616="","",J616*V616/100)</f>
        <v/>
      </c>
      <c r="L616">
        <f>IF($Y616="","",INDEX('Per Line'!$K$2:$K$8001,$Y616)&amp;"")</f>
        <v/>
      </c>
      <c r="M616" s="7">
        <f>IF($Y616="","",SUMIFS('Per Line'!$Y$2:$Y$8001,'Per Line'!$AG$2:$AG$8001,$B616&amp;"|"&amp;$C616,'Per Line'!$AK$2:$AK$8001,1))</f>
        <v/>
      </c>
      <c r="N616">
        <f>IF($Y616="","",Settings!$C$7)</f>
        <v/>
      </c>
      <c r="O616" s="7">
        <f>IF($Y616="","",SUMIFS('Per Line'!$Y$2:$Y$8001,'Per Line'!$AG$2:$AG$8001,$B616&amp;"|"&amp;$C616,'Per Line'!$AJ$2:$AJ$8001,0,'Per Line'!$AK$2:$AK$8001,0))</f>
        <v/>
      </c>
      <c r="P616" s="7">
        <f>IF($Y616="","",O616*N616)</f>
        <v/>
      </c>
      <c r="Q616">
        <f>IF($Y616="","",Settings!$C$6)</f>
        <v/>
      </c>
      <c r="R616" s="7">
        <f>IF($Y616="","",SUMIFS('Per Line'!$Y$2:$Y$8001,'Per Line'!$AG$2:$AG$8001,$B616&amp;"|"&amp;$C616,'Per Line'!$AJ$2:$AJ$8001,1,'Per Line'!$AK$2:$AK$8001,0))</f>
        <v/>
      </c>
      <c r="S616" s="7">
        <f>IF($Y616="","",R616*Q616)</f>
        <v/>
      </c>
      <c r="T616" s="7">
        <f>IF($Y616="","",S616+P616)</f>
        <v/>
      </c>
      <c r="U616" s="7">
        <f>IF($Y616="","",V616-T616)</f>
        <v/>
      </c>
      <c r="V616" s="7">
        <f>IF($Y616="","",O616+R616+M616)</f>
        <v/>
      </c>
      <c r="W616" s="7">
        <f>IF($Y616="","",V616-T616-K616)</f>
        <v/>
      </c>
      <c r="X616" s="12" t="n"/>
      <c r="Y616" s="13">
        <f>IF(ROWS($Y$2:$Y616)&lt;=MAX('Per Line'!$AI$2:$AI$8001),MATCH(ROWS($Y$2:$Y616),'Per Line'!$AI$2:$AI$8001,0),"")</f>
        <v/>
      </c>
    </row>
    <row r="617">
      <c r="A617" s="12" t="n"/>
      <c r="B617">
        <f>IF($Y617="","",INDEX('Per Line'!$F$2:$F$8001,$Y617)&amp;"")</f>
        <v/>
      </c>
      <c r="C617">
        <f>IF($Y617="","",INDEX('Per Line'!$D$2:$D$8001,$Y617)&amp;"")</f>
        <v/>
      </c>
      <c r="D617">
        <f>IF($Y617="","",INDEX('Per Line'!$B$2:$B$8001,$Y617))</f>
        <v/>
      </c>
      <c r="E617">
        <f>IF($Y617="","",INDEX('Per Line'!$C$2:$C$8001,$Y617)&amp;"")</f>
        <v/>
      </c>
      <c r="F617">
        <f>IF($Y617="","",INDEX('Per Line'!$G$2:$G$8001,$Y617)&amp;"")</f>
        <v/>
      </c>
      <c r="G617">
        <f>IF($Y617="","",INDEX('Per Line'!$L$2:$L$8001,$Y617)&amp;"")</f>
        <v/>
      </c>
      <c r="H617">
        <f>IF($Y617="","",INDEX('Per Line'!$M$2:$M$8001,$Y617)&amp;"")</f>
        <v/>
      </c>
      <c r="I617">
        <f>IF($Y617="","",INDEX('Per Line'!$N$2:$N$8001,$Y617)&amp;"")</f>
        <v/>
      </c>
      <c r="J617">
        <f>IF($Y617="","",INDEX('Per Line'!$Q$2:$Q$8001,$Y617))</f>
        <v/>
      </c>
      <c r="K617" s="7">
        <f>IF($Y617="","",J617*V617/100)</f>
        <v/>
      </c>
      <c r="L617">
        <f>IF($Y617="","",INDEX('Per Line'!$K$2:$K$8001,$Y617)&amp;"")</f>
        <v/>
      </c>
      <c r="M617" s="7">
        <f>IF($Y617="","",SUMIFS('Per Line'!$Y$2:$Y$8001,'Per Line'!$AG$2:$AG$8001,$B617&amp;"|"&amp;$C617,'Per Line'!$AK$2:$AK$8001,1))</f>
        <v/>
      </c>
      <c r="N617">
        <f>IF($Y617="","",Settings!$C$7)</f>
        <v/>
      </c>
      <c r="O617" s="7">
        <f>IF($Y617="","",SUMIFS('Per Line'!$Y$2:$Y$8001,'Per Line'!$AG$2:$AG$8001,$B617&amp;"|"&amp;$C617,'Per Line'!$AJ$2:$AJ$8001,0,'Per Line'!$AK$2:$AK$8001,0))</f>
        <v/>
      </c>
      <c r="P617" s="7">
        <f>IF($Y617="","",O617*N617)</f>
        <v/>
      </c>
      <c r="Q617">
        <f>IF($Y617="","",Settings!$C$6)</f>
        <v/>
      </c>
      <c r="R617" s="7">
        <f>IF($Y617="","",SUMIFS('Per Line'!$Y$2:$Y$8001,'Per Line'!$AG$2:$AG$8001,$B617&amp;"|"&amp;$C617,'Per Line'!$AJ$2:$AJ$8001,1,'Per Line'!$AK$2:$AK$8001,0))</f>
        <v/>
      </c>
      <c r="S617" s="7">
        <f>IF($Y617="","",R617*Q617)</f>
        <v/>
      </c>
      <c r="T617" s="7">
        <f>IF($Y617="","",S617+P617)</f>
        <v/>
      </c>
      <c r="U617" s="7">
        <f>IF($Y617="","",V617-T617)</f>
        <v/>
      </c>
      <c r="V617" s="7">
        <f>IF($Y617="","",O617+R617+M617)</f>
        <v/>
      </c>
      <c r="W617" s="7">
        <f>IF($Y617="","",V617-T617-K617)</f>
        <v/>
      </c>
      <c r="X617" s="12" t="n"/>
      <c r="Y617" s="13">
        <f>IF(ROWS($Y$2:$Y617)&lt;=MAX('Per Line'!$AI$2:$AI$8001),MATCH(ROWS($Y$2:$Y617),'Per Line'!$AI$2:$AI$8001,0),"")</f>
        <v/>
      </c>
    </row>
    <row r="618">
      <c r="A618" s="12" t="n"/>
      <c r="B618">
        <f>IF($Y618="","",INDEX('Per Line'!$F$2:$F$8001,$Y618)&amp;"")</f>
        <v/>
      </c>
      <c r="C618">
        <f>IF($Y618="","",INDEX('Per Line'!$D$2:$D$8001,$Y618)&amp;"")</f>
        <v/>
      </c>
      <c r="D618">
        <f>IF($Y618="","",INDEX('Per Line'!$B$2:$B$8001,$Y618))</f>
        <v/>
      </c>
      <c r="E618">
        <f>IF($Y618="","",INDEX('Per Line'!$C$2:$C$8001,$Y618)&amp;"")</f>
        <v/>
      </c>
      <c r="F618">
        <f>IF($Y618="","",INDEX('Per Line'!$G$2:$G$8001,$Y618)&amp;"")</f>
        <v/>
      </c>
      <c r="G618">
        <f>IF($Y618="","",INDEX('Per Line'!$L$2:$L$8001,$Y618)&amp;"")</f>
        <v/>
      </c>
      <c r="H618">
        <f>IF($Y618="","",INDEX('Per Line'!$M$2:$M$8001,$Y618)&amp;"")</f>
        <v/>
      </c>
      <c r="I618">
        <f>IF($Y618="","",INDEX('Per Line'!$N$2:$N$8001,$Y618)&amp;"")</f>
        <v/>
      </c>
      <c r="J618">
        <f>IF($Y618="","",INDEX('Per Line'!$Q$2:$Q$8001,$Y618))</f>
        <v/>
      </c>
      <c r="K618" s="7">
        <f>IF($Y618="","",J618*V618/100)</f>
        <v/>
      </c>
      <c r="L618">
        <f>IF($Y618="","",INDEX('Per Line'!$K$2:$K$8001,$Y618)&amp;"")</f>
        <v/>
      </c>
      <c r="M618" s="7">
        <f>IF($Y618="","",SUMIFS('Per Line'!$Y$2:$Y$8001,'Per Line'!$AG$2:$AG$8001,$B618&amp;"|"&amp;$C618,'Per Line'!$AK$2:$AK$8001,1))</f>
        <v/>
      </c>
      <c r="N618">
        <f>IF($Y618="","",Settings!$C$7)</f>
        <v/>
      </c>
      <c r="O618" s="7">
        <f>IF($Y618="","",SUMIFS('Per Line'!$Y$2:$Y$8001,'Per Line'!$AG$2:$AG$8001,$B618&amp;"|"&amp;$C618,'Per Line'!$AJ$2:$AJ$8001,0,'Per Line'!$AK$2:$AK$8001,0))</f>
        <v/>
      </c>
      <c r="P618" s="7">
        <f>IF($Y618="","",O618*N618)</f>
        <v/>
      </c>
      <c r="Q618">
        <f>IF($Y618="","",Settings!$C$6)</f>
        <v/>
      </c>
      <c r="R618" s="7">
        <f>IF($Y618="","",SUMIFS('Per Line'!$Y$2:$Y$8001,'Per Line'!$AG$2:$AG$8001,$B618&amp;"|"&amp;$C618,'Per Line'!$AJ$2:$AJ$8001,1,'Per Line'!$AK$2:$AK$8001,0))</f>
        <v/>
      </c>
      <c r="S618" s="7">
        <f>IF($Y618="","",R618*Q618)</f>
        <v/>
      </c>
      <c r="T618" s="7">
        <f>IF($Y618="","",S618+P618)</f>
        <v/>
      </c>
      <c r="U618" s="7">
        <f>IF($Y618="","",V618-T618)</f>
        <v/>
      </c>
      <c r="V618" s="7">
        <f>IF($Y618="","",O618+R618+M618)</f>
        <v/>
      </c>
      <c r="W618" s="7">
        <f>IF($Y618="","",V618-T618-K618)</f>
        <v/>
      </c>
      <c r="X618" s="12" t="n"/>
      <c r="Y618" s="13">
        <f>IF(ROWS($Y$2:$Y618)&lt;=MAX('Per Line'!$AI$2:$AI$8001),MATCH(ROWS($Y$2:$Y618),'Per Line'!$AI$2:$AI$8001,0),"")</f>
        <v/>
      </c>
    </row>
    <row r="619">
      <c r="A619" s="12" t="n"/>
      <c r="B619">
        <f>IF($Y619="","",INDEX('Per Line'!$F$2:$F$8001,$Y619)&amp;"")</f>
        <v/>
      </c>
      <c r="C619">
        <f>IF($Y619="","",INDEX('Per Line'!$D$2:$D$8001,$Y619)&amp;"")</f>
        <v/>
      </c>
      <c r="D619">
        <f>IF($Y619="","",INDEX('Per Line'!$B$2:$B$8001,$Y619))</f>
        <v/>
      </c>
      <c r="E619">
        <f>IF($Y619="","",INDEX('Per Line'!$C$2:$C$8001,$Y619)&amp;"")</f>
        <v/>
      </c>
      <c r="F619">
        <f>IF($Y619="","",INDEX('Per Line'!$G$2:$G$8001,$Y619)&amp;"")</f>
        <v/>
      </c>
      <c r="G619">
        <f>IF($Y619="","",INDEX('Per Line'!$L$2:$L$8001,$Y619)&amp;"")</f>
        <v/>
      </c>
      <c r="H619">
        <f>IF($Y619="","",INDEX('Per Line'!$M$2:$M$8001,$Y619)&amp;"")</f>
        <v/>
      </c>
      <c r="I619">
        <f>IF($Y619="","",INDEX('Per Line'!$N$2:$N$8001,$Y619)&amp;"")</f>
        <v/>
      </c>
      <c r="J619">
        <f>IF($Y619="","",INDEX('Per Line'!$Q$2:$Q$8001,$Y619))</f>
        <v/>
      </c>
      <c r="K619" s="7">
        <f>IF($Y619="","",J619*V619/100)</f>
        <v/>
      </c>
      <c r="L619">
        <f>IF($Y619="","",INDEX('Per Line'!$K$2:$K$8001,$Y619)&amp;"")</f>
        <v/>
      </c>
      <c r="M619" s="7">
        <f>IF($Y619="","",SUMIFS('Per Line'!$Y$2:$Y$8001,'Per Line'!$AG$2:$AG$8001,$B619&amp;"|"&amp;$C619,'Per Line'!$AK$2:$AK$8001,1))</f>
        <v/>
      </c>
      <c r="N619">
        <f>IF($Y619="","",Settings!$C$7)</f>
        <v/>
      </c>
      <c r="O619" s="7">
        <f>IF($Y619="","",SUMIFS('Per Line'!$Y$2:$Y$8001,'Per Line'!$AG$2:$AG$8001,$B619&amp;"|"&amp;$C619,'Per Line'!$AJ$2:$AJ$8001,0,'Per Line'!$AK$2:$AK$8001,0))</f>
        <v/>
      </c>
      <c r="P619" s="7">
        <f>IF($Y619="","",O619*N619)</f>
        <v/>
      </c>
      <c r="Q619">
        <f>IF($Y619="","",Settings!$C$6)</f>
        <v/>
      </c>
      <c r="R619" s="7">
        <f>IF($Y619="","",SUMIFS('Per Line'!$Y$2:$Y$8001,'Per Line'!$AG$2:$AG$8001,$B619&amp;"|"&amp;$C619,'Per Line'!$AJ$2:$AJ$8001,1,'Per Line'!$AK$2:$AK$8001,0))</f>
        <v/>
      </c>
      <c r="S619" s="7">
        <f>IF($Y619="","",R619*Q619)</f>
        <v/>
      </c>
      <c r="T619" s="7">
        <f>IF($Y619="","",S619+P619)</f>
        <v/>
      </c>
      <c r="U619" s="7">
        <f>IF($Y619="","",V619-T619)</f>
        <v/>
      </c>
      <c r="V619" s="7">
        <f>IF($Y619="","",O619+R619+M619)</f>
        <v/>
      </c>
      <c r="W619" s="7">
        <f>IF($Y619="","",V619-T619-K619)</f>
        <v/>
      </c>
      <c r="X619" s="12" t="n"/>
      <c r="Y619" s="13">
        <f>IF(ROWS($Y$2:$Y619)&lt;=MAX('Per Line'!$AI$2:$AI$8001),MATCH(ROWS($Y$2:$Y619),'Per Line'!$AI$2:$AI$8001,0),"")</f>
        <v/>
      </c>
    </row>
    <row r="620">
      <c r="A620" s="12" t="n"/>
      <c r="B620">
        <f>IF($Y620="","",INDEX('Per Line'!$F$2:$F$8001,$Y620)&amp;"")</f>
        <v/>
      </c>
      <c r="C620">
        <f>IF($Y620="","",INDEX('Per Line'!$D$2:$D$8001,$Y620)&amp;"")</f>
        <v/>
      </c>
      <c r="D620">
        <f>IF($Y620="","",INDEX('Per Line'!$B$2:$B$8001,$Y620))</f>
        <v/>
      </c>
      <c r="E620">
        <f>IF($Y620="","",INDEX('Per Line'!$C$2:$C$8001,$Y620)&amp;"")</f>
        <v/>
      </c>
      <c r="F620">
        <f>IF($Y620="","",INDEX('Per Line'!$G$2:$G$8001,$Y620)&amp;"")</f>
        <v/>
      </c>
      <c r="G620">
        <f>IF($Y620="","",INDEX('Per Line'!$L$2:$L$8001,$Y620)&amp;"")</f>
        <v/>
      </c>
      <c r="H620">
        <f>IF($Y620="","",INDEX('Per Line'!$M$2:$M$8001,$Y620)&amp;"")</f>
        <v/>
      </c>
      <c r="I620">
        <f>IF($Y620="","",INDEX('Per Line'!$N$2:$N$8001,$Y620)&amp;"")</f>
        <v/>
      </c>
      <c r="J620">
        <f>IF($Y620="","",INDEX('Per Line'!$Q$2:$Q$8001,$Y620))</f>
        <v/>
      </c>
      <c r="K620" s="7">
        <f>IF($Y620="","",J620*V620/100)</f>
        <v/>
      </c>
      <c r="L620">
        <f>IF($Y620="","",INDEX('Per Line'!$K$2:$K$8001,$Y620)&amp;"")</f>
        <v/>
      </c>
      <c r="M620" s="7">
        <f>IF($Y620="","",SUMIFS('Per Line'!$Y$2:$Y$8001,'Per Line'!$AG$2:$AG$8001,$B620&amp;"|"&amp;$C620,'Per Line'!$AK$2:$AK$8001,1))</f>
        <v/>
      </c>
      <c r="N620">
        <f>IF($Y620="","",Settings!$C$7)</f>
        <v/>
      </c>
      <c r="O620" s="7">
        <f>IF($Y620="","",SUMIFS('Per Line'!$Y$2:$Y$8001,'Per Line'!$AG$2:$AG$8001,$B620&amp;"|"&amp;$C620,'Per Line'!$AJ$2:$AJ$8001,0,'Per Line'!$AK$2:$AK$8001,0))</f>
        <v/>
      </c>
      <c r="P620" s="7">
        <f>IF($Y620="","",O620*N620)</f>
        <v/>
      </c>
      <c r="Q620">
        <f>IF($Y620="","",Settings!$C$6)</f>
        <v/>
      </c>
      <c r="R620" s="7">
        <f>IF($Y620="","",SUMIFS('Per Line'!$Y$2:$Y$8001,'Per Line'!$AG$2:$AG$8001,$B620&amp;"|"&amp;$C620,'Per Line'!$AJ$2:$AJ$8001,1,'Per Line'!$AK$2:$AK$8001,0))</f>
        <v/>
      </c>
      <c r="S620" s="7">
        <f>IF($Y620="","",R620*Q620)</f>
        <v/>
      </c>
      <c r="T620" s="7">
        <f>IF($Y620="","",S620+P620)</f>
        <v/>
      </c>
      <c r="U620" s="7">
        <f>IF($Y620="","",V620-T620)</f>
        <v/>
      </c>
      <c r="V620" s="7">
        <f>IF($Y620="","",O620+R620+M620)</f>
        <v/>
      </c>
      <c r="W620" s="7">
        <f>IF($Y620="","",V620-T620-K620)</f>
        <v/>
      </c>
      <c r="X620" s="12" t="n"/>
      <c r="Y620" s="13">
        <f>IF(ROWS($Y$2:$Y620)&lt;=MAX('Per Line'!$AI$2:$AI$8001),MATCH(ROWS($Y$2:$Y620),'Per Line'!$AI$2:$AI$8001,0),"")</f>
        <v/>
      </c>
    </row>
    <row r="621">
      <c r="A621" s="12" t="n"/>
      <c r="B621">
        <f>IF($Y621="","",INDEX('Per Line'!$F$2:$F$8001,$Y621)&amp;"")</f>
        <v/>
      </c>
      <c r="C621">
        <f>IF($Y621="","",INDEX('Per Line'!$D$2:$D$8001,$Y621)&amp;"")</f>
        <v/>
      </c>
      <c r="D621">
        <f>IF($Y621="","",INDEX('Per Line'!$B$2:$B$8001,$Y621))</f>
        <v/>
      </c>
      <c r="E621">
        <f>IF($Y621="","",INDEX('Per Line'!$C$2:$C$8001,$Y621)&amp;"")</f>
        <v/>
      </c>
      <c r="F621">
        <f>IF($Y621="","",INDEX('Per Line'!$G$2:$G$8001,$Y621)&amp;"")</f>
        <v/>
      </c>
      <c r="G621">
        <f>IF($Y621="","",INDEX('Per Line'!$L$2:$L$8001,$Y621)&amp;"")</f>
        <v/>
      </c>
      <c r="H621">
        <f>IF($Y621="","",INDEX('Per Line'!$M$2:$M$8001,$Y621)&amp;"")</f>
        <v/>
      </c>
      <c r="I621">
        <f>IF($Y621="","",INDEX('Per Line'!$N$2:$N$8001,$Y621)&amp;"")</f>
        <v/>
      </c>
      <c r="J621">
        <f>IF($Y621="","",INDEX('Per Line'!$Q$2:$Q$8001,$Y621))</f>
        <v/>
      </c>
      <c r="K621" s="7">
        <f>IF($Y621="","",J621*V621/100)</f>
        <v/>
      </c>
      <c r="L621">
        <f>IF($Y621="","",INDEX('Per Line'!$K$2:$K$8001,$Y621)&amp;"")</f>
        <v/>
      </c>
      <c r="M621" s="7">
        <f>IF($Y621="","",SUMIFS('Per Line'!$Y$2:$Y$8001,'Per Line'!$AG$2:$AG$8001,$B621&amp;"|"&amp;$C621,'Per Line'!$AK$2:$AK$8001,1))</f>
        <v/>
      </c>
      <c r="N621">
        <f>IF($Y621="","",Settings!$C$7)</f>
        <v/>
      </c>
      <c r="O621" s="7">
        <f>IF($Y621="","",SUMIFS('Per Line'!$Y$2:$Y$8001,'Per Line'!$AG$2:$AG$8001,$B621&amp;"|"&amp;$C621,'Per Line'!$AJ$2:$AJ$8001,0,'Per Line'!$AK$2:$AK$8001,0))</f>
        <v/>
      </c>
      <c r="P621" s="7">
        <f>IF($Y621="","",O621*N621)</f>
        <v/>
      </c>
      <c r="Q621">
        <f>IF($Y621="","",Settings!$C$6)</f>
        <v/>
      </c>
      <c r="R621" s="7">
        <f>IF($Y621="","",SUMIFS('Per Line'!$Y$2:$Y$8001,'Per Line'!$AG$2:$AG$8001,$B621&amp;"|"&amp;$C621,'Per Line'!$AJ$2:$AJ$8001,1,'Per Line'!$AK$2:$AK$8001,0))</f>
        <v/>
      </c>
      <c r="S621" s="7">
        <f>IF($Y621="","",R621*Q621)</f>
        <v/>
      </c>
      <c r="T621" s="7">
        <f>IF($Y621="","",S621+P621)</f>
        <v/>
      </c>
      <c r="U621" s="7">
        <f>IF($Y621="","",V621-T621)</f>
        <v/>
      </c>
      <c r="V621" s="7">
        <f>IF($Y621="","",O621+R621+M621)</f>
        <v/>
      </c>
      <c r="W621" s="7">
        <f>IF($Y621="","",V621-T621-K621)</f>
        <v/>
      </c>
      <c r="X621" s="12" t="n"/>
      <c r="Y621" s="13">
        <f>IF(ROWS($Y$2:$Y621)&lt;=MAX('Per Line'!$AI$2:$AI$8001),MATCH(ROWS($Y$2:$Y621),'Per Line'!$AI$2:$AI$8001,0),"")</f>
        <v/>
      </c>
    </row>
    <row r="622">
      <c r="A622" s="12" t="n"/>
      <c r="B622">
        <f>IF($Y622="","",INDEX('Per Line'!$F$2:$F$8001,$Y622)&amp;"")</f>
        <v/>
      </c>
      <c r="C622">
        <f>IF($Y622="","",INDEX('Per Line'!$D$2:$D$8001,$Y622)&amp;"")</f>
        <v/>
      </c>
      <c r="D622">
        <f>IF($Y622="","",INDEX('Per Line'!$B$2:$B$8001,$Y622))</f>
        <v/>
      </c>
      <c r="E622">
        <f>IF($Y622="","",INDEX('Per Line'!$C$2:$C$8001,$Y622)&amp;"")</f>
        <v/>
      </c>
      <c r="F622">
        <f>IF($Y622="","",INDEX('Per Line'!$G$2:$G$8001,$Y622)&amp;"")</f>
        <v/>
      </c>
      <c r="G622">
        <f>IF($Y622="","",INDEX('Per Line'!$L$2:$L$8001,$Y622)&amp;"")</f>
        <v/>
      </c>
      <c r="H622">
        <f>IF($Y622="","",INDEX('Per Line'!$M$2:$M$8001,$Y622)&amp;"")</f>
        <v/>
      </c>
      <c r="I622">
        <f>IF($Y622="","",INDEX('Per Line'!$N$2:$N$8001,$Y622)&amp;"")</f>
        <v/>
      </c>
      <c r="J622">
        <f>IF($Y622="","",INDEX('Per Line'!$Q$2:$Q$8001,$Y622))</f>
        <v/>
      </c>
      <c r="K622" s="7">
        <f>IF($Y622="","",J622*V622/100)</f>
        <v/>
      </c>
      <c r="L622">
        <f>IF($Y622="","",INDEX('Per Line'!$K$2:$K$8001,$Y622)&amp;"")</f>
        <v/>
      </c>
      <c r="M622" s="7">
        <f>IF($Y622="","",SUMIFS('Per Line'!$Y$2:$Y$8001,'Per Line'!$AG$2:$AG$8001,$B622&amp;"|"&amp;$C622,'Per Line'!$AK$2:$AK$8001,1))</f>
        <v/>
      </c>
      <c r="N622">
        <f>IF($Y622="","",Settings!$C$7)</f>
        <v/>
      </c>
      <c r="O622" s="7">
        <f>IF($Y622="","",SUMIFS('Per Line'!$Y$2:$Y$8001,'Per Line'!$AG$2:$AG$8001,$B622&amp;"|"&amp;$C622,'Per Line'!$AJ$2:$AJ$8001,0,'Per Line'!$AK$2:$AK$8001,0))</f>
        <v/>
      </c>
      <c r="P622" s="7">
        <f>IF($Y622="","",O622*N622)</f>
        <v/>
      </c>
      <c r="Q622">
        <f>IF($Y622="","",Settings!$C$6)</f>
        <v/>
      </c>
      <c r="R622" s="7">
        <f>IF($Y622="","",SUMIFS('Per Line'!$Y$2:$Y$8001,'Per Line'!$AG$2:$AG$8001,$B622&amp;"|"&amp;$C622,'Per Line'!$AJ$2:$AJ$8001,1,'Per Line'!$AK$2:$AK$8001,0))</f>
        <v/>
      </c>
      <c r="S622" s="7">
        <f>IF($Y622="","",R622*Q622)</f>
        <v/>
      </c>
      <c r="T622" s="7">
        <f>IF($Y622="","",S622+P622)</f>
        <v/>
      </c>
      <c r="U622" s="7">
        <f>IF($Y622="","",V622-T622)</f>
        <v/>
      </c>
      <c r="V622" s="7">
        <f>IF($Y622="","",O622+R622+M622)</f>
        <v/>
      </c>
      <c r="W622" s="7">
        <f>IF($Y622="","",V622-T622-K622)</f>
        <v/>
      </c>
      <c r="X622" s="12" t="n"/>
      <c r="Y622" s="13">
        <f>IF(ROWS($Y$2:$Y622)&lt;=MAX('Per Line'!$AI$2:$AI$8001),MATCH(ROWS($Y$2:$Y622),'Per Line'!$AI$2:$AI$8001,0),"")</f>
        <v/>
      </c>
    </row>
    <row r="623">
      <c r="A623" s="12" t="n"/>
      <c r="B623">
        <f>IF($Y623="","",INDEX('Per Line'!$F$2:$F$8001,$Y623)&amp;"")</f>
        <v/>
      </c>
      <c r="C623">
        <f>IF($Y623="","",INDEX('Per Line'!$D$2:$D$8001,$Y623)&amp;"")</f>
        <v/>
      </c>
      <c r="D623">
        <f>IF($Y623="","",INDEX('Per Line'!$B$2:$B$8001,$Y623))</f>
        <v/>
      </c>
      <c r="E623">
        <f>IF($Y623="","",INDEX('Per Line'!$C$2:$C$8001,$Y623)&amp;"")</f>
        <v/>
      </c>
      <c r="F623">
        <f>IF($Y623="","",INDEX('Per Line'!$G$2:$G$8001,$Y623)&amp;"")</f>
        <v/>
      </c>
      <c r="G623">
        <f>IF($Y623="","",INDEX('Per Line'!$L$2:$L$8001,$Y623)&amp;"")</f>
        <v/>
      </c>
      <c r="H623">
        <f>IF($Y623="","",INDEX('Per Line'!$M$2:$M$8001,$Y623)&amp;"")</f>
        <v/>
      </c>
      <c r="I623">
        <f>IF($Y623="","",INDEX('Per Line'!$N$2:$N$8001,$Y623)&amp;"")</f>
        <v/>
      </c>
      <c r="J623">
        <f>IF($Y623="","",INDEX('Per Line'!$Q$2:$Q$8001,$Y623))</f>
        <v/>
      </c>
      <c r="K623" s="7">
        <f>IF($Y623="","",J623*V623/100)</f>
        <v/>
      </c>
      <c r="L623">
        <f>IF($Y623="","",INDEX('Per Line'!$K$2:$K$8001,$Y623)&amp;"")</f>
        <v/>
      </c>
      <c r="M623" s="7">
        <f>IF($Y623="","",SUMIFS('Per Line'!$Y$2:$Y$8001,'Per Line'!$AG$2:$AG$8001,$B623&amp;"|"&amp;$C623,'Per Line'!$AK$2:$AK$8001,1))</f>
        <v/>
      </c>
      <c r="N623">
        <f>IF($Y623="","",Settings!$C$7)</f>
        <v/>
      </c>
      <c r="O623" s="7">
        <f>IF($Y623="","",SUMIFS('Per Line'!$Y$2:$Y$8001,'Per Line'!$AG$2:$AG$8001,$B623&amp;"|"&amp;$C623,'Per Line'!$AJ$2:$AJ$8001,0,'Per Line'!$AK$2:$AK$8001,0))</f>
        <v/>
      </c>
      <c r="P623" s="7">
        <f>IF($Y623="","",O623*N623)</f>
        <v/>
      </c>
      <c r="Q623">
        <f>IF($Y623="","",Settings!$C$6)</f>
        <v/>
      </c>
      <c r="R623" s="7">
        <f>IF($Y623="","",SUMIFS('Per Line'!$Y$2:$Y$8001,'Per Line'!$AG$2:$AG$8001,$B623&amp;"|"&amp;$C623,'Per Line'!$AJ$2:$AJ$8001,1,'Per Line'!$AK$2:$AK$8001,0))</f>
        <v/>
      </c>
      <c r="S623" s="7">
        <f>IF($Y623="","",R623*Q623)</f>
        <v/>
      </c>
      <c r="T623" s="7">
        <f>IF($Y623="","",S623+P623)</f>
        <v/>
      </c>
      <c r="U623" s="7">
        <f>IF($Y623="","",V623-T623)</f>
        <v/>
      </c>
      <c r="V623" s="7">
        <f>IF($Y623="","",O623+R623+M623)</f>
        <v/>
      </c>
      <c r="W623" s="7">
        <f>IF($Y623="","",V623-T623-K623)</f>
        <v/>
      </c>
      <c r="X623" s="12" t="n"/>
      <c r="Y623" s="13">
        <f>IF(ROWS($Y$2:$Y623)&lt;=MAX('Per Line'!$AI$2:$AI$8001),MATCH(ROWS($Y$2:$Y623),'Per Line'!$AI$2:$AI$8001,0),"")</f>
        <v/>
      </c>
    </row>
    <row r="624">
      <c r="A624" s="12" t="n"/>
      <c r="B624">
        <f>IF($Y624="","",INDEX('Per Line'!$F$2:$F$8001,$Y624)&amp;"")</f>
        <v/>
      </c>
      <c r="C624">
        <f>IF($Y624="","",INDEX('Per Line'!$D$2:$D$8001,$Y624)&amp;"")</f>
        <v/>
      </c>
      <c r="D624">
        <f>IF($Y624="","",INDEX('Per Line'!$B$2:$B$8001,$Y624))</f>
        <v/>
      </c>
      <c r="E624">
        <f>IF($Y624="","",INDEX('Per Line'!$C$2:$C$8001,$Y624)&amp;"")</f>
        <v/>
      </c>
      <c r="F624">
        <f>IF($Y624="","",INDEX('Per Line'!$G$2:$G$8001,$Y624)&amp;"")</f>
        <v/>
      </c>
      <c r="G624">
        <f>IF($Y624="","",INDEX('Per Line'!$L$2:$L$8001,$Y624)&amp;"")</f>
        <v/>
      </c>
      <c r="H624">
        <f>IF($Y624="","",INDEX('Per Line'!$M$2:$M$8001,$Y624)&amp;"")</f>
        <v/>
      </c>
      <c r="I624">
        <f>IF($Y624="","",INDEX('Per Line'!$N$2:$N$8001,$Y624)&amp;"")</f>
        <v/>
      </c>
      <c r="J624">
        <f>IF($Y624="","",INDEX('Per Line'!$Q$2:$Q$8001,$Y624))</f>
        <v/>
      </c>
      <c r="K624" s="7">
        <f>IF($Y624="","",J624*V624/100)</f>
        <v/>
      </c>
      <c r="L624">
        <f>IF($Y624="","",INDEX('Per Line'!$K$2:$K$8001,$Y624)&amp;"")</f>
        <v/>
      </c>
      <c r="M624" s="7">
        <f>IF($Y624="","",SUMIFS('Per Line'!$Y$2:$Y$8001,'Per Line'!$AG$2:$AG$8001,$B624&amp;"|"&amp;$C624,'Per Line'!$AK$2:$AK$8001,1))</f>
        <v/>
      </c>
      <c r="N624">
        <f>IF($Y624="","",Settings!$C$7)</f>
        <v/>
      </c>
      <c r="O624" s="7">
        <f>IF($Y624="","",SUMIFS('Per Line'!$Y$2:$Y$8001,'Per Line'!$AG$2:$AG$8001,$B624&amp;"|"&amp;$C624,'Per Line'!$AJ$2:$AJ$8001,0,'Per Line'!$AK$2:$AK$8001,0))</f>
        <v/>
      </c>
      <c r="P624" s="7">
        <f>IF($Y624="","",O624*N624)</f>
        <v/>
      </c>
      <c r="Q624">
        <f>IF($Y624="","",Settings!$C$6)</f>
        <v/>
      </c>
      <c r="R624" s="7">
        <f>IF($Y624="","",SUMIFS('Per Line'!$Y$2:$Y$8001,'Per Line'!$AG$2:$AG$8001,$B624&amp;"|"&amp;$C624,'Per Line'!$AJ$2:$AJ$8001,1,'Per Line'!$AK$2:$AK$8001,0))</f>
        <v/>
      </c>
      <c r="S624" s="7">
        <f>IF($Y624="","",R624*Q624)</f>
        <v/>
      </c>
      <c r="T624" s="7">
        <f>IF($Y624="","",S624+P624)</f>
        <v/>
      </c>
      <c r="U624" s="7">
        <f>IF($Y624="","",V624-T624)</f>
        <v/>
      </c>
      <c r="V624" s="7">
        <f>IF($Y624="","",O624+R624+M624)</f>
        <v/>
      </c>
      <c r="W624" s="7">
        <f>IF($Y624="","",V624-T624-K624)</f>
        <v/>
      </c>
      <c r="X624" s="12" t="n"/>
      <c r="Y624" s="13">
        <f>IF(ROWS($Y$2:$Y624)&lt;=MAX('Per Line'!$AI$2:$AI$8001),MATCH(ROWS($Y$2:$Y624),'Per Line'!$AI$2:$AI$8001,0),"")</f>
        <v/>
      </c>
    </row>
    <row r="625">
      <c r="A625" s="12" t="n"/>
      <c r="B625">
        <f>IF($Y625="","",INDEX('Per Line'!$F$2:$F$8001,$Y625)&amp;"")</f>
        <v/>
      </c>
      <c r="C625">
        <f>IF($Y625="","",INDEX('Per Line'!$D$2:$D$8001,$Y625)&amp;"")</f>
        <v/>
      </c>
      <c r="D625">
        <f>IF($Y625="","",INDEX('Per Line'!$B$2:$B$8001,$Y625))</f>
        <v/>
      </c>
      <c r="E625">
        <f>IF($Y625="","",INDEX('Per Line'!$C$2:$C$8001,$Y625)&amp;"")</f>
        <v/>
      </c>
      <c r="F625">
        <f>IF($Y625="","",INDEX('Per Line'!$G$2:$G$8001,$Y625)&amp;"")</f>
        <v/>
      </c>
      <c r="G625">
        <f>IF($Y625="","",INDEX('Per Line'!$L$2:$L$8001,$Y625)&amp;"")</f>
        <v/>
      </c>
      <c r="H625">
        <f>IF($Y625="","",INDEX('Per Line'!$M$2:$M$8001,$Y625)&amp;"")</f>
        <v/>
      </c>
      <c r="I625">
        <f>IF($Y625="","",INDEX('Per Line'!$N$2:$N$8001,$Y625)&amp;"")</f>
        <v/>
      </c>
      <c r="J625">
        <f>IF($Y625="","",INDEX('Per Line'!$Q$2:$Q$8001,$Y625))</f>
        <v/>
      </c>
      <c r="K625" s="7">
        <f>IF($Y625="","",J625*V625/100)</f>
        <v/>
      </c>
      <c r="L625">
        <f>IF($Y625="","",INDEX('Per Line'!$K$2:$K$8001,$Y625)&amp;"")</f>
        <v/>
      </c>
      <c r="M625" s="7">
        <f>IF($Y625="","",SUMIFS('Per Line'!$Y$2:$Y$8001,'Per Line'!$AG$2:$AG$8001,$B625&amp;"|"&amp;$C625,'Per Line'!$AK$2:$AK$8001,1))</f>
        <v/>
      </c>
      <c r="N625">
        <f>IF($Y625="","",Settings!$C$7)</f>
        <v/>
      </c>
      <c r="O625" s="7">
        <f>IF($Y625="","",SUMIFS('Per Line'!$Y$2:$Y$8001,'Per Line'!$AG$2:$AG$8001,$B625&amp;"|"&amp;$C625,'Per Line'!$AJ$2:$AJ$8001,0,'Per Line'!$AK$2:$AK$8001,0))</f>
        <v/>
      </c>
      <c r="P625" s="7">
        <f>IF($Y625="","",O625*N625)</f>
        <v/>
      </c>
      <c r="Q625">
        <f>IF($Y625="","",Settings!$C$6)</f>
        <v/>
      </c>
      <c r="R625" s="7">
        <f>IF($Y625="","",SUMIFS('Per Line'!$Y$2:$Y$8001,'Per Line'!$AG$2:$AG$8001,$B625&amp;"|"&amp;$C625,'Per Line'!$AJ$2:$AJ$8001,1,'Per Line'!$AK$2:$AK$8001,0))</f>
        <v/>
      </c>
      <c r="S625" s="7">
        <f>IF($Y625="","",R625*Q625)</f>
        <v/>
      </c>
      <c r="T625" s="7">
        <f>IF($Y625="","",S625+P625)</f>
        <v/>
      </c>
      <c r="U625" s="7">
        <f>IF($Y625="","",V625-T625)</f>
        <v/>
      </c>
      <c r="V625" s="7">
        <f>IF($Y625="","",O625+R625+M625)</f>
        <v/>
      </c>
      <c r="W625" s="7">
        <f>IF($Y625="","",V625-T625-K625)</f>
        <v/>
      </c>
      <c r="X625" s="12" t="n"/>
      <c r="Y625" s="13">
        <f>IF(ROWS($Y$2:$Y625)&lt;=MAX('Per Line'!$AI$2:$AI$8001),MATCH(ROWS($Y$2:$Y625),'Per Line'!$AI$2:$AI$8001,0),"")</f>
        <v/>
      </c>
    </row>
    <row r="626">
      <c r="A626" s="12" t="n"/>
      <c r="B626">
        <f>IF($Y626="","",INDEX('Per Line'!$F$2:$F$8001,$Y626)&amp;"")</f>
        <v/>
      </c>
      <c r="C626">
        <f>IF($Y626="","",INDEX('Per Line'!$D$2:$D$8001,$Y626)&amp;"")</f>
        <v/>
      </c>
      <c r="D626">
        <f>IF($Y626="","",INDEX('Per Line'!$B$2:$B$8001,$Y626))</f>
        <v/>
      </c>
      <c r="E626">
        <f>IF($Y626="","",INDEX('Per Line'!$C$2:$C$8001,$Y626)&amp;"")</f>
        <v/>
      </c>
      <c r="F626">
        <f>IF($Y626="","",INDEX('Per Line'!$G$2:$G$8001,$Y626)&amp;"")</f>
        <v/>
      </c>
      <c r="G626">
        <f>IF($Y626="","",INDEX('Per Line'!$L$2:$L$8001,$Y626)&amp;"")</f>
        <v/>
      </c>
      <c r="H626">
        <f>IF($Y626="","",INDEX('Per Line'!$M$2:$M$8001,$Y626)&amp;"")</f>
        <v/>
      </c>
      <c r="I626">
        <f>IF($Y626="","",INDEX('Per Line'!$N$2:$N$8001,$Y626)&amp;"")</f>
        <v/>
      </c>
      <c r="J626">
        <f>IF($Y626="","",INDEX('Per Line'!$Q$2:$Q$8001,$Y626))</f>
        <v/>
      </c>
      <c r="K626" s="7">
        <f>IF($Y626="","",J626*V626/100)</f>
        <v/>
      </c>
      <c r="L626">
        <f>IF($Y626="","",INDEX('Per Line'!$K$2:$K$8001,$Y626)&amp;"")</f>
        <v/>
      </c>
      <c r="M626" s="7">
        <f>IF($Y626="","",SUMIFS('Per Line'!$Y$2:$Y$8001,'Per Line'!$AG$2:$AG$8001,$B626&amp;"|"&amp;$C626,'Per Line'!$AK$2:$AK$8001,1))</f>
        <v/>
      </c>
      <c r="N626">
        <f>IF($Y626="","",Settings!$C$7)</f>
        <v/>
      </c>
      <c r="O626" s="7">
        <f>IF($Y626="","",SUMIFS('Per Line'!$Y$2:$Y$8001,'Per Line'!$AG$2:$AG$8001,$B626&amp;"|"&amp;$C626,'Per Line'!$AJ$2:$AJ$8001,0,'Per Line'!$AK$2:$AK$8001,0))</f>
        <v/>
      </c>
      <c r="P626" s="7">
        <f>IF($Y626="","",O626*N626)</f>
        <v/>
      </c>
      <c r="Q626">
        <f>IF($Y626="","",Settings!$C$6)</f>
        <v/>
      </c>
      <c r="R626" s="7">
        <f>IF($Y626="","",SUMIFS('Per Line'!$Y$2:$Y$8001,'Per Line'!$AG$2:$AG$8001,$B626&amp;"|"&amp;$C626,'Per Line'!$AJ$2:$AJ$8001,1,'Per Line'!$AK$2:$AK$8001,0))</f>
        <v/>
      </c>
      <c r="S626" s="7">
        <f>IF($Y626="","",R626*Q626)</f>
        <v/>
      </c>
      <c r="T626" s="7">
        <f>IF($Y626="","",S626+P626)</f>
        <v/>
      </c>
      <c r="U626" s="7">
        <f>IF($Y626="","",V626-T626)</f>
        <v/>
      </c>
      <c r="V626" s="7">
        <f>IF($Y626="","",O626+R626+M626)</f>
        <v/>
      </c>
      <c r="W626" s="7">
        <f>IF($Y626="","",V626-T626-K626)</f>
        <v/>
      </c>
      <c r="X626" s="12" t="n"/>
      <c r="Y626" s="13">
        <f>IF(ROWS($Y$2:$Y626)&lt;=MAX('Per Line'!$AI$2:$AI$8001),MATCH(ROWS($Y$2:$Y626),'Per Line'!$AI$2:$AI$8001,0),"")</f>
        <v/>
      </c>
    </row>
    <row r="627">
      <c r="A627" s="12" t="n"/>
      <c r="B627">
        <f>IF($Y627="","",INDEX('Per Line'!$F$2:$F$8001,$Y627)&amp;"")</f>
        <v/>
      </c>
      <c r="C627">
        <f>IF($Y627="","",INDEX('Per Line'!$D$2:$D$8001,$Y627)&amp;"")</f>
        <v/>
      </c>
      <c r="D627">
        <f>IF($Y627="","",INDEX('Per Line'!$B$2:$B$8001,$Y627))</f>
        <v/>
      </c>
      <c r="E627">
        <f>IF($Y627="","",INDEX('Per Line'!$C$2:$C$8001,$Y627)&amp;"")</f>
        <v/>
      </c>
      <c r="F627">
        <f>IF($Y627="","",INDEX('Per Line'!$G$2:$G$8001,$Y627)&amp;"")</f>
        <v/>
      </c>
      <c r="G627">
        <f>IF($Y627="","",INDEX('Per Line'!$L$2:$L$8001,$Y627)&amp;"")</f>
        <v/>
      </c>
      <c r="H627">
        <f>IF($Y627="","",INDEX('Per Line'!$M$2:$M$8001,$Y627)&amp;"")</f>
        <v/>
      </c>
      <c r="I627">
        <f>IF($Y627="","",INDEX('Per Line'!$N$2:$N$8001,$Y627)&amp;"")</f>
        <v/>
      </c>
      <c r="J627">
        <f>IF($Y627="","",INDEX('Per Line'!$Q$2:$Q$8001,$Y627))</f>
        <v/>
      </c>
      <c r="K627" s="7">
        <f>IF($Y627="","",J627*V627/100)</f>
        <v/>
      </c>
      <c r="L627">
        <f>IF($Y627="","",INDEX('Per Line'!$K$2:$K$8001,$Y627)&amp;"")</f>
        <v/>
      </c>
      <c r="M627" s="7">
        <f>IF($Y627="","",SUMIFS('Per Line'!$Y$2:$Y$8001,'Per Line'!$AG$2:$AG$8001,$B627&amp;"|"&amp;$C627,'Per Line'!$AK$2:$AK$8001,1))</f>
        <v/>
      </c>
      <c r="N627">
        <f>IF($Y627="","",Settings!$C$7)</f>
        <v/>
      </c>
      <c r="O627" s="7">
        <f>IF($Y627="","",SUMIFS('Per Line'!$Y$2:$Y$8001,'Per Line'!$AG$2:$AG$8001,$B627&amp;"|"&amp;$C627,'Per Line'!$AJ$2:$AJ$8001,0,'Per Line'!$AK$2:$AK$8001,0))</f>
        <v/>
      </c>
      <c r="P627" s="7">
        <f>IF($Y627="","",O627*N627)</f>
        <v/>
      </c>
      <c r="Q627">
        <f>IF($Y627="","",Settings!$C$6)</f>
        <v/>
      </c>
      <c r="R627" s="7">
        <f>IF($Y627="","",SUMIFS('Per Line'!$Y$2:$Y$8001,'Per Line'!$AG$2:$AG$8001,$B627&amp;"|"&amp;$C627,'Per Line'!$AJ$2:$AJ$8001,1,'Per Line'!$AK$2:$AK$8001,0))</f>
        <v/>
      </c>
      <c r="S627" s="7">
        <f>IF($Y627="","",R627*Q627)</f>
        <v/>
      </c>
      <c r="T627" s="7">
        <f>IF($Y627="","",S627+P627)</f>
        <v/>
      </c>
      <c r="U627" s="7">
        <f>IF($Y627="","",V627-T627)</f>
        <v/>
      </c>
      <c r="V627" s="7">
        <f>IF($Y627="","",O627+R627+M627)</f>
        <v/>
      </c>
      <c r="W627" s="7">
        <f>IF($Y627="","",V627-T627-K627)</f>
        <v/>
      </c>
      <c r="X627" s="12" t="n"/>
      <c r="Y627" s="13">
        <f>IF(ROWS($Y$2:$Y627)&lt;=MAX('Per Line'!$AI$2:$AI$8001),MATCH(ROWS($Y$2:$Y627),'Per Line'!$AI$2:$AI$8001,0),"")</f>
        <v/>
      </c>
    </row>
    <row r="628">
      <c r="A628" s="12" t="n"/>
      <c r="B628">
        <f>IF($Y628="","",INDEX('Per Line'!$F$2:$F$8001,$Y628)&amp;"")</f>
        <v/>
      </c>
      <c r="C628">
        <f>IF($Y628="","",INDEX('Per Line'!$D$2:$D$8001,$Y628)&amp;"")</f>
        <v/>
      </c>
      <c r="D628">
        <f>IF($Y628="","",INDEX('Per Line'!$B$2:$B$8001,$Y628))</f>
        <v/>
      </c>
      <c r="E628">
        <f>IF($Y628="","",INDEX('Per Line'!$C$2:$C$8001,$Y628)&amp;"")</f>
        <v/>
      </c>
      <c r="F628">
        <f>IF($Y628="","",INDEX('Per Line'!$G$2:$G$8001,$Y628)&amp;"")</f>
        <v/>
      </c>
      <c r="G628">
        <f>IF($Y628="","",INDEX('Per Line'!$L$2:$L$8001,$Y628)&amp;"")</f>
        <v/>
      </c>
      <c r="H628">
        <f>IF($Y628="","",INDEX('Per Line'!$M$2:$M$8001,$Y628)&amp;"")</f>
        <v/>
      </c>
      <c r="I628">
        <f>IF($Y628="","",INDEX('Per Line'!$N$2:$N$8001,$Y628)&amp;"")</f>
        <v/>
      </c>
      <c r="J628">
        <f>IF($Y628="","",INDEX('Per Line'!$Q$2:$Q$8001,$Y628))</f>
        <v/>
      </c>
      <c r="K628" s="7">
        <f>IF($Y628="","",J628*V628/100)</f>
        <v/>
      </c>
      <c r="L628">
        <f>IF($Y628="","",INDEX('Per Line'!$K$2:$K$8001,$Y628)&amp;"")</f>
        <v/>
      </c>
      <c r="M628" s="7">
        <f>IF($Y628="","",SUMIFS('Per Line'!$Y$2:$Y$8001,'Per Line'!$AG$2:$AG$8001,$B628&amp;"|"&amp;$C628,'Per Line'!$AK$2:$AK$8001,1))</f>
        <v/>
      </c>
      <c r="N628">
        <f>IF($Y628="","",Settings!$C$7)</f>
        <v/>
      </c>
      <c r="O628" s="7">
        <f>IF($Y628="","",SUMIFS('Per Line'!$Y$2:$Y$8001,'Per Line'!$AG$2:$AG$8001,$B628&amp;"|"&amp;$C628,'Per Line'!$AJ$2:$AJ$8001,0,'Per Line'!$AK$2:$AK$8001,0))</f>
        <v/>
      </c>
      <c r="P628" s="7">
        <f>IF($Y628="","",O628*N628)</f>
        <v/>
      </c>
      <c r="Q628">
        <f>IF($Y628="","",Settings!$C$6)</f>
        <v/>
      </c>
      <c r="R628" s="7">
        <f>IF($Y628="","",SUMIFS('Per Line'!$Y$2:$Y$8001,'Per Line'!$AG$2:$AG$8001,$B628&amp;"|"&amp;$C628,'Per Line'!$AJ$2:$AJ$8001,1,'Per Line'!$AK$2:$AK$8001,0))</f>
        <v/>
      </c>
      <c r="S628" s="7">
        <f>IF($Y628="","",R628*Q628)</f>
        <v/>
      </c>
      <c r="T628" s="7">
        <f>IF($Y628="","",S628+P628)</f>
        <v/>
      </c>
      <c r="U628" s="7">
        <f>IF($Y628="","",V628-T628)</f>
        <v/>
      </c>
      <c r="V628" s="7">
        <f>IF($Y628="","",O628+R628+M628)</f>
        <v/>
      </c>
      <c r="W628" s="7">
        <f>IF($Y628="","",V628-T628-K628)</f>
        <v/>
      </c>
      <c r="X628" s="12" t="n"/>
      <c r="Y628" s="13">
        <f>IF(ROWS($Y$2:$Y628)&lt;=MAX('Per Line'!$AI$2:$AI$8001),MATCH(ROWS($Y$2:$Y628),'Per Line'!$AI$2:$AI$8001,0),"")</f>
        <v/>
      </c>
    </row>
    <row r="629">
      <c r="A629" s="12" t="n"/>
      <c r="B629">
        <f>IF($Y629="","",INDEX('Per Line'!$F$2:$F$8001,$Y629)&amp;"")</f>
        <v/>
      </c>
      <c r="C629">
        <f>IF($Y629="","",INDEX('Per Line'!$D$2:$D$8001,$Y629)&amp;"")</f>
        <v/>
      </c>
      <c r="D629">
        <f>IF($Y629="","",INDEX('Per Line'!$B$2:$B$8001,$Y629))</f>
        <v/>
      </c>
      <c r="E629">
        <f>IF($Y629="","",INDEX('Per Line'!$C$2:$C$8001,$Y629)&amp;"")</f>
        <v/>
      </c>
      <c r="F629">
        <f>IF($Y629="","",INDEX('Per Line'!$G$2:$G$8001,$Y629)&amp;"")</f>
        <v/>
      </c>
      <c r="G629">
        <f>IF($Y629="","",INDEX('Per Line'!$L$2:$L$8001,$Y629)&amp;"")</f>
        <v/>
      </c>
      <c r="H629">
        <f>IF($Y629="","",INDEX('Per Line'!$M$2:$M$8001,$Y629)&amp;"")</f>
        <v/>
      </c>
      <c r="I629">
        <f>IF($Y629="","",INDEX('Per Line'!$N$2:$N$8001,$Y629)&amp;"")</f>
        <v/>
      </c>
      <c r="J629">
        <f>IF($Y629="","",INDEX('Per Line'!$Q$2:$Q$8001,$Y629))</f>
        <v/>
      </c>
      <c r="K629" s="7">
        <f>IF($Y629="","",J629*V629/100)</f>
        <v/>
      </c>
      <c r="L629">
        <f>IF($Y629="","",INDEX('Per Line'!$K$2:$K$8001,$Y629)&amp;"")</f>
        <v/>
      </c>
      <c r="M629" s="7">
        <f>IF($Y629="","",SUMIFS('Per Line'!$Y$2:$Y$8001,'Per Line'!$AG$2:$AG$8001,$B629&amp;"|"&amp;$C629,'Per Line'!$AK$2:$AK$8001,1))</f>
        <v/>
      </c>
      <c r="N629">
        <f>IF($Y629="","",Settings!$C$7)</f>
        <v/>
      </c>
      <c r="O629" s="7">
        <f>IF($Y629="","",SUMIFS('Per Line'!$Y$2:$Y$8001,'Per Line'!$AG$2:$AG$8001,$B629&amp;"|"&amp;$C629,'Per Line'!$AJ$2:$AJ$8001,0,'Per Line'!$AK$2:$AK$8001,0))</f>
        <v/>
      </c>
      <c r="P629" s="7">
        <f>IF($Y629="","",O629*N629)</f>
        <v/>
      </c>
      <c r="Q629">
        <f>IF($Y629="","",Settings!$C$6)</f>
        <v/>
      </c>
      <c r="R629" s="7">
        <f>IF($Y629="","",SUMIFS('Per Line'!$Y$2:$Y$8001,'Per Line'!$AG$2:$AG$8001,$B629&amp;"|"&amp;$C629,'Per Line'!$AJ$2:$AJ$8001,1,'Per Line'!$AK$2:$AK$8001,0))</f>
        <v/>
      </c>
      <c r="S629" s="7">
        <f>IF($Y629="","",R629*Q629)</f>
        <v/>
      </c>
      <c r="T629" s="7">
        <f>IF($Y629="","",S629+P629)</f>
        <v/>
      </c>
      <c r="U629" s="7">
        <f>IF($Y629="","",V629-T629)</f>
        <v/>
      </c>
      <c r="V629" s="7">
        <f>IF($Y629="","",O629+R629+M629)</f>
        <v/>
      </c>
      <c r="W629" s="7">
        <f>IF($Y629="","",V629-T629-K629)</f>
        <v/>
      </c>
      <c r="X629" s="12" t="n"/>
      <c r="Y629" s="13">
        <f>IF(ROWS($Y$2:$Y629)&lt;=MAX('Per Line'!$AI$2:$AI$8001),MATCH(ROWS($Y$2:$Y629),'Per Line'!$AI$2:$AI$8001,0),"")</f>
        <v/>
      </c>
    </row>
    <row r="630">
      <c r="A630" s="12" t="n"/>
      <c r="B630">
        <f>IF($Y630="","",INDEX('Per Line'!$F$2:$F$8001,$Y630)&amp;"")</f>
        <v/>
      </c>
      <c r="C630">
        <f>IF($Y630="","",INDEX('Per Line'!$D$2:$D$8001,$Y630)&amp;"")</f>
        <v/>
      </c>
      <c r="D630">
        <f>IF($Y630="","",INDEX('Per Line'!$B$2:$B$8001,$Y630))</f>
        <v/>
      </c>
      <c r="E630">
        <f>IF($Y630="","",INDEX('Per Line'!$C$2:$C$8001,$Y630)&amp;"")</f>
        <v/>
      </c>
      <c r="F630">
        <f>IF($Y630="","",INDEX('Per Line'!$G$2:$G$8001,$Y630)&amp;"")</f>
        <v/>
      </c>
      <c r="G630">
        <f>IF($Y630="","",INDEX('Per Line'!$L$2:$L$8001,$Y630)&amp;"")</f>
        <v/>
      </c>
      <c r="H630">
        <f>IF($Y630="","",INDEX('Per Line'!$M$2:$M$8001,$Y630)&amp;"")</f>
        <v/>
      </c>
      <c r="I630">
        <f>IF($Y630="","",INDEX('Per Line'!$N$2:$N$8001,$Y630)&amp;"")</f>
        <v/>
      </c>
      <c r="J630">
        <f>IF($Y630="","",INDEX('Per Line'!$Q$2:$Q$8001,$Y630))</f>
        <v/>
      </c>
      <c r="K630" s="7">
        <f>IF($Y630="","",J630*V630/100)</f>
        <v/>
      </c>
      <c r="L630">
        <f>IF($Y630="","",INDEX('Per Line'!$K$2:$K$8001,$Y630)&amp;"")</f>
        <v/>
      </c>
      <c r="M630" s="7">
        <f>IF($Y630="","",SUMIFS('Per Line'!$Y$2:$Y$8001,'Per Line'!$AG$2:$AG$8001,$B630&amp;"|"&amp;$C630,'Per Line'!$AK$2:$AK$8001,1))</f>
        <v/>
      </c>
      <c r="N630">
        <f>IF($Y630="","",Settings!$C$7)</f>
        <v/>
      </c>
      <c r="O630" s="7">
        <f>IF($Y630="","",SUMIFS('Per Line'!$Y$2:$Y$8001,'Per Line'!$AG$2:$AG$8001,$B630&amp;"|"&amp;$C630,'Per Line'!$AJ$2:$AJ$8001,0,'Per Line'!$AK$2:$AK$8001,0))</f>
        <v/>
      </c>
      <c r="P630" s="7">
        <f>IF($Y630="","",O630*N630)</f>
        <v/>
      </c>
      <c r="Q630">
        <f>IF($Y630="","",Settings!$C$6)</f>
        <v/>
      </c>
      <c r="R630" s="7">
        <f>IF($Y630="","",SUMIFS('Per Line'!$Y$2:$Y$8001,'Per Line'!$AG$2:$AG$8001,$B630&amp;"|"&amp;$C630,'Per Line'!$AJ$2:$AJ$8001,1,'Per Line'!$AK$2:$AK$8001,0))</f>
        <v/>
      </c>
      <c r="S630" s="7">
        <f>IF($Y630="","",R630*Q630)</f>
        <v/>
      </c>
      <c r="T630" s="7">
        <f>IF($Y630="","",S630+P630)</f>
        <v/>
      </c>
      <c r="U630" s="7">
        <f>IF($Y630="","",V630-T630)</f>
        <v/>
      </c>
      <c r="V630" s="7">
        <f>IF($Y630="","",O630+R630+M630)</f>
        <v/>
      </c>
      <c r="W630" s="7">
        <f>IF($Y630="","",V630-T630-K630)</f>
        <v/>
      </c>
      <c r="X630" s="12" t="n"/>
      <c r="Y630" s="13">
        <f>IF(ROWS($Y$2:$Y630)&lt;=MAX('Per Line'!$AI$2:$AI$8001),MATCH(ROWS($Y$2:$Y630),'Per Line'!$AI$2:$AI$8001,0),"")</f>
        <v/>
      </c>
    </row>
    <row r="631">
      <c r="A631" s="12" t="n"/>
      <c r="B631">
        <f>IF($Y631="","",INDEX('Per Line'!$F$2:$F$8001,$Y631)&amp;"")</f>
        <v/>
      </c>
      <c r="C631">
        <f>IF($Y631="","",INDEX('Per Line'!$D$2:$D$8001,$Y631)&amp;"")</f>
        <v/>
      </c>
      <c r="D631">
        <f>IF($Y631="","",INDEX('Per Line'!$B$2:$B$8001,$Y631))</f>
        <v/>
      </c>
      <c r="E631">
        <f>IF($Y631="","",INDEX('Per Line'!$C$2:$C$8001,$Y631)&amp;"")</f>
        <v/>
      </c>
      <c r="F631">
        <f>IF($Y631="","",INDEX('Per Line'!$G$2:$G$8001,$Y631)&amp;"")</f>
        <v/>
      </c>
      <c r="G631">
        <f>IF($Y631="","",INDEX('Per Line'!$L$2:$L$8001,$Y631)&amp;"")</f>
        <v/>
      </c>
      <c r="H631">
        <f>IF($Y631="","",INDEX('Per Line'!$M$2:$M$8001,$Y631)&amp;"")</f>
        <v/>
      </c>
      <c r="I631">
        <f>IF($Y631="","",INDEX('Per Line'!$N$2:$N$8001,$Y631)&amp;"")</f>
        <v/>
      </c>
      <c r="J631">
        <f>IF($Y631="","",INDEX('Per Line'!$Q$2:$Q$8001,$Y631))</f>
        <v/>
      </c>
      <c r="K631" s="7">
        <f>IF($Y631="","",J631*V631/100)</f>
        <v/>
      </c>
      <c r="L631">
        <f>IF($Y631="","",INDEX('Per Line'!$K$2:$K$8001,$Y631)&amp;"")</f>
        <v/>
      </c>
      <c r="M631" s="7">
        <f>IF($Y631="","",SUMIFS('Per Line'!$Y$2:$Y$8001,'Per Line'!$AG$2:$AG$8001,$B631&amp;"|"&amp;$C631,'Per Line'!$AK$2:$AK$8001,1))</f>
        <v/>
      </c>
      <c r="N631">
        <f>IF($Y631="","",Settings!$C$7)</f>
        <v/>
      </c>
      <c r="O631" s="7">
        <f>IF($Y631="","",SUMIFS('Per Line'!$Y$2:$Y$8001,'Per Line'!$AG$2:$AG$8001,$B631&amp;"|"&amp;$C631,'Per Line'!$AJ$2:$AJ$8001,0,'Per Line'!$AK$2:$AK$8001,0))</f>
        <v/>
      </c>
      <c r="P631" s="7">
        <f>IF($Y631="","",O631*N631)</f>
        <v/>
      </c>
      <c r="Q631">
        <f>IF($Y631="","",Settings!$C$6)</f>
        <v/>
      </c>
      <c r="R631" s="7">
        <f>IF($Y631="","",SUMIFS('Per Line'!$Y$2:$Y$8001,'Per Line'!$AG$2:$AG$8001,$B631&amp;"|"&amp;$C631,'Per Line'!$AJ$2:$AJ$8001,1,'Per Line'!$AK$2:$AK$8001,0))</f>
        <v/>
      </c>
      <c r="S631" s="7">
        <f>IF($Y631="","",R631*Q631)</f>
        <v/>
      </c>
      <c r="T631" s="7">
        <f>IF($Y631="","",S631+P631)</f>
        <v/>
      </c>
      <c r="U631" s="7">
        <f>IF($Y631="","",V631-T631)</f>
        <v/>
      </c>
      <c r="V631" s="7">
        <f>IF($Y631="","",O631+R631+M631)</f>
        <v/>
      </c>
      <c r="W631" s="7">
        <f>IF($Y631="","",V631-T631-K631)</f>
        <v/>
      </c>
      <c r="X631" s="12" t="n"/>
      <c r="Y631" s="13">
        <f>IF(ROWS($Y$2:$Y631)&lt;=MAX('Per Line'!$AI$2:$AI$8001),MATCH(ROWS($Y$2:$Y631),'Per Line'!$AI$2:$AI$8001,0),"")</f>
        <v/>
      </c>
    </row>
    <row r="632">
      <c r="A632" s="12" t="n"/>
      <c r="B632">
        <f>IF($Y632="","",INDEX('Per Line'!$F$2:$F$8001,$Y632)&amp;"")</f>
        <v/>
      </c>
      <c r="C632">
        <f>IF($Y632="","",INDEX('Per Line'!$D$2:$D$8001,$Y632)&amp;"")</f>
        <v/>
      </c>
      <c r="D632">
        <f>IF($Y632="","",INDEX('Per Line'!$B$2:$B$8001,$Y632))</f>
        <v/>
      </c>
      <c r="E632">
        <f>IF($Y632="","",INDEX('Per Line'!$C$2:$C$8001,$Y632)&amp;"")</f>
        <v/>
      </c>
      <c r="F632">
        <f>IF($Y632="","",INDEX('Per Line'!$G$2:$G$8001,$Y632)&amp;"")</f>
        <v/>
      </c>
      <c r="G632">
        <f>IF($Y632="","",INDEX('Per Line'!$L$2:$L$8001,$Y632)&amp;"")</f>
        <v/>
      </c>
      <c r="H632">
        <f>IF($Y632="","",INDEX('Per Line'!$M$2:$M$8001,$Y632)&amp;"")</f>
        <v/>
      </c>
      <c r="I632">
        <f>IF($Y632="","",INDEX('Per Line'!$N$2:$N$8001,$Y632)&amp;"")</f>
        <v/>
      </c>
      <c r="J632">
        <f>IF($Y632="","",INDEX('Per Line'!$Q$2:$Q$8001,$Y632))</f>
        <v/>
      </c>
      <c r="K632" s="7">
        <f>IF($Y632="","",J632*V632/100)</f>
        <v/>
      </c>
      <c r="L632">
        <f>IF($Y632="","",INDEX('Per Line'!$K$2:$K$8001,$Y632)&amp;"")</f>
        <v/>
      </c>
      <c r="M632" s="7">
        <f>IF($Y632="","",SUMIFS('Per Line'!$Y$2:$Y$8001,'Per Line'!$AG$2:$AG$8001,$B632&amp;"|"&amp;$C632,'Per Line'!$AK$2:$AK$8001,1))</f>
        <v/>
      </c>
      <c r="N632">
        <f>IF($Y632="","",Settings!$C$7)</f>
        <v/>
      </c>
      <c r="O632" s="7">
        <f>IF($Y632="","",SUMIFS('Per Line'!$Y$2:$Y$8001,'Per Line'!$AG$2:$AG$8001,$B632&amp;"|"&amp;$C632,'Per Line'!$AJ$2:$AJ$8001,0,'Per Line'!$AK$2:$AK$8001,0))</f>
        <v/>
      </c>
      <c r="P632" s="7">
        <f>IF($Y632="","",O632*N632)</f>
        <v/>
      </c>
      <c r="Q632">
        <f>IF($Y632="","",Settings!$C$6)</f>
        <v/>
      </c>
      <c r="R632" s="7">
        <f>IF($Y632="","",SUMIFS('Per Line'!$Y$2:$Y$8001,'Per Line'!$AG$2:$AG$8001,$B632&amp;"|"&amp;$C632,'Per Line'!$AJ$2:$AJ$8001,1,'Per Line'!$AK$2:$AK$8001,0))</f>
        <v/>
      </c>
      <c r="S632" s="7">
        <f>IF($Y632="","",R632*Q632)</f>
        <v/>
      </c>
      <c r="T632" s="7">
        <f>IF($Y632="","",S632+P632)</f>
        <v/>
      </c>
      <c r="U632" s="7">
        <f>IF($Y632="","",V632-T632)</f>
        <v/>
      </c>
      <c r="V632" s="7">
        <f>IF($Y632="","",O632+R632+M632)</f>
        <v/>
      </c>
      <c r="W632" s="7">
        <f>IF($Y632="","",V632-T632-K632)</f>
        <v/>
      </c>
      <c r="X632" s="12" t="n"/>
      <c r="Y632" s="13">
        <f>IF(ROWS($Y$2:$Y632)&lt;=MAX('Per Line'!$AI$2:$AI$8001),MATCH(ROWS($Y$2:$Y632),'Per Line'!$AI$2:$AI$8001,0),"")</f>
        <v/>
      </c>
    </row>
    <row r="633">
      <c r="A633" s="12" t="n"/>
      <c r="B633">
        <f>IF($Y633="","",INDEX('Per Line'!$F$2:$F$8001,$Y633)&amp;"")</f>
        <v/>
      </c>
      <c r="C633">
        <f>IF($Y633="","",INDEX('Per Line'!$D$2:$D$8001,$Y633)&amp;"")</f>
        <v/>
      </c>
      <c r="D633">
        <f>IF($Y633="","",INDEX('Per Line'!$B$2:$B$8001,$Y633))</f>
        <v/>
      </c>
      <c r="E633">
        <f>IF($Y633="","",INDEX('Per Line'!$C$2:$C$8001,$Y633)&amp;"")</f>
        <v/>
      </c>
      <c r="F633">
        <f>IF($Y633="","",INDEX('Per Line'!$G$2:$G$8001,$Y633)&amp;"")</f>
        <v/>
      </c>
      <c r="G633">
        <f>IF($Y633="","",INDEX('Per Line'!$L$2:$L$8001,$Y633)&amp;"")</f>
        <v/>
      </c>
      <c r="H633">
        <f>IF($Y633="","",INDEX('Per Line'!$M$2:$M$8001,$Y633)&amp;"")</f>
        <v/>
      </c>
      <c r="I633">
        <f>IF($Y633="","",INDEX('Per Line'!$N$2:$N$8001,$Y633)&amp;"")</f>
        <v/>
      </c>
      <c r="J633">
        <f>IF($Y633="","",INDEX('Per Line'!$Q$2:$Q$8001,$Y633))</f>
        <v/>
      </c>
      <c r="K633" s="7">
        <f>IF($Y633="","",J633*V633/100)</f>
        <v/>
      </c>
      <c r="L633">
        <f>IF($Y633="","",INDEX('Per Line'!$K$2:$K$8001,$Y633)&amp;"")</f>
        <v/>
      </c>
      <c r="M633" s="7">
        <f>IF($Y633="","",SUMIFS('Per Line'!$Y$2:$Y$8001,'Per Line'!$AG$2:$AG$8001,$B633&amp;"|"&amp;$C633,'Per Line'!$AK$2:$AK$8001,1))</f>
        <v/>
      </c>
      <c r="N633">
        <f>IF($Y633="","",Settings!$C$7)</f>
        <v/>
      </c>
      <c r="O633" s="7">
        <f>IF($Y633="","",SUMIFS('Per Line'!$Y$2:$Y$8001,'Per Line'!$AG$2:$AG$8001,$B633&amp;"|"&amp;$C633,'Per Line'!$AJ$2:$AJ$8001,0,'Per Line'!$AK$2:$AK$8001,0))</f>
        <v/>
      </c>
      <c r="P633" s="7">
        <f>IF($Y633="","",O633*N633)</f>
        <v/>
      </c>
      <c r="Q633">
        <f>IF($Y633="","",Settings!$C$6)</f>
        <v/>
      </c>
      <c r="R633" s="7">
        <f>IF($Y633="","",SUMIFS('Per Line'!$Y$2:$Y$8001,'Per Line'!$AG$2:$AG$8001,$B633&amp;"|"&amp;$C633,'Per Line'!$AJ$2:$AJ$8001,1,'Per Line'!$AK$2:$AK$8001,0))</f>
        <v/>
      </c>
      <c r="S633" s="7">
        <f>IF($Y633="","",R633*Q633)</f>
        <v/>
      </c>
      <c r="T633" s="7">
        <f>IF($Y633="","",S633+P633)</f>
        <v/>
      </c>
      <c r="U633" s="7">
        <f>IF($Y633="","",V633-T633)</f>
        <v/>
      </c>
      <c r="V633" s="7">
        <f>IF($Y633="","",O633+R633+M633)</f>
        <v/>
      </c>
      <c r="W633" s="7">
        <f>IF($Y633="","",V633-T633-K633)</f>
        <v/>
      </c>
      <c r="X633" s="12" t="n"/>
      <c r="Y633" s="13">
        <f>IF(ROWS($Y$2:$Y633)&lt;=MAX('Per Line'!$AI$2:$AI$8001),MATCH(ROWS($Y$2:$Y633),'Per Line'!$AI$2:$AI$8001,0),"")</f>
        <v/>
      </c>
    </row>
    <row r="634">
      <c r="A634" s="12" t="n"/>
      <c r="B634">
        <f>IF($Y634="","",INDEX('Per Line'!$F$2:$F$8001,$Y634)&amp;"")</f>
        <v/>
      </c>
      <c r="C634">
        <f>IF($Y634="","",INDEX('Per Line'!$D$2:$D$8001,$Y634)&amp;"")</f>
        <v/>
      </c>
      <c r="D634">
        <f>IF($Y634="","",INDEX('Per Line'!$B$2:$B$8001,$Y634))</f>
        <v/>
      </c>
      <c r="E634">
        <f>IF($Y634="","",INDEX('Per Line'!$C$2:$C$8001,$Y634)&amp;"")</f>
        <v/>
      </c>
      <c r="F634">
        <f>IF($Y634="","",INDEX('Per Line'!$G$2:$G$8001,$Y634)&amp;"")</f>
        <v/>
      </c>
      <c r="G634">
        <f>IF($Y634="","",INDEX('Per Line'!$L$2:$L$8001,$Y634)&amp;"")</f>
        <v/>
      </c>
      <c r="H634">
        <f>IF($Y634="","",INDEX('Per Line'!$M$2:$M$8001,$Y634)&amp;"")</f>
        <v/>
      </c>
      <c r="I634">
        <f>IF($Y634="","",INDEX('Per Line'!$N$2:$N$8001,$Y634)&amp;"")</f>
        <v/>
      </c>
      <c r="J634">
        <f>IF($Y634="","",INDEX('Per Line'!$Q$2:$Q$8001,$Y634))</f>
        <v/>
      </c>
      <c r="K634" s="7">
        <f>IF($Y634="","",J634*V634/100)</f>
        <v/>
      </c>
      <c r="L634">
        <f>IF($Y634="","",INDEX('Per Line'!$K$2:$K$8001,$Y634)&amp;"")</f>
        <v/>
      </c>
      <c r="M634" s="7">
        <f>IF($Y634="","",SUMIFS('Per Line'!$Y$2:$Y$8001,'Per Line'!$AG$2:$AG$8001,$B634&amp;"|"&amp;$C634,'Per Line'!$AK$2:$AK$8001,1))</f>
        <v/>
      </c>
      <c r="N634">
        <f>IF($Y634="","",Settings!$C$7)</f>
        <v/>
      </c>
      <c r="O634" s="7">
        <f>IF($Y634="","",SUMIFS('Per Line'!$Y$2:$Y$8001,'Per Line'!$AG$2:$AG$8001,$B634&amp;"|"&amp;$C634,'Per Line'!$AJ$2:$AJ$8001,0,'Per Line'!$AK$2:$AK$8001,0))</f>
        <v/>
      </c>
      <c r="P634" s="7">
        <f>IF($Y634="","",O634*N634)</f>
        <v/>
      </c>
      <c r="Q634">
        <f>IF($Y634="","",Settings!$C$6)</f>
        <v/>
      </c>
      <c r="R634" s="7">
        <f>IF($Y634="","",SUMIFS('Per Line'!$Y$2:$Y$8001,'Per Line'!$AG$2:$AG$8001,$B634&amp;"|"&amp;$C634,'Per Line'!$AJ$2:$AJ$8001,1,'Per Line'!$AK$2:$AK$8001,0))</f>
        <v/>
      </c>
      <c r="S634" s="7">
        <f>IF($Y634="","",R634*Q634)</f>
        <v/>
      </c>
      <c r="T634" s="7">
        <f>IF($Y634="","",S634+P634)</f>
        <v/>
      </c>
      <c r="U634" s="7">
        <f>IF($Y634="","",V634-T634)</f>
        <v/>
      </c>
      <c r="V634" s="7">
        <f>IF($Y634="","",O634+R634+M634)</f>
        <v/>
      </c>
      <c r="W634" s="7">
        <f>IF($Y634="","",V634-T634-K634)</f>
        <v/>
      </c>
      <c r="X634" s="12" t="n"/>
      <c r="Y634" s="13">
        <f>IF(ROWS($Y$2:$Y634)&lt;=MAX('Per Line'!$AI$2:$AI$8001),MATCH(ROWS($Y$2:$Y634),'Per Line'!$AI$2:$AI$8001,0),"")</f>
        <v/>
      </c>
    </row>
    <row r="635">
      <c r="A635" s="12" t="n"/>
      <c r="B635">
        <f>IF($Y635="","",INDEX('Per Line'!$F$2:$F$8001,$Y635)&amp;"")</f>
        <v/>
      </c>
      <c r="C635">
        <f>IF($Y635="","",INDEX('Per Line'!$D$2:$D$8001,$Y635)&amp;"")</f>
        <v/>
      </c>
      <c r="D635">
        <f>IF($Y635="","",INDEX('Per Line'!$B$2:$B$8001,$Y635))</f>
        <v/>
      </c>
      <c r="E635">
        <f>IF($Y635="","",INDEX('Per Line'!$C$2:$C$8001,$Y635)&amp;"")</f>
        <v/>
      </c>
      <c r="F635">
        <f>IF($Y635="","",INDEX('Per Line'!$G$2:$G$8001,$Y635)&amp;"")</f>
        <v/>
      </c>
      <c r="G635">
        <f>IF($Y635="","",INDEX('Per Line'!$L$2:$L$8001,$Y635)&amp;"")</f>
        <v/>
      </c>
      <c r="H635">
        <f>IF($Y635="","",INDEX('Per Line'!$M$2:$M$8001,$Y635)&amp;"")</f>
        <v/>
      </c>
      <c r="I635">
        <f>IF($Y635="","",INDEX('Per Line'!$N$2:$N$8001,$Y635)&amp;"")</f>
        <v/>
      </c>
      <c r="J635">
        <f>IF($Y635="","",INDEX('Per Line'!$Q$2:$Q$8001,$Y635))</f>
        <v/>
      </c>
      <c r="K635" s="7">
        <f>IF($Y635="","",J635*V635/100)</f>
        <v/>
      </c>
      <c r="L635">
        <f>IF($Y635="","",INDEX('Per Line'!$K$2:$K$8001,$Y635)&amp;"")</f>
        <v/>
      </c>
      <c r="M635" s="7">
        <f>IF($Y635="","",SUMIFS('Per Line'!$Y$2:$Y$8001,'Per Line'!$AG$2:$AG$8001,$B635&amp;"|"&amp;$C635,'Per Line'!$AK$2:$AK$8001,1))</f>
        <v/>
      </c>
      <c r="N635">
        <f>IF($Y635="","",Settings!$C$7)</f>
        <v/>
      </c>
      <c r="O635" s="7">
        <f>IF($Y635="","",SUMIFS('Per Line'!$Y$2:$Y$8001,'Per Line'!$AG$2:$AG$8001,$B635&amp;"|"&amp;$C635,'Per Line'!$AJ$2:$AJ$8001,0,'Per Line'!$AK$2:$AK$8001,0))</f>
        <v/>
      </c>
      <c r="P635" s="7">
        <f>IF($Y635="","",O635*N635)</f>
        <v/>
      </c>
      <c r="Q635">
        <f>IF($Y635="","",Settings!$C$6)</f>
        <v/>
      </c>
      <c r="R635" s="7">
        <f>IF($Y635="","",SUMIFS('Per Line'!$Y$2:$Y$8001,'Per Line'!$AG$2:$AG$8001,$B635&amp;"|"&amp;$C635,'Per Line'!$AJ$2:$AJ$8001,1,'Per Line'!$AK$2:$AK$8001,0))</f>
        <v/>
      </c>
      <c r="S635" s="7">
        <f>IF($Y635="","",R635*Q635)</f>
        <v/>
      </c>
      <c r="T635" s="7">
        <f>IF($Y635="","",S635+P635)</f>
        <v/>
      </c>
      <c r="U635" s="7">
        <f>IF($Y635="","",V635-T635)</f>
        <v/>
      </c>
      <c r="V635" s="7">
        <f>IF($Y635="","",O635+R635+M635)</f>
        <v/>
      </c>
      <c r="W635" s="7">
        <f>IF($Y635="","",V635-T635-K635)</f>
        <v/>
      </c>
      <c r="X635" s="12" t="n"/>
      <c r="Y635" s="13">
        <f>IF(ROWS($Y$2:$Y635)&lt;=MAX('Per Line'!$AI$2:$AI$8001),MATCH(ROWS($Y$2:$Y635),'Per Line'!$AI$2:$AI$8001,0),"")</f>
        <v/>
      </c>
    </row>
    <row r="636">
      <c r="A636" s="12" t="n"/>
      <c r="B636">
        <f>IF($Y636="","",INDEX('Per Line'!$F$2:$F$8001,$Y636)&amp;"")</f>
        <v/>
      </c>
      <c r="C636">
        <f>IF($Y636="","",INDEX('Per Line'!$D$2:$D$8001,$Y636)&amp;"")</f>
        <v/>
      </c>
      <c r="D636">
        <f>IF($Y636="","",INDEX('Per Line'!$B$2:$B$8001,$Y636))</f>
        <v/>
      </c>
      <c r="E636">
        <f>IF($Y636="","",INDEX('Per Line'!$C$2:$C$8001,$Y636)&amp;"")</f>
        <v/>
      </c>
      <c r="F636">
        <f>IF($Y636="","",INDEX('Per Line'!$G$2:$G$8001,$Y636)&amp;"")</f>
        <v/>
      </c>
      <c r="G636">
        <f>IF($Y636="","",INDEX('Per Line'!$L$2:$L$8001,$Y636)&amp;"")</f>
        <v/>
      </c>
      <c r="H636">
        <f>IF($Y636="","",INDEX('Per Line'!$M$2:$M$8001,$Y636)&amp;"")</f>
        <v/>
      </c>
      <c r="I636">
        <f>IF($Y636="","",INDEX('Per Line'!$N$2:$N$8001,$Y636)&amp;"")</f>
        <v/>
      </c>
      <c r="J636">
        <f>IF($Y636="","",INDEX('Per Line'!$Q$2:$Q$8001,$Y636))</f>
        <v/>
      </c>
      <c r="K636" s="7">
        <f>IF($Y636="","",J636*V636/100)</f>
        <v/>
      </c>
      <c r="L636">
        <f>IF($Y636="","",INDEX('Per Line'!$K$2:$K$8001,$Y636)&amp;"")</f>
        <v/>
      </c>
      <c r="M636" s="7">
        <f>IF($Y636="","",SUMIFS('Per Line'!$Y$2:$Y$8001,'Per Line'!$AG$2:$AG$8001,$B636&amp;"|"&amp;$C636,'Per Line'!$AK$2:$AK$8001,1))</f>
        <v/>
      </c>
      <c r="N636">
        <f>IF($Y636="","",Settings!$C$7)</f>
        <v/>
      </c>
      <c r="O636" s="7">
        <f>IF($Y636="","",SUMIFS('Per Line'!$Y$2:$Y$8001,'Per Line'!$AG$2:$AG$8001,$B636&amp;"|"&amp;$C636,'Per Line'!$AJ$2:$AJ$8001,0,'Per Line'!$AK$2:$AK$8001,0))</f>
        <v/>
      </c>
      <c r="P636" s="7">
        <f>IF($Y636="","",O636*N636)</f>
        <v/>
      </c>
      <c r="Q636">
        <f>IF($Y636="","",Settings!$C$6)</f>
        <v/>
      </c>
      <c r="R636" s="7">
        <f>IF($Y636="","",SUMIFS('Per Line'!$Y$2:$Y$8001,'Per Line'!$AG$2:$AG$8001,$B636&amp;"|"&amp;$C636,'Per Line'!$AJ$2:$AJ$8001,1,'Per Line'!$AK$2:$AK$8001,0))</f>
        <v/>
      </c>
      <c r="S636" s="7">
        <f>IF($Y636="","",R636*Q636)</f>
        <v/>
      </c>
      <c r="T636" s="7">
        <f>IF($Y636="","",S636+P636)</f>
        <v/>
      </c>
      <c r="U636" s="7">
        <f>IF($Y636="","",V636-T636)</f>
        <v/>
      </c>
      <c r="V636" s="7">
        <f>IF($Y636="","",O636+R636+M636)</f>
        <v/>
      </c>
      <c r="W636" s="7">
        <f>IF($Y636="","",V636-T636-K636)</f>
        <v/>
      </c>
      <c r="X636" s="12" t="n"/>
      <c r="Y636" s="13">
        <f>IF(ROWS($Y$2:$Y636)&lt;=MAX('Per Line'!$AI$2:$AI$8001),MATCH(ROWS($Y$2:$Y636),'Per Line'!$AI$2:$AI$8001,0),"")</f>
        <v/>
      </c>
    </row>
    <row r="637">
      <c r="A637" s="12" t="n"/>
      <c r="B637">
        <f>IF($Y637="","",INDEX('Per Line'!$F$2:$F$8001,$Y637)&amp;"")</f>
        <v/>
      </c>
      <c r="C637">
        <f>IF($Y637="","",INDEX('Per Line'!$D$2:$D$8001,$Y637)&amp;"")</f>
        <v/>
      </c>
      <c r="D637">
        <f>IF($Y637="","",INDEX('Per Line'!$B$2:$B$8001,$Y637))</f>
        <v/>
      </c>
      <c r="E637">
        <f>IF($Y637="","",INDEX('Per Line'!$C$2:$C$8001,$Y637)&amp;"")</f>
        <v/>
      </c>
      <c r="F637">
        <f>IF($Y637="","",INDEX('Per Line'!$G$2:$G$8001,$Y637)&amp;"")</f>
        <v/>
      </c>
      <c r="G637">
        <f>IF($Y637="","",INDEX('Per Line'!$L$2:$L$8001,$Y637)&amp;"")</f>
        <v/>
      </c>
      <c r="H637">
        <f>IF($Y637="","",INDEX('Per Line'!$M$2:$M$8001,$Y637)&amp;"")</f>
        <v/>
      </c>
      <c r="I637">
        <f>IF($Y637="","",INDEX('Per Line'!$N$2:$N$8001,$Y637)&amp;"")</f>
        <v/>
      </c>
      <c r="J637">
        <f>IF($Y637="","",INDEX('Per Line'!$Q$2:$Q$8001,$Y637))</f>
        <v/>
      </c>
      <c r="K637" s="7">
        <f>IF($Y637="","",J637*V637/100)</f>
        <v/>
      </c>
      <c r="L637">
        <f>IF($Y637="","",INDEX('Per Line'!$K$2:$K$8001,$Y637)&amp;"")</f>
        <v/>
      </c>
      <c r="M637" s="7">
        <f>IF($Y637="","",SUMIFS('Per Line'!$Y$2:$Y$8001,'Per Line'!$AG$2:$AG$8001,$B637&amp;"|"&amp;$C637,'Per Line'!$AK$2:$AK$8001,1))</f>
        <v/>
      </c>
      <c r="N637">
        <f>IF($Y637="","",Settings!$C$7)</f>
        <v/>
      </c>
      <c r="O637" s="7">
        <f>IF($Y637="","",SUMIFS('Per Line'!$Y$2:$Y$8001,'Per Line'!$AG$2:$AG$8001,$B637&amp;"|"&amp;$C637,'Per Line'!$AJ$2:$AJ$8001,0,'Per Line'!$AK$2:$AK$8001,0))</f>
        <v/>
      </c>
      <c r="P637" s="7">
        <f>IF($Y637="","",O637*N637)</f>
        <v/>
      </c>
      <c r="Q637">
        <f>IF($Y637="","",Settings!$C$6)</f>
        <v/>
      </c>
      <c r="R637" s="7">
        <f>IF($Y637="","",SUMIFS('Per Line'!$Y$2:$Y$8001,'Per Line'!$AG$2:$AG$8001,$B637&amp;"|"&amp;$C637,'Per Line'!$AJ$2:$AJ$8001,1,'Per Line'!$AK$2:$AK$8001,0))</f>
        <v/>
      </c>
      <c r="S637" s="7">
        <f>IF($Y637="","",R637*Q637)</f>
        <v/>
      </c>
      <c r="T637" s="7">
        <f>IF($Y637="","",S637+P637)</f>
        <v/>
      </c>
      <c r="U637" s="7">
        <f>IF($Y637="","",V637-T637)</f>
        <v/>
      </c>
      <c r="V637" s="7">
        <f>IF($Y637="","",O637+R637+M637)</f>
        <v/>
      </c>
      <c r="W637" s="7">
        <f>IF($Y637="","",V637-T637-K637)</f>
        <v/>
      </c>
      <c r="X637" s="12" t="n"/>
      <c r="Y637" s="13">
        <f>IF(ROWS($Y$2:$Y637)&lt;=MAX('Per Line'!$AI$2:$AI$8001),MATCH(ROWS($Y$2:$Y637),'Per Line'!$AI$2:$AI$8001,0),"")</f>
        <v/>
      </c>
    </row>
    <row r="638">
      <c r="A638" s="12" t="n"/>
      <c r="B638">
        <f>IF($Y638="","",INDEX('Per Line'!$F$2:$F$8001,$Y638)&amp;"")</f>
        <v/>
      </c>
      <c r="C638">
        <f>IF($Y638="","",INDEX('Per Line'!$D$2:$D$8001,$Y638)&amp;"")</f>
        <v/>
      </c>
      <c r="D638">
        <f>IF($Y638="","",INDEX('Per Line'!$B$2:$B$8001,$Y638))</f>
        <v/>
      </c>
      <c r="E638">
        <f>IF($Y638="","",INDEX('Per Line'!$C$2:$C$8001,$Y638)&amp;"")</f>
        <v/>
      </c>
      <c r="F638">
        <f>IF($Y638="","",INDEX('Per Line'!$G$2:$G$8001,$Y638)&amp;"")</f>
        <v/>
      </c>
      <c r="G638">
        <f>IF($Y638="","",INDEX('Per Line'!$L$2:$L$8001,$Y638)&amp;"")</f>
        <v/>
      </c>
      <c r="H638">
        <f>IF($Y638="","",INDEX('Per Line'!$M$2:$M$8001,$Y638)&amp;"")</f>
        <v/>
      </c>
      <c r="I638">
        <f>IF($Y638="","",INDEX('Per Line'!$N$2:$N$8001,$Y638)&amp;"")</f>
        <v/>
      </c>
      <c r="J638">
        <f>IF($Y638="","",INDEX('Per Line'!$Q$2:$Q$8001,$Y638))</f>
        <v/>
      </c>
      <c r="K638" s="7">
        <f>IF($Y638="","",J638*V638/100)</f>
        <v/>
      </c>
      <c r="L638">
        <f>IF($Y638="","",INDEX('Per Line'!$K$2:$K$8001,$Y638)&amp;"")</f>
        <v/>
      </c>
      <c r="M638" s="7">
        <f>IF($Y638="","",SUMIFS('Per Line'!$Y$2:$Y$8001,'Per Line'!$AG$2:$AG$8001,$B638&amp;"|"&amp;$C638,'Per Line'!$AK$2:$AK$8001,1))</f>
        <v/>
      </c>
      <c r="N638">
        <f>IF($Y638="","",Settings!$C$7)</f>
        <v/>
      </c>
      <c r="O638" s="7">
        <f>IF($Y638="","",SUMIFS('Per Line'!$Y$2:$Y$8001,'Per Line'!$AG$2:$AG$8001,$B638&amp;"|"&amp;$C638,'Per Line'!$AJ$2:$AJ$8001,0,'Per Line'!$AK$2:$AK$8001,0))</f>
        <v/>
      </c>
      <c r="P638" s="7">
        <f>IF($Y638="","",O638*N638)</f>
        <v/>
      </c>
      <c r="Q638">
        <f>IF($Y638="","",Settings!$C$6)</f>
        <v/>
      </c>
      <c r="R638" s="7">
        <f>IF($Y638="","",SUMIFS('Per Line'!$Y$2:$Y$8001,'Per Line'!$AG$2:$AG$8001,$B638&amp;"|"&amp;$C638,'Per Line'!$AJ$2:$AJ$8001,1,'Per Line'!$AK$2:$AK$8001,0))</f>
        <v/>
      </c>
      <c r="S638" s="7">
        <f>IF($Y638="","",R638*Q638)</f>
        <v/>
      </c>
      <c r="T638" s="7">
        <f>IF($Y638="","",S638+P638)</f>
        <v/>
      </c>
      <c r="U638" s="7">
        <f>IF($Y638="","",V638-T638)</f>
        <v/>
      </c>
      <c r="V638" s="7">
        <f>IF($Y638="","",O638+R638+M638)</f>
        <v/>
      </c>
      <c r="W638" s="7">
        <f>IF($Y638="","",V638-T638-K638)</f>
        <v/>
      </c>
      <c r="X638" s="12" t="n"/>
      <c r="Y638" s="13">
        <f>IF(ROWS($Y$2:$Y638)&lt;=MAX('Per Line'!$AI$2:$AI$8001),MATCH(ROWS($Y$2:$Y638),'Per Line'!$AI$2:$AI$8001,0),"")</f>
        <v/>
      </c>
    </row>
    <row r="639">
      <c r="A639" s="12" t="n"/>
      <c r="B639">
        <f>IF($Y639="","",INDEX('Per Line'!$F$2:$F$8001,$Y639)&amp;"")</f>
        <v/>
      </c>
      <c r="C639">
        <f>IF($Y639="","",INDEX('Per Line'!$D$2:$D$8001,$Y639)&amp;"")</f>
        <v/>
      </c>
      <c r="D639">
        <f>IF($Y639="","",INDEX('Per Line'!$B$2:$B$8001,$Y639))</f>
        <v/>
      </c>
      <c r="E639">
        <f>IF($Y639="","",INDEX('Per Line'!$C$2:$C$8001,$Y639)&amp;"")</f>
        <v/>
      </c>
      <c r="F639">
        <f>IF($Y639="","",INDEX('Per Line'!$G$2:$G$8001,$Y639)&amp;"")</f>
        <v/>
      </c>
      <c r="G639">
        <f>IF($Y639="","",INDEX('Per Line'!$L$2:$L$8001,$Y639)&amp;"")</f>
        <v/>
      </c>
      <c r="H639">
        <f>IF($Y639="","",INDEX('Per Line'!$M$2:$M$8001,$Y639)&amp;"")</f>
        <v/>
      </c>
      <c r="I639">
        <f>IF($Y639="","",INDEX('Per Line'!$N$2:$N$8001,$Y639)&amp;"")</f>
        <v/>
      </c>
      <c r="J639">
        <f>IF($Y639="","",INDEX('Per Line'!$Q$2:$Q$8001,$Y639))</f>
        <v/>
      </c>
      <c r="K639" s="7">
        <f>IF($Y639="","",J639*V639/100)</f>
        <v/>
      </c>
      <c r="L639">
        <f>IF($Y639="","",INDEX('Per Line'!$K$2:$K$8001,$Y639)&amp;"")</f>
        <v/>
      </c>
      <c r="M639" s="7">
        <f>IF($Y639="","",SUMIFS('Per Line'!$Y$2:$Y$8001,'Per Line'!$AG$2:$AG$8001,$B639&amp;"|"&amp;$C639,'Per Line'!$AK$2:$AK$8001,1))</f>
        <v/>
      </c>
      <c r="N639">
        <f>IF($Y639="","",Settings!$C$7)</f>
        <v/>
      </c>
      <c r="O639" s="7">
        <f>IF($Y639="","",SUMIFS('Per Line'!$Y$2:$Y$8001,'Per Line'!$AG$2:$AG$8001,$B639&amp;"|"&amp;$C639,'Per Line'!$AJ$2:$AJ$8001,0,'Per Line'!$AK$2:$AK$8001,0))</f>
        <v/>
      </c>
      <c r="P639" s="7">
        <f>IF($Y639="","",O639*N639)</f>
        <v/>
      </c>
      <c r="Q639">
        <f>IF($Y639="","",Settings!$C$6)</f>
        <v/>
      </c>
      <c r="R639" s="7">
        <f>IF($Y639="","",SUMIFS('Per Line'!$Y$2:$Y$8001,'Per Line'!$AG$2:$AG$8001,$B639&amp;"|"&amp;$C639,'Per Line'!$AJ$2:$AJ$8001,1,'Per Line'!$AK$2:$AK$8001,0))</f>
        <v/>
      </c>
      <c r="S639" s="7">
        <f>IF($Y639="","",R639*Q639)</f>
        <v/>
      </c>
      <c r="T639" s="7">
        <f>IF($Y639="","",S639+P639)</f>
        <v/>
      </c>
      <c r="U639" s="7">
        <f>IF($Y639="","",V639-T639)</f>
        <v/>
      </c>
      <c r="V639" s="7">
        <f>IF($Y639="","",O639+R639+M639)</f>
        <v/>
      </c>
      <c r="W639" s="7">
        <f>IF($Y639="","",V639-T639-K639)</f>
        <v/>
      </c>
      <c r="X639" s="12" t="n"/>
      <c r="Y639" s="13">
        <f>IF(ROWS($Y$2:$Y639)&lt;=MAX('Per Line'!$AI$2:$AI$8001),MATCH(ROWS($Y$2:$Y639),'Per Line'!$AI$2:$AI$8001,0),"")</f>
        <v/>
      </c>
    </row>
    <row r="640">
      <c r="A640" s="12" t="n"/>
      <c r="B640">
        <f>IF($Y640="","",INDEX('Per Line'!$F$2:$F$8001,$Y640)&amp;"")</f>
        <v/>
      </c>
      <c r="C640">
        <f>IF($Y640="","",INDEX('Per Line'!$D$2:$D$8001,$Y640)&amp;"")</f>
        <v/>
      </c>
      <c r="D640">
        <f>IF($Y640="","",INDEX('Per Line'!$B$2:$B$8001,$Y640))</f>
        <v/>
      </c>
      <c r="E640">
        <f>IF($Y640="","",INDEX('Per Line'!$C$2:$C$8001,$Y640)&amp;"")</f>
        <v/>
      </c>
      <c r="F640">
        <f>IF($Y640="","",INDEX('Per Line'!$G$2:$G$8001,$Y640)&amp;"")</f>
        <v/>
      </c>
      <c r="G640">
        <f>IF($Y640="","",INDEX('Per Line'!$L$2:$L$8001,$Y640)&amp;"")</f>
        <v/>
      </c>
      <c r="H640">
        <f>IF($Y640="","",INDEX('Per Line'!$M$2:$M$8001,$Y640)&amp;"")</f>
        <v/>
      </c>
      <c r="I640">
        <f>IF($Y640="","",INDEX('Per Line'!$N$2:$N$8001,$Y640)&amp;"")</f>
        <v/>
      </c>
      <c r="J640">
        <f>IF($Y640="","",INDEX('Per Line'!$Q$2:$Q$8001,$Y640))</f>
        <v/>
      </c>
      <c r="K640" s="7">
        <f>IF($Y640="","",J640*V640/100)</f>
        <v/>
      </c>
      <c r="L640">
        <f>IF($Y640="","",INDEX('Per Line'!$K$2:$K$8001,$Y640)&amp;"")</f>
        <v/>
      </c>
      <c r="M640" s="7">
        <f>IF($Y640="","",SUMIFS('Per Line'!$Y$2:$Y$8001,'Per Line'!$AG$2:$AG$8001,$B640&amp;"|"&amp;$C640,'Per Line'!$AK$2:$AK$8001,1))</f>
        <v/>
      </c>
      <c r="N640">
        <f>IF($Y640="","",Settings!$C$7)</f>
        <v/>
      </c>
      <c r="O640" s="7">
        <f>IF($Y640="","",SUMIFS('Per Line'!$Y$2:$Y$8001,'Per Line'!$AG$2:$AG$8001,$B640&amp;"|"&amp;$C640,'Per Line'!$AJ$2:$AJ$8001,0,'Per Line'!$AK$2:$AK$8001,0))</f>
        <v/>
      </c>
      <c r="P640" s="7">
        <f>IF($Y640="","",O640*N640)</f>
        <v/>
      </c>
      <c r="Q640">
        <f>IF($Y640="","",Settings!$C$6)</f>
        <v/>
      </c>
      <c r="R640" s="7">
        <f>IF($Y640="","",SUMIFS('Per Line'!$Y$2:$Y$8001,'Per Line'!$AG$2:$AG$8001,$B640&amp;"|"&amp;$C640,'Per Line'!$AJ$2:$AJ$8001,1,'Per Line'!$AK$2:$AK$8001,0))</f>
        <v/>
      </c>
      <c r="S640" s="7">
        <f>IF($Y640="","",R640*Q640)</f>
        <v/>
      </c>
      <c r="T640" s="7">
        <f>IF($Y640="","",S640+P640)</f>
        <v/>
      </c>
      <c r="U640" s="7">
        <f>IF($Y640="","",V640-T640)</f>
        <v/>
      </c>
      <c r="V640" s="7">
        <f>IF($Y640="","",O640+R640+M640)</f>
        <v/>
      </c>
      <c r="W640" s="7">
        <f>IF($Y640="","",V640-T640-K640)</f>
        <v/>
      </c>
      <c r="X640" s="12" t="n"/>
      <c r="Y640" s="13">
        <f>IF(ROWS($Y$2:$Y640)&lt;=MAX('Per Line'!$AI$2:$AI$8001),MATCH(ROWS($Y$2:$Y640),'Per Line'!$AI$2:$AI$8001,0),"")</f>
        <v/>
      </c>
    </row>
    <row r="641">
      <c r="A641" s="12" t="n"/>
      <c r="B641">
        <f>IF($Y641="","",INDEX('Per Line'!$F$2:$F$8001,$Y641)&amp;"")</f>
        <v/>
      </c>
      <c r="C641">
        <f>IF($Y641="","",INDEX('Per Line'!$D$2:$D$8001,$Y641)&amp;"")</f>
        <v/>
      </c>
      <c r="D641">
        <f>IF($Y641="","",INDEX('Per Line'!$B$2:$B$8001,$Y641))</f>
        <v/>
      </c>
      <c r="E641">
        <f>IF($Y641="","",INDEX('Per Line'!$C$2:$C$8001,$Y641)&amp;"")</f>
        <v/>
      </c>
      <c r="F641">
        <f>IF($Y641="","",INDEX('Per Line'!$G$2:$G$8001,$Y641)&amp;"")</f>
        <v/>
      </c>
      <c r="G641">
        <f>IF($Y641="","",INDEX('Per Line'!$L$2:$L$8001,$Y641)&amp;"")</f>
        <v/>
      </c>
      <c r="H641">
        <f>IF($Y641="","",INDEX('Per Line'!$M$2:$M$8001,$Y641)&amp;"")</f>
        <v/>
      </c>
      <c r="I641">
        <f>IF($Y641="","",INDEX('Per Line'!$N$2:$N$8001,$Y641)&amp;"")</f>
        <v/>
      </c>
      <c r="J641">
        <f>IF($Y641="","",INDEX('Per Line'!$Q$2:$Q$8001,$Y641))</f>
        <v/>
      </c>
      <c r="K641" s="7">
        <f>IF($Y641="","",J641*V641/100)</f>
        <v/>
      </c>
      <c r="L641">
        <f>IF($Y641="","",INDEX('Per Line'!$K$2:$K$8001,$Y641)&amp;"")</f>
        <v/>
      </c>
      <c r="M641" s="7">
        <f>IF($Y641="","",SUMIFS('Per Line'!$Y$2:$Y$8001,'Per Line'!$AG$2:$AG$8001,$B641&amp;"|"&amp;$C641,'Per Line'!$AK$2:$AK$8001,1))</f>
        <v/>
      </c>
      <c r="N641">
        <f>IF($Y641="","",Settings!$C$7)</f>
        <v/>
      </c>
      <c r="O641" s="7">
        <f>IF($Y641="","",SUMIFS('Per Line'!$Y$2:$Y$8001,'Per Line'!$AG$2:$AG$8001,$B641&amp;"|"&amp;$C641,'Per Line'!$AJ$2:$AJ$8001,0,'Per Line'!$AK$2:$AK$8001,0))</f>
        <v/>
      </c>
      <c r="P641" s="7">
        <f>IF($Y641="","",O641*N641)</f>
        <v/>
      </c>
      <c r="Q641">
        <f>IF($Y641="","",Settings!$C$6)</f>
        <v/>
      </c>
      <c r="R641" s="7">
        <f>IF($Y641="","",SUMIFS('Per Line'!$Y$2:$Y$8001,'Per Line'!$AG$2:$AG$8001,$B641&amp;"|"&amp;$C641,'Per Line'!$AJ$2:$AJ$8001,1,'Per Line'!$AK$2:$AK$8001,0))</f>
        <v/>
      </c>
      <c r="S641" s="7">
        <f>IF($Y641="","",R641*Q641)</f>
        <v/>
      </c>
      <c r="T641" s="7">
        <f>IF($Y641="","",S641+P641)</f>
        <v/>
      </c>
      <c r="U641" s="7">
        <f>IF($Y641="","",V641-T641)</f>
        <v/>
      </c>
      <c r="V641" s="7">
        <f>IF($Y641="","",O641+R641+M641)</f>
        <v/>
      </c>
      <c r="W641" s="7">
        <f>IF($Y641="","",V641-T641-K641)</f>
        <v/>
      </c>
      <c r="X641" s="12" t="n"/>
      <c r="Y641" s="13">
        <f>IF(ROWS($Y$2:$Y641)&lt;=MAX('Per Line'!$AI$2:$AI$8001),MATCH(ROWS($Y$2:$Y641),'Per Line'!$AI$2:$AI$8001,0),"")</f>
        <v/>
      </c>
    </row>
    <row r="642">
      <c r="A642" s="12" t="n"/>
      <c r="B642">
        <f>IF($Y642="","",INDEX('Per Line'!$F$2:$F$8001,$Y642)&amp;"")</f>
        <v/>
      </c>
      <c r="C642">
        <f>IF($Y642="","",INDEX('Per Line'!$D$2:$D$8001,$Y642)&amp;"")</f>
        <v/>
      </c>
      <c r="D642">
        <f>IF($Y642="","",INDEX('Per Line'!$B$2:$B$8001,$Y642))</f>
        <v/>
      </c>
      <c r="E642">
        <f>IF($Y642="","",INDEX('Per Line'!$C$2:$C$8001,$Y642)&amp;"")</f>
        <v/>
      </c>
      <c r="F642">
        <f>IF($Y642="","",INDEX('Per Line'!$G$2:$G$8001,$Y642)&amp;"")</f>
        <v/>
      </c>
      <c r="G642">
        <f>IF($Y642="","",INDEX('Per Line'!$L$2:$L$8001,$Y642)&amp;"")</f>
        <v/>
      </c>
      <c r="H642">
        <f>IF($Y642="","",INDEX('Per Line'!$M$2:$M$8001,$Y642)&amp;"")</f>
        <v/>
      </c>
      <c r="I642">
        <f>IF($Y642="","",INDEX('Per Line'!$N$2:$N$8001,$Y642)&amp;"")</f>
        <v/>
      </c>
      <c r="J642">
        <f>IF($Y642="","",INDEX('Per Line'!$Q$2:$Q$8001,$Y642))</f>
        <v/>
      </c>
      <c r="K642" s="7">
        <f>IF($Y642="","",J642*V642/100)</f>
        <v/>
      </c>
      <c r="L642">
        <f>IF($Y642="","",INDEX('Per Line'!$K$2:$K$8001,$Y642)&amp;"")</f>
        <v/>
      </c>
      <c r="M642" s="7">
        <f>IF($Y642="","",SUMIFS('Per Line'!$Y$2:$Y$8001,'Per Line'!$AG$2:$AG$8001,$B642&amp;"|"&amp;$C642,'Per Line'!$AK$2:$AK$8001,1))</f>
        <v/>
      </c>
      <c r="N642">
        <f>IF($Y642="","",Settings!$C$7)</f>
        <v/>
      </c>
      <c r="O642" s="7">
        <f>IF($Y642="","",SUMIFS('Per Line'!$Y$2:$Y$8001,'Per Line'!$AG$2:$AG$8001,$B642&amp;"|"&amp;$C642,'Per Line'!$AJ$2:$AJ$8001,0,'Per Line'!$AK$2:$AK$8001,0))</f>
        <v/>
      </c>
      <c r="P642" s="7">
        <f>IF($Y642="","",O642*N642)</f>
        <v/>
      </c>
      <c r="Q642">
        <f>IF($Y642="","",Settings!$C$6)</f>
        <v/>
      </c>
      <c r="R642" s="7">
        <f>IF($Y642="","",SUMIFS('Per Line'!$Y$2:$Y$8001,'Per Line'!$AG$2:$AG$8001,$B642&amp;"|"&amp;$C642,'Per Line'!$AJ$2:$AJ$8001,1,'Per Line'!$AK$2:$AK$8001,0))</f>
        <v/>
      </c>
      <c r="S642" s="7">
        <f>IF($Y642="","",R642*Q642)</f>
        <v/>
      </c>
      <c r="T642" s="7">
        <f>IF($Y642="","",S642+P642)</f>
        <v/>
      </c>
      <c r="U642" s="7">
        <f>IF($Y642="","",V642-T642)</f>
        <v/>
      </c>
      <c r="V642" s="7">
        <f>IF($Y642="","",O642+R642+M642)</f>
        <v/>
      </c>
      <c r="W642" s="7">
        <f>IF($Y642="","",V642-T642-K642)</f>
        <v/>
      </c>
      <c r="X642" s="12" t="n"/>
      <c r="Y642" s="13">
        <f>IF(ROWS($Y$2:$Y642)&lt;=MAX('Per Line'!$AI$2:$AI$8001),MATCH(ROWS($Y$2:$Y642),'Per Line'!$AI$2:$AI$8001,0),"")</f>
        <v/>
      </c>
    </row>
    <row r="643">
      <c r="A643" s="12" t="n"/>
      <c r="B643">
        <f>IF($Y643="","",INDEX('Per Line'!$F$2:$F$8001,$Y643)&amp;"")</f>
        <v/>
      </c>
      <c r="C643">
        <f>IF($Y643="","",INDEX('Per Line'!$D$2:$D$8001,$Y643)&amp;"")</f>
        <v/>
      </c>
      <c r="D643">
        <f>IF($Y643="","",INDEX('Per Line'!$B$2:$B$8001,$Y643))</f>
        <v/>
      </c>
      <c r="E643">
        <f>IF($Y643="","",INDEX('Per Line'!$C$2:$C$8001,$Y643)&amp;"")</f>
        <v/>
      </c>
      <c r="F643">
        <f>IF($Y643="","",INDEX('Per Line'!$G$2:$G$8001,$Y643)&amp;"")</f>
        <v/>
      </c>
      <c r="G643">
        <f>IF($Y643="","",INDEX('Per Line'!$L$2:$L$8001,$Y643)&amp;"")</f>
        <v/>
      </c>
      <c r="H643">
        <f>IF($Y643="","",INDEX('Per Line'!$M$2:$M$8001,$Y643)&amp;"")</f>
        <v/>
      </c>
      <c r="I643">
        <f>IF($Y643="","",INDEX('Per Line'!$N$2:$N$8001,$Y643)&amp;"")</f>
        <v/>
      </c>
      <c r="J643">
        <f>IF($Y643="","",INDEX('Per Line'!$Q$2:$Q$8001,$Y643))</f>
        <v/>
      </c>
      <c r="K643" s="7">
        <f>IF($Y643="","",J643*V643/100)</f>
        <v/>
      </c>
      <c r="L643">
        <f>IF($Y643="","",INDEX('Per Line'!$K$2:$K$8001,$Y643)&amp;"")</f>
        <v/>
      </c>
      <c r="M643" s="7">
        <f>IF($Y643="","",SUMIFS('Per Line'!$Y$2:$Y$8001,'Per Line'!$AG$2:$AG$8001,$B643&amp;"|"&amp;$C643,'Per Line'!$AK$2:$AK$8001,1))</f>
        <v/>
      </c>
      <c r="N643">
        <f>IF($Y643="","",Settings!$C$7)</f>
        <v/>
      </c>
      <c r="O643" s="7">
        <f>IF($Y643="","",SUMIFS('Per Line'!$Y$2:$Y$8001,'Per Line'!$AG$2:$AG$8001,$B643&amp;"|"&amp;$C643,'Per Line'!$AJ$2:$AJ$8001,0,'Per Line'!$AK$2:$AK$8001,0))</f>
        <v/>
      </c>
      <c r="P643" s="7">
        <f>IF($Y643="","",O643*N643)</f>
        <v/>
      </c>
      <c r="Q643">
        <f>IF($Y643="","",Settings!$C$6)</f>
        <v/>
      </c>
      <c r="R643" s="7">
        <f>IF($Y643="","",SUMIFS('Per Line'!$Y$2:$Y$8001,'Per Line'!$AG$2:$AG$8001,$B643&amp;"|"&amp;$C643,'Per Line'!$AJ$2:$AJ$8001,1,'Per Line'!$AK$2:$AK$8001,0))</f>
        <v/>
      </c>
      <c r="S643" s="7">
        <f>IF($Y643="","",R643*Q643)</f>
        <v/>
      </c>
      <c r="T643" s="7">
        <f>IF($Y643="","",S643+P643)</f>
        <v/>
      </c>
      <c r="U643" s="7">
        <f>IF($Y643="","",V643-T643)</f>
        <v/>
      </c>
      <c r="V643" s="7">
        <f>IF($Y643="","",O643+R643+M643)</f>
        <v/>
      </c>
      <c r="W643" s="7">
        <f>IF($Y643="","",V643-T643-K643)</f>
        <v/>
      </c>
      <c r="X643" s="12" t="n"/>
      <c r="Y643" s="13">
        <f>IF(ROWS($Y$2:$Y643)&lt;=MAX('Per Line'!$AI$2:$AI$8001),MATCH(ROWS($Y$2:$Y643),'Per Line'!$AI$2:$AI$8001,0),"")</f>
        <v/>
      </c>
    </row>
    <row r="644">
      <c r="A644" s="12" t="n"/>
      <c r="B644">
        <f>IF($Y644="","",INDEX('Per Line'!$F$2:$F$8001,$Y644)&amp;"")</f>
        <v/>
      </c>
      <c r="C644">
        <f>IF($Y644="","",INDEX('Per Line'!$D$2:$D$8001,$Y644)&amp;"")</f>
        <v/>
      </c>
      <c r="D644">
        <f>IF($Y644="","",INDEX('Per Line'!$B$2:$B$8001,$Y644))</f>
        <v/>
      </c>
      <c r="E644">
        <f>IF($Y644="","",INDEX('Per Line'!$C$2:$C$8001,$Y644)&amp;"")</f>
        <v/>
      </c>
      <c r="F644">
        <f>IF($Y644="","",INDEX('Per Line'!$G$2:$G$8001,$Y644)&amp;"")</f>
        <v/>
      </c>
      <c r="G644">
        <f>IF($Y644="","",INDEX('Per Line'!$L$2:$L$8001,$Y644)&amp;"")</f>
        <v/>
      </c>
      <c r="H644">
        <f>IF($Y644="","",INDEX('Per Line'!$M$2:$M$8001,$Y644)&amp;"")</f>
        <v/>
      </c>
      <c r="I644">
        <f>IF($Y644="","",INDEX('Per Line'!$N$2:$N$8001,$Y644)&amp;"")</f>
        <v/>
      </c>
      <c r="J644">
        <f>IF($Y644="","",INDEX('Per Line'!$Q$2:$Q$8001,$Y644))</f>
        <v/>
      </c>
      <c r="K644" s="7">
        <f>IF($Y644="","",J644*V644/100)</f>
        <v/>
      </c>
      <c r="L644">
        <f>IF($Y644="","",INDEX('Per Line'!$K$2:$K$8001,$Y644)&amp;"")</f>
        <v/>
      </c>
      <c r="M644" s="7">
        <f>IF($Y644="","",SUMIFS('Per Line'!$Y$2:$Y$8001,'Per Line'!$AG$2:$AG$8001,$B644&amp;"|"&amp;$C644,'Per Line'!$AK$2:$AK$8001,1))</f>
        <v/>
      </c>
      <c r="N644">
        <f>IF($Y644="","",Settings!$C$7)</f>
        <v/>
      </c>
      <c r="O644" s="7">
        <f>IF($Y644="","",SUMIFS('Per Line'!$Y$2:$Y$8001,'Per Line'!$AG$2:$AG$8001,$B644&amp;"|"&amp;$C644,'Per Line'!$AJ$2:$AJ$8001,0,'Per Line'!$AK$2:$AK$8001,0))</f>
        <v/>
      </c>
      <c r="P644" s="7">
        <f>IF($Y644="","",O644*N644)</f>
        <v/>
      </c>
      <c r="Q644">
        <f>IF($Y644="","",Settings!$C$6)</f>
        <v/>
      </c>
      <c r="R644" s="7">
        <f>IF($Y644="","",SUMIFS('Per Line'!$Y$2:$Y$8001,'Per Line'!$AG$2:$AG$8001,$B644&amp;"|"&amp;$C644,'Per Line'!$AJ$2:$AJ$8001,1,'Per Line'!$AK$2:$AK$8001,0))</f>
        <v/>
      </c>
      <c r="S644" s="7">
        <f>IF($Y644="","",R644*Q644)</f>
        <v/>
      </c>
      <c r="T644" s="7">
        <f>IF($Y644="","",S644+P644)</f>
        <v/>
      </c>
      <c r="U644" s="7">
        <f>IF($Y644="","",V644-T644)</f>
        <v/>
      </c>
      <c r="V644" s="7">
        <f>IF($Y644="","",O644+R644+M644)</f>
        <v/>
      </c>
      <c r="W644" s="7">
        <f>IF($Y644="","",V644-T644-K644)</f>
        <v/>
      </c>
      <c r="X644" s="12" t="n"/>
      <c r="Y644" s="13">
        <f>IF(ROWS($Y$2:$Y644)&lt;=MAX('Per Line'!$AI$2:$AI$8001),MATCH(ROWS($Y$2:$Y644),'Per Line'!$AI$2:$AI$8001,0),"")</f>
        <v/>
      </c>
    </row>
    <row r="645">
      <c r="A645" s="12" t="n"/>
      <c r="B645">
        <f>IF($Y645="","",INDEX('Per Line'!$F$2:$F$8001,$Y645)&amp;"")</f>
        <v/>
      </c>
      <c r="C645">
        <f>IF($Y645="","",INDEX('Per Line'!$D$2:$D$8001,$Y645)&amp;"")</f>
        <v/>
      </c>
      <c r="D645">
        <f>IF($Y645="","",INDEX('Per Line'!$B$2:$B$8001,$Y645))</f>
        <v/>
      </c>
      <c r="E645">
        <f>IF($Y645="","",INDEX('Per Line'!$C$2:$C$8001,$Y645)&amp;"")</f>
        <v/>
      </c>
      <c r="F645">
        <f>IF($Y645="","",INDEX('Per Line'!$G$2:$G$8001,$Y645)&amp;"")</f>
        <v/>
      </c>
      <c r="G645">
        <f>IF($Y645="","",INDEX('Per Line'!$L$2:$L$8001,$Y645)&amp;"")</f>
        <v/>
      </c>
      <c r="H645">
        <f>IF($Y645="","",INDEX('Per Line'!$M$2:$M$8001,$Y645)&amp;"")</f>
        <v/>
      </c>
      <c r="I645">
        <f>IF($Y645="","",INDEX('Per Line'!$N$2:$N$8001,$Y645)&amp;"")</f>
        <v/>
      </c>
      <c r="J645">
        <f>IF($Y645="","",INDEX('Per Line'!$Q$2:$Q$8001,$Y645))</f>
        <v/>
      </c>
      <c r="K645" s="7">
        <f>IF($Y645="","",J645*V645/100)</f>
        <v/>
      </c>
      <c r="L645">
        <f>IF($Y645="","",INDEX('Per Line'!$K$2:$K$8001,$Y645)&amp;"")</f>
        <v/>
      </c>
      <c r="M645" s="7">
        <f>IF($Y645="","",SUMIFS('Per Line'!$Y$2:$Y$8001,'Per Line'!$AG$2:$AG$8001,$B645&amp;"|"&amp;$C645,'Per Line'!$AK$2:$AK$8001,1))</f>
        <v/>
      </c>
      <c r="N645">
        <f>IF($Y645="","",Settings!$C$7)</f>
        <v/>
      </c>
      <c r="O645" s="7">
        <f>IF($Y645="","",SUMIFS('Per Line'!$Y$2:$Y$8001,'Per Line'!$AG$2:$AG$8001,$B645&amp;"|"&amp;$C645,'Per Line'!$AJ$2:$AJ$8001,0,'Per Line'!$AK$2:$AK$8001,0))</f>
        <v/>
      </c>
      <c r="P645" s="7">
        <f>IF($Y645="","",O645*N645)</f>
        <v/>
      </c>
      <c r="Q645">
        <f>IF($Y645="","",Settings!$C$6)</f>
        <v/>
      </c>
      <c r="R645" s="7">
        <f>IF($Y645="","",SUMIFS('Per Line'!$Y$2:$Y$8001,'Per Line'!$AG$2:$AG$8001,$B645&amp;"|"&amp;$C645,'Per Line'!$AJ$2:$AJ$8001,1,'Per Line'!$AK$2:$AK$8001,0))</f>
        <v/>
      </c>
      <c r="S645" s="7">
        <f>IF($Y645="","",R645*Q645)</f>
        <v/>
      </c>
      <c r="T645" s="7">
        <f>IF($Y645="","",S645+P645)</f>
        <v/>
      </c>
      <c r="U645" s="7">
        <f>IF($Y645="","",V645-T645)</f>
        <v/>
      </c>
      <c r="V645" s="7">
        <f>IF($Y645="","",O645+R645+M645)</f>
        <v/>
      </c>
      <c r="W645" s="7">
        <f>IF($Y645="","",V645-T645-K645)</f>
        <v/>
      </c>
      <c r="X645" s="12" t="n"/>
      <c r="Y645" s="13">
        <f>IF(ROWS($Y$2:$Y645)&lt;=MAX('Per Line'!$AI$2:$AI$8001),MATCH(ROWS($Y$2:$Y645),'Per Line'!$AI$2:$AI$8001,0),"")</f>
        <v/>
      </c>
    </row>
    <row r="646">
      <c r="A646" s="12" t="n"/>
      <c r="B646">
        <f>IF($Y646="","",INDEX('Per Line'!$F$2:$F$8001,$Y646)&amp;"")</f>
        <v/>
      </c>
      <c r="C646">
        <f>IF($Y646="","",INDEX('Per Line'!$D$2:$D$8001,$Y646)&amp;"")</f>
        <v/>
      </c>
      <c r="D646">
        <f>IF($Y646="","",INDEX('Per Line'!$B$2:$B$8001,$Y646))</f>
        <v/>
      </c>
      <c r="E646">
        <f>IF($Y646="","",INDEX('Per Line'!$C$2:$C$8001,$Y646)&amp;"")</f>
        <v/>
      </c>
      <c r="F646">
        <f>IF($Y646="","",INDEX('Per Line'!$G$2:$G$8001,$Y646)&amp;"")</f>
        <v/>
      </c>
      <c r="G646">
        <f>IF($Y646="","",INDEX('Per Line'!$L$2:$L$8001,$Y646)&amp;"")</f>
        <v/>
      </c>
      <c r="H646">
        <f>IF($Y646="","",INDEX('Per Line'!$M$2:$M$8001,$Y646)&amp;"")</f>
        <v/>
      </c>
      <c r="I646">
        <f>IF($Y646="","",INDEX('Per Line'!$N$2:$N$8001,$Y646)&amp;"")</f>
        <v/>
      </c>
      <c r="J646">
        <f>IF($Y646="","",INDEX('Per Line'!$Q$2:$Q$8001,$Y646))</f>
        <v/>
      </c>
      <c r="K646" s="7">
        <f>IF($Y646="","",J646*V646/100)</f>
        <v/>
      </c>
      <c r="L646">
        <f>IF($Y646="","",INDEX('Per Line'!$K$2:$K$8001,$Y646)&amp;"")</f>
        <v/>
      </c>
      <c r="M646" s="7">
        <f>IF($Y646="","",SUMIFS('Per Line'!$Y$2:$Y$8001,'Per Line'!$AG$2:$AG$8001,$B646&amp;"|"&amp;$C646,'Per Line'!$AK$2:$AK$8001,1))</f>
        <v/>
      </c>
      <c r="N646">
        <f>IF($Y646="","",Settings!$C$7)</f>
        <v/>
      </c>
      <c r="O646" s="7">
        <f>IF($Y646="","",SUMIFS('Per Line'!$Y$2:$Y$8001,'Per Line'!$AG$2:$AG$8001,$B646&amp;"|"&amp;$C646,'Per Line'!$AJ$2:$AJ$8001,0,'Per Line'!$AK$2:$AK$8001,0))</f>
        <v/>
      </c>
      <c r="P646" s="7">
        <f>IF($Y646="","",O646*N646)</f>
        <v/>
      </c>
      <c r="Q646">
        <f>IF($Y646="","",Settings!$C$6)</f>
        <v/>
      </c>
      <c r="R646" s="7">
        <f>IF($Y646="","",SUMIFS('Per Line'!$Y$2:$Y$8001,'Per Line'!$AG$2:$AG$8001,$B646&amp;"|"&amp;$C646,'Per Line'!$AJ$2:$AJ$8001,1,'Per Line'!$AK$2:$AK$8001,0))</f>
        <v/>
      </c>
      <c r="S646" s="7">
        <f>IF($Y646="","",R646*Q646)</f>
        <v/>
      </c>
      <c r="T646" s="7">
        <f>IF($Y646="","",S646+P646)</f>
        <v/>
      </c>
      <c r="U646" s="7">
        <f>IF($Y646="","",V646-T646)</f>
        <v/>
      </c>
      <c r="V646" s="7">
        <f>IF($Y646="","",O646+R646+M646)</f>
        <v/>
      </c>
      <c r="W646" s="7">
        <f>IF($Y646="","",V646-T646-K646)</f>
        <v/>
      </c>
      <c r="X646" s="12" t="n"/>
      <c r="Y646" s="13">
        <f>IF(ROWS($Y$2:$Y646)&lt;=MAX('Per Line'!$AI$2:$AI$8001),MATCH(ROWS($Y$2:$Y646),'Per Line'!$AI$2:$AI$8001,0),"")</f>
        <v/>
      </c>
    </row>
    <row r="647">
      <c r="A647" s="12" t="n"/>
      <c r="B647">
        <f>IF($Y647="","",INDEX('Per Line'!$F$2:$F$8001,$Y647)&amp;"")</f>
        <v/>
      </c>
      <c r="C647">
        <f>IF($Y647="","",INDEX('Per Line'!$D$2:$D$8001,$Y647)&amp;"")</f>
        <v/>
      </c>
      <c r="D647">
        <f>IF($Y647="","",INDEX('Per Line'!$B$2:$B$8001,$Y647))</f>
        <v/>
      </c>
      <c r="E647">
        <f>IF($Y647="","",INDEX('Per Line'!$C$2:$C$8001,$Y647)&amp;"")</f>
        <v/>
      </c>
      <c r="F647">
        <f>IF($Y647="","",INDEX('Per Line'!$G$2:$G$8001,$Y647)&amp;"")</f>
        <v/>
      </c>
      <c r="G647">
        <f>IF($Y647="","",INDEX('Per Line'!$L$2:$L$8001,$Y647)&amp;"")</f>
        <v/>
      </c>
      <c r="H647">
        <f>IF($Y647="","",INDEX('Per Line'!$M$2:$M$8001,$Y647)&amp;"")</f>
        <v/>
      </c>
      <c r="I647">
        <f>IF($Y647="","",INDEX('Per Line'!$N$2:$N$8001,$Y647)&amp;"")</f>
        <v/>
      </c>
      <c r="J647">
        <f>IF($Y647="","",INDEX('Per Line'!$Q$2:$Q$8001,$Y647))</f>
        <v/>
      </c>
      <c r="K647" s="7">
        <f>IF($Y647="","",J647*V647/100)</f>
        <v/>
      </c>
      <c r="L647">
        <f>IF($Y647="","",INDEX('Per Line'!$K$2:$K$8001,$Y647)&amp;"")</f>
        <v/>
      </c>
      <c r="M647" s="7">
        <f>IF($Y647="","",SUMIFS('Per Line'!$Y$2:$Y$8001,'Per Line'!$AG$2:$AG$8001,$B647&amp;"|"&amp;$C647,'Per Line'!$AK$2:$AK$8001,1))</f>
        <v/>
      </c>
      <c r="N647">
        <f>IF($Y647="","",Settings!$C$7)</f>
        <v/>
      </c>
      <c r="O647" s="7">
        <f>IF($Y647="","",SUMIFS('Per Line'!$Y$2:$Y$8001,'Per Line'!$AG$2:$AG$8001,$B647&amp;"|"&amp;$C647,'Per Line'!$AJ$2:$AJ$8001,0,'Per Line'!$AK$2:$AK$8001,0))</f>
        <v/>
      </c>
      <c r="P647" s="7">
        <f>IF($Y647="","",O647*N647)</f>
        <v/>
      </c>
      <c r="Q647">
        <f>IF($Y647="","",Settings!$C$6)</f>
        <v/>
      </c>
      <c r="R647" s="7">
        <f>IF($Y647="","",SUMIFS('Per Line'!$Y$2:$Y$8001,'Per Line'!$AG$2:$AG$8001,$B647&amp;"|"&amp;$C647,'Per Line'!$AJ$2:$AJ$8001,1,'Per Line'!$AK$2:$AK$8001,0))</f>
        <v/>
      </c>
      <c r="S647" s="7">
        <f>IF($Y647="","",R647*Q647)</f>
        <v/>
      </c>
      <c r="T647" s="7">
        <f>IF($Y647="","",S647+P647)</f>
        <v/>
      </c>
      <c r="U647" s="7">
        <f>IF($Y647="","",V647-T647)</f>
        <v/>
      </c>
      <c r="V647" s="7">
        <f>IF($Y647="","",O647+R647+M647)</f>
        <v/>
      </c>
      <c r="W647" s="7">
        <f>IF($Y647="","",V647-T647-K647)</f>
        <v/>
      </c>
      <c r="X647" s="12" t="n"/>
      <c r="Y647" s="13">
        <f>IF(ROWS($Y$2:$Y647)&lt;=MAX('Per Line'!$AI$2:$AI$8001),MATCH(ROWS($Y$2:$Y647),'Per Line'!$AI$2:$AI$8001,0),"")</f>
        <v/>
      </c>
    </row>
    <row r="648">
      <c r="A648" s="12" t="n"/>
      <c r="B648">
        <f>IF($Y648="","",INDEX('Per Line'!$F$2:$F$8001,$Y648)&amp;"")</f>
        <v/>
      </c>
      <c r="C648">
        <f>IF($Y648="","",INDEX('Per Line'!$D$2:$D$8001,$Y648)&amp;"")</f>
        <v/>
      </c>
      <c r="D648">
        <f>IF($Y648="","",INDEX('Per Line'!$B$2:$B$8001,$Y648))</f>
        <v/>
      </c>
      <c r="E648">
        <f>IF($Y648="","",INDEX('Per Line'!$C$2:$C$8001,$Y648)&amp;"")</f>
        <v/>
      </c>
      <c r="F648">
        <f>IF($Y648="","",INDEX('Per Line'!$G$2:$G$8001,$Y648)&amp;"")</f>
        <v/>
      </c>
      <c r="G648">
        <f>IF($Y648="","",INDEX('Per Line'!$L$2:$L$8001,$Y648)&amp;"")</f>
        <v/>
      </c>
      <c r="H648">
        <f>IF($Y648="","",INDEX('Per Line'!$M$2:$M$8001,$Y648)&amp;"")</f>
        <v/>
      </c>
      <c r="I648">
        <f>IF($Y648="","",INDEX('Per Line'!$N$2:$N$8001,$Y648)&amp;"")</f>
        <v/>
      </c>
      <c r="J648">
        <f>IF($Y648="","",INDEX('Per Line'!$Q$2:$Q$8001,$Y648))</f>
        <v/>
      </c>
      <c r="K648" s="7">
        <f>IF($Y648="","",J648*V648/100)</f>
        <v/>
      </c>
      <c r="L648">
        <f>IF($Y648="","",INDEX('Per Line'!$K$2:$K$8001,$Y648)&amp;"")</f>
        <v/>
      </c>
      <c r="M648" s="7">
        <f>IF($Y648="","",SUMIFS('Per Line'!$Y$2:$Y$8001,'Per Line'!$AG$2:$AG$8001,$B648&amp;"|"&amp;$C648,'Per Line'!$AK$2:$AK$8001,1))</f>
        <v/>
      </c>
      <c r="N648">
        <f>IF($Y648="","",Settings!$C$7)</f>
        <v/>
      </c>
      <c r="O648" s="7">
        <f>IF($Y648="","",SUMIFS('Per Line'!$Y$2:$Y$8001,'Per Line'!$AG$2:$AG$8001,$B648&amp;"|"&amp;$C648,'Per Line'!$AJ$2:$AJ$8001,0,'Per Line'!$AK$2:$AK$8001,0))</f>
        <v/>
      </c>
      <c r="P648" s="7">
        <f>IF($Y648="","",O648*N648)</f>
        <v/>
      </c>
      <c r="Q648">
        <f>IF($Y648="","",Settings!$C$6)</f>
        <v/>
      </c>
      <c r="R648" s="7">
        <f>IF($Y648="","",SUMIFS('Per Line'!$Y$2:$Y$8001,'Per Line'!$AG$2:$AG$8001,$B648&amp;"|"&amp;$C648,'Per Line'!$AJ$2:$AJ$8001,1,'Per Line'!$AK$2:$AK$8001,0))</f>
        <v/>
      </c>
      <c r="S648" s="7">
        <f>IF($Y648="","",R648*Q648)</f>
        <v/>
      </c>
      <c r="T648" s="7">
        <f>IF($Y648="","",S648+P648)</f>
        <v/>
      </c>
      <c r="U648" s="7">
        <f>IF($Y648="","",V648-T648)</f>
        <v/>
      </c>
      <c r="V648" s="7">
        <f>IF($Y648="","",O648+R648+M648)</f>
        <v/>
      </c>
      <c r="W648" s="7">
        <f>IF($Y648="","",V648-T648-K648)</f>
        <v/>
      </c>
      <c r="X648" s="12" t="n"/>
      <c r="Y648" s="13">
        <f>IF(ROWS($Y$2:$Y648)&lt;=MAX('Per Line'!$AI$2:$AI$8001),MATCH(ROWS($Y$2:$Y648),'Per Line'!$AI$2:$AI$8001,0),"")</f>
        <v/>
      </c>
    </row>
    <row r="649">
      <c r="A649" s="12" t="n"/>
      <c r="B649">
        <f>IF($Y649="","",INDEX('Per Line'!$F$2:$F$8001,$Y649)&amp;"")</f>
        <v/>
      </c>
      <c r="C649">
        <f>IF($Y649="","",INDEX('Per Line'!$D$2:$D$8001,$Y649)&amp;"")</f>
        <v/>
      </c>
      <c r="D649">
        <f>IF($Y649="","",INDEX('Per Line'!$B$2:$B$8001,$Y649))</f>
        <v/>
      </c>
      <c r="E649">
        <f>IF($Y649="","",INDEX('Per Line'!$C$2:$C$8001,$Y649)&amp;"")</f>
        <v/>
      </c>
      <c r="F649">
        <f>IF($Y649="","",INDEX('Per Line'!$G$2:$G$8001,$Y649)&amp;"")</f>
        <v/>
      </c>
      <c r="G649">
        <f>IF($Y649="","",INDEX('Per Line'!$L$2:$L$8001,$Y649)&amp;"")</f>
        <v/>
      </c>
      <c r="H649">
        <f>IF($Y649="","",INDEX('Per Line'!$M$2:$M$8001,$Y649)&amp;"")</f>
        <v/>
      </c>
      <c r="I649">
        <f>IF($Y649="","",INDEX('Per Line'!$N$2:$N$8001,$Y649)&amp;"")</f>
        <v/>
      </c>
      <c r="J649">
        <f>IF($Y649="","",INDEX('Per Line'!$Q$2:$Q$8001,$Y649))</f>
        <v/>
      </c>
      <c r="K649" s="7">
        <f>IF($Y649="","",J649*V649/100)</f>
        <v/>
      </c>
      <c r="L649">
        <f>IF($Y649="","",INDEX('Per Line'!$K$2:$K$8001,$Y649)&amp;"")</f>
        <v/>
      </c>
      <c r="M649" s="7">
        <f>IF($Y649="","",SUMIFS('Per Line'!$Y$2:$Y$8001,'Per Line'!$AG$2:$AG$8001,$B649&amp;"|"&amp;$C649,'Per Line'!$AK$2:$AK$8001,1))</f>
        <v/>
      </c>
      <c r="N649">
        <f>IF($Y649="","",Settings!$C$7)</f>
        <v/>
      </c>
      <c r="O649" s="7">
        <f>IF($Y649="","",SUMIFS('Per Line'!$Y$2:$Y$8001,'Per Line'!$AG$2:$AG$8001,$B649&amp;"|"&amp;$C649,'Per Line'!$AJ$2:$AJ$8001,0,'Per Line'!$AK$2:$AK$8001,0))</f>
        <v/>
      </c>
      <c r="P649" s="7">
        <f>IF($Y649="","",O649*N649)</f>
        <v/>
      </c>
      <c r="Q649">
        <f>IF($Y649="","",Settings!$C$6)</f>
        <v/>
      </c>
      <c r="R649" s="7">
        <f>IF($Y649="","",SUMIFS('Per Line'!$Y$2:$Y$8001,'Per Line'!$AG$2:$AG$8001,$B649&amp;"|"&amp;$C649,'Per Line'!$AJ$2:$AJ$8001,1,'Per Line'!$AK$2:$AK$8001,0))</f>
        <v/>
      </c>
      <c r="S649" s="7">
        <f>IF($Y649="","",R649*Q649)</f>
        <v/>
      </c>
      <c r="T649" s="7">
        <f>IF($Y649="","",S649+P649)</f>
        <v/>
      </c>
      <c r="U649" s="7">
        <f>IF($Y649="","",V649-T649)</f>
        <v/>
      </c>
      <c r="V649" s="7">
        <f>IF($Y649="","",O649+R649+M649)</f>
        <v/>
      </c>
      <c r="W649" s="7">
        <f>IF($Y649="","",V649-T649-K649)</f>
        <v/>
      </c>
      <c r="X649" s="12" t="n"/>
      <c r="Y649" s="13">
        <f>IF(ROWS($Y$2:$Y649)&lt;=MAX('Per Line'!$AI$2:$AI$8001),MATCH(ROWS($Y$2:$Y649),'Per Line'!$AI$2:$AI$8001,0),"")</f>
        <v/>
      </c>
    </row>
    <row r="650">
      <c r="A650" s="12" t="n"/>
      <c r="B650">
        <f>IF($Y650="","",INDEX('Per Line'!$F$2:$F$8001,$Y650)&amp;"")</f>
        <v/>
      </c>
      <c r="C650">
        <f>IF($Y650="","",INDEX('Per Line'!$D$2:$D$8001,$Y650)&amp;"")</f>
        <v/>
      </c>
      <c r="D650">
        <f>IF($Y650="","",INDEX('Per Line'!$B$2:$B$8001,$Y650))</f>
        <v/>
      </c>
      <c r="E650">
        <f>IF($Y650="","",INDEX('Per Line'!$C$2:$C$8001,$Y650)&amp;"")</f>
        <v/>
      </c>
      <c r="F650">
        <f>IF($Y650="","",INDEX('Per Line'!$G$2:$G$8001,$Y650)&amp;"")</f>
        <v/>
      </c>
      <c r="G650">
        <f>IF($Y650="","",INDEX('Per Line'!$L$2:$L$8001,$Y650)&amp;"")</f>
        <v/>
      </c>
      <c r="H650">
        <f>IF($Y650="","",INDEX('Per Line'!$M$2:$M$8001,$Y650)&amp;"")</f>
        <v/>
      </c>
      <c r="I650">
        <f>IF($Y650="","",INDEX('Per Line'!$N$2:$N$8001,$Y650)&amp;"")</f>
        <v/>
      </c>
      <c r="J650">
        <f>IF($Y650="","",INDEX('Per Line'!$Q$2:$Q$8001,$Y650))</f>
        <v/>
      </c>
      <c r="K650" s="7">
        <f>IF($Y650="","",J650*V650/100)</f>
        <v/>
      </c>
      <c r="L650">
        <f>IF($Y650="","",INDEX('Per Line'!$K$2:$K$8001,$Y650)&amp;"")</f>
        <v/>
      </c>
      <c r="M650" s="7">
        <f>IF($Y650="","",SUMIFS('Per Line'!$Y$2:$Y$8001,'Per Line'!$AG$2:$AG$8001,$B650&amp;"|"&amp;$C650,'Per Line'!$AK$2:$AK$8001,1))</f>
        <v/>
      </c>
      <c r="N650">
        <f>IF($Y650="","",Settings!$C$7)</f>
        <v/>
      </c>
      <c r="O650" s="7">
        <f>IF($Y650="","",SUMIFS('Per Line'!$Y$2:$Y$8001,'Per Line'!$AG$2:$AG$8001,$B650&amp;"|"&amp;$C650,'Per Line'!$AJ$2:$AJ$8001,0,'Per Line'!$AK$2:$AK$8001,0))</f>
        <v/>
      </c>
      <c r="P650" s="7">
        <f>IF($Y650="","",O650*N650)</f>
        <v/>
      </c>
      <c r="Q650">
        <f>IF($Y650="","",Settings!$C$6)</f>
        <v/>
      </c>
      <c r="R650" s="7">
        <f>IF($Y650="","",SUMIFS('Per Line'!$Y$2:$Y$8001,'Per Line'!$AG$2:$AG$8001,$B650&amp;"|"&amp;$C650,'Per Line'!$AJ$2:$AJ$8001,1,'Per Line'!$AK$2:$AK$8001,0))</f>
        <v/>
      </c>
      <c r="S650" s="7">
        <f>IF($Y650="","",R650*Q650)</f>
        <v/>
      </c>
      <c r="T650" s="7">
        <f>IF($Y650="","",S650+P650)</f>
        <v/>
      </c>
      <c r="U650" s="7">
        <f>IF($Y650="","",V650-T650)</f>
        <v/>
      </c>
      <c r="V650" s="7">
        <f>IF($Y650="","",O650+R650+M650)</f>
        <v/>
      </c>
      <c r="W650" s="7">
        <f>IF($Y650="","",V650-T650-K650)</f>
        <v/>
      </c>
      <c r="X650" s="12" t="n"/>
      <c r="Y650" s="13">
        <f>IF(ROWS($Y$2:$Y650)&lt;=MAX('Per Line'!$AI$2:$AI$8001),MATCH(ROWS($Y$2:$Y650),'Per Line'!$AI$2:$AI$8001,0),"")</f>
        <v/>
      </c>
    </row>
    <row r="651">
      <c r="A651" s="12" t="n"/>
      <c r="B651">
        <f>IF($Y651="","",INDEX('Per Line'!$F$2:$F$8001,$Y651)&amp;"")</f>
        <v/>
      </c>
      <c r="C651">
        <f>IF($Y651="","",INDEX('Per Line'!$D$2:$D$8001,$Y651)&amp;"")</f>
        <v/>
      </c>
      <c r="D651">
        <f>IF($Y651="","",INDEX('Per Line'!$B$2:$B$8001,$Y651))</f>
        <v/>
      </c>
      <c r="E651">
        <f>IF($Y651="","",INDEX('Per Line'!$C$2:$C$8001,$Y651)&amp;"")</f>
        <v/>
      </c>
      <c r="F651">
        <f>IF($Y651="","",INDEX('Per Line'!$G$2:$G$8001,$Y651)&amp;"")</f>
        <v/>
      </c>
      <c r="G651">
        <f>IF($Y651="","",INDEX('Per Line'!$L$2:$L$8001,$Y651)&amp;"")</f>
        <v/>
      </c>
      <c r="H651">
        <f>IF($Y651="","",INDEX('Per Line'!$M$2:$M$8001,$Y651)&amp;"")</f>
        <v/>
      </c>
      <c r="I651">
        <f>IF($Y651="","",INDEX('Per Line'!$N$2:$N$8001,$Y651)&amp;"")</f>
        <v/>
      </c>
      <c r="J651">
        <f>IF($Y651="","",INDEX('Per Line'!$Q$2:$Q$8001,$Y651))</f>
        <v/>
      </c>
      <c r="K651" s="7">
        <f>IF($Y651="","",J651*V651/100)</f>
        <v/>
      </c>
      <c r="L651">
        <f>IF($Y651="","",INDEX('Per Line'!$K$2:$K$8001,$Y651)&amp;"")</f>
        <v/>
      </c>
      <c r="M651" s="7">
        <f>IF($Y651="","",SUMIFS('Per Line'!$Y$2:$Y$8001,'Per Line'!$AG$2:$AG$8001,$B651&amp;"|"&amp;$C651,'Per Line'!$AK$2:$AK$8001,1))</f>
        <v/>
      </c>
      <c r="N651">
        <f>IF($Y651="","",Settings!$C$7)</f>
        <v/>
      </c>
      <c r="O651" s="7">
        <f>IF($Y651="","",SUMIFS('Per Line'!$Y$2:$Y$8001,'Per Line'!$AG$2:$AG$8001,$B651&amp;"|"&amp;$C651,'Per Line'!$AJ$2:$AJ$8001,0,'Per Line'!$AK$2:$AK$8001,0))</f>
        <v/>
      </c>
      <c r="P651" s="7">
        <f>IF($Y651="","",O651*N651)</f>
        <v/>
      </c>
      <c r="Q651">
        <f>IF($Y651="","",Settings!$C$6)</f>
        <v/>
      </c>
      <c r="R651" s="7">
        <f>IF($Y651="","",SUMIFS('Per Line'!$Y$2:$Y$8001,'Per Line'!$AG$2:$AG$8001,$B651&amp;"|"&amp;$C651,'Per Line'!$AJ$2:$AJ$8001,1,'Per Line'!$AK$2:$AK$8001,0))</f>
        <v/>
      </c>
      <c r="S651" s="7">
        <f>IF($Y651="","",R651*Q651)</f>
        <v/>
      </c>
      <c r="T651" s="7">
        <f>IF($Y651="","",S651+P651)</f>
        <v/>
      </c>
      <c r="U651" s="7">
        <f>IF($Y651="","",V651-T651)</f>
        <v/>
      </c>
      <c r="V651" s="7">
        <f>IF($Y651="","",O651+R651+M651)</f>
        <v/>
      </c>
      <c r="W651" s="7">
        <f>IF($Y651="","",V651-T651-K651)</f>
        <v/>
      </c>
      <c r="X651" s="12" t="n"/>
      <c r="Y651" s="13">
        <f>IF(ROWS($Y$2:$Y651)&lt;=MAX('Per Line'!$AI$2:$AI$8001),MATCH(ROWS($Y$2:$Y651),'Per Line'!$AI$2:$AI$8001,0),"")</f>
        <v/>
      </c>
    </row>
    <row r="652">
      <c r="A652" s="12" t="n"/>
      <c r="B652">
        <f>IF($Y652="","",INDEX('Per Line'!$F$2:$F$8001,$Y652)&amp;"")</f>
        <v/>
      </c>
      <c r="C652">
        <f>IF($Y652="","",INDEX('Per Line'!$D$2:$D$8001,$Y652)&amp;"")</f>
        <v/>
      </c>
      <c r="D652">
        <f>IF($Y652="","",INDEX('Per Line'!$B$2:$B$8001,$Y652))</f>
        <v/>
      </c>
      <c r="E652">
        <f>IF($Y652="","",INDEX('Per Line'!$C$2:$C$8001,$Y652)&amp;"")</f>
        <v/>
      </c>
      <c r="F652">
        <f>IF($Y652="","",INDEX('Per Line'!$G$2:$G$8001,$Y652)&amp;"")</f>
        <v/>
      </c>
      <c r="G652">
        <f>IF($Y652="","",INDEX('Per Line'!$L$2:$L$8001,$Y652)&amp;"")</f>
        <v/>
      </c>
      <c r="H652">
        <f>IF($Y652="","",INDEX('Per Line'!$M$2:$M$8001,$Y652)&amp;"")</f>
        <v/>
      </c>
      <c r="I652">
        <f>IF($Y652="","",INDEX('Per Line'!$N$2:$N$8001,$Y652)&amp;"")</f>
        <v/>
      </c>
      <c r="J652">
        <f>IF($Y652="","",INDEX('Per Line'!$Q$2:$Q$8001,$Y652))</f>
        <v/>
      </c>
      <c r="K652" s="7">
        <f>IF($Y652="","",J652*V652/100)</f>
        <v/>
      </c>
      <c r="L652">
        <f>IF($Y652="","",INDEX('Per Line'!$K$2:$K$8001,$Y652)&amp;"")</f>
        <v/>
      </c>
      <c r="M652" s="7">
        <f>IF($Y652="","",SUMIFS('Per Line'!$Y$2:$Y$8001,'Per Line'!$AG$2:$AG$8001,$B652&amp;"|"&amp;$C652,'Per Line'!$AK$2:$AK$8001,1))</f>
        <v/>
      </c>
      <c r="N652">
        <f>IF($Y652="","",Settings!$C$7)</f>
        <v/>
      </c>
      <c r="O652" s="7">
        <f>IF($Y652="","",SUMIFS('Per Line'!$Y$2:$Y$8001,'Per Line'!$AG$2:$AG$8001,$B652&amp;"|"&amp;$C652,'Per Line'!$AJ$2:$AJ$8001,0,'Per Line'!$AK$2:$AK$8001,0))</f>
        <v/>
      </c>
      <c r="P652" s="7">
        <f>IF($Y652="","",O652*N652)</f>
        <v/>
      </c>
      <c r="Q652">
        <f>IF($Y652="","",Settings!$C$6)</f>
        <v/>
      </c>
      <c r="R652" s="7">
        <f>IF($Y652="","",SUMIFS('Per Line'!$Y$2:$Y$8001,'Per Line'!$AG$2:$AG$8001,$B652&amp;"|"&amp;$C652,'Per Line'!$AJ$2:$AJ$8001,1,'Per Line'!$AK$2:$AK$8001,0))</f>
        <v/>
      </c>
      <c r="S652" s="7">
        <f>IF($Y652="","",R652*Q652)</f>
        <v/>
      </c>
      <c r="T652" s="7">
        <f>IF($Y652="","",S652+P652)</f>
        <v/>
      </c>
      <c r="U652" s="7">
        <f>IF($Y652="","",V652-T652)</f>
        <v/>
      </c>
      <c r="V652" s="7">
        <f>IF($Y652="","",O652+R652+M652)</f>
        <v/>
      </c>
      <c r="W652" s="7">
        <f>IF($Y652="","",V652-T652-K652)</f>
        <v/>
      </c>
      <c r="X652" s="12" t="n"/>
      <c r="Y652" s="13">
        <f>IF(ROWS($Y$2:$Y652)&lt;=MAX('Per Line'!$AI$2:$AI$8001),MATCH(ROWS($Y$2:$Y652),'Per Line'!$AI$2:$AI$8001,0),"")</f>
        <v/>
      </c>
    </row>
    <row r="653">
      <c r="A653" s="12" t="n"/>
      <c r="B653">
        <f>IF($Y653="","",INDEX('Per Line'!$F$2:$F$8001,$Y653)&amp;"")</f>
        <v/>
      </c>
      <c r="C653">
        <f>IF($Y653="","",INDEX('Per Line'!$D$2:$D$8001,$Y653)&amp;"")</f>
        <v/>
      </c>
      <c r="D653">
        <f>IF($Y653="","",INDEX('Per Line'!$B$2:$B$8001,$Y653))</f>
        <v/>
      </c>
      <c r="E653">
        <f>IF($Y653="","",INDEX('Per Line'!$C$2:$C$8001,$Y653)&amp;"")</f>
        <v/>
      </c>
      <c r="F653">
        <f>IF($Y653="","",INDEX('Per Line'!$G$2:$G$8001,$Y653)&amp;"")</f>
        <v/>
      </c>
      <c r="G653">
        <f>IF($Y653="","",INDEX('Per Line'!$L$2:$L$8001,$Y653)&amp;"")</f>
        <v/>
      </c>
      <c r="H653">
        <f>IF($Y653="","",INDEX('Per Line'!$M$2:$M$8001,$Y653)&amp;"")</f>
        <v/>
      </c>
      <c r="I653">
        <f>IF($Y653="","",INDEX('Per Line'!$N$2:$N$8001,$Y653)&amp;"")</f>
        <v/>
      </c>
      <c r="J653">
        <f>IF($Y653="","",INDEX('Per Line'!$Q$2:$Q$8001,$Y653))</f>
        <v/>
      </c>
      <c r="K653" s="7">
        <f>IF($Y653="","",J653*V653/100)</f>
        <v/>
      </c>
      <c r="L653">
        <f>IF($Y653="","",INDEX('Per Line'!$K$2:$K$8001,$Y653)&amp;"")</f>
        <v/>
      </c>
      <c r="M653" s="7">
        <f>IF($Y653="","",SUMIFS('Per Line'!$Y$2:$Y$8001,'Per Line'!$AG$2:$AG$8001,$B653&amp;"|"&amp;$C653,'Per Line'!$AK$2:$AK$8001,1))</f>
        <v/>
      </c>
      <c r="N653">
        <f>IF($Y653="","",Settings!$C$7)</f>
        <v/>
      </c>
      <c r="O653" s="7">
        <f>IF($Y653="","",SUMIFS('Per Line'!$Y$2:$Y$8001,'Per Line'!$AG$2:$AG$8001,$B653&amp;"|"&amp;$C653,'Per Line'!$AJ$2:$AJ$8001,0,'Per Line'!$AK$2:$AK$8001,0))</f>
        <v/>
      </c>
      <c r="P653" s="7">
        <f>IF($Y653="","",O653*N653)</f>
        <v/>
      </c>
      <c r="Q653">
        <f>IF($Y653="","",Settings!$C$6)</f>
        <v/>
      </c>
      <c r="R653" s="7">
        <f>IF($Y653="","",SUMIFS('Per Line'!$Y$2:$Y$8001,'Per Line'!$AG$2:$AG$8001,$B653&amp;"|"&amp;$C653,'Per Line'!$AJ$2:$AJ$8001,1,'Per Line'!$AK$2:$AK$8001,0))</f>
        <v/>
      </c>
      <c r="S653" s="7">
        <f>IF($Y653="","",R653*Q653)</f>
        <v/>
      </c>
      <c r="T653" s="7">
        <f>IF($Y653="","",S653+P653)</f>
        <v/>
      </c>
      <c r="U653" s="7">
        <f>IF($Y653="","",V653-T653)</f>
        <v/>
      </c>
      <c r="V653" s="7">
        <f>IF($Y653="","",O653+R653+M653)</f>
        <v/>
      </c>
      <c r="W653" s="7">
        <f>IF($Y653="","",V653-T653-K653)</f>
        <v/>
      </c>
      <c r="X653" s="12" t="n"/>
      <c r="Y653" s="13">
        <f>IF(ROWS($Y$2:$Y653)&lt;=MAX('Per Line'!$AI$2:$AI$8001),MATCH(ROWS($Y$2:$Y653),'Per Line'!$AI$2:$AI$8001,0),"")</f>
        <v/>
      </c>
    </row>
    <row r="654">
      <c r="A654" s="12" t="n"/>
      <c r="B654">
        <f>IF($Y654="","",INDEX('Per Line'!$F$2:$F$8001,$Y654)&amp;"")</f>
        <v/>
      </c>
      <c r="C654">
        <f>IF($Y654="","",INDEX('Per Line'!$D$2:$D$8001,$Y654)&amp;"")</f>
        <v/>
      </c>
      <c r="D654">
        <f>IF($Y654="","",INDEX('Per Line'!$B$2:$B$8001,$Y654))</f>
        <v/>
      </c>
      <c r="E654">
        <f>IF($Y654="","",INDEX('Per Line'!$C$2:$C$8001,$Y654)&amp;"")</f>
        <v/>
      </c>
      <c r="F654">
        <f>IF($Y654="","",INDEX('Per Line'!$G$2:$G$8001,$Y654)&amp;"")</f>
        <v/>
      </c>
      <c r="G654">
        <f>IF($Y654="","",INDEX('Per Line'!$L$2:$L$8001,$Y654)&amp;"")</f>
        <v/>
      </c>
      <c r="H654">
        <f>IF($Y654="","",INDEX('Per Line'!$M$2:$M$8001,$Y654)&amp;"")</f>
        <v/>
      </c>
      <c r="I654">
        <f>IF($Y654="","",INDEX('Per Line'!$N$2:$N$8001,$Y654)&amp;"")</f>
        <v/>
      </c>
      <c r="J654">
        <f>IF($Y654="","",INDEX('Per Line'!$Q$2:$Q$8001,$Y654))</f>
        <v/>
      </c>
      <c r="K654" s="7">
        <f>IF($Y654="","",J654*V654/100)</f>
        <v/>
      </c>
      <c r="L654">
        <f>IF($Y654="","",INDEX('Per Line'!$K$2:$K$8001,$Y654)&amp;"")</f>
        <v/>
      </c>
      <c r="M654" s="7">
        <f>IF($Y654="","",SUMIFS('Per Line'!$Y$2:$Y$8001,'Per Line'!$AG$2:$AG$8001,$B654&amp;"|"&amp;$C654,'Per Line'!$AK$2:$AK$8001,1))</f>
        <v/>
      </c>
      <c r="N654">
        <f>IF($Y654="","",Settings!$C$7)</f>
        <v/>
      </c>
      <c r="O654" s="7">
        <f>IF($Y654="","",SUMIFS('Per Line'!$Y$2:$Y$8001,'Per Line'!$AG$2:$AG$8001,$B654&amp;"|"&amp;$C654,'Per Line'!$AJ$2:$AJ$8001,0,'Per Line'!$AK$2:$AK$8001,0))</f>
        <v/>
      </c>
      <c r="P654" s="7">
        <f>IF($Y654="","",O654*N654)</f>
        <v/>
      </c>
      <c r="Q654">
        <f>IF($Y654="","",Settings!$C$6)</f>
        <v/>
      </c>
      <c r="R654" s="7">
        <f>IF($Y654="","",SUMIFS('Per Line'!$Y$2:$Y$8001,'Per Line'!$AG$2:$AG$8001,$B654&amp;"|"&amp;$C654,'Per Line'!$AJ$2:$AJ$8001,1,'Per Line'!$AK$2:$AK$8001,0))</f>
        <v/>
      </c>
      <c r="S654" s="7">
        <f>IF($Y654="","",R654*Q654)</f>
        <v/>
      </c>
      <c r="T654" s="7">
        <f>IF($Y654="","",S654+P654)</f>
        <v/>
      </c>
      <c r="U654" s="7">
        <f>IF($Y654="","",V654-T654)</f>
        <v/>
      </c>
      <c r="V654" s="7">
        <f>IF($Y654="","",O654+R654+M654)</f>
        <v/>
      </c>
      <c r="W654" s="7">
        <f>IF($Y654="","",V654-T654-K654)</f>
        <v/>
      </c>
      <c r="X654" s="12" t="n"/>
      <c r="Y654" s="13">
        <f>IF(ROWS($Y$2:$Y654)&lt;=MAX('Per Line'!$AI$2:$AI$8001),MATCH(ROWS($Y$2:$Y654),'Per Line'!$AI$2:$AI$8001,0),"")</f>
        <v/>
      </c>
    </row>
    <row r="655">
      <c r="A655" s="12" t="n"/>
      <c r="B655">
        <f>IF($Y655="","",INDEX('Per Line'!$F$2:$F$8001,$Y655)&amp;"")</f>
        <v/>
      </c>
      <c r="C655">
        <f>IF($Y655="","",INDEX('Per Line'!$D$2:$D$8001,$Y655)&amp;"")</f>
        <v/>
      </c>
      <c r="D655">
        <f>IF($Y655="","",INDEX('Per Line'!$B$2:$B$8001,$Y655))</f>
        <v/>
      </c>
      <c r="E655">
        <f>IF($Y655="","",INDEX('Per Line'!$C$2:$C$8001,$Y655)&amp;"")</f>
        <v/>
      </c>
      <c r="F655">
        <f>IF($Y655="","",INDEX('Per Line'!$G$2:$G$8001,$Y655)&amp;"")</f>
        <v/>
      </c>
      <c r="G655">
        <f>IF($Y655="","",INDEX('Per Line'!$L$2:$L$8001,$Y655)&amp;"")</f>
        <v/>
      </c>
      <c r="H655">
        <f>IF($Y655="","",INDEX('Per Line'!$M$2:$M$8001,$Y655)&amp;"")</f>
        <v/>
      </c>
      <c r="I655">
        <f>IF($Y655="","",INDEX('Per Line'!$N$2:$N$8001,$Y655)&amp;"")</f>
        <v/>
      </c>
      <c r="J655">
        <f>IF($Y655="","",INDEX('Per Line'!$Q$2:$Q$8001,$Y655))</f>
        <v/>
      </c>
      <c r="K655" s="7">
        <f>IF($Y655="","",J655*V655/100)</f>
        <v/>
      </c>
      <c r="L655">
        <f>IF($Y655="","",INDEX('Per Line'!$K$2:$K$8001,$Y655)&amp;"")</f>
        <v/>
      </c>
      <c r="M655" s="7">
        <f>IF($Y655="","",SUMIFS('Per Line'!$Y$2:$Y$8001,'Per Line'!$AG$2:$AG$8001,$B655&amp;"|"&amp;$C655,'Per Line'!$AK$2:$AK$8001,1))</f>
        <v/>
      </c>
      <c r="N655">
        <f>IF($Y655="","",Settings!$C$7)</f>
        <v/>
      </c>
      <c r="O655" s="7">
        <f>IF($Y655="","",SUMIFS('Per Line'!$Y$2:$Y$8001,'Per Line'!$AG$2:$AG$8001,$B655&amp;"|"&amp;$C655,'Per Line'!$AJ$2:$AJ$8001,0,'Per Line'!$AK$2:$AK$8001,0))</f>
        <v/>
      </c>
      <c r="P655" s="7">
        <f>IF($Y655="","",O655*N655)</f>
        <v/>
      </c>
      <c r="Q655">
        <f>IF($Y655="","",Settings!$C$6)</f>
        <v/>
      </c>
      <c r="R655" s="7">
        <f>IF($Y655="","",SUMIFS('Per Line'!$Y$2:$Y$8001,'Per Line'!$AG$2:$AG$8001,$B655&amp;"|"&amp;$C655,'Per Line'!$AJ$2:$AJ$8001,1,'Per Line'!$AK$2:$AK$8001,0))</f>
        <v/>
      </c>
      <c r="S655" s="7">
        <f>IF($Y655="","",R655*Q655)</f>
        <v/>
      </c>
      <c r="T655" s="7">
        <f>IF($Y655="","",S655+P655)</f>
        <v/>
      </c>
      <c r="U655" s="7">
        <f>IF($Y655="","",V655-T655)</f>
        <v/>
      </c>
      <c r="V655" s="7">
        <f>IF($Y655="","",O655+R655+M655)</f>
        <v/>
      </c>
      <c r="W655" s="7">
        <f>IF($Y655="","",V655-T655-K655)</f>
        <v/>
      </c>
      <c r="X655" s="12" t="n"/>
      <c r="Y655" s="13">
        <f>IF(ROWS($Y$2:$Y655)&lt;=MAX('Per Line'!$AI$2:$AI$8001),MATCH(ROWS($Y$2:$Y655),'Per Line'!$AI$2:$AI$8001,0),"")</f>
        <v/>
      </c>
    </row>
    <row r="656">
      <c r="A656" s="12" t="n"/>
      <c r="B656">
        <f>IF($Y656="","",INDEX('Per Line'!$F$2:$F$8001,$Y656)&amp;"")</f>
        <v/>
      </c>
      <c r="C656">
        <f>IF($Y656="","",INDEX('Per Line'!$D$2:$D$8001,$Y656)&amp;"")</f>
        <v/>
      </c>
      <c r="D656">
        <f>IF($Y656="","",INDEX('Per Line'!$B$2:$B$8001,$Y656))</f>
        <v/>
      </c>
      <c r="E656">
        <f>IF($Y656="","",INDEX('Per Line'!$C$2:$C$8001,$Y656)&amp;"")</f>
        <v/>
      </c>
      <c r="F656">
        <f>IF($Y656="","",INDEX('Per Line'!$G$2:$G$8001,$Y656)&amp;"")</f>
        <v/>
      </c>
      <c r="G656">
        <f>IF($Y656="","",INDEX('Per Line'!$L$2:$L$8001,$Y656)&amp;"")</f>
        <v/>
      </c>
      <c r="H656">
        <f>IF($Y656="","",INDEX('Per Line'!$M$2:$M$8001,$Y656)&amp;"")</f>
        <v/>
      </c>
      <c r="I656">
        <f>IF($Y656="","",INDEX('Per Line'!$N$2:$N$8001,$Y656)&amp;"")</f>
        <v/>
      </c>
      <c r="J656">
        <f>IF($Y656="","",INDEX('Per Line'!$Q$2:$Q$8001,$Y656))</f>
        <v/>
      </c>
      <c r="K656" s="7">
        <f>IF($Y656="","",J656*V656/100)</f>
        <v/>
      </c>
      <c r="L656">
        <f>IF($Y656="","",INDEX('Per Line'!$K$2:$K$8001,$Y656)&amp;"")</f>
        <v/>
      </c>
      <c r="M656" s="7">
        <f>IF($Y656="","",SUMIFS('Per Line'!$Y$2:$Y$8001,'Per Line'!$AG$2:$AG$8001,$B656&amp;"|"&amp;$C656,'Per Line'!$AK$2:$AK$8001,1))</f>
        <v/>
      </c>
      <c r="N656">
        <f>IF($Y656="","",Settings!$C$7)</f>
        <v/>
      </c>
      <c r="O656" s="7">
        <f>IF($Y656="","",SUMIFS('Per Line'!$Y$2:$Y$8001,'Per Line'!$AG$2:$AG$8001,$B656&amp;"|"&amp;$C656,'Per Line'!$AJ$2:$AJ$8001,0,'Per Line'!$AK$2:$AK$8001,0))</f>
        <v/>
      </c>
      <c r="P656" s="7">
        <f>IF($Y656="","",O656*N656)</f>
        <v/>
      </c>
      <c r="Q656">
        <f>IF($Y656="","",Settings!$C$6)</f>
        <v/>
      </c>
      <c r="R656" s="7">
        <f>IF($Y656="","",SUMIFS('Per Line'!$Y$2:$Y$8001,'Per Line'!$AG$2:$AG$8001,$B656&amp;"|"&amp;$C656,'Per Line'!$AJ$2:$AJ$8001,1,'Per Line'!$AK$2:$AK$8001,0))</f>
        <v/>
      </c>
      <c r="S656" s="7">
        <f>IF($Y656="","",R656*Q656)</f>
        <v/>
      </c>
      <c r="T656" s="7">
        <f>IF($Y656="","",S656+P656)</f>
        <v/>
      </c>
      <c r="U656" s="7">
        <f>IF($Y656="","",V656-T656)</f>
        <v/>
      </c>
      <c r="V656" s="7">
        <f>IF($Y656="","",O656+R656+M656)</f>
        <v/>
      </c>
      <c r="W656" s="7">
        <f>IF($Y656="","",V656-T656-K656)</f>
        <v/>
      </c>
      <c r="X656" s="12" t="n"/>
      <c r="Y656" s="13">
        <f>IF(ROWS($Y$2:$Y656)&lt;=MAX('Per Line'!$AI$2:$AI$8001),MATCH(ROWS($Y$2:$Y656),'Per Line'!$AI$2:$AI$8001,0),"")</f>
        <v/>
      </c>
    </row>
    <row r="657">
      <c r="A657" s="12" t="n"/>
      <c r="B657">
        <f>IF($Y657="","",INDEX('Per Line'!$F$2:$F$8001,$Y657)&amp;"")</f>
        <v/>
      </c>
      <c r="C657">
        <f>IF($Y657="","",INDEX('Per Line'!$D$2:$D$8001,$Y657)&amp;"")</f>
        <v/>
      </c>
      <c r="D657">
        <f>IF($Y657="","",INDEX('Per Line'!$B$2:$B$8001,$Y657))</f>
        <v/>
      </c>
      <c r="E657">
        <f>IF($Y657="","",INDEX('Per Line'!$C$2:$C$8001,$Y657)&amp;"")</f>
        <v/>
      </c>
      <c r="F657">
        <f>IF($Y657="","",INDEX('Per Line'!$G$2:$G$8001,$Y657)&amp;"")</f>
        <v/>
      </c>
      <c r="G657">
        <f>IF($Y657="","",INDEX('Per Line'!$L$2:$L$8001,$Y657)&amp;"")</f>
        <v/>
      </c>
      <c r="H657">
        <f>IF($Y657="","",INDEX('Per Line'!$M$2:$M$8001,$Y657)&amp;"")</f>
        <v/>
      </c>
      <c r="I657">
        <f>IF($Y657="","",INDEX('Per Line'!$N$2:$N$8001,$Y657)&amp;"")</f>
        <v/>
      </c>
      <c r="J657">
        <f>IF($Y657="","",INDEX('Per Line'!$Q$2:$Q$8001,$Y657))</f>
        <v/>
      </c>
      <c r="K657" s="7">
        <f>IF($Y657="","",J657*V657/100)</f>
        <v/>
      </c>
      <c r="L657">
        <f>IF($Y657="","",INDEX('Per Line'!$K$2:$K$8001,$Y657)&amp;"")</f>
        <v/>
      </c>
      <c r="M657" s="7">
        <f>IF($Y657="","",SUMIFS('Per Line'!$Y$2:$Y$8001,'Per Line'!$AG$2:$AG$8001,$B657&amp;"|"&amp;$C657,'Per Line'!$AK$2:$AK$8001,1))</f>
        <v/>
      </c>
      <c r="N657">
        <f>IF($Y657="","",Settings!$C$7)</f>
        <v/>
      </c>
      <c r="O657" s="7">
        <f>IF($Y657="","",SUMIFS('Per Line'!$Y$2:$Y$8001,'Per Line'!$AG$2:$AG$8001,$B657&amp;"|"&amp;$C657,'Per Line'!$AJ$2:$AJ$8001,0,'Per Line'!$AK$2:$AK$8001,0))</f>
        <v/>
      </c>
      <c r="P657" s="7">
        <f>IF($Y657="","",O657*N657)</f>
        <v/>
      </c>
      <c r="Q657">
        <f>IF($Y657="","",Settings!$C$6)</f>
        <v/>
      </c>
      <c r="R657" s="7">
        <f>IF($Y657="","",SUMIFS('Per Line'!$Y$2:$Y$8001,'Per Line'!$AG$2:$AG$8001,$B657&amp;"|"&amp;$C657,'Per Line'!$AJ$2:$AJ$8001,1,'Per Line'!$AK$2:$AK$8001,0))</f>
        <v/>
      </c>
      <c r="S657" s="7">
        <f>IF($Y657="","",R657*Q657)</f>
        <v/>
      </c>
      <c r="T657" s="7">
        <f>IF($Y657="","",S657+P657)</f>
        <v/>
      </c>
      <c r="U657" s="7">
        <f>IF($Y657="","",V657-T657)</f>
        <v/>
      </c>
      <c r="V657" s="7">
        <f>IF($Y657="","",O657+R657+M657)</f>
        <v/>
      </c>
      <c r="W657" s="7">
        <f>IF($Y657="","",V657-T657-K657)</f>
        <v/>
      </c>
      <c r="X657" s="12" t="n"/>
      <c r="Y657" s="13">
        <f>IF(ROWS($Y$2:$Y657)&lt;=MAX('Per Line'!$AI$2:$AI$8001),MATCH(ROWS($Y$2:$Y657),'Per Line'!$AI$2:$AI$8001,0),"")</f>
        <v/>
      </c>
    </row>
    <row r="658">
      <c r="A658" s="12" t="n"/>
      <c r="B658">
        <f>IF($Y658="","",INDEX('Per Line'!$F$2:$F$8001,$Y658)&amp;"")</f>
        <v/>
      </c>
      <c r="C658">
        <f>IF($Y658="","",INDEX('Per Line'!$D$2:$D$8001,$Y658)&amp;"")</f>
        <v/>
      </c>
      <c r="D658">
        <f>IF($Y658="","",INDEX('Per Line'!$B$2:$B$8001,$Y658))</f>
        <v/>
      </c>
      <c r="E658">
        <f>IF($Y658="","",INDEX('Per Line'!$C$2:$C$8001,$Y658)&amp;"")</f>
        <v/>
      </c>
      <c r="F658">
        <f>IF($Y658="","",INDEX('Per Line'!$G$2:$G$8001,$Y658)&amp;"")</f>
        <v/>
      </c>
      <c r="G658">
        <f>IF($Y658="","",INDEX('Per Line'!$L$2:$L$8001,$Y658)&amp;"")</f>
        <v/>
      </c>
      <c r="H658">
        <f>IF($Y658="","",INDEX('Per Line'!$M$2:$M$8001,$Y658)&amp;"")</f>
        <v/>
      </c>
      <c r="I658">
        <f>IF($Y658="","",INDEX('Per Line'!$N$2:$N$8001,$Y658)&amp;"")</f>
        <v/>
      </c>
      <c r="J658">
        <f>IF($Y658="","",INDEX('Per Line'!$Q$2:$Q$8001,$Y658))</f>
        <v/>
      </c>
      <c r="K658" s="7">
        <f>IF($Y658="","",J658*V658/100)</f>
        <v/>
      </c>
      <c r="L658">
        <f>IF($Y658="","",INDEX('Per Line'!$K$2:$K$8001,$Y658)&amp;"")</f>
        <v/>
      </c>
      <c r="M658" s="7">
        <f>IF($Y658="","",SUMIFS('Per Line'!$Y$2:$Y$8001,'Per Line'!$AG$2:$AG$8001,$B658&amp;"|"&amp;$C658,'Per Line'!$AK$2:$AK$8001,1))</f>
        <v/>
      </c>
      <c r="N658">
        <f>IF($Y658="","",Settings!$C$7)</f>
        <v/>
      </c>
      <c r="O658" s="7">
        <f>IF($Y658="","",SUMIFS('Per Line'!$Y$2:$Y$8001,'Per Line'!$AG$2:$AG$8001,$B658&amp;"|"&amp;$C658,'Per Line'!$AJ$2:$AJ$8001,0,'Per Line'!$AK$2:$AK$8001,0))</f>
        <v/>
      </c>
      <c r="P658" s="7">
        <f>IF($Y658="","",O658*N658)</f>
        <v/>
      </c>
      <c r="Q658">
        <f>IF($Y658="","",Settings!$C$6)</f>
        <v/>
      </c>
      <c r="R658" s="7">
        <f>IF($Y658="","",SUMIFS('Per Line'!$Y$2:$Y$8001,'Per Line'!$AG$2:$AG$8001,$B658&amp;"|"&amp;$C658,'Per Line'!$AJ$2:$AJ$8001,1,'Per Line'!$AK$2:$AK$8001,0))</f>
        <v/>
      </c>
      <c r="S658" s="7">
        <f>IF($Y658="","",R658*Q658)</f>
        <v/>
      </c>
      <c r="T658" s="7">
        <f>IF($Y658="","",S658+P658)</f>
        <v/>
      </c>
      <c r="U658" s="7">
        <f>IF($Y658="","",V658-T658)</f>
        <v/>
      </c>
      <c r="V658" s="7">
        <f>IF($Y658="","",O658+R658+M658)</f>
        <v/>
      </c>
      <c r="W658" s="7">
        <f>IF($Y658="","",V658-T658-K658)</f>
        <v/>
      </c>
      <c r="X658" s="12" t="n"/>
      <c r="Y658" s="13">
        <f>IF(ROWS($Y$2:$Y658)&lt;=MAX('Per Line'!$AI$2:$AI$8001),MATCH(ROWS($Y$2:$Y658),'Per Line'!$AI$2:$AI$8001,0),"")</f>
        <v/>
      </c>
    </row>
    <row r="659">
      <c r="A659" s="12" t="n"/>
      <c r="B659">
        <f>IF($Y659="","",INDEX('Per Line'!$F$2:$F$8001,$Y659)&amp;"")</f>
        <v/>
      </c>
      <c r="C659">
        <f>IF($Y659="","",INDEX('Per Line'!$D$2:$D$8001,$Y659)&amp;"")</f>
        <v/>
      </c>
      <c r="D659">
        <f>IF($Y659="","",INDEX('Per Line'!$B$2:$B$8001,$Y659))</f>
        <v/>
      </c>
      <c r="E659">
        <f>IF($Y659="","",INDEX('Per Line'!$C$2:$C$8001,$Y659)&amp;"")</f>
        <v/>
      </c>
      <c r="F659">
        <f>IF($Y659="","",INDEX('Per Line'!$G$2:$G$8001,$Y659)&amp;"")</f>
        <v/>
      </c>
      <c r="G659">
        <f>IF($Y659="","",INDEX('Per Line'!$L$2:$L$8001,$Y659)&amp;"")</f>
        <v/>
      </c>
      <c r="H659">
        <f>IF($Y659="","",INDEX('Per Line'!$M$2:$M$8001,$Y659)&amp;"")</f>
        <v/>
      </c>
      <c r="I659">
        <f>IF($Y659="","",INDEX('Per Line'!$N$2:$N$8001,$Y659)&amp;"")</f>
        <v/>
      </c>
      <c r="J659">
        <f>IF($Y659="","",INDEX('Per Line'!$Q$2:$Q$8001,$Y659))</f>
        <v/>
      </c>
      <c r="K659" s="7">
        <f>IF($Y659="","",J659*V659/100)</f>
        <v/>
      </c>
      <c r="L659">
        <f>IF($Y659="","",INDEX('Per Line'!$K$2:$K$8001,$Y659)&amp;"")</f>
        <v/>
      </c>
      <c r="M659" s="7">
        <f>IF($Y659="","",SUMIFS('Per Line'!$Y$2:$Y$8001,'Per Line'!$AG$2:$AG$8001,$B659&amp;"|"&amp;$C659,'Per Line'!$AK$2:$AK$8001,1))</f>
        <v/>
      </c>
      <c r="N659">
        <f>IF($Y659="","",Settings!$C$7)</f>
        <v/>
      </c>
      <c r="O659" s="7">
        <f>IF($Y659="","",SUMIFS('Per Line'!$Y$2:$Y$8001,'Per Line'!$AG$2:$AG$8001,$B659&amp;"|"&amp;$C659,'Per Line'!$AJ$2:$AJ$8001,0,'Per Line'!$AK$2:$AK$8001,0))</f>
        <v/>
      </c>
      <c r="P659" s="7">
        <f>IF($Y659="","",O659*N659)</f>
        <v/>
      </c>
      <c r="Q659">
        <f>IF($Y659="","",Settings!$C$6)</f>
        <v/>
      </c>
      <c r="R659" s="7">
        <f>IF($Y659="","",SUMIFS('Per Line'!$Y$2:$Y$8001,'Per Line'!$AG$2:$AG$8001,$B659&amp;"|"&amp;$C659,'Per Line'!$AJ$2:$AJ$8001,1,'Per Line'!$AK$2:$AK$8001,0))</f>
        <v/>
      </c>
      <c r="S659" s="7">
        <f>IF($Y659="","",R659*Q659)</f>
        <v/>
      </c>
      <c r="T659" s="7">
        <f>IF($Y659="","",S659+P659)</f>
        <v/>
      </c>
      <c r="U659" s="7">
        <f>IF($Y659="","",V659-T659)</f>
        <v/>
      </c>
      <c r="V659" s="7">
        <f>IF($Y659="","",O659+R659+M659)</f>
        <v/>
      </c>
      <c r="W659" s="7">
        <f>IF($Y659="","",V659-T659-K659)</f>
        <v/>
      </c>
      <c r="X659" s="12" t="n"/>
      <c r="Y659" s="13">
        <f>IF(ROWS($Y$2:$Y659)&lt;=MAX('Per Line'!$AI$2:$AI$8001),MATCH(ROWS($Y$2:$Y659),'Per Line'!$AI$2:$AI$8001,0),"")</f>
        <v/>
      </c>
    </row>
    <row r="660">
      <c r="A660" s="12" t="n"/>
      <c r="B660">
        <f>IF($Y660="","",INDEX('Per Line'!$F$2:$F$8001,$Y660)&amp;"")</f>
        <v/>
      </c>
      <c r="C660">
        <f>IF($Y660="","",INDEX('Per Line'!$D$2:$D$8001,$Y660)&amp;"")</f>
        <v/>
      </c>
      <c r="D660">
        <f>IF($Y660="","",INDEX('Per Line'!$B$2:$B$8001,$Y660))</f>
        <v/>
      </c>
      <c r="E660">
        <f>IF($Y660="","",INDEX('Per Line'!$C$2:$C$8001,$Y660)&amp;"")</f>
        <v/>
      </c>
      <c r="F660">
        <f>IF($Y660="","",INDEX('Per Line'!$G$2:$G$8001,$Y660)&amp;"")</f>
        <v/>
      </c>
      <c r="G660">
        <f>IF($Y660="","",INDEX('Per Line'!$L$2:$L$8001,$Y660)&amp;"")</f>
        <v/>
      </c>
      <c r="H660">
        <f>IF($Y660="","",INDEX('Per Line'!$M$2:$M$8001,$Y660)&amp;"")</f>
        <v/>
      </c>
      <c r="I660">
        <f>IF($Y660="","",INDEX('Per Line'!$N$2:$N$8001,$Y660)&amp;"")</f>
        <v/>
      </c>
      <c r="J660">
        <f>IF($Y660="","",INDEX('Per Line'!$Q$2:$Q$8001,$Y660))</f>
        <v/>
      </c>
      <c r="K660" s="7">
        <f>IF($Y660="","",J660*V660/100)</f>
        <v/>
      </c>
      <c r="L660">
        <f>IF($Y660="","",INDEX('Per Line'!$K$2:$K$8001,$Y660)&amp;"")</f>
        <v/>
      </c>
      <c r="M660" s="7">
        <f>IF($Y660="","",SUMIFS('Per Line'!$Y$2:$Y$8001,'Per Line'!$AG$2:$AG$8001,$B660&amp;"|"&amp;$C660,'Per Line'!$AK$2:$AK$8001,1))</f>
        <v/>
      </c>
      <c r="N660">
        <f>IF($Y660="","",Settings!$C$7)</f>
        <v/>
      </c>
      <c r="O660" s="7">
        <f>IF($Y660="","",SUMIFS('Per Line'!$Y$2:$Y$8001,'Per Line'!$AG$2:$AG$8001,$B660&amp;"|"&amp;$C660,'Per Line'!$AJ$2:$AJ$8001,0,'Per Line'!$AK$2:$AK$8001,0))</f>
        <v/>
      </c>
      <c r="P660" s="7">
        <f>IF($Y660="","",O660*N660)</f>
        <v/>
      </c>
      <c r="Q660">
        <f>IF($Y660="","",Settings!$C$6)</f>
        <v/>
      </c>
      <c r="R660" s="7">
        <f>IF($Y660="","",SUMIFS('Per Line'!$Y$2:$Y$8001,'Per Line'!$AG$2:$AG$8001,$B660&amp;"|"&amp;$C660,'Per Line'!$AJ$2:$AJ$8001,1,'Per Line'!$AK$2:$AK$8001,0))</f>
        <v/>
      </c>
      <c r="S660" s="7">
        <f>IF($Y660="","",R660*Q660)</f>
        <v/>
      </c>
      <c r="T660" s="7">
        <f>IF($Y660="","",S660+P660)</f>
        <v/>
      </c>
      <c r="U660" s="7">
        <f>IF($Y660="","",V660-T660)</f>
        <v/>
      </c>
      <c r="V660" s="7">
        <f>IF($Y660="","",O660+R660+M660)</f>
        <v/>
      </c>
      <c r="W660" s="7">
        <f>IF($Y660="","",V660-T660-K660)</f>
        <v/>
      </c>
      <c r="X660" s="12" t="n"/>
      <c r="Y660" s="13">
        <f>IF(ROWS($Y$2:$Y660)&lt;=MAX('Per Line'!$AI$2:$AI$8001),MATCH(ROWS($Y$2:$Y660),'Per Line'!$AI$2:$AI$8001,0),"")</f>
        <v/>
      </c>
    </row>
    <row r="661">
      <c r="A661" s="12" t="n"/>
      <c r="B661">
        <f>IF($Y661="","",INDEX('Per Line'!$F$2:$F$8001,$Y661)&amp;"")</f>
        <v/>
      </c>
      <c r="C661">
        <f>IF($Y661="","",INDEX('Per Line'!$D$2:$D$8001,$Y661)&amp;"")</f>
        <v/>
      </c>
      <c r="D661">
        <f>IF($Y661="","",INDEX('Per Line'!$B$2:$B$8001,$Y661))</f>
        <v/>
      </c>
      <c r="E661">
        <f>IF($Y661="","",INDEX('Per Line'!$C$2:$C$8001,$Y661)&amp;"")</f>
        <v/>
      </c>
      <c r="F661">
        <f>IF($Y661="","",INDEX('Per Line'!$G$2:$G$8001,$Y661)&amp;"")</f>
        <v/>
      </c>
      <c r="G661">
        <f>IF($Y661="","",INDEX('Per Line'!$L$2:$L$8001,$Y661)&amp;"")</f>
        <v/>
      </c>
      <c r="H661">
        <f>IF($Y661="","",INDEX('Per Line'!$M$2:$M$8001,$Y661)&amp;"")</f>
        <v/>
      </c>
      <c r="I661">
        <f>IF($Y661="","",INDEX('Per Line'!$N$2:$N$8001,$Y661)&amp;"")</f>
        <v/>
      </c>
      <c r="J661">
        <f>IF($Y661="","",INDEX('Per Line'!$Q$2:$Q$8001,$Y661))</f>
        <v/>
      </c>
      <c r="K661" s="7">
        <f>IF($Y661="","",J661*V661/100)</f>
        <v/>
      </c>
      <c r="L661">
        <f>IF($Y661="","",INDEX('Per Line'!$K$2:$K$8001,$Y661)&amp;"")</f>
        <v/>
      </c>
      <c r="M661" s="7">
        <f>IF($Y661="","",SUMIFS('Per Line'!$Y$2:$Y$8001,'Per Line'!$AG$2:$AG$8001,$B661&amp;"|"&amp;$C661,'Per Line'!$AK$2:$AK$8001,1))</f>
        <v/>
      </c>
      <c r="N661">
        <f>IF($Y661="","",Settings!$C$7)</f>
        <v/>
      </c>
      <c r="O661" s="7">
        <f>IF($Y661="","",SUMIFS('Per Line'!$Y$2:$Y$8001,'Per Line'!$AG$2:$AG$8001,$B661&amp;"|"&amp;$C661,'Per Line'!$AJ$2:$AJ$8001,0,'Per Line'!$AK$2:$AK$8001,0))</f>
        <v/>
      </c>
      <c r="P661" s="7">
        <f>IF($Y661="","",O661*N661)</f>
        <v/>
      </c>
      <c r="Q661">
        <f>IF($Y661="","",Settings!$C$6)</f>
        <v/>
      </c>
      <c r="R661" s="7">
        <f>IF($Y661="","",SUMIFS('Per Line'!$Y$2:$Y$8001,'Per Line'!$AG$2:$AG$8001,$B661&amp;"|"&amp;$C661,'Per Line'!$AJ$2:$AJ$8001,1,'Per Line'!$AK$2:$AK$8001,0))</f>
        <v/>
      </c>
      <c r="S661" s="7">
        <f>IF($Y661="","",R661*Q661)</f>
        <v/>
      </c>
      <c r="T661" s="7">
        <f>IF($Y661="","",S661+P661)</f>
        <v/>
      </c>
      <c r="U661" s="7">
        <f>IF($Y661="","",V661-T661)</f>
        <v/>
      </c>
      <c r="V661" s="7">
        <f>IF($Y661="","",O661+R661+M661)</f>
        <v/>
      </c>
      <c r="W661" s="7">
        <f>IF($Y661="","",V661-T661-K661)</f>
        <v/>
      </c>
      <c r="X661" s="12" t="n"/>
      <c r="Y661" s="13">
        <f>IF(ROWS($Y$2:$Y661)&lt;=MAX('Per Line'!$AI$2:$AI$8001),MATCH(ROWS($Y$2:$Y661),'Per Line'!$AI$2:$AI$8001,0),"")</f>
        <v/>
      </c>
    </row>
    <row r="662">
      <c r="A662" s="12" t="n"/>
      <c r="B662">
        <f>IF($Y662="","",INDEX('Per Line'!$F$2:$F$8001,$Y662)&amp;"")</f>
        <v/>
      </c>
      <c r="C662">
        <f>IF($Y662="","",INDEX('Per Line'!$D$2:$D$8001,$Y662)&amp;"")</f>
        <v/>
      </c>
      <c r="D662">
        <f>IF($Y662="","",INDEX('Per Line'!$B$2:$B$8001,$Y662))</f>
        <v/>
      </c>
      <c r="E662">
        <f>IF($Y662="","",INDEX('Per Line'!$C$2:$C$8001,$Y662)&amp;"")</f>
        <v/>
      </c>
      <c r="F662">
        <f>IF($Y662="","",INDEX('Per Line'!$G$2:$G$8001,$Y662)&amp;"")</f>
        <v/>
      </c>
      <c r="G662">
        <f>IF($Y662="","",INDEX('Per Line'!$L$2:$L$8001,$Y662)&amp;"")</f>
        <v/>
      </c>
      <c r="H662">
        <f>IF($Y662="","",INDEX('Per Line'!$M$2:$M$8001,$Y662)&amp;"")</f>
        <v/>
      </c>
      <c r="I662">
        <f>IF($Y662="","",INDEX('Per Line'!$N$2:$N$8001,$Y662)&amp;"")</f>
        <v/>
      </c>
      <c r="J662">
        <f>IF($Y662="","",INDEX('Per Line'!$Q$2:$Q$8001,$Y662))</f>
        <v/>
      </c>
      <c r="K662" s="7">
        <f>IF($Y662="","",J662*V662/100)</f>
        <v/>
      </c>
      <c r="L662">
        <f>IF($Y662="","",INDEX('Per Line'!$K$2:$K$8001,$Y662)&amp;"")</f>
        <v/>
      </c>
      <c r="M662" s="7">
        <f>IF($Y662="","",SUMIFS('Per Line'!$Y$2:$Y$8001,'Per Line'!$AG$2:$AG$8001,$B662&amp;"|"&amp;$C662,'Per Line'!$AK$2:$AK$8001,1))</f>
        <v/>
      </c>
      <c r="N662">
        <f>IF($Y662="","",Settings!$C$7)</f>
        <v/>
      </c>
      <c r="O662" s="7">
        <f>IF($Y662="","",SUMIFS('Per Line'!$Y$2:$Y$8001,'Per Line'!$AG$2:$AG$8001,$B662&amp;"|"&amp;$C662,'Per Line'!$AJ$2:$AJ$8001,0,'Per Line'!$AK$2:$AK$8001,0))</f>
        <v/>
      </c>
      <c r="P662" s="7">
        <f>IF($Y662="","",O662*N662)</f>
        <v/>
      </c>
      <c r="Q662">
        <f>IF($Y662="","",Settings!$C$6)</f>
        <v/>
      </c>
      <c r="R662" s="7">
        <f>IF($Y662="","",SUMIFS('Per Line'!$Y$2:$Y$8001,'Per Line'!$AG$2:$AG$8001,$B662&amp;"|"&amp;$C662,'Per Line'!$AJ$2:$AJ$8001,1,'Per Line'!$AK$2:$AK$8001,0))</f>
        <v/>
      </c>
      <c r="S662" s="7">
        <f>IF($Y662="","",R662*Q662)</f>
        <v/>
      </c>
      <c r="T662" s="7">
        <f>IF($Y662="","",S662+P662)</f>
        <v/>
      </c>
      <c r="U662" s="7">
        <f>IF($Y662="","",V662-T662)</f>
        <v/>
      </c>
      <c r="V662" s="7">
        <f>IF($Y662="","",O662+R662+M662)</f>
        <v/>
      </c>
      <c r="W662" s="7">
        <f>IF($Y662="","",V662-T662-K662)</f>
        <v/>
      </c>
      <c r="X662" s="12" t="n"/>
      <c r="Y662" s="13">
        <f>IF(ROWS($Y$2:$Y662)&lt;=MAX('Per Line'!$AI$2:$AI$8001),MATCH(ROWS($Y$2:$Y662),'Per Line'!$AI$2:$AI$8001,0),"")</f>
        <v/>
      </c>
    </row>
    <row r="663">
      <c r="A663" s="12" t="n"/>
      <c r="B663">
        <f>IF($Y663="","",INDEX('Per Line'!$F$2:$F$8001,$Y663)&amp;"")</f>
        <v/>
      </c>
      <c r="C663">
        <f>IF($Y663="","",INDEX('Per Line'!$D$2:$D$8001,$Y663)&amp;"")</f>
        <v/>
      </c>
      <c r="D663">
        <f>IF($Y663="","",INDEX('Per Line'!$B$2:$B$8001,$Y663))</f>
        <v/>
      </c>
      <c r="E663">
        <f>IF($Y663="","",INDEX('Per Line'!$C$2:$C$8001,$Y663)&amp;"")</f>
        <v/>
      </c>
      <c r="F663">
        <f>IF($Y663="","",INDEX('Per Line'!$G$2:$G$8001,$Y663)&amp;"")</f>
        <v/>
      </c>
      <c r="G663">
        <f>IF($Y663="","",INDEX('Per Line'!$L$2:$L$8001,$Y663)&amp;"")</f>
        <v/>
      </c>
      <c r="H663">
        <f>IF($Y663="","",INDEX('Per Line'!$M$2:$M$8001,$Y663)&amp;"")</f>
        <v/>
      </c>
      <c r="I663">
        <f>IF($Y663="","",INDEX('Per Line'!$N$2:$N$8001,$Y663)&amp;"")</f>
        <v/>
      </c>
      <c r="J663">
        <f>IF($Y663="","",INDEX('Per Line'!$Q$2:$Q$8001,$Y663))</f>
        <v/>
      </c>
      <c r="K663" s="7">
        <f>IF($Y663="","",J663*V663/100)</f>
        <v/>
      </c>
      <c r="L663">
        <f>IF($Y663="","",INDEX('Per Line'!$K$2:$K$8001,$Y663)&amp;"")</f>
        <v/>
      </c>
      <c r="M663" s="7">
        <f>IF($Y663="","",SUMIFS('Per Line'!$Y$2:$Y$8001,'Per Line'!$AG$2:$AG$8001,$B663&amp;"|"&amp;$C663,'Per Line'!$AK$2:$AK$8001,1))</f>
        <v/>
      </c>
      <c r="N663">
        <f>IF($Y663="","",Settings!$C$7)</f>
        <v/>
      </c>
      <c r="O663" s="7">
        <f>IF($Y663="","",SUMIFS('Per Line'!$Y$2:$Y$8001,'Per Line'!$AG$2:$AG$8001,$B663&amp;"|"&amp;$C663,'Per Line'!$AJ$2:$AJ$8001,0,'Per Line'!$AK$2:$AK$8001,0))</f>
        <v/>
      </c>
      <c r="P663" s="7">
        <f>IF($Y663="","",O663*N663)</f>
        <v/>
      </c>
      <c r="Q663">
        <f>IF($Y663="","",Settings!$C$6)</f>
        <v/>
      </c>
      <c r="R663" s="7">
        <f>IF($Y663="","",SUMIFS('Per Line'!$Y$2:$Y$8001,'Per Line'!$AG$2:$AG$8001,$B663&amp;"|"&amp;$C663,'Per Line'!$AJ$2:$AJ$8001,1,'Per Line'!$AK$2:$AK$8001,0))</f>
        <v/>
      </c>
      <c r="S663" s="7">
        <f>IF($Y663="","",R663*Q663)</f>
        <v/>
      </c>
      <c r="T663" s="7">
        <f>IF($Y663="","",S663+P663)</f>
        <v/>
      </c>
      <c r="U663" s="7">
        <f>IF($Y663="","",V663-T663)</f>
        <v/>
      </c>
      <c r="V663" s="7">
        <f>IF($Y663="","",O663+R663+M663)</f>
        <v/>
      </c>
      <c r="W663" s="7">
        <f>IF($Y663="","",V663-T663-K663)</f>
        <v/>
      </c>
      <c r="X663" s="12" t="n"/>
      <c r="Y663" s="13">
        <f>IF(ROWS($Y$2:$Y663)&lt;=MAX('Per Line'!$AI$2:$AI$8001),MATCH(ROWS($Y$2:$Y663),'Per Line'!$AI$2:$AI$8001,0),"")</f>
        <v/>
      </c>
    </row>
    <row r="664">
      <c r="A664" s="12" t="n"/>
      <c r="B664">
        <f>IF($Y664="","",INDEX('Per Line'!$F$2:$F$8001,$Y664)&amp;"")</f>
        <v/>
      </c>
      <c r="C664">
        <f>IF($Y664="","",INDEX('Per Line'!$D$2:$D$8001,$Y664)&amp;"")</f>
        <v/>
      </c>
      <c r="D664">
        <f>IF($Y664="","",INDEX('Per Line'!$B$2:$B$8001,$Y664))</f>
        <v/>
      </c>
      <c r="E664">
        <f>IF($Y664="","",INDEX('Per Line'!$C$2:$C$8001,$Y664)&amp;"")</f>
        <v/>
      </c>
      <c r="F664">
        <f>IF($Y664="","",INDEX('Per Line'!$G$2:$G$8001,$Y664)&amp;"")</f>
        <v/>
      </c>
      <c r="G664">
        <f>IF($Y664="","",INDEX('Per Line'!$L$2:$L$8001,$Y664)&amp;"")</f>
        <v/>
      </c>
      <c r="H664">
        <f>IF($Y664="","",INDEX('Per Line'!$M$2:$M$8001,$Y664)&amp;"")</f>
        <v/>
      </c>
      <c r="I664">
        <f>IF($Y664="","",INDEX('Per Line'!$N$2:$N$8001,$Y664)&amp;"")</f>
        <v/>
      </c>
      <c r="J664">
        <f>IF($Y664="","",INDEX('Per Line'!$Q$2:$Q$8001,$Y664))</f>
        <v/>
      </c>
      <c r="K664" s="7">
        <f>IF($Y664="","",J664*V664/100)</f>
        <v/>
      </c>
      <c r="L664">
        <f>IF($Y664="","",INDEX('Per Line'!$K$2:$K$8001,$Y664)&amp;"")</f>
        <v/>
      </c>
      <c r="M664" s="7">
        <f>IF($Y664="","",SUMIFS('Per Line'!$Y$2:$Y$8001,'Per Line'!$AG$2:$AG$8001,$B664&amp;"|"&amp;$C664,'Per Line'!$AK$2:$AK$8001,1))</f>
        <v/>
      </c>
      <c r="N664">
        <f>IF($Y664="","",Settings!$C$7)</f>
        <v/>
      </c>
      <c r="O664" s="7">
        <f>IF($Y664="","",SUMIFS('Per Line'!$Y$2:$Y$8001,'Per Line'!$AG$2:$AG$8001,$B664&amp;"|"&amp;$C664,'Per Line'!$AJ$2:$AJ$8001,0,'Per Line'!$AK$2:$AK$8001,0))</f>
        <v/>
      </c>
      <c r="P664" s="7">
        <f>IF($Y664="","",O664*N664)</f>
        <v/>
      </c>
      <c r="Q664">
        <f>IF($Y664="","",Settings!$C$6)</f>
        <v/>
      </c>
      <c r="R664" s="7">
        <f>IF($Y664="","",SUMIFS('Per Line'!$Y$2:$Y$8001,'Per Line'!$AG$2:$AG$8001,$B664&amp;"|"&amp;$C664,'Per Line'!$AJ$2:$AJ$8001,1,'Per Line'!$AK$2:$AK$8001,0))</f>
        <v/>
      </c>
      <c r="S664" s="7">
        <f>IF($Y664="","",R664*Q664)</f>
        <v/>
      </c>
      <c r="T664" s="7">
        <f>IF($Y664="","",S664+P664)</f>
        <v/>
      </c>
      <c r="U664" s="7">
        <f>IF($Y664="","",V664-T664)</f>
        <v/>
      </c>
      <c r="V664" s="7">
        <f>IF($Y664="","",O664+R664+M664)</f>
        <v/>
      </c>
      <c r="W664" s="7">
        <f>IF($Y664="","",V664-T664-K664)</f>
        <v/>
      </c>
      <c r="X664" s="12" t="n"/>
      <c r="Y664" s="13">
        <f>IF(ROWS($Y$2:$Y664)&lt;=MAX('Per Line'!$AI$2:$AI$8001),MATCH(ROWS($Y$2:$Y664),'Per Line'!$AI$2:$AI$8001,0),"")</f>
        <v/>
      </c>
    </row>
    <row r="665">
      <c r="A665" s="12" t="n"/>
      <c r="B665">
        <f>IF($Y665="","",INDEX('Per Line'!$F$2:$F$8001,$Y665)&amp;"")</f>
        <v/>
      </c>
      <c r="C665">
        <f>IF($Y665="","",INDEX('Per Line'!$D$2:$D$8001,$Y665)&amp;"")</f>
        <v/>
      </c>
      <c r="D665">
        <f>IF($Y665="","",INDEX('Per Line'!$B$2:$B$8001,$Y665))</f>
        <v/>
      </c>
      <c r="E665">
        <f>IF($Y665="","",INDEX('Per Line'!$C$2:$C$8001,$Y665)&amp;"")</f>
        <v/>
      </c>
      <c r="F665">
        <f>IF($Y665="","",INDEX('Per Line'!$G$2:$G$8001,$Y665)&amp;"")</f>
        <v/>
      </c>
      <c r="G665">
        <f>IF($Y665="","",INDEX('Per Line'!$L$2:$L$8001,$Y665)&amp;"")</f>
        <v/>
      </c>
      <c r="H665">
        <f>IF($Y665="","",INDEX('Per Line'!$M$2:$M$8001,$Y665)&amp;"")</f>
        <v/>
      </c>
      <c r="I665">
        <f>IF($Y665="","",INDEX('Per Line'!$N$2:$N$8001,$Y665)&amp;"")</f>
        <v/>
      </c>
      <c r="J665">
        <f>IF($Y665="","",INDEX('Per Line'!$Q$2:$Q$8001,$Y665))</f>
        <v/>
      </c>
      <c r="K665" s="7">
        <f>IF($Y665="","",J665*V665/100)</f>
        <v/>
      </c>
      <c r="L665">
        <f>IF($Y665="","",INDEX('Per Line'!$K$2:$K$8001,$Y665)&amp;"")</f>
        <v/>
      </c>
      <c r="M665" s="7">
        <f>IF($Y665="","",SUMIFS('Per Line'!$Y$2:$Y$8001,'Per Line'!$AG$2:$AG$8001,$B665&amp;"|"&amp;$C665,'Per Line'!$AK$2:$AK$8001,1))</f>
        <v/>
      </c>
      <c r="N665">
        <f>IF($Y665="","",Settings!$C$7)</f>
        <v/>
      </c>
      <c r="O665" s="7">
        <f>IF($Y665="","",SUMIFS('Per Line'!$Y$2:$Y$8001,'Per Line'!$AG$2:$AG$8001,$B665&amp;"|"&amp;$C665,'Per Line'!$AJ$2:$AJ$8001,0,'Per Line'!$AK$2:$AK$8001,0))</f>
        <v/>
      </c>
      <c r="P665" s="7">
        <f>IF($Y665="","",O665*N665)</f>
        <v/>
      </c>
      <c r="Q665">
        <f>IF($Y665="","",Settings!$C$6)</f>
        <v/>
      </c>
      <c r="R665" s="7">
        <f>IF($Y665="","",SUMIFS('Per Line'!$Y$2:$Y$8001,'Per Line'!$AG$2:$AG$8001,$B665&amp;"|"&amp;$C665,'Per Line'!$AJ$2:$AJ$8001,1,'Per Line'!$AK$2:$AK$8001,0))</f>
        <v/>
      </c>
      <c r="S665" s="7">
        <f>IF($Y665="","",R665*Q665)</f>
        <v/>
      </c>
      <c r="T665" s="7">
        <f>IF($Y665="","",S665+P665)</f>
        <v/>
      </c>
      <c r="U665" s="7">
        <f>IF($Y665="","",V665-T665)</f>
        <v/>
      </c>
      <c r="V665" s="7">
        <f>IF($Y665="","",O665+R665+M665)</f>
        <v/>
      </c>
      <c r="W665" s="7">
        <f>IF($Y665="","",V665-T665-K665)</f>
        <v/>
      </c>
      <c r="X665" s="12" t="n"/>
      <c r="Y665" s="13">
        <f>IF(ROWS($Y$2:$Y665)&lt;=MAX('Per Line'!$AI$2:$AI$8001),MATCH(ROWS($Y$2:$Y665),'Per Line'!$AI$2:$AI$8001,0),"")</f>
        <v/>
      </c>
    </row>
    <row r="666">
      <c r="A666" s="12" t="n"/>
      <c r="B666">
        <f>IF($Y666="","",INDEX('Per Line'!$F$2:$F$8001,$Y666)&amp;"")</f>
        <v/>
      </c>
      <c r="C666">
        <f>IF($Y666="","",INDEX('Per Line'!$D$2:$D$8001,$Y666)&amp;"")</f>
        <v/>
      </c>
      <c r="D666">
        <f>IF($Y666="","",INDEX('Per Line'!$B$2:$B$8001,$Y666))</f>
        <v/>
      </c>
      <c r="E666">
        <f>IF($Y666="","",INDEX('Per Line'!$C$2:$C$8001,$Y666)&amp;"")</f>
        <v/>
      </c>
      <c r="F666">
        <f>IF($Y666="","",INDEX('Per Line'!$G$2:$G$8001,$Y666)&amp;"")</f>
        <v/>
      </c>
      <c r="G666">
        <f>IF($Y666="","",INDEX('Per Line'!$L$2:$L$8001,$Y666)&amp;"")</f>
        <v/>
      </c>
      <c r="H666">
        <f>IF($Y666="","",INDEX('Per Line'!$M$2:$M$8001,$Y666)&amp;"")</f>
        <v/>
      </c>
      <c r="I666">
        <f>IF($Y666="","",INDEX('Per Line'!$N$2:$N$8001,$Y666)&amp;"")</f>
        <v/>
      </c>
      <c r="J666">
        <f>IF($Y666="","",INDEX('Per Line'!$Q$2:$Q$8001,$Y666))</f>
        <v/>
      </c>
      <c r="K666" s="7">
        <f>IF($Y666="","",J666*V666/100)</f>
        <v/>
      </c>
      <c r="L666">
        <f>IF($Y666="","",INDEX('Per Line'!$K$2:$K$8001,$Y666)&amp;"")</f>
        <v/>
      </c>
      <c r="M666" s="7">
        <f>IF($Y666="","",SUMIFS('Per Line'!$Y$2:$Y$8001,'Per Line'!$AG$2:$AG$8001,$B666&amp;"|"&amp;$C666,'Per Line'!$AK$2:$AK$8001,1))</f>
        <v/>
      </c>
      <c r="N666">
        <f>IF($Y666="","",Settings!$C$7)</f>
        <v/>
      </c>
      <c r="O666" s="7">
        <f>IF($Y666="","",SUMIFS('Per Line'!$Y$2:$Y$8001,'Per Line'!$AG$2:$AG$8001,$B666&amp;"|"&amp;$C666,'Per Line'!$AJ$2:$AJ$8001,0,'Per Line'!$AK$2:$AK$8001,0))</f>
        <v/>
      </c>
      <c r="P666" s="7">
        <f>IF($Y666="","",O666*N666)</f>
        <v/>
      </c>
      <c r="Q666">
        <f>IF($Y666="","",Settings!$C$6)</f>
        <v/>
      </c>
      <c r="R666" s="7">
        <f>IF($Y666="","",SUMIFS('Per Line'!$Y$2:$Y$8001,'Per Line'!$AG$2:$AG$8001,$B666&amp;"|"&amp;$C666,'Per Line'!$AJ$2:$AJ$8001,1,'Per Line'!$AK$2:$AK$8001,0))</f>
        <v/>
      </c>
      <c r="S666" s="7">
        <f>IF($Y666="","",R666*Q666)</f>
        <v/>
      </c>
      <c r="T666" s="7">
        <f>IF($Y666="","",S666+P666)</f>
        <v/>
      </c>
      <c r="U666" s="7">
        <f>IF($Y666="","",V666-T666)</f>
        <v/>
      </c>
      <c r="V666" s="7">
        <f>IF($Y666="","",O666+R666+M666)</f>
        <v/>
      </c>
      <c r="W666" s="7">
        <f>IF($Y666="","",V666-T666-K666)</f>
        <v/>
      </c>
      <c r="X666" s="12" t="n"/>
      <c r="Y666" s="13">
        <f>IF(ROWS($Y$2:$Y666)&lt;=MAX('Per Line'!$AI$2:$AI$8001),MATCH(ROWS($Y$2:$Y666),'Per Line'!$AI$2:$AI$8001,0),"")</f>
        <v/>
      </c>
    </row>
    <row r="667">
      <c r="A667" s="12" t="n"/>
      <c r="B667">
        <f>IF($Y667="","",INDEX('Per Line'!$F$2:$F$8001,$Y667)&amp;"")</f>
        <v/>
      </c>
      <c r="C667">
        <f>IF($Y667="","",INDEX('Per Line'!$D$2:$D$8001,$Y667)&amp;"")</f>
        <v/>
      </c>
      <c r="D667">
        <f>IF($Y667="","",INDEX('Per Line'!$B$2:$B$8001,$Y667))</f>
        <v/>
      </c>
      <c r="E667">
        <f>IF($Y667="","",INDEX('Per Line'!$C$2:$C$8001,$Y667)&amp;"")</f>
        <v/>
      </c>
      <c r="F667">
        <f>IF($Y667="","",INDEX('Per Line'!$G$2:$G$8001,$Y667)&amp;"")</f>
        <v/>
      </c>
      <c r="G667">
        <f>IF($Y667="","",INDEX('Per Line'!$L$2:$L$8001,$Y667)&amp;"")</f>
        <v/>
      </c>
      <c r="H667">
        <f>IF($Y667="","",INDEX('Per Line'!$M$2:$M$8001,$Y667)&amp;"")</f>
        <v/>
      </c>
      <c r="I667">
        <f>IF($Y667="","",INDEX('Per Line'!$N$2:$N$8001,$Y667)&amp;"")</f>
        <v/>
      </c>
      <c r="J667">
        <f>IF($Y667="","",INDEX('Per Line'!$Q$2:$Q$8001,$Y667))</f>
        <v/>
      </c>
      <c r="K667" s="7">
        <f>IF($Y667="","",J667*V667/100)</f>
        <v/>
      </c>
      <c r="L667">
        <f>IF($Y667="","",INDEX('Per Line'!$K$2:$K$8001,$Y667)&amp;"")</f>
        <v/>
      </c>
      <c r="M667" s="7">
        <f>IF($Y667="","",SUMIFS('Per Line'!$Y$2:$Y$8001,'Per Line'!$AG$2:$AG$8001,$B667&amp;"|"&amp;$C667,'Per Line'!$AK$2:$AK$8001,1))</f>
        <v/>
      </c>
      <c r="N667">
        <f>IF($Y667="","",Settings!$C$7)</f>
        <v/>
      </c>
      <c r="O667" s="7">
        <f>IF($Y667="","",SUMIFS('Per Line'!$Y$2:$Y$8001,'Per Line'!$AG$2:$AG$8001,$B667&amp;"|"&amp;$C667,'Per Line'!$AJ$2:$AJ$8001,0,'Per Line'!$AK$2:$AK$8001,0))</f>
        <v/>
      </c>
      <c r="P667" s="7">
        <f>IF($Y667="","",O667*N667)</f>
        <v/>
      </c>
      <c r="Q667">
        <f>IF($Y667="","",Settings!$C$6)</f>
        <v/>
      </c>
      <c r="R667" s="7">
        <f>IF($Y667="","",SUMIFS('Per Line'!$Y$2:$Y$8001,'Per Line'!$AG$2:$AG$8001,$B667&amp;"|"&amp;$C667,'Per Line'!$AJ$2:$AJ$8001,1,'Per Line'!$AK$2:$AK$8001,0))</f>
        <v/>
      </c>
      <c r="S667" s="7">
        <f>IF($Y667="","",R667*Q667)</f>
        <v/>
      </c>
      <c r="T667" s="7">
        <f>IF($Y667="","",S667+P667)</f>
        <v/>
      </c>
      <c r="U667" s="7">
        <f>IF($Y667="","",V667-T667)</f>
        <v/>
      </c>
      <c r="V667" s="7">
        <f>IF($Y667="","",O667+R667+M667)</f>
        <v/>
      </c>
      <c r="W667" s="7">
        <f>IF($Y667="","",V667-T667-K667)</f>
        <v/>
      </c>
      <c r="X667" s="12" t="n"/>
      <c r="Y667" s="13">
        <f>IF(ROWS($Y$2:$Y667)&lt;=MAX('Per Line'!$AI$2:$AI$8001),MATCH(ROWS($Y$2:$Y667),'Per Line'!$AI$2:$AI$8001,0),"")</f>
        <v/>
      </c>
    </row>
    <row r="668">
      <c r="A668" s="12" t="n"/>
      <c r="B668">
        <f>IF($Y668="","",INDEX('Per Line'!$F$2:$F$8001,$Y668)&amp;"")</f>
        <v/>
      </c>
      <c r="C668">
        <f>IF($Y668="","",INDEX('Per Line'!$D$2:$D$8001,$Y668)&amp;"")</f>
        <v/>
      </c>
      <c r="D668">
        <f>IF($Y668="","",INDEX('Per Line'!$B$2:$B$8001,$Y668))</f>
        <v/>
      </c>
      <c r="E668">
        <f>IF($Y668="","",INDEX('Per Line'!$C$2:$C$8001,$Y668)&amp;"")</f>
        <v/>
      </c>
      <c r="F668">
        <f>IF($Y668="","",INDEX('Per Line'!$G$2:$G$8001,$Y668)&amp;"")</f>
        <v/>
      </c>
      <c r="G668">
        <f>IF($Y668="","",INDEX('Per Line'!$L$2:$L$8001,$Y668)&amp;"")</f>
        <v/>
      </c>
      <c r="H668">
        <f>IF($Y668="","",INDEX('Per Line'!$M$2:$M$8001,$Y668)&amp;"")</f>
        <v/>
      </c>
      <c r="I668">
        <f>IF($Y668="","",INDEX('Per Line'!$N$2:$N$8001,$Y668)&amp;"")</f>
        <v/>
      </c>
      <c r="J668">
        <f>IF($Y668="","",INDEX('Per Line'!$Q$2:$Q$8001,$Y668))</f>
        <v/>
      </c>
      <c r="K668" s="7">
        <f>IF($Y668="","",J668*V668/100)</f>
        <v/>
      </c>
      <c r="L668">
        <f>IF($Y668="","",INDEX('Per Line'!$K$2:$K$8001,$Y668)&amp;"")</f>
        <v/>
      </c>
      <c r="M668" s="7">
        <f>IF($Y668="","",SUMIFS('Per Line'!$Y$2:$Y$8001,'Per Line'!$AG$2:$AG$8001,$B668&amp;"|"&amp;$C668,'Per Line'!$AK$2:$AK$8001,1))</f>
        <v/>
      </c>
      <c r="N668">
        <f>IF($Y668="","",Settings!$C$7)</f>
        <v/>
      </c>
      <c r="O668" s="7">
        <f>IF($Y668="","",SUMIFS('Per Line'!$Y$2:$Y$8001,'Per Line'!$AG$2:$AG$8001,$B668&amp;"|"&amp;$C668,'Per Line'!$AJ$2:$AJ$8001,0,'Per Line'!$AK$2:$AK$8001,0))</f>
        <v/>
      </c>
      <c r="P668" s="7">
        <f>IF($Y668="","",O668*N668)</f>
        <v/>
      </c>
      <c r="Q668">
        <f>IF($Y668="","",Settings!$C$6)</f>
        <v/>
      </c>
      <c r="R668" s="7">
        <f>IF($Y668="","",SUMIFS('Per Line'!$Y$2:$Y$8001,'Per Line'!$AG$2:$AG$8001,$B668&amp;"|"&amp;$C668,'Per Line'!$AJ$2:$AJ$8001,1,'Per Line'!$AK$2:$AK$8001,0))</f>
        <v/>
      </c>
      <c r="S668" s="7">
        <f>IF($Y668="","",R668*Q668)</f>
        <v/>
      </c>
      <c r="T668" s="7">
        <f>IF($Y668="","",S668+P668)</f>
        <v/>
      </c>
      <c r="U668" s="7">
        <f>IF($Y668="","",V668-T668)</f>
        <v/>
      </c>
      <c r="V668" s="7">
        <f>IF($Y668="","",O668+R668+M668)</f>
        <v/>
      </c>
      <c r="W668" s="7">
        <f>IF($Y668="","",V668-T668-K668)</f>
        <v/>
      </c>
      <c r="X668" s="12" t="n"/>
      <c r="Y668" s="13">
        <f>IF(ROWS($Y$2:$Y668)&lt;=MAX('Per Line'!$AI$2:$AI$8001),MATCH(ROWS($Y$2:$Y668),'Per Line'!$AI$2:$AI$8001,0),"")</f>
        <v/>
      </c>
    </row>
    <row r="669">
      <c r="A669" s="12" t="n"/>
      <c r="B669">
        <f>IF($Y669="","",INDEX('Per Line'!$F$2:$F$8001,$Y669)&amp;"")</f>
        <v/>
      </c>
      <c r="C669">
        <f>IF($Y669="","",INDEX('Per Line'!$D$2:$D$8001,$Y669)&amp;"")</f>
        <v/>
      </c>
      <c r="D669">
        <f>IF($Y669="","",INDEX('Per Line'!$B$2:$B$8001,$Y669))</f>
        <v/>
      </c>
      <c r="E669">
        <f>IF($Y669="","",INDEX('Per Line'!$C$2:$C$8001,$Y669)&amp;"")</f>
        <v/>
      </c>
      <c r="F669">
        <f>IF($Y669="","",INDEX('Per Line'!$G$2:$G$8001,$Y669)&amp;"")</f>
        <v/>
      </c>
      <c r="G669">
        <f>IF($Y669="","",INDEX('Per Line'!$L$2:$L$8001,$Y669)&amp;"")</f>
        <v/>
      </c>
      <c r="H669">
        <f>IF($Y669="","",INDEX('Per Line'!$M$2:$M$8001,$Y669)&amp;"")</f>
        <v/>
      </c>
      <c r="I669">
        <f>IF($Y669="","",INDEX('Per Line'!$N$2:$N$8001,$Y669)&amp;"")</f>
        <v/>
      </c>
      <c r="J669">
        <f>IF($Y669="","",INDEX('Per Line'!$Q$2:$Q$8001,$Y669))</f>
        <v/>
      </c>
      <c r="K669" s="7">
        <f>IF($Y669="","",J669*V669/100)</f>
        <v/>
      </c>
      <c r="L669">
        <f>IF($Y669="","",INDEX('Per Line'!$K$2:$K$8001,$Y669)&amp;"")</f>
        <v/>
      </c>
      <c r="M669" s="7">
        <f>IF($Y669="","",SUMIFS('Per Line'!$Y$2:$Y$8001,'Per Line'!$AG$2:$AG$8001,$B669&amp;"|"&amp;$C669,'Per Line'!$AK$2:$AK$8001,1))</f>
        <v/>
      </c>
      <c r="N669">
        <f>IF($Y669="","",Settings!$C$7)</f>
        <v/>
      </c>
      <c r="O669" s="7">
        <f>IF($Y669="","",SUMIFS('Per Line'!$Y$2:$Y$8001,'Per Line'!$AG$2:$AG$8001,$B669&amp;"|"&amp;$C669,'Per Line'!$AJ$2:$AJ$8001,0,'Per Line'!$AK$2:$AK$8001,0))</f>
        <v/>
      </c>
      <c r="P669" s="7">
        <f>IF($Y669="","",O669*N669)</f>
        <v/>
      </c>
      <c r="Q669">
        <f>IF($Y669="","",Settings!$C$6)</f>
        <v/>
      </c>
      <c r="R669" s="7">
        <f>IF($Y669="","",SUMIFS('Per Line'!$Y$2:$Y$8001,'Per Line'!$AG$2:$AG$8001,$B669&amp;"|"&amp;$C669,'Per Line'!$AJ$2:$AJ$8001,1,'Per Line'!$AK$2:$AK$8001,0))</f>
        <v/>
      </c>
      <c r="S669" s="7">
        <f>IF($Y669="","",R669*Q669)</f>
        <v/>
      </c>
      <c r="T669" s="7">
        <f>IF($Y669="","",S669+P669)</f>
        <v/>
      </c>
      <c r="U669" s="7">
        <f>IF($Y669="","",V669-T669)</f>
        <v/>
      </c>
      <c r="V669" s="7">
        <f>IF($Y669="","",O669+R669+M669)</f>
        <v/>
      </c>
      <c r="W669" s="7">
        <f>IF($Y669="","",V669-T669-K669)</f>
        <v/>
      </c>
      <c r="X669" s="12" t="n"/>
      <c r="Y669" s="13">
        <f>IF(ROWS($Y$2:$Y669)&lt;=MAX('Per Line'!$AI$2:$AI$8001),MATCH(ROWS($Y$2:$Y669),'Per Line'!$AI$2:$AI$8001,0),"")</f>
        <v/>
      </c>
    </row>
    <row r="670">
      <c r="A670" s="12" t="n"/>
      <c r="B670">
        <f>IF($Y670="","",INDEX('Per Line'!$F$2:$F$8001,$Y670)&amp;"")</f>
        <v/>
      </c>
      <c r="C670">
        <f>IF($Y670="","",INDEX('Per Line'!$D$2:$D$8001,$Y670)&amp;"")</f>
        <v/>
      </c>
      <c r="D670">
        <f>IF($Y670="","",INDEX('Per Line'!$B$2:$B$8001,$Y670))</f>
        <v/>
      </c>
      <c r="E670">
        <f>IF($Y670="","",INDEX('Per Line'!$C$2:$C$8001,$Y670)&amp;"")</f>
        <v/>
      </c>
      <c r="F670">
        <f>IF($Y670="","",INDEX('Per Line'!$G$2:$G$8001,$Y670)&amp;"")</f>
        <v/>
      </c>
      <c r="G670">
        <f>IF($Y670="","",INDEX('Per Line'!$L$2:$L$8001,$Y670)&amp;"")</f>
        <v/>
      </c>
      <c r="H670">
        <f>IF($Y670="","",INDEX('Per Line'!$M$2:$M$8001,$Y670)&amp;"")</f>
        <v/>
      </c>
      <c r="I670">
        <f>IF($Y670="","",INDEX('Per Line'!$N$2:$N$8001,$Y670)&amp;"")</f>
        <v/>
      </c>
      <c r="J670">
        <f>IF($Y670="","",INDEX('Per Line'!$Q$2:$Q$8001,$Y670))</f>
        <v/>
      </c>
      <c r="K670" s="7">
        <f>IF($Y670="","",J670*V670/100)</f>
        <v/>
      </c>
      <c r="L670">
        <f>IF($Y670="","",INDEX('Per Line'!$K$2:$K$8001,$Y670)&amp;"")</f>
        <v/>
      </c>
      <c r="M670" s="7">
        <f>IF($Y670="","",SUMIFS('Per Line'!$Y$2:$Y$8001,'Per Line'!$AG$2:$AG$8001,$B670&amp;"|"&amp;$C670,'Per Line'!$AK$2:$AK$8001,1))</f>
        <v/>
      </c>
      <c r="N670">
        <f>IF($Y670="","",Settings!$C$7)</f>
        <v/>
      </c>
      <c r="O670" s="7">
        <f>IF($Y670="","",SUMIFS('Per Line'!$Y$2:$Y$8001,'Per Line'!$AG$2:$AG$8001,$B670&amp;"|"&amp;$C670,'Per Line'!$AJ$2:$AJ$8001,0,'Per Line'!$AK$2:$AK$8001,0))</f>
        <v/>
      </c>
      <c r="P670" s="7">
        <f>IF($Y670="","",O670*N670)</f>
        <v/>
      </c>
      <c r="Q670">
        <f>IF($Y670="","",Settings!$C$6)</f>
        <v/>
      </c>
      <c r="R670" s="7">
        <f>IF($Y670="","",SUMIFS('Per Line'!$Y$2:$Y$8001,'Per Line'!$AG$2:$AG$8001,$B670&amp;"|"&amp;$C670,'Per Line'!$AJ$2:$AJ$8001,1,'Per Line'!$AK$2:$AK$8001,0))</f>
        <v/>
      </c>
      <c r="S670" s="7">
        <f>IF($Y670="","",R670*Q670)</f>
        <v/>
      </c>
      <c r="T670" s="7">
        <f>IF($Y670="","",S670+P670)</f>
        <v/>
      </c>
      <c r="U670" s="7">
        <f>IF($Y670="","",V670-T670)</f>
        <v/>
      </c>
      <c r="V670" s="7">
        <f>IF($Y670="","",O670+R670+M670)</f>
        <v/>
      </c>
      <c r="W670" s="7">
        <f>IF($Y670="","",V670-T670-K670)</f>
        <v/>
      </c>
      <c r="X670" s="12" t="n"/>
      <c r="Y670" s="13">
        <f>IF(ROWS($Y$2:$Y670)&lt;=MAX('Per Line'!$AI$2:$AI$8001),MATCH(ROWS($Y$2:$Y670),'Per Line'!$AI$2:$AI$8001,0),"")</f>
        <v/>
      </c>
    </row>
    <row r="671">
      <c r="A671" s="12" t="n"/>
      <c r="B671">
        <f>IF($Y671="","",INDEX('Per Line'!$F$2:$F$8001,$Y671)&amp;"")</f>
        <v/>
      </c>
      <c r="C671">
        <f>IF($Y671="","",INDEX('Per Line'!$D$2:$D$8001,$Y671)&amp;"")</f>
        <v/>
      </c>
      <c r="D671">
        <f>IF($Y671="","",INDEX('Per Line'!$B$2:$B$8001,$Y671))</f>
        <v/>
      </c>
      <c r="E671">
        <f>IF($Y671="","",INDEX('Per Line'!$C$2:$C$8001,$Y671)&amp;"")</f>
        <v/>
      </c>
      <c r="F671">
        <f>IF($Y671="","",INDEX('Per Line'!$G$2:$G$8001,$Y671)&amp;"")</f>
        <v/>
      </c>
      <c r="G671">
        <f>IF($Y671="","",INDEX('Per Line'!$L$2:$L$8001,$Y671)&amp;"")</f>
        <v/>
      </c>
      <c r="H671">
        <f>IF($Y671="","",INDEX('Per Line'!$M$2:$M$8001,$Y671)&amp;"")</f>
        <v/>
      </c>
      <c r="I671">
        <f>IF($Y671="","",INDEX('Per Line'!$N$2:$N$8001,$Y671)&amp;"")</f>
        <v/>
      </c>
      <c r="J671">
        <f>IF($Y671="","",INDEX('Per Line'!$Q$2:$Q$8001,$Y671))</f>
        <v/>
      </c>
      <c r="K671" s="7">
        <f>IF($Y671="","",J671*V671/100)</f>
        <v/>
      </c>
      <c r="L671">
        <f>IF($Y671="","",INDEX('Per Line'!$K$2:$K$8001,$Y671)&amp;"")</f>
        <v/>
      </c>
      <c r="M671" s="7">
        <f>IF($Y671="","",SUMIFS('Per Line'!$Y$2:$Y$8001,'Per Line'!$AG$2:$AG$8001,$B671&amp;"|"&amp;$C671,'Per Line'!$AK$2:$AK$8001,1))</f>
        <v/>
      </c>
      <c r="N671">
        <f>IF($Y671="","",Settings!$C$7)</f>
        <v/>
      </c>
      <c r="O671" s="7">
        <f>IF($Y671="","",SUMIFS('Per Line'!$Y$2:$Y$8001,'Per Line'!$AG$2:$AG$8001,$B671&amp;"|"&amp;$C671,'Per Line'!$AJ$2:$AJ$8001,0,'Per Line'!$AK$2:$AK$8001,0))</f>
        <v/>
      </c>
      <c r="P671" s="7">
        <f>IF($Y671="","",O671*N671)</f>
        <v/>
      </c>
      <c r="Q671">
        <f>IF($Y671="","",Settings!$C$6)</f>
        <v/>
      </c>
      <c r="R671" s="7">
        <f>IF($Y671="","",SUMIFS('Per Line'!$Y$2:$Y$8001,'Per Line'!$AG$2:$AG$8001,$B671&amp;"|"&amp;$C671,'Per Line'!$AJ$2:$AJ$8001,1,'Per Line'!$AK$2:$AK$8001,0))</f>
        <v/>
      </c>
      <c r="S671" s="7">
        <f>IF($Y671="","",R671*Q671)</f>
        <v/>
      </c>
      <c r="T671" s="7">
        <f>IF($Y671="","",S671+P671)</f>
        <v/>
      </c>
      <c r="U671" s="7">
        <f>IF($Y671="","",V671-T671)</f>
        <v/>
      </c>
      <c r="V671" s="7">
        <f>IF($Y671="","",O671+R671+M671)</f>
        <v/>
      </c>
      <c r="W671" s="7">
        <f>IF($Y671="","",V671-T671-K671)</f>
        <v/>
      </c>
      <c r="X671" s="12" t="n"/>
      <c r="Y671" s="13">
        <f>IF(ROWS($Y$2:$Y671)&lt;=MAX('Per Line'!$AI$2:$AI$8001),MATCH(ROWS($Y$2:$Y671),'Per Line'!$AI$2:$AI$8001,0),"")</f>
        <v/>
      </c>
    </row>
    <row r="672">
      <c r="A672" s="12" t="n"/>
      <c r="B672">
        <f>IF($Y672="","",INDEX('Per Line'!$F$2:$F$8001,$Y672)&amp;"")</f>
        <v/>
      </c>
      <c r="C672">
        <f>IF($Y672="","",INDEX('Per Line'!$D$2:$D$8001,$Y672)&amp;"")</f>
        <v/>
      </c>
      <c r="D672">
        <f>IF($Y672="","",INDEX('Per Line'!$B$2:$B$8001,$Y672))</f>
        <v/>
      </c>
      <c r="E672">
        <f>IF($Y672="","",INDEX('Per Line'!$C$2:$C$8001,$Y672)&amp;"")</f>
        <v/>
      </c>
      <c r="F672">
        <f>IF($Y672="","",INDEX('Per Line'!$G$2:$G$8001,$Y672)&amp;"")</f>
        <v/>
      </c>
      <c r="G672">
        <f>IF($Y672="","",INDEX('Per Line'!$L$2:$L$8001,$Y672)&amp;"")</f>
        <v/>
      </c>
      <c r="H672">
        <f>IF($Y672="","",INDEX('Per Line'!$M$2:$M$8001,$Y672)&amp;"")</f>
        <v/>
      </c>
      <c r="I672">
        <f>IF($Y672="","",INDEX('Per Line'!$N$2:$N$8001,$Y672)&amp;"")</f>
        <v/>
      </c>
      <c r="J672">
        <f>IF($Y672="","",INDEX('Per Line'!$Q$2:$Q$8001,$Y672))</f>
        <v/>
      </c>
      <c r="K672" s="7">
        <f>IF($Y672="","",J672*V672/100)</f>
        <v/>
      </c>
      <c r="L672">
        <f>IF($Y672="","",INDEX('Per Line'!$K$2:$K$8001,$Y672)&amp;"")</f>
        <v/>
      </c>
      <c r="M672" s="7">
        <f>IF($Y672="","",SUMIFS('Per Line'!$Y$2:$Y$8001,'Per Line'!$AG$2:$AG$8001,$B672&amp;"|"&amp;$C672,'Per Line'!$AK$2:$AK$8001,1))</f>
        <v/>
      </c>
      <c r="N672">
        <f>IF($Y672="","",Settings!$C$7)</f>
        <v/>
      </c>
      <c r="O672" s="7">
        <f>IF($Y672="","",SUMIFS('Per Line'!$Y$2:$Y$8001,'Per Line'!$AG$2:$AG$8001,$B672&amp;"|"&amp;$C672,'Per Line'!$AJ$2:$AJ$8001,0,'Per Line'!$AK$2:$AK$8001,0))</f>
        <v/>
      </c>
      <c r="P672" s="7">
        <f>IF($Y672="","",O672*N672)</f>
        <v/>
      </c>
      <c r="Q672">
        <f>IF($Y672="","",Settings!$C$6)</f>
        <v/>
      </c>
      <c r="R672" s="7">
        <f>IF($Y672="","",SUMIFS('Per Line'!$Y$2:$Y$8001,'Per Line'!$AG$2:$AG$8001,$B672&amp;"|"&amp;$C672,'Per Line'!$AJ$2:$AJ$8001,1,'Per Line'!$AK$2:$AK$8001,0))</f>
        <v/>
      </c>
      <c r="S672" s="7">
        <f>IF($Y672="","",R672*Q672)</f>
        <v/>
      </c>
      <c r="T672" s="7">
        <f>IF($Y672="","",S672+P672)</f>
        <v/>
      </c>
      <c r="U672" s="7">
        <f>IF($Y672="","",V672-T672)</f>
        <v/>
      </c>
      <c r="V672" s="7">
        <f>IF($Y672="","",O672+R672+M672)</f>
        <v/>
      </c>
      <c r="W672" s="7">
        <f>IF($Y672="","",V672-T672-K672)</f>
        <v/>
      </c>
      <c r="X672" s="12" t="n"/>
      <c r="Y672" s="13">
        <f>IF(ROWS($Y$2:$Y672)&lt;=MAX('Per Line'!$AI$2:$AI$8001),MATCH(ROWS($Y$2:$Y672),'Per Line'!$AI$2:$AI$8001,0),"")</f>
        <v/>
      </c>
    </row>
    <row r="673">
      <c r="A673" s="12" t="n"/>
      <c r="B673">
        <f>IF($Y673="","",INDEX('Per Line'!$F$2:$F$8001,$Y673)&amp;"")</f>
        <v/>
      </c>
      <c r="C673">
        <f>IF($Y673="","",INDEX('Per Line'!$D$2:$D$8001,$Y673)&amp;"")</f>
        <v/>
      </c>
      <c r="D673">
        <f>IF($Y673="","",INDEX('Per Line'!$B$2:$B$8001,$Y673))</f>
        <v/>
      </c>
      <c r="E673">
        <f>IF($Y673="","",INDEX('Per Line'!$C$2:$C$8001,$Y673)&amp;"")</f>
        <v/>
      </c>
      <c r="F673">
        <f>IF($Y673="","",INDEX('Per Line'!$G$2:$G$8001,$Y673)&amp;"")</f>
        <v/>
      </c>
      <c r="G673">
        <f>IF($Y673="","",INDEX('Per Line'!$L$2:$L$8001,$Y673)&amp;"")</f>
        <v/>
      </c>
      <c r="H673">
        <f>IF($Y673="","",INDEX('Per Line'!$M$2:$M$8001,$Y673)&amp;"")</f>
        <v/>
      </c>
      <c r="I673">
        <f>IF($Y673="","",INDEX('Per Line'!$N$2:$N$8001,$Y673)&amp;"")</f>
        <v/>
      </c>
      <c r="J673">
        <f>IF($Y673="","",INDEX('Per Line'!$Q$2:$Q$8001,$Y673))</f>
        <v/>
      </c>
      <c r="K673" s="7">
        <f>IF($Y673="","",J673*V673/100)</f>
        <v/>
      </c>
      <c r="L673">
        <f>IF($Y673="","",INDEX('Per Line'!$K$2:$K$8001,$Y673)&amp;"")</f>
        <v/>
      </c>
      <c r="M673" s="7">
        <f>IF($Y673="","",SUMIFS('Per Line'!$Y$2:$Y$8001,'Per Line'!$AG$2:$AG$8001,$B673&amp;"|"&amp;$C673,'Per Line'!$AK$2:$AK$8001,1))</f>
        <v/>
      </c>
      <c r="N673">
        <f>IF($Y673="","",Settings!$C$7)</f>
        <v/>
      </c>
      <c r="O673" s="7">
        <f>IF($Y673="","",SUMIFS('Per Line'!$Y$2:$Y$8001,'Per Line'!$AG$2:$AG$8001,$B673&amp;"|"&amp;$C673,'Per Line'!$AJ$2:$AJ$8001,0,'Per Line'!$AK$2:$AK$8001,0))</f>
        <v/>
      </c>
      <c r="P673" s="7">
        <f>IF($Y673="","",O673*N673)</f>
        <v/>
      </c>
      <c r="Q673">
        <f>IF($Y673="","",Settings!$C$6)</f>
        <v/>
      </c>
      <c r="R673" s="7">
        <f>IF($Y673="","",SUMIFS('Per Line'!$Y$2:$Y$8001,'Per Line'!$AG$2:$AG$8001,$B673&amp;"|"&amp;$C673,'Per Line'!$AJ$2:$AJ$8001,1,'Per Line'!$AK$2:$AK$8001,0))</f>
        <v/>
      </c>
      <c r="S673" s="7">
        <f>IF($Y673="","",R673*Q673)</f>
        <v/>
      </c>
      <c r="T673" s="7">
        <f>IF($Y673="","",S673+P673)</f>
        <v/>
      </c>
      <c r="U673" s="7">
        <f>IF($Y673="","",V673-T673)</f>
        <v/>
      </c>
      <c r="V673" s="7">
        <f>IF($Y673="","",O673+R673+M673)</f>
        <v/>
      </c>
      <c r="W673" s="7">
        <f>IF($Y673="","",V673-T673-K673)</f>
        <v/>
      </c>
      <c r="X673" s="12" t="n"/>
      <c r="Y673" s="13">
        <f>IF(ROWS($Y$2:$Y673)&lt;=MAX('Per Line'!$AI$2:$AI$8001),MATCH(ROWS($Y$2:$Y673),'Per Line'!$AI$2:$AI$8001,0),"")</f>
        <v/>
      </c>
    </row>
    <row r="674">
      <c r="A674" s="12" t="n"/>
      <c r="B674">
        <f>IF($Y674="","",INDEX('Per Line'!$F$2:$F$8001,$Y674)&amp;"")</f>
        <v/>
      </c>
      <c r="C674">
        <f>IF($Y674="","",INDEX('Per Line'!$D$2:$D$8001,$Y674)&amp;"")</f>
        <v/>
      </c>
      <c r="D674">
        <f>IF($Y674="","",INDEX('Per Line'!$B$2:$B$8001,$Y674))</f>
        <v/>
      </c>
      <c r="E674">
        <f>IF($Y674="","",INDEX('Per Line'!$C$2:$C$8001,$Y674)&amp;"")</f>
        <v/>
      </c>
      <c r="F674">
        <f>IF($Y674="","",INDEX('Per Line'!$G$2:$G$8001,$Y674)&amp;"")</f>
        <v/>
      </c>
      <c r="G674">
        <f>IF($Y674="","",INDEX('Per Line'!$L$2:$L$8001,$Y674)&amp;"")</f>
        <v/>
      </c>
      <c r="H674">
        <f>IF($Y674="","",INDEX('Per Line'!$M$2:$M$8001,$Y674)&amp;"")</f>
        <v/>
      </c>
      <c r="I674">
        <f>IF($Y674="","",INDEX('Per Line'!$N$2:$N$8001,$Y674)&amp;"")</f>
        <v/>
      </c>
      <c r="J674">
        <f>IF($Y674="","",INDEX('Per Line'!$Q$2:$Q$8001,$Y674))</f>
        <v/>
      </c>
      <c r="K674" s="7">
        <f>IF($Y674="","",J674*V674/100)</f>
        <v/>
      </c>
      <c r="L674">
        <f>IF($Y674="","",INDEX('Per Line'!$K$2:$K$8001,$Y674)&amp;"")</f>
        <v/>
      </c>
      <c r="M674" s="7">
        <f>IF($Y674="","",SUMIFS('Per Line'!$Y$2:$Y$8001,'Per Line'!$AG$2:$AG$8001,$B674&amp;"|"&amp;$C674,'Per Line'!$AK$2:$AK$8001,1))</f>
        <v/>
      </c>
      <c r="N674">
        <f>IF($Y674="","",Settings!$C$7)</f>
        <v/>
      </c>
      <c r="O674" s="7">
        <f>IF($Y674="","",SUMIFS('Per Line'!$Y$2:$Y$8001,'Per Line'!$AG$2:$AG$8001,$B674&amp;"|"&amp;$C674,'Per Line'!$AJ$2:$AJ$8001,0,'Per Line'!$AK$2:$AK$8001,0))</f>
        <v/>
      </c>
      <c r="P674" s="7">
        <f>IF($Y674="","",O674*N674)</f>
        <v/>
      </c>
      <c r="Q674">
        <f>IF($Y674="","",Settings!$C$6)</f>
        <v/>
      </c>
      <c r="R674" s="7">
        <f>IF($Y674="","",SUMIFS('Per Line'!$Y$2:$Y$8001,'Per Line'!$AG$2:$AG$8001,$B674&amp;"|"&amp;$C674,'Per Line'!$AJ$2:$AJ$8001,1,'Per Line'!$AK$2:$AK$8001,0))</f>
        <v/>
      </c>
      <c r="S674" s="7">
        <f>IF($Y674="","",R674*Q674)</f>
        <v/>
      </c>
      <c r="T674" s="7">
        <f>IF($Y674="","",S674+P674)</f>
        <v/>
      </c>
      <c r="U674" s="7">
        <f>IF($Y674="","",V674-T674)</f>
        <v/>
      </c>
      <c r="V674" s="7">
        <f>IF($Y674="","",O674+R674+M674)</f>
        <v/>
      </c>
      <c r="W674" s="7">
        <f>IF($Y674="","",V674-T674-K674)</f>
        <v/>
      </c>
      <c r="X674" s="12" t="n"/>
      <c r="Y674" s="13">
        <f>IF(ROWS($Y$2:$Y674)&lt;=MAX('Per Line'!$AI$2:$AI$8001),MATCH(ROWS($Y$2:$Y674),'Per Line'!$AI$2:$AI$8001,0),"")</f>
        <v/>
      </c>
    </row>
    <row r="675">
      <c r="A675" s="12" t="n"/>
      <c r="B675">
        <f>IF($Y675="","",INDEX('Per Line'!$F$2:$F$8001,$Y675)&amp;"")</f>
        <v/>
      </c>
      <c r="C675">
        <f>IF($Y675="","",INDEX('Per Line'!$D$2:$D$8001,$Y675)&amp;"")</f>
        <v/>
      </c>
      <c r="D675">
        <f>IF($Y675="","",INDEX('Per Line'!$B$2:$B$8001,$Y675))</f>
        <v/>
      </c>
      <c r="E675">
        <f>IF($Y675="","",INDEX('Per Line'!$C$2:$C$8001,$Y675)&amp;"")</f>
        <v/>
      </c>
      <c r="F675">
        <f>IF($Y675="","",INDEX('Per Line'!$G$2:$G$8001,$Y675)&amp;"")</f>
        <v/>
      </c>
      <c r="G675">
        <f>IF($Y675="","",INDEX('Per Line'!$L$2:$L$8001,$Y675)&amp;"")</f>
        <v/>
      </c>
      <c r="H675">
        <f>IF($Y675="","",INDEX('Per Line'!$M$2:$M$8001,$Y675)&amp;"")</f>
        <v/>
      </c>
      <c r="I675">
        <f>IF($Y675="","",INDEX('Per Line'!$N$2:$N$8001,$Y675)&amp;"")</f>
        <v/>
      </c>
      <c r="J675">
        <f>IF($Y675="","",INDEX('Per Line'!$Q$2:$Q$8001,$Y675))</f>
        <v/>
      </c>
      <c r="K675" s="7">
        <f>IF($Y675="","",J675*V675/100)</f>
        <v/>
      </c>
      <c r="L675">
        <f>IF($Y675="","",INDEX('Per Line'!$K$2:$K$8001,$Y675)&amp;"")</f>
        <v/>
      </c>
      <c r="M675" s="7">
        <f>IF($Y675="","",SUMIFS('Per Line'!$Y$2:$Y$8001,'Per Line'!$AG$2:$AG$8001,$B675&amp;"|"&amp;$C675,'Per Line'!$AK$2:$AK$8001,1))</f>
        <v/>
      </c>
      <c r="N675">
        <f>IF($Y675="","",Settings!$C$7)</f>
        <v/>
      </c>
      <c r="O675" s="7">
        <f>IF($Y675="","",SUMIFS('Per Line'!$Y$2:$Y$8001,'Per Line'!$AG$2:$AG$8001,$B675&amp;"|"&amp;$C675,'Per Line'!$AJ$2:$AJ$8001,0,'Per Line'!$AK$2:$AK$8001,0))</f>
        <v/>
      </c>
      <c r="P675" s="7">
        <f>IF($Y675="","",O675*N675)</f>
        <v/>
      </c>
      <c r="Q675">
        <f>IF($Y675="","",Settings!$C$6)</f>
        <v/>
      </c>
      <c r="R675" s="7">
        <f>IF($Y675="","",SUMIFS('Per Line'!$Y$2:$Y$8001,'Per Line'!$AG$2:$AG$8001,$B675&amp;"|"&amp;$C675,'Per Line'!$AJ$2:$AJ$8001,1,'Per Line'!$AK$2:$AK$8001,0))</f>
        <v/>
      </c>
      <c r="S675" s="7">
        <f>IF($Y675="","",R675*Q675)</f>
        <v/>
      </c>
      <c r="T675" s="7">
        <f>IF($Y675="","",S675+P675)</f>
        <v/>
      </c>
      <c r="U675" s="7">
        <f>IF($Y675="","",V675-T675)</f>
        <v/>
      </c>
      <c r="V675" s="7">
        <f>IF($Y675="","",O675+R675+M675)</f>
        <v/>
      </c>
      <c r="W675" s="7">
        <f>IF($Y675="","",V675-T675-K675)</f>
        <v/>
      </c>
      <c r="X675" s="12" t="n"/>
      <c r="Y675" s="13">
        <f>IF(ROWS($Y$2:$Y675)&lt;=MAX('Per Line'!$AI$2:$AI$8001),MATCH(ROWS($Y$2:$Y675),'Per Line'!$AI$2:$AI$8001,0),"")</f>
        <v/>
      </c>
    </row>
    <row r="676">
      <c r="A676" s="12" t="n"/>
      <c r="B676">
        <f>IF($Y676="","",INDEX('Per Line'!$F$2:$F$8001,$Y676)&amp;"")</f>
        <v/>
      </c>
      <c r="C676">
        <f>IF($Y676="","",INDEX('Per Line'!$D$2:$D$8001,$Y676)&amp;"")</f>
        <v/>
      </c>
      <c r="D676">
        <f>IF($Y676="","",INDEX('Per Line'!$B$2:$B$8001,$Y676))</f>
        <v/>
      </c>
      <c r="E676">
        <f>IF($Y676="","",INDEX('Per Line'!$C$2:$C$8001,$Y676)&amp;"")</f>
        <v/>
      </c>
      <c r="F676">
        <f>IF($Y676="","",INDEX('Per Line'!$G$2:$G$8001,$Y676)&amp;"")</f>
        <v/>
      </c>
      <c r="G676">
        <f>IF($Y676="","",INDEX('Per Line'!$L$2:$L$8001,$Y676)&amp;"")</f>
        <v/>
      </c>
      <c r="H676">
        <f>IF($Y676="","",INDEX('Per Line'!$M$2:$M$8001,$Y676)&amp;"")</f>
        <v/>
      </c>
      <c r="I676">
        <f>IF($Y676="","",INDEX('Per Line'!$N$2:$N$8001,$Y676)&amp;"")</f>
        <v/>
      </c>
      <c r="J676">
        <f>IF($Y676="","",INDEX('Per Line'!$Q$2:$Q$8001,$Y676))</f>
        <v/>
      </c>
      <c r="K676" s="7">
        <f>IF($Y676="","",J676*V676/100)</f>
        <v/>
      </c>
      <c r="L676">
        <f>IF($Y676="","",INDEX('Per Line'!$K$2:$K$8001,$Y676)&amp;"")</f>
        <v/>
      </c>
      <c r="M676" s="7">
        <f>IF($Y676="","",SUMIFS('Per Line'!$Y$2:$Y$8001,'Per Line'!$AG$2:$AG$8001,$B676&amp;"|"&amp;$C676,'Per Line'!$AK$2:$AK$8001,1))</f>
        <v/>
      </c>
      <c r="N676">
        <f>IF($Y676="","",Settings!$C$7)</f>
        <v/>
      </c>
      <c r="O676" s="7">
        <f>IF($Y676="","",SUMIFS('Per Line'!$Y$2:$Y$8001,'Per Line'!$AG$2:$AG$8001,$B676&amp;"|"&amp;$C676,'Per Line'!$AJ$2:$AJ$8001,0,'Per Line'!$AK$2:$AK$8001,0))</f>
        <v/>
      </c>
      <c r="P676" s="7">
        <f>IF($Y676="","",O676*N676)</f>
        <v/>
      </c>
      <c r="Q676">
        <f>IF($Y676="","",Settings!$C$6)</f>
        <v/>
      </c>
      <c r="R676" s="7">
        <f>IF($Y676="","",SUMIFS('Per Line'!$Y$2:$Y$8001,'Per Line'!$AG$2:$AG$8001,$B676&amp;"|"&amp;$C676,'Per Line'!$AJ$2:$AJ$8001,1,'Per Line'!$AK$2:$AK$8001,0))</f>
        <v/>
      </c>
      <c r="S676" s="7">
        <f>IF($Y676="","",R676*Q676)</f>
        <v/>
      </c>
      <c r="T676" s="7">
        <f>IF($Y676="","",S676+P676)</f>
        <v/>
      </c>
      <c r="U676" s="7">
        <f>IF($Y676="","",V676-T676)</f>
        <v/>
      </c>
      <c r="V676" s="7">
        <f>IF($Y676="","",O676+R676+M676)</f>
        <v/>
      </c>
      <c r="W676" s="7">
        <f>IF($Y676="","",V676-T676-K676)</f>
        <v/>
      </c>
      <c r="X676" s="12" t="n"/>
      <c r="Y676" s="13">
        <f>IF(ROWS($Y$2:$Y676)&lt;=MAX('Per Line'!$AI$2:$AI$8001),MATCH(ROWS($Y$2:$Y676),'Per Line'!$AI$2:$AI$8001,0),"")</f>
        <v/>
      </c>
    </row>
    <row r="677">
      <c r="A677" s="12" t="n"/>
      <c r="B677">
        <f>IF($Y677="","",INDEX('Per Line'!$F$2:$F$8001,$Y677)&amp;"")</f>
        <v/>
      </c>
      <c r="C677">
        <f>IF($Y677="","",INDEX('Per Line'!$D$2:$D$8001,$Y677)&amp;"")</f>
        <v/>
      </c>
      <c r="D677">
        <f>IF($Y677="","",INDEX('Per Line'!$B$2:$B$8001,$Y677))</f>
        <v/>
      </c>
      <c r="E677">
        <f>IF($Y677="","",INDEX('Per Line'!$C$2:$C$8001,$Y677)&amp;"")</f>
        <v/>
      </c>
      <c r="F677">
        <f>IF($Y677="","",INDEX('Per Line'!$G$2:$G$8001,$Y677)&amp;"")</f>
        <v/>
      </c>
      <c r="G677">
        <f>IF($Y677="","",INDEX('Per Line'!$L$2:$L$8001,$Y677)&amp;"")</f>
        <v/>
      </c>
      <c r="H677">
        <f>IF($Y677="","",INDEX('Per Line'!$M$2:$M$8001,$Y677)&amp;"")</f>
        <v/>
      </c>
      <c r="I677">
        <f>IF($Y677="","",INDEX('Per Line'!$N$2:$N$8001,$Y677)&amp;"")</f>
        <v/>
      </c>
      <c r="J677">
        <f>IF($Y677="","",INDEX('Per Line'!$Q$2:$Q$8001,$Y677))</f>
        <v/>
      </c>
      <c r="K677" s="7">
        <f>IF($Y677="","",J677*V677/100)</f>
        <v/>
      </c>
      <c r="L677">
        <f>IF($Y677="","",INDEX('Per Line'!$K$2:$K$8001,$Y677)&amp;"")</f>
        <v/>
      </c>
      <c r="M677" s="7">
        <f>IF($Y677="","",SUMIFS('Per Line'!$Y$2:$Y$8001,'Per Line'!$AG$2:$AG$8001,$B677&amp;"|"&amp;$C677,'Per Line'!$AK$2:$AK$8001,1))</f>
        <v/>
      </c>
      <c r="N677">
        <f>IF($Y677="","",Settings!$C$7)</f>
        <v/>
      </c>
      <c r="O677" s="7">
        <f>IF($Y677="","",SUMIFS('Per Line'!$Y$2:$Y$8001,'Per Line'!$AG$2:$AG$8001,$B677&amp;"|"&amp;$C677,'Per Line'!$AJ$2:$AJ$8001,0,'Per Line'!$AK$2:$AK$8001,0))</f>
        <v/>
      </c>
      <c r="P677" s="7">
        <f>IF($Y677="","",O677*N677)</f>
        <v/>
      </c>
      <c r="Q677">
        <f>IF($Y677="","",Settings!$C$6)</f>
        <v/>
      </c>
      <c r="R677" s="7">
        <f>IF($Y677="","",SUMIFS('Per Line'!$Y$2:$Y$8001,'Per Line'!$AG$2:$AG$8001,$B677&amp;"|"&amp;$C677,'Per Line'!$AJ$2:$AJ$8001,1,'Per Line'!$AK$2:$AK$8001,0))</f>
        <v/>
      </c>
      <c r="S677" s="7">
        <f>IF($Y677="","",R677*Q677)</f>
        <v/>
      </c>
      <c r="T677" s="7">
        <f>IF($Y677="","",S677+P677)</f>
        <v/>
      </c>
      <c r="U677" s="7">
        <f>IF($Y677="","",V677-T677)</f>
        <v/>
      </c>
      <c r="V677" s="7">
        <f>IF($Y677="","",O677+R677+M677)</f>
        <v/>
      </c>
      <c r="W677" s="7">
        <f>IF($Y677="","",V677-T677-K677)</f>
        <v/>
      </c>
      <c r="X677" s="12" t="n"/>
      <c r="Y677" s="13">
        <f>IF(ROWS($Y$2:$Y677)&lt;=MAX('Per Line'!$AI$2:$AI$8001),MATCH(ROWS($Y$2:$Y677),'Per Line'!$AI$2:$AI$8001,0),"")</f>
        <v/>
      </c>
    </row>
    <row r="678">
      <c r="A678" s="12" t="n"/>
      <c r="B678">
        <f>IF($Y678="","",INDEX('Per Line'!$F$2:$F$8001,$Y678)&amp;"")</f>
        <v/>
      </c>
      <c r="C678">
        <f>IF($Y678="","",INDEX('Per Line'!$D$2:$D$8001,$Y678)&amp;"")</f>
        <v/>
      </c>
      <c r="D678">
        <f>IF($Y678="","",INDEX('Per Line'!$B$2:$B$8001,$Y678))</f>
        <v/>
      </c>
      <c r="E678">
        <f>IF($Y678="","",INDEX('Per Line'!$C$2:$C$8001,$Y678)&amp;"")</f>
        <v/>
      </c>
      <c r="F678">
        <f>IF($Y678="","",INDEX('Per Line'!$G$2:$G$8001,$Y678)&amp;"")</f>
        <v/>
      </c>
      <c r="G678">
        <f>IF($Y678="","",INDEX('Per Line'!$L$2:$L$8001,$Y678)&amp;"")</f>
        <v/>
      </c>
      <c r="H678">
        <f>IF($Y678="","",INDEX('Per Line'!$M$2:$M$8001,$Y678)&amp;"")</f>
        <v/>
      </c>
      <c r="I678">
        <f>IF($Y678="","",INDEX('Per Line'!$N$2:$N$8001,$Y678)&amp;"")</f>
        <v/>
      </c>
      <c r="J678">
        <f>IF($Y678="","",INDEX('Per Line'!$Q$2:$Q$8001,$Y678))</f>
        <v/>
      </c>
      <c r="K678" s="7">
        <f>IF($Y678="","",J678*V678/100)</f>
        <v/>
      </c>
      <c r="L678">
        <f>IF($Y678="","",INDEX('Per Line'!$K$2:$K$8001,$Y678)&amp;"")</f>
        <v/>
      </c>
      <c r="M678" s="7">
        <f>IF($Y678="","",SUMIFS('Per Line'!$Y$2:$Y$8001,'Per Line'!$AG$2:$AG$8001,$B678&amp;"|"&amp;$C678,'Per Line'!$AK$2:$AK$8001,1))</f>
        <v/>
      </c>
      <c r="N678">
        <f>IF($Y678="","",Settings!$C$7)</f>
        <v/>
      </c>
      <c r="O678" s="7">
        <f>IF($Y678="","",SUMIFS('Per Line'!$Y$2:$Y$8001,'Per Line'!$AG$2:$AG$8001,$B678&amp;"|"&amp;$C678,'Per Line'!$AJ$2:$AJ$8001,0,'Per Line'!$AK$2:$AK$8001,0))</f>
        <v/>
      </c>
      <c r="P678" s="7">
        <f>IF($Y678="","",O678*N678)</f>
        <v/>
      </c>
      <c r="Q678">
        <f>IF($Y678="","",Settings!$C$6)</f>
        <v/>
      </c>
      <c r="R678" s="7">
        <f>IF($Y678="","",SUMIFS('Per Line'!$Y$2:$Y$8001,'Per Line'!$AG$2:$AG$8001,$B678&amp;"|"&amp;$C678,'Per Line'!$AJ$2:$AJ$8001,1,'Per Line'!$AK$2:$AK$8001,0))</f>
        <v/>
      </c>
      <c r="S678" s="7">
        <f>IF($Y678="","",R678*Q678)</f>
        <v/>
      </c>
      <c r="T678" s="7">
        <f>IF($Y678="","",S678+P678)</f>
        <v/>
      </c>
      <c r="U678" s="7">
        <f>IF($Y678="","",V678-T678)</f>
        <v/>
      </c>
      <c r="V678" s="7">
        <f>IF($Y678="","",O678+R678+M678)</f>
        <v/>
      </c>
      <c r="W678" s="7">
        <f>IF($Y678="","",V678-T678-K678)</f>
        <v/>
      </c>
      <c r="X678" s="12" t="n"/>
      <c r="Y678" s="13">
        <f>IF(ROWS($Y$2:$Y678)&lt;=MAX('Per Line'!$AI$2:$AI$8001),MATCH(ROWS($Y$2:$Y678),'Per Line'!$AI$2:$AI$8001,0),"")</f>
        <v/>
      </c>
    </row>
    <row r="679">
      <c r="A679" s="12" t="n"/>
      <c r="B679">
        <f>IF($Y679="","",INDEX('Per Line'!$F$2:$F$8001,$Y679)&amp;"")</f>
        <v/>
      </c>
      <c r="C679">
        <f>IF($Y679="","",INDEX('Per Line'!$D$2:$D$8001,$Y679)&amp;"")</f>
        <v/>
      </c>
      <c r="D679">
        <f>IF($Y679="","",INDEX('Per Line'!$B$2:$B$8001,$Y679))</f>
        <v/>
      </c>
      <c r="E679">
        <f>IF($Y679="","",INDEX('Per Line'!$C$2:$C$8001,$Y679)&amp;"")</f>
        <v/>
      </c>
      <c r="F679">
        <f>IF($Y679="","",INDEX('Per Line'!$G$2:$G$8001,$Y679)&amp;"")</f>
        <v/>
      </c>
      <c r="G679">
        <f>IF($Y679="","",INDEX('Per Line'!$L$2:$L$8001,$Y679)&amp;"")</f>
        <v/>
      </c>
      <c r="H679">
        <f>IF($Y679="","",INDEX('Per Line'!$M$2:$M$8001,$Y679)&amp;"")</f>
        <v/>
      </c>
      <c r="I679">
        <f>IF($Y679="","",INDEX('Per Line'!$N$2:$N$8001,$Y679)&amp;"")</f>
        <v/>
      </c>
      <c r="J679">
        <f>IF($Y679="","",INDEX('Per Line'!$Q$2:$Q$8001,$Y679))</f>
        <v/>
      </c>
      <c r="K679" s="7">
        <f>IF($Y679="","",J679*V679/100)</f>
        <v/>
      </c>
      <c r="L679">
        <f>IF($Y679="","",INDEX('Per Line'!$K$2:$K$8001,$Y679)&amp;"")</f>
        <v/>
      </c>
      <c r="M679" s="7">
        <f>IF($Y679="","",SUMIFS('Per Line'!$Y$2:$Y$8001,'Per Line'!$AG$2:$AG$8001,$B679&amp;"|"&amp;$C679,'Per Line'!$AK$2:$AK$8001,1))</f>
        <v/>
      </c>
      <c r="N679">
        <f>IF($Y679="","",Settings!$C$7)</f>
        <v/>
      </c>
      <c r="O679" s="7">
        <f>IF($Y679="","",SUMIFS('Per Line'!$Y$2:$Y$8001,'Per Line'!$AG$2:$AG$8001,$B679&amp;"|"&amp;$C679,'Per Line'!$AJ$2:$AJ$8001,0,'Per Line'!$AK$2:$AK$8001,0))</f>
        <v/>
      </c>
      <c r="P679" s="7">
        <f>IF($Y679="","",O679*N679)</f>
        <v/>
      </c>
      <c r="Q679">
        <f>IF($Y679="","",Settings!$C$6)</f>
        <v/>
      </c>
      <c r="R679" s="7">
        <f>IF($Y679="","",SUMIFS('Per Line'!$Y$2:$Y$8001,'Per Line'!$AG$2:$AG$8001,$B679&amp;"|"&amp;$C679,'Per Line'!$AJ$2:$AJ$8001,1,'Per Line'!$AK$2:$AK$8001,0))</f>
        <v/>
      </c>
      <c r="S679" s="7">
        <f>IF($Y679="","",R679*Q679)</f>
        <v/>
      </c>
      <c r="T679" s="7">
        <f>IF($Y679="","",S679+P679)</f>
        <v/>
      </c>
      <c r="U679" s="7">
        <f>IF($Y679="","",V679-T679)</f>
        <v/>
      </c>
      <c r="V679" s="7">
        <f>IF($Y679="","",O679+R679+M679)</f>
        <v/>
      </c>
      <c r="W679" s="7">
        <f>IF($Y679="","",V679-T679-K679)</f>
        <v/>
      </c>
      <c r="X679" s="12" t="n"/>
      <c r="Y679" s="13">
        <f>IF(ROWS($Y$2:$Y679)&lt;=MAX('Per Line'!$AI$2:$AI$8001),MATCH(ROWS($Y$2:$Y679),'Per Line'!$AI$2:$AI$8001,0),"")</f>
        <v/>
      </c>
    </row>
    <row r="680">
      <c r="A680" s="12" t="n"/>
      <c r="B680">
        <f>IF($Y680="","",INDEX('Per Line'!$F$2:$F$8001,$Y680)&amp;"")</f>
        <v/>
      </c>
      <c r="C680">
        <f>IF($Y680="","",INDEX('Per Line'!$D$2:$D$8001,$Y680)&amp;"")</f>
        <v/>
      </c>
      <c r="D680">
        <f>IF($Y680="","",INDEX('Per Line'!$B$2:$B$8001,$Y680))</f>
        <v/>
      </c>
      <c r="E680">
        <f>IF($Y680="","",INDEX('Per Line'!$C$2:$C$8001,$Y680)&amp;"")</f>
        <v/>
      </c>
      <c r="F680">
        <f>IF($Y680="","",INDEX('Per Line'!$G$2:$G$8001,$Y680)&amp;"")</f>
        <v/>
      </c>
      <c r="G680">
        <f>IF($Y680="","",INDEX('Per Line'!$L$2:$L$8001,$Y680)&amp;"")</f>
        <v/>
      </c>
      <c r="H680">
        <f>IF($Y680="","",INDEX('Per Line'!$M$2:$M$8001,$Y680)&amp;"")</f>
        <v/>
      </c>
      <c r="I680">
        <f>IF($Y680="","",INDEX('Per Line'!$N$2:$N$8001,$Y680)&amp;"")</f>
        <v/>
      </c>
      <c r="J680">
        <f>IF($Y680="","",INDEX('Per Line'!$Q$2:$Q$8001,$Y680))</f>
        <v/>
      </c>
      <c r="K680" s="7">
        <f>IF($Y680="","",J680*V680/100)</f>
        <v/>
      </c>
      <c r="L680">
        <f>IF($Y680="","",INDEX('Per Line'!$K$2:$K$8001,$Y680)&amp;"")</f>
        <v/>
      </c>
      <c r="M680" s="7">
        <f>IF($Y680="","",SUMIFS('Per Line'!$Y$2:$Y$8001,'Per Line'!$AG$2:$AG$8001,$B680&amp;"|"&amp;$C680,'Per Line'!$AK$2:$AK$8001,1))</f>
        <v/>
      </c>
      <c r="N680">
        <f>IF($Y680="","",Settings!$C$7)</f>
        <v/>
      </c>
      <c r="O680" s="7">
        <f>IF($Y680="","",SUMIFS('Per Line'!$Y$2:$Y$8001,'Per Line'!$AG$2:$AG$8001,$B680&amp;"|"&amp;$C680,'Per Line'!$AJ$2:$AJ$8001,0,'Per Line'!$AK$2:$AK$8001,0))</f>
        <v/>
      </c>
      <c r="P680" s="7">
        <f>IF($Y680="","",O680*N680)</f>
        <v/>
      </c>
      <c r="Q680">
        <f>IF($Y680="","",Settings!$C$6)</f>
        <v/>
      </c>
      <c r="R680" s="7">
        <f>IF($Y680="","",SUMIFS('Per Line'!$Y$2:$Y$8001,'Per Line'!$AG$2:$AG$8001,$B680&amp;"|"&amp;$C680,'Per Line'!$AJ$2:$AJ$8001,1,'Per Line'!$AK$2:$AK$8001,0))</f>
        <v/>
      </c>
      <c r="S680" s="7">
        <f>IF($Y680="","",R680*Q680)</f>
        <v/>
      </c>
      <c r="T680" s="7">
        <f>IF($Y680="","",S680+P680)</f>
        <v/>
      </c>
      <c r="U680" s="7">
        <f>IF($Y680="","",V680-T680)</f>
        <v/>
      </c>
      <c r="V680" s="7">
        <f>IF($Y680="","",O680+R680+M680)</f>
        <v/>
      </c>
      <c r="W680" s="7">
        <f>IF($Y680="","",V680-T680-K680)</f>
        <v/>
      </c>
      <c r="X680" s="12" t="n"/>
      <c r="Y680" s="13">
        <f>IF(ROWS($Y$2:$Y680)&lt;=MAX('Per Line'!$AI$2:$AI$8001),MATCH(ROWS($Y$2:$Y680),'Per Line'!$AI$2:$AI$8001,0),"")</f>
        <v/>
      </c>
    </row>
    <row r="681">
      <c r="A681" s="12" t="n"/>
      <c r="B681">
        <f>IF($Y681="","",INDEX('Per Line'!$F$2:$F$8001,$Y681)&amp;"")</f>
        <v/>
      </c>
      <c r="C681">
        <f>IF($Y681="","",INDEX('Per Line'!$D$2:$D$8001,$Y681)&amp;"")</f>
        <v/>
      </c>
      <c r="D681">
        <f>IF($Y681="","",INDEX('Per Line'!$B$2:$B$8001,$Y681))</f>
        <v/>
      </c>
      <c r="E681">
        <f>IF($Y681="","",INDEX('Per Line'!$C$2:$C$8001,$Y681)&amp;"")</f>
        <v/>
      </c>
      <c r="F681">
        <f>IF($Y681="","",INDEX('Per Line'!$G$2:$G$8001,$Y681)&amp;"")</f>
        <v/>
      </c>
      <c r="G681">
        <f>IF($Y681="","",INDEX('Per Line'!$L$2:$L$8001,$Y681)&amp;"")</f>
        <v/>
      </c>
      <c r="H681">
        <f>IF($Y681="","",INDEX('Per Line'!$M$2:$M$8001,$Y681)&amp;"")</f>
        <v/>
      </c>
      <c r="I681">
        <f>IF($Y681="","",INDEX('Per Line'!$N$2:$N$8001,$Y681)&amp;"")</f>
        <v/>
      </c>
      <c r="J681">
        <f>IF($Y681="","",INDEX('Per Line'!$Q$2:$Q$8001,$Y681))</f>
        <v/>
      </c>
      <c r="K681" s="7">
        <f>IF($Y681="","",J681*V681/100)</f>
        <v/>
      </c>
      <c r="L681">
        <f>IF($Y681="","",INDEX('Per Line'!$K$2:$K$8001,$Y681)&amp;"")</f>
        <v/>
      </c>
      <c r="M681" s="7">
        <f>IF($Y681="","",SUMIFS('Per Line'!$Y$2:$Y$8001,'Per Line'!$AG$2:$AG$8001,$B681&amp;"|"&amp;$C681,'Per Line'!$AK$2:$AK$8001,1))</f>
        <v/>
      </c>
      <c r="N681">
        <f>IF($Y681="","",Settings!$C$7)</f>
        <v/>
      </c>
      <c r="O681" s="7">
        <f>IF($Y681="","",SUMIFS('Per Line'!$Y$2:$Y$8001,'Per Line'!$AG$2:$AG$8001,$B681&amp;"|"&amp;$C681,'Per Line'!$AJ$2:$AJ$8001,0,'Per Line'!$AK$2:$AK$8001,0))</f>
        <v/>
      </c>
      <c r="P681" s="7">
        <f>IF($Y681="","",O681*N681)</f>
        <v/>
      </c>
      <c r="Q681">
        <f>IF($Y681="","",Settings!$C$6)</f>
        <v/>
      </c>
      <c r="R681" s="7">
        <f>IF($Y681="","",SUMIFS('Per Line'!$Y$2:$Y$8001,'Per Line'!$AG$2:$AG$8001,$B681&amp;"|"&amp;$C681,'Per Line'!$AJ$2:$AJ$8001,1,'Per Line'!$AK$2:$AK$8001,0))</f>
        <v/>
      </c>
      <c r="S681" s="7">
        <f>IF($Y681="","",R681*Q681)</f>
        <v/>
      </c>
      <c r="T681" s="7">
        <f>IF($Y681="","",S681+P681)</f>
        <v/>
      </c>
      <c r="U681" s="7">
        <f>IF($Y681="","",V681-T681)</f>
        <v/>
      </c>
      <c r="V681" s="7">
        <f>IF($Y681="","",O681+R681+M681)</f>
        <v/>
      </c>
      <c r="W681" s="7">
        <f>IF($Y681="","",V681-T681-K681)</f>
        <v/>
      </c>
      <c r="X681" s="12" t="n"/>
      <c r="Y681" s="13">
        <f>IF(ROWS($Y$2:$Y681)&lt;=MAX('Per Line'!$AI$2:$AI$8001),MATCH(ROWS($Y$2:$Y681),'Per Line'!$AI$2:$AI$8001,0),"")</f>
        <v/>
      </c>
    </row>
    <row r="682">
      <c r="A682" s="12" t="n"/>
      <c r="B682">
        <f>IF($Y682="","",INDEX('Per Line'!$F$2:$F$8001,$Y682)&amp;"")</f>
        <v/>
      </c>
      <c r="C682">
        <f>IF($Y682="","",INDEX('Per Line'!$D$2:$D$8001,$Y682)&amp;"")</f>
        <v/>
      </c>
      <c r="D682">
        <f>IF($Y682="","",INDEX('Per Line'!$B$2:$B$8001,$Y682))</f>
        <v/>
      </c>
      <c r="E682">
        <f>IF($Y682="","",INDEX('Per Line'!$C$2:$C$8001,$Y682)&amp;"")</f>
        <v/>
      </c>
      <c r="F682">
        <f>IF($Y682="","",INDEX('Per Line'!$G$2:$G$8001,$Y682)&amp;"")</f>
        <v/>
      </c>
      <c r="G682">
        <f>IF($Y682="","",INDEX('Per Line'!$L$2:$L$8001,$Y682)&amp;"")</f>
        <v/>
      </c>
      <c r="H682">
        <f>IF($Y682="","",INDEX('Per Line'!$M$2:$M$8001,$Y682)&amp;"")</f>
        <v/>
      </c>
      <c r="I682">
        <f>IF($Y682="","",INDEX('Per Line'!$N$2:$N$8001,$Y682)&amp;"")</f>
        <v/>
      </c>
      <c r="J682">
        <f>IF($Y682="","",INDEX('Per Line'!$Q$2:$Q$8001,$Y682))</f>
        <v/>
      </c>
      <c r="K682" s="7">
        <f>IF($Y682="","",J682*V682/100)</f>
        <v/>
      </c>
      <c r="L682">
        <f>IF($Y682="","",INDEX('Per Line'!$K$2:$K$8001,$Y682)&amp;"")</f>
        <v/>
      </c>
      <c r="M682" s="7">
        <f>IF($Y682="","",SUMIFS('Per Line'!$Y$2:$Y$8001,'Per Line'!$AG$2:$AG$8001,$B682&amp;"|"&amp;$C682,'Per Line'!$AK$2:$AK$8001,1))</f>
        <v/>
      </c>
      <c r="N682">
        <f>IF($Y682="","",Settings!$C$7)</f>
        <v/>
      </c>
      <c r="O682" s="7">
        <f>IF($Y682="","",SUMIFS('Per Line'!$Y$2:$Y$8001,'Per Line'!$AG$2:$AG$8001,$B682&amp;"|"&amp;$C682,'Per Line'!$AJ$2:$AJ$8001,0,'Per Line'!$AK$2:$AK$8001,0))</f>
        <v/>
      </c>
      <c r="P682" s="7">
        <f>IF($Y682="","",O682*N682)</f>
        <v/>
      </c>
      <c r="Q682">
        <f>IF($Y682="","",Settings!$C$6)</f>
        <v/>
      </c>
      <c r="R682" s="7">
        <f>IF($Y682="","",SUMIFS('Per Line'!$Y$2:$Y$8001,'Per Line'!$AG$2:$AG$8001,$B682&amp;"|"&amp;$C682,'Per Line'!$AJ$2:$AJ$8001,1,'Per Line'!$AK$2:$AK$8001,0))</f>
        <v/>
      </c>
      <c r="S682" s="7">
        <f>IF($Y682="","",R682*Q682)</f>
        <v/>
      </c>
      <c r="T682" s="7">
        <f>IF($Y682="","",S682+P682)</f>
        <v/>
      </c>
      <c r="U682" s="7">
        <f>IF($Y682="","",V682-T682)</f>
        <v/>
      </c>
      <c r="V682" s="7">
        <f>IF($Y682="","",O682+R682+M682)</f>
        <v/>
      </c>
      <c r="W682" s="7">
        <f>IF($Y682="","",V682-T682-K682)</f>
        <v/>
      </c>
      <c r="X682" s="12" t="n"/>
      <c r="Y682" s="13">
        <f>IF(ROWS($Y$2:$Y682)&lt;=MAX('Per Line'!$AI$2:$AI$8001),MATCH(ROWS($Y$2:$Y682),'Per Line'!$AI$2:$AI$8001,0),"")</f>
        <v/>
      </c>
    </row>
    <row r="683">
      <c r="A683" s="12" t="n"/>
      <c r="B683">
        <f>IF($Y683="","",INDEX('Per Line'!$F$2:$F$8001,$Y683)&amp;"")</f>
        <v/>
      </c>
      <c r="C683">
        <f>IF($Y683="","",INDEX('Per Line'!$D$2:$D$8001,$Y683)&amp;"")</f>
        <v/>
      </c>
      <c r="D683">
        <f>IF($Y683="","",INDEX('Per Line'!$B$2:$B$8001,$Y683))</f>
        <v/>
      </c>
      <c r="E683">
        <f>IF($Y683="","",INDEX('Per Line'!$C$2:$C$8001,$Y683)&amp;"")</f>
        <v/>
      </c>
      <c r="F683">
        <f>IF($Y683="","",INDEX('Per Line'!$G$2:$G$8001,$Y683)&amp;"")</f>
        <v/>
      </c>
      <c r="G683">
        <f>IF($Y683="","",INDEX('Per Line'!$L$2:$L$8001,$Y683)&amp;"")</f>
        <v/>
      </c>
      <c r="H683">
        <f>IF($Y683="","",INDEX('Per Line'!$M$2:$M$8001,$Y683)&amp;"")</f>
        <v/>
      </c>
      <c r="I683">
        <f>IF($Y683="","",INDEX('Per Line'!$N$2:$N$8001,$Y683)&amp;"")</f>
        <v/>
      </c>
      <c r="J683">
        <f>IF($Y683="","",INDEX('Per Line'!$Q$2:$Q$8001,$Y683))</f>
        <v/>
      </c>
      <c r="K683" s="7">
        <f>IF($Y683="","",J683*V683/100)</f>
        <v/>
      </c>
      <c r="L683">
        <f>IF($Y683="","",INDEX('Per Line'!$K$2:$K$8001,$Y683)&amp;"")</f>
        <v/>
      </c>
      <c r="M683" s="7">
        <f>IF($Y683="","",SUMIFS('Per Line'!$Y$2:$Y$8001,'Per Line'!$AG$2:$AG$8001,$B683&amp;"|"&amp;$C683,'Per Line'!$AK$2:$AK$8001,1))</f>
        <v/>
      </c>
      <c r="N683">
        <f>IF($Y683="","",Settings!$C$7)</f>
        <v/>
      </c>
      <c r="O683" s="7">
        <f>IF($Y683="","",SUMIFS('Per Line'!$Y$2:$Y$8001,'Per Line'!$AG$2:$AG$8001,$B683&amp;"|"&amp;$C683,'Per Line'!$AJ$2:$AJ$8001,0,'Per Line'!$AK$2:$AK$8001,0))</f>
        <v/>
      </c>
      <c r="P683" s="7">
        <f>IF($Y683="","",O683*N683)</f>
        <v/>
      </c>
      <c r="Q683">
        <f>IF($Y683="","",Settings!$C$6)</f>
        <v/>
      </c>
      <c r="R683" s="7">
        <f>IF($Y683="","",SUMIFS('Per Line'!$Y$2:$Y$8001,'Per Line'!$AG$2:$AG$8001,$B683&amp;"|"&amp;$C683,'Per Line'!$AJ$2:$AJ$8001,1,'Per Line'!$AK$2:$AK$8001,0))</f>
        <v/>
      </c>
      <c r="S683" s="7">
        <f>IF($Y683="","",R683*Q683)</f>
        <v/>
      </c>
      <c r="T683" s="7">
        <f>IF($Y683="","",S683+P683)</f>
        <v/>
      </c>
      <c r="U683" s="7">
        <f>IF($Y683="","",V683-T683)</f>
        <v/>
      </c>
      <c r="V683" s="7">
        <f>IF($Y683="","",O683+R683+M683)</f>
        <v/>
      </c>
      <c r="W683" s="7">
        <f>IF($Y683="","",V683-T683-K683)</f>
        <v/>
      </c>
      <c r="X683" s="12" t="n"/>
      <c r="Y683" s="13">
        <f>IF(ROWS($Y$2:$Y683)&lt;=MAX('Per Line'!$AI$2:$AI$8001),MATCH(ROWS($Y$2:$Y683),'Per Line'!$AI$2:$AI$8001,0),"")</f>
        <v/>
      </c>
    </row>
    <row r="684">
      <c r="A684" s="12" t="n"/>
      <c r="B684">
        <f>IF($Y684="","",INDEX('Per Line'!$F$2:$F$8001,$Y684)&amp;"")</f>
        <v/>
      </c>
      <c r="C684">
        <f>IF($Y684="","",INDEX('Per Line'!$D$2:$D$8001,$Y684)&amp;"")</f>
        <v/>
      </c>
      <c r="D684">
        <f>IF($Y684="","",INDEX('Per Line'!$B$2:$B$8001,$Y684))</f>
        <v/>
      </c>
      <c r="E684">
        <f>IF($Y684="","",INDEX('Per Line'!$C$2:$C$8001,$Y684)&amp;"")</f>
        <v/>
      </c>
      <c r="F684">
        <f>IF($Y684="","",INDEX('Per Line'!$G$2:$G$8001,$Y684)&amp;"")</f>
        <v/>
      </c>
      <c r="G684">
        <f>IF($Y684="","",INDEX('Per Line'!$L$2:$L$8001,$Y684)&amp;"")</f>
        <v/>
      </c>
      <c r="H684">
        <f>IF($Y684="","",INDEX('Per Line'!$M$2:$M$8001,$Y684)&amp;"")</f>
        <v/>
      </c>
      <c r="I684">
        <f>IF($Y684="","",INDEX('Per Line'!$N$2:$N$8001,$Y684)&amp;"")</f>
        <v/>
      </c>
      <c r="J684">
        <f>IF($Y684="","",INDEX('Per Line'!$Q$2:$Q$8001,$Y684))</f>
        <v/>
      </c>
      <c r="K684" s="7">
        <f>IF($Y684="","",J684*V684/100)</f>
        <v/>
      </c>
      <c r="L684">
        <f>IF($Y684="","",INDEX('Per Line'!$K$2:$K$8001,$Y684)&amp;"")</f>
        <v/>
      </c>
      <c r="M684" s="7">
        <f>IF($Y684="","",SUMIFS('Per Line'!$Y$2:$Y$8001,'Per Line'!$AG$2:$AG$8001,$B684&amp;"|"&amp;$C684,'Per Line'!$AK$2:$AK$8001,1))</f>
        <v/>
      </c>
      <c r="N684">
        <f>IF($Y684="","",Settings!$C$7)</f>
        <v/>
      </c>
      <c r="O684" s="7">
        <f>IF($Y684="","",SUMIFS('Per Line'!$Y$2:$Y$8001,'Per Line'!$AG$2:$AG$8001,$B684&amp;"|"&amp;$C684,'Per Line'!$AJ$2:$AJ$8001,0,'Per Line'!$AK$2:$AK$8001,0))</f>
        <v/>
      </c>
      <c r="P684" s="7">
        <f>IF($Y684="","",O684*N684)</f>
        <v/>
      </c>
      <c r="Q684">
        <f>IF($Y684="","",Settings!$C$6)</f>
        <v/>
      </c>
      <c r="R684" s="7">
        <f>IF($Y684="","",SUMIFS('Per Line'!$Y$2:$Y$8001,'Per Line'!$AG$2:$AG$8001,$B684&amp;"|"&amp;$C684,'Per Line'!$AJ$2:$AJ$8001,1,'Per Line'!$AK$2:$AK$8001,0))</f>
        <v/>
      </c>
      <c r="S684" s="7">
        <f>IF($Y684="","",R684*Q684)</f>
        <v/>
      </c>
      <c r="T684" s="7">
        <f>IF($Y684="","",S684+P684)</f>
        <v/>
      </c>
      <c r="U684" s="7">
        <f>IF($Y684="","",V684-T684)</f>
        <v/>
      </c>
      <c r="V684" s="7">
        <f>IF($Y684="","",O684+R684+M684)</f>
        <v/>
      </c>
      <c r="W684" s="7">
        <f>IF($Y684="","",V684-T684-K684)</f>
        <v/>
      </c>
      <c r="X684" s="12" t="n"/>
      <c r="Y684" s="13">
        <f>IF(ROWS($Y$2:$Y684)&lt;=MAX('Per Line'!$AI$2:$AI$8001),MATCH(ROWS($Y$2:$Y684),'Per Line'!$AI$2:$AI$8001,0),"")</f>
        <v/>
      </c>
    </row>
    <row r="685">
      <c r="A685" s="12" t="n"/>
      <c r="B685">
        <f>IF($Y685="","",INDEX('Per Line'!$F$2:$F$8001,$Y685)&amp;"")</f>
        <v/>
      </c>
      <c r="C685">
        <f>IF($Y685="","",INDEX('Per Line'!$D$2:$D$8001,$Y685)&amp;"")</f>
        <v/>
      </c>
      <c r="D685">
        <f>IF($Y685="","",INDEX('Per Line'!$B$2:$B$8001,$Y685))</f>
        <v/>
      </c>
      <c r="E685">
        <f>IF($Y685="","",INDEX('Per Line'!$C$2:$C$8001,$Y685)&amp;"")</f>
        <v/>
      </c>
      <c r="F685">
        <f>IF($Y685="","",INDEX('Per Line'!$G$2:$G$8001,$Y685)&amp;"")</f>
        <v/>
      </c>
      <c r="G685">
        <f>IF($Y685="","",INDEX('Per Line'!$L$2:$L$8001,$Y685)&amp;"")</f>
        <v/>
      </c>
      <c r="H685">
        <f>IF($Y685="","",INDEX('Per Line'!$M$2:$M$8001,$Y685)&amp;"")</f>
        <v/>
      </c>
      <c r="I685">
        <f>IF($Y685="","",INDEX('Per Line'!$N$2:$N$8001,$Y685)&amp;"")</f>
        <v/>
      </c>
      <c r="J685">
        <f>IF($Y685="","",INDEX('Per Line'!$Q$2:$Q$8001,$Y685))</f>
        <v/>
      </c>
      <c r="K685" s="7">
        <f>IF($Y685="","",J685*V685/100)</f>
        <v/>
      </c>
      <c r="L685">
        <f>IF($Y685="","",INDEX('Per Line'!$K$2:$K$8001,$Y685)&amp;"")</f>
        <v/>
      </c>
      <c r="M685" s="7">
        <f>IF($Y685="","",SUMIFS('Per Line'!$Y$2:$Y$8001,'Per Line'!$AG$2:$AG$8001,$B685&amp;"|"&amp;$C685,'Per Line'!$AK$2:$AK$8001,1))</f>
        <v/>
      </c>
      <c r="N685">
        <f>IF($Y685="","",Settings!$C$7)</f>
        <v/>
      </c>
      <c r="O685" s="7">
        <f>IF($Y685="","",SUMIFS('Per Line'!$Y$2:$Y$8001,'Per Line'!$AG$2:$AG$8001,$B685&amp;"|"&amp;$C685,'Per Line'!$AJ$2:$AJ$8001,0,'Per Line'!$AK$2:$AK$8001,0))</f>
        <v/>
      </c>
      <c r="P685" s="7">
        <f>IF($Y685="","",O685*N685)</f>
        <v/>
      </c>
      <c r="Q685">
        <f>IF($Y685="","",Settings!$C$6)</f>
        <v/>
      </c>
      <c r="R685" s="7">
        <f>IF($Y685="","",SUMIFS('Per Line'!$Y$2:$Y$8001,'Per Line'!$AG$2:$AG$8001,$B685&amp;"|"&amp;$C685,'Per Line'!$AJ$2:$AJ$8001,1,'Per Line'!$AK$2:$AK$8001,0))</f>
        <v/>
      </c>
      <c r="S685" s="7">
        <f>IF($Y685="","",R685*Q685)</f>
        <v/>
      </c>
      <c r="T685" s="7">
        <f>IF($Y685="","",S685+P685)</f>
        <v/>
      </c>
      <c r="U685" s="7">
        <f>IF($Y685="","",V685-T685)</f>
        <v/>
      </c>
      <c r="V685" s="7">
        <f>IF($Y685="","",O685+R685+M685)</f>
        <v/>
      </c>
      <c r="W685" s="7">
        <f>IF($Y685="","",V685-T685-K685)</f>
        <v/>
      </c>
      <c r="X685" s="12" t="n"/>
      <c r="Y685" s="13">
        <f>IF(ROWS($Y$2:$Y685)&lt;=MAX('Per Line'!$AI$2:$AI$8001),MATCH(ROWS($Y$2:$Y685),'Per Line'!$AI$2:$AI$8001,0),"")</f>
        <v/>
      </c>
    </row>
    <row r="686">
      <c r="A686" s="12" t="n"/>
      <c r="B686">
        <f>IF($Y686="","",INDEX('Per Line'!$F$2:$F$8001,$Y686)&amp;"")</f>
        <v/>
      </c>
      <c r="C686">
        <f>IF($Y686="","",INDEX('Per Line'!$D$2:$D$8001,$Y686)&amp;"")</f>
        <v/>
      </c>
      <c r="D686">
        <f>IF($Y686="","",INDEX('Per Line'!$B$2:$B$8001,$Y686))</f>
        <v/>
      </c>
      <c r="E686">
        <f>IF($Y686="","",INDEX('Per Line'!$C$2:$C$8001,$Y686)&amp;"")</f>
        <v/>
      </c>
      <c r="F686">
        <f>IF($Y686="","",INDEX('Per Line'!$G$2:$G$8001,$Y686)&amp;"")</f>
        <v/>
      </c>
      <c r="G686">
        <f>IF($Y686="","",INDEX('Per Line'!$L$2:$L$8001,$Y686)&amp;"")</f>
        <v/>
      </c>
      <c r="H686">
        <f>IF($Y686="","",INDEX('Per Line'!$M$2:$M$8001,$Y686)&amp;"")</f>
        <v/>
      </c>
      <c r="I686">
        <f>IF($Y686="","",INDEX('Per Line'!$N$2:$N$8001,$Y686)&amp;"")</f>
        <v/>
      </c>
      <c r="J686">
        <f>IF($Y686="","",INDEX('Per Line'!$Q$2:$Q$8001,$Y686))</f>
        <v/>
      </c>
      <c r="K686" s="7">
        <f>IF($Y686="","",J686*V686/100)</f>
        <v/>
      </c>
      <c r="L686">
        <f>IF($Y686="","",INDEX('Per Line'!$K$2:$K$8001,$Y686)&amp;"")</f>
        <v/>
      </c>
      <c r="M686" s="7">
        <f>IF($Y686="","",SUMIFS('Per Line'!$Y$2:$Y$8001,'Per Line'!$AG$2:$AG$8001,$B686&amp;"|"&amp;$C686,'Per Line'!$AK$2:$AK$8001,1))</f>
        <v/>
      </c>
      <c r="N686">
        <f>IF($Y686="","",Settings!$C$7)</f>
        <v/>
      </c>
      <c r="O686" s="7">
        <f>IF($Y686="","",SUMIFS('Per Line'!$Y$2:$Y$8001,'Per Line'!$AG$2:$AG$8001,$B686&amp;"|"&amp;$C686,'Per Line'!$AJ$2:$AJ$8001,0,'Per Line'!$AK$2:$AK$8001,0))</f>
        <v/>
      </c>
      <c r="P686" s="7">
        <f>IF($Y686="","",O686*N686)</f>
        <v/>
      </c>
      <c r="Q686">
        <f>IF($Y686="","",Settings!$C$6)</f>
        <v/>
      </c>
      <c r="R686" s="7">
        <f>IF($Y686="","",SUMIFS('Per Line'!$Y$2:$Y$8001,'Per Line'!$AG$2:$AG$8001,$B686&amp;"|"&amp;$C686,'Per Line'!$AJ$2:$AJ$8001,1,'Per Line'!$AK$2:$AK$8001,0))</f>
        <v/>
      </c>
      <c r="S686" s="7">
        <f>IF($Y686="","",R686*Q686)</f>
        <v/>
      </c>
      <c r="T686" s="7">
        <f>IF($Y686="","",S686+P686)</f>
        <v/>
      </c>
      <c r="U686" s="7">
        <f>IF($Y686="","",V686-T686)</f>
        <v/>
      </c>
      <c r="V686" s="7">
        <f>IF($Y686="","",O686+R686+M686)</f>
        <v/>
      </c>
      <c r="W686" s="7">
        <f>IF($Y686="","",V686-T686-K686)</f>
        <v/>
      </c>
      <c r="X686" s="12" t="n"/>
      <c r="Y686" s="13">
        <f>IF(ROWS($Y$2:$Y686)&lt;=MAX('Per Line'!$AI$2:$AI$8001),MATCH(ROWS($Y$2:$Y686),'Per Line'!$AI$2:$AI$8001,0),"")</f>
        <v/>
      </c>
    </row>
    <row r="687">
      <c r="A687" s="12" t="n"/>
      <c r="B687">
        <f>IF($Y687="","",INDEX('Per Line'!$F$2:$F$8001,$Y687)&amp;"")</f>
        <v/>
      </c>
      <c r="C687">
        <f>IF($Y687="","",INDEX('Per Line'!$D$2:$D$8001,$Y687)&amp;"")</f>
        <v/>
      </c>
      <c r="D687">
        <f>IF($Y687="","",INDEX('Per Line'!$B$2:$B$8001,$Y687))</f>
        <v/>
      </c>
      <c r="E687">
        <f>IF($Y687="","",INDEX('Per Line'!$C$2:$C$8001,$Y687)&amp;"")</f>
        <v/>
      </c>
      <c r="F687">
        <f>IF($Y687="","",INDEX('Per Line'!$G$2:$G$8001,$Y687)&amp;"")</f>
        <v/>
      </c>
      <c r="G687">
        <f>IF($Y687="","",INDEX('Per Line'!$L$2:$L$8001,$Y687)&amp;"")</f>
        <v/>
      </c>
      <c r="H687">
        <f>IF($Y687="","",INDEX('Per Line'!$M$2:$M$8001,$Y687)&amp;"")</f>
        <v/>
      </c>
      <c r="I687">
        <f>IF($Y687="","",INDEX('Per Line'!$N$2:$N$8001,$Y687)&amp;"")</f>
        <v/>
      </c>
      <c r="J687">
        <f>IF($Y687="","",INDEX('Per Line'!$Q$2:$Q$8001,$Y687))</f>
        <v/>
      </c>
      <c r="K687" s="7">
        <f>IF($Y687="","",J687*V687/100)</f>
        <v/>
      </c>
      <c r="L687">
        <f>IF($Y687="","",INDEX('Per Line'!$K$2:$K$8001,$Y687)&amp;"")</f>
        <v/>
      </c>
      <c r="M687" s="7">
        <f>IF($Y687="","",SUMIFS('Per Line'!$Y$2:$Y$8001,'Per Line'!$AG$2:$AG$8001,$B687&amp;"|"&amp;$C687,'Per Line'!$AK$2:$AK$8001,1))</f>
        <v/>
      </c>
      <c r="N687">
        <f>IF($Y687="","",Settings!$C$7)</f>
        <v/>
      </c>
      <c r="O687" s="7">
        <f>IF($Y687="","",SUMIFS('Per Line'!$Y$2:$Y$8001,'Per Line'!$AG$2:$AG$8001,$B687&amp;"|"&amp;$C687,'Per Line'!$AJ$2:$AJ$8001,0,'Per Line'!$AK$2:$AK$8001,0))</f>
        <v/>
      </c>
      <c r="P687" s="7">
        <f>IF($Y687="","",O687*N687)</f>
        <v/>
      </c>
      <c r="Q687">
        <f>IF($Y687="","",Settings!$C$6)</f>
        <v/>
      </c>
      <c r="R687" s="7">
        <f>IF($Y687="","",SUMIFS('Per Line'!$Y$2:$Y$8001,'Per Line'!$AG$2:$AG$8001,$B687&amp;"|"&amp;$C687,'Per Line'!$AJ$2:$AJ$8001,1,'Per Line'!$AK$2:$AK$8001,0))</f>
        <v/>
      </c>
      <c r="S687" s="7">
        <f>IF($Y687="","",R687*Q687)</f>
        <v/>
      </c>
      <c r="T687" s="7">
        <f>IF($Y687="","",S687+P687)</f>
        <v/>
      </c>
      <c r="U687" s="7">
        <f>IF($Y687="","",V687-T687)</f>
        <v/>
      </c>
      <c r="V687" s="7">
        <f>IF($Y687="","",O687+R687+M687)</f>
        <v/>
      </c>
      <c r="W687" s="7">
        <f>IF($Y687="","",V687-T687-K687)</f>
        <v/>
      </c>
      <c r="X687" s="12" t="n"/>
      <c r="Y687" s="13">
        <f>IF(ROWS($Y$2:$Y687)&lt;=MAX('Per Line'!$AI$2:$AI$8001),MATCH(ROWS($Y$2:$Y687),'Per Line'!$AI$2:$AI$8001,0),"")</f>
        <v/>
      </c>
    </row>
    <row r="688">
      <c r="A688" s="12" t="n"/>
      <c r="B688">
        <f>IF($Y688="","",INDEX('Per Line'!$F$2:$F$8001,$Y688)&amp;"")</f>
        <v/>
      </c>
      <c r="C688">
        <f>IF($Y688="","",INDEX('Per Line'!$D$2:$D$8001,$Y688)&amp;"")</f>
        <v/>
      </c>
      <c r="D688">
        <f>IF($Y688="","",INDEX('Per Line'!$B$2:$B$8001,$Y688))</f>
        <v/>
      </c>
      <c r="E688">
        <f>IF($Y688="","",INDEX('Per Line'!$C$2:$C$8001,$Y688)&amp;"")</f>
        <v/>
      </c>
      <c r="F688">
        <f>IF($Y688="","",INDEX('Per Line'!$G$2:$G$8001,$Y688)&amp;"")</f>
        <v/>
      </c>
      <c r="G688">
        <f>IF($Y688="","",INDEX('Per Line'!$L$2:$L$8001,$Y688)&amp;"")</f>
        <v/>
      </c>
      <c r="H688">
        <f>IF($Y688="","",INDEX('Per Line'!$M$2:$M$8001,$Y688)&amp;"")</f>
        <v/>
      </c>
      <c r="I688">
        <f>IF($Y688="","",INDEX('Per Line'!$N$2:$N$8001,$Y688)&amp;"")</f>
        <v/>
      </c>
      <c r="J688">
        <f>IF($Y688="","",INDEX('Per Line'!$Q$2:$Q$8001,$Y688))</f>
        <v/>
      </c>
      <c r="K688" s="7">
        <f>IF($Y688="","",J688*V688/100)</f>
        <v/>
      </c>
      <c r="L688">
        <f>IF($Y688="","",INDEX('Per Line'!$K$2:$K$8001,$Y688)&amp;"")</f>
        <v/>
      </c>
      <c r="M688" s="7">
        <f>IF($Y688="","",SUMIFS('Per Line'!$Y$2:$Y$8001,'Per Line'!$AG$2:$AG$8001,$B688&amp;"|"&amp;$C688,'Per Line'!$AK$2:$AK$8001,1))</f>
        <v/>
      </c>
      <c r="N688">
        <f>IF($Y688="","",Settings!$C$7)</f>
        <v/>
      </c>
      <c r="O688" s="7">
        <f>IF($Y688="","",SUMIFS('Per Line'!$Y$2:$Y$8001,'Per Line'!$AG$2:$AG$8001,$B688&amp;"|"&amp;$C688,'Per Line'!$AJ$2:$AJ$8001,0,'Per Line'!$AK$2:$AK$8001,0))</f>
        <v/>
      </c>
      <c r="P688" s="7">
        <f>IF($Y688="","",O688*N688)</f>
        <v/>
      </c>
      <c r="Q688">
        <f>IF($Y688="","",Settings!$C$6)</f>
        <v/>
      </c>
      <c r="R688" s="7">
        <f>IF($Y688="","",SUMIFS('Per Line'!$Y$2:$Y$8001,'Per Line'!$AG$2:$AG$8001,$B688&amp;"|"&amp;$C688,'Per Line'!$AJ$2:$AJ$8001,1,'Per Line'!$AK$2:$AK$8001,0))</f>
        <v/>
      </c>
      <c r="S688" s="7">
        <f>IF($Y688="","",R688*Q688)</f>
        <v/>
      </c>
      <c r="T688" s="7">
        <f>IF($Y688="","",S688+P688)</f>
        <v/>
      </c>
      <c r="U688" s="7">
        <f>IF($Y688="","",V688-T688)</f>
        <v/>
      </c>
      <c r="V688" s="7">
        <f>IF($Y688="","",O688+R688+M688)</f>
        <v/>
      </c>
      <c r="W688" s="7">
        <f>IF($Y688="","",V688-T688-K688)</f>
        <v/>
      </c>
      <c r="X688" s="12" t="n"/>
      <c r="Y688" s="13">
        <f>IF(ROWS($Y$2:$Y688)&lt;=MAX('Per Line'!$AI$2:$AI$8001),MATCH(ROWS($Y$2:$Y688),'Per Line'!$AI$2:$AI$8001,0),"")</f>
        <v/>
      </c>
    </row>
    <row r="689">
      <c r="A689" s="12" t="n"/>
      <c r="B689">
        <f>IF($Y689="","",INDEX('Per Line'!$F$2:$F$8001,$Y689)&amp;"")</f>
        <v/>
      </c>
      <c r="C689">
        <f>IF($Y689="","",INDEX('Per Line'!$D$2:$D$8001,$Y689)&amp;"")</f>
        <v/>
      </c>
      <c r="D689">
        <f>IF($Y689="","",INDEX('Per Line'!$B$2:$B$8001,$Y689))</f>
        <v/>
      </c>
      <c r="E689">
        <f>IF($Y689="","",INDEX('Per Line'!$C$2:$C$8001,$Y689)&amp;"")</f>
        <v/>
      </c>
      <c r="F689">
        <f>IF($Y689="","",INDEX('Per Line'!$G$2:$G$8001,$Y689)&amp;"")</f>
        <v/>
      </c>
      <c r="G689">
        <f>IF($Y689="","",INDEX('Per Line'!$L$2:$L$8001,$Y689)&amp;"")</f>
        <v/>
      </c>
      <c r="H689">
        <f>IF($Y689="","",INDEX('Per Line'!$M$2:$M$8001,$Y689)&amp;"")</f>
        <v/>
      </c>
      <c r="I689">
        <f>IF($Y689="","",INDEX('Per Line'!$N$2:$N$8001,$Y689)&amp;"")</f>
        <v/>
      </c>
      <c r="J689">
        <f>IF($Y689="","",INDEX('Per Line'!$Q$2:$Q$8001,$Y689))</f>
        <v/>
      </c>
      <c r="K689" s="7">
        <f>IF($Y689="","",J689*V689/100)</f>
        <v/>
      </c>
      <c r="L689">
        <f>IF($Y689="","",INDEX('Per Line'!$K$2:$K$8001,$Y689)&amp;"")</f>
        <v/>
      </c>
      <c r="M689" s="7">
        <f>IF($Y689="","",SUMIFS('Per Line'!$Y$2:$Y$8001,'Per Line'!$AG$2:$AG$8001,$B689&amp;"|"&amp;$C689,'Per Line'!$AK$2:$AK$8001,1))</f>
        <v/>
      </c>
      <c r="N689">
        <f>IF($Y689="","",Settings!$C$7)</f>
        <v/>
      </c>
      <c r="O689" s="7">
        <f>IF($Y689="","",SUMIFS('Per Line'!$Y$2:$Y$8001,'Per Line'!$AG$2:$AG$8001,$B689&amp;"|"&amp;$C689,'Per Line'!$AJ$2:$AJ$8001,0,'Per Line'!$AK$2:$AK$8001,0))</f>
        <v/>
      </c>
      <c r="P689" s="7">
        <f>IF($Y689="","",O689*N689)</f>
        <v/>
      </c>
      <c r="Q689">
        <f>IF($Y689="","",Settings!$C$6)</f>
        <v/>
      </c>
      <c r="R689" s="7">
        <f>IF($Y689="","",SUMIFS('Per Line'!$Y$2:$Y$8001,'Per Line'!$AG$2:$AG$8001,$B689&amp;"|"&amp;$C689,'Per Line'!$AJ$2:$AJ$8001,1,'Per Line'!$AK$2:$AK$8001,0))</f>
        <v/>
      </c>
      <c r="S689" s="7">
        <f>IF($Y689="","",R689*Q689)</f>
        <v/>
      </c>
      <c r="T689" s="7">
        <f>IF($Y689="","",S689+P689)</f>
        <v/>
      </c>
      <c r="U689" s="7">
        <f>IF($Y689="","",V689-T689)</f>
        <v/>
      </c>
      <c r="V689" s="7">
        <f>IF($Y689="","",O689+R689+M689)</f>
        <v/>
      </c>
      <c r="W689" s="7">
        <f>IF($Y689="","",V689-T689-K689)</f>
        <v/>
      </c>
      <c r="X689" s="12" t="n"/>
      <c r="Y689" s="13">
        <f>IF(ROWS($Y$2:$Y689)&lt;=MAX('Per Line'!$AI$2:$AI$8001),MATCH(ROWS($Y$2:$Y689),'Per Line'!$AI$2:$AI$8001,0),"")</f>
        <v/>
      </c>
    </row>
    <row r="690">
      <c r="A690" s="12" t="n"/>
      <c r="B690">
        <f>IF($Y690="","",INDEX('Per Line'!$F$2:$F$8001,$Y690)&amp;"")</f>
        <v/>
      </c>
      <c r="C690">
        <f>IF($Y690="","",INDEX('Per Line'!$D$2:$D$8001,$Y690)&amp;"")</f>
        <v/>
      </c>
      <c r="D690">
        <f>IF($Y690="","",INDEX('Per Line'!$B$2:$B$8001,$Y690))</f>
        <v/>
      </c>
      <c r="E690">
        <f>IF($Y690="","",INDEX('Per Line'!$C$2:$C$8001,$Y690)&amp;"")</f>
        <v/>
      </c>
      <c r="F690">
        <f>IF($Y690="","",INDEX('Per Line'!$G$2:$G$8001,$Y690)&amp;"")</f>
        <v/>
      </c>
      <c r="G690">
        <f>IF($Y690="","",INDEX('Per Line'!$L$2:$L$8001,$Y690)&amp;"")</f>
        <v/>
      </c>
      <c r="H690">
        <f>IF($Y690="","",INDEX('Per Line'!$M$2:$M$8001,$Y690)&amp;"")</f>
        <v/>
      </c>
      <c r="I690">
        <f>IF($Y690="","",INDEX('Per Line'!$N$2:$N$8001,$Y690)&amp;"")</f>
        <v/>
      </c>
      <c r="J690">
        <f>IF($Y690="","",INDEX('Per Line'!$Q$2:$Q$8001,$Y690))</f>
        <v/>
      </c>
      <c r="K690" s="7">
        <f>IF($Y690="","",J690*V690/100)</f>
        <v/>
      </c>
      <c r="L690">
        <f>IF($Y690="","",INDEX('Per Line'!$K$2:$K$8001,$Y690)&amp;"")</f>
        <v/>
      </c>
      <c r="M690" s="7">
        <f>IF($Y690="","",SUMIFS('Per Line'!$Y$2:$Y$8001,'Per Line'!$AG$2:$AG$8001,$B690&amp;"|"&amp;$C690,'Per Line'!$AK$2:$AK$8001,1))</f>
        <v/>
      </c>
      <c r="N690">
        <f>IF($Y690="","",Settings!$C$7)</f>
        <v/>
      </c>
      <c r="O690" s="7">
        <f>IF($Y690="","",SUMIFS('Per Line'!$Y$2:$Y$8001,'Per Line'!$AG$2:$AG$8001,$B690&amp;"|"&amp;$C690,'Per Line'!$AJ$2:$AJ$8001,0,'Per Line'!$AK$2:$AK$8001,0))</f>
        <v/>
      </c>
      <c r="P690" s="7">
        <f>IF($Y690="","",O690*N690)</f>
        <v/>
      </c>
      <c r="Q690">
        <f>IF($Y690="","",Settings!$C$6)</f>
        <v/>
      </c>
      <c r="R690" s="7">
        <f>IF($Y690="","",SUMIFS('Per Line'!$Y$2:$Y$8001,'Per Line'!$AG$2:$AG$8001,$B690&amp;"|"&amp;$C690,'Per Line'!$AJ$2:$AJ$8001,1,'Per Line'!$AK$2:$AK$8001,0))</f>
        <v/>
      </c>
      <c r="S690" s="7">
        <f>IF($Y690="","",R690*Q690)</f>
        <v/>
      </c>
      <c r="T690" s="7">
        <f>IF($Y690="","",S690+P690)</f>
        <v/>
      </c>
      <c r="U690" s="7">
        <f>IF($Y690="","",V690-T690)</f>
        <v/>
      </c>
      <c r="V690" s="7">
        <f>IF($Y690="","",O690+R690+M690)</f>
        <v/>
      </c>
      <c r="W690" s="7">
        <f>IF($Y690="","",V690-T690-K690)</f>
        <v/>
      </c>
      <c r="X690" s="12" t="n"/>
      <c r="Y690" s="13">
        <f>IF(ROWS($Y$2:$Y690)&lt;=MAX('Per Line'!$AI$2:$AI$8001),MATCH(ROWS($Y$2:$Y690),'Per Line'!$AI$2:$AI$8001,0),"")</f>
        <v/>
      </c>
    </row>
    <row r="691">
      <c r="A691" s="12" t="n"/>
      <c r="B691">
        <f>IF($Y691="","",INDEX('Per Line'!$F$2:$F$8001,$Y691)&amp;"")</f>
        <v/>
      </c>
      <c r="C691">
        <f>IF($Y691="","",INDEX('Per Line'!$D$2:$D$8001,$Y691)&amp;"")</f>
        <v/>
      </c>
      <c r="D691">
        <f>IF($Y691="","",INDEX('Per Line'!$B$2:$B$8001,$Y691))</f>
        <v/>
      </c>
      <c r="E691">
        <f>IF($Y691="","",INDEX('Per Line'!$C$2:$C$8001,$Y691)&amp;"")</f>
        <v/>
      </c>
      <c r="F691">
        <f>IF($Y691="","",INDEX('Per Line'!$G$2:$G$8001,$Y691)&amp;"")</f>
        <v/>
      </c>
      <c r="G691">
        <f>IF($Y691="","",INDEX('Per Line'!$L$2:$L$8001,$Y691)&amp;"")</f>
        <v/>
      </c>
      <c r="H691">
        <f>IF($Y691="","",INDEX('Per Line'!$M$2:$M$8001,$Y691)&amp;"")</f>
        <v/>
      </c>
      <c r="I691">
        <f>IF($Y691="","",INDEX('Per Line'!$N$2:$N$8001,$Y691)&amp;"")</f>
        <v/>
      </c>
      <c r="J691">
        <f>IF($Y691="","",INDEX('Per Line'!$Q$2:$Q$8001,$Y691))</f>
        <v/>
      </c>
      <c r="K691" s="7">
        <f>IF($Y691="","",J691*V691/100)</f>
        <v/>
      </c>
      <c r="L691">
        <f>IF($Y691="","",INDEX('Per Line'!$K$2:$K$8001,$Y691)&amp;"")</f>
        <v/>
      </c>
      <c r="M691" s="7">
        <f>IF($Y691="","",SUMIFS('Per Line'!$Y$2:$Y$8001,'Per Line'!$AG$2:$AG$8001,$B691&amp;"|"&amp;$C691,'Per Line'!$AK$2:$AK$8001,1))</f>
        <v/>
      </c>
      <c r="N691">
        <f>IF($Y691="","",Settings!$C$7)</f>
        <v/>
      </c>
      <c r="O691" s="7">
        <f>IF($Y691="","",SUMIFS('Per Line'!$Y$2:$Y$8001,'Per Line'!$AG$2:$AG$8001,$B691&amp;"|"&amp;$C691,'Per Line'!$AJ$2:$AJ$8001,0,'Per Line'!$AK$2:$AK$8001,0))</f>
        <v/>
      </c>
      <c r="P691" s="7">
        <f>IF($Y691="","",O691*N691)</f>
        <v/>
      </c>
      <c r="Q691">
        <f>IF($Y691="","",Settings!$C$6)</f>
        <v/>
      </c>
      <c r="R691" s="7">
        <f>IF($Y691="","",SUMIFS('Per Line'!$Y$2:$Y$8001,'Per Line'!$AG$2:$AG$8001,$B691&amp;"|"&amp;$C691,'Per Line'!$AJ$2:$AJ$8001,1,'Per Line'!$AK$2:$AK$8001,0))</f>
        <v/>
      </c>
      <c r="S691" s="7">
        <f>IF($Y691="","",R691*Q691)</f>
        <v/>
      </c>
      <c r="T691" s="7">
        <f>IF($Y691="","",S691+P691)</f>
        <v/>
      </c>
      <c r="U691" s="7">
        <f>IF($Y691="","",V691-T691)</f>
        <v/>
      </c>
      <c r="V691" s="7">
        <f>IF($Y691="","",O691+R691+M691)</f>
        <v/>
      </c>
      <c r="W691" s="7">
        <f>IF($Y691="","",V691-T691-K691)</f>
        <v/>
      </c>
      <c r="X691" s="12" t="n"/>
      <c r="Y691" s="13">
        <f>IF(ROWS($Y$2:$Y691)&lt;=MAX('Per Line'!$AI$2:$AI$8001),MATCH(ROWS($Y$2:$Y691),'Per Line'!$AI$2:$AI$8001,0),"")</f>
        <v/>
      </c>
    </row>
    <row r="692">
      <c r="A692" s="12" t="n"/>
      <c r="B692">
        <f>IF($Y692="","",INDEX('Per Line'!$F$2:$F$8001,$Y692)&amp;"")</f>
        <v/>
      </c>
      <c r="C692">
        <f>IF($Y692="","",INDEX('Per Line'!$D$2:$D$8001,$Y692)&amp;"")</f>
        <v/>
      </c>
      <c r="D692">
        <f>IF($Y692="","",INDEX('Per Line'!$B$2:$B$8001,$Y692))</f>
        <v/>
      </c>
      <c r="E692">
        <f>IF($Y692="","",INDEX('Per Line'!$C$2:$C$8001,$Y692)&amp;"")</f>
        <v/>
      </c>
      <c r="F692">
        <f>IF($Y692="","",INDEX('Per Line'!$G$2:$G$8001,$Y692)&amp;"")</f>
        <v/>
      </c>
      <c r="G692">
        <f>IF($Y692="","",INDEX('Per Line'!$L$2:$L$8001,$Y692)&amp;"")</f>
        <v/>
      </c>
      <c r="H692">
        <f>IF($Y692="","",INDEX('Per Line'!$M$2:$M$8001,$Y692)&amp;"")</f>
        <v/>
      </c>
      <c r="I692">
        <f>IF($Y692="","",INDEX('Per Line'!$N$2:$N$8001,$Y692)&amp;"")</f>
        <v/>
      </c>
      <c r="J692">
        <f>IF($Y692="","",INDEX('Per Line'!$Q$2:$Q$8001,$Y692))</f>
        <v/>
      </c>
      <c r="K692" s="7">
        <f>IF($Y692="","",J692*V692/100)</f>
        <v/>
      </c>
      <c r="L692">
        <f>IF($Y692="","",INDEX('Per Line'!$K$2:$K$8001,$Y692)&amp;"")</f>
        <v/>
      </c>
      <c r="M692" s="7">
        <f>IF($Y692="","",SUMIFS('Per Line'!$Y$2:$Y$8001,'Per Line'!$AG$2:$AG$8001,$B692&amp;"|"&amp;$C692,'Per Line'!$AK$2:$AK$8001,1))</f>
        <v/>
      </c>
      <c r="N692">
        <f>IF($Y692="","",Settings!$C$7)</f>
        <v/>
      </c>
      <c r="O692" s="7">
        <f>IF($Y692="","",SUMIFS('Per Line'!$Y$2:$Y$8001,'Per Line'!$AG$2:$AG$8001,$B692&amp;"|"&amp;$C692,'Per Line'!$AJ$2:$AJ$8001,0,'Per Line'!$AK$2:$AK$8001,0))</f>
        <v/>
      </c>
      <c r="P692" s="7">
        <f>IF($Y692="","",O692*N692)</f>
        <v/>
      </c>
      <c r="Q692">
        <f>IF($Y692="","",Settings!$C$6)</f>
        <v/>
      </c>
      <c r="R692" s="7">
        <f>IF($Y692="","",SUMIFS('Per Line'!$Y$2:$Y$8001,'Per Line'!$AG$2:$AG$8001,$B692&amp;"|"&amp;$C692,'Per Line'!$AJ$2:$AJ$8001,1,'Per Line'!$AK$2:$AK$8001,0))</f>
        <v/>
      </c>
      <c r="S692" s="7">
        <f>IF($Y692="","",R692*Q692)</f>
        <v/>
      </c>
      <c r="T692" s="7">
        <f>IF($Y692="","",S692+P692)</f>
        <v/>
      </c>
      <c r="U692" s="7">
        <f>IF($Y692="","",V692-T692)</f>
        <v/>
      </c>
      <c r="V692" s="7">
        <f>IF($Y692="","",O692+R692+M692)</f>
        <v/>
      </c>
      <c r="W692" s="7">
        <f>IF($Y692="","",V692-T692-K692)</f>
        <v/>
      </c>
      <c r="X692" s="12" t="n"/>
      <c r="Y692" s="13">
        <f>IF(ROWS($Y$2:$Y692)&lt;=MAX('Per Line'!$AI$2:$AI$8001),MATCH(ROWS($Y$2:$Y692),'Per Line'!$AI$2:$AI$8001,0),"")</f>
        <v/>
      </c>
    </row>
    <row r="693">
      <c r="A693" s="12" t="n"/>
      <c r="B693">
        <f>IF($Y693="","",INDEX('Per Line'!$F$2:$F$8001,$Y693)&amp;"")</f>
        <v/>
      </c>
      <c r="C693">
        <f>IF($Y693="","",INDEX('Per Line'!$D$2:$D$8001,$Y693)&amp;"")</f>
        <v/>
      </c>
      <c r="D693">
        <f>IF($Y693="","",INDEX('Per Line'!$B$2:$B$8001,$Y693))</f>
        <v/>
      </c>
      <c r="E693">
        <f>IF($Y693="","",INDEX('Per Line'!$C$2:$C$8001,$Y693)&amp;"")</f>
        <v/>
      </c>
      <c r="F693">
        <f>IF($Y693="","",INDEX('Per Line'!$G$2:$G$8001,$Y693)&amp;"")</f>
        <v/>
      </c>
      <c r="G693">
        <f>IF($Y693="","",INDEX('Per Line'!$L$2:$L$8001,$Y693)&amp;"")</f>
        <v/>
      </c>
      <c r="H693">
        <f>IF($Y693="","",INDEX('Per Line'!$M$2:$M$8001,$Y693)&amp;"")</f>
        <v/>
      </c>
      <c r="I693">
        <f>IF($Y693="","",INDEX('Per Line'!$N$2:$N$8001,$Y693)&amp;"")</f>
        <v/>
      </c>
      <c r="J693">
        <f>IF($Y693="","",INDEX('Per Line'!$Q$2:$Q$8001,$Y693))</f>
        <v/>
      </c>
      <c r="K693" s="7">
        <f>IF($Y693="","",J693*V693/100)</f>
        <v/>
      </c>
      <c r="L693">
        <f>IF($Y693="","",INDEX('Per Line'!$K$2:$K$8001,$Y693)&amp;"")</f>
        <v/>
      </c>
      <c r="M693" s="7">
        <f>IF($Y693="","",SUMIFS('Per Line'!$Y$2:$Y$8001,'Per Line'!$AG$2:$AG$8001,$B693&amp;"|"&amp;$C693,'Per Line'!$AK$2:$AK$8001,1))</f>
        <v/>
      </c>
      <c r="N693">
        <f>IF($Y693="","",Settings!$C$7)</f>
        <v/>
      </c>
      <c r="O693" s="7">
        <f>IF($Y693="","",SUMIFS('Per Line'!$Y$2:$Y$8001,'Per Line'!$AG$2:$AG$8001,$B693&amp;"|"&amp;$C693,'Per Line'!$AJ$2:$AJ$8001,0,'Per Line'!$AK$2:$AK$8001,0))</f>
        <v/>
      </c>
      <c r="P693" s="7">
        <f>IF($Y693="","",O693*N693)</f>
        <v/>
      </c>
      <c r="Q693">
        <f>IF($Y693="","",Settings!$C$6)</f>
        <v/>
      </c>
      <c r="R693" s="7">
        <f>IF($Y693="","",SUMIFS('Per Line'!$Y$2:$Y$8001,'Per Line'!$AG$2:$AG$8001,$B693&amp;"|"&amp;$C693,'Per Line'!$AJ$2:$AJ$8001,1,'Per Line'!$AK$2:$AK$8001,0))</f>
        <v/>
      </c>
      <c r="S693" s="7">
        <f>IF($Y693="","",R693*Q693)</f>
        <v/>
      </c>
      <c r="T693" s="7">
        <f>IF($Y693="","",S693+P693)</f>
        <v/>
      </c>
      <c r="U693" s="7">
        <f>IF($Y693="","",V693-T693)</f>
        <v/>
      </c>
      <c r="V693" s="7">
        <f>IF($Y693="","",O693+R693+M693)</f>
        <v/>
      </c>
      <c r="W693" s="7">
        <f>IF($Y693="","",V693-T693-K693)</f>
        <v/>
      </c>
      <c r="X693" s="12" t="n"/>
      <c r="Y693" s="13">
        <f>IF(ROWS($Y$2:$Y693)&lt;=MAX('Per Line'!$AI$2:$AI$8001),MATCH(ROWS($Y$2:$Y693),'Per Line'!$AI$2:$AI$8001,0),"")</f>
        <v/>
      </c>
    </row>
    <row r="694">
      <c r="A694" s="12" t="n"/>
      <c r="B694">
        <f>IF($Y694="","",INDEX('Per Line'!$F$2:$F$8001,$Y694)&amp;"")</f>
        <v/>
      </c>
      <c r="C694">
        <f>IF($Y694="","",INDEX('Per Line'!$D$2:$D$8001,$Y694)&amp;"")</f>
        <v/>
      </c>
      <c r="D694">
        <f>IF($Y694="","",INDEX('Per Line'!$B$2:$B$8001,$Y694))</f>
        <v/>
      </c>
      <c r="E694">
        <f>IF($Y694="","",INDEX('Per Line'!$C$2:$C$8001,$Y694)&amp;"")</f>
        <v/>
      </c>
      <c r="F694">
        <f>IF($Y694="","",INDEX('Per Line'!$G$2:$G$8001,$Y694)&amp;"")</f>
        <v/>
      </c>
      <c r="G694">
        <f>IF($Y694="","",INDEX('Per Line'!$L$2:$L$8001,$Y694)&amp;"")</f>
        <v/>
      </c>
      <c r="H694">
        <f>IF($Y694="","",INDEX('Per Line'!$M$2:$M$8001,$Y694)&amp;"")</f>
        <v/>
      </c>
      <c r="I694">
        <f>IF($Y694="","",INDEX('Per Line'!$N$2:$N$8001,$Y694)&amp;"")</f>
        <v/>
      </c>
      <c r="J694">
        <f>IF($Y694="","",INDEX('Per Line'!$Q$2:$Q$8001,$Y694))</f>
        <v/>
      </c>
      <c r="K694" s="7">
        <f>IF($Y694="","",J694*V694/100)</f>
        <v/>
      </c>
      <c r="L694">
        <f>IF($Y694="","",INDEX('Per Line'!$K$2:$K$8001,$Y694)&amp;"")</f>
        <v/>
      </c>
      <c r="M694" s="7">
        <f>IF($Y694="","",SUMIFS('Per Line'!$Y$2:$Y$8001,'Per Line'!$AG$2:$AG$8001,$B694&amp;"|"&amp;$C694,'Per Line'!$AK$2:$AK$8001,1))</f>
        <v/>
      </c>
      <c r="N694">
        <f>IF($Y694="","",Settings!$C$7)</f>
        <v/>
      </c>
      <c r="O694" s="7">
        <f>IF($Y694="","",SUMIFS('Per Line'!$Y$2:$Y$8001,'Per Line'!$AG$2:$AG$8001,$B694&amp;"|"&amp;$C694,'Per Line'!$AJ$2:$AJ$8001,0,'Per Line'!$AK$2:$AK$8001,0))</f>
        <v/>
      </c>
      <c r="P694" s="7">
        <f>IF($Y694="","",O694*N694)</f>
        <v/>
      </c>
      <c r="Q694">
        <f>IF($Y694="","",Settings!$C$6)</f>
        <v/>
      </c>
      <c r="R694" s="7">
        <f>IF($Y694="","",SUMIFS('Per Line'!$Y$2:$Y$8001,'Per Line'!$AG$2:$AG$8001,$B694&amp;"|"&amp;$C694,'Per Line'!$AJ$2:$AJ$8001,1,'Per Line'!$AK$2:$AK$8001,0))</f>
        <v/>
      </c>
      <c r="S694" s="7">
        <f>IF($Y694="","",R694*Q694)</f>
        <v/>
      </c>
      <c r="T694" s="7">
        <f>IF($Y694="","",S694+P694)</f>
        <v/>
      </c>
      <c r="U694" s="7">
        <f>IF($Y694="","",V694-T694)</f>
        <v/>
      </c>
      <c r="V694" s="7">
        <f>IF($Y694="","",O694+R694+M694)</f>
        <v/>
      </c>
      <c r="W694" s="7">
        <f>IF($Y694="","",V694-T694-K694)</f>
        <v/>
      </c>
      <c r="X694" s="12" t="n"/>
      <c r="Y694" s="13">
        <f>IF(ROWS($Y$2:$Y694)&lt;=MAX('Per Line'!$AI$2:$AI$8001),MATCH(ROWS($Y$2:$Y694),'Per Line'!$AI$2:$AI$8001,0),"")</f>
        <v/>
      </c>
    </row>
    <row r="695">
      <c r="A695" s="12" t="n"/>
      <c r="B695">
        <f>IF($Y695="","",INDEX('Per Line'!$F$2:$F$8001,$Y695)&amp;"")</f>
        <v/>
      </c>
      <c r="C695">
        <f>IF($Y695="","",INDEX('Per Line'!$D$2:$D$8001,$Y695)&amp;"")</f>
        <v/>
      </c>
      <c r="D695">
        <f>IF($Y695="","",INDEX('Per Line'!$B$2:$B$8001,$Y695))</f>
        <v/>
      </c>
      <c r="E695">
        <f>IF($Y695="","",INDEX('Per Line'!$C$2:$C$8001,$Y695)&amp;"")</f>
        <v/>
      </c>
      <c r="F695">
        <f>IF($Y695="","",INDEX('Per Line'!$G$2:$G$8001,$Y695)&amp;"")</f>
        <v/>
      </c>
      <c r="G695">
        <f>IF($Y695="","",INDEX('Per Line'!$L$2:$L$8001,$Y695)&amp;"")</f>
        <v/>
      </c>
      <c r="H695">
        <f>IF($Y695="","",INDEX('Per Line'!$M$2:$M$8001,$Y695)&amp;"")</f>
        <v/>
      </c>
      <c r="I695">
        <f>IF($Y695="","",INDEX('Per Line'!$N$2:$N$8001,$Y695)&amp;"")</f>
        <v/>
      </c>
      <c r="J695">
        <f>IF($Y695="","",INDEX('Per Line'!$Q$2:$Q$8001,$Y695))</f>
        <v/>
      </c>
      <c r="K695" s="7">
        <f>IF($Y695="","",J695*V695/100)</f>
        <v/>
      </c>
      <c r="L695">
        <f>IF($Y695="","",INDEX('Per Line'!$K$2:$K$8001,$Y695)&amp;"")</f>
        <v/>
      </c>
      <c r="M695" s="7">
        <f>IF($Y695="","",SUMIFS('Per Line'!$Y$2:$Y$8001,'Per Line'!$AG$2:$AG$8001,$B695&amp;"|"&amp;$C695,'Per Line'!$AK$2:$AK$8001,1))</f>
        <v/>
      </c>
      <c r="N695">
        <f>IF($Y695="","",Settings!$C$7)</f>
        <v/>
      </c>
      <c r="O695" s="7">
        <f>IF($Y695="","",SUMIFS('Per Line'!$Y$2:$Y$8001,'Per Line'!$AG$2:$AG$8001,$B695&amp;"|"&amp;$C695,'Per Line'!$AJ$2:$AJ$8001,0,'Per Line'!$AK$2:$AK$8001,0))</f>
        <v/>
      </c>
      <c r="P695" s="7">
        <f>IF($Y695="","",O695*N695)</f>
        <v/>
      </c>
      <c r="Q695">
        <f>IF($Y695="","",Settings!$C$6)</f>
        <v/>
      </c>
      <c r="R695" s="7">
        <f>IF($Y695="","",SUMIFS('Per Line'!$Y$2:$Y$8001,'Per Line'!$AG$2:$AG$8001,$B695&amp;"|"&amp;$C695,'Per Line'!$AJ$2:$AJ$8001,1,'Per Line'!$AK$2:$AK$8001,0))</f>
        <v/>
      </c>
      <c r="S695" s="7">
        <f>IF($Y695="","",R695*Q695)</f>
        <v/>
      </c>
      <c r="T695" s="7">
        <f>IF($Y695="","",S695+P695)</f>
        <v/>
      </c>
      <c r="U695" s="7">
        <f>IF($Y695="","",V695-T695)</f>
        <v/>
      </c>
      <c r="V695" s="7">
        <f>IF($Y695="","",O695+R695+M695)</f>
        <v/>
      </c>
      <c r="W695" s="7">
        <f>IF($Y695="","",V695-T695-K695)</f>
        <v/>
      </c>
      <c r="X695" s="12" t="n"/>
      <c r="Y695" s="13">
        <f>IF(ROWS($Y$2:$Y695)&lt;=MAX('Per Line'!$AI$2:$AI$8001),MATCH(ROWS($Y$2:$Y695),'Per Line'!$AI$2:$AI$8001,0),"")</f>
        <v/>
      </c>
    </row>
    <row r="696">
      <c r="A696" s="12" t="n"/>
      <c r="B696">
        <f>IF($Y696="","",INDEX('Per Line'!$F$2:$F$8001,$Y696)&amp;"")</f>
        <v/>
      </c>
      <c r="C696">
        <f>IF($Y696="","",INDEX('Per Line'!$D$2:$D$8001,$Y696)&amp;"")</f>
        <v/>
      </c>
      <c r="D696">
        <f>IF($Y696="","",INDEX('Per Line'!$B$2:$B$8001,$Y696))</f>
        <v/>
      </c>
      <c r="E696">
        <f>IF($Y696="","",INDEX('Per Line'!$C$2:$C$8001,$Y696)&amp;"")</f>
        <v/>
      </c>
      <c r="F696">
        <f>IF($Y696="","",INDEX('Per Line'!$G$2:$G$8001,$Y696)&amp;"")</f>
        <v/>
      </c>
      <c r="G696">
        <f>IF($Y696="","",INDEX('Per Line'!$L$2:$L$8001,$Y696)&amp;"")</f>
        <v/>
      </c>
      <c r="H696">
        <f>IF($Y696="","",INDEX('Per Line'!$M$2:$M$8001,$Y696)&amp;"")</f>
        <v/>
      </c>
      <c r="I696">
        <f>IF($Y696="","",INDEX('Per Line'!$N$2:$N$8001,$Y696)&amp;"")</f>
        <v/>
      </c>
      <c r="J696">
        <f>IF($Y696="","",INDEX('Per Line'!$Q$2:$Q$8001,$Y696))</f>
        <v/>
      </c>
      <c r="K696" s="7">
        <f>IF($Y696="","",J696*V696/100)</f>
        <v/>
      </c>
      <c r="L696">
        <f>IF($Y696="","",INDEX('Per Line'!$K$2:$K$8001,$Y696)&amp;"")</f>
        <v/>
      </c>
      <c r="M696" s="7">
        <f>IF($Y696="","",SUMIFS('Per Line'!$Y$2:$Y$8001,'Per Line'!$AG$2:$AG$8001,$B696&amp;"|"&amp;$C696,'Per Line'!$AK$2:$AK$8001,1))</f>
        <v/>
      </c>
      <c r="N696">
        <f>IF($Y696="","",Settings!$C$7)</f>
        <v/>
      </c>
      <c r="O696" s="7">
        <f>IF($Y696="","",SUMIFS('Per Line'!$Y$2:$Y$8001,'Per Line'!$AG$2:$AG$8001,$B696&amp;"|"&amp;$C696,'Per Line'!$AJ$2:$AJ$8001,0,'Per Line'!$AK$2:$AK$8001,0))</f>
        <v/>
      </c>
      <c r="P696" s="7">
        <f>IF($Y696="","",O696*N696)</f>
        <v/>
      </c>
      <c r="Q696">
        <f>IF($Y696="","",Settings!$C$6)</f>
        <v/>
      </c>
      <c r="R696" s="7">
        <f>IF($Y696="","",SUMIFS('Per Line'!$Y$2:$Y$8001,'Per Line'!$AG$2:$AG$8001,$B696&amp;"|"&amp;$C696,'Per Line'!$AJ$2:$AJ$8001,1,'Per Line'!$AK$2:$AK$8001,0))</f>
        <v/>
      </c>
      <c r="S696" s="7">
        <f>IF($Y696="","",R696*Q696)</f>
        <v/>
      </c>
      <c r="T696" s="7">
        <f>IF($Y696="","",S696+P696)</f>
        <v/>
      </c>
      <c r="U696" s="7">
        <f>IF($Y696="","",V696-T696)</f>
        <v/>
      </c>
      <c r="V696" s="7">
        <f>IF($Y696="","",O696+R696+M696)</f>
        <v/>
      </c>
      <c r="W696" s="7">
        <f>IF($Y696="","",V696-T696-K696)</f>
        <v/>
      </c>
      <c r="X696" s="12" t="n"/>
      <c r="Y696" s="13">
        <f>IF(ROWS($Y$2:$Y696)&lt;=MAX('Per Line'!$AI$2:$AI$8001),MATCH(ROWS($Y$2:$Y696),'Per Line'!$AI$2:$AI$8001,0),"")</f>
        <v/>
      </c>
    </row>
    <row r="697">
      <c r="A697" s="12" t="n"/>
      <c r="B697">
        <f>IF($Y697="","",INDEX('Per Line'!$F$2:$F$8001,$Y697)&amp;"")</f>
        <v/>
      </c>
      <c r="C697">
        <f>IF($Y697="","",INDEX('Per Line'!$D$2:$D$8001,$Y697)&amp;"")</f>
        <v/>
      </c>
      <c r="D697">
        <f>IF($Y697="","",INDEX('Per Line'!$B$2:$B$8001,$Y697))</f>
        <v/>
      </c>
      <c r="E697">
        <f>IF($Y697="","",INDEX('Per Line'!$C$2:$C$8001,$Y697)&amp;"")</f>
        <v/>
      </c>
      <c r="F697">
        <f>IF($Y697="","",INDEX('Per Line'!$G$2:$G$8001,$Y697)&amp;"")</f>
        <v/>
      </c>
      <c r="G697">
        <f>IF($Y697="","",INDEX('Per Line'!$L$2:$L$8001,$Y697)&amp;"")</f>
        <v/>
      </c>
      <c r="H697">
        <f>IF($Y697="","",INDEX('Per Line'!$M$2:$M$8001,$Y697)&amp;"")</f>
        <v/>
      </c>
      <c r="I697">
        <f>IF($Y697="","",INDEX('Per Line'!$N$2:$N$8001,$Y697)&amp;"")</f>
        <v/>
      </c>
      <c r="J697">
        <f>IF($Y697="","",INDEX('Per Line'!$Q$2:$Q$8001,$Y697))</f>
        <v/>
      </c>
      <c r="K697" s="7">
        <f>IF($Y697="","",J697*V697/100)</f>
        <v/>
      </c>
      <c r="L697">
        <f>IF($Y697="","",INDEX('Per Line'!$K$2:$K$8001,$Y697)&amp;"")</f>
        <v/>
      </c>
      <c r="M697" s="7">
        <f>IF($Y697="","",SUMIFS('Per Line'!$Y$2:$Y$8001,'Per Line'!$AG$2:$AG$8001,$B697&amp;"|"&amp;$C697,'Per Line'!$AK$2:$AK$8001,1))</f>
        <v/>
      </c>
      <c r="N697">
        <f>IF($Y697="","",Settings!$C$7)</f>
        <v/>
      </c>
      <c r="O697" s="7">
        <f>IF($Y697="","",SUMIFS('Per Line'!$Y$2:$Y$8001,'Per Line'!$AG$2:$AG$8001,$B697&amp;"|"&amp;$C697,'Per Line'!$AJ$2:$AJ$8001,0,'Per Line'!$AK$2:$AK$8001,0))</f>
        <v/>
      </c>
      <c r="P697" s="7">
        <f>IF($Y697="","",O697*N697)</f>
        <v/>
      </c>
      <c r="Q697">
        <f>IF($Y697="","",Settings!$C$6)</f>
        <v/>
      </c>
      <c r="R697" s="7">
        <f>IF($Y697="","",SUMIFS('Per Line'!$Y$2:$Y$8001,'Per Line'!$AG$2:$AG$8001,$B697&amp;"|"&amp;$C697,'Per Line'!$AJ$2:$AJ$8001,1,'Per Line'!$AK$2:$AK$8001,0))</f>
        <v/>
      </c>
      <c r="S697" s="7">
        <f>IF($Y697="","",R697*Q697)</f>
        <v/>
      </c>
      <c r="T697" s="7">
        <f>IF($Y697="","",S697+P697)</f>
        <v/>
      </c>
      <c r="U697" s="7">
        <f>IF($Y697="","",V697-T697)</f>
        <v/>
      </c>
      <c r="V697" s="7">
        <f>IF($Y697="","",O697+R697+M697)</f>
        <v/>
      </c>
      <c r="W697" s="7">
        <f>IF($Y697="","",V697-T697-K697)</f>
        <v/>
      </c>
      <c r="X697" s="12" t="n"/>
      <c r="Y697" s="13">
        <f>IF(ROWS($Y$2:$Y697)&lt;=MAX('Per Line'!$AI$2:$AI$8001),MATCH(ROWS($Y$2:$Y697),'Per Line'!$AI$2:$AI$8001,0),"")</f>
        <v/>
      </c>
    </row>
    <row r="698">
      <c r="A698" s="12" t="n"/>
      <c r="B698">
        <f>IF($Y698="","",INDEX('Per Line'!$F$2:$F$8001,$Y698)&amp;"")</f>
        <v/>
      </c>
      <c r="C698">
        <f>IF($Y698="","",INDEX('Per Line'!$D$2:$D$8001,$Y698)&amp;"")</f>
        <v/>
      </c>
      <c r="D698">
        <f>IF($Y698="","",INDEX('Per Line'!$B$2:$B$8001,$Y698))</f>
        <v/>
      </c>
      <c r="E698">
        <f>IF($Y698="","",INDEX('Per Line'!$C$2:$C$8001,$Y698)&amp;"")</f>
        <v/>
      </c>
      <c r="F698">
        <f>IF($Y698="","",INDEX('Per Line'!$G$2:$G$8001,$Y698)&amp;"")</f>
        <v/>
      </c>
      <c r="G698">
        <f>IF($Y698="","",INDEX('Per Line'!$L$2:$L$8001,$Y698)&amp;"")</f>
        <v/>
      </c>
      <c r="H698">
        <f>IF($Y698="","",INDEX('Per Line'!$M$2:$M$8001,$Y698)&amp;"")</f>
        <v/>
      </c>
      <c r="I698">
        <f>IF($Y698="","",INDEX('Per Line'!$N$2:$N$8001,$Y698)&amp;"")</f>
        <v/>
      </c>
      <c r="J698">
        <f>IF($Y698="","",INDEX('Per Line'!$Q$2:$Q$8001,$Y698))</f>
        <v/>
      </c>
      <c r="K698" s="7">
        <f>IF($Y698="","",J698*V698/100)</f>
        <v/>
      </c>
      <c r="L698">
        <f>IF($Y698="","",INDEX('Per Line'!$K$2:$K$8001,$Y698)&amp;"")</f>
        <v/>
      </c>
      <c r="M698" s="7">
        <f>IF($Y698="","",SUMIFS('Per Line'!$Y$2:$Y$8001,'Per Line'!$AG$2:$AG$8001,$B698&amp;"|"&amp;$C698,'Per Line'!$AK$2:$AK$8001,1))</f>
        <v/>
      </c>
      <c r="N698">
        <f>IF($Y698="","",Settings!$C$7)</f>
        <v/>
      </c>
      <c r="O698" s="7">
        <f>IF($Y698="","",SUMIFS('Per Line'!$Y$2:$Y$8001,'Per Line'!$AG$2:$AG$8001,$B698&amp;"|"&amp;$C698,'Per Line'!$AJ$2:$AJ$8001,0,'Per Line'!$AK$2:$AK$8001,0))</f>
        <v/>
      </c>
      <c r="P698" s="7">
        <f>IF($Y698="","",O698*N698)</f>
        <v/>
      </c>
      <c r="Q698">
        <f>IF($Y698="","",Settings!$C$6)</f>
        <v/>
      </c>
      <c r="R698" s="7">
        <f>IF($Y698="","",SUMIFS('Per Line'!$Y$2:$Y$8001,'Per Line'!$AG$2:$AG$8001,$B698&amp;"|"&amp;$C698,'Per Line'!$AJ$2:$AJ$8001,1,'Per Line'!$AK$2:$AK$8001,0))</f>
        <v/>
      </c>
      <c r="S698" s="7">
        <f>IF($Y698="","",R698*Q698)</f>
        <v/>
      </c>
      <c r="T698" s="7">
        <f>IF($Y698="","",S698+P698)</f>
        <v/>
      </c>
      <c r="U698" s="7">
        <f>IF($Y698="","",V698-T698)</f>
        <v/>
      </c>
      <c r="V698" s="7">
        <f>IF($Y698="","",O698+R698+M698)</f>
        <v/>
      </c>
      <c r="W698" s="7">
        <f>IF($Y698="","",V698-T698-K698)</f>
        <v/>
      </c>
      <c r="X698" s="12" t="n"/>
      <c r="Y698" s="13">
        <f>IF(ROWS($Y$2:$Y698)&lt;=MAX('Per Line'!$AI$2:$AI$8001),MATCH(ROWS($Y$2:$Y698),'Per Line'!$AI$2:$AI$8001,0),"")</f>
        <v/>
      </c>
    </row>
    <row r="699">
      <c r="A699" s="12" t="n"/>
      <c r="B699">
        <f>IF($Y699="","",INDEX('Per Line'!$F$2:$F$8001,$Y699)&amp;"")</f>
        <v/>
      </c>
      <c r="C699">
        <f>IF($Y699="","",INDEX('Per Line'!$D$2:$D$8001,$Y699)&amp;"")</f>
        <v/>
      </c>
      <c r="D699">
        <f>IF($Y699="","",INDEX('Per Line'!$B$2:$B$8001,$Y699))</f>
        <v/>
      </c>
      <c r="E699">
        <f>IF($Y699="","",INDEX('Per Line'!$C$2:$C$8001,$Y699)&amp;"")</f>
        <v/>
      </c>
      <c r="F699">
        <f>IF($Y699="","",INDEX('Per Line'!$G$2:$G$8001,$Y699)&amp;"")</f>
        <v/>
      </c>
      <c r="G699">
        <f>IF($Y699="","",INDEX('Per Line'!$L$2:$L$8001,$Y699)&amp;"")</f>
        <v/>
      </c>
      <c r="H699">
        <f>IF($Y699="","",INDEX('Per Line'!$M$2:$M$8001,$Y699)&amp;"")</f>
        <v/>
      </c>
      <c r="I699">
        <f>IF($Y699="","",INDEX('Per Line'!$N$2:$N$8001,$Y699)&amp;"")</f>
        <v/>
      </c>
      <c r="J699">
        <f>IF($Y699="","",INDEX('Per Line'!$Q$2:$Q$8001,$Y699))</f>
        <v/>
      </c>
      <c r="K699" s="7">
        <f>IF($Y699="","",J699*V699/100)</f>
        <v/>
      </c>
      <c r="L699">
        <f>IF($Y699="","",INDEX('Per Line'!$K$2:$K$8001,$Y699)&amp;"")</f>
        <v/>
      </c>
      <c r="M699" s="7">
        <f>IF($Y699="","",SUMIFS('Per Line'!$Y$2:$Y$8001,'Per Line'!$AG$2:$AG$8001,$B699&amp;"|"&amp;$C699,'Per Line'!$AK$2:$AK$8001,1))</f>
        <v/>
      </c>
      <c r="N699">
        <f>IF($Y699="","",Settings!$C$7)</f>
        <v/>
      </c>
      <c r="O699" s="7">
        <f>IF($Y699="","",SUMIFS('Per Line'!$Y$2:$Y$8001,'Per Line'!$AG$2:$AG$8001,$B699&amp;"|"&amp;$C699,'Per Line'!$AJ$2:$AJ$8001,0,'Per Line'!$AK$2:$AK$8001,0))</f>
        <v/>
      </c>
      <c r="P699" s="7">
        <f>IF($Y699="","",O699*N699)</f>
        <v/>
      </c>
      <c r="Q699">
        <f>IF($Y699="","",Settings!$C$6)</f>
        <v/>
      </c>
      <c r="R699" s="7">
        <f>IF($Y699="","",SUMIFS('Per Line'!$Y$2:$Y$8001,'Per Line'!$AG$2:$AG$8001,$B699&amp;"|"&amp;$C699,'Per Line'!$AJ$2:$AJ$8001,1,'Per Line'!$AK$2:$AK$8001,0))</f>
        <v/>
      </c>
      <c r="S699" s="7">
        <f>IF($Y699="","",R699*Q699)</f>
        <v/>
      </c>
      <c r="T699" s="7">
        <f>IF($Y699="","",S699+P699)</f>
        <v/>
      </c>
      <c r="U699" s="7">
        <f>IF($Y699="","",V699-T699)</f>
        <v/>
      </c>
      <c r="V699" s="7">
        <f>IF($Y699="","",O699+R699+M699)</f>
        <v/>
      </c>
      <c r="W699" s="7">
        <f>IF($Y699="","",V699-T699-K699)</f>
        <v/>
      </c>
      <c r="X699" s="12" t="n"/>
      <c r="Y699" s="13">
        <f>IF(ROWS($Y$2:$Y699)&lt;=MAX('Per Line'!$AI$2:$AI$8001),MATCH(ROWS($Y$2:$Y699),'Per Line'!$AI$2:$AI$8001,0),"")</f>
        <v/>
      </c>
    </row>
    <row r="700">
      <c r="A700" s="12" t="n"/>
      <c r="B700">
        <f>IF($Y700="","",INDEX('Per Line'!$F$2:$F$8001,$Y700)&amp;"")</f>
        <v/>
      </c>
      <c r="C700">
        <f>IF($Y700="","",INDEX('Per Line'!$D$2:$D$8001,$Y700)&amp;"")</f>
        <v/>
      </c>
      <c r="D700">
        <f>IF($Y700="","",INDEX('Per Line'!$B$2:$B$8001,$Y700))</f>
        <v/>
      </c>
      <c r="E700">
        <f>IF($Y700="","",INDEX('Per Line'!$C$2:$C$8001,$Y700)&amp;"")</f>
        <v/>
      </c>
      <c r="F700">
        <f>IF($Y700="","",INDEX('Per Line'!$G$2:$G$8001,$Y700)&amp;"")</f>
        <v/>
      </c>
      <c r="G700">
        <f>IF($Y700="","",INDEX('Per Line'!$L$2:$L$8001,$Y700)&amp;"")</f>
        <v/>
      </c>
      <c r="H700">
        <f>IF($Y700="","",INDEX('Per Line'!$M$2:$M$8001,$Y700)&amp;"")</f>
        <v/>
      </c>
      <c r="I700">
        <f>IF($Y700="","",INDEX('Per Line'!$N$2:$N$8001,$Y700)&amp;"")</f>
        <v/>
      </c>
      <c r="J700">
        <f>IF($Y700="","",INDEX('Per Line'!$Q$2:$Q$8001,$Y700))</f>
        <v/>
      </c>
      <c r="K700" s="7">
        <f>IF($Y700="","",J700*V700/100)</f>
        <v/>
      </c>
      <c r="L700">
        <f>IF($Y700="","",INDEX('Per Line'!$K$2:$K$8001,$Y700)&amp;"")</f>
        <v/>
      </c>
      <c r="M700" s="7">
        <f>IF($Y700="","",SUMIFS('Per Line'!$Y$2:$Y$8001,'Per Line'!$AG$2:$AG$8001,$B700&amp;"|"&amp;$C700,'Per Line'!$AK$2:$AK$8001,1))</f>
        <v/>
      </c>
      <c r="N700">
        <f>IF($Y700="","",Settings!$C$7)</f>
        <v/>
      </c>
      <c r="O700" s="7">
        <f>IF($Y700="","",SUMIFS('Per Line'!$Y$2:$Y$8001,'Per Line'!$AG$2:$AG$8001,$B700&amp;"|"&amp;$C700,'Per Line'!$AJ$2:$AJ$8001,0,'Per Line'!$AK$2:$AK$8001,0))</f>
        <v/>
      </c>
      <c r="P700" s="7">
        <f>IF($Y700="","",O700*N700)</f>
        <v/>
      </c>
      <c r="Q700">
        <f>IF($Y700="","",Settings!$C$6)</f>
        <v/>
      </c>
      <c r="R700" s="7">
        <f>IF($Y700="","",SUMIFS('Per Line'!$Y$2:$Y$8001,'Per Line'!$AG$2:$AG$8001,$B700&amp;"|"&amp;$C700,'Per Line'!$AJ$2:$AJ$8001,1,'Per Line'!$AK$2:$AK$8001,0))</f>
        <v/>
      </c>
      <c r="S700" s="7">
        <f>IF($Y700="","",R700*Q700)</f>
        <v/>
      </c>
      <c r="T700" s="7">
        <f>IF($Y700="","",S700+P700)</f>
        <v/>
      </c>
      <c r="U700" s="7">
        <f>IF($Y700="","",V700-T700)</f>
        <v/>
      </c>
      <c r="V700" s="7">
        <f>IF($Y700="","",O700+R700+M700)</f>
        <v/>
      </c>
      <c r="W700" s="7">
        <f>IF($Y700="","",V700-T700-K700)</f>
        <v/>
      </c>
      <c r="X700" s="12" t="n"/>
      <c r="Y700" s="13">
        <f>IF(ROWS($Y$2:$Y700)&lt;=MAX('Per Line'!$AI$2:$AI$8001),MATCH(ROWS($Y$2:$Y700),'Per Line'!$AI$2:$AI$8001,0),"")</f>
        <v/>
      </c>
    </row>
    <row r="701">
      <c r="A701" s="12" t="n"/>
      <c r="B701">
        <f>IF($Y701="","",INDEX('Per Line'!$F$2:$F$8001,$Y701)&amp;"")</f>
        <v/>
      </c>
      <c r="C701">
        <f>IF($Y701="","",INDEX('Per Line'!$D$2:$D$8001,$Y701)&amp;"")</f>
        <v/>
      </c>
      <c r="D701">
        <f>IF($Y701="","",INDEX('Per Line'!$B$2:$B$8001,$Y701))</f>
        <v/>
      </c>
      <c r="E701">
        <f>IF($Y701="","",INDEX('Per Line'!$C$2:$C$8001,$Y701)&amp;"")</f>
        <v/>
      </c>
      <c r="F701">
        <f>IF($Y701="","",INDEX('Per Line'!$G$2:$G$8001,$Y701)&amp;"")</f>
        <v/>
      </c>
      <c r="G701">
        <f>IF($Y701="","",INDEX('Per Line'!$L$2:$L$8001,$Y701)&amp;"")</f>
        <v/>
      </c>
      <c r="H701">
        <f>IF($Y701="","",INDEX('Per Line'!$M$2:$M$8001,$Y701)&amp;"")</f>
        <v/>
      </c>
      <c r="I701">
        <f>IF($Y701="","",INDEX('Per Line'!$N$2:$N$8001,$Y701)&amp;"")</f>
        <v/>
      </c>
      <c r="J701">
        <f>IF($Y701="","",INDEX('Per Line'!$Q$2:$Q$8001,$Y701))</f>
        <v/>
      </c>
      <c r="K701" s="7">
        <f>IF($Y701="","",J701*V701/100)</f>
        <v/>
      </c>
      <c r="L701">
        <f>IF($Y701="","",INDEX('Per Line'!$K$2:$K$8001,$Y701)&amp;"")</f>
        <v/>
      </c>
      <c r="M701" s="7">
        <f>IF($Y701="","",SUMIFS('Per Line'!$Y$2:$Y$8001,'Per Line'!$AG$2:$AG$8001,$B701&amp;"|"&amp;$C701,'Per Line'!$AK$2:$AK$8001,1))</f>
        <v/>
      </c>
      <c r="N701">
        <f>IF($Y701="","",Settings!$C$7)</f>
        <v/>
      </c>
      <c r="O701" s="7">
        <f>IF($Y701="","",SUMIFS('Per Line'!$Y$2:$Y$8001,'Per Line'!$AG$2:$AG$8001,$B701&amp;"|"&amp;$C701,'Per Line'!$AJ$2:$AJ$8001,0,'Per Line'!$AK$2:$AK$8001,0))</f>
        <v/>
      </c>
      <c r="P701" s="7">
        <f>IF($Y701="","",O701*N701)</f>
        <v/>
      </c>
      <c r="Q701">
        <f>IF($Y701="","",Settings!$C$6)</f>
        <v/>
      </c>
      <c r="R701" s="7">
        <f>IF($Y701="","",SUMIFS('Per Line'!$Y$2:$Y$8001,'Per Line'!$AG$2:$AG$8001,$B701&amp;"|"&amp;$C701,'Per Line'!$AJ$2:$AJ$8001,1,'Per Line'!$AK$2:$AK$8001,0))</f>
        <v/>
      </c>
      <c r="S701" s="7">
        <f>IF($Y701="","",R701*Q701)</f>
        <v/>
      </c>
      <c r="T701" s="7">
        <f>IF($Y701="","",S701+P701)</f>
        <v/>
      </c>
      <c r="U701" s="7">
        <f>IF($Y701="","",V701-T701)</f>
        <v/>
      </c>
      <c r="V701" s="7">
        <f>IF($Y701="","",O701+R701+M701)</f>
        <v/>
      </c>
      <c r="W701" s="7">
        <f>IF($Y701="","",V701-T701-K701)</f>
        <v/>
      </c>
      <c r="X701" s="12" t="n"/>
      <c r="Y701" s="13">
        <f>IF(ROWS($Y$2:$Y701)&lt;=MAX('Per Line'!$AI$2:$AI$8001),MATCH(ROWS($Y$2:$Y701),'Per Line'!$AI$2:$AI$8001,0),"")</f>
        <v/>
      </c>
    </row>
    <row r="702">
      <c r="A702" s="12" t="n"/>
      <c r="B702">
        <f>IF($Y702="","",INDEX('Per Line'!$F$2:$F$8001,$Y702)&amp;"")</f>
        <v/>
      </c>
      <c r="C702">
        <f>IF($Y702="","",INDEX('Per Line'!$D$2:$D$8001,$Y702)&amp;"")</f>
        <v/>
      </c>
      <c r="D702">
        <f>IF($Y702="","",INDEX('Per Line'!$B$2:$B$8001,$Y702))</f>
        <v/>
      </c>
      <c r="E702">
        <f>IF($Y702="","",INDEX('Per Line'!$C$2:$C$8001,$Y702)&amp;"")</f>
        <v/>
      </c>
      <c r="F702">
        <f>IF($Y702="","",INDEX('Per Line'!$G$2:$G$8001,$Y702)&amp;"")</f>
        <v/>
      </c>
      <c r="G702">
        <f>IF($Y702="","",INDEX('Per Line'!$L$2:$L$8001,$Y702)&amp;"")</f>
        <v/>
      </c>
      <c r="H702">
        <f>IF($Y702="","",INDEX('Per Line'!$M$2:$M$8001,$Y702)&amp;"")</f>
        <v/>
      </c>
      <c r="I702">
        <f>IF($Y702="","",INDEX('Per Line'!$N$2:$N$8001,$Y702)&amp;"")</f>
        <v/>
      </c>
      <c r="J702">
        <f>IF($Y702="","",INDEX('Per Line'!$Q$2:$Q$8001,$Y702))</f>
        <v/>
      </c>
      <c r="K702" s="7">
        <f>IF($Y702="","",J702*V702/100)</f>
        <v/>
      </c>
      <c r="L702">
        <f>IF($Y702="","",INDEX('Per Line'!$K$2:$K$8001,$Y702)&amp;"")</f>
        <v/>
      </c>
      <c r="M702" s="7">
        <f>IF($Y702="","",SUMIFS('Per Line'!$Y$2:$Y$8001,'Per Line'!$AG$2:$AG$8001,$B702&amp;"|"&amp;$C702,'Per Line'!$AK$2:$AK$8001,1))</f>
        <v/>
      </c>
      <c r="N702">
        <f>IF($Y702="","",Settings!$C$7)</f>
        <v/>
      </c>
      <c r="O702" s="7">
        <f>IF($Y702="","",SUMIFS('Per Line'!$Y$2:$Y$8001,'Per Line'!$AG$2:$AG$8001,$B702&amp;"|"&amp;$C702,'Per Line'!$AJ$2:$AJ$8001,0,'Per Line'!$AK$2:$AK$8001,0))</f>
        <v/>
      </c>
      <c r="P702" s="7">
        <f>IF($Y702="","",O702*N702)</f>
        <v/>
      </c>
      <c r="Q702">
        <f>IF($Y702="","",Settings!$C$6)</f>
        <v/>
      </c>
      <c r="R702" s="7">
        <f>IF($Y702="","",SUMIFS('Per Line'!$Y$2:$Y$8001,'Per Line'!$AG$2:$AG$8001,$B702&amp;"|"&amp;$C702,'Per Line'!$AJ$2:$AJ$8001,1,'Per Line'!$AK$2:$AK$8001,0))</f>
        <v/>
      </c>
      <c r="S702" s="7">
        <f>IF($Y702="","",R702*Q702)</f>
        <v/>
      </c>
      <c r="T702" s="7">
        <f>IF($Y702="","",S702+P702)</f>
        <v/>
      </c>
      <c r="U702" s="7">
        <f>IF($Y702="","",V702-T702)</f>
        <v/>
      </c>
      <c r="V702" s="7">
        <f>IF($Y702="","",O702+R702+M702)</f>
        <v/>
      </c>
      <c r="W702" s="7">
        <f>IF($Y702="","",V702-T702-K702)</f>
        <v/>
      </c>
      <c r="X702" s="12" t="n"/>
      <c r="Y702" s="13">
        <f>IF(ROWS($Y$2:$Y702)&lt;=MAX('Per Line'!$AI$2:$AI$8001),MATCH(ROWS($Y$2:$Y702),'Per Line'!$AI$2:$AI$8001,0),"")</f>
        <v/>
      </c>
    </row>
    <row r="703">
      <c r="A703" s="12" t="n"/>
      <c r="B703">
        <f>IF($Y703="","",INDEX('Per Line'!$F$2:$F$8001,$Y703)&amp;"")</f>
        <v/>
      </c>
      <c r="C703">
        <f>IF($Y703="","",INDEX('Per Line'!$D$2:$D$8001,$Y703)&amp;"")</f>
        <v/>
      </c>
      <c r="D703">
        <f>IF($Y703="","",INDEX('Per Line'!$B$2:$B$8001,$Y703))</f>
        <v/>
      </c>
      <c r="E703">
        <f>IF($Y703="","",INDEX('Per Line'!$C$2:$C$8001,$Y703)&amp;"")</f>
        <v/>
      </c>
      <c r="F703">
        <f>IF($Y703="","",INDEX('Per Line'!$G$2:$G$8001,$Y703)&amp;"")</f>
        <v/>
      </c>
      <c r="G703">
        <f>IF($Y703="","",INDEX('Per Line'!$L$2:$L$8001,$Y703)&amp;"")</f>
        <v/>
      </c>
      <c r="H703">
        <f>IF($Y703="","",INDEX('Per Line'!$M$2:$M$8001,$Y703)&amp;"")</f>
        <v/>
      </c>
      <c r="I703">
        <f>IF($Y703="","",INDEX('Per Line'!$N$2:$N$8001,$Y703)&amp;"")</f>
        <v/>
      </c>
      <c r="J703">
        <f>IF($Y703="","",INDEX('Per Line'!$Q$2:$Q$8001,$Y703))</f>
        <v/>
      </c>
      <c r="K703" s="7">
        <f>IF($Y703="","",J703*V703/100)</f>
        <v/>
      </c>
      <c r="L703">
        <f>IF($Y703="","",INDEX('Per Line'!$K$2:$K$8001,$Y703)&amp;"")</f>
        <v/>
      </c>
      <c r="M703" s="7">
        <f>IF($Y703="","",SUMIFS('Per Line'!$Y$2:$Y$8001,'Per Line'!$AG$2:$AG$8001,$B703&amp;"|"&amp;$C703,'Per Line'!$AK$2:$AK$8001,1))</f>
        <v/>
      </c>
      <c r="N703">
        <f>IF($Y703="","",Settings!$C$7)</f>
        <v/>
      </c>
      <c r="O703" s="7">
        <f>IF($Y703="","",SUMIFS('Per Line'!$Y$2:$Y$8001,'Per Line'!$AG$2:$AG$8001,$B703&amp;"|"&amp;$C703,'Per Line'!$AJ$2:$AJ$8001,0,'Per Line'!$AK$2:$AK$8001,0))</f>
        <v/>
      </c>
      <c r="P703" s="7">
        <f>IF($Y703="","",O703*N703)</f>
        <v/>
      </c>
      <c r="Q703">
        <f>IF($Y703="","",Settings!$C$6)</f>
        <v/>
      </c>
      <c r="R703" s="7">
        <f>IF($Y703="","",SUMIFS('Per Line'!$Y$2:$Y$8001,'Per Line'!$AG$2:$AG$8001,$B703&amp;"|"&amp;$C703,'Per Line'!$AJ$2:$AJ$8001,1,'Per Line'!$AK$2:$AK$8001,0))</f>
        <v/>
      </c>
      <c r="S703" s="7">
        <f>IF($Y703="","",R703*Q703)</f>
        <v/>
      </c>
      <c r="T703" s="7">
        <f>IF($Y703="","",S703+P703)</f>
        <v/>
      </c>
      <c r="U703" s="7">
        <f>IF($Y703="","",V703-T703)</f>
        <v/>
      </c>
      <c r="V703" s="7">
        <f>IF($Y703="","",O703+R703+M703)</f>
        <v/>
      </c>
      <c r="W703" s="7">
        <f>IF($Y703="","",V703-T703-K703)</f>
        <v/>
      </c>
      <c r="X703" s="12" t="n"/>
      <c r="Y703" s="13">
        <f>IF(ROWS($Y$2:$Y703)&lt;=MAX('Per Line'!$AI$2:$AI$8001),MATCH(ROWS($Y$2:$Y703),'Per Line'!$AI$2:$AI$8001,0),"")</f>
        <v/>
      </c>
    </row>
    <row r="704">
      <c r="A704" s="12" t="n"/>
      <c r="B704">
        <f>IF($Y704="","",INDEX('Per Line'!$F$2:$F$8001,$Y704)&amp;"")</f>
        <v/>
      </c>
      <c r="C704">
        <f>IF($Y704="","",INDEX('Per Line'!$D$2:$D$8001,$Y704)&amp;"")</f>
        <v/>
      </c>
      <c r="D704">
        <f>IF($Y704="","",INDEX('Per Line'!$B$2:$B$8001,$Y704))</f>
        <v/>
      </c>
      <c r="E704">
        <f>IF($Y704="","",INDEX('Per Line'!$C$2:$C$8001,$Y704)&amp;"")</f>
        <v/>
      </c>
      <c r="F704">
        <f>IF($Y704="","",INDEX('Per Line'!$G$2:$G$8001,$Y704)&amp;"")</f>
        <v/>
      </c>
      <c r="G704">
        <f>IF($Y704="","",INDEX('Per Line'!$L$2:$L$8001,$Y704)&amp;"")</f>
        <v/>
      </c>
      <c r="H704">
        <f>IF($Y704="","",INDEX('Per Line'!$M$2:$M$8001,$Y704)&amp;"")</f>
        <v/>
      </c>
      <c r="I704">
        <f>IF($Y704="","",INDEX('Per Line'!$N$2:$N$8001,$Y704)&amp;"")</f>
        <v/>
      </c>
      <c r="J704">
        <f>IF($Y704="","",INDEX('Per Line'!$Q$2:$Q$8001,$Y704))</f>
        <v/>
      </c>
      <c r="K704" s="7">
        <f>IF($Y704="","",J704*V704/100)</f>
        <v/>
      </c>
      <c r="L704">
        <f>IF($Y704="","",INDEX('Per Line'!$K$2:$K$8001,$Y704)&amp;"")</f>
        <v/>
      </c>
      <c r="M704" s="7">
        <f>IF($Y704="","",SUMIFS('Per Line'!$Y$2:$Y$8001,'Per Line'!$AG$2:$AG$8001,$B704&amp;"|"&amp;$C704,'Per Line'!$AK$2:$AK$8001,1))</f>
        <v/>
      </c>
      <c r="N704">
        <f>IF($Y704="","",Settings!$C$7)</f>
        <v/>
      </c>
      <c r="O704" s="7">
        <f>IF($Y704="","",SUMIFS('Per Line'!$Y$2:$Y$8001,'Per Line'!$AG$2:$AG$8001,$B704&amp;"|"&amp;$C704,'Per Line'!$AJ$2:$AJ$8001,0,'Per Line'!$AK$2:$AK$8001,0))</f>
        <v/>
      </c>
      <c r="P704" s="7">
        <f>IF($Y704="","",O704*N704)</f>
        <v/>
      </c>
      <c r="Q704">
        <f>IF($Y704="","",Settings!$C$6)</f>
        <v/>
      </c>
      <c r="R704" s="7">
        <f>IF($Y704="","",SUMIFS('Per Line'!$Y$2:$Y$8001,'Per Line'!$AG$2:$AG$8001,$B704&amp;"|"&amp;$C704,'Per Line'!$AJ$2:$AJ$8001,1,'Per Line'!$AK$2:$AK$8001,0))</f>
        <v/>
      </c>
      <c r="S704" s="7">
        <f>IF($Y704="","",R704*Q704)</f>
        <v/>
      </c>
      <c r="T704" s="7">
        <f>IF($Y704="","",S704+P704)</f>
        <v/>
      </c>
      <c r="U704" s="7">
        <f>IF($Y704="","",V704-T704)</f>
        <v/>
      </c>
      <c r="V704" s="7">
        <f>IF($Y704="","",O704+R704+M704)</f>
        <v/>
      </c>
      <c r="W704" s="7">
        <f>IF($Y704="","",V704-T704-K704)</f>
        <v/>
      </c>
      <c r="X704" s="12" t="n"/>
      <c r="Y704" s="13">
        <f>IF(ROWS($Y$2:$Y704)&lt;=MAX('Per Line'!$AI$2:$AI$8001),MATCH(ROWS($Y$2:$Y704),'Per Line'!$AI$2:$AI$8001,0),"")</f>
        <v/>
      </c>
    </row>
    <row r="705">
      <c r="A705" s="12" t="n"/>
      <c r="B705">
        <f>IF($Y705="","",INDEX('Per Line'!$F$2:$F$8001,$Y705)&amp;"")</f>
        <v/>
      </c>
      <c r="C705">
        <f>IF($Y705="","",INDEX('Per Line'!$D$2:$D$8001,$Y705)&amp;"")</f>
        <v/>
      </c>
      <c r="D705">
        <f>IF($Y705="","",INDEX('Per Line'!$B$2:$B$8001,$Y705))</f>
        <v/>
      </c>
      <c r="E705">
        <f>IF($Y705="","",INDEX('Per Line'!$C$2:$C$8001,$Y705)&amp;"")</f>
        <v/>
      </c>
      <c r="F705">
        <f>IF($Y705="","",INDEX('Per Line'!$G$2:$G$8001,$Y705)&amp;"")</f>
        <v/>
      </c>
      <c r="G705">
        <f>IF($Y705="","",INDEX('Per Line'!$L$2:$L$8001,$Y705)&amp;"")</f>
        <v/>
      </c>
      <c r="H705">
        <f>IF($Y705="","",INDEX('Per Line'!$M$2:$M$8001,$Y705)&amp;"")</f>
        <v/>
      </c>
      <c r="I705">
        <f>IF($Y705="","",INDEX('Per Line'!$N$2:$N$8001,$Y705)&amp;"")</f>
        <v/>
      </c>
      <c r="J705">
        <f>IF($Y705="","",INDEX('Per Line'!$Q$2:$Q$8001,$Y705))</f>
        <v/>
      </c>
      <c r="K705" s="7">
        <f>IF($Y705="","",J705*V705/100)</f>
        <v/>
      </c>
      <c r="L705">
        <f>IF($Y705="","",INDEX('Per Line'!$K$2:$K$8001,$Y705)&amp;"")</f>
        <v/>
      </c>
      <c r="M705" s="7">
        <f>IF($Y705="","",SUMIFS('Per Line'!$Y$2:$Y$8001,'Per Line'!$AG$2:$AG$8001,$B705&amp;"|"&amp;$C705,'Per Line'!$AK$2:$AK$8001,1))</f>
        <v/>
      </c>
      <c r="N705">
        <f>IF($Y705="","",Settings!$C$7)</f>
        <v/>
      </c>
      <c r="O705" s="7">
        <f>IF($Y705="","",SUMIFS('Per Line'!$Y$2:$Y$8001,'Per Line'!$AG$2:$AG$8001,$B705&amp;"|"&amp;$C705,'Per Line'!$AJ$2:$AJ$8001,0,'Per Line'!$AK$2:$AK$8001,0))</f>
        <v/>
      </c>
      <c r="P705" s="7">
        <f>IF($Y705="","",O705*N705)</f>
        <v/>
      </c>
      <c r="Q705">
        <f>IF($Y705="","",Settings!$C$6)</f>
        <v/>
      </c>
      <c r="R705" s="7">
        <f>IF($Y705="","",SUMIFS('Per Line'!$Y$2:$Y$8001,'Per Line'!$AG$2:$AG$8001,$B705&amp;"|"&amp;$C705,'Per Line'!$AJ$2:$AJ$8001,1,'Per Line'!$AK$2:$AK$8001,0))</f>
        <v/>
      </c>
      <c r="S705" s="7">
        <f>IF($Y705="","",R705*Q705)</f>
        <v/>
      </c>
      <c r="T705" s="7">
        <f>IF($Y705="","",S705+P705)</f>
        <v/>
      </c>
      <c r="U705" s="7">
        <f>IF($Y705="","",V705-T705)</f>
        <v/>
      </c>
      <c r="V705" s="7">
        <f>IF($Y705="","",O705+R705+M705)</f>
        <v/>
      </c>
      <c r="W705" s="7">
        <f>IF($Y705="","",V705-T705-K705)</f>
        <v/>
      </c>
      <c r="X705" s="12" t="n"/>
      <c r="Y705" s="13">
        <f>IF(ROWS($Y$2:$Y705)&lt;=MAX('Per Line'!$AI$2:$AI$8001),MATCH(ROWS($Y$2:$Y705),'Per Line'!$AI$2:$AI$8001,0),"")</f>
        <v/>
      </c>
    </row>
    <row r="706">
      <c r="A706" s="12" t="n"/>
      <c r="B706">
        <f>IF($Y706="","",INDEX('Per Line'!$F$2:$F$8001,$Y706)&amp;"")</f>
        <v/>
      </c>
      <c r="C706">
        <f>IF($Y706="","",INDEX('Per Line'!$D$2:$D$8001,$Y706)&amp;"")</f>
        <v/>
      </c>
      <c r="D706">
        <f>IF($Y706="","",INDEX('Per Line'!$B$2:$B$8001,$Y706))</f>
        <v/>
      </c>
      <c r="E706">
        <f>IF($Y706="","",INDEX('Per Line'!$C$2:$C$8001,$Y706)&amp;"")</f>
        <v/>
      </c>
      <c r="F706">
        <f>IF($Y706="","",INDEX('Per Line'!$G$2:$G$8001,$Y706)&amp;"")</f>
        <v/>
      </c>
      <c r="G706">
        <f>IF($Y706="","",INDEX('Per Line'!$L$2:$L$8001,$Y706)&amp;"")</f>
        <v/>
      </c>
      <c r="H706">
        <f>IF($Y706="","",INDEX('Per Line'!$M$2:$M$8001,$Y706)&amp;"")</f>
        <v/>
      </c>
      <c r="I706">
        <f>IF($Y706="","",INDEX('Per Line'!$N$2:$N$8001,$Y706)&amp;"")</f>
        <v/>
      </c>
      <c r="J706">
        <f>IF($Y706="","",INDEX('Per Line'!$Q$2:$Q$8001,$Y706))</f>
        <v/>
      </c>
      <c r="K706" s="7">
        <f>IF($Y706="","",J706*V706/100)</f>
        <v/>
      </c>
      <c r="L706">
        <f>IF($Y706="","",INDEX('Per Line'!$K$2:$K$8001,$Y706)&amp;"")</f>
        <v/>
      </c>
      <c r="M706" s="7">
        <f>IF($Y706="","",SUMIFS('Per Line'!$Y$2:$Y$8001,'Per Line'!$AG$2:$AG$8001,$B706&amp;"|"&amp;$C706,'Per Line'!$AK$2:$AK$8001,1))</f>
        <v/>
      </c>
      <c r="N706">
        <f>IF($Y706="","",Settings!$C$7)</f>
        <v/>
      </c>
      <c r="O706" s="7">
        <f>IF($Y706="","",SUMIFS('Per Line'!$Y$2:$Y$8001,'Per Line'!$AG$2:$AG$8001,$B706&amp;"|"&amp;$C706,'Per Line'!$AJ$2:$AJ$8001,0,'Per Line'!$AK$2:$AK$8001,0))</f>
        <v/>
      </c>
      <c r="P706" s="7">
        <f>IF($Y706="","",O706*N706)</f>
        <v/>
      </c>
      <c r="Q706">
        <f>IF($Y706="","",Settings!$C$6)</f>
        <v/>
      </c>
      <c r="R706" s="7">
        <f>IF($Y706="","",SUMIFS('Per Line'!$Y$2:$Y$8001,'Per Line'!$AG$2:$AG$8001,$B706&amp;"|"&amp;$C706,'Per Line'!$AJ$2:$AJ$8001,1,'Per Line'!$AK$2:$AK$8001,0))</f>
        <v/>
      </c>
      <c r="S706" s="7">
        <f>IF($Y706="","",R706*Q706)</f>
        <v/>
      </c>
      <c r="T706" s="7">
        <f>IF($Y706="","",S706+P706)</f>
        <v/>
      </c>
      <c r="U706" s="7">
        <f>IF($Y706="","",V706-T706)</f>
        <v/>
      </c>
      <c r="V706" s="7">
        <f>IF($Y706="","",O706+R706+M706)</f>
        <v/>
      </c>
      <c r="W706" s="7">
        <f>IF($Y706="","",V706-T706-K706)</f>
        <v/>
      </c>
      <c r="X706" s="12" t="n"/>
      <c r="Y706" s="13">
        <f>IF(ROWS($Y$2:$Y706)&lt;=MAX('Per Line'!$AI$2:$AI$8001),MATCH(ROWS($Y$2:$Y706),'Per Line'!$AI$2:$AI$8001,0),"")</f>
        <v/>
      </c>
    </row>
    <row r="707">
      <c r="A707" s="12" t="n"/>
      <c r="B707">
        <f>IF($Y707="","",INDEX('Per Line'!$F$2:$F$8001,$Y707)&amp;"")</f>
        <v/>
      </c>
      <c r="C707">
        <f>IF($Y707="","",INDEX('Per Line'!$D$2:$D$8001,$Y707)&amp;"")</f>
        <v/>
      </c>
      <c r="D707">
        <f>IF($Y707="","",INDEX('Per Line'!$B$2:$B$8001,$Y707))</f>
        <v/>
      </c>
      <c r="E707">
        <f>IF($Y707="","",INDEX('Per Line'!$C$2:$C$8001,$Y707)&amp;"")</f>
        <v/>
      </c>
      <c r="F707">
        <f>IF($Y707="","",INDEX('Per Line'!$G$2:$G$8001,$Y707)&amp;"")</f>
        <v/>
      </c>
      <c r="G707">
        <f>IF($Y707="","",INDEX('Per Line'!$L$2:$L$8001,$Y707)&amp;"")</f>
        <v/>
      </c>
      <c r="H707">
        <f>IF($Y707="","",INDEX('Per Line'!$M$2:$M$8001,$Y707)&amp;"")</f>
        <v/>
      </c>
      <c r="I707">
        <f>IF($Y707="","",INDEX('Per Line'!$N$2:$N$8001,$Y707)&amp;"")</f>
        <v/>
      </c>
      <c r="J707">
        <f>IF($Y707="","",INDEX('Per Line'!$Q$2:$Q$8001,$Y707))</f>
        <v/>
      </c>
      <c r="K707" s="7">
        <f>IF($Y707="","",J707*V707/100)</f>
        <v/>
      </c>
      <c r="L707">
        <f>IF($Y707="","",INDEX('Per Line'!$K$2:$K$8001,$Y707)&amp;"")</f>
        <v/>
      </c>
      <c r="M707" s="7">
        <f>IF($Y707="","",SUMIFS('Per Line'!$Y$2:$Y$8001,'Per Line'!$AG$2:$AG$8001,$B707&amp;"|"&amp;$C707,'Per Line'!$AK$2:$AK$8001,1))</f>
        <v/>
      </c>
      <c r="N707">
        <f>IF($Y707="","",Settings!$C$7)</f>
        <v/>
      </c>
      <c r="O707" s="7">
        <f>IF($Y707="","",SUMIFS('Per Line'!$Y$2:$Y$8001,'Per Line'!$AG$2:$AG$8001,$B707&amp;"|"&amp;$C707,'Per Line'!$AJ$2:$AJ$8001,0,'Per Line'!$AK$2:$AK$8001,0))</f>
        <v/>
      </c>
      <c r="P707" s="7">
        <f>IF($Y707="","",O707*N707)</f>
        <v/>
      </c>
      <c r="Q707">
        <f>IF($Y707="","",Settings!$C$6)</f>
        <v/>
      </c>
      <c r="R707" s="7">
        <f>IF($Y707="","",SUMIFS('Per Line'!$Y$2:$Y$8001,'Per Line'!$AG$2:$AG$8001,$B707&amp;"|"&amp;$C707,'Per Line'!$AJ$2:$AJ$8001,1,'Per Line'!$AK$2:$AK$8001,0))</f>
        <v/>
      </c>
      <c r="S707" s="7">
        <f>IF($Y707="","",R707*Q707)</f>
        <v/>
      </c>
      <c r="T707" s="7">
        <f>IF($Y707="","",S707+P707)</f>
        <v/>
      </c>
      <c r="U707" s="7">
        <f>IF($Y707="","",V707-T707)</f>
        <v/>
      </c>
      <c r="V707" s="7">
        <f>IF($Y707="","",O707+R707+M707)</f>
        <v/>
      </c>
      <c r="W707" s="7">
        <f>IF($Y707="","",V707-T707-K707)</f>
        <v/>
      </c>
      <c r="X707" s="12" t="n"/>
      <c r="Y707" s="13">
        <f>IF(ROWS($Y$2:$Y707)&lt;=MAX('Per Line'!$AI$2:$AI$8001),MATCH(ROWS($Y$2:$Y707),'Per Line'!$AI$2:$AI$8001,0),"")</f>
        <v/>
      </c>
    </row>
    <row r="708">
      <c r="A708" s="12" t="n"/>
      <c r="B708">
        <f>IF($Y708="","",INDEX('Per Line'!$F$2:$F$8001,$Y708)&amp;"")</f>
        <v/>
      </c>
      <c r="C708">
        <f>IF($Y708="","",INDEX('Per Line'!$D$2:$D$8001,$Y708)&amp;"")</f>
        <v/>
      </c>
      <c r="D708">
        <f>IF($Y708="","",INDEX('Per Line'!$B$2:$B$8001,$Y708))</f>
        <v/>
      </c>
      <c r="E708">
        <f>IF($Y708="","",INDEX('Per Line'!$C$2:$C$8001,$Y708)&amp;"")</f>
        <v/>
      </c>
      <c r="F708">
        <f>IF($Y708="","",INDEX('Per Line'!$G$2:$G$8001,$Y708)&amp;"")</f>
        <v/>
      </c>
      <c r="G708">
        <f>IF($Y708="","",INDEX('Per Line'!$L$2:$L$8001,$Y708)&amp;"")</f>
        <v/>
      </c>
      <c r="H708">
        <f>IF($Y708="","",INDEX('Per Line'!$M$2:$M$8001,$Y708)&amp;"")</f>
        <v/>
      </c>
      <c r="I708">
        <f>IF($Y708="","",INDEX('Per Line'!$N$2:$N$8001,$Y708)&amp;"")</f>
        <v/>
      </c>
      <c r="J708">
        <f>IF($Y708="","",INDEX('Per Line'!$Q$2:$Q$8001,$Y708))</f>
        <v/>
      </c>
      <c r="K708" s="7">
        <f>IF($Y708="","",J708*V708/100)</f>
        <v/>
      </c>
      <c r="L708">
        <f>IF($Y708="","",INDEX('Per Line'!$K$2:$K$8001,$Y708)&amp;"")</f>
        <v/>
      </c>
      <c r="M708" s="7">
        <f>IF($Y708="","",SUMIFS('Per Line'!$Y$2:$Y$8001,'Per Line'!$AG$2:$AG$8001,$B708&amp;"|"&amp;$C708,'Per Line'!$AK$2:$AK$8001,1))</f>
        <v/>
      </c>
      <c r="N708">
        <f>IF($Y708="","",Settings!$C$7)</f>
        <v/>
      </c>
      <c r="O708" s="7">
        <f>IF($Y708="","",SUMIFS('Per Line'!$Y$2:$Y$8001,'Per Line'!$AG$2:$AG$8001,$B708&amp;"|"&amp;$C708,'Per Line'!$AJ$2:$AJ$8001,0,'Per Line'!$AK$2:$AK$8001,0))</f>
        <v/>
      </c>
      <c r="P708" s="7">
        <f>IF($Y708="","",O708*N708)</f>
        <v/>
      </c>
      <c r="Q708">
        <f>IF($Y708="","",Settings!$C$6)</f>
        <v/>
      </c>
      <c r="R708" s="7">
        <f>IF($Y708="","",SUMIFS('Per Line'!$Y$2:$Y$8001,'Per Line'!$AG$2:$AG$8001,$B708&amp;"|"&amp;$C708,'Per Line'!$AJ$2:$AJ$8001,1,'Per Line'!$AK$2:$AK$8001,0))</f>
        <v/>
      </c>
      <c r="S708" s="7">
        <f>IF($Y708="","",R708*Q708)</f>
        <v/>
      </c>
      <c r="T708" s="7">
        <f>IF($Y708="","",S708+P708)</f>
        <v/>
      </c>
      <c r="U708" s="7">
        <f>IF($Y708="","",V708-T708)</f>
        <v/>
      </c>
      <c r="V708" s="7">
        <f>IF($Y708="","",O708+R708+M708)</f>
        <v/>
      </c>
      <c r="W708" s="7">
        <f>IF($Y708="","",V708-T708-K708)</f>
        <v/>
      </c>
      <c r="X708" s="12" t="n"/>
      <c r="Y708" s="13">
        <f>IF(ROWS($Y$2:$Y708)&lt;=MAX('Per Line'!$AI$2:$AI$8001),MATCH(ROWS($Y$2:$Y708),'Per Line'!$AI$2:$AI$8001,0),"")</f>
        <v/>
      </c>
    </row>
    <row r="709">
      <c r="A709" s="12" t="n"/>
      <c r="B709">
        <f>IF($Y709="","",INDEX('Per Line'!$F$2:$F$8001,$Y709)&amp;"")</f>
        <v/>
      </c>
      <c r="C709">
        <f>IF($Y709="","",INDEX('Per Line'!$D$2:$D$8001,$Y709)&amp;"")</f>
        <v/>
      </c>
      <c r="D709">
        <f>IF($Y709="","",INDEX('Per Line'!$B$2:$B$8001,$Y709))</f>
        <v/>
      </c>
      <c r="E709">
        <f>IF($Y709="","",INDEX('Per Line'!$C$2:$C$8001,$Y709)&amp;"")</f>
        <v/>
      </c>
      <c r="F709">
        <f>IF($Y709="","",INDEX('Per Line'!$G$2:$G$8001,$Y709)&amp;"")</f>
        <v/>
      </c>
      <c r="G709">
        <f>IF($Y709="","",INDEX('Per Line'!$L$2:$L$8001,$Y709)&amp;"")</f>
        <v/>
      </c>
      <c r="H709">
        <f>IF($Y709="","",INDEX('Per Line'!$M$2:$M$8001,$Y709)&amp;"")</f>
        <v/>
      </c>
      <c r="I709">
        <f>IF($Y709="","",INDEX('Per Line'!$N$2:$N$8001,$Y709)&amp;"")</f>
        <v/>
      </c>
      <c r="J709">
        <f>IF($Y709="","",INDEX('Per Line'!$Q$2:$Q$8001,$Y709))</f>
        <v/>
      </c>
      <c r="K709" s="7">
        <f>IF($Y709="","",J709*V709/100)</f>
        <v/>
      </c>
      <c r="L709">
        <f>IF($Y709="","",INDEX('Per Line'!$K$2:$K$8001,$Y709)&amp;"")</f>
        <v/>
      </c>
      <c r="M709" s="7">
        <f>IF($Y709="","",SUMIFS('Per Line'!$Y$2:$Y$8001,'Per Line'!$AG$2:$AG$8001,$B709&amp;"|"&amp;$C709,'Per Line'!$AK$2:$AK$8001,1))</f>
        <v/>
      </c>
      <c r="N709">
        <f>IF($Y709="","",Settings!$C$7)</f>
        <v/>
      </c>
      <c r="O709" s="7">
        <f>IF($Y709="","",SUMIFS('Per Line'!$Y$2:$Y$8001,'Per Line'!$AG$2:$AG$8001,$B709&amp;"|"&amp;$C709,'Per Line'!$AJ$2:$AJ$8001,0,'Per Line'!$AK$2:$AK$8001,0))</f>
        <v/>
      </c>
      <c r="P709" s="7">
        <f>IF($Y709="","",O709*N709)</f>
        <v/>
      </c>
      <c r="Q709">
        <f>IF($Y709="","",Settings!$C$6)</f>
        <v/>
      </c>
      <c r="R709" s="7">
        <f>IF($Y709="","",SUMIFS('Per Line'!$Y$2:$Y$8001,'Per Line'!$AG$2:$AG$8001,$B709&amp;"|"&amp;$C709,'Per Line'!$AJ$2:$AJ$8001,1,'Per Line'!$AK$2:$AK$8001,0))</f>
        <v/>
      </c>
      <c r="S709" s="7">
        <f>IF($Y709="","",R709*Q709)</f>
        <v/>
      </c>
      <c r="T709" s="7">
        <f>IF($Y709="","",S709+P709)</f>
        <v/>
      </c>
      <c r="U709" s="7">
        <f>IF($Y709="","",V709-T709)</f>
        <v/>
      </c>
      <c r="V709" s="7">
        <f>IF($Y709="","",O709+R709+M709)</f>
        <v/>
      </c>
      <c r="W709" s="7">
        <f>IF($Y709="","",V709-T709-K709)</f>
        <v/>
      </c>
      <c r="X709" s="12" t="n"/>
      <c r="Y709" s="13">
        <f>IF(ROWS($Y$2:$Y709)&lt;=MAX('Per Line'!$AI$2:$AI$8001),MATCH(ROWS($Y$2:$Y709),'Per Line'!$AI$2:$AI$8001,0),"")</f>
        <v/>
      </c>
    </row>
    <row r="710">
      <c r="A710" s="12" t="n"/>
      <c r="B710">
        <f>IF($Y710="","",INDEX('Per Line'!$F$2:$F$8001,$Y710)&amp;"")</f>
        <v/>
      </c>
      <c r="C710">
        <f>IF($Y710="","",INDEX('Per Line'!$D$2:$D$8001,$Y710)&amp;"")</f>
        <v/>
      </c>
      <c r="D710">
        <f>IF($Y710="","",INDEX('Per Line'!$B$2:$B$8001,$Y710))</f>
        <v/>
      </c>
      <c r="E710">
        <f>IF($Y710="","",INDEX('Per Line'!$C$2:$C$8001,$Y710)&amp;"")</f>
        <v/>
      </c>
      <c r="F710">
        <f>IF($Y710="","",INDEX('Per Line'!$G$2:$G$8001,$Y710)&amp;"")</f>
        <v/>
      </c>
      <c r="G710">
        <f>IF($Y710="","",INDEX('Per Line'!$L$2:$L$8001,$Y710)&amp;"")</f>
        <v/>
      </c>
      <c r="H710">
        <f>IF($Y710="","",INDEX('Per Line'!$M$2:$M$8001,$Y710)&amp;"")</f>
        <v/>
      </c>
      <c r="I710">
        <f>IF($Y710="","",INDEX('Per Line'!$N$2:$N$8001,$Y710)&amp;"")</f>
        <v/>
      </c>
      <c r="J710">
        <f>IF($Y710="","",INDEX('Per Line'!$Q$2:$Q$8001,$Y710))</f>
        <v/>
      </c>
      <c r="K710" s="7">
        <f>IF($Y710="","",J710*V710/100)</f>
        <v/>
      </c>
      <c r="L710">
        <f>IF($Y710="","",INDEX('Per Line'!$K$2:$K$8001,$Y710)&amp;"")</f>
        <v/>
      </c>
      <c r="M710" s="7">
        <f>IF($Y710="","",SUMIFS('Per Line'!$Y$2:$Y$8001,'Per Line'!$AG$2:$AG$8001,$B710&amp;"|"&amp;$C710,'Per Line'!$AK$2:$AK$8001,1))</f>
        <v/>
      </c>
      <c r="N710">
        <f>IF($Y710="","",Settings!$C$7)</f>
        <v/>
      </c>
      <c r="O710" s="7">
        <f>IF($Y710="","",SUMIFS('Per Line'!$Y$2:$Y$8001,'Per Line'!$AG$2:$AG$8001,$B710&amp;"|"&amp;$C710,'Per Line'!$AJ$2:$AJ$8001,0,'Per Line'!$AK$2:$AK$8001,0))</f>
        <v/>
      </c>
      <c r="P710" s="7">
        <f>IF($Y710="","",O710*N710)</f>
        <v/>
      </c>
      <c r="Q710">
        <f>IF($Y710="","",Settings!$C$6)</f>
        <v/>
      </c>
      <c r="R710" s="7">
        <f>IF($Y710="","",SUMIFS('Per Line'!$Y$2:$Y$8001,'Per Line'!$AG$2:$AG$8001,$B710&amp;"|"&amp;$C710,'Per Line'!$AJ$2:$AJ$8001,1,'Per Line'!$AK$2:$AK$8001,0))</f>
        <v/>
      </c>
      <c r="S710" s="7">
        <f>IF($Y710="","",R710*Q710)</f>
        <v/>
      </c>
      <c r="T710" s="7">
        <f>IF($Y710="","",S710+P710)</f>
        <v/>
      </c>
      <c r="U710" s="7">
        <f>IF($Y710="","",V710-T710)</f>
        <v/>
      </c>
      <c r="V710" s="7">
        <f>IF($Y710="","",O710+R710+M710)</f>
        <v/>
      </c>
      <c r="W710" s="7">
        <f>IF($Y710="","",V710-T710-K710)</f>
        <v/>
      </c>
      <c r="X710" s="12" t="n"/>
      <c r="Y710" s="13">
        <f>IF(ROWS($Y$2:$Y710)&lt;=MAX('Per Line'!$AI$2:$AI$8001),MATCH(ROWS($Y$2:$Y710),'Per Line'!$AI$2:$AI$8001,0),"")</f>
        <v/>
      </c>
    </row>
    <row r="711">
      <c r="A711" s="12" t="n"/>
      <c r="B711">
        <f>IF($Y711="","",INDEX('Per Line'!$F$2:$F$8001,$Y711)&amp;"")</f>
        <v/>
      </c>
      <c r="C711">
        <f>IF($Y711="","",INDEX('Per Line'!$D$2:$D$8001,$Y711)&amp;"")</f>
        <v/>
      </c>
      <c r="D711">
        <f>IF($Y711="","",INDEX('Per Line'!$B$2:$B$8001,$Y711))</f>
        <v/>
      </c>
      <c r="E711">
        <f>IF($Y711="","",INDEX('Per Line'!$C$2:$C$8001,$Y711)&amp;"")</f>
        <v/>
      </c>
      <c r="F711">
        <f>IF($Y711="","",INDEX('Per Line'!$G$2:$G$8001,$Y711)&amp;"")</f>
        <v/>
      </c>
      <c r="G711">
        <f>IF($Y711="","",INDEX('Per Line'!$L$2:$L$8001,$Y711)&amp;"")</f>
        <v/>
      </c>
      <c r="H711">
        <f>IF($Y711="","",INDEX('Per Line'!$M$2:$M$8001,$Y711)&amp;"")</f>
        <v/>
      </c>
      <c r="I711">
        <f>IF($Y711="","",INDEX('Per Line'!$N$2:$N$8001,$Y711)&amp;"")</f>
        <v/>
      </c>
      <c r="J711">
        <f>IF($Y711="","",INDEX('Per Line'!$Q$2:$Q$8001,$Y711))</f>
        <v/>
      </c>
      <c r="K711" s="7">
        <f>IF($Y711="","",J711*V711/100)</f>
        <v/>
      </c>
      <c r="L711">
        <f>IF($Y711="","",INDEX('Per Line'!$K$2:$K$8001,$Y711)&amp;"")</f>
        <v/>
      </c>
      <c r="M711" s="7">
        <f>IF($Y711="","",SUMIFS('Per Line'!$Y$2:$Y$8001,'Per Line'!$AG$2:$AG$8001,$B711&amp;"|"&amp;$C711,'Per Line'!$AK$2:$AK$8001,1))</f>
        <v/>
      </c>
      <c r="N711">
        <f>IF($Y711="","",Settings!$C$7)</f>
        <v/>
      </c>
      <c r="O711" s="7">
        <f>IF($Y711="","",SUMIFS('Per Line'!$Y$2:$Y$8001,'Per Line'!$AG$2:$AG$8001,$B711&amp;"|"&amp;$C711,'Per Line'!$AJ$2:$AJ$8001,0,'Per Line'!$AK$2:$AK$8001,0))</f>
        <v/>
      </c>
      <c r="P711" s="7">
        <f>IF($Y711="","",O711*N711)</f>
        <v/>
      </c>
      <c r="Q711">
        <f>IF($Y711="","",Settings!$C$6)</f>
        <v/>
      </c>
      <c r="R711" s="7">
        <f>IF($Y711="","",SUMIFS('Per Line'!$Y$2:$Y$8001,'Per Line'!$AG$2:$AG$8001,$B711&amp;"|"&amp;$C711,'Per Line'!$AJ$2:$AJ$8001,1,'Per Line'!$AK$2:$AK$8001,0))</f>
        <v/>
      </c>
      <c r="S711" s="7">
        <f>IF($Y711="","",R711*Q711)</f>
        <v/>
      </c>
      <c r="T711" s="7">
        <f>IF($Y711="","",S711+P711)</f>
        <v/>
      </c>
      <c r="U711" s="7">
        <f>IF($Y711="","",V711-T711)</f>
        <v/>
      </c>
      <c r="V711" s="7">
        <f>IF($Y711="","",O711+R711+M711)</f>
        <v/>
      </c>
      <c r="W711" s="7">
        <f>IF($Y711="","",V711-T711-K711)</f>
        <v/>
      </c>
      <c r="X711" s="12" t="n"/>
      <c r="Y711" s="13">
        <f>IF(ROWS($Y$2:$Y711)&lt;=MAX('Per Line'!$AI$2:$AI$8001),MATCH(ROWS($Y$2:$Y711),'Per Line'!$AI$2:$AI$8001,0),"")</f>
        <v/>
      </c>
    </row>
    <row r="712">
      <c r="A712" s="12" t="n"/>
      <c r="B712">
        <f>IF($Y712="","",INDEX('Per Line'!$F$2:$F$8001,$Y712)&amp;"")</f>
        <v/>
      </c>
      <c r="C712">
        <f>IF($Y712="","",INDEX('Per Line'!$D$2:$D$8001,$Y712)&amp;"")</f>
        <v/>
      </c>
      <c r="D712">
        <f>IF($Y712="","",INDEX('Per Line'!$B$2:$B$8001,$Y712))</f>
        <v/>
      </c>
      <c r="E712">
        <f>IF($Y712="","",INDEX('Per Line'!$C$2:$C$8001,$Y712)&amp;"")</f>
        <v/>
      </c>
      <c r="F712">
        <f>IF($Y712="","",INDEX('Per Line'!$G$2:$G$8001,$Y712)&amp;"")</f>
        <v/>
      </c>
      <c r="G712">
        <f>IF($Y712="","",INDEX('Per Line'!$L$2:$L$8001,$Y712)&amp;"")</f>
        <v/>
      </c>
      <c r="H712">
        <f>IF($Y712="","",INDEX('Per Line'!$M$2:$M$8001,$Y712)&amp;"")</f>
        <v/>
      </c>
      <c r="I712">
        <f>IF($Y712="","",INDEX('Per Line'!$N$2:$N$8001,$Y712)&amp;"")</f>
        <v/>
      </c>
      <c r="J712">
        <f>IF($Y712="","",INDEX('Per Line'!$Q$2:$Q$8001,$Y712))</f>
        <v/>
      </c>
      <c r="K712" s="7">
        <f>IF($Y712="","",J712*V712/100)</f>
        <v/>
      </c>
      <c r="L712">
        <f>IF($Y712="","",INDEX('Per Line'!$K$2:$K$8001,$Y712)&amp;"")</f>
        <v/>
      </c>
      <c r="M712" s="7">
        <f>IF($Y712="","",SUMIFS('Per Line'!$Y$2:$Y$8001,'Per Line'!$AG$2:$AG$8001,$B712&amp;"|"&amp;$C712,'Per Line'!$AK$2:$AK$8001,1))</f>
        <v/>
      </c>
      <c r="N712">
        <f>IF($Y712="","",Settings!$C$7)</f>
        <v/>
      </c>
      <c r="O712" s="7">
        <f>IF($Y712="","",SUMIFS('Per Line'!$Y$2:$Y$8001,'Per Line'!$AG$2:$AG$8001,$B712&amp;"|"&amp;$C712,'Per Line'!$AJ$2:$AJ$8001,0,'Per Line'!$AK$2:$AK$8001,0))</f>
        <v/>
      </c>
      <c r="P712" s="7">
        <f>IF($Y712="","",O712*N712)</f>
        <v/>
      </c>
      <c r="Q712">
        <f>IF($Y712="","",Settings!$C$6)</f>
        <v/>
      </c>
      <c r="R712" s="7">
        <f>IF($Y712="","",SUMIFS('Per Line'!$Y$2:$Y$8001,'Per Line'!$AG$2:$AG$8001,$B712&amp;"|"&amp;$C712,'Per Line'!$AJ$2:$AJ$8001,1,'Per Line'!$AK$2:$AK$8001,0))</f>
        <v/>
      </c>
      <c r="S712" s="7">
        <f>IF($Y712="","",R712*Q712)</f>
        <v/>
      </c>
      <c r="T712" s="7">
        <f>IF($Y712="","",S712+P712)</f>
        <v/>
      </c>
      <c r="U712" s="7">
        <f>IF($Y712="","",V712-T712)</f>
        <v/>
      </c>
      <c r="V712" s="7">
        <f>IF($Y712="","",O712+R712+M712)</f>
        <v/>
      </c>
      <c r="W712" s="7">
        <f>IF($Y712="","",V712-T712-K712)</f>
        <v/>
      </c>
      <c r="X712" s="12" t="n"/>
      <c r="Y712" s="13">
        <f>IF(ROWS($Y$2:$Y712)&lt;=MAX('Per Line'!$AI$2:$AI$8001),MATCH(ROWS($Y$2:$Y712),'Per Line'!$AI$2:$AI$8001,0),"")</f>
        <v/>
      </c>
    </row>
    <row r="713">
      <c r="A713" s="12" t="n"/>
      <c r="B713">
        <f>IF($Y713="","",INDEX('Per Line'!$F$2:$F$8001,$Y713)&amp;"")</f>
        <v/>
      </c>
      <c r="C713">
        <f>IF($Y713="","",INDEX('Per Line'!$D$2:$D$8001,$Y713)&amp;"")</f>
        <v/>
      </c>
      <c r="D713">
        <f>IF($Y713="","",INDEX('Per Line'!$B$2:$B$8001,$Y713))</f>
        <v/>
      </c>
      <c r="E713">
        <f>IF($Y713="","",INDEX('Per Line'!$C$2:$C$8001,$Y713)&amp;"")</f>
        <v/>
      </c>
      <c r="F713">
        <f>IF($Y713="","",INDEX('Per Line'!$G$2:$G$8001,$Y713)&amp;"")</f>
        <v/>
      </c>
      <c r="G713">
        <f>IF($Y713="","",INDEX('Per Line'!$L$2:$L$8001,$Y713)&amp;"")</f>
        <v/>
      </c>
      <c r="H713">
        <f>IF($Y713="","",INDEX('Per Line'!$M$2:$M$8001,$Y713)&amp;"")</f>
        <v/>
      </c>
      <c r="I713">
        <f>IF($Y713="","",INDEX('Per Line'!$N$2:$N$8001,$Y713)&amp;"")</f>
        <v/>
      </c>
      <c r="J713">
        <f>IF($Y713="","",INDEX('Per Line'!$Q$2:$Q$8001,$Y713))</f>
        <v/>
      </c>
      <c r="K713" s="7">
        <f>IF($Y713="","",J713*V713/100)</f>
        <v/>
      </c>
      <c r="L713">
        <f>IF($Y713="","",INDEX('Per Line'!$K$2:$K$8001,$Y713)&amp;"")</f>
        <v/>
      </c>
      <c r="M713" s="7">
        <f>IF($Y713="","",SUMIFS('Per Line'!$Y$2:$Y$8001,'Per Line'!$AG$2:$AG$8001,$B713&amp;"|"&amp;$C713,'Per Line'!$AK$2:$AK$8001,1))</f>
        <v/>
      </c>
      <c r="N713">
        <f>IF($Y713="","",Settings!$C$7)</f>
        <v/>
      </c>
      <c r="O713" s="7">
        <f>IF($Y713="","",SUMIFS('Per Line'!$Y$2:$Y$8001,'Per Line'!$AG$2:$AG$8001,$B713&amp;"|"&amp;$C713,'Per Line'!$AJ$2:$AJ$8001,0,'Per Line'!$AK$2:$AK$8001,0))</f>
        <v/>
      </c>
      <c r="P713" s="7">
        <f>IF($Y713="","",O713*N713)</f>
        <v/>
      </c>
      <c r="Q713">
        <f>IF($Y713="","",Settings!$C$6)</f>
        <v/>
      </c>
      <c r="R713" s="7">
        <f>IF($Y713="","",SUMIFS('Per Line'!$Y$2:$Y$8001,'Per Line'!$AG$2:$AG$8001,$B713&amp;"|"&amp;$C713,'Per Line'!$AJ$2:$AJ$8001,1,'Per Line'!$AK$2:$AK$8001,0))</f>
        <v/>
      </c>
      <c r="S713" s="7">
        <f>IF($Y713="","",R713*Q713)</f>
        <v/>
      </c>
      <c r="T713" s="7">
        <f>IF($Y713="","",S713+P713)</f>
        <v/>
      </c>
      <c r="U713" s="7">
        <f>IF($Y713="","",V713-T713)</f>
        <v/>
      </c>
      <c r="V713" s="7">
        <f>IF($Y713="","",O713+R713+M713)</f>
        <v/>
      </c>
      <c r="W713" s="7">
        <f>IF($Y713="","",V713-T713-K713)</f>
        <v/>
      </c>
      <c r="X713" s="12" t="n"/>
      <c r="Y713" s="13">
        <f>IF(ROWS($Y$2:$Y713)&lt;=MAX('Per Line'!$AI$2:$AI$8001),MATCH(ROWS($Y$2:$Y713),'Per Line'!$AI$2:$AI$8001,0),"")</f>
        <v/>
      </c>
    </row>
    <row r="714">
      <c r="A714" s="12" t="n"/>
      <c r="B714">
        <f>IF($Y714="","",INDEX('Per Line'!$F$2:$F$8001,$Y714)&amp;"")</f>
        <v/>
      </c>
      <c r="C714">
        <f>IF($Y714="","",INDEX('Per Line'!$D$2:$D$8001,$Y714)&amp;"")</f>
        <v/>
      </c>
      <c r="D714">
        <f>IF($Y714="","",INDEX('Per Line'!$B$2:$B$8001,$Y714))</f>
        <v/>
      </c>
      <c r="E714">
        <f>IF($Y714="","",INDEX('Per Line'!$C$2:$C$8001,$Y714)&amp;"")</f>
        <v/>
      </c>
      <c r="F714">
        <f>IF($Y714="","",INDEX('Per Line'!$G$2:$G$8001,$Y714)&amp;"")</f>
        <v/>
      </c>
      <c r="G714">
        <f>IF($Y714="","",INDEX('Per Line'!$L$2:$L$8001,$Y714)&amp;"")</f>
        <v/>
      </c>
      <c r="H714">
        <f>IF($Y714="","",INDEX('Per Line'!$M$2:$M$8001,$Y714)&amp;"")</f>
        <v/>
      </c>
      <c r="I714">
        <f>IF($Y714="","",INDEX('Per Line'!$N$2:$N$8001,$Y714)&amp;"")</f>
        <v/>
      </c>
      <c r="J714">
        <f>IF($Y714="","",INDEX('Per Line'!$Q$2:$Q$8001,$Y714))</f>
        <v/>
      </c>
      <c r="K714" s="7">
        <f>IF($Y714="","",J714*V714/100)</f>
        <v/>
      </c>
      <c r="L714">
        <f>IF($Y714="","",INDEX('Per Line'!$K$2:$K$8001,$Y714)&amp;"")</f>
        <v/>
      </c>
      <c r="M714" s="7">
        <f>IF($Y714="","",SUMIFS('Per Line'!$Y$2:$Y$8001,'Per Line'!$AG$2:$AG$8001,$B714&amp;"|"&amp;$C714,'Per Line'!$AK$2:$AK$8001,1))</f>
        <v/>
      </c>
      <c r="N714">
        <f>IF($Y714="","",Settings!$C$7)</f>
        <v/>
      </c>
      <c r="O714" s="7">
        <f>IF($Y714="","",SUMIFS('Per Line'!$Y$2:$Y$8001,'Per Line'!$AG$2:$AG$8001,$B714&amp;"|"&amp;$C714,'Per Line'!$AJ$2:$AJ$8001,0,'Per Line'!$AK$2:$AK$8001,0))</f>
        <v/>
      </c>
      <c r="P714" s="7">
        <f>IF($Y714="","",O714*N714)</f>
        <v/>
      </c>
      <c r="Q714">
        <f>IF($Y714="","",Settings!$C$6)</f>
        <v/>
      </c>
      <c r="R714" s="7">
        <f>IF($Y714="","",SUMIFS('Per Line'!$Y$2:$Y$8001,'Per Line'!$AG$2:$AG$8001,$B714&amp;"|"&amp;$C714,'Per Line'!$AJ$2:$AJ$8001,1,'Per Line'!$AK$2:$AK$8001,0))</f>
        <v/>
      </c>
      <c r="S714" s="7">
        <f>IF($Y714="","",R714*Q714)</f>
        <v/>
      </c>
      <c r="T714" s="7">
        <f>IF($Y714="","",S714+P714)</f>
        <v/>
      </c>
      <c r="U714" s="7">
        <f>IF($Y714="","",V714-T714)</f>
        <v/>
      </c>
      <c r="V714" s="7">
        <f>IF($Y714="","",O714+R714+M714)</f>
        <v/>
      </c>
      <c r="W714" s="7">
        <f>IF($Y714="","",V714-T714-K714)</f>
        <v/>
      </c>
      <c r="X714" s="12" t="n"/>
      <c r="Y714" s="13">
        <f>IF(ROWS($Y$2:$Y714)&lt;=MAX('Per Line'!$AI$2:$AI$8001),MATCH(ROWS($Y$2:$Y714),'Per Line'!$AI$2:$AI$8001,0),"")</f>
        <v/>
      </c>
    </row>
    <row r="715">
      <c r="A715" s="12" t="n"/>
      <c r="B715">
        <f>IF($Y715="","",INDEX('Per Line'!$F$2:$F$8001,$Y715)&amp;"")</f>
        <v/>
      </c>
      <c r="C715">
        <f>IF($Y715="","",INDEX('Per Line'!$D$2:$D$8001,$Y715)&amp;"")</f>
        <v/>
      </c>
      <c r="D715">
        <f>IF($Y715="","",INDEX('Per Line'!$B$2:$B$8001,$Y715))</f>
        <v/>
      </c>
      <c r="E715">
        <f>IF($Y715="","",INDEX('Per Line'!$C$2:$C$8001,$Y715)&amp;"")</f>
        <v/>
      </c>
      <c r="F715">
        <f>IF($Y715="","",INDEX('Per Line'!$G$2:$G$8001,$Y715)&amp;"")</f>
        <v/>
      </c>
      <c r="G715">
        <f>IF($Y715="","",INDEX('Per Line'!$L$2:$L$8001,$Y715)&amp;"")</f>
        <v/>
      </c>
      <c r="H715">
        <f>IF($Y715="","",INDEX('Per Line'!$M$2:$M$8001,$Y715)&amp;"")</f>
        <v/>
      </c>
      <c r="I715">
        <f>IF($Y715="","",INDEX('Per Line'!$N$2:$N$8001,$Y715)&amp;"")</f>
        <v/>
      </c>
      <c r="J715">
        <f>IF($Y715="","",INDEX('Per Line'!$Q$2:$Q$8001,$Y715))</f>
        <v/>
      </c>
      <c r="K715" s="7">
        <f>IF($Y715="","",J715*V715/100)</f>
        <v/>
      </c>
      <c r="L715">
        <f>IF($Y715="","",INDEX('Per Line'!$K$2:$K$8001,$Y715)&amp;"")</f>
        <v/>
      </c>
      <c r="M715" s="7">
        <f>IF($Y715="","",SUMIFS('Per Line'!$Y$2:$Y$8001,'Per Line'!$AG$2:$AG$8001,$B715&amp;"|"&amp;$C715,'Per Line'!$AK$2:$AK$8001,1))</f>
        <v/>
      </c>
      <c r="N715">
        <f>IF($Y715="","",Settings!$C$7)</f>
        <v/>
      </c>
      <c r="O715" s="7">
        <f>IF($Y715="","",SUMIFS('Per Line'!$Y$2:$Y$8001,'Per Line'!$AG$2:$AG$8001,$B715&amp;"|"&amp;$C715,'Per Line'!$AJ$2:$AJ$8001,0,'Per Line'!$AK$2:$AK$8001,0))</f>
        <v/>
      </c>
      <c r="P715" s="7">
        <f>IF($Y715="","",O715*N715)</f>
        <v/>
      </c>
      <c r="Q715">
        <f>IF($Y715="","",Settings!$C$6)</f>
        <v/>
      </c>
      <c r="R715" s="7">
        <f>IF($Y715="","",SUMIFS('Per Line'!$Y$2:$Y$8001,'Per Line'!$AG$2:$AG$8001,$B715&amp;"|"&amp;$C715,'Per Line'!$AJ$2:$AJ$8001,1,'Per Line'!$AK$2:$AK$8001,0))</f>
        <v/>
      </c>
      <c r="S715" s="7">
        <f>IF($Y715="","",R715*Q715)</f>
        <v/>
      </c>
      <c r="T715" s="7">
        <f>IF($Y715="","",S715+P715)</f>
        <v/>
      </c>
      <c r="U715" s="7">
        <f>IF($Y715="","",V715-T715)</f>
        <v/>
      </c>
      <c r="V715" s="7">
        <f>IF($Y715="","",O715+R715+M715)</f>
        <v/>
      </c>
      <c r="W715" s="7">
        <f>IF($Y715="","",V715-T715-K715)</f>
        <v/>
      </c>
      <c r="X715" s="12" t="n"/>
      <c r="Y715" s="13">
        <f>IF(ROWS($Y$2:$Y715)&lt;=MAX('Per Line'!$AI$2:$AI$8001),MATCH(ROWS($Y$2:$Y715),'Per Line'!$AI$2:$AI$8001,0),"")</f>
        <v/>
      </c>
    </row>
    <row r="716">
      <c r="A716" s="12" t="n"/>
      <c r="B716">
        <f>IF($Y716="","",INDEX('Per Line'!$F$2:$F$8001,$Y716)&amp;"")</f>
        <v/>
      </c>
      <c r="C716">
        <f>IF($Y716="","",INDEX('Per Line'!$D$2:$D$8001,$Y716)&amp;"")</f>
        <v/>
      </c>
      <c r="D716">
        <f>IF($Y716="","",INDEX('Per Line'!$B$2:$B$8001,$Y716))</f>
        <v/>
      </c>
      <c r="E716">
        <f>IF($Y716="","",INDEX('Per Line'!$C$2:$C$8001,$Y716)&amp;"")</f>
        <v/>
      </c>
      <c r="F716">
        <f>IF($Y716="","",INDEX('Per Line'!$G$2:$G$8001,$Y716)&amp;"")</f>
        <v/>
      </c>
      <c r="G716">
        <f>IF($Y716="","",INDEX('Per Line'!$L$2:$L$8001,$Y716)&amp;"")</f>
        <v/>
      </c>
      <c r="H716">
        <f>IF($Y716="","",INDEX('Per Line'!$M$2:$M$8001,$Y716)&amp;"")</f>
        <v/>
      </c>
      <c r="I716">
        <f>IF($Y716="","",INDEX('Per Line'!$N$2:$N$8001,$Y716)&amp;"")</f>
        <v/>
      </c>
      <c r="J716">
        <f>IF($Y716="","",INDEX('Per Line'!$Q$2:$Q$8001,$Y716))</f>
        <v/>
      </c>
      <c r="K716" s="7">
        <f>IF($Y716="","",J716*V716/100)</f>
        <v/>
      </c>
      <c r="L716">
        <f>IF($Y716="","",INDEX('Per Line'!$K$2:$K$8001,$Y716)&amp;"")</f>
        <v/>
      </c>
      <c r="M716" s="7">
        <f>IF($Y716="","",SUMIFS('Per Line'!$Y$2:$Y$8001,'Per Line'!$AG$2:$AG$8001,$B716&amp;"|"&amp;$C716,'Per Line'!$AK$2:$AK$8001,1))</f>
        <v/>
      </c>
      <c r="N716">
        <f>IF($Y716="","",Settings!$C$7)</f>
        <v/>
      </c>
      <c r="O716" s="7">
        <f>IF($Y716="","",SUMIFS('Per Line'!$Y$2:$Y$8001,'Per Line'!$AG$2:$AG$8001,$B716&amp;"|"&amp;$C716,'Per Line'!$AJ$2:$AJ$8001,0,'Per Line'!$AK$2:$AK$8001,0))</f>
        <v/>
      </c>
      <c r="P716" s="7">
        <f>IF($Y716="","",O716*N716)</f>
        <v/>
      </c>
      <c r="Q716">
        <f>IF($Y716="","",Settings!$C$6)</f>
        <v/>
      </c>
      <c r="R716" s="7">
        <f>IF($Y716="","",SUMIFS('Per Line'!$Y$2:$Y$8001,'Per Line'!$AG$2:$AG$8001,$B716&amp;"|"&amp;$C716,'Per Line'!$AJ$2:$AJ$8001,1,'Per Line'!$AK$2:$AK$8001,0))</f>
        <v/>
      </c>
      <c r="S716" s="7">
        <f>IF($Y716="","",R716*Q716)</f>
        <v/>
      </c>
      <c r="T716" s="7">
        <f>IF($Y716="","",S716+P716)</f>
        <v/>
      </c>
      <c r="U716" s="7">
        <f>IF($Y716="","",V716-T716)</f>
        <v/>
      </c>
      <c r="V716" s="7">
        <f>IF($Y716="","",O716+R716+M716)</f>
        <v/>
      </c>
      <c r="W716" s="7">
        <f>IF($Y716="","",V716-T716-K716)</f>
        <v/>
      </c>
      <c r="X716" s="12" t="n"/>
      <c r="Y716" s="13">
        <f>IF(ROWS($Y$2:$Y716)&lt;=MAX('Per Line'!$AI$2:$AI$8001),MATCH(ROWS($Y$2:$Y716),'Per Line'!$AI$2:$AI$8001,0),"")</f>
        <v/>
      </c>
    </row>
    <row r="717">
      <c r="A717" s="12" t="n"/>
      <c r="B717">
        <f>IF($Y717="","",INDEX('Per Line'!$F$2:$F$8001,$Y717)&amp;"")</f>
        <v/>
      </c>
      <c r="C717">
        <f>IF($Y717="","",INDEX('Per Line'!$D$2:$D$8001,$Y717)&amp;"")</f>
        <v/>
      </c>
      <c r="D717">
        <f>IF($Y717="","",INDEX('Per Line'!$B$2:$B$8001,$Y717))</f>
        <v/>
      </c>
      <c r="E717">
        <f>IF($Y717="","",INDEX('Per Line'!$C$2:$C$8001,$Y717)&amp;"")</f>
        <v/>
      </c>
      <c r="F717">
        <f>IF($Y717="","",INDEX('Per Line'!$G$2:$G$8001,$Y717)&amp;"")</f>
        <v/>
      </c>
      <c r="G717">
        <f>IF($Y717="","",INDEX('Per Line'!$L$2:$L$8001,$Y717)&amp;"")</f>
        <v/>
      </c>
      <c r="H717">
        <f>IF($Y717="","",INDEX('Per Line'!$M$2:$M$8001,$Y717)&amp;"")</f>
        <v/>
      </c>
      <c r="I717">
        <f>IF($Y717="","",INDEX('Per Line'!$N$2:$N$8001,$Y717)&amp;"")</f>
        <v/>
      </c>
      <c r="J717">
        <f>IF($Y717="","",INDEX('Per Line'!$Q$2:$Q$8001,$Y717))</f>
        <v/>
      </c>
      <c r="K717" s="7">
        <f>IF($Y717="","",J717*V717/100)</f>
        <v/>
      </c>
      <c r="L717">
        <f>IF($Y717="","",INDEX('Per Line'!$K$2:$K$8001,$Y717)&amp;"")</f>
        <v/>
      </c>
      <c r="M717" s="7">
        <f>IF($Y717="","",SUMIFS('Per Line'!$Y$2:$Y$8001,'Per Line'!$AG$2:$AG$8001,$B717&amp;"|"&amp;$C717,'Per Line'!$AK$2:$AK$8001,1))</f>
        <v/>
      </c>
      <c r="N717">
        <f>IF($Y717="","",Settings!$C$7)</f>
        <v/>
      </c>
      <c r="O717" s="7">
        <f>IF($Y717="","",SUMIFS('Per Line'!$Y$2:$Y$8001,'Per Line'!$AG$2:$AG$8001,$B717&amp;"|"&amp;$C717,'Per Line'!$AJ$2:$AJ$8001,0,'Per Line'!$AK$2:$AK$8001,0))</f>
        <v/>
      </c>
      <c r="P717" s="7">
        <f>IF($Y717="","",O717*N717)</f>
        <v/>
      </c>
      <c r="Q717">
        <f>IF($Y717="","",Settings!$C$6)</f>
        <v/>
      </c>
      <c r="R717" s="7">
        <f>IF($Y717="","",SUMIFS('Per Line'!$Y$2:$Y$8001,'Per Line'!$AG$2:$AG$8001,$B717&amp;"|"&amp;$C717,'Per Line'!$AJ$2:$AJ$8001,1,'Per Line'!$AK$2:$AK$8001,0))</f>
        <v/>
      </c>
      <c r="S717" s="7">
        <f>IF($Y717="","",R717*Q717)</f>
        <v/>
      </c>
      <c r="T717" s="7">
        <f>IF($Y717="","",S717+P717)</f>
        <v/>
      </c>
      <c r="U717" s="7">
        <f>IF($Y717="","",V717-T717)</f>
        <v/>
      </c>
      <c r="V717" s="7">
        <f>IF($Y717="","",O717+R717+M717)</f>
        <v/>
      </c>
      <c r="W717" s="7">
        <f>IF($Y717="","",V717-T717-K717)</f>
        <v/>
      </c>
      <c r="X717" s="12" t="n"/>
      <c r="Y717" s="13">
        <f>IF(ROWS($Y$2:$Y717)&lt;=MAX('Per Line'!$AI$2:$AI$8001),MATCH(ROWS($Y$2:$Y717),'Per Line'!$AI$2:$AI$8001,0),"")</f>
        <v/>
      </c>
    </row>
    <row r="718">
      <c r="A718" s="12" t="n"/>
      <c r="B718">
        <f>IF($Y718="","",INDEX('Per Line'!$F$2:$F$8001,$Y718)&amp;"")</f>
        <v/>
      </c>
      <c r="C718">
        <f>IF($Y718="","",INDEX('Per Line'!$D$2:$D$8001,$Y718)&amp;"")</f>
        <v/>
      </c>
      <c r="D718">
        <f>IF($Y718="","",INDEX('Per Line'!$B$2:$B$8001,$Y718))</f>
        <v/>
      </c>
      <c r="E718">
        <f>IF($Y718="","",INDEX('Per Line'!$C$2:$C$8001,$Y718)&amp;"")</f>
        <v/>
      </c>
      <c r="F718">
        <f>IF($Y718="","",INDEX('Per Line'!$G$2:$G$8001,$Y718)&amp;"")</f>
        <v/>
      </c>
      <c r="G718">
        <f>IF($Y718="","",INDEX('Per Line'!$L$2:$L$8001,$Y718)&amp;"")</f>
        <v/>
      </c>
      <c r="H718">
        <f>IF($Y718="","",INDEX('Per Line'!$M$2:$M$8001,$Y718)&amp;"")</f>
        <v/>
      </c>
      <c r="I718">
        <f>IF($Y718="","",INDEX('Per Line'!$N$2:$N$8001,$Y718)&amp;"")</f>
        <v/>
      </c>
      <c r="J718">
        <f>IF($Y718="","",INDEX('Per Line'!$Q$2:$Q$8001,$Y718))</f>
        <v/>
      </c>
      <c r="K718" s="7">
        <f>IF($Y718="","",J718*V718/100)</f>
        <v/>
      </c>
      <c r="L718">
        <f>IF($Y718="","",INDEX('Per Line'!$K$2:$K$8001,$Y718)&amp;"")</f>
        <v/>
      </c>
      <c r="M718" s="7">
        <f>IF($Y718="","",SUMIFS('Per Line'!$Y$2:$Y$8001,'Per Line'!$AG$2:$AG$8001,$B718&amp;"|"&amp;$C718,'Per Line'!$AK$2:$AK$8001,1))</f>
        <v/>
      </c>
      <c r="N718">
        <f>IF($Y718="","",Settings!$C$7)</f>
        <v/>
      </c>
      <c r="O718" s="7">
        <f>IF($Y718="","",SUMIFS('Per Line'!$Y$2:$Y$8001,'Per Line'!$AG$2:$AG$8001,$B718&amp;"|"&amp;$C718,'Per Line'!$AJ$2:$AJ$8001,0,'Per Line'!$AK$2:$AK$8001,0))</f>
        <v/>
      </c>
      <c r="P718" s="7">
        <f>IF($Y718="","",O718*N718)</f>
        <v/>
      </c>
      <c r="Q718">
        <f>IF($Y718="","",Settings!$C$6)</f>
        <v/>
      </c>
      <c r="R718" s="7">
        <f>IF($Y718="","",SUMIFS('Per Line'!$Y$2:$Y$8001,'Per Line'!$AG$2:$AG$8001,$B718&amp;"|"&amp;$C718,'Per Line'!$AJ$2:$AJ$8001,1,'Per Line'!$AK$2:$AK$8001,0))</f>
        <v/>
      </c>
      <c r="S718" s="7">
        <f>IF($Y718="","",R718*Q718)</f>
        <v/>
      </c>
      <c r="T718" s="7">
        <f>IF($Y718="","",S718+P718)</f>
        <v/>
      </c>
      <c r="U718" s="7">
        <f>IF($Y718="","",V718-T718)</f>
        <v/>
      </c>
      <c r="V718" s="7">
        <f>IF($Y718="","",O718+R718+M718)</f>
        <v/>
      </c>
      <c r="W718" s="7">
        <f>IF($Y718="","",V718-T718-K718)</f>
        <v/>
      </c>
      <c r="X718" s="12" t="n"/>
      <c r="Y718" s="13">
        <f>IF(ROWS($Y$2:$Y718)&lt;=MAX('Per Line'!$AI$2:$AI$8001),MATCH(ROWS($Y$2:$Y718),'Per Line'!$AI$2:$AI$8001,0),"")</f>
        <v/>
      </c>
    </row>
    <row r="719">
      <c r="A719" s="12" t="n"/>
      <c r="B719">
        <f>IF($Y719="","",INDEX('Per Line'!$F$2:$F$8001,$Y719)&amp;"")</f>
        <v/>
      </c>
      <c r="C719">
        <f>IF($Y719="","",INDEX('Per Line'!$D$2:$D$8001,$Y719)&amp;"")</f>
        <v/>
      </c>
      <c r="D719">
        <f>IF($Y719="","",INDEX('Per Line'!$B$2:$B$8001,$Y719))</f>
        <v/>
      </c>
      <c r="E719">
        <f>IF($Y719="","",INDEX('Per Line'!$C$2:$C$8001,$Y719)&amp;"")</f>
        <v/>
      </c>
      <c r="F719">
        <f>IF($Y719="","",INDEX('Per Line'!$G$2:$G$8001,$Y719)&amp;"")</f>
        <v/>
      </c>
      <c r="G719">
        <f>IF($Y719="","",INDEX('Per Line'!$L$2:$L$8001,$Y719)&amp;"")</f>
        <v/>
      </c>
      <c r="H719">
        <f>IF($Y719="","",INDEX('Per Line'!$M$2:$M$8001,$Y719)&amp;"")</f>
        <v/>
      </c>
      <c r="I719">
        <f>IF($Y719="","",INDEX('Per Line'!$N$2:$N$8001,$Y719)&amp;"")</f>
        <v/>
      </c>
      <c r="J719">
        <f>IF($Y719="","",INDEX('Per Line'!$Q$2:$Q$8001,$Y719))</f>
        <v/>
      </c>
      <c r="K719" s="7">
        <f>IF($Y719="","",J719*V719/100)</f>
        <v/>
      </c>
      <c r="L719">
        <f>IF($Y719="","",INDEX('Per Line'!$K$2:$K$8001,$Y719)&amp;"")</f>
        <v/>
      </c>
      <c r="M719" s="7">
        <f>IF($Y719="","",SUMIFS('Per Line'!$Y$2:$Y$8001,'Per Line'!$AG$2:$AG$8001,$B719&amp;"|"&amp;$C719,'Per Line'!$AK$2:$AK$8001,1))</f>
        <v/>
      </c>
      <c r="N719">
        <f>IF($Y719="","",Settings!$C$7)</f>
        <v/>
      </c>
      <c r="O719" s="7">
        <f>IF($Y719="","",SUMIFS('Per Line'!$Y$2:$Y$8001,'Per Line'!$AG$2:$AG$8001,$B719&amp;"|"&amp;$C719,'Per Line'!$AJ$2:$AJ$8001,0,'Per Line'!$AK$2:$AK$8001,0))</f>
        <v/>
      </c>
      <c r="P719" s="7">
        <f>IF($Y719="","",O719*N719)</f>
        <v/>
      </c>
      <c r="Q719">
        <f>IF($Y719="","",Settings!$C$6)</f>
        <v/>
      </c>
      <c r="R719" s="7">
        <f>IF($Y719="","",SUMIFS('Per Line'!$Y$2:$Y$8001,'Per Line'!$AG$2:$AG$8001,$B719&amp;"|"&amp;$C719,'Per Line'!$AJ$2:$AJ$8001,1,'Per Line'!$AK$2:$AK$8001,0))</f>
        <v/>
      </c>
      <c r="S719" s="7">
        <f>IF($Y719="","",R719*Q719)</f>
        <v/>
      </c>
      <c r="T719" s="7">
        <f>IF($Y719="","",S719+P719)</f>
        <v/>
      </c>
      <c r="U719" s="7">
        <f>IF($Y719="","",V719-T719)</f>
        <v/>
      </c>
      <c r="V719" s="7">
        <f>IF($Y719="","",O719+R719+M719)</f>
        <v/>
      </c>
      <c r="W719" s="7">
        <f>IF($Y719="","",V719-T719-K719)</f>
        <v/>
      </c>
      <c r="X719" s="12" t="n"/>
      <c r="Y719" s="13">
        <f>IF(ROWS($Y$2:$Y719)&lt;=MAX('Per Line'!$AI$2:$AI$8001),MATCH(ROWS($Y$2:$Y719),'Per Line'!$AI$2:$AI$8001,0),"")</f>
        <v/>
      </c>
    </row>
    <row r="720">
      <c r="A720" s="12" t="n"/>
      <c r="B720">
        <f>IF($Y720="","",INDEX('Per Line'!$F$2:$F$8001,$Y720)&amp;"")</f>
        <v/>
      </c>
      <c r="C720">
        <f>IF($Y720="","",INDEX('Per Line'!$D$2:$D$8001,$Y720)&amp;"")</f>
        <v/>
      </c>
      <c r="D720">
        <f>IF($Y720="","",INDEX('Per Line'!$B$2:$B$8001,$Y720))</f>
        <v/>
      </c>
      <c r="E720">
        <f>IF($Y720="","",INDEX('Per Line'!$C$2:$C$8001,$Y720)&amp;"")</f>
        <v/>
      </c>
      <c r="F720">
        <f>IF($Y720="","",INDEX('Per Line'!$G$2:$G$8001,$Y720)&amp;"")</f>
        <v/>
      </c>
      <c r="G720">
        <f>IF($Y720="","",INDEX('Per Line'!$L$2:$L$8001,$Y720)&amp;"")</f>
        <v/>
      </c>
      <c r="H720">
        <f>IF($Y720="","",INDEX('Per Line'!$M$2:$M$8001,$Y720)&amp;"")</f>
        <v/>
      </c>
      <c r="I720">
        <f>IF($Y720="","",INDEX('Per Line'!$N$2:$N$8001,$Y720)&amp;"")</f>
        <v/>
      </c>
      <c r="J720">
        <f>IF($Y720="","",INDEX('Per Line'!$Q$2:$Q$8001,$Y720))</f>
        <v/>
      </c>
      <c r="K720" s="7">
        <f>IF($Y720="","",J720*V720/100)</f>
        <v/>
      </c>
      <c r="L720">
        <f>IF($Y720="","",INDEX('Per Line'!$K$2:$K$8001,$Y720)&amp;"")</f>
        <v/>
      </c>
      <c r="M720" s="7">
        <f>IF($Y720="","",SUMIFS('Per Line'!$Y$2:$Y$8001,'Per Line'!$AG$2:$AG$8001,$B720&amp;"|"&amp;$C720,'Per Line'!$AK$2:$AK$8001,1))</f>
        <v/>
      </c>
      <c r="N720">
        <f>IF($Y720="","",Settings!$C$7)</f>
        <v/>
      </c>
      <c r="O720" s="7">
        <f>IF($Y720="","",SUMIFS('Per Line'!$Y$2:$Y$8001,'Per Line'!$AG$2:$AG$8001,$B720&amp;"|"&amp;$C720,'Per Line'!$AJ$2:$AJ$8001,0,'Per Line'!$AK$2:$AK$8001,0))</f>
        <v/>
      </c>
      <c r="P720" s="7">
        <f>IF($Y720="","",O720*N720)</f>
        <v/>
      </c>
      <c r="Q720">
        <f>IF($Y720="","",Settings!$C$6)</f>
        <v/>
      </c>
      <c r="R720" s="7">
        <f>IF($Y720="","",SUMIFS('Per Line'!$Y$2:$Y$8001,'Per Line'!$AG$2:$AG$8001,$B720&amp;"|"&amp;$C720,'Per Line'!$AJ$2:$AJ$8001,1,'Per Line'!$AK$2:$AK$8001,0))</f>
        <v/>
      </c>
      <c r="S720" s="7">
        <f>IF($Y720="","",R720*Q720)</f>
        <v/>
      </c>
      <c r="T720" s="7">
        <f>IF($Y720="","",S720+P720)</f>
        <v/>
      </c>
      <c r="U720" s="7">
        <f>IF($Y720="","",V720-T720)</f>
        <v/>
      </c>
      <c r="V720" s="7">
        <f>IF($Y720="","",O720+R720+M720)</f>
        <v/>
      </c>
      <c r="W720" s="7">
        <f>IF($Y720="","",V720-T720-K720)</f>
        <v/>
      </c>
      <c r="X720" s="12" t="n"/>
      <c r="Y720" s="13">
        <f>IF(ROWS($Y$2:$Y720)&lt;=MAX('Per Line'!$AI$2:$AI$8001),MATCH(ROWS($Y$2:$Y720),'Per Line'!$AI$2:$AI$8001,0),"")</f>
        <v/>
      </c>
    </row>
    <row r="721">
      <c r="A721" s="12" t="n"/>
      <c r="B721">
        <f>IF($Y721="","",INDEX('Per Line'!$F$2:$F$8001,$Y721)&amp;"")</f>
        <v/>
      </c>
      <c r="C721">
        <f>IF($Y721="","",INDEX('Per Line'!$D$2:$D$8001,$Y721)&amp;"")</f>
        <v/>
      </c>
      <c r="D721">
        <f>IF($Y721="","",INDEX('Per Line'!$B$2:$B$8001,$Y721))</f>
        <v/>
      </c>
      <c r="E721">
        <f>IF($Y721="","",INDEX('Per Line'!$C$2:$C$8001,$Y721)&amp;"")</f>
        <v/>
      </c>
      <c r="F721">
        <f>IF($Y721="","",INDEX('Per Line'!$G$2:$G$8001,$Y721)&amp;"")</f>
        <v/>
      </c>
      <c r="G721">
        <f>IF($Y721="","",INDEX('Per Line'!$L$2:$L$8001,$Y721)&amp;"")</f>
        <v/>
      </c>
      <c r="H721">
        <f>IF($Y721="","",INDEX('Per Line'!$M$2:$M$8001,$Y721)&amp;"")</f>
        <v/>
      </c>
      <c r="I721">
        <f>IF($Y721="","",INDEX('Per Line'!$N$2:$N$8001,$Y721)&amp;"")</f>
        <v/>
      </c>
      <c r="J721">
        <f>IF($Y721="","",INDEX('Per Line'!$Q$2:$Q$8001,$Y721))</f>
        <v/>
      </c>
      <c r="K721" s="7">
        <f>IF($Y721="","",J721*V721/100)</f>
        <v/>
      </c>
      <c r="L721">
        <f>IF($Y721="","",INDEX('Per Line'!$K$2:$K$8001,$Y721)&amp;"")</f>
        <v/>
      </c>
      <c r="M721" s="7">
        <f>IF($Y721="","",SUMIFS('Per Line'!$Y$2:$Y$8001,'Per Line'!$AG$2:$AG$8001,$B721&amp;"|"&amp;$C721,'Per Line'!$AK$2:$AK$8001,1))</f>
        <v/>
      </c>
      <c r="N721">
        <f>IF($Y721="","",Settings!$C$7)</f>
        <v/>
      </c>
      <c r="O721" s="7">
        <f>IF($Y721="","",SUMIFS('Per Line'!$Y$2:$Y$8001,'Per Line'!$AG$2:$AG$8001,$B721&amp;"|"&amp;$C721,'Per Line'!$AJ$2:$AJ$8001,0,'Per Line'!$AK$2:$AK$8001,0))</f>
        <v/>
      </c>
      <c r="P721" s="7">
        <f>IF($Y721="","",O721*N721)</f>
        <v/>
      </c>
      <c r="Q721">
        <f>IF($Y721="","",Settings!$C$6)</f>
        <v/>
      </c>
      <c r="R721" s="7">
        <f>IF($Y721="","",SUMIFS('Per Line'!$Y$2:$Y$8001,'Per Line'!$AG$2:$AG$8001,$B721&amp;"|"&amp;$C721,'Per Line'!$AJ$2:$AJ$8001,1,'Per Line'!$AK$2:$AK$8001,0))</f>
        <v/>
      </c>
      <c r="S721" s="7">
        <f>IF($Y721="","",R721*Q721)</f>
        <v/>
      </c>
      <c r="T721" s="7">
        <f>IF($Y721="","",S721+P721)</f>
        <v/>
      </c>
      <c r="U721" s="7">
        <f>IF($Y721="","",V721-T721)</f>
        <v/>
      </c>
      <c r="V721" s="7">
        <f>IF($Y721="","",O721+R721+M721)</f>
        <v/>
      </c>
      <c r="W721" s="7">
        <f>IF($Y721="","",V721-T721-K721)</f>
        <v/>
      </c>
      <c r="X721" s="12" t="n"/>
      <c r="Y721" s="13">
        <f>IF(ROWS($Y$2:$Y721)&lt;=MAX('Per Line'!$AI$2:$AI$8001),MATCH(ROWS($Y$2:$Y721),'Per Line'!$AI$2:$AI$8001,0),"")</f>
        <v/>
      </c>
    </row>
    <row r="722">
      <c r="A722" s="12" t="n"/>
      <c r="B722">
        <f>IF($Y722="","",INDEX('Per Line'!$F$2:$F$8001,$Y722)&amp;"")</f>
        <v/>
      </c>
      <c r="C722">
        <f>IF($Y722="","",INDEX('Per Line'!$D$2:$D$8001,$Y722)&amp;"")</f>
        <v/>
      </c>
      <c r="D722">
        <f>IF($Y722="","",INDEX('Per Line'!$B$2:$B$8001,$Y722))</f>
        <v/>
      </c>
      <c r="E722">
        <f>IF($Y722="","",INDEX('Per Line'!$C$2:$C$8001,$Y722)&amp;"")</f>
        <v/>
      </c>
      <c r="F722">
        <f>IF($Y722="","",INDEX('Per Line'!$G$2:$G$8001,$Y722)&amp;"")</f>
        <v/>
      </c>
      <c r="G722">
        <f>IF($Y722="","",INDEX('Per Line'!$L$2:$L$8001,$Y722)&amp;"")</f>
        <v/>
      </c>
      <c r="H722">
        <f>IF($Y722="","",INDEX('Per Line'!$M$2:$M$8001,$Y722)&amp;"")</f>
        <v/>
      </c>
      <c r="I722">
        <f>IF($Y722="","",INDEX('Per Line'!$N$2:$N$8001,$Y722)&amp;"")</f>
        <v/>
      </c>
      <c r="J722">
        <f>IF($Y722="","",INDEX('Per Line'!$Q$2:$Q$8001,$Y722))</f>
        <v/>
      </c>
      <c r="K722" s="7">
        <f>IF($Y722="","",J722*V722/100)</f>
        <v/>
      </c>
      <c r="L722">
        <f>IF($Y722="","",INDEX('Per Line'!$K$2:$K$8001,$Y722)&amp;"")</f>
        <v/>
      </c>
      <c r="M722" s="7">
        <f>IF($Y722="","",SUMIFS('Per Line'!$Y$2:$Y$8001,'Per Line'!$AG$2:$AG$8001,$B722&amp;"|"&amp;$C722,'Per Line'!$AK$2:$AK$8001,1))</f>
        <v/>
      </c>
      <c r="N722">
        <f>IF($Y722="","",Settings!$C$7)</f>
        <v/>
      </c>
      <c r="O722" s="7">
        <f>IF($Y722="","",SUMIFS('Per Line'!$Y$2:$Y$8001,'Per Line'!$AG$2:$AG$8001,$B722&amp;"|"&amp;$C722,'Per Line'!$AJ$2:$AJ$8001,0,'Per Line'!$AK$2:$AK$8001,0))</f>
        <v/>
      </c>
      <c r="P722" s="7">
        <f>IF($Y722="","",O722*N722)</f>
        <v/>
      </c>
      <c r="Q722">
        <f>IF($Y722="","",Settings!$C$6)</f>
        <v/>
      </c>
      <c r="R722" s="7">
        <f>IF($Y722="","",SUMIFS('Per Line'!$Y$2:$Y$8001,'Per Line'!$AG$2:$AG$8001,$B722&amp;"|"&amp;$C722,'Per Line'!$AJ$2:$AJ$8001,1,'Per Line'!$AK$2:$AK$8001,0))</f>
        <v/>
      </c>
      <c r="S722" s="7">
        <f>IF($Y722="","",R722*Q722)</f>
        <v/>
      </c>
      <c r="T722" s="7">
        <f>IF($Y722="","",S722+P722)</f>
        <v/>
      </c>
      <c r="U722" s="7">
        <f>IF($Y722="","",V722-T722)</f>
        <v/>
      </c>
      <c r="V722" s="7">
        <f>IF($Y722="","",O722+R722+M722)</f>
        <v/>
      </c>
      <c r="W722" s="7">
        <f>IF($Y722="","",V722-T722-K722)</f>
        <v/>
      </c>
      <c r="X722" s="12" t="n"/>
      <c r="Y722" s="13">
        <f>IF(ROWS($Y$2:$Y722)&lt;=MAX('Per Line'!$AI$2:$AI$8001),MATCH(ROWS($Y$2:$Y722),'Per Line'!$AI$2:$AI$8001,0),"")</f>
        <v/>
      </c>
    </row>
    <row r="723">
      <c r="A723" s="12" t="n"/>
      <c r="B723">
        <f>IF($Y723="","",INDEX('Per Line'!$F$2:$F$8001,$Y723)&amp;"")</f>
        <v/>
      </c>
      <c r="C723">
        <f>IF($Y723="","",INDEX('Per Line'!$D$2:$D$8001,$Y723)&amp;"")</f>
        <v/>
      </c>
      <c r="D723">
        <f>IF($Y723="","",INDEX('Per Line'!$B$2:$B$8001,$Y723))</f>
        <v/>
      </c>
      <c r="E723">
        <f>IF($Y723="","",INDEX('Per Line'!$C$2:$C$8001,$Y723)&amp;"")</f>
        <v/>
      </c>
      <c r="F723">
        <f>IF($Y723="","",INDEX('Per Line'!$G$2:$G$8001,$Y723)&amp;"")</f>
        <v/>
      </c>
      <c r="G723">
        <f>IF($Y723="","",INDEX('Per Line'!$L$2:$L$8001,$Y723)&amp;"")</f>
        <v/>
      </c>
      <c r="H723">
        <f>IF($Y723="","",INDEX('Per Line'!$M$2:$M$8001,$Y723)&amp;"")</f>
        <v/>
      </c>
      <c r="I723">
        <f>IF($Y723="","",INDEX('Per Line'!$N$2:$N$8001,$Y723)&amp;"")</f>
        <v/>
      </c>
      <c r="J723">
        <f>IF($Y723="","",INDEX('Per Line'!$Q$2:$Q$8001,$Y723))</f>
        <v/>
      </c>
      <c r="K723" s="7">
        <f>IF($Y723="","",J723*V723/100)</f>
        <v/>
      </c>
      <c r="L723">
        <f>IF($Y723="","",INDEX('Per Line'!$K$2:$K$8001,$Y723)&amp;"")</f>
        <v/>
      </c>
      <c r="M723" s="7">
        <f>IF($Y723="","",SUMIFS('Per Line'!$Y$2:$Y$8001,'Per Line'!$AG$2:$AG$8001,$B723&amp;"|"&amp;$C723,'Per Line'!$AK$2:$AK$8001,1))</f>
        <v/>
      </c>
      <c r="N723">
        <f>IF($Y723="","",Settings!$C$7)</f>
        <v/>
      </c>
      <c r="O723" s="7">
        <f>IF($Y723="","",SUMIFS('Per Line'!$Y$2:$Y$8001,'Per Line'!$AG$2:$AG$8001,$B723&amp;"|"&amp;$C723,'Per Line'!$AJ$2:$AJ$8001,0,'Per Line'!$AK$2:$AK$8001,0))</f>
        <v/>
      </c>
      <c r="P723" s="7">
        <f>IF($Y723="","",O723*N723)</f>
        <v/>
      </c>
      <c r="Q723">
        <f>IF($Y723="","",Settings!$C$6)</f>
        <v/>
      </c>
      <c r="R723" s="7">
        <f>IF($Y723="","",SUMIFS('Per Line'!$Y$2:$Y$8001,'Per Line'!$AG$2:$AG$8001,$B723&amp;"|"&amp;$C723,'Per Line'!$AJ$2:$AJ$8001,1,'Per Line'!$AK$2:$AK$8001,0))</f>
        <v/>
      </c>
      <c r="S723" s="7">
        <f>IF($Y723="","",R723*Q723)</f>
        <v/>
      </c>
      <c r="T723" s="7">
        <f>IF($Y723="","",S723+P723)</f>
        <v/>
      </c>
      <c r="U723" s="7">
        <f>IF($Y723="","",V723-T723)</f>
        <v/>
      </c>
      <c r="V723" s="7">
        <f>IF($Y723="","",O723+R723+M723)</f>
        <v/>
      </c>
      <c r="W723" s="7">
        <f>IF($Y723="","",V723-T723-K723)</f>
        <v/>
      </c>
      <c r="X723" s="12" t="n"/>
      <c r="Y723" s="13">
        <f>IF(ROWS($Y$2:$Y723)&lt;=MAX('Per Line'!$AI$2:$AI$8001),MATCH(ROWS($Y$2:$Y723),'Per Line'!$AI$2:$AI$8001,0),"")</f>
        <v/>
      </c>
    </row>
    <row r="724">
      <c r="A724" s="12" t="n"/>
      <c r="B724">
        <f>IF($Y724="","",INDEX('Per Line'!$F$2:$F$8001,$Y724)&amp;"")</f>
        <v/>
      </c>
      <c r="C724">
        <f>IF($Y724="","",INDEX('Per Line'!$D$2:$D$8001,$Y724)&amp;"")</f>
        <v/>
      </c>
      <c r="D724">
        <f>IF($Y724="","",INDEX('Per Line'!$B$2:$B$8001,$Y724))</f>
        <v/>
      </c>
      <c r="E724">
        <f>IF($Y724="","",INDEX('Per Line'!$C$2:$C$8001,$Y724)&amp;"")</f>
        <v/>
      </c>
      <c r="F724">
        <f>IF($Y724="","",INDEX('Per Line'!$G$2:$G$8001,$Y724)&amp;"")</f>
        <v/>
      </c>
      <c r="G724">
        <f>IF($Y724="","",INDEX('Per Line'!$L$2:$L$8001,$Y724)&amp;"")</f>
        <v/>
      </c>
      <c r="H724">
        <f>IF($Y724="","",INDEX('Per Line'!$M$2:$M$8001,$Y724)&amp;"")</f>
        <v/>
      </c>
      <c r="I724">
        <f>IF($Y724="","",INDEX('Per Line'!$N$2:$N$8001,$Y724)&amp;"")</f>
        <v/>
      </c>
      <c r="J724">
        <f>IF($Y724="","",INDEX('Per Line'!$Q$2:$Q$8001,$Y724))</f>
        <v/>
      </c>
      <c r="K724" s="7">
        <f>IF($Y724="","",J724*V724/100)</f>
        <v/>
      </c>
      <c r="L724">
        <f>IF($Y724="","",INDEX('Per Line'!$K$2:$K$8001,$Y724)&amp;"")</f>
        <v/>
      </c>
      <c r="M724" s="7">
        <f>IF($Y724="","",SUMIFS('Per Line'!$Y$2:$Y$8001,'Per Line'!$AG$2:$AG$8001,$B724&amp;"|"&amp;$C724,'Per Line'!$AK$2:$AK$8001,1))</f>
        <v/>
      </c>
      <c r="N724">
        <f>IF($Y724="","",Settings!$C$7)</f>
        <v/>
      </c>
      <c r="O724" s="7">
        <f>IF($Y724="","",SUMIFS('Per Line'!$Y$2:$Y$8001,'Per Line'!$AG$2:$AG$8001,$B724&amp;"|"&amp;$C724,'Per Line'!$AJ$2:$AJ$8001,0,'Per Line'!$AK$2:$AK$8001,0))</f>
        <v/>
      </c>
      <c r="P724" s="7">
        <f>IF($Y724="","",O724*N724)</f>
        <v/>
      </c>
      <c r="Q724">
        <f>IF($Y724="","",Settings!$C$6)</f>
        <v/>
      </c>
      <c r="R724" s="7">
        <f>IF($Y724="","",SUMIFS('Per Line'!$Y$2:$Y$8001,'Per Line'!$AG$2:$AG$8001,$B724&amp;"|"&amp;$C724,'Per Line'!$AJ$2:$AJ$8001,1,'Per Line'!$AK$2:$AK$8001,0))</f>
        <v/>
      </c>
      <c r="S724" s="7">
        <f>IF($Y724="","",R724*Q724)</f>
        <v/>
      </c>
      <c r="T724" s="7">
        <f>IF($Y724="","",S724+P724)</f>
        <v/>
      </c>
      <c r="U724" s="7">
        <f>IF($Y724="","",V724-T724)</f>
        <v/>
      </c>
      <c r="V724" s="7">
        <f>IF($Y724="","",O724+R724+M724)</f>
        <v/>
      </c>
      <c r="W724" s="7">
        <f>IF($Y724="","",V724-T724-K724)</f>
        <v/>
      </c>
      <c r="X724" s="12" t="n"/>
      <c r="Y724" s="13">
        <f>IF(ROWS($Y$2:$Y724)&lt;=MAX('Per Line'!$AI$2:$AI$8001),MATCH(ROWS($Y$2:$Y724),'Per Line'!$AI$2:$AI$8001,0),"")</f>
        <v/>
      </c>
    </row>
    <row r="725">
      <c r="A725" s="12" t="n"/>
      <c r="B725">
        <f>IF($Y725="","",INDEX('Per Line'!$F$2:$F$8001,$Y725)&amp;"")</f>
        <v/>
      </c>
      <c r="C725">
        <f>IF($Y725="","",INDEX('Per Line'!$D$2:$D$8001,$Y725)&amp;"")</f>
        <v/>
      </c>
      <c r="D725">
        <f>IF($Y725="","",INDEX('Per Line'!$B$2:$B$8001,$Y725))</f>
        <v/>
      </c>
      <c r="E725">
        <f>IF($Y725="","",INDEX('Per Line'!$C$2:$C$8001,$Y725)&amp;"")</f>
        <v/>
      </c>
      <c r="F725">
        <f>IF($Y725="","",INDEX('Per Line'!$G$2:$G$8001,$Y725)&amp;"")</f>
        <v/>
      </c>
      <c r="G725">
        <f>IF($Y725="","",INDEX('Per Line'!$L$2:$L$8001,$Y725)&amp;"")</f>
        <v/>
      </c>
      <c r="H725">
        <f>IF($Y725="","",INDEX('Per Line'!$M$2:$M$8001,$Y725)&amp;"")</f>
        <v/>
      </c>
      <c r="I725">
        <f>IF($Y725="","",INDEX('Per Line'!$N$2:$N$8001,$Y725)&amp;"")</f>
        <v/>
      </c>
      <c r="J725">
        <f>IF($Y725="","",INDEX('Per Line'!$Q$2:$Q$8001,$Y725))</f>
        <v/>
      </c>
      <c r="K725" s="7">
        <f>IF($Y725="","",J725*V725/100)</f>
        <v/>
      </c>
      <c r="L725">
        <f>IF($Y725="","",INDEX('Per Line'!$K$2:$K$8001,$Y725)&amp;"")</f>
        <v/>
      </c>
      <c r="M725" s="7">
        <f>IF($Y725="","",SUMIFS('Per Line'!$Y$2:$Y$8001,'Per Line'!$AG$2:$AG$8001,$B725&amp;"|"&amp;$C725,'Per Line'!$AK$2:$AK$8001,1))</f>
        <v/>
      </c>
      <c r="N725">
        <f>IF($Y725="","",Settings!$C$7)</f>
        <v/>
      </c>
      <c r="O725" s="7">
        <f>IF($Y725="","",SUMIFS('Per Line'!$Y$2:$Y$8001,'Per Line'!$AG$2:$AG$8001,$B725&amp;"|"&amp;$C725,'Per Line'!$AJ$2:$AJ$8001,0,'Per Line'!$AK$2:$AK$8001,0))</f>
        <v/>
      </c>
      <c r="P725" s="7">
        <f>IF($Y725="","",O725*N725)</f>
        <v/>
      </c>
      <c r="Q725">
        <f>IF($Y725="","",Settings!$C$6)</f>
        <v/>
      </c>
      <c r="R725" s="7">
        <f>IF($Y725="","",SUMIFS('Per Line'!$Y$2:$Y$8001,'Per Line'!$AG$2:$AG$8001,$B725&amp;"|"&amp;$C725,'Per Line'!$AJ$2:$AJ$8001,1,'Per Line'!$AK$2:$AK$8001,0))</f>
        <v/>
      </c>
      <c r="S725" s="7">
        <f>IF($Y725="","",R725*Q725)</f>
        <v/>
      </c>
      <c r="T725" s="7">
        <f>IF($Y725="","",S725+P725)</f>
        <v/>
      </c>
      <c r="U725" s="7">
        <f>IF($Y725="","",V725-T725)</f>
        <v/>
      </c>
      <c r="V725" s="7">
        <f>IF($Y725="","",O725+R725+M725)</f>
        <v/>
      </c>
      <c r="W725" s="7">
        <f>IF($Y725="","",V725-T725-K725)</f>
        <v/>
      </c>
      <c r="X725" s="12" t="n"/>
      <c r="Y725" s="13">
        <f>IF(ROWS($Y$2:$Y725)&lt;=MAX('Per Line'!$AI$2:$AI$8001),MATCH(ROWS($Y$2:$Y725),'Per Line'!$AI$2:$AI$8001,0),"")</f>
        <v/>
      </c>
    </row>
    <row r="726">
      <c r="A726" s="12" t="n"/>
      <c r="B726">
        <f>IF($Y726="","",INDEX('Per Line'!$F$2:$F$8001,$Y726)&amp;"")</f>
        <v/>
      </c>
      <c r="C726">
        <f>IF($Y726="","",INDEX('Per Line'!$D$2:$D$8001,$Y726)&amp;"")</f>
        <v/>
      </c>
      <c r="D726">
        <f>IF($Y726="","",INDEX('Per Line'!$B$2:$B$8001,$Y726))</f>
        <v/>
      </c>
      <c r="E726">
        <f>IF($Y726="","",INDEX('Per Line'!$C$2:$C$8001,$Y726)&amp;"")</f>
        <v/>
      </c>
      <c r="F726">
        <f>IF($Y726="","",INDEX('Per Line'!$G$2:$G$8001,$Y726)&amp;"")</f>
        <v/>
      </c>
      <c r="G726">
        <f>IF($Y726="","",INDEX('Per Line'!$L$2:$L$8001,$Y726)&amp;"")</f>
        <v/>
      </c>
      <c r="H726">
        <f>IF($Y726="","",INDEX('Per Line'!$M$2:$M$8001,$Y726)&amp;"")</f>
        <v/>
      </c>
      <c r="I726">
        <f>IF($Y726="","",INDEX('Per Line'!$N$2:$N$8001,$Y726)&amp;"")</f>
        <v/>
      </c>
      <c r="J726">
        <f>IF($Y726="","",INDEX('Per Line'!$Q$2:$Q$8001,$Y726))</f>
        <v/>
      </c>
      <c r="K726" s="7">
        <f>IF($Y726="","",J726*V726/100)</f>
        <v/>
      </c>
      <c r="L726">
        <f>IF($Y726="","",INDEX('Per Line'!$K$2:$K$8001,$Y726)&amp;"")</f>
        <v/>
      </c>
      <c r="M726" s="7">
        <f>IF($Y726="","",SUMIFS('Per Line'!$Y$2:$Y$8001,'Per Line'!$AG$2:$AG$8001,$B726&amp;"|"&amp;$C726,'Per Line'!$AK$2:$AK$8001,1))</f>
        <v/>
      </c>
      <c r="N726">
        <f>IF($Y726="","",Settings!$C$7)</f>
        <v/>
      </c>
      <c r="O726" s="7">
        <f>IF($Y726="","",SUMIFS('Per Line'!$Y$2:$Y$8001,'Per Line'!$AG$2:$AG$8001,$B726&amp;"|"&amp;$C726,'Per Line'!$AJ$2:$AJ$8001,0,'Per Line'!$AK$2:$AK$8001,0))</f>
        <v/>
      </c>
      <c r="P726" s="7">
        <f>IF($Y726="","",O726*N726)</f>
        <v/>
      </c>
      <c r="Q726">
        <f>IF($Y726="","",Settings!$C$6)</f>
        <v/>
      </c>
      <c r="R726" s="7">
        <f>IF($Y726="","",SUMIFS('Per Line'!$Y$2:$Y$8001,'Per Line'!$AG$2:$AG$8001,$B726&amp;"|"&amp;$C726,'Per Line'!$AJ$2:$AJ$8001,1,'Per Line'!$AK$2:$AK$8001,0))</f>
        <v/>
      </c>
      <c r="S726" s="7">
        <f>IF($Y726="","",R726*Q726)</f>
        <v/>
      </c>
      <c r="T726" s="7">
        <f>IF($Y726="","",S726+P726)</f>
        <v/>
      </c>
      <c r="U726" s="7">
        <f>IF($Y726="","",V726-T726)</f>
        <v/>
      </c>
      <c r="V726" s="7">
        <f>IF($Y726="","",O726+R726+M726)</f>
        <v/>
      </c>
      <c r="W726" s="7">
        <f>IF($Y726="","",V726-T726-K726)</f>
        <v/>
      </c>
      <c r="X726" s="12" t="n"/>
      <c r="Y726" s="13">
        <f>IF(ROWS($Y$2:$Y726)&lt;=MAX('Per Line'!$AI$2:$AI$8001),MATCH(ROWS($Y$2:$Y726),'Per Line'!$AI$2:$AI$8001,0),"")</f>
        <v/>
      </c>
    </row>
    <row r="727">
      <c r="A727" s="12" t="n"/>
      <c r="B727">
        <f>IF($Y727="","",INDEX('Per Line'!$F$2:$F$8001,$Y727)&amp;"")</f>
        <v/>
      </c>
      <c r="C727">
        <f>IF($Y727="","",INDEX('Per Line'!$D$2:$D$8001,$Y727)&amp;"")</f>
        <v/>
      </c>
      <c r="D727">
        <f>IF($Y727="","",INDEX('Per Line'!$B$2:$B$8001,$Y727))</f>
        <v/>
      </c>
      <c r="E727">
        <f>IF($Y727="","",INDEX('Per Line'!$C$2:$C$8001,$Y727)&amp;"")</f>
        <v/>
      </c>
      <c r="F727">
        <f>IF($Y727="","",INDEX('Per Line'!$G$2:$G$8001,$Y727)&amp;"")</f>
        <v/>
      </c>
      <c r="G727">
        <f>IF($Y727="","",INDEX('Per Line'!$L$2:$L$8001,$Y727)&amp;"")</f>
        <v/>
      </c>
      <c r="H727">
        <f>IF($Y727="","",INDEX('Per Line'!$M$2:$M$8001,$Y727)&amp;"")</f>
        <v/>
      </c>
      <c r="I727">
        <f>IF($Y727="","",INDEX('Per Line'!$N$2:$N$8001,$Y727)&amp;"")</f>
        <v/>
      </c>
      <c r="J727">
        <f>IF($Y727="","",INDEX('Per Line'!$Q$2:$Q$8001,$Y727))</f>
        <v/>
      </c>
      <c r="K727" s="7">
        <f>IF($Y727="","",J727*V727/100)</f>
        <v/>
      </c>
      <c r="L727">
        <f>IF($Y727="","",INDEX('Per Line'!$K$2:$K$8001,$Y727)&amp;"")</f>
        <v/>
      </c>
      <c r="M727" s="7">
        <f>IF($Y727="","",SUMIFS('Per Line'!$Y$2:$Y$8001,'Per Line'!$AG$2:$AG$8001,$B727&amp;"|"&amp;$C727,'Per Line'!$AK$2:$AK$8001,1))</f>
        <v/>
      </c>
      <c r="N727">
        <f>IF($Y727="","",Settings!$C$7)</f>
        <v/>
      </c>
      <c r="O727" s="7">
        <f>IF($Y727="","",SUMIFS('Per Line'!$Y$2:$Y$8001,'Per Line'!$AG$2:$AG$8001,$B727&amp;"|"&amp;$C727,'Per Line'!$AJ$2:$AJ$8001,0,'Per Line'!$AK$2:$AK$8001,0))</f>
        <v/>
      </c>
      <c r="P727" s="7">
        <f>IF($Y727="","",O727*N727)</f>
        <v/>
      </c>
      <c r="Q727">
        <f>IF($Y727="","",Settings!$C$6)</f>
        <v/>
      </c>
      <c r="R727" s="7">
        <f>IF($Y727="","",SUMIFS('Per Line'!$Y$2:$Y$8001,'Per Line'!$AG$2:$AG$8001,$B727&amp;"|"&amp;$C727,'Per Line'!$AJ$2:$AJ$8001,1,'Per Line'!$AK$2:$AK$8001,0))</f>
        <v/>
      </c>
      <c r="S727" s="7">
        <f>IF($Y727="","",R727*Q727)</f>
        <v/>
      </c>
      <c r="T727" s="7">
        <f>IF($Y727="","",S727+P727)</f>
        <v/>
      </c>
      <c r="U727" s="7">
        <f>IF($Y727="","",V727-T727)</f>
        <v/>
      </c>
      <c r="V727" s="7">
        <f>IF($Y727="","",O727+R727+M727)</f>
        <v/>
      </c>
      <c r="W727" s="7">
        <f>IF($Y727="","",V727-T727-K727)</f>
        <v/>
      </c>
      <c r="X727" s="12" t="n"/>
      <c r="Y727" s="13">
        <f>IF(ROWS($Y$2:$Y727)&lt;=MAX('Per Line'!$AI$2:$AI$8001),MATCH(ROWS($Y$2:$Y727),'Per Line'!$AI$2:$AI$8001,0),"")</f>
        <v/>
      </c>
    </row>
    <row r="728">
      <c r="A728" s="12" t="n"/>
      <c r="B728">
        <f>IF($Y728="","",INDEX('Per Line'!$F$2:$F$8001,$Y728)&amp;"")</f>
        <v/>
      </c>
      <c r="C728">
        <f>IF($Y728="","",INDEX('Per Line'!$D$2:$D$8001,$Y728)&amp;"")</f>
        <v/>
      </c>
      <c r="D728">
        <f>IF($Y728="","",INDEX('Per Line'!$B$2:$B$8001,$Y728))</f>
        <v/>
      </c>
      <c r="E728">
        <f>IF($Y728="","",INDEX('Per Line'!$C$2:$C$8001,$Y728)&amp;"")</f>
        <v/>
      </c>
      <c r="F728">
        <f>IF($Y728="","",INDEX('Per Line'!$G$2:$G$8001,$Y728)&amp;"")</f>
        <v/>
      </c>
      <c r="G728">
        <f>IF($Y728="","",INDEX('Per Line'!$L$2:$L$8001,$Y728)&amp;"")</f>
        <v/>
      </c>
      <c r="H728">
        <f>IF($Y728="","",INDEX('Per Line'!$M$2:$M$8001,$Y728)&amp;"")</f>
        <v/>
      </c>
      <c r="I728">
        <f>IF($Y728="","",INDEX('Per Line'!$N$2:$N$8001,$Y728)&amp;"")</f>
        <v/>
      </c>
      <c r="J728">
        <f>IF($Y728="","",INDEX('Per Line'!$Q$2:$Q$8001,$Y728))</f>
        <v/>
      </c>
      <c r="K728" s="7">
        <f>IF($Y728="","",J728*V728/100)</f>
        <v/>
      </c>
      <c r="L728">
        <f>IF($Y728="","",INDEX('Per Line'!$K$2:$K$8001,$Y728)&amp;"")</f>
        <v/>
      </c>
      <c r="M728" s="7">
        <f>IF($Y728="","",SUMIFS('Per Line'!$Y$2:$Y$8001,'Per Line'!$AG$2:$AG$8001,$B728&amp;"|"&amp;$C728,'Per Line'!$AK$2:$AK$8001,1))</f>
        <v/>
      </c>
      <c r="N728">
        <f>IF($Y728="","",Settings!$C$7)</f>
        <v/>
      </c>
      <c r="O728" s="7">
        <f>IF($Y728="","",SUMIFS('Per Line'!$Y$2:$Y$8001,'Per Line'!$AG$2:$AG$8001,$B728&amp;"|"&amp;$C728,'Per Line'!$AJ$2:$AJ$8001,0,'Per Line'!$AK$2:$AK$8001,0))</f>
        <v/>
      </c>
      <c r="P728" s="7">
        <f>IF($Y728="","",O728*N728)</f>
        <v/>
      </c>
      <c r="Q728">
        <f>IF($Y728="","",Settings!$C$6)</f>
        <v/>
      </c>
      <c r="R728" s="7">
        <f>IF($Y728="","",SUMIFS('Per Line'!$Y$2:$Y$8001,'Per Line'!$AG$2:$AG$8001,$B728&amp;"|"&amp;$C728,'Per Line'!$AJ$2:$AJ$8001,1,'Per Line'!$AK$2:$AK$8001,0))</f>
        <v/>
      </c>
      <c r="S728" s="7">
        <f>IF($Y728="","",R728*Q728)</f>
        <v/>
      </c>
      <c r="T728" s="7">
        <f>IF($Y728="","",S728+P728)</f>
        <v/>
      </c>
      <c r="U728" s="7">
        <f>IF($Y728="","",V728-T728)</f>
        <v/>
      </c>
      <c r="V728" s="7">
        <f>IF($Y728="","",O728+R728+M728)</f>
        <v/>
      </c>
      <c r="W728" s="7">
        <f>IF($Y728="","",V728-T728-K728)</f>
        <v/>
      </c>
      <c r="X728" s="12" t="n"/>
      <c r="Y728" s="13">
        <f>IF(ROWS($Y$2:$Y728)&lt;=MAX('Per Line'!$AI$2:$AI$8001),MATCH(ROWS($Y$2:$Y728),'Per Line'!$AI$2:$AI$8001,0),"")</f>
        <v/>
      </c>
    </row>
    <row r="729">
      <c r="A729" s="12" t="n"/>
      <c r="B729">
        <f>IF($Y729="","",INDEX('Per Line'!$F$2:$F$8001,$Y729)&amp;"")</f>
        <v/>
      </c>
      <c r="C729">
        <f>IF($Y729="","",INDEX('Per Line'!$D$2:$D$8001,$Y729)&amp;"")</f>
        <v/>
      </c>
      <c r="D729">
        <f>IF($Y729="","",INDEX('Per Line'!$B$2:$B$8001,$Y729))</f>
        <v/>
      </c>
      <c r="E729">
        <f>IF($Y729="","",INDEX('Per Line'!$C$2:$C$8001,$Y729)&amp;"")</f>
        <v/>
      </c>
      <c r="F729">
        <f>IF($Y729="","",INDEX('Per Line'!$G$2:$G$8001,$Y729)&amp;"")</f>
        <v/>
      </c>
      <c r="G729">
        <f>IF($Y729="","",INDEX('Per Line'!$L$2:$L$8001,$Y729)&amp;"")</f>
        <v/>
      </c>
      <c r="H729">
        <f>IF($Y729="","",INDEX('Per Line'!$M$2:$M$8001,$Y729)&amp;"")</f>
        <v/>
      </c>
      <c r="I729">
        <f>IF($Y729="","",INDEX('Per Line'!$N$2:$N$8001,$Y729)&amp;"")</f>
        <v/>
      </c>
      <c r="J729">
        <f>IF($Y729="","",INDEX('Per Line'!$Q$2:$Q$8001,$Y729))</f>
        <v/>
      </c>
      <c r="K729" s="7">
        <f>IF($Y729="","",J729*V729/100)</f>
        <v/>
      </c>
      <c r="L729">
        <f>IF($Y729="","",INDEX('Per Line'!$K$2:$K$8001,$Y729)&amp;"")</f>
        <v/>
      </c>
      <c r="M729" s="7">
        <f>IF($Y729="","",SUMIFS('Per Line'!$Y$2:$Y$8001,'Per Line'!$AG$2:$AG$8001,$B729&amp;"|"&amp;$C729,'Per Line'!$AK$2:$AK$8001,1))</f>
        <v/>
      </c>
      <c r="N729">
        <f>IF($Y729="","",Settings!$C$7)</f>
        <v/>
      </c>
      <c r="O729" s="7">
        <f>IF($Y729="","",SUMIFS('Per Line'!$Y$2:$Y$8001,'Per Line'!$AG$2:$AG$8001,$B729&amp;"|"&amp;$C729,'Per Line'!$AJ$2:$AJ$8001,0,'Per Line'!$AK$2:$AK$8001,0))</f>
        <v/>
      </c>
      <c r="P729" s="7">
        <f>IF($Y729="","",O729*N729)</f>
        <v/>
      </c>
      <c r="Q729">
        <f>IF($Y729="","",Settings!$C$6)</f>
        <v/>
      </c>
      <c r="R729" s="7">
        <f>IF($Y729="","",SUMIFS('Per Line'!$Y$2:$Y$8001,'Per Line'!$AG$2:$AG$8001,$B729&amp;"|"&amp;$C729,'Per Line'!$AJ$2:$AJ$8001,1,'Per Line'!$AK$2:$AK$8001,0))</f>
        <v/>
      </c>
      <c r="S729" s="7">
        <f>IF($Y729="","",R729*Q729)</f>
        <v/>
      </c>
      <c r="T729" s="7">
        <f>IF($Y729="","",S729+P729)</f>
        <v/>
      </c>
      <c r="U729" s="7">
        <f>IF($Y729="","",V729-T729)</f>
        <v/>
      </c>
      <c r="V729" s="7">
        <f>IF($Y729="","",O729+R729+M729)</f>
        <v/>
      </c>
      <c r="W729" s="7">
        <f>IF($Y729="","",V729-T729-K729)</f>
        <v/>
      </c>
      <c r="X729" s="12" t="n"/>
      <c r="Y729" s="13">
        <f>IF(ROWS($Y$2:$Y729)&lt;=MAX('Per Line'!$AI$2:$AI$8001),MATCH(ROWS($Y$2:$Y729),'Per Line'!$AI$2:$AI$8001,0),"")</f>
        <v/>
      </c>
    </row>
    <row r="730">
      <c r="A730" s="12" t="n"/>
      <c r="B730">
        <f>IF($Y730="","",INDEX('Per Line'!$F$2:$F$8001,$Y730)&amp;"")</f>
        <v/>
      </c>
      <c r="C730">
        <f>IF($Y730="","",INDEX('Per Line'!$D$2:$D$8001,$Y730)&amp;"")</f>
        <v/>
      </c>
      <c r="D730">
        <f>IF($Y730="","",INDEX('Per Line'!$B$2:$B$8001,$Y730))</f>
        <v/>
      </c>
      <c r="E730">
        <f>IF($Y730="","",INDEX('Per Line'!$C$2:$C$8001,$Y730)&amp;"")</f>
        <v/>
      </c>
      <c r="F730">
        <f>IF($Y730="","",INDEX('Per Line'!$G$2:$G$8001,$Y730)&amp;"")</f>
        <v/>
      </c>
      <c r="G730">
        <f>IF($Y730="","",INDEX('Per Line'!$L$2:$L$8001,$Y730)&amp;"")</f>
        <v/>
      </c>
      <c r="H730">
        <f>IF($Y730="","",INDEX('Per Line'!$M$2:$M$8001,$Y730)&amp;"")</f>
        <v/>
      </c>
      <c r="I730">
        <f>IF($Y730="","",INDEX('Per Line'!$N$2:$N$8001,$Y730)&amp;"")</f>
        <v/>
      </c>
      <c r="J730">
        <f>IF($Y730="","",INDEX('Per Line'!$Q$2:$Q$8001,$Y730))</f>
        <v/>
      </c>
      <c r="K730" s="7">
        <f>IF($Y730="","",J730*V730/100)</f>
        <v/>
      </c>
      <c r="L730">
        <f>IF($Y730="","",INDEX('Per Line'!$K$2:$K$8001,$Y730)&amp;"")</f>
        <v/>
      </c>
      <c r="M730" s="7">
        <f>IF($Y730="","",SUMIFS('Per Line'!$Y$2:$Y$8001,'Per Line'!$AG$2:$AG$8001,$B730&amp;"|"&amp;$C730,'Per Line'!$AK$2:$AK$8001,1))</f>
        <v/>
      </c>
      <c r="N730">
        <f>IF($Y730="","",Settings!$C$7)</f>
        <v/>
      </c>
      <c r="O730" s="7">
        <f>IF($Y730="","",SUMIFS('Per Line'!$Y$2:$Y$8001,'Per Line'!$AG$2:$AG$8001,$B730&amp;"|"&amp;$C730,'Per Line'!$AJ$2:$AJ$8001,0,'Per Line'!$AK$2:$AK$8001,0))</f>
        <v/>
      </c>
      <c r="P730" s="7">
        <f>IF($Y730="","",O730*N730)</f>
        <v/>
      </c>
      <c r="Q730">
        <f>IF($Y730="","",Settings!$C$6)</f>
        <v/>
      </c>
      <c r="R730" s="7">
        <f>IF($Y730="","",SUMIFS('Per Line'!$Y$2:$Y$8001,'Per Line'!$AG$2:$AG$8001,$B730&amp;"|"&amp;$C730,'Per Line'!$AJ$2:$AJ$8001,1,'Per Line'!$AK$2:$AK$8001,0))</f>
        <v/>
      </c>
      <c r="S730" s="7">
        <f>IF($Y730="","",R730*Q730)</f>
        <v/>
      </c>
      <c r="T730" s="7">
        <f>IF($Y730="","",S730+P730)</f>
        <v/>
      </c>
      <c r="U730" s="7">
        <f>IF($Y730="","",V730-T730)</f>
        <v/>
      </c>
      <c r="V730" s="7">
        <f>IF($Y730="","",O730+R730+M730)</f>
        <v/>
      </c>
      <c r="W730" s="7">
        <f>IF($Y730="","",V730-T730-K730)</f>
        <v/>
      </c>
      <c r="X730" s="12" t="n"/>
      <c r="Y730" s="13">
        <f>IF(ROWS($Y$2:$Y730)&lt;=MAX('Per Line'!$AI$2:$AI$8001),MATCH(ROWS($Y$2:$Y730),'Per Line'!$AI$2:$AI$8001,0),"")</f>
        <v/>
      </c>
    </row>
    <row r="731">
      <c r="A731" s="12" t="n"/>
      <c r="B731">
        <f>IF($Y731="","",INDEX('Per Line'!$F$2:$F$8001,$Y731)&amp;"")</f>
        <v/>
      </c>
      <c r="C731">
        <f>IF($Y731="","",INDEX('Per Line'!$D$2:$D$8001,$Y731)&amp;"")</f>
        <v/>
      </c>
      <c r="D731">
        <f>IF($Y731="","",INDEX('Per Line'!$B$2:$B$8001,$Y731))</f>
        <v/>
      </c>
      <c r="E731">
        <f>IF($Y731="","",INDEX('Per Line'!$C$2:$C$8001,$Y731)&amp;"")</f>
        <v/>
      </c>
      <c r="F731">
        <f>IF($Y731="","",INDEX('Per Line'!$G$2:$G$8001,$Y731)&amp;"")</f>
        <v/>
      </c>
      <c r="G731">
        <f>IF($Y731="","",INDEX('Per Line'!$L$2:$L$8001,$Y731)&amp;"")</f>
        <v/>
      </c>
      <c r="H731">
        <f>IF($Y731="","",INDEX('Per Line'!$M$2:$M$8001,$Y731)&amp;"")</f>
        <v/>
      </c>
      <c r="I731">
        <f>IF($Y731="","",INDEX('Per Line'!$N$2:$N$8001,$Y731)&amp;"")</f>
        <v/>
      </c>
      <c r="J731">
        <f>IF($Y731="","",INDEX('Per Line'!$Q$2:$Q$8001,$Y731))</f>
        <v/>
      </c>
      <c r="K731" s="7">
        <f>IF($Y731="","",J731*V731/100)</f>
        <v/>
      </c>
      <c r="L731">
        <f>IF($Y731="","",INDEX('Per Line'!$K$2:$K$8001,$Y731)&amp;"")</f>
        <v/>
      </c>
      <c r="M731" s="7">
        <f>IF($Y731="","",SUMIFS('Per Line'!$Y$2:$Y$8001,'Per Line'!$AG$2:$AG$8001,$B731&amp;"|"&amp;$C731,'Per Line'!$AK$2:$AK$8001,1))</f>
        <v/>
      </c>
      <c r="N731">
        <f>IF($Y731="","",Settings!$C$7)</f>
        <v/>
      </c>
      <c r="O731" s="7">
        <f>IF($Y731="","",SUMIFS('Per Line'!$Y$2:$Y$8001,'Per Line'!$AG$2:$AG$8001,$B731&amp;"|"&amp;$C731,'Per Line'!$AJ$2:$AJ$8001,0,'Per Line'!$AK$2:$AK$8001,0))</f>
        <v/>
      </c>
      <c r="P731" s="7">
        <f>IF($Y731="","",O731*N731)</f>
        <v/>
      </c>
      <c r="Q731">
        <f>IF($Y731="","",Settings!$C$6)</f>
        <v/>
      </c>
      <c r="R731" s="7">
        <f>IF($Y731="","",SUMIFS('Per Line'!$Y$2:$Y$8001,'Per Line'!$AG$2:$AG$8001,$B731&amp;"|"&amp;$C731,'Per Line'!$AJ$2:$AJ$8001,1,'Per Line'!$AK$2:$AK$8001,0))</f>
        <v/>
      </c>
      <c r="S731" s="7">
        <f>IF($Y731="","",R731*Q731)</f>
        <v/>
      </c>
      <c r="T731" s="7">
        <f>IF($Y731="","",S731+P731)</f>
        <v/>
      </c>
      <c r="U731" s="7">
        <f>IF($Y731="","",V731-T731)</f>
        <v/>
      </c>
      <c r="V731" s="7">
        <f>IF($Y731="","",O731+R731+M731)</f>
        <v/>
      </c>
      <c r="W731" s="7">
        <f>IF($Y731="","",V731-T731-K731)</f>
        <v/>
      </c>
      <c r="X731" s="12" t="n"/>
      <c r="Y731" s="13">
        <f>IF(ROWS($Y$2:$Y731)&lt;=MAX('Per Line'!$AI$2:$AI$8001),MATCH(ROWS($Y$2:$Y731),'Per Line'!$AI$2:$AI$8001,0),"")</f>
        <v/>
      </c>
    </row>
    <row r="732">
      <c r="A732" s="12" t="n"/>
      <c r="B732">
        <f>IF($Y732="","",INDEX('Per Line'!$F$2:$F$8001,$Y732)&amp;"")</f>
        <v/>
      </c>
      <c r="C732">
        <f>IF($Y732="","",INDEX('Per Line'!$D$2:$D$8001,$Y732)&amp;"")</f>
        <v/>
      </c>
      <c r="D732">
        <f>IF($Y732="","",INDEX('Per Line'!$B$2:$B$8001,$Y732))</f>
        <v/>
      </c>
      <c r="E732">
        <f>IF($Y732="","",INDEX('Per Line'!$C$2:$C$8001,$Y732)&amp;"")</f>
        <v/>
      </c>
      <c r="F732">
        <f>IF($Y732="","",INDEX('Per Line'!$G$2:$G$8001,$Y732)&amp;"")</f>
        <v/>
      </c>
      <c r="G732">
        <f>IF($Y732="","",INDEX('Per Line'!$L$2:$L$8001,$Y732)&amp;"")</f>
        <v/>
      </c>
      <c r="H732">
        <f>IF($Y732="","",INDEX('Per Line'!$M$2:$M$8001,$Y732)&amp;"")</f>
        <v/>
      </c>
      <c r="I732">
        <f>IF($Y732="","",INDEX('Per Line'!$N$2:$N$8001,$Y732)&amp;"")</f>
        <v/>
      </c>
      <c r="J732">
        <f>IF($Y732="","",INDEX('Per Line'!$Q$2:$Q$8001,$Y732))</f>
        <v/>
      </c>
      <c r="K732" s="7">
        <f>IF($Y732="","",J732*V732/100)</f>
        <v/>
      </c>
      <c r="L732">
        <f>IF($Y732="","",INDEX('Per Line'!$K$2:$K$8001,$Y732)&amp;"")</f>
        <v/>
      </c>
      <c r="M732" s="7">
        <f>IF($Y732="","",SUMIFS('Per Line'!$Y$2:$Y$8001,'Per Line'!$AG$2:$AG$8001,$B732&amp;"|"&amp;$C732,'Per Line'!$AK$2:$AK$8001,1))</f>
        <v/>
      </c>
      <c r="N732">
        <f>IF($Y732="","",Settings!$C$7)</f>
        <v/>
      </c>
      <c r="O732" s="7">
        <f>IF($Y732="","",SUMIFS('Per Line'!$Y$2:$Y$8001,'Per Line'!$AG$2:$AG$8001,$B732&amp;"|"&amp;$C732,'Per Line'!$AJ$2:$AJ$8001,0,'Per Line'!$AK$2:$AK$8001,0))</f>
        <v/>
      </c>
      <c r="P732" s="7">
        <f>IF($Y732="","",O732*N732)</f>
        <v/>
      </c>
      <c r="Q732">
        <f>IF($Y732="","",Settings!$C$6)</f>
        <v/>
      </c>
      <c r="R732" s="7">
        <f>IF($Y732="","",SUMIFS('Per Line'!$Y$2:$Y$8001,'Per Line'!$AG$2:$AG$8001,$B732&amp;"|"&amp;$C732,'Per Line'!$AJ$2:$AJ$8001,1,'Per Line'!$AK$2:$AK$8001,0))</f>
        <v/>
      </c>
      <c r="S732" s="7">
        <f>IF($Y732="","",R732*Q732)</f>
        <v/>
      </c>
      <c r="T732" s="7">
        <f>IF($Y732="","",S732+P732)</f>
        <v/>
      </c>
      <c r="U732" s="7">
        <f>IF($Y732="","",V732-T732)</f>
        <v/>
      </c>
      <c r="V732" s="7">
        <f>IF($Y732="","",O732+R732+M732)</f>
        <v/>
      </c>
      <c r="W732" s="7">
        <f>IF($Y732="","",V732-T732-K732)</f>
        <v/>
      </c>
      <c r="X732" s="12" t="n"/>
      <c r="Y732" s="13">
        <f>IF(ROWS($Y$2:$Y732)&lt;=MAX('Per Line'!$AI$2:$AI$8001),MATCH(ROWS($Y$2:$Y732),'Per Line'!$AI$2:$AI$8001,0),"")</f>
        <v/>
      </c>
    </row>
    <row r="733">
      <c r="A733" s="12" t="n"/>
      <c r="B733">
        <f>IF($Y733="","",INDEX('Per Line'!$F$2:$F$8001,$Y733)&amp;"")</f>
        <v/>
      </c>
      <c r="C733">
        <f>IF($Y733="","",INDEX('Per Line'!$D$2:$D$8001,$Y733)&amp;"")</f>
        <v/>
      </c>
      <c r="D733">
        <f>IF($Y733="","",INDEX('Per Line'!$B$2:$B$8001,$Y733))</f>
        <v/>
      </c>
      <c r="E733">
        <f>IF($Y733="","",INDEX('Per Line'!$C$2:$C$8001,$Y733)&amp;"")</f>
        <v/>
      </c>
      <c r="F733">
        <f>IF($Y733="","",INDEX('Per Line'!$G$2:$G$8001,$Y733)&amp;"")</f>
        <v/>
      </c>
      <c r="G733">
        <f>IF($Y733="","",INDEX('Per Line'!$L$2:$L$8001,$Y733)&amp;"")</f>
        <v/>
      </c>
      <c r="H733">
        <f>IF($Y733="","",INDEX('Per Line'!$M$2:$M$8001,$Y733)&amp;"")</f>
        <v/>
      </c>
      <c r="I733">
        <f>IF($Y733="","",INDEX('Per Line'!$N$2:$N$8001,$Y733)&amp;"")</f>
        <v/>
      </c>
      <c r="J733">
        <f>IF($Y733="","",INDEX('Per Line'!$Q$2:$Q$8001,$Y733))</f>
        <v/>
      </c>
      <c r="K733" s="7">
        <f>IF($Y733="","",J733*V733/100)</f>
        <v/>
      </c>
      <c r="L733">
        <f>IF($Y733="","",INDEX('Per Line'!$K$2:$K$8001,$Y733)&amp;"")</f>
        <v/>
      </c>
      <c r="M733" s="7">
        <f>IF($Y733="","",SUMIFS('Per Line'!$Y$2:$Y$8001,'Per Line'!$AG$2:$AG$8001,$B733&amp;"|"&amp;$C733,'Per Line'!$AK$2:$AK$8001,1))</f>
        <v/>
      </c>
      <c r="N733">
        <f>IF($Y733="","",Settings!$C$7)</f>
        <v/>
      </c>
      <c r="O733" s="7">
        <f>IF($Y733="","",SUMIFS('Per Line'!$Y$2:$Y$8001,'Per Line'!$AG$2:$AG$8001,$B733&amp;"|"&amp;$C733,'Per Line'!$AJ$2:$AJ$8001,0,'Per Line'!$AK$2:$AK$8001,0))</f>
        <v/>
      </c>
      <c r="P733" s="7">
        <f>IF($Y733="","",O733*N733)</f>
        <v/>
      </c>
      <c r="Q733">
        <f>IF($Y733="","",Settings!$C$6)</f>
        <v/>
      </c>
      <c r="R733" s="7">
        <f>IF($Y733="","",SUMIFS('Per Line'!$Y$2:$Y$8001,'Per Line'!$AG$2:$AG$8001,$B733&amp;"|"&amp;$C733,'Per Line'!$AJ$2:$AJ$8001,1,'Per Line'!$AK$2:$AK$8001,0))</f>
        <v/>
      </c>
      <c r="S733" s="7">
        <f>IF($Y733="","",R733*Q733)</f>
        <v/>
      </c>
      <c r="T733" s="7">
        <f>IF($Y733="","",S733+P733)</f>
        <v/>
      </c>
      <c r="U733" s="7">
        <f>IF($Y733="","",V733-T733)</f>
        <v/>
      </c>
      <c r="V733" s="7">
        <f>IF($Y733="","",O733+R733+M733)</f>
        <v/>
      </c>
      <c r="W733" s="7">
        <f>IF($Y733="","",V733-T733-K733)</f>
        <v/>
      </c>
      <c r="X733" s="12" t="n"/>
      <c r="Y733" s="13">
        <f>IF(ROWS($Y$2:$Y733)&lt;=MAX('Per Line'!$AI$2:$AI$8001),MATCH(ROWS($Y$2:$Y733),'Per Line'!$AI$2:$AI$8001,0),"")</f>
        <v/>
      </c>
    </row>
    <row r="734">
      <c r="A734" s="12" t="n"/>
      <c r="B734">
        <f>IF($Y734="","",INDEX('Per Line'!$F$2:$F$8001,$Y734)&amp;"")</f>
        <v/>
      </c>
      <c r="C734">
        <f>IF($Y734="","",INDEX('Per Line'!$D$2:$D$8001,$Y734)&amp;"")</f>
        <v/>
      </c>
      <c r="D734">
        <f>IF($Y734="","",INDEX('Per Line'!$B$2:$B$8001,$Y734))</f>
        <v/>
      </c>
      <c r="E734">
        <f>IF($Y734="","",INDEX('Per Line'!$C$2:$C$8001,$Y734)&amp;"")</f>
        <v/>
      </c>
      <c r="F734">
        <f>IF($Y734="","",INDEX('Per Line'!$G$2:$G$8001,$Y734)&amp;"")</f>
        <v/>
      </c>
      <c r="G734">
        <f>IF($Y734="","",INDEX('Per Line'!$L$2:$L$8001,$Y734)&amp;"")</f>
        <v/>
      </c>
      <c r="H734">
        <f>IF($Y734="","",INDEX('Per Line'!$M$2:$M$8001,$Y734)&amp;"")</f>
        <v/>
      </c>
      <c r="I734">
        <f>IF($Y734="","",INDEX('Per Line'!$N$2:$N$8001,$Y734)&amp;"")</f>
        <v/>
      </c>
      <c r="J734">
        <f>IF($Y734="","",INDEX('Per Line'!$Q$2:$Q$8001,$Y734))</f>
        <v/>
      </c>
      <c r="K734" s="7">
        <f>IF($Y734="","",J734*V734/100)</f>
        <v/>
      </c>
      <c r="L734">
        <f>IF($Y734="","",INDEX('Per Line'!$K$2:$K$8001,$Y734)&amp;"")</f>
        <v/>
      </c>
      <c r="M734" s="7">
        <f>IF($Y734="","",SUMIFS('Per Line'!$Y$2:$Y$8001,'Per Line'!$AG$2:$AG$8001,$B734&amp;"|"&amp;$C734,'Per Line'!$AK$2:$AK$8001,1))</f>
        <v/>
      </c>
      <c r="N734">
        <f>IF($Y734="","",Settings!$C$7)</f>
        <v/>
      </c>
      <c r="O734" s="7">
        <f>IF($Y734="","",SUMIFS('Per Line'!$Y$2:$Y$8001,'Per Line'!$AG$2:$AG$8001,$B734&amp;"|"&amp;$C734,'Per Line'!$AJ$2:$AJ$8001,0,'Per Line'!$AK$2:$AK$8001,0))</f>
        <v/>
      </c>
      <c r="P734" s="7">
        <f>IF($Y734="","",O734*N734)</f>
        <v/>
      </c>
      <c r="Q734">
        <f>IF($Y734="","",Settings!$C$6)</f>
        <v/>
      </c>
      <c r="R734" s="7">
        <f>IF($Y734="","",SUMIFS('Per Line'!$Y$2:$Y$8001,'Per Line'!$AG$2:$AG$8001,$B734&amp;"|"&amp;$C734,'Per Line'!$AJ$2:$AJ$8001,1,'Per Line'!$AK$2:$AK$8001,0))</f>
        <v/>
      </c>
      <c r="S734" s="7">
        <f>IF($Y734="","",R734*Q734)</f>
        <v/>
      </c>
      <c r="T734" s="7">
        <f>IF($Y734="","",S734+P734)</f>
        <v/>
      </c>
      <c r="U734" s="7">
        <f>IF($Y734="","",V734-T734)</f>
        <v/>
      </c>
      <c r="V734" s="7">
        <f>IF($Y734="","",O734+R734+M734)</f>
        <v/>
      </c>
      <c r="W734" s="7">
        <f>IF($Y734="","",V734-T734-K734)</f>
        <v/>
      </c>
      <c r="X734" s="12" t="n"/>
      <c r="Y734" s="13">
        <f>IF(ROWS($Y$2:$Y734)&lt;=MAX('Per Line'!$AI$2:$AI$8001),MATCH(ROWS($Y$2:$Y734),'Per Line'!$AI$2:$AI$8001,0),"")</f>
        <v/>
      </c>
    </row>
    <row r="735">
      <c r="A735" s="12" t="n"/>
      <c r="B735">
        <f>IF($Y735="","",INDEX('Per Line'!$F$2:$F$8001,$Y735)&amp;"")</f>
        <v/>
      </c>
      <c r="C735">
        <f>IF($Y735="","",INDEX('Per Line'!$D$2:$D$8001,$Y735)&amp;"")</f>
        <v/>
      </c>
      <c r="D735">
        <f>IF($Y735="","",INDEX('Per Line'!$B$2:$B$8001,$Y735))</f>
        <v/>
      </c>
      <c r="E735">
        <f>IF($Y735="","",INDEX('Per Line'!$C$2:$C$8001,$Y735)&amp;"")</f>
        <v/>
      </c>
      <c r="F735">
        <f>IF($Y735="","",INDEX('Per Line'!$G$2:$G$8001,$Y735)&amp;"")</f>
        <v/>
      </c>
      <c r="G735">
        <f>IF($Y735="","",INDEX('Per Line'!$L$2:$L$8001,$Y735)&amp;"")</f>
        <v/>
      </c>
      <c r="H735">
        <f>IF($Y735="","",INDEX('Per Line'!$M$2:$M$8001,$Y735)&amp;"")</f>
        <v/>
      </c>
      <c r="I735">
        <f>IF($Y735="","",INDEX('Per Line'!$N$2:$N$8001,$Y735)&amp;"")</f>
        <v/>
      </c>
      <c r="J735">
        <f>IF($Y735="","",INDEX('Per Line'!$Q$2:$Q$8001,$Y735))</f>
        <v/>
      </c>
      <c r="K735" s="7">
        <f>IF($Y735="","",J735*V735/100)</f>
        <v/>
      </c>
      <c r="L735">
        <f>IF($Y735="","",INDEX('Per Line'!$K$2:$K$8001,$Y735)&amp;"")</f>
        <v/>
      </c>
      <c r="M735" s="7">
        <f>IF($Y735="","",SUMIFS('Per Line'!$Y$2:$Y$8001,'Per Line'!$AG$2:$AG$8001,$B735&amp;"|"&amp;$C735,'Per Line'!$AK$2:$AK$8001,1))</f>
        <v/>
      </c>
      <c r="N735">
        <f>IF($Y735="","",Settings!$C$7)</f>
        <v/>
      </c>
      <c r="O735" s="7">
        <f>IF($Y735="","",SUMIFS('Per Line'!$Y$2:$Y$8001,'Per Line'!$AG$2:$AG$8001,$B735&amp;"|"&amp;$C735,'Per Line'!$AJ$2:$AJ$8001,0,'Per Line'!$AK$2:$AK$8001,0))</f>
        <v/>
      </c>
      <c r="P735" s="7">
        <f>IF($Y735="","",O735*N735)</f>
        <v/>
      </c>
      <c r="Q735">
        <f>IF($Y735="","",Settings!$C$6)</f>
        <v/>
      </c>
      <c r="R735" s="7">
        <f>IF($Y735="","",SUMIFS('Per Line'!$Y$2:$Y$8001,'Per Line'!$AG$2:$AG$8001,$B735&amp;"|"&amp;$C735,'Per Line'!$AJ$2:$AJ$8001,1,'Per Line'!$AK$2:$AK$8001,0))</f>
        <v/>
      </c>
      <c r="S735" s="7">
        <f>IF($Y735="","",R735*Q735)</f>
        <v/>
      </c>
      <c r="T735" s="7">
        <f>IF($Y735="","",S735+P735)</f>
        <v/>
      </c>
      <c r="U735" s="7">
        <f>IF($Y735="","",V735-T735)</f>
        <v/>
      </c>
      <c r="V735" s="7">
        <f>IF($Y735="","",O735+R735+M735)</f>
        <v/>
      </c>
      <c r="W735" s="7">
        <f>IF($Y735="","",V735-T735-K735)</f>
        <v/>
      </c>
      <c r="X735" s="12" t="n"/>
      <c r="Y735" s="13">
        <f>IF(ROWS($Y$2:$Y735)&lt;=MAX('Per Line'!$AI$2:$AI$8001),MATCH(ROWS($Y$2:$Y735),'Per Line'!$AI$2:$AI$8001,0),"")</f>
        <v/>
      </c>
    </row>
    <row r="736">
      <c r="A736" s="12" t="n"/>
      <c r="B736">
        <f>IF($Y736="","",INDEX('Per Line'!$F$2:$F$8001,$Y736)&amp;"")</f>
        <v/>
      </c>
      <c r="C736">
        <f>IF($Y736="","",INDEX('Per Line'!$D$2:$D$8001,$Y736)&amp;"")</f>
        <v/>
      </c>
      <c r="D736">
        <f>IF($Y736="","",INDEX('Per Line'!$B$2:$B$8001,$Y736))</f>
        <v/>
      </c>
      <c r="E736">
        <f>IF($Y736="","",INDEX('Per Line'!$C$2:$C$8001,$Y736)&amp;"")</f>
        <v/>
      </c>
      <c r="F736">
        <f>IF($Y736="","",INDEX('Per Line'!$G$2:$G$8001,$Y736)&amp;"")</f>
        <v/>
      </c>
      <c r="G736">
        <f>IF($Y736="","",INDEX('Per Line'!$L$2:$L$8001,$Y736)&amp;"")</f>
        <v/>
      </c>
      <c r="H736">
        <f>IF($Y736="","",INDEX('Per Line'!$M$2:$M$8001,$Y736)&amp;"")</f>
        <v/>
      </c>
      <c r="I736">
        <f>IF($Y736="","",INDEX('Per Line'!$N$2:$N$8001,$Y736)&amp;"")</f>
        <v/>
      </c>
      <c r="J736">
        <f>IF($Y736="","",INDEX('Per Line'!$Q$2:$Q$8001,$Y736))</f>
        <v/>
      </c>
      <c r="K736" s="7">
        <f>IF($Y736="","",J736*V736/100)</f>
        <v/>
      </c>
      <c r="L736">
        <f>IF($Y736="","",INDEX('Per Line'!$K$2:$K$8001,$Y736)&amp;"")</f>
        <v/>
      </c>
      <c r="M736" s="7">
        <f>IF($Y736="","",SUMIFS('Per Line'!$Y$2:$Y$8001,'Per Line'!$AG$2:$AG$8001,$B736&amp;"|"&amp;$C736,'Per Line'!$AK$2:$AK$8001,1))</f>
        <v/>
      </c>
      <c r="N736">
        <f>IF($Y736="","",Settings!$C$7)</f>
        <v/>
      </c>
      <c r="O736" s="7">
        <f>IF($Y736="","",SUMIFS('Per Line'!$Y$2:$Y$8001,'Per Line'!$AG$2:$AG$8001,$B736&amp;"|"&amp;$C736,'Per Line'!$AJ$2:$AJ$8001,0,'Per Line'!$AK$2:$AK$8001,0))</f>
        <v/>
      </c>
      <c r="P736" s="7">
        <f>IF($Y736="","",O736*N736)</f>
        <v/>
      </c>
      <c r="Q736">
        <f>IF($Y736="","",Settings!$C$6)</f>
        <v/>
      </c>
      <c r="R736" s="7">
        <f>IF($Y736="","",SUMIFS('Per Line'!$Y$2:$Y$8001,'Per Line'!$AG$2:$AG$8001,$B736&amp;"|"&amp;$C736,'Per Line'!$AJ$2:$AJ$8001,1,'Per Line'!$AK$2:$AK$8001,0))</f>
        <v/>
      </c>
      <c r="S736" s="7">
        <f>IF($Y736="","",R736*Q736)</f>
        <v/>
      </c>
      <c r="T736" s="7">
        <f>IF($Y736="","",S736+P736)</f>
        <v/>
      </c>
      <c r="U736" s="7">
        <f>IF($Y736="","",V736-T736)</f>
        <v/>
      </c>
      <c r="V736" s="7">
        <f>IF($Y736="","",O736+R736+M736)</f>
        <v/>
      </c>
      <c r="W736" s="7">
        <f>IF($Y736="","",V736-T736-K736)</f>
        <v/>
      </c>
      <c r="X736" s="12" t="n"/>
      <c r="Y736" s="13">
        <f>IF(ROWS($Y$2:$Y736)&lt;=MAX('Per Line'!$AI$2:$AI$8001),MATCH(ROWS($Y$2:$Y736),'Per Line'!$AI$2:$AI$8001,0),"")</f>
        <v/>
      </c>
    </row>
    <row r="737">
      <c r="A737" s="12" t="n"/>
      <c r="B737">
        <f>IF($Y737="","",INDEX('Per Line'!$F$2:$F$8001,$Y737)&amp;"")</f>
        <v/>
      </c>
      <c r="C737">
        <f>IF($Y737="","",INDEX('Per Line'!$D$2:$D$8001,$Y737)&amp;"")</f>
        <v/>
      </c>
      <c r="D737">
        <f>IF($Y737="","",INDEX('Per Line'!$B$2:$B$8001,$Y737))</f>
        <v/>
      </c>
      <c r="E737">
        <f>IF($Y737="","",INDEX('Per Line'!$C$2:$C$8001,$Y737)&amp;"")</f>
        <v/>
      </c>
      <c r="F737">
        <f>IF($Y737="","",INDEX('Per Line'!$G$2:$G$8001,$Y737)&amp;"")</f>
        <v/>
      </c>
      <c r="G737">
        <f>IF($Y737="","",INDEX('Per Line'!$L$2:$L$8001,$Y737)&amp;"")</f>
        <v/>
      </c>
      <c r="H737">
        <f>IF($Y737="","",INDEX('Per Line'!$M$2:$M$8001,$Y737)&amp;"")</f>
        <v/>
      </c>
      <c r="I737">
        <f>IF($Y737="","",INDEX('Per Line'!$N$2:$N$8001,$Y737)&amp;"")</f>
        <v/>
      </c>
      <c r="J737">
        <f>IF($Y737="","",INDEX('Per Line'!$Q$2:$Q$8001,$Y737))</f>
        <v/>
      </c>
      <c r="K737" s="7">
        <f>IF($Y737="","",J737*V737/100)</f>
        <v/>
      </c>
      <c r="L737">
        <f>IF($Y737="","",INDEX('Per Line'!$K$2:$K$8001,$Y737)&amp;"")</f>
        <v/>
      </c>
      <c r="M737" s="7">
        <f>IF($Y737="","",SUMIFS('Per Line'!$Y$2:$Y$8001,'Per Line'!$AG$2:$AG$8001,$B737&amp;"|"&amp;$C737,'Per Line'!$AK$2:$AK$8001,1))</f>
        <v/>
      </c>
      <c r="N737">
        <f>IF($Y737="","",Settings!$C$7)</f>
        <v/>
      </c>
      <c r="O737" s="7">
        <f>IF($Y737="","",SUMIFS('Per Line'!$Y$2:$Y$8001,'Per Line'!$AG$2:$AG$8001,$B737&amp;"|"&amp;$C737,'Per Line'!$AJ$2:$AJ$8001,0,'Per Line'!$AK$2:$AK$8001,0))</f>
        <v/>
      </c>
      <c r="P737" s="7">
        <f>IF($Y737="","",O737*N737)</f>
        <v/>
      </c>
      <c r="Q737">
        <f>IF($Y737="","",Settings!$C$6)</f>
        <v/>
      </c>
      <c r="R737" s="7">
        <f>IF($Y737="","",SUMIFS('Per Line'!$Y$2:$Y$8001,'Per Line'!$AG$2:$AG$8001,$B737&amp;"|"&amp;$C737,'Per Line'!$AJ$2:$AJ$8001,1,'Per Line'!$AK$2:$AK$8001,0))</f>
        <v/>
      </c>
      <c r="S737" s="7">
        <f>IF($Y737="","",R737*Q737)</f>
        <v/>
      </c>
      <c r="T737" s="7">
        <f>IF($Y737="","",S737+P737)</f>
        <v/>
      </c>
      <c r="U737" s="7">
        <f>IF($Y737="","",V737-T737)</f>
        <v/>
      </c>
      <c r="V737" s="7">
        <f>IF($Y737="","",O737+R737+M737)</f>
        <v/>
      </c>
      <c r="W737" s="7">
        <f>IF($Y737="","",V737-T737-K737)</f>
        <v/>
      </c>
      <c r="X737" s="12" t="n"/>
      <c r="Y737" s="13">
        <f>IF(ROWS($Y$2:$Y737)&lt;=MAX('Per Line'!$AI$2:$AI$8001),MATCH(ROWS($Y$2:$Y737),'Per Line'!$AI$2:$AI$8001,0),"")</f>
        <v/>
      </c>
    </row>
    <row r="738">
      <c r="A738" s="12" t="n"/>
      <c r="B738">
        <f>IF($Y738="","",INDEX('Per Line'!$F$2:$F$8001,$Y738)&amp;"")</f>
        <v/>
      </c>
      <c r="C738">
        <f>IF($Y738="","",INDEX('Per Line'!$D$2:$D$8001,$Y738)&amp;"")</f>
        <v/>
      </c>
      <c r="D738">
        <f>IF($Y738="","",INDEX('Per Line'!$B$2:$B$8001,$Y738))</f>
        <v/>
      </c>
      <c r="E738">
        <f>IF($Y738="","",INDEX('Per Line'!$C$2:$C$8001,$Y738)&amp;"")</f>
        <v/>
      </c>
      <c r="F738">
        <f>IF($Y738="","",INDEX('Per Line'!$G$2:$G$8001,$Y738)&amp;"")</f>
        <v/>
      </c>
      <c r="G738">
        <f>IF($Y738="","",INDEX('Per Line'!$L$2:$L$8001,$Y738)&amp;"")</f>
        <v/>
      </c>
      <c r="H738">
        <f>IF($Y738="","",INDEX('Per Line'!$M$2:$M$8001,$Y738)&amp;"")</f>
        <v/>
      </c>
      <c r="I738">
        <f>IF($Y738="","",INDEX('Per Line'!$N$2:$N$8001,$Y738)&amp;"")</f>
        <v/>
      </c>
      <c r="J738">
        <f>IF($Y738="","",INDEX('Per Line'!$Q$2:$Q$8001,$Y738))</f>
        <v/>
      </c>
      <c r="K738" s="7">
        <f>IF($Y738="","",J738*V738/100)</f>
        <v/>
      </c>
      <c r="L738">
        <f>IF($Y738="","",INDEX('Per Line'!$K$2:$K$8001,$Y738)&amp;"")</f>
        <v/>
      </c>
      <c r="M738" s="7">
        <f>IF($Y738="","",SUMIFS('Per Line'!$Y$2:$Y$8001,'Per Line'!$AG$2:$AG$8001,$B738&amp;"|"&amp;$C738,'Per Line'!$AK$2:$AK$8001,1))</f>
        <v/>
      </c>
      <c r="N738">
        <f>IF($Y738="","",Settings!$C$7)</f>
        <v/>
      </c>
      <c r="O738" s="7">
        <f>IF($Y738="","",SUMIFS('Per Line'!$Y$2:$Y$8001,'Per Line'!$AG$2:$AG$8001,$B738&amp;"|"&amp;$C738,'Per Line'!$AJ$2:$AJ$8001,0,'Per Line'!$AK$2:$AK$8001,0))</f>
        <v/>
      </c>
      <c r="P738" s="7">
        <f>IF($Y738="","",O738*N738)</f>
        <v/>
      </c>
      <c r="Q738">
        <f>IF($Y738="","",Settings!$C$6)</f>
        <v/>
      </c>
      <c r="R738" s="7">
        <f>IF($Y738="","",SUMIFS('Per Line'!$Y$2:$Y$8001,'Per Line'!$AG$2:$AG$8001,$B738&amp;"|"&amp;$C738,'Per Line'!$AJ$2:$AJ$8001,1,'Per Line'!$AK$2:$AK$8001,0))</f>
        <v/>
      </c>
      <c r="S738" s="7">
        <f>IF($Y738="","",R738*Q738)</f>
        <v/>
      </c>
      <c r="T738" s="7">
        <f>IF($Y738="","",S738+P738)</f>
        <v/>
      </c>
      <c r="U738" s="7">
        <f>IF($Y738="","",V738-T738)</f>
        <v/>
      </c>
      <c r="V738" s="7">
        <f>IF($Y738="","",O738+R738+M738)</f>
        <v/>
      </c>
      <c r="W738" s="7">
        <f>IF($Y738="","",V738-T738-K738)</f>
        <v/>
      </c>
      <c r="X738" s="12" t="n"/>
      <c r="Y738" s="13">
        <f>IF(ROWS($Y$2:$Y738)&lt;=MAX('Per Line'!$AI$2:$AI$8001),MATCH(ROWS($Y$2:$Y738),'Per Line'!$AI$2:$AI$8001,0),"")</f>
        <v/>
      </c>
    </row>
    <row r="739">
      <c r="A739" s="12" t="n"/>
      <c r="B739">
        <f>IF($Y739="","",INDEX('Per Line'!$F$2:$F$8001,$Y739)&amp;"")</f>
        <v/>
      </c>
      <c r="C739">
        <f>IF($Y739="","",INDEX('Per Line'!$D$2:$D$8001,$Y739)&amp;"")</f>
        <v/>
      </c>
      <c r="D739">
        <f>IF($Y739="","",INDEX('Per Line'!$B$2:$B$8001,$Y739))</f>
        <v/>
      </c>
      <c r="E739">
        <f>IF($Y739="","",INDEX('Per Line'!$C$2:$C$8001,$Y739)&amp;"")</f>
        <v/>
      </c>
      <c r="F739">
        <f>IF($Y739="","",INDEX('Per Line'!$G$2:$G$8001,$Y739)&amp;"")</f>
        <v/>
      </c>
      <c r="G739">
        <f>IF($Y739="","",INDEX('Per Line'!$L$2:$L$8001,$Y739)&amp;"")</f>
        <v/>
      </c>
      <c r="H739">
        <f>IF($Y739="","",INDEX('Per Line'!$M$2:$M$8001,$Y739)&amp;"")</f>
        <v/>
      </c>
      <c r="I739">
        <f>IF($Y739="","",INDEX('Per Line'!$N$2:$N$8001,$Y739)&amp;"")</f>
        <v/>
      </c>
      <c r="J739">
        <f>IF($Y739="","",INDEX('Per Line'!$Q$2:$Q$8001,$Y739))</f>
        <v/>
      </c>
      <c r="K739" s="7">
        <f>IF($Y739="","",J739*V739/100)</f>
        <v/>
      </c>
      <c r="L739">
        <f>IF($Y739="","",INDEX('Per Line'!$K$2:$K$8001,$Y739)&amp;"")</f>
        <v/>
      </c>
      <c r="M739" s="7">
        <f>IF($Y739="","",SUMIFS('Per Line'!$Y$2:$Y$8001,'Per Line'!$AG$2:$AG$8001,$B739&amp;"|"&amp;$C739,'Per Line'!$AK$2:$AK$8001,1))</f>
        <v/>
      </c>
      <c r="N739">
        <f>IF($Y739="","",Settings!$C$7)</f>
        <v/>
      </c>
      <c r="O739" s="7">
        <f>IF($Y739="","",SUMIFS('Per Line'!$Y$2:$Y$8001,'Per Line'!$AG$2:$AG$8001,$B739&amp;"|"&amp;$C739,'Per Line'!$AJ$2:$AJ$8001,0,'Per Line'!$AK$2:$AK$8001,0))</f>
        <v/>
      </c>
      <c r="P739" s="7">
        <f>IF($Y739="","",O739*N739)</f>
        <v/>
      </c>
      <c r="Q739">
        <f>IF($Y739="","",Settings!$C$6)</f>
        <v/>
      </c>
      <c r="R739" s="7">
        <f>IF($Y739="","",SUMIFS('Per Line'!$Y$2:$Y$8001,'Per Line'!$AG$2:$AG$8001,$B739&amp;"|"&amp;$C739,'Per Line'!$AJ$2:$AJ$8001,1,'Per Line'!$AK$2:$AK$8001,0))</f>
        <v/>
      </c>
      <c r="S739" s="7">
        <f>IF($Y739="","",R739*Q739)</f>
        <v/>
      </c>
      <c r="T739" s="7">
        <f>IF($Y739="","",S739+P739)</f>
        <v/>
      </c>
      <c r="U739" s="7">
        <f>IF($Y739="","",V739-T739)</f>
        <v/>
      </c>
      <c r="V739" s="7">
        <f>IF($Y739="","",O739+R739+M739)</f>
        <v/>
      </c>
      <c r="W739" s="7">
        <f>IF($Y739="","",V739-T739-K739)</f>
        <v/>
      </c>
      <c r="X739" s="12" t="n"/>
      <c r="Y739" s="13">
        <f>IF(ROWS($Y$2:$Y739)&lt;=MAX('Per Line'!$AI$2:$AI$8001),MATCH(ROWS($Y$2:$Y739),'Per Line'!$AI$2:$AI$8001,0),"")</f>
        <v/>
      </c>
    </row>
    <row r="740">
      <c r="A740" s="12" t="n"/>
      <c r="B740">
        <f>IF($Y740="","",INDEX('Per Line'!$F$2:$F$8001,$Y740)&amp;"")</f>
        <v/>
      </c>
      <c r="C740">
        <f>IF($Y740="","",INDEX('Per Line'!$D$2:$D$8001,$Y740)&amp;"")</f>
        <v/>
      </c>
      <c r="D740">
        <f>IF($Y740="","",INDEX('Per Line'!$B$2:$B$8001,$Y740))</f>
        <v/>
      </c>
      <c r="E740">
        <f>IF($Y740="","",INDEX('Per Line'!$C$2:$C$8001,$Y740)&amp;"")</f>
        <v/>
      </c>
      <c r="F740">
        <f>IF($Y740="","",INDEX('Per Line'!$G$2:$G$8001,$Y740)&amp;"")</f>
        <v/>
      </c>
      <c r="G740">
        <f>IF($Y740="","",INDEX('Per Line'!$L$2:$L$8001,$Y740)&amp;"")</f>
        <v/>
      </c>
      <c r="H740">
        <f>IF($Y740="","",INDEX('Per Line'!$M$2:$M$8001,$Y740)&amp;"")</f>
        <v/>
      </c>
      <c r="I740">
        <f>IF($Y740="","",INDEX('Per Line'!$N$2:$N$8001,$Y740)&amp;"")</f>
        <v/>
      </c>
      <c r="J740">
        <f>IF($Y740="","",INDEX('Per Line'!$Q$2:$Q$8001,$Y740))</f>
        <v/>
      </c>
      <c r="K740" s="7">
        <f>IF($Y740="","",J740*V740/100)</f>
        <v/>
      </c>
      <c r="L740">
        <f>IF($Y740="","",INDEX('Per Line'!$K$2:$K$8001,$Y740)&amp;"")</f>
        <v/>
      </c>
      <c r="M740" s="7">
        <f>IF($Y740="","",SUMIFS('Per Line'!$Y$2:$Y$8001,'Per Line'!$AG$2:$AG$8001,$B740&amp;"|"&amp;$C740,'Per Line'!$AK$2:$AK$8001,1))</f>
        <v/>
      </c>
      <c r="N740">
        <f>IF($Y740="","",Settings!$C$7)</f>
        <v/>
      </c>
      <c r="O740" s="7">
        <f>IF($Y740="","",SUMIFS('Per Line'!$Y$2:$Y$8001,'Per Line'!$AG$2:$AG$8001,$B740&amp;"|"&amp;$C740,'Per Line'!$AJ$2:$AJ$8001,0,'Per Line'!$AK$2:$AK$8001,0))</f>
        <v/>
      </c>
      <c r="P740" s="7">
        <f>IF($Y740="","",O740*N740)</f>
        <v/>
      </c>
      <c r="Q740">
        <f>IF($Y740="","",Settings!$C$6)</f>
        <v/>
      </c>
      <c r="R740" s="7">
        <f>IF($Y740="","",SUMIFS('Per Line'!$Y$2:$Y$8001,'Per Line'!$AG$2:$AG$8001,$B740&amp;"|"&amp;$C740,'Per Line'!$AJ$2:$AJ$8001,1,'Per Line'!$AK$2:$AK$8001,0))</f>
        <v/>
      </c>
      <c r="S740" s="7">
        <f>IF($Y740="","",R740*Q740)</f>
        <v/>
      </c>
      <c r="T740" s="7">
        <f>IF($Y740="","",S740+P740)</f>
        <v/>
      </c>
      <c r="U740" s="7">
        <f>IF($Y740="","",V740-T740)</f>
        <v/>
      </c>
      <c r="V740" s="7">
        <f>IF($Y740="","",O740+R740+M740)</f>
        <v/>
      </c>
      <c r="W740" s="7">
        <f>IF($Y740="","",V740-T740-K740)</f>
        <v/>
      </c>
      <c r="X740" s="12" t="n"/>
      <c r="Y740" s="13">
        <f>IF(ROWS($Y$2:$Y740)&lt;=MAX('Per Line'!$AI$2:$AI$8001),MATCH(ROWS($Y$2:$Y740),'Per Line'!$AI$2:$AI$8001,0),"")</f>
        <v/>
      </c>
    </row>
    <row r="741">
      <c r="A741" s="12" t="n"/>
      <c r="B741">
        <f>IF($Y741="","",INDEX('Per Line'!$F$2:$F$8001,$Y741)&amp;"")</f>
        <v/>
      </c>
      <c r="C741">
        <f>IF($Y741="","",INDEX('Per Line'!$D$2:$D$8001,$Y741)&amp;"")</f>
        <v/>
      </c>
      <c r="D741">
        <f>IF($Y741="","",INDEX('Per Line'!$B$2:$B$8001,$Y741))</f>
        <v/>
      </c>
      <c r="E741">
        <f>IF($Y741="","",INDEX('Per Line'!$C$2:$C$8001,$Y741)&amp;"")</f>
        <v/>
      </c>
      <c r="F741">
        <f>IF($Y741="","",INDEX('Per Line'!$G$2:$G$8001,$Y741)&amp;"")</f>
        <v/>
      </c>
      <c r="G741">
        <f>IF($Y741="","",INDEX('Per Line'!$L$2:$L$8001,$Y741)&amp;"")</f>
        <v/>
      </c>
      <c r="H741">
        <f>IF($Y741="","",INDEX('Per Line'!$M$2:$M$8001,$Y741)&amp;"")</f>
        <v/>
      </c>
      <c r="I741">
        <f>IF($Y741="","",INDEX('Per Line'!$N$2:$N$8001,$Y741)&amp;"")</f>
        <v/>
      </c>
      <c r="J741">
        <f>IF($Y741="","",INDEX('Per Line'!$Q$2:$Q$8001,$Y741))</f>
        <v/>
      </c>
      <c r="K741" s="7">
        <f>IF($Y741="","",J741*V741/100)</f>
        <v/>
      </c>
      <c r="L741">
        <f>IF($Y741="","",INDEX('Per Line'!$K$2:$K$8001,$Y741)&amp;"")</f>
        <v/>
      </c>
      <c r="M741" s="7">
        <f>IF($Y741="","",SUMIFS('Per Line'!$Y$2:$Y$8001,'Per Line'!$AG$2:$AG$8001,$B741&amp;"|"&amp;$C741,'Per Line'!$AK$2:$AK$8001,1))</f>
        <v/>
      </c>
      <c r="N741">
        <f>IF($Y741="","",Settings!$C$7)</f>
        <v/>
      </c>
      <c r="O741" s="7">
        <f>IF($Y741="","",SUMIFS('Per Line'!$Y$2:$Y$8001,'Per Line'!$AG$2:$AG$8001,$B741&amp;"|"&amp;$C741,'Per Line'!$AJ$2:$AJ$8001,0,'Per Line'!$AK$2:$AK$8001,0))</f>
        <v/>
      </c>
      <c r="P741" s="7">
        <f>IF($Y741="","",O741*N741)</f>
        <v/>
      </c>
      <c r="Q741">
        <f>IF($Y741="","",Settings!$C$6)</f>
        <v/>
      </c>
      <c r="R741" s="7">
        <f>IF($Y741="","",SUMIFS('Per Line'!$Y$2:$Y$8001,'Per Line'!$AG$2:$AG$8001,$B741&amp;"|"&amp;$C741,'Per Line'!$AJ$2:$AJ$8001,1,'Per Line'!$AK$2:$AK$8001,0))</f>
        <v/>
      </c>
      <c r="S741" s="7">
        <f>IF($Y741="","",R741*Q741)</f>
        <v/>
      </c>
      <c r="T741" s="7">
        <f>IF($Y741="","",S741+P741)</f>
        <v/>
      </c>
      <c r="U741" s="7">
        <f>IF($Y741="","",V741-T741)</f>
        <v/>
      </c>
      <c r="V741" s="7">
        <f>IF($Y741="","",O741+R741+M741)</f>
        <v/>
      </c>
      <c r="W741" s="7">
        <f>IF($Y741="","",V741-T741-K741)</f>
        <v/>
      </c>
      <c r="X741" s="12" t="n"/>
      <c r="Y741" s="13">
        <f>IF(ROWS($Y$2:$Y741)&lt;=MAX('Per Line'!$AI$2:$AI$8001),MATCH(ROWS($Y$2:$Y741),'Per Line'!$AI$2:$AI$8001,0),"")</f>
        <v/>
      </c>
    </row>
    <row r="742">
      <c r="A742" s="12" t="n"/>
      <c r="B742">
        <f>IF($Y742="","",INDEX('Per Line'!$F$2:$F$8001,$Y742)&amp;"")</f>
        <v/>
      </c>
      <c r="C742">
        <f>IF($Y742="","",INDEX('Per Line'!$D$2:$D$8001,$Y742)&amp;"")</f>
        <v/>
      </c>
      <c r="D742">
        <f>IF($Y742="","",INDEX('Per Line'!$B$2:$B$8001,$Y742))</f>
        <v/>
      </c>
      <c r="E742">
        <f>IF($Y742="","",INDEX('Per Line'!$C$2:$C$8001,$Y742)&amp;"")</f>
        <v/>
      </c>
      <c r="F742">
        <f>IF($Y742="","",INDEX('Per Line'!$G$2:$G$8001,$Y742)&amp;"")</f>
        <v/>
      </c>
      <c r="G742">
        <f>IF($Y742="","",INDEX('Per Line'!$L$2:$L$8001,$Y742)&amp;"")</f>
        <v/>
      </c>
      <c r="H742">
        <f>IF($Y742="","",INDEX('Per Line'!$M$2:$M$8001,$Y742)&amp;"")</f>
        <v/>
      </c>
      <c r="I742">
        <f>IF($Y742="","",INDEX('Per Line'!$N$2:$N$8001,$Y742)&amp;"")</f>
        <v/>
      </c>
      <c r="J742">
        <f>IF($Y742="","",INDEX('Per Line'!$Q$2:$Q$8001,$Y742))</f>
        <v/>
      </c>
      <c r="K742" s="7">
        <f>IF($Y742="","",J742*V742/100)</f>
        <v/>
      </c>
      <c r="L742">
        <f>IF($Y742="","",INDEX('Per Line'!$K$2:$K$8001,$Y742)&amp;"")</f>
        <v/>
      </c>
      <c r="M742" s="7">
        <f>IF($Y742="","",SUMIFS('Per Line'!$Y$2:$Y$8001,'Per Line'!$AG$2:$AG$8001,$B742&amp;"|"&amp;$C742,'Per Line'!$AK$2:$AK$8001,1))</f>
        <v/>
      </c>
      <c r="N742">
        <f>IF($Y742="","",Settings!$C$7)</f>
        <v/>
      </c>
      <c r="O742" s="7">
        <f>IF($Y742="","",SUMIFS('Per Line'!$Y$2:$Y$8001,'Per Line'!$AG$2:$AG$8001,$B742&amp;"|"&amp;$C742,'Per Line'!$AJ$2:$AJ$8001,0,'Per Line'!$AK$2:$AK$8001,0))</f>
        <v/>
      </c>
      <c r="P742" s="7">
        <f>IF($Y742="","",O742*N742)</f>
        <v/>
      </c>
      <c r="Q742">
        <f>IF($Y742="","",Settings!$C$6)</f>
        <v/>
      </c>
      <c r="R742" s="7">
        <f>IF($Y742="","",SUMIFS('Per Line'!$Y$2:$Y$8001,'Per Line'!$AG$2:$AG$8001,$B742&amp;"|"&amp;$C742,'Per Line'!$AJ$2:$AJ$8001,1,'Per Line'!$AK$2:$AK$8001,0))</f>
        <v/>
      </c>
      <c r="S742" s="7">
        <f>IF($Y742="","",R742*Q742)</f>
        <v/>
      </c>
      <c r="T742" s="7">
        <f>IF($Y742="","",S742+P742)</f>
        <v/>
      </c>
      <c r="U742" s="7">
        <f>IF($Y742="","",V742-T742)</f>
        <v/>
      </c>
      <c r="V742" s="7">
        <f>IF($Y742="","",O742+R742+M742)</f>
        <v/>
      </c>
      <c r="W742" s="7">
        <f>IF($Y742="","",V742-T742-K742)</f>
        <v/>
      </c>
      <c r="X742" s="12" t="n"/>
      <c r="Y742" s="13">
        <f>IF(ROWS($Y$2:$Y742)&lt;=MAX('Per Line'!$AI$2:$AI$8001),MATCH(ROWS($Y$2:$Y742),'Per Line'!$AI$2:$AI$8001,0),"")</f>
        <v/>
      </c>
    </row>
    <row r="743">
      <c r="A743" s="12" t="n"/>
      <c r="B743">
        <f>IF($Y743="","",INDEX('Per Line'!$F$2:$F$8001,$Y743)&amp;"")</f>
        <v/>
      </c>
      <c r="C743">
        <f>IF($Y743="","",INDEX('Per Line'!$D$2:$D$8001,$Y743)&amp;"")</f>
        <v/>
      </c>
      <c r="D743">
        <f>IF($Y743="","",INDEX('Per Line'!$B$2:$B$8001,$Y743))</f>
        <v/>
      </c>
      <c r="E743">
        <f>IF($Y743="","",INDEX('Per Line'!$C$2:$C$8001,$Y743)&amp;"")</f>
        <v/>
      </c>
      <c r="F743">
        <f>IF($Y743="","",INDEX('Per Line'!$G$2:$G$8001,$Y743)&amp;"")</f>
        <v/>
      </c>
      <c r="G743">
        <f>IF($Y743="","",INDEX('Per Line'!$L$2:$L$8001,$Y743)&amp;"")</f>
        <v/>
      </c>
      <c r="H743">
        <f>IF($Y743="","",INDEX('Per Line'!$M$2:$M$8001,$Y743)&amp;"")</f>
        <v/>
      </c>
      <c r="I743">
        <f>IF($Y743="","",INDEX('Per Line'!$N$2:$N$8001,$Y743)&amp;"")</f>
        <v/>
      </c>
      <c r="J743">
        <f>IF($Y743="","",INDEX('Per Line'!$Q$2:$Q$8001,$Y743))</f>
        <v/>
      </c>
      <c r="K743" s="7">
        <f>IF($Y743="","",J743*V743/100)</f>
        <v/>
      </c>
      <c r="L743">
        <f>IF($Y743="","",INDEX('Per Line'!$K$2:$K$8001,$Y743)&amp;"")</f>
        <v/>
      </c>
      <c r="M743" s="7">
        <f>IF($Y743="","",SUMIFS('Per Line'!$Y$2:$Y$8001,'Per Line'!$AG$2:$AG$8001,$B743&amp;"|"&amp;$C743,'Per Line'!$AK$2:$AK$8001,1))</f>
        <v/>
      </c>
      <c r="N743">
        <f>IF($Y743="","",Settings!$C$7)</f>
        <v/>
      </c>
      <c r="O743" s="7">
        <f>IF($Y743="","",SUMIFS('Per Line'!$Y$2:$Y$8001,'Per Line'!$AG$2:$AG$8001,$B743&amp;"|"&amp;$C743,'Per Line'!$AJ$2:$AJ$8001,0,'Per Line'!$AK$2:$AK$8001,0))</f>
        <v/>
      </c>
      <c r="P743" s="7">
        <f>IF($Y743="","",O743*N743)</f>
        <v/>
      </c>
      <c r="Q743">
        <f>IF($Y743="","",Settings!$C$6)</f>
        <v/>
      </c>
      <c r="R743" s="7">
        <f>IF($Y743="","",SUMIFS('Per Line'!$Y$2:$Y$8001,'Per Line'!$AG$2:$AG$8001,$B743&amp;"|"&amp;$C743,'Per Line'!$AJ$2:$AJ$8001,1,'Per Line'!$AK$2:$AK$8001,0))</f>
        <v/>
      </c>
      <c r="S743" s="7">
        <f>IF($Y743="","",R743*Q743)</f>
        <v/>
      </c>
      <c r="T743" s="7">
        <f>IF($Y743="","",S743+P743)</f>
        <v/>
      </c>
      <c r="U743" s="7">
        <f>IF($Y743="","",V743-T743)</f>
        <v/>
      </c>
      <c r="V743" s="7">
        <f>IF($Y743="","",O743+R743+M743)</f>
        <v/>
      </c>
      <c r="W743" s="7">
        <f>IF($Y743="","",V743-T743-K743)</f>
        <v/>
      </c>
      <c r="X743" s="12" t="n"/>
      <c r="Y743" s="13">
        <f>IF(ROWS($Y$2:$Y743)&lt;=MAX('Per Line'!$AI$2:$AI$8001),MATCH(ROWS($Y$2:$Y743),'Per Line'!$AI$2:$AI$8001,0),"")</f>
        <v/>
      </c>
    </row>
    <row r="744">
      <c r="A744" s="12" t="n"/>
      <c r="B744">
        <f>IF($Y744="","",INDEX('Per Line'!$F$2:$F$8001,$Y744)&amp;"")</f>
        <v/>
      </c>
      <c r="C744">
        <f>IF($Y744="","",INDEX('Per Line'!$D$2:$D$8001,$Y744)&amp;"")</f>
        <v/>
      </c>
      <c r="D744">
        <f>IF($Y744="","",INDEX('Per Line'!$B$2:$B$8001,$Y744))</f>
        <v/>
      </c>
      <c r="E744">
        <f>IF($Y744="","",INDEX('Per Line'!$C$2:$C$8001,$Y744)&amp;"")</f>
        <v/>
      </c>
      <c r="F744">
        <f>IF($Y744="","",INDEX('Per Line'!$G$2:$G$8001,$Y744)&amp;"")</f>
        <v/>
      </c>
      <c r="G744">
        <f>IF($Y744="","",INDEX('Per Line'!$L$2:$L$8001,$Y744)&amp;"")</f>
        <v/>
      </c>
      <c r="H744">
        <f>IF($Y744="","",INDEX('Per Line'!$M$2:$M$8001,$Y744)&amp;"")</f>
        <v/>
      </c>
      <c r="I744">
        <f>IF($Y744="","",INDEX('Per Line'!$N$2:$N$8001,$Y744)&amp;"")</f>
        <v/>
      </c>
      <c r="J744">
        <f>IF($Y744="","",INDEX('Per Line'!$Q$2:$Q$8001,$Y744))</f>
        <v/>
      </c>
      <c r="K744" s="7">
        <f>IF($Y744="","",J744*V744/100)</f>
        <v/>
      </c>
      <c r="L744">
        <f>IF($Y744="","",INDEX('Per Line'!$K$2:$K$8001,$Y744)&amp;"")</f>
        <v/>
      </c>
      <c r="M744" s="7">
        <f>IF($Y744="","",SUMIFS('Per Line'!$Y$2:$Y$8001,'Per Line'!$AG$2:$AG$8001,$B744&amp;"|"&amp;$C744,'Per Line'!$AK$2:$AK$8001,1))</f>
        <v/>
      </c>
      <c r="N744">
        <f>IF($Y744="","",Settings!$C$7)</f>
        <v/>
      </c>
      <c r="O744" s="7">
        <f>IF($Y744="","",SUMIFS('Per Line'!$Y$2:$Y$8001,'Per Line'!$AG$2:$AG$8001,$B744&amp;"|"&amp;$C744,'Per Line'!$AJ$2:$AJ$8001,0,'Per Line'!$AK$2:$AK$8001,0))</f>
        <v/>
      </c>
      <c r="P744" s="7">
        <f>IF($Y744="","",O744*N744)</f>
        <v/>
      </c>
      <c r="Q744">
        <f>IF($Y744="","",Settings!$C$6)</f>
        <v/>
      </c>
      <c r="R744" s="7">
        <f>IF($Y744="","",SUMIFS('Per Line'!$Y$2:$Y$8001,'Per Line'!$AG$2:$AG$8001,$B744&amp;"|"&amp;$C744,'Per Line'!$AJ$2:$AJ$8001,1,'Per Line'!$AK$2:$AK$8001,0))</f>
        <v/>
      </c>
      <c r="S744" s="7">
        <f>IF($Y744="","",R744*Q744)</f>
        <v/>
      </c>
      <c r="T744" s="7">
        <f>IF($Y744="","",S744+P744)</f>
        <v/>
      </c>
      <c r="U744" s="7">
        <f>IF($Y744="","",V744-T744)</f>
        <v/>
      </c>
      <c r="V744" s="7">
        <f>IF($Y744="","",O744+R744+M744)</f>
        <v/>
      </c>
      <c r="W744" s="7">
        <f>IF($Y744="","",V744-T744-K744)</f>
        <v/>
      </c>
      <c r="X744" s="12" t="n"/>
      <c r="Y744" s="13">
        <f>IF(ROWS($Y$2:$Y744)&lt;=MAX('Per Line'!$AI$2:$AI$8001),MATCH(ROWS($Y$2:$Y744),'Per Line'!$AI$2:$AI$8001,0),"")</f>
        <v/>
      </c>
    </row>
    <row r="745">
      <c r="A745" s="12" t="n"/>
      <c r="B745">
        <f>IF($Y745="","",INDEX('Per Line'!$F$2:$F$8001,$Y745)&amp;"")</f>
        <v/>
      </c>
      <c r="C745">
        <f>IF($Y745="","",INDEX('Per Line'!$D$2:$D$8001,$Y745)&amp;"")</f>
        <v/>
      </c>
      <c r="D745">
        <f>IF($Y745="","",INDEX('Per Line'!$B$2:$B$8001,$Y745))</f>
        <v/>
      </c>
      <c r="E745">
        <f>IF($Y745="","",INDEX('Per Line'!$C$2:$C$8001,$Y745)&amp;"")</f>
        <v/>
      </c>
      <c r="F745">
        <f>IF($Y745="","",INDEX('Per Line'!$G$2:$G$8001,$Y745)&amp;"")</f>
        <v/>
      </c>
      <c r="G745">
        <f>IF($Y745="","",INDEX('Per Line'!$L$2:$L$8001,$Y745)&amp;"")</f>
        <v/>
      </c>
      <c r="H745">
        <f>IF($Y745="","",INDEX('Per Line'!$M$2:$M$8001,$Y745)&amp;"")</f>
        <v/>
      </c>
      <c r="I745">
        <f>IF($Y745="","",INDEX('Per Line'!$N$2:$N$8001,$Y745)&amp;"")</f>
        <v/>
      </c>
      <c r="J745">
        <f>IF($Y745="","",INDEX('Per Line'!$Q$2:$Q$8001,$Y745))</f>
        <v/>
      </c>
      <c r="K745" s="7">
        <f>IF($Y745="","",J745*V745/100)</f>
        <v/>
      </c>
      <c r="L745">
        <f>IF($Y745="","",INDEX('Per Line'!$K$2:$K$8001,$Y745)&amp;"")</f>
        <v/>
      </c>
      <c r="M745" s="7">
        <f>IF($Y745="","",SUMIFS('Per Line'!$Y$2:$Y$8001,'Per Line'!$AG$2:$AG$8001,$B745&amp;"|"&amp;$C745,'Per Line'!$AK$2:$AK$8001,1))</f>
        <v/>
      </c>
      <c r="N745">
        <f>IF($Y745="","",Settings!$C$7)</f>
        <v/>
      </c>
      <c r="O745" s="7">
        <f>IF($Y745="","",SUMIFS('Per Line'!$Y$2:$Y$8001,'Per Line'!$AG$2:$AG$8001,$B745&amp;"|"&amp;$C745,'Per Line'!$AJ$2:$AJ$8001,0,'Per Line'!$AK$2:$AK$8001,0))</f>
        <v/>
      </c>
      <c r="P745" s="7">
        <f>IF($Y745="","",O745*N745)</f>
        <v/>
      </c>
      <c r="Q745">
        <f>IF($Y745="","",Settings!$C$6)</f>
        <v/>
      </c>
      <c r="R745" s="7">
        <f>IF($Y745="","",SUMIFS('Per Line'!$Y$2:$Y$8001,'Per Line'!$AG$2:$AG$8001,$B745&amp;"|"&amp;$C745,'Per Line'!$AJ$2:$AJ$8001,1,'Per Line'!$AK$2:$AK$8001,0))</f>
        <v/>
      </c>
      <c r="S745" s="7">
        <f>IF($Y745="","",R745*Q745)</f>
        <v/>
      </c>
      <c r="T745" s="7">
        <f>IF($Y745="","",S745+P745)</f>
        <v/>
      </c>
      <c r="U745" s="7">
        <f>IF($Y745="","",V745-T745)</f>
        <v/>
      </c>
      <c r="V745" s="7">
        <f>IF($Y745="","",O745+R745+M745)</f>
        <v/>
      </c>
      <c r="W745" s="7">
        <f>IF($Y745="","",V745-T745-K745)</f>
        <v/>
      </c>
      <c r="X745" s="12" t="n"/>
      <c r="Y745" s="13">
        <f>IF(ROWS($Y$2:$Y745)&lt;=MAX('Per Line'!$AI$2:$AI$8001),MATCH(ROWS($Y$2:$Y745),'Per Line'!$AI$2:$AI$8001,0),"")</f>
        <v/>
      </c>
    </row>
    <row r="746">
      <c r="A746" s="12" t="n"/>
      <c r="B746">
        <f>IF($Y746="","",INDEX('Per Line'!$F$2:$F$8001,$Y746)&amp;"")</f>
        <v/>
      </c>
      <c r="C746">
        <f>IF($Y746="","",INDEX('Per Line'!$D$2:$D$8001,$Y746)&amp;"")</f>
        <v/>
      </c>
      <c r="D746">
        <f>IF($Y746="","",INDEX('Per Line'!$B$2:$B$8001,$Y746))</f>
        <v/>
      </c>
      <c r="E746">
        <f>IF($Y746="","",INDEX('Per Line'!$C$2:$C$8001,$Y746)&amp;"")</f>
        <v/>
      </c>
      <c r="F746">
        <f>IF($Y746="","",INDEX('Per Line'!$G$2:$G$8001,$Y746)&amp;"")</f>
        <v/>
      </c>
      <c r="G746">
        <f>IF($Y746="","",INDEX('Per Line'!$L$2:$L$8001,$Y746)&amp;"")</f>
        <v/>
      </c>
      <c r="H746">
        <f>IF($Y746="","",INDEX('Per Line'!$M$2:$M$8001,$Y746)&amp;"")</f>
        <v/>
      </c>
      <c r="I746">
        <f>IF($Y746="","",INDEX('Per Line'!$N$2:$N$8001,$Y746)&amp;"")</f>
        <v/>
      </c>
      <c r="J746">
        <f>IF($Y746="","",INDEX('Per Line'!$Q$2:$Q$8001,$Y746))</f>
        <v/>
      </c>
      <c r="K746" s="7">
        <f>IF($Y746="","",J746*V746/100)</f>
        <v/>
      </c>
      <c r="L746">
        <f>IF($Y746="","",INDEX('Per Line'!$K$2:$K$8001,$Y746)&amp;"")</f>
        <v/>
      </c>
      <c r="M746" s="7">
        <f>IF($Y746="","",SUMIFS('Per Line'!$Y$2:$Y$8001,'Per Line'!$AG$2:$AG$8001,$B746&amp;"|"&amp;$C746,'Per Line'!$AK$2:$AK$8001,1))</f>
        <v/>
      </c>
      <c r="N746">
        <f>IF($Y746="","",Settings!$C$7)</f>
        <v/>
      </c>
      <c r="O746" s="7">
        <f>IF($Y746="","",SUMIFS('Per Line'!$Y$2:$Y$8001,'Per Line'!$AG$2:$AG$8001,$B746&amp;"|"&amp;$C746,'Per Line'!$AJ$2:$AJ$8001,0,'Per Line'!$AK$2:$AK$8001,0))</f>
        <v/>
      </c>
      <c r="P746" s="7">
        <f>IF($Y746="","",O746*N746)</f>
        <v/>
      </c>
      <c r="Q746">
        <f>IF($Y746="","",Settings!$C$6)</f>
        <v/>
      </c>
      <c r="R746" s="7">
        <f>IF($Y746="","",SUMIFS('Per Line'!$Y$2:$Y$8001,'Per Line'!$AG$2:$AG$8001,$B746&amp;"|"&amp;$C746,'Per Line'!$AJ$2:$AJ$8001,1,'Per Line'!$AK$2:$AK$8001,0))</f>
        <v/>
      </c>
      <c r="S746" s="7">
        <f>IF($Y746="","",R746*Q746)</f>
        <v/>
      </c>
      <c r="T746" s="7">
        <f>IF($Y746="","",S746+P746)</f>
        <v/>
      </c>
      <c r="U746" s="7">
        <f>IF($Y746="","",V746-T746)</f>
        <v/>
      </c>
      <c r="V746" s="7">
        <f>IF($Y746="","",O746+R746+M746)</f>
        <v/>
      </c>
      <c r="W746" s="7">
        <f>IF($Y746="","",V746-T746-K746)</f>
        <v/>
      </c>
      <c r="X746" s="12" t="n"/>
      <c r="Y746" s="13">
        <f>IF(ROWS($Y$2:$Y746)&lt;=MAX('Per Line'!$AI$2:$AI$8001),MATCH(ROWS($Y$2:$Y746),'Per Line'!$AI$2:$AI$8001,0),"")</f>
        <v/>
      </c>
    </row>
    <row r="747">
      <c r="A747" s="12" t="n"/>
      <c r="B747">
        <f>IF($Y747="","",INDEX('Per Line'!$F$2:$F$8001,$Y747)&amp;"")</f>
        <v/>
      </c>
      <c r="C747">
        <f>IF($Y747="","",INDEX('Per Line'!$D$2:$D$8001,$Y747)&amp;"")</f>
        <v/>
      </c>
      <c r="D747">
        <f>IF($Y747="","",INDEX('Per Line'!$B$2:$B$8001,$Y747))</f>
        <v/>
      </c>
      <c r="E747">
        <f>IF($Y747="","",INDEX('Per Line'!$C$2:$C$8001,$Y747)&amp;"")</f>
        <v/>
      </c>
      <c r="F747">
        <f>IF($Y747="","",INDEX('Per Line'!$G$2:$G$8001,$Y747)&amp;"")</f>
        <v/>
      </c>
      <c r="G747">
        <f>IF($Y747="","",INDEX('Per Line'!$L$2:$L$8001,$Y747)&amp;"")</f>
        <v/>
      </c>
      <c r="H747">
        <f>IF($Y747="","",INDEX('Per Line'!$M$2:$M$8001,$Y747)&amp;"")</f>
        <v/>
      </c>
      <c r="I747">
        <f>IF($Y747="","",INDEX('Per Line'!$N$2:$N$8001,$Y747)&amp;"")</f>
        <v/>
      </c>
      <c r="J747">
        <f>IF($Y747="","",INDEX('Per Line'!$Q$2:$Q$8001,$Y747))</f>
        <v/>
      </c>
      <c r="K747" s="7">
        <f>IF($Y747="","",J747*V747/100)</f>
        <v/>
      </c>
      <c r="L747">
        <f>IF($Y747="","",INDEX('Per Line'!$K$2:$K$8001,$Y747)&amp;"")</f>
        <v/>
      </c>
      <c r="M747" s="7">
        <f>IF($Y747="","",SUMIFS('Per Line'!$Y$2:$Y$8001,'Per Line'!$AG$2:$AG$8001,$B747&amp;"|"&amp;$C747,'Per Line'!$AK$2:$AK$8001,1))</f>
        <v/>
      </c>
      <c r="N747">
        <f>IF($Y747="","",Settings!$C$7)</f>
        <v/>
      </c>
      <c r="O747" s="7">
        <f>IF($Y747="","",SUMIFS('Per Line'!$Y$2:$Y$8001,'Per Line'!$AG$2:$AG$8001,$B747&amp;"|"&amp;$C747,'Per Line'!$AJ$2:$AJ$8001,0,'Per Line'!$AK$2:$AK$8001,0))</f>
        <v/>
      </c>
      <c r="P747" s="7">
        <f>IF($Y747="","",O747*N747)</f>
        <v/>
      </c>
      <c r="Q747">
        <f>IF($Y747="","",Settings!$C$6)</f>
        <v/>
      </c>
      <c r="R747" s="7">
        <f>IF($Y747="","",SUMIFS('Per Line'!$Y$2:$Y$8001,'Per Line'!$AG$2:$AG$8001,$B747&amp;"|"&amp;$C747,'Per Line'!$AJ$2:$AJ$8001,1,'Per Line'!$AK$2:$AK$8001,0))</f>
        <v/>
      </c>
      <c r="S747" s="7">
        <f>IF($Y747="","",R747*Q747)</f>
        <v/>
      </c>
      <c r="T747" s="7">
        <f>IF($Y747="","",S747+P747)</f>
        <v/>
      </c>
      <c r="U747" s="7">
        <f>IF($Y747="","",V747-T747)</f>
        <v/>
      </c>
      <c r="V747" s="7">
        <f>IF($Y747="","",O747+R747+M747)</f>
        <v/>
      </c>
      <c r="W747" s="7">
        <f>IF($Y747="","",V747-T747-K747)</f>
        <v/>
      </c>
      <c r="X747" s="12" t="n"/>
      <c r="Y747" s="13">
        <f>IF(ROWS($Y$2:$Y747)&lt;=MAX('Per Line'!$AI$2:$AI$8001),MATCH(ROWS($Y$2:$Y747),'Per Line'!$AI$2:$AI$8001,0),"")</f>
        <v/>
      </c>
    </row>
    <row r="748">
      <c r="A748" s="12" t="n"/>
      <c r="B748">
        <f>IF($Y748="","",INDEX('Per Line'!$F$2:$F$8001,$Y748)&amp;"")</f>
        <v/>
      </c>
      <c r="C748">
        <f>IF($Y748="","",INDEX('Per Line'!$D$2:$D$8001,$Y748)&amp;"")</f>
        <v/>
      </c>
      <c r="D748">
        <f>IF($Y748="","",INDEX('Per Line'!$B$2:$B$8001,$Y748))</f>
        <v/>
      </c>
      <c r="E748">
        <f>IF($Y748="","",INDEX('Per Line'!$C$2:$C$8001,$Y748)&amp;"")</f>
        <v/>
      </c>
      <c r="F748">
        <f>IF($Y748="","",INDEX('Per Line'!$G$2:$G$8001,$Y748)&amp;"")</f>
        <v/>
      </c>
      <c r="G748">
        <f>IF($Y748="","",INDEX('Per Line'!$L$2:$L$8001,$Y748)&amp;"")</f>
        <v/>
      </c>
      <c r="H748">
        <f>IF($Y748="","",INDEX('Per Line'!$M$2:$M$8001,$Y748)&amp;"")</f>
        <v/>
      </c>
      <c r="I748">
        <f>IF($Y748="","",INDEX('Per Line'!$N$2:$N$8001,$Y748)&amp;"")</f>
        <v/>
      </c>
      <c r="J748">
        <f>IF($Y748="","",INDEX('Per Line'!$Q$2:$Q$8001,$Y748))</f>
        <v/>
      </c>
      <c r="K748" s="7">
        <f>IF($Y748="","",J748*V748/100)</f>
        <v/>
      </c>
      <c r="L748">
        <f>IF($Y748="","",INDEX('Per Line'!$K$2:$K$8001,$Y748)&amp;"")</f>
        <v/>
      </c>
      <c r="M748" s="7">
        <f>IF($Y748="","",SUMIFS('Per Line'!$Y$2:$Y$8001,'Per Line'!$AG$2:$AG$8001,$B748&amp;"|"&amp;$C748,'Per Line'!$AK$2:$AK$8001,1))</f>
        <v/>
      </c>
      <c r="N748">
        <f>IF($Y748="","",Settings!$C$7)</f>
        <v/>
      </c>
      <c r="O748" s="7">
        <f>IF($Y748="","",SUMIFS('Per Line'!$Y$2:$Y$8001,'Per Line'!$AG$2:$AG$8001,$B748&amp;"|"&amp;$C748,'Per Line'!$AJ$2:$AJ$8001,0,'Per Line'!$AK$2:$AK$8001,0))</f>
        <v/>
      </c>
      <c r="P748" s="7">
        <f>IF($Y748="","",O748*N748)</f>
        <v/>
      </c>
      <c r="Q748">
        <f>IF($Y748="","",Settings!$C$6)</f>
        <v/>
      </c>
      <c r="R748" s="7">
        <f>IF($Y748="","",SUMIFS('Per Line'!$Y$2:$Y$8001,'Per Line'!$AG$2:$AG$8001,$B748&amp;"|"&amp;$C748,'Per Line'!$AJ$2:$AJ$8001,1,'Per Line'!$AK$2:$AK$8001,0))</f>
        <v/>
      </c>
      <c r="S748" s="7">
        <f>IF($Y748="","",R748*Q748)</f>
        <v/>
      </c>
      <c r="T748" s="7">
        <f>IF($Y748="","",S748+P748)</f>
        <v/>
      </c>
      <c r="U748" s="7">
        <f>IF($Y748="","",V748-T748)</f>
        <v/>
      </c>
      <c r="V748" s="7">
        <f>IF($Y748="","",O748+R748+M748)</f>
        <v/>
      </c>
      <c r="W748" s="7">
        <f>IF($Y748="","",V748-T748-K748)</f>
        <v/>
      </c>
      <c r="X748" s="12" t="n"/>
      <c r="Y748" s="13">
        <f>IF(ROWS($Y$2:$Y748)&lt;=MAX('Per Line'!$AI$2:$AI$8001),MATCH(ROWS($Y$2:$Y748),'Per Line'!$AI$2:$AI$8001,0),"")</f>
        <v/>
      </c>
    </row>
    <row r="749">
      <c r="A749" s="12" t="n"/>
      <c r="B749">
        <f>IF($Y749="","",INDEX('Per Line'!$F$2:$F$8001,$Y749)&amp;"")</f>
        <v/>
      </c>
      <c r="C749">
        <f>IF($Y749="","",INDEX('Per Line'!$D$2:$D$8001,$Y749)&amp;"")</f>
        <v/>
      </c>
      <c r="D749">
        <f>IF($Y749="","",INDEX('Per Line'!$B$2:$B$8001,$Y749))</f>
        <v/>
      </c>
      <c r="E749">
        <f>IF($Y749="","",INDEX('Per Line'!$C$2:$C$8001,$Y749)&amp;"")</f>
        <v/>
      </c>
      <c r="F749">
        <f>IF($Y749="","",INDEX('Per Line'!$G$2:$G$8001,$Y749)&amp;"")</f>
        <v/>
      </c>
      <c r="G749">
        <f>IF($Y749="","",INDEX('Per Line'!$L$2:$L$8001,$Y749)&amp;"")</f>
        <v/>
      </c>
      <c r="H749">
        <f>IF($Y749="","",INDEX('Per Line'!$M$2:$M$8001,$Y749)&amp;"")</f>
        <v/>
      </c>
      <c r="I749">
        <f>IF($Y749="","",INDEX('Per Line'!$N$2:$N$8001,$Y749)&amp;"")</f>
        <v/>
      </c>
      <c r="J749">
        <f>IF($Y749="","",INDEX('Per Line'!$Q$2:$Q$8001,$Y749))</f>
        <v/>
      </c>
      <c r="K749" s="7">
        <f>IF($Y749="","",J749*V749/100)</f>
        <v/>
      </c>
      <c r="L749">
        <f>IF($Y749="","",INDEX('Per Line'!$K$2:$K$8001,$Y749)&amp;"")</f>
        <v/>
      </c>
      <c r="M749" s="7">
        <f>IF($Y749="","",SUMIFS('Per Line'!$Y$2:$Y$8001,'Per Line'!$AG$2:$AG$8001,$B749&amp;"|"&amp;$C749,'Per Line'!$AK$2:$AK$8001,1))</f>
        <v/>
      </c>
      <c r="N749">
        <f>IF($Y749="","",Settings!$C$7)</f>
        <v/>
      </c>
      <c r="O749" s="7">
        <f>IF($Y749="","",SUMIFS('Per Line'!$Y$2:$Y$8001,'Per Line'!$AG$2:$AG$8001,$B749&amp;"|"&amp;$C749,'Per Line'!$AJ$2:$AJ$8001,0,'Per Line'!$AK$2:$AK$8001,0))</f>
        <v/>
      </c>
      <c r="P749" s="7">
        <f>IF($Y749="","",O749*N749)</f>
        <v/>
      </c>
      <c r="Q749">
        <f>IF($Y749="","",Settings!$C$6)</f>
        <v/>
      </c>
      <c r="R749" s="7">
        <f>IF($Y749="","",SUMIFS('Per Line'!$Y$2:$Y$8001,'Per Line'!$AG$2:$AG$8001,$B749&amp;"|"&amp;$C749,'Per Line'!$AJ$2:$AJ$8001,1,'Per Line'!$AK$2:$AK$8001,0))</f>
        <v/>
      </c>
      <c r="S749" s="7">
        <f>IF($Y749="","",R749*Q749)</f>
        <v/>
      </c>
      <c r="T749" s="7">
        <f>IF($Y749="","",S749+P749)</f>
        <v/>
      </c>
      <c r="U749" s="7">
        <f>IF($Y749="","",V749-T749)</f>
        <v/>
      </c>
      <c r="V749" s="7">
        <f>IF($Y749="","",O749+R749+M749)</f>
        <v/>
      </c>
      <c r="W749" s="7">
        <f>IF($Y749="","",V749-T749-K749)</f>
        <v/>
      </c>
      <c r="X749" s="12" t="n"/>
      <c r="Y749" s="13">
        <f>IF(ROWS($Y$2:$Y749)&lt;=MAX('Per Line'!$AI$2:$AI$8001),MATCH(ROWS($Y$2:$Y749),'Per Line'!$AI$2:$AI$8001,0),"")</f>
        <v/>
      </c>
    </row>
    <row r="750">
      <c r="A750" s="12" t="n"/>
      <c r="B750">
        <f>IF($Y750="","",INDEX('Per Line'!$F$2:$F$8001,$Y750)&amp;"")</f>
        <v/>
      </c>
      <c r="C750">
        <f>IF($Y750="","",INDEX('Per Line'!$D$2:$D$8001,$Y750)&amp;"")</f>
        <v/>
      </c>
      <c r="D750">
        <f>IF($Y750="","",INDEX('Per Line'!$B$2:$B$8001,$Y750))</f>
        <v/>
      </c>
      <c r="E750">
        <f>IF($Y750="","",INDEX('Per Line'!$C$2:$C$8001,$Y750)&amp;"")</f>
        <v/>
      </c>
      <c r="F750">
        <f>IF($Y750="","",INDEX('Per Line'!$G$2:$G$8001,$Y750)&amp;"")</f>
        <v/>
      </c>
      <c r="G750">
        <f>IF($Y750="","",INDEX('Per Line'!$L$2:$L$8001,$Y750)&amp;"")</f>
        <v/>
      </c>
      <c r="H750">
        <f>IF($Y750="","",INDEX('Per Line'!$M$2:$M$8001,$Y750)&amp;"")</f>
        <v/>
      </c>
      <c r="I750">
        <f>IF($Y750="","",INDEX('Per Line'!$N$2:$N$8001,$Y750)&amp;"")</f>
        <v/>
      </c>
      <c r="J750">
        <f>IF($Y750="","",INDEX('Per Line'!$Q$2:$Q$8001,$Y750))</f>
        <v/>
      </c>
      <c r="K750" s="7">
        <f>IF($Y750="","",J750*V750/100)</f>
        <v/>
      </c>
      <c r="L750">
        <f>IF($Y750="","",INDEX('Per Line'!$K$2:$K$8001,$Y750)&amp;"")</f>
        <v/>
      </c>
      <c r="M750" s="7">
        <f>IF($Y750="","",SUMIFS('Per Line'!$Y$2:$Y$8001,'Per Line'!$AG$2:$AG$8001,$B750&amp;"|"&amp;$C750,'Per Line'!$AK$2:$AK$8001,1))</f>
        <v/>
      </c>
      <c r="N750">
        <f>IF($Y750="","",Settings!$C$7)</f>
        <v/>
      </c>
      <c r="O750" s="7">
        <f>IF($Y750="","",SUMIFS('Per Line'!$Y$2:$Y$8001,'Per Line'!$AG$2:$AG$8001,$B750&amp;"|"&amp;$C750,'Per Line'!$AJ$2:$AJ$8001,0,'Per Line'!$AK$2:$AK$8001,0))</f>
        <v/>
      </c>
      <c r="P750" s="7">
        <f>IF($Y750="","",O750*N750)</f>
        <v/>
      </c>
      <c r="Q750">
        <f>IF($Y750="","",Settings!$C$6)</f>
        <v/>
      </c>
      <c r="R750" s="7">
        <f>IF($Y750="","",SUMIFS('Per Line'!$Y$2:$Y$8001,'Per Line'!$AG$2:$AG$8001,$B750&amp;"|"&amp;$C750,'Per Line'!$AJ$2:$AJ$8001,1,'Per Line'!$AK$2:$AK$8001,0))</f>
        <v/>
      </c>
      <c r="S750" s="7">
        <f>IF($Y750="","",R750*Q750)</f>
        <v/>
      </c>
      <c r="T750" s="7">
        <f>IF($Y750="","",S750+P750)</f>
        <v/>
      </c>
      <c r="U750" s="7">
        <f>IF($Y750="","",V750-T750)</f>
        <v/>
      </c>
      <c r="V750" s="7">
        <f>IF($Y750="","",O750+R750+M750)</f>
        <v/>
      </c>
      <c r="W750" s="7">
        <f>IF($Y750="","",V750-T750-K750)</f>
        <v/>
      </c>
      <c r="X750" s="12" t="n"/>
      <c r="Y750" s="13">
        <f>IF(ROWS($Y$2:$Y750)&lt;=MAX('Per Line'!$AI$2:$AI$8001),MATCH(ROWS($Y$2:$Y750),'Per Line'!$AI$2:$AI$8001,0),"")</f>
        <v/>
      </c>
    </row>
    <row r="751">
      <c r="A751" s="12" t="n"/>
      <c r="B751">
        <f>IF($Y751="","",INDEX('Per Line'!$F$2:$F$8001,$Y751)&amp;"")</f>
        <v/>
      </c>
      <c r="C751">
        <f>IF($Y751="","",INDEX('Per Line'!$D$2:$D$8001,$Y751)&amp;"")</f>
        <v/>
      </c>
      <c r="D751">
        <f>IF($Y751="","",INDEX('Per Line'!$B$2:$B$8001,$Y751))</f>
        <v/>
      </c>
      <c r="E751">
        <f>IF($Y751="","",INDEX('Per Line'!$C$2:$C$8001,$Y751)&amp;"")</f>
        <v/>
      </c>
      <c r="F751">
        <f>IF($Y751="","",INDEX('Per Line'!$G$2:$G$8001,$Y751)&amp;"")</f>
        <v/>
      </c>
      <c r="G751">
        <f>IF($Y751="","",INDEX('Per Line'!$L$2:$L$8001,$Y751)&amp;"")</f>
        <v/>
      </c>
      <c r="H751">
        <f>IF($Y751="","",INDEX('Per Line'!$M$2:$M$8001,$Y751)&amp;"")</f>
        <v/>
      </c>
      <c r="I751">
        <f>IF($Y751="","",INDEX('Per Line'!$N$2:$N$8001,$Y751)&amp;"")</f>
        <v/>
      </c>
      <c r="J751">
        <f>IF($Y751="","",INDEX('Per Line'!$Q$2:$Q$8001,$Y751))</f>
        <v/>
      </c>
      <c r="K751" s="7">
        <f>IF($Y751="","",J751*V751/100)</f>
        <v/>
      </c>
      <c r="L751">
        <f>IF($Y751="","",INDEX('Per Line'!$K$2:$K$8001,$Y751)&amp;"")</f>
        <v/>
      </c>
      <c r="M751" s="7">
        <f>IF($Y751="","",SUMIFS('Per Line'!$Y$2:$Y$8001,'Per Line'!$AG$2:$AG$8001,$B751&amp;"|"&amp;$C751,'Per Line'!$AK$2:$AK$8001,1))</f>
        <v/>
      </c>
      <c r="N751">
        <f>IF($Y751="","",Settings!$C$7)</f>
        <v/>
      </c>
      <c r="O751" s="7">
        <f>IF($Y751="","",SUMIFS('Per Line'!$Y$2:$Y$8001,'Per Line'!$AG$2:$AG$8001,$B751&amp;"|"&amp;$C751,'Per Line'!$AJ$2:$AJ$8001,0,'Per Line'!$AK$2:$AK$8001,0))</f>
        <v/>
      </c>
      <c r="P751" s="7">
        <f>IF($Y751="","",O751*N751)</f>
        <v/>
      </c>
      <c r="Q751">
        <f>IF($Y751="","",Settings!$C$6)</f>
        <v/>
      </c>
      <c r="R751" s="7">
        <f>IF($Y751="","",SUMIFS('Per Line'!$Y$2:$Y$8001,'Per Line'!$AG$2:$AG$8001,$B751&amp;"|"&amp;$C751,'Per Line'!$AJ$2:$AJ$8001,1,'Per Line'!$AK$2:$AK$8001,0))</f>
        <v/>
      </c>
      <c r="S751" s="7">
        <f>IF($Y751="","",R751*Q751)</f>
        <v/>
      </c>
      <c r="T751" s="7">
        <f>IF($Y751="","",S751+P751)</f>
        <v/>
      </c>
      <c r="U751" s="7">
        <f>IF($Y751="","",V751-T751)</f>
        <v/>
      </c>
      <c r="V751" s="7">
        <f>IF($Y751="","",O751+R751+M751)</f>
        <v/>
      </c>
      <c r="W751" s="7">
        <f>IF($Y751="","",V751-T751-K751)</f>
        <v/>
      </c>
      <c r="X751" s="12" t="n"/>
      <c r="Y751" s="13">
        <f>IF(ROWS($Y$2:$Y751)&lt;=MAX('Per Line'!$AI$2:$AI$8001),MATCH(ROWS($Y$2:$Y751),'Per Line'!$AI$2:$AI$8001,0),"")</f>
        <v/>
      </c>
    </row>
    <row r="752">
      <c r="A752" s="12" t="n"/>
      <c r="B752">
        <f>IF($Y752="","",INDEX('Per Line'!$F$2:$F$8001,$Y752)&amp;"")</f>
        <v/>
      </c>
      <c r="C752">
        <f>IF($Y752="","",INDEX('Per Line'!$D$2:$D$8001,$Y752)&amp;"")</f>
        <v/>
      </c>
      <c r="D752">
        <f>IF($Y752="","",INDEX('Per Line'!$B$2:$B$8001,$Y752))</f>
        <v/>
      </c>
      <c r="E752">
        <f>IF($Y752="","",INDEX('Per Line'!$C$2:$C$8001,$Y752)&amp;"")</f>
        <v/>
      </c>
      <c r="F752">
        <f>IF($Y752="","",INDEX('Per Line'!$G$2:$G$8001,$Y752)&amp;"")</f>
        <v/>
      </c>
      <c r="G752">
        <f>IF($Y752="","",INDEX('Per Line'!$L$2:$L$8001,$Y752)&amp;"")</f>
        <v/>
      </c>
      <c r="H752">
        <f>IF($Y752="","",INDEX('Per Line'!$M$2:$M$8001,$Y752)&amp;"")</f>
        <v/>
      </c>
      <c r="I752">
        <f>IF($Y752="","",INDEX('Per Line'!$N$2:$N$8001,$Y752)&amp;"")</f>
        <v/>
      </c>
      <c r="J752">
        <f>IF($Y752="","",INDEX('Per Line'!$Q$2:$Q$8001,$Y752))</f>
        <v/>
      </c>
      <c r="K752" s="7">
        <f>IF($Y752="","",J752*V752/100)</f>
        <v/>
      </c>
      <c r="L752">
        <f>IF($Y752="","",INDEX('Per Line'!$K$2:$K$8001,$Y752)&amp;"")</f>
        <v/>
      </c>
      <c r="M752" s="7">
        <f>IF($Y752="","",SUMIFS('Per Line'!$Y$2:$Y$8001,'Per Line'!$AG$2:$AG$8001,$B752&amp;"|"&amp;$C752,'Per Line'!$AK$2:$AK$8001,1))</f>
        <v/>
      </c>
      <c r="N752">
        <f>IF($Y752="","",Settings!$C$7)</f>
        <v/>
      </c>
      <c r="O752" s="7">
        <f>IF($Y752="","",SUMIFS('Per Line'!$Y$2:$Y$8001,'Per Line'!$AG$2:$AG$8001,$B752&amp;"|"&amp;$C752,'Per Line'!$AJ$2:$AJ$8001,0,'Per Line'!$AK$2:$AK$8001,0))</f>
        <v/>
      </c>
      <c r="P752" s="7">
        <f>IF($Y752="","",O752*N752)</f>
        <v/>
      </c>
      <c r="Q752">
        <f>IF($Y752="","",Settings!$C$6)</f>
        <v/>
      </c>
      <c r="R752" s="7">
        <f>IF($Y752="","",SUMIFS('Per Line'!$Y$2:$Y$8001,'Per Line'!$AG$2:$AG$8001,$B752&amp;"|"&amp;$C752,'Per Line'!$AJ$2:$AJ$8001,1,'Per Line'!$AK$2:$AK$8001,0))</f>
        <v/>
      </c>
      <c r="S752" s="7">
        <f>IF($Y752="","",R752*Q752)</f>
        <v/>
      </c>
      <c r="T752" s="7">
        <f>IF($Y752="","",S752+P752)</f>
        <v/>
      </c>
      <c r="U752" s="7">
        <f>IF($Y752="","",V752-T752)</f>
        <v/>
      </c>
      <c r="V752" s="7">
        <f>IF($Y752="","",O752+R752+M752)</f>
        <v/>
      </c>
      <c r="W752" s="7">
        <f>IF($Y752="","",V752-T752-K752)</f>
        <v/>
      </c>
      <c r="X752" s="12" t="n"/>
      <c r="Y752" s="13">
        <f>IF(ROWS($Y$2:$Y752)&lt;=MAX('Per Line'!$AI$2:$AI$8001),MATCH(ROWS($Y$2:$Y752),'Per Line'!$AI$2:$AI$8001,0),"")</f>
        <v/>
      </c>
    </row>
    <row r="753">
      <c r="A753" s="12" t="n"/>
      <c r="B753">
        <f>IF($Y753="","",INDEX('Per Line'!$F$2:$F$8001,$Y753)&amp;"")</f>
        <v/>
      </c>
      <c r="C753">
        <f>IF($Y753="","",INDEX('Per Line'!$D$2:$D$8001,$Y753)&amp;"")</f>
        <v/>
      </c>
      <c r="D753">
        <f>IF($Y753="","",INDEX('Per Line'!$B$2:$B$8001,$Y753))</f>
        <v/>
      </c>
      <c r="E753">
        <f>IF($Y753="","",INDEX('Per Line'!$C$2:$C$8001,$Y753)&amp;"")</f>
        <v/>
      </c>
      <c r="F753">
        <f>IF($Y753="","",INDEX('Per Line'!$G$2:$G$8001,$Y753)&amp;"")</f>
        <v/>
      </c>
      <c r="G753">
        <f>IF($Y753="","",INDEX('Per Line'!$L$2:$L$8001,$Y753)&amp;"")</f>
        <v/>
      </c>
      <c r="H753">
        <f>IF($Y753="","",INDEX('Per Line'!$M$2:$M$8001,$Y753)&amp;"")</f>
        <v/>
      </c>
      <c r="I753">
        <f>IF($Y753="","",INDEX('Per Line'!$N$2:$N$8001,$Y753)&amp;"")</f>
        <v/>
      </c>
      <c r="J753">
        <f>IF($Y753="","",INDEX('Per Line'!$Q$2:$Q$8001,$Y753))</f>
        <v/>
      </c>
      <c r="K753" s="7">
        <f>IF($Y753="","",J753*V753/100)</f>
        <v/>
      </c>
      <c r="L753">
        <f>IF($Y753="","",INDEX('Per Line'!$K$2:$K$8001,$Y753)&amp;"")</f>
        <v/>
      </c>
      <c r="M753" s="7">
        <f>IF($Y753="","",SUMIFS('Per Line'!$Y$2:$Y$8001,'Per Line'!$AG$2:$AG$8001,$B753&amp;"|"&amp;$C753,'Per Line'!$AK$2:$AK$8001,1))</f>
        <v/>
      </c>
      <c r="N753">
        <f>IF($Y753="","",Settings!$C$7)</f>
        <v/>
      </c>
      <c r="O753" s="7">
        <f>IF($Y753="","",SUMIFS('Per Line'!$Y$2:$Y$8001,'Per Line'!$AG$2:$AG$8001,$B753&amp;"|"&amp;$C753,'Per Line'!$AJ$2:$AJ$8001,0,'Per Line'!$AK$2:$AK$8001,0))</f>
        <v/>
      </c>
      <c r="P753" s="7">
        <f>IF($Y753="","",O753*N753)</f>
        <v/>
      </c>
      <c r="Q753">
        <f>IF($Y753="","",Settings!$C$6)</f>
        <v/>
      </c>
      <c r="R753" s="7">
        <f>IF($Y753="","",SUMIFS('Per Line'!$Y$2:$Y$8001,'Per Line'!$AG$2:$AG$8001,$B753&amp;"|"&amp;$C753,'Per Line'!$AJ$2:$AJ$8001,1,'Per Line'!$AK$2:$AK$8001,0))</f>
        <v/>
      </c>
      <c r="S753" s="7">
        <f>IF($Y753="","",R753*Q753)</f>
        <v/>
      </c>
      <c r="T753" s="7">
        <f>IF($Y753="","",S753+P753)</f>
        <v/>
      </c>
      <c r="U753" s="7">
        <f>IF($Y753="","",V753-T753)</f>
        <v/>
      </c>
      <c r="V753" s="7">
        <f>IF($Y753="","",O753+R753+M753)</f>
        <v/>
      </c>
      <c r="W753" s="7">
        <f>IF($Y753="","",V753-T753-K753)</f>
        <v/>
      </c>
      <c r="X753" s="12" t="n"/>
      <c r="Y753" s="13">
        <f>IF(ROWS($Y$2:$Y753)&lt;=MAX('Per Line'!$AI$2:$AI$8001),MATCH(ROWS($Y$2:$Y753),'Per Line'!$AI$2:$AI$8001,0),"")</f>
        <v/>
      </c>
    </row>
    <row r="754">
      <c r="A754" s="12" t="n"/>
      <c r="B754">
        <f>IF($Y754="","",INDEX('Per Line'!$F$2:$F$8001,$Y754)&amp;"")</f>
        <v/>
      </c>
      <c r="C754">
        <f>IF($Y754="","",INDEX('Per Line'!$D$2:$D$8001,$Y754)&amp;"")</f>
        <v/>
      </c>
      <c r="D754">
        <f>IF($Y754="","",INDEX('Per Line'!$B$2:$B$8001,$Y754))</f>
        <v/>
      </c>
      <c r="E754">
        <f>IF($Y754="","",INDEX('Per Line'!$C$2:$C$8001,$Y754)&amp;"")</f>
        <v/>
      </c>
      <c r="F754">
        <f>IF($Y754="","",INDEX('Per Line'!$G$2:$G$8001,$Y754)&amp;"")</f>
        <v/>
      </c>
      <c r="G754">
        <f>IF($Y754="","",INDEX('Per Line'!$L$2:$L$8001,$Y754)&amp;"")</f>
        <v/>
      </c>
      <c r="H754">
        <f>IF($Y754="","",INDEX('Per Line'!$M$2:$M$8001,$Y754)&amp;"")</f>
        <v/>
      </c>
      <c r="I754">
        <f>IF($Y754="","",INDEX('Per Line'!$N$2:$N$8001,$Y754)&amp;"")</f>
        <v/>
      </c>
      <c r="J754">
        <f>IF($Y754="","",INDEX('Per Line'!$Q$2:$Q$8001,$Y754))</f>
        <v/>
      </c>
      <c r="K754" s="7">
        <f>IF($Y754="","",J754*V754/100)</f>
        <v/>
      </c>
      <c r="L754">
        <f>IF($Y754="","",INDEX('Per Line'!$K$2:$K$8001,$Y754)&amp;"")</f>
        <v/>
      </c>
      <c r="M754" s="7">
        <f>IF($Y754="","",SUMIFS('Per Line'!$Y$2:$Y$8001,'Per Line'!$AG$2:$AG$8001,$B754&amp;"|"&amp;$C754,'Per Line'!$AK$2:$AK$8001,1))</f>
        <v/>
      </c>
      <c r="N754">
        <f>IF($Y754="","",Settings!$C$7)</f>
        <v/>
      </c>
      <c r="O754" s="7">
        <f>IF($Y754="","",SUMIFS('Per Line'!$Y$2:$Y$8001,'Per Line'!$AG$2:$AG$8001,$B754&amp;"|"&amp;$C754,'Per Line'!$AJ$2:$AJ$8001,0,'Per Line'!$AK$2:$AK$8001,0))</f>
        <v/>
      </c>
      <c r="P754" s="7">
        <f>IF($Y754="","",O754*N754)</f>
        <v/>
      </c>
      <c r="Q754">
        <f>IF($Y754="","",Settings!$C$6)</f>
        <v/>
      </c>
      <c r="R754" s="7">
        <f>IF($Y754="","",SUMIFS('Per Line'!$Y$2:$Y$8001,'Per Line'!$AG$2:$AG$8001,$B754&amp;"|"&amp;$C754,'Per Line'!$AJ$2:$AJ$8001,1,'Per Line'!$AK$2:$AK$8001,0))</f>
        <v/>
      </c>
      <c r="S754" s="7">
        <f>IF($Y754="","",R754*Q754)</f>
        <v/>
      </c>
      <c r="T754" s="7">
        <f>IF($Y754="","",S754+P754)</f>
        <v/>
      </c>
      <c r="U754" s="7">
        <f>IF($Y754="","",V754-T754)</f>
        <v/>
      </c>
      <c r="V754" s="7">
        <f>IF($Y754="","",O754+R754+M754)</f>
        <v/>
      </c>
      <c r="W754" s="7">
        <f>IF($Y754="","",V754-T754-K754)</f>
        <v/>
      </c>
      <c r="X754" s="12" t="n"/>
      <c r="Y754" s="13">
        <f>IF(ROWS($Y$2:$Y754)&lt;=MAX('Per Line'!$AI$2:$AI$8001),MATCH(ROWS($Y$2:$Y754),'Per Line'!$AI$2:$AI$8001,0),"")</f>
        <v/>
      </c>
    </row>
    <row r="755">
      <c r="A755" s="12" t="n"/>
      <c r="B755">
        <f>IF($Y755="","",INDEX('Per Line'!$F$2:$F$8001,$Y755)&amp;"")</f>
        <v/>
      </c>
      <c r="C755">
        <f>IF($Y755="","",INDEX('Per Line'!$D$2:$D$8001,$Y755)&amp;"")</f>
        <v/>
      </c>
      <c r="D755">
        <f>IF($Y755="","",INDEX('Per Line'!$B$2:$B$8001,$Y755))</f>
        <v/>
      </c>
      <c r="E755">
        <f>IF($Y755="","",INDEX('Per Line'!$C$2:$C$8001,$Y755)&amp;"")</f>
        <v/>
      </c>
      <c r="F755">
        <f>IF($Y755="","",INDEX('Per Line'!$G$2:$G$8001,$Y755)&amp;"")</f>
        <v/>
      </c>
      <c r="G755">
        <f>IF($Y755="","",INDEX('Per Line'!$L$2:$L$8001,$Y755)&amp;"")</f>
        <v/>
      </c>
      <c r="H755">
        <f>IF($Y755="","",INDEX('Per Line'!$M$2:$M$8001,$Y755)&amp;"")</f>
        <v/>
      </c>
      <c r="I755">
        <f>IF($Y755="","",INDEX('Per Line'!$N$2:$N$8001,$Y755)&amp;"")</f>
        <v/>
      </c>
      <c r="J755">
        <f>IF($Y755="","",INDEX('Per Line'!$Q$2:$Q$8001,$Y755))</f>
        <v/>
      </c>
      <c r="K755" s="7">
        <f>IF($Y755="","",J755*V755/100)</f>
        <v/>
      </c>
      <c r="L755">
        <f>IF($Y755="","",INDEX('Per Line'!$K$2:$K$8001,$Y755)&amp;"")</f>
        <v/>
      </c>
      <c r="M755" s="7">
        <f>IF($Y755="","",SUMIFS('Per Line'!$Y$2:$Y$8001,'Per Line'!$AG$2:$AG$8001,$B755&amp;"|"&amp;$C755,'Per Line'!$AK$2:$AK$8001,1))</f>
        <v/>
      </c>
      <c r="N755">
        <f>IF($Y755="","",Settings!$C$7)</f>
        <v/>
      </c>
      <c r="O755" s="7">
        <f>IF($Y755="","",SUMIFS('Per Line'!$Y$2:$Y$8001,'Per Line'!$AG$2:$AG$8001,$B755&amp;"|"&amp;$C755,'Per Line'!$AJ$2:$AJ$8001,0,'Per Line'!$AK$2:$AK$8001,0))</f>
        <v/>
      </c>
      <c r="P755" s="7">
        <f>IF($Y755="","",O755*N755)</f>
        <v/>
      </c>
      <c r="Q755">
        <f>IF($Y755="","",Settings!$C$6)</f>
        <v/>
      </c>
      <c r="R755" s="7">
        <f>IF($Y755="","",SUMIFS('Per Line'!$Y$2:$Y$8001,'Per Line'!$AG$2:$AG$8001,$B755&amp;"|"&amp;$C755,'Per Line'!$AJ$2:$AJ$8001,1,'Per Line'!$AK$2:$AK$8001,0))</f>
        <v/>
      </c>
      <c r="S755" s="7">
        <f>IF($Y755="","",R755*Q755)</f>
        <v/>
      </c>
      <c r="T755" s="7">
        <f>IF($Y755="","",S755+P755)</f>
        <v/>
      </c>
      <c r="U755" s="7">
        <f>IF($Y755="","",V755-T755)</f>
        <v/>
      </c>
      <c r="V755" s="7">
        <f>IF($Y755="","",O755+R755+M755)</f>
        <v/>
      </c>
      <c r="W755" s="7">
        <f>IF($Y755="","",V755-T755-K755)</f>
        <v/>
      </c>
      <c r="X755" s="12" t="n"/>
      <c r="Y755" s="13">
        <f>IF(ROWS($Y$2:$Y755)&lt;=MAX('Per Line'!$AI$2:$AI$8001),MATCH(ROWS($Y$2:$Y755),'Per Line'!$AI$2:$AI$8001,0),"")</f>
        <v/>
      </c>
    </row>
    <row r="756">
      <c r="A756" s="12" t="n"/>
      <c r="B756">
        <f>IF($Y756="","",INDEX('Per Line'!$F$2:$F$8001,$Y756)&amp;"")</f>
        <v/>
      </c>
      <c r="C756">
        <f>IF($Y756="","",INDEX('Per Line'!$D$2:$D$8001,$Y756)&amp;"")</f>
        <v/>
      </c>
      <c r="D756">
        <f>IF($Y756="","",INDEX('Per Line'!$B$2:$B$8001,$Y756))</f>
        <v/>
      </c>
      <c r="E756">
        <f>IF($Y756="","",INDEX('Per Line'!$C$2:$C$8001,$Y756)&amp;"")</f>
        <v/>
      </c>
      <c r="F756">
        <f>IF($Y756="","",INDEX('Per Line'!$G$2:$G$8001,$Y756)&amp;"")</f>
        <v/>
      </c>
      <c r="G756">
        <f>IF($Y756="","",INDEX('Per Line'!$L$2:$L$8001,$Y756)&amp;"")</f>
        <v/>
      </c>
      <c r="H756">
        <f>IF($Y756="","",INDEX('Per Line'!$M$2:$M$8001,$Y756)&amp;"")</f>
        <v/>
      </c>
      <c r="I756">
        <f>IF($Y756="","",INDEX('Per Line'!$N$2:$N$8001,$Y756)&amp;"")</f>
        <v/>
      </c>
      <c r="J756">
        <f>IF($Y756="","",INDEX('Per Line'!$Q$2:$Q$8001,$Y756))</f>
        <v/>
      </c>
      <c r="K756" s="7">
        <f>IF($Y756="","",J756*V756/100)</f>
        <v/>
      </c>
      <c r="L756">
        <f>IF($Y756="","",INDEX('Per Line'!$K$2:$K$8001,$Y756)&amp;"")</f>
        <v/>
      </c>
      <c r="M756" s="7">
        <f>IF($Y756="","",SUMIFS('Per Line'!$Y$2:$Y$8001,'Per Line'!$AG$2:$AG$8001,$B756&amp;"|"&amp;$C756,'Per Line'!$AK$2:$AK$8001,1))</f>
        <v/>
      </c>
      <c r="N756">
        <f>IF($Y756="","",Settings!$C$7)</f>
        <v/>
      </c>
      <c r="O756" s="7">
        <f>IF($Y756="","",SUMIFS('Per Line'!$Y$2:$Y$8001,'Per Line'!$AG$2:$AG$8001,$B756&amp;"|"&amp;$C756,'Per Line'!$AJ$2:$AJ$8001,0,'Per Line'!$AK$2:$AK$8001,0))</f>
        <v/>
      </c>
      <c r="P756" s="7">
        <f>IF($Y756="","",O756*N756)</f>
        <v/>
      </c>
      <c r="Q756">
        <f>IF($Y756="","",Settings!$C$6)</f>
        <v/>
      </c>
      <c r="R756" s="7">
        <f>IF($Y756="","",SUMIFS('Per Line'!$Y$2:$Y$8001,'Per Line'!$AG$2:$AG$8001,$B756&amp;"|"&amp;$C756,'Per Line'!$AJ$2:$AJ$8001,1,'Per Line'!$AK$2:$AK$8001,0))</f>
        <v/>
      </c>
      <c r="S756" s="7">
        <f>IF($Y756="","",R756*Q756)</f>
        <v/>
      </c>
      <c r="T756" s="7">
        <f>IF($Y756="","",S756+P756)</f>
        <v/>
      </c>
      <c r="U756" s="7">
        <f>IF($Y756="","",V756-T756)</f>
        <v/>
      </c>
      <c r="V756" s="7">
        <f>IF($Y756="","",O756+R756+M756)</f>
        <v/>
      </c>
      <c r="W756" s="7">
        <f>IF($Y756="","",V756-T756-K756)</f>
        <v/>
      </c>
      <c r="X756" s="12" t="n"/>
      <c r="Y756" s="13">
        <f>IF(ROWS($Y$2:$Y756)&lt;=MAX('Per Line'!$AI$2:$AI$8001),MATCH(ROWS($Y$2:$Y756),'Per Line'!$AI$2:$AI$8001,0),"")</f>
        <v/>
      </c>
    </row>
    <row r="757">
      <c r="A757" s="12" t="n"/>
      <c r="B757">
        <f>IF($Y757="","",INDEX('Per Line'!$F$2:$F$8001,$Y757)&amp;"")</f>
        <v/>
      </c>
      <c r="C757">
        <f>IF($Y757="","",INDEX('Per Line'!$D$2:$D$8001,$Y757)&amp;"")</f>
        <v/>
      </c>
      <c r="D757">
        <f>IF($Y757="","",INDEX('Per Line'!$B$2:$B$8001,$Y757))</f>
        <v/>
      </c>
      <c r="E757">
        <f>IF($Y757="","",INDEX('Per Line'!$C$2:$C$8001,$Y757)&amp;"")</f>
        <v/>
      </c>
      <c r="F757">
        <f>IF($Y757="","",INDEX('Per Line'!$G$2:$G$8001,$Y757)&amp;"")</f>
        <v/>
      </c>
      <c r="G757">
        <f>IF($Y757="","",INDEX('Per Line'!$L$2:$L$8001,$Y757)&amp;"")</f>
        <v/>
      </c>
      <c r="H757">
        <f>IF($Y757="","",INDEX('Per Line'!$M$2:$M$8001,$Y757)&amp;"")</f>
        <v/>
      </c>
      <c r="I757">
        <f>IF($Y757="","",INDEX('Per Line'!$N$2:$N$8001,$Y757)&amp;"")</f>
        <v/>
      </c>
      <c r="J757">
        <f>IF($Y757="","",INDEX('Per Line'!$Q$2:$Q$8001,$Y757))</f>
        <v/>
      </c>
      <c r="K757" s="7">
        <f>IF($Y757="","",J757*V757/100)</f>
        <v/>
      </c>
      <c r="L757">
        <f>IF($Y757="","",INDEX('Per Line'!$K$2:$K$8001,$Y757)&amp;"")</f>
        <v/>
      </c>
      <c r="M757" s="7">
        <f>IF($Y757="","",SUMIFS('Per Line'!$Y$2:$Y$8001,'Per Line'!$AG$2:$AG$8001,$B757&amp;"|"&amp;$C757,'Per Line'!$AK$2:$AK$8001,1))</f>
        <v/>
      </c>
      <c r="N757">
        <f>IF($Y757="","",Settings!$C$7)</f>
        <v/>
      </c>
      <c r="O757" s="7">
        <f>IF($Y757="","",SUMIFS('Per Line'!$Y$2:$Y$8001,'Per Line'!$AG$2:$AG$8001,$B757&amp;"|"&amp;$C757,'Per Line'!$AJ$2:$AJ$8001,0,'Per Line'!$AK$2:$AK$8001,0))</f>
        <v/>
      </c>
      <c r="P757" s="7">
        <f>IF($Y757="","",O757*N757)</f>
        <v/>
      </c>
      <c r="Q757">
        <f>IF($Y757="","",Settings!$C$6)</f>
        <v/>
      </c>
      <c r="R757" s="7">
        <f>IF($Y757="","",SUMIFS('Per Line'!$Y$2:$Y$8001,'Per Line'!$AG$2:$AG$8001,$B757&amp;"|"&amp;$C757,'Per Line'!$AJ$2:$AJ$8001,1,'Per Line'!$AK$2:$AK$8001,0))</f>
        <v/>
      </c>
      <c r="S757" s="7">
        <f>IF($Y757="","",R757*Q757)</f>
        <v/>
      </c>
      <c r="T757" s="7">
        <f>IF($Y757="","",S757+P757)</f>
        <v/>
      </c>
      <c r="U757" s="7">
        <f>IF($Y757="","",V757-T757)</f>
        <v/>
      </c>
      <c r="V757" s="7">
        <f>IF($Y757="","",O757+R757+M757)</f>
        <v/>
      </c>
      <c r="W757" s="7">
        <f>IF($Y757="","",V757-T757-K757)</f>
        <v/>
      </c>
      <c r="X757" s="12" t="n"/>
      <c r="Y757" s="13">
        <f>IF(ROWS($Y$2:$Y757)&lt;=MAX('Per Line'!$AI$2:$AI$8001),MATCH(ROWS($Y$2:$Y757),'Per Line'!$AI$2:$AI$8001,0),"")</f>
        <v/>
      </c>
    </row>
    <row r="758">
      <c r="A758" s="12" t="n"/>
      <c r="B758">
        <f>IF($Y758="","",INDEX('Per Line'!$F$2:$F$8001,$Y758)&amp;"")</f>
        <v/>
      </c>
      <c r="C758">
        <f>IF($Y758="","",INDEX('Per Line'!$D$2:$D$8001,$Y758)&amp;"")</f>
        <v/>
      </c>
      <c r="D758">
        <f>IF($Y758="","",INDEX('Per Line'!$B$2:$B$8001,$Y758))</f>
        <v/>
      </c>
      <c r="E758">
        <f>IF($Y758="","",INDEX('Per Line'!$C$2:$C$8001,$Y758)&amp;"")</f>
        <v/>
      </c>
      <c r="F758">
        <f>IF($Y758="","",INDEX('Per Line'!$G$2:$G$8001,$Y758)&amp;"")</f>
        <v/>
      </c>
      <c r="G758">
        <f>IF($Y758="","",INDEX('Per Line'!$L$2:$L$8001,$Y758)&amp;"")</f>
        <v/>
      </c>
      <c r="H758">
        <f>IF($Y758="","",INDEX('Per Line'!$M$2:$M$8001,$Y758)&amp;"")</f>
        <v/>
      </c>
      <c r="I758">
        <f>IF($Y758="","",INDEX('Per Line'!$N$2:$N$8001,$Y758)&amp;"")</f>
        <v/>
      </c>
      <c r="J758">
        <f>IF($Y758="","",INDEX('Per Line'!$Q$2:$Q$8001,$Y758))</f>
        <v/>
      </c>
      <c r="K758" s="7">
        <f>IF($Y758="","",J758*V758/100)</f>
        <v/>
      </c>
      <c r="L758">
        <f>IF($Y758="","",INDEX('Per Line'!$K$2:$K$8001,$Y758)&amp;"")</f>
        <v/>
      </c>
      <c r="M758" s="7">
        <f>IF($Y758="","",SUMIFS('Per Line'!$Y$2:$Y$8001,'Per Line'!$AG$2:$AG$8001,$B758&amp;"|"&amp;$C758,'Per Line'!$AK$2:$AK$8001,1))</f>
        <v/>
      </c>
      <c r="N758">
        <f>IF($Y758="","",Settings!$C$7)</f>
        <v/>
      </c>
      <c r="O758" s="7">
        <f>IF($Y758="","",SUMIFS('Per Line'!$Y$2:$Y$8001,'Per Line'!$AG$2:$AG$8001,$B758&amp;"|"&amp;$C758,'Per Line'!$AJ$2:$AJ$8001,0,'Per Line'!$AK$2:$AK$8001,0))</f>
        <v/>
      </c>
      <c r="P758" s="7">
        <f>IF($Y758="","",O758*N758)</f>
        <v/>
      </c>
      <c r="Q758">
        <f>IF($Y758="","",Settings!$C$6)</f>
        <v/>
      </c>
      <c r="R758" s="7">
        <f>IF($Y758="","",SUMIFS('Per Line'!$Y$2:$Y$8001,'Per Line'!$AG$2:$AG$8001,$B758&amp;"|"&amp;$C758,'Per Line'!$AJ$2:$AJ$8001,1,'Per Line'!$AK$2:$AK$8001,0))</f>
        <v/>
      </c>
      <c r="S758" s="7">
        <f>IF($Y758="","",R758*Q758)</f>
        <v/>
      </c>
      <c r="T758" s="7">
        <f>IF($Y758="","",S758+P758)</f>
        <v/>
      </c>
      <c r="U758" s="7">
        <f>IF($Y758="","",V758-T758)</f>
        <v/>
      </c>
      <c r="V758" s="7">
        <f>IF($Y758="","",O758+R758+M758)</f>
        <v/>
      </c>
      <c r="W758" s="7">
        <f>IF($Y758="","",V758-T758-K758)</f>
        <v/>
      </c>
      <c r="X758" s="12" t="n"/>
      <c r="Y758" s="13">
        <f>IF(ROWS($Y$2:$Y758)&lt;=MAX('Per Line'!$AI$2:$AI$8001),MATCH(ROWS($Y$2:$Y758),'Per Line'!$AI$2:$AI$8001,0),"")</f>
        <v/>
      </c>
    </row>
    <row r="759">
      <c r="A759" s="12" t="n"/>
      <c r="B759">
        <f>IF($Y759="","",INDEX('Per Line'!$F$2:$F$8001,$Y759)&amp;"")</f>
        <v/>
      </c>
      <c r="C759">
        <f>IF($Y759="","",INDEX('Per Line'!$D$2:$D$8001,$Y759)&amp;"")</f>
        <v/>
      </c>
      <c r="D759">
        <f>IF($Y759="","",INDEX('Per Line'!$B$2:$B$8001,$Y759))</f>
        <v/>
      </c>
      <c r="E759">
        <f>IF($Y759="","",INDEX('Per Line'!$C$2:$C$8001,$Y759)&amp;"")</f>
        <v/>
      </c>
      <c r="F759">
        <f>IF($Y759="","",INDEX('Per Line'!$G$2:$G$8001,$Y759)&amp;"")</f>
        <v/>
      </c>
      <c r="G759">
        <f>IF($Y759="","",INDEX('Per Line'!$L$2:$L$8001,$Y759)&amp;"")</f>
        <v/>
      </c>
      <c r="H759">
        <f>IF($Y759="","",INDEX('Per Line'!$M$2:$M$8001,$Y759)&amp;"")</f>
        <v/>
      </c>
      <c r="I759">
        <f>IF($Y759="","",INDEX('Per Line'!$N$2:$N$8001,$Y759)&amp;"")</f>
        <v/>
      </c>
      <c r="J759">
        <f>IF($Y759="","",INDEX('Per Line'!$Q$2:$Q$8001,$Y759))</f>
        <v/>
      </c>
      <c r="K759" s="7">
        <f>IF($Y759="","",J759*V759/100)</f>
        <v/>
      </c>
      <c r="L759">
        <f>IF($Y759="","",INDEX('Per Line'!$K$2:$K$8001,$Y759)&amp;"")</f>
        <v/>
      </c>
      <c r="M759" s="7">
        <f>IF($Y759="","",SUMIFS('Per Line'!$Y$2:$Y$8001,'Per Line'!$AG$2:$AG$8001,$B759&amp;"|"&amp;$C759,'Per Line'!$AK$2:$AK$8001,1))</f>
        <v/>
      </c>
      <c r="N759">
        <f>IF($Y759="","",Settings!$C$7)</f>
        <v/>
      </c>
      <c r="O759" s="7">
        <f>IF($Y759="","",SUMIFS('Per Line'!$Y$2:$Y$8001,'Per Line'!$AG$2:$AG$8001,$B759&amp;"|"&amp;$C759,'Per Line'!$AJ$2:$AJ$8001,0,'Per Line'!$AK$2:$AK$8001,0))</f>
        <v/>
      </c>
      <c r="P759" s="7">
        <f>IF($Y759="","",O759*N759)</f>
        <v/>
      </c>
      <c r="Q759">
        <f>IF($Y759="","",Settings!$C$6)</f>
        <v/>
      </c>
      <c r="R759" s="7">
        <f>IF($Y759="","",SUMIFS('Per Line'!$Y$2:$Y$8001,'Per Line'!$AG$2:$AG$8001,$B759&amp;"|"&amp;$C759,'Per Line'!$AJ$2:$AJ$8001,1,'Per Line'!$AK$2:$AK$8001,0))</f>
        <v/>
      </c>
      <c r="S759" s="7">
        <f>IF($Y759="","",R759*Q759)</f>
        <v/>
      </c>
      <c r="T759" s="7">
        <f>IF($Y759="","",S759+P759)</f>
        <v/>
      </c>
      <c r="U759" s="7">
        <f>IF($Y759="","",V759-T759)</f>
        <v/>
      </c>
      <c r="V759" s="7">
        <f>IF($Y759="","",O759+R759+M759)</f>
        <v/>
      </c>
      <c r="W759" s="7">
        <f>IF($Y759="","",V759-T759-K759)</f>
        <v/>
      </c>
      <c r="X759" s="12" t="n"/>
      <c r="Y759" s="13">
        <f>IF(ROWS($Y$2:$Y759)&lt;=MAX('Per Line'!$AI$2:$AI$8001),MATCH(ROWS($Y$2:$Y759),'Per Line'!$AI$2:$AI$8001,0),"")</f>
        <v/>
      </c>
    </row>
    <row r="760">
      <c r="A760" s="12" t="n"/>
      <c r="B760">
        <f>IF($Y760="","",INDEX('Per Line'!$F$2:$F$8001,$Y760)&amp;"")</f>
        <v/>
      </c>
      <c r="C760">
        <f>IF($Y760="","",INDEX('Per Line'!$D$2:$D$8001,$Y760)&amp;"")</f>
        <v/>
      </c>
      <c r="D760">
        <f>IF($Y760="","",INDEX('Per Line'!$B$2:$B$8001,$Y760))</f>
        <v/>
      </c>
      <c r="E760">
        <f>IF($Y760="","",INDEX('Per Line'!$C$2:$C$8001,$Y760)&amp;"")</f>
        <v/>
      </c>
      <c r="F760">
        <f>IF($Y760="","",INDEX('Per Line'!$G$2:$G$8001,$Y760)&amp;"")</f>
        <v/>
      </c>
      <c r="G760">
        <f>IF($Y760="","",INDEX('Per Line'!$L$2:$L$8001,$Y760)&amp;"")</f>
        <v/>
      </c>
      <c r="H760">
        <f>IF($Y760="","",INDEX('Per Line'!$M$2:$M$8001,$Y760)&amp;"")</f>
        <v/>
      </c>
      <c r="I760">
        <f>IF($Y760="","",INDEX('Per Line'!$N$2:$N$8001,$Y760)&amp;"")</f>
        <v/>
      </c>
      <c r="J760">
        <f>IF($Y760="","",INDEX('Per Line'!$Q$2:$Q$8001,$Y760))</f>
        <v/>
      </c>
      <c r="K760" s="7">
        <f>IF($Y760="","",J760*V760/100)</f>
        <v/>
      </c>
      <c r="L760">
        <f>IF($Y760="","",INDEX('Per Line'!$K$2:$K$8001,$Y760)&amp;"")</f>
        <v/>
      </c>
      <c r="M760" s="7">
        <f>IF($Y760="","",SUMIFS('Per Line'!$Y$2:$Y$8001,'Per Line'!$AG$2:$AG$8001,$B760&amp;"|"&amp;$C760,'Per Line'!$AK$2:$AK$8001,1))</f>
        <v/>
      </c>
      <c r="N760">
        <f>IF($Y760="","",Settings!$C$7)</f>
        <v/>
      </c>
      <c r="O760" s="7">
        <f>IF($Y760="","",SUMIFS('Per Line'!$Y$2:$Y$8001,'Per Line'!$AG$2:$AG$8001,$B760&amp;"|"&amp;$C760,'Per Line'!$AJ$2:$AJ$8001,0,'Per Line'!$AK$2:$AK$8001,0))</f>
        <v/>
      </c>
      <c r="P760" s="7">
        <f>IF($Y760="","",O760*N760)</f>
        <v/>
      </c>
      <c r="Q760">
        <f>IF($Y760="","",Settings!$C$6)</f>
        <v/>
      </c>
      <c r="R760" s="7">
        <f>IF($Y760="","",SUMIFS('Per Line'!$Y$2:$Y$8001,'Per Line'!$AG$2:$AG$8001,$B760&amp;"|"&amp;$C760,'Per Line'!$AJ$2:$AJ$8001,1,'Per Line'!$AK$2:$AK$8001,0))</f>
        <v/>
      </c>
      <c r="S760" s="7">
        <f>IF($Y760="","",R760*Q760)</f>
        <v/>
      </c>
      <c r="T760" s="7">
        <f>IF($Y760="","",S760+P760)</f>
        <v/>
      </c>
      <c r="U760" s="7">
        <f>IF($Y760="","",V760-T760)</f>
        <v/>
      </c>
      <c r="V760" s="7">
        <f>IF($Y760="","",O760+R760+M760)</f>
        <v/>
      </c>
      <c r="W760" s="7">
        <f>IF($Y760="","",V760-T760-K760)</f>
        <v/>
      </c>
      <c r="X760" s="12" t="n"/>
      <c r="Y760" s="13">
        <f>IF(ROWS($Y$2:$Y760)&lt;=MAX('Per Line'!$AI$2:$AI$8001),MATCH(ROWS($Y$2:$Y760),'Per Line'!$AI$2:$AI$8001,0),"")</f>
        <v/>
      </c>
    </row>
    <row r="761">
      <c r="A761" s="12" t="n"/>
      <c r="B761">
        <f>IF($Y761="","",INDEX('Per Line'!$F$2:$F$8001,$Y761)&amp;"")</f>
        <v/>
      </c>
      <c r="C761">
        <f>IF($Y761="","",INDEX('Per Line'!$D$2:$D$8001,$Y761)&amp;"")</f>
        <v/>
      </c>
      <c r="D761">
        <f>IF($Y761="","",INDEX('Per Line'!$B$2:$B$8001,$Y761))</f>
        <v/>
      </c>
      <c r="E761">
        <f>IF($Y761="","",INDEX('Per Line'!$C$2:$C$8001,$Y761)&amp;"")</f>
        <v/>
      </c>
      <c r="F761">
        <f>IF($Y761="","",INDEX('Per Line'!$G$2:$G$8001,$Y761)&amp;"")</f>
        <v/>
      </c>
      <c r="G761">
        <f>IF($Y761="","",INDEX('Per Line'!$L$2:$L$8001,$Y761)&amp;"")</f>
        <v/>
      </c>
      <c r="H761">
        <f>IF($Y761="","",INDEX('Per Line'!$M$2:$M$8001,$Y761)&amp;"")</f>
        <v/>
      </c>
      <c r="I761">
        <f>IF($Y761="","",INDEX('Per Line'!$N$2:$N$8001,$Y761)&amp;"")</f>
        <v/>
      </c>
      <c r="J761">
        <f>IF($Y761="","",INDEX('Per Line'!$Q$2:$Q$8001,$Y761))</f>
        <v/>
      </c>
      <c r="K761" s="7">
        <f>IF($Y761="","",J761*V761/100)</f>
        <v/>
      </c>
      <c r="L761">
        <f>IF($Y761="","",INDEX('Per Line'!$K$2:$K$8001,$Y761)&amp;"")</f>
        <v/>
      </c>
      <c r="M761" s="7">
        <f>IF($Y761="","",SUMIFS('Per Line'!$Y$2:$Y$8001,'Per Line'!$AG$2:$AG$8001,$B761&amp;"|"&amp;$C761,'Per Line'!$AK$2:$AK$8001,1))</f>
        <v/>
      </c>
      <c r="N761">
        <f>IF($Y761="","",Settings!$C$7)</f>
        <v/>
      </c>
      <c r="O761" s="7">
        <f>IF($Y761="","",SUMIFS('Per Line'!$Y$2:$Y$8001,'Per Line'!$AG$2:$AG$8001,$B761&amp;"|"&amp;$C761,'Per Line'!$AJ$2:$AJ$8001,0,'Per Line'!$AK$2:$AK$8001,0))</f>
        <v/>
      </c>
      <c r="P761" s="7">
        <f>IF($Y761="","",O761*N761)</f>
        <v/>
      </c>
      <c r="Q761">
        <f>IF($Y761="","",Settings!$C$6)</f>
        <v/>
      </c>
      <c r="R761" s="7">
        <f>IF($Y761="","",SUMIFS('Per Line'!$Y$2:$Y$8001,'Per Line'!$AG$2:$AG$8001,$B761&amp;"|"&amp;$C761,'Per Line'!$AJ$2:$AJ$8001,1,'Per Line'!$AK$2:$AK$8001,0))</f>
        <v/>
      </c>
      <c r="S761" s="7">
        <f>IF($Y761="","",R761*Q761)</f>
        <v/>
      </c>
      <c r="T761" s="7">
        <f>IF($Y761="","",S761+P761)</f>
        <v/>
      </c>
      <c r="U761" s="7">
        <f>IF($Y761="","",V761-T761)</f>
        <v/>
      </c>
      <c r="V761" s="7">
        <f>IF($Y761="","",O761+R761+M761)</f>
        <v/>
      </c>
      <c r="W761" s="7">
        <f>IF($Y761="","",V761-T761-K761)</f>
        <v/>
      </c>
      <c r="X761" s="12" t="n"/>
      <c r="Y761" s="13">
        <f>IF(ROWS($Y$2:$Y761)&lt;=MAX('Per Line'!$AI$2:$AI$8001),MATCH(ROWS($Y$2:$Y761),'Per Line'!$AI$2:$AI$8001,0),"")</f>
        <v/>
      </c>
    </row>
    <row r="762">
      <c r="A762" s="12" t="n"/>
      <c r="B762">
        <f>IF($Y762="","",INDEX('Per Line'!$F$2:$F$8001,$Y762)&amp;"")</f>
        <v/>
      </c>
      <c r="C762">
        <f>IF($Y762="","",INDEX('Per Line'!$D$2:$D$8001,$Y762)&amp;"")</f>
        <v/>
      </c>
      <c r="D762">
        <f>IF($Y762="","",INDEX('Per Line'!$B$2:$B$8001,$Y762))</f>
        <v/>
      </c>
      <c r="E762">
        <f>IF($Y762="","",INDEX('Per Line'!$C$2:$C$8001,$Y762)&amp;"")</f>
        <v/>
      </c>
      <c r="F762">
        <f>IF($Y762="","",INDEX('Per Line'!$G$2:$G$8001,$Y762)&amp;"")</f>
        <v/>
      </c>
      <c r="G762">
        <f>IF($Y762="","",INDEX('Per Line'!$L$2:$L$8001,$Y762)&amp;"")</f>
        <v/>
      </c>
      <c r="H762">
        <f>IF($Y762="","",INDEX('Per Line'!$M$2:$M$8001,$Y762)&amp;"")</f>
        <v/>
      </c>
      <c r="I762">
        <f>IF($Y762="","",INDEX('Per Line'!$N$2:$N$8001,$Y762)&amp;"")</f>
        <v/>
      </c>
      <c r="J762">
        <f>IF($Y762="","",INDEX('Per Line'!$Q$2:$Q$8001,$Y762))</f>
        <v/>
      </c>
      <c r="K762" s="7">
        <f>IF($Y762="","",J762*V762/100)</f>
        <v/>
      </c>
      <c r="L762">
        <f>IF($Y762="","",INDEX('Per Line'!$K$2:$K$8001,$Y762)&amp;"")</f>
        <v/>
      </c>
      <c r="M762" s="7">
        <f>IF($Y762="","",SUMIFS('Per Line'!$Y$2:$Y$8001,'Per Line'!$AG$2:$AG$8001,$B762&amp;"|"&amp;$C762,'Per Line'!$AK$2:$AK$8001,1))</f>
        <v/>
      </c>
      <c r="N762">
        <f>IF($Y762="","",Settings!$C$7)</f>
        <v/>
      </c>
      <c r="O762" s="7">
        <f>IF($Y762="","",SUMIFS('Per Line'!$Y$2:$Y$8001,'Per Line'!$AG$2:$AG$8001,$B762&amp;"|"&amp;$C762,'Per Line'!$AJ$2:$AJ$8001,0,'Per Line'!$AK$2:$AK$8001,0))</f>
        <v/>
      </c>
      <c r="P762" s="7">
        <f>IF($Y762="","",O762*N762)</f>
        <v/>
      </c>
      <c r="Q762">
        <f>IF($Y762="","",Settings!$C$6)</f>
        <v/>
      </c>
      <c r="R762" s="7">
        <f>IF($Y762="","",SUMIFS('Per Line'!$Y$2:$Y$8001,'Per Line'!$AG$2:$AG$8001,$B762&amp;"|"&amp;$C762,'Per Line'!$AJ$2:$AJ$8001,1,'Per Line'!$AK$2:$AK$8001,0))</f>
        <v/>
      </c>
      <c r="S762" s="7">
        <f>IF($Y762="","",R762*Q762)</f>
        <v/>
      </c>
      <c r="T762" s="7">
        <f>IF($Y762="","",S762+P762)</f>
        <v/>
      </c>
      <c r="U762" s="7">
        <f>IF($Y762="","",V762-T762)</f>
        <v/>
      </c>
      <c r="V762" s="7">
        <f>IF($Y762="","",O762+R762+M762)</f>
        <v/>
      </c>
      <c r="W762" s="7">
        <f>IF($Y762="","",V762-T762-K762)</f>
        <v/>
      </c>
      <c r="X762" s="12" t="n"/>
      <c r="Y762" s="13">
        <f>IF(ROWS($Y$2:$Y762)&lt;=MAX('Per Line'!$AI$2:$AI$8001),MATCH(ROWS($Y$2:$Y762),'Per Line'!$AI$2:$AI$8001,0),"")</f>
        <v/>
      </c>
    </row>
    <row r="763">
      <c r="A763" s="12" t="n"/>
      <c r="B763">
        <f>IF($Y763="","",INDEX('Per Line'!$F$2:$F$8001,$Y763)&amp;"")</f>
        <v/>
      </c>
      <c r="C763">
        <f>IF($Y763="","",INDEX('Per Line'!$D$2:$D$8001,$Y763)&amp;"")</f>
        <v/>
      </c>
      <c r="D763">
        <f>IF($Y763="","",INDEX('Per Line'!$B$2:$B$8001,$Y763))</f>
        <v/>
      </c>
      <c r="E763">
        <f>IF($Y763="","",INDEX('Per Line'!$C$2:$C$8001,$Y763)&amp;"")</f>
        <v/>
      </c>
      <c r="F763">
        <f>IF($Y763="","",INDEX('Per Line'!$G$2:$G$8001,$Y763)&amp;"")</f>
        <v/>
      </c>
      <c r="G763">
        <f>IF($Y763="","",INDEX('Per Line'!$L$2:$L$8001,$Y763)&amp;"")</f>
        <v/>
      </c>
      <c r="H763">
        <f>IF($Y763="","",INDEX('Per Line'!$M$2:$M$8001,$Y763)&amp;"")</f>
        <v/>
      </c>
      <c r="I763">
        <f>IF($Y763="","",INDEX('Per Line'!$N$2:$N$8001,$Y763)&amp;"")</f>
        <v/>
      </c>
      <c r="J763">
        <f>IF($Y763="","",INDEX('Per Line'!$Q$2:$Q$8001,$Y763))</f>
        <v/>
      </c>
      <c r="K763" s="7">
        <f>IF($Y763="","",J763*V763/100)</f>
        <v/>
      </c>
      <c r="L763">
        <f>IF($Y763="","",INDEX('Per Line'!$K$2:$K$8001,$Y763)&amp;"")</f>
        <v/>
      </c>
      <c r="M763" s="7">
        <f>IF($Y763="","",SUMIFS('Per Line'!$Y$2:$Y$8001,'Per Line'!$AG$2:$AG$8001,$B763&amp;"|"&amp;$C763,'Per Line'!$AK$2:$AK$8001,1))</f>
        <v/>
      </c>
      <c r="N763">
        <f>IF($Y763="","",Settings!$C$7)</f>
        <v/>
      </c>
      <c r="O763" s="7">
        <f>IF($Y763="","",SUMIFS('Per Line'!$Y$2:$Y$8001,'Per Line'!$AG$2:$AG$8001,$B763&amp;"|"&amp;$C763,'Per Line'!$AJ$2:$AJ$8001,0,'Per Line'!$AK$2:$AK$8001,0))</f>
        <v/>
      </c>
      <c r="P763" s="7">
        <f>IF($Y763="","",O763*N763)</f>
        <v/>
      </c>
      <c r="Q763">
        <f>IF($Y763="","",Settings!$C$6)</f>
        <v/>
      </c>
      <c r="R763" s="7">
        <f>IF($Y763="","",SUMIFS('Per Line'!$Y$2:$Y$8001,'Per Line'!$AG$2:$AG$8001,$B763&amp;"|"&amp;$C763,'Per Line'!$AJ$2:$AJ$8001,1,'Per Line'!$AK$2:$AK$8001,0))</f>
        <v/>
      </c>
      <c r="S763" s="7">
        <f>IF($Y763="","",R763*Q763)</f>
        <v/>
      </c>
      <c r="T763" s="7">
        <f>IF($Y763="","",S763+P763)</f>
        <v/>
      </c>
      <c r="U763" s="7">
        <f>IF($Y763="","",V763-T763)</f>
        <v/>
      </c>
      <c r="V763" s="7">
        <f>IF($Y763="","",O763+R763+M763)</f>
        <v/>
      </c>
      <c r="W763" s="7">
        <f>IF($Y763="","",V763-T763-K763)</f>
        <v/>
      </c>
      <c r="X763" s="12" t="n"/>
      <c r="Y763" s="13">
        <f>IF(ROWS($Y$2:$Y763)&lt;=MAX('Per Line'!$AI$2:$AI$8001),MATCH(ROWS($Y$2:$Y763),'Per Line'!$AI$2:$AI$8001,0),"")</f>
        <v/>
      </c>
    </row>
    <row r="764">
      <c r="A764" s="12" t="n"/>
      <c r="B764">
        <f>IF($Y764="","",INDEX('Per Line'!$F$2:$F$8001,$Y764)&amp;"")</f>
        <v/>
      </c>
      <c r="C764">
        <f>IF($Y764="","",INDEX('Per Line'!$D$2:$D$8001,$Y764)&amp;"")</f>
        <v/>
      </c>
      <c r="D764">
        <f>IF($Y764="","",INDEX('Per Line'!$B$2:$B$8001,$Y764))</f>
        <v/>
      </c>
      <c r="E764">
        <f>IF($Y764="","",INDEX('Per Line'!$C$2:$C$8001,$Y764)&amp;"")</f>
        <v/>
      </c>
      <c r="F764">
        <f>IF($Y764="","",INDEX('Per Line'!$G$2:$G$8001,$Y764)&amp;"")</f>
        <v/>
      </c>
      <c r="G764">
        <f>IF($Y764="","",INDEX('Per Line'!$L$2:$L$8001,$Y764)&amp;"")</f>
        <v/>
      </c>
      <c r="H764">
        <f>IF($Y764="","",INDEX('Per Line'!$M$2:$M$8001,$Y764)&amp;"")</f>
        <v/>
      </c>
      <c r="I764">
        <f>IF($Y764="","",INDEX('Per Line'!$N$2:$N$8001,$Y764)&amp;"")</f>
        <v/>
      </c>
      <c r="J764">
        <f>IF($Y764="","",INDEX('Per Line'!$Q$2:$Q$8001,$Y764))</f>
        <v/>
      </c>
      <c r="K764" s="7">
        <f>IF($Y764="","",J764*V764/100)</f>
        <v/>
      </c>
      <c r="L764">
        <f>IF($Y764="","",INDEX('Per Line'!$K$2:$K$8001,$Y764)&amp;"")</f>
        <v/>
      </c>
      <c r="M764" s="7">
        <f>IF($Y764="","",SUMIFS('Per Line'!$Y$2:$Y$8001,'Per Line'!$AG$2:$AG$8001,$B764&amp;"|"&amp;$C764,'Per Line'!$AK$2:$AK$8001,1))</f>
        <v/>
      </c>
      <c r="N764">
        <f>IF($Y764="","",Settings!$C$7)</f>
        <v/>
      </c>
      <c r="O764" s="7">
        <f>IF($Y764="","",SUMIFS('Per Line'!$Y$2:$Y$8001,'Per Line'!$AG$2:$AG$8001,$B764&amp;"|"&amp;$C764,'Per Line'!$AJ$2:$AJ$8001,0,'Per Line'!$AK$2:$AK$8001,0))</f>
        <v/>
      </c>
      <c r="P764" s="7">
        <f>IF($Y764="","",O764*N764)</f>
        <v/>
      </c>
      <c r="Q764">
        <f>IF($Y764="","",Settings!$C$6)</f>
        <v/>
      </c>
      <c r="R764" s="7">
        <f>IF($Y764="","",SUMIFS('Per Line'!$Y$2:$Y$8001,'Per Line'!$AG$2:$AG$8001,$B764&amp;"|"&amp;$C764,'Per Line'!$AJ$2:$AJ$8001,1,'Per Line'!$AK$2:$AK$8001,0))</f>
        <v/>
      </c>
      <c r="S764" s="7">
        <f>IF($Y764="","",R764*Q764)</f>
        <v/>
      </c>
      <c r="T764" s="7">
        <f>IF($Y764="","",S764+P764)</f>
        <v/>
      </c>
      <c r="U764" s="7">
        <f>IF($Y764="","",V764-T764)</f>
        <v/>
      </c>
      <c r="V764" s="7">
        <f>IF($Y764="","",O764+R764+M764)</f>
        <v/>
      </c>
      <c r="W764" s="7">
        <f>IF($Y764="","",V764-T764-K764)</f>
        <v/>
      </c>
      <c r="X764" s="12" t="n"/>
      <c r="Y764" s="13">
        <f>IF(ROWS($Y$2:$Y764)&lt;=MAX('Per Line'!$AI$2:$AI$8001),MATCH(ROWS($Y$2:$Y764),'Per Line'!$AI$2:$AI$8001,0),"")</f>
        <v/>
      </c>
    </row>
    <row r="765">
      <c r="A765" s="12" t="n"/>
      <c r="B765">
        <f>IF($Y765="","",INDEX('Per Line'!$F$2:$F$8001,$Y765)&amp;"")</f>
        <v/>
      </c>
      <c r="C765">
        <f>IF($Y765="","",INDEX('Per Line'!$D$2:$D$8001,$Y765)&amp;"")</f>
        <v/>
      </c>
      <c r="D765">
        <f>IF($Y765="","",INDEX('Per Line'!$B$2:$B$8001,$Y765))</f>
        <v/>
      </c>
      <c r="E765">
        <f>IF($Y765="","",INDEX('Per Line'!$C$2:$C$8001,$Y765)&amp;"")</f>
        <v/>
      </c>
      <c r="F765">
        <f>IF($Y765="","",INDEX('Per Line'!$G$2:$G$8001,$Y765)&amp;"")</f>
        <v/>
      </c>
      <c r="G765">
        <f>IF($Y765="","",INDEX('Per Line'!$L$2:$L$8001,$Y765)&amp;"")</f>
        <v/>
      </c>
      <c r="H765">
        <f>IF($Y765="","",INDEX('Per Line'!$M$2:$M$8001,$Y765)&amp;"")</f>
        <v/>
      </c>
      <c r="I765">
        <f>IF($Y765="","",INDEX('Per Line'!$N$2:$N$8001,$Y765)&amp;"")</f>
        <v/>
      </c>
      <c r="J765">
        <f>IF($Y765="","",INDEX('Per Line'!$Q$2:$Q$8001,$Y765))</f>
        <v/>
      </c>
      <c r="K765" s="7">
        <f>IF($Y765="","",J765*V765/100)</f>
        <v/>
      </c>
      <c r="L765">
        <f>IF($Y765="","",INDEX('Per Line'!$K$2:$K$8001,$Y765)&amp;"")</f>
        <v/>
      </c>
      <c r="M765" s="7">
        <f>IF($Y765="","",SUMIFS('Per Line'!$Y$2:$Y$8001,'Per Line'!$AG$2:$AG$8001,$B765&amp;"|"&amp;$C765,'Per Line'!$AK$2:$AK$8001,1))</f>
        <v/>
      </c>
      <c r="N765">
        <f>IF($Y765="","",Settings!$C$7)</f>
        <v/>
      </c>
      <c r="O765" s="7">
        <f>IF($Y765="","",SUMIFS('Per Line'!$Y$2:$Y$8001,'Per Line'!$AG$2:$AG$8001,$B765&amp;"|"&amp;$C765,'Per Line'!$AJ$2:$AJ$8001,0,'Per Line'!$AK$2:$AK$8001,0))</f>
        <v/>
      </c>
      <c r="P765" s="7">
        <f>IF($Y765="","",O765*N765)</f>
        <v/>
      </c>
      <c r="Q765">
        <f>IF($Y765="","",Settings!$C$6)</f>
        <v/>
      </c>
      <c r="R765" s="7">
        <f>IF($Y765="","",SUMIFS('Per Line'!$Y$2:$Y$8001,'Per Line'!$AG$2:$AG$8001,$B765&amp;"|"&amp;$C765,'Per Line'!$AJ$2:$AJ$8001,1,'Per Line'!$AK$2:$AK$8001,0))</f>
        <v/>
      </c>
      <c r="S765" s="7">
        <f>IF($Y765="","",R765*Q765)</f>
        <v/>
      </c>
      <c r="T765" s="7">
        <f>IF($Y765="","",S765+P765)</f>
        <v/>
      </c>
      <c r="U765" s="7">
        <f>IF($Y765="","",V765-T765)</f>
        <v/>
      </c>
      <c r="V765" s="7">
        <f>IF($Y765="","",O765+R765+M765)</f>
        <v/>
      </c>
      <c r="W765" s="7">
        <f>IF($Y765="","",V765-T765-K765)</f>
        <v/>
      </c>
      <c r="X765" s="12" t="n"/>
      <c r="Y765" s="13">
        <f>IF(ROWS($Y$2:$Y765)&lt;=MAX('Per Line'!$AI$2:$AI$8001),MATCH(ROWS($Y$2:$Y765),'Per Line'!$AI$2:$AI$8001,0),"")</f>
        <v/>
      </c>
    </row>
    <row r="766">
      <c r="A766" s="12" t="n"/>
      <c r="B766">
        <f>IF($Y766="","",INDEX('Per Line'!$F$2:$F$8001,$Y766)&amp;"")</f>
        <v/>
      </c>
      <c r="C766">
        <f>IF($Y766="","",INDEX('Per Line'!$D$2:$D$8001,$Y766)&amp;"")</f>
        <v/>
      </c>
      <c r="D766">
        <f>IF($Y766="","",INDEX('Per Line'!$B$2:$B$8001,$Y766))</f>
        <v/>
      </c>
      <c r="E766">
        <f>IF($Y766="","",INDEX('Per Line'!$C$2:$C$8001,$Y766)&amp;"")</f>
        <v/>
      </c>
      <c r="F766">
        <f>IF($Y766="","",INDEX('Per Line'!$G$2:$G$8001,$Y766)&amp;"")</f>
        <v/>
      </c>
      <c r="G766">
        <f>IF($Y766="","",INDEX('Per Line'!$L$2:$L$8001,$Y766)&amp;"")</f>
        <v/>
      </c>
      <c r="H766">
        <f>IF($Y766="","",INDEX('Per Line'!$M$2:$M$8001,$Y766)&amp;"")</f>
        <v/>
      </c>
      <c r="I766">
        <f>IF($Y766="","",INDEX('Per Line'!$N$2:$N$8001,$Y766)&amp;"")</f>
        <v/>
      </c>
      <c r="J766">
        <f>IF($Y766="","",INDEX('Per Line'!$Q$2:$Q$8001,$Y766))</f>
        <v/>
      </c>
      <c r="K766" s="7">
        <f>IF($Y766="","",J766*V766/100)</f>
        <v/>
      </c>
      <c r="L766">
        <f>IF($Y766="","",INDEX('Per Line'!$K$2:$K$8001,$Y766)&amp;"")</f>
        <v/>
      </c>
      <c r="M766" s="7">
        <f>IF($Y766="","",SUMIFS('Per Line'!$Y$2:$Y$8001,'Per Line'!$AG$2:$AG$8001,$B766&amp;"|"&amp;$C766,'Per Line'!$AK$2:$AK$8001,1))</f>
        <v/>
      </c>
      <c r="N766">
        <f>IF($Y766="","",Settings!$C$7)</f>
        <v/>
      </c>
      <c r="O766" s="7">
        <f>IF($Y766="","",SUMIFS('Per Line'!$Y$2:$Y$8001,'Per Line'!$AG$2:$AG$8001,$B766&amp;"|"&amp;$C766,'Per Line'!$AJ$2:$AJ$8001,0,'Per Line'!$AK$2:$AK$8001,0))</f>
        <v/>
      </c>
      <c r="P766" s="7">
        <f>IF($Y766="","",O766*N766)</f>
        <v/>
      </c>
      <c r="Q766">
        <f>IF($Y766="","",Settings!$C$6)</f>
        <v/>
      </c>
      <c r="R766" s="7">
        <f>IF($Y766="","",SUMIFS('Per Line'!$Y$2:$Y$8001,'Per Line'!$AG$2:$AG$8001,$B766&amp;"|"&amp;$C766,'Per Line'!$AJ$2:$AJ$8001,1,'Per Line'!$AK$2:$AK$8001,0))</f>
        <v/>
      </c>
      <c r="S766" s="7">
        <f>IF($Y766="","",R766*Q766)</f>
        <v/>
      </c>
      <c r="T766" s="7">
        <f>IF($Y766="","",S766+P766)</f>
        <v/>
      </c>
      <c r="U766" s="7">
        <f>IF($Y766="","",V766-T766)</f>
        <v/>
      </c>
      <c r="V766" s="7">
        <f>IF($Y766="","",O766+R766+M766)</f>
        <v/>
      </c>
      <c r="W766" s="7">
        <f>IF($Y766="","",V766-T766-K766)</f>
        <v/>
      </c>
      <c r="X766" s="12" t="n"/>
      <c r="Y766" s="13">
        <f>IF(ROWS($Y$2:$Y766)&lt;=MAX('Per Line'!$AI$2:$AI$8001),MATCH(ROWS($Y$2:$Y766),'Per Line'!$AI$2:$AI$8001,0),"")</f>
        <v/>
      </c>
    </row>
    <row r="767">
      <c r="A767" s="12" t="n"/>
      <c r="B767">
        <f>IF($Y767="","",INDEX('Per Line'!$F$2:$F$8001,$Y767)&amp;"")</f>
        <v/>
      </c>
      <c r="C767">
        <f>IF($Y767="","",INDEX('Per Line'!$D$2:$D$8001,$Y767)&amp;"")</f>
        <v/>
      </c>
      <c r="D767">
        <f>IF($Y767="","",INDEX('Per Line'!$B$2:$B$8001,$Y767))</f>
        <v/>
      </c>
      <c r="E767">
        <f>IF($Y767="","",INDEX('Per Line'!$C$2:$C$8001,$Y767)&amp;"")</f>
        <v/>
      </c>
      <c r="F767">
        <f>IF($Y767="","",INDEX('Per Line'!$G$2:$G$8001,$Y767)&amp;"")</f>
        <v/>
      </c>
      <c r="G767">
        <f>IF($Y767="","",INDEX('Per Line'!$L$2:$L$8001,$Y767)&amp;"")</f>
        <v/>
      </c>
      <c r="H767">
        <f>IF($Y767="","",INDEX('Per Line'!$M$2:$M$8001,$Y767)&amp;"")</f>
        <v/>
      </c>
      <c r="I767">
        <f>IF($Y767="","",INDEX('Per Line'!$N$2:$N$8001,$Y767)&amp;"")</f>
        <v/>
      </c>
      <c r="J767">
        <f>IF($Y767="","",INDEX('Per Line'!$Q$2:$Q$8001,$Y767))</f>
        <v/>
      </c>
      <c r="K767" s="7">
        <f>IF($Y767="","",J767*V767/100)</f>
        <v/>
      </c>
      <c r="L767">
        <f>IF($Y767="","",INDEX('Per Line'!$K$2:$K$8001,$Y767)&amp;"")</f>
        <v/>
      </c>
      <c r="M767" s="7">
        <f>IF($Y767="","",SUMIFS('Per Line'!$Y$2:$Y$8001,'Per Line'!$AG$2:$AG$8001,$B767&amp;"|"&amp;$C767,'Per Line'!$AK$2:$AK$8001,1))</f>
        <v/>
      </c>
      <c r="N767">
        <f>IF($Y767="","",Settings!$C$7)</f>
        <v/>
      </c>
      <c r="O767" s="7">
        <f>IF($Y767="","",SUMIFS('Per Line'!$Y$2:$Y$8001,'Per Line'!$AG$2:$AG$8001,$B767&amp;"|"&amp;$C767,'Per Line'!$AJ$2:$AJ$8001,0,'Per Line'!$AK$2:$AK$8001,0))</f>
        <v/>
      </c>
      <c r="P767" s="7">
        <f>IF($Y767="","",O767*N767)</f>
        <v/>
      </c>
      <c r="Q767">
        <f>IF($Y767="","",Settings!$C$6)</f>
        <v/>
      </c>
      <c r="R767" s="7">
        <f>IF($Y767="","",SUMIFS('Per Line'!$Y$2:$Y$8001,'Per Line'!$AG$2:$AG$8001,$B767&amp;"|"&amp;$C767,'Per Line'!$AJ$2:$AJ$8001,1,'Per Line'!$AK$2:$AK$8001,0))</f>
        <v/>
      </c>
      <c r="S767" s="7">
        <f>IF($Y767="","",R767*Q767)</f>
        <v/>
      </c>
      <c r="T767" s="7">
        <f>IF($Y767="","",S767+P767)</f>
        <v/>
      </c>
      <c r="U767" s="7">
        <f>IF($Y767="","",V767-T767)</f>
        <v/>
      </c>
      <c r="V767" s="7">
        <f>IF($Y767="","",O767+R767+M767)</f>
        <v/>
      </c>
      <c r="W767" s="7">
        <f>IF($Y767="","",V767-T767-K767)</f>
        <v/>
      </c>
      <c r="X767" s="12" t="n"/>
      <c r="Y767" s="13">
        <f>IF(ROWS($Y$2:$Y767)&lt;=MAX('Per Line'!$AI$2:$AI$8001),MATCH(ROWS($Y$2:$Y767),'Per Line'!$AI$2:$AI$8001,0),"")</f>
        <v/>
      </c>
    </row>
    <row r="768">
      <c r="A768" s="12" t="n"/>
      <c r="B768">
        <f>IF($Y768="","",INDEX('Per Line'!$F$2:$F$8001,$Y768)&amp;"")</f>
        <v/>
      </c>
      <c r="C768">
        <f>IF($Y768="","",INDEX('Per Line'!$D$2:$D$8001,$Y768)&amp;"")</f>
        <v/>
      </c>
      <c r="D768">
        <f>IF($Y768="","",INDEX('Per Line'!$B$2:$B$8001,$Y768))</f>
        <v/>
      </c>
      <c r="E768">
        <f>IF($Y768="","",INDEX('Per Line'!$C$2:$C$8001,$Y768)&amp;"")</f>
        <v/>
      </c>
      <c r="F768">
        <f>IF($Y768="","",INDEX('Per Line'!$G$2:$G$8001,$Y768)&amp;"")</f>
        <v/>
      </c>
      <c r="G768">
        <f>IF($Y768="","",INDEX('Per Line'!$L$2:$L$8001,$Y768)&amp;"")</f>
        <v/>
      </c>
      <c r="H768">
        <f>IF($Y768="","",INDEX('Per Line'!$M$2:$M$8001,$Y768)&amp;"")</f>
        <v/>
      </c>
      <c r="I768">
        <f>IF($Y768="","",INDEX('Per Line'!$N$2:$N$8001,$Y768)&amp;"")</f>
        <v/>
      </c>
      <c r="J768">
        <f>IF($Y768="","",INDEX('Per Line'!$Q$2:$Q$8001,$Y768))</f>
        <v/>
      </c>
      <c r="K768" s="7">
        <f>IF($Y768="","",J768*V768/100)</f>
        <v/>
      </c>
      <c r="L768">
        <f>IF($Y768="","",INDEX('Per Line'!$K$2:$K$8001,$Y768)&amp;"")</f>
        <v/>
      </c>
      <c r="M768" s="7">
        <f>IF($Y768="","",SUMIFS('Per Line'!$Y$2:$Y$8001,'Per Line'!$AG$2:$AG$8001,$B768&amp;"|"&amp;$C768,'Per Line'!$AK$2:$AK$8001,1))</f>
        <v/>
      </c>
      <c r="N768">
        <f>IF($Y768="","",Settings!$C$7)</f>
        <v/>
      </c>
      <c r="O768" s="7">
        <f>IF($Y768="","",SUMIFS('Per Line'!$Y$2:$Y$8001,'Per Line'!$AG$2:$AG$8001,$B768&amp;"|"&amp;$C768,'Per Line'!$AJ$2:$AJ$8001,0,'Per Line'!$AK$2:$AK$8001,0))</f>
        <v/>
      </c>
      <c r="P768" s="7">
        <f>IF($Y768="","",O768*N768)</f>
        <v/>
      </c>
      <c r="Q768">
        <f>IF($Y768="","",Settings!$C$6)</f>
        <v/>
      </c>
      <c r="R768" s="7">
        <f>IF($Y768="","",SUMIFS('Per Line'!$Y$2:$Y$8001,'Per Line'!$AG$2:$AG$8001,$B768&amp;"|"&amp;$C768,'Per Line'!$AJ$2:$AJ$8001,1,'Per Line'!$AK$2:$AK$8001,0))</f>
        <v/>
      </c>
      <c r="S768" s="7">
        <f>IF($Y768="","",R768*Q768)</f>
        <v/>
      </c>
      <c r="T768" s="7">
        <f>IF($Y768="","",S768+P768)</f>
        <v/>
      </c>
      <c r="U768" s="7">
        <f>IF($Y768="","",V768-T768)</f>
        <v/>
      </c>
      <c r="V768" s="7">
        <f>IF($Y768="","",O768+R768+M768)</f>
        <v/>
      </c>
      <c r="W768" s="7">
        <f>IF($Y768="","",V768-T768-K768)</f>
        <v/>
      </c>
      <c r="X768" s="12" t="n"/>
      <c r="Y768" s="13">
        <f>IF(ROWS($Y$2:$Y768)&lt;=MAX('Per Line'!$AI$2:$AI$8001),MATCH(ROWS($Y$2:$Y768),'Per Line'!$AI$2:$AI$8001,0),"")</f>
        <v/>
      </c>
    </row>
    <row r="769">
      <c r="A769" s="12" t="n"/>
      <c r="B769">
        <f>IF($Y769="","",INDEX('Per Line'!$F$2:$F$8001,$Y769)&amp;"")</f>
        <v/>
      </c>
      <c r="C769">
        <f>IF($Y769="","",INDEX('Per Line'!$D$2:$D$8001,$Y769)&amp;"")</f>
        <v/>
      </c>
      <c r="D769">
        <f>IF($Y769="","",INDEX('Per Line'!$B$2:$B$8001,$Y769))</f>
        <v/>
      </c>
      <c r="E769">
        <f>IF($Y769="","",INDEX('Per Line'!$C$2:$C$8001,$Y769)&amp;"")</f>
        <v/>
      </c>
      <c r="F769">
        <f>IF($Y769="","",INDEX('Per Line'!$G$2:$G$8001,$Y769)&amp;"")</f>
        <v/>
      </c>
      <c r="G769">
        <f>IF($Y769="","",INDEX('Per Line'!$L$2:$L$8001,$Y769)&amp;"")</f>
        <v/>
      </c>
      <c r="H769">
        <f>IF($Y769="","",INDEX('Per Line'!$M$2:$M$8001,$Y769)&amp;"")</f>
        <v/>
      </c>
      <c r="I769">
        <f>IF($Y769="","",INDEX('Per Line'!$N$2:$N$8001,$Y769)&amp;"")</f>
        <v/>
      </c>
      <c r="J769">
        <f>IF($Y769="","",INDEX('Per Line'!$Q$2:$Q$8001,$Y769))</f>
        <v/>
      </c>
      <c r="K769" s="7">
        <f>IF($Y769="","",J769*V769/100)</f>
        <v/>
      </c>
      <c r="L769">
        <f>IF($Y769="","",INDEX('Per Line'!$K$2:$K$8001,$Y769)&amp;"")</f>
        <v/>
      </c>
      <c r="M769" s="7">
        <f>IF($Y769="","",SUMIFS('Per Line'!$Y$2:$Y$8001,'Per Line'!$AG$2:$AG$8001,$B769&amp;"|"&amp;$C769,'Per Line'!$AK$2:$AK$8001,1))</f>
        <v/>
      </c>
      <c r="N769">
        <f>IF($Y769="","",Settings!$C$7)</f>
        <v/>
      </c>
      <c r="O769" s="7">
        <f>IF($Y769="","",SUMIFS('Per Line'!$Y$2:$Y$8001,'Per Line'!$AG$2:$AG$8001,$B769&amp;"|"&amp;$C769,'Per Line'!$AJ$2:$AJ$8001,0,'Per Line'!$AK$2:$AK$8001,0))</f>
        <v/>
      </c>
      <c r="P769" s="7">
        <f>IF($Y769="","",O769*N769)</f>
        <v/>
      </c>
      <c r="Q769">
        <f>IF($Y769="","",Settings!$C$6)</f>
        <v/>
      </c>
      <c r="R769" s="7">
        <f>IF($Y769="","",SUMIFS('Per Line'!$Y$2:$Y$8001,'Per Line'!$AG$2:$AG$8001,$B769&amp;"|"&amp;$C769,'Per Line'!$AJ$2:$AJ$8001,1,'Per Line'!$AK$2:$AK$8001,0))</f>
        <v/>
      </c>
      <c r="S769" s="7">
        <f>IF($Y769="","",R769*Q769)</f>
        <v/>
      </c>
      <c r="T769" s="7">
        <f>IF($Y769="","",S769+P769)</f>
        <v/>
      </c>
      <c r="U769" s="7">
        <f>IF($Y769="","",V769-T769)</f>
        <v/>
      </c>
      <c r="V769" s="7">
        <f>IF($Y769="","",O769+R769+M769)</f>
        <v/>
      </c>
      <c r="W769" s="7">
        <f>IF($Y769="","",V769-T769-K769)</f>
        <v/>
      </c>
      <c r="X769" s="12" t="n"/>
      <c r="Y769" s="13">
        <f>IF(ROWS($Y$2:$Y769)&lt;=MAX('Per Line'!$AI$2:$AI$8001),MATCH(ROWS($Y$2:$Y769),'Per Line'!$AI$2:$AI$8001,0),"")</f>
        <v/>
      </c>
    </row>
    <row r="770">
      <c r="A770" s="12" t="n"/>
      <c r="B770">
        <f>IF($Y770="","",INDEX('Per Line'!$F$2:$F$8001,$Y770)&amp;"")</f>
        <v/>
      </c>
      <c r="C770">
        <f>IF($Y770="","",INDEX('Per Line'!$D$2:$D$8001,$Y770)&amp;"")</f>
        <v/>
      </c>
      <c r="D770">
        <f>IF($Y770="","",INDEX('Per Line'!$B$2:$B$8001,$Y770))</f>
        <v/>
      </c>
      <c r="E770">
        <f>IF($Y770="","",INDEX('Per Line'!$C$2:$C$8001,$Y770)&amp;"")</f>
        <v/>
      </c>
      <c r="F770">
        <f>IF($Y770="","",INDEX('Per Line'!$G$2:$G$8001,$Y770)&amp;"")</f>
        <v/>
      </c>
      <c r="G770">
        <f>IF($Y770="","",INDEX('Per Line'!$L$2:$L$8001,$Y770)&amp;"")</f>
        <v/>
      </c>
      <c r="H770">
        <f>IF($Y770="","",INDEX('Per Line'!$M$2:$M$8001,$Y770)&amp;"")</f>
        <v/>
      </c>
      <c r="I770">
        <f>IF($Y770="","",INDEX('Per Line'!$N$2:$N$8001,$Y770)&amp;"")</f>
        <v/>
      </c>
      <c r="J770">
        <f>IF($Y770="","",INDEX('Per Line'!$Q$2:$Q$8001,$Y770))</f>
        <v/>
      </c>
      <c r="K770" s="7">
        <f>IF($Y770="","",J770*V770/100)</f>
        <v/>
      </c>
      <c r="L770">
        <f>IF($Y770="","",INDEX('Per Line'!$K$2:$K$8001,$Y770)&amp;"")</f>
        <v/>
      </c>
      <c r="M770" s="7">
        <f>IF($Y770="","",SUMIFS('Per Line'!$Y$2:$Y$8001,'Per Line'!$AG$2:$AG$8001,$B770&amp;"|"&amp;$C770,'Per Line'!$AK$2:$AK$8001,1))</f>
        <v/>
      </c>
      <c r="N770">
        <f>IF($Y770="","",Settings!$C$7)</f>
        <v/>
      </c>
      <c r="O770" s="7">
        <f>IF($Y770="","",SUMIFS('Per Line'!$Y$2:$Y$8001,'Per Line'!$AG$2:$AG$8001,$B770&amp;"|"&amp;$C770,'Per Line'!$AJ$2:$AJ$8001,0,'Per Line'!$AK$2:$AK$8001,0))</f>
        <v/>
      </c>
      <c r="P770" s="7">
        <f>IF($Y770="","",O770*N770)</f>
        <v/>
      </c>
      <c r="Q770">
        <f>IF($Y770="","",Settings!$C$6)</f>
        <v/>
      </c>
      <c r="R770" s="7">
        <f>IF($Y770="","",SUMIFS('Per Line'!$Y$2:$Y$8001,'Per Line'!$AG$2:$AG$8001,$B770&amp;"|"&amp;$C770,'Per Line'!$AJ$2:$AJ$8001,1,'Per Line'!$AK$2:$AK$8001,0))</f>
        <v/>
      </c>
      <c r="S770" s="7">
        <f>IF($Y770="","",R770*Q770)</f>
        <v/>
      </c>
      <c r="T770" s="7">
        <f>IF($Y770="","",S770+P770)</f>
        <v/>
      </c>
      <c r="U770" s="7">
        <f>IF($Y770="","",V770-T770)</f>
        <v/>
      </c>
      <c r="V770" s="7">
        <f>IF($Y770="","",O770+R770+M770)</f>
        <v/>
      </c>
      <c r="W770" s="7">
        <f>IF($Y770="","",V770-T770-K770)</f>
        <v/>
      </c>
      <c r="X770" s="12" t="n"/>
      <c r="Y770" s="13">
        <f>IF(ROWS($Y$2:$Y770)&lt;=MAX('Per Line'!$AI$2:$AI$8001),MATCH(ROWS($Y$2:$Y770),'Per Line'!$AI$2:$AI$8001,0),"")</f>
        <v/>
      </c>
    </row>
    <row r="771">
      <c r="A771" s="12" t="n"/>
      <c r="B771">
        <f>IF($Y771="","",INDEX('Per Line'!$F$2:$F$8001,$Y771)&amp;"")</f>
        <v/>
      </c>
      <c r="C771">
        <f>IF($Y771="","",INDEX('Per Line'!$D$2:$D$8001,$Y771)&amp;"")</f>
        <v/>
      </c>
      <c r="D771">
        <f>IF($Y771="","",INDEX('Per Line'!$B$2:$B$8001,$Y771))</f>
        <v/>
      </c>
      <c r="E771">
        <f>IF($Y771="","",INDEX('Per Line'!$C$2:$C$8001,$Y771)&amp;"")</f>
        <v/>
      </c>
      <c r="F771">
        <f>IF($Y771="","",INDEX('Per Line'!$G$2:$G$8001,$Y771)&amp;"")</f>
        <v/>
      </c>
      <c r="G771">
        <f>IF($Y771="","",INDEX('Per Line'!$L$2:$L$8001,$Y771)&amp;"")</f>
        <v/>
      </c>
      <c r="H771">
        <f>IF($Y771="","",INDEX('Per Line'!$M$2:$M$8001,$Y771)&amp;"")</f>
        <v/>
      </c>
      <c r="I771">
        <f>IF($Y771="","",INDEX('Per Line'!$N$2:$N$8001,$Y771)&amp;"")</f>
        <v/>
      </c>
      <c r="J771">
        <f>IF($Y771="","",INDEX('Per Line'!$Q$2:$Q$8001,$Y771))</f>
        <v/>
      </c>
      <c r="K771" s="7">
        <f>IF($Y771="","",J771*V771/100)</f>
        <v/>
      </c>
      <c r="L771">
        <f>IF($Y771="","",INDEX('Per Line'!$K$2:$K$8001,$Y771)&amp;"")</f>
        <v/>
      </c>
      <c r="M771" s="7">
        <f>IF($Y771="","",SUMIFS('Per Line'!$Y$2:$Y$8001,'Per Line'!$AG$2:$AG$8001,$B771&amp;"|"&amp;$C771,'Per Line'!$AK$2:$AK$8001,1))</f>
        <v/>
      </c>
      <c r="N771">
        <f>IF($Y771="","",Settings!$C$7)</f>
        <v/>
      </c>
      <c r="O771" s="7">
        <f>IF($Y771="","",SUMIFS('Per Line'!$Y$2:$Y$8001,'Per Line'!$AG$2:$AG$8001,$B771&amp;"|"&amp;$C771,'Per Line'!$AJ$2:$AJ$8001,0,'Per Line'!$AK$2:$AK$8001,0))</f>
        <v/>
      </c>
      <c r="P771" s="7">
        <f>IF($Y771="","",O771*N771)</f>
        <v/>
      </c>
      <c r="Q771">
        <f>IF($Y771="","",Settings!$C$6)</f>
        <v/>
      </c>
      <c r="R771" s="7">
        <f>IF($Y771="","",SUMIFS('Per Line'!$Y$2:$Y$8001,'Per Line'!$AG$2:$AG$8001,$B771&amp;"|"&amp;$C771,'Per Line'!$AJ$2:$AJ$8001,1,'Per Line'!$AK$2:$AK$8001,0))</f>
        <v/>
      </c>
      <c r="S771" s="7">
        <f>IF($Y771="","",R771*Q771)</f>
        <v/>
      </c>
      <c r="T771" s="7">
        <f>IF($Y771="","",S771+P771)</f>
        <v/>
      </c>
      <c r="U771" s="7">
        <f>IF($Y771="","",V771-T771)</f>
        <v/>
      </c>
      <c r="V771" s="7">
        <f>IF($Y771="","",O771+R771+M771)</f>
        <v/>
      </c>
      <c r="W771" s="7">
        <f>IF($Y771="","",V771-T771-K771)</f>
        <v/>
      </c>
      <c r="X771" s="12" t="n"/>
      <c r="Y771" s="13">
        <f>IF(ROWS($Y$2:$Y771)&lt;=MAX('Per Line'!$AI$2:$AI$8001),MATCH(ROWS($Y$2:$Y771),'Per Line'!$AI$2:$AI$8001,0),"")</f>
        <v/>
      </c>
    </row>
    <row r="772">
      <c r="A772" s="12" t="n"/>
      <c r="B772">
        <f>IF($Y772="","",INDEX('Per Line'!$F$2:$F$8001,$Y772)&amp;"")</f>
        <v/>
      </c>
      <c r="C772">
        <f>IF($Y772="","",INDEX('Per Line'!$D$2:$D$8001,$Y772)&amp;"")</f>
        <v/>
      </c>
      <c r="D772">
        <f>IF($Y772="","",INDEX('Per Line'!$B$2:$B$8001,$Y772))</f>
        <v/>
      </c>
      <c r="E772">
        <f>IF($Y772="","",INDEX('Per Line'!$C$2:$C$8001,$Y772)&amp;"")</f>
        <v/>
      </c>
      <c r="F772">
        <f>IF($Y772="","",INDEX('Per Line'!$G$2:$G$8001,$Y772)&amp;"")</f>
        <v/>
      </c>
      <c r="G772">
        <f>IF($Y772="","",INDEX('Per Line'!$L$2:$L$8001,$Y772)&amp;"")</f>
        <v/>
      </c>
      <c r="H772">
        <f>IF($Y772="","",INDEX('Per Line'!$M$2:$M$8001,$Y772)&amp;"")</f>
        <v/>
      </c>
      <c r="I772">
        <f>IF($Y772="","",INDEX('Per Line'!$N$2:$N$8001,$Y772)&amp;"")</f>
        <v/>
      </c>
      <c r="J772">
        <f>IF($Y772="","",INDEX('Per Line'!$Q$2:$Q$8001,$Y772))</f>
        <v/>
      </c>
      <c r="K772" s="7">
        <f>IF($Y772="","",J772*V772/100)</f>
        <v/>
      </c>
      <c r="L772">
        <f>IF($Y772="","",INDEX('Per Line'!$K$2:$K$8001,$Y772)&amp;"")</f>
        <v/>
      </c>
      <c r="M772" s="7">
        <f>IF($Y772="","",SUMIFS('Per Line'!$Y$2:$Y$8001,'Per Line'!$AG$2:$AG$8001,$B772&amp;"|"&amp;$C772,'Per Line'!$AK$2:$AK$8001,1))</f>
        <v/>
      </c>
      <c r="N772">
        <f>IF($Y772="","",Settings!$C$7)</f>
        <v/>
      </c>
      <c r="O772" s="7">
        <f>IF($Y772="","",SUMIFS('Per Line'!$Y$2:$Y$8001,'Per Line'!$AG$2:$AG$8001,$B772&amp;"|"&amp;$C772,'Per Line'!$AJ$2:$AJ$8001,0,'Per Line'!$AK$2:$AK$8001,0))</f>
        <v/>
      </c>
      <c r="P772" s="7">
        <f>IF($Y772="","",O772*N772)</f>
        <v/>
      </c>
      <c r="Q772">
        <f>IF($Y772="","",Settings!$C$6)</f>
        <v/>
      </c>
      <c r="R772" s="7">
        <f>IF($Y772="","",SUMIFS('Per Line'!$Y$2:$Y$8001,'Per Line'!$AG$2:$AG$8001,$B772&amp;"|"&amp;$C772,'Per Line'!$AJ$2:$AJ$8001,1,'Per Line'!$AK$2:$AK$8001,0))</f>
        <v/>
      </c>
      <c r="S772" s="7">
        <f>IF($Y772="","",R772*Q772)</f>
        <v/>
      </c>
      <c r="T772" s="7">
        <f>IF($Y772="","",S772+P772)</f>
        <v/>
      </c>
      <c r="U772" s="7">
        <f>IF($Y772="","",V772-T772)</f>
        <v/>
      </c>
      <c r="V772" s="7">
        <f>IF($Y772="","",O772+R772+M772)</f>
        <v/>
      </c>
      <c r="W772" s="7">
        <f>IF($Y772="","",V772-T772-K772)</f>
        <v/>
      </c>
      <c r="X772" s="12" t="n"/>
      <c r="Y772" s="13">
        <f>IF(ROWS($Y$2:$Y772)&lt;=MAX('Per Line'!$AI$2:$AI$8001),MATCH(ROWS($Y$2:$Y772),'Per Line'!$AI$2:$AI$8001,0),"")</f>
        <v/>
      </c>
    </row>
    <row r="773">
      <c r="A773" s="12" t="n"/>
      <c r="B773">
        <f>IF($Y773="","",INDEX('Per Line'!$F$2:$F$8001,$Y773)&amp;"")</f>
        <v/>
      </c>
      <c r="C773">
        <f>IF($Y773="","",INDEX('Per Line'!$D$2:$D$8001,$Y773)&amp;"")</f>
        <v/>
      </c>
      <c r="D773">
        <f>IF($Y773="","",INDEX('Per Line'!$B$2:$B$8001,$Y773))</f>
        <v/>
      </c>
      <c r="E773">
        <f>IF($Y773="","",INDEX('Per Line'!$C$2:$C$8001,$Y773)&amp;"")</f>
        <v/>
      </c>
      <c r="F773">
        <f>IF($Y773="","",INDEX('Per Line'!$G$2:$G$8001,$Y773)&amp;"")</f>
        <v/>
      </c>
      <c r="G773">
        <f>IF($Y773="","",INDEX('Per Line'!$L$2:$L$8001,$Y773)&amp;"")</f>
        <v/>
      </c>
      <c r="H773">
        <f>IF($Y773="","",INDEX('Per Line'!$M$2:$M$8001,$Y773)&amp;"")</f>
        <v/>
      </c>
      <c r="I773">
        <f>IF($Y773="","",INDEX('Per Line'!$N$2:$N$8001,$Y773)&amp;"")</f>
        <v/>
      </c>
      <c r="J773">
        <f>IF($Y773="","",INDEX('Per Line'!$Q$2:$Q$8001,$Y773))</f>
        <v/>
      </c>
      <c r="K773" s="7">
        <f>IF($Y773="","",J773*V773/100)</f>
        <v/>
      </c>
      <c r="L773">
        <f>IF($Y773="","",INDEX('Per Line'!$K$2:$K$8001,$Y773)&amp;"")</f>
        <v/>
      </c>
      <c r="M773" s="7">
        <f>IF($Y773="","",SUMIFS('Per Line'!$Y$2:$Y$8001,'Per Line'!$AG$2:$AG$8001,$B773&amp;"|"&amp;$C773,'Per Line'!$AK$2:$AK$8001,1))</f>
        <v/>
      </c>
      <c r="N773">
        <f>IF($Y773="","",Settings!$C$7)</f>
        <v/>
      </c>
      <c r="O773" s="7">
        <f>IF($Y773="","",SUMIFS('Per Line'!$Y$2:$Y$8001,'Per Line'!$AG$2:$AG$8001,$B773&amp;"|"&amp;$C773,'Per Line'!$AJ$2:$AJ$8001,0,'Per Line'!$AK$2:$AK$8001,0))</f>
        <v/>
      </c>
      <c r="P773" s="7">
        <f>IF($Y773="","",O773*N773)</f>
        <v/>
      </c>
      <c r="Q773">
        <f>IF($Y773="","",Settings!$C$6)</f>
        <v/>
      </c>
      <c r="R773" s="7">
        <f>IF($Y773="","",SUMIFS('Per Line'!$Y$2:$Y$8001,'Per Line'!$AG$2:$AG$8001,$B773&amp;"|"&amp;$C773,'Per Line'!$AJ$2:$AJ$8001,1,'Per Line'!$AK$2:$AK$8001,0))</f>
        <v/>
      </c>
      <c r="S773" s="7">
        <f>IF($Y773="","",R773*Q773)</f>
        <v/>
      </c>
      <c r="T773" s="7">
        <f>IF($Y773="","",S773+P773)</f>
        <v/>
      </c>
      <c r="U773" s="7">
        <f>IF($Y773="","",V773-T773)</f>
        <v/>
      </c>
      <c r="V773" s="7">
        <f>IF($Y773="","",O773+R773+M773)</f>
        <v/>
      </c>
      <c r="W773" s="7">
        <f>IF($Y773="","",V773-T773-K773)</f>
        <v/>
      </c>
      <c r="X773" s="12" t="n"/>
      <c r="Y773" s="13">
        <f>IF(ROWS($Y$2:$Y773)&lt;=MAX('Per Line'!$AI$2:$AI$8001),MATCH(ROWS($Y$2:$Y773),'Per Line'!$AI$2:$AI$8001,0),"")</f>
        <v/>
      </c>
    </row>
    <row r="774">
      <c r="A774" s="12" t="n"/>
      <c r="B774">
        <f>IF($Y774="","",INDEX('Per Line'!$F$2:$F$8001,$Y774)&amp;"")</f>
        <v/>
      </c>
      <c r="C774">
        <f>IF($Y774="","",INDEX('Per Line'!$D$2:$D$8001,$Y774)&amp;"")</f>
        <v/>
      </c>
      <c r="D774">
        <f>IF($Y774="","",INDEX('Per Line'!$B$2:$B$8001,$Y774))</f>
        <v/>
      </c>
      <c r="E774">
        <f>IF($Y774="","",INDEX('Per Line'!$C$2:$C$8001,$Y774)&amp;"")</f>
        <v/>
      </c>
      <c r="F774">
        <f>IF($Y774="","",INDEX('Per Line'!$G$2:$G$8001,$Y774)&amp;"")</f>
        <v/>
      </c>
      <c r="G774">
        <f>IF($Y774="","",INDEX('Per Line'!$L$2:$L$8001,$Y774)&amp;"")</f>
        <v/>
      </c>
      <c r="H774">
        <f>IF($Y774="","",INDEX('Per Line'!$M$2:$M$8001,$Y774)&amp;"")</f>
        <v/>
      </c>
      <c r="I774">
        <f>IF($Y774="","",INDEX('Per Line'!$N$2:$N$8001,$Y774)&amp;"")</f>
        <v/>
      </c>
      <c r="J774">
        <f>IF($Y774="","",INDEX('Per Line'!$Q$2:$Q$8001,$Y774))</f>
        <v/>
      </c>
      <c r="K774" s="7">
        <f>IF($Y774="","",J774*V774/100)</f>
        <v/>
      </c>
      <c r="L774">
        <f>IF($Y774="","",INDEX('Per Line'!$K$2:$K$8001,$Y774)&amp;"")</f>
        <v/>
      </c>
      <c r="M774" s="7">
        <f>IF($Y774="","",SUMIFS('Per Line'!$Y$2:$Y$8001,'Per Line'!$AG$2:$AG$8001,$B774&amp;"|"&amp;$C774,'Per Line'!$AK$2:$AK$8001,1))</f>
        <v/>
      </c>
      <c r="N774">
        <f>IF($Y774="","",Settings!$C$7)</f>
        <v/>
      </c>
      <c r="O774" s="7">
        <f>IF($Y774="","",SUMIFS('Per Line'!$Y$2:$Y$8001,'Per Line'!$AG$2:$AG$8001,$B774&amp;"|"&amp;$C774,'Per Line'!$AJ$2:$AJ$8001,0,'Per Line'!$AK$2:$AK$8001,0))</f>
        <v/>
      </c>
      <c r="P774" s="7">
        <f>IF($Y774="","",O774*N774)</f>
        <v/>
      </c>
      <c r="Q774">
        <f>IF($Y774="","",Settings!$C$6)</f>
        <v/>
      </c>
      <c r="R774" s="7">
        <f>IF($Y774="","",SUMIFS('Per Line'!$Y$2:$Y$8001,'Per Line'!$AG$2:$AG$8001,$B774&amp;"|"&amp;$C774,'Per Line'!$AJ$2:$AJ$8001,1,'Per Line'!$AK$2:$AK$8001,0))</f>
        <v/>
      </c>
      <c r="S774" s="7">
        <f>IF($Y774="","",R774*Q774)</f>
        <v/>
      </c>
      <c r="T774" s="7">
        <f>IF($Y774="","",S774+P774)</f>
        <v/>
      </c>
      <c r="U774" s="7">
        <f>IF($Y774="","",V774-T774)</f>
        <v/>
      </c>
      <c r="V774" s="7">
        <f>IF($Y774="","",O774+R774+M774)</f>
        <v/>
      </c>
      <c r="W774" s="7">
        <f>IF($Y774="","",V774-T774-K774)</f>
        <v/>
      </c>
      <c r="X774" s="12" t="n"/>
      <c r="Y774" s="13">
        <f>IF(ROWS($Y$2:$Y774)&lt;=MAX('Per Line'!$AI$2:$AI$8001),MATCH(ROWS($Y$2:$Y774),'Per Line'!$AI$2:$AI$8001,0),"")</f>
        <v/>
      </c>
    </row>
    <row r="775">
      <c r="A775" s="12" t="n"/>
      <c r="B775">
        <f>IF($Y775="","",INDEX('Per Line'!$F$2:$F$8001,$Y775)&amp;"")</f>
        <v/>
      </c>
      <c r="C775">
        <f>IF($Y775="","",INDEX('Per Line'!$D$2:$D$8001,$Y775)&amp;"")</f>
        <v/>
      </c>
      <c r="D775">
        <f>IF($Y775="","",INDEX('Per Line'!$B$2:$B$8001,$Y775))</f>
        <v/>
      </c>
      <c r="E775">
        <f>IF($Y775="","",INDEX('Per Line'!$C$2:$C$8001,$Y775)&amp;"")</f>
        <v/>
      </c>
      <c r="F775">
        <f>IF($Y775="","",INDEX('Per Line'!$G$2:$G$8001,$Y775)&amp;"")</f>
        <v/>
      </c>
      <c r="G775">
        <f>IF($Y775="","",INDEX('Per Line'!$L$2:$L$8001,$Y775)&amp;"")</f>
        <v/>
      </c>
      <c r="H775">
        <f>IF($Y775="","",INDEX('Per Line'!$M$2:$M$8001,$Y775)&amp;"")</f>
        <v/>
      </c>
      <c r="I775">
        <f>IF($Y775="","",INDEX('Per Line'!$N$2:$N$8001,$Y775)&amp;"")</f>
        <v/>
      </c>
      <c r="J775">
        <f>IF($Y775="","",INDEX('Per Line'!$Q$2:$Q$8001,$Y775))</f>
        <v/>
      </c>
      <c r="K775" s="7">
        <f>IF($Y775="","",J775*V775/100)</f>
        <v/>
      </c>
      <c r="L775">
        <f>IF($Y775="","",INDEX('Per Line'!$K$2:$K$8001,$Y775)&amp;"")</f>
        <v/>
      </c>
      <c r="M775" s="7">
        <f>IF($Y775="","",SUMIFS('Per Line'!$Y$2:$Y$8001,'Per Line'!$AG$2:$AG$8001,$B775&amp;"|"&amp;$C775,'Per Line'!$AK$2:$AK$8001,1))</f>
        <v/>
      </c>
      <c r="N775">
        <f>IF($Y775="","",Settings!$C$7)</f>
        <v/>
      </c>
      <c r="O775" s="7">
        <f>IF($Y775="","",SUMIFS('Per Line'!$Y$2:$Y$8001,'Per Line'!$AG$2:$AG$8001,$B775&amp;"|"&amp;$C775,'Per Line'!$AJ$2:$AJ$8001,0,'Per Line'!$AK$2:$AK$8001,0))</f>
        <v/>
      </c>
      <c r="P775" s="7">
        <f>IF($Y775="","",O775*N775)</f>
        <v/>
      </c>
      <c r="Q775">
        <f>IF($Y775="","",Settings!$C$6)</f>
        <v/>
      </c>
      <c r="R775" s="7">
        <f>IF($Y775="","",SUMIFS('Per Line'!$Y$2:$Y$8001,'Per Line'!$AG$2:$AG$8001,$B775&amp;"|"&amp;$C775,'Per Line'!$AJ$2:$AJ$8001,1,'Per Line'!$AK$2:$AK$8001,0))</f>
        <v/>
      </c>
      <c r="S775" s="7">
        <f>IF($Y775="","",R775*Q775)</f>
        <v/>
      </c>
      <c r="T775" s="7">
        <f>IF($Y775="","",S775+P775)</f>
        <v/>
      </c>
      <c r="U775" s="7">
        <f>IF($Y775="","",V775-T775)</f>
        <v/>
      </c>
      <c r="V775" s="7">
        <f>IF($Y775="","",O775+R775+M775)</f>
        <v/>
      </c>
      <c r="W775" s="7">
        <f>IF($Y775="","",V775-T775-K775)</f>
        <v/>
      </c>
      <c r="X775" s="12" t="n"/>
      <c r="Y775" s="13">
        <f>IF(ROWS($Y$2:$Y775)&lt;=MAX('Per Line'!$AI$2:$AI$8001),MATCH(ROWS($Y$2:$Y775),'Per Line'!$AI$2:$AI$8001,0),"")</f>
        <v/>
      </c>
    </row>
    <row r="776">
      <c r="A776" s="12" t="n"/>
      <c r="B776">
        <f>IF($Y776="","",INDEX('Per Line'!$F$2:$F$8001,$Y776)&amp;"")</f>
        <v/>
      </c>
      <c r="C776">
        <f>IF($Y776="","",INDEX('Per Line'!$D$2:$D$8001,$Y776)&amp;"")</f>
        <v/>
      </c>
      <c r="D776">
        <f>IF($Y776="","",INDEX('Per Line'!$B$2:$B$8001,$Y776))</f>
        <v/>
      </c>
      <c r="E776">
        <f>IF($Y776="","",INDEX('Per Line'!$C$2:$C$8001,$Y776)&amp;"")</f>
        <v/>
      </c>
      <c r="F776">
        <f>IF($Y776="","",INDEX('Per Line'!$G$2:$G$8001,$Y776)&amp;"")</f>
        <v/>
      </c>
      <c r="G776">
        <f>IF($Y776="","",INDEX('Per Line'!$L$2:$L$8001,$Y776)&amp;"")</f>
        <v/>
      </c>
      <c r="H776">
        <f>IF($Y776="","",INDEX('Per Line'!$M$2:$M$8001,$Y776)&amp;"")</f>
        <v/>
      </c>
      <c r="I776">
        <f>IF($Y776="","",INDEX('Per Line'!$N$2:$N$8001,$Y776)&amp;"")</f>
        <v/>
      </c>
      <c r="J776">
        <f>IF($Y776="","",INDEX('Per Line'!$Q$2:$Q$8001,$Y776))</f>
        <v/>
      </c>
      <c r="K776" s="7">
        <f>IF($Y776="","",J776*V776/100)</f>
        <v/>
      </c>
      <c r="L776">
        <f>IF($Y776="","",INDEX('Per Line'!$K$2:$K$8001,$Y776)&amp;"")</f>
        <v/>
      </c>
      <c r="M776" s="7">
        <f>IF($Y776="","",SUMIFS('Per Line'!$Y$2:$Y$8001,'Per Line'!$AG$2:$AG$8001,$B776&amp;"|"&amp;$C776,'Per Line'!$AK$2:$AK$8001,1))</f>
        <v/>
      </c>
      <c r="N776">
        <f>IF($Y776="","",Settings!$C$7)</f>
        <v/>
      </c>
      <c r="O776" s="7">
        <f>IF($Y776="","",SUMIFS('Per Line'!$Y$2:$Y$8001,'Per Line'!$AG$2:$AG$8001,$B776&amp;"|"&amp;$C776,'Per Line'!$AJ$2:$AJ$8001,0,'Per Line'!$AK$2:$AK$8001,0))</f>
        <v/>
      </c>
      <c r="P776" s="7">
        <f>IF($Y776="","",O776*N776)</f>
        <v/>
      </c>
      <c r="Q776">
        <f>IF($Y776="","",Settings!$C$6)</f>
        <v/>
      </c>
      <c r="R776" s="7">
        <f>IF($Y776="","",SUMIFS('Per Line'!$Y$2:$Y$8001,'Per Line'!$AG$2:$AG$8001,$B776&amp;"|"&amp;$C776,'Per Line'!$AJ$2:$AJ$8001,1,'Per Line'!$AK$2:$AK$8001,0))</f>
        <v/>
      </c>
      <c r="S776" s="7">
        <f>IF($Y776="","",R776*Q776)</f>
        <v/>
      </c>
      <c r="T776" s="7">
        <f>IF($Y776="","",S776+P776)</f>
        <v/>
      </c>
      <c r="U776" s="7">
        <f>IF($Y776="","",V776-T776)</f>
        <v/>
      </c>
      <c r="V776" s="7">
        <f>IF($Y776="","",O776+R776+M776)</f>
        <v/>
      </c>
      <c r="W776" s="7">
        <f>IF($Y776="","",V776-T776-K776)</f>
        <v/>
      </c>
      <c r="X776" s="12" t="n"/>
      <c r="Y776" s="13">
        <f>IF(ROWS($Y$2:$Y776)&lt;=MAX('Per Line'!$AI$2:$AI$8001),MATCH(ROWS($Y$2:$Y776),'Per Line'!$AI$2:$AI$8001,0),"")</f>
        <v/>
      </c>
    </row>
    <row r="777">
      <c r="A777" s="12" t="n"/>
      <c r="B777">
        <f>IF($Y777="","",INDEX('Per Line'!$F$2:$F$8001,$Y777)&amp;"")</f>
        <v/>
      </c>
      <c r="C777">
        <f>IF($Y777="","",INDEX('Per Line'!$D$2:$D$8001,$Y777)&amp;"")</f>
        <v/>
      </c>
      <c r="D777">
        <f>IF($Y777="","",INDEX('Per Line'!$B$2:$B$8001,$Y777))</f>
        <v/>
      </c>
      <c r="E777">
        <f>IF($Y777="","",INDEX('Per Line'!$C$2:$C$8001,$Y777)&amp;"")</f>
        <v/>
      </c>
      <c r="F777">
        <f>IF($Y777="","",INDEX('Per Line'!$G$2:$G$8001,$Y777)&amp;"")</f>
        <v/>
      </c>
      <c r="G777">
        <f>IF($Y777="","",INDEX('Per Line'!$L$2:$L$8001,$Y777)&amp;"")</f>
        <v/>
      </c>
      <c r="H777">
        <f>IF($Y777="","",INDEX('Per Line'!$M$2:$M$8001,$Y777)&amp;"")</f>
        <v/>
      </c>
      <c r="I777">
        <f>IF($Y777="","",INDEX('Per Line'!$N$2:$N$8001,$Y777)&amp;"")</f>
        <v/>
      </c>
      <c r="J777">
        <f>IF($Y777="","",INDEX('Per Line'!$Q$2:$Q$8001,$Y777))</f>
        <v/>
      </c>
      <c r="K777" s="7">
        <f>IF($Y777="","",J777*V777/100)</f>
        <v/>
      </c>
      <c r="L777">
        <f>IF($Y777="","",INDEX('Per Line'!$K$2:$K$8001,$Y777)&amp;"")</f>
        <v/>
      </c>
      <c r="M777" s="7">
        <f>IF($Y777="","",SUMIFS('Per Line'!$Y$2:$Y$8001,'Per Line'!$AG$2:$AG$8001,$B777&amp;"|"&amp;$C777,'Per Line'!$AK$2:$AK$8001,1))</f>
        <v/>
      </c>
      <c r="N777">
        <f>IF($Y777="","",Settings!$C$7)</f>
        <v/>
      </c>
      <c r="O777" s="7">
        <f>IF($Y777="","",SUMIFS('Per Line'!$Y$2:$Y$8001,'Per Line'!$AG$2:$AG$8001,$B777&amp;"|"&amp;$C777,'Per Line'!$AJ$2:$AJ$8001,0,'Per Line'!$AK$2:$AK$8001,0))</f>
        <v/>
      </c>
      <c r="P777" s="7">
        <f>IF($Y777="","",O777*N777)</f>
        <v/>
      </c>
      <c r="Q777">
        <f>IF($Y777="","",Settings!$C$6)</f>
        <v/>
      </c>
      <c r="R777" s="7">
        <f>IF($Y777="","",SUMIFS('Per Line'!$Y$2:$Y$8001,'Per Line'!$AG$2:$AG$8001,$B777&amp;"|"&amp;$C777,'Per Line'!$AJ$2:$AJ$8001,1,'Per Line'!$AK$2:$AK$8001,0))</f>
        <v/>
      </c>
      <c r="S777" s="7">
        <f>IF($Y777="","",R777*Q777)</f>
        <v/>
      </c>
      <c r="T777" s="7">
        <f>IF($Y777="","",S777+P777)</f>
        <v/>
      </c>
      <c r="U777" s="7">
        <f>IF($Y777="","",V777-T777)</f>
        <v/>
      </c>
      <c r="V777" s="7">
        <f>IF($Y777="","",O777+R777+M777)</f>
        <v/>
      </c>
      <c r="W777" s="7">
        <f>IF($Y777="","",V777-T777-K777)</f>
        <v/>
      </c>
      <c r="X777" s="12" t="n"/>
      <c r="Y777" s="13">
        <f>IF(ROWS($Y$2:$Y777)&lt;=MAX('Per Line'!$AI$2:$AI$8001),MATCH(ROWS($Y$2:$Y777),'Per Line'!$AI$2:$AI$8001,0),"")</f>
        <v/>
      </c>
    </row>
    <row r="778">
      <c r="A778" s="12" t="n"/>
      <c r="B778">
        <f>IF($Y778="","",INDEX('Per Line'!$F$2:$F$8001,$Y778)&amp;"")</f>
        <v/>
      </c>
      <c r="C778">
        <f>IF($Y778="","",INDEX('Per Line'!$D$2:$D$8001,$Y778)&amp;"")</f>
        <v/>
      </c>
      <c r="D778">
        <f>IF($Y778="","",INDEX('Per Line'!$B$2:$B$8001,$Y778))</f>
        <v/>
      </c>
      <c r="E778">
        <f>IF($Y778="","",INDEX('Per Line'!$C$2:$C$8001,$Y778)&amp;"")</f>
        <v/>
      </c>
      <c r="F778">
        <f>IF($Y778="","",INDEX('Per Line'!$G$2:$G$8001,$Y778)&amp;"")</f>
        <v/>
      </c>
      <c r="G778">
        <f>IF($Y778="","",INDEX('Per Line'!$L$2:$L$8001,$Y778)&amp;"")</f>
        <v/>
      </c>
      <c r="H778">
        <f>IF($Y778="","",INDEX('Per Line'!$M$2:$M$8001,$Y778)&amp;"")</f>
        <v/>
      </c>
      <c r="I778">
        <f>IF($Y778="","",INDEX('Per Line'!$N$2:$N$8001,$Y778)&amp;"")</f>
        <v/>
      </c>
      <c r="J778">
        <f>IF($Y778="","",INDEX('Per Line'!$Q$2:$Q$8001,$Y778))</f>
        <v/>
      </c>
      <c r="K778" s="7">
        <f>IF($Y778="","",J778*V778/100)</f>
        <v/>
      </c>
      <c r="L778">
        <f>IF($Y778="","",INDEX('Per Line'!$K$2:$K$8001,$Y778)&amp;"")</f>
        <v/>
      </c>
      <c r="M778" s="7">
        <f>IF($Y778="","",SUMIFS('Per Line'!$Y$2:$Y$8001,'Per Line'!$AG$2:$AG$8001,$B778&amp;"|"&amp;$C778,'Per Line'!$AK$2:$AK$8001,1))</f>
        <v/>
      </c>
      <c r="N778">
        <f>IF($Y778="","",Settings!$C$7)</f>
        <v/>
      </c>
      <c r="O778" s="7">
        <f>IF($Y778="","",SUMIFS('Per Line'!$Y$2:$Y$8001,'Per Line'!$AG$2:$AG$8001,$B778&amp;"|"&amp;$C778,'Per Line'!$AJ$2:$AJ$8001,0,'Per Line'!$AK$2:$AK$8001,0))</f>
        <v/>
      </c>
      <c r="P778" s="7">
        <f>IF($Y778="","",O778*N778)</f>
        <v/>
      </c>
      <c r="Q778">
        <f>IF($Y778="","",Settings!$C$6)</f>
        <v/>
      </c>
      <c r="R778" s="7">
        <f>IF($Y778="","",SUMIFS('Per Line'!$Y$2:$Y$8001,'Per Line'!$AG$2:$AG$8001,$B778&amp;"|"&amp;$C778,'Per Line'!$AJ$2:$AJ$8001,1,'Per Line'!$AK$2:$AK$8001,0))</f>
        <v/>
      </c>
      <c r="S778" s="7">
        <f>IF($Y778="","",R778*Q778)</f>
        <v/>
      </c>
      <c r="T778" s="7">
        <f>IF($Y778="","",S778+P778)</f>
        <v/>
      </c>
      <c r="U778" s="7">
        <f>IF($Y778="","",V778-T778)</f>
        <v/>
      </c>
      <c r="V778" s="7">
        <f>IF($Y778="","",O778+R778+M778)</f>
        <v/>
      </c>
      <c r="W778" s="7">
        <f>IF($Y778="","",V778-T778-K778)</f>
        <v/>
      </c>
      <c r="X778" s="12" t="n"/>
      <c r="Y778" s="13">
        <f>IF(ROWS($Y$2:$Y778)&lt;=MAX('Per Line'!$AI$2:$AI$8001),MATCH(ROWS($Y$2:$Y778),'Per Line'!$AI$2:$AI$8001,0),"")</f>
        <v/>
      </c>
    </row>
    <row r="779">
      <c r="A779" s="12" t="n"/>
      <c r="B779">
        <f>IF($Y779="","",INDEX('Per Line'!$F$2:$F$8001,$Y779)&amp;"")</f>
        <v/>
      </c>
      <c r="C779">
        <f>IF($Y779="","",INDEX('Per Line'!$D$2:$D$8001,$Y779)&amp;"")</f>
        <v/>
      </c>
      <c r="D779">
        <f>IF($Y779="","",INDEX('Per Line'!$B$2:$B$8001,$Y779))</f>
        <v/>
      </c>
      <c r="E779">
        <f>IF($Y779="","",INDEX('Per Line'!$C$2:$C$8001,$Y779)&amp;"")</f>
        <v/>
      </c>
      <c r="F779">
        <f>IF($Y779="","",INDEX('Per Line'!$G$2:$G$8001,$Y779)&amp;"")</f>
        <v/>
      </c>
      <c r="G779">
        <f>IF($Y779="","",INDEX('Per Line'!$L$2:$L$8001,$Y779)&amp;"")</f>
        <v/>
      </c>
      <c r="H779">
        <f>IF($Y779="","",INDEX('Per Line'!$M$2:$M$8001,$Y779)&amp;"")</f>
        <v/>
      </c>
      <c r="I779">
        <f>IF($Y779="","",INDEX('Per Line'!$N$2:$N$8001,$Y779)&amp;"")</f>
        <v/>
      </c>
      <c r="J779">
        <f>IF($Y779="","",INDEX('Per Line'!$Q$2:$Q$8001,$Y779))</f>
        <v/>
      </c>
      <c r="K779" s="7">
        <f>IF($Y779="","",J779*V779/100)</f>
        <v/>
      </c>
      <c r="L779">
        <f>IF($Y779="","",INDEX('Per Line'!$K$2:$K$8001,$Y779)&amp;"")</f>
        <v/>
      </c>
      <c r="M779" s="7">
        <f>IF($Y779="","",SUMIFS('Per Line'!$Y$2:$Y$8001,'Per Line'!$AG$2:$AG$8001,$B779&amp;"|"&amp;$C779,'Per Line'!$AK$2:$AK$8001,1))</f>
        <v/>
      </c>
      <c r="N779">
        <f>IF($Y779="","",Settings!$C$7)</f>
        <v/>
      </c>
      <c r="O779" s="7">
        <f>IF($Y779="","",SUMIFS('Per Line'!$Y$2:$Y$8001,'Per Line'!$AG$2:$AG$8001,$B779&amp;"|"&amp;$C779,'Per Line'!$AJ$2:$AJ$8001,0,'Per Line'!$AK$2:$AK$8001,0))</f>
        <v/>
      </c>
      <c r="P779" s="7">
        <f>IF($Y779="","",O779*N779)</f>
        <v/>
      </c>
      <c r="Q779">
        <f>IF($Y779="","",Settings!$C$6)</f>
        <v/>
      </c>
      <c r="R779" s="7">
        <f>IF($Y779="","",SUMIFS('Per Line'!$Y$2:$Y$8001,'Per Line'!$AG$2:$AG$8001,$B779&amp;"|"&amp;$C779,'Per Line'!$AJ$2:$AJ$8001,1,'Per Line'!$AK$2:$AK$8001,0))</f>
        <v/>
      </c>
      <c r="S779" s="7">
        <f>IF($Y779="","",R779*Q779)</f>
        <v/>
      </c>
      <c r="T779" s="7">
        <f>IF($Y779="","",S779+P779)</f>
        <v/>
      </c>
      <c r="U779" s="7">
        <f>IF($Y779="","",V779-T779)</f>
        <v/>
      </c>
      <c r="V779" s="7">
        <f>IF($Y779="","",O779+R779+M779)</f>
        <v/>
      </c>
      <c r="W779" s="7">
        <f>IF($Y779="","",V779-T779-K779)</f>
        <v/>
      </c>
      <c r="X779" s="12" t="n"/>
      <c r="Y779" s="13">
        <f>IF(ROWS($Y$2:$Y779)&lt;=MAX('Per Line'!$AI$2:$AI$8001),MATCH(ROWS($Y$2:$Y779),'Per Line'!$AI$2:$AI$8001,0),"")</f>
        <v/>
      </c>
    </row>
    <row r="780">
      <c r="A780" s="12" t="n"/>
      <c r="B780">
        <f>IF($Y780="","",INDEX('Per Line'!$F$2:$F$8001,$Y780)&amp;"")</f>
        <v/>
      </c>
      <c r="C780">
        <f>IF($Y780="","",INDEX('Per Line'!$D$2:$D$8001,$Y780)&amp;"")</f>
        <v/>
      </c>
      <c r="D780">
        <f>IF($Y780="","",INDEX('Per Line'!$B$2:$B$8001,$Y780))</f>
        <v/>
      </c>
      <c r="E780">
        <f>IF($Y780="","",INDEX('Per Line'!$C$2:$C$8001,$Y780)&amp;"")</f>
        <v/>
      </c>
      <c r="F780">
        <f>IF($Y780="","",INDEX('Per Line'!$G$2:$G$8001,$Y780)&amp;"")</f>
        <v/>
      </c>
      <c r="G780">
        <f>IF($Y780="","",INDEX('Per Line'!$L$2:$L$8001,$Y780)&amp;"")</f>
        <v/>
      </c>
      <c r="H780">
        <f>IF($Y780="","",INDEX('Per Line'!$M$2:$M$8001,$Y780)&amp;"")</f>
        <v/>
      </c>
      <c r="I780">
        <f>IF($Y780="","",INDEX('Per Line'!$N$2:$N$8001,$Y780)&amp;"")</f>
        <v/>
      </c>
      <c r="J780">
        <f>IF($Y780="","",INDEX('Per Line'!$Q$2:$Q$8001,$Y780))</f>
        <v/>
      </c>
      <c r="K780" s="7">
        <f>IF($Y780="","",J780*V780/100)</f>
        <v/>
      </c>
      <c r="L780">
        <f>IF($Y780="","",INDEX('Per Line'!$K$2:$K$8001,$Y780)&amp;"")</f>
        <v/>
      </c>
      <c r="M780" s="7">
        <f>IF($Y780="","",SUMIFS('Per Line'!$Y$2:$Y$8001,'Per Line'!$AG$2:$AG$8001,$B780&amp;"|"&amp;$C780,'Per Line'!$AK$2:$AK$8001,1))</f>
        <v/>
      </c>
      <c r="N780">
        <f>IF($Y780="","",Settings!$C$7)</f>
        <v/>
      </c>
      <c r="O780" s="7">
        <f>IF($Y780="","",SUMIFS('Per Line'!$Y$2:$Y$8001,'Per Line'!$AG$2:$AG$8001,$B780&amp;"|"&amp;$C780,'Per Line'!$AJ$2:$AJ$8001,0,'Per Line'!$AK$2:$AK$8001,0))</f>
        <v/>
      </c>
      <c r="P780" s="7">
        <f>IF($Y780="","",O780*N780)</f>
        <v/>
      </c>
      <c r="Q780">
        <f>IF($Y780="","",Settings!$C$6)</f>
        <v/>
      </c>
      <c r="R780" s="7">
        <f>IF($Y780="","",SUMIFS('Per Line'!$Y$2:$Y$8001,'Per Line'!$AG$2:$AG$8001,$B780&amp;"|"&amp;$C780,'Per Line'!$AJ$2:$AJ$8001,1,'Per Line'!$AK$2:$AK$8001,0))</f>
        <v/>
      </c>
      <c r="S780" s="7">
        <f>IF($Y780="","",R780*Q780)</f>
        <v/>
      </c>
      <c r="T780" s="7">
        <f>IF($Y780="","",S780+P780)</f>
        <v/>
      </c>
      <c r="U780" s="7">
        <f>IF($Y780="","",V780-T780)</f>
        <v/>
      </c>
      <c r="V780" s="7">
        <f>IF($Y780="","",O780+R780+M780)</f>
        <v/>
      </c>
      <c r="W780" s="7">
        <f>IF($Y780="","",V780-T780-K780)</f>
        <v/>
      </c>
      <c r="X780" s="12" t="n"/>
      <c r="Y780" s="13">
        <f>IF(ROWS($Y$2:$Y780)&lt;=MAX('Per Line'!$AI$2:$AI$8001),MATCH(ROWS($Y$2:$Y780),'Per Line'!$AI$2:$AI$8001,0),"")</f>
        <v/>
      </c>
    </row>
    <row r="781">
      <c r="A781" s="12" t="n"/>
      <c r="B781">
        <f>IF($Y781="","",INDEX('Per Line'!$F$2:$F$8001,$Y781)&amp;"")</f>
        <v/>
      </c>
      <c r="C781">
        <f>IF($Y781="","",INDEX('Per Line'!$D$2:$D$8001,$Y781)&amp;"")</f>
        <v/>
      </c>
      <c r="D781">
        <f>IF($Y781="","",INDEX('Per Line'!$B$2:$B$8001,$Y781))</f>
        <v/>
      </c>
      <c r="E781">
        <f>IF($Y781="","",INDEX('Per Line'!$C$2:$C$8001,$Y781)&amp;"")</f>
        <v/>
      </c>
      <c r="F781">
        <f>IF($Y781="","",INDEX('Per Line'!$G$2:$G$8001,$Y781)&amp;"")</f>
        <v/>
      </c>
      <c r="G781">
        <f>IF($Y781="","",INDEX('Per Line'!$L$2:$L$8001,$Y781)&amp;"")</f>
        <v/>
      </c>
      <c r="H781">
        <f>IF($Y781="","",INDEX('Per Line'!$M$2:$M$8001,$Y781)&amp;"")</f>
        <v/>
      </c>
      <c r="I781">
        <f>IF($Y781="","",INDEX('Per Line'!$N$2:$N$8001,$Y781)&amp;"")</f>
        <v/>
      </c>
      <c r="J781">
        <f>IF($Y781="","",INDEX('Per Line'!$Q$2:$Q$8001,$Y781))</f>
        <v/>
      </c>
      <c r="K781" s="7">
        <f>IF($Y781="","",J781*V781/100)</f>
        <v/>
      </c>
      <c r="L781">
        <f>IF($Y781="","",INDEX('Per Line'!$K$2:$K$8001,$Y781)&amp;"")</f>
        <v/>
      </c>
      <c r="M781" s="7">
        <f>IF($Y781="","",SUMIFS('Per Line'!$Y$2:$Y$8001,'Per Line'!$AG$2:$AG$8001,$B781&amp;"|"&amp;$C781,'Per Line'!$AK$2:$AK$8001,1))</f>
        <v/>
      </c>
      <c r="N781">
        <f>IF($Y781="","",Settings!$C$7)</f>
        <v/>
      </c>
      <c r="O781" s="7">
        <f>IF($Y781="","",SUMIFS('Per Line'!$Y$2:$Y$8001,'Per Line'!$AG$2:$AG$8001,$B781&amp;"|"&amp;$C781,'Per Line'!$AJ$2:$AJ$8001,0,'Per Line'!$AK$2:$AK$8001,0))</f>
        <v/>
      </c>
      <c r="P781" s="7">
        <f>IF($Y781="","",O781*N781)</f>
        <v/>
      </c>
      <c r="Q781">
        <f>IF($Y781="","",Settings!$C$6)</f>
        <v/>
      </c>
      <c r="R781" s="7">
        <f>IF($Y781="","",SUMIFS('Per Line'!$Y$2:$Y$8001,'Per Line'!$AG$2:$AG$8001,$B781&amp;"|"&amp;$C781,'Per Line'!$AJ$2:$AJ$8001,1,'Per Line'!$AK$2:$AK$8001,0))</f>
        <v/>
      </c>
      <c r="S781" s="7">
        <f>IF($Y781="","",R781*Q781)</f>
        <v/>
      </c>
      <c r="T781" s="7">
        <f>IF($Y781="","",S781+P781)</f>
        <v/>
      </c>
      <c r="U781" s="7">
        <f>IF($Y781="","",V781-T781)</f>
        <v/>
      </c>
      <c r="V781" s="7">
        <f>IF($Y781="","",O781+R781+M781)</f>
        <v/>
      </c>
      <c r="W781" s="7">
        <f>IF($Y781="","",V781-T781-K781)</f>
        <v/>
      </c>
      <c r="X781" s="12" t="n"/>
      <c r="Y781" s="13">
        <f>IF(ROWS($Y$2:$Y781)&lt;=MAX('Per Line'!$AI$2:$AI$8001),MATCH(ROWS($Y$2:$Y781),'Per Line'!$AI$2:$AI$8001,0),"")</f>
        <v/>
      </c>
    </row>
    <row r="782">
      <c r="A782" s="12" t="n"/>
      <c r="B782">
        <f>IF($Y782="","",INDEX('Per Line'!$F$2:$F$8001,$Y782)&amp;"")</f>
        <v/>
      </c>
      <c r="C782">
        <f>IF($Y782="","",INDEX('Per Line'!$D$2:$D$8001,$Y782)&amp;"")</f>
        <v/>
      </c>
      <c r="D782">
        <f>IF($Y782="","",INDEX('Per Line'!$B$2:$B$8001,$Y782))</f>
        <v/>
      </c>
      <c r="E782">
        <f>IF($Y782="","",INDEX('Per Line'!$C$2:$C$8001,$Y782)&amp;"")</f>
        <v/>
      </c>
      <c r="F782">
        <f>IF($Y782="","",INDEX('Per Line'!$G$2:$G$8001,$Y782)&amp;"")</f>
        <v/>
      </c>
      <c r="G782">
        <f>IF($Y782="","",INDEX('Per Line'!$L$2:$L$8001,$Y782)&amp;"")</f>
        <v/>
      </c>
      <c r="H782">
        <f>IF($Y782="","",INDEX('Per Line'!$M$2:$M$8001,$Y782)&amp;"")</f>
        <v/>
      </c>
      <c r="I782">
        <f>IF($Y782="","",INDEX('Per Line'!$N$2:$N$8001,$Y782)&amp;"")</f>
        <v/>
      </c>
      <c r="J782">
        <f>IF($Y782="","",INDEX('Per Line'!$Q$2:$Q$8001,$Y782))</f>
        <v/>
      </c>
      <c r="K782" s="7">
        <f>IF($Y782="","",J782*V782/100)</f>
        <v/>
      </c>
      <c r="L782">
        <f>IF($Y782="","",INDEX('Per Line'!$K$2:$K$8001,$Y782)&amp;"")</f>
        <v/>
      </c>
      <c r="M782" s="7">
        <f>IF($Y782="","",SUMIFS('Per Line'!$Y$2:$Y$8001,'Per Line'!$AG$2:$AG$8001,$B782&amp;"|"&amp;$C782,'Per Line'!$AK$2:$AK$8001,1))</f>
        <v/>
      </c>
      <c r="N782">
        <f>IF($Y782="","",Settings!$C$7)</f>
        <v/>
      </c>
      <c r="O782" s="7">
        <f>IF($Y782="","",SUMIFS('Per Line'!$Y$2:$Y$8001,'Per Line'!$AG$2:$AG$8001,$B782&amp;"|"&amp;$C782,'Per Line'!$AJ$2:$AJ$8001,0,'Per Line'!$AK$2:$AK$8001,0))</f>
        <v/>
      </c>
      <c r="P782" s="7">
        <f>IF($Y782="","",O782*N782)</f>
        <v/>
      </c>
      <c r="Q782">
        <f>IF($Y782="","",Settings!$C$6)</f>
        <v/>
      </c>
      <c r="R782" s="7">
        <f>IF($Y782="","",SUMIFS('Per Line'!$Y$2:$Y$8001,'Per Line'!$AG$2:$AG$8001,$B782&amp;"|"&amp;$C782,'Per Line'!$AJ$2:$AJ$8001,1,'Per Line'!$AK$2:$AK$8001,0))</f>
        <v/>
      </c>
      <c r="S782" s="7">
        <f>IF($Y782="","",R782*Q782)</f>
        <v/>
      </c>
      <c r="T782" s="7">
        <f>IF($Y782="","",S782+P782)</f>
        <v/>
      </c>
      <c r="U782" s="7">
        <f>IF($Y782="","",V782-T782)</f>
        <v/>
      </c>
      <c r="V782" s="7">
        <f>IF($Y782="","",O782+R782+M782)</f>
        <v/>
      </c>
      <c r="W782" s="7">
        <f>IF($Y782="","",V782-T782-K782)</f>
        <v/>
      </c>
      <c r="X782" s="12" t="n"/>
      <c r="Y782" s="13">
        <f>IF(ROWS($Y$2:$Y782)&lt;=MAX('Per Line'!$AI$2:$AI$8001),MATCH(ROWS($Y$2:$Y782),'Per Line'!$AI$2:$AI$8001,0),"")</f>
        <v/>
      </c>
    </row>
    <row r="783">
      <c r="A783" s="12" t="n"/>
      <c r="B783">
        <f>IF($Y783="","",INDEX('Per Line'!$F$2:$F$8001,$Y783)&amp;"")</f>
        <v/>
      </c>
      <c r="C783">
        <f>IF($Y783="","",INDEX('Per Line'!$D$2:$D$8001,$Y783)&amp;"")</f>
        <v/>
      </c>
      <c r="D783">
        <f>IF($Y783="","",INDEX('Per Line'!$B$2:$B$8001,$Y783))</f>
        <v/>
      </c>
      <c r="E783">
        <f>IF($Y783="","",INDEX('Per Line'!$C$2:$C$8001,$Y783)&amp;"")</f>
        <v/>
      </c>
      <c r="F783">
        <f>IF($Y783="","",INDEX('Per Line'!$G$2:$G$8001,$Y783)&amp;"")</f>
        <v/>
      </c>
      <c r="G783">
        <f>IF($Y783="","",INDEX('Per Line'!$L$2:$L$8001,$Y783)&amp;"")</f>
        <v/>
      </c>
      <c r="H783">
        <f>IF($Y783="","",INDEX('Per Line'!$M$2:$M$8001,$Y783)&amp;"")</f>
        <v/>
      </c>
      <c r="I783">
        <f>IF($Y783="","",INDEX('Per Line'!$N$2:$N$8001,$Y783)&amp;"")</f>
        <v/>
      </c>
      <c r="J783">
        <f>IF($Y783="","",INDEX('Per Line'!$Q$2:$Q$8001,$Y783))</f>
        <v/>
      </c>
      <c r="K783" s="7">
        <f>IF($Y783="","",J783*V783/100)</f>
        <v/>
      </c>
      <c r="L783">
        <f>IF($Y783="","",INDEX('Per Line'!$K$2:$K$8001,$Y783)&amp;"")</f>
        <v/>
      </c>
      <c r="M783" s="7">
        <f>IF($Y783="","",SUMIFS('Per Line'!$Y$2:$Y$8001,'Per Line'!$AG$2:$AG$8001,$B783&amp;"|"&amp;$C783,'Per Line'!$AK$2:$AK$8001,1))</f>
        <v/>
      </c>
      <c r="N783">
        <f>IF($Y783="","",Settings!$C$7)</f>
        <v/>
      </c>
      <c r="O783" s="7">
        <f>IF($Y783="","",SUMIFS('Per Line'!$Y$2:$Y$8001,'Per Line'!$AG$2:$AG$8001,$B783&amp;"|"&amp;$C783,'Per Line'!$AJ$2:$AJ$8001,0,'Per Line'!$AK$2:$AK$8001,0))</f>
        <v/>
      </c>
      <c r="P783" s="7">
        <f>IF($Y783="","",O783*N783)</f>
        <v/>
      </c>
      <c r="Q783">
        <f>IF($Y783="","",Settings!$C$6)</f>
        <v/>
      </c>
      <c r="R783" s="7">
        <f>IF($Y783="","",SUMIFS('Per Line'!$Y$2:$Y$8001,'Per Line'!$AG$2:$AG$8001,$B783&amp;"|"&amp;$C783,'Per Line'!$AJ$2:$AJ$8001,1,'Per Line'!$AK$2:$AK$8001,0))</f>
        <v/>
      </c>
      <c r="S783" s="7">
        <f>IF($Y783="","",R783*Q783)</f>
        <v/>
      </c>
      <c r="T783" s="7">
        <f>IF($Y783="","",S783+P783)</f>
        <v/>
      </c>
      <c r="U783" s="7">
        <f>IF($Y783="","",V783-T783)</f>
        <v/>
      </c>
      <c r="V783" s="7">
        <f>IF($Y783="","",O783+R783+M783)</f>
        <v/>
      </c>
      <c r="W783" s="7">
        <f>IF($Y783="","",V783-T783-K783)</f>
        <v/>
      </c>
      <c r="X783" s="12" t="n"/>
      <c r="Y783" s="13">
        <f>IF(ROWS($Y$2:$Y783)&lt;=MAX('Per Line'!$AI$2:$AI$8001),MATCH(ROWS($Y$2:$Y783),'Per Line'!$AI$2:$AI$8001,0),"")</f>
        <v/>
      </c>
    </row>
    <row r="784">
      <c r="A784" s="12" t="n"/>
      <c r="B784">
        <f>IF($Y784="","",INDEX('Per Line'!$F$2:$F$8001,$Y784)&amp;"")</f>
        <v/>
      </c>
      <c r="C784">
        <f>IF($Y784="","",INDEX('Per Line'!$D$2:$D$8001,$Y784)&amp;"")</f>
        <v/>
      </c>
      <c r="D784">
        <f>IF($Y784="","",INDEX('Per Line'!$B$2:$B$8001,$Y784))</f>
        <v/>
      </c>
      <c r="E784">
        <f>IF($Y784="","",INDEX('Per Line'!$C$2:$C$8001,$Y784)&amp;"")</f>
        <v/>
      </c>
      <c r="F784">
        <f>IF($Y784="","",INDEX('Per Line'!$G$2:$G$8001,$Y784)&amp;"")</f>
        <v/>
      </c>
      <c r="G784">
        <f>IF($Y784="","",INDEX('Per Line'!$L$2:$L$8001,$Y784)&amp;"")</f>
        <v/>
      </c>
      <c r="H784">
        <f>IF($Y784="","",INDEX('Per Line'!$M$2:$M$8001,$Y784)&amp;"")</f>
        <v/>
      </c>
      <c r="I784">
        <f>IF($Y784="","",INDEX('Per Line'!$N$2:$N$8001,$Y784)&amp;"")</f>
        <v/>
      </c>
      <c r="J784">
        <f>IF($Y784="","",INDEX('Per Line'!$Q$2:$Q$8001,$Y784))</f>
        <v/>
      </c>
      <c r="K784" s="7">
        <f>IF($Y784="","",J784*V784/100)</f>
        <v/>
      </c>
      <c r="L784">
        <f>IF($Y784="","",INDEX('Per Line'!$K$2:$K$8001,$Y784)&amp;"")</f>
        <v/>
      </c>
      <c r="M784" s="7">
        <f>IF($Y784="","",SUMIFS('Per Line'!$Y$2:$Y$8001,'Per Line'!$AG$2:$AG$8001,$B784&amp;"|"&amp;$C784,'Per Line'!$AK$2:$AK$8001,1))</f>
        <v/>
      </c>
      <c r="N784">
        <f>IF($Y784="","",Settings!$C$7)</f>
        <v/>
      </c>
      <c r="O784" s="7">
        <f>IF($Y784="","",SUMIFS('Per Line'!$Y$2:$Y$8001,'Per Line'!$AG$2:$AG$8001,$B784&amp;"|"&amp;$C784,'Per Line'!$AJ$2:$AJ$8001,0,'Per Line'!$AK$2:$AK$8001,0))</f>
        <v/>
      </c>
      <c r="P784" s="7">
        <f>IF($Y784="","",O784*N784)</f>
        <v/>
      </c>
      <c r="Q784">
        <f>IF($Y784="","",Settings!$C$6)</f>
        <v/>
      </c>
      <c r="R784" s="7">
        <f>IF($Y784="","",SUMIFS('Per Line'!$Y$2:$Y$8001,'Per Line'!$AG$2:$AG$8001,$B784&amp;"|"&amp;$C784,'Per Line'!$AJ$2:$AJ$8001,1,'Per Line'!$AK$2:$AK$8001,0))</f>
        <v/>
      </c>
      <c r="S784" s="7">
        <f>IF($Y784="","",R784*Q784)</f>
        <v/>
      </c>
      <c r="T784" s="7">
        <f>IF($Y784="","",S784+P784)</f>
        <v/>
      </c>
      <c r="U784" s="7">
        <f>IF($Y784="","",V784-T784)</f>
        <v/>
      </c>
      <c r="V784" s="7">
        <f>IF($Y784="","",O784+R784+M784)</f>
        <v/>
      </c>
      <c r="W784" s="7">
        <f>IF($Y784="","",V784-T784-K784)</f>
        <v/>
      </c>
      <c r="X784" s="12" t="n"/>
      <c r="Y784" s="13">
        <f>IF(ROWS($Y$2:$Y784)&lt;=MAX('Per Line'!$AI$2:$AI$8001),MATCH(ROWS($Y$2:$Y784),'Per Line'!$AI$2:$AI$8001,0),"")</f>
        <v/>
      </c>
    </row>
    <row r="785">
      <c r="A785" s="12" t="n"/>
      <c r="B785">
        <f>IF($Y785="","",INDEX('Per Line'!$F$2:$F$8001,$Y785)&amp;"")</f>
        <v/>
      </c>
      <c r="C785">
        <f>IF($Y785="","",INDEX('Per Line'!$D$2:$D$8001,$Y785)&amp;"")</f>
        <v/>
      </c>
      <c r="D785">
        <f>IF($Y785="","",INDEX('Per Line'!$B$2:$B$8001,$Y785))</f>
        <v/>
      </c>
      <c r="E785">
        <f>IF($Y785="","",INDEX('Per Line'!$C$2:$C$8001,$Y785)&amp;"")</f>
        <v/>
      </c>
      <c r="F785">
        <f>IF($Y785="","",INDEX('Per Line'!$G$2:$G$8001,$Y785)&amp;"")</f>
        <v/>
      </c>
      <c r="G785">
        <f>IF($Y785="","",INDEX('Per Line'!$L$2:$L$8001,$Y785)&amp;"")</f>
        <v/>
      </c>
      <c r="H785">
        <f>IF($Y785="","",INDEX('Per Line'!$M$2:$M$8001,$Y785)&amp;"")</f>
        <v/>
      </c>
      <c r="I785">
        <f>IF($Y785="","",INDEX('Per Line'!$N$2:$N$8001,$Y785)&amp;"")</f>
        <v/>
      </c>
      <c r="J785">
        <f>IF($Y785="","",INDEX('Per Line'!$Q$2:$Q$8001,$Y785))</f>
        <v/>
      </c>
      <c r="K785" s="7">
        <f>IF($Y785="","",J785*V785/100)</f>
        <v/>
      </c>
      <c r="L785">
        <f>IF($Y785="","",INDEX('Per Line'!$K$2:$K$8001,$Y785)&amp;"")</f>
        <v/>
      </c>
      <c r="M785" s="7">
        <f>IF($Y785="","",SUMIFS('Per Line'!$Y$2:$Y$8001,'Per Line'!$AG$2:$AG$8001,$B785&amp;"|"&amp;$C785,'Per Line'!$AK$2:$AK$8001,1))</f>
        <v/>
      </c>
      <c r="N785">
        <f>IF($Y785="","",Settings!$C$7)</f>
        <v/>
      </c>
      <c r="O785" s="7">
        <f>IF($Y785="","",SUMIFS('Per Line'!$Y$2:$Y$8001,'Per Line'!$AG$2:$AG$8001,$B785&amp;"|"&amp;$C785,'Per Line'!$AJ$2:$AJ$8001,0,'Per Line'!$AK$2:$AK$8001,0))</f>
        <v/>
      </c>
      <c r="P785" s="7">
        <f>IF($Y785="","",O785*N785)</f>
        <v/>
      </c>
      <c r="Q785">
        <f>IF($Y785="","",Settings!$C$6)</f>
        <v/>
      </c>
      <c r="R785" s="7">
        <f>IF($Y785="","",SUMIFS('Per Line'!$Y$2:$Y$8001,'Per Line'!$AG$2:$AG$8001,$B785&amp;"|"&amp;$C785,'Per Line'!$AJ$2:$AJ$8001,1,'Per Line'!$AK$2:$AK$8001,0))</f>
        <v/>
      </c>
      <c r="S785" s="7">
        <f>IF($Y785="","",R785*Q785)</f>
        <v/>
      </c>
      <c r="T785" s="7">
        <f>IF($Y785="","",S785+P785)</f>
        <v/>
      </c>
      <c r="U785" s="7">
        <f>IF($Y785="","",V785-T785)</f>
        <v/>
      </c>
      <c r="V785" s="7">
        <f>IF($Y785="","",O785+R785+M785)</f>
        <v/>
      </c>
      <c r="W785" s="7">
        <f>IF($Y785="","",V785-T785-K785)</f>
        <v/>
      </c>
      <c r="X785" s="12" t="n"/>
      <c r="Y785" s="13">
        <f>IF(ROWS($Y$2:$Y785)&lt;=MAX('Per Line'!$AI$2:$AI$8001),MATCH(ROWS($Y$2:$Y785),'Per Line'!$AI$2:$AI$8001,0),"")</f>
        <v/>
      </c>
    </row>
    <row r="786">
      <c r="A786" s="12" t="n"/>
      <c r="B786">
        <f>IF($Y786="","",INDEX('Per Line'!$F$2:$F$8001,$Y786)&amp;"")</f>
        <v/>
      </c>
      <c r="C786">
        <f>IF($Y786="","",INDEX('Per Line'!$D$2:$D$8001,$Y786)&amp;"")</f>
        <v/>
      </c>
      <c r="D786">
        <f>IF($Y786="","",INDEX('Per Line'!$B$2:$B$8001,$Y786))</f>
        <v/>
      </c>
      <c r="E786">
        <f>IF($Y786="","",INDEX('Per Line'!$C$2:$C$8001,$Y786)&amp;"")</f>
        <v/>
      </c>
      <c r="F786">
        <f>IF($Y786="","",INDEX('Per Line'!$G$2:$G$8001,$Y786)&amp;"")</f>
        <v/>
      </c>
      <c r="G786">
        <f>IF($Y786="","",INDEX('Per Line'!$L$2:$L$8001,$Y786)&amp;"")</f>
        <v/>
      </c>
      <c r="H786">
        <f>IF($Y786="","",INDEX('Per Line'!$M$2:$M$8001,$Y786)&amp;"")</f>
        <v/>
      </c>
      <c r="I786">
        <f>IF($Y786="","",INDEX('Per Line'!$N$2:$N$8001,$Y786)&amp;"")</f>
        <v/>
      </c>
      <c r="J786">
        <f>IF($Y786="","",INDEX('Per Line'!$Q$2:$Q$8001,$Y786))</f>
        <v/>
      </c>
      <c r="K786" s="7">
        <f>IF($Y786="","",J786*V786/100)</f>
        <v/>
      </c>
      <c r="L786">
        <f>IF($Y786="","",INDEX('Per Line'!$K$2:$K$8001,$Y786)&amp;"")</f>
        <v/>
      </c>
      <c r="M786" s="7">
        <f>IF($Y786="","",SUMIFS('Per Line'!$Y$2:$Y$8001,'Per Line'!$AG$2:$AG$8001,$B786&amp;"|"&amp;$C786,'Per Line'!$AK$2:$AK$8001,1))</f>
        <v/>
      </c>
      <c r="N786">
        <f>IF($Y786="","",Settings!$C$7)</f>
        <v/>
      </c>
      <c r="O786" s="7">
        <f>IF($Y786="","",SUMIFS('Per Line'!$Y$2:$Y$8001,'Per Line'!$AG$2:$AG$8001,$B786&amp;"|"&amp;$C786,'Per Line'!$AJ$2:$AJ$8001,0,'Per Line'!$AK$2:$AK$8001,0))</f>
        <v/>
      </c>
      <c r="P786" s="7">
        <f>IF($Y786="","",O786*N786)</f>
        <v/>
      </c>
      <c r="Q786">
        <f>IF($Y786="","",Settings!$C$6)</f>
        <v/>
      </c>
      <c r="R786" s="7">
        <f>IF($Y786="","",SUMIFS('Per Line'!$Y$2:$Y$8001,'Per Line'!$AG$2:$AG$8001,$B786&amp;"|"&amp;$C786,'Per Line'!$AJ$2:$AJ$8001,1,'Per Line'!$AK$2:$AK$8001,0))</f>
        <v/>
      </c>
      <c r="S786" s="7">
        <f>IF($Y786="","",R786*Q786)</f>
        <v/>
      </c>
      <c r="T786" s="7">
        <f>IF($Y786="","",S786+P786)</f>
        <v/>
      </c>
      <c r="U786" s="7">
        <f>IF($Y786="","",V786-T786)</f>
        <v/>
      </c>
      <c r="V786" s="7">
        <f>IF($Y786="","",O786+R786+M786)</f>
        <v/>
      </c>
      <c r="W786" s="7">
        <f>IF($Y786="","",V786-T786-K786)</f>
        <v/>
      </c>
      <c r="X786" s="12" t="n"/>
      <c r="Y786" s="13">
        <f>IF(ROWS($Y$2:$Y786)&lt;=MAX('Per Line'!$AI$2:$AI$8001),MATCH(ROWS($Y$2:$Y786),'Per Line'!$AI$2:$AI$8001,0),"")</f>
        <v/>
      </c>
    </row>
    <row r="787">
      <c r="A787" s="12" t="n"/>
      <c r="B787">
        <f>IF($Y787="","",INDEX('Per Line'!$F$2:$F$8001,$Y787)&amp;"")</f>
        <v/>
      </c>
      <c r="C787">
        <f>IF($Y787="","",INDEX('Per Line'!$D$2:$D$8001,$Y787)&amp;"")</f>
        <v/>
      </c>
      <c r="D787">
        <f>IF($Y787="","",INDEX('Per Line'!$B$2:$B$8001,$Y787))</f>
        <v/>
      </c>
      <c r="E787">
        <f>IF($Y787="","",INDEX('Per Line'!$C$2:$C$8001,$Y787)&amp;"")</f>
        <v/>
      </c>
      <c r="F787">
        <f>IF($Y787="","",INDEX('Per Line'!$G$2:$G$8001,$Y787)&amp;"")</f>
        <v/>
      </c>
      <c r="G787">
        <f>IF($Y787="","",INDEX('Per Line'!$L$2:$L$8001,$Y787)&amp;"")</f>
        <v/>
      </c>
      <c r="H787">
        <f>IF($Y787="","",INDEX('Per Line'!$M$2:$M$8001,$Y787)&amp;"")</f>
        <v/>
      </c>
      <c r="I787">
        <f>IF($Y787="","",INDEX('Per Line'!$N$2:$N$8001,$Y787)&amp;"")</f>
        <v/>
      </c>
      <c r="J787">
        <f>IF($Y787="","",INDEX('Per Line'!$Q$2:$Q$8001,$Y787))</f>
        <v/>
      </c>
      <c r="K787" s="7">
        <f>IF($Y787="","",J787*V787/100)</f>
        <v/>
      </c>
      <c r="L787">
        <f>IF($Y787="","",INDEX('Per Line'!$K$2:$K$8001,$Y787)&amp;"")</f>
        <v/>
      </c>
      <c r="M787" s="7">
        <f>IF($Y787="","",SUMIFS('Per Line'!$Y$2:$Y$8001,'Per Line'!$AG$2:$AG$8001,$B787&amp;"|"&amp;$C787,'Per Line'!$AK$2:$AK$8001,1))</f>
        <v/>
      </c>
      <c r="N787">
        <f>IF($Y787="","",Settings!$C$7)</f>
        <v/>
      </c>
      <c r="O787" s="7">
        <f>IF($Y787="","",SUMIFS('Per Line'!$Y$2:$Y$8001,'Per Line'!$AG$2:$AG$8001,$B787&amp;"|"&amp;$C787,'Per Line'!$AJ$2:$AJ$8001,0,'Per Line'!$AK$2:$AK$8001,0))</f>
        <v/>
      </c>
      <c r="P787" s="7">
        <f>IF($Y787="","",O787*N787)</f>
        <v/>
      </c>
      <c r="Q787">
        <f>IF($Y787="","",Settings!$C$6)</f>
        <v/>
      </c>
      <c r="R787" s="7">
        <f>IF($Y787="","",SUMIFS('Per Line'!$Y$2:$Y$8001,'Per Line'!$AG$2:$AG$8001,$B787&amp;"|"&amp;$C787,'Per Line'!$AJ$2:$AJ$8001,1,'Per Line'!$AK$2:$AK$8001,0))</f>
        <v/>
      </c>
      <c r="S787" s="7">
        <f>IF($Y787="","",R787*Q787)</f>
        <v/>
      </c>
      <c r="T787" s="7">
        <f>IF($Y787="","",S787+P787)</f>
        <v/>
      </c>
      <c r="U787" s="7">
        <f>IF($Y787="","",V787-T787)</f>
        <v/>
      </c>
      <c r="V787" s="7">
        <f>IF($Y787="","",O787+R787+M787)</f>
        <v/>
      </c>
      <c r="W787" s="7">
        <f>IF($Y787="","",V787-T787-K787)</f>
        <v/>
      </c>
      <c r="X787" s="12" t="n"/>
      <c r="Y787" s="13">
        <f>IF(ROWS($Y$2:$Y787)&lt;=MAX('Per Line'!$AI$2:$AI$8001),MATCH(ROWS($Y$2:$Y787),'Per Line'!$AI$2:$AI$8001,0),"")</f>
        <v/>
      </c>
    </row>
    <row r="788">
      <c r="A788" s="12" t="n"/>
      <c r="B788">
        <f>IF($Y788="","",INDEX('Per Line'!$F$2:$F$8001,$Y788)&amp;"")</f>
        <v/>
      </c>
      <c r="C788">
        <f>IF($Y788="","",INDEX('Per Line'!$D$2:$D$8001,$Y788)&amp;"")</f>
        <v/>
      </c>
      <c r="D788">
        <f>IF($Y788="","",INDEX('Per Line'!$B$2:$B$8001,$Y788))</f>
        <v/>
      </c>
      <c r="E788">
        <f>IF($Y788="","",INDEX('Per Line'!$C$2:$C$8001,$Y788)&amp;"")</f>
        <v/>
      </c>
      <c r="F788">
        <f>IF($Y788="","",INDEX('Per Line'!$G$2:$G$8001,$Y788)&amp;"")</f>
        <v/>
      </c>
      <c r="G788">
        <f>IF($Y788="","",INDEX('Per Line'!$L$2:$L$8001,$Y788)&amp;"")</f>
        <v/>
      </c>
      <c r="H788">
        <f>IF($Y788="","",INDEX('Per Line'!$M$2:$M$8001,$Y788)&amp;"")</f>
        <v/>
      </c>
      <c r="I788">
        <f>IF($Y788="","",INDEX('Per Line'!$N$2:$N$8001,$Y788)&amp;"")</f>
        <v/>
      </c>
      <c r="J788">
        <f>IF($Y788="","",INDEX('Per Line'!$Q$2:$Q$8001,$Y788))</f>
        <v/>
      </c>
      <c r="K788" s="7">
        <f>IF($Y788="","",J788*V788/100)</f>
        <v/>
      </c>
      <c r="L788">
        <f>IF($Y788="","",INDEX('Per Line'!$K$2:$K$8001,$Y788)&amp;"")</f>
        <v/>
      </c>
      <c r="M788" s="7">
        <f>IF($Y788="","",SUMIFS('Per Line'!$Y$2:$Y$8001,'Per Line'!$AG$2:$AG$8001,$B788&amp;"|"&amp;$C788,'Per Line'!$AK$2:$AK$8001,1))</f>
        <v/>
      </c>
      <c r="N788">
        <f>IF($Y788="","",Settings!$C$7)</f>
        <v/>
      </c>
      <c r="O788" s="7">
        <f>IF($Y788="","",SUMIFS('Per Line'!$Y$2:$Y$8001,'Per Line'!$AG$2:$AG$8001,$B788&amp;"|"&amp;$C788,'Per Line'!$AJ$2:$AJ$8001,0,'Per Line'!$AK$2:$AK$8001,0))</f>
        <v/>
      </c>
      <c r="P788" s="7">
        <f>IF($Y788="","",O788*N788)</f>
        <v/>
      </c>
      <c r="Q788">
        <f>IF($Y788="","",Settings!$C$6)</f>
        <v/>
      </c>
      <c r="R788" s="7">
        <f>IF($Y788="","",SUMIFS('Per Line'!$Y$2:$Y$8001,'Per Line'!$AG$2:$AG$8001,$B788&amp;"|"&amp;$C788,'Per Line'!$AJ$2:$AJ$8001,1,'Per Line'!$AK$2:$AK$8001,0))</f>
        <v/>
      </c>
      <c r="S788" s="7">
        <f>IF($Y788="","",R788*Q788)</f>
        <v/>
      </c>
      <c r="T788" s="7">
        <f>IF($Y788="","",S788+P788)</f>
        <v/>
      </c>
      <c r="U788" s="7">
        <f>IF($Y788="","",V788-T788)</f>
        <v/>
      </c>
      <c r="V788" s="7">
        <f>IF($Y788="","",O788+R788+M788)</f>
        <v/>
      </c>
      <c r="W788" s="7">
        <f>IF($Y788="","",V788-T788-K788)</f>
        <v/>
      </c>
      <c r="X788" s="12" t="n"/>
      <c r="Y788" s="13">
        <f>IF(ROWS($Y$2:$Y788)&lt;=MAX('Per Line'!$AI$2:$AI$8001),MATCH(ROWS($Y$2:$Y788),'Per Line'!$AI$2:$AI$8001,0),"")</f>
        <v/>
      </c>
    </row>
    <row r="789">
      <c r="A789" s="12" t="n"/>
      <c r="B789">
        <f>IF($Y789="","",INDEX('Per Line'!$F$2:$F$8001,$Y789)&amp;"")</f>
        <v/>
      </c>
      <c r="C789">
        <f>IF($Y789="","",INDEX('Per Line'!$D$2:$D$8001,$Y789)&amp;"")</f>
        <v/>
      </c>
      <c r="D789">
        <f>IF($Y789="","",INDEX('Per Line'!$B$2:$B$8001,$Y789))</f>
        <v/>
      </c>
      <c r="E789">
        <f>IF($Y789="","",INDEX('Per Line'!$C$2:$C$8001,$Y789)&amp;"")</f>
        <v/>
      </c>
      <c r="F789">
        <f>IF($Y789="","",INDEX('Per Line'!$G$2:$G$8001,$Y789)&amp;"")</f>
        <v/>
      </c>
      <c r="G789">
        <f>IF($Y789="","",INDEX('Per Line'!$L$2:$L$8001,$Y789)&amp;"")</f>
        <v/>
      </c>
      <c r="H789">
        <f>IF($Y789="","",INDEX('Per Line'!$M$2:$M$8001,$Y789)&amp;"")</f>
        <v/>
      </c>
      <c r="I789">
        <f>IF($Y789="","",INDEX('Per Line'!$N$2:$N$8001,$Y789)&amp;"")</f>
        <v/>
      </c>
      <c r="J789">
        <f>IF($Y789="","",INDEX('Per Line'!$Q$2:$Q$8001,$Y789))</f>
        <v/>
      </c>
      <c r="K789" s="7">
        <f>IF($Y789="","",J789*V789/100)</f>
        <v/>
      </c>
      <c r="L789">
        <f>IF($Y789="","",INDEX('Per Line'!$K$2:$K$8001,$Y789)&amp;"")</f>
        <v/>
      </c>
      <c r="M789" s="7">
        <f>IF($Y789="","",SUMIFS('Per Line'!$Y$2:$Y$8001,'Per Line'!$AG$2:$AG$8001,$B789&amp;"|"&amp;$C789,'Per Line'!$AK$2:$AK$8001,1))</f>
        <v/>
      </c>
      <c r="N789">
        <f>IF($Y789="","",Settings!$C$7)</f>
        <v/>
      </c>
      <c r="O789" s="7">
        <f>IF($Y789="","",SUMIFS('Per Line'!$Y$2:$Y$8001,'Per Line'!$AG$2:$AG$8001,$B789&amp;"|"&amp;$C789,'Per Line'!$AJ$2:$AJ$8001,0,'Per Line'!$AK$2:$AK$8001,0))</f>
        <v/>
      </c>
      <c r="P789" s="7">
        <f>IF($Y789="","",O789*N789)</f>
        <v/>
      </c>
      <c r="Q789">
        <f>IF($Y789="","",Settings!$C$6)</f>
        <v/>
      </c>
      <c r="R789" s="7">
        <f>IF($Y789="","",SUMIFS('Per Line'!$Y$2:$Y$8001,'Per Line'!$AG$2:$AG$8001,$B789&amp;"|"&amp;$C789,'Per Line'!$AJ$2:$AJ$8001,1,'Per Line'!$AK$2:$AK$8001,0))</f>
        <v/>
      </c>
      <c r="S789" s="7">
        <f>IF($Y789="","",R789*Q789)</f>
        <v/>
      </c>
      <c r="T789" s="7">
        <f>IF($Y789="","",S789+P789)</f>
        <v/>
      </c>
      <c r="U789" s="7">
        <f>IF($Y789="","",V789-T789)</f>
        <v/>
      </c>
      <c r="V789" s="7">
        <f>IF($Y789="","",O789+R789+M789)</f>
        <v/>
      </c>
      <c r="W789" s="7">
        <f>IF($Y789="","",V789-T789-K789)</f>
        <v/>
      </c>
      <c r="X789" s="12" t="n"/>
      <c r="Y789" s="13">
        <f>IF(ROWS($Y$2:$Y789)&lt;=MAX('Per Line'!$AI$2:$AI$8001),MATCH(ROWS($Y$2:$Y789),'Per Line'!$AI$2:$AI$8001,0),"")</f>
        <v/>
      </c>
    </row>
    <row r="790">
      <c r="A790" s="12" t="n"/>
      <c r="B790">
        <f>IF($Y790="","",INDEX('Per Line'!$F$2:$F$8001,$Y790)&amp;"")</f>
        <v/>
      </c>
      <c r="C790">
        <f>IF($Y790="","",INDEX('Per Line'!$D$2:$D$8001,$Y790)&amp;"")</f>
        <v/>
      </c>
      <c r="D790">
        <f>IF($Y790="","",INDEX('Per Line'!$B$2:$B$8001,$Y790))</f>
        <v/>
      </c>
      <c r="E790">
        <f>IF($Y790="","",INDEX('Per Line'!$C$2:$C$8001,$Y790)&amp;"")</f>
        <v/>
      </c>
      <c r="F790">
        <f>IF($Y790="","",INDEX('Per Line'!$G$2:$G$8001,$Y790)&amp;"")</f>
        <v/>
      </c>
      <c r="G790">
        <f>IF($Y790="","",INDEX('Per Line'!$L$2:$L$8001,$Y790)&amp;"")</f>
        <v/>
      </c>
      <c r="H790">
        <f>IF($Y790="","",INDEX('Per Line'!$M$2:$M$8001,$Y790)&amp;"")</f>
        <v/>
      </c>
      <c r="I790">
        <f>IF($Y790="","",INDEX('Per Line'!$N$2:$N$8001,$Y790)&amp;"")</f>
        <v/>
      </c>
      <c r="J790">
        <f>IF($Y790="","",INDEX('Per Line'!$Q$2:$Q$8001,$Y790))</f>
        <v/>
      </c>
      <c r="K790" s="7">
        <f>IF($Y790="","",J790*V790/100)</f>
        <v/>
      </c>
      <c r="L790">
        <f>IF($Y790="","",INDEX('Per Line'!$K$2:$K$8001,$Y790)&amp;"")</f>
        <v/>
      </c>
      <c r="M790" s="7">
        <f>IF($Y790="","",SUMIFS('Per Line'!$Y$2:$Y$8001,'Per Line'!$AG$2:$AG$8001,$B790&amp;"|"&amp;$C790,'Per Line'!$AK$2:$AK$8001,1))</f>
        <v/>
      </c>
      <c r="N790">
        <f>IF($Y790="","",Settings!$C$7)</f>
        <v/>
      </c>
      <c r="O790" s="7">
        <f>IF($Y790="","",SUMIFS('Per Line'!$Y$2:$Y$8001,'Per Line'!$AG$2:$AG$8001,$B790&amp;"|"&amp;$C790,'Per Line'!$AJ$2:$AJ$8001,0,'Per Line'!$AK$2:$AK$8001,0))</f>
        <v/>
      </c>
      <c r="P790" s="7">
        <f>IF($Y790="","",O790*N790)</f>
        <v/>
      </c>
      <c r="Q790">
        <f>IF($Y790="","",Settings!$C$6)</f>
        <v/>
      </c>
      <c r="R790" s="7">
        <f>IF($Y790="","",SUMIFS('Per Line'!$Y$2:$Y$8001,'Per Line'!$AG$2:$AG$8001,$B790&amp;"|"&amp;$C790,'Per Line'!$AJ$2:$AJ$8001,1,'Per Line'!$AK$2:$AK$8001,0))</f>
        <v/>
      </c>
      <c r="S790" s="7">
        <f>IF($Y790="","",R790*Q790)</f>
        <v/>
      </c>
      <c r="T790" s="7">
        <f>IF($Y790="","",S790+P790)</f>
        <v/>
      </c>
      <c r="U790" s="7">
        <f>IF($Y790="","",V790-T790)</f>
        <v/>
      </c>
      <c r="V790" s="7">
        <f>IF($Y790="","",O790+R790+M790)</f>
        <v/>
      </c>
      <c r="W790" s="7">
        <f>IF($Y790="","",V790-T790-K790)</f>
        <v/>
      </c>
      <c r="X790" s="12" t="n"/>
      <c r="Y790" s="13">
        <f>IF(ROWS($Y$2:$Y790)&lt;=MAX('Per Line'!$AI$2:$AI$8001),MATCH(ROWS($Y$2:$Y790),'Per Line'!$AI$2:$AI$8001,0),"")</f>
        <v/>
      </c>
    </row>
    <row r="791">
      <c r="A791" s="12" t="n"/>
      <c r="B791">
        <f>IF($Y791="","",INDEX('Per Line'!$F$2:$F$8001,$Y791)&amp;"")</f>
        <v/>
      </c>
      <c r="C791">
        <f>IF($Y791="","",INDEX('Per Line'!$D$2:$D$8001,$Y791)&amp;"")</f>
        <v/>
      </c>
      <c r="D791">
        <f>IF($Y791="","",INDEX('Per Line'!$B$2:$B$8001,$Y791))</f>
        <v/>
      </c>
      <c r="E791">
        <f>IF($Y791="","",INDEX('Per Line'!$C$2:$C$8001,$Y791)&amp;"")</f>
        <v/>
      </c>
      <c r="F791">
        <f>IF($Y791="","",INDEX('Per Line'!$G$2:$G$8001,$Y791)&amp;"")</f>
        <v/>
      </c>
      <c r="G791">
        <f>IF($Y791="","",INDEX('Per Line'!$L$2:$L$8001,$Y791)&amp;"")</f>
        <v/>
      </c>
      <c r="H791">
        <f>IF($Y791="","",INDEX('Per Line'!$M$2:$M$8001,$Y791)&amp;"")</f>
        <v/>
      </c>
      <c r="I791">
        <f>IF($Y791="","",INDEX('Per Line'!$N$2:$N$8001,$Y791)&amp;"")</f>
        <v/>
      </c>
      <c r="J791">
        <f>IF($Y791="","",INDEX('Per Line'!$Q$2:$Q$8001,$Y791))</f>
        <v/>
      </c>
      <c r="K791" s="7">
        <f>IF($Y791="","",J791*V791/100)</f>
        <v/>
      </c>
      <c r="L791">
        <f>IF($Y791="","",INDEX('Per Line'!$K$2:$K$8001,$Y791)&amp;"")</f>
        <v/>
      </c>
      <c r="M791" s="7">
        <f>IF($Y791="","",SUMIFS('Per Line'!$Y$2:$Y$8001,'Per Line'!$AG$2:$AG$8001,$B791&amp;"|"&amp;$C791,'Per Line'!$AK$2:$AK$8001,1))</f>
        <v/>
      </c>
      <c r="N791">
        <f>IF($Y791="","",Settings!$C$7)</f>
        <v/>
      </c>
      <c r="O791" s="7">
        <f>IF($Y791="","",SUMIFS('Per Line'!$Y$2:$Y$8001,'Per Line'!$AG$2:$AG$8001,$B791&amp;"|"&amp;$C791,'Per Line'!$AJ$2:$AJ$8001,0,'Per Line'!$AK$2:$AK$8001,0))</f>
        <v/>
      </c>
      <c r="P791" s="7">
        <f>IF($Y791="","",O791*N791)</f>
        <v/>
      </c>
      <c r="Q791">
        <f>IF($Y791="","",Settings!$C$6)</f>
        <v/>
      </c>
      <c r="R791" s="7">
        <f>IF($Y791="","",SUMIFS('Per Line'!$Y$2:$Y$8001,'Per Line'!$AG$2:$AG$8001,$B791&amp;"|"&amp;$C791,'Per Line'!$AJ$2:$AJ$8001,1,'Per Line'!$AK$2:$AK$8001,0))</f>
        <v/>
      </c>
      <c r="S791" s="7">
        <f>IF($Y791="","",R791*Q791)</f>
        <v/>
      </c>
      <c r="T791" s="7">
        <f>IF($Y791="","",S791+P791)</f>
        <v/>
      </c>
      <c r="U791" s="7">
        <f>IF($Y791="","",V791-T791)</f>
        <v/>
      </c>
      <c r="V791" s="7">
        <f>IF($Y791="","",O791+R791+M791)</f>
        <v/>
      </c>
      <c r="W791" s="7">
        <f>IF($Y791="","",V791-T791-K791)</f>
        <v/>
      </c>
      <c r="X791" s="12" t="n"/>
      <c r="Y791" s="13">
        <f>IF(ROWS($Y$2:$Y791)&lt;=MAX('Per Line'!$AI$2:$AI$8001),MATCH(ROWS($Y$2:$Y791),'Per Line'!$AI$2:$AI$8001,0),"")</f>
        <v/>
      </c>
    </row>
    <row r="792">
      <c r="A792" s="12" t="n"/>
      <c r="B792">
        <f>IF($Y792="","",INDEX('Per Line'!$F$2:$F$8001,$Y792)&amp;"")</f>
        <v/>
      </c>
      <c r="C792">
        <f>IF($Y792="","",INDEX('Per Line'!$D$2:$D$8001,$Y792)&amp;"")</f>
        <v/>
      </c>
      <c r="D792">
        <f>IF($Y792="","",INDEX('Per Line'!$B$2:$B$8001,$Y792))</f>
        <v/>
      </c>
      <c r="E792">
        <f>IF($Y792="","",INDEX('Per Line'!$C$2:$C$8001,$Y792)&amp;"")</f>
        <v/>
      </c>
      <c r="F792">
        <f>IF($Y792="","",INDEX('Per Line'!$G$2:$G$8001,$Y792)&amp;"")</f>
        <v/>
      </c>
      <c r="G792">
        <f>IF($Y792="","",INDEX('Per Line'!$L$2:$L$8001,$Y792)&amp;"")</f>
        <v/>
      </c>
      <c r="H792">
        <f>IF($Y792="","",INDEX('Per Line'!$M$2:$M$8001,$Y792)&amp;"")</f>
        <v/>
      </c>
      <c r="I792">
        <f>IF($Y792="","",INDEX('Per Line'!$N$2:$N$8001,$Y792)&amp;"")</f>
        <v/>
      </c>
      <c r="J792">
        <f>IF($Y792="","",INDEX('Per Line'!$Q$2:$Q$8001,$Y792))</f>
        <v/>
      </c>
      <c r="K792" s="7">
        <f>IF($Y792="","",J792*V792/100)</f>
        <v/>
      </c>
      <c r="L792">
        <f>IF($Y792="","",INDEX('Per Line'!$K$2:$K$8001,$Y792)&amp;"")</f>
        <v/>
      </c>
      <c r="M792" s="7">
        <f>IF($Y792="","",SUMIFS('Per Line'!$Y$2:$Y$8001,'Per Line'!$AG$2:$AG$8001,$B792&amp;"|"&amp;$C792,'Per Line'!$AK$2:$AK$8001,1))</f>
        <v/>
      </c>
      <c r="N792">
        <f>IF($Y792="","",Settings!$C$7)</f>
        <v/>
      </c>
      <c r="O792" s="7">
        <f>IF($Y792="","",SUMIFS('Per Line'!$Y$2:$Y$8001,'Per Line'!$AG$2:$AG$8001,$B792&amp;"|"&amp;$C792,'Per Line'!$AJ$2:$AJ$8001,0,'Per Line'!$AK$2:$AK$8001,0))</f>
        <v/>
      </c>
      <c r="P792" s="7">
        <f>IF($Y792="","",O792*N792)</f>
        <v/>
      </c>
      <c r="Q792">
        <f>IF($Y792="","",Settings!$C$6)</f>
        <v/>
      </c>
      <c r="R792" s="7">
        <f>IF($Y792="","",SUMIFS('Per Line'!$Y$2:$Y$8001,'Per Line'!$AG$2:$AG$8001,$B792&amp;"|"&amp;$C792,'Per Line'!$AJ$2:$AJ$8001,1,'Per Line'!$AK$2:$AK$8001,0))</f>
        <v/>
      </c>
      <c r="S792" s="7">
        <f>IF($Y792="","",R792*Q792)</f>
        <v/>
      </c>
      <c r="T792" s="7">
        <f>IF($Y792="","",S792+P792)</f>
        <v/>
      </c>
      <c r="U792" s="7">
        <f>IF($Y792="","",V792-T792)</f>
        <v/>
      </c>
      <c r="V792" s="7">
        <f>IF($Y792="","",O792+R792+M792)</f>
        <v/>
      </c>
      <c r="W792" s="7">
        <f>IF($Y792="","",V792-T792-K792)</f>
        <v/>
      </c>
      <c r="X792" s="12" t="n"/>
      <c r="Y792" s="13">
        <f>IF(ROWS($Y$2:$Y792)&lt;=MAX('Per Line'!$AI$2:$AI$8001),MATCH(ROWS($Y$2:$Y792),'Per Line'!$AI$2:$AI$8001,0),"")</f>
        <v/>
      </c>
    </row>
    <row r="793">
      <c r="A793" s="12" t="n"/>
      <c r="B793">
        <f>IF($Y793="","",INDEX('Per Line'!$F$2:$F$8001,$Y793)&amp;"")</f>
        <v/>
      </c>
      <c r="C793">
        <f>IF($Y793="","",INDEX('Per Line'!$D$2:$D$8001,$Y793)&amp;"")</f>
        <v/>
      </c>
      <c r="D793">
        <f>IF($Y793="","",INDEX('Per Line'!$B$2:$B$8001,$Y793))</f>
        <v/>
      </c>
      <c r="E793">
        <f>IF($Y793="","",INDEX('Per Line'!$C$2:$C$8001,$Y793)&amp;"")</f>
        <v/>
      </c>
      <c r="F793">
        <f>IF($Y793="","",INDEX('Per Line'!$G$2:$G$8001,$Y793)&amp;"")</f>
        <v/>
      </c>
      <c r="G793">
        <f>IF($Y793="","",INDEX('Per Line'!$L$2:$L$8001,$Y793)&amp;"")</f>
        <v/>
      </c>
      <c r="H793">
        <f>IF($Y793="","",INDEX('Per Line'!$M$2:$M$8001,$Y793)&amp;"")</f>
        <v/>
      </c>
      <c r="I793">
        <f>IF($Y793="","",INDEX('Per Line'!$N$2:$N$8001,$Y793)&amp;"")</f>
        <v/>
      </c>
      <c r="J793">
        <f>IF($Y793="","",INDEX('Per Line'!$Q$2:$Q$8001,$Y793))</f>
        <v/>
      </c>
      <c r="K793" s="7">
        <f>IF($Y793="","",J793*V793/100)</f>
        <v/>
      </c>
      <c r="L793">
        <f>IF($Y793="","",INDEX('Per Line'!$K$2:$K$8001,$Y793)&amp;"")</f>
        <v/>
      </c>
      <c r="M793" s="7">
        <f>IF($Y793="","",SUMIFS('Per Line'!$Y$2:$Y$8001,'Per Line'!$AG$2:$AG$8001,$B793&amp;"|"&amp;$C793,'Per Line'!$AK$2:$AK$8001,1))</f>
        <v/>
      </c>
      <c r="N793">
        <f>IF($Y793="","",Settings!$C$7)</f>
        <v/>
      </c>
      <c r="O793" s="7">
        <f>IF($Y793="","",SUMIFS('Per Line'!$Y$2:$Y$8001,'Per Line'!$AG$2:$AG$8001,$B793&amp;"|"&amp;$C793,'Per Line'!$AJ$2:$AJ$8001,0,'Per Line'!$AK$2:$AK$8001,0))</f>
        <v/>
      </c>
      <c r="P793" s="7">
        <f>IF($Y793="","",O793*N793)</f>
        <v/>
      </c>
      <c r="Q793">
        <f>IF($Y793="","",Settings!$C$6)</f>
        <v/>
      </c>
      <c r="R793" s="7">
        <f>IF($Y793="","",SUMIFS('Per Line'!$Y$2:$Y$8001,'Per Line'!$AG$2:$AG$8001,$B793&amp;"|"&amp;$C793,'Per Line'!$AJ$2:$AJ$8001,1,'Per Line'!$AK$2:$AK$8001,0))</f>
        <v/>
      </c>
      <c r="S793" s="7">
        <f>IF($Y793="","",R793*Q793)</f>
        <v/>
      </c>
      <c r="T793" s="7">
        <f>IF($Y793="","",S793+P793)</f>
        <v/>
      </c>
      <c r="U793" s="7">
        <f>IF($Y793="","",V793-T793)</f>
        <v/>
      </c>
      <c r="V793" s="7">
        <f>IF($Y793="","",O793+R793+M793)</f>
        <v/>
      </c>
      <c r="W793" s="7">
        <f>IF($Y793="","",V793-T793-K793)</f>
        <v/>
      </c>
      <c r="X793" s="12" t="n"/>
      <c r="Y793" s="13">
        <f>IF(ROWS($Y$2:$Y793)&lt;=MAX('Per Line'!$AI$2:$AI$8001),MATCH(ROWS($Y$2:$Y793),'Per Line'!$AI$2:$AI$8001,0),"")</f>
        <v/>
      </c>
    </row>
    <row r="794">
      <c r="A794" s="12" t="n"/>
      <c r="B794">
        <f>IF($Y794="","",INDEX('Per Line'!$F$2:$F$8001,$Y794)&amp;"")</f>
        <v/>
      </c>
      <c r="C794">
        <f>IF($Y794="","",INDEX('Per Line'!$D$2:$D$8001,$Y794)&amp;"")</f>
        <v/>
      </c>
      <c r="D794">
        <f>IF($Y794="","",INDEX('Per Line'!$B$2:$B$8001,$Y794))</f>
        <v/>
      </c>
      <c r="E794">
        <f>IF($Y794="","",INDEX('Per Line'!$C$2:$C$8001,$Y794)&amp;"")</f>
        <v/>
      </c>
      <c r="F794">
        <f>IF($Y794="","",INDEX('Per Line'!$G$2:$G$8001,$Y794)&amp;"")</f>
        <v/>
      </c>
      <c r="G794">
        <f>IF($Y794="","",INDEX('Per Line'!$L$2:$L$8001,$Y794)&amp;"")</f>
        <v/>
      </c>
      <c r="H794">
        <f>IF($Y794="","",INDEX('Per Line'!$M$2:$M$8001,$Y794)&amp;"")</f>
        <v/>
      </c>
      <c r="I794">
        <f>IF($Y794="","",INDEX('Per Line'!$N$2:$N$8001,$Y794)&amp;"")</f>
        <v/>
      </c>
      <c r="J794">
        <f>IF($Y794="","",INDEX('Per Line'!$Q$2:$Q$8001,$Y794))</f>
        <v/>
      </c>
      <c r="K794" s="7">
        <f>IF($Y794="","",J794*V794/100)</f>
        <v/>
      </c>
      <c r="L794">
        <f>IF($Y794="","",INDEX('Per Line'!$K$2:$K$8001,$Y794)&amp;"")</f>
        <v/>
      </c>
      <c r="M794" s="7">
        <f>IF($Y794="","",SUMIFS('Per Line'!$Y$2:$Y$8001,'Per Line'!$AG$2:$AG$8001,$B794&amp;"|"&amp;$C794,'Per Line'!$AK$2:$AK$8001,1))</f>
        <v/>
      </c>
      <c r="N794">
        <f>IF($Y794="","",Settings!$C$7)</f>
        <v/>
      </c>
      <c r="O794" s="7">
        <f>IF($Y794="","",SUMIFS('Per Line'!$Y$2:$Y$8001,'Per Line'!$AG$2:$AG$8001,$B794&amp;"|"&amp;$C794,'Per Line'!$AJ$2:$AJ$8001,0,'Per Line'!$AK$2:$AK$8001,0))</f>
        <v/>
      </c>
      <c r="P794" s="7">
        <f>IF($Y794="","",O794*N794)</f>
        <v/>
      </c>
      <c r="Q794">
        <f>IF($Y794="","",Settings!$C$6)</f>
        <v/>
      </c>
      <c r="R794" s="7">
        <f>IF($Y794="","",SUMIFS('Per Line'!$Y$2:$Y$8001,'Per Line'!$AG$2:$AG$8001,$B794&amp;"|"&amp;$C794,'Per Line'!$AJ$2:$AJ$8001,1,'Per Line'!$AK$2:$AK$8001,0))</f>
        <v/>
      </c>
      <c r="S794" s="7">
        <f>IF($Y794="","",R794*Q794)</f>
        <v/>
      </c>
      <c r="T794" s="7">
        <f>IF($Y794="","",S794+P794)</f>
        <v/>
      </c>
      <c r="U794" s="7">
        <f>IF($Y794="","",V794-T794)</f>
        <v/>
      </c>
      <c r="V794" s="7">
        <f>IF($Y794="","",O794+R794+M794)</f>
        <v/>
      </c>
      <c r="W794" s="7">
        <f>IF($Y794="","",V794-T794-K794)</f>
        <v/>
      </c>
      <c r="X794" s="12" t="n"/>
      <c r="Y794" s="13">
        <f>IF(ROWS($Y$2:$Y794)&lt;=MAX('Per Line'!$AI$2:$AI$8001),MATCH(ROWS($Y$2:$Y794),'Per Line'!$AI$2:$AI$8001,0),"")</f>
        <v/>
      </c>
    </row>
    <row r="795">
      <c r="A795" s="12" t="n"/>
      <c r="B795">
        <f>IF($Y795="","",INDEX('Per Line'!$F$2:$F$8001,$Y795)&amp;"")</f>
        <v/>
      </c>
      <c r="C795">
        <f>IF($Y795="","",INDEX('Per Line'!$D$2:$D$8001,$Y795)&amp;"")</f>
        <v/>
      </c>
      <c r="D795">
        <f>IF($Y795="","",INDEX('Per Line'!$B$2:$B$8001,$Y795))</f>
        <v/>
      </c>
      <c r="E795">
        <f>IF($Y795="","",INDEX('Per Line'!$C$2:$C$8001,$Y795)&amp;"")</f>
        <v/>
      </c>
      <c r="F795">
        <f>IF($Y795="","",INDEX('Per Line'!$G$2:$G$8001,$Y795)&amp;"")</f>
        <v/>
      </c>
      <c r="G795">
        <f>IF($Y795="","",INDEX('Per Line'!$L$2:$L$8001,$Y795)&amp;"")</f>
        <v/>
      </c>
      <c r="H795">
        <f>IF($Y795="","",INDEX('Per Line'!$M$2:$M$8001,$Y795)&amp;"")</f>
        <v/>
      </c>
      <c r="I795">
        <f>IF($Y795="","",INDEX('Per Line'!$N$2:$N$8001,$Y795)&amp;"")</f>
        <v/>
      </c>
      <c r="J795">
        <f>IF($Y795="","",INDEX('Per Line'!$Q$2:$Q$8001,$Y795))</f>
        <v/>
      </c>
      <c r="K795" s="7">
        <f>IF($Y795="","",J795*V795/100)</f>
        <v/>
      </c>
      <c r="L795">
        <f>IF($Y795="","",INDEX('Per Line'!$K$2:$K$8001,$Y795)&amp;"")</f>
        <v/>
      </c>
      <c r="M795" s="7">
        <f>IF($Y795="","",SUMIFS('Per Line'!$Y$2:$Y$8001,'Per Line'!$AG$2:$AG$8001,$B795&amp;"|"&amp;$C795,'Per Line'!$AK$2:$AK$8001,1))</f>
        <v/>
      </c>
      <c r="N795">
        <f>IF($Y795="","",Settings!$C$7)</f>
        <v/>
      </c>
      <c r="O795" s="7">
        <f>IF($Y795="","",SUMIFS('Per Line'!$Y$2:$Y$8001,'Per Line'!$AG$2:$AG$8001,$B795&amp;"|"&amp;$C795,'Per Line'!$AJ$2:$AJ$8001,0,'Per Line'!$AK$2:$AK$8001,0))</f>
        <v/>
      </c>
      <c r="P795" s="7">
        <f>IF($Y795="","",O795*N795)</f>
        <v/>
      </c>
      <c r="Q795">
        <f>IF($Y795="","",Settings!$C$6)</f>
        <v/>
      </c>
      <c r="R795" s="7">
        <f>IF($Y795="","",SUMIFS('Per Line'!$Y$2:$Y$8001,'Per Line'!$AG$2:$AG$8001,$B795&amp;"|"&amp;$C795,'Per Line'!$AJ$2:$AJ$8001,1,'Per Line'!$AK$2:$AK$8001,0))</f>
        <v/>
      </c>
      <c r="S795" s="7">
        <f>IF($Y795="","",R795*Q795)</f>
        <v/>
      </c>
      <c r="T795" s="7">
        <f>IF($Y795="","",S795+P795)</f>
        <v/>
      </c>
      <c r="U795" s="7">
        <f>IF($Y795="","",V795-T795)</f>
        <v/>
      </c>
      <c r="V795" s="7">
        <f>IF($Y795="","",O795+R795+M795)</f>
        <v/>
      </c>
      <c r="W795" s="7">
        <f>IF($Y795="","",V795-T795-K795)</f>
        <v/>
      </c>
      <c r="X795" s="12" t="n"/>
      <c r="Y795" s="13">
        <f>IF(ROWS($Y$2:$Y795)&lt;=MAX('Per Line'!$AI$2:$AI$8001),MATCH(ROWS($Y$2:$Y795),'Per Line'!$AI$2:$AI$8001,0),"")</f>
        <v/>
      </c>
    </row>
    <row r="796">
      <c r="A796" s="12" t="n"/>
      <c r="B796">
        <f>IF($Y796="","",INDEX('Per Line'!$F$2:$F$8001,$Y796)&amp;"")</f>
        <v/>
      </c>
      <c r="C796">
        <f>IF($Y796="","",INDEX('Per Line'!$D$2:$D$8001,$Y796)&amp;"")</f>
        <v/>
      </c>
      <c r="D796">
        <f>IF($Y796="","",INDEX('Per Line'!$B$2:$B$8001,$Y796))</f>
        <v/>
      </c>
      <c r="E796">
        <f>IF($Y796="","",INDEX('Per Line'!$C$2:$C$8001,$Y796)&amp;"")</f>
        <v/>
      </c>
      <c r="F796">
        <f>IF($Y796="","",INDEX('Per Line'!$G$2:$G$8001,$Y796)&amp;"")</f>
        <v/>
      </c>
      <c r="G796">
        <f>IF($Y796="","",INDEX('Per Line'!$L$2:$L$8001,$Y796)&amp;"")</f>
        <v/>
      </c>
      <c r="H796">
        <f>IF($Y796="","",INDEX('Per Line'!$M$2:$M$8001,$Y796)&amp;"")</f>
        <v/>
      </c>
      <c r="I796">
        <f>IF($Y796="","",INDEX('Per Line'!$N$2:$N$8001,$Y796)&amp;"")</f>
        <v/>
      </c>
      <c r="J796">
        <f>IF($Y796="","",INDEX('Per Line'!$Q$2:$Q$8001,$Y796))</f>
        <v/>
      </c>
      <c r="K796" s="7">
        <f>IF($Y796="","",J796*V796/100)</f>
        <v/>
      </c>
      <c r="L796">
        <f>IF($Y796="","",INDEX('Per Line'!$K$2:$K$8001,$Y796)&amp;"")</f>
        <v/>
      </c>
      <c r="M796" s="7">
        <f>IF($Y796="","",SUMIFS('Per Line'!$Y$2:$Y$8001,'Per Line'!$AG$2:$AG$8001,$B796&amp;"|"&amp;$C796,'Per Line'!$AK$2:$AK$8001,1))</f>
        <v/>
      </c>
      <c r="N796">
        <f>IF($Y796="","",Settings!$C$7)</f>
        <v/>
      </c>
      <c r="O796" s="7">
        <f>IF($Y796="","",SUMIFS('Per Line'!$Y$2:$Y$8001,'Per Line'!$AG$2:$AG$8001,$B796&amp;"|"&amp;$C796,'Per Line'!$AJ$2:$AJ$8001,0,'Per Line'!$AK$2:$AK$8001,0))</f>
        <v/>
      </c>
      <c r="P796" s="7">
        <f>IF($Y796="","",O796*N796)</f>
        <v/>
      </c>
      <c r="Q796">
        <f>IF($Y796="","",Settings!$C$6)</f>
        <v/>
      </c>
      <c r="R796" s="7">
        <f>IF($Y796="","",SUMIFS('Per Line'!$Y$2:$Y$8001,'Per Line'!$AG$2:$AG$8001,$B796&amp;"|"&amp;$C796,'Per Line'!$AJ$2:$AJ$8001,1,'Per Line'!$AK$2:$AK$8001,0))</f>
        <v/>
      </c>
      <c r="S796" s="7">
        <f>IF($Y796="","",R796*Q796)</f>
        <v/>
      </c>
      <c r="T796" s="7">
        <f>IF($Y796="","",S796+P796)</f>
        <v/>
      </c>
      <c r="U796" s="7">
        <f>IF($Y796="","",V796-T796)</f>
        <v/>
      </c>
      <c r="V796" s="7">
        <f>IF($Y796="","",O796+R796+M796)</f>
        <v/>
      </c>
      <c r="W796" s="7">
        <f>IF($Y796="","",V796-T796-K796)</f>
        <v/>
      </c>
      <c r="X796" s="12" t="n"/>
      <c r="Y796" s="13">
        <f>IF(ROWS($Y$2:$Y796)&lt;=MAX('Per Line'!$AI$2:$AI$8001),MATCH(ROWS($Y$2:$Y796),'Per Line'!$AI$2:$AI$8001,0),"")</f>
        <v/>
      </c>
    </row>
    <row r="797">
      <c r="A797" s="12" t="n"/>
      <c r="B797">
        <f>IF($Y797="","",INDEX('Per Line'!$F$2:$F$8001,$Y797)&amp;"")</f>
        <v/>
      </c>
      <c r="C797">
        <f>IF($Y797="","",INDEX('Per Line'!$D$2:$D$8001,$Y797)&amp;"")</f>
        <v/>
      </c>
      <c r="D797">
        <f>IF($Y797="","",INDEX('Per Line'!$B$2:$B$8001,$Y797))</f>
        <v/>
      </c>
      <c r="E797">
        <f>IF($Y797="","",INDEX('Per Line'!$C$2:$C$8001,$Y797)&amp;"")</f>
        <v/>
      </c>
      <c r="F797">
        <f>IF($Y797="","",INDEX('Per Line'!$G$2:$G$8001,$Y797)&amp;"")</f>
        <v/>
      </c>
      <c r="G797">
        <f>IF($Y797="","",INDEX('Per Line'!$L$2:$L$8001,$Y797)&amp;"")</f>
        <v/>
      </c>
      <c r="H797">
        <f>IF($Y797="","",INDEX('Per Line'!$M$2:$M$8001,$Y797)&amp;"")</f>
        <v/>
      </c>
      <c r="I797">
        <f>IF($Y797="","",INDEX('Per Line'!$N$2:$N$8001,$Y797)&amp;"")</f>
        <v/>
      </c>
      <c r="J797">
        <f>IF($Y797="","",INDEX('Per Line'!$Q$2:$Q$8001,$Y797))</f>
        <v/>
      </c>
      <c r="K797" s="7">
        <f>IF($Y797="","",J797*V797/100)</f>
        <v/>
      </c>
      <c r="L797">
        <f>IF($Y797="","",INDEX('Per Line'!$K$2:$K$8001,$Y797)&amp;"")</f>
        <v/>
      </c>
      <c r="M797" s="7">
        <f>IF($Y797="","",SUMIFS('Per Line'!$Y$2:$Y$8001,'Per Line'!$AG$2:$AG$8001,$B797&amp;"|"&amp;$C797,'Per Line'!$AK$2:$AK$8001,1))</f>
        <v/>
      </c>
      <c r="N797">
        <f>IF($Y797="","",Settings!$C$7)</f>
        <v/>
      </c>
      <c r="O797" s="7">
        <f>IF($Y797="","",SUMIFS('Per Line'!$Y$2:$Y$8001,'Per Line'!$AG$2:$AG$8001,$B797&amp;"|"&amp;$C797,'Per Line'!$AJ$2:$AJ$8001,0,'Per Line'!$AK$2:$AK$8001,0))</f>
        <v/>
      </c>
      <c r="P797" s="7">
        <f>IF($Y797="","",O797*N797)</f>
        <v/>
      </c>
      <c r="Q797">
        <f>IF($Y797="","",Settings!$C$6)</f>
        <v/>
      </c>
      <c r="R797" s="7">
        <f>IF($Y797="","",SUMIFS('Per Line'!$Y$2:$Y$8001,'Per Line'!$AG$2:$AG$8001,$B797&amp;"|"&amp;$C797,'Per Line'!$AJ$2:$AJ$8001,1,'Per Line'!$AK$2:$AK$8001,0))</f>
        <v/>
      </c>
      <c r="S797" s="7">
        <f>IF($Y797="","",R797*Q797)</f>
        <v/>
      </c>
      <c r="T797" s="7">
        <f>IF($Y797="","",S797+P797)</f>
        <v/>
      </c>
      <c r="U797" s="7">
        <f>IF($Y797="","",V797-T797)</f>
        <v/>
      </c>
      <c r="V797" s="7">
        <f>IF($Y797="","",O797+R797+M797)</f>
        <v/>
      </c>
      <c r="W797" s="7">
        <f>IF($Y797="","",V797-T797-K797)</f>
        <v/>
      </c>
      <c r="X797" s="12" t="n"/>
      <c r="Y797" s="13">
        <f>IF(ROWS($Y$2:$Y797)&lt;=MAX('Per Line'!$AI$2:$AI$8001),MATCH(ROWS($Y$2:$Y797),'Per Line'!$AI$2:$AI$8001,0),"")</f>
        <v/>
      </c>
    </row>
    <row r="798">
      <c r="A798" s="12" t="n"/>
      <c r="B798">
        <f>IF($Y798="","",INDEX('Per Line'!$F$2:$F$8001,$Y798)&amp;"")</f>
        <v/>
      </c>
      <c r="C798">
        <f>IF($Y798="","",INDEX('Per Line'!$D$2:$D$8001,$Y798)&amp;"")</f>
        <v/>
      </c>
      <c r="D798">
        <f>IF($Y798="","",INDEX('Per Line'!$B$2:$B$8001,$Y798))</f>
        <v/>
      </c>
      <c r="E798">
        <f>IF($Y798="","",INDEX('Per Line'!$C$2:$C$8001,$Y798)&amp;"")</f>
        <v/>
      </c>
      <c r="F798">
        <f>IF($Y798="","",INDEX('Per Line'!$G$2:$G$8001,$Y798)&amp;"")</f>
        <v/>
      </c>
      <c r="G798">
        <f>IF($Y798="","",INDEX('Per Line'!$L$2:$L$8001,$Y798)&amp;"")</f>
        <v/>
      </c>
      <c r="H798">
        <f>IF($Y798="","",INDEX('Per Line'!$M$2:$M$8001,$Y798)&amp;"")</f>
        <v/>
      </c>
      <c r="I798">
        <f>IF($Y798="","",INDEX('Per Line'!$N$2:$N$8001,$Y798)&amp;"")</f>
        <v/>
      </c>
      <c r="J798">
        <f>IF($Y798="","",INDEX('Per Line'!$Q$2:$Q$8001,$Y798))</f>
        <v/>
      </c>
      <c r="K798" s="7">
        <f>IF($Y798="","",J798*V798/100)</f>
        <v/>
      </c>
      <c r="L798">
        <f>IF($Y798="","",INDEX('Per Line'!$K$2:$K$8001,$Y798)&amp;"")</f>
        <v/>
      </c>
      <c r="M798" s="7">
        <f>IF($Y798="","",SUMIFS('Per Line'!$Y$2:$Y$8001,'Per Line'!$AG$2:$AG$8001,$B798&amp;"|"&amp;$C798,'Per Line'!$AK$2:$AK$8001,1))</f>
        <v/>
      </c>
      <c r="N798">
        <f>IF($Y798="","",Settings!$C$7)</f>
        <v/>
      </c>
      <c r="O798" s="7">
        <f>IF($Y798="","",SUMIFS('Per Line'!$Y$2:$Y$8001,'Per Line'!$AG$2:$AG$8001,$B798&amp;"|"&amp;$C798,'Per Line'!$AJ$2:$AJ$8001,0,'Per Line'!$AK$2:$AK$8001,0))</f>
        <v/>
      </c>
      <c r="P798" s="7">
        <f>IF($Y798="","",O798*N798)</f>
        <v/>
      </c>
      <c r="Q798">
        <f>IF($Y798="","",Settings!$C$6)</f>
        <v/>
      </c>
      <c r="R798" s="7">
        <f>IF($Y798="","",SUMIFS('Per Line'!$Y$2:$Y$8001,'Per Line'!$AG$2:$AG$8001,$B798&amp;"|"&amp;$C798,'Per Line'!$AJ$2:$AJ$8001,1,'Per Line'!$AK$2:$AK$8001,0))</f>
        <v/>
      </c>
      <c r="S798" s="7">
        <f>IF($Y798="","",R798*Q798)</f>
        <v/>
      </c>
      <c r="T798" s="7">
        <f>IF($Y798="","",S798+P798)</f>
        <v/>
      </c>
      <c r="U798" s="7">
        <f>IF($Y798="","",V798-T798)</f>
        <v/>
      </c>
      <c r="V798" s="7">
        <f>IF($Y798="","",O798+R798+M798)</f>
        <v/>
      </c>
      <c r="W798" s="7">
        <f>IF($Y798="","",V798-T798-K798)</f>
        <v/>
      </c>
      <c r="X798" s="12" t="n"/>
      <c r="Y798" s="13">
        <f>IF(ROWS($Y$2:$Y798)&lt;=MAX('Per Line'!$AI$2:$AI$8001),MATCH(ROWS($Y$2:$Y798),'Per Line'!$AI$2:$AI$8001,0),"")</f>
        <v/>
      </c>
    </row>
    <row r="799">
      <c r="A799" s="12" t="n"/>
      <c r="B799">
        <f>IF($Y799="","",INDEX('Per Line'!$F$2:$F$8001,$Y799)&amp;"")</f>
        <v/>
      </c>
      <c r="C799">
        <f>IF($Y799="","",INDEX('Per Line'!$D$2:$D$8001,$Y799)&amp;"")</f>
        <v/>
      </c>
      <c r="D799">
        <f>IF($Y799="","",INDEX('Per Line'!$B$2:$B$8001,$Y799))</f>
        <v/>
      </c>
      <c r="E799">
        <f>IF($Y799="","",INDEX('Per Line'!$C$2:$C$8001,$Y799)&amp;"")</f>
        <v/>
      </c>
      <c r="F799">
        <f>IF($Y799="","",INDEX('Per Line'!$G$2:$G$8001,$Y799)&amp;"")</f>
        <v/>
      </c>
      <c r="G799">
        <f>IF($Y799="","",INDEX('Per Line'!$L$2:$L$8001,$Y799)&amp;"")</f>
        <v/>
      </c>
      <c r="H799">
        <f>IF($Y799="","",INDEX('Per Line'!$M$2:$M$8001,$Y799)&amp;"")</f>
        <v/>
      </c>
      <c r="I799">
        <f>IF($Y799="","",INDEX('Per Line'!$N$2:$N$8001,$Y799)&amp;"")</f>
        <v/>
      </c>
      <c r="J799">
        <f>IF($Y799="","",INDEX('Per Line'!$Q$2:$Q$8001,$Y799))</f>
        <v/>
      </c>
      <c r="K799" s="7">
        <f>IF($Y799="","",J799*V799/100)</f>
        <v/>
      </c>
      <c r="L799">
        <f>IF($Y799="","",INDEX('Per Line'!$K$2:$K$8001,$Y799)&amp;"")</f>
        <v/>
      </c>
      <c r="M799" s="7">
        <f>IF($Y799="","",SUMIFS('Per Line'!$Y$2:$Y$8001,'Per Line'!$AG$2:$AG$8001,$B799&amp;"|"&amp;$C799,'Per Line'!$AK$2:$AK$8001,1))</f>
        <v/>
      </c>
      <c r="N799">
        <f>IF($Y799="","",Settings!$C$7)</f>
        <v/>
      </c>
      <c r="O799" s="7">
        <f>IF($Y799="","",SUMIFS('Per Line'!$Y$2:$Y$8001,'Per Line'!$AG$2:$AG$8001,$B799&amp;"|"&amp;$C799,'Per Line'!$AJ$2:$AJ$8001,0,'Per Line'!$AK$2:$AK$8001,0))</f>
        <v/>
      </c>
      <c r="P799" s="7">
        <f>IF($Y799="","",O799*N799)</f>
        <v/>
      </c>
      <c r="Q799">
        <f>IF($Y799="","",Settings!$C$6)</f>
        <v/>
      </c>
      <c r="R799" s="7">
        <f>IF($Y799="","",SUMIFS('Per Line'!$Y$2:$Y$8001,'Per Line'!$AG$2:$AG$8001,$B799&amp;"|"&amp;$C799,'Per Line'!$AJ$2:$AJ$8001,1,'Per Line'!$AK$2:$AK$8001,0))</f>
        <v/>
      </c>
      <c r="S799" s="7">
        <f>IF($Y799="","",R799*Q799)</f>
        <v/>
      </c>
      <c r="T799" s="7">
        <f>IF($Y799="","",S799+P799)</f>
        <v/>
      </c>
      <c r="U799" s="7">
        <f>IF($Y799="","",V799-T799)</f>
        <v/>
      </c>
      <c r="V799" s="7">
        <f>IF($Y799="","",O799+R799+M799)</f>
        <v/>
      </c>
      <c r="W799" s="7">
        <f>IF($Y799="","",V799-T799-K799)</f>
        <v/>
      </c>
      <c r="X799" s="12" t="n"/>
      <c r="Y799" s="13">
        <f>IF(ROWS($Y$2:$Y799)&lt;=MAX('Per Line'!$AI$2:$AI$8001),MATCH(ROWS($Y$2:$Y799),'Per Line'!$AI$2:$AI$8001,0),"")</f>
        <v/>
      </c>
    </row>
    <row r="800">
      <c r="A800" s="12" t="n"/>
      <c r="B800">
        <f>IF($Y800="","",INDEX('Per Line'!$F$2:$F$8001,$Y800)&amp;"")</f>
        <v/>
      </c>
      <c r="C800">
        <f>IF($Y800="","",INDEX('Per Line'!$D$2:$D$8001,$Y800)&amp;"")</f>
        <v/>
      </c>
      <c r="D800">
        <f>IF($Y800="","",INDEX('Per Line'!$B$2:$B$8001,$Y800))</f>
        <v/>
      </c>
      <c r="E800">
        <f>IF($Y800="","",INDEX('Per Line'!$C$2:$C$8001,$Y800)&amp;"")</f>
        <v/>
      </c>
      <c r="F800">
        <f>IF($Y800="","",INDEX('Per Line'!$G$2:$G$8001,$Y800)&amp;"")</f>
        <v/>
      </c>
      <c r="G800">
        <f>IF($Y800="","",INDEX('Per Line'!$L$2:$L$8001,$Y800)&amp;"")</f>
        <v/>
      </c>
      <c r="H800">
        <f>IF($Y800="","",INDEX('Per Line'!$M$2:$M$8001,$Y800)&amp;"")</f>
        <v/>
      </c>
      <c r="I800">
        <f>IF($Y800="","",INDEX('Per Line'!$N$2:$N$8001,$Y800)&amp;"")</f>
        <v/>
      </c>
      <c r="J800">
        <f>IF($Y800="","",INDEX('Per Line'!$Q$2:$Q$8001,$Y800))</f>
        <v/>
      </c>
      <c r="K800" s="7">
        <f>IF($Y800="","",J800*V800/100)</f>
        <v/>
      </c>
      <c r="L800">
        <f>IF($Y800="","",INDEX('Per Line'!$K$2:$K$8001,$Y800)&amp;"")</f>
        <v/>
      </c>
      <c r="M800" s="7">
        <f>IF($Y800="","",SUMIFS('Per Line'!$Y$2:$Y$8001,'Per Line'!$AG$2:$AG$8001,$B800&amp;"|"&amp;$C800,'Per Line'!$AK$2:$AK$8001,1))</f>
        <v/>
      </c>
      <c r="N800">
        <f>IF($Y800="","",Settings!$C$7)</f>
        <v/>
      </c>
      <c r="O800" s="7">
        <f>IF($Y800="","",SUMIFS('Per Line'!$Y$2:$Y$8001,'Per Line'!$AG$2:$AG$8001,$B800&amp;"|"&amp;$C800,'Per Line'!$AJ$2:$AJ$8001,0,'Per Line'!$AK$2:$AK$8001,0))</f>
        <v/>
      </c>
      <c r="P800" s="7">
        <f>IF($Y800="","",O800*N800)</f>
        <v/>
      </c>
      <c r="Q800">
        <f>IF($Y800="","",Settings!$C$6)</f>
        <v/>
      </c>
      <c r="R800" s="7">
        <f>IF($Y800="","",SUMIFS('Per Line'!$Y$2:$Y$8001,'Per Line'!$AG$2:$AG$8001,$B800&amp;"|"&amp;$C800,'Per Line'!$AJ$2:$AJ$8001,1,'Per Line'!$AK$2:$AK$8001,0))</f>
        <v/>
      </c>
      <c r="S800" s="7">
        <f>IF($Y800="","",R800*Q800)</f>
        <v/>
      </c>
      <c r="T800" s="7">
        <f>IF($Y800="","",S800+P800)</f>
        <v/>
      </c>
      <c r="U800" s="7">
        <f>IF($Y800="","",V800-T800)</f>
        <v/>
      </c>
      <c r="V800" s="7">
        <f>IF($Y800="","",O800+R800+M800)</f>
        <v/>
      </c>
      <c r="W800" s="7">
        <f>IF($Y800="","",V800-T800-K800)</f>
        <v/>
      </c>
      <c r="X800" s="12" t="n"/>
      <c r="Y800" s="13">
        <f>IF(ROWS($Y$2:$Y800)&lt;=MAX('Per Line'!$AI$2:$AI$8001),MATCH(ROWS($Y$2:$Y800),'Per Line'!$AI$2:$AI$8001,0),"")</f>
        <v/>
      </c>
    </row>
    <row r="801">
      <c r="A801" s="12" t="n"/>
      <c r="B801">
        <f>IF($Y801="","",INDEX('Per Line'!$F$2:$F$8001,$Y801)&amp;"")</f>
        <v/>
      </c>
      <c r="C801">
        <f>IF($Y801="","",INDEX('Per Line'!$D$2:$D$8001,$Y801)&amp;"")</f>
        <v/>
      </c>
      <c r="D801">
        <f>IF($Y801="","",INDEX('Per Line'!$B$2:$B$8001,$Y801))</f>
        <v/>
      </c>
      <c r="E801">
        <f>IF($Y801="","",INDEX('Per Line'!$C$2:$C$8001,$Y801)&amp;"")</f>
        <v/>
      </c>
      <c r="F801">
        <f>IF($Y801="","",INDEX('Per Line'!$G$2:$G$8001,$Y801)&amp;"")</f>
        <v/>
      </c>
      <c r="G801">
        <f>IF($Y801="","",INDEX('Per Line'!$L$2:$L$8001,$Y801)&amp;"")</f>
        <v/>
      </c>
      <c r="H801">
        <f>IF($Y801="","",INDEX('Per Line'!$M$2:$M$8001,$Y801)&amp;"")</f>
        <v/>
      </c>
      <c r="I801">
        <f>IF($Y801="","",INDEX('Per Line'!$N$2:$N$8001,$Y801)&amp;"")</f>
        <v/>
      </c>
      <c r="J801">
        <f>IF($Y801="","",INDEX('Per Line'!$Q$2:$Q$8001,$Y801))</f>
        <v/>
      </c>
      <c r="K801" s="7">
        <f>IF($Y801="","",J801*V801/100)</f>
        <v/>
      </c>
      <c r="L801">
        <f>IF($Y801="","",INDEX('Per Line'!$K$2:$K$8001,$Y801)&amp;"")</f>
        <v/>
      </c>
      <c r="M801" s="7">
        <f>IF($Y801="","",SUMIFS('Per Line'!$Y$2:$Y$8001,'Per Line'!$AG$2:$AG$8001,$B801&amp;"|"&amp;$C801,'Per Line'!$AK$2:$AK$8001,1))</f>
        <v/>
      </c>
      <c r="N801">
        <f>IF($Y801="","",Settings!$C$7)</f>
        <v/>
      </c>
      <c r="O801" s="7">
        <f>IF($Y801="","",SUMIFS('Per Line'!$Y$2:$Y$8001,'Per Line'!$AG$2:$AG$8001,$B801&amp;"|"&amp;$C801,'Per Line'!$AJ$2:$AJ$8001,0,'Per Line'!$AK$2:$AK$8001,0))</f>
        <v/>
      </c>
      <c r="P801" s="7">
        <f>IF($Y801="","",O801*N801)</f>
        <v/>
      </c>
      <c r="Q801">
        <f>IF($Y801="","",Settings!$C$6)</f>
        <v/>
      </c>
      <c r="R801" s="7">
        <f>IF($Y801="","",SUMIFS('Per Line'!$Y$2:$Y$8001,'Per Line'!$AG$2:$AG$8001,$B801&amp;"|"&amp;$C801,'Per Line'!$AJ$2:$AJ$8001,1,'Per Line'!$AK$2:$AK$8001,0))</f>
        <v/>
      </c>
      <c r="S801" s="7">
        <f>IF($Y801="","",R801*Q801)</f>
        <v/>
      </c>
      <c r="T801" s="7">
        <f>IF($Y801="","",S801+P801)</f>
        <v/>
      </c>
      <c r="U801" s="7">
        <f>IF($Y801="","",V801-T801)</f>
        <v/>
      </c>
      <c r="V801" s="7">
        <f>IF($Y801="","",O801+R801+M801)</f>
        <v/>
      </c>
      <c r="W801" s="7">
        <f>IF($Y801="","",V801-T801-K801)</f>
        <v/>
      </c>
      <c r="X801" s="12" t="n"/>
      <c r="Y801" s="13">
        <f>IF(ROWS($Y$2:$Y801)&lt;=MAX('Per Line'!$AI$2:$AI$8001),MATCH(ROWS($Y$2:$Y801),'Per Line'!$AI$2:$AI$8001,0),"")</f>
        <v/>
      </c>
    </row>
    <row r="802">
      <c r="A802" s="12" t="n"/>
      <c r="B802">
        <f>IF($Y802="","",INDEX('Per Line'!$F$2:$F$8001,$Y802)&amp;"")</f>
        <v/>
      </c>
      <c r="C802">
        <f>IF($Y802="","",INDEX('Per Line'!$D$2:$D$8001,$Y802)&amp;"")</f>
        <v/>
      </c>
      <c r="D802">
        <f>IF($Y802="","",INDEX('Per Line'!$B$2:$B$8001,$Y802))</f>
        <v/>
      </c>
      <c r="E802">
        <f>IF($Y802="","",INDEX('Per Line'!$C$2:$C$8001,$Y802)&amp;"")</f>
        <v/>
      </c>
      <c r="F802">
        <f>IF($Y802="","",INDEX('Per Line'!$G$2:$G$8001,$Y802)&amp;"")</f>
        <v/>
      </c>
      <c r="G802">
        <f>IF($Y802="","",INDEX('Per Line'!$L$2:$L$8001,$Y802)&amp;"")</f>
        <v/>
      </c>
      <c r="H802">
        <f>IF($Y802="","",INDEX('Per Line'!$M$2:$M$8001,$Y802)&amp;"")</f>
        <v/>
      </c>
      <c r="I802">
        <f>IF($Y802="","",INDEX('Per Line'!$N$2:$N$8001,$Y802)&amp;"")</f>
        <v/>
      </c>
      <c r="J802">
        <f>IF($Y802="","",INDEX('Per Line'!$Q$2:$Q$8001,$Y802))</f>
        <v/>
      </c>
      <c r="K802" s="7">
        <f>IF($Y802="","",J802*V802/100)</f>
        <v/>
      </c>
      <c r="L802">
        <f>IF($Y802="","",INDEX('Per Line'!$K$2:$K$8001,$Y802)&amp;"")</f>
        <v/>
      </c>
      <c r="M802" s="7">
        <f>IF($Y802="","",SUMIFS('Per Line'!$Y$2:$Y$8001,'Per Line'!$AG$2:$AG$8001,$B802&amp;"|"&amp;$C802,'Per Line'!$AK$2:$AK$8001,1))</f>
        <v/>
      </c>
      <c r="N802">
        <f>IF($Y802="","",Settings!$C$7)</f>
        <v/>
      </c>
      <c r="O802" s="7">
        <f>IF($Y802="","",SUMIFS('Per Line'!$Y$2:$Y$8001,'Per Line'!$AG$2:$AG$8001,$B802&amp;"|"&amp;$C802,'Per Line'!$AJ$2:$AJ$8001,0,'Per Line'!$AK$2:$AK$8001,0))</f>
        <v/>
      </c>
      <c r="P802" s="7">
        <f>IF($Y802="","",O802*N802)</f>
        <v/>
      </c>
      <c r="Q802">
        <f>IF($Y802="","",Settings!$C$6)</f>
        <v/>
      </c>
      <c r="R802" s="7">
        <f>IF($Y802="","",SUMIFS('Per Line'!$Y$2:$Y$8001,'Per Line'!$AG$2:$AG$8001,$B802&amp;"|"&amp;$C802,'Per Line'!$AJ$2:$AJ$8001,1,'Per Line'!$AK$2:$AK$8001,0))</f>
        <v/>
      </c>
      <c r="S802" s="7">
        <f>IF($Y802="","",R802*Q802)</f>
        <v/>
      </c>
      <c r="T802" s="7">
        <f>IF($Y802="","",S802+P802)</f>
        <v/>
      </c>
      <c r="U802" s="7">
        <f>IF($Y802="","",V802-T802)</f>
        <v/>
      </c>
      <c r="V802" s="7">
        <f>IF($Y802="","",O802+R802+M802)</f>
        <v/>
      </c>
      <c r="W802" s="7">
        <f>IF($Y802="","",V802-T802-K802)</f>
        <v/>
      </c>
      <c r="X802" s="12" t="n"/>
      <c r="Y802" s="13">
        <f>IF(ROWS($Y$2:$Y802)&lt;=MAX('Per Line'!$AI$2:$AI$8001),MATCH(ROWS($Y$2:$Y802),'Per Line'!$AI$2:$AI$8001,0),"")</f>
        <v/>
      </c>
    </row>
    <row r="803">
      <c r="A803" s="12" t="n"/>
      <c r="B803">
        <f>IF($Y803="","",INDEX('Per Line'!$F$2:$F$8001,$Y803)&amp;"")</f>
        <v/>
      </c>
      <c r="C803">
        <f>IF($Y803="","",INDEX('Per Line'!$D$2:$D$8001,$Y803)&amp;"")</f>
        <v/>
      </c>
      <c r="D803">
        <f>IF($Y803="","",INDEX('Per Line'!$B$2:$B$8001,$Y803))</f>
        <v/>
      </c>
      <c r="E803">
        <f>IF($Y803="","",INDEX('Per Line'!$C$2:$C$8001,$Y803)&amp;"")</f>
        <v/>
      </c>
      <c r="F803">
        <f>IF($Y803="","",INDEX('Per Line'!$G$2:$G$8001,$Y803)&amp;"")</f>
        <v/>
      </c>
      <c r="G803">
        <f>IF($Y803="","",INDEX('Per Line'!$L$2:$L$8001,$Y803)&amp;"")</f>
        <v/>
      </c>
      <c r="H803">
        <f>IF($Y803="","",INDEX('Per Line'!$M$2:$M$8001,$Y803)&amp;"")</f>
        <v/>
      </c>
      <c r="I803">
        <f>IF($Y803="","",INDEX('Per Line'!$N$2:$N$8001,$Y803)&amp;"")</f>
        <v/>
      </c>
      <c r="J803">
        <f>IF($Y803="","",INDEX('Per Line'!$Q$2:$Q$8001,$Y803))</f>
        <v/>
      </c>
      <c r="K803" s="7">
        <f>IF($Y803="","",J803*V803/100)</f>
        <v/>
      </c>
      <c r="L803">
        <f>IF($Y803="","",INDEX('Per Line'!$K$2:$K$8001,$Y803)&amp;"")</f>
        <v/>
      </c>
      <c r="M803" s="7">
        <f>IF($Y803="","",SUMIFS('Per Line'!$Y$2:$Y$8001,'Per Line'!$AG$2:$AG$8001,$B803&amp;"|"&amp;$C803,'Per Line'!$AK$2:$AK$8001,1))</f>
        <v/>
      </c>
      <c r="N803">
        <f>IF($Y803="","",Settings!$C$7)</f>
        <v/>
      </c>
      <c r="O803" s="7">
        <f>IF($Y803="","",SUMIFS('Per Line'!$Y$2:$Y$8001,'Per Line'!$AG$2:$AG$8001,$B803&amp;"|"&amp;$C803,'Per Line'!$AJ$2:$AJ$8001,0,'Per Line'!$AK$2:$AK$8001,0))</f>
        <v/>
      </c>
      <c r="P803" s="7">
        <f>IF($Y803="","",O803*N803)</f>
        <v/>
      </c>
      <c r="Q803">
        <f>IF($Y803="","",Settings!$C$6)</f>
        <v/>
      </c>
      <c r="R803" s="7">
        <f>IF($Y803="","",SUMIFS('Per Line'!$Y$2:$Y$8001,'Per Line'!$AG$2:$AG$8001,$B803&amp;"|"&amp;$C803,'Per Line'!$AJ$2:$AJ$8001,1,'Per Line'!$AK$2:$AK$8001,0))</f>
        <v/>
      </c>
      <c r="S803" s="7">
        <f>IF($Y803="","",R803*Q803)</f>
        <v/>
      </c>
      <c r="T803" s="7">
        <f>IF($Y803="","",S803+P803)</f>
        <v/>
      </c>
      <c r="U803" s="7">
        <f>IF($Y803="","",V803-T803)</f>
        <v/>
      </c>
      <c r="V803" s="7">
        <f>IF($Y803="","",O803+R803+M803)</f>
        <v/>
      </c>
      <c r="W803" s="7">
        <f>IF($Y803="","",V803-T803-K803)</f>
        <v/>
      </c>
      <c r="X803" s="12" t="n"/>
      <c r="Y803" s="13">
        <f>IF(ROWS($Y$2:$Y803)&lt;=MAX('Per Line'!$AI$2:$AI$8001),MATCH(ROWS($Y$2:$Y803),'Per Line'!$AI$2:$AI$8001,0),"")</f>
        <v/>
      </c>
    </row>
    <row r="804">
      <c r="A804" s="12" t="n"/>
      <c r="B804">
        <f>IF($Y804="","",INDEX('Per Line'!$F$2:$F$8001,$Y804)&amp;"")</f>
        <v/>
      </c>
      <c r="C804">
        <f>IF($Y804="","",INDEX('Per Line'!$D$2:$D$8001,$Y804)&amp;"")</f>
        <v/>
      </c>
      <c r="D804">
        <f>IF($Y804="","",INDEX('Per Line'!$B$2:$B$8001,$Y804))</f>
        <v/>
      </c>
      <c r="E804">
        <f>IF($Y804="","",INDEX('Per Line'!$C$2:$C$8001,$Y804)&amp;"")</f>
        <v/>
      </c>
      <c r="F804">
        <f>IF($Y804="","",INDEX('Per Line'!$G$2:$G$8001,$Y804)&amp;"")</f>
        <v/>
      </c>
      <c r="G804">
        <f>IF($Y804="","",INDEX('Per Line'!$L$2:$L$8001,$Y804)&amp;"")</f>
        <v/>
      </c>
      <c r="H804">
        <f>IF($Y804="","",INDEX('Per Line'!$M$2:$M$8001,$Y804)&amp;"")</f>
        <v/>
      </c>
      <c r="I804">
        <f>IF($Y804="","",INDEX('Per Line'!$N$2:$N$8001,$Y804)&amp;"")</f>
        <v/>
      </c>
      <c r="J804">
        <f>IF($Y804="","",INDEX('Per Line'!$Q$2:$Q$8001,$Y804))</f>
        <v/>
      </c>
      <c r="K804" s="7">
        <f>IF($Y804="","",J804*V804/100)</f>
        <v/>
      </c>
      <c r="L804">
        <f>IF($Y804="","",INDEX('Per Line'!$K$2:$K$8001,$Y804)&amp;"")</f>
        <v/>
      </c>
      <c r="M804" s="7">
        <f>IF($Y804="","",SUMIFS('Per Line'!$Y$2:$Y$8001,'Per Line'!$AG$2:$AG$8001,$B804&amp;"|"&amp;$C804,'Per Line'!$AK$2:$AK$8001,1))</f>
        <v/>
      </c>
      <c r="N804">
        <f>IF($Y804="","",Settings!$C$7)</f>
        <v/>
      </c>
      <c r="O804" s="7">
        <f>IF($Y804="","",SUMIFS('Per Line'!$Y$2:$Y$8001,'Per Line'!$AG$2:$AG$8001,$B804&amp;"|"&amp;$C804,'Per Line'!$AJ$2:$AJ$8001,0,'Per Line'!$AK$2:$AK$8001,0))</f>
        <v/>
      </c>
      <c r="P804" s="7">
        <f>IF($Y804="","",O804*N804)</f>
        <v/>
      </c>
      <c r="Q804">
        <f>IF($Y804="","",Settings!$C$6)</f>
        <v/>
      </c>
      <c r="R804" s="7">
        <f>IF($Y804="","",SUMIFS('Per Line'!$Y$2:$Y$8001,'Per Line'!$AG$2:$AG$8001,$B804&amp;"|"&amp;$C804,'Per Line'!$AJ$2:$AJ$8001,1,'Per Line'!$AK$2:$AK$8001,0))</f>
        <v/>
      </c>
      <c r="S804" s="7">
        <f>IF($Y804="","",R804*Q804)</f>
        <v/>
      </c>
      <c r="T804" s="7">
        <f>IF($Y804="","",S804+P804)</f>
        <v/>
      </c>
      <c r="U804" s="7">
        <f>IF($Y804="","",V804-T804)</f>
        <v/>
      </c>
      <c r="V804" s="7">
        <f>IF($Y804="","",O804+R804+M804)</f>
        <v/>
      </c>
      <c r="W804" s="7">
        <f>IF($Y804="","",V804-T804-K804)</f>
        <v/>
      </c>
      <c r="X804" s="12" t="n"/>
      <c r="Y804" s="13">
        <f>IF(ROWS($Y$2:$Y804)&lt;=MAX('Per Line'!$AI$2:$AI$8001),MATCH(ROWS($Y$2:$Y804),'Per Line'!$AI$2:$AI$8001,0),"")</f>
        <v/>
      </c>
    </row>
    <row r="805">
      <c r="A805" s="12" t="n"/>
      <c r="B805">
        <f>IF($Y805="","",INDEX('Per Line'!$F$2:$F$8001,$Y805)&amp;"")</f>
        <v/>
      </c>
      <c r="C805">
        <f>IF($Y805="","",INDEX('Per Line'!$D$2:$D$8001,$Y805)&amp;"")</f>
        <v/>
      </c>
      <c r="D805">
        <f>IF($Y805="","",INDEX('Per Line'!$B$2:$B$8001,$Y805))</f>
        <v/>
      </c>
      <c r="E805">
        <f>IF($Y805="","",INDEX('Per Line'!$C$2:$C$8001,$Y805)&amp;"")</f>
        <v/>
      </c>
      <c r="F805">
        <f>IF($Y805="","",INDEX('Per Line'!$G$2:$G$8001,$Y805)&amp;"")</f>
        <v/>
      </c>
      <c r="G805">
        <f>IF($Y805="","",INDEX('Per Line'!$L$2:$L$8001,$Y805)&amp;"")</f>
        <v/>
      </c>
      <c r="H805">
        <f>IF($Y805="","",INDEX('Per Line'!$M$2:$M$8001,$Y805)&amp;"")</f>
        <v/>
      </c>
      <c r="I805">
        <f>IF($Y805="","",INDEX('Per Line'!$N$2:$N$8001,$Y805)&amp;"")</f>
        <v/>
      </c>
      <c r="J805">
        <f>IF($Y805="","",INDEX('Per Line'!$Q$2:$Q$8001,$Y805))</f>
        <v/>
      </c>
      <c r="K805" s="7">
        <f>IF($Y805="","",J805*V805/100)</f>
        <v/>
      </c>
      <c r="L805">
        <f>IF($Y805="","",INDEX('Per Line'!$K$2:$K$8001,$Y805)&amp;"")</f>
        <v/>
      </c>
      <c r="M805" s="7">
        <f>IF($Y805="","",SUMIFS('Per Line'!$Y$2:$Y$8001,'Per Line'!$AG$2:$AG$8001,$B805&amp;"|"&amp;$C805,'Per Line'!$AK$2:$AK$8001,1))</f>
        <v/>
      </c>
      <c r="N805">
        <f>IF($Y805="","",Settings!$C$7)</f>
        <v/>
      </c>
      <c r="O805" s="7">
        <f>IF($Y805="","",SUMIFS('Per Line'!$Y$2:$Y$8001,'Per Line'!$AG$2:$AG$8001,$B805&amp;"|"&amp;$C805,'Per Line'!$AJ$2:$AJ$8001,0,'Per Line'!$AK$2:$AK$8001,0))</f>
        <v/>
      </c>
      <c r="P805" s="7">
        <f>IF($Y805="","",O805*N805)</f>
        <v/>
      </c>
      <c r="Q805">
        <f>IF($Y805="","",Settings!$C$6)</f>
        <v/>
      </c>
      <c r="R805" s="7">
        <f>IF($Y805="","",SUMIFS('Per Line'!$Y$2:$Y$8001,'Per Line'!$AG$2:$AG$8001,$B805&amp;"|"&amp;$C805,'Per Line'!$AJ$2:$AJ$8001,1,'Per Line'!$AK$2:$AK$8001,0))</f>
        <v/>
      </c>
      <c r="S805" s="7">
        <f>IF($Y805="","",R805*Q805)</f>
        <v/>
      </c>
      <c r="T805" s="7">
        <f>IF($Y805="","",S805+P805)</f>
        <v/>
      </c>
      <c r="U805" s="7">
        <f>IF($Y805="","",V805-T805)</f>
        <v/>
      </c>
      <c r="V805" s="7">
        <f>IF($Y805="","",O805+R805+M805)</f>
        <v/>
      </c>
      <c r="W805" s="7">
        <f>IF($Y805="","",V805-T805-K805)</f>
        <v/>
      </c>
      <c r="X805" s="12" t="n"/>
      <c r="Y805" s="13">
        <f>IF(ROWS($Y$2:$Y805)&lt;=MAX('Per Line'!$AI$2:$AI$8001),MATCH(ROWS($Y$2:$Y805),'Per Line'!$AI$2:$AI$8001,0),"")</f>
        <v/>
      </c>
    </row>
    <row r="806">
      <c r="A806" s="12" t="n"/>
      <c r="B806">
        <f>IF($Y806="","",INDEX('Per Line'!$F$2:$F$8001,$Y806)&amp;"")</f>
        <v/>
      </c>
      <c r="C806">
        <f>IF($Y806="","",INDEX('Per Line'!$D$2:$D$8001,$Y806)&amp;"")</f>
        <v/>
      </c>
      <c r="D806">
        <f>IF($Y806="","",INDEX('Per Line'!$B$2:$B$8001,$Y806))</f>
        <v/>
      </c>
      <c r="E806">
        <f>IF($Y806="","",INDEX('Per Line'!$C$2:$C$8001,$Y806)&amp;"")</f>
        <v/>
      </c>
      <c r="F806">
        <f>IF($Y806="","",INDEX('Per Line'!$G$2:$G$8001,$Y806)&amp;"")</f>
        <v/>
      </c>
      <c r="G806">
        <f>IF($Y806="","",INDEX('Per Line'!$L$2:$L$8001,$Y806)&amp;"")</f>
        <v/>
      </c>
      <c r="H806">
        <f>IF($Y806="","",INDEX('Per Line'!$M$2:$M$8001,$Y806)&amp;"")</f>
        <v/>
      </c>
      <c r="I806">
        <f>IF($Y806="","",INDEX('Per Line'!$N$2:$N$8001,$Y806)&amp;"")</f>
        <v/>
      </c>
      <c r="J806">
        <f>IF($Y806="","",INDEX('Per Line'!$Q$2:$Q$8001,$Y806))</f>
        <v/>
      </c>
      <c r="K806" s="7">
        <f>IF($Y806="","",J806*V806/100)</f>
        <v/>
      </c>
      <c r="L806">
        <f>IF($Y806="","",INDEX('Per Line'!$K$2:$K$8001,$Y806)&amp;"")</f>
        <v/>
      </c>
      <c r="M806" s="7">
        <f>IF($Y806="","",SUMIFS('Per Line'!$Y$2:$Y$8001,'Per Line'!$AG$2:$AG$8001,$B806&amp;"|"&amp;$C806,'Per Line'!$AK$2:$AK$8001,1))</f>
        <v/>
      </c>
      <c r="N806">
        <f>IF($Y806="","",Settings!$C$7)</f>
        <v/>
      </c>
      <c r="O806" s="7">
        <f>IF($Y806="","",SUMIFS('Per Line'!$Y$2:$Y$8001,'Per Line'!$AG$2:$AG$8001,$B806&amp;"|"&amp;$C806,'Per Line'!$AJ$2:$AJ$8001,0,'Per Line'!$AK$2:$AK$8001,0))</f>
        <v/>
      </c>
      <c r="P806" s="7">
        <f>IF($Y806="","",O806*N806)</f>
        <v/>
      </c>
      <c r="Q806">
        <f>IF($Y806="","",Settings!$C$6)</f>
        <v/>
      </c>
      <c r="R806" s="7">
        <f>IF($Y806="","",SUMIFS('Per Line'!$Y$2:$Y$8001,'Per Line'!$AG$2:$AG$8001,$B806&amp;"|"&amp;$C806,'Per Line'!$AJ$2:$AJ$8001,1,'Per Line'!$AK$2:$AK$8001,0))</f>
        <v/>
      </c>
      <c r="S806" s="7">
        <f>IF($Y806="","",R806*Q806)</f>
        <v/>
      </c>
      <c r="T806" s="7">
        <f>IF($Y806="","",S806+P806)</f>
        <v/>
      </c>
      <c r="U806" s="7">
        <f>IF($Y806="","",V806-T806)</f>
        <v/>
      </c>
      <c r="V806" s="7">
        <f>IF($Y806="","",O806+R806+M806)</f>
        <v/>
      </c>
      <c r="W806" s="7">
        <f>IF($Y806="","",V806-T806-K806)</f>
        <v/>
      </c>
      <c r="X806" s="12" t="n"/>
      <c r="Y806" s="13">
        <f>IF(ROWS($Y$2:$Y806)&lt;=MAX('Per Line'!$AI$2:$AI$8001),MATCH(ROWS($Y$2:$Y806),'Per Line'!$AI$2:$AI$8001,0),"")</f>
        <v/>
      </c>
    </row>
    <row r="807">
      <c r="A807" s="12" t="n"/>
      <c r="B807">
        <f>IF($Y807="","",INDEX('Per Line'!$F$2:$F$8001,$Y807)&amp;"")</f>
        <v/>
      </c>
      <c r="C807">
        <f>IF($Y807="","",INDEX('Per Line'!$D$2:$D$8001,$Y807)&amp;"")</f>
        <v/>
      </c>
      <c r="D807">
        <f>IF($Y807="","",INDEX('Per Line'!$B$2:$B$8001,$Y807))</f>
        <v/>
      </c>
      <c r="E807">
        <f>IF($Y807="","",INDEX('Per Line'!$C$2:$C$8001,$Y807)&amp;"")</f>
        <v/>
      </c>
      <c r="F807">
        <f>IF($Y807="","",INDEX('Per Line'!$G$2:$G$8001,$Y807)&amp;"")</f>
        <v/>
      </c>
      <c r="G807">
        <f>IF($Y807="","",INDEX('Per Line'!$L$2:$L$8001,$Y807)&amp;"")</f>
        <v/>
      </c>
      <c r="H807">
        <f>IF($Y807="","",INDEX('Per Line'!$M$2:$M$8001,$Y807)&amp;"")</f>
        <v/>
      </c>
      <c r="I807">
        <f>IF($Y807="","",INDEX('Per Line'!$N$2:$N$8001,$Y807)&amp;"")</f>
        <v/>
      </c>
      <c r="J807">
        <f>IF($Y807="","",INDEX('Per Line'!$Q$2:$Q$8001,$Y807))</f>
        <v/>
      </c>
      <c r="K807" s="7">
        <f>IF($Y807="","",J807*V807/100)</f>
        <v/>
      </c>
      <c r="L807">
        <f>IF($Y807="","",INDEX('Per Line'!$K$2:$K$8001,$Y807)&amp;"")</f>
        <v/>
      </c>
      <c r="M807" s="7">
        <f>IF($Y807="","",SUMIFS('Per Line'!$Y$2:$Y$8001,'Per Line'!$AG$2:$AG$8001,$B807&amp;"|"&amp;$C807,'Per Line'!$AK$2:$AK$8001,1))</f>
        <v/>
      </c>
      <c r="N807">
        <f>IF($Y807="","",Settings!$C$7)</f>
        <v/>
      </c>
      <c r="O807" s="7">
        <f>IF($Y807="","",SUMIFS('Per Line'!$Y$2:$Y$8001,'Per Line'!$AG$2:$AG$8001,$B807&amp;"|"&amp;$C807,'Per Line'!$AJ$2:$AJ$8001,0,'Per Line'!$AK$2:$AK$8001,0))</f>
        <v/>
      </c>
      <c r="P807" s="7">
        <f>IF($Y807="","",O807*N807)</f>
        <v/>
      </c>
      <c r="Q807">
        <f>IF($Y807="","",Settings!$C$6)</f>
        <v/>
      </c>
      <c r="R807" s="7">
        <f>IF($Y807="","",SUMIFS('Per Line'!$Y$2:$Y$8001,'Per Line'!$AG$2:$AG$8001,$B807&amp;"|"&amp;$C807,'Per Line'!$AJ$2:$AJ$8001,1,'Per Line'!$AK$2:$AK$8001,0))</f>
        <v/>
      </c>
      <c r="S807" s="7">
        <f>IF($Y807="","",R807*Q807)</f>
        <v/>
      </c>
      <c r="T807" s="7">
        <f>IF($Y807="","",S807+P807)</f>
        <v/>
      </c>
      <c r="U807" s="7">
        <f>IF($Y807="","",V807-T807)</f>
        <v/>
      </c>
      <c r="V807" s="7">
        <f>IF($Y807="","",O807+R807+M807)</f>
        <v/>
      </c>
      <c r="W807" s="7">
        <f>IF($Y807="","",V807-T807-K807)</f>
        <v/>
      </c>
      <c r="X807" s="12" t="n"/>
      <c r="Y807" s="13">
        <f>IF(ROWS($Y$2:$Y807)&lt;=MAX('Per Line'!$AI$2:$AI$8001),MATCH(ROWS($Y$2:$Y807),'Per Line'!$AI$2:$AI$8001,0),"")</f>
        <v/>
      </c>
    </row>
    <row r="808">
      <c r="A808" s="12" t="n"/>
      <c r="B808">
        <f>IF($Y808="","",INDEX('Per Line'!$F$2:$F$8001,$Y808)&amp;"")</f>
        <v/>
      </c>
      <c r="C808">
        <f>IF($Y808="","",INDEX('Per Line'!$D$2:$D$8001,$Y808)&amp;"")</f>
        <v/>
      </c>
      <c r="D808">
        <f>IF($Y808="","",INDEX('Per Line'!$B$2:$B$8001,$Y808))</f>
        <v/>
      </c>
      <c r="E808">
        <f>IF($Y808="","",INDEX('Per Line'!$C$2:$C$8001,$Y808)&amp;"")</f>
        <v/>
      </c>
      <c r="F808">
        <f>IF($Y808="","",INDEX('Per Line'!$G$2:$G$8001,$Y808)&amp;"")</f>
        <v/>
      </c>
      <c r="G808">
        <f>IF($Y808="","",INDEX('Per Line'!$L$2:$L$8001,$Y808)&amp;"")</f>
        <v/>
      </c>
      <c r="H808">
        <f>IF($Y808="","",INDEX('Per Line'!$M$2:$M$8001,$Y808)&amp;"")</f>
        <v/>
      </c>
      <c r="I808">
        <f>IF($Y808="","",INDEX('Per Line'!$N$2:$N$8001,$Y808)&amp;"")</f>
        <v/>
      </c>
      <c r="J808">
        <f>IF($Y808="","",INDEX('Per Line'!$Q$2:$Q$8001,$Y808))</f>
        <v/>
      </c>
      <c r="K808" s="7">
        <f>IF($Y808="","",J808*V808/100)</f>
        <v/>
      </c>
      <c r="L808">
        <f>IF($Y808="","",INDEX('Per Line'!$K$2:$K$8001,$Y808)&amp;"")</f>
        <v/>
      </c>
      <c r="M808" s="7">
        <f>IF($Y808="","",SUMIFS('Per Line'!$Y$2:$Y$8001,'Per Line'!$AG$2:$AG$8001,$B808&amp;"|"&amp;$C808,'Per Line'!$AK$2:$AK$8001,1))</f>
        <v/>
      </c>
      <c r="N808">
        <f>IF($Y808="","",Settings!$C$7)</f>
        <v/>
      </c>
      <c r="O808" s="7">
        <f>IF($Y808="","",SUMIFS('Per Line'!$Y$2:$Y$8001,'Per Line'!$AG$2:$AG$8001,$B808&amp;"|"&amp;$C808,'Per Line'!$AJ$2:$AJ$8001,0,'Per Line'!$AK$2:$AK$8001,0))</f>
        <v/>
      </c>
      <c r="P808" s="7">
        <f>IF($Y808="","",O808*N808)</f>
        <v/>
      </c>
      <c r="Q808">
        <f>IF($Y808="","",Settings!$C$6)</f>
        <v/>
      </c>
      <c r="R808" s="7">
        <f>IF($Y808="","",SUMIFS('Per Line'!$Y$2:$Y$8001,'Per Line'!$AG$2:$AG$8001,$B808&amp;"|"&amp;$C808,'Per Line'!$AJ$2:$AJ$8001,1,'Per Line'!$AK$2:$AK$8001,0))</f>
        <v/>
      </c>
      <c r="S808" s="7">
        <f>IF($Y808="","",R808*Q808)</f>
        <v/>
      </c>
      <c r="T808" s="7">
        <f>IF($Y808="","",S808+P808)</f>
        <v/>
      </c>
      <c r="U808" s="7">
        <f>IF($Y808="","",V808-T808)</f>
        <v/>
      </c>
      <c r="V808" s="7">
        <f>IF($Y808="","",O808+R808+M808)</f>
        <v/>
      </c>
      <c r="W808" s="7">
        <f>IF($Y808="","",V808-T808-K808)</f>
        <v/>
      </c>
      <c r="X808" s="12" t="n"/>
      <c r="Y808" s="13">
        <f>IF(ROWS($Y$2:$Y808)&lt;=MAX('Per Line'!$AI$2:$AI$8001),MATCH(ROWS($Y$2:$Y808),'Per Line'!$AI$2:$AI$8001,0),"")</f>
        <v/>
      </c>
    </row>
    <row r="809">
      <c r="A809" s="12" t="n"/>
      <c r="B809">
        <f>IF($Y809="","",INDEX('Per Line'!$F$2:$F$8001,$Y809)&amp;"")</f>
        <v/>
      </c>
      <c r="C809">
        <f>IF($Y809="","",INDEX('Per Line'!$D$2:$D$8001,$Y809)&amp;"")</f>
        <v/>
      </c>
      <c r="D809">
        <f>IF($Y809="","",INDEX('Per Line'!$B$2:$B$8001,$Y809))</f>
        <v/>
      </c>
      <c r="E809">
        <f>IF($Y809="","",INDEX('Per Line'!$C$2:$C$8001,$Y809)&amp;"")</f>
        <v/>
      </c>
      <c r="F809">
        <f>IF($Y809="","",INDEX('Per Line'!$G$2:$G$8001,$Y809)&amp;"")</f>
        <v/>
      </c>
      <c r="G809">
        <f>IF($Y809="","",INDEX('Per Line'!$L$2:$L$8001,$Y809)&amp;"")</f>
        <v/>
      </c>
      <c r="H809">
        <f>IF($Y809="","",INDEX('Per Line'!$M$2:$M$8001,$Y809)&amp;"")</f>
        <v/>
      </c>
      <c r="I809">
        <f>IF($Y809="","",INDEX('Per Line'!$N$2:$N$8001,$Y809)&amp;"")</f>
        <v/>
      </c>
      <c r="J809">
        <f>IF($Y809="","",INDEX('Per Line'!$Q$2:$Q$8001,$Y809))</f>
        <v/>
      </c>
      <c r="K809" s="7">
        <f>IF($Y809="","",J809*V809/100)</f>
        <v/>
      </c>
      <c r="L809">
        <f>IF($Y809="","",INDEX('Per Line'!$K$2:$K$8001,$Y809)&amp;"")</f>
        <v/>
      </c>
      <c r="M809" s="7">
        <f>IF($Y809="","",SUMIFS('Per Line'!$Y$2:$Y$8001,'Per Line'!$AG$2:$AG$8001,$B809&amp;"|"&amp;$C809,'Per Line'!$AK$2:$AK$8001,1))</f>
        <v/>
      </c>
      <c r="N809">
        <f>IF($Y809="","",Settings!$C$7)</f>
        <v/>
      </c>
      <c r="O809" s="7">
        <f>IF($Y809="","",SUMIFS('Per Line'!$Y$2:$Y$8001,'Per Line'!$AG$2:$AG$8001,$B809&amp;"|"&amp;$C809,'Per Line'!$AJ$2:$AJ$8001,0,'Per Line'!$AK$2:$AK$8001,0))</f>
        <v/>
      </c>
      <c r="P809" s="7">
        <f>IF($Y809="","",O809*N809)</f>
        <v/>
      </c>
      <c r="Q809">
        <f>IF($Y809="","",Settings!$C$6)</f>
        <v/>
      </c>
      <c r="R809" s="7">
        <f>IF($Y809="","",SUMIFS('Per Line'!$Y$2:$Y$8001,'Per Line'!$AG$2:$AG$8001,$B809&amp;"|"&amp;$C809,'Per Line'!$AJ$2:$AJ$8001,1,'Per Line'!$AK$2:$AK$8001,0))</f>
        <v/>
      </c>
      <c r="S809" s="7">
        <f>IF($Y809="","",R809*Q809)</f>
        <v/>
      </c>
      <c r="T809" s="7">
        <f>IF($Y809="","",S809+P809)</f>
        <v/>
      </c>
      <c r="U809" s="7">
        <f>IF($Y809="","",V809-T809)</f>
        <v/>
      </c>
      <c r="V809" s="7">
        <f>IF($Y809="","",O809+R809+M809)</f>
        <v/>
      </c>
      <c r="W809" s="7">
        <f>IF($Y809="","",V809-T809-K809)</f>
        <v/>
      </c>
      <c r="X809" s="12" t="n"/>
      <c r="Y809" s="13">
        <f>IF(ROWS($Y$2:$Y809)&lt;=MAX('Per Line'!$AI$2:$AI$8001),MATCH(ROWS($Y$2:$Y809),'Per Line'!$AI$2:$AI$8001,0),"")</f>
        <v/>
      </c>
    </row>
    <row r="810">
      <c r="A810" s="12" t="n"/>
      <c r="B810">
        <f>IF($Y810="","",INDEX('Per Line'!$F$2:$F$8001,$Y810)&amp;"")</f>
        <v/>
      </c>
      <c r="C810">
        <f>IF($Y810="","",INDEX('Per Line'!$D$2:$D$8001,$Y810)&amp;"")</f>
        <v/>
      </c>
      <c r="D810">
        <f>IF($Y810="","",INDEX('Per Line'!$B$2:$B$8001,$Y810))</f>
        <v/>
      </c>
      <c r="E810">
        <f>IF($Y810="","",INDEX('Per Line'!$C$2:$C$8001,$Y810)&amp;"")</f>
        <v/>
      </c>
      <c r="F810">
        <f>IF($Y810="","",INDEX('Per Line'!$G$2:$G$8001,$Y810)&amp;"")</f>
        <v/>
      </c>
      <c r="G810">
        <f>IF($Y810="","",INDEX('Per Line'!$L$2:$L$8001,$Y810)&amp;"")</f>
        <v/>
      </c>
      <c r="H810">
        <f>IF($Y810="","",INDEX('Per Line'!$M$2:$M$8001,$Y810)&amp;"")</f>
        <v/>
      </c>
      <c r="I810">
        <f>IF($Y810="","",INDEX('Per Line'!$N$2:$N$8001,$Y810)&amp;"")</f>
        <v/>
      </c>
      <c r="J810">
        <f>IF($Y810="","",INDEX('Per Line'!$Q$2:$Q$8001,$Y810))</f>
        <v/>
      </c>
      <c r="K810" s="7">
        <f>IF($Y810="","",J810*V810/100)</f>
        <v/>
      </c>
      <c r="L810">
        <f>IF($Y810="","",INDEX('Per Line'!$K$2:$K$8001,$Y810)&amp;"")</f>
        <v/>
      </c>
      <c r="M810" s="7">
        <f>IF($Y810="","",SUMIFS('Per Line'!$Y$2:$Y$8001,'Per Line'!$AG$2:$AG$8001,$B810&amp;"|"&amp;$C810,'Per Line'!$AK$2:$AK$8001,1))</f>
        <v/>
      </c>
      <c r="N810">
        <f>IF($Y810="","",Settings!$C$7)</f>
        <v/>
      </c>
      <c r="O810" s="7">
        <f>IF($Y810="","",SUMIFS('Per Line'!$Y$2:$Y$8001,'Per Line'!$AG$2:$AG$8001,$B810&amp;"|"&amp;$C810,'Per Line'!$AJ$2:$AJ$8001,0,'Per Line'!$AK$2:$AK$8001,0))</f>
        <v/>
      </c>
      <c r="P810" s="7">
        <f>IF($Y810="","",O810*N810)</f>
        <v/>
      </c>
      <c r="Q810">
        <f>IF($Y810="","",Settings!$C$6)</f>
        <v/>
      </c>
      <c r="R810" s="7">
        <f>IF($Y810="","",SUMIFS('Per Line'!$Y$2:$Y$8001,'Per Line'!$AG$2:$AG$8001,$B810&amp;"|"&amp;$C810,'Per Line'!$AJ$2:$AJ$8001,1,'Per Line'!$AK$2:$AK$8001,0))</f>
        <v/>
      </c>
      <c r="S810" s="7">
        <f>IF($Y810="","",R810*Q810)</f>
        <v/>
      </c>
      <c r="T810" s="7">
        <f>IF($Y810="","",S810+P810)</f>
        <v/>
      </c>
      <c r="U810" s="7">
        <f>IF($Y810="","",V810-T810)</f>
        <v/>
      </c>
      <c r="V810" s="7">
        <f>IF($Y810="","",O810+R810+M810)</f>
        <v/>
      </c>
      <c r="W810" s="7">
        <f>IF($Y810="","",V810-T810-K810)</f>
        <v/>
      </c>
      <c r="X810" s="12" t="n"/>
      <c r="Y810" s="13">
        <f>IF(ROWS($Y$2:$Y810)&lt;=MAX('Per Line'!$AI$2:$AI$8001),MATCH(ROWS($Y$2:$Y810),'Per Line'!$AI$2:$AI$8001,0),"")</f>
        <v/>
      </c>
    </row>
    <row r="811">
      <c r="A811" s="12" t="n"/>
      <c r="B811">
        <f>IF($Y811="","",INDEX('Per Line'!$F$2:$F$8001,$Y811)&amp;"")</f>
        <v/>
      </c>
      <c r="C811">
        <f>IF($Y811="","",INDEX('Per Line'!$D$2:$D$8001,$Y811)&amp;"")</f>
        <v/>
      </c>
      <c r="D811">
        <f>IF($Y811="","",INDEX('Per Line'!$B$2:$B$8001,$Y811))</f>
        <v/>
      </c>
      <c r="E811">
        <f>IF($Y811="","",INDEX('Per Line'!$C$2:$C$8001,$Y811)&amp;"")</f>
        <v/>
      </c>
      <c r="F811">
        <f>IF($Y811="","",INDEX('Per Line'!$G$2:$G$8001,$Y811)&amp;"")</f>
        <v/>
      </c>
      <c r="G811">
        <f>IF($Y811="","",INDEX('Per Line'!$L$2:$L$8001,$Y811)&amp;"")</f>
        <v/>
      </c>
      <c r="H811">
        <f>IF($Y811="","",INDEX('Per Line'!$M$2:$M$8001,$Y811)&amp;"")</f>
        <v/>
      </c>
      <c r="I811">
        <f>IF($Y811="","",INDEX('Per Line'!$N$2:$N$8001,$Y811)&amp;"")</f>
        <v/>
      </c>
      <c r="J811">
        <f>IF($Y811="","",INDEX('Per Line'!$Q$2:$Q$8001,$Y811))</f>
        <v/>
      </c>
      <c r="K811" s="7">
        <f>IF($Y811="","",J811*V811/100)</f>
        <v/>
      </c>
      <c r="L811">
        <f>IF($Y811="","",INDEX('Per Line'!$K$2:$K$8001,$Y811)&amp;"")</f>
        <v/>
      </c>
      <c r="M811" s="7">
        <f>IF($Y811="","",SUMIFS('Per Line'!$Y$2:$Y$8001,'Per Line'!$AG$2:$AG$8001,$B811&amp;"|"&amp;$C811,'Per Line'!$AK$2:$AK$8001,1))</f>
        <v/>
      </c>
      <c r="N811">
        <f>IF($Y811="","",Settings!$C$7)</f>
        <v/>
      </c>
      <c r="O811" s="7">
        <f>IF($Y811="","",SUMIFS('Per Line'!$Y$2:$Y$8001,'Per Line'!$AG$2:$AG$8001,$B811&amp;"|"&amp;$C811,'Per Line'!$AJ$2:$AJ$8001,0,'Per Line'!$AK$2:$AK$8001,0))</f>
        <v/>
      </c>
      <c r="P811" s="7">
        <f>IF($Y811="","",O811*N811)</f>
        <v/>
      </c>
      <c r="Q811">
        <f>IF($Y811="","",Settings!$C$6)</f>
        <v/>
      </c>
      <c r="R811" s="7">
        <f>IF($Y811="","",SUMIFS('Per Line'!$Y$2:$Y$8001,'Per Line'!$AG$2:$AG$8001,$B811&amp;"|"&amp;$C811,'Per Line'!$AJ$2:$AJ$8001,1,'Per Line'!$AK$2:$AK$8001,0))</f>
        <v/>
      </c>
      <c r="S811" s="7">
        <f>IF($Y811="","",R811*Q811)</f>
        <v/>
      </c>
      <c r="T811" s="7">
        <f>IF($Y811="","",S811+P811)</f>
        <v/>
      </c>
      <c r="U811" s="7">
        <f>IF($Y811="","",V811-T811)</f>
        <v/>
      </c>
      <c r="V811" s="7">
        <f>IF($Y811="","",O811+R811+M811)</f>
        <v/>
      </c>
      <c r="W811" s="7">
        <f>IF($Y811="","",V811-T811-K811)</f>
        <v/>
      </c>
      <c r="X811" s="12" t="n"/>
      <c r="Y811" s="13">
        <f>IF(ROWS($Y$2:$Y811)&lt;=MAX('Per Line'!$AI$2:$AI$8001),MATCH(ROWS($Y$2:$Y811),'Per Line'!$AI$2:$AI$8001,0),"")</f>
        <v/>
      </c>
    </row>
    <row r="812">
      <c r="A812" s="12" t="n"/>
      <c r="B812">
        <f>IF($Y812="","",INDEX('Per Line'!$F$2:$F$8001,$Y812)&amp;"")</f>
        <v/>
      </c>
      <c r="C812">
        <f>IF($Y812="","",INDEX('Per Line'!$D$2:$D$8001,$Y812)&amp;"")</f>
        <v/>
      </c>
      <c r="D812">
        <f>IF($Y812="","",INDEX('Per Line'!$B$2:$B$8001,$Y812))</f>
        <v/>
      </c>
      <c r="E812">
        <f>IF($Y812="","",INDEX('Per Line'!$C$2:$C$8001,$Y812)&amp;"")</f>
        <v/>
      </c>
      <c r="F812">
        <f>IF($Y812="","",INDEX('Per Line'!$G$2:$G$8001,$Y812)&amp;"")</f>
        <v/>
      </c>
      <c r="G812">
        <f>IF($Y812="","",INDEX('Per Line'!$L$2:$L$8001,$Y812)&amp;"")</f>
        <v/>
      </c>
      <c r="H812">
        <f>IF($Y812="","",INDEX('Per Line'!$M$2:$M$8001,$Y812)&amp;"")</f>
        <v/>
      </c>
      <c r="I812">
        <f>IF($Y812="","",INDEX('Per Line'!$N$2:$N$8001,$Y812)&amp;"")</f>
        <v/>
      </c>
      <c r="J812">
        <f>IF($Y812="","",INDEX('Per Line'!$Q$2:$Q$8001,$Y812))</f>
        <v/>
      </c>
      <c r="K812" s="7">
        <f>IF($Y812="","",J812*V812/100)</f>
        <v/>
      </c>
      <c r="L812">
        <f>IF($Y812="","",INDEX('Per Line'!$K$2:$K$8001,$Y812)&amp;"")</f>
        <v/>
      </c>
      <c r="M812" s="7">
        <f>IF($Y812="","",SUMIFS('Per Line'!$Y$2:$Y$8001,'Per Line'!$AG$2:$AG$8001,$B812&amp;"|"&amp;$C812,'Per Line'!$AK$2:$AK$8001,1))</f>
        <v/>
      </c>
      <c r="N812">
        <f>IF($Y812="","",Settings!$C$7)</f>
        <v/>
      </c>
      <c r="O812" s="7">
        <f>IF($Y812="","",SUMIFS('Per Line'!$Y$2:$Y$8001,'Per Line'!$AG$2:$AG$8001,$B812&amp;"|"&amp;$C812,'Per Line'!$AJ$2:$AJ$8001,0,'Per Line'!$AK$2:$AK$8001,0))</f>
        <v/>
      </c>
      <c r="P812" s="7">
        <f>IF($Y812="","",O812*N812)</f>
        <v/>
      </c>
      <c r="Q812">
        <f>IF($Y812="","",Settings!$C$6)</f>
        <v/>
      </c>
      <c r="R812" s="7">
        <f>IF($Y812="","",SUMIFS('Per Line'!$Y$2:$Y$8001,'Per Line'!$AG$2:$AG$8001,$B812&amp;"|"&amp;$C812,'Per Line'!$AJ$2:$AJ$8001,1,'Per Line'!$AK$2:$AK$8001,0))</f>
        <v/>
      </c>
      <c r="S812" s="7">
        <f>IF($Y812="","",R812*Q812)</f>
        <v/>
      </c>
      <c r="T812" s="7">
        <f>IF($Y812="","",S812+P812)</f>
        <v/>
      </c>
      <c r="U812" s="7">
        <f>IF($Y812="","",V812-T812)</f>
        <v/>
      </c>
      <c r="V812" s="7">
        <f>IF($Y812="","",O812+R812+M812)</f>
        <v/>
      </c>
      <c r="W812" s="7">
        <f>IF($Y812="","",V812-T812-K812)</f>
        <v/>
      </c>
      <c r="X812" s="12" t="n"/>
      <c r="Y812" s="13">
        <f>IF(ROWS($Y$2:$Y812)&lt;=MAX('Per Line'!$AI$2:$AI$8001),MATCH(ROWS($Y$2:$Y812),'Per Line'!$AI$2:$AI$8001,0),"")</f>
        <v/>
      </c>
    </row>
    <row r="813">
      <c r="A813" s="12" t="n"/>
      <c r="B813">
        <f>IF($Y813="","",INDEX('Per Line'!$F$2:$F$8001,$Y813)&amp;"")</f>
        <v/>
      </c>
      <c r="C813">
        <f>IF($Y813="","",INDEX('Per Line'!$D$2:$D$8001,$Y813)&amp;"")</f>
        <v/>
      </c>
      <c r="D813">
        <f>IF($Y813="","",INDEX('Per Line'!$B$2:$B$8001,$Y813))</f>
        <v/>
      </c>
      <c r="E813">
        <f>IF($Y813="","",INDEX('Per Line'!$C$2:$C$8001,$Y813)&amp;"")</f>
        <v/>
      </c>
      <c r="F813">
        <f>IF($Y813="","",INDEX('Per Line'!$G$2:$G$8001,$Y813)&amp;"")</f>
        <v/>
      </c>
      <c r="G813">
        <f>IF($Y813="","",INDEX('Per Line'!$L$2:$L$8001,$Y813)&amp;"")</f>
        <v/>
      </c>
      <c r="H813">
        <f>IF($Y813="","",INDEX('Per Line'!$M$2:$M$8001,$Y813)&amp;"")</f>
        <v/>
      </c>
      <c r="I813">
        <f>IF($Y813="","",INDEX('Per Line'!$N$2:$N$8001,$Y813)&amp;"")</f>
        <v/>
      </c>
      <c r="J813">
        <f>IF($Y813="","",INDEX('Per Line'!$Q$2:$Q$8001,$Y813))</f>
        <v/>
      </c>
      <c r="K813" s="7">
        <f>IF($Y813="","",J813*V813/100)</f>
        <v/>
      </c>
      <c r="L813">
        <f>IF($Y813="","",INDEX('Per Line'!$K$2:$K$8001,$Y813)&amp;"")</f>
        <v/>
      </c>
      <c r="M813" s="7">
        <f>IF($Y813="","",SUMIFS('Per Line'!$Y$2:$Y$8001,'Per Line'!$AG$2:$AG$8001,$B813&amp;"|"&amp;$C813,'Per Line'!$AK$2:$AK$8001,1))</f>
        <v/>
      </c>
      <c r="N813">
        <f>IF($Y813="","",Settings!$C$7)</f>
        <v/>
      </c>
      <c r="O813" s="7">
        <f>IF($Y813="","",SUMIFS('Per Line'!$Y$2:$Y$8001,'Per Line'!$AG$2:$AG$8001,$B813&amp;"|"&amp;$C813,'Per Line'!$AJ$2:$AJ$8001,0,'Per Line'!$AK$2:$AK$8001,0))</f>
        <v/>
      </c>
      <c r="P813" s="7">
        <f>IF($Y813="","",O813*N813)</f>
        <v/>
      </c>
      <c r="Q813">
        <f>IF($Y813="","",Settings!$C$6)</f>
        <v/>
      </c>
      <c r="R813" s="7">
        <f>IF($Y813="","",SUMIFS('Per Line'!$Y$2:$Y$8001,'Per Line'!$AG$2:$AG$8001,$B813&amp;"|"&amp;$C813,'Per Line'!$AJ$2:$AJ$8001,1,'Per Line'!$AK$2:$AK$8001,0))</f>
        <v/>
      </c>
      <c r="S813" s="7">
        <f>IF($Y813="","",R813*Q813)</f>
        <v/>
      </c>
      <c r="T813" s="7">
        <f>IF($Y813="","",S813+P813)</f>
        <v/>
      </c>
      <c r="U813" s="7">
        <f>IF($Y813="","",V813-T813)</f>
        <v/>
      </c>
      <c r="V813" s="7">
        <f>IF($Y813="","",O813+R813+M813)</f>
        <v/>
      </c>
      <c r="W813" s="7">
        <f>IF($Y813="","",V813-T813-K813)</f>
        <v/>
      </c>
      <c r="X813" s="12" t="n"/>
      <c r="Y813" s="13">
        <f>IF(ROWS($Y$2:$Y813)&lt;=MAX('Per Line'!$AI$2:$AI$8001),MATCH(ROWS($Y$2:$Y813),'Per Line'!$AI$2:$AI$8001,0),"")</f>
        <v/>
      </c>
    </row>
    <row r="814">
      <c r="A814" s="12" t="n"/>
      <c r="B814">
        <f>IF($Y814="","",INDEX('Per Line'!$F$2:$F$8001,$Y814)&amp;"")</f>
        <v/>
      </c>
      <c r="C814">
        <f>IF($Y814="","",INDEX('Per Line'!$D$2:$D$8001,$Y814)&amp;"")</f>
        <v/>
      </c>
      <c r="D814">
        <f>IF($Y814="","",INDEX('Per Line'!$B$2:$B$8001,$Y814))</f>
        <v/>
      </c>
      <c r="E814">
        <f>IF($Y814="","",INDEX('Per Line'!$C$2:$C$8001,$Y814)&amp;"")</f>
        <v/>
      </c>
      <c r="F814">
        <f>IF($Y814="","",INDEX('Per Line'!$G$2:$G$8001,$Y814)&amp;"")</f>
        <v/>
      </c>
      <c r="G814">
        <f>IF($Y814="","",INDEX('Per Line'!$L$2:$L$8001,$Y814)&amp;"")</f>
        <v/>
      </c>
      <c r="H814">
        <f>IF($Y814="","",INDEX('Per Line'!$M$2:$M$8001,$Y814)&amp;"")</f>
        <v/>
      </c>
      <c r="I814">
        <f>IF($Y814="","",INDEX('Per Line'!$N$2:$N$8001,$Y814)&amp;"")</f>
        <v/>
      </c>
      <c r="J814">
        <f>IF($Y814="","",INDEX('Per Line'!$Q$2:$Q$8001,$Y814))</f>
        <v/>
      </c>
      <c r="K814" s="7">
        <f>IF($Y814="","",J814*V814/100)</f>
        <v/>
      </c>
      <c r="L814">
        <f>IF($Y814="","",INDEX('Per Line'!$K$2:$K$8001,$Y814)&amp;"")</f>
        <v/>
      </c>
      <c r="M814" s="7">
        <f>IF($Y814="","",SUMIFS('Per Line'!$Y$2:$Y$8001,'Per Line'!$AG$2:$AG$8001,$B814&amp;"|"&amp;$C814,'Per Line'!$AK$2:$AK$8001,1))</f>
        <v/>
      </c>
      <c r="N814">
        <f>IF($Y814="","",Settings!$C$7)</f>
        <v/>
      </c>
      <c r="O814" s="7">
        <f>IF($Y814="","",SUMIFS('Per Line'!$Y$2:$Y$8001,'Per Line'!$AG$2:$AG$8001,$B814&amp;"|"&amp;$C814,'Per Line'!$AJ$2:$AJ$8001,0,'Per Line'!$AK$2:$AK$8001,0))</f>
        <v/>
      </c>
      <c r="P814" s="7">
        <f>IF($Y814="","",O814*N814)</f>
        <v/>
      </c>
      <c r="Q814">
        <f>IF($Y814="","",Settings!$C$6)</f>
        <v/>
      </c>
      <c r="R814" s="7">
        <f>IF($Y814="","",SUMIFS('Per Line'!$Y$2:$Y$8001,'Per Line'!$AG$2:$AG$8001,$B814&amp;"|"&amp;$C814,'Per Line'!$AJ$2:$AJ$8001,1,'Per Line'!$AK$2:$AK$8001,0))</f>
        <v/>
      </c>
      <c r="S814" s="7">
        <f>IF($Y814="","",R814*Q814)</f>
        <v/>
      </c>
      <c r="T814" s="7">
        <f>IF($Y814="","",S814+P814)</f>
        <v/>
      </c>
      <c r="U814" s="7">
        <f>IF($Y814="","",V814-T814)</f>
        <v/>
      </c>
      <c r="V814" s="7">
        <f>IF($Y814="","",O814+R814+M814)</f>
        <v/>
      </c>
      <c r="W814" s="7">
        <f>IF($Y814="","",V814-T814-K814)</f>
        <v/>
      </c>
      <c r="X814" s="12" t="n"/>
      <c r="Y814" s="13">
        <f>IF(ROWS($Y$2:$Y814)&lt;=MAX('Per Line'!$AI$2:$AI$8001),MATCH(ROWS($Y$2:$Y814),'Per Line'!$AI$2:$AI$8001,0),"")</f>
        <v/>
      </c>
    </row>
    <row r="815">
      <c r="A815" s="12" t="n"/>
      <c r="B815">
        <f>IF($Y815="","",INDEX('Per Line'!$F$2:$F$8001,$Y815)&amp;"")</f>
        <v/>
      </c>
      <c r="C815">
        <f>IF($Y815="","",INDEX('Per Line'!$D$2:$D$8001,$Y815)&amp;"")</f>
        <v/>
      </c>
      <c r="D815">
        <f>IF($Y815="","",INDEX('Per Line'!$B$2:$B$8001,$Y815))</f>
        <v/>
      </c>
      <c r="E815">
        <f>IF($Y815="","",INDEX('Per Line'!$C$2:$C$8001,$Y815)&amp;"")</f>
        <v/>
      </c>
      <c r="F815">
        <f>IF($Y815="","",INDEX('Per Line'!$G$2:$G$8001,$Y815)&amp;"")</f>
        <v/>
      </c>
      <c r="G815">
        <f>IF($Y815="","",INDEX('Per Line'!$L$2:$L$8001,$Y815)&amp;"")</f>
        <v/>
      </c>
      <c r="H815">
        <f>IF($Y815="","",INDEX('Per Line'!$M$2:$M$8001,$Y815)&amp;"")</f>
        <v/>
      </c>
      <c r="I815">
        <f>IF($Y815="","",INDEX('Per Line'!$N$2:$N$8001,$Y815)&amp;"")</f>
        <v/>
      </c>
      <c r="J815">
        <f>IF($Y815="","",INDEX('Per Line'!$Q$2:$Q$8001,$Y815))</f>
        <v/>
      </c>
      <c r="K815" s="7">
        <f>IF($Y815="","",J815*V815/100)</f>
        <v/>
      </c>
      <c r="L815">
        <f>IF($Y815="","",INDEX('Per Line'!$K$2:$K$8001,$Y815)&amp;"")</f>
        <v/>
      </c>
      <c r="M815" s="7">
        <f>IF($Y815="","",SUMIFS('Per Line'!$Y$2:$Y$8001,'Per Line'!$AG$2:$AG$8001,$B815&amp;"|"&amp;$C815,'Per Line'!$AK$2:$AK$8001,1))</f>
        <v/>
      </c>
      <c r="N815">
        <f>IF($Y815="","",Settings!$C$7)</f>
        <v/>
      </c>
      <c r="O815" s="7">
        <f>IF($Y815="","",SUMIFS('Per Line'!$Y$2:$Y$8001,'Per Line'!$AG$2:$AG$8001,$B815&amp;"|"&amp;$C815,'Per Line'!$AJ$2:$AJ$8001,0,'Per Line'!$AK$2:$AK$8001,0))</f>
        <v/>
      </c>
      <c r="P815" s="7">
        <f>IF($Y815="","",O815*N815)</f>
        <v/>
      </c>
      <c r="Q815">
        <f>IF($Y815="","",Settings!$C$6)</f>
        <v/>
      </c>
      <c r="R815" s="7">
        <f>IF($Y815="","",SUMIFS('Per Line'!$Y$2:$Y$8001,'Per Line'!$AG$2:$AG$8001,$B815&amp;"|"&amp;$C815,'Per Line'!$AJ$2:$AJ$8001,1,'Per Line'!$AK$2:$AK$8001,0))</f>
        <v/>
      </c>
      <c r="S815" s="7">
        <f>IF($Y815="","",R815*Q815)</f>
        <v/>
      </c>
      <c r="T815" s="7">
        <f>IF($Y815="","",S815+P815)</f>
        <v/>
      </c>
      <c r="U815" s="7">
        <f>IF($Y815="","",V815-T815)</f>
        <v/>
      </c>
      <c r="V815" s="7">
        <f>IF($Y815="","",O815+R815+M815)</f>
        <v/>
      </c>
      <c r="W815" s="7">
        <f>IF($Y815="","",V815-T815-K815)</f>
        <v/>
      </c>
      <c r="X815" s="12" t="n"/>
      <c r="Y815" s="13">
        <f>IF(ROWS($Y$2:$Y815)&lt;=MAX('Per Line'!$AI$2:$AI$8001),MATCH(ROWS($Y$2:$Y815),'Per Line'!$AI$2:$AI$8001,0),"")</f>
        <v/>
      </c>
    </row>
    <row r="816">
      <c r="A816" s="12" t="n"/>
      <c r="B816">
        <f>IF($Y816="","",INDEX('Per Line'!$F$2:$F$8001,$Y816)&amp;"")</f>
        <v/>
      </c>
      <c r="C816">
        <f>IF($Y816="","",INDEX('Per Line'!$D$2:$D$8001,$Y816)&amp;"")</f>
        <v/>
      </c>
      <c r="D816">
        <f>IF($Y816="","",INDEX('Per Line'!$B$2:$B$8001,$Y816))</f>
        <v/>
      </c>
      <c r="E816">
        <f>IF($Y816="","",INDEX('Per Line'!$C$2:$C$8001,$Y816)&amp;"")</f>
        <v/>
      </c>
      <c r="F816">
        <f>IF($Y816="","",INDEX('Per Line'!$G$2:$G$8001,$Y816)&amp;"")</f>
        <v/>
      </c>
      <c r="G816">
        <f>IF($Y816="","",INDEX('Per Line'!$L$2:$L$8001,$Y816)&amp;"")</f>
        <v/>
      </c>
      <c r="H816">
        <f>IF($Y816="","",INDEX('Per Line'!$M$2:$M$8001,$Y816)&amp;"")</f>
        <v/>
      </c>
      <c r="I816">
        <f>IF($Y816="","",INDEX('Per Line'!$N$2:$N$8001,$Y816)&amp;"")</f>
        <v/>
      </c>
      <c r="J816">
        <f>IF($Y816="","",INDEX('Per Line'!$Q$2:$Q$8001,$Y816))</f>
        <v/>
      </c>
      <c r="K816" s="7">
        <f>IF($Y816="","",J816*V816/100)</f>
        <v/>
      </c>
      <c r="L816">
        <f>IF($Y816="","",INDEX('Per Line'!$K$2:$K$8001,$Y816)&amp;"")</f>
        <v/>
      </c>
      <c r="M816" s="7">
        <f>IF($Y816="","",SUMIFS('Per Line'!$Y$2:$Y$8001,'Per Line'!$AG$2:$AG$8001,$B816&amp;"|"&amp;$C816,'Per Line'!$AK$2:$AK$8001,1))</f>
        <v/>
      </c>
      <c r="N816">
        <f>IF($Y816="","",Settings!$C$7)</f>
        <v/>
      </c>
      <c r="O816" s="7">
        <f>IF($Y816="","",SUMIFS('Per Line'!$Y$2:$Y$8001,'Per Line'!$AG$2:$AG$8001,$B816&amp;"|"&amp;$C816,'Per Line'!$AJ$2:$AJ$8001,0,'Per Line'!$AK$2:$AK$8001,0))</f>
        <v/>
      </c>
      <c r="P816" s="7">
        <f>IF($Y816="","",O816*N816)</f>
        <v/>
      </c>
      <c r="Q816">
        <f>IF($Y816="","",Settings!$C$6)</f>
        <v/>
      </c>
      <c r="R816" s="7">
        <f>IF($Y816="","",SUMIFS('Per Line'!$Y$2:$Y$8001,'Per Line'!$AG$2:$AG$8001,$B816&amp;"|"&amp;$C816,'Per Line'!$AJ$2:$AJ$8001,1,'Per Line'!$AK$2:$AK$8001,0))</f>
        <v/>
      </c>
      <c r="S816" s="7">
        <f>IF($Y816="","",R816*Q816)</f>
        <v/>
      </c>
      <c r="T816" s="7">
        <f>IF($Y816="","",S816+P816)</f>
        <v/>
      </c>
      <c r="U816" s="7">
        <f>IF($Y816="","",V816-T816)</f>
        <v/>
      </c>
      <c r="V816" s="7">
        <f>IF($Y816="","",O816+R816+M816)</f>
        <v/>
      </c>
      <c r="W816" s="7">
        <f>IF($Y816="","",V816-T816-K816)</f>
        <v/>
      </c>
      <c r="X816" s="12" t="n"/>
      <c r="Y816" s="13">
        <f>IF(ROWS($Y$2:$Y816)&lt;=MAX('Per Line'!$AI$2:$AI$8001),MATCH(ROWS($Y$2:$Y816),'Per Line'!$AI$2:$AI$8001,0),"")</f>
        <v/>
      </c>
    </row>
    <row r="817">
      <c r="A817" s="12" t="n"/>
      <c r="B817">
        <f>IF($Y817="","",INDEX('Per Line'!$F$2:$F$8001,$Y817)&amp;"")</f>
        <v/>
      </c>
      <c r="C817">
        <f>IF($Y817="","",INDEX('Per Line'!$D$2:$D$8001,$Y817)&amp;"")</f>
        <v/>
      </c>
      <c r="D817">
        <f>IF($Y817="","",INDEX('Per Line'!$B$2:$B$8001,$Y817))</f>
        <v/>
      </c>
      <c r="E817">
        <f>IF($Y817="","",INDEX('Per Line'!$C$2:$C$8001,$Y817)&amp;"")</f>
        <v/>
      </c>
      <c r="F817">
        <f>IF($Y817="","",INDEX('Per Line'!$G$2:$G$8001,$Y817)&amp;"")</f>
        <v/>
      </c>
      <c r="G817">
        <f>IF($Y817="","",INDEX('Per Line'!$L$2:$L$8001,$Y817)&amp;"")</f>
        <v/>
      </c>
      <c r="H817">
        <f>IF($Y817="","",INDEX('Per Line'!$M$2:$M$8001,$Y817)&amp;"")</f>
        <v/>
      </c>
      <c r="I817">
        <f>IF($Y817="","",INDEX('Per Line'!$N$2:$N$8001,$Y817)&amp;"")</f>
        <v/>
      </c>
      <c r="J817">
        <f>IF($Y817="","",INDEX('Per Line'!$Q$2:$Q$8001,$Y817))</f>
        <v/>
      </c>
      <c r="K817" s="7">
        <f>IF($Y817="","",J817*V817/100)</f>
        <v/>
      </c>
      <c r="L817">
        <f>IF($Y817="","",INDEX('Per Line'!$K$2:$K$8001,$Y817)&amp;"")</f>
        <v/>
      </c>
      <c r="M817" s="7">
        <f>IF($Y817="","",SUMIFS('Per Line'!$Y$2:$Y$8001,'Per Line'!$AG$2:$AG$8001,$B817&amp;"|"&amp;$C817,'Per Line'!$AK$2:$AK$8001,1))</f>
        <v/>
      </c>
      <c r="N817">
        <f>IF($Y817="","",Settings!$C$7)</f>
        <v/>
      </c>
      <c r="O817" s="7">
        <f>IF($Y817="","",SUMIFS('Per Line'!$Y$2:$Y$8001,'Per Line'!$AG$2:$AG$8001,$B817&amp;"|"&amp;$C817,'Per Line'!$AJ$2:$AJ$8001,0,'Per Line'!$AK$2:$AK$8001,0))</f>
        <v/>
      </c>
      <c r="P817" s="7">
        <f>IF($Y817="","",O817*N817)</f>
        <v/>
      </c>
      <c r="Q817">
        <f>IF($Y817="","",Settings!$C$6)</f>
        <v/>
      </c>
      <c r="R817" s="7">
        <f>IF($Y817="","",SUMIFS('Per Line'!$Y$2:$Y$8001,'Per Line'!$AG$2:$AG$8001,$B817&amp;"|"&amp;$C817,'Per Line'!$AJ$2:$AJ$8001,1,'Per Line'!$AK$2:$AK$8001,0))</f>
        <v/>
      </c>
      <c r="S817" s="7">
        <f>IF($Y817="","",R817*Q817)</f>
        <v/>
      </c>
      <c r="T817" s="7">
        <f>IF($Y817="","",S817+P817)</f>
        <v/>
      </c>
      <c r="U817" s="7">
        <f>IF($Y817="","",V817-T817)</f>
        <v/>
      </c>
      <c r="V817" s="7">
        <f>IF($Y817="","",O817+R817+M817)</f>
        <v/>
      </c>
      <c r="W817" s="7">
        <f>IF($Y817="","",V817-T817-K817)</f>
        <v/>
      </c>
      <c r="X817" s="12" t="n"/>
      <c r="Y817" s="13">
        <f>IF(ROWS($Y$2:$Y817)&lt;=MAX('Per Line'!$AI$2:$AI$8001),MATCH(ROWS($Y$2:$Y817),'Per Line'!$AI$2:$AI$8001,0),"")</f>
        <v/>
      </c>
    </row>
    <row r="818">
      <c r="A818" s="12" t="n"/>
      <c r="B818">
        <f>IF($Y818="","",INDEX('Per Line'!$F$2:$F$8001,$Y818)&amp;"")</f>
        <v/>
      </c>
      <c r="C818">
        <f>IF($Y818="","",INDEX('Per Line'!$D$2:$D$8001,$Y818)&amp;"")</f>
        <v/>
      </c>
      <c r="D818">
        <f>IF($Y818="","",INDEX('Per Line'!$B$2:$B$8001,$Y818))</f>
        <v/>
      </c>
      <c r="E818">
        <f>IF($Y818="","",INDEX('Per Line'!$C$2:$C$8001,$Y818)&amp;"")</f>
        <v/>
      </c>
      <c r="F818">
        <f>IF($Y818="","",INDEX('Per Line'!$G$2:$G$8001,$Y818)&amp;"")</f>
        <v/>
      </c>
      <c r="G818">
        <f>IF($Y818="","",INDEX('Per Line'!$L$2:$L$8001,$Y818)&amp;"")</f>
        <v/>
      </c>
      <c r="H818">
        <f>IF($Y818="","",INDEX('Per Line'!$M$2:$M$8001,$Y818)&amp;"")</f>
        <v/>
      </c>
      <c r="I818">
        <f>IF($Y818="","",INDEX('Per Line'!$N$2:$N$8001,$Y818)&amp;"")</f>
        <v/>
      </c>
      <c r="J818">
        <f>IF($Y818="","",INDEX('Per Line'!$Q$2:$Q$8001,$Y818))</f>
        <v/>
      </c>
      <c r="K818" s="7">
        <f>IF($Y818="","",J818*V818/100)</f>
        <v/>
      </c>
      <c r="L818">
        <f>IF($Y818="","",INDEX('Per Line'!$K$2:$K$8001,$Y818)&amp;"")</f>
        <v/>
      </c>
      <c r="M818" s="7">
        <f>IF($Y818="","",SUMIFS('Per Line'!$Y$2:$Y$8001,'Per Line'!$AG$2:$AG$8001,$B818&amp;"|"&amp;$C818,'Per Line'!$AK$2:$AK$8001,1))</f>
        <v/>
      </c>
      <c r="N818">
        <f>IF($Y818="","",Settings!$C$7)</f>
        <v/>
      </c>
      <c r="O818" s="7">
        <f>IF($Y818="","",SUMIFS('Per Line'!$Y$2:$Y$8001,'Per Line'!$AG$2:$AG$8001,$B818&amp;"|"&amp;$C818,'Per Line'!$AJ$2:$AJ$8001,0,'Per Line'!$AK$2:$AK$8001,0))</f>
        <v/>
      </c>
      <c r="P818" s="7">
        <f>IF($Y818="","",O818*N818)</f>
        <v/>
      </c>
      <c r="Q818">
        <f>IF($Y818="","",Settings!$C$6)</f>
        <v/>
      </c>
      <c r="R818" s="7">
        <f>IF($Y818="","",SUMIFS('Per Line'!$Y$2:$Y$8001,'Per Line'!$AG$2:$AG$8001,$B818&amp;"|"&amp;$C818,'Per Line'!$AJ$2:$AJ$8001,1,'Per Line'!$AK$2:$AK$8001,0))</f>
        <v/>
      </c>
      <c r="S818" s="7">
        <f>IF($Y818="","",R818*Q818)</f>
        <v/>
      </c>
      <c r="T818" s="7">
        <f>IF($Y818="","",S818+P818)</f>
        <v/>
      </c>
      <c r="U818" s="7">
        <f>IF($Y818="","",V818-T818)</f>
        <v/>
      </c>
      <c r="V818" s="7">
        <f>IF($Y818="","",O818+R818+M818)</f>
        <v/>
      </c>
      <c r="W818" s="7">
        <f>IF($Y818="","",V818-T818-K818)</f>
        <v/>
      </c>
      <c r="X818" s="12" t="n"/>
      <c r="Y818" s="13">
        <f>IF(ROWS($Y$2:$Y818)&lt;=MAX('Per Line'!$AI$2:$AI$8001),MATCH(ROWS($Y$2:$Y818),'Per Line'!$AI$2:$AI$8001,0),"")</f>
        <v/>
      </c>
    </row>
    <row r="819">
      <c r="A819" s="12" t="n"/>
      <c r="B819">
        <f>IF($Y819="","",INDEX('Per Line'!$F$2:$F$8001,$Y819)&amp;"")</f>
        <v/>
      </c>
      <c r="C819">
        <f>IF($Y819="","",INDEX('Per Line'!$D$2:$D$8001,$Y819)&amp;"")</f>
        <v/>
      </c>
      <c r="D819">
        <f>IF($Y819="","",INDEX('Per Line'!$B$2:$B$8001,$Y819))</f>
        <v/>
      </c>
      <c r="E819">
        <f>IF($Y819="","",INDEX('Per Line'!$C$2:$C$8001,$Y819)&amp;"")</f>
        <v/>
      </c>
      <c r="F819">
        <f>IF($Y819="","",INDEX('Per Line'!$G$2:$G$8001,$Y819)&amp;"")</f>
        <v/>
      </c>
      <c r="G819">
        <f>IF($Y819="","",INDEX('Per Line'!$L$2:$L$8001,$Y819)&amp;"")</f>
        <v/>
      </c>
      <c r="H819">
        <f>IF($Y819="","",INDEX('Per Line'!$M$2:$M$8001,$Y819)&amp;"")</f>
        <v/>
      </c>
      <c r="I819">
        <f>IF($Y819="","",INDEX('Per Line'!$N$2:$N$8001,$Y819)&amp;"")</f>
        <v/>
      </c>
      <c r="J819">
        <f>IF($Y819="","",INDEX('Per Line'!$Q$2:$Q$8001,$Y819))</f>
        <v/>
      </c>
      <c r="K819" s="7">
        <f>IF($Y819="","",J819*V819/100)</f>
        <v/>
      </c>
      <c r="L819">
        <f>IF($Y819="","",INDEX('Per Line'!$K$2:$K$8001,$Y819)&amp;"")</f>
        <v/>
      </c>
      <c r="M819" s="7">
        <f>IF($Y819="","",SUMIFS('Per Line'!$Y$2:$Y$8001,'Per Line'!$AG$2:$AG$8001,$B819&amp;"|"&amp;$C819,'Per Line'!$AK$2:$AK$8001,1))</f>
        <v/>
      </c>
      <c r="N819">
        <f>IF($Y819="","",Settings!$C$7)</f>
        <v/>
      </c>
      <c r="O819" s="7">
        <f>IF($Y819="","",SUMIFS('Per Line'!$Y$2:$Y$8001,'Per Line'!$AG$2:$AG$8001,$B819&amp;"|"&amp;$C819,'Per Line'!$AJ$2:$AJ$8001,0,'Per Line'!$AK$2:$AK$8001,0))</f>
        <v/>
      </c>
      <c r="P819" s="7">
        <f>IF($Y819="","",O819*N819)</f>
        <v/>
      </c>
      <c r="Q819">
        <f>IF($Y819="","",Settings!$C$6)</f>
        <v/>
      </c>
      <c r="R819" s="7">
        <f>IF($Y819="","",SUMIFS('Per Line'!$Y$2:$Y$8001,'Per Line'!$AG$2:$AG$8001,$B819&amp;"|"&amp;$C819,'Per Line'!$AJ$2:$AJ$8001,1,'Per Line'!$AK$2:$AK$8001,0))</f>
        <v/>
      </c>
      <c r="S819" s="7">
        <f>IF($Y819="","",R819*Q819)</f>
        <v/>
      </c>
      <c r="T819" s="7">
        <f>IF($Y819="","",S819+P819)</f>
        <v/>
      </c>
      <c r="U819" s="7">
        <f>IF($Y819="","",V819-T819)</f>
        <v/>
      </c>
      <c r="V819" s="7">
        <f>IF($Y819="","",O819+R819+M819)</f>
        <v/>
      </c>
      <c r="W819" s="7">
        <f>IF($Y819="","",V819-T819-K819)</f>
        <v/>
      </c>
      <c r="X819" s="12" t="n"/>
      <c r="Y819" s="13">
        <f>IF(ROWS($Y$2:$Y819)&lt;=MAX('Per Line'!$AI$2:$AI$8001),MATCH(ROWS($Y$2:$Y819),'Per Line'!$AI$2:$AI$8001,0),"")</f>
        <v/>
      </c>
    </row>
    <row r="820">
      <c r="A820" s="12" t="n"/>
      <c r="B820">
        <f>IF($Y820="","",INDEX('Per Line'!$F$2:$F$8001,$Y820)&amp;"")</f>
        <v/>
      </c>
      <c r="C820">
        <f>IF($Y820="","",INDEX('Per Line'!$D$2:$D$8001,$Y820)&amp;"")</f>
        <v/>
      </c>
      <c r="D820">
        <f>IF($Y820="","",INDEX('Per Line'!$B$2:$B$8001,$Y820))</f>
        <v/>
      </c>
      <c r="E820">
        <f>IF($Y820="","",INDEX('Per Line'!$C$2:$C$8001,$Y820)&amp;"")</f>
        <v/>
      </c>
      <c r="F820">
        <f>IF($Y820="","",INDEX('Per Line'!$G$2:$G$8001,$Y820)&amp;"")</f>
        <v/>
      </c>
      <c r="G820">
        <f>IF($Y820="","",INDEX('Per Line'!$L$2:$L$8001,$Y820)&amp;"")</f>
        <v/>
      </c>
      <c r="H820">
        <f>IF($Y820="","",INDEX('Per Line'!$M$2:$M$8001,$Y820)&amp;"")</f>
        <v/>
      </c>
      <c r="I820">
        <f>IF($Y820="","",INDEX('Per Line'!$N$2:$N$8001,$Y820)&amp;"")</f>
        <v/>
      </c>
      <c r="J820">
        <f>IF($Y820="","",INDEX('Per Line'!$Q$2:$Q$8001,$Y820))</f>
        <v/>
      </c>
      <c r="K820" s="7">
        <f>IF($Y820="","",J820*V820/100)</f>
        <v/>
      </c>
      <c r="L820">
        <f>IF($Y820="","",INDEX('Per Line'!$K$2:$K$8001,$Y820)&amp;"")</f>
        <v/>
      </c>
      <c r="M820" s="7">
        <f>IF($Y820="","",SUMIFS('Per Line'!$Y$2:$Y$8001,'Per Line'!$AG$2:$AG$8001,$B820&amp;"|"&amp;$C820,'Per Line'!$AK$2:$AK$8001,1))</f>
        <v/>
      </c>
      <c r="N820">
        <f>IF($Y820="","",Settings!$C$7)</f>
        <v/>
      </c>
      <c r="O820" s="7">
        <f>IF($Y820="","",SUMIFS('Per Line'!$Y$2:$Y$8001,'Per Line'!$AG$2:$AG$8001,$B820&amp;"|"&amp;$C820,'Per Line'!$AJ$2:$AJ$8001,0,'Per Line'!$AK$2:$AK$8001,0))</f>
        <v/>
      </c>
      <c r="P820" s="7">
        <f>IF($Y820="","",O820*N820)</f>
        <v/>
      </c>
      <c r="Q820">
        <f>IF($Y820="","",Settings!$C$6)</f>
        <v/>
      </c>
      <c r="R820" s="7">
        <f>IF($Y820="","",SUMIFS('Per Line'!$Y$2:$Y$8001,'Per Line'!$AG$2:$AG$8001,$B820&amp;"|"&amp;$C820,'Per Line'!$AJ$2:$AJ$8001,1,'Per Line'!$AK$2:$AK$8001,0))</f>
        <v/>
      </c>
      <c r="S820" s="7">
        <f>IF($Y820="","",R820*Q820)</f>
        <v/>
      </c>
      <c r="T820" s="7">
        <f>IF($Y820="","",S820+P820)</f>
        <v/>
      </c>
      <c r="U820" s="7">
        <f>IF($Y820="","",V820-T820)</f>
        <v/>
      </c>
      <c r="V820" s="7">
        <f>IF($Y820="","",O820+R820+M820)</f>
        <v/>
      </c>
      <c r="W820" s="7">
        <f>IF($Y820="","",V820-T820-K820)</f>
        <v/>
      </c>
      <c r="X820" s="12" t="n"/>
      <c r="Y820" s="13">
        <f>IF(ROWS($Y$2:$Y820)&lt;=MAX('Per Line'!$AI$2:$AI$8001),MATCH(ROWS($Y$2:$Y820),'Per Line'!$AI$2:$AI$8001,0),"")</f>
        <v/>
      </c>
    </row>
    <row r="821">
      <c r="A821" s="12" t="n"/>
      <c r="B821">
        <f>IF($Y821="","",INDEX('Per Line'!$F$2:$F$8001,$Y821)&amp;"")</f>
        <v/>
      </c>
      <c r="C821">
        <f>IF($Y821="","",INDEX('Per Line'!$D$2:$D$8001,$Y821)&amp;"")</f>
        <v/>
      </c>
      <c r="D821">
        <f>IF($Y821="","",INDEX('Per Line'!$B$2:$B$8001,$Y821))</f>
        <v/>
      </c>
      <c r="E821">
        <f>IF($Y821="","",INDEX('Per Line'!$C$2:$C$8001,$Y821)&amp;"")</f>
        <v/>
      </c>
      <c r="F821">
        <f>IF($Y821="","",INDEX('Per Line'!$G$2:$G$8001,$Y821)&amp;"")</f>
        <v/>
      </c>
      <c r="G821">
        <f>IF($Y821="","",INDEX('Per Line'!$L$2:$L$8001,$Y821)&amp;"")</f>
        <v/>
      </c>
      <c r="H821">
        <f>IF($Y821="","",INDEX('Per Line'!$M$2:$M$8001,$Y821)&amp;"")</f>
        <v/>
      </c>
      <c r="I821">
        <f>IF($Y821="","",INDEX('Per Line'!$N$2:$N$8001,$Y821)&amp;"")</f>
        <v/>
      </c>
      <c r="J821">
        <f>IF($Y821="","",INDEX('Per Line'!$Q$2:$Q$8001,$Y821))</f>
        <v/>
      </c>
      <c r="K821" s="7">
        <f>IF($Y821="","",J821*V821/100)</f>
        <v/>
      </c>
      <c r="L821">
        <f>IF($Y821="","",INDEX('Per Line'!$K$2:$K$8001,$Y821)&amp;"")</f>
        <v/>
      </c>
      <c r="M821" s="7">
        <f>IF($Y821="","",SUMIFS('Per Line'!$Y$2:$Y$8001,'Per Line'!$AG$2:$AG$8001,$B821&amp;"|"&amp;$C821,'Per Line'!$AK$2:$AK$8001,1))</f>
        <v/>
      </c>
      <c r="N821">
        <f>IF($Y821="","",Settings!$C$7)</f>
        <v/>
      </c>
      <c r="O821" s="7">
        <f>IF($Y821="","",SUMIFS('Per Line'!$Y$2:$Y$8001,'Per Line'!$AG$2:$AG$8001,$B821&amp;"|"&amp;$C821,'Per Line'!$AJ$2:$AJ$8001,0,'Per Line'!$AK$2:$AK$8001,0))</f>
        <v/>
      </c>
      <c r="P821" s="7">
        <f>IF($Y821="","",O821*N821)</f>
        <v/>
      </c>
      <c r="Q821">
        <f>IF($Y821="","",Settings!$C$6)</f>
        <v/>
      </c>
      <c r="R821" s="7">
        <f>IF($Y821="","",SUMIFS('Per Line'!$Y$2:$Y$8001,'Per Line'!$AG$2:$AG$8001,$B821&amp;"|"&amp;$C821,'Per Line'!$AJ$2:$AJ$8001,1,'Per Line'!$AK$2:$AK$8001,0))</f>
        <v/>
      </c>
      <c r="S821" s="7">
        <f>IF($Y821="","",R821*Q821)</f>
        <v/>
      </c>
      <c r="T821" s="7">
        <f>IF($Y821="","",S821+P821)</f>
        <v/>
      </c>
      <c r="U821" s="7">
        <f>IF($Y821="","",V821-T821)</f>
        <v/>
      </c>
      <c r="V821" s="7">
        <f>IF($Y821="","",O821+R821+M821)</f>
        <v/>
      </c>
      <c r="W821" s="7">
        <f>IF($Y821="","",V821-T821-K821)</f>
        <v/>
      </c>
      <c r="X821" s="12" t="n"/>
      <c r="Y821" s="13">
        <f>IF(ROWS($Y$2:$Y821)&lt;=MAX('Per Line'!$AI$2:$AI$8001),MATCH(ROWS($Y$2:$Y821),'Per Line'!$AI$2:$AI$8001,0),"")</f>
        <v/>
      </c>
    </row>
    <row r="822">
      <c r="A822" s="12" t="n"/>
      <c r="B822">
        <f>IF($Y822="","",INDEX('Per Line'!$F$2:$F$8001,$Y822)&amp;"")</f>
        <v/>
      </c>
      <c r="C822">
        <f>IF($Y822="","",INDEX('Per Line'!$D$2:$D$8001,$Y822)&amp;"")</f>
        <v/>
      </c>
      <c r="D822">
        <f>IF($Y822="","",INDEX('Per Line'!$B$2:$B$8001,$Y822))</f>
        <v/>
      </c>
      <c r="E822">
        <f>IF($Y822="","",INDEX('Per Line'!$C$2:$C$8001,$Y822)&amp;"")</f>
        <v/>
      </c>
      <c r="F822">
        <f>IF($Y822="","",INDEX('Per Line'!$G$2:$G$8001,$Y822)&amp;"")</f>
        <v/>
      </c>
      <c r="G822">
        <f>IF($Y822="","",INDEX('Per Line'!$L$2:$L$8001,$Y822)&amp;"")</f>
        <v/>
      </c>
      <c r="H822">
        <f>IF($Y822="","",INDEX('Per Line'!$M$2:$M$8001,$Y822)&amp;"")</f>
        <v/>
      </c>
      <c r="I822">
        <f>IF($Y822="","",INDEX('Per Line'!$N$2:$N$8001,$Y822)&amp;"")</f>
        <v/>
      </c>
      <c r="J822">
        <f>IF($Y822="","",INDEX('Per Line'!$Q$2:$Q$8001,$Y822))</f>
        <v/>
      </c>
      <c r="K822" s="7">
        <f>IF($Y822="","",J822*V822/100)</f>
        <v/>
      </c>
      <c r="L822">
        <f>IF($Y822="","",INDEX('Per Line'!$K$2:$K$8001,$Y822)&amp;"")</f>
        <v/>
      </c>
      <c r="M822" s="7">
        <f>IF($Y822="","",SUMIFS('Per Line'!$Y$2:$Y$8001,'Per Line'!$AG$2:$AG$8001,$B822&amp;"|"&amp;$C822,'Per Line'!$AK$2:$AK$8001,1))</f>
        <v/>
      </c>
      <c r="N822">
        <f>IF($Y822="","",Settings!$C$7)</f>
        <v/>
      </c>
      <c r="O822" s="7">
        <f>IF($Y822="","",SUMIFS('Per Line'!$Y$2:$Y$8001,'Per Line'!$AG$2:$AG$8001,$B822&amp;"|"&amp;$C822,'Per Line'!$AJ$2:$AJ$8001,0,'Per Line'!$AK$2:$AK$8001,0))</f>
        <v/>
      </c>
      <c r="P822" s="7">
        <f>IF($Y822="","",O822*N822)</f>
        <v/>
      </c>
      <c r="Q822">
        <f>IF($Y822="","",Settings!$C$6)</f>
        <v/>
      </c>
      <c r="R822" s="7">
        <f>IF($Y822="","",SUMIFS('Per Line'!$Y$2:$Y$8001,'Per Line'!$AG$2:$AG$8001,$B822&amp;"|"&amp;$C822,'Per Line'!$AJ$2:$AJ$8001,1,'Per Line'!$AK$2:$AK$8001,0))</f>
        <v/>
      </c>
      <c r="S822" s="7">
        <f>IF($Y822="","",R822*Q822)</f>
        <v/>
      </c>
      <c r="T822" s="7">
        <f>IF($Y822="","",S822+P822)</f>
        <v/>
      </c>
      <c r="U822" s="7">
        <f>IF($Y822="","",V822-T822)</f>
        <v/>
      </c>
      <c r="V822" s="7">
        <f>IF($Y822="","",O822+R822+M822)</f>
        <v/>
      </c>
      <c r="W822" s="7">
        <f>IF($Y822="","",V822-T822-K822)</f>
        <v/>
      </c>
      <c r="X822" s="12" t="n"/>
      <c r="Y822" s="13">
        <f>IF(ROWS($Y$2:$Y822)&lt;=MAX('Per Line'!$AI$2:$AI$8001),MATCH(ROWS($Y$2:$Y822),'Per Line'!$AI$2:$AI$8001,0),"")</f>
        <v/>
      </c>
    </row>
    <row r="823">
      <c r="A823" s="12" t="n"/>
      <c r="B823">
        <f>IF($Y823="","",INDEX('Per Line'!$F$2:$F$8001,$Y823)&amp;"")</f>
        <v/>
      </c>
      <c r="C823">
        <f>IF($Y823="","",INDEX('Per Line'!$D$2:$D$8001,$Y823)&amp;"")</f>
        <v/>
      </c>
      <c r="D823">
        <f>IF($Y823="","",INDEX('Per Line'!$B$2:$B$8001,$Y823))</f>
        <v/>
      </c>
      <c r="E823">
        <f>IF($Y823="","",INDEX('Per Line'!$C$2:$C$8001,$Y823)&amp;"")</f>
        <v/>
      </c>
      <c r="F823">
        <f>IF($Y823="","",INDEX('Per Line'!$G$2:$G$8001,$Y823)&amp;"")</f>
        <v/>
      </c>
      <c r="G823">
        <f>IF($Y823="","",INDEX('Per Line'!$L$2:$L$8001,$Y823)&amp;"")</f>
        <v/>
      </c>
      <c r="H823">
        <f>IF($Y823="","",INDEX('Per Line'!$M$2:$M$8001,$Y823)&amp;"")</f>
        <v/>
      </c>
      <c r="I823">
        <f>IF($Y823="","",INDEX('Per Line'!$N$2:$N$8001,$Y823)&amp;"")</f>
        <v/>
      </c>
      <c r="J823">
        <f>IF($Y823="","",INDEX('Per Line'!$Q$2:$Q$8001,$Y823))</f>
        <v/>
      </c>
      <c r="K823" s="7">
        <f>IF($Y823="","",J823*V823/100)</f>
        <v/>
      </c>
      <c r="L823">
        <f>IF($Y823="","",INDEX('Per Line'!$K$2:$K$8001,$Y823)&amp;"")</f>
        <v/>
      </c>
      <c r="M823" s="7">
        <f>IF($Y823="","",SUMIFS('Per Line'!$Y$2:$Y$8001,'Per Line'!$AG$2:$AG$8001,$B823&amp;"|"&amp;$C823,'Per Line'!$AK$2:$AK$8001,1))</f>
        <v/>
      </c>
      <c r="N823">
        <f>IF($Y823="","",Settings!$C$7)</f>
        <v/>
      </c>
      <c r="O823" s="7">
        <f>IF($Y823="","",SUMIFS('Per Line'!$Y$2:$Y$8001,'Per Line'!$AG$2:$AG$8001,$B823&amp;"|"&amp;$C823,'Per Line'!$AJ$2:$AJ$8001,0,'Per Line'!$AK$2:$AK$8001,0))</f>
        <v/>
      </c>
      <c r="P823" s="7">
        <f>IF($Y823="","",O823*N823)</f>
        <v/>
      </c>
      <c r="Q823">
        <f>IF($Y823="","",Settings!$C$6)</f>
        <v/>
      </c>
      <c r="R823" s="7">
        <f>IF($Y823="","",SUMIFS('Per Line'!$Y$2:$Y$8001,'Per Line'!$AG$2:$AG$8001,$B823&amp;"|"&amp;$C823,'Per Line'!$AJ$2:$AJ$8001,1,'Per Line'!$AK$2:$AK$8001,0))</f>
        <v/>
      </c>
      <c r="S823" s="7">
        <f>IF($Y823="","",R823*Q823)</f>
        <v/>
      </c>
      <c r="T823" s="7">
        <f>IF($Y823="","",S823+P823)</f>
        <v/>
      </c>
      <c r="U823" s="7">
        <f>IF($Y823="","",V823-T823)</f>
        <v/>
      </c>
      <c r="V823" s="7">
        <f>IF($Y823="","",O823+R823+M823)</f>
        <v/>
      </c>
      <c r="W823" s="7">
        <f>IF($Y823="","",V823-T823-K823)</f>
        <v/>
      </c>
      <c r="X823" s="12" t="n"/>
      <c r="Y823" s="13">
        <f>IF(ROWS($Y$2:$Y823)&lt;=MAX('Per Line'!$AI$2:$AI$8001),MATCH(ROWS($Y$2:$Y823),'Per Line'!$AI$2:$AI$8001,0),"")</f>
        <v/>
      </c>
    </row>
    <row r="824">
      <c r="A824" s="12" t="n"/>
      <c r="B824">
        <f>IF($Y824="","",INDEX('Per Line'!$F$2:$F$8001,$Y824)&amp;"")</f>
        <v/>
      </c>
      <c r="C824">
        <f>IF($Y824="","",INDEX('Per Line'!$D$2:$D$8001,$Y824)&amp;"")</f>
        <v/>
      </c>
      <c r="D824">
        <f>IF($Y824="","",INDEX('Per Line'!$B$2:$B$8001,$Y824))</f>
        <v/>
      </c>
      <c r="E824">
        <f>IF($Y824="","",INDEX('Per Line'!$C$2:$C$8001,$Y824)&amp;"")</f>
        <v/>
      </c>
      <c r="F824">
        <f>IF($Y824="","",INDEX('Per Line'!$G$2:$G$8001,$Y824)&amp;"")</f>
        <v/>
      </c>
      <c r="G824">
        <f>IF($Y824="","",INDEX('Per Line'!$L$2:$L$8001,$Y824)&amp;"")</f>
        <v/>
      </c>
      <c r="H824">
        <f>IF($Y824="","",INDEX('Per Line'!$M$2:$M$8001,$Y824)&amp;"")</f>
        <v/>
      </c>
      <c r="I824">
        <f>IF($Y824="","",INDEX('Per Line'!$N$2:$N$8001,$Y824)&amp;"")</f>
        <v/>
      </c>
      <c r="J824">
        <f>IF($Y824="","",INDEX('Per Line'!$Q$2:$Q$8001,$Y824))</f>
        <v/>
      </c>
      <c r="K824" s="7">
        <f>IF($Y824="","",J824*V824/100)</f>
        <v/>
      </c>
      <c r="L824">
        <f>IF($Y824="","",INDEX('Per Line'!$K$2:$K$8001,$Y824)&amp;"")</f>
        <v/>
      </c>
      <c r="M824" s="7">
        <f>IF($Y824="","",SUMIFS('Per Line'!$Y$2:$Y$8001,'Per Line'!$AG$2:$AG$8001,$B824&amp;"|"&amp;$C824,'Per Line'!$AK$2:$AK$8001,1))</f>
        <v/>
      </c>
      <c r="N824">
        <f>IF($Y824="","",Settings!$C$7)</f>
        <v/>
      </c>
      <c r="O824" s="7">
        <f>IF($Y824="","",SUMIFS('Per Line'!$Y$2:$Y$8001,'Per Line'!$AG$2:$AG$8001,$B824&amp;"|"&amp;$C824,'Per Line'!$AJ$2:$AJ$8001,0,'Per Line'!$AK$2:$AK$8001,0))</f>
        <v/>
      </c>
      <c r="P824" s="7">
        <f>IF($Y824="","",O824*N824)</f>
        <v/>
      </c>
      <c r="Q824">
        <f>IF($Y824="","",Settings!$C$6)</f>
        <v/>
      </c>
      <c r="R824" s="7">
        <f>IF($Y824="","",SUMIFS('Per Line'!$Y$2:$Y$8001,'Per Line'!$AG$2:$AG$8001,$B824&amp;"|"&amp;$C824,'Per Line'!$AJ$2:$AJ$8001,1,'Per Line'!$AK$2:$AK$8001,0))</f>
        <v/>
      </c>
      <c r="S824" s="7">
        <f>IF($Y824="","",R824*Q824)</f>
        <v/>
      </c>
      <c r="T824" s="7">
        <f>IF($Y824="","",S824+P824)</f>
        <v/>
      </c>
      <c r="U824" s="7">
        <f>IF($Y824="","",V824-T824)</f>
        <v/>
      </c>
      <c r="V824" s="7">
        <f>IF($Y824="","",O824+R824+M824)</f>
        <v/>
      </c>
      <c r="W824" s="7">
        <f>IF($Y824="","",V824-T824-K824)</f>
        <v/>
      </c>
      <c r="X824" s="12" t="n"/>
      <c r="Y824" s="13">
        <f>IF(ROWS($Y$2:$Y824)&lt;=MAX('Per Line'!$AI$2:$AI$8001),MATCH(ROWS($Y$2:$Y824),'Per Line'!$AI$2:$AI$8001,0),"")</f>
        <v/>
      </c>
    </row>
    <row r="825">
      <c r="A825" s="12" t="n"/>
      <c r="B825">
        <f>IF($Y825="","",INDEX('Per Line'!$F$2:$F$8001,$Y825)&amp;"")</f>
        <v/>
      </c>
      <c r="C825">
        <f>IF($Y825="","",INDEX('Per Line'!$D$2:$D$8001,$Y825)&amp;"")</f>
        <v/>
      </c>
      <c r="D825">
        <f>IF($Y825="","",INDEX('Per Line'!$B$2:$B$8001,$Y825))</f>
        <v/>
      </c>
      <c r="E825">
        <f>IF($Y825="","",INDEX('Per Line'!$C$2:$C$8001,$Y825)&amp;"")</f>
        <v/>
      </c>
      <c r="F825">
        <f>IF($Y825="","",INDEX('Per Line'!$G$2:$G$8001,$Y825)&amp;"")</f>
        <v/>
      </c>
      <c r="G825">
        <f>IF($Y825="","",INDEX('Per Line'!$L$2:$L$8001,$Y825)&amp;"")</f>
        <v/>
      </c>
      <c r="H825">
        <f>IF($Y825="","",INDEX('Per Line'!$M$2:$M$8001,$Y825)&amp;"")</f>
        <v/>
      </c>
      <c r="I825">
        <f>IF($Y825="","",INDEX('Per Line'!$N$2:$N$8001,$Y825)&amp;"")</f>
        <v/>
      </c>
      <c r="J825">
        <f>IF($Y825="","",INDEX('Per Line'!$Q$2:$Q$8001,$Y825))</f>
        <v/>
      </c>
      <c r="K825" s="7">
        <f>IF($Y825="","",J825*V825/100)</f>
        <v/>
      </c>
      <c r="L825">
        <f>IF($Y825="","",INDEX('Per Line'!$K$2:$K$8001,$Y825)&amp;"")</f>
        <v/>
      </c>
      <c r="M825" s="7">
        <f>IF($Y825="","",SUMIFS('Per Line'!$Y$2:$Y$8001,'Per Line'!$AG$2:$AG$8001,$B825&amp;"|"&amp;$C825,'Per Line'!$AK$2:$AK$8001,1))</f>
        <v/>
      </c>
      <c r="N825">
        <f>IF($Y825="","",Settings!$C$7)</f>
        <v/>
      </c>
      <c r="O825" s="7">
        <f>IF($Y825="","",SUMIFS('Per Line'!$Y$2:$Y$8001,'Per Line'!$AG$2:$AG$8001,$B825&amp;"|"&amp;$C825,'Per Line'!$AJ$2:$AJ$8001,0,'Per Line'!$AK$2:$AK$8001,0))</f>
        <v/>
      </c>
      <c r="P825" s="7">
        <f>IF($Y825="","",O825*N825)</f>
        <v/>
      </c>
      <c r="Q825">
        <f>IF($Y825="","",Settings!$C$6)</f>
        <v/>
      </c>
      <c r="R825" s="7">
        <f>IF($Y825="","",SUMIFS('Per Line'!$Y$2:$Y$8001,'Per Line'!$AG$2:$AG$8001,$B825&amp;"|"&amp;$C825,'Per Line'!$AJ$2:$AJ$8001,1,'Per Line'!$AK$2:$AK$8001,0))</f>
        <v/>
      </c>
      <c r="S825" s="7">
        <f>IF($Y825="","",R825*Q825)</f>
        <v/>
      </c>
      <c r="T825" s="7">
        <f>IF($Y825="","",S825+P825)</f>
        <v/>
      </c>
      <c r="U825" s="7">
        <f>IF($Y825="","",V825-T825)</f>
        <v/>
      </c>
      <c r="V825" s="7">
        <f>IF($Y825="","",O825+R825+M825)</f>
        <v/>
      </c>
      <c r="W825" s="7">
        <f>IF($Y825="","",V825-T825-K825)</f>
        <v/>
      </c>
      <c r="X825" s="12" t="n"/>
      <c r="Y825" s="13">
        <f>IF(ROWS($Y$2:$Y825)&lt;=MAX('Per Line'!$AI$2:$AI$8001),MATCH(ROWS($Y$2:$Y825),'Per Line'!$AI$2:$AI$8001,0),"")</f>
        <v/>
      </c>
    </row>
    <row r="826">
      <c r="A826" s="12" t="n"/>
      <c r="B826">
        <f>IF($Y826="","",INDEX('Per Line'!$F$2:$F$8001,$Y826)&amp;"")</f>
        <v/>
      </c>
      <c r="C826">
        <f>IF($Y826="","",INDEX('Per Line'!$D$2:$D$8001,$Y826)&amp;"")</f>
        <v/>
      </c>
      <c r="D826">
        <f>IF($Y826="","",INDEX('Per Line'!$B$2:$B$8001,$Y826))</f>
        <v/>
      </c>
      <c r="E826">
        <f>IF($Y826="","",INDEX('Per Line'!$C$2:$C$8001,$Y826)&amp;"")</f>
        <v/>
      </c>
      <c r="F826">
        <f>IF($Y826="","",INDEX('Per Line'!$G$2:$G$8001,$Y826)&amp;"")</f>
        <v/>
      </c>
      <c r="G826">
        <f>IF($Y826="","",INDEX('Per Line'!$L$2:$L$8001,$Y826)&amp;"")</f>
        <v/>
      </c>
      <c r="H826">
        <f>IF($Y826="","",INDEX('Per Line'!$M$2:$M$8001,$Y826)&amp;"")</f>
        <v/>
      </c>
      <c r="I826">
        <f>IF($Y826="","",INDEX('Per Line'!$N$2:$N$8001,$Y826)&amp;"")</f>
        <v/>
      </c>
      <c r="J826">
        <f>IF($Y826="","",INDEX('Per Line'!$Q$2:$Q$8001,$Y826))</f>
        <v/>
      </c>
      <c r="K826" s="7">
        <f>IF($Y826="","",J826*V826/100)</f>
        <v/>
      </c>
      <c r="L826">
        <f>IF($Y826="","",INDEX('Per Line'!$K$2:$K$8001,$Y826)&amp;"")</f>
        <v/>
      </c>
      <c r="M826" s="7">
        <f>IF($Y826="","",SUMIFS('Per Line'!$Y$2:$Y$8001,'Per Line'!$AG$2:$AG$8001,$B826&amp;"|"&amp;$C826,'Per Line'!$AK$2:$AK$8001,1))</f>
        <v/>
      </c>
      <c r="N826">
        <f>IF($Y826="","",Settings!$C$7)</f>
        <v/>
      </c>
      <c r="O826" s="7">
        <f>IF($Y826="","",SUMIFS('Per Line'!$Y$2:$Y$8001,'Per Line'!$AG$2:$AG$8001,$B826&amp;"|"&amp;$C826,'Per Line'!$AJ$2:$AJ$8001,0,'Per Line'!$AK$2:$AK$8001,0))</f>
        <v/>
      </c>
      <c r="P826" s="7">
        <f>IF($Y826="","",O826*N826)</f>
        <v/>
      </c>
      <c r="Q826">
        <f>IF($Y826="","",Settings!$C$6)</f>
        <v/>
      </c>
      <c r="R826" s="7">
        <f>IF($Y826="","",SUMIFS('Per Line'!$Y$2:$Y$8001,'Per Line'!$AG$2:$AG$8001,$B826&amp;"|"&amp;$C826,'Per Line'!$AJ$2:$AJ$8001,1,'Per Line'!$AK$2:$AK$8001,0))</f>
        <v/>
      </c>
      <c r="S826" s="7">
        <f>IF($Y826="","",R826*Q826)</f>
        <v/>
      </c>
      <c r="T826" s="7">
        <f>IF($Y826="","",S826+P826)</f>
        <v/>
      </c>
      <c r="U826" s="7">
        <f>IF($Y826="","",V826-T826)</f>
        <v/>
      </c>
      <c r="V826" s="7">
        <f>IF($Y826="","",O826+R826+M826)</f>
        <v/>
      </c>
      <c r="W826" s="7">
        <f>IF($Y826="","",V826-T826-K826)</f>
        <v/>
      </c>
      <c r="X826" s="12" t="n"/>
      <c r="Y826" s="13">
        <f>IF(ROWS($Y$2:$Y826)&lt;=MAX('Per Line'!$AI$2:$AI$8001),MATCH(ROWS($Y$2:$Y826),'Per Line'!$AI$2:$AI$8001,0),"")</f>
        <v/>
      </c>
    </row>
    <row r="827">
      <c r="A827" s="12" t="n"/>
      <c r="B827">
        <f>IF($Y827="","",INDEX('Per Line'!$F$2:$F$8001,$Y827)&amp;"")</f>
        <v/>
      </c>
      <c r="C827">
        <f>IF($Y827="","",INDEX('Per Line'!$D$2:$D$8001,$Y827)&amp;"")</f>
        <v/>
      </c>
      <c r="D827">
        <f>IF($Y827="","",INDEX('Per Line'!$B$2:$B$8001,$Y827))</f>
        <v/>
      </c>
      <c r="E827">
        <f>IF($Y827="","",INDEX('Per Line'!$C$2:$C$8001,$Y827)&amp;"")</f>
        <v/>
      </c>
      <c r="F827">
        <f>IF($Y827="","",INDEX('Per Line'!$G$2:$G$8001,$Y827)&amp;"")</f>
        <v/>
      </c>
      <c r="G827">
        <f>IF($Y827="","",INDEX('Per Line'!$L$2:$L$8001,$Y827)&amp;"")</f>
        <v/>
      </c>
      <c r="H827">
        <f>IF($Y827="","",INDEX('Per Line'!$M$2:$M$8001,$Y827)&amp;"")</f>
        <v/>
      </c>
      <c r="I827">
        <f>IF($Y827="","",INDEX('Per Line'!$N$2:$N$8001,$Y827)&amp;"")</f>
        <v/>
      </c>
      <c r="J827">
        <f>IF($Y827="","",INDEX('Per Line'!$Q$2:$Q$8001,$Y827))</f>
        <v/>
      </c>
      <c r="K827" s="7">
        <f>IF($Y827="","",J827*V827/100)</f>
        <v/>
      </c>
      <c r="L827">
        <f>IF($Y827="","",INDEX('Per Line'!$K$2:$K$8001,$Y827)&amp;"")</f>
        <v/>
      </c>
      <c r="M827" s="7">
        <f>IF($Y827="","",SUMIFS('Per Line'!$Y$2:$Y$8001,'Per Line'!$AG$2:$AG$8001,$B827&amp;"|"&amp;$C827,'Per Line'!$AK$2:$AK$8001,1))</f>
        <v/>
      </c>
      <c r="N827">
        <f>IF($Y827="","",Settings!$C$7)</f>
        <v/>
      </c>
      <c r="O827" s="7">
        <f>IF($Y827="","",SUMIFS('Per Line'!$Y$2:$Y$8001,'Per Line'!$AG$2:$AG$8001,$B827&amp;"|"&amp;$C827,'Per Line'!$AJ$2:$AJ$8001,0,'Per Line'!$AK$2:$AK$8001,0))</f>
        <v/>
      </c>
      <c r="P827" s="7">
        <f>IF($Y827="","",O827*N827)</f>
        <v/>
      </c>
      <c r="Q827">
        <f>IF($Y827="","",Settings!$C$6)</f>
        <v/>
      </c>
      <c r="R827" s="7">
        <f>IF($Y827="","",SUMIFS('Per Line'!$Y$2:$Y$8001,'Per Line'!$AG$2:$AG$8001,$B827&amp;"|"&amp;$C827,'Per Line'!$AJ$2:$AJ$8001,1,'Per Line'!$AK$2:$AK$8001,0))</f>
        <v/>
      </c>
      <c r="S827" s="7">
        <f>IF($Y827="","",R827*Q827)</f>
        <v/>
      </c>
      <c r="T827" s="7">
        <f>IF($Y827="","",S827+P827)</f>
        <v/>
      </c>
      <c r="U827" s="7">
        <f>IF($Y827="","",V827-T827)</f>
        <v/>
      </c>
      <c r="V827" s="7">
        <f>IF($Y827="","",O827+R827+M827)</f>
        <v/>
      </c>
      <c r="W827" s="7">
        <f>IF($Y827="","",V827-T827-K827)</f>
        <v/>
      </c>
      <c r="X827" s="12" t="n"/>
      <c r="Y827" s="13">
        <f>IF(ROWS($Y$2:$Y827)&lt;=MAX('Per Line'!$AI$2:$AI$8001),MATCH(ROWS($Y$2:$Y827),'Per Line'!$AI$2:$AI$8001,0),"")</f>
        <v/>
      </c>
    </row>
    <row r="828">
      <c r="A828" s="12" t="n"/>
      <c r="B828">
        <f>IF($Y828="","",INDEX('Per Line'!$F$2:$F$8001,$Y828)&amp;"")</f>
        <v/>
      </c>
      <c r="C828">
        <f>IF($Y828="","",INDEX('Per Line'!$D$2:$D$8001,$Y828)&amp;"")</f>
        <v/>
      </c>
      <c r="D828">
        <f>IF($Y828="","",INDEX('Per Line'!$B$2:$B$8001,$Y828))</f>
        <v/>
      </c>
      <c r="E828">
        <f>IF($Y828="","",INDEX('Per Line'!$C$2:$C$8001,$Y828)&amp;"")</f>
        <v/>
      </c>
      <c r="F828">
        <f>IF($Y828="","",INDEX('Per Line'!$G$2:$G$8001,$Y828)&amp;"")</f>
        <v/>
      </c>
      <c r="G828">
        <f>IF($Y828="","",INDEX('Per Line'!$L$2:$L$8001,$Y828)&amp;"")</f>
        <v/>
      </c>
      <c r="H828">
        <f>IF($Y828="","",INDEX('Per Line'!$M$2:$M$8001,$Y828)&amp;"")</f>
        <v/>
      </c>
      <c r="I828">
        <f>IF($Y828="","",INDEX('Per Line'!$N$2:$N$8001,$Y828)&amp;"")</f>
        <v/>
      </c>
      <c r="J828">
        <f>IF($Y828="","",INDEX('Per Line'!$Q$2:$Q$8001,$Y828))</f>
        <v/>
      </c>
      <c r="K828" s="7">
        <f>IF($Y828="","",J828*V828/100)</f>
        <v/>
      </c>
      <c r="L828">
        <f>IF($Y828="","",INDEX('Per Line'!$K$2:$K$8001,$Y828)&amp;"")</f>
        <v/>
      </c>
      <c r="M828" s="7">
        <f>IF($Y828="","",SUMIFS('Per Line'!$Y$2:$Y$8001,'Per Line'!$AG$2:$AG$8001,$B828&amp;"|"&amp;$C828,'Per Line'!$AK$2:$AK$8001,1))</f>
        <v/>
      </c>
      <c r="N828">
        <f>IF($Y828="","",Settings!$C$7)</f>
        <v/>
      </c>
      <c r="O828" s="7">
        <f>IF($Y828="","",SUMIFS('Per Line'!$Y$2:$Y$8001,'Per Line'!$AG$2:$AG$8001,$B828&amp;"|"&amp;$C828,'Per Line'!$AJ$2:$AJ$8001,0,'Per Line'!$AK$2:$AK$8001,0))</f>
        <v/>
      </c>
      <c r="P828" s="7">
        <f>IF($Y828="","",O828*N828)</f>
        <v/>
      </c>
      <c r="Q828">
        <f>IF($Y828="","",Settings!$C$6)</f>
        <v/>
      </c>
      <c r="R828" s="7">
        <f>IF($Y828="","",SUMIFS('Per Line'!$Y$2:$Y$8001,'Per Line'!$AG$2:$AG$8001,$B828&amp;"|"&amp;$C828,'Per Line'!$AJ$2:$AJ$8001,1,'Per Line'!$AK$2:$AK$8001,0))</f>
        <v/>
      </c>
      <c r="S828" s="7">
        <f>IF($Y828="","",R828*Q828)</f>
        <v/>
      </c>
      <c r="T828" s="7">
        <f>IF($Y828="","",S828+P828)</f>
        <v/>
      </c>
      <c r="U828" s="7">
        <f>IF($Y828="","",V828-T828)</f>
        <v/>
      </c>
      <c r="V828" s="7">
        <f>IF($Y828="","",O828+R828+M828)</f>
        <v/>
      </c>
      <c r="W828" s="7">
        <f>IF($Y828="","",V828-T828-K828)</f>
        <v/>
      </c>
      <c r="X828" s="12" t="n"/>
      <c r="Y828" s="13">
        <f>IF(ROWS($Y$2:$Y828)&lt;=MAX('Per Line'!$AI$2:$AI$8001),MATCH(ROWS($Y$2:$Y828),'Per Line'!$AI$2:$AI$8001,0),"")</f>
        <v/>
      </c>
    </row>
    <row r="829">
      <c r="A829" s="12" t="n"/>
      <c r="B829">
        <f>IF($Y829="","",INDEX('Per Line'!$F$2:$F$8001,$Y829)&amp;"")</f>
        <v/>
      </c>
      <c r="C829">
        <f>IF($Y829="","",INDEX('Per Line'!$D$2:$D$8001,$Y829)&amp;"")</f>
        <v/>
      </c>
      <c r="D829">
        <f>IF($Y829="","",INDEX('Per Line'!$B$2:$B$8001,$Y829))</f>
        <v/>
      </c>
      <c r="E829">
        <f>IF($Y829="","",INDEX('Per Line'!$C$2:$C$8001,$Y829)&amp;"")</f>
        <v/>
      </c>
      <c r="F829">
        <f>IF($Y829="","",INDEX('Per Line'!$G$2:$G$8001,$Y829)&amp;"")</f>
        <v/>
      </c>
      <c r="G829">
        <f>IF($Y829="","",INDEX('Per Line'!$L$2:$L$8001,$Y829)&amp;"")</f>
        <v/>
      </c>
      <c r="H829">
        <f>IF($Y829="","",INDEX('Per Line'!$M$2:$M$8001,$Y829)&amp;"")</f>
        <v/>
      </c>
      <c r="I829">
        <f>IF($Y829="","",INDEX('Per Line'!$N$2:$N$8001,$Y829)&amp;"")</f>
        <v/>
      </c>
      <c r="J829">
        <f>IF($Y829="","",INDEX('Per Line'!$Q$2:$Q$8001,$Y829))</f>
        <v/>
      </c>
      <c r="K829" s="7">
        <f>IF($Y829="","",J829*V829/100)</f>
        <v/>
      </c>
      <c r="L829">
        <f>IF($Y829="","",INDEX('Per Line'!$K$2:$K$8001,$Y829)&amp;"")</f>
        <v/>
      </c>
      <c r="M829" s="7">
        <f>IF($Y829="","",SUMIFS('Per Line'!$Y$2:$Y$8001,'Per Line'!$AG$2:$AG$8001,$B829&amp;"|"&amp;$C829,'Per Line'!$AK$2:$AK$8001,1))</f>
        <v/>
      </c>
      <c r="N829">
        <f>IF($Y829="","",Settings!$C$7)</f>
        <v/>
      </c>
      <c r="O829" s="7">
        <f>IF($Y829="","",SUMIFS('Per Line'!$Y$2:$Y$8001,'Per Line'!$AG$2:$AG$8001,$B829&amp;"|"&amp;$C829,'Per Line'!$AJ$2:$AJ$8001,0,'Per Line'!$AK$2:$AK$8001,0))</f>
        <v/>
      </c>
      <c r="P829" s="7">
        <f>IF($Y829="","",O829*N829)</f>
        <v/>
      </c>
      <c r="Q829">
        <f>IF($Y829="","",Settings!$C$6)</f>
        <v/>
      </c>
      <c r="R829" s="7">
        <f>IF($Y829="","",SUMIFS('Per Line'!$Y$2:$Y$8001,'Per Line'!$AG$2:$AG$8001,$B829&amp;"|"&amp;$C829,'Per Line'!$AJ$2:$AJ$8001,1,'Per Line'!$AK$2:$AK$8001,0))</f>
        <v/>
      </c>
      <c r="S829" s="7">
        <f>IF($Y829="","",R829*Q829)</f>
        <v/>
      </c>
      <c r="T829" s="7">
        <f>IF($Y829="","",S829+P829)</f>
        <v/>
      </c>
      <c r="U829" s="7">
        <f>IF($Y829="","",V829-T829)</f>
        <v/>
      </c>
      <c r="V829" s="7">
        <f>IF($Y829="","",O829+R829+M829)</f>
        <v/>
      </c>
      <c r="W829" s="7">
        <f>IF($Y829="","",V829-T829-K829)</f>
        <v/>
      </c>
      <c r="X829" s="12" t="n"/>
      <c r="Y829" s="13">
        <f>IF(ROWS($Y$2:$Y829)&lt;=MAX('Per Line'!$AI$2:$AI$8001),MATCH(ROWS($Y$2:$Y829),'Per Line'!$AI$2:$AI$8001,0),"")</f>
        <v/>
      </c>
    </row>
    <row r="830">
      <c r="A830" s="12" t="n"/>
      <c r="B830">
        <f>IF($Y830="","",INDEX('Per Line'!$F$2:$F$8001,$Y830)&amp;"")</f>
        <v/>
      </c>
      <c r="C830">
        <f>IF($Y830="","",INDEX('Per Line'!$D$2:$D$8001,$Y830)&amp;"")</f>
        <v/>
      </c>
      <c r="D830">
        <f>IF($Y830="","",INDEX('Per Line'!$B$2:$B$8001,$Y830))</f>
        <v/>
      </c>
      <c r="E830">
        <f>IF($Y830="","",INDEX('Per Line'!$C$2:$C$8001,$Y830)&amp;"")</f>
        <v/>
      </c>
      <c r="F830">
        <f>IF($Y830="","",INDEX('Per Line'!$G$2:$G$8001,$Y830)&amp;"")</f>
        <v/>
      </c>
      <c r="G830">
        <f>IF($Y830="","",INDEX('Per Line'!$L$2:$L$8001,$Y830)&amp;"")</f>
        <v/>
      </c>
      <c r="H830">
        <f>IF($Y830="","",INDEX('Per Line'!$M$2:$M$8001,$Y830)&amp;"")</f>
        <v/>
      </c>
      <c r="I830">
        <f>IF($Y830="","",INDEX('Per Line'!$N$2:$N$8001,$Y830)&amp;"")</f>
        <v/>
      </c>
      <c r="J830">
        <f>IF($Y830="","",INDEX('Per Line'!$Q$2:$Q$8001,$Y830))</f>
        <v/>
      </c>
      <c r="K830" s="7">
        <f>IF($Y830="","",J830*V830/100)</f>
        <v/>
      </c>
      <c r="L830">
        <f>IF($Y830="","",INDEX('Per Line'!$K$2:$K$8001,$Y830)&amp;"")</f>
        <v/>
      </c>
      <c r="M830" s="7">
        <f>IF($Y830="","",SUMIFS('Per Line'!$Y$2:$Y$8001,'Per Line'!$AG$2:$AG$8001,$B830&amp;"|"&amp;$C830,'Per Line'!$AK$2:$AK$8001,1))</f>
        <v/>
      </c>
      <c r="N830">
        <f>IF($Y830="","",Settings!$C$7)</f>
        <v/>
      </c>
      <c r="O830" s="7">
        <f>IF($Y830="","",SUMIFS('Per Line'!$Y$2:$Y$8001,'Per Line'!$AG$2:$AG$8001,$B830&amp;"|"&amp;$C830,'Per Line'!$AJ$2:$AJ$8001,0,'Per Line'!$AK$2:$AK$8001,0))</f>
        <v/>
      </c>
      <c r="P830" s="7">
        <f>IF($Y830="","",O830*N830)</f>
        <v/>
      </c>
      <c r="Q830">
        <f>IF($Y830="","",Settings!$C$6)</f>
        <v/>
      </c>
      <c r="R830" s="7">
        <f>IF($Y830="","",SUMIFS('Per Line'!$Y$2:$Y$8001,'Per Line'!$AG$2:$AG$8001,$B830&amp;"|"&amp;$C830,'Per Line'!$AJ$2:$AJ$8001,1,'Per Line'!$AK$2:$AK$8001,0))</f>
        <v/>
      </c>
      <c r="S830" s="7">
        <f>IF($Y830="","",R830*Q830)</f>
        <v/>
      </c>
      <c r="T830" s="7">
        <f>IF($Y830="","",S830+P830)</f>
        <v/>
      </c>
      <c r="U830" s="7">
        <f>IF($Y830="","",V830-T830)</f>
        <v/>
      </c>
      <c r="V830" s="7">
        <f>IF($Y830="","",O830+R830+M830)</f>
        <v/>
      </c>
      <c r="W830" s="7">
        <f>IF($Y830="","",V830-T830-K830)</f>
        <v/>
      </c>
      <c r="X830" s="12" t="n"/>
      <c r="Y830" s="13">
        <f>IF(ROWS($Y$2:$Y830)&lt;=MAX('Per Line'!$AI$2:$AI$8001),MATCH(ROWS($Y$2:$Y830),'Per Line'!$AI$2:$AI$8001,0),"")</f>
        <v/>
      </c>
    </row>
    <row r="831">
      <c r="A831" s="12" t="n"/>
      <c r="B831">
        <f>IF($Y831="","",INDEX('Per Line'!$F$2:$F$8001,$Y831)&amp;"")</f>
        <v/>
      </c>
      <c r="C831">
        <f>IF($Y831="","",INDEX('Per Line'!$D$2:$D$8001,$Y831)&amp;"")</f>
        <v/>
      </c>
      <c r="D831">
        <f>IF($Y831="","",INDEX('Per Line'!$B$2:$B$8001,$Y831))</f>
        <v/>
      </c>
      <c r="E831">
        <f>IF($Y831="","",INDEX('Per Line'!$C$2:$C$8001,$Y831)&amp;"")</f>
        <v/>
      </c>
      <c r="F831">
        <f>IF($Y831="","",INDEX('Per Line'!$G$2:$G$8001,$Y831)&amp;"")</f>
        <v/>
      </c>
      <c r="G831">
        <f>IF($Y831="","",INDEX('Per Line'!$L$2:$L$8001,$Y831)&amp;"")</f>
        <v/>
      </c>
      <c r="H831">
        <f>IF($Y831="","",INDEX('Per Line'!$M$2:$M$8001,$Y831)&amp;"")</f>
        <v/>
      </c>
      <c r="I831">
        <f>IF($Y831="","",INDEX('Per Line'!$N$2:$N$8001,$Y831)&amp;"")</f>
        <v/>
      </c>
      <c r="J831">
        <f>IF($Y831="","",INDEX('Per Line'!$Q$2:$Q$8001,$Y831))</f>
        <v/>
      </c>
      <c r="K831" s="7">
        <f>IF($Y831="","",J831*V831/100)</f>
        <v/>
      </c>
      <c r="L831">
        <f>IF($Y831="","",INDEX('Per Line'!$K$2:$K$8001,$Y831)&amp;"")</f>
        <v/>
      </c>
      <c r="M831" s="7">
        <f>IF($Y831="","",SUMIFS('Per Line'!$Y$2:$Y$8001,'Per Line'!$AG$2:$AG$8001,$B831&amp;"|"&amp;$C831,'Per Line'!$AK$2:$AK$8001,1))</f>
        <v/>
      </c>
      <c r="N831">
        <f>IF($Y831="","",Settings!$C$7)</f>
        <v/>
      </c>
      <c r="O831" s="7">
        <f>IF($Y831="","",SUMIFS('Per Line'!$Y$2:$Y$8001,'Per Line'!$AG$2:$AG$8001,$B831&amp;"|"&amp;$C831,'Per Line'!$AJ$2:$AJ$8001,0,'Per Line'!$AK$2:$AK$8001,0))</f>
        <v/>
      </c>
      <c r="P831" s="7">
        <f>IF($Y831="","",O831*N831)</f>
        <v/>
      </c>
      <c r="Q831">
        <f>IF($Y831="","",Settings!$C$6)</f>
        <v/>
      </c>
      <c r="R831" s="7">
        <f>IF($Y831="","",SUMIFS('Per Line'!$Y$2:$Y$8001,'Per Line'!$AG$2:$AG$8001,$B831&amp;"|"&amp;$C831,'Per Line'!$AJ$2:$AJ$8001,1,'Per Line'!$AK$2:$AK$8001,0))</f>
        <v/>
      </c>
      <c r="S831" s="7">
        <f>IF($Y831="","",R831*Q831)</f>
        <v/>
      </c>
      <c r="T831" s="7">
        <f>IF($Y831="","",S831+P831)</f>
        <v/>
      </c>
      <c r="U831" s="7">
        <f>IF($Y831="","",V831-T831)</f>
        <v/>
      </c>
      <c r="V831" s="7">
        <f>IF($Y831="","",O831+R831+M831)</f>
        <v/>
      </c>
      <c r="W831" s="7">
        <f>IF($Y831="","",V831-T831-K831)</f>
        <v/>
      </c>
      <c r="X831" s="12" t="n"/>
      <c r="Y831" s="13">
        <f>IF(ROWS($Y$2:$Y831)&lt;=MAX('Per Line'!$AI$2:$AI$8001),MATCH(ROWS($Y$2:$Y831),'Per Line'!$AI$2:$AI$8001,0),"")</f>
        <v/>
      </c>
    </row>
    <row r="832">
      <c r="A832" s="12" t="n"/>
      <c r="B832">
        <f>IF($Y832="","",INDEX('Per Line'!$F$2:$F$8001,$Y832)&amp;"")</f>
        <v/>
      </c>
      <c r="C832">
        <f>IF($Y832="","",INDEX('Per Line'!$D$2:$D$8001,$Y832)&amp;"")</f>
        <v/>
      </c>
      <c r="D832">
        <f>IF($Y832="","",INDEX('Per Line'!$B$2:$B$8001,$Y832))</f>
        <v/>
      </c>
      <c r="E832">
        <f>IF($Y832="","",INDEX('Per Line'!$C$2:$C$8001,$Y832)&amp;"")</f>
        <v/>
      </c>
      <c r="F832">
        <f>IF($Y832="","",INDEX('Per Line'!$G$2:$G$8001,$Y832)&amp;"")</f>
        <v/>
      </c>
      <c r="G832">
        <f>IF($Y832="","",INDEX('Per Line'!$L$2:$L$8001,$Y832)&amp;"")</f>
        <v/>
      </c>
      <c r="H832">
        <f>IF($Y832="","",INDEX('Per Line'!$M$2:$M$8001,$Y832)&amp;"")</f>
        <v/>
      </c>
      <c r="I832">
        <f>IF($Y832="","",INDEX('Per Line'!$N$2:$N$8001,$Y832)&amp;"")</f>
        <v/>
      </c>
      <c r="J832">
        <f>IF($Y832="","",INDEX('Per Line'!$Q$2:$Q$8001,$Y832))</f>
        <v/>
      </c>
      <c r="K832" s="7">
        <f>IF($Y832="","",J832*V832/100)</f>
        <v/>
      </c>
      <c r="L832">
        <f>IF($Y832="","",INDEX('Per Line'!$K$2:$K$8001,$Y832)&amp;"")</f>
        <v/>
      </c>
      <c r="M832" s="7">
        <f>IF($Y832="","",SUMIFS('Per Line'!$Y$2:$Y$8001,'Per Line'!$AG$2:$AG$8001,$B832&amp;"|"&amp;$C832,'Per Line'!$AK$2:$AK$8001,1))</f>
        <v/>
      </c>
      <c r="N832">
        <f>IF($Y832="","",Settings!$C$7)</f>
        <v/>
      </c>
      <c r="O832" s="7">
        <f>IF($Y832="","",SUMIFS('Per Line'!$Y$2:$Y$8001,'Per Line'!$AG$2:$AG$8001,$B832&amp;"|"&amp;$C832,'Per Line'!$AJ$2:$AJ$8001,0,'Per Line'!$AK$2:$AK$8001,0))</f>
        <v/>
      </c>
      <c r="P832" s="7">
        <f>IF($Y832="","",O832*N832)</f>
        <v/>
      </c>
      <c r="Q832">
        <f>IF($Y832="","",Settings!$C$6)</f>
        <v/>
      </c>
      <c r="R832" s="7">
        <f>IF($Y832="","",SUMIFS('Per Line'!$Y$2:$Y$8001,'Per Line'!$AG$2:$AG$8001,$B832&amp;"|"&amp;$C832,'Per Line'!$AJ$2:$AJ$8001,1,'Per Line'!$AK$2:$AK$8001,0))</f>
        <v/>
      </c>
      <c r="S832" s="7">
        <f>IF($Y832="","",R832*Q832)</f>
        <v/>
      </c>
      <c r="T832" s="7">
        <f>IF($Y832="","",S832+P832)</f>
        <v/>
      </c>
      <c r="U832" s="7">
        <f>IF($Y832="","",V832-T832)</f>
        <v/>
      </c>
      <c r="V832" s="7">
        <f>IF($Y832="","",O832+R832+M832)</f>
        <v/>
      </c>
      <c r="W832" s="7">
        <f>IF($Y832="","",V832-T832-K832)</f>
        <v/>
      </c>
      <c r="X832" s="12" t="n"/>
      <c r="Y832" s="13">
        <f>IF(ROWS($Y$2:$Y832)&lt;=MAX('Per Line'!$AI$2:$AI$8001),MATCH(ROWS($Y$2:$Y832),'Per Line'!$AI$2:$AI$8001,0),"")</f>
        <v/>
      </c>
    </row>
    <row r="833">
      <c r="A833" s="12" t="n"/>
      <c r="B833">
        <f>IF($Y833="","",INDEX('Per Line'!$F$2:$F$8001,$Y833)&amp;"")</f>
        <v/>
      </c>
      <c r="C833">
        <f>IF($Y833="","",INDEX('Per Line'!$D$2:$D$8001,$Y833)&amp;"")</f>
        <v/>
      </c>
      <c r="D833">
        <f>IF($Y833="","",INDEX('Per Line'!$B$2:$B$8001,$Y833))</f>
        <v/>
      </c>
      <c r="E833">
        <f>IF($Y833="","",INDEX('Per Line'!$C$2:$C$8001,$Y833)&amp;"")</f>
        <v/>
      </c>
      <c r="F833">
        <f>IF($Y833="","",INDEX('Per Line'!$G$2:$G$8001,$Y833)&amp;"")</f>
        <v/>
      </c>
      <c r="G833">
        <f>IF($Y833="","",INDEX('Per Line'!$L$2:$L$8001,$Y833)&amp;"")</f>
        <v/>
      </c>
      <c r="H833">
        <f>IF($Y833="","",INDEX('Per Line'!$M$2:$M$8001,$Y833)&amp;"")</f>
        <v/>
      </c>
      <c r="I833">
        <f>IF($Y833="","",INDEX('Per Line'!$N$2:$N$8001,$Y833)&amp;"")</f>
        <v/>
      </c>
      <c r="J833">
        <f>IF($Y833="","",INDEX('Per Line'!$Q$2:$Q$8001,$Y833))</f>
        <v/>
      </c>
      <c r="K833" s="7">
        <f>IF($Y833="","",J833*V833/100)</f>
        <v/>
      </c>
      <c r="L833">
        <f>IF($Y833="","",INDEX('Per Line'!$K$2:$K$8001,$Y833)&amp;"")</f>
        <v/>
      </c>
      <c r="M833" s="7">
        <f>IF($Y833="","",SUMIFS('Per Line'!$Y$2:$Y$8001,'Per Line'!$AG$2:$AG$8001,$B833&amp;"|"&amp;$C833,'Per Line'!$AK$2:$AK$8001,1))</f>
        <v/>
      </c>
      <c r="N833">
        <f>IF($Y833="","",Settings!$C$7)</f>
        <v/>
      </c>
      <c r="O833" s="7">
        <f>IF($Y833="","",SUMIFS('Per Line'!$Y$2:$Y$8001,'Per Line'!$AG$2:$AG$8001,$B833&amp;"|"&amp;$C833,'Per Line'!$AJ$2:$AJ$8001,0,'Per Line'!$AK$2:$AK$8001,0))</f>
        <v/>
      </c>
      <c r="P833" s="7">
        <f>IF($Y833="","",O833*N833)</f>
        <v/>
      </c>
      <c r="Q833">
        <f>IF($Y833="","",Settings!$C$6)</f>
        <v/>
      </c>
      <c r="R833" s="7">
        <f>IF($Y833="","",SUMIFS('Per Line'!$Y$2:$Y$8001,'Per Line'!$AG$2:$AG$8001,$B833&amp;"|"&amp;$C833,'Per Line'!$AJ$2:$AJ$8001,1,'Per Line'!$AK$2:$AK$8001,0))</f>
        <v/>
      </c>
      <c r="S833" s="7">
        <f>IF($Y833="","",R833*Q833)</f>
        <v/>
      </c>
      <c r="T833" s="7">
        <f>IF($Y833="","",S833+P833)</f>
        <v/>
      </c>
      <c r="U833" s="7">
        <f>IF($Y833="","",V833-T833)</f>
        <v/>
      </c>
      <c r="V833" s="7">
        <f>IF($Y833="","",O833+R833+M833)</f>
        <v/>
      </c>
      <c r="W833" s="7">
        <f>IF($Y833="","",V833-T833-K833)</f>
        <v/>
      </c>
      <c r="X833" s="12" t="n"/>
      <c r="Y833" s="13">
        <f>IF(ROWS($Y$2:$Y833)&lt;=MAX('Per Line'!$AI$2:$AI$8001),MATCH(ROWS($Y$2:$Y833),'Per Line'!$AI$2:$AI$8001,0),"")</f>
        <v/>
      </c>
    </row>
    <row r="834">
      <c r="A834" s="12" t="n"/>
      <c r="B834">
        <f>IF($Y834="","",INDEX('Per Line'!$F$2:$F$8001,$Y834)&amp;"")</f>
        <v/>
      </c>
      <c r="C834">
        <f>IF($Y834="","",INDEX('Per Line'!$D$2:$D$8001,$Y834)&amp;"")</f>
        <v/>
      </c>
      <c r="D834">
        <f>IF($Y834="","",INDEX('Per Line'!$B$2:$B$8001,$Y834))</f>
        <v/>
      </c>
      <c r="E834">
        <f>IF($Y834="","",INDEX('Per Line'!$C$2:$C$8001,$Y834)&amp;"")</f>
        <v/>
      </c>
      <c r="F834">
        <f>IF($Y834="","",INDEX('Per Line'!$G$2:$G$8001,$Y834)&amp;"")</f>
        <v/>
      </c>
      <c r="G834">
        <f>IF($Y834="","",INDEX('Per Line'!$L$2:$L$8001,$Y834)&amp;"")</f>
        <v/>
      </c>
      <c r="H834">
        <f>IF($Y834="","",INDEX('Per Line'!$M$2:$M$8001,$Y834)&amp;"")</f>
        <v/>
      </c>
      <c r="I834">
        <f>IF($Y834="","",INDEX('Per Line'!$N$2:$N$8001,$Y834)&amp;"")</f>
        <v/>
      </c>
      <c r="J834">
        <f>IF($Y834="","",INDEX('Per Line'!$Q$2:$Q$8001,$Y834))</f>
        <v/>
      </c>
      <c r="K834" s="7">
        <f>IF($Y834="","",J834*V834/100)</f>
        <v/>
      </c>
      <c r="L834">
        <f>IF($Y834="","",INDEX('Per Line'!$K$2:$K$8001,$Y834)&amp;"")</f>
        <v/>
      </c>
      <c r="M834" s="7">
        <f>IF($Y834="","",SUMIFS('Per Line'!$Y$2:$Y$8001,'Per Line'!$AG$2:$AG$8001,$B834&amp;"|"&amp;$C834,'Per Line'!$AK$2:$AK$8001,1))</f>
        <v/>
      </c>
      <c r="N834">
        <f>IF($Y834="","",Settings!$C$7)</f>
        <v/>
      </c>
      <c r="O834" s="7">
        <f>IF($Y834="","",SUMIFS('Per Line'!$Y$2:$Y$8001,'Per Line'!$AG$2:$AG$8001,$B834&amp;"|"&amp;$C834,'Per Line'!$AJ$2:$AJ$8001,0,'Per Line'!$AK$2:$AK$8001,0))</f>
        <v/>
      </c>
      <c r="P834" s="7">
        <f>IF($Y834="","",O834*N834)</f>
        <v/>
      </c>
      <c r="Q834">
        <f>IF($Y834="","",Settings!$C$6)</f>
        <v/>
      </c>
      <c r="R834" s="7">
        <f>IF($Y834="","",SUMIFS('Per Line'!$Y$2:$Y$8001,'Per Line'!$AG$2:$AG$8001,$B834&amp;"|"&amp;$C834,'Per Line'!$AJ$2:$AJ$8001,1,'Per Line'!$AK$2:$AK$8001,0))</f>
        <v/>
      </c>
      <c r="S834" s="7">
        <f>IF($Y834="","",R834*Q834)</f>
        <v/>
      </c>
      <c r="T834" s="7">
        <f>IF($Y834="","",S834+P834)</f>
        <v/>
      </c>
      <c r="U834" s="7">
        <f>IF($Y834="","",V834-T834)</f>
        <v/>
      </c>
      <c r="V834" s="7">
        <f>IF($Y834="","",O834+R834+M834)</f>
        <v/>
      </c>
      <c r="W834" s="7">
        <f>IF($Y834="","",V834-T834-K834)</f>
        <v/>
      </c>
      <c r="X834" s="12" t="n"/>
      <c r="Y834" s="13">
        <f>IF(ROWS($Y$2:$Y834)&lt;=MAX('Per Line'!$AI$2:$AI$8001),MATCH(ROWS($Y$2:$Y834),'Per Line'!$AI$2:$AI$8001,0),"")</f>
        <v/>
      </c>
    </row>
    <row r="835">
      <c r="A835" s="12" t="n"/>
      <c r="B835">
        <f>IF($Y835="","",INDEX('Per Line'!$F$2:$F$8001,$Y835)&amp;"")</f>
        <v/>
      </c>
      <c r="C835">
        <f>IF($Y835="","",INDEX('Per Line'!$D$2:$D$8001,$Y835)&amp;"")</f>
        <v/>
      </c>
      <c r="D835">
        <f>IF($Y835="","",INDEX('Per Line'!$B$2:$B$8001,$Y835))</f>
        <v/>
      </c>
      <c r="E835">
        <f>IF($Y835="","",INDEX('Per Line'!$C$2:$C$8001,$Y835)&amp;"")</f>
        <v/>
      </c>
      <c r="F835">
        <f>IF($Y835="","",INDEX('Per Line'!$G$2:$G$8001,$Y835)&amp;"")</f>
        <v/>
      </c>
      <c r="G835">
        <f>IF($Y835="","",INDEX('Per Line'!$L$2:$L$8001,$Y835)&amp;"")</f>
        <v/>
      </c>
      <c r="H835">
        <f>IF($Y835="","",INDEX('Per Line'!$M$2:$M$8001,$Y835)&amp;"")</f>
        <v/>
      </c>
      <c r="I835">
        <f>IF($Y835="","",INDEX('Per Line'!$N$2:$N$8001,$Y835)&amp;"")</f>
        <v/>
      </c>
      <c r="J835">
        <f>IF($Y835="","",INDEX('Per Line'!$Q$2:$Q$8001,$Y835))</f>
        <v/>
      </c>
      <c r="K835" s="7">
        <f>IF($Y835="","",J835*V835/100)</f>
        <v/>
      </c>
      <c r="L835">
        <f>IF($Y835="","",INDEX('Per Line'!$K$2:$K$8001,$Y835)&amp;"")</f>
        <v/>
      </c>
      <c r="M835" s="7">
        <f>IF($Y835="","",SUMIFS('Per Line'!$Y$2:$Y$8001,'Per Line'!$AG$2:$AG$8001,$B835&amp;"|"&amp;$C835,'Per Line'!$AK$2:$AK$8001,1))</f>
        <v/>
      </c>
      <c r="N835">
        <f>IF($Y835="","",Settings!$C$7)</f>
        <v/>
      </c>
      <c r="O835" s="7">
        <f>IF($Y835="","",SUMIFS('Per Line'!$Y$2:$Y$8001,'Per Line'!$AG$2:$AG$8001,$B835&amp;"|"&amp;$C835,'Per Line'!$AJ$2:$AJ$8001,0,'Per Line'!$AK$2:$AK$8001,0))</f>
        <v/>
      </c>
      <c r="P835" s="7">
        <f>IF($Y835="","",O835*N835)</f>
        <v/>
      </c>
      <c r="Q835">
        <f>IF($Y835="","",Settings!$C$6)</f>
        <v/>
      </c>
      <c r="R835" s="7">
        <f>IF($Y835="","",SUMIFS('Per Line'!$Y$2:$Y$8001,'Per Line'!$AG$2:$AG$8001,$B835&amp;"|"&amp;$C835,'Per Line'!$AJ$2:$AJ$8001,1,'Per Line'!$AK$2:$AK$8001,0))</f>
        <v/>
      </c>
      <c r="S835" s="7">
        <f>IF($Y835="","",R835*Q835)</f>
        <v/>
      </c>
      <c r="T835" s="7">
        <f>IF($Y835="","",S835+P835)</f>
        <v/>
      </c>
      <c r="U835" s="7">
        <f>IF($Y835="","",V835-T835)</f>
        <v/>
      </c>
      <c r="V835" s="7">
        <f>IF($Y835="","",O835+R835+M835)</f>
        <v/>
      </c>
      <c r="W835" s="7">
        <f>IF($Y835="","",V835-T835-K835)</f>
        <v/>
      </c>
      <c r="X835" s="12" t="n"/>
      <c r="Y835" s="13">
        <f>IF(ROWS($Y$2:$Y835)&lt;=MAX('Per Line'!$AI$2:$AI$8001),MATCH(ROWS($Y$2:$Y835),'Per Line'!$AI$2:$AI$8001,0),"")</f>
        <v/>
      </c>
    </row>
    <row r="836">
      <c r="A836" s="12" t="n"/>
      <c r="B836">
        <f>IF($Y836="","",INDEX('Per Line'!$F$2:$F$8001,$Y836)&amp;"")</f>
        <v/>
      </c>
      <c r="C836">
        <f>IF($Y836="","",INDEX('Per Line'!$D$2:$D$8001,$Y836)&amp;"")</f>
        <v/>
      </c>
      <c r="D836">
        <f>IF($Y836="","",INDEX('Per Line'!$B$2:$B$8001,$Y836))</f>
        <v/>
      </c>
      <c r="E836">
        <f>IF($Y836="","",INDEX('Per Line'!$C$2:$C$8001,$Y836)&amp;"")</f>
        <v/>
      </c>
      <c r="F836">
        <f>IF($Y836="","",INDEX('Per Line'!$G$2:$G$8001,$Y836)&amp;"")</f>
        <v/>
      </c>
      <c r="G836">
        <f>IF($Y836="","",INDEX('Per Line'!$L$2:$L$8001,$Y836)&amp;"")</f>
        <v/>
      </c>
      <c r="H836">
        <f>IF($Y836="","",INDEX('Per Line'!$M$2:$M$8001,$Y836)&amp;"")</f>
        <v/>
      </c>
      <c r="I836">
        <f>IF($Y836="","",INDEX('Per Line'!$N$2:$N$8001,$Y836)&amp;"")</f>
        <v/>
      </c>
      <c r="J836">
        <f>IF($Y836="","",INDEX('Per Line'!$Q$2:$Q$8001,$Y836))</f>
        <v/>
      </c>
      <c r="K836" s="7">
        <f>IF($Y836="","",J836*V836/100)</f>
        <v/>
      </c>
      <c r="L836">
        <f>IF($Y836="","",INDEX('Per Line'!$K$2:$K$8001,$Y836)&amp;"")</f>
        <v/>
      </c>
      <c r="M836" s="7">
        <f>IF($Y836="","",SUMIFS('Per Line'!$Y$2:$Y$8001,'Per Line'!$AG$2:$AG$8001,$B836&amp;"|"&amp;$C836,'Per Line'!$AK$2:$AK$8001,1))</f>
        <v/>
      </c>
      <c r="N836">
        <f>IF($Y836="","",Settings!$C$7)</f>
        <v/>
      </c>
      <c r="O836" s="7">
        <f>IF($Y836="","",SUMIFS('Per Line'!$Y$2:$Y$8001,'Per Line'!$AG$2:$AG$8001,$B836&amp;"|"&amp;$C836,'Per Line'!$AJ$2:$AJ$8001,0,'Per Line'!$AK$2:$AK$8001,0))</f>
        <v/>
      </c>
      <c r="P836" s="7">
        <f>IF($Y836="","",O836*N836)</f>
        <v/>
      </c>
      <c r="Q836">
        <f>IF($Y836="","",Settings!$C$6)</f>
        <v/>
      </c>
      <c r="R836" s="7">
        <f>IF($Y836="","",SUMIFS('Per Line'!$Y$2:$Y$8001,'Per Line'!$AG$2:$AG$8001,$B836&amp;"|"&amp;$C836,'Per Line'!$AJ$2:$AJ$8001,1,'Per Line'!$AK$2:$AK$8001,0))</f>
        <v/>
      </c>
      <c r="S836" s="7">
        <f>IF($Y836="","",R836*Q836)</f>
        <v/>
      </c>
      <c r="T836" s="7">
        <f>IF($Y836="","",S836+P836)</f>
        <v/>
      </c>
      <c r="U836" s="7">
        <f>IF($Y836="","",V836-T836)</f>
        <v/>
      </c>
      <c r="V836" s="7">
        <f>IF($Y836="","",O836+R836+M836)</f>
        <v/>
      </c>
      <c r="W836" s="7">
        <f>IF($Y836="","",V836-T836-K836)</f>
        <v/>
      </c>
      <c r="X836" s="12" t="n"/>
      <c r="Y836" s="13">
        <f>IF(ROWS($Y$2:$Y836)&lt;=MAX('Per Line'!$AI$2:$AI$8001),MATCH(ROWS($Y$2:$Y836),'Per Line'!$AI$2:$AI$8001,0),"")</f>
        <v/>
      </c>
    </row>
    <row r="837">
      <c r="A837" s="12" t="n"/>
      <c r="B837">
        <f>IF($Y837="","",INDEX('Per Line'!$F$2:$F$8001,$Y837)&amp;"")</f>
        <v/>
      </c>
      <c r="C837">
        <f>IF($Y837="","",INDEX('Per Line'!$D$2:$D$8001,$Y837)&amp;"")</f>
        <v/>
      </c>
      <c r="D837">
        <f>IF($Y837="","",INDEX('Per Line'!$B$2:$B$8001,$Y837))</f>
        <v/>
      </c>
      <c r="E837">
        <f>IF($Y837="","",INDEX('Per Line'!$C$2:$C$8001,$Y837)&amp;"")</f>
        <v/>
      </c>
      <c r="F837">
        <f>IF($Y837="","",INDEX('Per Line'!$G$2:$G$8001,$Y837)&amp;"")</f>
        <v/>
      </c>
      <c r="G837">
        <f>IF($Y837="","",INDEX('Per Line'!$L$2:$L$8001,$Y837)&amp;"")</f>
        <v/>
      </c>
      <c r="H837">
        <f>IF($Y837="","",INDEX('Per Line'!$M$2:$M$8001,$Y837)&amp;"")</f>
        <v/>
      </c>
      <c r="I837">
        <f>IF($Y837="","",INDEX('Per Line'!$N$2:$N$8001,$Y837)&amp;"")</f>
        <v/>
      </c>
      <c r="J837">
        <f>IF($Y837="","",INDEX('Per Line'!$Q$2:$Q$8001,$Y837))</f>
        <v/>
      </c>
      <c r="K837" s="7">
        <f>IF($Y837="","",J837*V837/100)</f>
        <v/>
      </c>
      <c r="L837">
        <f>IF($Y837="","",INDEX('Per Line'!$K$2:$K$8001,$Y837)&amp;"")</f>
        <v/>
      </c>
      <c r="M837" s="7">
        <f>IF($Y837="","",SUMIFS('Per Line'!$Y$2:$Y$8001,'Per Line'!$AG$2:$AG$8001,$B837&amp;"|"&amp;$C837,'Per Line'!$AK$2:$AK$8001,1))</f>
        <v/>
      </c>
      <c r="N837">
        <f>IF($Y837="","",Settings!$C$7)</f>
        <v/>
      </c>
      <c r="O837" s="7">
        <f>IF($Y837="","",SUMIFS('Per Line'!$Y$2:$Y$8001,'Per Line'!$AG$2:$AG$8001,$B837&amp;"|"&amp;$C837,'Per Line'!$AJ$2:$AJ$8001,0,'Per Line'!$AK$2:$AK$8001,0))</f>
        <v/>
      </c>
      <c r="P837" s="7">
        <f>IF($Y837="","",O837*N837)</f>
        <v/>
      </c>
      <c r="Q837">
        <f>IF($Y837="","",Settings!$C$6)</f>
        <v/>
      </c>
      <c r="R837" s="7">
        <f>IF($Y837="","",SUMIFS('Per Line'!$Y$2:$Y$8001,'Per Line'!$AG$2:$AG$8001,$B837&amp;"|"&amp;$C837,'Per Line'!$AJ$2:$AJ$8001,1,'Per Line'!$AK$2:$AK$8001,0))</f>
        <v/>
      </c>
      <c r="S837" s="7">
        <f>IF($Y837="","",R837*Q837)</f>
        <v/>
      </c>
      <c r="T837" s="7">
        <f>IF($Y837="","",S837+P837)</f>
        <v/>
      </c>
      <c r="U837" s="7">
        <f>IF($Y837="","",V837-T837)</f>
        <v/>
      </c>
      <c r="V837" s="7">
        <f>IF($Y837="","",O837+R837+M837)</f>
        <v/>
      </c>
      <c r="W837" s="7">
        <f>IF($Y837="","",V837-T837-K837)</f>
        <v/>
      </c>
      <c r="X837" s="12" t="n"/>
      <c r="Y837" s="13">
        <f>IF(ROWS($Y$2:$Y837)&lt;=MAX('Per Line'!$AI$2:$AI$8001),MATCH(ROWS($Y$2:$Y837),'Per Line'!$AI$2:$AI$8001,0),"")</f>
        <v/>
      </c>
    </row>
    <row r="838">
      <c r="A838" s="12" t="n"/>
      <c r="B838">
        <f>IF($Y838="","",INDEX('Per Line'!$F$2:$F$8001,$Y838)&amp;"")</f>
        <v/>
      </c>
      <c r="C838">
        <f>IF($Y838="","",INDEX('Per Line'!$D$2:$D$8001,$Y838)&amp;"")</f>
        <v/>
      </c>
      <c r="D838">
        <f>IF($Y838="","",INDEX('Per Line'!$B$2:$B$8001,$Y838))</f>
        <v/>
      </c>
      <c r="E838">
        <f>IF($Y838="","",INDEX('Per Line'!$C$2:$C$8001,$Y838)&amp;"")</f>
        <v/>
      </c>
      <c r="F838">
        <f>IF($Y838="","",INDEX('Per Line'!$G$2:$G$8001,$Y838)&amp;"")</f>
        <v/>
      </c>
      <c r="G838">
        <f>IF($Y838="","",INDEX('Per Line'!$L$2:$L$8001,$Y838)&amp;"")</f>
        <v/>
      </c>
      <c r="H838">
        <f>IF($Y838="","",INDEX('Per Line'!$M$2:$M$8001,$Y838)&amp;"")</f>
        <v/>
      </c>
      <c r="I838">
        <f>IF($Y838="","",INDEX('Per Line'!$N$2:$N$8001,$Y838)&amp;"")</f>
        <v/>
      </c>
      <c r="J838">
        <f>IF($Y838="","",INDEX('Per Line'!$Q$2:$Q$8001,$Y838))</f>
        <v/>
      </c>
      <c r="K838" s="7">
        <f>IF($Y838="","",J838*V838/100)</f>
        <v/>
      </c>
      <c r="L838">
        <f>IF($Y838="","",INDEX('Per Line'!$K$2:$K$8001,$Y838)&amp;"")</f>
        <v/>
      </c>
      <c r="M838" s="7">
        <f>IF($Y838="","",SUMIFS('Per Line'!$Y$2:$Y$8001,'Per Line'!$AG$2:$AG$8001,$B838&amp;"|"&amp;$C838,'Per Line'!$AK$2:$AK$8001,1))</f>
        <v/>
      </c>
      <c r="N838">
        <f>IF($Y838="","",Settings!$C$7)</f>
        <v/>
      </c>
      <c r="O838" s="7">
        <f>IF($Y838="","",SUMIFS('Per Line'!$Y$2:$Y$8001,'Per Line'!$AG$2:$AG$8001,$B838&amp;"|"&amp;$C838,'Per Line'!$AJ$2:$AJ$8001,0,'Per Line'!$AK$2:$AK$8001,0))</f>
        <v/>
      </c>
      <c r="P838" s="7">
        <f>IF($Y838="","",O838*N838)</f>
        <v/>
      </c>
      <c r="Q838">
        <f>IF($Y838="","",Settings!$C$6)</f>
        <v/>
      </c>
      <c r="R838" s="7">
        <f>IF($Y838="","",SUMIFS('Per Line'!$Y$2:$Y$8001,'Per Line'!$AG$2:$AG$8001,$B838&amp;"|"&amp;$C838,'Per Line'!$AJ$2:$AJ$8001,1,'Per Line'!$AK$2:$AK$8001,0))</f>
        <v/>
      </c>
      <c r="S838" s="7">
        <f>IF($Y838="","",R838*Q838)</f>
        <v/>
      </c>
      <c r="T838" s="7">
        <f>IF($Y838="","",S838+P838)</f>
        <v/>
      </c>
      <c r="U838" s="7">
        <f>IF($Y838="","",V838-T838)</f>
        <v/>
      </c>
      <c r="V838" s="7">
        <f>IF($Y838="","",O838+R838+M838)</f>
        <v/>
      </c>
      <c r="W838" s="7">
        <f>IF($Y838="","",V838-T838-K838)</f>
        <v/>
      </c>
      <c r="X838" s="12" t="n"/>
      <c r="Y838" s="13">
        <f>IF(ROWS($Y$2:$Y838)&lt;=MAX('Per Line'!$AI$2:$AI$8001),MATCH(ROWS($Y$2:$Y838),'Per Line'!$AI$2:$AI$8001,0),"")</f>
        <v/>
      </c>
    </row>
    <row r="839">
      <c r="A839" s="12" t="n"/>
      <c r="B839">
        <f>IF($Y839="","",INDEX('Per Line'!$F$2:$F$8001,$Y839)&amp;"")</f>
        <v/>
      </c>
      <c r="C839">
        <f>IF($Y839="","",INDEX('Per Line'!$D$2:$D$8001,$Y839)&amp;"")</f>
        <v/>
      </c>
      <c r="D839">
        <f>IF($Y839="","",INDEX('Per Line'!$B$2:$B$8001,$Y839))</f>
        <v/>
      </c>
      <c r="E839">
        <f>IF($Y839="","",INDEX('Per Line'!$C$2:$C$8001,$Y839)&amp;"")</f>
        <v/>
      </c>
      <c r="F839">
        <f>IF($Y839="","",INDEX('Per Line'!$G$2:$G$8001,$Y839)&amp;"")</f>
        <v/>
      </c>
      <c r="G839">
        <f>IF($Y839="","",INDEX('Per Line'!$L$2:$L$8001,$Y839)&amp;"")</f>
        <v/>
      </c>
      <c r="H839">
        <f>IF($Y839="","",INDEX('Per Line'!$M$2:$M$8001,$Y839)&amp;"")</f>
        <v/>
      </c>
      <c r="I839">
        <f>IF($Y839="","",INDEX('Per Line'!$N$2:$N$8001,$Y839)&amp;"")</f>
        <v/>
      </c>
      <c r="J839">
        <f>IF($Y839="","",INDEX('Per Line'!$Q$2:$Q$8001,$Y839))</f>
        <v/>
      </c>
      <c r="K839" s="7">
        <f>IF($Y839="","",J839*V839/100)</f>
        <v/>
      </c>
      <c r="L839">
        <f>IF($Y839="","",INDEX('Per Line'!$K$2:$K$8001,$Y839)&amp;"")</f>
        <v/>
      </c>
      <c r="M839" s="7">
        <f>IF($Y839="","",SUMIFS('Per Line'!$Y$2:$Y$8001,'Per Line'!$AG$2:$AG$8001,$B839&amp;"|"&amp;$C839,'Per Line'!$AK$2:$AK$8001,1))</f>
        <v/>
      </c>
      <c r="N839">
        <f>IF($Y839="","",Settings!$C$7)</f>
        <v/>
      </c>
      <c r="O839" s="7">
        <f>IF($Y839="","",SUMIFS('Per Line'!$Y$2:$Y$8001,'Per Line'!$AG$2:$AG$8001,$B839&amp;"|"&amp;$C839,'Per Line'!$AJ$2:$AJ$8001,0,'Per Line'!$AK$2:$AK$8001,0))</f>
        <v/>
      </c>
      <c r="P839" s="7">
        <f>IF($Y839="","",O839*N839)</f>
        <v/>
      </c>
      <c r="Q839">
        <f>IF($Y839="","",Settings!$C$6)</f>
        <v/>
      </c>
      <c r="R839" s="7">
        <f>IF($Y839="","",SUMIFS('Per Line'!$Y$2:$Y$8001,'Per Line'!$AG$2:$AG$8001,$B839&amp;"|"&amp;$C839,'Per Line'!$AJ$2:$AJ$8001,1,'Per Line'!$AK$2:$AK$8001,0))</f>
        <v/>
      </c>
      <c r="S839" s="7">
        <f>IF($Y839="","",R839*Q839)</f>
        <v/>
      </c>
      <c r="T839" s="7">
        <f>IF($Y839="","",S839+P839)</f>
        <v/>
      </c>
      <c r="U839" s="7">
        <f>IF($Y839="","",V839-T839)</f>
        <v/>
      </c>
      <c r="V839" s="7">
        <f>IF($Y839="","",O839+R839+M839)</f>
        <v/>
      </c>
      <c r="W839" s="7">
        <f>IF($Y839="","",V839-T839-K839)</f>
        <v/>
      </c>
      <c r="X839" s="12" t="n"/>
      <c r="Y839" s="13">
        <f>IF(ROWS($Y$2:$Y839)&lt;=MAX('Per Line'!$AI$2:$AI$8001),MATCH(ROWS($Y$2:$Y839),'Per Line'!$AI$2:$AI$8001,0),"")</f>
        <v/>
      </c>
    </row>
    <row r="840">
      <c r="A840" s="12" t="n"/>
      <c r="B840">
        <f>IF($Y840="","",INDEX('Per Line'!$F$2:$F$8001,$Y840)&amp;"")</f>
        <v/>
      </c>
      <c r="C840">
        <f>IF($Y840="","",INDEX('Per Line'!$D$2:$D$8001,$Y840)&amp;"")</f>
        <v/>
      </c>
      <c r="D840">
        <f>IF($Y840="","",INDEX('Per Line'!$B$2:$B$8001,$Y840))</f>
        <v/>
      </c>
      <c r="E840">
        <f>IF($Y840="","",INDEX('Per Line'!$C$2:$C$8001,$Y840)&amp;"")</f>
        <v/>
      </c>
      <c r="F840">
        <f>IF($Y840="","",INDEX('Per Line'!$G$2:$G$8001,$Y840)&amp;"")</f>
        <v/>
      </c>
      <c r="G840">
        <f>IF($Y840="","",INDEX('Per Line'!$L$2:$L$8001,$Y840)&amp;"")</f>
        <v/>
      </c>
      <c r="H840">
        <f>IF($Y840="","",INDEX('Per Line'!$M$2:$M$8001,$Y840)&amp;"")</f>
        <v/>
      </c>
      <c r="I840">
        <f>IF($Y840="","",INDEX('Per Line'!$N$2:$N$8001,$Y840)&amp;"")</f>
        <v/>
      </c>
      <c r="J840">
        <f>IF($Y840="","",INDEX('Per Line'!$Q$2:$Q$8001,$Y840))</f>
        <v/>
      </c>
      <c r="K840" s="7">
        <f>IF($Y840="","",J840*V840/100)</f>
        <v/>
      </c>
      <c r="L840">
        <f>IF($Y840="","",INDEX('Per Line'!$K$2:$K$8001,$Y840)&amp;"")</f>
        <v/>
      </c>
      <c r="M840" s="7">
        <f>IF($Y840="","",SUMIFS('Per Line'!$Y$2:$Y$8001,'Per Line'!$AG$2:$AG$8001,$B840&amp;"|"&amp;$C840,'Per Line'!$AK$2:$AK$8001,1))</f>
        <v/>
      </c>
      <c r="N840">
        <f>IF($Y840="","",Settings!$C$7)</f>
        <v/>
      </c>
      <c r="O840" s="7">
        <f>IF($Y840="","",SUMIFS('Per Line'!$Y$2:$Y$8001,'Per Line'!$AG$2:$AG$8001,$B840&amp;"|"&amp;$C840,'Per Line'!$AJ$2:$AJ$8001,0,'Per Line'!$AK$2:$AK$8001,0))</f>
        <v/>
      </c>
      <c r="P840" s="7">
        <f>IF($Y840="","",O840*N840)</f>
        <v/>
      </c>
      <c r="Q840">
        <f>IF($Y840="","",Settings!$C$6)</f>
        <v/>
      </c>
      <c r="R840" s="7">
        <f>IF($Y840="","",SUMIFS('Per Line'!$Y$2:$Y$8001,'Per Line'!$AG$2:$AG$8001,$B840&amp;"|"&amp;$C840,'Per Line'!$AJ$2:$AJ$8001,1,'Per Line'!$AK$2:$AK$8001,0))</f>
        <v/>
      </c>
      <c r="S840" s="7">
        <f>IF($Y840="","",R840*Q840)</f>
        <v/>
      </c>
      <c r="T840" s="7">
        <f>IF($Y840="","",S840+P840)</f>
        <v/>
      </c>
      <c r="U840" s="7">
        <f>IF($Y840="","",V840-T840)</f>
        <v/>
      </c>
      <c r="V840" s="7">
        <f>IF($Y840="","",O840+R840+M840)</f>
        <v/>
      </c>
      <c r="W840" s="7">
        <f>IF($Y840="","",V840-T840-K840)</f>
        <v/>
      </c>
      <c r="X840" s="12" t="n"/>
      <c r="Y840" s="13">
        <f>IF(ROWS($Y$2:$Y840)&lt;=MAX('Per Line'!$AI$2:$AI$8001),MATCH(ROWS($Y$2:$Y840),'Per Line'!$AI$2:$AI$8001,0),"")</f>
        <v/>
      </c>
    </row>
    <row r="841">
      <c r="A841" s="12" t="n"/>
      <c r="B841">
        <f>IF($Y841="","",INDEX('Per Line'!$F$2:$F$8001,$Y841)&amp;"")</f>
        <v/>
      </c>
      <c r="C841">
        <f>IF($Y841="","",INDEX('Per Line'!$D$2:$D$8001,$Y841)&amp;"")</f>
        <v/>
      </c>
      <c r="D841">
        <f>IF($Y841="","",INDEX('Per Line'!$B$2:$B$8001,$Y841))</f>
        <v/>
      </c>
      <c r="E841">
        <f>IF($Y841="","",INDEX('Per Line'!$C$2:$C$8001,$Y841)&amp;"")</f>
        <v/>
      </c>
      <c r="F841">
        <f>IF($Y841="","",INDEX('Per Line'!$G$2:$G$8001,$Y841)&amp;"")</f>
        <v/>
      </c>
      <c r="G841">
        <f>IF($Y841="","",INDEX('Per Line'!$L$2:$L$8001,$Y841)&amp;"")</f>
        <v/>
      </c>
      <c r="H841">
        <f>IF($Y841="","",INDEX('Per Line'!$M$2:$M$8001,$Y841)&amp;"")</f>
        <v/>
      </c>
      <c r="I841">
        <f>IF($Y841="","",INDEX('Per Line'!$N$2:$N$8001,$Y841)&amp;"")</f>
        <v/>
      </c>
      <c r="J841">
        <f>IF($Y841="","",INDEX('Per Line'!$Q$2:$Q$8001,$Y841))</f>
        <v/>
      </c>
      <c r="K841" s="7">
        <f>IF($Y841="","",J841*V841/100)</f>
        <v/>
      </c>
      <c r="L841">
        <f>IF($Y841="","",INDEX('Per Line'!$K$2:$K$8001,$Y841)&amp;"")</f>
        <v/>
      </c>
      <c r="M841" s="7">
        <f>IF($Y841="","",SUMIFS('Per Line'!$Y$2:$Y$8001,'Per Line'!$AG$2:$AG$8001,$B841&amp;"|"&amp;$C841,'Per Line'!$AK$2:$AK$8001,1))</f>
        <v/>
      </c>
      <c r="N841">
        <f>IF($Y841="","",Settings!$C$7)</f>
        <v/>
      </c>
      <c r="O841" s="7">
        <f>IF($Y841="","",SUMIFS('Per Line'!$Y$2:$Y$8001,'Per Line'!$AG$2:$AG$8001,$B841&amp;"|"&amp;$C841,'Per Line'!$AJ$2:$AJ$8001,0,'Per Line'!$AK$2:$AK$8001,0))</f>
        <v/>
      </c>
      <c r="P841" s="7">
        <f>IF($Y841="","",O841*N841)</f>
        <v/>
      </c>
      <c r="Q841">
        <f>IF($Y841="","",Settings!$C$6)</f>
        <v/>
      </c>
      <c r="R841" s="7">
        <f>IF($Y841="","",SUMIFS('Per Line'!$Y$2:$Y$8001,'Per Line'!$AG$2:$AG$8001,$B841&amp;"|"&amp;$C841,'Per Line'!$AJ$2:$AJ$8001,1,'Per Line'!$AK$2:$AK$8001,0))</f>
        <v/>
      </c>
      <c r="S841" s="7">
        <f>IF($Y841="","",R841*Q841)</f>
        <v/>
      </c>
      <c r="T841" s="7">
        <f>IF($Y841="","",S841+P841)</f>
        <v/>
      </c>
      <c r="U841" s="7">
        <f>IF($Y841="","",V841-T841)</f>
        <v/>
      </c>
      <c r="V841" s="7">
        <f>IF($Y841="","",O841+R841+M841)</f>
        <v/>
      </c>
      <c r="W841" s="7">
        <f>IF($Y841="","",V841-T841-K841)</f>
        <v/>
      </c>
      <c r="X841" s="12" t="n"/>
      <c r="Y841" s="13">
        <f>IF(ROWS($Y$2:$Y841)&lt;=MAX('Per Line'!$AI$2:$AI$8001),MATCH(ROWS($Y$2:$Y841),'Per Line'!$AI$2:$AI$8001,0),"")</f>
        <v/>
      </c>
    </row>
    <row r="842">
      <c r="A842" s="12" t="n"/>
      <c r="B842">
        <f>IF($Y842="","",INDEX('Per Line'!$F$2:$F$8001,$Y842)&amp;"")</f>
        <v/>
      </c>
      <c r="C842">
        <f>IF($Y842="","",INDEX('Per Line'!$D$2:$D$8001,$Y842)&amp;"")</f>
        <v/>
      </c>
      <c r="D842">
        <f>IF($Y842="","",INDEX('Per Line'!$B$2:$B$8001,$Y842))</f>
        <v/>
      </c>
      <c r="E842">
        <f>IF($Y842="","",INDEX('Per Line'!$C$2:$C$8001,$Y842)&amp;"")</f>
        <v/>
      </c>
      <c r="F842">
        <f>IF($Y842="","",INDEX('Per Line'!$G$2:$G$8001,$Y842)&amp;"")</f>
        <v/>
      </c>
      <c r="G842">
        <f>IF($Y842="","",INDEX('Per Line'!$L$2:$L$8001,$Y842)&amp;"")</f>
        <v/>
      </c>
      <c r="H842">
        <f>IF($Y842="","",INDEX('Per Line'!$M$2:$M$8001,$Y842)&amp;"")</f>
        <v/>
      </c>
      <c r="I842">
        <f>IF($Y842="","",INDEX('Per Line'!$N$2:$N$8001,$Y842)&amp;"")</f>
        <v/>
      </c>
      <c r="J842">
        <f>IF($Y842="","",INDEX('Per Line'!$Q$2:$Q$8001,$Y842))</f>
        <v/>
      </c>
      <c r="K842" s="7">
        <f>IF($Y842="","",J842*V842/100)</f>
        <v/>
      </c>
      <c r="L842">
        <f>IF($Y842="","",INDEX('Per Line'!$K$2:$K$8001,$Y842)&amp;"")</f>
        <v/>
      </c>
      <c r="M842" s="7">
        <f>IF($Y842="","",SUMIFS('Per Line'!$Y$2:$Y$8001,'Per Line'!$AG$2:$AG$8001,$B842&amp;"|"&amp;$C842,'Per Line'!$AK$2:$AK$8001,1))</f>
        <v/>
      </c>
      <c r="N842">
        <f>IF($Y842="","",Settings!$C$7)</f>
        <v/>
      </c>
      <c r="O842" s="7">
        <f>IF($Y842="","",SUMIFS('Per Line'!$Y$2:$Y$8001,'Per Line'!$AG$2:$AG$8001,$B842&amp;"|"&amp;$C842,'Per Line'!$AJ$2:$AJ$8001,0,'Per Line'!$AK$2:$AK$8001,0))</f>
        <v/>
      </c>
      <c r="P842" s="7">
        <f>IF($Y842="","",O842*N842)</f>
        <v/>
      </c>
      <c r="Q842">
        <f>IF($Y842="","",Settings!$C$6)</f>
        <v/>
      </c>
      <c r="R842" s="7">
        <f>IF($Y842="","",SUMIFS('Per Line'!$Y$2:$Y$8001,'Per Line'!$AG$2:$AG$8001,$B842&amp;"|"&amp;$C842,'Per Line'!$AJ$2:$AJ$8001,1,'Per Line'!$AK$2:$AK$8001,0))</f>
        <v/>
      </c>
      <c r="S842" s="7">
        <f>IF($Y842="","",R842*Q842)</f>
        <v/>
      </c>
      <c r="T842" s="7">
        <f>IF($Y842="","",S842+P842)</f>
        <v/>
      </c>
      <c r="U842" s="7">
        <f>IF($Y842="","",V842-T842)</f>
        <v/>
      </c>
      <c r="V842" s="7">
        <f>IF($Y842="","",O842+R842+M842)</f>
        <v/>
      </c>
      <c r="W842" s="7">
        <f>IF($Y842="","",V842-T842-K842)</f>
        <v/>
      </c>
      <c r="X842" s="12" t="n"/>
      <c r="Y842" s="13">
        <f>IF(ROWS($Y$2:$Y842)&lt;=MAX('Per Line'!$AI$2:$AI$8001),MATCH(ROWS($Y$2:$Y842),'Per Line'!$AI$2:$AI$8001,0),"")</f>
        <v/>
      </c>
    </row>
    <row r="843">
      <c r="A843" s="12" t="n"/>
      <c r="B843">
        <f>IF($Y843="","",INDEX('Per Line'!$F$2:$F$8001,$Y843)&amp;"")</f>
        <v/>
      </c>
      <c r="C843">
        <f>IF($Y843="","",INDEX('Per Line'!$D$2:$D$8001,$Y843)&amp;"")</f>
        <v/>
      </c>
      <c r="D843">
        <f>IF($Y843="","",INDEX('Per Line'!$B$2:$B$8001,$Y843))</f>
        <v/>
      </c>
      <c r="E843">
        <f>IF($Y843="","",INDEX('Per Line'!$C$2:$C$8001,$Y843)&amp;"")</f>
        <v/>
      </c>
      <c r="F843">
        <f>IF($Y843="","",INDEX('Per Line'!$G$2:$G$8001,$Y843)&amp;"")</f>
        <v/>
      </c>
      <c r="G843">
        <f>IF($Y843="","",INDEX('Per Line'!$L$2:$L$8001,$Y843)&amp;"")</f>
        <v/>
      </c>
      <c r="H843">
        <f>IF($Y843="","",INDEX('Per Line'!$M$2:$M$8001,$Y843)&amp;"")</f>
        <v/>
      </c>
      <c r="I843">
        <f>IF($Y843="","",INDEX('Per Line'!$N$2:$N$8001,$Y843)&amp;"")</f>
        <v/>
      </c>
      <c r="J843">
        <f>IF($Y843="","",INDEX('Per Line'!$Q$2:$Q$8001,$Y843))</f>
        <v/>
      </c>
      <c r="K843" s="7">
        <f>IF($Y843="","",J843*V843/100)</f>
        <v/>
      </c>
      <c r="L843">
        <f>IF($Y843="","",INDEX('Per Line'!$K$2:$K$8001,$Y843)&amp;"")</f>
        <v/>
      </c>
      <c r="M843" s="7">
        <f>IF($Y843="","",SUMIFS('Per Line'!$Y$2:$Y$8001,'Per Line'!$AG$2:$AG$8001,$B843&amp;"|"&amp;$C843,'Per Line'!$AK$2:$AK$8001,1))</f>
        <v/>
      </c>
      <c r="N843">
        <f>IF($Y843="","",Settings!$C$7)</f>
        <v/>
      </c>
      <c r="O843" s="7">
        <f>IF($Y843="","",SUMIFS('Per Line'!$Y$2:$Y$8001,'Per Line'!$AG$2:$AG$8001,$B843&amp;"|"&amp;$C843,'Per Line'!$AJ$2:$AJ$8001,0,'Per Line'!$AK$2:$AK$8001,0))</f>
        <v/>
      </c>
      <c r="P843" s="7">
        <f>IF($Y843="","",O843*N843)</f>
        <v/>
      </c>
      <c r="Q843">
        <f>IF($Y843="","",Settings!$C$6)</f>
        <v/>
      </c>
      <c r="R843" s="7">
        <f>IF($Y843="","",SUMIFS('Per Line'!$Y$2:$Y$8001,'Per Line'!$AG$2:$AG$8001,$B843&amp;"|"&amp;$C843,'Per Line'!$AJ$2:$AJ$8001,1,'Per Line'!$AK$2:$AK$8001,0))</f>
        <v/>
      </c>
      <c r="S843" s="7">
        <f>IF($Y843="","",R843*Q843)</f>
        <v/>
      </c>
      <c r="T843" s="7">
        <f>IF($Y843="","",S843+P843)</f>
        <v/>
      </c>
      <c r="U843" s="7">
        <f>IF($Y843="","",V843-T843)</f>
        <v/>
      </c>
      <c r="V843" s="7">
        <f>IF($Y843="","",O843+R843+M843)</f>
        <v/>
      </c>
      <c r="W843" s="7">
        <f>IF($Y843="","",V843-T843-K843)</f>
        <v/>
      </c>
      <c r="X843" s="12" t="n"/>
      <c r="Y843" s="13">
        <f>IF(ROWS($Y$2:$Y843)&lt;=MAX('Per Line'!$AI$2:$AI$8001),MATCH(ROWS($Y$2:$Y843),'Per Line'!$AI$2:$AI$8001,0),"")</f>
        <v/>
      </c>
    </row>
    <row r="844">
      <c r="A844" s="12" t="n"/>
      <c r="B844">
        <f>IF($Y844="","",INDEX('Per Line'!$F$2:$F$8001,$Y844)&amp;"")</f>
        <v/>
      </c>
      <c r="C844">
        <f>IF($Y844="","",INDEX('Per Line'!$D$2:$D$8001,$Y844)&amp;"")</f>
        <v/>
      </c>
      <c r="D844">
        <f>IF($Y844="","",INDEX('Per Line'!$B$2:$B$8001,$Y844))</f>
        <v/>
      </c>
      <c r="E844">
        <f>IF($Y844="","",INDEX('Per Line'!$C$2:$C$8001,$Y844)&amp;"")</f>
        <v/>
      </c>
      <c r="F844">
        <f>IF($Y844="","",INDEX('Per Line'!$G$2:$G$8001,$Y844)&amp;"")</f>
        <v/>
      </c>
      <c r="G844">
        <f>IF($Y844="","",INDEX('Per Line'!$L$2:$L$8001,$Y844)&amp;"")</f>
        <v/>
      </c>
      <c r="H844">
        <f>IF($Y844="","",INDEX('Per Line'!$M$2:$M$8001,$Y844)&amp;"")</f>
        <v/>
      </c>
      <c r="I844">
        <f>IF($Y844="","",INDEX('Per Line'!$N$2:$N$8001,$Y844)&amp;"")</f>
        <v/>
      </c>
      <c r="J844">
        <f>IF($Y844="","",INDEX('Per Line'!$Q$2:$Q$8001,$Y844))</f>
        <v/>
      </c>
      <c r="K844" s="7">
        <f>IF($Y844="","",J844*V844/100)</f>
        <v/>
      </c>
      <c r="L844">
        <f>IF($Y844="","",INDEX('Per Line'!$K$2:$K$8001,$Y844)&amp;"")</f>
        <v/>
      </c>
      <c r="M844" s="7">
        <f>IF($Y844="","",SUMIFS('Per Line'!$Y$2:$Y$8001,'Per Line'!$AG$2:$AG$8001,$B844&amp;"|"&amp;$C844,'Per Line'!$AK$2:$AK$8001,1))</f>
        <v/>
      </c>
      <c r="N844">
        <f>IF($Y844="","",Settings!$C$7)</f>
        <v/>
      </c>
      <c r="O844" s="7">
        <f>IF($Y844="","",SUMIFS('Per Line'!$Y$2:$Y$8001,'Per Line'!$AG$2:$AG$8001,$B844&amp;"|"&amp;$C844,'Per Line'!$AJ$2:$AJ$8001,0,'Per Line'!$AK$2:$AK$8001,0))</f>
        <v/>
      </c>
      <c r="P844" s="7">
        <f>IF($Y844="","",O844*N844)</f>
        <v/>
      </c>
      <c r="Q844">
        <f>IF($Y844="","",Settings!$C$6)</f>
        <v/>
      </c>
      <c r="R844" s="7">
        <f>IF($Y844="","",SUMIFS('Per Line'!$Y$2:$Y$8001,'Per Line'!$AG$2:$AG$8001,$B844&amp;"|"&amp;$C844,'Per Line'!$AJ$2:$AJ$8001,1,'Per Line'!$AK$2:$AK$8001,0))</f>
        <v/>
      </c>
      <c r="S844" s="7">
        <f>IF($Y844="","",R844*Q844)</f>
        <v/>
      </c>
      <c r="T844" s="7">
        <f>IF($Y844="","",S844+P844)</f>
        <v/>
      </c>
      <c r="U844" s="7">
        <f>IF($Y844="","",V844-T844)</f>
        <v/>
      </c>
      <c r="V844" s="7">
        <f>IF($Y844="","",O844+R844+M844)</f>
        <v/>
      </c>
      <c r="W844" s="7">
        <f>IF($Y844="","",V844-T844-K844)</f>
        <v/>
      </c>
      <c r="X844" s="12" t="n"/>
      <c r="Y844" s="13">
        <f>IF(ROWS($Y$2:$Y844)&lt;=MAX('Per Line'!$AI$2:$AI$8001),MATCH(ROWS($Y$2:$Y844),'Per Line'!$AI$2:$AI$8001,0),"")</f>
        <v/>
      </c>
    </row>
    <row r="845">
      <c r="A845" s="12" t="n"/>
      <c r="B845">
        <f>IF($Y845="","",INDEX('Per Line'!$F$2:$F$8001,$Y845)&amp;"")</f>
        <v/>
      </c>
      <c r="C845">
        <f>IF($Y845="","",INDEX('Per Line'!$D$2:$D$8001,$Y845)&amp;"")</f>
        <v/>
      </c>
      <c r="D845">
        <f>IF($Y845="","",INDEX('Per Line'!$B$2:$B$8001,$Y845))</f>
        <v/>
      </c>
      <c r="E845">
        <f>IF($Y845="","",INDEX('Per Line'!$C$2:$C$8001,$Y845)&amp;"")</f>
        <v/>
      </c>
      <c r="F845">
        <f>IF($Y845="","",INDEX('Per Line'!$G$2:$G$8001,$Y845)&amp;"")</f>
        <v/>
      </c>
      <c r="G845">
        <f>IF($Y845="","",INDEX('Per Line'!$L$2:$L$8001,$Y845)&amp;"")</f>
        <v/>
      </c>
      <c r="H845">
        <f>IF($Y845="","",INDEX('Per Line'!$M$2:$M$8001,$Y845)&amp;"")</f>
        <v/>
      </c>
      <c r="I845">
        <f>IF($Y845="","",INDEX('Per Line'!$N$2:$N$8001,$Y845)&amp;"")</f>
        <v/>
      </c>
      <c r="J845">
        <f>IF($Y845="","",INDEX('Per Line'!$Q$2:$Q$8001,$Y845))</f>
        <v/>
      </c>
      <c r="K845" s="7">
        <f>IF($Y845="","",J845*V845/100)</f>
        <v/>
      </c>
      <c r="L845">
        <f>IF($Y845="","",INDEX('Per Line'!$K$2:$K$8001,$Y845)&amp;"")</f>
        <v/>
      </c>
      <c r="M845" s="7">
        <f>IF($Y845="","",SUMIFS('Per Line'!$Y$2:$Y$8001,'Per Line'!$AG$2:$AG$8001,$B845&amp;"|"&amp;$C845,'Per Line'!$AK$2:$AK$8001,1))</f>
        <v/>
      </c>
      <c r="N845">
        <f>IF($Y845="","",Settings!$C$7)</f>
        <v/>
      </c>
      <c r="O845" s="7">
        <f>IF($Y845="","",SUMIFS('Per Line'!$Y$2:$Y$8001,'Per Line'!$AG$2:$AG$8001,$B845&amp;"|"&amp;$C845,'Per Line'!$AJ$2:$AJ$8001,0,'Per Line'!$AK$2:$AK$8001,0))</f>
        <v/>
      </c>
      <c r="P845" s="7">
        <f>IF($Y845="","",O845*N845)</f>
        <v/>
      </c>
      <c r="Q845">
        <f>IF($Y845="","",Settings!$C$6)</f>
        <v/>
      </c>
      <c r="R845" s="7">
        <f>IF($Y845="","",SUMIFS('Per Line'!$Y$2:$Y$8001,'Per Line'!$AG$2:$AG$8001,$B845&amp;"|"&amp;$C845,'Per Line'!$AJ$2:$AJ$8001,1,'Per Line'!$AK$2:$AK$8001,0))</f>
        <v/>
      </c>
      <c r="S845" s="7">
        <f>IF($Y845="","",R845*Q845)</f>
        <v/>
      </c>
      <c r="T845" s="7">
        <f>IF($Y845="","",S845+P845)</f>
        <v/>
      </c>
      <c r="U845" s="7">
        <f>IF($Y845="","",V845-T845)</f>
        <v/>
      </c>
      <c r="V845" s="7">
        <f>IF($Y845="","",O845+R845+M845)</f>
        <v/>
      </c>
      <c r="W845" s="7">
        <f>IF($Y845="","",V845-T845-K845)</f>
        <v/>
      </c>
      <c r="X845" s="12" t="n"/>
      <c r="Y845" s="13">
        <f>IF(ROWS($Y$2:$Y845)&lt;=MAX('Per Line'!$AI$2:$AI$8001),MATCH(ROWS($Y$2:$Y845),'Per Line'!$AI$2:$AI$8001,0),"")</f>
        <v/>
      </c>
    </row>
    <row r="846">
      <c r="A846" s="12" t="n"/>
      <c r="B846">
        <f>IF($Y846="","",INDEX('Per Line'!$F$2:$F$8001,$Y846)&amp;"")</f>
        <v/>
      </c>
      <c r="C846">
        <f>IF($Y846="","",INDEX('Per Line'!$D$2:$D$8001,$Y846)&amp;"")</f>
        <v/>
      </c>
      <c r="D846">
        <f>IF($Y846="","",INDEX('Per Line'!$B$2:$B$8001,$Y846))</f>
        <v/>
      </c>
      <c r="E846">
        <f>IF($Y846="","",INDEX('Per Line'!$C$2:$C$8001,$Y846)&amp;"")</f>
        <v/>
      </c>
      <c r="F846">
        <f>IF($Y846="","",INDEX('Per Line'!$G$2:$G$8001,$Y846)&amp;"")</f>
        <v/>
      </c>
      <c r="G846">
        <f>IF($Y846="","",INDEX('Per Line'!$L$2:$L$8001,$Y846)&amp;"")</f>
        <v/>
      </c>
      <c r="H846">
        <f>IF($Y846="","",INDEX('Per Line'!$M$2:$M$8001,$Y846)&amp;"")</f>
        <v/>
      </c>
      <c r="I846">
        <f>IF($Y846="","",INDEX('Per Line'!$N$2:$N$8001,$Y846)&amp;"")</f>
        <v/>
      </c>
      <c r="J846">
        <f>IF($Y846="","",INDEX('Per Line'!$Q$2:$Q$8001,$Y846))</f>
        <v/>
      </c>
      <c r="K846" s="7">
        <f>IF($Y846="","",J846*V846/100)</f>
        <v/>
      </c>
      <c r="L846">
        <f>IF($Y846="","",INDEX('Per Line'!$K$2:$K$8001,$Y846)&amp;"")</f>
        <v/>
      </c>
      <c r="M846" s="7">
        <f>IF($Y846="","",SUMIFS('Per Line'!$Y$2:$Y$8001,'Per Line'!$AG$2:$AG$8001,$B846&amp;"|"&amp;$C846,'Per Line'!$AK$2:$AK$8001,1))</f>
        <v/>
      </c>
      <c r="N846">
        <f>IF($Y846="","",Settings!$C$7)</f>
        <v/>
      </c>
      <c r="O846" s="7">
        <f>IF($Y846="","",SUMIFS('Per Line'!$Y$2:$Y$8001,'Per Line'!$AG$2:$AG$8001,$B846&amp;"|"&amp;$C846,'Per Line'!$AJ$2:$AJ$8001,0,'Per Line'!$AK$2:$AK$8001,0))</f>
        <v/>
      </c>
      <c r="P846" s="7">
        <f>IF($Y846="","",O846*N846)</f>
        <v/>
      </c>
      <c r="Q846">
        <f>IF($Y846="","",Settings!$C$6)</f>
        <v/>
      </c>
      <c r="R846" s="7">
        <f>IF($Y846="","",SUMIFS('Per Line'!$Y$2:$Y$8001,'Per Line'!$AG$2:$AG$8001,$B846&amp;"|"&amp;$C846,'Per Line'!$AJ$2:$AJ$8001,1,'Per Line'!$AK$2:$AK$8001,0))</f>
        <v/>
      </c>
      <c r="S846" s="7">
        <f>IF($Y846="","",R846*Q846)</f>
        <v/>
      </c>
      <c r="T846" s="7">
        <f>IF($Y846="","",S846+P846)</f>
        <v/>
      </c>
      <c r="U846" s="7">
        <f>IF($Y846="","",V846-T846)</f>
        <v/>
      </c>
      <c r="V846" s="7">
        <f>IF($Y846="","",O846+R846+M846)</f>
        <v/>
      </c>
      <c r="W846" s="7">
        <f>IF($Y846="","",V846-T846-K846)</f>
        <v/>
      </c>
      <c r="X846" s="12" t="n"/>
      <c r="Y846" s="13">
        <f>IF(ROWS($Y$2:$Y846)&lt;=MAX('Per Line'!$AI$2:$AI$8001),MATCH(ROWS($Y$2:$Y846),'Per Line'!$AI$2:$AI$8001,0),"")</f>
        <v/>
      </c>
    </row>
    <row r="847">
      <c r="A847" s="12" t="n"/>
      <c r="B847">
        <f>IF($Y847="","",INDEX('Per Line'!$F$2:$F$8001,$Y847)&amp;"")</f>
        <v/>
      </c>
      <c r="C847">
        <f>IF($Y847="","",INDEX('Per Line'!$D$2:$D$8001,$Y847)&amp;"")</f>
        <v/>
      </c>
      <c r="D847">
        <f>IF($Y847="","",INDEX('Per Line'!$B$2:$B$8001,$Y847))</f>
        <v/>
      </c>
      <c r="E847">
        <f>IF($Y847="","",INDEX('Per Line'!$C$2:$C$8001,$Y847)&amp;"")</f>
        <v/>
      </c>
      <c r="F847">
        <f>IF($Y847="","",INDEX('Per Line'!$G$2:$G$8001,$Y847)&amp;"")</f>
        <v/>
      </c>
      <c r="G847">
        <f>IF($Y847="","",INDEX('Per Line'!$L$2:$L$8001,$Y847)&amp;"")</f>
        <v/>
      </c>
      <c r="H847">
        <f>IF($Y847="","",INDEX('Per Line'!$M$2:$M$8001,$Y847)&amp;"")</f>
        <v/>
      </c>
      <c r="I847">
        <f>IF($Y847="","",INDEX('Per Line'!$N$2:$N$8001,$Y847)&amp;"")</f>
        <v/>
      </c>
      <c r="J847">
        <f>IF($Y847="","",INDEX('Per Line'!$Q$2:$Q$8001,$Y847))</f>
        <v/>
      </c>
      <c r="K847" s="7">
        <f>IF($Y847="","",J847*V847/100)</f>
        <v/>
      </c>
      <c r="L847">
        <f>IF($Y847="","",INDEX('Per Line'!$K$2:$K$8001,$Y847)&amp;"")</f>
        <v/>
      </c>
      <c r="M847" s="7">
        <f>IF($Y847="","",SUMIFS('Per Line'!$Y$2:$Y$8001,'Per Line'!$AG$2:$AG$8001,$B847&amp;"|"&amp;$C847,'Per Line'!$AK$2:$AK$8001,1))</f>
        <v/>
      </c>
      <c r="N847">
        <f>IF($Y847="","",Settings!$C$7)</f>
        <v/>
      </c>
      <c r="O847" s="7">
        <f>IF($Y847="","",SUMIFS('Per Line'!$Y$2:$Y$8001,'Per Line'!$AG$2:$AG$8001,$B847&amp;"|"&amp;$C847,'Per Line'!$AJ$2:$AJ$8001,0,'Per Line'!$AK$2:$AK$8001,0))</f>
        <v/>
      </c>
      <c r="P847" s="7">
        <f>IF($Y847="","",O847*N847)</f>
        <v/>
      </c>
      <c r="Q847">
        <f>IF($Y847="","",Settings!$C$6)</f>
        <v/>
      </c>
      <c r="R847" s="7">
        <f>IF($Y847="","",SUMIFS('Per Line'!$Y$2:$Y$8001,'Per Line'!$AG$2:$AG$8001,$B847&amp;"|"&amp;$C847,'Per Line'!$AJ$2:$AJ$8001,1,'Per Line'!$AK$2:$AK$8001,0))</f>
        <v/>
      </c>
      <c r="S847" s="7">
        <f>IF($Y847="","",R847*Q847)</f>
        <v/>
      </c>
      <c r="T847" s="7">
        <f>IF($Y847="","",S847+P847)</f>
        <v/>
      </c>
      <c r="U847" s="7">
        <f>IF($Y847="","",V847-T847)</f>
        <v/>
      </c>
      <c r="V847" s="7">
        <f>IF($Y847="","",O847+R847+M847)</f>
        <v/>
      </c>
      <c r="W847" s="7">
        <f>IF($Y847="","",V847-T847-K847)</f>
        <v/>
      </c>
      <c r="X847" s="12" t="n"/>
      <c r="Y847" s="13">
        <f>IF(ROWS($Y$2:$Y847)&lt;=MAX('Per Line'!$AI$2:$AI$8001),MATCH(ROWS($Y$2:$Y847),'Per Line'!$AI$2:$AI$8001,0),"")</f>
        <v/>
      </c>
    </row>
    <row r="848">
      <c r="A848" s="12" t="n"/>
      <c r="B848">
        <f>IF($Y848="","",INDEX('Per Line'!$F$2:$F$8001,$Y848)&amp;"")</f>
        <v/>
      </c>
      <c r="C848">
        <f>IF($Y848="","",INDEX('Per Line'!$D$2:$D$8001,$Y848)&amp;"")</f>
        <v/>
      </c>
      <c r="D848">
        <f>IF($Y848="","",INDEX('Per Line'!$B$2:$B$8001,$Y848))</f>
        <v/>
      </c>
      <c r="E848">
        <f>IF($Y848="","",INDEX('Per Line'!$C$2:$C$8001,$Y848)&amp;"")</f>
        <v/>
      </c>
      <c r="F848">
        <f>IF($Y848="","",INDEX('Per Line'!$G$2:$G$8001,$Y848)&amp;"")</f>
        <v/>
      </c>
      <c r="G848">
        <f>IF($Y848="","",INDEX('Per Line'!$L$2:$L$8001,$Y848)&amp;"")</f>
        <v/>
      </c>
      <c r="H848">
        <f>IF($Y848="","",INDEX('Per Line'!$M$2:$M$8001,$Y848)&amp;"")</f>
        <v/>
      </c>
      <c r="I848">
        <f>IF($Y848="","",INDEX('Per Line'!$N$2:$N$8001,$Y848)&amp;"")</f>
        <v/>
      </c>
      <c r="J848">
        <f>IF($Y848="","",INDEX('Per Line'!$Q$2:$Q$8001,$Y848))</f>
        <v/>
      </c>
      <c r="K848" s="7">
        <f>IF($Y848="","",J848*V848/100)</f>
        <v/>
      </c>
      <c r="L848">
        <f>IF($Y848="","",INDEX('Per Line'!$K$2:$K$8001,$Y848)&amp;"")</f>
        <v/>
      </c>
      <c r="M848" s="7">
        <f>IF($Y848="","",SUMIFS('Per Line'!$Y$2:$Y$8001,'Per Line'!$AG$2:$AG$8001,$B848&amp;"|"&amp;$C848,'Per Line'!$AK$2:$AK$8001,1))</f>
        <v/>
      </c>
      <c r="N848">
        <f>IF($Y848="","",Settings!$C$7)</f>
        <v/>
      </c>
      <c r="O848" s="7">
        <f>IF($Y848="","",SUMIFS('Per Line'!$Y$2:$Y$8001,'Per Line'!$AG$2:$AG$8001,$B848&amp;"|"&amp;$C848,'Per Line'!$AJ$2:$AJ$8001,0,'Per Line'!$AK$2:$AK$8001,0))</f>
        <v/>
      </c>
      <c r="P848" s="7">
        <f>IF($Y848="","",O848*N848)</f>
        <v/>
      </c>
      <c r="Q848">
        <f>IF($Y848="","",Settings!$C$6)</f>
        <v/>
      </c>
      <c r="R848" s="7">
        <f>IF($Y848="","",SUMIFS('Per Line'!$Y$2:$Y$8001,'Per Line'!$AG$2:$AG$8001,$B848&amp;"|"&amp;$C848,'Per Line'!$AJ$2:$AJ$8001,1,'Per Line'!$AK$2:$AK$8001,0))</f>
        <v/>
      </c>
      <c r="S848" s="7">
        <f>IF($Y848="","",R848*Q848)</f>
        <v/>
      </c>
      <c r="T848" s="7">
        <f>IF($Y848="","",S848+P848)</f>
        <v/>
      </c>
      <c r="U848" s="7">
        <f>IF($Y848="","",V848-T848)</f>
        <v/>
      </c>
      <c r="V848" s="7">
        <f>IF($Y848="","",O848+R848+M848)</f>
        <v/>
      </c>
      <c r="W848" s="7">
        <f>IF($Y848="","",V848-T848-K848)</f>
        <v/>
      </c>
      <c r="X848" s="12" t="n"/>
      <c r="Y848" s="13">
        <f>IF(ROWS($Y$2:$Y848)&lt;=MAX('Per Line'!$AI$2:$AI$8001),MATCH(ROWS($Y$2:$Y848),'Per Line'!$AI$2:$AI$8001,0),"")</f>
        <v/>
      </c>
    </row>
    <row r="849">
      <c r="A849" s="12" t="n"/>
      <c r="B849">
        <f>IF($Y849="","",INDEX('Per Line'!$F$2:$F$8001,$Y849)&amp;"")</f>
        <v/>
      </c>
      <c r="C849">
        <f>IF($Y849="","",INDEX('Per Line'!$D$2:$D$8001,$Y849)&amp;"")</f>
        <v/>
      </c>
      <c r="D849">
        <f>IF($Y849="","",INDEX('Per Line'!$B$2:$B$8001,$Y849))</f>
        <v/>
      </c>
      <c r="E849">
        <f>IF($Y849="","",INDEX('Per Line'!$C$2:$C$8001,$Y849)&amp;"")</f>
        <v/>
      </c>
      <c r="F849">
        <f>IF($Y849="","",INDEX('Per Line'!$G$2:$G$8001,$Y849)&amp;"")</f>
        <v/>
      </c>
      <c r="G849">
        <f>IF($Y849="","",INDEX('Per Line'!$L$2:$L$8001,$Y849)&amp;"")</f>
        <v/>
      </c>
      <c r="H849">
        <f>IF($Y849="","",INDEX('Per Line'!$M$2:$M$8001,$Y849)&amp;"")</f>
        <v/>
      </c>
      <c r="I849">
        <f>IF($Y849="","",INDEX('Per Line'!$N$2:$N$8001,$Y849)&amp;"")</f>
        <v/>
      </c>
      <c r="J849">
        <f>IF($Y849="","",INDEX('Per Line'!$Q$2:$Q$8001,$Y849))</f>
        <v/>
      </c>
      <c r="K849" s="7">
        <f>IF($Y849="","",J849*V849/100)</f>
        <v/>
      </c>
      <c r="L849">
        <f>IF($Y849="","",INDEX('Per Line'!$K$2:$K$8001,$Y849)&amp;"")</f>
        <v/>
      </c>
      <c r="M849" s="7">
        <f>IF($Y849="","",SUMIFS('Per Line'!$Y$2:$Y$8001,'Per Line'!$AG$2:$AG$8001,$B849&amp;"|"&amp;$C849,'Per Line'!$AK$2:$AK$8001,1))</f>
        <v/>
      </c>
      <c r="N849">
        <f>IF($Y849="","",Settings!$C$7)</f>
        <v/>
      </c>
      <c r="O849" s="7">
        <f>IF($Y849="","",SUMIFS('Per Line'!$Y$2:$Y$8001,'Per Line'!$AG$2:$AG$8001,$B849&amp;"|"&amp;$C849,'Per Line'!$AJ$2:$AJ$8001,0,'Per Line'!$AK$2:$AK$8001,0))</f>
        <v/>
      </c>
      <c r="P849" s="7">
        <f>IF($Y849="","",O849*N849)</f>
        <v/>
      </c>
      <c r="Q849">
        <f>IF($Y849="","",Settings!$C$6)</f>
        <v/>
      </c>
      <c r="R849" s="7">
        <f>IF($Y849="","",SUMIFS('Per Line'!$Y$2:$Y$8001,'Per Line'!$AG$2:$AG$8001,$B849&amp;"|"&amp;$C849,'Per Line'!$AJ$2:$AJ$8001,1,'Per Line'!$AK$2:$AK$8001,0))</f>
        <v/>
      </c>
      <c r="S849" s="7">
        <f>IF($Y849="","",R849*Q849)</f>
        <v/>
      </c>
      <c r="T849" s="7">
        <f>IF($Y849="","",S849+P849)</f>
        <v/>
      </c>
      <c r="U849" s="7">
        <f>IF($Y849="","",V849-T849)</f>
        <v/>
      </c>
      <c r="V849" s="7">
        <f>IF($Y849="","",O849+R849+M849)</f>
        <v/>
      </c>
      <c r="W849" s="7">
        <f>IF($Y849="","",V849-T849-K849)</f>
        <v/>
      </c>
      <c r="X849" s="12" t="n"/>
      <c r="Y849" s="13">
        <f>IF(ROWS($Y$2:$Y849)&lt;=MAX('Per Line'!$AI$2:$AI$8001),MATCH(ROWS($Y$2:$Y849),'Per Line'!$AI$2:$AI$8001,0),"")</f>
        <v/>
      </c>
    </row>
    <row r="850">
      <c r="A850" s="12" t="n"/>
      <c r="B850">
        <f>IF($Y850="","",INDEX('Per Line'!$F$2:$F$8001,$Y850)&amp;"")</f>
        <v/>
      </c>
      <c r="C850">
        <f>IF($Y850="","",INDEX('Per Line'!$D$2:$D$8001,$Y850)&amp;"")</f>
        <v/>
      </c>
      <c r="D850">
        <f>IF($Y850="","",INDEX('Per Line'!$B$2:$B$8001,$Y850))</f>
        <v/>
      </c>
      <c r="E850">
        <f>IF($Y850="","",INDEX('Per Line'!$C$2:$C$8001,$Y850)&amp;"")</f>
        <v/>
      </c>
      <c r="F850">
        <f>IF($Y850="","",INDEX('Per Line'!$G$2:$G$8001,$Y850)&amp;"")</f>
        <v/>
      </c>
      <c r="G850">
        <f>IF($Y850="","",INDEX('Per Line'!$L$2:$L$8001,$Y850)&amp;"")</f>
        <v/>
      </c>
      <c r="H850">
        <f>IF($Y850="","",INDEX('Per Line'!$M$2:$M$8001,$Y850)&amp;"")</f>
        <v/>
      </c>
      <c r="I850">
        <f>IF($Y850="","",INDEX('Per Line'!$N$2:$N$8001,$Y850)&amp;"")</f>
        <v/>
      </c>
      <c r="J850">
        <f>IF($Y850="","",INDEX('Per Line'!$Q$2:$Q$8001,$Y850))</f>
        <v/>
      </c>
      <c r="K850" s="7">
        <f>IF($Y850="","",J850*V850/100)</f>
        <v/>
      </c>
      <c r="L850">
        <f>IF($Y850="","",INDEX('Per Line'!$K$2:$K$8001,$Y850)&amp;"")</f>
        <v/>
      </c>
      <c r="M850" s="7">
        <f>IF($Y850="","",SUMIFS('Per Line'!$Y$2:$Y$8001,'Per Line'!$AG$2:$AG$8001,$B850&amp;"|"&amp;$C850,'Per Line'!$AK$2:$AK$8001,1))</f>
        <v/>
      </c>
      <c r="N850">
        <f>IF($Y850="","",Settings!$C$7)</f>
        <v/>
      </c>
      <c r="O850" s="7">
        <f>IF($Y850="","",SUMIFS('Per Line'!$Y$2:$Y$8001,'Per Line'!$AG$2:$AG$8001,$B850&amp;"|"&amp;$C850,'Per Line'!$AJ$2:$AJ$8001,0,'Per Line'!$AK$2:$AK$8001,0))</f>
        <v/>
      </c>
      <c r="P850" s="7">
        <f>IF($Y850="","",O850*N850)</f>
        <v/>
      </c>
      <c r="Q850">
        <f>IF($Y850="","",Settings!$C$6)</f>
        <v/>
      </c>
      <c r="R850" s="7">
        <f>IF($Y850="","",SUMIFS('Per Line'!$Y$2:$Y$8001,'Per Line'!$AG$2:$AG$8001,$B850&amp;"|"&amp;$C850,'Per Line'!$AJ$2:$AJ$8001,1,'Per Line'!$AK$2:$AK$8001,0))</f>
        <v/>
      </c>
      <c r="S850" s="7">
        <f>IF($Y850="","",R850*Q850)</f>
        <v/>
      </c>
      <c r="T850" s="7">
        <f>IF($Y850="","",S850+P850)</f>
        <v/>
      </c>
      <c r="U850" s="7">
        <f>IF($Y850="","",V850-T850)</f>
        <v/>
      </c>
      <c r="V850" s="7">
        <f>IF($Y850="","",O850+R850+M850)</f>
        <v/>
      </c>
      <c r="W850" s="7">
        <f>IF($Y850="","",V850-T850-K850)</f>
        <v/>
      </c>
      <c r="X850" s="12" t="n"/>
      <c r="Y850" s="13">
        <f>IF(ROWS($Y$2:$Y850)&lt;=MAX('Per Line'!$AI$2:$AI$8001),MATCH(ROWS($Y$2:$Y850),'Per Line'!$AI$2:$AI$8001,0),"")</f>
        <v/>
      </c>
    </row>
    <row r="851">
      <c r="A851" s="12" t="n"/>
      <c r="B851">
        <f>IF($Y851="","",INDEX('Per Line'!$F$2:$F$8001,$Y851)&amp;"")</f>
        <v/>
      </c>
      <c r="C851">
        <f>IF($Y851="","",INDEX('Per Line'!$D$2:$D$8001,$Y851)&amp;"")</f>
        <v/>
      </c>
      <c r="D851">
        <f>IF($Y851="","",INDEX('Per Line'!$B$2:$B$8001,$Y851))</f>
        <v/>
      </c>
      <c r="E851">
        <f>IF($Y851="","",INDEX('Per Line'!$C$2:$C$8001,$Y851)&amp;"")</f>
        <v/>
      </c>
      <c r="F851">
        <f>IF($Y851="","",INDEX('Per Line'!$G$2:$G$8001,$Y851)&amp;"")</f>
        <v/>
      </c>
      <c r="G851">
        <f>IF($Y851="","",INDEX('Per Line'!$L$2:$L$8001,$Y851)&amp;"")</f>
        <v/>
      </c>
      <c r="H851">
        <f>IF($Y851="","",INDEX('Per Line'!$M$2:$M$8001,$Y851)&amp;"")</f>
        <v/>
      </c>
      <c r="I851">
        <f>IF($Y851="","",INDEX('Per Line'!$N$2:$N$8001,$Y851)&amp;"")</f>
        <v/>
      </c>
      <c r="J851">
        <f>IF($Y851="","",INDEX('Per Line'!$Q$2:$Q$8001,$Y851))</f>
        <v/>
      </c>
      <c r="K851" s="7">
        <f>IF($Y851="","",J851*V851/100)</f>
        <v/>
      </c>
      <c r="L851">
        <f>IF($Y851="","",INDEX('Per Line'!$K$2:$K$8001,$Y851)&amp;"")</f>
        <v/>
      </c>
      <c r="M851" s="7">
        <f>IF($Y851="","",SUMIFS('Per Line'!$Y$2:$Y$8001,'Per Line'!$AG$2:$AG$8001,$B851&amp;"|"&amp;$C851,'Per Line'!$AK$2:$AK$8001,1))</f>
        <v/>
      </c>
      <c r="N851">
        <f>IF($Y851="","",Settings!$C$7)</f>
        <v/>
      </c>
      <c r="O851" s="7">
        <f>IF($Y851="","",SUMIFS('Per Line'!$Y$2:$Y$8001,'Per Line'!$AG$2:$AG$8001,$B851&amp;"|"&amp;$C851,'Per Line'!$AJ$2:$AJ$8001,0,'Per Line'!$AK$2:$AK$8001,0))</f>
        <v/>
      </c>
      <c r="P851" s="7">
        <f>IF($Y851="","",O851*N851)</f>
        <v/>
      </c>
      <c r="Q851">
        <f>IF($Y851="","",Settings!$C$6)</f>
        <v/>
      </c>
      <c r="R851" s="7">
        <f>IF($Y851="","",SUMIFS('Per Line'!$Y$2:$Y$8001,'Per Line'!$AG$2:$AG$8001,$B851&amp;"|"&amp;$C851,'Per Line'!$AJ$2:$AJ$8001,1,'Per Line'!$AK$2:$AK$8001,0))</f>
        <v/>
      </c>
      <c r="S851" s="7">
        <f>IF($Y851="","",R851*Q851)</f>
        <v/>
      </c>
      <c r="T851" s="7">
        <f>IF($Y851="","",S851+P851)</f>
        <v/>
      </c>
      <c r="U851" s="7">
        <f>IF($Y851="","",V851-T851)</f>
        <v/>
      </c>
      <c r="V851" s="7">
        <f>IF($Y851="","",O851+R851+M851)</f>
        <v/>
      </c>
      <c r="W851" s="7">
        <f>IF($Y851="","",V851-T851-K851)</f>
        <v/>
      </c>
      <c r="X851" s="12" t="n"/>
      <c r="Y851" s="13">
        <f>IF(ROWS($Y$2:$Y851)&lt;=MAX('Per Line'!$AI$2:$AI$8001),MATCH(ROWS($Y$2:$Y851),'Per Line'!$AI$2:$AI$8001,0),"")</f>
        <v/>
      </c>
    </row>
    <row r="852">
      <c r="A852" s="12" t="n"/>
      <c r="B852">
        <f>IF($Y852="","",INDEX('Per Line'!$F$2:$F$8001,$Y852)&amp;"")</f>
        <v/>
      </c>
      <c r="C852">
        <f>IF($Y852="","",INDEX('Per Line'!$D$2:$D$8001,$Y852)&amp;"")</f>
        <v/>
      </c>
      <c r="D852">
        <f>IF($Y852="","",INDEX('Per Line'!$B$2:$B$8001,$Y852))</f>
        <v/>
      </c>
      <c r="E852">
        <f>IF($Y852="","",INDEX('Per Line'!$C$2:$C$8001,$Y852)&amp;"")</f>
        <v/>
      </c>
      <c r="F852">
        <f>IF($Y852="","",INDEX('Per Line'!$G$2:$G$8001,$Y852)&amp;"")</f>
        <v/>
      </c>
      <c r="G852">
        <f>IF($Y852="","",INDEX('Per Line'!$L$2:$L$8001,$Y852)&amp;"")</f>
        <v/>
      </c>
      <c r="H852">
        <f>IF($Y852="","",INDEX('Per Line'!$M$2:$M$8001,$Y852)&amp;"")</f>
        <v/>
      </c>
      <c r="I852">
        <f>IF($Y852="","",INDEX('Per Line'!$N$2:$N$8001,$Y852)&amp;"")</f>
        <v/>
      </c>
      <c r="J852">
        <f>IF($Y852="","",INDEX('Per Line'!$Q$2:$Q$8001,$Y852))</f>
        <v/>
      </c>
      <c r="K852" s="7">
        <f>IF($Y852="","",J852*V852/100)</f>
        <v/>
      </c>
      <c r="L852">
        <f>IF($Y852="","",INDEX('Per Line'!$K$2:$K$8001,$Y852)&amp;"")</f>
        <v/>
      </c>
      <c r="M852" s="7">
        <f>IF($Y852="","",SUMIFS('Per Line'!$Y$2:$Y$8001,'Per Line'!$AG$2:$AG$8001,$B852&amp;"|"&amp;$C852,'Per Line'!$AK$2:$AK$8001,1))</f>
        <v/>
      </c>
      <c r="N852">
        <f>IF($Y852="","",Settings!$C$7)</f>
        <v/>
      </c>
      <c r="O852" s="7">
        <f>IF($Y852="","",SUMIFS('Per Line'!$Y$2:$Y$8001,'Per Line'!$AG$2:$AG$8001,$B852&amp;"|"&amp;$C852,'Per Line'!$AJ$2:$AJ$8001,0,'Per Line'!$AK$2:$AK$8001,0))</f>
        <v/>
      </c>
      <c r="P852" s="7">
        <f>IF($Y852="","",O852*N852)</f>
        <v/>
      </c>
      <c r="Q852">
        <f>IF($Y852="","",Settings!$C$6)</f>
        <v/>
      </c>
      <c r="R852" s="7">
        <f>IF($Y852="","",SUMIFS('Per Line'!$Y$2:$Y$8001,'Per Line'!$AG$2:$AG$8001,$B852&amp;"|"&amp;$C852,'Per Line'!$AJ$2:$AJ$8001,1,'Per Line'!$AK$2:$AK$8001,0))</f>
        <v/>
      </c>
      <c r="S852" s="7">
        <f>IF($Y852="","",R852*Q852)</f>
        <v/>
      </c>
      <c r="T852" s="7">
        <f>IF($Y852="","",S852+P852)</f>
        <v/>
      </c>
      <c r="U852" s="7">
        <f>IF($Y852="","",V852-T852)</f>
        <v/>
      </c>
      <c r="V852" s="7">
        <f>IF($Y852="","",O852+R852+M852)</f>
        <v/>
      </c>
      <c r="W852" s="7">
        <f>IF($Y852="","",V852-T852-K852)</f>
        <v/>
      </c>
      <c r="X852" s="12" t="n"/>
      <c r="Y852" s="13">
        <f>IF(ROWS($Y$2:$Y852)&lt;=MAX('Per Line'!$AI$2:$AI$8001),MATCH(ROWS($Y$2:$Y852),'Per Line'!$AI$2:$AI$8001,0),"")</f>
        <v/>
      </c>
    </row>
    <row r="853">
      <c r="A853" s="12" t="n"/>
      <c r="B853">
        <f>IF($Y853="","",INDEX('Per Line'!$F$2:$F$8001,$Y853)&amp;"")</f>
        <v/>
      </c>
      <c r="C853">
        <f>IF($Y853="","",INDEX('Per Line'!$D$2:$D$8001,$Y853)&amp;"")</f>
        <v/>
      </c>
      <c r="D853">
        <f>IF($Y853="","",INDEX('Per Line'!$B$2:$B$8001,$Y853))</f>
        <v/>
      </c>
      <c r="E853">
        <f>IF($Y853="","",INDEX('Per Line'!$C$2:$C$8001,$Y853)&amp;"")</f>
        <v/>
      </c>
      <c r="F853">
        <f>IF($Y853="","",INDEX('Per Line'!$G$2:$G$8001,$Y853)&amp;"")</f>
        <v/>
      </c>
      <c r="G853">
        <f>IF($Y853="","",INDEX('Per Line'!$L$2:$L$8001,$Y853)&amp;"")</f>
        <v/>
      </c>
      <c r="H853">
        <f>IF($Y853="","",INDEX('Per Line'!$M$2:$M$8001,$Y853)&amp;"")</f>
        <v/>
      </c>
      <c r="I853">
        <f>IF($Y853="","",INDEX('Per Line'!$N$2:$N$8001,$Y853)&amp;"")</f>
        <v/>
      </c>
      <c r="J853">
        <f>IF($Y853="","",INDEX('Per Line'!$Q$2:$Q$8001,$Y853))</f>
        <v/>
      </c>
      <c r="K853" s="7">
        <f>IF($Y853="","",J853*V853/100)</f>
        <v/>
      </c>
      <c r="L853">
        <f>IF($Y853="","",INDEX('Per Line'!$K$2:$K$8001,$Y853)&amp;"")</f>
        <v/>
      </c>
      <c r="M853" s="7">
        <f>IF($Y853="","",SUMIFS('Per Line'!$Y$2:$Y$8001,'Per Line'!$AG$2:$AG$8001,$B853&amp;"|"&amp;$C853,'Per Line'!$AK$2:$AK$8001,1))</f>
        <v/>
      </c>
      <c r="N853">
        <f>IF($Y853="","",Settings!$C$7)</f>
        <v/>
      </c>
      <c r="O853" s="7">
        <f>IF($Y853="","",SUMIFS('Per Line'!$Y$2:$Y$8001,'Per Line'!$AG$2:$AG$8001,$B853&amp;"|"&amp;$C853,'Per Line'!$AJ$2:$AJ$8001,0,'Per Line'!$AK$2:$AK$8001,0))</f>
        <v/>
      </c>
      <c r="P853" s="7">
        <f>IF($Y853="","",O853*N853)</f>
        <v/>
      </c>
      <c r="Q853">
        <f>IF($Y853="","",Settings!$C$6)</f>
        <v/>
      </c>
      <c r="R853" s="7">
        <f>IF($Y853="","",SUMIFS('Per Line'!$Y$2:$Y$8001,'Per Line'!$AG$2:$AG$8001,$B853&amp;"|"&amp;$C853,'Per Line'!$AJ$2:$AJ$8001,1,'Per Line'!$AK$2:$AK$8001,0))</f>
        <v/>
      </c>
      <c r="S853" s="7">
        <f>IF($Y853="","",R853*Q853)</f>
        <v/>
      </c>
      <c r="T853" s="7">
        <f>IF($Y853="","",S853+P853)</f>
        <v/>
      </c>
      <c r="U853" s="7">
        <f>IF($Y853="","",V853-T853)</f>
        <v/>
      </c>
      <c r="V853" s="7">
        <f>IF($Y853="","",O853+R853+M853)</f>
        <v/>
      </c>
      <c r="W853" s="7">
        <f>IF($Y853="","",V853-T853-K853)</f>
        <v/>
      </c>
      <c r="X853" s="12" t="n"/>
      <c r="Y853" s="13">
        <f>IF(ROWS($Y$2:$Y853)&lt;=MAX('Per Line'!$AI$2:$AI$8001),MATCH(ROWS($Y$2:$Y853),'Per Line'!$AI$2:$AI$8001,0),"")</f>
        <v/>
      </c>
    </row>
    <row r="854">
      <c r="A854" s="12" t="n"/>
      <c r="B854">
        <f>IF($Y854="","",INDEX('Per Line'!$F$2:$F$8001,$Y854)&amp;"")</f>
        <v/>
      </c>
      <c r="C854">
        <f>IF($Y854="","",INDEX('Per Line'!$D$2:$D$8001,$Y854)&amp;"")</f>
        <v/>
      </c>
      <c r="D854">
        <f>IF($Y854="","",INDEX('Per Line'!$B$2:$B$8001,$Y854))</f>
        <v/>
      </c>
      <c r="E854">
        <f>IF($Y854="","",INDEX('Per Line'!$C$2:$C$8001,$Y854)&amp;"")</f>
        <v/>
      </c>
      <c r="F854">
        <f>IF($Y854="","",INDEX('Per Line'!$G$2:$G$8001,$Y854)&amp;"")</f>
        <v/>
      </c>
      <c r="G854">
        <f>IF($Y854="","",INDEX('Per Line'!$L$2:$L$8001,$Y854)&amp;"")</f>
        <v/>
      </c>
      <c r="H854">
        <f>IF($Y854="","",INDEX('Per Line'!$M$2:$M$8001,$Y854)&amp;"")</f>
        <v/>
      </c>
      <c r="I854">
        <f>IF($Y854="","",INDEX('Per Line'!$N$2:$N$8001,$Y854)&amp;"")</f>
        <v/>
      </c>
      <c r="J854">
        <f>IF($Y854="","",INDEX('Per Line'!$Q$2:$Q$8001,$Y854))</f>
        <v/>
      </c>
      <c r="K854" s="7">
        <f>IF($Y854="","",J854*V854/100)</f>
        <v/>
      </c>
      <c r="L854">
        <f>IF($Y854="","",INDEX('Per Line'!$K$2:$K$8001,$Y854)&amp;"")</f>
        <v/>
      </c>
      <c r="M854" s="7">
        <f>IF($Y854="","",SUMIFS('Per Line'!$Y$2:$Y$8001,'Per Line'!$AG$2:$AG$8001,$B854&amp;"|"&amp;$C854,'Per Line'!$AK$2:$AK$8001,1))</f>
        <v/>
      </c>
      <c r="N854">
        <f>IF($Y854="","",Settings!$C$7)</f>
        <v/>
      </c>
      <c r="O854" s="7">
        <f>IF($Y854="","",SUMIFS('Per Line'!$Y$2:$Y$8001,'Per Line'!$AG$2:$AG$8001,$B854&amp;"|"&amp;$C854,'Per Line'!$AJ$2:$AJ$8001,0,'Per Line'!$AK$2:$AK$8001,0))</f>
        <v/>
      </c>
      <c r="P854" s="7">
        <f>IF($Y854="","",O854*N854)</f>
        <v/>
      </c>
      <c r="Q854">
        <f>IF($Y854="","",Settings!$C$6)</f>
        <v/>
      </c>
      <c r="R854" s="7">
        <f>IF($Y854="","",SUMIFS('Per Line'!$Y$2:$Y$8001,'Per Line'!$AG$2:$AG$8001,$B854&amp;"|"&amp;$C854,'Per Line'!$AJ$2:$AJ$8001,1,'Per Line'!$AK$2:$AK$8001,0))</f>
        <v/>
      </c>
      <c r="S854" s="7">
        <f>IF($Y854="","",R854*Q854)</f>
        <v/>
      </c>
      <c r="T854" s="7">
        <f>IF($Y854="","",S854+P854)</f>
        <v/>
      </c>
      <c r="U854" s="7">
        <f>IF($Y854="","",V854-T854)</f>
        <v/>
      </c>
      <c r="V854" s="7">
        <f>IF($Y854="","",O854+R854+M854)</f>
        <v/>
      </c>
      <c r="W854" s="7">
        <f>IF($Y854="","",V854-T854-K854)</f>
        <v/>
      </c>
      <c r="X854" s="12" t="n"/>
      <c r="Y854" s="13">
        <f>IF(ROWS($Y$2:$Y854)&lt;=MAX('Per Line'!$AI$2:$AI$8001),MATCH(ROWS($Y$2:$Y854),'Per Line'!$AI$2:$AI$8001,0),"")</f>
        <v/>
      </c>
    </row>
    <row r="855">
      <c r="A855" s="12" t="n"/>
      <c r="B855">
        <f>IF($Y855="","",INDEX('Per Line'!$F$2:$F$8001,$Y855)&amp;"")</f>
        <v/>
      </c>
      <c r="C855">
        <f>IF($Y855="","",INDEX('Per Line'!$D$2:$D$8001,$Y855)&amp;"")</f>
        <v/>
      </c>
      <c r="D855">
        <f>IF($Y855="","",INDEX('Per Line'!$B$2:$B$8001,$Y855))</f>
        <v/>
      </c>
      <c r="E855">
        <f>IF($Y855="","",INDEX('Per Line'!$C$2:$C$8001,$Y855)&amp;"")</f>
        <v/>
      </c>
      <c r="F855">
        <f>IF($Y855="","",INDEX('Per Line'!$G$2:$G$8001,$Y855)&amp;"")</f>
        <v/>
      </c>
      <c r="G855">
        <f>IF($Y855="","",INDEX('Per Line'!$L$2:$L$8001,$Y855)&amp;"")</f>
        <v/>
      </c>
      <c r="H855">
        <f>IF($Y855="","",INDEX('Per Line'!$M$2:$M$8001,$Y855)&amp;"")</f>
        <v/>
      </c>
      <c r="I855">
        <f>IF($Y855="","",INDEX('Per Line'!$N$2:$N$8001,$Y855)&amp;"")</f>
        <v/>
      </c>
      <c r="J855">
        <f>IF($Y855="","",INDEX('Per Line'!$Q$2:$Q$8001,$Y855))</f>
        <v/>
      </c>
      <c r="K855" s="7">
        <f>IF($Y855="","",J855*V855/100)</f>
        <v/>
      </c>
      <c r="L855">
        <f>IF($Y855="","",INDEX('Per Line'!$K$2:$K$8001,$Y855)&amp;"")</f>
        <v/>
      </c>
      <c r="M855" s="7">
        <f>IF($Y855="","",SUMIFS('Per Line'!$Y$2:$Y$8001,'Per Line'!$AG$2:$AG$8001,$B855&amp;"|"&amp;$C855,'Per Line'!$AK$2:$AK$8001,1))</f>
        <v/>
      </c>
      <c r="N855">
        <f>IF($Y855="","",Settings!$C$7)</f>
        <v/>
      </c>
      <c r="O855" s="7">
        <f>IF($Y855="","",SUMIFS('Per Line'!$Y$2:$Y$8001,'Per Line'!$AG$2:$AG$8001,$B855&amp;"|"&amp;$C855,'Per Line'!$AJ$2:$AJ$8001,0,'Per Line'!$AK$2:$AK$8001,0))</f>
        <v/>
      </c>
      <c r="P855" s="7">
        <f>IF($Y855="","",O855*N855)</f>
        <v/>
      </c>
      <c r="Q855">
        <f>IF($Y855="","",Settings!$C$6)</f>
        <v/>
      </c>
      <c r="R855" s="7">
        <f>IF($Y855="","",SUMIFS('Per Line'!$Y$2:$Y$8001,'Per Line'!$AG$2:$AG$8001,$B855&amp;"|"&amp;$C855,'Per Line'!$AJ$2:$AJ$8001,1,'Per Line'!$AK$2:$AK$8001,0))</f>
        <v/>
      </c>
      <c r="S855" s="7">
        <f>IF($Y855="","",R855*Q855)</f>
        <v/>
      </c>
      <c r="T855" s="7">
        <f>IF($Y855="","",S855+P855)</f>
        <v/>
      </c>
      <c r="U855" s="7">
        <f>IF($Y855="","",V855-T855)</f>
        <v/>
      </c>
      <c r="V855" s="7">
        <f>IF($Y855="","",O855+R855+M855)</f>
        <v/>
      </c>
      <c r="W855" s="7">
        <f>IF($Y855="","",V855-T855-K855)</f>
        <v/>
      </c>
      <c r="X855" s="12" t="n"/>
      <c r="Y855" s="13">
        <f>IF(ROWS($Y$2:$Y855)&lt;=MAX('Per Line'!$AI$2:$AI$8001),MATCH(ROWS($Y$2:$Y855),'Per Line'!$AI$2:$AI$8001,0),"")</f>
        <v/>
      </c>
    </row>
    <row r="856">
      <c r="A856" s="12" t="n"/>
      <c r="B856">
        <f>IF($Y856="","",INDEX('Per Line'!$F$2:$F$8001,$Y856)&amp;"")</f>
        <v/>
      </c>
      <c r="C856">
        <f>IF($Y856="","",INDEX('Per Line'!$D$2:$D$8001,$Y856)&amp;"")</f>
        <v/>
      </c>
      <c r="D856">
        <f>IF($Y856="","",INDEX('Per Line'!$B$2:$B$8001,$Y856))</f>
        <v/>
      </c>
      <c r="E856">
        <f>IF($Y856="","",INDEX('Per Line'!$C$2:$C$8001,$Y856)&amp;"")</f>
        <v/>
      </c>
      <c r="F856">
        <f>IF($Y856="","",INDEX('Per Line'!$G$2:$G$8001,$Y856)&amp;"")</f>
        <v/>
      </c>
      <c r="G856">
        <f>IF($Y856="","",INDEX('Per Line'!$L$2:$L$8001,$Y856)&amp;"")</f>
        <v/>
      </c>
      <c r="H856">
        <f>IF($Y856="","",INDEX('Per Line'!$M$2:$M$8001,$Y856)&amp;"")</f>
        <v/>
      </c>
      <c r="I856">
        <f>IF($Y856="","",INDEX('Per Line'!$N$2:$N$8001,$Y856)&amp;"")</f>
        <v/>
      </c>
      <c r="J856">
        <f>IF($Y856="","",INDEX('Per Line'!$Q$2:$Q$8001,$Y856))</f>
        <v/>
      </c>
      <c r="K856" s="7">
        <f>IF($Y856="","",J856*V856/100)</f>
        <v/>
      </c>
      <c r="L856">
        <f>IF($Y856="","",INDEX('Per Line'!$K$2:$K$8001,$Y856)&amp;"")</f>
        <v/>
      </c>
      <c r="M856" s="7">
        <f>IF($Y856="","",SUMIFS('Per Line'!$Y$2:$Y$8001,'Per Line'!$AG$2:$AG$8001,$B856&amp;"|"&amp;$C856,'Per Line'!$AK$2:$AK$8001,1))</f>
        <v/>
      </c>
      <c r="N856">
        <f>IF($Y856="","",Settings!$C$7)</f>
        <v/>
      </c>
      <c r="O856" s="7">
        <f>IF($Y856="","",SUMIFS('Per Line'!$Y$2:$Y$8001,'Per Line'!$AG$2:$AG$8001,$B856&amp;"|"&amp;$C856,'Per Line'!$AJ$2:$AJ$8001,0,'Per Line'!$AK$2:$AK$8001,0))</f>
        <v/>
      </c>
      <c r="P856" s="7">
        <f>IF($Y856="","",O856*N856)</f>
        <v/>
      </c>
      <c r="Q856">
        <f>IF($Y856="","",Settings!$C$6)</f>
        <v/>
      </c>
      <c r="R856" s="7">
        <f>IF($Y856="","",SUMIFS('Per Line'!$Y$2:$Y$8001,'Per Line'!$AG$2:$AG$8001,$B856&amp;"|"&amp;$C856,'Per Line'!$AJ$2:$AJ$8001,1,'Per Line'!$AK$2:$AK$8001,0))</f>
        <v/>
      </c>
      <c r="S856" s="7">
        <f>IF($Y856="","",R856*Q856)</f>
        <v/>
      </c>
      <c r="T856" s="7">
        <f>IF($Y856="","",S856+P856)</f>
        <v/>
      </c>
      <c r="U856" s="7">
        <f>IF($Y856="","",V856-T856)</f>
        <v/>
      </c>
      <c r="V856" s="7">
        <f>IF($Y856="","",O856+R856+M856)</f>
        <v/>
      </c>
      <c r="W856" s="7">
        <f>IF($Y856="","",V856-T856-K856)</f>
        <v/>
      </c>
      <c r="X856" s="12" t="n"/>
      <c r="Y856" s="13">
        <f>IF(ROWS($Y$2:$Y856)&lt;=MAX('Per Line'!$AI$2:$AI$8001),MATCH(ROWS($Y$2:$Y856),'Per Line'!$AI$2:$AI$8001,0),"")</f>
        <v/>
      </c>
    </row>
    <row r="857">
      <c r="A857" s="12" t="n"/>
      <c r="B857">
        <f>IF($Y857="","",INDEX('Per Line'!$F$2:$F$8001,$Y857)&amp;"")</f>
        <v/>
      </c>
      <c r="C857">
        <f>IF($Y857="","",INDEX('Per Line'!$D$2:$D$8001,$Y857)&amp;"")</f>
        <v/>
      </c>
      <c r="D857">
        <f>IF($Y857="","",INDEX('Per Line'!$B$2:$B$8001,$Y857))</f>
        <v/>
      </c>
      <c r="E857">
        <f>IF($Y857="","",INDEX('Per Line'!$C$2:$C$8001,$Y857)&amp;"")</f>
        <v/>
      </c>
      <c r="F857">
        <f>IF($Y857="","",INDEX('Per Line'!$G$2:$G$8001,$Y857)&amp;"")</f>
        <v/>
      </c>
      <c r="G857">
        <f>IF($Y857="","",INDEX('Per Line'!$L$2:$L$8001,$Y857)&amp;"")</f>
        <v/>
      </c>
      <c r="H857">
        <f>IF($Y857="","",INDEX('Per Line'!$M$2:$M$8001,$Y857)&amp;"")</f>
        <v/>
      </c>
      <c r="I857">
        <f>IF($Y857="","",INDEX('Per Line'!$N$2:$N$8001,$Y857)&amp;"")</f>
        <v/>
      </c>
      <c r="J857">
        <f>IF($Y857="","",INDEX('Per Line'!$Q$2:$Q$8001,$Y857))</f>
        <v/>
      </c>
      <c r="K857" s="7">
        <f>IF($Y857="","",J857*V857/100)</f>
        <v/>
      </c>
      <c r="L857">
        <f>IF($Y857="","",INDEX('Per Line'!$K$2:$K$8001,$Y857)&amp;"")</f>
        <v/>
      </c>
      <c r="M857" s="7">
        <f>IF($Y857="","",SUMIFS('Per Line'!$Y$2:$Y$8001,'Per Line'!$AG$2:$AG$8001,$B857&amp;"|"&amp;$C857,'Per Line'!$AK$2:$AK$8001,1))</f>
        <v/>
      </c>
      <c r="N857">
        <f>IF($Y857="","",Settings!$C$7)</f>
        <v/>
      </c>
      <c r="O857" s="7">
        <f>IF($Y857="","",SUMIFS('Per Line'!$Y$2:$Y$8001,'Per Line'!$AG$2:$AG$8001,$B857&amp;"|"&amp;$C857,'Per Line'!$AJ$2:$AJ$8001,0,'Per Line'!$AK$2:$AK$8001,0))</f>
        <v/>
      </c>
      <c r="P857" s="7">
        <f>IF($Y857="","",O857*N857)</f>
        <v/>
      </c>
      <c r="Q857">
        <f>IF($Y857="","",Settings!$C$6)</f>
        <v/>
      </c>
      <c r="R857" s="7">
        <f>IF($Y857="","",SUMIFS('Per Line'!$Y$2:$Y$8001,'Per Line'!$AG$2:$AG$8001,$B857&amp;"|"&amp;$C857,'Per Line'!$AJ$2:$AJ$8001,1,'Per Line'!$AK$2:$AK$8001,0))</f>
        <v/>
      </c>
      <c r="S857" s="7">
        <f>IF($Y857="","",R857*Q857)</f>
        <v/>
      </c>
      <c r="T857" s="7">
        <f>IF($Y857="","",S857+P857)</f>
        <v/>
      </c>
      <c r="U857" s="7">
        <f>IF($Y857="","",V857-T857)</f>
        <v/>
      </c>
      <c r="V857" s="7">
        <f>IF($Y857="","",O857+R857+M857)</f>
        <v/>
      </c>
      <c r="W857" s="7">
        <f>IF($Y857="","",V857-T857-K857)</f>
        <v/>
      </c>
      <c r="X857" s="12" t="n"/>
      <c r="Y857" s="13">
        <f>IF(ROWS($Y$2:$Y857)&lt;=MAX('Per Line'!$AI$2:$AI$8001),MATCH(ROWS($Y$2:$Y857),'Per Line'!$AI$2:$AI$8001,0),"")</f>
        <v/>
      </c>
    </row>
    <row r="858">
      <c r="A858" s="12" t="n"/>
      <c r="B858">
        <f>IF($Y858="","",INDEX('Per Line'!$F$2:$F$8001,$Y858)&amp;"")</f>
        <v/>
      </c>
      <c r="C858">
        <f>IF($Y858="","",INDEX('Per Line'!$D$2:$D$8001,$Y858)&amp;"")</f>
        <v/>
      </c>
      <c r="D858">
        <f>IF($Y858="","",INDEX('Per Line'!$B$2:$B$8001,$Y858))</f>
        <v/>
      </c>
      <c r="E858">
        <f>IF($Y858="","",INDEX('Per Line'!$C$2:$C$8001,$Y858)&amp;"")</f>
        <v/>
      </c>
      <c r="F858">
        <f>IF($Y858="","",INDEX('Per Line'!$G$2:$G$8001,$Y858)&amp;"")</f>
        <v/>
      </c>
      <c r="G858">
        <f>IF($Y858="","",INDEX('Per Line'!$L$2:$L$8001,$Y858)&amp;"")</f>
        <v/>
      </c>
      <c r="H858">
        <f>IF($Y858="","",INDEX('Per Line'!$M$2:$M$8001,$Y858)&amp;"")</f>
        <v/>
      </c>
      <c r="I858">
        <f>IF($Y858="","",INDEX('Per Line'!$N$2:$N$8001,$Y858)&amp;"")</f>
        <v/>
      </c>
      <c r="J858">
        <f>IF($Y858="","",INDEX('Per Line'!$Q$2:$Q$8001,$Y858))</f>
        <v/>
      </c>
      <c r="K858" s="7">
        <f>IF($Y858="","",J858*V858/100)</f>
        <v/>
      </c>
      <c r="L858">
        <f>IF($Y858="","",INDEX('Per Line'!$K$2:$K$8001,$Y858)&amp;"")</f>
        <v/>
      </c>
      <c r="M858" s="7">
        <f>IF($Y858="","",SUMIFS('Per Line'!$Y$2:$Y$8001,'Per Line'!$AG$2:$AG$8001,$B858&amp;"|"&amp;$C858,'Per Line'!$AK$2:$AK$8001,1))</f>
        <v/>
      </c>
      <c r="N858">
        <f>IF($Y858="","",Settings!$C$7)</f>
        <v/>
      </c>
      <c r="O858" s="7">
        <f>IF($Y858="","",SUMIFS('Per Line'!$Y$2:$Y$8001,'Per Line'!$AG$2:$AG$8001,$B858&amp;"|"&amp;$C858,'Per Line'!$AJ$2:$AJ$8001,0,'Per Line'!$AK$2:$AK$8001,0))</f>
        <v/>
      </c>
      <c r="P858" s="7">
        <f>IF($Y858="","",O858*N858)</f>
        <v/>
      </c>
      <c r="Q858">
        <f>IF($Y858="","",Settings!$C$6)</f>
        <v/>
      </c>
      <c r="R858" s="7">
        <f>IF($Y858="","",SUMIFS('Per Line'!$Y$2:$Y$8001,'Per Line'!$AG$2:$AG$8001,$B858&amp;"|"&amp;$C858,'Per Line'!$AJ$2:$AJ$8001,1,'Per Line'!$AK$2:$AK$8001,0))</f>
        <v/>
      </c>
      <c r="S858" s="7">
        <f>IF($Y858="","",R858*Q858)</f>
        <v/>
      </c>
      <c r="T858" s="7">
        <f>IF($Y858="","",S858+P858)</f>
        <v/>
      </c>
      <c r="U858" s="7">
        <f>IF($Y858="","",V858-T858)</f>
        <v/>
      </c>
      <c r="V858" s="7">
        <f>IF($Y858="","",O858+R858+M858)</f>
        <v/>
      </c>
      <c r="W858" s="7">
        <f>IF($Y858="","",V858-T858-K858)</f>
        <v/>
      </c>
      <c r="X858" s="12" t="n"/>
      <c r="Y858" s="13">
        <f>IF(ROWS($Y$2:$Y858)&lt;=MAX('Per Line'!$AI$2:$AI$8001),MATCH(ROWS($Y$2:$Y858),'Per Line'!$AI$2:$AI$8001,0),"")</f>
        <v/>
      </c>
    </row>
    <row r="859">
      <c r="A859" s="12" t="n"/>
      <c r="B859">
        <f>IF($Y859="","",INDEX('Per Line'!$F$2:$F$8001,$Y859)&amp;"")</f>
        <v/>
      </c>
      <c r="C859">
        <f>IF($Y859="","",INDEX('Per Line'!$D$2:$D$8001,$Y859)&amp;"")</f>
        <v/>
      </c>
      <c r="D859">
        <f>IF($Y859="","",INDEX('Per Line'!$B$2:$B$8001,$Y859))</f>
        <v/>
      </c>
      <c r="E859">
        <f>IF($Y859="","",INDEX('Per Line'!$C$2:$C$8001,$Y859)&amp;"")</f>
        <v/>
      </c>
      <c r="F859">
        <f>IF($Y859="","",INDEX('Per Line'!$G$2:$G$8001,$Y859)&amp;"")</f>
        <v/>
      </c>
      <c r="G859">
        <f>IF($Y859="","",INDEX('Per Line'!$L$2:$L$8001,$Y859)&amp;"")</f>
        <v/>
      </c>
      <c r="H859">
        <f>IF($Y859="","",INDEX('Per Line'!$M$2:$M$8001,$Y859)&amp;"")</f>
        <v/>
      </c>
      <c r="I859">
        <f>IF($Y859="","",INDEX('Per Line'!$N$2:$N$8001,$Y859)&amp;"")</f>
        <v/>
      </c>
      <c r="J859">
        <f>IF($Y859="","",INDEX('Per Line'!$Q$2:$Q$8001,$Y859))</f>
        <v/>
      </c>
      <c r="K859" s="7">
        <f>IF($Y859="","",J859*V859/100)</f>
        <v/>
      </c>
      <c r="L859">
        <f>IF($Y859="","",INDEX('Per Line'!$K$2:$K$8001,$Y859)&amp;"")</f>
        <v/>
      </c>
      <c r="M859" s="7">
        <f>IF($Y859="","",SUMIFS('Per Line'!$Y$2:$Y$8001,'Per Line'!$AG$2:$AG$8001,$B859&amp;"|"&amp;$C859,'Per Line'!$AK$2:$AK$8001,1))</f>
        <v/>
      </c>
      <c r="N859">
        <f>IF($Y859="","",Settings!$C$7)</f>
        <v/>
      </c>
      <c r="O859" s="7">
        <f>IF($Y859="","",SUMIFS('Per Line'!$Y$2:$Y$8001,'Per Line'!$AG$2:$AG$8001,$B859&amp;"|"&amp;$C859,'Per Line'!$AJ$2:$AJ$8001,0,'Per Line'!$AK$2:$AK$8001,0))</f>
        <v/>
      </c>
      <c r="P859" s="7">
        <f>IF($Y859="","",O859*N859)</f>
        <v/>
      </c>
      <c r="Q859">
        <f>IF($Y859="","",Settings!$C$6)</f>
        <v/>
      </c>
      <c r="R859" s="7">
        <f>IF($Y859="","",SUMIFS('Per Line'!$Y$2:$Y$8001,'Per Line'!$AG$2:$AG$8001,$B859&amp;"|"&amp;$C859,'Per Line'!$AJ$2:$AJ$8001,1,'Per Line'!$AK$2:$AK$8001,0))</f>
        <v/>
      </c>
      <c r="S859" s="7">
        <f>IF($Y859="","",R859*Q859)</f>
        <v/>
      </c>
      <c r="T859" s="7">
        <f>IF($Y859="","",S859+P859)</f>
        <v/>
      </c>
      <c r="U859" s="7">
        <f>IF($Y859="","",V859-T859)</f>
        <v/>
      </c>
      <c r="V859" s="7">
        <f>IF($Y859="","",O859+R859+M859)</f>
        <v/>
      </c>
      <c r="W859" s="7">
        <f>IF($Y859="","",V859-T859-K859)</f>
        <v/>
      </c>
      <c r="X859" s="12" t="n"/>
      <c r="Y859" s="13">
        <f>IF(ROWS($Y$2:$Y859)&lt;=MAX('Per Line'!$AI$2:$AI$8001),MATCH(ROWS($Y$2:$Y859),'Per Line'!$AI$2:$AI$8001,0),"")</f>
        <v/>
      </c>
    </row>
    <row r="860">
      <c r="A860" s="12" t="n"/>
      <c r="B860">
        <f>IF($Y860="","",INDEX('Per Line'!$F$2:$F$8001,$Y860)&amp;"")</f>
        <v/>
      </c>
      <c r="C860">
        <f>IF($Y860="","",INDEX('Per Line'!$D$2:$D$8001,$Y860)&amp;"")</f>
        <v/>
      </c>
      <c r="D860">
        <f>IF($Y860="","",INDEX('Per Line'!$B$2:$B$8001,$Y860))</f>
        <v/>
      </c>
      <c r="E860">
        <f>IF($Y860="","",INDEX('Per Line'!$C$2:$C$8001,$Y860)&amp;"")</f>
        <v/>
      </c>
      <c r="F860">
        <f>IF($Y860="","",INDEX('Per Line'!$G$2:$G$8001,$Y860)&amp;"")</f>
        <v/>
      </c>
      <c r="G860">
        <f>IF($Y860="","",INDEX('Per Line'!$L$2:$L$8001,$Y860)&amp;"")</f>
        <v/>
      </c>
      <c r="H860">
        <f>IF($Y860="","",INDEX('Per Line'!$M$2:$M$8001,$Y860)&amp;"")</f>
        <v/>
      </c>
      <c r="I860">
        <f>IF($Y860="","",INDEX('Per Line'!$N$2:$N$8001,$Y860)&amp;"")</f>
        <v/>
      </c>
      <c r="J860">
        <f>IF($Y860="","",INDEX('Per Line'!$Q$2:$Q$8001,$Y860))</f>
        <v/>
      </c>
      <c r="K860" s="7">
        <f>IF($Y860="","",J860*V860/100)</f>
        <v/>
      </c>
      <c r="L860">
        <f>IF($Y860="","",INDEX('Per Line'!$K$2:$K$8001,$Y860)&amp;"")</f>
        <v/>
      </c>
      <c r="M860" s="7">
        <f>IF($Y860="","",SUMIFS('Per Line'!$Y$2:$Y$8001,'Per Line'!$AG$2:$AG$8001,$B860&amp;"|"&amp;$C860,'Per Line'!$AK$2:$AK$8001,1))</f>
        <v/>
      </c>
      <c r="N860">
        <f>IF($Y860="","",Settings!$C$7)</f>
        <v/>
      </c>
      <c r="O860" s="7">
        <f>IF($Y860="","",SUMIFS('Per Line'!$Y$2:$Y$8001,'Per Line'!$AG$2:$AG$8001,$B860&amp;"|"&amp;$C860,'Per Line'!$AJ$2:$AJ$8001,0,'Per Line'!$AK$2:$AK$8001,0))</f>
        <v/>
      </c>
      <c r="P860" s="7">
        <f>IF($Y860="","",O860*N860)</f>
        <v/>
      </c>
      <c r="Q860">
        <f>IF($Y860="","",Settings!$C$6)</f>
        <v/>
      </c>
      <c r="R860" s="7">
        <f>IF($Y860="","",SUMIFS('Per Line'!$Y$2:$Y$8001,'Per Line'!$AG$2:$AG$8001,$B860&amp;"|"&amp;$C860,'Per Line'!$AJ$2:$AJ$8001,1,'Per Line'!$AK$2:$AK$8001,0))</f>
        <v/>
      </c>
      <c r="S860" s="7">
        <f>IF($Y860="","",R860*Q860)</f>
        <v/>
      </c>
      <c r="T860" s="7">
        <f>IF($Y860="","",S860+P860)</f>
        <v/>
      </c>
      <c r="U860" s="7">
        <f>IF($Y860="","",V860-T860)</f>
        <v/>
      </c>
      <c r="V860" s="7">
        <f>IF($Y860="","",O860+R860+M860)</f>
        <v/>
      </c>
      <c r="W860" s="7">
        <f>IF($Y860="","",V860-T860-K860)</f>
        <v/>
      </c>
      <c r="X860" s="12" t="n"/>
      <c r="Y860" s="13">
        <f>IF(ROWS($Y$2:$Y860)&lt;=MAX('Per Line'!$AI$2:$AI$8001),MATCH(ROWS($Y$2:$Y860),'Per Line'!$AI$2:$AI$8001,0),"")</f>
        <v/>
      </c>
    </row>
    <row r="861">
      <c r="A861" s="12" t="n"/>
      <c r="B861">
        <f>IF($Y861="","",INDEX('Per Line'!$F$2:$F$8001,$Y861)&amp;"")</f>
        <v/>
      </c>
      <c r="C861">
        <f>IF($Y861="","",INDEX('Per Line'!$D$2:$D$8001,$Y861)&amp;"")</f>
        <v/>
      </c>
      <c r="D861">
        <f>IF($Y861="","",INDEX('Per Line'!$B$2:$B$8001,$Y861))</f>
        <v/>
      </c>
      <c r="E861">
        <f>IF($Y861="","",INDEX('Per Line'!$C$2:$C$8001,$Y861)&amp;"")</f>
        <v/>
      </c>
      <c r="F861">
        <f>IF($Y861="","",INDEX('Per Line'!$G$2:$G$8001,$Y861)&amp;"")</f>
        <v/>
      </c>
      <c r="G861">
        <f>IF($Y861="","",INDEX('Per Line'!$L$2:$L$8001,$Y861)&amp;"")</f>
        <v/>
      </c>
      <c r="H861">
        <f>IF($Y861="","",INDEX('Per Line'!$M$2:$M$8001,$Y861)&amp;"")</f>
        <v/>
      </c>
      <c r="I861">
        <f>IF($Y861="","",INDEX('Per Line'!$N$2:$N$8001,$Y861)&amp;"")</f>
        <v/>
      </c>
      <c r="J861">
        <f>IF($Y861="","",INDEX('Per Line'!$Q$2:$Q$8001,$Y861))</f>
        <v/>
      </c>
      <c r="K861" s="7">
        <f>IF($Y861="","",J861*V861/100)</f>
        <v/>
      </c>
      <c r="L861">
        <f>IF($Y861="","",INDEX('Per Line'!$K$2:$K$8001,$Y861)&amp;"")</f>
        <v/>
      </c>
      <c r="M861" s="7">
        <f>IF($Y861="","",SUMIFS('Per Line'!$Y$2:$Y$8001,'Per Line'!$AG$2:$AG$8001,$B861&amp;"|"&amp;$C861,'Per Line'!$AK$2:$AK$8001,1))</f>
        <v/>
      </c>
      <c r="N861">
        <f>IF($Y861="","",Settings!$C$7)</f>
        <v/>
      </c>
      <c r="O861" s="7">
        <f>IF($Y861="","",SUMIFS('Per Line'!$Y$2:$Y$8001,'Per Line'!$AG$2:$AG$8001,$B861&amp;"|"&amp;$C861,'Per Line'!$AJ$2:$AJ$8001,0,'Per Line'!$AK$2:$AK$8001,0))</f>
        <v/>
      </c>
      <c r="P861" s="7">
        <f>IF($Y861="","",O861*N861)</f>
        <v/>
      </c>
      <c r="Q861">
        <f>IF($Y861="","",Settings!$C$6)</f>
        <v/>
      </c>
      <c r="R861" s="7">
        <f>IF($Y861="","",SUMIFS('Per Line'!$Y$2:$Y$8001,'Per Line'!$AG$2:$AG$8001,$B861&amp;"|"&amp;$C861,'Per Line'!$AJ$2:$AJ$8001,1,'Per Line'!$AK$2:$AK$8001,0))</f>
        <v/>
      </c>
      <c r="S861" s="7">
        <f>IF($Y861="","",R861*Q861)</f>
        <v/>
      </c>
      <c r="T861" s="7">
        <f>IF($Y861="","",S861+P861)</f>
        <v/>
      </c>
      <c r="U861" s="7">
        <f>IF($Y861="","",V861-T861)</f>
        <v/>
      </c>
      <c r="V861" s="7">
        <f>IF($Y861="","",O861+R861+M861)</f>
        <v/>
      </c>
      <c r="W861" s="7">
        <f>IF($Y861="","",V861-T861-K861)</f>
        <v/>
      </c>
      <c r="X861" s="12" t="n"/>
      <c r="Y861" s="13">
        <f>IF(ROWS($Y$2:$Y861)&lt;=MAX('Per Line'!$AI$2:$AI$8001),MATCH(ROWS($Y$2:$Y861),'Per Line'!$AI$2:$AI$8001,0),"")</f>
        <v/>
      </c>
    </row>
    <row r="862">
      <c r="A862" s="12" t="n"/>
      <c r="B862">
        <f>IF($Y862="","",INDEX('Per Line'!$F$2:$F$8001,$Y862)&amp;"")</f>
        <v/>
      </c>
      <c r="C862">
        <f>IF($Y862="","",INDEX('Per Line'!$D$2:$D$8001,$Y862)&amp;"")</f>
        <v/>
      </c>
      <c r="D862">
        <f>IF($Y862="","",INDEX('Per Line'!$B$2:$B$8001,$Y862))</f>
        <v/>
      </c>
      <c r="E862">
        <f>IF($Y862="","",INDEX('Per Line'!$C$2:$C$8001,$Y862)&amp;"")</f>
        <v/>
      </c>
      <c r="F862">
        <f>IF($Y862="","",INDEX('Per Line'!$G$2:$G$8001,$Y862)&amp;"")</f>
        <v/>
      </c>
      <c r="G862">
        <f>IF($Y862="","",INDEX('Per Line'!$L$2:$L$8001,$Y862)&amp;"")</f>
        <v/>
      </c>
      <c r="H862">
        <f>IF($Y862="","",INDEX('Per Line'!$M$2:$M$8001,$Y862)&amp;"")</f>
        <v/>
      </c>
      <c r="I862">
        <f>IF($Y862="","",INDEX('Per Line'!$N$2:$N$8001,$Y862)&amp;"")</f>
        <v/>
      </c>
      <c r="J862">
        <f>IF($Y862="","",INDEX('Per Line'!$Q$2:$Q$8001,$Y862))</f>
        <v/>
      </c>
      <c r="K862" s="7">
        <f>IF($Y862="","",J862*V862/100)</f>
        <v/>
      </c>
      <c r="L862">
        <f>IF($Y862="","",INDEX('Per Line'!$K$2:$K$8001,$Y862)&amp;"")</f>
        <v/>
      </c>
      <c r="M862" s="7">
        <f>IF($Y862="","",SUMIFS('Per Line'!$Y$2:$Y$8001,'Per Line'!$AG$2:$AG$8001,$B862&amp;"|"&amp;$C862,'Per Line'!$AK$2:$AK$8001,1))</f>
        <v/>
      </c>
      <c r="N862">
        <f>IF($Y862="","",Settings!$C$7)</f>
        <v/>
      </c>
      <c r="O862" s="7">
        <f>IF($Y862="","",SUMIFS('Per Line'!$Y$2:$Y$8001,'Per Line'!$AG$2:$AG$8001,$B862&amp;"|"&amp;$C862,'Per Line'!$AJ$2:$AJ$8001,0,'Per Line'!$AK$2:$AK$8001,0))</f>
        <v/>
      </c>
      <c r="P862" s="7">
        <f>IF($Y862="","",O862*N862)</f>
        <v/>
      </c>
      <c r="Q862">
        <f>IF($Y862="","",Settings!$C$6)</f>
        <v/>
      </c>
      <c r="R862" s="7">
        <f>IF($Y862="","",SUMIFS('Per Line'!$Y$2:$Y$8001,'Per Line'!$AG$2:$AG$8001,$B862&amp;"|"&amp;$C862,'Per Line'!$AJ$2:$AJ$8001,1,'Per Line'!$AK$2:$AK$8001,0))</f>
        <v/>
      </c>
      <c r="S862" s="7">
        <f>IF($Y862="","",R862*Q862)</f>
        <v/>
      </c>
      <c r="T862" s="7">
        <f>IF($Y862="","",S862+P862)</f>
        <v/>
      </c>
      <c r="U862" s="7">
        <f>IF($Y862="","",V862-T862)</f>
        <v/>
      </c>
      <c r="V862" s="7">
        <f>IF($Y862="","",O862+R862+M862)</f>
        <v/>
      </c>
      <c r="W862" s="7">
        <f>IF($Y862="","",V862-T862-K862)</f>
        <v/>
      </c>
      <c r="X862" s="12" t="n"/>
      <c r="Y862" s="13">
        <f>IF(ROWS($Y$2:$Y862)&lt;=MAX('Per Line'!$AI$2:$AI$8001),MATCH(ROWS($Y$2:$Y862),'Per Line'!$AI$2:$AI$8001,0),"")</f>
        <v/>
      </c>
    </row>
    <row r="863">
      <c r="A863" s="12" t="n"/>
      <c r="B863">
        <f>IF($Y863="","",INDEX('Per Line'!$F$2:$F$8001,$Y863)&amp;"")</f>
        <v/>
      </c>
      <c r="C863">
        <f>IF($Y863="","",INDEX('Per Line'!$D$2:$D$8001,$Y863)&amp;"")</f>
        <v/>
      </c>
      <c r="D863">
        <f>IF($Y863="","",INDEX('Per Line'!$B$2:$B$8001,$Y863))</f>
        <v/>
      </c>
      <c r="E863">
        <f>IF($Y863="","",INDEX('Per Line'!$C$2:$C$8001,$Y863)&amp;"")</f>
        <v/>
      </c>
      <c r="F863">
        <f>IF($Y863="","",INDEX('Per Line'!$G$2:$G$8001,$Y863)&amp;"")</f>
        <v/>
      </c>
      <c r="G863">
        <f>IF($Y863="","",INDEX('Per Line'!$L$2:$L$8001,$Y863)&amp;"")</f>
        <v/>
      </c>
      <c r="H863">
        <f>IF($Y863="","",INDEX('Per Line'!$M$2:$M$8001,$Y863)&amp;"")</f>
        <v/>
      </c>
      <c r="I863">
        <f>IF($Y863="","",INDEX('Per Line'!$N$2:$N$8001,$Y863)&amp;"")</f>
        <v/>
      </c>
      <c r="J863">
        <f>IF($Y863="","",INDEX('Per Line'!$Q$2:$Q$8001,$Y863))</f>
        <v/>
      </c>
      <c r="K863" s="7">
        <f>IF($Y863="","",J863*V863/100)</f>
        <v/>
      </c>
      <c r="L863">
        <f>IF($Y863="","",INDEX('Per Line'!$K$2:$K$8001,$Y863)&amp;"")</f>
        <v/>
      </c>
      <c r="M863" s="7">
        <f>IF($Y863="","",SUMIFS('Per Line'!$Y$2:$Y$8001,'Per Line'!$AG$2:$AG$8001,$B863&amp;"|"&amp;$C863,'Per Line'!$AK$2:$AK$8001,1))</f>
        <v/>
      </c>
      <c r="N863">
        <f>IF($Y863="","",Settings!$C$7)</f>
        <v/>
      </c>
      <c r="O863" s="7">
        <f>IF($Y863="","",SUMIFS('Per Line'!$Y$2:$Y$8001,'Per Line'!$AG$2:$AG$8001,$B863&amp;"|"&amp;$C863,'Per Line'!$AJ$2:$AJ$8001,0,'Per Line'!$AK$2:$AK$8001,0))</f>
        <v/>
      </c>
      <c r="P863" s="7">
        <f>IF($Y863="","",O863*N863)</f>
        <v/>
      </c>
      <c r="Q863">
        <f>IF($Y863="","",Settings!$C$6)</f>
        <v/>
      </c>
      <c r="R863" s="7">
        <f>IF($Y863="","",SUMIFS('Per Line'!$Y$2:$Y$8001,'Per Line'!$AG$2:$AG$8001,$B863&amp;"|"&amp;$C863,'Per Line'!$AJ$2:$AJ$8001,1,'Per Line'!$AK$2:$AK$8001,0))</f>
        <v/>
      </c>
      <c r="S863" s="7">
        <f>IF($Y863="","",R863*Q863)</f>
        <v/>
      </c>
      <c r="T863" s="7">
        <f>IF($Y863="","",S863+P863)</f>
        <v/>
      </c>
      <c r="U863" s="7">
        <f>IF($Y863="","",V863-T863)</f>
        <v/>
      </c>
      <c r="V863" s="7">
        <f>IF($Y863="","",O863+R863+M863)</f>
        <v/>
      </c>
      <c r="W863" s="7">
        <f>IF($Y863="","",V863-T863-K863)</f>
        <v/>
      </c>
      <c r="X863" s="12" t="n"/>
      <c r="Y863" s="13">
        <f>IF(ROWS($Y$2:$Y863)&lt;=MAX('Per Line'!$AI$2:$AI$8001),MATCH(ROWS($Y$2:$Y863),'Per Line'!$AI$2:$AI$8001,0),"")</f>
        <v/>
      </c>
    </row>
    <row r="864">
      <c r="A864" s="12" t="n"/>
      <c r="B864">
        <f>IF($Y864="","",INDEX('Per Line'!$F$2:$F$8001,$Y864)&amp;"")</f>
        <v/>
      </c>
      <c r="C864">
        <f>IF($Y864="","",INDEX('Per Line'!$D$2:$D$8001,$Y864)&amp;"")</f>
        <v/>
      </c>
      <c r="D864">
        <f>IF($Y864="","",INDEX('Per Line'!$B$2:$B$8001,$Y864))</f>
        <v/>
      </c>
      <c r="E864">
        <f>IF($Y864="","",INDEX('Per Line'!$C$2:$C$8001,$Y864)&amp;"")</f>
        <v/>
      </c>
      <c r="F864">
        <f>IF($Y864="","",INDEX('Per Line'!$G$2:$G$8001,$Y864)&amp;"")</f>
        <v/>
      </c>
      <c r="G864">
        <f>IF($Y864="","",INDEX('Per Line'!$L$2:$L$8001,$Y864)&amp;"")</f>
        <v/>
      </c>
      <c r="H864">
        <f>IF($Y864="","",INDEX('Per Line'!$M$2:$M$8001,$Y864)&amp;"")</f>
        <v/>
      </c>
      <c r="I864">
        <f>IF($Y864="","",INDEX('Per Line'!$N$2:$N$8001,$Y864)&amp;"")</f>
        <v/>
      </c>
      <c r="J864">
        <f>IF($Y864="","",INDEX('Per Line'!$Q$2:$Q$8001,$Y864))</f>
        <v/>
      </c>
      <c r="K864" s="7">
        <f>IF($Y864="","",J864*V864/100)</f>
        <v/>
      </c>
      <c r="L864">
        <f>IF($Y864="","",INDEX('Per Line'!$K$2:$K$8001,$Y864)&amp;"")</f>
        <v/>
      </c>
      <c r="M864" s="7">
        <f>IF($Y864="","",SUMIFS('Per Line'!$Y$2:$Y$8001,'Per Line'!$AG$2:$AG$8001,$B864&amp;"|"&amp;$C864,'Per Line'!$AK$2:$AK$8001,1))</f>
        <v/>
      </c>
      <c r="N864">
        <f>IF($Y864="","",Settings!$C$7)</f>
        <v/>
      </c>
      <c r="O864" s="7">
        <f>IF($Y864="","",SUMIFS('Per Line'!$Y$2:$Y$8001,'Per Line'!$AG$2:$AG$8001,$B864&amp;"|"&amp;$C864,'Per Line'!$AJ$2:$AJ$8001,0,'Per Line'!$AK$2:$AK$8001,0))</f>
        <v/>
      </c>
      <c r="P864" s="7">
        <f>IF($Y864="","",O864*N864)</f>
        <v/>
      </c>
      <c r="Q864">
        <f>IF($Y864="","",Settings!$C$6)</f>
        <v/>
      </c>
      <c r="R864" s="7">
        <f>IF($Y864="","",SUMIFS('Per Line'!$Y$2:$Y$8001,'Per Line'!$AG$2:$AG$8001,$B864&amp;"|"&amp;$C864,'Per Line'!$AJ$2:$AJ$8001,1,'Per Line'!$AK$2:$AK$8001,0))</f>
        <v/>
      </c>
      <c r="S864" s="7">
        <f>IF($Y864="","",R864*Q864)</f>
        <v/>
      </c>
      <c r="T864" s="7">
        <f>IF($Y864="","",S864+P864)</f>
        <v/>
      </c>
      <c r="U864" s="7">
        <f>IF($Y864="","",V864-T864)</f>
        <v/>
      </c>
      <c r="V864" s="7">
        <f>IF($Y864="","",O864+R864+M864)</f>
        <v/>
      </c>
      <c r="W864" s="7">
        <f>IF($Y864="","",V864-T864-K864)</f>
        <v/>
      </c>
      <c r="X864" s="12" t="n"/>
      <c r="Y864" s="13">
        <f>IF(ROWS($Y$2:$Y864)&lt;=MAX('Per Line'!$AI$2:$AI$8001),MATCH(ROWS($Y$2:$Y864),'Per Line'!$AI$2:$AI$8001,0),"")</f>
        <v/>
      </c>
    </row>
    <row r="865">
      <c r="A865" s="12" t="n"/>
      <c r="B865">
        <f>IF($Y865="","",INDEX('Per Line'!$F$2:$F$8001,$Y865)&amp;"")</f>
        <v/>
      </c>
      <c r="C865">
        <f>IF($Y865="","",INDEX('Per Line'!$D$2:$D$8001,$Y865)&amp;"")</f>
        <v/>
      </c>
      <c r="D865">
        <f>IF($Y865="","",INDEX('Per Line'!$B$2:$B$8001,$Y865))</f>
        <v/>
      </c>
      <c r="E865">
        <f>IF($Y865="","",INDEX('Per Line'!$C$2:$C$8001,$Y865)&amp;"")</f>
        <v/>
      </c>
      <c r="F865">
        <f>IF($Y865="","",INDEX('Per Line'!$G$2:$G$8001,$Y865)&amp;"")</f>
        <v/>
      </c>
      <c r="G865">
        <f>IF($Y865="","",INDEX('Per Line'!$L$2:$L$8001,$Y865)&amp;"")</f>
        <v/>
      </c>
      <c r="H865">
        <f>IF($Y865="","",INDEX('Per Line'!$M$2:$M$8001,$Y865)&amp;"")</f>
        <v/>
      </c>
      <c r="I865">
        <f>IF($Y865="","",INDEX('Per Line'!$N$2:$N$8001,$Y865)&amp;"")</f>
        <v/>
      </c>
      <c r="J865">
        <f>IF($Y865="","",INDEX('Per Line'!$Q$2:$Q$8001,$Y865))</f>
        <v/>
      </c>
      <c r="K865" s="7">
        <f>IF($Y865="","",J865*V865/100)</f>
        <v/>
      </c>
      <c r="L865">
        <f>IF($Y865="","",INDEX('Per Line'!$K$2:$K$8001,$Y865)&amp;"")</f>
        <v/>
      </c>
      <c r="M865" s="7">
        <f>IF($Y865="","",SUMIFS('Per Line'!$Y$2:$Y$8001,'Per Line'!$AG$2:$AG$8001,$B865&amp;"|"&amp;$C865,'Per Line'!$AK$2:$AK$8001,1))</f>
        <v/>
      </c>
      <c r="N865">
        <f>IF($Y865="","",Settings!$C$7)</f>
        <v/>
      </c>
      <c r="O865" s="7">
        <f>IF($Y865="","",SUMIFS('Per Line'!$Y$2:$Y$8001,'Per Line'!$AG$2:$AG$8001,$B865&amp;"|"&amp;$C865,'Per Line'!$AJ$2:$AJ$8001,0,'Per Line'!$AK$2:$AK$8001,0))</f>
        <v/>
      </c>
      <c r="P865" s="7">
        <f>IF($Y865="","",O865*N865)</f>
        <v/>
      </c>
      <c r="Q865">
        <f>IF($Y865="","",Settings!$C$6)</f>
        <v/>
      </c>
      <c r="R865" s="7">
        <f>IF($Y865="","",SUMIFS('Per Line'!$Y$2:$Y$8001,'Per Line'!$AG$2:$AG$8001,$B865&amp;"|"&amp;$C865,'Per Line'!$AJ$2:$AJ$8001,1,'Per Line'!$AK$2:$AK$8001,0))</f>
        <v/>
      </c>
      <c r="S865" s="7">
        <f>IF($Y865="","",R865*Q865)</f>
        <v/>
      </c>
      <c r="T865" s="7">
        <f>IF($Y865="","",S865+P865)</f>
        <v/>
      </c>
      <c r="U865" s="7">
        <f>IF($Y865="","",V865-T865)</f>
        <v/>
      </c>
      <c r="V865" s="7">
        <f>IF($Y865="","",O865+R865+M865)</f>
        <v/>
      </c>
      <c r="W865" s="7">
        <f>IF($Y865="","",V865-T865-K865)</f>
        <v/>
      </c>
      <c r="X865" s="12" t="n"/>
      <c r="Y865" s="13">
        <f>IF(ROWS($Y$2:$Y865)&lt;=MAX('Per Line'!$AI$2:$AI$8001),MATCH(ROWS($Y$2:$Y865),'Per Line'!$AI$2:$AI$8001,0),"")</f>
        <v/>
      </c>
    </row>
    <row r="866">
      <c r="A866" s="12" t="n"/>
      <c r="B866">
        <f>IF($Y866="","",INDEX('Per Line'!$F$2:$F$8001,$Y866)&amp;"")</f>
        <v/>
      </c>
      <c r="C866">
        <f>IF($Y866="","",INDEX('Per Line'!$D$2:$D$8001,$Y866)&amp;"")</f>
        <v/>
      </c>
      <c r="D866">
        <f>IF($Y866="","",INDEX('Per Line'!$B$2:$B$8001,$Y866))</f>
        <v/>
      </c>
      <c r="E866">
        <f>IF($Y866="","",INDEX('Per Line'!$C$2:$C$8001,$Y866)&amp;"")</f>
        <v/>
      </c>
      <c r="F866">
        <f>IF($Y866="","",INDEX('Per Line'!$G$2:$G$8001,$Y866)&amp;"")</f>
        <v/>
      </c>
      <c r="G866">
        <f>IF($Y866="","",INDEX('Per Line'!$L$2:$L$8001,$Y866)&amp;"")</f>
        <v/>
      </c>
      <c r="H866">
        <f>IF($Y866="","",INDEX('Per Line'!$M$2:$M$8001,$Y866)&amp;"")</f>
        <v/>
      </c>
      <c r="I866">
        <f>IF($Y866="","",INDEX('Per Line'!$N$2:$N$8001,$Y866)&amp;"")</f>
        <v/>
      </c>
      <c r="J866">
        <f>IF($Y866="","",INDEX('Per Line'!$Q$2:$Q$8001,$Y866))</f>
        <v/>
      </c>
      <c r="K866" s="7">
        <f>IF($Y866="","",J866*V866/100)</f>
        <v/>
      </c>
      <c r="L866">
        <f>IF($Y866="","",INDEX('Per Line'!$K$2:$K$8001,$Y866)&amp;"")</f>
        <v/>
      </c>
      <c r="M866" s="7">
        <f>IF($Y866="","",SUMIFS('Per Line'!$Y$2:$Y$8001,'Per Line'!$AG$2:$AG$8001,$B866&amp;"|"&amp;$C866,'Per Line'!$AK$2:$AK$8001,1))</f>
        <v/>
      </c>
      <c r="N866">
        <f>IF($Y866="","",Settings!$C$7)</f>
        <v/>
      </c>
      <c r="O866" s="7">
        <f>IF($Y866="","",SUMIFS('Per Line'!$Y$2:$Y$8001,'Per Line'!$AG$2:$AG$8001,$B866&amp;"|"&amp;$C866,'Per Line'!$AJ$2:$AJ$8001,0,'Per Line'!$AK$2:$AK$8001,0))</f>
        <v/>
      </c>
      <c r="P866" s="7">
        <f>IF($Y866="","",O866*N866)</f>
        <v/>
      </c>
      <c r="Q866">
        <f>IF($Y866="","",Settings!$C$6)</f>
        <v/>
      </c>
      <c r="R866" s="7">
        <f>IF($Y866="","",SUMIFS('Per Line'!$Y$2:$Y$8001,'Per Line'!$AG$2:$AG$8001,$B866&amp;"|"&amp;$C866,'Per Line'!$AJ$2:$AJ$8001,1,'Per Line'!$AK$2:$AK$8001,0))</f>
        <v/>
      </c>
      <c r="S866" s="7">
        <f>IF($Y866="","",R866*Q866)</f>
        <v/>
      </c>
      <c r="T866" s="7">
        <f>IF($Y866="","",S866+P866)</f>
        <v/>
      </c>
      <c r="U866" s="7">
        <f>IF($Y866="","",V866-T866)</f>
        <v/>
      </c>
      <c r="V866" s="7">
        <f>IF($Y866="","",O866+R866+M866)</f>
        <v/>
      </c>
      <c r="W866" s="7">
        <f>IF($Y866="","",V866-T866-K866)</f>
        <v/>
      </c>
      <c r="X866" s="12" t="n"/>
      <c r="Y866" s="13">
        <f>IF(ROWS($Y$2:$Y866)&lt;=MAX('Per Line'!$AI$2:$AI$8001),MATCH(ROWS($Y$2:$Y866),'Per Line'!$AI$2:$AI$8001,0),"")</f>
        <v/>
      </c>
    </row>
    <row r="867">
      <c r="A867" s="12" t="n"/>
      <c r="B867">
        <f>IF($Y867="","",INDEX('Per Line'!$F$2:$F$8001,$Y867)&amp;"")</f>
        <v/>
      </c>
      <c r="C867">
        <f>IF($Y867="","",INDEX('Per Line'!$D$2:$D$8001,$Y867)&amp;"")</f>
        <v/>
      </c>
      <c r="D867">
        <f>IF($Y867="","",INDEX('Per Line'!$B$2:$B$8001,$Y867))</f>
        <v/>
      </c>
      <c r="E867">
        <f>IF($Y867="","",INDEX('Per Line'!$C$2:$C$8001,$Y867)&amp;"")</f>
        <v/>
      </c>
      <c r="F867">
        <f>IF($Y867="","",INDEX('Per Line'!$G$2:$G$8001,$Y867)&amp;"")</f>
        <v/>
      </c>
      <c r="G867">
        <f>IF($Y867="","",INDEX('Per Line'!$L$2:$L$8001,$Y867)&amp;"")</f>
        <v/>
      </c>
      <c r="H867">
        <f>IF($Y867="","",INDEX('Per Line'!$M$2:$M$8001,$Y867)&amp;"")</f>
        <v/>
      </c>
      <c r="I867">
        <f>IF($Y867="","",INDEX('Per Line'!$N$2:$N$8001,$Y867)&amp;"")</f>
        <v/>
      </c>
      <c r="J867">
        <f>IF($Y867="","",INDEX('Per Line'!$Q$2:$Q$8001,$Y867))</f>
        <v/>
      </c>
      <c r="K867" s="7">
        <f>IF($Y867="","",J867*V867/100)</f>
        <v/>
      </c>
      <c r="L867">
        <f>IF($Y867="","",INDEX('Per Line'!$K$2:$K$8001,$Y867)&amp;"")</f>
        <v/>
      </c>
      <c r="M867" s="7">
        <f>IF($Y867="","",SUMIFS('Per Line'!$Y$2:$Y$8001,'Per Line'!$AG$2:$AG$8001,$B867&amp;"|"&amp;$C867,'Per Line'!$AK$2:$AK$8001,1))</f>
        <v/>
      </c>
      <c r="N867">
        <f>IF($Y867="","",Settings!$C$7)</f>
        <v/>
      </c>
      <c r="O867" s="7">
        <f>IF($Y867="","",SUMIFS('Per Line'!$Y$2:$Y$8001,'Per Line'!$AG$2:$AG$8001,$B867&amp;"|"&amp;$C867,'Per Line'!$AJ$2:$AJ$8001,0,'Per Line'!$AK$2:$AK$8001,0))</f>
        <v/>
      </c>
      <c r="P867" s="7">
        <f>IF($Y867="","",O867*N867)</f>
        <v/>
      </c>
      <c r="Q867">
        <f>IF($Y867="","",Settings!$C$6)</f>
        <v/>
      </c>
      <c r="R867" s="7">
        <f>IF($Y867="","",SUMIFS('Per Line'!$Y$2:$Y$8001,'Per Line'!$AG$2:$AG$8001,$B867&amp;"|"&amp;$C867,'Per Line'!$AJ$2:$AJ$8001,1,'Per Line'!$AK$2:$AK$8001,0))</f>
        <v/>
      </c>
      <c r="S867" s="7">
        <f>IF($Y867="","",R867*Q867)</f>
        <v/>
      </c>
      <c r="T867" s="7">
        <f>IF($Y867="","",S867+P867)</f>
        <v/>
      </c>
      <c r="U867" s="7">
        <f>IF($Y867="","",V867-T867)</f>
        <v/>
      </c>
      <c r="V867" s="7">
        <f>IF($Y867="","",O867+R867+M867)</f>
        <v/>
      </c>
      <c r="W867" s="7">
        <f>IF($Y867="","",V867-T867-K867)</f>
        <v/>
      </c>
      <c r="X867" s="12" t="n"/>
      <c r="Y867" s="13">
        <f>IF(ROWS($Y$2:$Y867)&lt;=MAX('Per Line'!$AI$2:$AI$8001),MATCH(ROWS($Y$2:$Y867),'Per Line'!$AI$2:$AI$8001,0),"")</f>
        <v/>
      </c>
    </row>
    <row r="868">
      <c r="A868" s="12" t="n"/>
      <c r="B868">
        <f>IF($Y868="","",INDEX('Per Line'!$F$2:$F$8001,$Y868)&amp;"")</f>
        <v/>
      </c>
      <c r="C868">
        <f>IF($Y868="","",INDEX('Per Line'!$D$2:$D$8001,$Y868)&amp;"")</f>
        <v/>
      </c>
      <c r="D868">
        <f>IF($Y868="","",INDEX('Per Line'!$B$2:$B$8001,$Y868))</f>
        <v/>
      </c>
      <c r="E868">
        <f>IF($Y868="","",INDEX('Per Line'!$C$2:$C$8001,$Y868)&amp;"")</f>
        <v/>
      </c>
      <c r="F868">
        <f>IF($Y868="","",INDEX('Per Line'!$G$2:$G$8001,$Y868)&amp;"")</f>
        <v/>
      </c>
      <c r="G868">
        <f>IF($Y868="","",INDEX('Per Line'!$L$2:$L$8001,$Y868)&amp;"")</f>
        <v/>
      </c>
      <c r="H868">
        <f>IF($Y868="","",INDEX('Per Line'!$M$2:$M$8001,$Y868)&amp;"")</f>
        <v/>
      </c>
      <c r="I868">
        <f>IF($Y868="","",INDEX('Per Line'!$N$2:$N$8001,$Y868)&amp;"")</f>
        <v/>
      </c>
      <c r="J868">
        <f>IF($Y868="","",INDEX('Per Line'!$Q$2:$Q$8001,$Y868))</f>
        <v/>
      </c>
      <c r="K868" s="7">
        <f>IF($Y868="","",J868*V868/100)</f>
        <v/>
      </c>
      <c r="L868">
        <f>IF($Y868="","",INDEX('Per Line'!$K$2:$K$8001,$Y868)&amp;"")</f>
        <v/>
      </c>
      <c r="M868" s="7">
        <f>IF($Y868="","",SUMIFS('Per Line'!$Y$2:$Y$8001,'Per Line'!$AG$2:$AG$8001,$B868&amp;"|"&amp;$C868,'Per Line'!$AK$2:$AK$8001,1))</f>
        <v/>
      </c>
      <c r="N868">
        <f>IF($Y868="","",Settings!$C$7)</f>
        <v/>
      </c>
      <c r="O868" s="7">
        <f>IF($Y868="","",SUMIFS('Per Line'!$Y$2:$Y$8001,'Per Line'!$AG$2:$AG$8001,$B868&amp;"|"&amp;$C868,'Per Line'!$AJ$2:$AJ$8001,0,'Per Line'!$AK$2:$AK$8001,0))</f>
        <v/>
      </c>
      <c r="P868" s="7">
        <f>IF($Y868="","",O868*N868)</f>
        <v/>
      </c>
      <c r="Q868">
        <f>IF($Y868="","",Settings!$C$6)</f>
        <v/>
      </c>
      <c r="R868" s="7">
        <f>IF($Y868="","",SUMIFS('Per Line'!$Y$2:$Y$8001,'Per Line'!$AG$2:$AG$8001,$B868&amp;"|"&amp;$C868,'Per Line'!$AJ$2:$AJ$8001,1,'Per Line'!$AK$2:$AK$8001,0))</f>
        <v/>
      </c>
      <c r="S868" s="7">
        <f>IF($Y868="","",R868*Q868)</f>
        <v/>
      </c>
      <c r="T868" s="7">
        <f>IF($Y868="","",S868+P868)</f>
        <v/>
      </c>
      <c r="U868" s="7">
        <f>IF($Y868="","",V868-T868)</f>
        <v/>
      </c>
      <c r="V868" s="7">
        <f>IF($Y868="","",O868+R868+M868)</f>
        <v/>
      </c>
      <c r="W868" s="7">
        <f>IF($Y868="","",V868-T868-K868)</f>
        <v/>
      </c>
      <c r="X868" s="12" t="n"/>
      <c r="Y868" s="13">
        <f>IF(ROWS($Y$2:$Y868)&lt;=MAX('Per Line'!$AI$2:$AI$8001),MATCH(ROWS($Y$2:$Y868),'Per Line'!$AI$2:$AI$8001,0),"")</f>
        <v/>
      </c>
    </row>
    <row r="869">
      <c r="A869" s="12" t="n"/>
      <c r="B869">
        <f>IF($Y869="","",INDEX('Per Line'!$F$2:$F$8001,$Y869)&amp;"")</f>
        <v/>
      </c>
      <c r="C869">
        <f>IF($Y869="","",INDEX('Per Line'!$D$2:$D$8001,$Y869)&amp;"")</f>
        <v/>
      </c>
      <c r="D869">
        <f>IF($Y869="","",INDEX('Per Line'!$B$2:$B$8001,$Y869))</f>
        <v/>
      </c>
      <c r="E869">
        <f>IF($Y869="","",INDEX('Per Line'!$C$2:$C$8001,$Y869)&amp;"")</f>
        <v/>
      </c>
      <c r="F869">
        <f>IF($Y869="","",INDEX('Per Line'!$G$2:$G$8001,$Y869)&amp;"")</f>
        <v/>
      </c>
      <c r="G869">
        <f>IF($Y869="","",INDEX('Per Line'!$L$2:$L$8001,$Y869)&amp;"")</f>
        <v/>
      </c>
      <c r="H869">
        <f>IF($Y869="","",INDEX('Per Line'!$M$2:$M$8001,$Y869)&amp;"")</f>
        <v/>
      </c>
      <c r="I869">
        <f>IF($Y869="","",INDEX('Per Line'!$N$2:$N$8001,$Y869)&amp;"")</f>
        <v/>
      </c>
      <c r="J869">
        <f>IF($Y869="","",INDEX('Per Line'!$Q$2:$Q$8001,$Y869))</f>
        <v/>
      </c>
      <c r="K869" s="7">
        <f>IF($Y869="","",J869*V869/100)</f>
        <v/>
      </c>
      <c r="L869">
        <f>IF($Y869="","",INDEX('Per Line'!$K$2:$K$8001,$Y869)&amp;"")</f>
        <v/>
      </c>
      <c r="M869" s="7">
        <f>IF($Y869="","",SUMIFS('Per Line'!$Y$2:$Y$8001,'Per Line'!$AG$2:$AG$8001,$B869&amp;"|"&amp;$C869,'Per Line'!$AK$2:$AK$8001,1))</f>
        <v/>
      </c>
      <c r="N869">
        <f>IF($Y869="","",Settings!$C$7)</f>
        <v/>
      </c>
      <c r="O869" s="7">
        <f>IF($Y869="","",SUMIFS('Per Line'!$Y$2:$Y$8001,'Per Line'!$AG$2:$AG$8001,$B869&amp;"|"&amp;$C869,'Per Line'!$AJ$2:$AJ$8001,0,'Per Line'!$AK$2:$AK$8001,0))</f>
        <v/>
      </c>
      <c r="P869" s="7">
        <f>IF($Y869="","",O869*N869)</f>
        <v/>
      </c>
      <c r="Q869">
        <f>IF($Y869="","",Settings!$C$6)</f>
        <v/>
      </c>
      <c r="R869" s="7">
        <f>IF($Y869="","",SUMIFS('Per Line'!$Y$2:$Y$8001,'Per Line'!$AG$2:$AG$8001,$B869&amp;"|"&amp;$C869,'Per Line'!$AJ$2:$AJ$8001,1,'Per Line'!$AK$2:$AK$8001,0))</f>
        <v/>
      </c>
      <c r="S869" s="7">
        <f>IF($Y869="","",R869*Q869)</f>
        <v/>
      </c>
      <c r="T869" s="7">
        <f>IF($Y869="","",S869+P869)</f>
        <v/>
      </c>
      <c r="U869" s="7">
        <f>IF($Y869="","",V869-T869)</f>
        <v/>
      </c>
      <c r="V869" s="7">
        <f>IF($Y869="","",O869+R869+M869)</f>
        <v/>
      </c>
      <c r="W869" s="7">
        <f>IF($Y869="","",V869-T869-K869)</f>
        <v/>
      </c>
      <c r="X869" s="12" t="n"/>
      <c r="Y869" s="13">
        <f>IF(ROWS($Y$2:$Y869)&lt;=MAX('Per Line'!$AI$2:$AI$8001),MATCH(ROWS($Y$2:$Y869),'Per Line'!$AI$2:$AI$8001,0),"")</f>
        <v/>
      </c>
    </row>
    <row r="870">
      <c r="A870" s="12" t="n"/>
      <c r="B870">
        <f>IF($Y870="","",INDEX('Per Line'!$F$2:$F$8001,$Y870)&amp;"")</f>
        <v/>
      </c>
      <c r="C870">
        <f>IF($Y870="","",INDEX('Per Line'!$D$2:$D$8001,$Y870)&amp;"")</f>
        <v/>
      </c>
      <c r="D870">
        <f>IF($Y870="","",INDEX('Per Line'!$B$2:$B$8001,$Y870))</f>
        <v/>
      </c>
      <c r="E870">
        <f>IF($Y870="","",INDEX('Per Line'!$C$2:$C$8001,$Y870)&amp;"")</f>
        <v/>
      </c>
      <c r="F870">
        <f>IF($Y870="","",INDEX('Per Line'!$G$2:$G$8001,$Y870)&amp;"")</f>
        <v/>
      </c>
      <c r="G870">
        <f>IF($Y870="","",INDEX('Per Line'!$L$2:$L$8001,$Y870)&amp;"")</f>
        <v/>
      </c>
      <c r="H870">
        <f>IF($Y870="","",INDEX('Per Line'!$M$2:$M$8001,$Y870)&amp;"")</f>
        <v/>
      </c>
      <c r="I870">
        <f>IF($Y870="","",INDEX('Per Line'!$N$2:$N$8001,$Y870)&amp;"")</f>
        <v/>
      </c>
      <c r="J870">
        <f>IF($Y870="","",INDEX('Per Line'!$Q$2:$Q$8001,$Y870))</f>
        <v/>
      </c>
      <c r="K870" s="7">
        <f>IF($Y870="","",J870*V870/100)</f>
        <v/>
      </c>
      <c r="L870">
        <f>IF($Y870="","",INDEX('Per Line'!$K$2:$K$8001,$Y870)&amp;"")</f>
        <v/>
      </c>
      <c r="M870" s="7">
        <f>IF($Y870="","",SUMIFS('Per Line'!$Y$2:$Y$8001,'Per Line'!$AG$2:$AG$8001,$B870&amp;"|"&amp;$C870,'Per Line'!$AK$2:$AK$8001,1))</f>
        <v/>
      </c>
      <c r="N870">
        <f>IF($Y870="","",Settings!$C$7)</f>
        <v/>
      </c>
      <c r="O870" s="7">
        <f>IF($Y870="","",SUMIFS('Per Line'!$Y$2:$Y$8001,'Per Line'!$AG$2:$AG$8001,$B870&amp;"|"&amp;$C870,'Per Line'!$AJ$2:$AJ$8001,0,'Per Line'!$AK$2:$AK$8001,0))</f>
        <v/>
      </c>
      <c r="P870" s="7">
        <f>IF($Y870="","",O870*N870)</f>
        <v/>
      </c>
      <c r="Q870">
        <f>IF($Y870="","",Settings!$C$6)</f>
        <v/>
      </c>
      <c r="R870" s="7">
        <f>IF($Y870="","",SUMIFS('Per Line'!$Y$2:$Y$8001,'Per Line'!$AG$2:$AG$8001,$B870&amp;"|"&amp;$C870,'Per Line'!$AJ$2:$AJ$8001,1,'Per Line'!$AK$2:$AK$8001,0))</f>
        <v/>
      </c>
      <c r="S870" s="7">
        <f>IF($Y870="","",R870*Q870)</f>
        <v/>
      </c>
      <c r="T870" s="7">
        <f>IF($Y870="","",S870+P870)</f>
        <v/>
      </c>
      <c r="U870" s="7">
        <f>IF($Y870="","",V870-T870)</f>
        <v/>
      </c>
      <c r="V870" s="7">
        <f>IF($Y870="","",O870+R870+M870)</f>
        <v/>
      </c>
      <c r="W870" s="7">
        <f>IF($Y870="","",V870-T870-K870)</f>
        <v/>
      </c>
      <c r="X870" s="12" t="n"/>
      <c r="Y870" s="13">
        <f>IF(ROWS($Y$2:$Y870)&lt;=MAX('Per Line'!$AI$2:$AI$8001),MATCH(ROWS($Y$2:$Y870),'Per Line'!$AI$2:$AI$8001,0),"")</f>
        <v/>
      </c>
    </row>
    <row r="871">
      <c r="A871" s="12" t="n"/>
      <c r="B871">
        <f>IF($Y871="","",INDEX('Per Line'!$F$2:$F$8001,$Y871)&amp;"")</f>
        <v/>
      </c>
      <c r="C871">
        <f>IF($Y871="","",INDEX('Per Line'!$D$2:$D$8001,$Y871)&amp;"")</f>
        <v/>
      </c>
      <c r="D871">
        <f>IF($Y871="","",INDEX('Per Line'!$B$2:$B$8001,$Y871))</f>
        <v/>
      </c>
      <c r="E871">
        <f>IF($Y871="","",INDEX('Per Line'!$C$2:$C$8001,$Y871)&amp;"")</f>
        <v/>
      </c>
      <c r="F871">
        <f>IF($Y871="","",INDEX('Per Line'!$G$2:$G$8001,$Y871)&amp;"")</f>
        <v/>
      </c>
      <c r="G871">
        <f>IF($Y871="","",INDEX('Per Line'!$L$2:$L$8001,$Y871)&amp;"")</f>
        <v/>
      </c>
      <c r="H871">
        <f>IF($Y871="","",INDEX('Per Line'!$M$2:$M$8001,$Y871)&amp;"")</f>
        <v/>
      </c>
      <c r="I871">
        <f>IF($Y871="","",INDEX('Per Line'!$N$2:$N$8001,$Y871)&amp;"")</f>
        <v/>
      </c>
      <c r="J871">
        <f>IF($Y871="","",INDEX('Per Line'!$Q$2:$Q$8001,$Y871))</f>
        <v/>
      </c>
      <c r="K871" s="7">
        <f>IF($Y871="","",J871*V871/100)</f>
        <v/>
      </c>
      <c r="L871">
        <f>IF($Y871="","",INDEX('Per Line'!$K$2:$K$8001,$Y871)&amp;"")</f>
        <v/>
      </c>
      <c r="M871" s="7">
        <f>IF($Y871="","",SUMIFS('Per Line'!$Y$2:$Y$8001,'Per Line'!$AG$2:$AG$8001,$B871&amp;"|"&amp;$C871,'Per Line'!$AK$2:$AK$8001,1))</f>
        <v/>
      </c>
      <c r="N871">
        <f>IF($Y871="","",Settings!$C$7)</f>
        <v/>
      </c>
      <c r="O871" s="7">
        <f>IF($Y871="","",SUMIFS('Per Line'!$Y$2:$Y$8001,'Per Line'!$AG$2:$AG$8001,$B871&amp;"|"&amp;$C871,'Per Line'!$AJ$2:$AJ$8001,0,'Per Line'!$AK$2:$AK$8001,0))</f>
        <v/>
      </c>
      <c r="P871" s="7">
        <f>IF($Y871="","",O871*N871)</f>
        <v/>
      </c>
      <c r="Q871">
        <f>IF($Y871="","",Settings!$C$6)</f>
        <v/>
      </c>
      <c r="R871" s="7">
        <f>IF($Y871="","",SUMIFS('Per Line'!$Y$2:$Y$8001,'Per Line'!$AG$2:$AG$8001,$B871&amp;"|"&amp;$C871,'Per Line'!$AJ$2:$AJ$8001,1,'Per Line'!$AK$2:$AK$8001,0))</f>
        <v/>
      </c>
      <c r="S871" s="7">
        <f>IF($Y871="","",R871*Q871)</f>
        <v/>
      </c>
      <c r="T871" s="7">
        <f>IF($Y871="","",S871+P871)</f>
        <v/>
      </c>
      <c r="U871" s="7">
        <f>IF($Y871="","",V871-T871)</f>
        <v/>
      </c>
      <c r="V871" s="7">
        <f>IF($Y871="","",O871+R871+M871)</f>
        <v/>
      </c>
      <c r="W871" s="7">
        <f>IF($Y871="","",V871-T871-K871)</f>
        <v/>
      </c>
      <c r="X871" s="12" t="n"/>
      <c r="Y871" s="13">
        <f>IF(ROWS($Y$2:$Y871)&lt;=MAX('Per Line'!$AI$2:$AI$8001),MATCH(ROWS($Y$2:$Y871),'Per Line'!$AI$2:$AI$8001,0),"")</f>
        <v/>
      </c>
    </row>
    <row r="872">
      <c r="A872" s="12" t="n"/>
      <c r="B872">
        <f>IF($Y872="","",INDEX('Per Line'!$F$2:$F$8001,$Y872)&amp;"")</f>
        <v/>
      </c>
      <c r="C872">
        <f>IF($Y872="","",INDEX('Per Line'!$D$2:$D$8001,$Y872)&amp;"")</f>
        <v/>
      </c>
      <c r="D872">
        <f>IF($Y872="","",INDEX('Per Line'!$B$2:$B$8001,$Y872))</f>
        <v/>
      </c>
      <c r="E872">
        <f>IF($Y872="","",INDEX('Per Line'!$C$2:$C$8001,$Y872)&amp;"")</f>
        <v/>
      </c>
      <c r="F872">
        <f>IF($Y872="","",INDEX('Per Line'!$G$2:$G$8001,$Y872)&amp;"")</f>
        <v/>
      </c>
      <c r="G872">
        <f>IF($Y872="","",INDEX('Per Line'!$L$2:$L$8001,$Y872)&amp;"")</f>
        <v/>
      </c>
      <c r="H872">
        <f>IF($Y872="","",INDEX('Per Line'!$M$2:$M$8001,$Y872)&amp;"")</f>
        <v/>
      </c>
      <c r="I872">
        <f>IF($Y872="","",INDEX('Per Line'!$N$2:$N$8001,$Y872)&amp;"")</f>
        <v/>
      </c>
      <c r="J872">
        <f>IF($Y872="","",INDEX('Per Line'!$Q$2:$Q$8001,$Y872))</f>
        <v/>
      </c>
      <c r="K872" s="7">
        <f>IF($Y872="","",J872*V872/100)</f>
        <v/>
      </c>
      <c r="L872">
        <f>IF($Y872="","",INDEX('Per Line'!$K$2:$K$8001,$Y872)&amp;"")</f>
        <v/>
      </c>
      <c r="M872" s="7">
        <f>IF($Y872="","",SUMIFS('Per Line'!$Y$2:$Y$8001,'Per Line'!$AG$2:$AG$8001,$B872&amp;"|"&amp;$C872,'Per Line'!$AK$2:$AK$8001,1))</f>
        <v/>
      </c>
      <c r="N872">
        <f>IF($Y872="","",Settings!$C$7)</f>
        <v/>
      </c>
      <c r="O872" s="7">
        <f>IF($Y872="","",SUMIFS('Per Line'!$Y$2:$Y$8001,'Per Line'!$AG$2:$AG$8001,$B872&amp;"|"&amp;$C872,'Per Line'!$AJ$2:$AJ$8001,0,'Per Line'!$AK$2:$AK$8001,0))</f>
        <v/>
      </c>
      <c r="P872" s="7">
        <f>IF($Y872="","",O872*N872)</f>
        <v/>
      </c>
      <c r="Q872">
        <f>IF($Y872="","",Settings!$C$6)</f>
        <v/>
      </c>
      <c r="R872" s="7">
        <f>IF($Y872="","",SUMIFS('Per Line'!$Y$2:$Y$8001,'Per Line'!$AG$2:$AG$8001,$B872&amp;"|"&amp;$C872,'Per Line'!$AJ$2:$AJ$8001,1,'Per Line'!$AK$2:$AK$8001,0))</f>
        <v/>
      </c>
      <c r="S872" s="7">
        <f>IF($Y872="","",R872*Q872)</f>
        <v/>
      </c>
      <c r="T872" s="7">
        <f>IF($Y872="","",S872+P872)</f>
        <v/>
      </c>
      <c r="U872" s="7">
        <f>IF($Y872="","",V872-T872)</f>
        <v/>
      </c>
      <c r="V872" s="7">
        <f>IF($Y872="","",O872+R872+M872)</f>
        <v/>
      </c>
      <c r="W872" s="7">
        <f>IF($Y872="","",V872-T872-K872)</f>
        <v/>
      </c>
      <c r="X872" s="12" t="n"/>
      <c r="Y872" s="13">
        <f>IF(ROWS($Y$2:$Y872)&lt;=MAX('Per Line'!$AI$2:$AI$8001),MATCH(ROWS($Y$2:$Y872),'Per Line'!$AI$2:$AI$8001,0),"")</f>
        <v/>
      </c>
    </row>
    <row r="873">
      <c r="A873" s="12" t="n"/>
      <c r="B873">
        <f>IF($Y873="","",INDEX('Per Line'!$F$2:$F$8001,$Y873)&amp;"")</f>
        <v/>
      </c>
      <c r="C873">
        <f>IF($Y873="","",INDEX('Per Line'!$D$2:$D$8001,$Y873)&amp;"")</f>
        <v/>
      </c>
      <c r="D873">
        <f>IF($Y873="","",INDEX('Per Line'!$B$2:$B$8001,$Y873))</f>
        <v/>
      </c>
      <c r="E873">
        <f>IF($Y873="","",INDEX('Per Line'!$C$2:$C$8001,$Y873)&amp;"")</f>
        <v/>
      </c>
      <c r="F873">
        <f>IF($Y873="","",INDEX('Per Line'!$G$2:$G$8001,$Y873)&amp;"")</f>
        <v/>
      </c>
      <c r="G873">
        <f>IF($Y873="","",INDEX('Per Line'!$L$2:$L$8001,$Y873)&amp;"")</f>
        <v/>
      </c>
      <c r="H873">
        <f>IF($Y873="","",INDEX('Per Line'!$M$2:$M$8001,$Y873)&amp;"")</f>
        <v/>
      </c>
      <c r="I873">
        <f>IF($Y873="","",INDEX('Per Line'!$N$2:$N$8001,$Y873)&amp;"")</f>
        <v/>
      </c>
      <c r="J873">
        <f>IF($Y873="","",INDEX('Per Line'!$Q$2:$Q$8001,$Y873))</f>
        <v/>
      </c>
      <c r="K873" s="7">
        <f>IF($Y873="","",J873*V873/100)</f>
        <v/>
      </c>
      <c r="L873">
        <f>IF($Y873="","",INDEX('Per Line'!$K$2:$K$8001,$Y873)&amp;"")</f>
        <v/>
      </c>
      <c r="M873" s="7">
        <f>IF($Y873="","",SUMIFS('Per Line'!$Y$2:$Y$8001,'Per Line'!$AG$2:$AG$8001,$B873&amp;"|"&amp;$C873,'Per Line'!$AK$2:$AK$8001,1))</f>
        <v/>
      </c>
      <c r="N873">
        <f>IF($Y873="","",Settings!$C$7)</f>
        <v/>
      </c>
      <c r="O873" s="7">
        <f>IF($Y873="","",SUMIFS('Per Line'!$Y$2:$Y$8001,'Per Line'!$AG$2:$AG$8001,$B873&amp;"|"&amp;$C873,'Per Line'!$AJ$2:$AJ$8001,0,'Per Line'!$AK$2:$AK$8001,0))</f>
        <v/>
      </c>
      <c r="P873" s="7">
        <f>IF($Y873="","",O873*N873)</f>
        <v/>
      </c>
      <c r="Q873">
        <f>IF($Y873="","",Settings!$C$6)</f>
        <v/>
      </c>
      <c r="R873" s="7">
        <f>IF($Y873="","",SUMIFS('Per Line'!$Y$2:$Y$8001,'Per Line'!$AG$2:$AG$8001,$B873&amp;"|"&amp;$C873,'Per Line'!$AJ$2:$AJ$8001,1,'Per Line'!$AK$2:$AK$8001,0))</f>
        <v/>
      </c>
      <c r="S873" s="7">
        <f>IF($Y873="","",R873*Q873)</f>
        <v/>
      </c>
      <c r="T873" s="7">
        <f>IF($Y873="","",S873+P873)</f>
        <v/>
      </c>
      <c r="U873" s="7">
        <f>IF($Y873="","",V873-T873)</f>
        <v/>
      </c>
      <c r="V873" s="7">
        <f>IF($Y873="","",O873+R873+M873)</f>
        <v/>
      </c>
      <c r="W873" s="7">
        <f>IF($Y873="","",V873-T873-K873)</f>
        <v/>
      </c>
      <c r="X873" s="12" t="n"/>
      <c r="Y873" s="13">
        <f>IF(ROWS($Y$2:$Y873)&lt;=MAX('Per Line'!$AI$2:$AI$8001),MATCH(ROWS($Y$2:$Y873),'Per Line'!$AI$2:$AI$8001,0),"")</f>
        <v/>
      </c>
    </row>
    <row r="874">
      <c r="A874" s="12" t="n"/>
      <c r="B874">
        <f>IF($Y874="","",INDEX('Per Line'!$F$2:$F$8001,$Y874)&amp;"")</f>
        <v/>
      </c>
      <c r="C874">
        <f>IF($Y874="","",INDEX('Per Line'!$D$2:$D$8001,$Y874)&amp;"")</f>
        <v/>
      </c>
      <c r="D874">
        <f>IF($Y874="","",INDEX('Per Line'!$B$2:$B$8001,$Y874))</f>
        <v/>
      </c>
      <c r="E874">
        <f>IF($Y874="","",INDEX('Per Line'!$C$2:$C$8001,$Y874)&amp;"")</f>
        <v/>
      </c>
      <c r="F874">
        <f>IF($Y874="","",INDEX('Per Line'!$G$2:$G$8001,$Y874)&amp;"")</f>
        <v/>
      </c>
      <c r="G874">
        <f>IF($Y874="","",INDEX('Per Line'!$L$2:$L$8001,$Y874)&amp;"")</f>
        <v/>
      </c>
      <c r="H874">
        <f>IF($Y874="","",INDEX('Per Line'!$M$2:$M$8001,$Y874)&amp;"")</f>
        <v/>
      </c>
      <c r="I874">
        <f>IF($Y874="","",INDEX('Per Line'!$N$2:$N$8001,$Y874)&amp;"")</f>
        <v/>
      </c>
      <c r="J874">
        <f>IF($Y874="","",INDEX('Per Line'!$Q$2:$Q$8001,$Y874))</f>
        <v/>
      </c>
      <c r="K874" s="7">
        <f>IF($Y874="","",J874*V874/100)</f>
        <v/>
      </c>
      <c r="L874">
        <f>IF($Y874="","",INDEX('Per Line'!$K$2:$K$8001,$Y874)&amp;"")</f>
        <v/>
      </c>
      <c r="M874" s="7">
        <f>IF($Y874="","",SUMIFS('Per Line'!$Y$2:$Y$8001,'Per Line'!$AG$2:$AG$8001,$B874&amp;"|"&amp;$C874,'Per Line'!$AK$2:$AK$8001,1))</f>
        <v/>
      </c>
      <c r="N874">
        <f>IF($Y874="","",Settings!$C$7)</f>
        <v/>
      </c>
      <c r="O874" s="7">
        <f>IF($Y874="","",SUMIFS('Per Line'!$Y$2:$Y$8001,'Per Line'!$AG$2:$AG$8001,$B874&amp;"|"&amp;$C874,'Per Line'!$AJ$2:$AJ$8001,0,'Per Line'!$AK$2:$AK$8001,0))</f>
        <v/>
      </c>
      <c r="P874" s="7">
        <f>IF($Y874="","",O874*N874)</f>
        <v/>
      </c>
      <c r="Q874">
        <f>IF($Y874="","",Settings!$C$6)</f>
        <v/>
      </c>
      <c r="R874" s="7">
        <f>IF($Y874="","",SUMIFS('Per Line'!$Y$2:$Y$8001,'Per Line'!$AG$2:$AG$8001,$B874&amp;"|"&amp;$C874,'Per Line'!$AJ$2:$AJ$8001,1,'Per Line'!$AK$2:$AK$8001,0))</f>
        <v/>
      </c>
      <c r="S874" s="7">
        <f>IF($Y874="","",R874*Q874)</f>
        <v/>
      </c>
      <c r="T874" s="7">
        <f>IF($Y874="","",S874+P874)</f>
        <v/>
      </c>
      <c r="U874" s="7">
        <f>IF($Y874="","",V874-T874)</f>
        <v/>
      </c>
      <c r="V874" s="7">
        <f>IF($Y874="","",O874+R874+M874)</f>
        <v/>
      </c>
      <c r="W874" s="7">
        <f>IF($Y874="","",V874-T874-K874)</f>
        <v/>
      </c>
      <c r="X874" s="12" t="n"/>
      <c r="Y874" s="13">
        <f>IF(ROWS($Y$2:$Y874)&lt;=MAX('Per Line'!$AI$2:$AI$8001),MATCH(ROWS($Y$2:$Y874),'Per Line'!$AI$2:$AI$8001,0),"")</f>
        <v/>
      </c>
    </row>
    <row r="875">
      <c r="A875" s="12" t="n"/>
      <c r="B875">
        <f>IF($Y875="","",INDEX('Per Line'!$F$2:$F$8001,$Y875)&amp;"")</f>
        <v/>
      </c>
      <c r="C875">
        <f>IF($Y875="","",INDEX('Per Line'!$D$2:$D$8001,$Y875)&amp;"")</f>
        <v/>
      </c>
      <c r="D875">
        <f>IF($Y875="","",INDEX('Per Line'!$B$2:$B$8001,$Y875))</f>
        <v/>
      </c>
      <c r="E875">
        <f>IF($Y875="","",INDEX('Per Line'!$C$2:$C$8001,$Y875)&amp;"")</f>
        <v/>
      </c>
      <c r="F875">
        <f>IF($Y875="","",INDEX('Per Line'!$G$2:$G$8001,$Y875)&amp;"")</f>
        <v/>
      </c>
      <c r="G875">
        <f>IF($Y875="","",INDEX('Per Line'!$L$2:$L$8001,$Y875)&amp;"")</f>
        <v/>
      </c>
      <c r="H875">
        <f>IF($Y875="","",INDEX('Per Line'!$M$2:$M$8001,$Y875)&amp;"")</f>
        <v/>
      </c>
      <c r="I875">
        <f>IF($Y875="","",INDEX('Per Line'!$N$2:$N$8001,$Y875)&amp;"")</f>
        <v/>
      </c>
      <c r="J875">
        <f>IF($Y875="","",INDEX('Per Line'!$Q$2:$Q$8001,$Y875))</f>
        <v/>
      </c>
      <c r="K875" s="7">
        <f>IF($Y875="","",J875*V875/100)</f>
        <v/>
      </c>
      <c r="L875">
        <f>IF($Y875="","",INDEX('Per Line'!$K$2:$K$8001,$Y875)&amp;"")</f>
        <v/>
      </c>
      <c r="M875" s="7">
        <f>IF($Y875="","",SUMIFS('Per Line'!$Y$2:$Y$8001,'Per Line'!$AG$2:$AG$8001,$B875&amp;"|"&amp;$C875,'Per Line'!$AK$2:$AK$8001,1))</f>
        <v/>
      </c>
      <c r="N875">
        <f>IF($Y875="","",Settings!$C$7)</f>
        <v/>
      </c>
      <c r="O875" s="7">
        <f>IF($Y875="","",SUMIFS('Per Line'!$Y$2:$Y$8001,'Per Line'!$AG$2:$AG$8001,$B875&amp;"|"&amp;$C875,'Per Line'!$AJ$2:$AJ$8001,0,'Per Line'!$AK$2:$AK$8001,0))</f>
        <v/>
      </c>
      <c r="P875" s="7">
        <f>IF($Y875="","",O875*N875)</f>
        <v/>
      </c>
      <c r="Q875">
        <f>IF($Y875="","",Settings!$C$6)</f>
        <v/>
      </c>
      <c r="R875" s="7">
        <f>IF($Y875="","",SUMIFS('Per Line'!$Y$2:$Y$8001,'Per Line'!$AG$2:$AG$8001,$B875&amp;"|"&amp;$C875,'Per Line'!$AJ$2:$AJ$8001,1,'Per Line'!$AK$2:$AK$8001,0))</f>
        <v/>
      </c>
      <c r="S875" s="7">
        <f>IF($Y875="","",R875*Q875)</f>
        <v/>
      </c>
      <c r="T875" s="7">
        <f>IF($Y875="","",S875+P875)</f>
        <v/>
      </c>
      <c r="U875" s="7">
        <f>IF($Y875="","",V875-T875)</f>
        <v/>
      </c>
      <c r="V875" s="7">
        <f>IF($Y875="","",O875+R875+M875)</f>
        <v/>
      </c>
      <c r="W875" s="7">
        <f>IF($Y875="","",V875-T875-K875)</f>
        <v/>
      </c>
      <c r="X875" s="12" t="n"/>
      <c r="Y875" s="13">
        <f>IF(ROWS($Y$2:$Y875)&lt;=MAX('Per Line'!$AI$2:$AI$8001),MATCH(ROWS($Y$2:$Y875),'Per Line'!$AI$2:$AI$8001,0),"")</f>
        <v/>
      </c>
    </row>
    <row r="876">
      <c r="A876" s="12" t="n"/>
      <c r="B876">
        <f>IF($Y876="","",INDEX('Per Line'!$F$2:$F$8001,$Y876)&amp;"")</f>
        <v/>
      </c>
      <c r="C876">
        <f>IF($Y876="","",INDEX('Per Line'!$D$2:$D$8001,$Y876)&amp;"")</f>
        <v/>
      </c>
      <c r="D876">
        <f>IF($Y876="","",INDEX('Per Line'!$B$2:$B$8001,$Y876))</f>
        <v/>
      </c>
      <c r="E876">
        <f>IF($Y876="","",INDEX('Per Line'!$C$2:$C$8001,$Y876)&amp;"")</f>
        <v/>
      </c>
      <c r="F876">
        <f>IF($Y876="","",INDEX('Per Line'!$G$2:$G$8001,$Y876)&amp;"")</f>
        <v/>
      </c>
      <c r="G876">
        <f>IF($Y876="","",INDEX('Per Line'!$L$2:$L$8001,$Y876)&amp;"")</f>
        <v/>
      </c>
      <c r="H876">
        <f>IF($Y876="","",INDEX('Per Line'!$M$2:$M$8001,$Y876)&amp;"")</f>
        <v/>
      </c>
      <c r="I876">
        <f>IF($Y876="","",INDEX('Per Line'!$N$2:$N$8001,$Y876)&amp;"")</f>
        <v/>
      </c>
      <c r="J876">
        <f>IF($Y876="","",INDEX('Per Line'!$Q$2:$Q$8001,$Y876))</f>
        <v/>
      </c>
      <c r="K876" s="7">
        <f>IF($Y876="","",J876*V876/100)</f>
        <v/>
      </c>
      <c r="L876">
        <f>IF($Y876="","",INDEX('Per Line'!$K$2:$K$8001,$Y876)&amp;"")</f>
        <v/>
      </c>
      <c r="M876" s="7">
        <f>IF($Y876="","",SUMIFS('Per Line'!$Y$2:$Y$8001,'Per Line'!$AG$2:$AG$8001,$B876&amp;"|"&amp;$C876,'Per Line'!$AK$2:$AK$8001,1))</f>
        <v/>
      </c>
      <c r="N876">
        <f>IF($Y876="","",Settings!$C$7)</f>
        <v/>
      </c>
      <c r="O876" s="7">
        <f>IF($Y876="","",SUMIFS('Per Line'!$Y$2:$Y$8001,'Per Line'!$AG$2:$AG$8001,$B876&amp;"|"&amp;$C876,'Per Line'!$AJ$2:$AJ$8001,0,'Per Line'!$AK$2:$AK$8001,0))</f>
        <v/>
      </c>
      <c r="P876" s="7">
        <f>IF($Y876="","",O876*N876)</f>
        <v/>
      </c>
      <c r="Q876">
        <f>IF($Y876="","",Settings!$C$6)</f>
        <v/>
      </c>
      <c r="R876" s="7">
        <f>IF($Y876="","",SUMIFS('Per Line'!$Y$2:$Y$8001,'Per Line'!$AG$2:$AG$8001,$B876&amp;"|"&amp;$C876,'Per Line'!$AJ$2:$AJ$8001,1,'Per Line'!$AK$2:$AK$8001,0))</f>
        <v/>
      </c>
      <c r="S876" s="7">
        <f>IF($Y876="","",R876*Q876)</f>
        <v/>
      </c>
      <c r="T876" s="7">
        <f>IF($Y876="","",S876+P876)</f>
        <v/>
      </c>
      <c r="U876" s="7">
        <f>IF($Y876="","",V876-T876)</f>
        <v/>
      </c>
      <c r="V876" s="7">
        <f>IF($Y876="","",O876+R876+M876)</f>
        <v/>
      </c>
      <c r="W876" s="7">
        <f>IF($Y876="","",V876-T876-K876)</f>
        <v/>
      </c>
      <c r="X876" s="12" t="n"/>
      <c r="Y876" s="13">
        <f>IF(ROWS($Y$2:$Y876)&lt;=MAX('Per Line'!$AI$2:$AI$8001),MATCH(ROWS($Y$2:$Y876),'Per Line'!$AI$2:$AI$8001,0),"")</f>
        <v/>
      </c>
    </row>
    <row r="877">
      <c r="A877" s="12" t="n"/>
      <c r="B877">
        <f>IF($Y877="","",INDEX('Per Line'!$F$2:$F$8001,$Y877)&amp;"")</f>
        <v/>
      </c>
      <c r="C877">
        <f>IF($Y877="","",INDEX('Per Line'!$D$2:$D$8001,$Y877)&amp;"")</f>
        <v/>
      </c>
      <c r="D877">
        <f>IF($Y877="","",INDEX('Per Line'!$B$2:$B$8001,$Y877))</f>
        <v/>
      </c>
      <c r="E877">
        <f>IF($Y877="","",INDEX('Per Line'!$C$2:$C$8001,$Y877)&amp;"")</f>
        <v/>
      </c>
      <c r="F877">
        <f>IF($Y877="","",INDEX('Per Line'!$G$2:$G$8001,$Y877)&amp;"")</f>
        <v/>
      </c>
      <c r="G877">
        <f>IF($Y877="","",INDEX('Per Line'!$L$2:$L$8001,$Y877)&amp;"")</f>
        <v/>
      </c>
      <c r="H877">
        <f>IF($Y877="","",INDEX('Per Line'!$M$2:$M$8001,$Y877)&amp;"")</f>
        <v/>
      </c>
      <c r="I877">
        <f>IF($Y877="","",INDEX('Per Line'!$N$2:$N$8001,$Y877)&amp;"")</f>
        <v/>
      </c>
      <c r="J877">
        <f>IF($Y877="","",INDEX('Per Line'!$Q$2:$Q$8001,$Y877))</f>
        <v/>
      </c>
      <c r="K877" s="7">
        <f>IF($Y877="","",J877*V877/100)</f>
        <v/>
      </c>
      <c r="L877">
        <f>IF($Y877="","",INDEX('Per Line'!$K$2:$K$8001,$Y877)&amp;"")</f>
        <v/>
      </c>
      <c r="M877" s="7">
        <f>IF($Y877="","",SUMIFS('Per Line'!$Y$2:$Y$8001,'Per Line'!$AG$2:$AG$8001,$B877&amp;"|"&amp;$C877,'Per Line'!$AK$2:$AK$8001,1))</f>
        <v/>
      </c>
      <c r="N877">
        <f>IF($Y877="","",Settings!$C$7)</f>
        <v/>
      </c>
      <c r="O877" s="7">
        <f>IF($Y877="","",SUMIFS('Per Line'!$Y$2:$Y$8001,'Per Line'!$AG$2:$AG$8001,$B877&amp;"|"&amp;$C877,'Per Line'!$AJ$2:$AJ$8001,0,'Per Line'!$AK$2:$AK$8001,0))</f>
        <v/>
      </c>
      <c r="P877" s="7">
        <f>IF($Y877="","",O877*N877)</f>
        <v/>
      </c>
      <c r="Q877">
        <f>IF($Y877="","",Settings!$C$6)</f>
        <v/>
      </c>
      <c r="R877" s="7">
        <f>IF($Y877="","",SUMIFS('Per Line'!$Y$2:$Y$8001,'Per Line'!$AG$2:$AG$8001,$B877&amp;"|"&amp;$C877,'Per Line'!$AJ$2:$AJ$8001,1,'Per Line'!$AK$2:$AK$8001,0))</f>
        <v/>
      </c>
      <c r="S877" s="7">
        <f>IF($Y877="","",R877*Q877)</f>
        <v/>
      </c>
      <c r="T877" s="7">
        <f>IF($Y877="","",S877+P877)</f>
        <v/>
      </c>
      <c r="U877" s="7">
        <f>IF($Y877="","",V877-T877)</f>
        <v/>
      </c>
      <c r="V877" s="7">
        <f>IF($Y877="","",O877+R877+M877)</f>
        <v/>
      </c>
      <c r="W877" s="7">
        <f>IF($Y877="","",V877-T877-K877)</f>
        <v/>
      </c>
      <c r="X877" s="12" t="n"/>
      <c r="Y877" s="13">
        <f>IF(ROWS($Y$2:$Y877)&lt;=MAX('Per Line'!$AI$2:$AI$8001),MATCH(ROWS($Y$2:$Y877),'Per Line'!$AI$2:$AI$8001,0),"")</f>
        <v/>
      </c>
    </row>
    <row r="878">
      <c r="A878" s="12" t="n"/>
      <c r="B878">
        <f>IF($Y878="","",INDEX('Per Line'!$F$2:$F$8001,$Y878)&amp;"")</f>
        <v/>
      </c>
      <c r="C878">
        <f>IF($Y878="","",INDEX('Per Line'!$D$2:$D$8001,$Y878)&amp;"")</f>
        <v/>
      </c>
      <c r="D878">
        <f>IF($Y878="","",INDEX('Per Line'!$B$2:$B$8001,$Y878))</f>
        <v/>
      </c>
      <c r="E878">
        <f>IF($Y878="","",INDEX('Per Line'!$C$2:$C$8001,$Y878)&amp;"")</f>
        <v/>
      </c>
      <c r="F878">
        <f>IF($Y878="","",INDEX('Per Line'!$G$2:$G$8001,$Y878)&amp;"")</f>
        <v/>
      </c>
      <c r="G878">
        <f>IF($Y878="","",INDEX('Per Line'!$L$2:$L$8001,$Y878)&amp;"")</f>
        <v/>
      </c>
      <c r="H878">
        <f>IF($Y878="","",INDEX('Per Line'!$M$2:$M$8001,$Y878)&amp;"")</f>
        <v/>
      </c>
      <c r="I878">
        <f>IF($Y878="","",INDEX('Per Line'!$N$2:$N$8001,$Y878)&amp;"")</f>
        <v/>
      </c>
      <c r="J878">
        <f>IF($Y878="","",INDEX('Per Line'!$Q$2:$Q$8001,$Y878))</f>
        <v/>
      </c>
      <c r="K878" s="7">
        <f>IF($Y878="","",J878*V878/100)</f>
        <v/>
      </c>
      <c r="L878">
        <f>IF($Y878="","",INDEX('Per Line'!$K$2:$K$8001,$Y878)&amp;"")</f>
        <v/>
      </c>
      <c r="M878" s="7">
        <f>IF($Y878="","",SUMIFS('Per Line'!$Y$2:$Y$8001,'Per Line'!$AG$2:$AG$8001,$B878&amp;"|"&amp;$C878,'Per Line'!$AK$2:$AK$8001,1))</f>
        <v/>
      </c>
      <c r="N878">
        <f>IF($Y878="","",Settings!$C$7)</f>
        <v/>
      </c>
      <c r="O878" s="7">
        <f>IF($Y878="","",SUMIFS('Per Line'!$Y$2:$Y$8001,'Per Line'!$AG$2:$AG$8001,$B878&amp;"|"&amp;$C878,'Per Line'!$AJ$2:$AJ$8001,0,'Per Line'!$AK$2:$AK$8001,0))</f>
        <v/>
      </c>
      <c r="P878" s="7">
        <f>IF($Y878="","",O878*N878)</f>
        <v/>
      </c>
      <c r="Q878">
        <f>IF($Y878="","",Settings!$C$6)</f>
        <v/>
      </c>
      <c r="R878" s="7">
        <f>IF($Y878="","",SUMIFS('Per Line'!$Y$2:$Y$8001,'Per Line'!$AG$2:$AG$8001,$B878&amp;"|"&amp;$C878,'Per Line'!$AJ$2:$AJ$8001,1,'Per Line'!$AK$2:$AK$8001,0))</f>
        <v/>
      </c>
      <c r="S878" s="7">
        <f>IF($Y878="","",R878*Q878)</f>
        <v/>
      </c>
      <c r="T878" s="7">
        <f>IF($Y878="","",S878+P878)</f>
        <v/>
      </c>
      <c r="U878" s="7">
        <f>IF($Y878="","",V878-T878)</f>
        <v/>
      </c>
      <c r="V878" s="7">
        <f>IF($Y878="","",O878+R878+M878)</f>
        <v/>
      </c>
      <c r="W878" s="7">
        <f>IF($Y878="","",V878-T878-K878)</f>
        <v/>
      </c>
      <c r="X878" s="12" t="n"/>
      <c r="Y878" s="13">
        <f>IF(ROWS($Y$2:$Y878)&lt;=MAX('Per Line'!$AI$2:$AI$8001),MATCH(ROWS($Y$2:$Y878),'Per Line'!$AI$2:$AI$8001,0),"")</f>
        <v/>
      </c>
    </row>
    <row r="879">
      <c r="A879" s="12" t="n"/>
      <c r="B879">
        <f>IF($Y879="","",INDEX('Per Line'!$F$2:$F$8001,$Y879)&amp;"")</f>
        <v/>
      </c>
      <c r="C879">
        <f>IF($Y879="","",INDEX('Per Line'!$D$2:$D$8001,$Y879)&amp;"")</f>
        <v/>
      </c>
      <c r="D879">
        <f>IF($Y879="","",INDEX('Per Line'!$B$2:$B$8001,$Y879))</f>
        <v/>
      </c>
      <c r="E879">
        <f>IF($Y879="","",INDEX('Per Line'!$C$2:$C$8001,$Y879)&amp;"")</f>
        <v/>
      </c>
      <c r="F879">
        <f>IF($Y879="","",INDEX('Per Line'!$G$2:$G$8001,$Y879)&amp;"")</f>
        <v/>
      </c>
      <c r="G879">
        <f>IF($Y879="","",INDEX('Per Line'!$L$2:$L$8001,$Y879)&amp;"")</f>
        <v/>
      </c>
      <c r="H879">
        <f>IF($Y879="","",INDEX('Per Line'!$M$2:$M$8001,$Y879)&amp;"")</f>
        <v/>
      </c>
      <c r="I879">
        <f>IF($Y879="","",INDEX('Per Line'!$N$2:$N$8001,$Y879)&amp;"")</f>
        <v/>
      </c>
      <c r="J879">
        <f>IF($Y879="","",INDEX('Per Line'!$Q$2:$Q$8001,$Y879))</f>
        <v/>
      </c>
      <c r="K879" s="7">
        <f>IF($Y879="","",J879*V879/100)</f>
        <v/>
      </c>
      <c r="L879">
        <f>IF($Y879="","",INDEX('Per Line'!$K$2:$K$8001,$Y879)&amp;"")</f>
        <v/>
      </c>
      <c r="M879" s="7">
        <f>IF($Y879="","",SUMIFS('Per Line'!$Y$2:$Y$8001,'Per Line'!$AG$2:$AG$8001,$B879&amp;"|"&amp;$C879,'Per Line'!$AK$2:$AK$8001,1))</f>
        <v/>
      </c>
      <c r="N879">
        <f>IF($Y879="","",Settings!$C$7)</f>
        <v/>
      </c>
      <c r="O879" s="7">
        <f>IF($Y879="","",SUMIFS('Per Line'!$Y$2:$Y$8001,'Per Line'!$AG$2:$AG$8001,$B879&amp;"|"&amp;$C879,'Per Line'!$AJ$2:$AJ$8001,0,'Per Line'!$AK$2:$AK$8001,0))</f>
        <v/>
      </c>
      <c r="P879" s="7">
        <f>IF($Y879="","",O879*N879)</f>
        <v/>
      </c>
      <c r="Q879">
        <f>IF($Y879="","",Settings!$C$6)</f>
        <v/>
      </c>
      <c r="R879" s="7">
        <f>IF($Y879="","",SUMIFS('Per Line'!$Y$2:$Y$8001,'Per Line'!$AG$2:$AG$8001,$B879&amp;"|"&amp;$C879,'Per Line'!$AJ$2:$AJ$8001,1,'Per Line'!$AK$2:$AK$8001,0))</f>
        <v/>
      </c>
      <c r="S879" s="7">
        <f>IF($Y879="","",R879*Q879)</f>
        <v/>
      </c>
      <c r="T879" s="7">
        <f>IF($Y879="","",S879+P879)</f>
        <v/>
      </c>
      <c r="U879" s="7">
        <f>IF($Y879="","",V879-T879)</f>
        <v/>
      </c>
      <c r="V879" s="7">
        <f>IF($Y879="","",O879+R879+M879)</f>
        <v/>
      </c>
      <c r="W879" s="7">
        <f>IF($Y879="","",V879-T879-K879)</f>
        <v/>
      </c>
      <c r="X879" s="12" t="n"/>
      <c r="Y879" s="13">
        <f>IF(ROWS($Y$2:$Y879)&lt;=MAX('Per Line'!$AI$2:$AI$8001),MATCH(ROWS($Y$2:$Y879),'Per Line'!$AI$2:$AI$8001,0),"")</f>
        <v/>
      </c>
    </row>
    <row r="880">
      <c r="A880" s="12" t="n"/>
      <c r="B880">
        <f>IF($Y880="","",INDEX('Per Line'!$F$2:$F$8001,$Y880)&amp;"")</f>
        <v/>
      </c>
      <c r="C880">
        <f>IF($Y880="","",INDEX('Per Line'!$D$2:$D$8001,$Y880)&amp;"")</f>
        <v/>
      </c>
      <c r="D880">
        <f>IF($Y880="","",INDEX('Per Line'!$B$2:$B$8001,$Y880))</f>
        <v/>
      </c>
      <c r="E880">
        <f>IF($Y880="","",INDEX('Per Line'!$C$2:$C$8001,$Y880)&amp;"")</f>
        <v/>
      </c>
      <c r="F880">
        <f>IF($Y880="","",INDEX('Per Line'!$G$2:$G$8001,$Y880)&amp;"")</f>
        <v/>
      </c>
      <c r="G880">
        <f>IF($Y880="","",INDEX('Per Line'!$L$2:$L$8001,$Y880)&amp;"")</f>
        <v/>
      </c>
      <c r="H880">
        <f>IF($Y880="","",INDEX('Per Line'!$M$2:$M$8001,$Y880)&amp;"")</f>
        <v/>
      </c>
      <c r="I880">
        <f>IF($Y880="","",INDEX('Per Line'!$N$2:$N$8001,$Y880)&amp;"")</f>
        <v/>
      </c>
      <c r="J880">
        <f>IF($Y880="","",INDEX('Per Line'!$Q$2:$Q$8001,$Y880))</f>
        <v/>
      </c>
      <c r="K880" s="7">
        <f>IF($Y880="","",J880*V880/100)</f>
        <v/>
      </c>
      <c r="L880">
        <f>IF($Y880="","",INDEX('Per Line'!$K$2:$K$8001,$Y880)&amp;"")</f>
        <v/>
      </c>
      <c r="M880" s="7">
        <f>IF($Y880="","",SUMIFS('Per Line'!$Y$2:$Y$8001,'Per Line'!$AG$2:$AG$8001,$B880&amp;"|"&amp;$C880,'Per Line'!$AK$2:$AK$8001,1))</f>
        <v/>
      </c>
      <c r="N880">
        <f>IF($Y880="","",Settings!$C$7)</f>
        <v/>
      </c>
      <c r="O880" s="7">
        <f>IF($Y880="","",SUMIFS('Per Line'!$Y$2:$Y$8001,'Per Line'!$AG$2:$AG$8001,$B880&amp;"|"&amp;$C880,'Per Line'!$AJ$2:$AJ$8001,0,'Per Line'!$AK$2:$AK$8001,0))</f>
        <v/>
      </c>
      <c r="P880" s="7">
        <f>IF($Y880="","",O880*N880)</f>
        <v/>
      </c>
      <c r="Q880">
        <f>IF($Y880="","",Settings!$C$6)</f>
        <v/>
      </c>
      <c r="R880" s="7">
        <f>IF($Y880="","",SUMIFS('Per Line'!$Y$2:$Y$8001,'Per Line'!$AG$2:$AG$8001,$B880&amp;"|"&amp;$C880,'Per Line'!$AJ$2:$AJ$8001,1,'Per Line'!$AK$2:$AK$8001,0))</f>
        <v/>
      </c>
      <c r="S880" s="7">
        <f>IF($Y880="","",R880*Q880)</f>
        <v/>
      </c>
      <c r="T880" s="7">
        <f>IF($Y880="","",S880+P880)</f>
        <v/>
      </c>
      <c r="U880" s="7">
        <f>IF($Y880="","",V880-T880)</f>
        <v/>
      </c>
      <c r="V880" s="7">
        <f>IF($Y880="","",O880+R880+M880)</f>
        <v/>
      </c>
      <c r="W880" s="7">
        <f>IF($Y880="","",V880-T880-K880)</f>
        <v/>
      </c>
      <c r="X880" s="12" t="n"/>
      <c r="Y880" s="13">
        <f>IF(ROWS($Y$2:$Y880)&lt;=MAX('Per Line'!$AI$2:$AI$8001),MATCH(ROWS($Y$2:$Y880),'Per Line'!$AI$2:$AI$8001,0),"")</f>
        <v/>
      </c>
    </row>
    <row r="881">
      <c r="A881" s="12" t="n"/>
      <c r="B881">
        <f>IF($Y881="","",INDEX('Per Line'!$F$2:$F$8001,$Y881)&amp;"")</f>
        <v/>
      </c>
      <c r="C881">
        <f>IF($Y881="","",INDEX('Per Line'!$D$2:$D$8001,$Y881)&amp;"")</f>
        <v/>
      </c>
      <c r="D881">
        <f>IF($Y881="","",INDEX('Per Line'!$B$2:$B$8001,$Y881))</f>
        <v/>
      </c>
      <c r="E881">
        <f>IF($Y881="","",INDEX('Per Line'!$C$2:$C$8001,$Y881)&amp;"")</f>
        <v/>
      </c>
      <c r="F881">
        <f>IF($Y881="","",INDEX('Per Line'!$G$2:$G$8001,$Y881)&amp;"")</f>
        <v/>
      </c>
      <c r="G881">
        <f>IF($Y881="","",INDEX('Per Line'!$L$2:$L$8001,$Y881)&amp;"")</f>
        <v/>
      </c>
      <c r="H881">
        <f>IF($Y881="","",INDEX('Per Line'!$M$2:$M$8001,$Y881)&amp;"")</f>
        <v/>
      </c>
      <c r="I881">
        <f>IF($Y881="","",INDEX('Per Line'!$N$2:$N$8001,$Y881)&amp;"")</f>
        <v/>
      </c>
      <c r="J881">
        <f>IF($Y881="","",INDEX('Per Line'!$Q$2:$Q$8001,$Y881))</f>
        <v/>
      </c>
      <c r="K881" s="7">
        <f>IF($Y881="","",J881*V881/100)</f>
        <v/>
      </c>
      <c r="L881">
        <f>IF($Y881="","",INDEX('Per Line'!$K$2:$K$8001,$Y881)&amp;"")</f>
        <v/>
      </c>
      <c r="M881" s="7">
        <f>IF($Y881="","",SUMIFS('Per Line'!$Y$2:$Y$8001,'Per Line'!$AG$2:$AG$8001,$B881&amp;"|"&amp;$C881,'Per Line'!$AK$2:$AK$8001,1))</f>
        <v/>
      </c>
      <c r="N881">
        <f>IF($Y881="","",Settings!$C$7)</f>
        <v/>
      </c>
      <c r="O881" s="7">
        <f>IF($Y881="","",SUMIFS('Per Line'!$Y$2:$Y$8001,'Per Line'!$AG$2:$AG$8001,$B881&amp;"|"&amp;$C881,'Per Line'!$AJ$2:$AJ$8001,0,'Per Line'!$AK$2:$AK$8001,0))</f>
        <v/>
      </c>
      <c r="P881" s="7">
        <f>IF($Y881="","",O881*N881)</f>
        <v/>
      </c>
      <c r="Q881">
        <f>IF($Y881="","",Settings!$C$6)</f>
        <v/>
      </c>
      <c r="R881" s="7">
        <f>IF($Y881="","",SUMIFS('Per Line'!$Y$2:$Y$8001,'Per Line'!$AG$2:$AG$8001,$B881&amp;"|"&amp;$C881,'Per Line'!$AJ$2:$AJ$8001,1,'Per Line'!$AK$2:$AK$8001,0))</f>
        <v/>
      </c>
      <c r="S881" s="7">
        <f>IF($Y881="","",R881*Q881)</f>
        <v/>
      </c>
      <c r="T881" s="7">
        <f>IF($Y881="","",S881+P881)</f>
        <v/>
      </c>
      <c r="U881" s="7">
        <f>IF($Y881="","",V881-T881)</f>
        <v/>
      </c>
      <c r="V881" s="7">
        <f>IF($Y881="","",O881+R881+M881)</f>
        <v/>
      </c>
      <c r="W881" s="7">
        <f>IF($Y881="","",V881-T881-K881)</f>
        <v/>
      </c>
      <c r="X881" s="12" t="n"/>
      <c r="Y881" s="13">
        <f>IF(ROWS($Y$2:$Y881)&lt;=MAX('Per Line'!$AI$2:$AI$8001),MATCH(ROWS($Y$2:$Y881),'Per Line'!$AI$2:$AI$8001,0),"")</f>
        <v/>
      </c>
    </row>
    <row r="882">
      <c r="A882" s="12" t="n"/>
      <c r="B882">
        <f>IF($Y882="","",INDEX('Per Line'!$F$2:$F$8001,$Y882)&amp;"")</f>
        <v/>
      </c>
      <c r="C882">
        <f>IF($Y882="","",INDEX('Per Line'!$D$2:$D$8001,$Y882)&amp;"")</f>
        <v/>
      </c>
      <c r="D882">
        <f>IF($Y882="","",INDEX('Per Line'!$B$2:$B$8001,$Y882))</f>
        <v/>
      </c>
      <c r="E882">
        <f>IF($Y882="","",INDEX('Per Line'!$C$2:$C$8001,$Y882)&amp;"")</f>
        <v/>
      </c>
      <c r="F882">
        <f>IF($Y882="","",INDEX('Per Line'!$G$2:$G$8001,$Y882)&amp;"")</f>
        <v/>
      </c>
      <c r="G882">
        <f>IF($Y882="","",INDEX('Per Line'!$L$2:$L$8001,$Y882)&amp;"")</f>
        <v/>
      </c>
      <c r="H882">
        <f>IF($Y882="","",INDEX('Per Line'!$M$2:$M$8001,$Y882)&amp;"")</f>
        <v/>
      </c>
      <c r="I882">
        <f>IF($Y882="","",INDEX('Per Line'!$N$2:$N$8001,$Y882)&amp;"")</f>
        <v/>
      </c>
      <c r="J882">
        <f>IF($Y882="","",INDEX('Per Line'!$Q$2:$Q$8001,$Y882))</f>
        <v/>
      </c>
      <c r="K882" s="7">
        <f>IF($Y882="","",J882*V882/100)</f>
        <v/>
      </c>
      <c r="L882">
        <f>IF($Y882="","",INDEX('Per Line'!$K$2:$K$8001,$Y882)&amp;"")</f>
        <v/>
      </c>
      <c r="M882" s="7">
        <f>IF($Y882="","",SUMIFS('Per Line'!$Y$2:$Y$8001,'Per Line'!$AG$2:$AG$8001,$B882&amp;"|"&amp;$C882,'Per Line'!$AK$2:$AK$8001,1))</f>
        <v/>
      </c>
      <c r="N882">
        <f>IF($Y882="","",Settings!$C$7)</f>
        <v/>
      </c>
      <c r="O882" s="7">
        <f>IF($Y882="","",SUMIFS('Per Line'!$Y$2:$Y$8001,'Per Line'!$AG$2:$AG$8001,$B882&amp;"|"&amp;$C882,'Per Line'!$AJ$2:$AJ$8001,0,'Per Line'!$AK$2:$AK$8001,0))</f>
        <v/>
      </c>
      <c r="P882" s="7">
        <f>IF($Y882="","",O882*N882)</f>
        <v/>
      </c>
      <c r="Q882">
        <f>IF($Y882="","",Settings!$C$6)</f>
        <v/>
      </c>
      <c r="R882" s="7">
        <f>IF($Y882="","",SUMIFS('Per Line'!$Y$2:$Y$8001,'Per Line'!$AG$2:$AG$8001,$B882&amp;"|"&amp;$C882,'Per Line'!$AJ$2:$AJ$8001,1,'Per Line'!$AK$2:$AK$8001,0))</f>
        <v/>
      </c>
      <c r="S882" s="7">
        <f>IF($Y882="","",R882*Q882)</f>
        <v/>
      </c>
      <c r="T882" s="7">
        <f>IF($Y882="","",S882+P882)</f>
        <v/>
      </c>
      <c r="U882" s="7">
        <f>IF($Y882="","",V882-T882)</f>
        <v/>
      </c>
      <c r="V882" s="7">
        <f>IF($Y882="","",O882+R882+M882)</f>
        <v/>
      </c>
      <c r="W882" s="7">
        <f>IF($Y882="","",V882-T882-K882)</f>
        <v/>
      </c>
      <c r="X882" s="12" t="n"/>
      <c r="Y882" s="13">
        <f>IF(ROWS($Y$2:$Y882)&lt;=MAX('Per Line'!$AI$2:$AI$8001),MATCH(ROWS($Y$2:$Y882),'Per Line'!$AI$2:$AI$8001,0),"")</f>
        <v/>
      </c>
    </row>
    <row r="883">
      <c r="A883" s="12" t="n"/>
      <c r="B883">
        <f>IF($Y883="","",INDEX('Per Line'!$F$2:$F$8001,$Y883)&amp;"")</f>
        <v/>
      </c>
      <c r="C883">
        <f>IF($Y883="","",INDEX('Per Line'!$D$2:$D$8001,$Y883)&amp;"")</f>
        <v/>
      </c>
      <c r="D883">
        <f>IF($Y883="","",INDEX('Per Line'!$B$2:$B$8001,$Y883))</f>
        <v/>
      </c>
      <c r="E883">
        <f>IF($Y883="","",INDEX('Per Line'!$C$2:$C$8001,$Y883)&amp;"")</f>
        <v/>
      </c>
      <c r="F883">
        <f>IF($Y883="","",INDEX('Per Line'!$G$2:$G$8001,$Y883)&amp;"")</f>
        <v/>
      </c>
      <c r="G883">
        <f>IF($Y883="","",INDEX('Per Line'!$L$2:$L$8001,$Y883)&amp;"")</f>
        <v/>
      </c>
      <c r="H883">
        <f>IF($Y883="","",INDEX('Per Line'!$M$2:$M$8001,$Y883)&amp;"")</f>
        <v/>
      </c>
      <c r="I883">
        <f>IF($Y883="","",INDEX('Per Line'!$N$2:$N$8001,$Y883)&amp;"")</f>
        <v/>
      </c>
      <c r="J883">
        <f>IF($Y883="","",INDEX('Per Line'!$Q$2:$Q$8001,$Y883))</f>
        <v/>
      </c>
      <c r="K883" s="7">
        <f>IF($Y883="","",J883*V883/100)</f>
        <v/>
      </c>
      <c r="L883">
        <f>IF($Y883="","",INDEX('Per Line'!$K$2:$K$8001,$Y883)&amp;"")</f>
        <v/>
      </c>
      <c r="M883" s="7">
        <f>IF($Y883="","",SUMIFS('Per Line'!$Y$2:$Y$8001,'Per Line'!$AG$2:$AG$8001,$B883&amp;"|"&amp;$C883,'Per Line'!$AK$2:$AK$8001,1))</f>
        <v/>
      </c>
      <c r="N883">
        <f>IF($Y883="","",Settings!$C$7)</f>
        <v/>
      </c>
      <c r="O883" s="7">
        <f>IF($Y883="","",SUMIFS('Per Line'!$Y$2:$Y$8001,'Per Line'!$AG$2:$AG$8001,$B883&amp;"|"&amp;$C883,'Per Line'!$AJ$2:$AJ$8001,0,'Per Line'!$AK$2:$AK$8001,0))</f>
        <v/>
      </c>
      <c r="P883" s="7">
        <f>IF($Y883="","",O883*N883)</f>
        <v/>
      </c>
      <c r="Q883">
        <f>IF($Y883="","",Settings!$C$6)</f>
        <v/>
      </c>
      <c r="R883" s="7">
        <f>IF($Y883="","",SUMIFS('Per Line'!$Y$2:$Y$8001,'Per Line'!$AG$2:$AG$8001,$B883&amp;"|"&amp;$C883,'Per Line'!$AJ$2:$AJ$8001,1,'Per Line'!$AK$2:$AK$8001,0))</f>
        <v/>
      </c>
      <c r="S883" s="7">
        <f>IF($Y883="","",R883*Q883)</f>
        <v/>
      </c>
      <c r="T883" s="7">
        <f>IF($Y883="","",S883+P883)</f>
        <v/>
      </c>
      <c r="U883" s="7">
        <f>IF($Y883="","",V883-T883)</f>
        <v/>
      </c>
      <c r="V883" s="7">
        <f>IF($Y883="","",O883+R883+M883)</f>
        <v/>
      </c>
      <c r="W883" s="7">
        <f>IF($Y883="","",V883-T883-K883)</f>
        <v/>
      </c>
      <c r="X883" s="12" t="n"/>
      <c r="Y883" s="13">
        <f>IF(ROWS($Y$2:$Y883)&lt;=MAX('Per Line'!$AI$2:$AI$8001),MATCH(ROWS($Y$2:$Y883),'Per Line'!$AI$2:$AI$8001,0),"")</f>
        <v/>
      </c>
    </row>
    <row r="884">
      <c r="A884" s="12" t="n"/>
      <c r="B884">
        <f>IF($Y884="","",INDEX('Per Line'!$F$2:$F$8001,$Y884)&amp;"")</f>
        <v/>
      </c>
      <c r="C884">
        <f>IF($Y884="","",INDEX('Per Line'!$D$2:$D$8001,$Y884)&amp;"")</f>
        <v/>
      </c>
      <c r="D884">
        <f>IF($Y884="","",INDEX('Per Line'!$B$2:$B$8001,$Y884))</f>
        <v/>
      </c>
      <c r="E884">
        <f>IF($Y884="","",INDEX('Per Line'!$C$2:$C$8001,$Y884)&amp;"")</f>
        <v/>
      </c>
      <c r="F884">
        <f>IF($Y884="","",INDEX('Per Line'!$G$2:$G$8001,$Y884)&amp;"")</f>
        <v/>
      </c>
      <c r="G884">
        <f>IF($Y884="","",INDEX('Per Line'!$L$2:$L$8001,$Y884)&amp;"")</f>
        <v/>
      </c>
      <c r="H884">
        <f>IF($Y884="","",INDEX('Per Line'!$M$2:$M$8001,$Y884)&amp;"")</f>
        <v/>
      </c>
      <c r="I884">
        <f>IF($Y884="","",INDEX('Per Line'!$N$2:$N$8001,$Y884)&amp;"")</f>
        <v/>
      </c>
      <c r="J884">
        <f>IF($Y884="","",INDEX('Per Line'!$Q$2:$Q$8001,$Y884))</f>
        <v/>
      </c>
      <c r="K884" s="7">
        <f>IF($Y884="","",J884*V884/100)</f>
        <v/>
      </c>
      <c r="L884">
        <f>IF($Y884="","",INDEX('Per Line'!$K$2:$K$8001,$Y884)&amp;"")</f>
        <v/>
      </c>
      <c r="M884" s="7">
        <f>IF($Y884="","",SUMIFS('Per Line'!$Y$2:$Y$8001,'Per Line'!$AG$2:$AG$8001,$B884&amp;"|"&amp;$C884,'Per Line'!$AK$2:$AK$8001,1))</f>
        <v/>
      </c>
      <c r="N884">
        <f>IF($Y884="","",Settings!$C$7)</f>
        <v/>
      </c>
      <c r="O884" s="7">
        <f>IF($Y884="","",SUMIFS('Per Line'!$Y$2:$Y$8001,'Per Line'!$AG$2:$AG$8001,$B884&amp;"|"&amp;$C884,'Per Line'!$AJ$2:$AJ$8001,0,'Per Line'!$AK$2:$AK$8001,0))</f>
        <v/>
      </c>
      <c r="P884" s="7">
        <f>IF($Y884="","",O884*N884)</f>
        <v/>
      </c>
      <c r="Q884">
        <f>IF($Y884="","",Settings!$C$6)</f>
        <v/>
      </c>
      <c r="R884" s="7">
        <f>IF($Y884="","",SUMIFS('Per Line'!$Y$2:$Y$8001,'Per Line'!$AG$2:$AG$8001,$B884&amp;"|"&amp;$C884,'Per Line'!$AJ$2:$AJ$8001,1,'Per Line'!$AK$2:$AK$8001,0))</f>
        <v/>
      </c>
      <c r="S884" s="7">
        <f>IF($Y884="","",R884*Q884)</f>
        <v/>
      </c>
      <c r="T884" s="7">
        <f>IF($Y884="","",S884+P884)</f>
        <v/>
      </c>
      <c r="U884" s="7">
        <f>IF($Y884="","",V884-T884)</f>
        <v/>
      </c>
      <c r="V884" s="7">
        <f>IF($Y884="","",O884+R884+M884)</f>
        <v/>
      </c>
      <c r="W884" s="7">
        <f>IF($Y884="","",V884-T884-K884)</f>
        <v/>
      </c>
      <c r="X884" s="12" t="n"/>
      <c r="Y884" s="13">
        <f>IF(ROWS($Y$2:$Y884)&lt;=MAX('Per Line'!$AI$2:$AI$8001),MATCH(ROWS($Y$2:$Y884),'Per Line'!$AI$2:$AI$8001,0),"")</f>
        <v/>
      </c>
    </row>
    <row r="885">
      <c r="A885" s="12" t="n"/>
      <c r="B885">
        <f>IF($Y885="","",INDEX('Per Line'!$F$2:$F$8001,$Y885)&amp;"")</f>
        <v/>
      </c>
      <c r="C885">
        <f>IF($Y885="","",INDEX('Per Line'!$D$2:$D$8001,$Y885)&amp;"")</f>
        <v/>
      </c>
      <c r="D885">
        <f>IF($Y885="","",INDEX('Per Line'!$B$2:$B$8001,$Y885))</f>
        <v/>
      </c>
      <c r="E885">
        <f>IF($Y885="","",INDEX('Per Line'!$C$2:$C$8001,$Y885)&amp;"")</f>
        <v/>
      </c>
      <c r="F885">
        <f>IF($Y885="","",INDEX('Per Line'!$G$2:$G$8001,$Y885)&amp;"")</f>
        <v/>
      </c>
      <c r="G885">
        <f>IF($Y885="","",INDEX('Per Line'!$L$2:$L$8001,$Y885)&amp;"")</f>
        <v/>
      </c>
      <c r="H885">
        <f>IF($Y885="","",INDEX('Per Line'!$M$2:$M$8001,$Y885)&amp;"")</f>
        <v/>
      </c>
      <c r="I885">
        <f>IF($Y885="","",INDEX('Per Line'!$N$2:$N$8001,$Y885)&amp;"")</f>
        <v/>
      </c>
      <c r="J885">
        <f>IF($Y885="","",INDEX('Per Line'!$Q$2:$Q$8001,$Y885))</f>
        <v/>
      </c>
      <c r="K885" s="7">
        <f>IF($Y885="","",J885*V885/100)</f>
        <v/>
      </c>
      <c r="L885">
        <f>IF($Y885="","",INDEX('Per Line'!$K$2:$K$8001,$Y885)&amp;"")</f>
        <v/>
      </c>
      <c r="M885" s="7">
        <f>IF($Y885="","",SUMIFS('Per Line'!$Y$2:$Y$8001,'Per Line'!$AG$2:$AG$8001,$B885&amp;"|"&amp;$C885,'Per Line'!$AK$2:$AK$8001,1))</f>
        <v/>
      </c>
      <c r="N885">
        <f>IF($Y885="","",Settings!$C$7)</f>
        <v/>
      </c>
      <c r="O885" s="7">
        <f>IF($Y885="","",SUMIFS('Per Line'!$Y$2:$Y$8001,'Per Line'!$AG$2:$AG$8001,$B885&amp;"|"&amp;$C885,'Per Line'!$AJ$2:$AJ$8001,0,'Per Line'!$AK$2:$AK$8001,0))</f>
        <v/>
      </c>
      <c r="P885" s="7">
        <f>IF($Y885="","",O885*N885)</f>
        <v/>
      </c>
      <c r="Q885">
        <f>IF($Y885="","",Settings!$C$6)</f>
        <v/>
      </c>
      <c r="R885" s="7">
        <f>IF($Y885="","",SUMIFS('Per Line'!$Y$2:$Y$8001,'Per Line'!$AG$2:$AG$8001,$B885&amp;"|"&amp;$C885,'Per Line'!$AJ$2:$AJ$8001,1,'Per Line'!$AK$2:$AK$8001,0))</f>
        <v/>
      </c>
      <c r="S885" s="7">
        <f>IF($Y885="","",R885*Q885)</f>
        <v/>
      </c>
      <c r="T885" s="7">
        <f>IF($Y885="","",S885+P885)</f>
        <v/>
      </c>
      <c r="U885" s="7">
        <f>IF($Y885="","",V885-T885)</f>
        <v/>
      </c>
      <c r="V885" s="7">
        <f>IF($Y885="","",O885+R885+M885)</f>
        <v/>
      </c>
      <c r="W885" s="7">
        <f>IF($Y885="","",V885-T885-K885)</f>
        <v/>
      </c>
      <c r="X885" s="12" t="n"/>
      <c r="Y885" s="13">
        <f>IF(ROWS($Y$2:$Y885)&lt;=MAX('Per Line'!$AI$2:$AI$8001),MATCH(ROWS($Y$2:$Y885),'Per Line'!$AI$2:$AI$8001,0),"")</f>
        <v/>
      </c>
    </row>
    <row r="886">
      <c r="A886" s="12" t="n"/>
      <c r="B886">
        <f>IF($Y886="","",INDEX('Per Line'!$F$2:$F$8001,$Y886)&amp;"")</f>
        <v/>
      </c>
      <c r="C886">
        <f>IF($Y886="","",INDEX('Per Line'!$D$2:$D$8001,$Y886)&amp;"")</f>
        <v/>
      </c>
      <c r="D886">
        <f>IF($Y886="","",INDEX('Per Line'!$B$2:$B$8001,$Y886))</f>
        <v/>
      </c>
      <c r="E886">
        <f>IF($Y886="","",INDEX('Per Line'!$C$2:$C$8001,$Y886)&amp;"")</f>
        <v/>
      </c>
      <c r="F886">
        <f>IF($Y886="","",INDEX('Per Line'!$G$2:$G$8001,$Y886)&amp;"")</f>
        <v/>
      </c>
      <c r="G886">
        <f>IF($Y886="","",INDEX('Per Line'!$L$2:$L$8001,$Y886)&amp;"")</f>
        <v/>
      </c>
      <c r="H886">
        <f>IF($Y886="","",INDEX('Per Line'!$M$2:$M$8001,$Y886)&amp;"")</f>
        <v/>
      </c>
      <c r="I886">
        <f>IF($Y886="","",INDEX('Per Line'!$N$2:$N$8001,$Y886)&amp;"")</f>
        <v/>
      </c>
      <c r="J886">
        <f>IF($Y886="","",INDEX('Per Line'!$Q$2:$Q$8001,$Y886))</f>
        <v/>
      </c>
      <c r="K886" s="7">
        <f>IF($Y886="","",J886*V886/100)</f>
        <v/>
      </c>
      <c r="L886">
        <f>IF($Y886="","",INDEX('Per Line'!$K$2:$K$8001,$Y886)&amp;"")</f>
        <v/>
      </c>
      <c r="M886" s="7">
        <f>IF($Y886="","",SUMIFS('Per Line'!$Y$2:$Y$8001,'Per Line'!$AG$2:$AG$8001,$B886&amp;"|"&amp;$C886,'Per Line'!$AK$2:$AK$8001,1))</f>
        <v/>
      </c>
      <c r="N886">
        <f>IF($Y886="","",Settings!$C$7)</f>
        <v/>
      </c>
      <c r="O886" s="7">
        <f>IF($Y886="","",SUMIFS('Per Line'!$Y$2:$Y$8001,'Per Line'!$AG$2:$AG$8001,$B886&amp;"|"&amp;$C886,'Per Line'!$AJ$2:$AJ$8001,0,'Per Line'!$AK$2:$AK$8001,0))</f>
        <v/>
      </c>
      <c r="P886" s="7">
        <f>IF($Y886="","",O886*N886)</f>
        <v/>
      </c>
      <c r="Q886">
        <f>IF($Y886="","",Settings!$C$6)</f>
        <v/>
      </c>
      <c r="R886" s="7">
        <f>IF($Y886="","",SUMIFS('Per Line'!$Y$2:$Y$8001,'Per Line'!$AG$2:$AG$8001,$B886&amp;"|"&amp;$C886,'Per Line'!$AJ$2:$AJ$8001,1,'Per Line'!$AK$2:$AK$8001,0))</f>
        <v/>
      </c>
      <c r="S886" s="7">
        <f>IF($Y886="","",R886*Q886)</f>
        <v/>
      </c>
      <c r="T886" s="7">
        <f>IF($Y886="","",S886+P886)</f>
        <v/>
      </c>
      <c r="U886" s="7">
        <f>IF($Y886="","",V886-T886)</f>
        <v/>
      </c>
      <c r="V886" s="7">
        <f>IF($Y886="","",O886+R886+M886)</f>
        <v/>
      </c>
      <c r="W886" s="7">
        <f>IF($Y886="","",V886-T886-K886)</f>
        <v/>
      </c>
      <c r="X886" s="12" t="n"/>
      <c r="Y886" s="13">
        <f>IF(ROWS($Y$2:$Y886)&lt;=MAX('Per Line'!$AI$2:$AI$8001),MATCH(ROWS($Y$2:$Y886),'Per Line'!$AI$2:$AI$8001,0),"")</f>
        <v/>
      </c>
    </row>
    <row r="887">
      <c r="A887" s="12" t="n"/>
      <c r="B887">
        <f>IF($Y887="","",INDEX('Per Line'!$F$2:$F$8001,$Y887)&amp;"")</f>
        <v/>
      </c>
      <c r="C887">
        <f>IF($Y887="","",INDEX('Per Line'!$D$2:$D$8001,$Y887)&amp;"")</f>
        <v/>
      </c>
      <c r="D887">
        <f>IF($Y887="","",INDEX('Per Line'!$B$2:$B$8001,$Y887))</f>
        <v/>
      </c>
      <c r="E887">
        <f>IF($Y887="","",INDEX('Per Line'!$C$2:$C$8001,$Y887)&amp;"")</f>
        <v/>
      </c>
      <c r="F887">
        <f>IF($Y887="","",INDEX('Per Line'!$G$2:$G$8001,$Y887)&amp;"")</f>
        <v/>
      </c>
      <c r="G887">
        <f>IF($Y887="","",INDEX('Per Line'!$L$2:$L$8001,$Y887)&amp;"")</f>
        <v/>
      </c>
      <c r="H887">
        <f>IF($Y887="","",INDEX('Per Line'!$M$2:$M$8001,$Y887)&amp;"")</f>
        <v/>
      </c>
      <c r="I887">
        <f>IF($Y887="","",INDEX('Per Line'!$N$2:$N$8001,$Y887)&amp;"")</f>
        <v/>
      </c>
      <c r="J887">
        <f>IF($Y887="","",INDEX('Per Line'!$Q$2:$Q$8001,$Y887))</f>
        <v/>
      </c>
      <c r="K887" s="7">
        <f>IF($Y887="","",J887*V887/100)</f>
        <v/>
      </c>
      <c r="L887">
        <f>IF($Y887="","",INDEX('Per Line'!$K$2:$K$8001,$Y887)&amp;"")</f>
        <v/>
      </c>
      <c r="M887" s="7">
        <f>IF($Y887="","",SUMIFS('Per Line'!$Y$2:$Y$8001,'Per Line'!$AG$2:$AG$8001,$B887&amp;"|"&amp;$C887,'Per Line'!$AK$2:$AK$8001,1))</f>
        <v/>
      </c>
      <c r="N887">
        <f>IF($Y887="","",Settings!$C$7)</f>
        <v/>
      </c>
      <c r="O887" s="7">
        <f>IF($Y887="","",SUMIFS('Per Line'!$Y$2:$Y$8001,'Per Line'!$AG$2:$AG$8001,$B887&amp;"|"&amp;$C887,'Per Line'!$AJ$2:$AJ$8001,0,'Per Line'!$AK$2:$AK$8001,0))</f>
        <v/>
      </c>
      <c r="P887" s="7">
        <f>IF($Y887="","",O887*N887)</f>
        <v/>
      </c>
      <c r="Q887">
        <f>IF($Y887="","",Settings!$C$6)</f>
        <v/>
      </c>
      <c r="R887" s="7">
        <f>IF($Y887="","",SUMIFS('Per Line'!$Y$2:$Y$8001,'Per Line'!$AG$2:$AG$8001,$B887&amp;"|"&amp;$C887,'Per Line'!$AJ$2:$AJ$8001,1,'Per Line'!$AK$2:$AK$8001,0))</f>
        <v/>
      </c>
      <c r="S887" s="7">
        <f>IF($Y887="","",R887*Q887)</f>
        <v/>
      </c>
      <c r="T887" s="7">
        <f>IF($Y887="","",S887+P887)</f>
        <v/>
      </c>
      <c r="U887" s="7">
        <f>IF($Y887="","",V887-T887)</f>
        <v/>
      </c>
      <c r="V887" s="7">
        <f>IF($Y887="","",O887+R887+M887)</f>
        <v/>
      </c>
      <c r="W887" s="7">
        <f>IF($Y887="","",V887-T887-K887)</f>
        <v/>
      </c>
      <c r="X887" s="12" t="n"/>
      <c r="Y887" s="13">
        <f>IF(ROWS($Y$2:$Y887)&lt;=MAX('Per Line'!$AI$2:$AI$8001),MATCH(ROWS($Y$2:$Y887),'Per Line'!$AI$2:$AI$8001,0),"")</f>
        <v/>
      </c>
    </row>
    <row r="888">
      <c r="A888" s="12" t="n"/>
      <c r="B888">
        <f>IF($Y888="","",INDEX('Per Line'!$F$2:$F$8001,$Y888)&amp;"")</f>
        <v/>
      </c>
      <c r="C888">
        <f>IF($Y888="","",INDEX('Per Line'!$D$2:$D$8001,$Y888)&amp;"")</f>
        <v/>
      </c>
      <c r="D888">
        <f>IF($Y888="","",INDEX('Per Line'!$B$2:$B$8001,$Y888))</f>
        <v/>
      </c>
      <c r="E888">
        <f>IF($Y888="","",INDEX('Per Line'!$C$2:$C$8001,$Y888)&amp;"")</f>
        <v/>
      </c>
      <c r="F888">
        <f>IF($Y888="","",INDEX('Per Line'!$G$2:$G$8001,$Y888)&amp;"")</f>
        <v/>
      </c>
      <c r="G888">
        <f>IF($Y888="","",INDEX('Per Line'!$L$2:$L$8001,$Y888)&amp;"")</f>
        <v/>
      </c>
      <c r="H888">
        <f>IF($Y888="","",INDEX('Per Line'!$M$2:$M$8001,$Y888)&amp;"")</f>
        <v/>
      </c>
      <c r="I888">
        <f>IF($Y888="","",INDEX('Per Line'!$N$2:$N$8001,$Y888)&amp;"")</f>
        <v/>
      </c>
      <c r="J888">
        <f>IF($Y888="","",INDEX('Per Line'!$Q$2:$Q$8001,$Y888))</f>
        <v/>
      </c>
      <c r="K888" s="7">
        <f>IF($Y888="","",J888*V888/100)</f>
        <v/>
      </c>
      <c r="L888">
        <f>IF($Y888="","",INDEX('Per Line'!$K$2:$K$8001,$Y888)&amp;"")</f>
        <v/>
      </c>
      <c r="M888" s="7">
        <f>IF($Y888="","",SUMIFS('Per Line'!$Y$2:$Y$8001,'Per Line'!$AG$2:$AG$8001,$B888&amp;"|"&amp;$C888,'Per Line'!$AK$2:$AK$8001,1))</f>
        <v/>
      </c>
      <c r="N888">
        <f>IF($Y888="","",Settings!$C$7)</f>
        <v/>
      </c>
      <c r="O888" s="7">
        <f>IF($Y888="","",SUMIFS('Per Line'!$Y$2:$Y$8001,'Per Line'!$AG$2:$AG$8001,$B888&amp;"|"&amp;$C888,'Per Line'!$AJ$2:$AJ$8001,0,'Per Line'!$AK$2:$AK$8001,0))</f>
        <v/>
      </c>
      <c r="P888" s="7">
        <f>IF($Y888="","",O888*N888)</f>
        <v/>
      </c>
      <c r="Q888">
        <f>IF($Y888="","",Settings!$C$6)</f>
        <v/>
      </c>
      <c r="R888" s="7">
        <f>IF($Y888="","",SUMIFS('Per Line'!$Y$2:$Y$8001,'Per Line'!$AG$2:$AG$8001,$B888&amp;"|"&amp;$C888,'Per Line'!$AJ$2:$AJ$8001,1,'Per Line'!$AK$2:$AK$8001,0))</f>
        <v/>
      </c>
      <c r="S888" s="7">
        <f>IF($Y888="","",R888*Q888)</f>
        <v/>
      </c>
      <c r="T888" s="7">
        <f>IF($Y888="","",S888+P888)</f>
        <v/>
      </c>
      <c r="U888" s="7">
        <f>IF($Y888="","",V888-T888)</f>
        <v/>
      </c>
      <c r="V888" s="7">
        <f>IF($Y888="","",O888+R888+M888)</f>
        <v/>
      </c>
      <c r="W888" s="7">
        <f>IF($Y888="","",V888-T888-K888)</f>
        <v/>
      </c>
      <c r="X888" s="12" t="n"/>
      <c r="Y888" s="13">
        <f>IF(ROWS($Y$2:$Y888)&lt;=MAX('Per Line'!$AI$2:$AI$8001),MATCH(ROWS($Y$2:$Y888),'Per Line'!$AI$2:$AI$8001,0),"")</f>
        <v/>
      </c>
    </row>
    <row r="889">
      <c r="A889" s="12" t="n"/>
      <c r="B889">
        <f>IF($Y889="","",INDEX('Per Line'!$F$2:$F$8001,$Y889)&amp;"")</f>
        <v/>
      </c>
      <c r="C889">
        <f>IF($Y889="","",INDEX('Per Line'!$D$2:$D$8001,$Y889)&amp;"")</f>
        <v/>
      </c>
      <c r="D889">
        <f>IF($Y889="","",INDEX('Per Line'!$B$2:$B$8001,$Y889))</f>
        <v/>
      </c>
      <c r="E889">
        <f>IF($Y889="","",INDEX('Per Line'!$C$2:$C$8001,$Y889)&amp;"")</f>
        <v/>
      </c>
      <c r="F889">
        <f>IF($Y889="","",INDEX('Per Line'!$G$2:$G$8001,$Y889)&amp;"")</f>
        <v/>
      </c>
      <c r="G889">
        <f>IF($Y889="","",INDEX('Per Line'!$L$2:$L$8001,$Y889)&amp;"")</f>
        <v/>
      </c>
      <c r="H889">
        <f>IF($Y889="","",INDEX('Per Line'!$M$2:$M$8001,$Y889)&amp;"")</f>
        <v/>
      </c>
      <c r="I889">
        <f>IF($Y889="","",INDEX('Per Line'!$N$2:$N$8001,$Y889)&amp;"")</f>
        <v/>
      </c>
      <c r="J889">
        <f>IF($Y889="","",INDEX('Per Line'!$Q$2:$Q$8001,$Y889))</f>
        <v/>
      </c>
      <c r="K889" s="7">
        <f>IF($Y889="","",J889*V889/100)</f>
        <v/>
      </c>
      <c r="L889">
        <f>IF($Y889="","",INDEX('Per Line'!$K$2:$K$8001,$Y889)&amp;"")</f>
        <v/>
      </c>
      <c r="M889" s="7">
        <f>IF($Y889="","",SUMIFS('Per Line'!$Y$2:$Y$8001,'Per Line'!$AG$2:$AG$8001,$B889&amp;"|"&amp;$C889,'Per Line'!$AK$2:$AK$8001,1))</f>
        <v/>
      </c>
      <c r="N889">
        <f>IF($Y889="","",Settings!$C$7)</f>
        <v/>
      </c>
      <c r="O889" s="7">
        <f>IF($Y889="","",SUMIFS('Per Line'!$Y$2:$Y$8001,'Per Line'!$AG$2:$AG$8001,$B889&amp;"|"&amp;$C889,'Per Line'!$AJ$2:$AJ$8001,0,'Per Line'!$AK$2:$AK$8001,0))</f>
        <v/>
      </c>
      <c r="P889" s="7">
        <f>IF($Y889="","",O889*N889)</f>
        <v/>
      </c>
      <c r="Q889">
        <f>IF($Y889="","",Settings!$C$6)</f>
        <v/>
      </c>
      <c r="R889" s="7">
        <f>IF($Y889="","",SUMIFS('Per Line'!$Y$2:$Y$8001,'Per Line'!$AG$2:$AG$8001,$B889&amp;"|"&amp;$C889,'Per Line'!$AJ$2:$AJ$8001,1,'Per Line'!$AK$2:$AK$8001,0))</f>
        <v/>
      </c>
      <c r="S889" s="7">
        <f>IF($Y889="","",R889*Q889)</f>
        <v/>
      </c>
      <c r="T889" s="7">
        <f>IF($Y889="","",S889+P889)</f>
        <v/>
      </c>
      <c r="U889" s="7">
        <f>IF($Y889="","",V889-T889)</f>
        <v/>
      </c>
      <c r="V889" s="7">
        <f>IF($Y889="","",O889+R889+M889)</f>
        <v/>
      </c>
      <c r="W889" s="7">
        <f>IF($Y889="","",V889-T889-K889)</f>
        <v/>
      </c>
      <c r="X889" s="12" t="n"/>
      <c r="Y889" s="13">
        <f>IF(ROWS($Y$2:$Y889)&lt;=MAX('Per Line'!$AI$2:$AI$8001),MATCH(ROWS($Y$2:$Y889),'Per Line'!$AI$2:$AI$8001,0),"")</f>
        <v/>
      </c>
    </row>
    <row r="890">
      <c r="A890" s="12" t="n"/>
      <c r="B890">
        <f>IF($Y890="","",INDEX('Per Line'!$F$2:$F$8001,$Y890)&amp;"")</f>
        <v/>
      </c>
      <c r="C890">
        <f>IF($Y890="","",INDEX('Per Line'!$D$2:$D$8001,$Y890)&amp;"")</f>
        <v/>
      </c>
      <c r="D890">
        <f>IF($Y890="","",INDEX('Per Line'!$B$2:$B$8001,$Y890))</f>
        <v/>
      </c>
      <c r="E890">
        <f>IF($Y890="","",INDEX('Per Line'!$C$2:$C$8001,$Y890)&amp;"")</f>
        <v/>
      </c>
      <c r="F890">
        <f>IF($Y890="","",INDEX('Per Line'!$G$2:$G$8001,$Y890)&amp;"")</f>
        <v/>
      </c>
      <c r="G890">
        <f>IF($Y890="","",INDEX('Per Line'!$L$2:$L$8001,$Y890)&amp;"")</f>
        <v/>
      </c>
      <c r="H890">
        <f>IF($Y890="","",INDEX('Per Line'!$M$2:$M$8001,$Y890)&amp;"")</f>
        <v/>
      </c>
      <c r="I890">
        <f>IF($Y890="","",INDEX('Per Line'!$N$2:$N$8001,$Y890)&amp;"")</f>
        <v/>
      </c>
      <c r="J890">
        <f>IF($Y890="","",INDEX('Per Line'!$Q$2:$Q$8001,$Y890))</f>
        <v/>
      </c>
      <c r="K890" s="7">
        <f>IF($Y890="","",J890*V890/100)</f>
        <v/>
      </c>
      <c r="L890">
        <f>IF($Y890="","",INDEX('Per Line'!$K$2:$K$8001,$Y890)&amp;"")</f>
        <v/>
      </c>
      <c r="M890" s="7">
        <f>IF($Y890="","",SUMIFS('Per Line'!$Y$2:$Y$8001,'Per Line'!$AG$2:$AG$8001,$B890&amp;"|"&amp;$C890,'Per Line'!$AK$2:$AK$8001,1))</f>
        <v/>
      </c>
      <c r="N890">
        <f>IF($Y890="","",Settings!$C$7)</f>
        <v/>
      </c>
      <c r="O890" s="7">
        <f>IF($Y890="","",SUMIFS('Per Line'!$Y$2:$Y$8001,'Per Line'!$AG$2:$AG$8001,$B890&amp;"|"&amp;$C890,'Per Line'!$AJ$2:$AJ$8001,0,'Per Line'!$AK$2:$AK$8001,0))</f>
        <v/>
      </c>
      <c r="P890" s="7">
        <f>IF($Y890="","",O890*N890)</f>
        <v/>
      </c>
      <c r="Q890">
        <f>IF($Y890="","",Settings!$C$6)</f>
        <v/>
      </c>
      <c r="R890" s="7">
        <f>IF($Y890="","",SUMIFS('Per Line'!$Y$2:$Y$8001,'Per Line'!$AG$2:$AG$8001,$B890&amp;"|"&amp;$C890,'Per Line'!$AJ$2:$AJ$8001,1,'Per Line'!$AK$2:$AK$8001,0))</f>
        <v/>
      </c>
      <c r="S890" s="7">
        <f>IF($Y890="","",R890*Q890)</f>
        <v/>
      </c>
      <c r="T890" s="7">
        <f>IF($Y890="","",S890+P890)</f>
        <v/>
      </c>
      <c r="U890" s="7">
        <f>IF($Y890="","",V890-T890)</f>
        <v/>
      </c>
      <c r="V890" s="7">
        <f>IF($Y890="","",O890+R890+M890)</f>
        <v/>
      </c>
      <c r="W890" s="7">
        <f>IF($Y890="","",V890-T890-K890)</f>
        <v/>
      </c>
      <c r="X890" s="12" t="n"/>
      <c r="Y890" s="13">
        <f>IF(ROWS($Y$2:$Y890)&lt;=MAX('Per Line'!$AI$2:$AI$8001),MATCH(ROWS($Y$2:$Y890),'Per Line'!$AI$2:$AI$8001,0),"")</f>
        <v/>
      </c>
    </row>
    <row r="891">
      <c r="A891" s="12" t="n"/>
      <c r="B891">
        <f>IF($Y891="","",INDEX('Per Line'!$F$2:$F$8001,$Y891)&amp;"")</f>
        <v/>
      </c>
      <c r="C891">
        <f>IF($Y891="","",INDEX('Per Line'!$D$2:$D$8001,$Y891)&amp;"")</f>
        <v/>
      </c>
      <c r="D891">
        <f>IF($Y891="","",INDEX('Per Line'!$B$2:$B$8001,$Y891))</f>
        <v/>
      </c>
      <c r="E891">
        <f>IF($Y891="","",INDEX('Per Line'!$C$2:$C$8001,$Y891)&amp;"")</f>
        <v/>
      </c>
      <c r="F891">
        <f>IF($Y891="","",INDEX('Per Line'!$G$2:$G$8001,$Y891)&amp;"")</f>
        <v/>
      </c>
      <c r="G891">
        <f>IF($Y891="","",INDEX('Per Line'!$L$2:$L$8001,$Y891)&amp;"")</f>
        <v/>
      </c>
      <c r="H891">
        <f>IF($Y891="","",INDEX('Per Line'!$M$2:$M$8001,$Y891)&amp;"")</f>
        <v/>
      </c>
      <c r="I891">
        <f>IF($Y891="","",INDEX('Per Line'!$N$2:$N$8001,$Y891)&amp;"")</f>
        <v/>
      </c>
      <c r="J891">
        <f>IF($Y891="","",INDEX('Per Line'!$Q$2:$Q$8001,$Y891))</f>
        <v/>
      </c>
      <c r="K891" s="7">
        <f>IF($Y891="","",J891*V891/100)</f>
        <v/>
      </c>
      <c r="L891">
        <f>IF($Y891="","",INDEX('Per Line'!$K$2:$K$8001,$Y891)&amp;"")</f>
        <v/>
      </c>
      <c r="M891" s="7">
        <f>IF($Y891="","",SUMIFS('Per Line'!$Y$2:$Y$8001,'Per Line'!$AG$2:$AG$8001,$B891&amp;"|"&amp;$C891,'Per Line'!$AK$2:$AK$8001,1))</f>
        <v/>
      </c>
      <c r="N891">
        <f>IF($Y891="","",Settings!$C$7)</f>
        <v/>
      </c>
      <c r="O891" s="7">
        <f>IF($Y891="","",SUMIFS('Per Line'!$Y$2:$Y$8001,'Per Line'!$AG$2:$AG$8001,$B891&amp;"|"&amp;$C891,'Per Line'!$AJ$2:$AJ$8001,0,'Per Line'!$AK$2:$AK$8001,0))</f>
        <v/>
      </c>
      <c r="P891" s="7">
        <f>IF($Y891="","",O891*N891)</f>
        <v/>
      </c>
      <c r="Q891">
        <f>IF($Y891="","",Settings!$C$6)</f>
        <v/>
      </c>
      <c r="R891" s="7">
        <f>IF($Y891="","",SUMIFS('Per Line'!$Y$2:$Y$8001,'Per Line'!$AG$2:$AG$8001,$B891&amp;"|"&amp;$C891,'Per Line'!$AJ$2:$AJ$8001,1,'Per Line'!$AK$2:$AK$8001,0))</f>
        <v/>
      </c>
      <c r="S891" s="7">
        <f>IF($Y891="","",R891*Q891)</f>
        <v/>
      </c>
      <c r="T891" s="7">
        <f>IF($Y891="","",S891+P891)</f>
        <v/>
      </c>
      <c r="U891" s="7">
        <f>IF($Y891="","",V891-T891)</f>
        <v/>
      </c>
      <c r="V891" s="7">
        <f>IF($Y891="","",O891+R891+M891)</f>
        <v/>
      </c>
      <c r="W891" s="7">
        <f>IF($Y891="","",V891-T891-K891)</f>
        <v/>
      </c>
      <c r="X891" s="12" t="n"/>
      <c r="Y891" s="13">
        <f>IF(ROWS($Y$2:$Y891)&lt;=MAX('Per Line'!$AI$2:$AI$8001),MATCH(ROWS($Y$2:$Y891),'Per Line'!$AI$2:$AI$8001,0),"")</f>
        <v/>
      </c>
    </row>
    <row r="892">
      <c r="A892" s="12" t="n"/>
      <c r="B892">
        <f>IF($Y892="","",INDEX('Per Line'!$F$2:$F$8001,$Y892)&amp;"")</f>
        <v/>
      </c>
      <c r="C892">
        <f>IF($Y892="","",INDEX('Per Line'!$D$2:$D$8001,$Y892)&amp;"")</f>
        <v/>
      </c>
      <c r="D892">
        <f>IF($Y892="","",INDEX('Per Line'!$B$2:$B$8001,$Y892))</f>
        <v/>
      </c>
      <c r="E892">
        <f>IF($Y892="","",INDEX('Per Line'!$C$2:$C$8001,$Y892)&amp;"")</f>
        <v/>
      </c>
      <c r="F892">
        <f>IF($Y892="","",INDEX('Per Line'!$G$2:$G$8001,$Y892)&amp;"")</f>
        <v/>
      </c>
      <c r="G892">
        <f>IF($Y892="","",INDEX('Per Line'!$L$2:$L$8001,$Y892)&amp;"")</f>
        <v/>
      </c>
      <c r="H892">
        <f>IF($Y892="","",INDEX('Per Line'!$M$2:$M$8001,$Y892)&amp;"")</f>
        <v/>
      </c>
      <c r="I892">
        <f>IF($Y892="","",INDEX('Per Line'!$N$2:$N$8001,$Y892)&amp;"")</f>
        <v/>
      </c>
      <c r="J892">
        <f>IF($Y892="","",INDEX('Per Line'!$Q$2:$Q$8001,$Y892))</f>
        <v/>
      </c>
      <c r="K892" s="7">
        <f>IF($Y892="","",J892*V892/100)</f>
        <v/>
      </c>
      <c r="L892">
        <f>IF($Y892="","",INDEX('Per Line'!$K$2:$K$8001,$Y892)&amp;"")</f>
        <v/>
      </c>
      <c r="M892" s="7">
        <f>IF($Y892="","",SUMIFS('Per Line'!$Y$2:$Y$8001,'Per Line'!$AG$2:$AG$8001,$B892&amp;"|"&amp;$C892,'Per Line'!$AK$2:$AK$8001,1))</f>
        <v/>
      </c>
      <c r="N892">
        <f>IF($Y892="","",Settings!$C$7)</f>
        <v/>
      </c>
      <c r="O892" s="7">
        <f>IF($Y892="","",SUMIFS('Per Line'!$Y$2:$Y$8001,'Per Line'!$AG$2:$AG$8001,$B892&amp;"|"&amp;$C892,'Per Line'!$AJ$2:$AJ$8001,0,'Per Line'!$AK$2:$AK$8001,0))</f>
        <v/>
      </c>
      <c r="P892" s="7">
        <f>IF($Y892="","",O892*N892)</f>
        <v/>
      </c>
      <c r="Q892">
        <f>IF($Y892="","",Settings!$C$6)</f>
        <v/>
      </c>
      <c r="R892" s="7">
        <f>IF($Y892="","",SUMIFS('Per Line'!$Y$2:$Y$8001,'Per Line'!$AG$2:$AG$8001,$B892&amp;"|"&amp;$C892,'Per Line'!$AJ$2:$AJ$8001,1,'Per Line'!$AK$2:$AK$8001,0))</f>
        <v/>
      </c>
      <c r="S892" s="7">
        <f>IF($Y892="","",R892*Q892)</f>
        <v/>
      </c>
      <c r="T892" s="7">
        <f>IF($Y892="","",S892+P892)</f>
        <v/>
      </c>
      <c r="U892" s="7">
        <f>IF($Y892="","",V892-T892)</f>
        <v/>
      </c>
      <c r="V892" s="7">
        <f>IF($Y892="","",O892+R892+M892)</f>
        <v/>
      </c>
      <c r="W892" s="7">
        <f>IF($Y892="","",V892-T892-K892)</f>
        <v/>
      </c>
      <c r="X892" s="12" t="n"/>
      <c r="Y892" s="13">
        <f>IF(ROWS($Y$2:$Y892)&lt;=MAX('Per Line'!$AI$2:$AI$8001),MATCH(ROWS($Y$2:$Y892),'Per Line'!$AI$2:$AI$8001,0),"")</f>
        <v/>
      </c>
    </row>
    <row r="893">
      <c r="A893" s="12" t="n"/>
      <c r="B893">
        <f>IF($Y893="","",INDEX('Per Line'!$F$2:$F$8001,$Y893)&amp;"")</f>
        <v/>
      </c>
      <c r="C893">
        <f>IF($Y893="","",INDEX('Per Line'!$D$2:$D$8001,$Y893)&amp;"")</f>
        <v/>
      </c>
      <c r="D893">
        <f>IF($Y893="","",INDEX('Per Line'!$B$2:$B$8001,$Y893))</f>
        <v/>
      </c>
      <c r="E893">
        <f>IF($Y893="","",INDEX('Per Line'!$C$2:$C$8001,$Y893)&amp;"")</f>
        <v/>
      </c>
      <c r="F893">
        <f>IF($Y893="","",INDEX('Per Line'!$G$2:$G$8001,$Y893)&amp;"")</f>
        <v/>
      </c>
      <c r="G893">
        <f>IF($Y893="","",INDEX('Per Line'!$L$2:$L$8001,$Y893)&amp;"")</f>
        <v/>
      </c>
      <c r="H893">
        <f>IF($Y893="","",INDEX('Per Line'!$M$2:$M$8001,$Y893)&amp;"")</f>
        <v/>
      </c>
      <c r="I893">
        <f>IF($Y893="","",INDEX('Per Line'!$N$2:$N$8001,$Y893)&amp;"")</f>
        <v/>
      </c>
      <c r="J893">
        <f>IF($Y893="","",INDEX('Per Line'!$Q$2:$Q$8001,$Y893))</f>
        <v/>
      </c>
      <c r="K893" s="7">
        <f>IF($Y893="","",J893*V893/100)</f>
        <v/>
      </c>
      <c r="L893">
        <f>IF($Y893="","",INDEX('Per Line'!$K$2:$K$8001,$Y893)&amp;"")</f>
        <v/>
      </c>
      <c r="M893" s="7">
        <f>IF($Y893="","",SUMIFS('Per Line'!$Y$2:$Y$8001,'Per Line'!$AG$2:$AG$8001,$B893&amp;"|"&amp;$C893,'Per Line'!$AK$2:$AK$8001,1))</f>
        <v/>
      </c>
      <c r="N893">
        <f>IF($Y893="","",Settings!$C$7)</f>
        <v/>
      </c>
      <c r="O893" s="7">
        <f>IF($Y893="","",SUMIFS('Per Line'!$Y$2:$Y$8001,'Per Line'!$AG$2:$AG$8001,$B893&amp;"|"&amp;$C893,'Per Line'!$AJ$2:$AJ$8001,0,'Per Line'!$AK$2:$AK$8001,0))</f>
        <v/>
      </c>
      <c r="P893" s="7">
        <f>IF($Y893="","",O893*N893)</f>
        <v/>
      </c>
      <c r="Q893">
        <f>IF($Y893="","",Settings!$C$6)</f>
        <v/>
      </c>
      <c r="R893" s="7">
        <f>IF($Y893="","",SUMIFS('Per Line'!$Y$2:$Y$8001,'Per Line'!$AG$2:$AG$8001,$B893&amp;"|"&amp;$C893,'Per Line'!$AJ$2:$AJ$8001,1,'Per Line'!$AK$2:$AK$8001,0))</f>
        <v/>
      </c>
      <c r="S893" s="7">
        <f>IF($Y893="","",R893*Q893)</f>
        <v/>
      </c>
      <c r="T893" s="7">
        <f>IF($Y893="","",S893+P893)</f>
        <v/>
      </c>
      <c r="U893" s="7">
        <f>IF($Y893="","",V893-T893)</f>
        <v/>
      </c>
      <c r="V893" s="7">
        <f>IF($Y893="","",O893+R893+M893)</f>
        <v/>
      </c>
      <c r="W893" s="7">
        <f>IF($Y893="","",V893-T893-K893)</f>
        <v/>
      </c>
      <c r="X893" s="12" t="n"/>
      <c r="Y893" s="13">
        <f>IF(ROWS($Y$2:$Y893)&lt;=MAX('Per Line'!$AI$2:$AI$8001),MATCH(ROWS($Y$2:$Y893),'Per Line'!$AI$2:$AI$8001,0),"")</f>
        <v/>
      </c>
    </row>
    <row r="894">
      <c r="A894" s="12" t="n"/>
      <c r="B894">
        <f>IF($Y894="","",INDEX('Per Line'!$F$2:$F$8001,$Y894)&amp;"")</f>
        <v/>
      </c>
      <c r="C894">
        <f>IF($Y894="","",INDEX('Per Line'!$D$2:$D$8001,$Y894)&amp;"")</f>
        <v/>
      </c>
      <c r="D894">
        <f>IF($Y894="","",INDEX('Per Line'!$B$2:$B$8001,$Y894))</f>
        <v/>
      </c>
      <c r="E894">
        <f>IF($Y894="","",INDEX('Per Line'!$C$2:$C$8001,$Y894)&amp;"")</f>
        <v/>
      </c>
      <c r="F894">
        <f>IF($Y894="","",INDEX('Per Line'!$G$2:$G$8001,$Y894)&amp;"")</f>
        <v/>
      </c>
      <c r="G894">
        <f>IF($Y894="","",INDEX('Per Line'!$L$2:$L$8001,$Y894)&amp;"")</f>
        <v/>
      </c>
      <c r="H894">
        <f>IF($Y894="","",INDEX('Per Line'!$M$2:$M$8001,$Y894)&amp;"")</f>
        <v/>
      </c>
      <c r="I894">
        <f>IF($Y894="","",INDEX('Per Line'!$N$2:$N$8001,$Y894)&amp;"")</f>
        <v/>
      </c>
      <c r="J894">
        <f>IF($Y894="","",INDEX('Per Line'!$Q$2:$Q$8001,$Y894))</f>
        <v/>
      </c>
      <c r="K894" s="7">
        <f>IF($Y894="","",J894*V894/100)</f>
        <v/>
      </c>
      <c r="L894">
        <f>IF($Y894="","",INDEX('Per Line'!$K$2:$K$8001,$Y894)&amp;"")</f>
        <v/>
      </c>
      <c r="M894" s="7">
        <f>IF($Y894="","",SUMIFS('Per Line'!$Y$2:$Y$8001,'Per Line'!$AG$2:$AG$8001,$B894&amp;"|"&amp;$C894,'Per Line'!$AK$2:$AK$8001,1))</f>
        <v/>
      </c>
      <c r="N894">
        <f>IF($Y894="","",Settings!$C$7)</f>
        <v/>
      </c>
      <c r="O894" s="7">
        <f>IF($Y894="","",SUMIFS('Per Line'!$Y$2:$Y$8001,'Per Line'!$AG$2:$AG$8001,$B894&amp;"|"&amp;$C894,'Per Line'!$AJ$2:$AJ$8001,0,'Per Line'!$AK$2:$AK$8001,0))</f>
        <v/>
      </c>
      <c r="P894" s="7">
        <f>IF($Y894="","",O894*N894)</f>
        <v/>
      </c>
      <c r="Q894">
        <f>IF($Y894="","",Settings!$C$6)</f>
        <v/>
      </c>
      <c r="R894" s="7">
        <f>IF($Y894="","",SUMIFS('Per Line'!$Y$2:$Y$8001,'Per Line'!$AG$2:$AG$8001,$B894&amp;"|"&amp;$C894,'Per Line'!$AJ$2:$AJ$8001,1,'Per Line'!$AK$2:$AK$8001,0))</f>
        <v/>
      </c>
      <c r="S894" s="7">
        <f>IF($Y894="","",R894*Q894)</f>
        <v/>
      </c>
      <c r="T894" s="7">
        <f>IF($Y894="","",S894+P894)</f>
        <v/>
      </c>
      <c r="U894" s="7">
        <f>IF($Y894="","",V894-T894)</f>
        <v/>
      </c>
      <c r="V894" s="7">
        <f>IF($Y894="","",O894+R894+M894)</f>
        <v/>
      </c>
      <c r="W894" s="7">
        <f>IF($Y894="","",V894-T894-K894)</f>
        <v/>
      </c>
      <c r="X894" s="12" t="n"/>
      <c r="Y894" s="13">
        <f>IF(ROWS($Y$2:$Y894)&lt;=MAX('Per Line'!$AI$2:$AI$8001),MATCH(ROWS($Y$2:$Y894),'Per Line'!$AI$2:$AI$8001,0),"")</f>
        <v/>
      </c>
    </row>
    <row r="895">
      <c r="A895" s="12" t="n"/>
      <c r="B895">
        <f>IF($Y895="","",INDEX('Per Line'!$F$2:$F$8001,$Y895)&amp;"")</f>
        <v/>
      </c>
      <c r="C895">
        <f>IF($Y895="","",INDEX('Per Line'!$D$2:$D$8001,$Y895)&amp;"")</f>
        <v/>
      </c>
      <c r="D895">
        <f>IF($Y895="","",INDEX('Per Line'!$B$2:$B$8001,$Y895))</f>
        <v/>
      </c>
      <c r="E895">
        <f>IF($Y895="","",INDEX('Per Line'!$C$2:$C$8001,$Y895)&amp;"")</f>
        <v/>
      </c>
      <c r="F895">
        <f>IF($Y895="","",INDEX('Per Line'!$G$2:$G$8001,$Y895)&amp;"")</f>
        <v/>
      </c>
      <c r="G895">
        <f>IF($Y895="","",INDEX('Per Line'!$L$2:$L$8001,$Y895)&amp;"")</f>
        <v/>
      </c>
      <c r="H895">
        <f>IF($Y895="","",INDEX('Per Line'!$M$2:$M$8001,$Y895)&amp;"")</f>
        <v/>
      </c>
      <c r="I895">
        <f>IF($Y895="","",INDEX('Per Line'!$N$2:$N$8001,$Y895)&amp;"")</f>
        <v/>
      </c>
      <c r="J895">
        <f>IF($Y895="","",INDEX('Per Line'!$Q$2:$Q$8001,$Y895))</f>
        <v/>
      </c>
      <c r="K895" s="7">
        <f>IF($Y895="","",J895*V895/100)</f>
        <v/>
      </c>
      <c r="L895">
        <f>IF($Y895="","",INDEX('Per Line'!$K$2:$K$8001,$Y895)&amp;"")</f>
        <v/>
      </c>
      <c r="M895" s="7">
        <f>IF($Y895="","",SUMIFS('Per Line'!$Y$2:$Y$8001,'Per Line'!$AG$2:$AG$8001,$B895&amp;"|"&amp;$C895,'Per Line'!$AK$2:$AK$8001,1))</f>
        <v/>
      </c>
      <c r="N895">
        <f>IF($Y895="","",Settings!$C$7)</f>
        <v/>
      </c>
      <c r="O895" s="7">
        <f>IF($Y895="","",SUMIFS('Per Line'!$Y$2:$Y$8001,'Per Line'!$AG$2:$AG$8001,$B895&amp;"|"&amp;$C895,'Per Line'!$AJ$2:$AJ$8001,0,'Per Line'!$AK$2:$AK$8001,0))</f>
        <v/>
      </c>
      <c r="P895" s="7">
        <f>IF($Y895="","",O895*N895)</f>
        <v/>
      </c>
      <c r="Q895">
        <f>IF($Y895="","",Settings!$C$6)</f>
        <v/>
      </c>
      <c r="R895" s="7">
        <f>IF($Y895="","",SUMIFS('Per Line'!$Y$2:$Y$8001,'Per Line'!$AG$2:$AG$8001,$B895&amp;"|"&amp;$C895,'Per Line'!$AJ$2:$AJ$8001,1,'Per Line'!$AK$2:$AK$8001,0))</f>
        <v/>
      </c>
      <c r="S895" s="7">
        <f>IF($Y895="","",R895*Q895)</f>
        <v/>
      </c>
      <c r="T895" s="7">
        <f>IF($Y895="","",S895+P895)</f>
        <v/>
      </c>
      <c r="U895" s="7">
        <f>IF($Y895="","",V895-T895)</f>
        <v/>
      </c>
      <c r="V895" s="7">
        <f>IF($Y895="","",O895+R895+M895)</f>
        <v/>
      </c>
      <c r="W895" s="7">
        <f>IF($Y895="","",V895-T895-K895)</f>
        <v/>
      </c>
      <c r="X895" s="12" t="n"/>
      <c r="Y895" s="13">
        <f>IF(ROWS($Y$2:$Y895)&lt;=MAX('Per Line'!$AI$2:$AI$8001),MATCH(ROWS($Y$2:$Y895),'Per Line'!$AI$2:$AI$8001,0),"")</f>
        <v/>
      </c>
    </row>
    <row r="896">
      <c r="A896" s="12" t="n"/>
      <c r="B896">
        <f>IF($Y896="","",INDEX('Per Line'!$F$2:$F$8001,$Y896)&amp;"")</f>
        <v/>
      </c>
      <c r="C896">
        <f>IF($Y896="","",INDEX('Per Line'!$D$2:$D$8001,$Y896)&amp;"")</f>
        <v/>
      </c>
      <c r="D896">
        <f>IF($Y896="","",INDEX('Per Line'!$B$2:$B$8001,$Y896))</f>
        <v/>
      </c>
      <c r="E896">
        <f>IF($Y896="","",INDEX('Per Line'!$C$2:$C$8001,$Y896)&amp;"")</f>
        <v/>
      </c>
      <c r="F896">
        <f>IF($Y896="","",INDEX('Per Line'!$G$2:$G$8001,$Y896)&amp;"")</f>
        <v/>
      </c>
      <c r="G896">
        <f>IF($Y896="","",INDEX('Per Line'!$L$2:$L$8001,$Y896)&amp;"")</f>
        <v/>
      </c>
      <c r="H896">
        <f>IF($Y896="","",INDEX('Per Line'!$M$2:$M$8001,$Y896)&amp;"")</f>
        <v/>
      </c>
      <c r="I896">
        <f>IF($Y896="","",INDEX('Per Line'!$N$2:$N$8001,$Y896)&amp;"")</f>
        <v/>
      </c>
      <c r="J896">
        <f>IF($Y896="","",INDEX('Per Line'!$Q$2:$Q$8001,$Y896))</f>
        <v/>
      </c>
      <c r="K896" s="7">
        <f>IF($Y896="","",J896*V896/100)</f>
        <v/>
      </c>
      <c r="L896">
        <f>IF($Y896="","",INDEX('Per Line'!$K$2:$K$8001,$Y896)&amp;"")</f>
        <v/>
      </c>
      <c r="M896" s="7">
        <f>IF($Y896="","",SUMIFS('Per Line'!$Y$2:$Y$8001,'Per Line'!$AG$2:$AG$8001,$B896&amp;"|"&amp;$C896,'Per Line'!$AK$2:$AK$8001,1))</f>
        <v/>
      </c>
      <c r="N896">
        <f>IF($Y896="","",Settings!$C$7)</f>
        <v/>
      </c>
      <c r="O896" s="7">
        <f>IF($Y896="","",SUMIFS('Per Line'!$Y$2:$Y$8001,'Per Line'!$AG$2:$AG$8001,$B896&amp;"|"&amp;$C896,'Per Line'!$AJ$2:$AJ$8001,0,'Per Line'!$AK$2:$AK$8001,0))</f>
        <v/>
      </c>
      <c r="P896" s="7">
        <f>IF($Y896="","",O896*N896)</f>
        <v/>
      </c>
      <c r="Q896">
        <f>IF($Y896="","",Settings!$C$6)</f>
        <v/>
      </c>
      <c r="R896" s="7">
        <f>IF($Y896="","",SUMIFS('Per Line'!$Y$2:$Y$8001,'Per Line'!$AG$2:$AG$8001,$B896&amp;"|"&amp;$C896,'Per Line'!$AJ$2:$AJ$8001,1,'Per Line'!$AK$2:$AK$8001,0))</f>
        <v/>
      </c>
      <c r="S896" s="7">
        <f>IF($Y896="","",R896*Q896)</f>
        <v/>
      </c>
      <c r="T896" s="7">
        <f>IF($Y896="","",S896+P896)</f>
        <v/>
      </c>
      <c r="U896" s="7">
        <f>IF($Y896="","",V896-T896)</f>
        <v/>
      </c>
      <c r="V896" s="7">
        <f>IF($Y896="","",O896+R896+M896)</f>
        <v/>
      </c>
      <c r="W896" s="7">
        <f>IF($Y896="","",V896-T896-K896)</f>
        <v/>
      </c>
      <c r="X896" s="12" t="n"/>
      <c r="Y896" s="13">
        <f>IF(ROWS($Y$2:$Y896)&lt;=MAX('Per Line'!$AI$2:$AI$8001),MATCH(ROWS($Y$2:$Y896),'Per Line'!$AI$2:$AI$8001,0),"")</f>
        <v/>
      </c>
    </row>
    <row r="897">
      <c r="A897" s="12" t="n"/>
      <c r="B897">
        <f>IF($Y897="","",INDEX('Per Line'!$F$2:$F$8001,$Y897)&amp;"")</f>
        <v/>
      </c>
      <c r="C897">
        <f>IF($Y897="","",INDEX('Per Line'!$D$2:$D$8001,$Y897)&amp;"")</f>
        <v/>
      </c>
      <c r="D897">
        <f>IF($Y897="","",INDEX('Per Line'!$B$2:$B$8001,$Y897))</f>
        <v/>
      </c>
      <c r="E897">
        <f>IF($Y897="","",INDEX('Per Line'!$C$2:$C$8001,$Y897)&amp;"")</f>
        <v/>
      </c>
      <c r="F897">
        <f>IF($Y897="","",INDEX('Per Line'!$G$2:$G$8001,$Y897)&amp;"")</f>
        <v/>
      </c>
      <c r="G897">
        <f>IF($Y897="","",INDEX('Per Line'!$L$2:$L$8001,$Y897)&amp;"")</f>
        <v/>
      </c>
      <c r="H897">
        <f>IF($Y897="","",INDEX('Per Line'!$M$2:$M$8001,$Y897)&amp;"")</f>
        <v/>
      </c>
      <c r="I897">
        <f>IF($Y897="","",INDEX('Per Line'!$N$2:$N$8001,$Y897)&amp;"")</f>
        <v/>
      </c>
      <c r="J897">
        <f>IF($Y897="","",INDEX('Per Line'!$Q$2:$Q$8001,$Y897))</f>
        <v/>
      </c>
      <c r="K897" s="7">
        <f>IF($Y897="","",J897*V897/100)</f>
        <v/>
      </c>
      <c r="L897">
        <f>IF($Y897="","",INDEX('Per Line'!$K$2:$K$8001,$Y897)&amp;"")</f>
        <v/>
      </c>
      <c r="M897" s="7">
        <f>IF($Y897="","",SUMIFS('Per Line'!$Y$2:$Y$8001,'Per Line'!$AG$2:$AG$8001,$B897&amp;"|"&amp;$C897,'Per Line'!$AK$2:$AK$8001,1))</f>
        <v/>
      </c>
      <c r="N897">
        <f>IF($Y897="","",Settings!$C$7)</f>
        <v/>
      </c>
      <c r="O897" s="7">
        <f>IF($Y897="","",SUMIFS('Per Line'!$Y$2:$Y$8001,'Per Line'!$AG$2:$AG$8001,$B897&amp;"|"&amp;$C897,'Per Line'!$AJ$2:$AJ$8001,0,'Per Line'!$AK$2:$AK$8001,0))</f>
        <v/>
      </c>
      <c r="P897" s="7">
        <f>IF($Y897="","",O897*N897)</f>
        <v/>
      </c>
      <c r="Q897">
        <f>IF($Y897="","",Settings!$C$6)</f>
        <v/>
      </c>
      <c r="R897" s="7">
        <f>IF($Y897="","",SUMIFS('Per Line'!$Y$2:$Y$8001,'Per Line'!$AG$2:$AG$8001,$B897&amp;"|"&amp;$C897,'Per Line'!$AJ$2:$AJ$8001,1,'Per Line'!$AK$2:$AK$8001,0))</f>
        <v/>
      </c>
      <c r="S897" s="7">
        <f>IF($Y897="","",R897*Q897)</f>
        <v/>
      </c>
      <c r="T897" s="7">
        <f>IF($Y897="","",S897+P897)</f>
        <v/>
      </c>
      <c r="U897" s="7">
        <f>IF($Y897="","",V897-T897)</f>
        <v/>
      </c>
      <c r="V897" s="7">
        <f>IF($Y897="","",O897+R897+M897)</f>
        <v/>
      </c>
      <c r="W897" s="7">
        <f>IF($Y897="","",V897-T897-K897)</f>
        <v/>
      </c>
      <c r="X897" s="12" t="n"/>
      <c r="Y897" s="13">
        <f>IF(ROWS($Y$2:$Y897)&lt;=MAX('Per Line'!$AI$2:$AI$8001),MATCH(ROWS($Y$2:$Y897),'Per Line'!$AI$2:$AI$8001,0),"")</f>
        <v/>
      </c>
    </row>
    <row r="898">
      <c r="A898" s="12" t="n"/>
      <c r="B898">
        <f>IF($Y898="","",INDEX('Per Line'!$F$2:$F$8001,$Y898)&amp;"")</f>
        <v/>
      </c>
      <c r="C898">
        <f>IF($Y898="","",INDEX('Per Line'!$D$2:$D$8001,$Y898)&amp;"")</f>
        <v/>
      </c>
      <c r="D898">
        <f>IF($Y898="","",INDEX('Per Line'!$B$2:$B$8001,$Y898))</f>
        <v/>
      </c>
      <c r="E898">
        <f>IF($Y898="","",INDEX('Per Line'!$C$2:$C$8001,$Y898)&amp;"")</f>
        <v/>
      </c>
      <c r="F898">
        <f>IF($Y898="","",INDEX('Per Line'!$G$2:$G$8001,$Y898)&amp;"")</f>
        <v/>
      </c>
      <c r="G898">
        <f>IF($Y898="","",INDEX('Per Line'!$L$2:$L$8001,$Y898)&amp;"")</f>
        <v/>
      </c>
      <c r="H898">
        <f>IF($Y898="","",INDEX('Per Line'!$M$2:$M$8001,$Y898)&amp;"")</f>
        <v/>
      </c>
      <c r="I898">
        <f>IF($Y898="","",INDEX('Per Line'!$N$2:$N$8001,$Y898)&amp;"")</f>
        <v/>
      </c>
      <c r="J898">
        <f>IF($Y898="","",INDEX('Per Line'!$Q$2:$Q$8001,$Y898))</f>
        <v/>
      </c>
      <c r="K898" s="7">
        <f>IF($Y898="","",J898*V898/100)</f>
        <v/>
      </c>
      <c r="L898">
        <f>IF($Y898="","",INDEX('Per Line'!$K$2:$K$8001,$Y898)&amp;"")</f>
        <v/>
      </c>
      <c r="M898" s="7">
        <f>IF($Y898="","",SUMIFS('Per Line'!$Y$2:$Y$8001,'Per Line'!$AG$2:$AG$8001,$B898&amp;"|"&amp;$C898,'Per Line'!$AK$2:$AK$8001,1))</f>
        <v/>
      </c>
      <c r="N898">
        <f>IF($Y898="","",Settings!$C$7)</f>
        <v/>
      </c>
      <c r="O898" s="7">
        <f>IF($Y898="","",SUMIFS('Per Line'!$Y$2:$Y$8001,'Per Line'!$AG$2:$AG$8001,$B898&amp;"|"&amp;$C898,'Per Line'!$AJ$2:$AJ$8001,0,'Per Line'!$AK$2:$AK$8001,0))</f>
        <v/>
      </c>
      <c r="P898" s="7">
        <f>IF($Y898="","",O898*N898)</f>
        <v/>
      </c>
      <c r="Q898">
        <f>IF($Y898="","",Settings!$C$6)</f>
        <v/>
      </c>
      <c r="R898" s="7">
        <f>IF($Y898="","",SUMIFS('Per Line'!$Y$2:$Y$8001,'Per Line'!$AG$2:$AG$8001,$B898&amp;"|"&amp;$C898,'Per Line'!$AJ$2:$AJ$8001,1,'Per Line'!$AK$2:$AK$8001,0))</f>
        <v/>
      </c>
      <c r="S898" s="7">
        <f>IF($Y898="","",R898*Q898)</f>
        <v/>
      </c>
      <c r="T898" s="7">
        <f>IF($Y898="","",S898+P898)</f>
        <v/>
      </c>
      <c r="U898" s="7">
        <f>IF($Y898="","",V898-T898)</f>
        <v/>
      </c>
      <c r="V898" s="7">
        <f>IF($Y898="","",O898+R898+M898)</f>
        <v/>
      </c>
      <c r="W898" s="7">
        <f>IF($Y898="","",V898-T898-K898)</f>
        <v/>
      </c>
      <c r="X898" s="12" t="n"/>
      <c r="Y898" s="13">
        <f>IF(ROWS($Y$2:$Y898)&lt;=MAX('Per Line'!$AI$2:$AI$8001),MATCH(ROWS($Y$2:$Y898),'Per Line'!$AI$2:$AI$8001,0),"")</f>
        <v/>
      </c>
    </row>
    <row r="899">
      <c r="A899" s="12" t="n"/>
      <c r="B899">
        <f>IF($Y899="","",INDEX('Per Line'!$F$2:$F$8001,$Y899)&amp;"")</f>
        <v/>
      </c>
      <c r="C899">
        <f>IF($Y899="","",INDEX('Per Line'!$D$2:$D$8001,$Y899)&amp;"")</f>
        <v/>
      </c>
      <c r="D899">
        <f>IF($Y899="","",INDEX('Per Line'!$B$2:$B$8001,$Y899))</f>
        <v/>
      </c>
      <c r="E899">
        <f>IF($Y899="","",INDEX('Per Line'!$C$2:$C$8001,$Y899)&amp;"")</f>
        <v/>
      </c>
      <c r="F899">
        <f>IF($Y899="","",INDEX('Per Line'!$G$2:$G$8001,$Y899)&amp;"")</f>
        <v/>
      </c>
      <c r="G899">
        <f>IF($Y899="","",INDEX('Per Line'!$L$2:$L$8001,$Y899)&amp;"")</f>
        <v/>
      </c>
      <c r="H899">
        <f>IF($Y899="","",INDEX('Per Line'!$M$2:$M$8001,$Y899)&amp;"")</f>
        <v/>
      </c>
      <c r="I899">
        <f>IF($Y899="","",INDEX('Per Line'!$N$2:$N$8001,$Y899)&amp;"")</f>
        <v/>
      </c>
      <c r="J899">
        <f>IF($Y899="","",INDEX('Per Line'!$Q$2:$Q$8001,$Y899))</f>
        <v/>
      </c>
      <c r="K899" s="7">
        <f>IF($Y899="","",J899*V899/100)</f>
        <v/>
      </c>
      <c r="L899">
        <f>IF($Y899="","",INDEX('Per Line'!$K$2:$K$8001,$Y899)&amp;"")</f>
        <v/>
      </c>
      <c r="M899" s="7">
        <f>IF($Y899="","",SUMIFS('Per Line'!$Y$2:$Y$8001,'Per Line'!$AG$2:$AG$8001,$B899&amp;"|"&amp;$C899,'Per Line'!$AK$2:$AK$8001,1))</f>
        <v/>
      </c>
      <c r="N899">
        <f>IF($Y899="","",Settings!$C$7)</f>
        <v/>
      </c>
      <c r="O899" s="7">
        <f>IF($Y899="","",SUMIFS('Per Line'!$Y$2:$Y$8001,'Per Line'!$AG$2:$AG$8001,$B899&amp;"|"&amp;$C899,'Per Line'!$AJ$2:$AJ$8001,0,'Per Line'!$AK$2:$AK$8001,0))</f>
        <v/>
      </c>
      <c r="P899" s="7">
        <f>IF($Y899="","",O899*N899)</f>
        <v/>
      </c>
      <c r="Q899">
        <f>IF($Y899="","",Settings!$C$6)</f>
        <v/>
      </c>
      <c r="R899" s="7">
        <f>IF($Y899="","",SUMIFS('Per Line'!$Y$2:$Y$8001,'Per Line'!$AG$2:$AG$8001,$B899&amp;"|"&amp;$C899,'Per Line'!$AJ$2:$AJ$8001,1,'Per Line'!$AK$2:$AK$8001,0))</f>
        <v/>
      </c>
      <c r="S899" s="7">
        <f>IF($Y899="","",R899*Q899)</f>
        <v/>
      </c>
      <c r="T899" s="7">
        <f>IF($Y899="","",S899+P899)</f>
        <v/>
      </c>
      <c r="U899" s="7">
        <f>IF($Y899="","",V899-T899)</f>
        <v/>
      </c>
      <c r="V899" s="7">
        <f>IF($Y899="","",O899+R899+M899)</f>
        <v/>
      </c>
      <c r="W899" s="7">
        <f>IF($Y899="","",V899-T899-K899)</f>
        <v/>
      </c>
      <c r="X899" s="12" t="n"/>
      <c r="Y899" s="13">
        <f>IF(ROWS($Y$2:$Y899)&lt;=MAX('Per Line'!$AI$2:$AI$8001),MATCH(ROWS($Y$2:$Y899),'Per Line'!$AI$2:$AI$8001,0),"")</f>
        <v/>
      </c>
    </row>
    <row r="900">
      <c r="A900" s="12" t="n"/>
      <c r="B900">
        <f>IF($Y900="","",INDEX('Per Line'!$F$2:$F$8001,$Y900)&amp;"")</f>
        <v/>
      </c>
      <c r="C900">
        <f>IF($Y900="","",INDEX('Per Line'!$D$2:$D$8001,$Y900)&amp;"")</f>
        <v/>
      </c>
      <c r="D900">
        <f>IF($Y900="","",INDEX('Per Line'!$B$2:$B$8001,$Y900))</f>
        <v/>
      </c>
      <c r="E900">
        <f>IF($Y900="","",INDEX('Per Line'!$C$2:$C$8001,$Y900)&amp;"")</f>
        <v/>
      </c>
      <c r="F900">
        <f>IF($Y900="","",INDEX('Per Line'!$G$2:$G$8001,$Y900)&amp;"")</f>
        <v/>
      </c>
      <c r="G900">
        <f>IF($Y900="","",INDEX('Per Line'!$L$2:$L$8001,$Y900)&amp;"")</f>
        <v/>
      </c>
      <c r="H900">
        <f>IF($Y900="","",INDEX('Per Line'!$M$2:$M$8001,$Y900)&amp;"")</f>
        <v/>
      </c>
      <c r="I900">
        <f>IF($Y900="","",INDEX('Per Line'!$N$2:$N$8001,$Y900)&amp;"")</f>
        <v/>
      </c>
      <c r="J900">
        <f>IF($Y900="","",INDEX('Per Line'!$Q$2:$Q$8001,$Y900))</f>
        <v/>
      </c>
      <c r="K900" s="7">
        <f>IF($Y900="","",J900*V900/100)</f>
        <v/>
      </c>
      <c r="L900">
        <f>IF($Y900="","",INDEX('Per Line'!$K$2:$K$8001,$Y900)&amp;"")</f>
        <v/>
      </c>
      <c r="M900" s="7">
        <f>IF($Y900="","",SUMIFS('Per Line'!$Y$2:$Y$8001,'Per Line'!$AG$2:$AG$8001,$B900&amp;"|"&amp;$C900,'Per Line'!$AK$2:$AK$8001,1))</f>
        <v/>
      </c>
      <c r="N900">
        <f>IF($Y900="","",Settings!$C$7)</f>
        <v/>
      </c>
      <c r="O900" s="7">
        <f>IF($Y900="","",SUMIFS('Per Line'!$Y$2:$Y$8001,'Per Line'!$AG$2:$AG$8001,$B900&amp;"|"&amp;$C900,'Per Line'!$AJ$2:$AJ$8001,0,'Per Line'!$AK$2:$AK$8001,0))</f>
        <v/>
      </c>
      <c r="P900" s="7">
        <f>IF($Y900="","",O900*N900)</f>
        <v/>
      </c>
      <c r="Q900">
        <f>IF($Y900="","",Settings!$C$6)</f>
        <v/>
      </c>
      <c r="R900" s="7">
        <f>IF($Y900="","",SUMIFS('Per Line'!$Y$2:$Y$8001,'Per Line'!$AG$2:$AG$8001,$B900&amp;"|"&amp;$C900,'Per Line'!$AJ$2:$AJ$8001,1,'Per Line'!$AK$2:$AK$8001,0))</f>
        <v/>
      </c>
      <c r="S900" s="7">
        <f>IF($Y900="","",R900*Q900)</f>
        <v/>
      </c>
      <c r="T900" s="7">
        <f>IF($Y900="","",S900+P900)</f>
        <v/>
      </c>
      <c r="U900" s="7">
        <f>IF($Y900="","",V900-T900)</f>
        <v/>
      </c>
      <c r="V900" s="7">
        <f>IF($Y900="","",O900+R900+M900)</f>
        <v/>
      </c>
      <c r="W900" s="7">
        <f>IF($Y900="","",V900-T900-K900)</f>
        <v/>
      </c>
      <c r="X900" s="12" t="n"/>
      <c r="Y900" s="13">
        <f>IF(ROWS($Y$2:$Y900)&lt;=MAX('Per Line'!$AI$2:$AI$8001),MATCH(ROWS($Y$2:$Y900),'Per Line'!$AI$2:$AI$8001,0),"")</f>
        <v/>
      </c>
    </row>
    <row r="901">
      <c r="A901" s="12" t="n"/>
      <c r="B901">
        <f>IF($Y901="","",INDEX('Per Line'!$F$2:$F$8001,$Y901)&amp;"")</f>
        <v/>
      </c>
      <c r="C901">
        <f>IF($Y901="","",INDEX('Per Line'!$D$2:$D$8001,$Y901)&amp;"")</f>
        <v/>
      </c>
      <c r="D901">
        <f>IF($Y901="","",INDEX('Per Line'!$B$2:$B$8001,$Y901))</f>
        <v/>
      </c>
      <c r="E901">
        <f>IF($Y901="","",INDEX('Per Line'!$C$2:$C$8001,$Y901)&amp;"")</f>
        <v/>
      </c>
      <c r="F901">
        <f>IF($Y901="","",INDEX('Per Line'!$G$2:$G$8001,$Y901)&amp;"")</f>
        <v/>
      </c>
      <c r="G901">
        <f>IF($Y901="","",INDEX('Per Line'!$L$2:$L$8001,$Y901)&amp;"")</f>
        <v/>
      </c>
      <c r="H901">
        <f>IF($Y901="","",INDEX('Per Line'!$M$2:$M$8001,$Y901)&amp;"")</f>
        <v/>
      </c>
      <c r="I901">
        <f>IF($Y901="","",INDEX('Per Line'!$N$2:$N$8001,$Y901)&amp;"")</f>
        <v/>
      </c>
      <c r="J901">
        <f>IF($Y901="","",INDEX('Per Line'!$Q$2:$Q$8001,$Y901))</f>
        <v/>
      </c>
      <c r="K901" s="7">
        <f>IF($Y901="","",J901*V901/100)</f>
        <v/>
      </c>
      <c r="L901">
        <f>IF($Y901="","",INDEX('Per Line'!$K$2:$K$8001,$Y901)&amp;"")</f>
        <v/>
      </c>
      <c r="M901" s="7">
        <f>IF($Y901="","",SUMIFS('Per Line'!$Y$2:$Y$8001,'Per Line'!$AG$2:$AG$8001,$B901&amp;"|"&amp;$C901,'Per Line'!$AK$2:$AK$8001,1))</f>
        <v/>
      </c>
      <c r="N901">
        <f>IF($Y901="","",Settings!$C$7)</f>
        <v/>
      </c>
      <c r="O901" s="7">
        <f>IF($Y901="","",SUMIFS('Per Line'!$Y$2:$Y$8001,'Per Line'!$AG$2:$AG$8001,$B901&amp;"|"&amp;$C901,'Per Line'!$AJ$2:$AJ$8001,0,'Per Line'!$AK$2:$AK$8001,0))</f>
        <v/>
      </c>
      <c r="P901" s="7">
        <f>IF($Y901="","",O901*N901)</f>
        <v/>
      </c>
      <c r="Q901">
        <f>IF($Y901="","",Settings!$C$6)</f>
        <v/>
      </c>
      <c r="R901" s="7">
        <f>IF($Y901="","",SUMIFS('Per Line'!$Y$2:$Y$8001,'Per Line'!$AG$2:$AG$8001,$B901&amp;"|"&amp;$C901,'Per Line'!$AJ$2:$AJ$8001,1,'Per Line'!$AK$2:$AK$8001,0))</f>
        <v/>
      </c>
      <c r="S901" s="7">
        <f>IF($Y901="","",R901*Q901)</f>
        <v/>
      </c>
      <c r="T901" s="7">
        <f>IF($Y901="","",S901+P901)</f>
        <v/>
      </c>
      <c r="U901" s="7">
        <f>IF($Y901="","",V901-T901)</f>
        <v/>
      </c>
      <c r="V901" s="7">
        <f>IF($Y901="","",O901+R901+M901)</f>
        <v/>
      </c>
      <c r="W901" s="7">
        <f>IF($Y901="","",V901-T901-K901)</f>
        <v/>
      </c>
      <c r="X901" s="12" t="n"/>
      <c r="Y901" s="13">
        <f>IF(ROWS($Y$2:$Y901)&lt;=MAX('Per Line'!$AI$2:$AI$8001),MATCH(ROWS($Y$2:$Y901),'Per Line'!$AI$2:$AI$8001,0),"")</f>
        <v/>
      </c>
    </row>
    <row r="902">
      <c r="A902" s="12" t="n"/>
      <c r="B902">
        <f>IF($Y902="","",INDEX('Per Line'!$F$2:$F$8001,$Y902)&amp;"")</f>
        <v/>
      </c>
      <c r="C902">
        <f>IF($Y902="","",INDEX('Per Line'!$D$2:$D$8001,$Y902)&amp;"")</f>
        <v/>
      </c>
      <c r="D902">
        <f>IF($Y902="","",INDEX('Per Line'!$B$2:$B$8001,$Y902))</f>
        <v/>
      </c>
      <c r="E902">
        <f>IF($Y902="","",INDEX('Per Line'!$C$2:$C$8001,$Y902)&amp;"")</f>
        <v/>
      </c>
      <c r="F902">
        <f>IF($Y902="","",INDEX('Per Line'!$G$2:$G$8001,$Y902)&amp;"")</f>
        <v/>
      </c>
      <c r="G902">
        <f>IF($Y902="","",INDEX('Per Line'!$L$2:$L$8001,$Y902)&amp;"")</f>
        <v/>
      </c>
      <c r="H902">
        <f>IF($Y902="","",INDEX('Per Line'!$M$2:$M$8001,$Y902)&amp;"")</f>
        <v/>
      </c>
      <c r="I902">
        <f>IF($Y902="","",INDEX('Per Line'!$N$2:$N$8001,$Y902)&amp;"")</f>
        <v/>
      </c>
      <c r="J902">
        <f>IF($Y902="","",INDEX('Per Line'!$Q$2:$Q$8001,$Y902))</f>
        <v/>
      </c>
      <c r="K902" s="7">
        <f>IF($Y902="","",J902*V902/100)</f>
        <v/>
      </c>
      <c r="L902">
        <f>IF($Y902="","",INDEX('Per Line'!$K$2:$K$8001,$Y902)&amp;"")</f>
        <v/>
      </c>
      <c r="M902" s="7">
        <f>IF($Y902="","",SUMIFS('Per Line'!$Y$2:$Y$8001,'Per Line'!$AG$2:$AG$8001,$B902&amp;"|"&amp;$C902,'Per Line'!$AK$2:$AK$8001,1))</f>
        <v/>
      </c>
      <c r="N902">
        <f>IF($Y902="","",Settings!$C$7)</f>
        <v/>
      </c>
      <c r="O902" s="7">
        <f>IF($Y902="","",SUMIFS('Per Line'!$Y$2:$Y$8001,'Per Line'!$AG$2:$AG$8001,$B902&amp;"|"&amp;$C902,'Per Line'!$AJ$2:$AJ$8001,0,'Per Line'!$AK$2:$AK$8001,0))</f>
        <v/>
      </c>
      <c r="P902" s="7">
        <f>IF($Y902="","",O902*N902)</f>
        <v/>
      </c>
      <c r="Q902">
        <f>IF($Y902="","",Settings!$C$6)</f>
        <v/>
      </c>
      <c r="R902" s="7">
        <f>IF($Y902="","",SUMIFS('Per Line'!$Y$2:$Y$8001,'Per Line'!$AG$2:$AG$8001,$B902&amp;"|"&amp;$C902,'Per Line'!$AJ$2:$AJ$8001,1,'Per Line'!$AK$2:$AK$8001,0))</f>
        <v/>
      </c>
      <c r="S902" s="7">
        <f>IF($Y902="","",R902*Q902)</f>
        <v/>
      </c>
      <c r="T902" s="7">
        <f>IF($Y902="","",S902+P902)</f>
        <v/>
      </c>
      <c r="U902" s="7">
        <f>IF($Y902="","",V902-T902)</f>
        <v/>
      </c>
      <c r="V902" s="7">
        <f>IF($Y902="","",O902+R902+M902)</f>
        <v/>
      </c>
      <c r="W902" s="7">
        <f>IF($Y902="","",V902-T902-K902)</f>
        <v/>
      </c>
      <c r="X902" s="12" t="n"/>
      <c r="Y902" s="13">
        <f>IF(ROWS($Y$2:$Y902)&lt;=MAX('Per Line'!$AI$2:$AI$8001),MATCH(ROWS($Y$2:$Y902),'Per Line'!$AI$2:$AI$8001,0),"")</f>
        <v/>
      </c>
    </row>
    <row r="903">
      <c r="A903" s="12" t="n"/>
      <c r="B903">
        <f>IF($Y903="","",INDEX('Per Line'!$F$2:$F$8001,$Y903)&amp;"")</f>
        <v/>
      </c>
      <c r="C903">
        <f>IF($Y903="","",INDEX('Per Line'!$D$2:$D$8001,$Y903)&amp;"")</f>
        <v/>
      </c>
      <c r="D903">
        <f>IF($Y903="","",INDEX('Per Line'!$B$2:$B$8001,$Y903))</f>
        <v/>
      </c>
      <c r="E903">
        <f>IF($Y903="","",INDEX('Per Line'!$C$2:$C$8001,$Y903)&amp;"")</f>
        <v/>
      </c>
      <c r="F903">
        <f>IF($Y903="","",INDEX('Per Line'!$G$2:$G$8001,$Y903)&amp;"")</f>
        <v/>
      </c>
      <c r="G903">
        <f>IF($Y903="","",INDEX('Per Line'!$L$2:$L$8001,$Y903)&amp;"")</f>
        <v/>
      </c>
      <c r="H903">
        <f>IF($Y903="","",INDEX('Per Line'!$M$2:$M$8001,$Y903)&amp;"")</f>
        <v/>
      </c>
      <c r="I903">
        <f>IF($Y903="","",INDEX('Per Line'!$N$2:$N$8001,$Y903)&amp;"")</f>
        <v/>
      </c>
      <c r="J903">
        <f>IF($Y903="","",INDEX('Per Line'!$Q$2:$Q$8001,$Y903))</f>
        <v/>
      </c>
      <c r="K903" s="7">
        <f>IF($Y903="","",J903*V903/100)</f>
        <v/>
      </c>
      <c r="L903">
        <f>IF($Y903="","",INDEX('Per Line'!$K$2:$K$8001,$Y903)&amp;"")</f>
        <v/>
      </c>
      <c r="M903" s="7">
        <f>IF($Y903="","",SUMIFS('Per Line'!$Y$2:$Y$8001,'Per Line'!$AG$2:$AG$8001,$B903&amp;"|"&amp;$C903,'Per Line'!$AK$2:$AK$8001,1))</f>
        <v/>
      </c>
      <c r="N903">
        <f>IF($Y903="","",Settings!$C$7)</f>
        <v/>
      </c>
      <c r="O903" s="7">
        <f>IF($Y903="","",SUMIFS('Per Line'!$Y$2:$Y$8001,'Per Line'!$AG$2:$AG$8001,$B903&amp;"|"&amp;$C903,'Per Line'!$AJ$2:$AJ$8001,0,'Per Line'!$AK$2:$AK$8001,0))</f>
        <v/>
      </c>
      <c r="P903" s="7">
        <f>IF($Y903="","",O903*N903)</f>
        <v/>
      </c>
      <c r="Q903">
        <f>IF($Y903="","",Settings!$C$6)</f>
        <v/>
      </c>
      <c r="R903" s="7">
        <f>IF($Y903="","",SUMIFS('Per Line'!$Y$2:$Y$8001,'Per Line'!$AG$2:$AG$8001,$B903&amp;"|"&amp;$C903,'Per Line'!$AJ$2:$AJ$8001,1,'Per Line'!$AK$2:$AK$8001,0))</f>
        <v/>
      </c>
      <c r="S903" s="7">
        <f>IF($Y903="","",R903*Q903)</f>
        <v/>
      </c>
      <c r="T903" s="7">
        <f>IF($Y903="","",S903+P903)</f>
        <v/>
      </c>
      <c r="U903" s="7">
        <f>IF($Y903="","",V903-T903)</f>
        <v/>
      </c>
      <c r="V903" s="7">
        <f>IF($Y903="","",O903+R903+M903)</f>
        <v/>
      </c>
      <c r="W903" s="7">
        <f>IF($Y903="","",V903-T903-K903)</f>
        <v/>
      </c>
      <c r="X903" s="12" t="n"/>
      <c r="Y903" s="13">
        <f>IF(ROWS($Y$2:$Y903)&lt;=MAX('Per Line'!$AI$2:$AI$8001),MATCH(ROWS($Y$2:$Y903),'Per Line'!$AI$2:$AI$8001,0),"")</f>
        <v/>
      </c>
    </row>
    <row r="904">
      <c r="A904" s="12" t="n"/>
      <c r="B904">
        <f>IF($Y904="","",INDEX('Per Line'!$F$2:$F$8001,$Y904)&amp;"")</f>
        <v/>
      </c>
      <c r="C904">
        <f>IF($Y904="","",INDEX('Per Line'!$D$2:$D$8001,$Y904)&amp;"")</f>
        <v/>
      </c>
      <c r="D904">
        <f>IF($Y904="","",INDEX('Per Line'!$B$2:$B$8001,$Y904))</f>
        <v/>
      </c>
      <c r="E904">
        <f>IF($Y904="","",INDEX('Per Line'!$C$2:$C$8001,$Y904)&amp;"")</f>
        <v/>
      </c>
      <c r="F904">
        <f>IF($Y904="","",INDEX('Per Line'!$G$2:$G$8001,$Y904)&amp;"")</f>
        <v/>
      </c>
      <c r="G904">
        <f>IF($Y904="","",INDEX('Per Line'!$L$2:$L$8001,$Y904)&amp;"")</f>
        <v/>
      </c>
      <c r="H904">
        <f>IF($Y904="","",INDEX('Per Line'!$M$2:$M$8001,$Y904)&amp;"")</f>
        <v/>
      </c>
      <c r="I904">
        <f>IF($Y904="","",INDEX('Per Line'!$N$2:$N$8001,$Y904)&amp;"")</f>
        <v/>
      </c>
      <c r="J904">
        <f>IF($Y904="","",INDEX('Per Line'!$Q$2:$Q$8001,$Y904))</f>
        <v/>
      </c>
      <c r="K904" s="7">
        <f>IF($Y904="","",J904*V904/100)</f>
        <v/>
      </c>
      <c r="L904">
        <f>IF($Y904="","",INDEX('Per Line'!$K$2:$K$8001,$Y904)&amp;"")</f>
        <v/>
      </c>
      <c r="M904" s="7">
        <f>IF($Y904="","",SUMIFS('Per Line'!$Y$2:$Y$8001,'Per Line'!$AG$2:$AG$8001,$B904&amp;"|"&amp;$C904,'Per Line'!$AK$2:$AK$8001,1))</f>
        <v/>
      </c>
      <c r="N904">
        <f>IF($Y904="","",Settings!$C$7)</f>
        <v/>
      </c>
      <c r="O904" s="7">
        <f>IF($Y904="","",SUMIFS('Per Line'!$Y$2:$Y$8001,'Per Line'!$AG$2:$AG$8001,$B904&amp;"|"&amp;$C904,'Per Line'!$AJ$2:$AJ$8001,0,'Per Line'!$AK$2:$AK$8001,0))</f>
        <v/>
      </c>
      <c r="P904" s="7">
        <f>IF($Y904="","",O904*N904)</f>
        <v/>
      </c>
      <c r="Q904">
        <f>IF($Y904="","",Settings!$C$6)</f>
        <v/>
      </c>
      <c r="R904" s="7">
        <f>IF($Y904="","",SUMIFS('Per Line'!$Y$2:$Y$8001,'Per Line'!$AG$2:$AG$8001,$B904&amp;"|"&amp;$C904,'Per Line'!$AJ$2:$AJ$8001,1,'Per Line'!$AK$2:$AK$8001,0))</f>
        <v/>
      </c>
      <c r="S904" s="7">
        <f>IF($Y904="","",R904*Q904)</f>
        <v/>
      </c>
      <c r="T904" s="7">
        <f>IF($Y904="","",S904+P904)</f>
        <v/>
      </c>
      <c r="U904" s="7">
        <f>IF($Y904="","",V904-T904)</f>
        <v/>
      </c>
      <c r="V904" s="7">
        <f>IF($Y904="","",O904+R904+M904)</f>
        <v/>
      </c>
      <c r="W904" s="7">
        <f>IF($Y904="","",V904-T904-K904)</f>
        <v/>
      </c>
      <c r="X904" s="12" t="n"/>
      <c r="Y904" s="13">
        <f>IF(ROWS($Y$2:$Y904)&lt;=MAX('Per Line'!$AI$2:$AI$8001),MATCH(ROWS($Y$2:$Y904),'Per Line'!$AI$2:$AI$8001,0),"")</f>
        <v/>
      </c>
    </row>
    <row r="905">
      <c r="A905" s="12" t="n"/>
      <c r="B905">
        <f>IF($Y905="","",INDEX('Per Line'!$F$2:$F$8001,$Y905)&amp;"")</f>
        <v/>
      </c>
      <c r="C905">
        <f>IF($Y905="","",INDEX('Per Line'!$D$2:$D$8001,$Y905)&amp;"")</f>
        <v/>
      </c>
      <c r="D905">
        <f>IF($Y905="","",INDEX('Per Line'!$B$2:$B$8001,$Y905))</f>
        <v/>
      </c>
      <c r="E905">
        <f>IF($Y905="","",INDEX('Per Line'!$C$2:$C$8001,$Y905)&amp;"")</f>
        <v/>
      </c>
      <c r="F905">
        <f>IF($Y905="","",INDEX('Per Line'!$G$2:$G$8001,$Y905)&amp;"")</f>
        <v/>
      </c>
      <c r="G905">
        <f>IF($Y905="","",INDEX('Per Line'!$L$2:$L$8001,$Y905)&amp;"")</f>
        <v/>
      </c>
      <c r="H905">
        <f>IF($Y905="","",INDEX('Per Line'!$M$2:$M$8001,$Y905)&amp;"")</f>
        <v/>
      </c>
      <c r="I905">
        <f>IF($Y905="","",INDEX('Per Line'!$N$2:$N$8001,$Y905)&amp;"")</f>
        <v/>
      </c>
      <c r="J905">
        <f>IF($Y905="","",INDEX('Per Line'!$Q$2:$Q$8001,$Y905))</f>
        <v/>
      </c>
      <c r="K905" s="7">
        <f>IF($Y905="","",J905*V905/100)</f>
        <v/>
      </c>
      <c r="L905">
        <f>IF($Y905="","",INDEX('Per Line'!$K$2:$K$8001,$Y905)&amp;"")</f>
        <v/>
      </c>
      <c r="M905" s="7">
        <f>IF($Y905="","",SUMIFS('Per Line'!$Y$2:$Y$8001,'Per Line'!$AG$2:$AG$8001,$B905&amp;"|"&amp;$C905,'Per Line'!$AK$2:$AK$8001,1))</f>
        <v/>
      </c>
      <c r="N905">
        <f>IF($Y905="","",Settings!$C$7)</f>
        <v/>
      </c>
      <c r="O905" s="7">
        <f>IF($Y905="","",SUMIFS('Per Line'!$Y$2:$Y$8001,'Per Line'!$AG$2:$AG$8001,$B905&amp;"|"&amp;$C905,'Per Line'!$AJ$2:$AJ$8001,0,'Per Line'!$AK$2:$AK$8001,0))</f>
        <v/>
      </c>
      <c r="P905" s="7">
        <f>IF($Y905="","",O905*N905)</f>
        <v/>
      </c>
      <c r="Q905">
        <f>IF($Y905="","",Settings!$C$6)</f>
        <v/>
      </c>
      <c r="R905" s="7">
        <f>IF($Y905="","",SUMIFS('Per Line'!$Y$2:$Y$8001,'Per Line'!$AG$2:$AG$8001,$B905&amp;"|"&amp;$C905,'Per Line'!$AJ$2:$AJ$8001,1,'Per Line'!$AK$2:$AK$8001,0))</f>
        <v/>
      </c>
      <c r="S905" s="7">
        <f>IF($Y905="","",R905*Q905)</f>
        <v/>
      </c>
      <c r="T905" s="7">
        <f>IF($Y905="","",S905+P905)</f>
        <v/>
      </c>
      <c r="U905" s="7">
        <f>IF($Y905="","",V905-T905)</f>
        <v/>
      </c>
      <c r="V905" s="7">
        <f>IF($Y905="","",O905+R905+M905)</f>
        <v/>
      </c>
      <c r="W905" s="7">
        <f>IF($Y905="","",V905-T905-K905)</f>
        <v/>
      </c>
      <c r="X905" s="12" t="n"/>
      <c r="Y905" s="13">
        <f>IF(ROWS($Y$2:$Y905)&lt;=MAX('Per Line'!$AI$2:$AI$8001),MATCH(ROWS($Y$2:$Y905),'Per Line'!$AI$2:$AI$8001,0),"")</f>
        <v/>
      </c>
    </row>
    <row r="906">
      <c r="A906" s="12" t="n"/>
      <c r="B906">
        <f>IF($Y906="","",INDEX('Per Line'!$F$2:$F$8001,$Y906)&amp;"")</f>
        <v/>
      </c>
      <c r="C906">
        <f>IF($Y906="","",INDEX('Per Line'!$D$2:$D$8001,$Y906)&amp;"")</f>
        <v/>
      </c>
      <c r="D906">
        <f>IF($Y906="","",INDEX('Per Line'!$B$2:$B$8001,$Y906))</f>
        <v/>
      </c>
      <c r="E906">
        <f>IF($Y906="","",INDEX('Per Line'!$C$2:$C$8001,$Y906)&amp;"")</f>
        <v/>
      </c>
      <c r="F906">
        <f>IF($Y906="","",INDEX('Per Line'!$G$2:$G$8001,$Y906)&amp;"")</f>
        <v/>
      </c>
      <c r="G906">
        <f>IF($Y906="","",INDEX('Per Line'!$L$2:$L$8001,$Y906)&amp;"")</f>
        <v/>
      </c>
      <c r="H906">
        <f>IF($Y906="","",INDEX('Per Line'!$M$2:$M$8001,$Y906)&amp;"")</f>
        <v/>
      </c>
      <c r="I906">
        <f>IF($Y906="","",INDEX('Per Line'!$N$2:$N$8001,$Y906)&amp;"")</f>
        <v/>
      </c>
      <c r="J906">
        <f>IF($Y906="","",INDEX('Per Line'!$Q$2:$Q$8001,$Y906))</f>
        <v/>
      </c>
      <c r="K906" s="7">
        <f>IF($Y906="","",J906*V906/100)</f>
        <v/>
      </c>
      <c r="L906">
        <f>IF($Y906="","",INDEX('Per Line'!$K$2:$K$8001,$Y906)&amp;"")</f>
        <v/>
      </c>
      <c r="M906" s="7">
        <f>IF($Y906="","",SUMIFS('Per Line'!$Y$2:$Y$8001,'Per Line'!$AG$2:$AG$8001,$B906&amp;"|"&amp;$C906,'Per Line'!$AK$2:$AK$8001,1))</f>
        <v/>
      </c>
      <c r="N906">
        <f>IF($Y906="","",Settings!$C$7)</f>
        <v/>
      </c>
      <c r="O906" s="7">
        <f>IF($Y906="","",SUMIFS('Per Line'!$Y$2:$Y$8001,'Per Line'!$AG$2:$AG$8001,$B906&amp;"|"&amp;$C906,'Per Line'!$AJ$2:$AJ$8001,0,'Per Line'!$AK$2:$AK$8001,0))</f>
        <v/>
      </c>
      <c r="P906" s="7">
        <f>IF($Y906="","",O906*N906)</f>
        <v/>
      </c>
      <c r="Q906">
        <f>IF($Y906="","",Settings!$C$6)</f>
        <v/>
      </c>
      <c r="R906" s="7">
        <f>IF($Y906="","",SUMIFS('Per Line'!$Y$2:$Y$8001,'Per Line'!$AG$2:$AG$8001,$B906&amp;"|"&amp;$C906,'Per Line'!$AJ$2:$AJ$8001,1,'Per Line'!$AK$2:$AK$8001,0))</f>
        <v/>
      </c>
      <c r="S906" s="7">
        <f>IF($Y906="","",R906*Q906)</f>
        <v/>
      </c>
      <c r="T906" s="7">
        <f>IF($Y906="","",S906+P906)</f>
        <v/>
      </c>
      <c r="U906" s="7">
        <f>IF($Y906="","",V906-T906)</f>
        <v/>
      </c>
      <c r="V906" s="7">
        <f>IF($Y906="","",O906+R906+M906)</f>
        <v/>
      </c>
      <c r="W906" s="7">
        <f>IF($Y906="","",V906-T906-K906)</f>
        <v/>
      </c>
      <c r="X906" s="12" t="n"/>
      <c r="Y906" s="13">
        <f>IF(ROWS($Y$2:$Y906)&lt;=MAX('Per Line'!$AI$2:$AI$8001),MATCH(ROWS($Y$2:$Y906),'Per Line'!$AI$2:$AI$8001,0),"")</f>
        <v/>
      </c>
    </row>
    <row r="907">
      <c r="A907" s="12" t="n"/>
      <c r="B907">
        <f>IF($Y907="","",INDEX('Per Line'!$F$2:$F$8001,$Y907)&amp;"")</f>
        <v/>
      </c>
      <c r="C907">
        <f>IF($Y907="","",INDEX('Per Line'!$D$2:$D$8001,$Y907)&amp;"")</f>
        <v/>
      </c>
      <c r="D907">
        <f>IF($Y907="","",INDEX('Per Line'!$B$2:$B$8001,$Y907))</f>
        <v/>
      </c>
      <c r="E907">
        <f>IF($Y907="","",INDEX('Per Line'!$C$2:$C$8001,$Y907)&amp;"")</f>
        <v/>
      </c>
      <c r="F907">
        <f>IF($Y907="","",INDEX('Per Line'!$G$2:$G$8001,$Y907)&amp;"")</f>
        <v/>
      </c>
      <c r="G907">
        <f>IF($Y907="","",INDEX('Per Line'!$L$2:$L$8001,$Y907)&amp;"")</f>
        <v/>
      </c>
      <c r="H907">
        <f>IF($Y907="","",INDEX('Per Line'!$M$2:$M$8001,$Y907)&amp;"")</f>
        <v/>
      </c>
      <c r="I907">
        <f>IF($Y907="","",INDEX('Per Line'!$N$2:$N$8001,$Y907)&amp;"")</f>
        <v/>
      </c>
      <c r="J907">
        <f>IF($Y907="","",INDEX('Per Line'!$Q$2:$Q$8001,$Y907))</f>
        <v/>
      </c>
      <c r="K907" s="7">
        <f>IF($Y907="","",J907*V907/100)</f>
        <v/>
      </c>
      <c r="L907">
        <f>IF($Y907="","",INDEX('Per Line'!$K$2:$K$8001,$Y907)&amp;"")</f>
        <v/>
      </c>
      <c r="M907" s="7">
        <f>IF($Y907="","",SUMIFS('Per Line'!$Y$2:$Y$8001,'Per Line'!$AG$2:$AG$8001,$B907&amp;"|"&amp;$C907,'Per Line'!$AK$2:$AK$8001,1))</f>
        <v/>
      </c>
      <c r="N907">
        <f>IF($Y907="","",Settings!$C$7)</f>
        <v/>
      </c>
      <c r="O907" s="7">
        <f>IF($Y907="","",SUMIFS('Per Line'!$Y$2:$Y$8001,'Per Line'!$AG$2:$AG$8001,$B907&amp;"|"&amp;$C907,'Per Line'!$AJ$2:$AJ$8001,0,'Per Line'!$AK$2:$AK$8001,0))</f>
        <v/>
      </c>
      <c r="P907" s="7">
        <f>IF($Y907="","",O907*N907)</f>
        <v/>
      </c>
      <c r="Q907">
        <f>IF($Y907="","",Settings!$C$6)</f>
        <v/>
      </c>
      <c r="R907" s="7">
        <f>IF($Y907="","",SUMIFS('Per Line'!$Y$2:$Y$8001,'Per Line'!$AG$2:$AG$8001,$B907&amp;"|"&amp;$C907,'Per Line'!$AJ$2:$AJ$8001,1,'Per Line'!$AK$2:$AK$8001,0))</f>
        <v/>
      </c>
      <c r="S907" s="7">
        <f>IF($Y907="","",R907*Q907)</f>
        <v/>
      </c>
      <c r="T907" s="7">
        <f>IF($Y907="","",S907+P907)</f>
        <v/>
      </c>
      <c r="U907" s="7">
        <f>IF($Y907="","",V907-T907)</f>
        <v/>
      </c>
      <c r="V907" s="7">
        <f>IF($Y907="","",O907+R907+M907)</f>
        <v/>
      </c>
      <c r="W907" s="7">
        <f>IF($Y907="","",V907-T907-K907)</f>
        <v/>
      </c>
      <c r="X907" s="12" t="n"/>
      <c r="Y907" s="13">
        <f>IF(ROWS($Y$2:$Y907)&lt;=MAX('Per Line'!$AI$2:$AI$8001),MATCH(ROWS($Y$2:$Y907),'Per Line'!$AI$2:$AI$8001,0),"")</f>
        <v/>
      </c>
    </row>
    <row r="908">
      <c r="A908" s="12" t="n"/>
      <c r="B908">
        <f>IF($Y908="","",INDEX('Per Line'!$F$2:$F$8001,$Y908)&amp;"")</f>
        <v/>
      </c>
      <c r="C908">
        <f>IF($Y908="","",INDEX('Per Line'!$D$2:$D$8001,$Y908)&amp;"")</f>
        <v/>
      </c>
      <c r="D908">
        <f>IF($Y908="","",INDEX('Per Line'!$B$2:$B$8001,$Y908))</f>
        <v/>
      </c>
      <c r="E908">
        <f>IF($Y908="","",INDEX('Per Line'!$C$2:$C$8001,$Y908)&amp;"")</f>
        <v/>
      </c>
      <c r="F908">
        <f>IF($Y908="","",INDEX('Per Line'!$G$2:$G$8001,$Y908)&amp;"")</f>
        <v/>
      </c>
      <c r="G908">
        <f>IF($Y908="","",INDEX('Per Line'!$L$2:$L$8001,$Y908)&amp;"")</f>
        <v/>
      </c>
      <c r="H908">
        <f>IF($Y908="","",INDEX('Per Line'!$M$2:$M$8001,$Y908)&amp;"")</f>
        <v/>
      </c>
      <c r="I908">
        <f>IF($Y908="","",INDEX('Per Line'!$N$2:$N$8001,$Y908)&amp;"")</f>
        <v/>
      </c>
      <c r="J908">
        <f>IF($Y908="","",INDEX('Per Line'!$Q$2:$Q$8001,$Y908))</f>
        <v/>
      </c>
      <c r="K908" s="7">
        <f>IF($Y908="","",J908*V908/100)</f>
        <v/>
      </c>
      <c r="L908">
        <f>IF($Y908="","",INDEX('Per Line'!$K$2:$K$8001,$Y908)&amp;"")</f>
        <v/>
      </c>
      <c r="M908" s="7">
        <f>IF($Y908="","",SUMIFS('Per Line'!$Y$2:$Y$8001,'Per Line'!$AG$2:$AG$8001,$B908&amp;"|"&amp;$C908,'Per Line'!$AK$2:$AK$8001,1))</f>
        <v/>
      </c>
      <c r="N908">
        <f>IF($Y908="","",Settings!$C$7)</f>
        <v/>
      </c>
      <c r="O908" s="7">
        <f>IF($Y908="","",SUMIFS('Per Line'!$Y$2:$Y$8001,'Per Line'!$AG$2:$AG$8001,$B908&amp;"|"&amp;$C908,'Per Line'!$AJ$2:$AJ$8001,0,'Per Line'!$AK$2:$AK$8001,0))</f>
        <v/>
      </c>
      <c r="P908" s="7">
        <f>IF($Y908="","",O908*N908)</f>
        <v/>
      </c>
      <c r="Q908">
        <f>IF($Y908="","",Settings!$C$6)</f>
        <v/>
      </c>
      <c r="R908" s="7">
        <f>IF($Y908="","",SUMIFS('Per Line'!$Y$2:$Y$8001,'Per Line'!$AG$2:$AG$8001,$B908&amp;"|"&amp;$C908,'Per Line'!$AJ$2:$AJ$8001,1,'Per Line'!$AK$2:$AK$8001,0))</f>
        <v/>
      </c>
      <c r="S908" s="7">
        <f>IF($Y908="","",R908*Q908)</f>
        <v/>
      </c>
      <c r="T908" s="7">
        <f>IF($Y908="","",S908+P908)</f>
        <v/>
      </c>
      <c r="U908" s="7">
        <f>IF($Y908="","",V908-T908)</f>
        <v/>
      </c>
      <c r="V908" s="7">
        <f>IF($Y908="","",O908+R908+M908)</f>
        <v/>
      </c>
      <c r="W908" s="7">
        <f>IF($Y908="","",V908-T908-K908)</f>
        <v/>
      </c>
      <c r="X908" s="12" t="n"/>
      <c r="Y908" s="13">
        <f>IF(ROWS($Y$2:$Y908)&lt;=MAX('Per Line'!$AI$2:$AI$8001),MATCH(ROWS($Y$2:$Y908),'Per Line'!$AI$2:$AI$8001,0),"")</f>
        <v/>
      </c>
    </row>
    <row r="909">
      <c r="A909" s="12" t="n"/>
      <c r="B909">
        <f>IF($Y909="","",INDEX('Per Line'!$F$2:$F$8001,$Y909)&amp;"")</f>
        <v/>
      </c>
      <c r="C909">
        <f>IF($Y909="","",INDEX('Per Line'!$D$2:$D$8001,$Y909)&amp;"")</f>
        <v/>
      </c>
      <c r="D909">
        <f>IF($Y909="","",INDEX('Per Line'!$B$2:$B$8001,$Y909))</f>
        <v/>
      </c>
      <c r="E909">
        <f>IF($Y909="","",INDEX('Per Line'!$C$2:$C$8001,$Y909)&amp;"")</f>
        <v/>
      </c>
      <c r="F909">
        <f>IF($Y909="","",INDEX('Per Line'!$G$2:$G$8001,$Y909)&amp;"")</f>
        <v/>
      </c>
      <c r="G909">
        <f>IF($Y909="","",INDEX('Per Line'!$L$2:$L$8001,$Y909)&amp;"")</f>
        <v/>
      </c>
      <c r="H909">
        <f>IF($Y909="","",INDEX('Per Line'!$M$2:$M$8001,$Y909)&amp;"")</f>
        <v/>
      </c>
      <c r="I909">
        <f>IF($Y909="","",INDEX('Per Line'!$N$2:$N$8001,$Y909)&amp;"")</f>
        <v/>
      </c>
      <c r="J909">
        <f>IF($Y909="","",INDEX('Per Line'!$Q$2:$Q$8001,$Y909))</f>
        <v/>
      </c>
      <c r="K909" s="7">
        <f>IF($Y909="","",J909*V909/100)</f>
        <v/>
      </c>
      <c r="L909">
        <f>IF($Y909="","",INDEX('Per Line'!$K$2:$K$8001,$Y909)&amp;"")</f>
        <v/>
      </c>
      <c r="M909" s="7">
        <f>IF($Y909="","",SUMIFS('Per Line'!$Y$2:$Y$8001,'Per Line'!$AG$2:$AG$8001,$B909&amp;"|"&amp;$C909,'Per Line'!$AK$2:$AK$8001,1))</f>
        <v/>
      </c>
      <c r="N909">
        <f>IF($Y909="","",Settings!$C$7)</f>
        <v/>
      </c>
      <c r="O909" s="7">
        <f>IF($Y909="","",SUMIFS('Per Line'!$Y$2:$Y$8001,'Per Line'!$AG$2:$AG$8001,$B909&amp;"|"&amp;$C909,'Per Line'!$AJ$2:$AJ$8001,0,'Per Line'!$AK$2:$AK$8001,0))</f>
        <v/>
      </c>
      <c r="P909" s="7">
        <f>IF($Y909="","",O909*N909)</f>
        <v/>
      </c>
      <c r="Q909">
        <f>IF($Y909="","",Settings!$C$6)</f>
        <v/>
      </c>
      <c r="R909" s="7">
        <f>IF($Y909="","",SUMIFS('Per Line'!$Y$2:$Y$8001,'Per Line'!$AG$2:$AG$8001,$B909&amp;"|"&amp;$C909,'Per Line'!$AJ$2:$AJ$8001,1,'Per Line'!$AK$2:$AK$8001,0))</f>
        <v/>
      </c>
      <c r="S909" s="7">
        <f>IF($Y909="","",R909*Q909)</f>
        <v/>
      </c>
      <c r="T909" s="7">
        <f>IF($Y909="","",S909+P909)</f>
        <v/>
      </c>
      <c r="U909" s="7">
        <f>IF($Y909="","",V909-T909)</f>
        <v/>
      </c>
      <c r="V909" s="7">
        <f>IF($Y909="","",O909+R909+M909)</f>
        <v/>
      </c>
      <c r="W909" s="7">
        <f>IF($Y909="","",V909-T909-K909)</f>
        <v/>
      </c>
      <c r="X909" s="12" t="n"/>
      <c r="Y909" s="13">
        <f>IF(ROWS($Y$2:$Y909)&lt;=MAX('Per Line'!$AI$2:$AI$8001),MATCH(ROWS($Y$2:$Y909),'Per Line'!$AI$2:$AI$8001,0),"")</f>
        <v/>
      </c>
    </row>
    <row r="910">
      <c r="A910" s="12" t="n"/>
      <c r="B910">
        <f>IF($Y910="","",INDEX('Per Line'!$F$2:$F$8001,$Y910)&amp;"")</f>
        <v/>
      </c>
      <c r="C910">
        <f>IF($Y910="","",INDEX('Per Line'!$D$2:$D$8001,$Y910)&amp;"")</f>
        <v/>
      </c>
      <c r="D910">
        <f>IF($Y910="","",INDEX('Per Line'!$B$2:$B$8001,$Y910))</f>
        <v/>
      </c>
      <c r="E910">
        <f>IF($Y910="","",INDEX('Per Line'!$C$2:$C$8001,$Y910)&amp;"")</f>
        <v/>
      </c>
      <c r="F910">
        <f>IF($Y910="","",INDEX('Per Line'!$G$2:$G$8001,$Y910)&amp;"")</f>
        <v/>
      </c>
      <c r="G910">
        <f>IF($Y910="","",INDEX('Per Line'!$L$2:$L$8001,$Y910)&amp;"")</f>
        <v/>
      </c>
      <c r="H910">
        <f>IF($Y910="","",INDEX('Per Line'!$M$2:$M$8001,$Y910)&amp;"")</f>
        <v/>
      </c>
      <c r="I910">
        <f>IF($Y910="","",INDEX('Per Line'!$N$2:$N$8001,$Y910)&amp;"")</f>
        <v/>
      </c>
      <c r="J910">
        <f>IF($Y910="","",INDEX('Per Line'!$Q$2:$Q$8001,$Y910))</f>
        <v/>
      </c>
      <c r="K910" s="7">
        <f>IF($Y910="","",J910*V910/100)</f>
        <v/>
      </c>
      <c r="L910">
        <f>IF($Y910="","",INDEX('Per Line'!$K$2:$K$8001,$Y910)&amp;"")</f>
        <v/>
      </c>
      <c r="M910" s="7">
        <f>IF($Y910="","",SUMIFS('Per Line'!$Y$2:$Y$8001,'Per Line'!$AG$2:$AG$8001,$B910&amp;"|"&amp;$C910,'Per Line'!$AK$2:$AK$8001,1))</f>
        <v/>
      </c>
      <c r="N910">
        <f>IF($Y910="","",Settings!$C$7)</f>
        <v/>
      </c>
      <c r="O910" s="7">
        <f>IF($Y910="","",SUMIFS('Per Line'!$Y$2:$Y$8001,'Per Line'!$AG$2:$AG$8001,$B910&amp;"|"&amp;$C910,'Per Line'!$AJ$2:$AJ$8001,0,'Per Line'!$AK$2:$AK$8001,0))</f>
        <v/>
      </c>
      <c r="P910" s="7">
        <f>IF($Y910="","",O910*N910)</f>
        <v/>
      </c>
      <c r="Q910">
        <f>IF($Y910="","",Settings!$C$6)</f>
        <v/>
      </c>
      <c r="R910" s="7">
        <f>IF($Y910="","",SUMIFS('Per Line'!$Y$2:$Y$8001,'Per Line'!$AG$2:$AG$8001,$B910&amp;"|"&amp;$C910,'Per Line'!$AJ$2:$AJ$8001,1,'Per Line'!$AK$2:$AK$8001,0))</f>
        <v/>
      </c>
      <c r="S910" s="7">
        <f>IF($Y910="","",R910*Q910)</f>
        <v/>
      </c>
      <c r="T910" s="7">
        <f>IF($Y910="","",S910+P910)</f>
        <v/>
      </c>
      <c r="U910" s="7">
        <f>IF($Y910="","",V910-T910)</f>
        <v/>
      </c>
      <c r="V910" s="7">
        <f>IF($Y910="","",O910+R910+M910)</f>
        <v/>
      </c>
      <c r="W910" s="7">
        <f>IF($Y910="","",V910-T910-K910)</f>
        <v/>
      </c>
      <c r="X910" s="12" t="n"/>
      <c r="Y910" s="13">
        <f>IF(ROWS($Y$2:$Y910)&lt;=MAX('Per Line'!$AI$2:$AI$8001),MATCH(ROWS($Y$2:$Y910),'Per Line'!$AI$2:$AI$8001,0),"")</f>
        <v/>
      </c>
    </row>
    <row r="911">
      <c r="A911" s="12" t="n"/>
      <c r="B911">
        <f>IF($Y911="","",INDEX('Per Line'!$F$2:$F$8001,$Y911)&amp;"")</f>
        <v/>
      </c>
      <c r="C911">
        <f>IF($Y911="","",INDEX('Per Line'!$D$2:$D$8001,$Y911)&amp;"")</f>
        <v/>
      </c>
      <c r="D911">
        <f>IF($Y911="","",INDEX('Per Line'!$B$2:$B$8001,$Y911))</f>
        <v/>
      </c>
      <c r="E911">
        <f>IF($Y911="","",INDEX('Per Line'!$C$2:$C$8001,$Y911)&amp;"")</f>
        <v/>
      </c>
      <c r="F911">
        <f>IF($Y911="","",INDEX('Per Line'!$G$2:$G$8001,$Y911)&amp;"")</f>
        <v/>
      </c>
      <c r="G911">
        <f>IF($Y911="","",INDEX('Per Line'!$L$2:$L$8001,$Y911)&amp;"")</f>
        <v/>
      </c>
      <c r="H911">
        <f>IF($Y911="","",INDEX('Per Line'!$M$2:$M$8001,$Y911)&amp;"")</f>
        <v/>
      </c>
      <c r="I911">
        <f>IF($Y911="","",INDEX('Per Line'!$N$2:$N$8001,$Y911)&amp;"")</f>
        <v/>
      </c>
      <c r="J911">
        <f>IF($Y911="","",INDEX('Per Line'!$Q$2:$Q$8001,$Y911))</f>
        <v/>
      </c>
      <c r="K911" s="7">
        <f>IF($Y911="","",J911*V911/100)</f>
        <v/>
      </c>
      <c r="L911">
        <f>IF($Y911="","",INDEX('Per Line'!$K$2:$K$8001,$Y911)&amp;"")</f>
        <v/>
      </c>
      <c r="M911" s="7">
        <f>IF($Y911="","",SUMIFS('Per Line'!$Y$2:$Y$8001,'Per Line'!$AG$2:$AG$8001,$B911&amp;"|"&amp;$C911,'Per Line'!$AK$2:$AK$8001,1))</f>
        <v/>
      </c>
      <c r="N911">
        <f>IF($Y911="","",Settings!$C$7)</f>
        <v/>
      </c>
      <c r="O911" s="7">
        <f>IF($Y911="","",SUMIFS('Per Line'!$Y$2:$Y$8001,'Per Line'!$AG$2:$AG$8001,$B911&amp;"|"&amp;$C911,'Per Line'!$AJ$2:$AJ$8001,0,'Per Line'!$AK$2:$AK$8001,0))</f>
        <v/>
      </c>
      <c r="P911" s="7">
        <f>IF($Y911="","",O911*N911)</f>
        <v/>
      </c>
      <c r="Q911">
        <f>IF($Y911="","",Settings!$C$6)</f>
        <v/>
      </c>
      <c r="R911" s="7">
        <f>IF($Y911="","",SUMIFS('Per Line'!$Y$2:$Y$8001,'Per Line'!$AG$2:$AG$8001,$B911&amp;"|"&amp;$C911,'Per Line'!$AJ$2:$AJ$8001,1,'Per Line'!$AK$2:$AK$8001,0))</f>
        <v/>
      </c>
      <c r="S911" s="7">
        <f>IF($Y911="","",R911*Q911)</f>
        <v/>
      </c>
      <c r="T911" s="7">
        <f>IF($Y911="","",S911+P911)</f>
        <v/>
      </c>
      <c r="U911" s="7">
        <f>IF($Y911="","",V911-T911)</f>
        <v/>
      </c>
      <c r="V911" s="7">
        <f>IF($Y911="","",O911+R911+M911)</f>
        <v/>
      </c>
      <c r="W911" s="7">
        <f>IF($Y911="","",V911-T911-K911)</f>
        <v/>
      </c>
      <c r="X911" s="12" t="n"/>
      <c r="Y911" s="13">
        <f>IF(ROWS($Y$2:$Y911)&lt;=MAX('Per Line'!$AI$2:$AI$8001),MATCH(ROWS($Y$2:$Y911),'Per Line'!$AI$2:$AI$8001,0),"")</f>
        <v/>
      </c>
    </row>
    <row r="912">
      <c r="A912" s="12" t="n"/>
      <c r="B912">
        <f>IF($Y912="","",INDEX('Per Line'!$F$2:$F$8001,$Y912)&amp;"")</f>
        <v/>
      </c>
      <c r="C912">
        <f>IF($Y912="","",INDEX('Per Line'!$D$2:$D$8001,$Y912)&amp;"")</f>
        <v/>
      </c>
      <c r="D912">
        <f>IF($Y912="","",INDEX('Per Line'!$B$2:$B$8001,$Y912))</f>
        <v/>
      </c>
      <c r="E912">
        <f>IF($Y912="","",INDEX('Per Line'!$C$2:$C$8001,$Y912)&amp;"")</f>
        <v/>
      </c>
      <c r="F912">
        <f>IF($Y912="","",INDEX('Per Line'!$G$2:$G$8001,$Y912)&amp;"")</f>
        <v/>
      </c>
      <c r="G912">
        <f>IF($Y912="","",INDEX('Per Line'!$L$2:$L$8001,$Y912)&amp;"")</f>
        <v/>
      </c>
      <c r="H912">
        <f>IF($Y912="","",INDEX('Per Line'!$M$2:$M$8001,$Y912)&amp;"")</f>
        <v/>
      </c>
      <c r="I912">
        <f>IF($Y912="","",INDEX('Per Line'!$N$2:$N$8001,$Y912)&amp;"")</f>
        <v/>
      </c>
      <c r="J912">
        <f>IF($Y912="","",INDEX('Per Line'!$Q$2:$Q$8001,$Y912))</f>
        <v/>
      </c>
      <c r="K912" s="7">
        <f>IF($Y912="","",J912*V912/100)</f>
        <v/>
      </c>
      <c r="L912">
        <f>IF($Y912="","",INDEX('Per Line'!$K$2:$K$8001,$Y912)&amp;"")</f>
        <v/>
      </c>
      <c r="M912" s="7">
        <f>IF($Y912="","",SUMIFS('Per Line'!$Y$2:$Y$8001,'Per Line'!$AG$2:$AG$8001,$B912&amp;"|"&amp;$C912,'Per Line'!$AK$2:$AK$8001,1))</f>
        <v/>
      </c>
      <c r="N912">
        <f>IF($Y912="","",Settings!$C$7)</f>
        <v/>
      </c>
      <c r="O912" s="7">
        <f>IF($Y912="","",SUMIFS('Per Line'!$Y$2:$Y$8001,'Per Line'!$AG$2:$AG$8001,$B912&amp;"|"&amp;$C912,'Per Line'!$AJ$2:$AJ$8001,0,'Per Line'!$AK$2:$AK$8001,0))</f>
        <v/>
      </c>
      <c r="P912" s="7">
        <f>IF($Y912="","",O912*N912)</f>
        <v/>
      </c>
      <c r="Q912">
        <f>IF($Y912="","",Settings!$C$6)</f>
        <v/>
      </c>
      <c r="R912" s="7">
        <f>IF($Y912="","",SUMIFS('Per Line'!$Y$2:$Y$8001,'Per Line'!$AG$2:$AG$8001,$B912&amp;"|"&amp;$C912,'Per Line'!$AJ$2:$AJ$8001,1,'Per Line'!$AK$2:$AK$8001,0))</f>
        <v/>
      </c>
      <c r="S912" s="7">
        <f>IF($Y912="","",R912*Q912)</f>
        <v/>
      </c>
      <c r="T912" s="7">
        <f>IF($Y912="","",S912+P912)</f>
        <v/>
      </c>
      <c r="U912" s="7">
        <f>IF($Y912="","",V912-T912)</f>
        <v/>
      </c>
      <c r="V912" s="7">
        <f>IF($Y912="","",O912+R912+M912)</f>
        <v/>
      </c>
      <c r="W912" s="7">
        <f>IF($Y912="","",V912-T912-K912)</f>
        <v/>
      </c>
      <c r="X912" s="12" t="n"/>
      <c r="Y912" s="13">
        <f>IF(ROWS($Y$2:$Y912)&lt;=MAX('Per Line'!$AI$2:$AI$8001),MATCH(ROWS($Y$2:$Y912),'Per Line'!$AI$2:$AI$8001,0),"")</f>
        <v/>
      </c>
    </row>
    <row r="913">
      <c r="A913" s="12" t="n"/>
      <c r="B913">
        <f>IF($Y913="","",INDEX('Per Line'!$F$2:$F$8001,$Y913)&amp;"")</f>
        <v/>
      </c>
      <c r="C913">
        <f>IF($Y913="","",INDEX('Per Line'!$D$2:$D$8001,$Y913)&amp;"")</f>
        <v/>
      </c>
      <c r="D913">
        <f>IF($Y913="","",INDEX('Per Line'!$B$2:$B$8001,$Y913))</f>
        <v/>
      </c>
      <c r="E913">
        <f>IF($Y913="","",INDEX('Per Line'!$C$2:$C$8001,$Y913)&amp;"")</f>
        <v/>
      </c>
      <c r="F913">
        <f>IF($Y913="","",INDEX('Per Line'!$G$2:$G$8001,$Y913)&amp;"")</f>
        <v/>
      </c>
      <c r="G913">
        <f>IF($Y913="","",INDEX('Per Line'!$L$2:$L$8001,$Y913)&amp;"")</f>
        <v/>
      </c>
      <c r="H913">
        <f>IF($Y913="","",INDEX('Per Line'!$M$2:$M$8001,$Y913)&amp;"")</f>
        <v/>
      </c>
      <c r="I913">
        <f>IF($Y913="","",INDEX('Per Line'!$N$2:$N$8001,$Y913)&amp;"")</f>
        <v/>
      </c>
      <c r="J913">
        <f>IF($Y913="","",INDEX('Per Line'!$Q$2:$Q$8001,$Y913))</f>
        <v/>
      </c>
      <c r="K913" s="7">
        <f>IF($Y913="","",J913*V913/100)</f>
        <v/>
      </c>
      <c r="L913">
        <f>IF($Y913="","",INDEX('Per Line'!$K$2:$K$8001,$Y913)&amp;"")</f>
        <v/>
      </c>
      <c r="M913" s="7">
        <f>IF($Y913="","",SUMIFS('Per Line'!$Y$2:$Y$8001,'Per Line'!$AG$2:$AG$8001,$B913&amp;"|"&amp;$C913,'Per Line'!$AK$2:$AK$8001,1))</f>
        <v/>
      </c>
      <c r="N913">
        <f>IF($Y913="","",Settings!$C$7)</f>
        <v/>
      </c>
      <c r="O913" s="7">
        <f>IF($Y913="","",SUMIFS('Per Line'!$Y$2:$Y$8001,'Per Line'!$AG$2:$AG$8001,$B913&amp;"|"&amp;$C913,'Per Line'!$AJ$2:$AJ$8001,0,'Per Line'!$AK$2:$AK$8001,0))</f>
        <v/>
      </c>
      <c r="P913" s="7">
        <f>IF($Y913="","",O913*N913)</f>
        <v/>
      </c>
      <c r="Q913">
        <f>IF($Y913="","",Settings!$C$6)</f>
        <v/>
      </c>
      <c r="R913" s="7">
        <f>IF($Y913="","",SUMIFS('Per Line'!$Y$2:$Y$8001,'Per Line'!$AG$2:$AG$8001,$B913&amp;"|"&amp;$C913,'Per Line'!$AJ$2:$AJ$8001,1,'Per Line'!$AK$2:$AK$8001,0))</f>
        <v/>
      </c>
      <c r="S913" s="7">
        <f>IF($Y913="","",R913*Q913)</f>
        <v/>
      </c>
      <c r="T913" s="7">
        <f>IF($Y913="","",S913+P913)</f>
        <v/>
      </c>
      <c r="U913" s="7">
        <f>IF($Y913="","",V913-T913)</f>
        <v/>
      </c>
      <c r="V913" s="7">
        <f>IF($Y913="","",O913+R913+M913)</f>
        <v/>
      </c>
      <c r="W913" s="7">
        <f>IF($Y913="","",V913-T913-K913)</f>
        <v/>
      </c>
      <c r="X913" s="12" t="n"/>
      <c r="Y913" s="13">
        <f>IF(ROWS($Y$2:$Y913)&lt;=MAX('Per Line'!$AI$2:$AI$8001),MATCH(ROWS($Y$2:$Y913),'Per Line'!$AI$2:$AI$8001,0),"")</f>
        <v/>
      </c>
    </row>
    <row r="914">
      <c r="A914" s="12" t="n"/>
      <c r="B914">
        <f>IF($Y914="","",INDEX('Per Line'!$F$2:$F$8001,$Y914)&amp;"")</f>
        <v/>
      </c>
      <c r="C914">
        <f>IF($Y914="","",INDEX('Per Line'!$D$2:$D$8001,$Y914)&amp;"")</f>
        <v/>
      </c>
      <c r="D914">
        <f>IF($Y914="","",INDEX('Per Line'!$B$2:$B$8001,$Y914))</f>
        <v/>
      </c>
      <c r="E914">
        <f>IF($Y914="","",INDEX('Per Line'!$C$2:$C$8001,$Y914)&amp;"")</f>
        <v/>
      </c>
      <c r="F914">
        <f>IF($Y914="","",INDEX('Per Line'!$G$2:$G$8001,$Y914)&amp;"")</f>
        <v/>
      </c>
      <c r="G914">
        <f>IF($Y914="","",INDEX('Per Line'!$L$2:$L$8001,$Y914)&amp;"")</f>
        <v/>
      </c>
      <c r="H914">
        <f>IF($Y914="","",INDEX('Per Line'!$M$2:$M$8001,$Y914)&amp;"")</f>
        <v/>
      </c>
      <c r="I914">
        <f>IF($Y914="","",INDEX('Per Line'!$N$2:$N$8001,$Y914)&amp;"")</f>
        <v/>
      </c>
      <c r="J914">
        <f>IF($Y914="","",INDEX('Per Line'!$Q$2:$Q$8001,$Y914))</f>
        <v/>
      </c>
      <c r="K914" s="7">
        <f>IF($Y914="","",J914*V914/100)</f>
        <v/>
      </c>
      <c r="L914">
        <f>IF($Y914="","",INDEX('Per Line'!$K$2:$K$8001,$Y914)&amp;"")</f>
        <v/>
      </c>
      <c r="M914" s="7">
        <f>IF($Y914="","",SUMIFS('Per Line'!$Y$2:$Y$8001,'Per Line'!$AG$2:$AG$8001,$B914&amp;"|"&amp;$C914,'Per Line'!$AK$2:$AK$8001,1))</f>
        <v/>
      </c>
      <c r="N914">
        <f>IF($Y914="","",Settings!$C$7)</f>
        <v/>
      </c>
      <c r="O914" s="7">
        <f>IF($Y914="","",SUMIFS('Per Line'!$Y$2:$Y$8001,'Per Line'!$AG$2:$AG$8001,$B914&amp;"|"&amp;$C914,'Per Line'!$AJ$2:$AJ$8001,0,'Per Line'!$AK$2:$AK$8001,0))</f>
        <v/>
      </c>
      <c r="P914" s="7">
        <f>IF($Y914="","",O914*N914)</f>
        <v/>
      </c>
      <c r="Q914">
        <f>IF($Y914="","",Settings!$C$6)</f>
        <v/>
      </c>
      <c r="R914" s="7">
        <f>IF($Y914="","",SUMIFS('Per Line'!$Y$2:$Y$8001,'Per Line'!$AG$2:$AG$8001,$B914&amp;"|"&amp;$C914,'Per Line'!$AJ$2:$AJ$8001,1,'Per Line'!$AK$2:$AK$8001,0))</f>
        <v/>
      </c>
      <c r="S914" s="7">
        <f>IF($Y914="","",R914*Q914)</f>
        <v/>
      </c>
      <c r="T914" s="7">
        <f>IF($Y914="","",S914+P914)</f>
        <v/>
      </c>
      <c r="U914" s="7">
        <f>IF($Y914="","",V914-T914)</f>
        <v/>
      </c>
      <c r="V914" s="7">
        <f>IF($Y914="","",O914+R914+M914)</f>
        <v/>
      </c>
      <c r="W914" s="7">
        <f>IF($Y914="","",V914-T914-K914)</f>
        <v/>
      </c>
      <c r="X914" s="12" t="n"/>
      <c r="Y914" s="13">
        <f>IF(ROWS($Y$2:$Y914)&lt;=MAX('Per Line'!$AI$2:$AI$8001),MATCH(ROWS($Y$2:$Y914),'Per Line'!$AI$2:$AI$8001,0),"")</f>
        <v/>
      </c>
    </row>
    <row r="915">
      <c r="A915" s="12" t="n"/>
      <c r="B915">
        <f>IF($Y915="","",INDEX('Per Line'!$F$2:$F$8001,$Y915)&amp;"")</f>
        <v/>
      </c>
      <c r="C915">
        <f>IF($Y915="","",INDEX('Per Line'!$D$2:$D$8001,$Y915)&amp;"")</f>
        <v/>
      </c>
      <c r="D915">
        <f>IF($Y915="","",INDEX('Per Line'!$B$2:$B$8001,$Y915))</f>
        <v/>
      </c>
      <c r="E915">
        <f>IF($Y915="","",INDEX('Per Line'!$C$2:$C$8001,$Y915)&amp;"")</f>
        <v/>
      </c>
      <c r="F915">
        <f>IF($Y915="","",INDEX('Per Line'!$G$2:$G$8001,$Y915)&amp;"")</f>
        <v/>
      </c>
      <c r="G915">
        <f>IF($Y915="","",INDEX('Per Line'!$L$2:$L$8001,$Y915)&amp;"")</f>
        <v/>
      </c>
      <c r="H915">
        <f>IF($Y915="","",INDEX('Per Line'!$M$2:$M$8001,$Y915)&amp;"")</f>
        <v/>
      </c>
      <c r="I915">
        <f>IF($Y915="","",INDEX('Per Line'!$N$2:$N$8001,$Y915)&amp;"")</f>
        <v/>
      </c>
      <c r="J915">
        <f>IF($Y915="","",INDEX('Per Line'!$Q$2:$Q$8001,$Y915))</f>
        <v/>
      </c>
      <c r="K915" s="7">
        <f>IF($Y915="","",J915*V915/100)</f>
        <v/>
      </c>
      <c r="L915">
        <f>IF($Y915="","",INDEX('Per Line'!$K$2:$K$8001,$Y915)&amp;"")</f>
        <v/>
      </c>
      <c r="M915" s="7">
        <f>IF($Y915="","",SUMIFS('Per Line'!$Y$2:$Y$8001,'Per Line'!$AG$2:$AG$8001,$B915&amp;"|"&amp;$C915,'Per Line'!$AK$2:$AK$8001,1))</f>
        <v/>
      </c>
      <c r="N915">
        <f>IF($Y915="","",Settings!$C$7)</f>
        <v/>
      </c>
      <c r="O915" s="7">
        <f>IF($Y915="","",SUMIFS('Per Line'!$Y$2:$Y$8001,'Per Line'!$AG$2:$AG$8001,$B915&amp;"|"&amp;$C915,'Per Line'!$AJ$2:$AJ$8001,0,'Per Line'!$AK$2:$AK$8001,0))</f>
        <v/>
      </c>
      <c r="P915" s="7">
        <f>IF($Y915="","",O915*N915)</f>
        <v/>
      </c>
      <c r="Q915">
        <f>IF($Y915="","",Settings!$C$6)</f>
        <v/>
      </c>
      <c r="R915" s="7">
        <f>IF($Y915="","",SUMIFS('Per Line'!$Y$2:$Y$8001,'Per Line'!$AG$2:$AG$8001,$B915&amp;"|"&amp;$C915,'Per Line'!$AJ$2:$AJ$8001,1,'Per Line'!$AK$2:$AK$8001,0))</f>
        <v/>
      </c>
      <c r="S915" s="7">
        <f>IF($Y915="","",R915*Q915)</f>
        <v/>
      </c>
      <c r="T915" s="7">
        <f>IF($Y915="","",S915+P915)</f>
        <v/>
      </c>
      <c r="U915" s="7">
        <f>IF($Y915="","",V915-T915)</f>
        <v/>
      </c>
      <c r="V915" s="7">
        <f>IF($Y915="","",O915+R915+M915)</f>
        <v/>
      </c>
      <c r="W915" s="7">
        <f>IF($Y915="","",V915-T915-K915)</f>
        <v/>
      </c>
      <c r="X915" s="12" t="n"/>
      <c r="Y915" s="13">
        <f>IF(ROWS($Y$2:$Y915)&lt;=MAX('Per Line'!$AI$2:$AI$8001),MATCH(ROWS($Y$2:$Y915),'Per Line'!$AI$2:$AI$8001,0),"")</f>
        <v/>
      </c>
    </row>
    <row r="916">
      <c r="A916" s="12" t="n"/>
      <c r="B916">
        <f>IF($Y916="","",INDEX('Per Line'!$F$2:$F$8001,$Y916)&amp;"")</f>
        <v/>
      </c>
      <c r="C916">
        <f>IF($Y916="","",INDEX('Per Line'!$D$2:$D$8001,$Y916)&amp;"")</f>
        <v/>
      </c>
      <c r="D916">
        <f>IF($Y916="","",INDEX('Per Line'!$B$2:$B$8001,$Y916))</f>
        <v/>
      </c>
      <c r="E916">
        <f>IF($Y916="","",INDEX('Per Line'!$C$2:$C$8001,$Y916)&amp;"")</f>
        <v/>
      </c>
      <c r="F916">
        <f>IF($Y916="","",INDEX('Per Line'!$G$2:$G$8001,$Y916)&amp;"")</f>
        <v/>
      </c>
      <c r="G916">
        <f>IF($Y916="","",INDEX('Per Line'!$L$2:$L$8001,$Y916)&amp;"")</f>
        <v/>
      </c>
      <c r="H916">
        <f>IF($Y916="","",INDEX('Per Line'!$M$2:$M$8001,$Y916)&amp;"")</f>
        <v/>
      </c>
      <c r="I916">
        <f>IF($Y916="","",INDEX('Per Line'!$N$2:$N$8001,$Y916)&amp;"")</f>
        <v/>
      </c>
      <c r="J916">
        <f>IF($Y916="","",INDEX('Per Line'!$Q$2:$Q$8001,$Y916))</f>
        <v/>
      </c>
      <c r="K916" s="7">
        <f>IF($Y916="","",J916*V916/100)</f>
        <v/>
      </c>
      <c r="L916">
        <f>IF($Y916="","",INDEX('Per Line'!$K$2:$K$8001,$Y916)&amp;"")</f>
        <v/>
      </c>
      <c r="M916" s="7">
        <f>IF($Y916="","",SUMIFS('Per Line'!$Y$2:$Y$8001,'Per Line'!$AG$2:$AG$8001,$B916&amp;"|"&amp;$C916,'Per Line'!$AK$2:$AK$8001,1))</f>
        <v/>
      </c>
      <c r="N916">
        <f>IF($Y916="","",Settings!$C$7)</f>
        <v/>
      </c>
      <c r="O916" s="7">
        <f>IF($Y916="","",SUMIFS('Per Line'!$Y$2:$Y$8001,'Per Line'!$AG$2:$AG$8001,$B916&amp;"|"&amp;$C916,'Per Line'!$AJ$2:$AJ$8001,0,'Per Line'!$AK$2:$AK$8001,0))</f>
        <v/>
      </c>
      <c r="P916" s="7">
        <f>IF($Y916="","",O916*N916)</f>
        <v/>
      </c>
      <c r="Q916">
        <f>IF($Y916="","",Settings!$C$6)</f>
        <v/>
      </c>
      <c r="R916" s="7">
        <f>IF($Y916="","",SUMIFS('Per Line'!$Y$2:$Y$8001,'Per Line'!$AG$2:$AG$8001,$B916&amp;"|"&amp;$C916,'Per Line'!$AJ$2:$AJ$8001,1,'Per Line'!$AK$2:$AK$8001,0))</f>
        <v/>
      </c>
      <c r="S916" s="7">
        <f>IF($Y916="","",R916*Q916)</f>
        <v/>
      </c>
      <c r="T916" s="7">
        <f>IF($Y916="","",S916+P916)</f>
        <v/>
      </c>
      <c r="U916" s="7">
        <f>IF($Y916="","",V916-T916)</f>
        <v/>
      </c>
      <c r="V916" s="7">
        <f>IF($Y916="","",O916+R916+M916)</f>
        <v/>
      </c>
      <c r="W916" s="7">
        <f>IF($Y916="","",V916-T916-K916)</f>
        <v/>
      </c>
      <c r="X916" s="12" t="n"/>
      <c r="Y916" s="13">
        <f>IF(ROWS($Y$2:$Y916)&lt;=MAX('Per Line'!$AI$2:$AI$8001),MATCH(ROWS($Y$2:$Y916),'Per Line'!$AI$2:$AI$8001,0),"")</f>
        <v/>
      </c>
    </row>
    <row r="917">
      <c r="A917" s="12" t="n"/>
      <c r="B917">
        <f>IF($Y917="","",INDEX('Per Line'!$F$2:$F$8001,$Y917)&amp;"")</f>
        <v/>
      </c>
      <c r="C917">
        <f>IF($Y917="","",INDEX('Per Line'!$D$2:$D$8001,$Y917)&amp;"")</f>
        <v/>
      </c>
      <c r="D917">
        <f>IF($Y917="","",INDEX('Per Line'!$B$2:$B$8001,$Y917))</f>
        <v/>
      </c>
      <c r="E917">
        <f>IF($Y917="","",INDEX('Per Line'!$C$2:$C$8001,$Y917)&amp;"")</f>
        <v/>
      </c>
      <c r="F917">
        <f>IF($Y917="","",INDEX('Per Line'!$G$2:$G$8001,$Y917)&amp;"")</f>
        <v/>
      </c>
      <c r="G917">
        <f>IF($Y917="","",INDEX('Per Line'!$L$2:$L$8001,$Y917)&amp;"")</f>
        <v/>
      </c>
      <c r="H917">
        <f>IF($Y917="","",INDEX('Per Line'!$M$2:$M$8001,$Y917)&amp;"")</f>
        <v/>
      </c>
      <c r="I917">
        <f>IF($Y917="","",INDEX('Per Line'!$N$2:$N$8001,$Y917)&amp;"")</f>
        <v/>
      </c>
      <c r="J917">
        <f>IF($Y917="","",INDEX('Per Line'!$Q$2:$Q$8001,$Y917))</f>
        <v/>
      </c>
      <c r="K917" s="7">
        <f>IF($Y917="","",J917*V917/100)</f>
        <v/>
      </c>
      <c r="L917">
        <f>IF($Y917="","",INDEX('Per Line'!$K$2:$K$8001,$Y917)&amp;"")</f>
        <v/>
      </c>
      <c r="M917" s="7">
        <f>IF($Y917="","",SUMIFS('Per Line'!$Y$2:$Y$8001,'Per Line'!$AG$2:$AG$8001,$B917&amp;"|"&amp;$C917,'Per Line'!$AK$2:$AK$8001,1))</f>
        <v/>
      </c>
      <c r="N917">
        <f>IF($Y917="","",Settings!$C$7)</f>
        <v/>
      </c>
      <c r="O917" s="7">
        <f>IF($Y917="","",SUMIFS('Per Line'!$Y$2:$Y$8001,'Per Line'!$AG$2:$AG$8001,$B917&amp;"|"&amp;$C917,'Per Line'!$AJ$2:$AJ$8001,0,'Per Line'!$AK$2:$AK$8001,0))</f>
        <v/>
      </c>
      <c r="P917" s="7">
        <f>IF($Y917="","",O917*N917)</f>
        <v/>
      </c>
      <c r="Q917">
        <f>IF($Y917="","",Settings!$C$6)</f>
        <v/>
      </c>
      <c r="R917" s="7">
        <f>IF($Y917="","",SUMIFS('Per Line'!$Y$2:$Y$8001,'Per Line'!$AG$2:$AG$8001,$B917&amp;"|"&amp;$C917,'Per Line'!$AJ$2:$AJ$8001,1,'Per Line'!$AK$2:$AK$8001,0))</f>
        <v/>
      </c>
      <c r="S917" s="7">
        <f>IF($Y917="","",R917*Q917)</f>
        <v/>
      </c>
      <c r="T917" s="7">
        <f>IF($Y917="","",S917+P917)</f>
        <v/>
      </c>
      <c r="U917" s="7">
        <f>IF($Y917="","",V917-T917)</f>
        <v/>
      </c>
      <c r="V917" s="7">
        <f>IF($Y917="","",O917+R917+M917)</f>
        <v/>
      </c>
      <c r="W917" s="7">
        <f>IF($Y917="","",V917-T917-K917)</f>
        <v/>
      </c>
      <c r="X917" s="12" t="n"/>
      <c r="Y917" s="13">
        <f>IF(ROWS($Y$2:$Y917)&lt;=MAX('Per Line'!$AI$2:$AI$8001),MATCH(ROWS($Y$2:$Y917),'Per Line'!$AI$2:$AI$8001,0),"")</f>
        <v/>
      </c>
    </row>
    <row r="918">
      <c r="A918" s="12" t="n"/>
      <c r="B918">
        <f>IF($Y918="","",INDEX('Per Line'!$F$2:$F$8001,$Y918)&amp;"")</f>
        <v/>
      </c>
      <c r="C918">
        <f>IF($Y918="","",INDEX('Per Line'!$D$2:$D$8001,$Y918)&amp;"")</f>
        <v/>
      </c>
      <c r="D918">
        <f>IF($Y918="","",INDEX('Per Line'!$B$2:$B$8001,$Y918))</f>
        <v/>
      </c>
      <c r="E918">
        <f>IF($Y918="","",INDEX('Per Line'!$C$2:$C$8001,$Y918)&amp;"")</f>
        <v/>
      </c>
      <c r="F918">
        <f>IF($Y918="","",INDEX('Per Line'!$G$2:$G$8001,$Y918)&amp;"")</f>
        <v/>
      </c>
      <c r="G918">
        <f>IF($Y918="","",INDEX('Per Line'!$L$2:$L$8001,$Y918)&amp;"")</f>
        <v/>
      </c>
      <c r="H918">
        <f>IF($Y918="","",INDEX('Per Line'!$M$2:$M$8001,$Y918)&amp;"")</f>
        <v/>
      </c>
      <c r="I918">
        <f>IF($Y918="","",INDEX('Per Line'!$N$2:$N$8001,$Y918)&amp;"")</f>
        <v/>
      </c>
      <c r="J918">
        <f>IF($Y918="","",INDEX('Per Line'!$Q$2:$Q$8001,$Y918))</f>
        <v/>
      </c>
      <c r="K918" s="7">
        <f>IF($Y918="","",J918*V918/100)</f>
        <v/>
      </c>
      <c r="L918">
        <f>IF($Y918="","",INDEX('Per Line'!$K$2:$K$8001,$Y918)&amp;"")</f>
        <v/>
      </c>
      <c r="M918" s="7">
        <f>IF($Y918="","",SUMIFS('Per Line'!$Y$2:$Y$8001,'Per Line'!$AG$2:$AG$8001,$B918&amp;"|"&amp;$C918,'Per Line'!$AK$2:$AK$8001,1))</f>
        <v/>
      </c>
      <c r="N918">
        <f>IF($Y918="","",Settings!$C$7)</f>
        <v/>
      </c>
      <c r="O918" s="7">
        <f>IF($Y918="","",SUMIFS('Per Line'!$Y$2:$Y$8001,'Per Line'!$AG$2:$AG$8001,$B918&amp;"|"&amp;$C918,'Per Line'!$AJ$2:$AJ$8001,0,'Per Line'!$AK$2:$AK$8001,0))</f>
        <v/>
      </c>
      <c r="P918" s="7">
        <f>IF($Y918="","",O918*N918)</f>
        <v/>
      </c>
      <c r="Q918">
        <f>IF($Y918="","",Settings!$C$6)</f>
        <v/>
      </c>
      <c r="R918" s="7">
        <f>IF($Y918="","",SUMIFS('Per Line'!$Y$2:$Y$8001,'Per Line'!$AG$2:$AG$8001,$B918&amp;"|"&amp;$C918,'Per Line'!$AJ$2:$AJ$8001,1,'Per Line'!$AK$2:$AK$8001,0))</f>
        <v/>
      </c>
      <c r="S918" s="7">
        <f>IF($Y918="","",R918*Q918)</f>
        <v/>
      </c>
      <c r="T918" s="7">
        <f>IF($Y918="","",S918+P918)</f>
        <v/>
      </c>
      <c r="U918" s="7">
        <f>IF($Y918="","",V918-T918)</f>
        <v/>
      </c>
      <c r="V918" s="7">
        <f>IF($Y918="","",O918+R918+M918)</f>
        <v/>
      </c>
      <c r="W918" s="7">
        <f>IF($Y918="","",V918-T918-K918)</f>
        <v/>
      </c>
      <c r="X918" s="12" t="n"/>
      <c r="Y918" s="13">
        <f>IF(ROWS($Y$2:$Y918)&lt;=MAX('Per Line'!$AI$2:$AI$8001),MATCH(ROWS($Y$2:$Y918),'Per Line'!$AI$2:$AI$8001,0),"")</f>
        <v/>
      </c>
    </row>
    <row r="919">
      <c r="A919" s="12" t="n"/>
      <c r="B919">
        <f>IF($Y919="","",INDEX('Per Line'!$F$2:$F$8001,$Y919)&amp;"")</f>
        <v/>
      </c>
      <c r="C919">
        <f>IF($Y919="","",INDEX('Per Line'!$D$2:$D$8001,$Y919)&amp;"")</f>
        <v/>
      </c>
      <c r="D919">
        <f>IF($Y919="","",INDEX('Per Line'!$B$2:$B$8001,$Y919))</f>
        <v/>
      </c>
      <c r="E919">
        <f>IF($Y919="","",INDEX('Per Line'!$C$2:$C$8001,$Y919)&amp;"")</f>
        <v/>
      </c>
      <c r="F919">
        <f>IF($Y919="","",INDEX('Per Line'!$G$2:$G$8001,$Y919)&amp;"")</f>
        <v/>
      </c>
      <c r="G919">
        <f>IF($Y919="","",INDEX('Per Line'!$L$2:$L$8001,$Y919)&amp;"")</f>
        <v/>
      </c>
      <c r="H919">
        <f>IF($Y919="","",INDEX('Per Line'!$M$2:$M$8001,$Y919)&amp;"")</f>
        <v/>
      </c>
      <c r="I919">
        <f>IF($Y919="","",INDEX('Per Line'!$N$2:$N$8001,$Y919)&amp;"")</f>
        <v/>
      </c>
      <c r="J919">
        <f>IF($Y919="","",INDEX('Per Line'!$Q$2:$Q$8001,$Y919))</f>
        <v/>
      </c>
      <c r="K919" s="7">
        <f>IF($Y919="","",J919*V919/100)</f>
        <v/>
      </c>
      <c r="L919">
        <f>IF($Y919="","",INDEX('Per Line'!$K$2:$K$8001,$Y919)&amp;"")</f>
        <v/>
      </c>
      <c r="M919" s="7">
        <f>IF($Y919="","",SUMIFS('Per Line'!$Y$2:$Y$8001,'Per Line'!$AG$2:$AG$8001,$B919&amp;"|"&amp;$C919,'Per Line'!$AK$2:$AK$8001,1))</f>
        <v/>
      </c>
      <c r="N919">
        <f>IF($Y919="","",Settings!$C$7)</f>
        <v/>
      </c>
      <c r="O919" s="7">
        <f>IF($Y919="","",SUMIFS('Per Line'!$Y$2:$Y$8001,'Per Line'!$AG$2:$AG$8001,$B919&amp;"|"&amp;$C919,'Per Line'!$AJ$2:$AJ$8001,0,'Per Line'!$AK$2:$AK$8001,0))</f>
        <v/>
      </c>
      <c r="P919" s="7">
        <f>IF($Y919="","",O919*N919)</f>
        <v/>
      </c>
      <c r="Q919">
        <f>IF($Y919="","",Settings!$C$6)</f>
        <v/>
      </c>
      <c r="R919" s="7">
        <f>IF($Y919="","",SUMIFS('Per Line'!$Y$2:$Y$8001,'Per Line'!$AG$2:$AG$8001,$B919&amp;"|"&amp;$C919,'Per Line'!$AJ$2:$AJ$8001,1,'Per Line'!$AK$2:$AK$8001,0))</f>
        <v/>
      </c>
      <c r="S919" s="7">
        <f>IF($Y919="","",R919*Q919)</f>
        <v/>
      </c>
      <c r="T919" s="7">
        <f>IF($Y919="","",S919+P919)</f>
        <v/>
      </c>
      <c r="U919" s="7">
        <f>IF($Y919="","",V919-T919)</f>
        <v/>
      </c>
      <c r="V919" s="7">
        <f>IF($Y919="","",O919+R919+M919)</f>
        <v/>
      </c>
      <c r="W919" s="7">
        <f>IF($Y919="","",V919-T919-K919)</f>
        <v/>
      </c>
      <c r="X919" s="12" t="n"/>
      <c r="Y919" s="13">
        <f>IF(ROWS($Y$2:$Y919)&lt;=MAX('Per Line'!$AI$2:$AI$8001),MATCH(ROWS($Y$2:$Y919),'Per Line'!$AI$2:$AI$8001,0),"")</f>
        <v/>
      </c>
    </row>
    <row r="920">
      <c r="A920" s="12" t="n"/>
      <c r="B920">
        <f>IF($Y920="","",INDEX('Per Line'!$F$2:$F$8001,$Y920)&amp;"")</f>
        <v/>
      </c>
      <c r="C920">
        <f>IF($Y920="","",INDEX('Per Line'!$D$2:$D$8001,$Y920)&amp;"")</f>
        <v/>
      </c>
      <c r="D920">
        <f>IF($Y920="","",INDEX('Per Line'!$B$2:$B$8001,$Y920))</f>
        <v/>
      </c>
      <c r="E920">
        <f>IF($Y920="","",INDEX('Per Line'!$C$2:$C$8001,$Y920)&amp;"")</f>
        <v/>
      </c>
      <c r="F920">
        <f>IF($Y920="","",INDEX('Per Line'!$G$2:$G$8001,$Y920)&amp;"")</f>
        <v/>
      </c>
      <c r="G920">
        <f>IF($Y920="","",INDEX('Per Line'!$L$2:$L$8001,$Y920)&amp;"")</f>
        <v/>
      </c>
      <c r="H920">
        <f>IF($Y920="","",INDEX('Per Line'!$M$2:$M$8001,$Y920)&amp;"")</f>
        <v/>
      </c>
      <c r="I920">
        <f>IF($Y920="","",INDEX('Per Line'!$N$2:$N$8001,$Y920)&amp;"")</f>
        <v/>
      </c>
      <c r="J920">
        <f>IF($Y920="","",INDEX('Per Line'!$Q$2:$Q$8001,$Y920))</f>
        <v/>
      </c>
      <c r="K920" s="7">
        <f>IF($Y920="","",J920*V920/100)</f>
        <v/>
      </c>
      <c r="L920">
        <f>IF($Y920="","",INDEX('Per Line'!$K$2:$K$8001,$Y920)&amp;"")</f>
        <v/>
      </c>
      <c r="M920" s="7">
        <f>IF($Y920="","",SUMIFS('Per Line'!$Y$2:$Y$8001,'Per Line'!$AG$2:$AG$8001,$B920&amp;"|"&amp;$C920,'Per Line'!$AK$2:$AK$8001,1))</f>
        <v/>
      </c>
      <c r="N920">
        <f>IF($Y920="","",Settings!$C$7)</f>
        <v/>
      </c>
      <c r="O920" s="7">
        <f>IF($Y920="","",SUMIFS('Per Line'!$Y$2:$Y$8001,'Per Line'!$AG$2:$AG$8001,$B920&amp;"|"&amp;$C920,'Per Line'!$AJ$2:$AJ$8001,0,'Per Line'!$AK$2:$AK$8001,0))</f>
        <v/>
      </c>
      <c r="P920" s="7">
        <f>IF($Y920="","",O920*N920)</f>
        <v/>
      </c>
      <c r="Q920">
        <f>IF($Y920="","",Settings!$C$6)</f>
        <v/>
      </c>
      <c r="R920" s="7">
        <f>IF($Y920="","",SUMIFS('Per Line'!$Y$2:$Y$8001,'Per Line'!$AG$2:$AG$8001,$B920&amp;"|"&amp;$C920,'Per Line'!$AJ$2:$AJ$8001,1,'Per Line'!$AK$2:$AK$8001,0))</f>
        <v/>
      </c>
      <c r="S920" s="7">
        <f>IF($Y920="","",R920*Q920)</f>
        <v/>
      </c>
      <c r="T920" s="7">
        <f>IF($Y920="","",S920+P920)</f>
        <v/>
      </c>
      <c r="U920" s="7">
        <f>IF($Y920="","",V920-T920)</f>
        <v/>
      </c>
      <c r="V920" s="7">
        <f>IF($Y920="","",O920+R920+M920)</f>
        <v/>
      </c>
      <c r="W920" s="7">
        <f>IF($Y920="","",V920-T920-K920)</f>
        <v/>
      </c>
      <c r="X920" s="12" t="n"/>
      <c r="Y920" s="13">
        <f>IF(ROWS($Y$2:$Y920)&lt;=MAX('Per Line'!$AI$2:$AI$8001),MATCH(ROWS($Y$2:$Y920),'Per Line'!$AI$2:$AI$8001,0),"")</f>
        <v/>
      </c>
    </row>
    <row r="921">
      <c r="A921" s="12" t="n"/>
      <c r="B921">
        <f>IF($Y921="","",INDEX('Per Line'!$F$2:$F$8001,$Y921)&amp;"")</f>
        <v/>
      </c>
      <c r="C921">
        <f>IF($Y921="","",INDEX('Per Line'!$D$2:$D$8001,$Y921)&amp;"")</f>
        <v/>
      </c>
      <c r="D921">
        <f>IF($Y921="","",INDEX('Per Line'!$B$2:$B$8001,$Y921))</f>
        <v/>
      </c>
      <c r="E921">
        <f>IF($Y921="","",INDEX('Per Line'!$C$2:$C$8001,$Y921)&amp;"")</f>
        <v/>
      </c>
      <c r="F921">
        <f>IF($Y921="","",INDEX('Per Line'!$G$2:$G$8001,$Y921)&amp;"")</f>
        <v/>
      </c>
      <c r="G921">
        <f>IF($Y921="","",INDEX('Per Line'!$L$2:$L$8001,$Y921)&amp;"")</f>
        <v/>
      </c>
      <c r="H921">
        <f>IF($Y921="","",INDEX('Per Line'!$M$2:$M$8001,$Y921)&amp;"")</f>
        <v/>
      </c>
      <c r="I921">
        <f>IF($Y921="","",INDEX('Per Line'!$N$2:$N$8001,$Y921)&amp;"")</f>
        <v/>
      </c>
      <c r="J921">
        <f>IF($Y921="","",INDEX('Per Line'!$Q$2:$Q$8001,$Y921))</f>
        <v/>
      </c>
      <c r="K921" s="7">
        <f>IF($Y921="","",J921*V921/100)</f>
        <v/>
      </c>
      <c r="L921">
        <f>IF($Y921="","",INDEX('Per Line'!$K$2:$K$8001,$Y921)&amp;"")</f>
        <v/>
      </c>
      <c r="M921" s="7">
        <f>IF($Y921="","",SUMIFS('Per Line'!$Y$2:$Y$8001,'Per Line'!$AG$2:$AG$8001,$B921&amp;"|"&amp;$C921,'Per Line'!$AK$2:$AK$8001,1))</f>
        <v/>
      </c>
      <c r="N921">
        <f>IF($Y921="","",Settings!$C$7)</f>
        <v/>
      </c>
      <c r="O921" s="7">
        <f>IF($Y921="","",SUMIFS('Per Line'!$Y$2:$Y$8001,'Per Line'!$AG$2:$AG$8001,$B921&amp;"|"&amp;$C921,'Per Line'!$AJ$2:$AJ$8001,0,'Per Line'!$AK$2:$AK$8001,0))</f>
        <v/>
      </c>
      <c r="P921" s="7">
        <f>IF($Y921="","",O921*N921)</f>
        <v/>
      </c>
      <c r="Q921">
        <f>IF($Y921="","",Settings!$C$6)</f>
        <v/>
      </c>
      <c r="R921" s="7">
        <f>IF($Y921="","",SUMIFS('Per Line'!$Y$2:$Y$8001,'Per Line'!$AG$2:$AG$8001,$B921&amp;"|"&amp;$C921,'Per Line'!$AJ$2:$AJ$8001,1,'Per Line'!$AK$2:$AK$8001,0))</f>
        <v/>
      </c>
      <c r="S921" s="7">
        <f>IF($Y921="","",R921*Q921)</f>
        <v/>
      </c>
      <c r="T921" s="7">
        <f>IF($Y921="","",S921+P921)</f>
        <v/>
      </c>
      <c r="U921" s="7">
        <f>IF($Y921="","",V921-T921)</f>
        <v/>
      </c>
      <c r="V921" s="7">
        <f>IF($Y921="","",O921+R921+M921)</f>
        <v/>
      </c>
      <c r="W921" s="7">
        <f>IF($Y921="","",V921-T921-K921)</f>
        <v/>
      </c>
      <c r="X921" s="12" t="n"/>
      <c r="Y921" s="13">
        <f>IF(ROWS($Y$2:$Y921)&lt;=MAX('Per Line'!$AI$2:$AI$8001),MATCH(ROWS($Y$2:$Y921),'Per Line'!$AI$2:$AI$8001,0),"")</f>
        <v/>
      </c>
    </row>
    <row r="922">
      <c r="A922" s="12" t="n"/>
      <c r="B922">
        <f>IF($Y922="","",INDEX('Per Line'!$F$2:$F$8001,$Y922)&amp;"")</f>
        <v/>
      </c>
      <c r="C922">
        <f>IF($Y922="","",INDEX('Per Line'!$D$2:$D$8001,$Y922)&amp;"")</f>
        <v/>
      </c>
      <c r="D922">
        <f>IF($Y922="","",INDEX('Per Line'!$B$2:$B$8001,$Y922))</f>
        <v/>
      </c>
      <c r="E922">
        <f>IF($Y922="","",INDEX('Per Line'!$C$2:$C$8001,$Y922)&amp;"")</f>
        <v/>
      </c>
      <c r="F922">
        <f>IF($Y922="","",INDEX('Per Line'!$G$2:$G$8001,$Y922)&amp;"")</f>
        <v/>
      </c>
      <c r="G922">
        <f>IF($Y922="","",INDEX('Per Line'!$L$2:$L$8001,$Y922)&amp;"")</f>
        <v/>
      </c>
      <c r="H922">
        <f>IF($Y922="","",INDEX('Per Line'!$M$2:$M$8001,$Y922)&amp;"")</f>
        <v/>
      </c>
      <c r="I922">
        <f>IF($Y922="","",INDEX('Per Line'!$N$2:$N$8001,$Y922)&amp;"")</f>
        <v/>
      </c>
      <c r="J922">
        <f>IF($Y922="","",INDEX('Per Line'!$Q$2:$Q$8001,$Y922))</f>
        <v/>
      </c>
      <c r="K922" s="7">
        <f>IF($Y922="","",J922*V922/100)</f>
        <v/>
      </c>
      <c r="L922">
        <f>IF($Y922="","",INDEX('Per Line'!$K$2:$K$8001,$Y922)&amp;"")</f>
        <v/>
      </c>
      <c r="M922" s="7">
        <f>IF($Y922="","",SUMIFS('Per Line'!$Y$2:$Y$8001,'Per Line'!$AG$2:$AG$8001,$B922&amp;"|"&amp;$C922,'Per Line'!$AK$2:$AK$8001,1))</f>
        <v/>
      </c>
      <c r="N922">
        <f>IF($Y922="","",Settings!$C$7)</f>
        <v/>
      </c>
      <c r="O922" s="7">
        <f>IF($Y922="","",SUMIFS('Per Line'!$Y$2:$Y$8001,'Per Line'!$AG$2:$AG$8001,$B922&amp;"|"&amp;$C922,'Per Line'!$AJ$2:$AJ$8001,0,'Per Line'!$AK$2:$AK$8001,0))</f>
        <v/>
      </c>
      <c r="P922" s="7">
        <f>IF($Y922="","",O922*N922)</f>
        <v/>
      </c>
      <c r="Q922">
        <f>IF($Y922="","",Settings!$C$6)</f>
        <v/>
      </c>
      <c r="R922" s="7">
        <f>IF($Y922="","",SUMIFS('Per Line'!$Y$2:$Y$8001,'Per Line'!$AG$2:$AG$8001,$B922&amp;"|"&amp;$C922,'Per Line'!$AJ$2:$AJ$8001,1,'Per Line'!$AK$2:$AK$8001,0))</f>
        <v/>
      </c>
      <c r="S922" s="7">
        <f>IF($Y922="","",R922*Q922)</f>
        <v/>
      </c>
      <c r="T922" s="7">
        <f>IF($Y922="","",S922+P922)</f>
        <v/>
      </c>
      <c r="U922" s="7">
        <f>IF($Y922="","",V922-T922)</f>
        <v/>
      </c>
      <c r="V922" s="7">
        <f>IF($Y922="","",O922+R922+M922)</f>
        <v/>
      </c>
      <c r="W922" s="7">
        <f>IF($Y922="","",V922-T922-K922)</f>
        <v/>
      </c>
      <c r="X922" s="12" t="n"/>
      <c r="Y922" s="13">
        <f>IF(ROWS($Y$2:$Y922)&lt;=MAX('Per Line'!$AI$2:$AI$8001),MATCH(ROWS($Y$2:$Y922),'Per Line'!$AI$2:$AI$8001,0),"")</f>
        <v/>
      </c>
    </row>
    <row r="923">
      <c r="A923" s="12" t="n"/>
      <c r="B923">
        <f>IF($Y923="","",INDEX('Per Line'!$F$2:$F$8001,$Y923)&amp;"")</f>
        <v/>
      </c>
      <c r="C923">
        <f>IF($Y923="","",INDEX('Per Line'!$D$2:$D$8001,$Y923)&amp;"")</f>
        <v/>
      </c>
      <c r="D923">
        <f>IF($Y923="","",INDEX('Per Line'!$B$2:$B$8001,$Y923))</f>
        <v/>
      </c>
      <c r="E923">
        <f>IF($Y923="","",INDEX('Per Line'!$C$2:$C$8001,$Y923)&amp;"")</f>
        <v/>
      </c>
      <c r="F923">
        <f>IF($Y923="","",INDEX('Per Line'!$G$2:$G$8001,$Y923)&amp;"")</f>
        <v/>
      </c>
      <c r="G923">
        <f>IF($Y923="","",INDEX('Per Line'!$L$2:$L$8001,$Y923)&amp;"")</f>
        <v/>
      </c>
      <c r="H923">
        <f>IF($Y923="","",INDEX('Per Line'!$M$2:$M$8001,$Y923)&amp;"")</f>
        <v/>
      </c>
      <c r="I923">
        <f>IF($Y923="","",INDEX('Per Line'!$N$2:$N$8001,$Y923)&amp;"")</f>
        <v/>
      </c>
      <c r="J923">
        <f>IF($Y923="","",INDEX('Per Line'!$Q$2:$Q$8001,$Y923))</f>
        <v/>
      </c>
      <c r="K923" s="7">
        <f>IF($Y923="","",J923*V923/100)</f>
        <v/>
      </c>
      <c r="L923">
        <f>IF($Y923="","",INDEX('Per Line'!$K$2:$K$8001,$Y923)&amp;"")</f>
        <v/>
      </c>
      <c r="M923" s="7">
        <f>IF($Y923="","",SUMIFS('Per Line'!$Y$2:$Y$8001,'Per Line'!$AG$2:$AG$8001,$B923&amp;"|"&amp;$C923,'Per Line'!$AK$2:$AK$8001,1))</f>
        <v/>
      </c>
      <c r="N923">
        <f>IF($Y923="","",Settings!$C$7)</f>
        <v/>
      </c>
      <c r="O923" s="7">
        <f>IF($Y923="","",SUMIFS('Per Line'!$Y$2:$Y$8001,'Per Line'!$AG$2:$AG$8001,$B923&amp;"|"&amp;$C923,'Per Line'!$AJ$2:$AJ$8001,0,'Per Line'!$AK$2:$AK$8001,0))</f>
        <v/>
      </c>
      <c r="P923" s="7">
        <f>IF($Y923="","",O923*N923)</f>
        <v/>
      </c>
      <c r="Q923">
        <f>IF($Y923="","",Settings!$C$6)</f>
        <v/>
      </c>
      <c r="R923" s="7">
        <f>IF($Y923="","",SUMIFS('Per Line'!$Y$2:$Y$8001,'Per Line'!$AG$2:$AG$8001,$B923&amp;"|"&amp;$C923,'Per Line'!$AJ$2:$AJ$8001,1,'Per Line'!$AK$2:$AK$8001,0))</f>
        <v/>
      </c>
      <c r="S923" s="7">
        <f>IF($Y923="","",R923*Q923)</f>
        <v/>
      </c>
      <c r="T923" s="7">
        <f>IF($Y923="","",S923+P923)</f>
        <v/>
      </c>
      <c r="U923" s="7">
        <f>IF($Y923="","",V923-T923)</f>
        <v/>
      </c>
      <c r="V923" s="7">
        <f>IF($Y923="","",O923+R923+M923)</f>
        <v/>
      </c>
      <c r="W923" s="7">
        <f>IF($Y923="","",V923-T923-K923)</f>
        <v/>
      </c>
      <c r="X923" s="12" t="n"/>
      <c r="Y923" s="13">
        <f>IF(ROWS($Y$2:$Y923)&lt;=MAX('Per Line'!$AI$2:$AI$8001),MATCH(ROWS($Y$2:$Y923),'Per Line'!$AI$2:$AI$8001,0),"")</f>
        <v/>
      </c>
    </row>
    <row r="924">
      <c r="A924" s="12" t="n"/>
      <c r="B924">
        <f>IF($Y924="","",INDEX('Per Line'!$F$2:$F$8001,$Y924)&amp;"")</f>
        <v/>
      </c>
      <c r="C924">
        <f>IF($Y924="","",INDEX('Per Line'!$D$2:$D$8001,$Y924)&amp;"")</f>
        <v/>
      </c>
      <c r="D924">
        <f>IF($Y924="","",INDEX('Per Line'!$B$2:$B$8001,$Y924))</f>
        <v/>
      </c>
      <c r="E924">
        <f>IF($Y924="","",INDEX('Per Line'!$C$2:$C$8001,$Y924)&amp;"")</f>
        <v/>
      </c>
      <c r="F924">
        <f>IF($Y924="","",INDEX('Per Line'!$G$2:$G$8001,$Y924)&amp;"")</f>
        <v/>
      </c>
      <c r="G924">
        <f>IF($Y924="","",INDEX('Per Line'!$L$2:$L$8001,$Y924)&amp;"")</f>
        <v/>
      </c>
      <c r="H924">
        <f>IF($Y924="","",INDEX('Per Line'!$M$2:$M$8001,$Y924)&amp;"")</f>
        <v/>
      </c>
      <c r="I924">
        <f>IF($Y924="","",INDEX('Per Line'!$N$2:$N$8001,$Y924)&amp;"")</f>
        <v/>
      </c>
      <c r="J924">
        <f>IF($Y924="","",INDEX('Per Line'!$Q$2:$Q$8001,$Y924))</f>
        <v/>
      </c>
      <c r="K924" s="7">
        <f>IF($Y924="","",J924*V924/100)</f>
        <v/>
      </c>
      <c r="L924">
        <f>IF($Y924="","",INDEX('Per Line'!$K$2:$K$8001,$Y924)&amp;"")</f>
        <v/>
      </c>
      <c r="M924" s="7">
        <f>IF($Y924="","",SUMIFS('Per Line'!$Y$2:$Y$8001,'Per Line'!$AG$2:$AG$8001,$B924&amp;"|"&amp;$C924,'Per Line'!$AK$2:$AK$8001,1))</f>
        <v/>
      </c>
      <c r="N924">
        <f>IF($Y924="","",Settings!$C$7)</f>
        <v/>
      </c>
      <c r="O924" s="7">
        <f>IF($Y924="","",SUMIFS('Per Line'!$Y$2:$Y$8001,'Per Line'!$AG$2:$AG$8001,$B924&amp;"|"&amp;$C924,'Per Line'!$AJ$2:$AJ$8001,0,'Per Line'!$AK$2:$AK$8001,0))</f>
        <v/>
      </c>
      <c r="P924" s="7">
        <f>IF($Y924="","",O924*N924)</f>
        <v/>
      </c>
      <c r="Q924">
        <f>IF($Y924="","",Settings!$C$6)</f>
        <v/>
      </c>
      <c r="R924" s="7">
        <f>IF($Y924="","",SUMIFS('Per Line'!$Y$2:$Y$8001,'Per Line'!$AG$2:$AG$8001,$B924&amp;"|"&amp;$C924,'Per Line'!$AJ$2:$AJ$8001,1,'Per Line'!$AK$2:$AK$8001,0))</f>
        <v/>
      </c>
      <c r="S924" s="7">
        <f>IF($Y924="","",R924*Q924)</f>
        <v/>
      </c>
      <c r="T924" s="7">
        <f>IF($Y924="","",S924+P924)</f>
        <v/>
      </c>
      <c r="U924" s="7">
        <f>IF($Y924="","",V924-T924)</f>
        <v/>
      </c>
      <c r="V924" s="7">
        <f>IF($Y924="","",O924+R924+M924)</f>
        <v/>
      </c>
      <c r="W924" s="7">
        <f>IF($Y924="","",V924-T924-K924)</f>
        <v/>
      </c>
      <c r="X924" s="12" t="n"/>
      <c r="Y924" s="13">
        <f>IF(ROWS($Y$2:$Y924)&lt;=MAX('Per Line'!$AI$2:$AI$8001),MATCH(ROWS($Y$2:$Y924),'Per Line'!$AI$2:$AI$8001,0),"")</f>
        <v/>
      </c>
    </row>
    <row r="925">
      <c r="A925" s="12" t="n"/>
      <c r="B925">
        <f>IF($Y925="","",INDEX('Per Line'!$F$2:$F$8001,$Y925)&amp;"")</f>
        <v/>
      </c>
      <c r="C925">
        <f>IF($Y925="","",INDEX('Per Line'!$D$2:$D$8001,$Y925)&amp;"")</f>
        <v/>
      </c>
      <c r="D925">
        <f>IF($Y925="","",INDEX('Per Line'!$B$2:$B$8001,$Y925))</f>
        <v/>
      </c>
      <c r="E925">
        <f>IF($Y925="","",INDEX('Per Line'!$C$2:$C$8001,$Y925)&amp;"")</f>
        <v/>
      </c>
      <c r="F925">
        <f>IF($Y925="","",INDEX('Per Line'!$G$2:$G$8001,$Y925)&amp;"")</f>
        <v/>
      </c>
      <c r="G925">
        <f>IF($Y925="","",INDEX('Per Line'!$L$2:$L$8001,$Y925)&amp;"")</f>
        <v/>
      </c>
      <c r="H925">
        <f>IF($Y925="","",INDEX('Per Line'!$M$2:$M$8001,$Y925)&amp;"")</f>
        <v/>
      </c>
      <c r="I925">
        <f>IF($Y925="","",INDEX('Per Line'!$N$2:$N$8001,$Y925)&amp;"")</f>
        <v/>
      </c>
      <c r="J925">
        <f>IF($Y925="","",INDEX('Per Line'!$Q$2:$Q$8001,$Y925))</f>
        <v/>
      </c>
      <c r="K925" s="7">
        <f>IF($Y925="","",J925*V925/100)</f>
        <v/>
      </c>
      <c r="L925">
        <f>IF($Y925="","",INDEX('Per Line'!$K$2:$K$8001,$Y925)&amp;"")</f>
        <v/>
      </c>
      <c r="M925" s="7">
        <f>IF($Y925="","",SUMIFS('Per Line'!$Y$2:$Y$8001,'Per Line'!$AG$2:$AG$8001,$B925&amp;"|"&amp;$C925,'Per Line'!$AK$2:$AK$8001,1))</f>
        <v/>
      </c>
      <c r="N925">
        <f>IF($Y925="","",Settings!$C$7)</f>
        <v/>
      </c>
      <c r="O925" s="7">
        <f>IF($Y925="","",SUMIFS('Per Line'!$Y$2:$Y$8001,'Per Line'!$AG$2:$AG$8001,$B925&amp;"|"&amp;$C925,'Per Line'!$AJ$2:$AJ$8001,0,'Per Line'!$AK$2:$AK$8001,0))</f>
        <v/>
      </c>
      <c r="P925" s="7">
        <f>IF($Y925="","",O925*N925)</f>
        <v/>
      </c>
      <c r="Q925">
        <f>IF($Y925="","",Settings!$C$6)</f>
        <v/>
      </c>
      <c r="R925" s="7">
        <f>IF($Y925="","",SUMIFS('Per Line'!$Y$2:$Y$8001,'Per Line'!$AG$2:$AG$8001,$B925&amp;"|"&amp;$C925,'Per Line'!$AJ$2:$AJ$8001,1,'Per Line'!$AK$2:$AK$8001,0))</f>
        <v/>
      </c>
      <c r="S925" s="7">
        <f>IF($Y925="","",R925*Q925)</f>
        <v/>
      </c>
      <c r="T925" s="7">
        <f>IF($Y925="","",S925+P925)</f>
        <v/>
      </c>
      <c r="U925" s="7">
        <f>IF($Y925="","",V925-T925)</f>
        <v/>
      </c>
      <c r="V925" s="7">
        <f>IF($Y925="","",O925+R925+M925)</f>
        <v/>
      </c>
      <c r="W925" s="7">
        <f>IF($Y925="","",V925-T925-K925)</f>
        <v/>
      </c>
      <c r="X925" s="12" t="n"/>
      <c r="Y925" s="13">
        <f>IF(ROWS($Y$2:$Y925)&lt;=MAX('Per Line'!$AI$2:$AI$8001),MATCH(ROWS($Y$2:$Y925),'Per Line'!$AI$2:$AI$8001,0),"")</f>
        <v/>
      </c>
    </row>
    <row r="926">
      <c r="A926" s="12" t="n"/>
      <c r="B926">
        <f>IF($Y926="","",INDEX('Per Line'!$F$2:$F$8001,$Y926)&amp;"")</f>
        <v/>
      </c>
      <c r="C926">
        <f>IF($Y926="","",INDEX('Per Line'!$D$2:$D$8001,$Y926)&amp;"")</f>
        <v/>
      </c>
      <c r="D926">
        <f>IF($Y926="","",INDEX('Per Line'!$B$2:$B$8001,$Y926))</f>
        <v/>
      </c>
      <c r="E926">
        <f>IF($Y926="","",INDEX('Per Line'!$C$2:$C$8001,$Y926)&amp;"")</f>
        <v/>
      </c>
      <c r="F926">
        <f>IF($Y926="","",INDEX('Per Line'!$G$2:$G$8001,$Y926)&amp;"")</f>
        <v/>
      </c>
      <c r="G926">
        <f>IF($Y926="","",INDEX('Per Line'!$L$2:$L$8001,$Y926)&amp;"")</f>
        <v/>
      </c>
      <c r="H926">
        <f>IF($Y926="","",INDEX('Per Line'!$M$2:$M$8001,$Y926)&amp;"")</f>
        <v/>
      </c>
      <c r="I926">
        <f>IF($Y926="","",INDEX('Per Line'!$N$2:$N$8001,$Y926)&amp;"")</f>
        <v/>
      </c>
      <c r="J926">
        <f>IF($Y926="","",INDEX('Per Line'!$Q$2:$Q$8001,$Y926))</f>
        <v/>
      </c>
      <c r="K926" s="7">
        <f>IF($Y926="","",J926*V926/100)</f>
        <v/>
      </c>
      <c r="L926">
        <f>IF($Y926="","",INDEX('Per Line'!$K$2:$K$8001,$Y926)&amp;"")</f>
        <v/>
      </c>
      <c r="M926" s="7">
        <f>IF($Y926="","",SUMIFS('Per Line'!$Y$2:$Y$8001,'Per Line'!$AG$2:$AG$8001,$B926&amp;"|"&amp;$C926,'Per Line'!$AK$2:$AK$8001,1))</f>
        <v/>
      </c>
      <c r="N926">
        <f>IF($Y926="","",Settings!$C$7)</f>
        <v/>
      </c>
      <c r="O926" s="7">
        <f>IF($Y926="","",SUMIFS('Per Line'!$Y$2:$Y$8001,'Per Line'!$AG$2:$AG$8001,$B926&amp;"|"&amp;$C926,'Per Line'!$AJ$2:$AJ$8001,0,'Per Line'!$AK$2:$AK$8001,0))</f>
        <v/>
      </c>
      <c r="P926" s="7">
        <f>IF($Y926="","",O926*N926)</f>
        <v/>
      </c>
      <c r="Q926">
        <f>IF($Y926="","",Settings!$C$6)</f>
        <v/>
      </c>
      <c r="R926" s="7">
        <f>IF($Y926="","",SUMIFS('Per Line'!$Y$2:$Y$8001,'Per Line'!$AG$2:$AG$8001,$B926&amp;"|"&amp;$C926,'Per Line'!$AJ$2:$AJ$8001,1,'Per Line'!$AK$2:$AK$8001,0))</f>
        <v/>
      </c>
      <c r="S926" s="7">
        <f>IF($Y926="","",R926*Q926)</f>
        <v/>
      </c>
      <c r="T926" s="7">
        <f>IF($Y926="","",S926+P926)</f>
        <v/>
      </c>
      <c r="U926" s="7">
        <f>IF($Y926="","",V926-T926)</f>
        <v/>
      </c>
      <c r="V926" s="7">
        <f>IF($Y926="","",O926+R926+M926)</f>
        <v/>
      </c>
      <c r="W926" s="7">
        <f>IF($Y926="","",V926-T926-K926)</f>
        <v/>
      </c>
      <c r="X926" s="12" t="n"/>
      <c r="Y926" s="13">
        <f>IF(ROWS($Y$2:$Y926)&lt;=MAX('Per Line'!$AI$2:$AI$8001),MATCH(ROWS($Y$2:$Y926),'Per Line'!$AI$2:$AI$8001,0),"")</f>
        <v/>
      </c>
    </row>
    <row r="927">
      <c r="A927" s="12" t="n"/>
      <c r="B927">
        <f>IF($Y927="","",INDEX('Per Line'!$F$2:$F$8001,$Y927)&amp;"")</f>
        <v/>
      </c>
      <c r="C927">
        <f>IF($Y927="","",INDEX('Per Line'!$D$2:$D$8001,$Y927)&amp;"")</f>
        <v/>
      </c>
      <c r="D927">
        <f>IF($Y927="","",INDEX('Per Line'!$B$2:$B$8001,$Y927))</f>
        <v/>
      </c>
      <c r="E927">
        <f>IF($Y927="","",INDEX('Per Line'!$C$2:$C$8001,$Y927)&amp;"")</f>
        <v/>
      </c>
      <c r="F927">
        <f>IF($Y927="","",INDEX('Per Line'!$G$2:$G$8001,$Y927)&amp;"")</f>
        <v/>
      </c>
      <c r="G927">
        <f>IF($Y927="","",INDEX('Per Line'!$L$2:$L$8001,$Y927)&amp;"")</f>
        <v/>
      </c>
      <c r="H927">
        <f>IF($Y927="","",INDEX('Per Line'!$M$2:$M$8001,$Y927)&amp;"")</f>
        <v/>
      </c>
      <c r="I927">
        <f>IF($Y927="","",INDEX('Per Line'!$N$2:$N$8001,$Y927)&amp;"")</f>
        <v/>
      </c>
      <c r="J927">
        <f>IF($Y927="","",INDEX('Per Line'!$Q$2:$Q$8001,$Y927))</f>
        <v/>
      </c>
      <c r="K927" s="7">
        <f>IF($Y927="","",J927*V927/100)</f>
        <v/>
      </c>
      <c r="L927">
        <f>IF($Y927="","",INDEX('Per Line'!$K$2:$K$8001,$Y927)&amp;"")</f>
        <v/>
      </c>
      <c r="M927" s="7">
        <f>IF($Y927="","",SUMIFS('Per Line'!$Y$2:$Y$8001,'Per Line'!$AG$2:$AG$8001,$B927&amp;"|"&amp;$C927,'Per Line'!$AK$2:$AK$8001,1))</f>
        <v/>
      </c>
      <c r="N927">
        <f>IF($Y927="","",Settings!$C$7)</f>
        <v/>
      </c>
      <c r="O927" s="7">
        <f>IF($Y927="","",SUMIFS('Per Line'!$Y$2:$Y$8001,'Per Line'!$AG$2:$AG$8001,$B927&amp;"|"&amp;$C927,'Per Line'!$AJ$2:$AJ$8001,0,'Per Line'!$AK$2:$AK$8001,0))</f>
        <v/>
      </c>
      <c r="P927" s="7">
        <f>IF($Y927="","",O927*N927)</f>
        <v/>
      </c>
      <c r="Q927">
        <f>IF($Y927="","",Settings!$C$6)</f>
        <v/>
      </c>
      <c r="R927" s="7">
        <f>IF($Y927="","",SUMIFS('Per Line'!$Y$2:$Y$8001,'Per Line'!$AG$2:$AG$8001,$B927&amp;"|"&amp;$C927,'Per Line'!$AJ$2:$AJ$8001,1,'Per Line'!$AK$2:$AK$8001,0))</f>
        <v/>
      </c>
      <c r="S927" s="7">
        <f>IF($Y927="","",R927*Q927)</f>
        <v/>
      </c>
      <c r="T927" s="7">
        <f>IF($Y927="","",S927+P927)</f>
        <v/>
      </c>
      <c r="U927" s="7">
        <f>IF($Y927="","",V927-T927)</f>
        <v/>
      </c>
      <c r="V927" s="7">
        <f>IF($Y927="","",O927+R927+M927)</f>
        <v/>
      </c>
      <c r="W927" s="7">
        <f>IF($Y927="","",V927-T927-K927)</f>
        <v/>
      </c>
      <c r="X927" s="12" t="n"/>
      <c r="Y927" s="13">
        <f>IF(ROWS($Y$2:$Y927)&lt;=MAX('Per Line'!$AI$2:$AI$8001),MATCH(ROWS($Y$2:$Y927),'Per Line'!$AI$2:$AI$8001,0),"")</f>
        <v/>
      </c>
    </row>
    <row r="928">
      <c r="A928" s="12" t="n"/>
      <c r="B928">
        <f>IF($Y928="","",INDEX('Per Line'!$F$2:$F$8001,$Y928)&amp;"")</f>
        <v/>
      </c>
      <c r="C928">
        <f>IF($Y928="","",INDEX('Per Line'!$D$2:$D$8001,$Y928)&amp;"")</f>
        <v/>
      </c>
      <c r="D928">
        <f>IF($Y928="","",INDEX('Per Line'!$B$2:$B$8001,$Y928))</f>
        <v/>
      </c>
      <c r="E928">
        <f>IF($Y928="","",INDEX('Per Line'!$C$2:$C$8001,$Y928)&amp;"")</f>
        <v/>
      </c>
      <c r="F928">
        <f>IF($Y928="","",INDEX('Per Line'!$G$2:$G$8001,$Y928)&amp;"")</f>
        <v/>
      </c>
      <c r="G928">
        <f>IF($Y928="","",INDEX('Per Line'!$L$2:$L$8001,$Y928)&amp;"")</f>
        <v/>
      </c>
      <c r="H928">
        <f>IF($Y928="","",INDEX('Per Line'!$M$2:$M$8001,$Y928)&amp;"")</f>
        <v/>
      </c>
      <c r="I928">
        <f>IF($Y928="","",INDEX('Per Line'!$N$2:$N$8001,$Y928)&amp;"")</f>
        <v/>
      </c>
      <c r="J928">
        <f>IF($Y928="","",INDEX('Per Line'!$Q$2:$Q$8001,$Y928))</f>
        <v/>
      </c>
      <c r="K928" s="7">
        <f>IF($Y928="","",J928*V928/100)</f>
        <v/>
      </c>
      <c r="L928">
        <f>IF($Y928="","",INDEX('Per Line'!$K$2:$K$8001,$Y928)&amp;"")</f>
        <v/>
      </c>
      <c r="M928" s="7">
        <f>IF($Y928="","",SUMIFS('Per Line'!$Y$2:$Y$8001,'Per Line'!$AG$2:$AG$8001,$B928&amp;"|"&amp;$C928,'Per Line'!$AK$2:$AK$8001,1))</f>
        <v/>
      </c>
      <c r="N928">
        <f>IF($Y928="","",Settings!$C$7)</f>
        <v/>
      </c>
      <c r="O928" s="7">
        <f>IF($Y928="","",SUMIFS('Per Line'!$Y$2:$Y$8001,'Per Line'!$AG$2:$AG$8001,$B928&amp;"|"&amp;$C928,'Per Line'!$AJ$2:$AJ$8001,0,'Per Line'!$AK$2:$AK$8001,0))</f>
        <v/>
      </c>
      <c r="P928" s="7">
        <f>IF($Y928="","",O928*N928)</f>
        <v/>
      </c>
      <c r="Q928">
        <f>IF($Y928="","",Settings!$C$6)</f>
        <v/>
      </c>
      <c r="R928" s="7">
        <f>IF($Y928="","",SUMIFS('Per Line'!$Y$2:$Y$8001,'Per Line'!$AG$2:$AG$8001,$B928&amp;"|"&amp;$C928,'Per Line'!$AJ$2:$AJ$8001,1,'Per Line'!$AK$2:$AK$8001,0))</f>
        <v/>
      </c>
      <c r="S928" s="7">
        <f>IF($Y928="","",R928*Q928)</f>
        <v/>
      </c>
      <c r="T928" s="7">
        <f>IF($Y928="","",S928+P928)</f>
        <v/>
      </c>
      <c r="U928" s="7">
        <f>IF($Y928="","",V928-T928)</f>
        <v/>
      </c>
      <c r="V928" s="7">
        <f>IF($Y928="","",O928+R928+M928)</f>
        <v/>
      </c>
      <c r="W928" s="7">
        <f>IF($Y928="","",V928-T928-K928)</f>
        <v/>
      </c>
      <c r="X928" s="12" t="n"/>
      <c r="Y928" s="13">
        <f>IF(ROWS($Y$2:$Y928)&lt;=MAX('Per Line'!$AI$2:$AI$8001),MATCH(ROWS($Y$2:$Y928),'Per Line'!$AI$2:$AI$8001,0),"")</f>
        <v/>
      </c>
    </row>
    <row r="929">
      <c r="A929" s="12" t="n"/>
      <c r="B929">
        <f>IF($Y929="","",INDEX('Per Line'!$F$2:$F$8001,$Y929)&amp;"")</f>
        <v/>
      </c>
      <c r="C929">
        <f>IF($Y929="","",INDEX('Per Line'!$D$2:$D$8001,$Y929)&amp;"")</f>
        <v/>
      </c>
      <c r="D929">
        <f>IF($Y929="","",INDEX('Per Line'!$B$2:$B$8001,$Y929))</f>
        <v/>
      </c>
      <c r="E929">
        <f>IF($Y929="","",INDEX('Per Line'!$C$2:$C$8001,$Y929)&amp;"")</f>
        <v/>
      </c>
      <c r="F929">
        <f>IF($Y929="","",INDEX('Per Line'!$G$2:$G$8001,$Y929)&amp;"")</f>
        <v/>
      </c>
      <c r="G929">
        <f>IF($Y929="","",INDEX('Per Line'!$L$2:$L$8001,$Y929)&amp;"")</f>
        <v/>
      </c>
      <c r="H929">
        <f>IF($Y929="","",INDEX('Per Line'!$M$2:$M$8001,$Y929)&amp;"")</f>
        <v/>
      </c>
      <c r="I929">
        <f>IF($Y929="","",INDEX('Per Line'!$N$2:$N$8001,$Y929)&amp;"")</f>
        <v/>
      </c>
      <c r="J929">
        <f>IF($Y929="","",INDEX('Per Line'!$Q$2:$Q$8001,$Y929))</f>
        <v/>
      </c>
      <c r="K929" s="7">
        <f>IF($Y929="","",J929*V929/100)</f>
        <v/>
      </c>
      <c r="L929">
        <f>IF($Y929="","",INDEX('Per Line'!$K$2:$K$8001,$Y929)&amp;"")</f>
        <v/>
      </c>
      <c r="M929" s="7">
        <f>IF($Y929="","",SUMIFS('Per Line'!$Y$2:$Y$8001,'Per Line'!$AG$2:$AG$8001,$B929&amp;"|"&amp;$C929,'Per Line'!$AK$2:$AK$8001,1))</f>
        <v/>
      </c>
      <c r="N929">
        <f>IF($Y929="","",Settings!$C$7)</f>
        <v/>
      </c>
      <c r="O929" s="7">
        <f>IF($Y929="","",SUMIFS('Per Line'!$Y$2:$Y$8001,'Per Line'!$AG$2:$AG$8001,$B929&amp;"|"&amp;$C929,'Per Line'!$AJ$2:$AJ$8001,0,'Per Line'!$AK$2:$AK$8001,0))</f>
        <v/>
      </c>
      <c r="P929" s="7">
        <f>IF($Y929="","",O929*N929)</f>
        <v/>
      </c>
      <c r="Q929">
        <f>IF($Y929="","",Settings!$C$6)</f>
        <v/>
      </c>
      <c r="R929" s="7">
        <f>IF($Y929="","",SUMIFS('Per Line'!$Y$2:$Y$8001,'Per Line'!$AG$2:$AG$8001,$B929&amp;"|"&amp;$C929,'Per Line'!$AJ$2:$AJ$8001,1,'Per Line'!$AK$2:$AK$8001,0))</f>
        <v/>
      </c>
      <c r="S929" s="7">
        <f>IF($Y929="","",R929*Q929)</f>
        <v/>
      </c>
      <c r="T929" s="7">
        <f>IF($Y929="","",S929+P929)</f>
        <v/>
      </c>
      <c r="U929" s="7">
        <f>IF($Y929="","",V929-T929)</f>
        <v/>
      </c>
      <c r="V929" s="7">
        <f>IF($Y929="","",O929+R929+M929)</f>
        <v/>
      </c>
      <c r="W929" s="7">
        <f>IF($Y929="","",V929-T929-K929)</f>
        <v/>
      </c>
      <c r="X929" s="12" t="n"/>
      <c r="Y929" s="13">
        <f>IF(ROWS($Y$2:$Y929)&lt;=MAX('Per Line'!$AI$2:$AI$8001),MATCH(ROWS($Y$2:$Y929),'Per Line'!$AI$2:$AI$8001,0),"")</f>
        <v/>
      </c>
    </row>
    <row r="930">
      <c r="A930" s="12" t="n"/>
      <c r="B930">
        <f>IF($Y930="","",INDEX('Per Line'!$F$2:$F$8001,$Y930)&amp;"")</f>
        <v/>
      </c>
      <c r="C930">
        <f>IF($Y930="","",INDEX('Per Line'!$D$2:$D$8001,$Y930)&amp;"")</f>
        <v/>
      </c>
      <c r="D930">
        <f>IF($Y930="","",INDEX('Per Line'!$B$2:$B$8001,$Y930))</f>
        <v/>
      </c>
      <c r="E930">
        <f>IF($Y930="","",INDEX('Per Line'!$C$2:$C$8001,$Y930)&amp;"")</f>
        <v/>
      </c>
      <c r="F930">
        <f>IF($Y930="","",INDEX('Per Line'!$G$2:$G$8001,$Y930)&amp;"")</f>
        <v/>
      </c>
      <c r="G930">
        <f>IF($Y930="","",INDEX('Per Line'!$L$2:$L$8001,$Y930)&amp;"")</f>
        <v/>
      </c>
      <c r="H930">
        <f>IF($Y930="","",INDEX('Per Line'!$M$2:$M$8001,$Y930)&amp;"")</f>
        <v/>
      </c>
      <c r="I930">
        <f>IF($Y930="","",INDEX('Per Line'!$N$2:$N$8001,$Y930)&amp;"")</f>
        <v/>
      </c>
      <c r="J930">
        <f>IF($Y930="","",INDEX('Per Line'!$Q$2:$Q$8001,$Y930))</f>
        <v/>
      </c>
      <c r="K930" s="7">
        <f>IF($Y930="","",J930*V930/100)</f>
        <v/>
      </c>
      <c r="L930">
        <f>IF($Y930="","",INDEX('Per Line'!$K$2:$K$8001,$Y930)&amp;"")</f>
        <v/>
      </c>
      <c r="M930" s="7">
        <f>IF($Y930="","",SUMIFS('Per Line'!$Y$2:$Y$8001,'Per Line'!$AG$2:$AG$8001,$B930&amp;"|"&amp;$C930,'Per Line'!$AK$2:$AK$8001,1))</f>
        <v/>
      </c>
      <c r="N930">
        <f>IF($Y930="","",Settings!$C$7)</f>
        <v/>
      </c>
      <c r="O930" s="7">
        <f>IF($Y930="","",SUMIFS('Per Line'!$Y$2:$Y$8001,'Per Line'!$AG$2:$AG$8001,$B930&amp;"|"&amp;$C930,'Per Line'!$AJ$2:$AJ$8001,0,'Per Line'!$AK$2:$AK$8001,0))</f>
        <v/>
      </c>
      <c r="P930" s="7">
        <f>IF($Y930="","",O930*N930)</f>
        <v/>
      </c>
      <c r="Q930">
        <f>IF($Y930="","",Settings!$C$6)</f>
        <v/>
      </c>
      <c r="R930" s="7">
        <f>IF($Y930="","",SUMIFS('Per Line'!$Y$2:$Y$8001,'Per Line'!$AG$2:$AG$8001,$B930&amp;"|"&amp;$C930,'Per Line'!$AJ$2:$AJ$8001,1,'Per Line'!$AK$2:$AK$8001,0))</f>
        <v/>
      </c>
      <c r="S930" s="7">
        <f>IF($Y930="","",R930*Q930)</f>
        <v/>
      </c>
      <c r="T930" s="7">
        <f>IF($Y930="","",S930+P930)</f>
        <v/>
      </c>
      <c r="U930" s="7">
        <f>IF($Y930="","",V930-T930)</f>
        <v/>
      </c>
      <c r="V930" s="7">
        <f>IF($Y930="","",O930+R930+M930)</f>
        <v/>
      </c>
      <c r="W930" s="7">
        <f>IF($Y930="","",V930-T930-K930)</f>
        <v/>
      </c>
      <c r="X930" s="12" t="n"/>
      <c r="Y930" s="13">
        <f>IF(ROWS($Y$2:$Y930)&lt;=MAX('Per Line'!$AI$2:$AI$8001),MATCH(ROWS($Y$2:$Y930),'Per Line'!$AI$2:$AI$8001,0),"")</f>
        <v/>
      </c>
    </row>
    <row r="931">
      <c r="A931" s="12" t="n"/>
      <c r="B931">
        <f>IF($Y931="","",INDEX('Per Line'!$F$2:$F$8001,$Y931)&amp;"")</f>
        <v/>
      </c>
      <c r="C931">
        <f>IF($Y931="","",INDEX('Per Line'!$D$2:$D$8001,$Y931)&amp;"")</f>
        <v/>
      </c>
      <c r="D931">
        <f>IF($Y931="","",INDEX('Per Line'!$B$2:$B$8001,$Y931))</f>
        <v/>
      </c>
      <c r="E931">
        <f>IF($Y931="","",INDEX('Per Line'!$C$2:$C$8001,$Y931)&amp;"")</f>
        <v/>
      </c>
      <c r="F931">
        <f>IF($Y931="","",INDEX('Per Line'!$G$2:$G$8001,$Y931)&amp;"")</f>
        <v/>
      </c>
      <c r="G931">
        <f>IF($Y931="","",INDEX('Per Line'!$L$2:$L$8001,$Y931)&amp;"")</f>
        <v/>
      </c>
      <c r="H931">
        <f>IF($Y931="","",INDEX('Per Line'!$M$2:$M$8001,$Y931)&amp;"")</f>
        <v/>
      </c>
      <c r="I931">
        <f>IF($Y931="","",INDEX('Per Line'!$N$2:$N$8001,$Y931)&amp;"")</f>
        <v/>
      </c>
      <c r="J931">
        <f>IF($Y931="","",INDEX('Per Line'!$Q$2:$Q$8001,$Y931))</f>
        <v/>
      </c>
      <c r="K931" s="7">
        <f>IF($Y931="","",J931*V931/100)</f>
        <v/>
      </c>
      <c r="L931">
        <f>IF($Y931="","",INDEX('Per Line'!$K$2:$K$8001,$Y931)&amp;"")</f>
        <v/>
      </c>
      <c r="M931" s="7">
        <f>IF($Y931="","",SUMIFS('Per Line'!$Y$2:$Y$8001,'Per Line'!$AG$2:$AG$8001,$B931&amp;"|"&amp;$C931,'Per Line'!$AK$2:$AK$8001,1))</f>
        <v/>
      </c>
      <c r="N931">
        <f>IF($Y931="","",Settings!$C$7)</f>
        <v/>
      </c>
      <c r="O931" s="7">
        <f>IF($Y931="","",SUMIFS('Per Line'!$Y$2:$Y$8001,'Per Line'!$AG$2:$AG$8001,$B931&amp;"|"&amp;$C931,'Per Line'!$AJ$2:$AJ$8001,0,'Per Line'!$AK$2:$AK$8001,0))</f>
        <v/>
      </c>
      <c r="P931" s="7">
        <f>IF($Y931="","",O931*N931)</f>
        <v/>
      </c>
      <c r="Q931">
        <f>IF($Y931="","",Settings!$C$6)</f>
        <v/>
      </c>
      <c r="R931" s="7">
        <f>IF($Y931="","",SUMIFS('Per Line'!$Y$2:$Y$8001,'Per Line'!$AG$2:$AG$8001,$B931&amp;"|"&amp;$C931,'Per Line'!$AJ$2:$AJ$8001,1,'Per Line'!$AK$2:$AK$8001,0))</f>
        <v/>
      </c>
      <c r="S931" s="7">
        <f>IF($Y931="","",R931*Q931)</f>
        <v/>
      </c>
      <c r="T931" s="7">
        <f>IF($Y931="","",S931+P931)</f>
        <v/>
      </c>
      <c r="U931" s="7">
        <f>IF($Y931="","",V931-T931)</f>
        <v/>
      </c>
      <c r="V931" s="7">
        <f>IF($Y931="","",O931+R931+M931)</f>
        <v/>
      </c>
      <c r="W931" s="7">
        <f>IF($Y931="","",V931-T931-K931)</f>
        <v/>
      </c>
      <c r="X931" s="12" t="n"/>
      <c r="Y931" s="13">
        <f>IF(ROWS($Y$2:$Y931)&lt;=MAX('Per Line'!$AI$2:$AI$8001),MATCH(ROWS($Y$2:$Y931),'Per Line'!$AI$2:$AI$8001,0),"")</f>
        <v/>
      </c>
    </row>
    <row r="932">
      <c r="A932" s="12" t="n"/>
      <c r="B932">
        <f>IF($Y932="","",INDEX('Per Line'!$F$2:$F$8001,$Y932)&amp;"")</f>
        <v/>
      </c>
      <c r="C932">
        <f>IF($Y932="","",INDEX('Per Line'!$D$2:$D$8001,$Y932)&amp;"")</f>
        <v/>
      </c>
      <c r="D932">
        <f>IF($Y932="","",INDEX('Per Line'!$B$2:$B$8001,$Y932))</f>
        <v/>
      </c>
      <c r="E932">
        <f>IF($Y932="","",INDEX('Per Line'!$C$2:$C$8001,$Y932)&amp;"")</f>
        <v/>
      </c>
      <c r="F932">
        <f>IF($Y932="","",INDEX('Per Line'!$G$2:$G$8001,$Y932)&amp;"")</f>
        <v/>
      </c>
      <c r="G932">
        <f>IF($Y932="","",INDEX('Per Line'!$L$2:$L$8001,$Y932)&amp;"")</f>
        <v/>
      </c>
      <c r="H932">
        <f>IF($Y932="","",INDEX('Per Line'!$M$2:$M$8001,$Y932)&amp;"")</f>
        <v/>
      </c>
      <c r="I932">
        <f>IF($Y932="","",INDEX('Per Line'!$N$2:$N$8001,$Y932)&amp;"")</f>
        <v/>
      </c>
      <c r="J932">
        <f>IF($Y932="","",INDEX('Per Line'!$Q$2:$Q$8001,$Y932))</f>
        <v/>
      </c>
      <c r="K932" s="7">
        <f>IF($Y932="","",J932*V932/100)</f>
        <v/>
      </c>
      <c r="L932">
        <f>IF($Y932="","",INDEX('Per Line'!$K$2:$K$8001,$Y932)&amp;"")</f>
        <v/>
      </c>
      <c r="M932" s="7">
        <f>IF($Y932="","",SUMIFS('Per Line'!$Y$2:$Y$8001,'Per Line'!$AG$2:$AG$8001,$B932&amp;"|"&amp;$C932,'Per Line'!$AK$2:$AK$8001,1))</f>
        <v/>
      </c>
      <c r="N932">
        <f>IF($Y932="","",Settings!$C$7)</f>
        <v/>
      </c>
      <c r="O932" s="7">
        <f>IF($Y932="","",SUMIFS('Per Line'!$Y$2:$Y$8001,'Per Line'!$AG$2:$AG$8001,$B932&amp;"|"&amp;$C932,'Per Line'!$AJ$2:$AJ$8001,0,'Per Line'!$AK$2:$AK$8001,0))</f>
        <v/>
      </c>
      <c r="P932" s="7">
        <f>IF($Y932="","",O932*N932)</f>
        <v/>
      </c>
      <c r="Q932">
        <f>IF($Y932="","",Settings!$C$6)</f>
        <v/>
      </c>
      <c r="R932" s="7">
        <f>IF($Y932="","",SUMIFS('Per Line'!$Y$2:$Y$8001,'Per Line'!$AG$2:$AG$8001,$B932&amp;"|"&amp;$C932,'Per Line'!$AJ$2:$AJ$8001,1,'Per Line'!$AK$2:$AK$8001,0))</f>
        <v/>
      </c>
      <c r="S932" s="7">
        <f>IF($Y932="","",R932*Q932)</f>
        <v/>
      </c>
      <c r="T932" s="7">
        <f>IF($Y932="","",S932+P932)</f>
        <v/>
      </c>
      <c r="U932" s="7">
        <f>IF($Y932="","",V932-T932)</f>
        <v/>
      </c>
      <c r="V932" s="7">
        <f>IF($Y932="","",O932+R932+M932)</f>
        <v/>
      </c>
      <c r="W932" s="7">
        <f>IF($Y932="","",V932-T932-K932)</f>
        <v/>
      </c>
      <c r="X932" s="12" t="n"/>
      <c r="Y932" s="13">
        <f>IF(ROWS($Y$2:$Y932)&lt;=MAX('Per Line'!$AI$2:$AI$8001),MATCH(ROWS($Y$2:$Y932),'Per Line'!$AI$2:$AI$8001,0),"")</f>
        <v/>
      </c>
    </row>
    <row r="933">
      <c r="A933" s="12" t="n"/>
      <c r="B933">
        <f>IF($Y933="","",INDEX('Per Line'!$F$2:$F$8001,$Y933)&amp;"")</f>
        <v/>
      </c>
      <c r="C933">
        <f>IF($Y933="","",INDEX('Per Line'!$D$2:$D$8001,$Y933)&amp;"")</f>
        <v/>
      </c>
      <c r="D933">
        <f>IF($Y933="","",INDEX('Per Line'!$B$2:$B$8001,$Y933))</f>
        <v/>
      </c>
      <c r="E933">
        <f>IF($Y933="","",INDEX('Per Line'!$C$2:$C$8001,$Y933)&amp;"")</f>
        <v/>
      </c>
      <c r="F933">
        <f>IF($Y933="","",INDEX('Per Line'!$G$2:$G$8001,$Y933)&amp;"")</f>
        <v/>
      </c>
      <c r="G933">
        <f>IF($Y933="","",INDEX('Per Line'!$L$2:$L$8001,$Y933)&amp;"")</f>
        <v/>
      </c>
      <c r="H933">
        <f>IF($Y933="","",INDEX('Per Line'!$M$2:$M$8001,$Y933)&amp;"")</f>
        <v/>
      </c>
      <c r="I933">
        <f>IF($Y933="","",INDEX('Per Line'!$N$2:$N$8001,$Y933)&amp;"")</f>
        <v/>
      </c>
      <c r="J933">
        <f>IF($Y933="","",INDEX('Per Line'!$Q$2:$Q$8001,$Y933))</f>
        <v/>
      </c>
      <c r="K933" s="7">
        <f>IF($Y933="","",J933*V933/100)</f>
        <v/>
      </c>
      <c r="L933">
        <f>IF($Y933="","",INDEX('Per Line'!$K$2:$K$8001,$Y933)&amp;"")</f>
        <v/>
      </c>
      <c r="M933" s="7">
        <f>IF($Y933="","",SUMIFS('Per Line'!$Y$2:$Y$8001,'Per Line'!$AG$2:$AG$8001,$B933&amp;"|"&amp;$C933,'Per Line'!$AK$2:$AK$8001,1))</f>
        <v/>
      </c>
      <c r="N933">
        <f>IF($Y933="","",Settings!$C$7)</f>
        <v/>
      </c>
      <c r="O933" s="7">
        <f>IF($Y933="","",SUMIFS('Per Line'!$Y$2:$Y$8001,'Per Line'!$AG$2:$AG$8001,$B933&amp;"|"&amp;$C933,'Per Line'!$AJ$2:$AJ$8001,0,'Per Line'!$AK$2:$AK$8001,0))</f>
        <v/>
      </c>
      <c r="P933" s="7">
        <f>IF($Y933="","",O933*N933)</f>
        <v/>
      </c>
      <c r="Q933">
        <f>IF($Y933="","",Settings!$C$6)</f>
        <v/>
      </c>
      <c r="R933" s="7">
        <f>IF($Y933="","",SUMIFS('Per Line'!$Y$2:$Y$8001,'Per Line'!$AG$2:$AG$8001,$B933&amp;"|"&amp;$C933,'Per Line'!$AJ$2:$AJ$8001,1,'Per Line'!$AK$2:$AK$8001,0))</f>
        <v/>
      </c>
      <c r="S933" s="7">
        <f>IF($Y933="","",R933*Q933)</f>
        <v/>
      </c>
      <c r="T933" s="7">
        <f>IF($Y933="","",S933+P933)</f>
        <v/>
      </c>
      <c r="U933" s="7">
        <f>IF($Y933="","",V933-T933)</f>
        <v/>
      </c>
      <c r="V933" s="7">
        <f>IF($Y933="","",O933+R933+M933)</f>
        <v/>
      </c>
      <c r="W933" s="7">
        <f>IF($Y933="","",V933-T933-K933)</f>
        <v/>
      </c>
      <c r="X933" s="12" t="n"/>
      <c r="Y933" s="13">
        <f>IF(ROWS($Y$2:$Y933)&lt;=MAX('Per Line'!$AI$2:$AI$8001),MATCH(ROWS($Y$2:$Y933),'Per Line'!$AI$2:$AI$8001,0),"")</f>
        <v/>
      </c>
    </row>
    <row r="934">
      <c r="A934" s="12" t="n"/>
      <c r="B934">
        <f>IF($Y934="","",INDEX('Per Line'!$F$2:$F$8001,$Y934)&amp;"")</f>
        <v/>
      </c>
      <c r="C934">
        <f>IF($Y934="","",INDEX('Per Line'!$D$2:$D$8001,$Y934)&amp;"")</f>
        <v/>
      </c>
      <c r="D934">
        <f>IF($Y934="","",INDEX('Per Line'!$B$2:$B$8001,$Y934))</f>
        <v/>
      </c>
      <c r="E934">
        <f>IF($Y934="","",INDEX('Per Line'!$C$2:$C$8001,$Y934)&amp;"")</f>
        <v/>
      </c>
      <c r="F934">
        <f>IF($Y934="","",INDEX('Per Line'!$G$2:$G$8001,$Y934)&amp;"")</f>
        <v/>
      </c>
      <c r="G934">
        <f>IF($Y934="","",INDEX('Per Line'!$L$2:$L$8001,$Y934)&amp;"")</f>
        <v/>
      </c>
      <c r="H934">
        <f>IF($Y934="","",INDEX('Per Line'!$M$2:$M$8001,$Y934)&amp;"")</f>
        <v/>
      </c>
      <c r="I934">
        <f>IF($Y934="","",INDEX('Per Line'!$N$2:$N$8001,$Y934)&amp;"")</f>
        <v/>
      </c>
      <c r="J934">
        <f>IF($Y934="","",INDEX('Per Line'!$Q$2:$Q$8001,$Y934))</f>
        <v/>
      </c>
      <c r="K934" s="7">
        <f>IF($Y934="","",J934*V934/100)</f>
        <v/>
      </c>
      <c r="L934">
        <f>IF($Y934="","",INDEX('Per Line'!$K$2:$K$8001,$Y934)&amp;"")</f>
        <v/>
      </c>
      <c r="M934" s="7">
        <f>IF($Y934="","",SUMIFS('Per Line'!$Y$2:$Y$8001,'Per Line'!$AG$2:$AG$8001,$B934&amp;"|"&amp;$C934,'Per Line'!$AK$2:$AK$8001,1))</f>
        <v/>
      </c>
      <c r="N934">
        <f>IF($Y934="","",Settings!$C$7)</f>
        <v/>
      </c>
      <c r="O934" s="7">
        <f>IF($Y934="","",SUMIFS('Per Line'!$Y$2:$Y$8001,'Per Line'!$AG$2:$AG$8001,$B934&amp;"|"&amp;$C934,'Per Line'!$AJ$2:$AJ$8001,0,'Per Line'!$AK$2:$AK$8001,0))</f>
        <v/>
      </c>
      <c r="P934" s="7">
        <f>IF($Y934="","",O934*N934)</f>
        <v/>
      </c>
      <c r="Q934">
        <f>IF($Y934="","",Settings!$C$6)</f>
        <v/>
      </c>
      <c r="R934" s="7">
        <f>IF($Y934="","",SUMIFS('Per Line'!$Y$2:$Y$8001,'Per Line'!$AG$2:$AG$8001,$B934&amp;"|"&amp;$C934,'Per Line'!$AJ$2:$AJ$8001,1,'Per Line'!$AK$2:$AK$8001,0))</f>
        <v/>
      </c>
      <c r="S934" s="7">
        <f>IF($Y934="","",R934*Q934)</f>
        <v/>
      </c>
      <c r="T934" s="7">
        <f>IF($Y934="","",S934+P934)</f>
        <v/>
      </c>
      <c r="U934" s="7">
        <f>IF($Y934="","",V934-T934)</f>
        <v/>
      </c>
      <c r="V934" s="7">
        <f>IF($Y934="","",O934+R934+M934)</f>
        <v/>
      </c>
      <c r="W934" s="7">
        <f>IF($Y934="","",V934-T934-K934)</f>
        <v/>
      </c>
      <c r="X934" s="12" t="n"/>
      <c r="Y934" s="13">
        <f>IF(ROWS($Y$2:$Y934)&lt;=MAX('Per Line'!$AI$2:$AI$8001),MATCH(ROWS($Y$2:$Y934),'Per Line'!$AI$2:$AI$8001,0),"")</f>
        <v/>
      </c>
    </row>
    <row r="935">
      <c r="A935" s="12" t="n"/>
      <c r="B935">
        <f>IF($Y935="","",INDEX('Per Line'!$F$2:$F$8001,$Y935)&amp;"")</f>
        <v/>
      </c>
      <c r="C935">
        <f>IF($Y935="","",INDEX('Per Line'!$D$2:$D$8001,$Y935)&amp;"")</f>
        <v/>
      </c>
      <c r="D935">
        <f>IF($Y935="","",INDEX('Per Line'!$B$2:$B$8001,$Y935))</f>
        <v/>
      </c>
      <c r="E935">
        <f>IF($Y935="","",INDEX('Per Line'!$C$2:$C$8001,$Y935)&amp;"")</f>
        <v/>
      </c>
      <c r="F935">
        <f>IF($Y935="","",INDEX('Per Line'!$G$2:$G$8001,$Y935)&amp;"")</f>
        <v/>
      </c>
      <c r="G935">
        <f>IF($Y935="","",INDEX('Per Line'!$L$2:$L$8001,$Y935)&amp;"")</f>
        <v/>
      </c>
      <c r="H935">
        <f>IF($Y935="","",INDEX('Per Line'!$M$2:$M$8001,$Y935)&amp;"")</f>
        <v/>
      </c>
      <c r="I935">
        <f>IF($Y935="","",INDEX('Per Line'!$N$2:$N$8001,$Y935)&amp;"")</f>
        <v/>
      </c>
      <c r="J935">
        <f>IF($Y935="","",INDEX('Per Line'!$Q$2:$Q$8001,$Y935))</f>
        <v/>
      </c>
      <c r="K935" s="7">
        <f>IF($Y935="","",J935*V935/100)</f>
        <v/>
      </c>
      <c r="L935">
        <f>IF($Y935="","",INDEX('Per Line'!$K$2:$K$8001,$Y935)&amp;"")</f>
        <v/>
      </c>
      <c r="M935" s="7">
        <f>IF($Y935="","",SUMIFS('Per Line'!$Y$2:$Y$8001,'Per Line'!$AG$2:$AG$8001,$B935&amp;"|"&amp;$C935,'Per Line'!$AK$2:$AK$8001,1))</f>
        <v/>
      </c>
      <c r="N935">
        <f>IF($Y935="","",Settings!$C$7)</f>
        <v/>
      </c>
      <c r="O935" s="7">
        <f>IF($Y935="","",SUMIFS('Per Line'!$Y$2:$Y$8001,'Per Line'!$AG$2:$AG$8001,$B935&amp;"|"&amp;$C935,'Per Line'!$AJ$2:$AJ$8001,0,'Per Line'!$AK$2:$AK$8001,0))</f>
        <v/>
      </c>
      <c r="P935" s="7">
        <f>IF($Y935="","",O935*N935)</f>
        <v/>
      </c>
      <c r="Q935">
        <f>IF($Y935="","",Settings!$C$6)</f>
        <v/>
      </c>
      <c r="R935" s="7">
        <f>IF($Y935="","",SUMIFS('Per Line'!$Y$2:$Y$8001,'Per Line'!$AG$2:$AG$8001,$B935&amp;"|"&amp;$C935,'Per Line'!$AJ$2:$AJ$8001,1,'Per Line'!$AK$2:$AK$8001,0))</f>
        <v/>
      </c>
      <c r="S935" s="7">
        <f>IF($Y935="","",R935*Q935)</f>
        <v/>
      </c>
      <c r="T935" s="7">
        <f>IF($Y935="","",S935+P935)</f>
        <v/>
      </c>
      <c r="U935" s="7">
        <f>IF($Y935="","",V935-T935)</f>
        <v/>
      </c>
      <c r="V935" s="7">
        <f>IF($Y935="","",O935+R935+M935)</f>
        <v/>
      </c>
      <c r="W935" s="7">
        <f>IF($Y935="","",V935-T935-K935)</f>
        <v/>
      </c>
      <c r="X935" s="12" t="n"/>
      <c r="Y935" s="13">
        <f>IF(ROWS($Y$2:$Y935)&lt;=MAX('Per Line'!$AI$2:$AI$8001),MATCH(ROWS($Y$2:$Y935),'Per Line'!$AI$2:$AI$8001,0),"")</f>
        <v/>
      </c>
    </row>
    <row r="936">
      <c r="A936" s="12" t="n"/>
      <c r="B936">
        <f>IF($Y936="","",INDEX('Per Line'!$F$2:$F$8001,$Y936)&amp;"")</f>
        <v/>
      </c>
      <c r="C936">
        <f>IF($Y936="","",INDEX('Per Line'!$D$2:$D$8001,$Y936)&amp;"")</f>
        <v/>
      </c>
      <c r="D936">
        <f>IF($Y936="","",INDEX('Per Line'!$B$2:$B$8001,$Y936))</f>
        <v/>
      </c>
      <c r="E936">
        <f>IF($Y936="","",INDEX('Per Line'!$C$2:$C$8001,$Y936)&amp;"")</f>
        <v/>
      </c>
      <c r="F936">
        <f>IF($Y936="","",INDEX('Per Line'!$G$2:$G$8001,$Y936)&amp;"")</f>
        <v/>
      </c>
      <c r="G936">
        <f>IF($Y936="","",INDEX('Per Line'!$L$2:$L$8001,$Y936)&amp;"")</f>
        <v/>
      </c>
      <c r="H936">
        <f>IF($Y936="","",INDEX('Per Line'!$M$2:$M$8001,$Y936)&amp;"")</f>
        <v/>
      </c>
      <c r="I936">
        <f>IF($Y936="","",INDEX('Per Line'!$N$2:$N$8001,$Y936)&amp;"")</f>
        <v/>
      </c>
      <c r="J936">
        <f>IF($Y936="","",INDEX('Per Line'!$Q$2:$Q$8001,$Y936))</f>
        <v/>
      </c>
      <c r="K936" s="7">
        <f>IF($Y936="","",J936*V936/100)</f>
        <v/>
      </c>
      <c r="L936">
        <f>IF($Y936="","",INDEX('Per Line'!$K$2:$K$8001,$Y936)&amp;"")</f>
        <v/>
      </c>
      <c r="M936" s="7">
        <f>IF($Y936="","",SUMIFS('Per Line'!$Y$2:$Y$8001,'Per Line'!$AG$2:$AG$8001,$B936&amp;"|"&amp;$C936,'Per Line'!$AK$2:$AK$8001,1))</f>
        <v/>
      </c>
      <c r="N936">
        <f>IF($Y936="","",Settings!$C$7)</f>
        <v/>
      </c>
      <c r="O936" s="7">
        <f>IF($Y936="","",SUMIFS('Per Line'!$Y$2:$Y$8001,'Per Line'!$AG$2:$AG$8001,$B936&amp;"|"&amp;$C936,'Per Line'!$AJ$2:$AJ$8001,0,'Per Line'!$AK$2:$AK$8001,0))</f>
        <v/>
      </c>
      <c r="P936" s="7">
        <f>IF($Y936="","",O936*N936)</f>
        <v/>
      </c>
      <c r="Q936">
        <f>IF($Y936="","",Settings!$C$6)</f>
        <v/>
      </c>
      <c r="R936" s="7">
        <f>IF($Y936="","",SUMIFS('Per Line'!$Y$2:$Y$8001,'Per Line'!$AG$2:$AG$8001,$B936&amp;"|"&amp;$C936,'Per Line'!$AJ$2:$AJ$8001,1,'Per Line'!$AK$2:$AK$8001,0))</f>
        <v/>
      </c>
      <c r="S936" s="7">
        <f>IF($Y936="","",R936*Q936)</f>
        <v/>
      </c>
      <c r="T936" s="7">
        <f>IF($Y936="","",S936+P936)</f>
        <v/>
      </c>
      <c r="U936" s="7">
        <f>IF($Y936="","",V936-T936)</f>
        <v/>
      </c>
      <c r="V936" s="7">
        <f>IF($Y936="","",O936+R936+M936)</f>
        <v/>
      </c>
      <c r="W936" s="7">
        <f>IF($Y936="","",V936-T936-K936)</f>
        <v/>
      </c>
      <c r="X936" s="12" t="n"/>
      <c r="Y936" s="13">
        <f>IF(ROWS($Y$2:$Y936)&lt;=MAX('Per Line'!$AI$2:$AI$8001),MATCH(ROWS($Y$2:$Y936),'Per Line'!$AI$2:$AI$8001,0),"")</f>
        <v/>
      </c>
    </row>
    <row r="937">
      <c r="A937" s="12" t="n"/>
      <c r="B937">
        <f>IF($Y937="","",INDEX('Per Line'!$F$2:$F$8001,$Y937)&amp;"")</f>
        <v/>
      </c>
      <c r="C937">
        <f>IF($Y937="","",INDEX('Per Line'!$D$2:$D$8001,$Y937)&amp;"")</f>
        <v/>
      </c>
      <c r="D937">
        <f>IF($Y937="","",INDEX('Per Line'!$B$2:$B$8001,$Y937))</f>
        <v/>
      </c>
      <c r="E937">
        <f>IF($Y937="","",INDEX('Per Line'!$C$2:$C$8001,$Y937)&amp;"")</f>
        <v/>
      </c>
      <c r="F937">
        <f>IF($Y937="","",INDEX('Per Line'!$G$2:$G$8001,$Y937)&amp;"")</f>
        <v/>
      </c>
      <c r="G937">
        <f>IF($Y937="","",INDEX('Per Line'!$L$2:$L$8001,$Y937)&amp;"")</f>
        <v/>
      </c>
      <c r="H937">
        <f>IF($Y937="","",INDEX('Per Line'!$M$2:$M$8001,$Y937)&amp;"")</f>
        <v/>
      </c>
      <c r="I937">
        <f>IF($Y937="","",INDEX('Per Line'!$N$2:$N$8001,$Y937)&amp;"")</f>
        <v/>
      </c>
      <c r="J937">
        <f>IF($Y937="","",INDEX('Per Line'!$Q$2:$Q$8001,$Y937))</f>
        <v/>
      </c>
      <c r="K937" s="7">
        <f>IF($Y937="","",J937*V937/100)</f>
        <v/>
      </c>
      <c r="L937">
        <f>IF($Y937="","",INDEX('Per Line'!$K$2:$K$8001,$Y937)&amp;"")</f>
        <v/>
      </c>
      <c r="M937" s="7">
        <f>IF($Y937="","",SUMIFS('Per Line'!$Y$2:$Y$8001,'Per Line'!$AG$2:$AG$8001,$B937&amp;"|"&amp;$C937,'Per Line'!$AK$2:$AK$8001,1))</f>
        <v/>
      </c>
      <c r="N937">
        <f>IF($Y937="","",Settings!$C$7)</f>
        <v/>
      </c>
      <c r="O937" s="7">
        <f>IF($Y937="","",SUMIFS('Per Line'!$Y$2:$Y$8001,'Per Line'!$AG$2:$AG$8001,$B937&amp;"|"&amp;$C937,'Per Line'!$AJ$2:$AJ$8001,0,'Per Line'!$AK$2:$AK$8001,0))</f>
        <v/>
      </c>
      <c r="P937" s="7">
        <f>IF($Y937="","",O937*N937)</f>
        <v/>
      </c>
      <c r="Q937">
        <f>IF($Y937="","",Settings!$C$6)</f>
        <v/>
      </c>
      <c r="R937" s="7">
        <f>IF($Y937="","",SUMIFS('Per Line'!$Y$2:$Y$8001,'Per Line'!$AG$2:$AG$8001,$B937&amp;"|"&amp;$C937,'Per Line'!$AJ$2:$AJ$8001,1,'Per Line'!$AK$2:$AK$8001,0))</f>
        <v/>
      </c>
      <c r="S937" s="7">
        <f>IF($Y937="","",R937*Q937)</f>
        <v/>
      </c>
      <c r="T937" s="7">
        <f>IF($Y937="","",S937+P937)</f>
        <v/>
      </c>
      <c r="U937" s="7">
        <f>IF($Y937="","",V937-T937)</f>
        <v/>
      </c>
      <c r="V937" s="7">
        <f>IF($Y937="","",O937+R937+M937)</f>
        <v/>
      </c>
      <c r="W937" s="7">
        <f>IF($Y937="","",V937-T937-K937)</f>
        <v/>
      </c>
      <c r="X937" s="12" t="n"/>
      <c r="Y937" s="13">
        <f>IF(ROWS($Y$2:$Y937)&lt;=MAX('Per Line'!$AI$2:$AI$8001),MATCH(ROWS($Y$2:$Y937),'Per Line'!$AI$2:$AI$8001,0),"")</f>
        <v/>
      </c>
    </row>
    <row r="938">
      <c r="A938" s="12" t="n"/>
      <c r="B938">
        <f>IF($Y938="","",INDEX('Per Line'!$F$2:$F$8001,$Y938)&amp;"")</f>
        <v/>
      </c>
      <c r="C938">
        <f>IF($Y938="","",INDEX('Per Line'!$D$2:$D$8001,$Y938)&amp;"")</f>
        <v/>
      </c>
      <c r="D938">
        <f>IF($Y938="","",INDEX('Per Line'!$B$2:$B$8001,$Y938))</f>
        <v/>
      </c>
      <c r="E938">
        <f>IF($Y938="","",INDEX('Per Line'!$C$2:$C$8001,$Y938)&amp;"")</f>
        <v/>
      </c>
      <c r="F938">
        <f>IF($Y938="","",INDEX('Per Line'!$G$2:$G$8001,$Y938)&amp;"")</f>
        <v/>
      </c>
      <c r="G938">
        <f>IF($Y938="","",INDEX('Per Line'!$L$2:$L$8001,$Y938)&amp;"")</f>
        <v/>
      </c>
      <c r="H938">
        <f>IF($Y938="","",INDEX('Per Line'!$M$2:$M$8001,$Y938)&amp;"")</f>
        <v/>
      </c>
      <c r="I938">
        <f>IF($Y938="","",INDEX('Per Line'!$N$2:$N$8001,$Y938)&amp;"")</f>
        <v/>
      </c>
      <c r="J938">
        <f>IF($Y938="","",INDEX('Per Line'!$Q$2:$Q$8001,$Y938))</f>
        <v/>
      </c>
      <c r="K938" s="7">
        <f>IF($Y938="","",J938*V938/100)</f>
        <v/>
      </c>
      <c r="L938">
        <f>IF($Y938="","",INDEX('Per Line'!$K$2:$K$8001,$Y938)&amp;"")</f>
        <v/>
      </c>
      <c r="M938" s="7">
        <f>IF($Y938="","",SUMIFS('Per Line'!$Y$2:$Y$8001,'Per Line'!$AG$2:$AG$8001,$B938&amp;"|"&amp;$C938,'Per Line'!$AK$2:$AK$8001,1))</f>
        <v/>
      </c>
      <c r="N938">
        <f>IF($Y938="","",Settings!$C$7)</f>
        <v/>
      </c>
      <c r="O938" s="7">
        <f>IF($Y938="","",SUMIFS('Per Line'!$Y$2:$Y$8001,'Per Line'!$AG$2:$AG$8001,$B938&amp;"|"&amp;$C938,'Per Line'!$AJ$2:$AJ$8001,0,'Per Line'!$AK$2:$AK$8001,0))</f>
        <v/>
      </c>
      <c r="P938" s="7">
        <f>IF($Y938="","",O938*N938)</f>
        <v/>
      </c>
      <c r="Q938">
        <f>IF($Y938="","",Settings!$C$6)</f>
        <v/>
      </c>
      <c r="R938" s="7">
        <f>IF($Y938="","",SUMIFS('Per Line'!$Y$2:$Y$8001,'Per Line'!$AG$2:$AG$8001,$B938&amp;"|"&amp;$C938,'Per Line'!$AJ$2:$AJ$8001,1,'Per Line'!$AK$2:$AK$8001,0))</f>
        <v/>
      </c>
      <c r="S938" s="7">
        <f>IF($Y938="","",R938*Q938)</f>
        <v/>
      </c>
      <c r="T938" s="7">
        <f>IF($Y938="","",S938+P938)</f>
        <v/>
      </c>
      <c r="U938" s="7">
        <f>IF($Y938="","",V938-T938)</f>
        <v/>
      </c>
      <c r="V938" s="7">
        <f>IF($Y938="","",O938+R938+M938)</f>
        <v/>
      </c>
      <c r="W938" s="7">
        <f>IF($Y938="","",V938-T938-K938)</f>
        <v/>
      </c>
      <c r="X938" s="12" t="n"/>
      <c r="Y938" s="13">
        <f>IF(ROWS($Y$2:$Y938)&lt;=MAX('Per Line'!$AI$2:$AI$8001),MATCH(ROWS($Y$2:$Y938),'Per Line'!$AI$2:$AI$8001,0),"")</f>
        <v/>
      </c>
    </row>
    <row r="939">
      <c r="A939" s="12" t="n"/>
      <c r="B939">
        <f>IF($Y939="","",INDEX('Per Line'!$F$2:$F$8001,$Y939)&amp;"")</f>
        <v/>
      </c>
      <c r="C939">
        <f>IF($Y939="","",INDEX('Per Line'!$D$2:$D$8001,$Y939)&amp;"")</f>
        <v/>
      </c>
      <c r="D939">
        <f>IF($Y939="","",INDEX('Per Line'!$B$2:$B$8001,$Y939))</f>
        <v/>
      </c>
      <c r="E939">
        <f>IF($Y939="","",INDEX('Per Line'!$C$2:$C$8001,$Y939)&amp;"")</f>
        <v/>
      </c>
      <c r="F939">
        <f>IF($Y939="","",INDEX('Per Line'!$G$2:$G$8001,$Y939)&amp;"")</f>
        <v/>
      </c>
      <c r="G939">
        <f>IF($Y939="","",INDEX('Per Line'!$L$2:$L$8001,$Y939)&amp;"")</f>
        <v/>
      </c>
      <c r="H939">
        <f>IF($Y939="","",INDEX('Per Line'!$M$2:$M$8001,$Y939)&amp;"")</f>
        <v/>
      </c>
      <c r="I939">
        <f>IF($Y939="","",INDEX('Per Line'!$N$2:$N$8001,$Y939)&amp;"")</f>
        <v/>
      </c>
      <c r="J939">
        <f>IF($Y939="","",INDEX('Per Line'!$Q$2:$Q$8001,$Y939))</f>
        <v/>
      </c>
      <c r="K939" s="7">
        <f>IF($Y939="","",J939*V939/100)</f>
        <v/>
      </c>
      <c r="L939">
        <f>IF($Y939="","",INDEX('Per Line'!$K$2:$K$8001,$Y939)&amp;"")</f>
        <v/>
      </c>
      <c r="M939" s="7">
        <f>IF($Y939="","",SUMIFS('Per Line'!$Y$2:$Y$8001,'Per Line'!$AG$2:$AG$8001,$B939&amp;"|"&amp;$C939,'Per Line'!$AK$2:$AK$8001,1))</f>
        <v/>
      </c>
      <c r="N939">
        <f>IF($Y939="","",Settings!$C$7)</f>
        <v/>
      </c>
      <c r="O939" s="7">
        <f>IF($Y939="","",SUMIFS('Per Line'!$Y$2:$Y$8001,'Per Line'!$AG$2:$AG$8001,$B939&amp;"|"&amp;$C939,'Per Line'!$AJ$2:$AJ$8001,0,'Per Line'!$AK$2:$AK$8001,0))</f>
        <v/>
      </c>
      <c r="P939" s="7">
        <f>IF($Y939="","",O939*N939)</f>
        <v/>
      </c>
      <c r="Q939">
        <f>IF($Y939="","",Settings!$C$6)</f>
        <v/>
      </c>
      <c r="R939" s="7">
        <f>IF($Y939="","",SUMIFS('Per Line'!$Y$2:$Y$8001,'Per Line'!$AG$2:$AG$8001,$B939&amp;"|"&amp;$C939,'Per Line'!$AJ$2:$AJ$8001,1,'Per Line'!$AK$2:$AK$8001,0))</f>
        <v/>
      </c>
      <c r="S939" s="7">
        <f>IF($Y939="","",R939*Q939)</f>
        <v/>
      </c>
      <c r="T939" s="7">
        <f>IF($Y939="","",S939+P939)</f>
        <v/>
      </c>
      <c r="U939" s="7">
        <f>IF($Y939="","",V939-T939)</f>
        <v/>
      </c>
      <c r="V939" s="7">
        <f>IF($Y939="","",O939+R939+M939)</f>
        <v/>
      </c>
      <c r="W939" s="7">
        <f>IF($Y939="","",V939-T939-K939)</f>
        <v/>
      </c>
      <c r="X939" s="12" t="n"/>
      <c r="Y939" s="13">
        <f>IF(ROWS($Y$2:$Y939)&lt;=MAX('Per Line'!$AI$2:$AI$8001),MATCH(ROWS($Y$2:$Y939),'Per Line'!$AI$2:$AI$8001,0),"")</f>
        <v/>
      </c>
    </row>
    <row r="940">
      <c r="A940" s="12" t="n"/>
      <c r="B940">
        <f>IF($Y940="","",INDEX('Per Line'!$F$2:$F$8001,$Y940)&amp;"")</f>
        <v/>
      </c>
      <c r="C940">
        <f>IF($Y940="","",INDEX('Per Line'!$D$2:$D$8001,$Y940)&amp;"")</f>
        <v/>
      </c>
      <c r="D940">
        <f>IF($Y940="","",INDEX('Per Line'!$B$2:$B$8001,$Y940))</f>
        <v/>
      </c>
      <c r="E940">
        <f>IF($Y940="","",INDEX('Per Line'!$C$2:$C$8001,$Y940)&amp;"")</f>
        <v/>
      </c>
      <c r="F940">
        <f>IF($Y940="","",INDEX('Per Line'!$G$2:$G$8001,$Y940)&amp;"")</f>
        <v/>
      </c>
      <c r="G940">
        <f>IF($Y940="","",INDEX('Per Line'!$L$2:$L$8001,$Y940)&amp;"")</f>
        <v/>
      </c>
      <c r="H940">
        <f>IF($Y940="","",INDEX('Per Line'!$M$2:$M$8001,$Y940)&amp;"")</f>
        <v/>
      </c>
      <c r="I940">
        <f>IF($Y940="","",INDEX('Per Line'!$N$2:$N$8001,$Y940)&amp;"")</f>
        <v/>
      </c>
      <c r="J940">
        <f>IF($Y940="","",INDEX('Per Line'!$Q$2:$Q$8001,$Y940))</f>
        <v/>
      </c>
      <c r="K940" s="7">
        <f>IF($Y940="","",J940*V940/100)</f>
        <v/>
      </c>
      <c r="L940">
        <f>IF($Y940="","",INDEX('Per Line'!$K$2:$K$8001,$Y940)&amp;"")</f>
        <v/>
      </c>
      <c r="M940" s="7">
        <f>IF($Y940="","",SUMIFS('Per Line'!$Y$2:$Y$8001,'Per Line'!$AG$2:$AG$8001,$B940&amp;"|"&amp;$C940,'Per Line'!$AK$2:$AK$8001,1))</f>
        <v/>
      </c>
      <c r="N940">
        <f>IF($Y940="","",Settings!$C$7)</f>
        <v/>
      </c>
      <c r="O940" s="7">
        <f>IF($Y940="","",SUMIFS('Per Line'!$Y$2:$Y$8001,'Per Line'!$AG$2:$AG$8001,$B940&amp;"|"&amp;$C940,'Per Line'!$AJ$2:$AJ$8001,0,'Per Line'!$AK$2:$AK$8001,0))</f>
        <v/>
      </c>
      <c r="P940" s="7">
        <f>IF($Y940="","",O940*N940)</f>
        <v/>
      </c>
      <c r="Q940">
        <f>IF($Y940="","",Settings!$C$6)</f>
        <v/>
      </c>
      <c r="R940" s="7">
        <f>IF($Y940="","",SUMIFS('Per Line'!$Y$2:$Y$8001,'Per Line'!$AG$2:$AG$8001,$B940&amp;"|"&amp;$C940,'Per Line'!$AJ$2:$AJ$8001,1,'Per Line'!$AK$2:$AK$8001,0))</f>
        <v/>
      </c>
      <c r="S940" s="7">
        <f>IF($Y940="","",R940*Q940)</f>
        <v/>
      </c>
      <c r="T940" s="7">
        <f>IF($Y940="","",S940+P940)</f>
        <v/>
      </c>
      <c r="U940" s="7">
        <f>IF($Y940="","",V940-T940)</f>
        <v/>
      </c>
      <c r="V940" s="7">
        <f>IF($Y940="","",O940+R940+M940)</f>
        <v/>
      </c>
      <c r="W940" s="7">
        <f>IF($Y940="","",V940-T940-K940)</f>
        <v/>
      </c>
      <c r="X940" s="12" t="n"/>
      <c r="Y940" s="13">
        <f>IF(ROWS($Y$2:$Y940)&lt;=MAX('Per Line'!$AI$2:$AI$8001),MATCH(ROWS($Y$2:$Y940),'Per Line'!$AI$2:$AI$8001,0),"")</f>
        <v/>
      </c>
    </row>
    <row r="941">
      <c r="A941" s="12" t="n"/>
      <c r="B941">
        <f>IF($Y941="","",INDEX('Per Line'!$F$2:$F$8001,$Y941)&amp;"")</f>
        <v/>
      </c>
      <c r="C941">
        <f>IF($Y941="","",INDEX('Per Line'!$D$2:$D$8001,$Y941)&amp;"")</f>
        <v/>
      </c>
      <c r="D941">
        <f>IF($Y941="","",INDEX('Per Line'!$B$2:$B$8001,$Y941))</f>
        <v/>
      </c>
      <c r="E941">
        <f>IF($Y941="","",INDEX('Per Line'!$C$2:$C$8001,$Y941)&amp;"")</f>
        <v/>
      </c>
      <c r="F941">
        <f>IF($Y941="","",INDEX('Per Line'!$G$2:$G$8001,$Y941)&amp;"")</f>
        <v/>
      </c>
      <c r="G941">
        <f>IF($Y941="","",INDEX('Per Line'!$L$2:$L$8001,$Y941)&amp;"")</f>
        <v/>
      </c>
      <c r="H941">
        <f>IF($Y941="","",INDEX('Per Line'!$M$2:$M$8001,$Y941)&amp;"")</f>
        <v/>
      </c>
      <c r="I941">
        <f>IF($Y941="","",INDEX('Per Line'!$N$2:$N$8001,$Y941)&amp;"")</f>
        <v/>
      </c>
      <c r="J941">
        <f>IF($Y941="","",INDEX('Per Line'!$Q$2:$Q$8001,$Y941))</f>
        <v/>
      </c>
      <c r="K941" s="7">
        <f>IF($Y941="","",J941*V941/100)</f>
        <v/>
      </c>
      <c r="L941">
        <f>IF($Y941="","",INDEX('Per Line'!$K$2:$K$8001,$Y941)&amp;"")</f>
        <v/>
      </c>
      <c r="M941" s="7">
        <f>IF($Y941="","",SUMIFS('Per Line'!$Y$2:$Y$8001,'Per Line'!$AG$2:$AG$8001,$B941&amp;"|"&amp;$C941,'Per Line'!$AK$2:$AK$8001,1))</f>
        <v/>
      </c>
      <c r="N941">
        <f>IF($Y941="","",Settings!$C$7)</f>
        <v/>
      </c>
      <c r="O941" s="7">
        <f>IF($Y941="","",SUMIFS('Per Line'!$Y$2:$Y$8001,'Per Line'!$AG$2:$AG$8001,$B941&amp;"|"&amp;$C941,'Per Line'!$AJ$2:$AJ$8001,0,'Per Line'!$AK$2:$AK$8001,0))</f>
        <v/>
      </c>
      <c r="P941" s="7">
        <f>IF($Y941="","",O941*N941)</f>
        <v/>
      </c>
      <c r="Q941">
        <f>IF($Y941="","",Settings!$C$6)</f>
        <v/>
      </c>
      <c r="R941" s="7">
        <f>IF($Y941="","",SUMIFS('Per Line'!$Y$2:$Y$8001,'Per Line'!$AG$2:$AG$8001,$B941&amp;"|"&amp;$C941,'Per Line'!$AJ$2:$AJ$8001,1,'Per Line'!$AK$2:$AK$8001,0))</f>
        <v/>
      </c>
      <c r="S941" s="7">
        <f>IF($Y941="","",R941*Q941)</f>
        <v/>
      </c>
      <c r="T941" s="7">
        <f>IF($Y941="","",S941+P941)</f>
        <v/>
      </c>
      <c r="U941" s="7">
        <f>IF($Y941="","",V941-T941)</f>
        <v/>
      </c>
      <c r="V941" s="7">
        <f>IF($Y941="","",O941+R941+M941)</f>
        <v/>
      </c>
      <c r="W941" s="7">
        <f>IF($Y941="","",V941-T941-K941)</f>
        <v/>
      </c>
      <c r="X941" s="12" t="n"/>
      <c r="Y941" s="13">
        <f>IF(ROWS($Y$2:$Y941)&lt;=MAX('Per Line'!$AI$2:$AI$8001),MATCH(ROWS($Y$2:$Y941),'Per Line'!$AI$2:$AI$8001,0),"")</f>
        <v/>
      </c>
    </row>
    <row r="942">
      <c r="A942" s="12" t="n"/>
      <c r="B942">
        <f>IF($Y942="","",INDEX('Per Line'!$F$2:$F$8001,$Y942)&amp;"")</f>
        <v/>
      </c>
      <c r="C942">
        <f>IF($Y942="","",INDEX('Per Line'!$D$2:$D$8001,$Y942)&amp;"")</f>
        <v/>
      </c>
      <c r="D942">
        <f>IF($Y942="","",INDEX('Per Line'!$B$2:$B$8001,$Y942))</f>
        <v/>
      </c>
      <c r="E942">
        <f>IF($Y942="","",INDEX('Per Line'!$C$2:$C$8001,$Y942)&amp;"")</f>
        <v/>
      </c>
      <c r="F942">
        <f>IF($Y942="","",INDEX('Per Line'!$G$2:$G$8001,$Y942)&amp;"")</f>
        <v/>
      </c>
      <c r="G942">
        <f>IF($Y942="","",INDEX('Per Line'!$L$2:$L$8001,$Y942)&amp;"")</f>
        <v/>
      </c>
      <c r="H942">
        <f>IF($Y942="","",INDEX('Per Line'!$M$2:$M$8001,$Y942)&amp;"")</f>
        <v/>
      </c>
      <c r="I942">
        <f>IF($Y942="","",INDEX('Per Line'!$N$2:$N$8001,$Y942)&amp;"")</f>
        <v/>
      </c>
      <c r="J942">
        <f>IF($Y942="","",INDEX('Per Line'!$Q$2:$Q$8001,$Y942))</f>
        <v/>
      </c>
      <c r="K942" s="7">
        <f>IF($Y942="","",J942*V942/100)</f>
        <v/>
      </c>
      <c r="L942">
        <f>IF($Y942="","",INDEX('Per Line'!$K$2:$K$8001,$Y942)&amp;"")</f>
        <v/>
      </c>
      <c r="M942" s="7">
        <f>IF($Y942="","",SUMIFS('Per Line'!$Y$2:$Y$8001,'Per Line'!$AG$2:$AG$8001,$B942&amp;"|"&amp;$C942,'Per Line'!$AK$2:$AK$8001,1))</f>
        <v/>
      </c>
      <c r="N942">
        <f>IF($Y942="","",Settings!$C$7)</f>
        <v/>
      </c>
      <c r="O942" s="7">
        <f>IF($Y942="","",SUMIFS('Per Line'!$Y$2:$Y$8001,'Per Line'!$AG$2:$AG$8001,$B942&amp;"|"&amp;$C942,'Per Line'!$AJ$2:$AJ$8001,0,'Per Line'!$AK$2:$AK$8001,0))</f>
        <v/>
      </c>
      <c r="P942" s="7">
        <f>IF($Y942="","",O942*N942)</f>
        <v/>
      </c>
      <c r="Q942">
        <f>IF($Y942="","",Settings!$C$6)</f>
        <v/>
      </c>
      <c r="R942" s="7">
        <f>IF($Y942="","",SUMIFS('Per Line'!$Y$2:$Y$8001,'Per Line'!$AG$2:$AG$8001,$B942&amp;"|"&amp;$C942,'Per Line'!$AJ$2:$AJ$8001,1,'Per Line'!$AK$2:$AK$8001,0))</f>
        <v/>
      </c>
      <c r="S942" s="7">
        <f>IF($Y942="","",R942*Q942)</f>
        <v/>
      </c>
      <c r="T942" s="7">
        <f>IF($Y942="","",S942+P942)</f>
        <v/>
      </c>
      <c r="U942" s="7">
        <f>IF($Y942="","",V942-T942)</f>
        <v/>
      </c>
      <c r="V942" s="7">
        <f>IF($Y942="","",O942+R942+M942)</f>
        <v/>
      </c>
      <c r="W942" s="7">
        <f>IF($Y942="","",V942-T942-K942)</f>
        <v/>
      </c>
      <c r="X942" s="12" t="n"/>
      <c r="Y942" s="13">
        <f>IF(ROWS($Y$2:$Y942)&lt;=MAX('Per Line'!$AI$2:$AI$8001),MATCH(ROWS($Y$2:$Y942),'Per Line'!$AI$2:$AI$8001,0),"")</f>
        <v/>
      </c>
    </row>
    <row r="943">
      <c r="A943" s="12" t="n"/>
      <c r="B943">
        <f>IF($Y943="","",INDEX('Per Line'!$F$2:$F$8001,$Y943)&amp;"")</f>
        <v/>
      </c>
      <c r="C943">
        <f>IF($Y943="","",INDEX('Per Line'!$D$2:$D$8001,$Y943)&amp;"")</f>
        <v/>
      </c>
      <c r="D943">
        <f>IF($Y943="","",INDEX('Per Line'!$B$2:$B$8001,$Y943))</f>
        <v/>
      </c>
      <c r="E943">
        <f>IF($Y943="","",INDEX('Per Line'!$C$2:$C$8001,$Y943)&amp;"")</f>
        <v/>
      </c>
      <c r="F943">
        <f>IF($Y943="","",INDEX('Per Line'!$G$2:$G$8001,$Y943)&amp;"")</f>
        <v/>
      </c>
      <c r="G943">
        <f>IF($Y943="","",INDEX('Per Line'!$L$2:$L$8001,$Y943)&amp;"")</f>
        <v/>
      </c>
      <c r="H943">
        <f>IF($Y943="","",INDEX('Per Line'!$M$2:$M$8001,$Y943)&amp;"")</f>
        <v/>
      </c>
      <c r="I943">
        <f>IF($Y943="","",INDEX('Per Line'!$N$2:$N$8001,$Y943)&amp;"")</f>
        <v/>
      </c>
      <c r="J943">
        <f>IF($Y943="","",INDEX('Per Line'!$Q$2:$Q$8001,$Y943))</f>
        <v/>
      </c>
      <c r="K943" s="7">
        <f>IF($Y943="","",J943*V943/100)</f>
        <v/>
      </c>
      <c r="L943">
        <f>IF($Y943="","",INDEX('Per Line'!$K$2:$K$8001,$Y943)&amp;"")</f>
        <v/>
      </c>
      <c r="M943" s="7">
        <f>IF($Y943="","",SUMIFS('Per Line'!$Y$2:$Y$8001,'Per Line'!$AG$2:$AG$8001,$B943&amp;"|"&amp;$C943,'Per Line'!$AK$2:$AK$8001,1))</f>
        <v/>
      </c>
      <c r="N943">
        <f>IF($Y943="","",Settings!$C$7)</f>
        <v/>
      </c>
      <c r="O943" s="7">
        <f>IF($Y943="","",SUMIFS('Per Line'!$Y$2:$Y$8001,'Per Line'!$AG$2:$AG$8001,$B943&amp;"|"&amp;$C943,'Per Line'!$AJ$2:$AJ$8001,0,'Per Line'!$AK$2:$AK$8001,0))</f>
        <v/>
      </c>
      <c r="P943" s="7">
        <f>IF($Y943="","",O943*N943)</f>
        <v/>
      </c>
      <c r="Q943">
        <f>IF($Y943="","",Settings!$C$6)</f>
        <v/>
      </c>
      <c r="R943" s="7">
        <f>IF($Y943="","",SUMIFS('Per Line'!$Y$2:$Y$8001,'Per Line'!$AG$2:$AG$8001,$B943&amp;"|"&amp;$C943,'Per Line'!$AJ$2:$AJ$8001,1,'Per Line'!$AK$2:$AK$8001,0))</f>
        <v/>
      </c>
      <c r="S943" s="7">
        <f>IF($Y943="","",R943*Q943)</f>
        <v/>
      </c>
      <c r="T943" s="7">
        <f>IF($Y943="","",S943+P943)</f>
        <v/>
      </c>
      <c r="U943" s="7">
        <f>IF($Y943="","",V943-T943)</f>
        <v/>
      </c>
      <c r="V943" s="7">
        <f>IF($Y943="","",O943+R943+M943)</f>
        <v/>
      </c>
      <c r="W943" s="7">
        <f>IF($Y943="","",V943-T943-K943)</f>
        <v/>
      </c>
      <c r="X943" s="12" t="n"/>
      <c r="Y943" s="13">
        <f>IF(ROWS($Y$2:$Y943)&lt;=MAX('Per Line'!$AI$2:$AI$8001),MATCH(ROWS($Y$2:$Y943),'Per Line'!$AI$2:$AI$8001,0),"")</f>
        <v/>
      </c>
    </row>
    <row r="944">
      <c r="A944" s="12" t="n"/>
      <c r="B944">
        <f>IF($Y944="","",INDEX('Per Line'!$F$2:$F$8001,$Y944)&amp;"")</f>
        <v/>
      </c>
      <c r="C944">
        <f>IF($Y944="","",INDEX('Per Line'!$D$2:$D$8001,$Y944)&amp;"")</f>
        <v/>
      </c>
      <c r="D944">
        <f>IF($Y944="","",INDEX('Per Line'!$B$2:$B$8001,$Y944))</f>
        <v/>
      </c>
      <c r="E944">
        <f>IF($Y944="","",INDEX('Per Line'!$C$2:$C$8001,$Y944)&amp;"")</f>
        <v/>
      </c>
      <c r="F944">
        <f>IF($Y944="","",INDEX('Per Line'!$G$2:$G$8001,$Y944)&amp;"")</f>
        <v/>
      </c>
      <c r="G944">
        <f>IF($Y944="","",INDEX('Per Line'!$L$2:$L$8001,$Y944)&amp;"")</f>
        <v/>
      </c>
      <c r="H944">
        <f>IF($Y944="","",INDEX('Per Line'!$M$2:$M$8001,$Y944)&amp;"")</f>
        <v/>
      </c>
      <c r="I944">
        <f>IF($Y944="","",INDEX('Per Line'!$N$2:$N$8001,$Y944)&amp;"")</f>
        <v/>
      </c>
      <c r="J944">
        <f>IF($Y944="","",INDEX('Per Line'!$Q$2:$Q$8001,$Y944))</f>
        <v/>
      </c>
      <c r="K944" s="7">
        <f>IF($Y944="","",J944*V944/100)</f>
        <v/>
      </c>
      <c r="L944">
        <f>IF($Y944="","",INDEX('Per Line'!$K$2:$K$8001,$Y944)&amp;"")</f>
        <v/>
      </c>
      <c r="M944" s="7">
        <f>IF($Y944="","",SUMIFS('Per Line'!$Y$2:$Y$8001,'Per Line'!$AG$2:$AG$8001,$B944&amp;"|"&amp;$C944,'Per Line'!$AK$2:$AK$8001,1))</f>
        <v/>
      </c>
      <c r="N944">
        <f>IF($Y944="","",Settings!$C$7)</f>
        <v/>
      </c>
      <c r="O944" s="7">
        <f>IF($Y944="","",SUMIFS('Per Line'!$Y$2:$Y$8001,'Per Line'!$AG$2:$AG$8001,$B944&amp;"|"&amp;$C944,'Per Line'!$AJ$2:$AJ$8001,0,'Per Line'!$AK$2:$AK$8001,0))</f>
        <v/>
      </c>
      <c r="P944" s="7">
        <f>IF($Y944="","",O944*N944)</f>
        <v/>
      </c>
      <c r="Q944">
        <f>IF($Y944="","",Settings!$C$6)</f>
        <v/>
      </c>
      <c r="R944" s="7">
        <f>IF($Y944="","",SUMIFS('Per Line'!$Y$2:$Y$8001,'Per Line'!$AG$2:$AG$8001,$B944&amp;"|"&amp;$C944,'Per Line'!$AJ$2:$AJ$8001,1,'Per Line'!$AK$2:$AK$8001,0))</f>
        <v/>
      </c>
      <c r="S944" s="7">
        <f>IF($Y944="","",R944*Q944)</f>
        <v/>
      </c>
      <c r="T944" s="7">
        <f>IF($Y944="","",S944+P944)</f>
        <v/>
      </c>
      <c r="U944" s="7">
        <f>IF($Y944="","",V944-T944)</f>
        <v/>
      </c>
      <c r="V944" s="7">
        <f>IF($Y944="","",O944+R944+M944)</f>
        <v/>
      </c>
      <c r="W944" s="7">
        <f>IF($Y944="","",V944-T944-K944)</f>
        <v/>
      </c>
      <c r="X944" s="12" t="n"/>
      <c r="Y944" s="13">
        <f>IF(ROWS($Y$2:$Y944)&lt;=MAX('Per Line'!$AI$2:$AI$8001),MATCH(ROWS($Y$2:$Y944),'Per Line'!$AI$2:$AI$8001,0),"")</f>
        <v/>
      </c>
    </row>
    <row r="945">
      <c r="A945" s="12" t="n"/>
      <c r="B945">
        <f>IF($Y945="","",INDEX('Per Line'!$F$2:$F$8001,$Y945)&amp;"")</f>
        <v/>
      </c>
      <c r="C945">
        <f>IF($Y945="","",INDEX('Per Line'!$D$2:$D$8001,$Y945)&amp;"")</f>
        <v/>
      </c>
      <c r="D945">
        <f>IF($Y945="","",INDEX('Per Line'!$B$2:$B$8001,$Y945))</f>
        <v/>
      </c>
      <c r="E945">
        <f>IF($Y945="","",INDEX('Per Line'!$C$2:$C$8001,$Y945)&amp;"")</f>
        <v/>
      </c>
      <c r="F945">
        <f>IF($Y945="","",INDEX('Per Line'!$G$2:$G$8001,$Y945)&amp;"")</f>
        <v/>
      </c>
      <c r="G945">
        <f>IF($Y945="","",INDEX('Per Line'!$L$2:$L$8001,$Y945)&amp;"")</f>
        <v/>
      </c>
      <c r="H945">
        <f>IF($Y945="","",INDEX('Per Line'!$M$2:$M$8001,$Y945)&amp;"")</f>
        <v/>
      </c>
      <c r="I945">
        <f>IF($Y945="","",INDEX('Per Line'!$N$2:$N$8001,$Y945)&amp;"")</f>
        <v/>
      </c>
      <c r="J945">
        <f>IF($Y945="","",INDEX('Per Line'!$Q$2:$Q$8001,$Y945))</f>
        <v/>
      </c>
      <c r="K945" s="7">
        <f>IF($Y945="","",J945*V945/100)</f>
        <v/>
      </c>
      <c r="L945">
        <f>IF($Y945="","",INDEX('Per Line'!$K$2:$K$8001,$Y945)&amp;"")</f>
        <v/>
      </c>
      <c r="M945" s="7">
        <f>IF($Y945="","",SUMIFS('Per Line'!$Y$2:$Y$8001,'Per Line'!$AG$2:$AG$8001,$B945&amp;"|"&amp;$C945,'Per Line'!$AK$2:$AK$8001,1))</f>
        <v/>
      </c>
      <c r="N945">
        <f>IF($Y945="","",Settings!$C$7)</f>
        <v/>
      </c>
      <c r="O945" s="7">
        <f>IF($Y945="","",SUMIFS('Per Line'!$Y$2:$Y$8001,'Per Line'!$AG$2:$AG$8001,$B945&amp;"|"&amp;$C945,'Per Line'!$AJ$2:$AJ$8001,0,'Per Line'!$AK$2:$AK$8001,0))</f>
        <v/>
      </c>
      <c r="P945" s="7">
        <f>IF($Y945="","",O945*N945)</f>
        <v/>
      </c>
      <c r="Q945">
        <f>IF($Y945="","",Settings!$C$6)</f>
        <v/>
      </c>
      <c r="R945" s="7">
        <f>IF($Y945="","",SUMIFS('Per Line'!$Y$2:$Y$8001,'Per Line'!$AG$2:$AG$8001,$B945&amp;"|"&amp;$C945,'Per Line'!$AJ$2:$AJ$8001,1,'Per Line'!$AK$2:$AK$8001,0))</f>
        <v/>
      </c>
      <c r="S945" s="7">
        <f>IF($Y945="","",R945*Q945)</f>
        <v/>
      </c>
      <c r="T945" s="7">
        <f>IF($Y945="","",S945+P945)</f>
        <v/>
      </c>
      <c r="U945" s="7">
        <f>IF($Y945="","",V945-T945)</f>
        <v/>
      </c>
      <c r="V945" s="7">
        <f>IF($Y945="","",O945+R945+M945)</f>
        <v/>
      </c>
      <c r="W945" s="7">
        <f>IF($Y945="","",V945-T945-K945)</f>
        <v/>
      </c>
      <c r="X945" s="12" t="n"/>
      <c r="Y945" s="13">
        <f>IF(ROWS($Y$2:$Y945)&lt;=MAX('Per Line'!$AI$2:$AI$8001),MATCH(ROWS($Y$2:$Y945),'Per Line'!$AI$2:$AI$8001,0),"")</f>
        <v/>
      </c>
    </row>
    <row r="946">
      <c r="A946" s="12" t="n"/>
      <c r="B946">
        <f>IF($Y946="","",INDEX('Per Line'!$F$2:$F$8001,$Y946)&amp;"")</f>
        <v/>
      </c>
      <c r="C946">
        <f>IF($Y946="","",INDEX('Per Line'!$D$2:$D$8001,$Y946)&amp;"")</f>
        <v/>
      </c>
      <c r="D946">
        <f>IF($Y946="","",INDEX('Per Line'!$B$2:$B$8001,$Y946))</f>
        <v/>
      </c>
      <c r="E946">
        <f>IF($Y946="","",INDEX('Per Line'!$C$2:$C$8001,$Y946)&amp;"")</f>
        <v/>
      </c>
      <c r="F946">
        <f>IF($Y946="","",INDEX('Per Line'!$G$2:$G$8001,$Y946)&amp;"")</f>
        <v/>
      </c>
      <c r="G946">
        <f>IF($Y946="","",INDEX('Per Line'!$L$2:$L$8001,$Y946)&amp;"")</f>
        <v/>
      </c>
      <c r="H946">
        <f>IF($Y946="","",INDEX('Per Line'!$M$2:$M$8001,$Y946)&amp;"")</f>
        <v/>
      </c>
      <c r="I946">
        <f>IF($Y946="","",INDEX('Per Line'!$N$2:$N$8001,$Y946)&amp;"")</f>
        <v/>
      </c>
      <c r="J946">
        <f>IF($Y946="","",INDEX('Per Line'!$Q$2:$Q$8001,$Y946))</f>
        <v/>
      </c>
      <c r="K946" s="7">
        <f>IF($Y946="","",J946*V946/100)</f>
        <v/>
      </c>
      <c r="L946">
        <f>IF($Y946="","",INDEX('Per Line'!$K$2:$K$8001,$Y946)&amp;"")</f>
        <v/>
      </c>
      <c r="M946" s="7">
        <f>IF($Y946="","",SUMIFS('Per Line'!$Y$2:$Y$8001,'Per Line'!$AG$2:$AG$8001,$B946&amp;"|"&amp;$C946,'Per Line'!$AK$2:$AK$8001,1))</f>
        <v/>
      </c>
      <c r="N946">
        <f>IF($Y946="","",Settings!$C$7)</f>
        <v/>
      </c>
      <c r="O946" s="7">
        <f>IF($Y946="","",SUMIFS('Per Line'!$Y$2:$Y$8001,'Per Line'!$AG$2:$AG$8001,$B946&amp;"|"&amp;$C946,'Per Line'!$AJ$2:$AJ$8001,0,'Per Line'!$AK$2:$AK$8001,0))</f>
        <v/>
      </c>
      <c r="P946" s="7">
        <f>IF($Y946="","",O946*N946)</f>
        <v/>
      </c>
      <c r="Q946">
        <f>IF($Y946="","",Settings!$C$6)</f>
        <v/>
      </c>
      <c r="R946" s="7">
        <f>IF($Y946="","",SUMIFS('Per Line'!$Y$2:$Y$8001,'Per Line'!$AG$2:$AG$8001,$B946&amp;"|"&amp;$C946,'Per Line'!$AJ$2:$AJ$8001,1,'Per Line'!$AK$2:$AK$8001,0))</f>
        <v/>
      </c>
      <c r="S946" s="7">
        <f>IF($Y946="","",R946*Q946)</f>
        <v/>
      </c>
      <c r="T946" s="7">
        <f>IF($Y946="","",S946+P946)</f>
        <v/>
      </c>
      <c r="U946" s="7">
        <f>IF($Y946="","",V946-T946)</f>
        <v/>
      </c>
      <c r="V946" s="7">
        <f>IF($Y946="","",O946+R946+M946)</f>
        <v/>
      </c>
      <c r="W946" s="7">
        <f>IF($Y946="","",V946-T946-K946)</f>
        <v/>
      </c>
      <c r="X946" s="12" t="n"/>
      <c r="Y946" s="13">
        <f>IF(ROWS($Y$2:$Y946)&lt;=MAX('Per Line'!$AI$2:$AI$8001),MATCH(ROWS($Y$2:$Y946),'Per Line'!$AI$2:$AI$8001,0),"")</f>
        <v/>
      </c>
    </row>
    <row r="947">
      <c r="A947" s="12" t="n"/>
      <c r="B947">
        <f>IF($Y947="","",INDEX('Per Line'!$F$2:$F$8001,$Y947)&amp;"")</f>
        <v/>
      </c>
      <c r="C947">
        <f>IF($Y947="","",INDEX('Per Line'!$D$2:$D$8001,$Y947)&amp;"")</f>
        <v/>
      </c>
      <c r="D947">
        <f>IF($Y947="","",INDEX('Per Line'!$B$2:$B$8001,$Y947))</f>
        <v/>
      </c>
      <c r="E947">
        <f>IF($Y947="","",INDEX('Per Line'!$C$2:$C$8001,$Y947)&amp;"")</f>
        <v/>
      </c>
      <c r="F947">
        <f>IF($Y947="","",INDEX('Per Line'!$G$2:$G$8001,$Y947)&amp;"")</f>
        <v/>
      </c>
      <c r="G947">
        <f>IF($Y947="","",INDEX('Per Line'!$L$2:$L$8001,$Y947)&amp;"")</f>
        <v/>
      </c>
      <c r="H947">
        <f>IF($Y947="","",INDEX('Per Line'!$M$2:$M$8001,$Y947)&amp;"")</f>
        <v/>
      </c>
      <c r="I947">
        <f>IF($Y947="","",INDEX('Per Line'!$N$2:$N$8001,$Y947)&amp;"")</f>
        <v/>
      </c>
      <c r="J947">
        <f>IF($Y947="","",INDEX('Per Line'!$Q$2:$Q$8001,$Y947))</f>
        <v/>
      </c>
      <c r="K947" s="7">
        <f>IF($Y947="","",J947*V947/100)</f>
        <v/>
      </c>
      <c r="L947">
        <f>IF($Y947="","",INDEX('Per Line'!$K$2:$K$8001,$Y947)&amp;"")</f>
        <v/>
      </c>
      <c r="M947" s="7">
        <f>IF($Y947="","",SUMIFS('Per Line'!$Y$2:$Y$8001,'Per Line'!$AG$2:$AG$8001,$B947&amp;"|"&amp;$C947,'Per Line'!$AK$2:$AK$8001,1))</f>
        <v/>
      </c>
      <c r="N947">
        <f>IF($Y947="","",Settings!$C$7)</f>
        <v/>
      </c>
      <c r="O947" s="7">
        <f>IF($Y947="","",SUMIFS('Per Line'!$Y$2:$Y$8001,'Per Line'!$AG$2:$AG$8001,$B947&amp;"|"&amp;$C947,'Per Line'!$AJ$2:$AJ$8001,0,'Per Line'!$AK$2:$AK$8001,0))</f>
        <v/>
      </c>
      <c r="P947" s="7">
        <f>IF($Y947="","",O947*N947)</f>
        <v/>
      </c>
      <c r="Q947">
        <f>IF($Y947="","",Settings!$C$6)</f>
        <v/>
      </c>
      <c r="R947" s="7">
        <f>IF($Y947="","",SUMIFS('Per Line'!$Y$2:$Y$8001,'Per Line'!$AG$2:$AG$8001,$B947&amp;"|"&amp;$C947,'Per Line'!$AJ$2:$AJ$8001,1,'Per Line'!$AK$2:$AK$8001,0))</f>
        <v/>
      </c>
      <c r="S947" s="7">
        <f>IF($Y947="","",R947*Q947)</f>
        <v/>
      </c>
      <c r="T947" s="7">
        <f>IF($Y947="","",S947+P947)</f>
        <v/>
      </c>
      <c r="U947" s="7">
        <f>IF($Y947="","",V947-T947)</f>
        <v/>
      </c>
      <c r="V947" s="7">
        <f>IF($Y947="","",O947+R947+M947)</f>
        <v/>
      </c>
      <c r="W947" s="7">
        <f>IF($Y947="","",V947-T947-K947)</f>
        <v/>
      </c>
      <c r="X947" s="12" t="n"/>
      <c r="Y947" s="13">
        <f>IF(ROWS($Y$2:$Y947)&lt;=MAX('Per Line'!$AI$2:$AI$8001),MATCH(ROWS($Y$2:$Y947),'Per Line'!$AI$2:$AI$8001,0),"")</f>
        <v/>
      </c>
    </row>
    <row r="948">
      <c r="A948" s="12" t="n"/>
      <c r="B948">
        <f>IF($Y948="","",INDEX('Per Line'!$F$2:$F$8001,$Y948)&amp;"")</f>
        <v/>
      </c>
      <c r="C948">
        <f>IF($Y948="","",INDEX('Per Line'!$D$2:$D$8001,$Y948)&amp;"")</f>
        <v/>
      </c>
      <c r="D948">
        <f>IF($Y948="","",INDEX('Per Line'!$B$2:$B$8001,$Y948))</f>
        <v/>
      </c>
      <c r="E948">
        <f>IF($Y948="","",INDEX('Per Line'!$C$2:$C$8001,$Y948)&amp;"")</f>
        <v/>
      </c>
      <c r="F948">
        <f>IF($Y948="","",INDEX('Per Line'!$G$2:$G$8001,$Y948)&amp;"")</f>
        <v/>
      </c>
      <c r="G948">
        <f>IF($Y948="","",INDEX('Per Line'!$L$2:$L$8001,$Y948)&amp;"")</f>
        <v/>
      </c>
      <c r="H948">
        <f>IF($Y948="","",INDEX('Per Line'!$M$2:$M$8001,$Y948)&amp;"")</f>
        <v/>
      </c>
      <c r="I948">
        <f>IF($Y948="","",INDEX('Per Line'!$N$2:$N$8001,$Y948)&amp;"")</f>
        <v/>
      </c>
      <c r="J948">
        <f>IF($Y948="","",INDEX('Per Line'!$Q$2:$Q$8001,$Y948))</f>
        <v/>
      </c>
      <c r="K948" s="7">
        <f>IF($Y948="","",J948*V948/100)</f>
        <v/>
      </c>
      <c r="L948">
        <f>IF($Y948="","",INDEX('Per Line'!$K$2:$K$8001,$Y948)&amp;"")</f>
        <v/>
      </c>
      <c r="M948" s="7">
        <f>IF($Y948="","",SUMIFS('Per Line'!$Y$2:$Y$8001,'Per Line'!$AG$2:$AG$8001,$B948&amp;"|"&amp;$C948,'Per Line'!$AK$2:$AK$8001,1))</f>
        <v/>
      </c>
      <c r="N948">
        <f>IF($Y948="","",Settings!$C$7)</f>
        <v/>
      </c>
      <c r="O948" s="7">
        <f>IF($Y948="","",SUMIFS('Per Line'!$Y$2:$Y$8001,'Per Line'!$AG$2:$AG$8001,$B948&amp;"|"&amp;$C948,'Per Line'!$AJ$2:$AJ$8001,0,'Per Line'!$AK$2:$AK$8001,0))</f>
        <v/>
      </c>
      <c r="P948" s="7">
        <f>IF($Y948="","",O948*N948)</f>
        <v/>
      </c>
      <c r="Q948">
        <f>IF($Y948="","",Settings!$C$6)</f>
        <v/>
      </c>
      <c r="R948" s="7">
        <f>IF($Y948="","",SUMIFS('Per Line'!$Y$2:$Y$8001,'Per Line'!$AG$2:$AG$8001,$B948&amp;"|"&amp;$C948,'Per Line'!$AJ$2:$AJ$8001,1,'Per Line'!$AK$2:$AK$8001,0))</f>
        <v/>
      </c>
      <c r="S948" s="7">
        <f>IF($Y948="","",R948*Q948)</f>
        <v/>
      </c>
      <c r="T948" s="7">
        <f>IF($Y948="","",S948+P948)</f>
        <v/>
      </c>
      <c r="U948" s="7">
        <f>IF($Y948="","",V948-T948)</f>
        <v/>
      </c>
      <c r="V948" s="7">
        <f>IF($Y948="","",O948+R948+M948)</f>
        <v/>
      </c>
      <c r="W948" s="7">
        <f>IF($Y948="","",V948-T948-K948)</f>
        <v/>
      </c>
      <c r="X948" s="12" t="n"/>
      <c r="Y948" s="13">
        <f>IF(ROWS($Y$2:$Y948)&lt;=MAX('Per Line'!$AI$2:$AI$8001),MATCH(ROWS($Y$2:$Y948),'Per Line'!$AI$2:$AI$8001,0),"")</f>
        <v/>
      </c>
    </row>
    <row r="949">
      <c r="A949" s="12" t="n"/>
      <c r="B949">
        <f>IF($Y949="","",INDEX('Per Line'!$F$2:$F$8001,$Y949)&amp;"")</f>
        <v/>
      </c>
      <c r="C949">
        <f>IF($Y949="","",INDEX('Per Line'!$D$2:$D$8001,$Y949)&amp;"")</f>
        <v/>
      </c>
      <c r="D949">
        <f>IF($Y949="","",INDEX('Per Line'!$B$2:$B$8001,$Y949))</f>
        <v/>
      </c>
      <c r="E949">
        <f>IF($Y949="","",INDEX('Per Line'!$C$2:$C$8001,$Y949)&amp;"")</f>
        <v/>
      </c>
      <c r="F949">
        <f>IF($Y949="","",INDEX('Per Line'!$G$2:$G$8001,$Y949)&amp;"")</f>
        <v/>
      </c>
      <c r="G949">
        <f>IF($Y949="","",INDEX('Per Line'!$L$2:$L$8001,$Y949)&amp;"")</f>
        <v/>
      </c>
      <c r="H949">
        <f>IF($Y949="","",INDEX('Per Line'!$M$2:$M$8001,$Y949)&amp;"")</f>
        <v/>
      </c>
      <c r="I949">
        <f>IF($Y949="","",INDEX('Per Line'!$N$2:$N$8001,$Y949)&amp;"")</f>
        <v/>
      </c>
      <c r="J949">
        <f>IF($Y949="","",INDEX('Per Line'!$Q$2:$Q$8001,$Y949))</f>
        <v/>
      </c>
      <c r="K949" s="7">
        <f>IF($Y949="","",J949*V949/100)</f>
        <v/>
      </c>
      <c r="L949">
        <f>IF($Y949="","",INDEX('Per Line'!$K$2:$K$8001,$Y949)&amp;"")</f>
        <v/>
      </c>
      <c r="M949" s="7">
        <f>IF($Y949="","",SUMIFS('Per Line'!$Y$2:$Y$8001,'Per Line'!$AG$2:$AG$8001,$B949&amp;"|"&amp;$C949,'Per Line'!$AK$2:$AK$8001,1))</f>
        <v/>
      </c>
      <c r="N949">
        <f>IF($Y949="","",Settings!$C$7)</f>
        <v/>
      </c>
      <c r="O949" s="7">
        <f>IF($Y949="","",SUMIFS('Per Line'!$Y$2:$Y$8001,'Per Line'!$AG$2:$AG$8001,$B949&amp;"|"&amp;$C949,'Per Line'!$AJ$2:$AJ$8001,0,'Per Line'!$AK$2:$AK$8001,0))</f>
        <v/>
      </c>
      <c r="P949" s="7">
        <f>IF($Y949="","",O949*N949)</f>
        <v/>
      </c>
      <c r="Q949">
        <f>IF($Y949="","",Settings!$C$6)</f>
        <v/>
      </c>
      <c r="R949" s="7">
        <f>IF($Y949="","",SUMIFS('Per Line'!$Y$2:$Y$8001,'Per Line'!$AG$2:$AG$8001,$B949&amp;"|"&amp;$C949,'Per Line'!$AJ$2:$AJ$8001,1,'Per Line'!$AK$2:$AK$8001,0))</f>
        <v/>
      </c>
      <c r="S949" s="7">
        <f>IF($Y949="","",R949*Q949)</f>
        <v/>
      </c>
      <c r="T949" s="7">
        <f>IF($Y949="","",S949+P949)</f>
        <v/>
      </c>
      <c r="U949" s="7">
        <f>IF($Y949="","",V949-T949)</f>
        <v/>
      </c>
      <c r="V949" s="7">
        <f>IF($Y949="","",O949+R949+M949)</f>
        <v/>
      </c>
      <c r="W949" s="7">
        <f>IF($Y949="","",V949-T949-K949)</f>
        <v/>
      </c>
      <c r="X949" s="12" t="n"/>
      <c r="Y949" s="13">
        <f>IF(ROWS($Y$2:$Y949)&lt;=MAX('Per Line'!$AI$2:$AI$8001),MATCH(ROWS($Y$2:$Y949),'Per Line'!$AI$2:$AI$8001,0),"")</f>
        <v/>
      </c>
    </row>
    <row r="950">
      <c r="A950" s="12" t="n"/>
      <c r="B950">
        <f>IF($Y950="","",INDEX('Per Line'!$F$2:$F$8001,$Y950)&amp;"")</f>
        <v/>
      </c>
      <c r="C950">
        <f>IF($Y950="","",INDEX('Per Line'!$D$2:$D$8001,$Y950)&amp;"")</f>
        <v/>
      </c>
      <c r="D950">
        <f>IF($Y950="","",INDEX('Per Line'!$B$2:$B$8001,$Y950))</f>
        <v/>
      </c>
      <c r="E950">
        <f>IF($Y950="","",INDEX('Per Line'!$C$2:$C$8001,$Y950)&amp;"")</f>
        <v/>
      </c>
      <c r="F950">
        <f>IF($Y950="","",INDEX('Per Line'!$G$2:$G$8001,$Y950)&amp;"")</f>
        <v/>
      </c>
      <c r="G950">
        <f>IF($Y950="","",INDEX('Per Line'!$L$2:$L$8001,$Y950)&amp;"")</f>
        <v/>
      </c>
      <c r="H950">
        <f>IF($Y950="","",INDEX('Per Line'!$M$2:$M$8001,$Y950)&amp;"")</f>
        <v/>
      </c>
      <c r="I950">
        <f>IF($Y950="","",INDEX('Per Line'!$N$2:$N$8001,$Y950)&amp;"")</f>
        <v/>
      </c>
      <c r="J950">
        <f>IF($Y950="","",INDEX('Per Line'!$Q$2:$Q$8001,$Y950))</f>
        <v/>
      </c>
      <c r="K950" s="7">
        <f>IF($Y950="","",J950*V950/100)</f>
        <v/>
      </c>
      <c r="L950">
        <f>IF($Y950="","",INDEX('Per Line'!$K$2:$K$8001,$Y950)&amp;"")</f>
        <v/>
      </c>
      <c r="M950" s="7">
        <f>IF($Y950="","",SUMIFS('Per Line'!$Y$2:$Y$8001,'Per Line'!$AG$2:$AG$8001,$B950&amp;"|"&amp;$C950,'Per Line'!$AK$2:$AK$8001,1))</f>
        <v/>
      </c>
      <c r="N950">
        <f>IF($Y950="","",Settings!$C$7)</f>
        <v/>
      </c>
      <c r="O950" s="7">
        <f>IF($Y950="","",SUMIFS('Per Line'!$Y$2:$Y$8001,'Per Line'!$AG$2:$AG$8001,$B950&amp;"|"&amp;$C950,'Per Line'!$AJ$2:$AJ$8001,0,'Per Line'!$AK$2:$AK$8001,0))</f>
        <v/>
      </c>
      <c r="P950" s="7">
        <f>IF($Y950="","",O950*N950)</f>
        <v/>
      </c>
      <c r="Q950">
        <f>IF($Y950="","",Settings!$C$6)</f>
        <v/>
      </c>
      <c r="R950" s="7">
        <f>IF($Y950="","",SUMIFS('Per Line'!$Y$2:$Y$8001,'Per Line'!$AG$2:$AG$8001,$B950&amp;"|"&amp;$C950,'Per Line'!$AJ$2:$AJ$8001,1,'Per Line'!$AK$2:$AK$8001,0))</f>
        <v/>
      </c>
      <c r="S950" s="7">
        <f>IF($Y950="","",R950*Q950)</f>
        <v/>
      </c>
      <c r="T950" s="7">
        <f>IF($Y950="","",S950+P950)</f>
        <v/>
      </c>
      <c r="U950" s="7">
        <f>IF($Y950="","",V950-T950)</f>
        <v/>
      </c>
      <c r="V950" s="7">
        <f>IF($Y950="","",O950+R950+M950)</f>
        <v/>
      </c>
      <c r="W950" s="7">
        <f>IF($Y950="","",V950-T950-K950)</f>
        <v/>
      </c>
      <c r="X950" s="12" t="n"/>
      <c r="Y950" s="13">
        <f>IF(ROWS($Y$2:$Y950)&lt;=MAX('Per Line'!$AI$2:$AI$8001),MATCH(ROWS($Y$2:$Y950),'Per Line'!$AI$2:$AI$8001,0),"")</f>
        <v/>
      </c>
    </row>
    <row r="951">
      <c r="A951" s="12" t="n"/>
      <c r="B951">
        <f>IF($Y951="","",INDEX('Per Line'!$F$2:$F$8001,$Y951)&amp;"")</f>
        <v/>
      </c>
      <c r="C951">
        <f>IF($Y951="","",INDEX('Per Line'!$D$2:$D$8001,$Y951)&amp;"")</f>
        <v/>
      </c>
      <c r="D951">
        <f>IF($Y951="","",INDEX('Per Line'!$B$2:$B$8001,$Y951))</f>
        <v/>
      </c>
      <c r="E951">
        <f>IF($Y951="","",INDEX('Per Line'!$C$2:$C$8001,$Y951)&amp;"")</f>
        <v/>
      </c>
      <c r="F951">
        <f>IF($Y951="","",INDEX('Per Line'!$G$2:$G$8001,$Y951)&amp;"")</f>
        <v/>
      </c>
      <c r="G951">
        <f>IF($Y951="","",INDEX('Per Line'!$L$2:$L$8001,$Y951)&amp;"")</f>
        <v/>
      </c>
      <c r="H951">
        <f>IF($Y951="","",INDEX('Per Line'!$M$2:$M$8001,$Y951)&amp;"")</f>
        <v/>
      </c>
      <c r="I951">
        <f>IF($Y951="","",INDEX('Per Line'!$N$2:$N$8001,$Y951)&amp;"")</f>
        <v/>
      </c>
      <c r="J951">
        <f>IF($Y951="","",INDEX('Per Line'!$Q$2:$Q$8001,$Y951))</f>
        <v/>
      </c>
      <c r="K951" s="7">
        <f>IF($Y951="","",J951*V951/100)</f>
        <v/>
      </c>
      <c r="L951">
        <f>IF($Y951="","",INDEX('Per Line'!$K$2:$K$8001,$Y951)&amp;"")</f>
        <v/>
      </c>
      <c r="M951" s="7">
        <f>IF($Y951="","",SUMIFS('Per Line'!$Y$2:$Y$8001,'Per Line'!$AG$2:$AG$8001,$B951&amp;"|"&amp;$C951,'Per Line'!$AK$2:$AK$8001,1))</f>
        <v/>
      </c>
      <c r="N951">
        <f>IF($Y951="","",Settings!$C$7)</f>
        <v/>
      </c>
      <c r="O951" s="7">
        <f>IF($Y951="","",SUMIFS('Per Line'!$Y$2:$Y$8001,'Per Line'!$AG$2:$AG$8001,$B951&amp;"|"&amp;$C951,'Per Line'!$AJ$2:$AJ$8001,0,'Per Line'!$AK$2:$AK$8001,0))</f>
        <v/>
      </c>
      <c r="P951" s="7">
        <f>IF($Y951="","",O951*N951)</f>
        <v/>
      </c>
      <c r="Q951">
        <f>IF($Y951="","",Settings!$C$6)</f>
        <v/>
      </c>
      <c r="R951" s="7">
        <f>IF($Y951="","",SUMIFS('Per Line'!$Y$2:$Y$8001,'Per Line'!$AG$2:$AG$8001,$B951&amp;"|"&amp;$C951,'Per Line'!$AJ$2:$AJ$8001,1,'Per Line'!$AK$2:$AK$8001,0))</f>
        <v/>
      </c>
      <c r="S951" s="7">
        <f>IF($Y951="","",R951*Q951)</f>
        <v/>
      </c>
      <c r="T951" s="7">
        <f>IF($Y951="","",S951+P951)</f>
        <v/>
      </c>
      <c r="U951" s="7">
        <f>IF($Y951="","",V951-T951)</f>
        <v/>
      </c>
      <c r="V951" s="7">
        <f>IF($Y951="","",O951+R951+M951)</f>
        <v/>
      </c>
      <c r="W951" s="7">
        <f>IF($Y951="","",V951-T951-K951)</f>
        <v/>
      </c>
      <c r="X951" s="12" t="n"/>
      <c r="Y951" s="13">
        <f>IF(ROWS($Y$2:$Y951)&lt;=MAX('Per Line'!$AI$2:$AI$8001),MATCH(ROWS($Y$2:$Y951),'Per Line'!$AI$2:$AI$8001,0),"")</f>
        <v/>
      </c>
    </row>
    <row r="952">
      <c r="A952" s="12" t="n"/>
      <c r="B952">
        <f>IF($Y952="","",INDEX('Per Line'!$F$2:$F$8001,$Y952)&amp;"")</f>
        <v/>
      </c>
      <c r="C952">
        <f>IF($Y952="","",INDEX('Per Line'!$D$2:$D$8001,$Y952)&amp;"")</f>
        <v/>
      </c>
      <c r="D952">
        <f>IF($Y952="","",INDEX('Per Line'!$B$2:$B$8001,$Y952))</f>
        <v/>
      </c>
      <c r="E952">
        <f>IF($Y952="","",INDEX('Per Line'!$C$2:$C$8001,$Y952)&amp;"")</f>
        <v/>
      </c>
      <c r="F952">
        <f>IF($Y952="","",INDEX('Per Line'!$G$2:$G$8001,$Y952)&amp;"")</f>
        <v/>
      </c>
      <c r="G952">
        <f>IF($Y952="","",INDEX('Per Line'!$L$2:$L$8001,$Y952)&amp;"")</f>
        <v/>
      </c>
      <c r="H952">
        <f>IF($Y952="","",INDEX('Per Line'!$M$2:$M$8001,$Y952)&amp;"")</f>
        <v/>
      </c>
      <c r="I952">
        <f>IF($Y952="","",INDEX('Per Line'!$N$2:$N$8001,$Y952)&amp;"")</f>
        <v/>
      </c>
      <c r="J952">
        <f>IF($Y952="","",INDEX('Per Line'!$Q$2:$Q$8001,$Y952))</f>
        <v/>
      </c>
      <c r="K952" s="7">
        <f>IF($Y952="","",J952*V952/100)</f>
        <v/>
      </c>
      <c r="L952">
        <f>IF($Y952="","",INDEX('Per Line'!$K$2:$K$8001,$Y952)&amp;"")</f>
        <v/>
      </c>
      <c r="M952" s="7">
        <f>IF($Y952="","",SUMIFS('Per Line'!$Y$2:$Y$8001,'Per Line'!$AG$2:$AG$8001,$B952&amp;"|"&amp;$C952,'Per Line'!$AK$2:$AK$8001,1))</f>
        <v/>
      </c>
      <c r="N952">
        <f>IF($Y952="","",Settings!$C$7)</f>
        <v/>
      </c>
      <c r="O952" s="7">
        <f>IF($Y952="","",SUMIFS('Per Line'!$Y$2:$Y$8001,'Per Line'!$AG$2:$AG$8001,$B952&amp;"|"&amp;$C952,'Per Line'!$AJ$2:$AJ$8001,0,'Per Line'!$AK$2:$AK$8001,0))</f>
        <v/>
      </c>
      <c r="P952" s="7">
        <f>IF($Y952="","",O952*N952)</f>
        <v/>
      </c>
      <c r="Q952">
        <f>IF($Y952="","",Settings!$C$6)</f>
        <v/>
      </c>
      <c r="R952" s="7">
        <f>IF($Y952="","",SUMIFS('Per Line'!$Y$2:$Y$8001,'Per Line'!$AG$2:$AG$8001,$B952&amp;"|"&amp;$C952,'Per Line'!$AJ$2:$AJ$8001,1,'Per Line'!$AK$2:$AK$8001,0))</f>
        <v/>
      </c>
      <c r="S952" s="7">
        <f>IF($Y952="","",R952*Q952)</f>
        <v/>
      </c>
      <c r="T952" s="7">
        <f>IF($Y952="","",S952+P952)</f>
        <v/>
      </c>
      <c r="U952" s="7">
        <f>IF($Y952="","",V952-T952)</f>
        <v/>
      </c>
      <c r="V952" s="7">
        <f>IF($Y952="","",O952+R952+M952)</f>
        <v/>
      </c>
      <c r="W952" s="7">
        <f>IF($Y952="","",V952-T952-K952)</f>
        <v/>
      </c>
      <c r="X952" s="12" t="n"/>
      <c r="Y952" s="13">
        <f>IF(ROWS($Y$2:$Y952)&lt;=MAX('Per Line'!$AI$2:$AI$8001),MATCH(ROWS($Y$2:$Y952),'Per Line'!$AI$2:$AI$8001,0),"")</f>
        <v/>
      </c>
    </row>
    <row r="953">
      <c r="A953" s="12" t="n"/>
      <c r="B953">
        <f>IF($Y953="","",INDEX('Per Line'!$F$2:$F$8001,$Y953)&amp;"")</f>
        <v/>
      </c>
      <c r="C953">
        <f>IF($Y953="","",INDEX('Per Line'!$D$2:$D$8001,$Y953)&amp;"")</f>
        <v/>
      </c>
      <c r="D953">
        <f>IF($Y953="","",INDEX('Per Line'!$B$2:$B$8001,$Y953))</f>
        <v/>
      </c>
      <c r="E953">
        <f>IF($Y953="","",INDEX('Per Line'!$C$2:$C$8001,$Y953)&amp;"")</f>
        <v/>
      </c>
      <c r="F953">
        <f>IF($Y953="","",INDEX('Per Line'!$G$2:$G$8001,$Y953)&amp;"")</f>
        <v/>
      </c>
      <c r="G953">
        <f>IF($Y953="","",INDEX('Per Line'!$L$2:$L$8001,$Y953)&amp;"")</f>
        <v/>
      </c>
      <c r="H953">
        <f>IF($Y953="","",INDEX('Per Line'!$M$2:$M$8001,$Y953)&amp;"")</f>
        <v/>
      </c>
      <c r="I953">
        <f>IF($Y953="","",INDEX('Per Line'!$N$2:$N$8001,$Y953)&amp;"")</f>
        <v/>
      </c>
      <c r="J953">
        <f>IF($Y953="","",INDEX('Per Line'!$Q$2:$Q$8001,$Y953))</f>
        <v/>
      </c>
      <c r="K953" s="7">
        <f>IF($Y953="","",J953*V953/100)</f>
        <v/>
      </c>
      <c r="L953">
        <f>IF($Y953="","",INDEX('Per Line'!$K$2:$K$8001,$Y953)&amp;"")</f>
        <v/>
      </c>
      <c r="M953" s="7">
        <f>IF($Y953="","",SUMIFS('Per Line'!$Y$2:$Y$8001,'Per Line'!$AG$2:$AG$8001,$B953&amp;"|"&amp;$C953,'Per Line'!$AK$2:$AK$8001,1))</f>
        <v/>
      </c>
      <c r="N953">
        <f>IF($Y953="","",Settings!$C$7)</f>
        <v/>
      </c>
      <c r="O953" s="7">
        <f>IF($Y953="","",SUMIFS('Per Line'!$Y$2:$Y$8001,'Per Line'!$AG$2:$AG$8001,$B953&amp;"|"&amp;$C953,'Per Line'!$AJ$2:$AJ$8001,0,'Per Line'!$AK$2:$AK$8001,0))</f>
        <v/>
      </c>
      <c r="P953" s="7">
        <f>IF($Y953="","",O953*N953)</f>
        <v/>
      </c>
      <c r="Q953">
        <f>IF($Y953="","",Settings!$C$6)</f>
        <v/>
      </c>
      <c r="R953" s="7">
        <f>IF($Y953="","",SUMIFS('Per Line'!$Y$2:$Y$8001,'Per Line'!$AG$2:$AG$8001,$B953&amp;"|"&amp;$C953,'Per Line'!$AJ$2:$AJ$8001,1,'Per Line'!$AK$2:$AK$8001,0))</f>
        <v/>
      </c>
      <c r="S953" s="7">
        <f>IF($Y953="","",R953*Q953)</f>
        <v/>
      </c>
      <c r="T953" s="7">
        <f>IF($Y953="","",S953+P953)</f>
        <v/>
      </c>
      <c r="U953" s="7">
        <f>IF($Y953="","",V953-T953)</f>
        <v/>
      </c>
      <c r="V953" s="7">
        <f>IF($Y953="","",O953+R953+M953)</f>
        <v/>
      </c>
      <c r="W953" s="7">
        <f>IF($Y953="","",V953-T953-K953)</f>
        <v/>
      </c>
      <c r="X953" s="12" t="n"/>
      <c r="Y953" s="13">
        <f>IF(ROWS($Y$2:$Y953)&lt;=MAX('Per Line'!$AI$2:$AI$8001),MATCH(ROWS($Y$2:$Y953),'Per Line'!$AI$2:$AI$8001,0),"")</f>
        <v/>
      </c>
    </row>
    <row r="954">
      <c r="A954" s="12" t="n"/>
      <c r="B954">
        <f>IF($Y954="","",INDEX('Per Line'!$F$2:$F$8001,$Y954)&amp;"")</f>
        <v/>
      </c>
      <c r="C954">
        <f>IF($Y954="","",INDEX('Per Line'!$D$2:$D$8001,$Y954)&amp;"")</f>
        <v/>
      </c>
      <c r="D954">
        <f>IF($Y954="","",INDEX('Per Line'!$B$2:$B$8001,$Y954))</f>
        <v/>
      </c>
      <c r="E954">
        <f>IF($Y954="","",INDEX('Per Line'!$C$2:$C$8001,$Y954)&amp;"")</f>
        <v/>
      </c>
      <c r="F954">
        <f>IF($Y954="","",INDEX('Per Line'!$G$2:$G$8001,$Y954)&amp;"")</f>
        <v/>
      </c>
      <c r="G954">
        <f>IF($Y954="","",INDEX('Per Line'!$L$2:$L$8001,$Y954)&amp;"")</f>
        <v/>
      </c>
      <c r="H954">
        <f>IF($Y954="","",INDEX('Per Line'!$M$2:$M$8001,$Y954)&amp;"")</f>
        <v/>
      </c>
      <c r="I954">
        <f>IF($Y954="","",INDEX('Per Line'!$N$2:$N$8001,$Y954)&amp;"")</f>
        <v/>
      </c>
      <c r="J954">
        <f>IF($Y954="","",INDEX('Per Line'!$Q$2:$Q$8001,$Y954))</f>
        <v/>
      </c>
      <c r="K954" s="7">
        <f>IF($Y954="","",J954*V954/100)</f>
        <v/>
      </c>
      <c r="L954">
        <f>IF($Y954="","",INDEX('Per Line'!$K$2:$K$8001,$Y954)&amp;"")</f>
        <v/>
      </c>
      <c r="M954" s="7">
        <f>IF($Y954="","",SUMIFS('Per Line'!$Y$2:$Y$8001,'Per Line'!$AG$2:$AG$8001,$B954&amp;"|"&amp;$C954,'Per Line'!$AK$2:$AK$8001,1))</f>
        <v/>
      </c>
      <c r="N954">
        <f>IF($Y954="","",Settings!$C$7)</f>
        <v/>
      </c>
      <c r="O954" s="7">
        <f>IF($Y954="","",SUMIFS('Per Line'!$Y$2:$Y$8001,'Per Line'!$AG$2:$AG$8001,$B954&amp;"|"&amp;$C954,'Per Line'!$AJ$2:$AJ$8001,0,'Per Line'!$AK$2:$AK$8001,0))</f>
        <v/>
      </c>
      <c r="P954" s="7">
        <f>IF($Y954="","",O954*N954)</f>
        <v/>
      </c>
      <c r="Q954">
        <f>IF($Y954="","",Settings!$C$6)</f>
        <v/>
      </c>
      <c r="R954" s="7">
        <f>IF($Y954="","",SUMIFS('Per Line'!$Y$2:$Y$8001,'Per Line'!$AG$2:$AG$8001,$B954&amp;"|"&amp;$C954,'Per Line'!$AJ$2:$AJ$8001,1,'Per Line'!$AK$2:$AK$8001,0))</f>
        <v/>
      </c>
      <c r="S954" s="7">
        <f>IF($Y954="","",R954*Q954)</f>
        <v/>
      </c>
      <c r="T954" s="7">
        <f>IF($Y954="","",S954+P954)</f>
        <v/>
      </c>
      <c r="U954" s="7">
        <f>IF($Y954="","",V954-T954)</f>
        <v/>
      </c>
      <c r="V954" s="7">
        <f>IF($Y954="","",O954+R954+M954)</f>
        <v/>
      </c>
      <c r="W954" s="7">
        <f>IF($Y954="","",V954-T954-K954)</f>
        <v/>
      </c>
      <c r="X954" s="12" t="n"/>
      <c r="Y954" s="13">
        <f>IF(ROWS($Y$2:$Y954)&lt;=MAX('Per Line'!$AI$2:$AI$8001),MATCH(ROWS($Y$2:$Y954),'Per Line'!$AI$2:$AI$8001,0),"")</f>
        <v/>
      </c>
    </row>
    <row r="955">
      <c r="A955" s="12" t="n"/>
      <c r="B955">
        <f>IF($Y955="","",INDEX('Per Line'!$F$2:$F$8001,$Y955)&amp;"")</f>
        <v/>
      </c>
      <c r="C955">
        <f>IF($Y955="","",INDEX('Per Line'!$D$2:$D$8001,$Y955)&amp;"")</f>
        <v/>
      </c>
      <c r="D955">
        <f>IF($Y955="","",INDEX('Per Line'!$B$2:$B$8001,$Y955))</f>
        <v/>
      </c>
      <c r="E955">
        <f>IF($Y955="","",INDEX('Per Line'!$C$2:$C$8001,$Y955)&amp;"")</f>
        <v/>
      </c>
      <c r="F955">
        <f>IF($Y955="","",INDEX('Per Line'!$G$2:$G$8001,$Y955)&amp;"")</f>
        <v/>
      </c>
      <c r="G955">
        <f>IF($Y955="","",INDEX('Per Line'!$L$2:$L$8001,$Y955)&amp;"")</f>
        <v/>
      </c>
      <c r="H955">
        <f>IF($Y955="","",INDEX('Per Line'!$M$2:$M$8001,$Y955)&amp;"")</f>
        <v/>
      </c>
      <c r="I955">
        <f>IF($Y955="","",INDEX('Per Line'!$N$2:$N$8001,$Y955)&amp;"")</f>
        <v/>
      </c>
      <c r="J955">
        <f>IF($Y955="","",INDEX('Per Line'!$Q$2:$Q$8001,$Y955))</f>
        <v/>
      </c>
      <c r="K955" s="7">
        <f>IF($Y955="","",J955*V955/100)</f>
        <v/>
      </c>
      <c r="L955">
        <f>IF($Y955="","",INDEX('Per Line'!$K$2:$K$8001,$Y955)&amp;"")</f>
        <v/>
      </c>
      <c r="M955" s="7">
        <f>IF($Y955="","",SUMIFS('Per Line'!$Y$2:$Y$8001,'Per Line'!$AG$2:$AG$8001,$B955&amp;"|"&amp;$C955,'Per Line'!$AK$2:$AK$8001,1))</f>
        <v/>
      </c>
      <c r="N955">
        <f>IF($Y955="","",Settings!$C$7)</f>
        <v/>
      </c>
      <c r="O955" s="7">
        <f>IF($Y955="","",SUMIFS('Per Line'!$Y$2:$Y$8001,'Per Line'!$AG$2:$AG$8001,$B955&amp;"|"&amp;$C955,'Per Line'!$AJ$2:$AJ$8001,0,'Per Line'!$AK$2:$AK$8001,0))</f>
        <v/>
      </c>
      <c r="P955" s="7">
        <f>IF($Y955="","",O955*N955)</f>
        <v/>
      </c>
      <c r="Q955">
        <f>IF($Y955="","",Settings!$C$6)</f>
        <v/>
      </c>
      <c r="R955" s="7">
        <f>IF($Y955="","",SUMIFS('Per Line'!$Y$2:$Y$8001,'Per Line'!$AG$2:$AG$8001,$B955&amp;"|"&amp;$C955,'Per Line'!$AJ$2:$AJ$8001,1,'Per Line'!$AK$2:$AK$8001,0))</f>
        <v/>
      </c>
      <c r="S955" s="7">
        <f>IF($Y955="","",R955*Q955)</f>
        <v/>
      </c>
      <c r="T955" s="7">
        <f>IF($Y955="","",S955+P955)</f>
        <v/>
      </c>
      <c r="U955" s="7">
        <f>IF($Y955="","",V955-T955)</f>
        <v/>
      </c>
      <c r="V955" s="7">
        <f>IF($Y955="","",O955+R955+M955)</f>
        <v/>
      </c>
      <c r="W955" s="7">
        <f>IF($Y955="","",V955-T955-K955)</f>
        <v/>
      </c>
      <c r="X955" s="12" t="n"/>
      <c r="Y955" s="13">
        <f>IF(ROWS($Y$2:$Y955)&lt;=MAX('Per Line'!$AI$2:$AI$8001),MATCH(ROWS($Y$2:$Y955),'Per Line'!$AI$2:$AI$8001,0),"")</f>
        <v/>
      </c>
    </row>
    <row r="956">
      <c r="A956" s="12" t="n"/>
      <c r="B956">
        <f>IF($Y956="","",INDEX('Per Line'!$F$2:$F$8001,$Y956)&amp;"")</f>
        <v/>
      </c>
      <c r="C956">
        <f>IF($Y956="","",INDEX('Per Line'!$D$2:$D$8001,$Y956)&amp;"")</f>
        <v/>
      </c>
      <c r="D956">
        <f>IF($Y956="","",INDEX('Per Line'!$B$2:$B$8001,$Y956))</f>
        <v/>
      </c>
      <c r="E956">
        <f>IF($Y956="","",INDEX('Per Line'!$C$2:$C$8001,$Y956)&amp;"")</f>
        <v/>
      </c>
      <c r="F956">
        <f>IF($Y956="","",INDEX('Per Line'!$G$2:$G$8001,$Y956)&amp;"")</f>
        <v/>
      </c>
      <c r="G956">
        <f>IF($Y956="","",INDEX('Per Line'!$L$2:$L$8001,$Y956)&amp;"")</f>
        <v/>
      </c>
      <c r="H956">
        <f>IF($Y956="","",INDEX('Per Line'!$M$2:$M$8001,$Y956)&amp;"")</f>
        <v/>
      </c>
      <c r="I956">
        <f>IF($Y956="","",INDEX('Per Line'!$N$2:$N$8001,$Y956)&amp;"")</f>
        <v/>
      </c>
      <c r="J956">
        <f>IF($Y956="","",INDEX('Per Line'!$Q$2:$Q$8001,$Y956))</f>
        <v/>
      </c>
      <c r="K956" s="7">
        <f>IF($Y956="","",J956*V956/100)</f>
        <v/>
      </c>
      <c r="L956">
        <f>IF($Y956="","",INDEX('Per Line'!$K$2:$K$8001,$Y956)&amp;"")</f>
        <v/>
      </c>
      <c r="M956" s="7">
        <f>IF($Y956="","",SUMIFS('Per Line'!$Y$2:$Y$8001,'Per Line'!$AG$2:$AG$8001,$B956&amp;"|"&amp;$C956,'Per Line'!$AK$2:$AK$8001,1))</f>
        <v/>
      </c>
      <c r="N956">
        <f>IF($Y956="","",Settings!$C$7)</f>
        <v/>
      </c>
      <c r="O956" s="7">
        <f>IF($Y956="","",SUMIFS('Per Line'!$Y$2:$Y$8001,'Per Line'!$AG$2:$AG$8001,$B956&amp;"|"&amp;$C956,'Per Line'!$AJ$2:$AJ$8001,0,'Per Line'!$AK$2:$AK$8001,0))</f>
        <v/>
      </c>
      <c r="P956" s="7">
        <f>IF($Y956="","",O956*N956)</f>
        <v/>
      </c>
      <c r="Q956">
        <f>IF($Y956="","",Settings!$C$6)</f>
        <v/>
      </c>
      <c r="R956" s="7">
        <f>IF($Y956="","",SUMIFS('Per Line'!$Y$2:$Y$8001,'Per Line'!$AG$2:$AG$8001,$B956&amp;"|"&amp;$C956,'Per Line'!$AJ$2:$AJ$8001,1,'Per Line'!$AK$2:$AK$8001,0))</f>
        <v/>
      </c>
      <c r="S956" s="7">
        <f>IF($Y956="","",R956*Q956)</f>
        <v/>
      </c>
      <c r="T956" s="7">
        <f>IF($Y956="","",S956+P956)</f>
        <v/>
      </c>
      <c r="U956" s="7">
        <f>IF($Y956="","",V956-T956)</f>
        <v/>
      </c>
      <c r="V956" s="7">
        <f>IF($Y956="","",O956+R956+M956)</f>
        <v/>
      </c>
      <c r="W956" s="7">
        <f>IF($Y956="","",V956-T956-K956)</f>
        <v/>
      </c>
      <c r="X956" s="12" t="n"/>
      <c r="Y956" s="13">
        <f>IF(ROWS($Y$2:$Y956)&lt;=MAX('Per Line'!$AI$2:$AI$8001),MATCH(ROWS($Y$2:$Y956),'Per Line'!$AI$2:$AI$8001,0),"")</f>
        <v/>
      </c>
    </row>
    <row r="957">
      <c r="A957" s="12" t="n"/>
      <c r="B957">
        <f>IF($Y957="","",INDEX('Per Line'!$F$2:$F$8001,$Y957)&amp;"")</f>
        <v/>
      </c>
      <c r="C957">
        <f>IF($Y957="","",INDEX('Per Line'!$D$2:$D$8001,$Y957)&amp;"")</f>
        <v/>
      </c>
      <c r="D957">
        <f>IF($Y957="","",INDEX('Per Line'!$B$2:$B$8001,$Y957))</f>
        <v/>
      </c>
      <c r="E957">
        <f>IF($Y957="","",INDEX('Per Line'!$C$2:$C$8001,$Y957)&amp;"")</f>
        <v/>
      </c>
      <c r="F957">
        <f>IF($Y957="","",INDEX('Per Line'!$G$2:$G$8001,$Y957)&amp;"")</f>
        <v/>
      </c>
      <c r="G957">
        <f>IF($Y957="","",INDEX('Per Line'!$L$2:$L$8001,$Y957)&amp;"")</f>
        <v/>
      </c>
      <c r="H957">
        <f>IF($Y957="","",INDEX('Per Line'!$M$2:$M$8001,$Y957)&amp;"")</f>
        <v/>
      </c>
      <c r="I957">
        <f>IF($Y957="","",INDEX('Per Line'!$N$2:$N$8001,$Y957)&amp;"")</f>
        <v/>
      </c>
      <c r="J957">
        <f>IF($Y957="","",INDEX('Per Line'!$Q$2:$Q$8001,$Y957))</f>
        <v/>
      </c>
      <c r="K957" s="7">
        <f>IF($Y957="","",J957*V957/100)</f>
        <v/>
      </c>
      <c r="L957">
        <f>IF($Y957="","",INDEX('Per Line'!$K$2:$K$8001,$Y957)&amp;"")</f>
        <v/>
      </c>
      <c r="M957" s="7">
        <f>IF($Y957="","",SUMIFS('Per Line'!$Y$2:$Y$8001,'Per Line'!$AG$2:$AG$8001,$B957&amp;"|"&amp;$C957,'Per Line'!$AK$2:$AK$8001,1))</f>
        <v/>
      </c>
      <c r="N957">
        <f>IF($Y957="","",Settings!$C$7)</f>
        <v/>
      </c>
      <c r="O957" s="7">
        <f>IF($Y957="","",SUMIFS('Per Line'!$Y$2:$Y$8001,'Per Line'!$AG$2:$AG$8001,$B957&amp;"|"&amp;$C957,'Per Line'!$AJ$2:$AJ$8001,0,'Per Line'!$AK$2:$AK$8001,0))</f>
        <v/>
      </c>
      <c r="P957" s="7">
        <f>IF($Y957="","",O957*N957)</f>
        <v/>
      </c>
      <c r="Q957">
        <f>IF($Y957="","",Settings!$C$6)</f>
        <v/>
      </c>
      <c r="R957" s="7">
        <f>IF($Y957="","",SUMIFS('Per Line'!$Y$2:$Y$8001,'Per Line'!$AG$2:$AG$8001,$B957&amp;"|"&amp;$C957,'Per Line'!$AJ$2:$AJ$8001,1,'Per Line'!$AK$2:$AK$8001,0))</f>
        <v/>
      </c>
      <c r="S957" s="7">
        <f>IF($Y957="","",R957*Q957)</f>
        <v/>
      </c>
      <c r="T957" s="7">
        <f>IF($Y957="","",S957+P957)</f>
        <v/>
      </c>
      <c r="U957" s="7">
        <f>IF($Y957="","",V957-T957)</f>
        <v/>
      </c>
      <c r="V957" s="7">
        <f>IF($Y957="","",O957+R957+M957)</f>
        <v/>
      </c>
      <c r="W957" s="7">
        <f>IF($Y957="","",V957-T957-K957)</f>
        <v/>
      </c>
      <c r="X957" s="12" t="n"/>
      <c r="Y957" s="13">
        <f>IF(ROWS($Y$2:$Y957)&lt;=MAX('Per Line'!$AI$2:$AI$8001),MATCH(ROWS($Y$2:$Y957),'Per Line'!$AI$2:$AI$8001,0),"")</f>
        <v/>
      </c>
    </row>
    <row r="958">
      <c r="A958" s="12" t="n"/>
      <c r="B958">
        <f>IF($Y958="","",INDEX('Per Line'!$F$2:$F$8001,$Y958)&amp;"")</f>
        <v/>
      </c>
      <c r="C958">
        <f>IF($Y958="","",INDEX('Per Line'!$D$2:$D$8001,$Y958)&amp;"")</f>
        <v/>
      </c>
      <c r="D958">
        <f>IF($Y958="","",INDEX('Per Line'!$B$2:$B$8001,$Y958))</f>
        <v/>
      </c>
      <c r="E958">
        <f>IF($Y958="","",INDEX('Per Line'!$C$2:$C$8001,$Y958)&amp;"")</f>
        <v/>
      </c>
      <c r="F958">
        <f>IF($Y958="","",INDEX('Per Line'!$G$2:$G$8001,$Y958)&amp;"")</f>
        <v/>
      </c>
      <c r="G958">
        <f>IF($Y958="","",INDEX('Per Line'!$L$2:$L$8001,$Y958)&amp;"")</f>
        <v/>
      </c>
      <c r="H958">
        <f>IF($Y958="","",INDEX('Per Line'!$M$2:$M$8001,$Y958)&amp;"")</f>
        <v/>
      </c>
      <c r="I958">
        <f>IF($Y958="","",INDEX('Per Line'!$N$2:$N$8001,$Y958)&amp;"")</f>
        <v/>
      </c>
      <c r="J958">
        <f>IF($Y958="","",INDEX('Per Line'!$Q$2:$Q$8001,$Y958))</f>
        <v/>
      </c>
      <c r="K958" s="7">
        <f>IF($Y958="","",J958*V958/100)</f>
        <v/>
      </c>
      <c r="L958">
        <f>IF($Y958="","",INDEX('Per Line'!$K$2:$K$8001,$Y958)&amp;"")</f>
        <v/>
      </c>
      <c r="M958" s="7">
        <f>IF($Y958="","",SUMIFS('Per Line'!$Y$2:$Y$8001,'Per Line'!$AG$2:$AG$8001,$B958&amp;"|"&amp;$C958,'Per Line'!$AK$2:$AK$8001,1))</f>
        <v/>
      </c>
      <c r="N958">
        <f>IF($Y958="","",Settings!$C$7)</f>
        <v/>
      </c>
      <c r="O958" s="7">
        <f>IF($Y958="","",SUMIFS('Per Line'!$Y$2:$Y$8001,'Per Line'!$AG$2:$AG$8001,$B958&amp;"|"&amp;$C958,'Per Line'!$AJ$2:$AJ$8001,0,'Per Line'!$AK$2:$AK$8001,0))</f>
        <v/>
      </c>
      <c r="P958" s="7">
        <f>IF($Y958="","",O958*N958)</f>
        <v/>
      </c>
      <c r="Q958">
        <f>IF($Y958="","",Settings!$C$6)</f>
        <v/>
      </c>
      <c r="R958" s="7">
        <f>IF($Y958="","",SUMIFS('Per Line'!$Y$2:$Y$8001,'Per Line'!$AG$2:$AG$8001,$B958&amp;"|"&amp;$C958,'Per Line'!$AJ$2:$AJ$8001,1,'Per Line'!$AK$2:$AK$8001,0))</f>
        <v/>
      </c>
      <c r="S958" s="7">
        <f>IF($Y958="","",R958*Q958)</f>
        <v/>
      </c>
      <c r="T958" s="7">
        <f>IF($Y958="","",S958+P958)</f>
        <v/>
      </c>
      <c r="U958" s="7">
        <f>IF($Y958="","",V958-T958)</f>
        <v/>
      </c>
      <c r="V958" s="7">
        <f>IF($Y958="","",O958+R958+M958)</f>
        <v/>
      </c>
      <c r="W958" s="7">
        <f>IF($Y958="","",V958-T958-K958)</f>
        <v/>
      </c>
      <c r="X958" s="12" t="n"/>
      <c r="Y958" s="13">
        <f>IF(ROWS($Y$2:$Y958)&lt;=MAX('Per Line'!$AI$2:$AI$8001),MATCH(ROWS($Y$2:$Y958),'Per Line'!$AI$2:$AI$8001,0),"")</f>
        <v/>
      </c>
    </row>
    <row r="959">
      <c r="A959" s="12" t="n"/>
      <c r="B959">
        <f>IF($Y959="","",INDEX('Per Line'!$F$2:$F$8001,$Y959)&amp;"")</f>
        <v/>
      </c>
      <c r="C959">
        <f>IF($Y959="","",INDEX('Per Line'!$D$2:$D$8001,$Y959)&amp;"")</f>
        <v/>
      </c>
      <c r="D959">
        <f>IF($Y959="","",INDEX('Per Line'!$B$2:$B$8001,$Y959))</f>
        <v/>
      </c>
      <c r="E959">
        <f>IF($Y959="","",INDEX('Per Line'!$C$2:$C$8001,$Y959)&amp;"")</f>
        <v/>
      </c>
      <c r="F959">
        <f>IF($Y959="","",INDEX('Per Line'!$G$2:$G$8001,$Y959)&amp;"")</f>
        <v/>
      </c>
      <c r="G959">
        <f>IF($Y959="","",INDEX('Per Line'!$L$2:$L$8001,$Y959)&amp;"")</f>
        <v/>
      </c>
      <c r="H959">
        <f>IF($Y959="","",INDEX('Per Line'!$M$2:$M$8001,$Y959)&amp;"")</f>
        <v/>
      </c>
      <c r="I959">
        <f>IF($Y959="","",INDEX('Per Line'!$N$2:$N$8001,$Y959)&amp;"")</f>
        <v/>
      </c>
      <c r="J959">
        <f>IF($Y959="","",INDEX('Per Line'!$Q$2:$Q$8001,$Y959))</f>
        <v/>
      </c>
      <c r="K959" s="7">
        <f>IF($Y959="","",J959*V959/100)</f>
        <v/>
      </c>
      <c r="L959">
        <f>IF($Y959="","",INDEX('Per Line'!$K$2:$K$8001,$Y959)&amp;"")</f>
        <v/>
      </c>
      <c r="M959" s="7">
        <f>IF($Y959="","",SUMIFS('Per Line'!$Y$2:$Y$8001,'Per Line'!$AG$2:$AG$8001,$B959&amp;"|"&amp;$C959,'Per Line'!$AK$2:$AK$8001,1))</f>
        <v/>
      </c>
      <c r="N959">
        <f>IF($Y959="","",Settings!$C$7)</f>
        <v/>
      </c>
      <c r="O959" s="7">
        <f>IF($Y959="","",SUMIFS('Per Line'!$Y$2:$Y$8001,'Per Line'!$AG$2:$AG$8001,$B959&amp;"|"&amp;$C959,'Per Line'!$AJ$2:$AJ$8001,0,'Per Line'!$AK$2:$AK$8001,0))</f>
        <v/>
      </c>
      <c r="P959" s="7">
        <f>IF($Y959="","",O959*N959)</f>
        <v/>
      </c>
      <c r="Q959">
        <f>IF($Y959="","",Settings!$C$6)</f>
        <v/>
      </c>
      <c r="R959" s="7">
        <f>IF($Y959="","",SUMIFS('Per Line'!$Y$2:$Y$8001,'Per Line'!$AG$2:$AG$8001,$B959&amp;"|"&amp;$C959,'Per Line'!$AJ$2:$AJ$8001,1,'Per Line'!$AK$2:$AK$8001,0))</f>
        <v/>
      </c>
      <c r="S959" s="7">
        <f>IF($Y959="","",R959*Q959)</f>
        <v/>
      </c>
      <c r="T959" s="7">
        <f>IF($Y959="","",S959+P959)</f>
        <v/>
      </c>
      <c r="U959" s="7">
        <f>IF($Y959="","",V959-T959)</f>
        <v/>
      </c>
      <c r="V959" s="7">
        <f>IF($Y959="","",O959+R959+M959)</f>
        <v/>
      </c>
      <c r="W959" s="7">
        <f>IF($Y959="","",V959-T959-K959)</f>
        <v/>
      </c>
      <c r="X959" s="12" t="n"/>
      <c r="Y959" s="13">
        <f>IF(ROWS($Y$2:$Y959)&lt;=MAX('Per Line'!$AI$2:$AI$8001),MATCH(ROWS($Y$2:$Y959),'Per Line'!$AI$2:$AI$8001,0),"")</f>
        <v/>
      </c>
    </row>
    <row r="960">
      <c r="A960" s="12" t="n"/>
      <c r="B960">
        <f>IF($Y960="","",INDEX('Per Line'!$F$2:$F$8001,$Y960)&amp;"")</f>
        <v/>
      </c>
      <c r="C960">
        <f>IF($Y960="","",INDEX('Per Line'!$D$2:$D$8001,$Y960)&amp;"")</f>
        <v/>
      </c>
      <c r="D960">
        <f>IF($Y960="","",INDEX('Per Line'!$B$2:$B$8001,$Y960))</f>
        <v/>
      </c>
      <c r="E960">
        <f>IF($Y960="","",INDEX('Per Line'!$C$2:$C$8001,$Y960)&amp;"")</f>
        <v/>
      </c>
      <c r="F960">
        <f>IF($Y960="","",INDEX('Per Line'!$G$2:$G$8001,$Y960)&amp;"")</f>
        <v/>
      </c>
      <c r="G960">
        <f>IF($Y960="","",INDEX('Per Line'!$L$2:$L$8001,$Y960)&amp;"")</f>
        <v/>
      </c>
      <c r="H960">
        <f>IF($Y960="","",INDEX('Per Line'!$M$2:$M$8001,$Y960)&amp;"")</f>
        <v/>
      </c>
      <c r="I960">
        <f>IF($Y960="","",INDEX('Per Line'!$N$2:$N$8001,$Y960)&amp;"")</f>
        <v/>
      </c>
      <c r="J960">
        <f>IF($Y960="","",INDEX('Per Line'!$Q$2:$Q$8001,$Y960))</f>
        <v/>
      </c>
      <c r="K960" s="7">
        <f>IF($Y960="","",J960*V960/100)</f>
        <v/>
      </c>
      <c r="L960">
        <f>IF($Y960="","",INDEX('Per Line'!$K$2:$K$8001,$Y960)&amp;"")</f>
        <v/>
      </c>
      <c r="M960" s="7">
        <f>IF($Y960="","",SUMIFS('Per Line'!$Y$2:$Y$8001,'Per Line'!$AG$2:$AG$8001,$B960&amp;"|"&amp;$C960,'Per Line'!$AK$2:$AK$8001,1))</f>
        <v/>
      </c>
      <c r="N960">
        <f>IF($Y960="","",Settings!$C$7)</f>
        <v/>
      </c>
      <c r="O960" s="7">
        <f>IF($Y960="","",SUMIFS('Per Line'!$Y$2:$Y$8001,'Per Line'!$AG$2:$AG$8001,$B960&amp;"|"&amp;$C960,'Per Line'!$AJ$2:$AJ$8001,0,'Per Line'!$AK$2:$AK$8001,0))</f>
        <v/>
      </c>
      <c r="P960" s="7">
        <f>IF($Y960="","",O960*N960)</f>
        <v/>
      </c>
      <c r="Q960">
        <f>IF($Y960="","",Settings!$C$6)</f>
        <v/>
      </c>
      <c r="R960" s="7">
        <f>IF($Y960="","",SUMIFS('Per Line'!$Y$2:$Y$8001,'Per Line'!$AG$2:$AG$8001,$B960&amp;"|"&amp;$C960,'Per Line'!$AJ$2:$AJ$8001,1,'Per Line'!$AK$2:$AK$8001,0))</f>
        <v/>
      </c>
      <c r="S960" s="7">
        <f>IF($Y960="","",R960*Q960)</f>
        <v/>
      </c>
      <c r="T960" s="7">
        <f>IF($Y960="","",S960+P960)</f>
        <v/>
      </c>
      <c r="U960" s="7">
        <f>IF($Y960="","",V960-T960)</f>
        <v/>
      </c>
      <c r="V960" s="7">
        <f>IF($Y960="","",O960+R960+M960)</f>
        <v/>
      </c>
      <c r="W960" s="7">
        <f>IF($Y960="","",V960-T960-K960)</f>
        <v/>
      </c>
      <c r="X960" s="12" t="n"/>
      <c r="Y960" s="13">
        <f>IF(ROWS($Y$2:$Y960)&lt;=MAX('Per Line'!$AI$2:$AI$8001),MATCH(ROWS($Y$2:$Y960),'Per Line'!$AI$2:$AI$8001,0),"")</f>
        <v/>
      </c>
    </row>
    <row r="961">
      <c r="A961" s="12" t="n"/>
      <c r="B961">
        <f>IF($Y961="","",INDEX('Per Line'!$F$2:$F$8001,$Y961)&amp;"")</f>
        <v/>
      </c>
      <c r="C961">
        <f>IF($Y961="","",INDEX('Per Line'!$D$2:$D$8001,$Y961)&amp;"")</f>
        <v/>
      </c>
      <c r="D961">
        <f>IF($Y961="","",INDEX('Per Line'!$B$2:$B$8001,$Y961))</f>
        <v/>
      </c>
      <c r="E961">
        <f>IF($Y961="","",INDEX('Per Line'!$C$2:$C$8001,$Y961)&amp;"")</f>
        <v/>
      </c>
      <c r="F961">
        <f>IF($Y961="","",INDEX('Per Line'!$G$2:$G$8001,$Y961)&amp;"")</f>
        <v/>
      </c>
      <c r="G961">
        <f>IF($Y961="","",INDEX('Per Line'!$L$2:$L$8001,$Y961)&amp;"")</f>
        <v/>
      </c>
      <c r="H961">
        <f>IF($Y961="","",INDEX('Per Line'!$M$2:$M$8001,$Y961)&amp;"")</f>
        <v/>
      </c>
      <c r="I961">
        <f>IF($Y961="","",INDEX('Per Line'!$N$2:$N$8001,$Y961)&amp;"")</f>
        <v/>
      </c>
      <c r="J961">
        <f>IF($Y961="","",INDEX('Per Line'!$Q$2:$Q$8001,$Y961))</f>
        <v/>
      </c>
      <c r="K961" s="7">
        <f>IF($Y961="","",J961*V961/100)</f>
        <v/>
      </c>
      <c r="L961">
        <f>IF($Y961="","",INDEX('Per Line'!$K$2:$K$8001,$Y961)&amp;"")</f>
        <v/>
      </c>
      <c r="M961" s="7">
        <f>IF($Y961="","",SUMIFS('Per Line'!$Y$2:$Y$8001,'Per Line'!$AG$2:$AG$8001,$B961&amp;"|"&amp;$C961,'Per Line'!$AK$2:$AK$8001,1))</f>
        <v/>
      </c>
      <c r="N961">
        <f>IF($Y961="","",Settings!$C$7)</f>
        <v/>
      </c>
      <c r="O961" s="7">
        <f>IF($Y961="","",SUMIFS('Per Line'!$Y$2:$Y$8001,'Per Line'!$AG$2:$AG$8001,$B961&amp;"|"&amp;$C961,'Per Line'!$AJ$2:$AJ$8001,0,'Per Line'!$AK$2:$AK$8001,0))</f>
        <v/>
      </c>
      <c r="P961" s="7">
        <f>IF($Y961="","",O961*N961)</f>
        <v/>
      </c>
      <c r="Q961">
        <f>IF($Y961="","",Settings!$C$6)</f>
        <v/>
      </c>
      <c r="R961" s="7">
        <f>IF($Y961="","",SUMIFS('Per Line'!$Y$2:$Y$8001,'Per Line'!$AG$2:$AG$8001,$B961&amp;"|"&amp;$C961,'Per Line'!$AJ$2:$AJ$8001,1,'Per Line'!$AK$2:$AK$8001,0))</f>
        <v/>
      </c>
      <c r="S961" s="7">
        <f>IF($Y961="","",R961*Q961)</f>
        <v/>
      </c>
      <c r="T961" s="7">
        <f>IF($Y961="","",S961+P961)</f>
        <v/>
      </c>
      <c r="U961" s="7">
        <f>IF($Y961="","",V961-T961)</f>
        <v/>
      </c>
      <c r="V961" s="7">
        <f>IF($Y961="","",O961+R961+M961)</f>
        <v/>
      </c>
      <c r="W961" s="7">
        <f>IF($Y961="","",V961-T961-K961)</f>
        <v/>
      </c>
      <c r="X961" s="12" t="n"/>
      <c r="Y961" s="13">
        <f>IF(ROWS($Y$2:$Y961)&lt;=MAX('Per Line'!$AI$2:$AI$8001),MATCH(ROWS($Y$2:$Y961),'Per Line'!$AI$2:$AI$8001,0),"")</f>
        <v/>
      </c>
    </row>
    <row r="962">
      <c r="A962" s="12" t="n"/>
      <c r="B962">
        <f>IF($Y962="","",INDEX('Per Line'!$F$2:$F$8001,$Y962)&amp;"")</f>
        <v/>
      </c>
      <c r="C962">
        <f>IF($Y962="","",INDEX('Per Line'!$D$2:$D$8001,$Y962)&amp;"")</f>
        <v/>
      </c>
      <c r="D962">
        <f>IF($Y962="","",INDEX('Per Line'!$B$2:$B$8001,$Y962))</f>
        <v/>
      </c>
      <c r="E962">
        <f>IF($Y962="","",INDEX('Per Line'!$C$2:$C$8001,$Y962)&amp;"")</f>
        <v/>
      </c>
      <c r="F962">
        <f>IF($Y962="","",INDEX('Per Line'!$G$2:$G$8001,$Y962)&amp;"")</f>
        <v/>
      </c>
      <c r="G962">
        <f>IF($Y962="","",INDEX('Per Line'!$L$2:$L$8001,$Y962)&amp;"")</f>
        <v/>
      </c>
      <c r="H962">
        <f>IF($Y962="","",INDEX('Per Line'!$M$2:$M$8001,$Y962)&amp;"")</f>
        <v/>
      </c>
      <c r="I962">
        <f>IF($Y962="","",INDEX('Per Line'!$N$2:$N$8001,$Y962)&amp;"")</f>
        <v/>
      </c>
      <c r="J962">
        <f>IF($Y962="","",INDEX('Per Line'!$Q$2:$Q$8001,$Y962))</f>
        <v/>
      </c>
      <c r="K962" s="7">
        <f>IF($Y962="","",J962*V962/100)</f>
        <v/>
      </c>
      <c r="L962">
        <f>IF($Y962="","",INDEX('Per Line'!$K$2:$K$8001,$Y962)&amp;"")</f>
        <v/>
      </c>
      <c r="M962" s="7">
        <f>IF($Y962="","",SUMIFS('Per Line'!$Y$2:$Y$8001,'Per Line'!$AG$2:$AG$8001,$B962&amp;"|"&amp;$C962,'Per Line'!$AK$2:$AK$8001,1))</f>
        <v/>
      </c>
      <c r="N962">
        <f>IF($Y962="","",Settings!$C$7)</f>
        <v/>
      </c>
      <c r="O962" s="7">
        <f>IF($Y962="","",SUMIFS('Per Line'!$Y$2:$Y$8001,'Per Line'!$AG$2:$AG$8001,$B962&amp;"|"&amp;$C962,'Per Line'!$AJ$2:$AJ$8001,0,'Per Line'!$AK$2:$AK$8001,0))</f>
        <v/>
      </c>
      <c r="P962" s="7">
        <f>IF($Y962="","",O962*N962)</f>
        <v/>
      </c>
      <c r="Q962">
        <f>IF($Y962="","",Settings!$C$6)</f>
        <v/>
      </c>
      <c r="R962" s="7">
        <f>IF($Y962="","",SUMIFS('Per Line'!$Y$2:$Y$8001,'Per Line'!$AG$2:$AG$8001,$B962&amp;"|"&amp;$C962,'Per Line'!$AJ$2:$AJ$8001,1,'Per Line'!$AK$2:$AK$8001,0))</f>
        <v/>
      </c>
      <c r="S962" s="7">
        <f>IF($Y962="","",R962*Q962)</f>
        <v/>
      </c>
      <c r="T962" s="7">
        <f>IF($Y962="","",S962+P962)</f>
        <v/>
      </c>
      <c r="U962" s="7">
        <f>IF($Y962="","",V962-T962)</f>
        <v/>
      </c>
      <c r="V962" s="7">
        <f>IF($Y962="","",O962+R962+M962)</f>
        <v/>
      </c>
      <c r="W962" s="7">
        <f>IF($Y962="","",V962-T962-K962)</f>
        <v/>
      </c>
      <c r="X962" s="12" t="n"/>
      <c r="Y962" s="13">
        <f>IF(ROWS($Y$2:$Y962)&lt;=MAX('Per Line'!$AI$2:$AI$8001),MATCH(ROWS($Y$2:$Y962),'Per Line'!$AI$2:$AI$8001,0),"")</f>
        <v/>
      </c>
    </row>
    <row r="963">
      <c r="A963" s="12" t="n"/>
      <c r="B963">
        <f>IF($Y963="","",INDEX('Per Line'!$F$2:$F$8001,$Y963)&amp;"")</f>
        <v/>
      </c>
      <c r="C963">
        <f>IF($Y963="","",INDEX('Per Line'!$D$2:$D$8001,$Y963)&amp;"")</f>
        <v/>
      </c>
      <c r="D963">
        <f>IF($Y963="","",INDEX('Per Line'!$B$2:$B$8001,$Y963))</f>
        <v/>
      </c>
      <c r="E963">
        <f>IF($Y963="","",INDEX('Per Line'!$C$2:$C$8001,$Y963)&amp;"")</f>
        <v/>
      </c>
      <c r="F963">
        <f>IF($Y963="","",INDEX('Per Line'!$G$2:$G$8001,$Y963)&amp;"")</f>
        <v/>
      </c>
      <c r="G963">
        <f>IF($Y963="","",INDEX('Per Line'!$L$2:$L$8001,$Y963)&amp;"")</f>
        <v/>
      </c>
      <c r="H963">
        <f>IF($Y963="","",INDEX('Per Line'!$M$2:$M$8001,$Y963)&amp;"")</f>
        <v/>
      </c>
      <c r="I963">
        <f>IF($Y963="","",INDEX('Per Line'!$N$2:$N$8001,$Y963)&amp;"")</f>
        <v/>
      </c>
      <c r="J963">
        <f>IF($Y963="","",INDEX('Per Line'!$Q$2:$Q$8001,$Y963))</f>
        <v/>
      </c>
      <c r="K963" s="7">
        <f>IF($Y963="","",J963*V963/100)</f>
        <v/>
      </c>
      <c r="L963">
        <f>IF($Y963="","",INDEX('Per Line'!$K$2:$K$8001,$Y963)&amp;"")</f>
        <v/>
      </c>
      <c r="M963" s="7">
        <f>IF($Y963="","",SUMIFS('Per Line'!$Y$2:$Y$8001,'Per Line'!$AG$2:$AG$8001,$B963&amp;"|"&amp;$C963,'Per Line'!$AK$2:$AK$8001,1))</f>
        <v/>
      </c>
      <c r="N963">
        <f>IF($Y963="","",Settings!$C$7)</f>
        <v/>
      </c>
      <c r="O963" s="7">
        <f>IF($Y963="","",SUMIFS('Per Line'!$Y$2:$Y$8001,'Per Line'!$AG$2:$AG$8001,$B963&amp;"|"&amp;$C963,'Per Line'!$AJ$2:$AJ$8001,0,'Per Line'!$AK$2:$AK$8001,0))</f>
        <v/>
      </c>
      <c r="P963" s="7">
        <f>IF($Y963="","",O963*N963)</f>
        <v/>
      </c>
      <c r="Q963">
        <f>IF($Y963="","",Settings!$C$6)</f>
        <v/>
      </c>
      <c r="R963" s="7">
        <f>IF($Y963="","",SUMIFS('Per Line'!$Y$2:$Y$8001,'Per Line'!$AG$2:$AG$8001,$B963&amp;"|"&amp;$C963,'Per Line'!$AJ$2:$AJ$8001,1,'Per Line'!$AK$2:$AK$8001,0))</f>
        <v/>
      </c>
      <c r="S963" s="7">
        <f>IF($Y963="","",R963*Q963)</f>
        <v/>
      </c>
      <c r="T963" s="7">
        <f>IF($Y963="","",S963+P963)</f>
        <v/>
      </c>
      <c r="U963" s="7">
        <f>IF($Y963="","",V963-T963)</f>
        <v/>
      </c>
      <c r="V963" s="7">
        <f>IF($Y963="","",O963+R963+M963)</f>
        <v/>
      </c>
      <c r="W963" s="7">
        <f>IF($Y963="","",V963-T963-K963)</f>
        <v/>
      </c>
      <c r="X963" s="12" t="n"/>
      <c r="Y963" s="13">
        <f>IF(ROWS($Y$2:$Y963)&lt;=MAX('Per Line'!$AI$2:$AI$8001),MATCH(ROWS($Y$2:$Y963),'Per Line'!$AI$2:$AI$8001,0),"")</f>
        <v/>
      </c>
    </row>
    <row r="964">
      <c r="A964" s="12" t="n"/>
      <c r="B964">
        <f>IF($Y964="","",INDEX('Per Line'!$F$2:$F$8001,$Y964)&amp;"")</f>
        <v/>
      </c>
      <c r="C964">
        <f>IF($Y964="","",INDEX('Per Line'!$D$2:$D$8001,$Y964)&amp;"")</f>
        <v/>
      </c>
      <c r="D964">
        <f>IF($Y964="","",INDEX('Per Line'!$B$2:$B$8001,$Y964))</f>
        <v/>
      </c>
      <c r="E964">
        <f>IF($Y964="","",INDEX('Per Line'!$C$2:$C$8001,$Y964)&amp;"")</f>
        <v/>
      </c>
      <c r="F964">
        <f>IF($Y964="","",INDEX('Per Line'!$G$2:$G$8001,$Y964)&amp;"")</f>
        <v/>
      </c>
      <c r="G964">
        <f>IF($Y964="","",INDEX('Per Line'!$L$2:$L$8001,$Y964)&amp;"")</f>
        <v/>
      </c>
      <c r="H964">
        <f>IF($Y964="","",INDEX('Per Line'!$M$2:$M$8001,$Y964)&amp;"")</f>
        <v/>
      </c>
      <c r="I964">
        <f>IF($Y964="","",INDEX('Per Line'!$N$2:$N$8001,$Y964)&amp;"")</f>
        <v/>
      </c>
      <c r="J964">
        <f>IF($Y964="","",INDEX('Per Line'!$Q$2:$Q$8001,$Y964))</f>
        <v/>
      </c>
      <c r="K964" s="7">
        <f>IF($Y964="","",J964*V964/100)</f>
        <v/>
      </c>
      <c r="L964">
        <f>IF($Y964="","",INDEX('Per Line'!$K$2:$K$8001,$Y964)&amp;"")</f>
        <v/>
      </c>
      <c r="M964" s="7">
        <f>IF($Y964="","",SUMIFS('Per Line'!$Y$2:$Y$8001,'Per Line'!$AG$2:$AG$8001,$B964&amp;"|"&amp;$C964,'Per Line'!$AK$2:$AK$8001,1))</f>
        <v/>
      </c>
      <c r="N964">
        <f>IF($Y964="","",Settings!$C$7)</f>
        <v/>
      </c>
      <c r="O964" s="7">
        <f>IF($Y964="","",SUMIFS('Per Line'!$Y$2:$Y$8001,'Per Line'!$AG$2:$AG$8001,$B964&amp;"|"&amp;$C964,'Per Line'!$AJ$2:$AJ$8001,0,'Per Line'!$AK$2:$AK$8001,0))</f>
        <v/>
      </c>
      <c r="P964" s="7">
        <f>IF($Y964="","",O964*N964)</f>
        <v/>
      </c>
      <c r="Q964">
        <f>IF($Y964="","",Settings!$C$6)</f>
        <v/>
      </c>
      <c r="R964" s="7">
        <f>IF($Y964="","",SUMIFS('Per Line'!$Y$2:$Y$8001,'Per Line'!$AG$2:$AG$8001,$B964&amp;"|"&amp;$C964,'Per Line'!$AJ$2:$AJ$8001,1,'Per Line'!$AK$2:$AK$8001,0))</f>
        <v/>
      </c>
      <c r="S964" s="7">
        <f>IF($Y964="","",R964*Q964)</f>
        <v/>
      </c>
      <c r="T964" s="7">
        <f>IF($Y964="","",S964+P964)</f>
        <v/>
      </c>
      <c r="U964" s="7">
        <f>IF($Y964="","",V964-T964)</f>
        <v/>
      </c>
      <c r="V964" s="7">
        <f>IF($Y964="","",O964+R964+M964)</f>
        <v/>
      </c>
      <c r="W964" s="7">
        <f>IF($Y964="","",V964-T964-K964)</f>
        <v/>
      </c>
      <c r="X964" s="12" t="n"/>
      <c r="Y964" s="13">
        <f>IF(ROWS($Y$2:$Y964)&lt;=MAX('Per Line'!$AI$2:$AI$8001),MATCH(ROWS($Y$2:$Y964),'Per Line'!$AI$2:$AI$8001,0),"")</f>
        <v/>
      </c>
    </row>
    <row r="965">
      <c r="A965" s="12" t="n"/>
      <c r="B965">
        <f>IF($Y965="","",INDEX('Per Line'!$F$2:$F$8001,$Y965)&amp;"")</f>
        <v/>
      </c>
      <c r="C965">
        <f>IF($Y965="","",INDEX('Per Line'!$D$2:$D$8001,$Y965)&amp;"")</f>
        <v/>
      </c>
      <c r="D965">
        <f>IF($Y965="","",INDEX('Per Line'!$B$2:$B$8001,$Y965))</f>
        <v/>
      </c>
      <c r="E965">
        <f>IF($Y965="","",INDEX('Per Line'!$C$2:$C$8001,$Y965)&amp;"")</f>
        <v/>
      </c>
      <c r="F965">
        <f>IF($Y965="","",INDEX('Per Line'!$G$2:$G$8001,$Y965)&amp;"")</f>
        <v/>
      </c>
      <c r="G965">
        <f>IF($Y965="","",INDEX('Per Line'!$L$2:$L$8001,$Y965)&amp;"")</f>
        <v/>
      </c>
      <c r="H965">
        <f>IF($Y965="","",INDEX('Per Line'!$M$2:$M$8001,$Y965)&amp;"")</f>
        <v/>
      </c>
      <c r="I965">
        <f>IF($Y965="","",INDEX('Per Line'!$N$2:$N$8001,$Y965)&amp;"")</f>
        <v/>
      </c>
      <c r="J965">
        <f>IF($Y965="","",INDEX('Per Line'!$Q$2:$Q$8001,$Y965))</f>
        <v/>
      </c>
      <c r="K965" s="7">
        <f>IF($Y965="","",J965*V965/100)</f>
        <v/>
      </c>
      <c r="L965">
        <f>IF($Y965="","",INDEX('Per Line'!$K$2:$K$8001,$Y965)&amp;"")</f>
        <v/>
      </c>
      <c r="M965" s="7">
        <f>IF($Y965="","",SUMIFS('Per Line'!$Y$2:$Y$8001,'Per Line'!$AG$2:$AG$8001,$B965&amp;"|"&amp;$C965,'Per Line'!$AK$2:$AK$8001,1))</f>
        <v/>
      </c>
      <c r="N965">
        <f>IF($Y965="","",Settings!$C$7)</f>
        <v/>
      </c>
      <c r="O965" s="7">
        <f>IF($Y965="","",SUMIFS('Per Line'!$Y$2:$Y$8001,'Per Line'!$AG$2:$AG$8001,$B965&amp;"|"&amp;$C965,'Per Line'!$AJ$2:$AJ$8001,0,'Per Line'!$AK$2:$AK$8001,0))</f>
        <v/>
      </c>
      <c r="P965" s="7">
        <f>IF($Y965="","",O965*N965)</f>
        <v/>
      </c>
      <c r="Q965">
        <f>IF($Y965="","",Settings!$C$6)</f>
        <v/>
      </c>
      <c r="R965" s="7">
        <f>IF($Y965="","",SUMIFS('Per Line'!$Y$2:$Y$8001,'Per Line'!$AG$2:$AG$8001,$B965&amp;"|"&amp;$C965,'Per Line'!$AJ$2:$AJ$8001,1,'Per Line'!$AK$2:$AK$8001,0))</f>
        <v/>
      </c>
      <c r="S965" s="7">
        <f>IF($Y965="","",R965*Q965)</f>
        <v/>
      </c>
      <c r="T965" s="7">
        <f>IF($Y965="","",S965+P965)</f>
        <v/>
      </c>
      <c r="U965" s="7">
        <f>IF($Y965="","",V965-T965)</f>
        <v/>
      </c>
      <c r="V965" s="7">
        <f>IF($Y965="","",O965+R965+M965)</f>
        <v/>
      </c>
      <c r="W965" s="7">
        <f>IF($Y965="","",V965-T965-K965)</f>
        <v/>
      </c>
      <c r="X965" s="12" t="n"/>
      <c r="Y965" s="13">
        <f>IF(ROWS($Y$2:$Y965)&lt;=MAX('Per Line'!$AI$2:$AI$8001),MATCH(ROWS($Y$2:$Y965),'Per Line'!$AI$2:$AI$8001,0),"")</f>
        <v/>
      </c>
    </row>
    <row r="966">
      <c r="A966" s="12" t="n"/>
      <c r="B966">
        <f>IF($Y966="","",INDEX('Per Line'!$F$2:$F$8001,$Y966)&amp;"")</f>
        <v/>
      </c>
      <c r="C966">
        <f>IF($Y966="","",INDEX('Per Line'!$D$2:$D$8001,$Y966)&amp;"")</f>
        <v/>
      </c>
      <c r="D966">
        <f>IF($Y966="","",INDEX('Per Line'!$B$2:$B$8001,$Y966))</f>
        <v/>
      </c>
      <c r="E966">
        <f>IF($Y966="","",INDEX('Per Line'!$C$2:$C$8001,$Y966)&amp;"")</f>
        <v/>
      </c>
      <c r="F966">
        <f>IF($Y966="","",INDEX('Per Line'!$G$2:$G$8001,$Y966)&amp;"")</f>
        <v/>
      </c>
      <c r="G966">
        <f>IF($Y966="","",INDEX('Per Line'!$L$2:$L$8001,$Y966)&amp;"")</f>
        <v/>
      </c>
      <c r="H966">
        <f>IF($Y966="","",INDEX('Per Line'!$M$2:$M$8001,$Y966)&amp;"")</f>
        <v/>
      </c>
      <c r="I966">
        <f>IF($Y966="","",INDEX('Per Line'!$N$2:$N$8001,$Y966)&amp;"")</f>
        <v/>
      </c>
      <c r="J966">
        <f>IF($Y966="","",INDEX('Per Line'!$Q$2:$Q$8001,$Y966))</f>
        <v/>
      </c>
      <c r="K966" s="7">
        <f>IF($Y966="","",J966*V966/100)</f>
        <v/>
      </c>
      <c r="L966">
        <f>IF($Y966="","",INDEX('Per Line'!$K$2:$K$8001,$Y966)&amp;"")</f>
        <v/>
      </c>
      <c r="M966" s="7">
        <f>IF($Y966="","",SUMIFS('Per Line'!$Y$2:$Y$8001,'Per Line'!$AG$2:$AG$8001,$B966&amp;"|"&amp;$C966,'Per Line'!$AK$2:$AK$8001,1))</f>
        <v/>
      </c>
      <c r="N966">
        <f>IF($Y966="","",Settings!$C$7)</f>
        <v/>
      </c>
      <c r="O966" s="7">
        <f>IF($Y966="","",SUMIFS('Per Line'!$Y$2:$Y$8001,'Per Line'!$AG$2:$AG$8001,$B966&amp;"|"&amp;$C966,'Per Line'!$AJ$2:$AJ$8001,0,'Per Line'!$AK$2:$AK$8001,0))</f>
        <v/>
      </c>
      <c r="P966" s="7">
        <f>IF($Y966="","",O966*N966)</f>
        <v/>
      </c>
      <c r="Q966">
        <f>IF($Y966="","",Settings!$C$6)</f>
        <v/>
      </c>
      <c r="R966" s="7">
        <f>IF($Y966="","",SUMIFS('Per Line'!$Y$2:$Y$8001,'Per Line'!$AG$2:$AG$8001,$B966&amp;"|"&amp;$C966,'Per Line'!$AJ$2:$AJ$8001,1,'Per Line'!$AK$2:$AK$8001,0))</f>
        <v/>
      </c>
      <c r="S966" s="7">
        <f>IF($Y966="","",R966*Q966)</f>
        <v/>
      </c>
      <c r="T966" s="7">
        <f>IF($Y966="","",S966+P966)</f>
        <v/>
      </c>
      <c r="U966" s="7">
        <f>IF($Y966="","",V966-T966)</f>
        <v/>
      </c>
      <c r="V966" s="7">
        <f>IF($Y966="","",O966+R966+M966)</f>
        <v/>
      </c>
      <c r="W966" s="7">
        <f>IF($Y966="","",V966-T966-K966)</f>
        <v/>
      </c>
      <c r="X966" s="12" t="n"/>
      <c r="Y966" s="13">
        <f>IF(ROWS($Y$2:$Y966)&lt;=MAX('Per Line'!$AI$2:$AI$8001),MATCH(ROWS($Y$2:$Y966),'Per Line'!$AI$2:$AI$8001,0),"")</f>
        <v/>
      </c>
    </row>
    <row r="967">
      <c r="A967" s="12" t="n"/>
      <c r="B967">
        <f>IF($Y967="","",INDEX('Per Line'!$F$2:$F$8001,$Y967)&amp;"")</f>
        <v/>
      </c>
      <c r="C967">
        <f>IF($Y967="","",INDEX('Per Line'!$D$2:$D$8001,$Y967)&amp;"")</f>
        <v/>
      </c>
      <c r="D967">
        <f>IF($Y967="","",INDEX('Per Line'!$B$2:$B$8001,$Y967))</f>
        <v/>
      </c>
      <c r="E967">
        <f>IF($Y967="","",INDEX('Per Line'!$C$2:$C$8001,$Y967)&amp;"")</f>
        <v/>
      </c>
      <c r="F967">
        <f>IF($Y967="","",INDEX('Per Line'!$G$2:$G$8001,$Y967)&amp;"")</f>
        <v/>
      </c>
      <c r="G967">
        <f>IF($Y967="","",INDEX('Per Line'!$L$2:$L$8001,$Y967)&amp;"")</f>
        <v/>
      </c>
      <c r="H967">
        <f>IF($Y967="","",INDEX('Per Line'!$M$2:$M$8001,$Y967)&amp;"")</f>
        <v/>
      </c>
      <c r="I967">
        <f>IF($Y967="","",INDEX('Per Line'!$N$2:$N$8001,$Y967)&amp;"")</f>
        <v/>
      </c>
      <c r="J967">
        <f>IF($Y967="","",INDEX('Per Line'!$Q$2:$Q$8001,$Y967))</f>
        <v/>
      </c>
      <c r="K967" s="7">
        <f>IF($Y967="","",J967*V967/100)</f>
        <v/>
      </c>
      <c r="L967">
        <f>IF($Y967="","",INDEX('Per Line'!$K$2:$K$8001,$Y967)&amp;"")</f>
        <v/>
      </c>
      <c r="M967" s="7">
        <f>IF($Y967="","",SUMIFS('Per Line'!$Y$2:$Y$8001,'Per Line'!$AG$2:$AG$8001,$B967&amp;"|"&amp;$C967,'Per Line'!$AK$2:$AK$8001,1))</f>
        <v/>
      </c>
      <c r="N967">
        <f>IF($Y967="","",Settings!$C$7)</f>
        <v/>
      </c>
      <c r="O967" s="7">
        <f>IF($Y967="","",SUMIFS('Per Line'!$Y$2:$Y$8001,'Per Line'!$AG$2:$AG$8001,$B967&amp;"|"&amp;$C967,'Per Line'!$AJ$2:$AJ$8001,0,'Per Line'!$AK$2:$AK$8001,0))</f>
        <v/>
      </c>
      <c r="P967" s="7">
        <f>IF($Y967="","",O967*N967)</f>
        <v/>
      </c>
      <c r="Q967">
        <f>IF($Y967="","",Settings!$C$6)</f>
        <v/>
      </c>
      <c r="R967" s="7">
        <f>IF($Y967="","",SUMIFS('Per Line'!$Y$2:$Y$8001,'Per Line'!$AG$2:$AG$8001,$B967&amp;"|"&amp;$C967,'Per Line'!$AJ$2:$AJ$8001,1,'Per Line'!$AK$2:$AK$8001,0))</f>
        <v/>
      </c>
      <c r="S967" s="7">
        <f>IF($Y967="","",R967*Q967)</f>
        <v/>
      </c>
      <c r="T967" s="7">
        <f>IF($Y967="","",S967+P967)</f>
        <v/>
      </c>
      <c r="U967" s="7">
        <f>IF($Y967="","",V967-T967)</f>
        <v/>
      </c>
      <c r="V967" s="7">
        <f>IF($Y967="","",O967+R967+M967)</f>
        <v/>
      </c>
      <c r="W967" s="7">
        <f>IF($Y967="","",V967-T967-K967)</f>
        <v/>
      </c>
      <c r="X967" s="12" t="n"/>
      <c r="Y967" s="13">
        <f>IF(ROWS($Y$2:$Y967)&lt;=MAX('Per Line'!$AI$2:$AI$8001),MATCH(ROWS($Y$2:$Y967),'Per Line'!$AI$2:$AI$8001,0),"")</f>
        <v/>
      </c>
    </row>
    <row r="968">
      <c r="A968" s="12" t="n"/>
      <c r="B968">
        <f>IF($Y968="","",INDEX('Per Line'!$F$2:$F$8001,$Y968)&amp;"")</f>
        <v/>
      </c>
      <c r="C968">
        <f>IF($Y968="","",INDEX('Per Line'!$D$2:$D$8001,$Y968)&amp;"")</f>
        <v/>
      </c>
      <c r="D968">
        <f>IF($Y968="","",INDEX('Per Line'!$B$2:$B$8001,$Y968))</f>
        <v/>
      </c>
      <c r="E968">
        <f>IF($Y968="","",INDEX('Per Line'!$C$2:$C$8001,$Y968)&amp;"")</f>
        <v/>
      </c>
      <c r="F968">
        <f>IF($Y968="","",INDEX('Per Line'!$G$2:$G$8001,$Y968)&amp;"")</f>
        <v/>
      </c>
      <c r="G968">
        <f>IF($Y968="","",INDEX('Per Line'!$L$2:$L$8001,$Y968)&amp;"")</f>
        <v/>
      </c>
      <c r="H968">
        <f>IF($Y968="","",INDEX('Per Line'!$M$2:$M$8001,$Y968)&amp;"")</f>
        <v/>
      </c>
      <c r="I968">
        <f>IF($Y968="","",INDEX('Per Line'!$N$2:$N$8001,$Y968)&amp;"")</f>
        <v/>
      </c>
      <c r="J968">
        <f>IF($Y968="","",INDEX('Per Line'!$Q$2:$Q$8001,$Y968))</f>
        <v/>
      </c>
      <c r="K968" s="7">
        <f>IF($Y968="","",J968*V968/100)</f>
        <v/>
      </c>
      <c r="L968">
        <f>IF($Y968="","",INDEX('Per Line'!$K$2:$K$8001,$Y968)&amp;"")</f>
        <v/>
      </c>
      <c r="M968" s="7">
        <f>IF($Y968="","",SUMIFS('Per Line'!$Y$2:$Y$8001,'Per Line'!$AG$2:$AG$8001,$B968&amp;"|"&amp;$C968,'Per Line'!$AK$2:$AK$8001,1))</f>
        <v/>
      </c>
      <c r="N968">
        <f>IF($Y968="","",Settings!$C$7)</f>
        <v/>
      </c>
      <c r="O968" s="7">
        <f>IF($Y968="","",SUMIFS('Per Line'!$Y$2:$Y$8001,'Per Line'!$AG$2:$AG$8001,$B968&amp;"|"&amp;$C968,'Per Line'!$AJ$2:$AJ$8001,0,'Per Line'!$AK$2:$AK$8001,0))</f>
        <v/>
      </c>
      <c r="P968" s="7">
        <f>IF($Y968="","",O968*N968)</f>
        <v/>
      </c>
      <c r="Q968">
        <f>IF($Y968="","",Settings!$C$6)</f>
        <v/>
      </c>
      <c r="R968" s="7">
        <f>IF($Y968="","",SUMIFS('Per Line'!$Y$2:$Y$8001,'Per Line'!$AG$2:$AG$8001,$B968&amp;"|"&amp;$C968,'Per Line'!$AJ$2:$AJ$8001,1,'Per Line'!$AK$2:$AK$8001,0))</f>
        <v/>
      </c>
      <c r="S968" s="7">
        <f>IF($Y968="","",R968*Q968)</f>
        <v/>
      </c>
      <c r="T968" s="7">
        <f>IF($Y968="","",S968+P968)</f>
        <v/>
      </c>
      <c r="U968" s="7">
        <f>IF($Y968="","",V968-T968)</f>
        <v/>
      </c>
      <c r="V968" s="7">
        <f>IF($Y968="","",O968+R968+M968)</f>
        <v/>
      </c>
      <c r="W968" s="7">
        <f>IF($Y968="","",V968-T968-K968)</f>
        <v/>
      </c>
      <c r="X968" s="12" t="n"/>
      <c r="Y968" s="13">
        <f>IF(ROWS($Y$2:$Y968)&lt;=MAX('Per Line'!$AI$2:$AI$8001),MATCH(ROWS($Y$2:$Y968),'Per Line'!$AI$2:$AI$8001,0),"")</f>
        <v/>
      </c>
    </row>
    <row r="969">
      <c r="A969" s="12" t="n"/>
      <c r="B969">
        <f>IF($Y969="","",INDEX('Per Line'!$F$2:$F$8001,$Y969)&amp;"")</f>
        <v/>
      </c>
      <c r="C969">
        <f>IF($Y969="","",INDEX('Per Line'!$D$2:$D$8001,$Y969)&amp;"")</f>
        <v/>
      </c>
      <c r="D969">
        <f>IF($Y969="","",INDEX('Per Line'!$B$2:$B$8001,$Y969))</f>
        <v/>
      </c>
      <c r="E969">
        <f>IF($Y969="","",INDEX('Per Line'!$C$2:$C$8001,$Y969)&amp;"")</f>
        <v/>
      </c>
      <c r="F969">
        <f>IF($Y969="","",INDEX('Per Line'!$G$2:$G$8001,$Y969)&amp;"")</f>
        <v/>
      </c>
      <c r="G969">
        <f>IF($Y969="","",INDEX('Per Line'!$L$2:$L$8001,$Y969)&amp;"")</f>
        <v/>
      </c>
      <c r="H969">
        <f>IF($Y969="","",INDEX('Per Line'!$M$2:$M$8001,$Y969)&amp;"")</f>
        <v/>
      </c>
      <c r="I969">
        <f>IF($Y969="","",INDEX('Per Line'!$N$2:$N$8001,$Y969)&amp;"")</f>
        <v/>
      </c>
      <c r="J969">
        <f>IF($Y969="","",INDEX('Per Line'!$Q$2:$Q$8001,$Y969))</f>
        <v/>
      </c>
      <c r="K969" s="7">
        <f>IF($Y969="","",J969*V969/100)</f>
        <v/>
      </c>
      <c r="L969">
        <f>IF($Y969="","",INDEX('Per Line'!$K$2:$K$8001,$Y969)&amp;"")</f>
        <v/>
      </c>
      <c r="M969" s="7">
        <f>IF($Y969="","",SUMIFS('Per Line'!$Y$2:$Y$8001,'Per Line'!$AG$2:$AG$8001,$B969&amp;"|"&amp;$C969,'Per Line'!$AK$2:$AK$8001,1))</f>
        <v/>
      </c>
      <c r="N969">
        <f>IF($Y969="","",Settings!$C$7)</f>
        <v/>
      </c>
      <c r="O969" s="7">
        <f>IF($Y969="","",SUMIFS('Per Line'!$Y$2:$Y$8001,'Per Line'!$AG$2:$AG$8001,$B969&amp;"|"&amp;$C969,'Per Line'!$AJ$2:$AJ$8001,0,'Per Line'!$AK$2:$AK$8001,0))</f>
        <v/>
      </c>
      <c r="P969" s="7">
        <f>IF($Y969="","",O969*N969)</f>
        <v/>
      </c>
      <c r="Q969">
        <f>IF($Y969="","",Settings!$C$6)</f>
        <v/>
      </c>
      <c r="R969" s="7">
        <f>IF($Y969="","",SUMIFS('Per Line'!$Y$2:$Y$8001,'Per Line'!$AG$2:$AG$8001,$B969&amp;"|"&amp;$C969,'Per Line'!$AJ$2:$AJ$8001,1,'Per Line'!$AK$2:$AK$8001,0))</f>
        <v/>
      </c>
      <c r="S969" s="7">
        <f>IF($Y969="","",R969*Q969)</f>
        <v/>
      </c>
      <c r="T969" s="7">
        <f>IF($Y969="","",S969+P969)</f>
        <v/>
      </c>
      <c r="U969" s="7">
        <f>IF($Y969="","",V969-T969)</f>
        <v/>
      </c>
      <c r="V969" s="7">
        <f>IF($Y969="","",O969+R969+M969)</f>
        <v/>
      </c>
      <c r="W969" s="7">
        <f>IF($Y969="","",V969-T969-K969)</f>
        <v/>
      </c>
      <c r="X969" s="12" t="n"/>
      <c r="Y969" s="13">
        <f>IF(ROWS($Y$2:$Y969)&lt;=MAX('Per Line'!$AI$2:$AI$8001),MATCH(ROWS($Y$2:$Y969),'Per Line'!$AI$2:$AI$8001,0),"")</f>
        <v/>
      </c>
    </row>
    <row r="970">
      <c r="A970" s="12" t="n"/>
      <c r="B970">
        <f>IF($Y970="","",INDEX('Per Line'!$F$2:$F$8001,$Y970)&amp;"")</f>
        <v/>
      </c>
      <c r="C970">
        <f>IF($Y970="","",INDEX('Per Line'!$D$2:$D$8001,$Y970)&amp;"")</f>
        <v/>
      </c>
      <c r="D970">
        <f>IF($Y970="","",INDEX('Per Line'!$B$2:$B$8001,$Y970))</f>
        <v/>
      </c>
      <c r="E970">
        <f>IF($Y970="","",INDEX('Per Line'!$C$2:$C$8001,$Y970)&amp;"")</f>
        <v/>
      </c>
      <c r="F970">
        <f>IF($Y970="","",INDEX('Per Line'!$G$2:$G$8001,$Y970)&amp;"")</f>
        <v/>
      </c>
      <c r="G970">
        <f>IF($Y970="","",INDEX('Per Line'!$L$2:$L$8001,$Y970)&amp;"")</f>
        <v/>
      </c>
      <c r="H970">
        <f>IF($Y970="","",INDEX('Per Line'!$M$2:$M$8001,$Y970)&amp;"")</f>
        <v/>
      </c>
      <c r="I970">
        <f>IF($Y970="","",INDEX('Per Line'!$N$2:$N$8001,$Y970)&amp;"")</f>
        <v/>
      </c>
      <c r="J970">
        <f>IF($Y970="","",INDEX('Per Line'!$Q$2:$Q$8001,$Y970))</f>
        <v/>
      </c>
      <c r="K970" s="7">
        <f>IF($Y970="","",J970*V970/100)</f>
        <v/>
      </c>
      <c r="L970">
        <f>IF($Y970="","",INDEX('Per Line'!$K$2:$K$8001,$Y970)&amp;"")</f>
        <v/>
      </c>
      <c r="M970" s="7">
        <f>IF($Y970="","",SUMIFS('Per Line'!$Y$2:$Y$8001,'Per Line'!$AG$2:$AG$8001,$B970&amp;"|"&amp;$C970,'Per Line'!$AK$2:$AK$8001,1))</f>
        <v/>
      </c>
      <c r="N970">
        <f>IF($Y970="","",Settings!$C$7)</f>
        <v/>
      </c>
      <c r="O970" s="7">
        <f>IF($Y970="","",SUMIFS('Per Line'!$Y$2:$Y$8001,'Per Line'!$AG$2:$AG$8001,$B970&amp;"|"&amp;$C970,'Per Line'!$AJ$2:$AJ$8001,0,'Per Line'!$AK$2:$AK$8001,0))</f>
        <v/>
      </c>
      <c r="P970" s="7">
        <f>IF($Y970="","",O970*N970)</f>
        <v/>
      </c>
      <c r="Q970">
        <f>IF($Y970="","",Settings!$C$6)</f>
        <v/>
      </c>
      <c r="R970" s="7">
        <f>IF($Y970="","",SUMIFS('Per Line'!$Y$2:$Y$8001,'Per Line'!$AG$2:$AG$8001,$B970&amp;"|"&amp;$C970,'Per Line'!$AJ$2:$AJ$8001,1,'Per Line'!$AK$2:$AK$8001,0))</f>
        <v/>
      </c>
      <c r="S970" s="7">
        <f>IF($Y970="","",R970*Q970)</f>
        <v/>
      </c>
      <c r="T970" s="7">
        <f>IF($Y970="","",S970+P970)</f>
        <v/>
      </c>
      <c r="U970" s="7">
        <f>IF($Y970="","",V970-T970)</f>
        <v/>
      </c>
      <c r="V970" s="7">
        <f>IF($Y970="","",O970+R970+M970)</f>
        <v/>
      </c>
      <c r="W970" s="7">
        <f>IF($Y970="","",V970-T970-K970)</f>
        <v/>
      </c>
      <c r="X970" s="12" t="n"/>
      <c r="Y970" s="13">
        <f>IF(ROWS($Y$2:$Y970)&lt;=MAX('Per Line'!$AI$2:$AI$8001),MATCH(ROWS($Y$2:$Y970),'Per Line'!$AI$2:$AI$8001,0),"")</f>
        <v/>
      </c>
    </row>
    <row r="971">
      <c r="A971" s="12" t="n"/>
      <c r="B971">
        <f>IF($Y971="","",INDEX('Per Line'!$F$2:$F$8001,$Y971)&amp;"")</f>
        <v/>
      </c>
      <c r="C971">
        <f>IF($Y971="","",INDEX('Per Line'!$D$2:$D$8001,$Y971)&amp;"")</f>
        <v/>
      </c>
      <c r="D971">
        <f>IF($Y971="","",INDEX('Per Line'!$B$2:$B$8001,$Y971))</f>
        <v/>
      </c>
      <c r="E971">
        <f>IF($Y971="","",INDEX('Per Line'!$C$2:$C$8001,$Y971)&amp;"")</f>
        <v/>
      </c>
      <c r="F971">
        <f>IF($Y971="","",INDEX('Per Line'!$G$2:$G$8001,$Y971)&amp;"")</f>
        <v/>
      </c>
      <c r="G971">
        <f>IF($Y971="","",INDEX('Per Line'!$L$2:$L$8001,$Y971)&amp;"")</f>
        <v/>
      </c>
      <c r="H971">
        <f>IF($Y971="","",INDEX('Per Line'!$M$2:$M$8001,$Y971)&amp;"")</f>
        <v/>
      </c>
      <c r="I971">
        <f>IF($Y971="","",INDEX('Per Line'!$N$2:$N$8001,$Y971)&amp;"")</f>
        <v/>
      </c>
      <c r="J971">
        <f>IF($Y971="","",INDEX('Per Line'!$Q$2:$Q$8001,$Y971))</f>
        <v/>
      </c>
      <c r="K971" s="7">
        <f>IF($Y971="","",J971*V971/100)</f>
        <v/>
      </c>
      <c r="L971">
        <f>IF($Y971="","",INDEX('Per Line'!$K$2:$K$8001,$Y971)&amp;"")</f>
        <v/>
      </c>
      <c r="M971" s="7">
        <f>IF($Y971="","",SUMIFS('Per Line'!$Y$2:$Y$8001,'Per Line'!$AG$2:$AG$8001,$B971&amp;"|"&amp;$C971,'Per Line'!$AK$2:$AK$8001,1))</f>
        <v/>
      </c>
      <c r="N971">
        <f>IF($Y971="","",Settings!$C$7)</f>
        <v/>
      </c>
      <c r="O971" s="7">
        <f>IF($Y971="","",SUMIFS('Per Line'!$Y$2:$Y$8001,'Per Line'!$AG$2:$AG$8001,$B971&amp;"|"&amp;$C971,'Per Line'!$AJ$2:$AJ$8001,0,'Per Line'!$AK$2:$AK$8001,0))</f>
        <v/>
      </c>
      <c r="P971" s="7">
        <f>IF($Y971="","",O971*N971)</f>
        <v/>
      </c>
      <c r="Q971">
        <f>IF($Y971="","",Settings!$C$6)</f>
        <v/>
      </c>
      <c r="R971" s="7">
        <f>IF($Y971="","",SUMIFS('Per Line'!$Y$2:$Y$8001,'Per Line'!$AG$2:$AG$8001,$B971&amp;"|"&amp;$C971,'Per Line'!$AJ$2:$AJ$8001,1,'Per Line'!$AK$2:$AK$8001,0))</f>
        <v/>
      </c>
      <c r="S971" s="7">
        <f>IF($Y971="","",R971*Q971)</f>
        <v/>
      </c>
      <c r="T971" s="7">
        <f>IF($Y971="","",S971+P971)</f>
        <v/>
      </c>
      <c r="U971" s="7">
        <f>IF($Y971="","",V971-T971)</f>
        <v/>
      </c>
      <c r="V971" s="7">
        <f>IF($Y971="","",O971+R971+M971)</f>
        <v/>
      </c>
      <c r="W971" s="7">
        <f>IF($Y971="","",V971-T971-K971)</f>
        <v/>
      </c>
      <c r="X971" s="12" t="n"/>
      <c r="Y971" s="13">
        <f>IF(ROWS($Y$2:$Y971)&lt;=MAX('Per Line'!$AI$2:$AI$8001),MATCH(ROWS($Y$2:$Y971),'Per Line'!$AI$2:$AI$8001,0),"")</f>
        <v/>
      </c>
    </row>
    <row r="972">
      <c r="A972" s="12" t="n"/>
      <c r="B972">
        <f>IF($Y972="","",INDEX('Per Line'!$F$2:$F$8001,$Y972)&amp;"")</f>
        <v/>
      </c>
      <c r="C972">
        <f>IF($Y972="","",INDEX('Per Line'!$D$2:$D$8001,$Y972)&amp;"")</f>
        <v/>
      </c>
      <c r="D972">
        <f>IF($Y972="","",INDEX('Per Line'!$B$2:$B$8001,$Y972))</f>
        <v/>
      </c>
      <c r="E972">
        <f>IF($Y972="","",INDEX('Per Line'!$C$2:$C$8001,$Y972)&amp;"")</f>
        <v/>
      </c>
      <c r="F972">
        <f>IF($Y972="","",INDEX('Per Line'!$G$2:$G$8001,$Y972)&amp;"")</f>
        <v/>
      </c>
      <c r="G972">
        <f>IF($Y972="","",INDEX('Per Line'!$L$2:$L$8001,$Y972)&amp;"")</f>
        <v/>
      </c>
      <c r="H972">
        <f>IF($Y972="","",INDEX('Per Line'!$M$2:$M$8001,$Y972)&amp;"")</f>
        <v/>
      </c>
      <c r="I972">
        <f>IF($Y972="","",INDEX('Per Line'!$N$2:$N$8001,$Y972)&amp;"")</f>
        <v/>
      </c>
      <c r="J972">
        <f>IF($Y972="","",INDEX('Per Line'!$Q$2:$Q$8001,$Y972))</f>
        <v/>
      </c>
      <c r="K972" s="7">
        <f>IF($Y972="","",J972*V972/100)</f>
        <v/>
      </c>
      <c r="L972">
        <f>IF($Y972="","",INDEX('Per Line'!$K$2:$K$8001,$Y972)&amp;"")</f>
        <v/>
      </c>
      <c r="M972" s="7">
        <f>IF($Y972="","",SUMIFS('Per Line'!$Y$2:$Y$8001,'Per Line'!$AG$2:$AG$8001,$B972&amp;"|"&amp;$C972,'Per Line'!$AK$2:$AK$8001,1))</f>
        <v/>
      </c>
      <c r="N972">
        <f>IF($Y972="","",Settings!$C$7)</f>
        <v/>
      </c>
      <c r="O972" s="7">
        <f>IF($Y972="","",SUMIFS('Per Line'!$Y$2:$Y$8001,'Per Line'!$AG$2:$AG$8001,$B972&amp;"|"&amp;$C972,'Per Line'!$AJ$2:$AJ$8001,0,'Per Line'!$AK$2:$AK$8001,0))</f>
        <v/>
      </c>
      <c r="P972" s="7">
        <f>IF($Y972="","",O972*N972)</f>
        <v/>
      </c>
      <c r="Q972">
        <f>IF($Y972="","",Settings!$C$6)</f>
        <v/>
      </c>
      <c r="R972" s="7">
        <f>IF($Y972="","",SUMIFS('Per Line'!$Y$2:$Y$8001,'Per Line'!$AG$2:$AG$8001,$B972&amp;"|"&amp;$C972,'Per Line'!$AJ$2:$AJ$8001,1,'Per Line'!$AK$2:$AK$8001,0))</f>
        <v/>
      </c>
      <c r="S972" s="7">
        <f>IF($Y972="","",R972*Q972)</f>
        <v/>
      </c>
      <c r="T972" s="7">
        <f>IF($Y972="","",S972+P972)</f>
        <v/>
      </c>
      <c r="U972" s="7">
        <f>IF($Y972="","",V972-T972)</f>
        <v/>
      </c>
      <c r="V972" s="7">
        <f>IF($Y972="","",O972+R972+M972)</f>
        <v/>
      </c>
      <c r="W972" s="7">
        <f>IF($Y972="","",V972-T972-K972)</f>
        <v/>
      </c>
      <c r="X972" s="12" t="n"/>
      <c r="Y972" s="13">
        <f>IF(ROWS($Y$2:$Y972)&lt;=MAX('Per Line'!$AI$2:$AI$8001),MATCH(ROWS($Y$2:$Y972),'Per Line'!$AI$2:$AI$8001,0),"")</f>
        <v/>
      </c>
    </row>
    <row r="973">
      <c r="A973" s="12" t="n"/>
      <c r="B973">
        <f>IF($Y973="","",INDEX('Per Line'!$F$2:$F$8001,$Y973)&amp;"")</f>
        <v/>
      </c>
      <c r="C973">
        <f>IF($Y973="","",INDEX('Per Line'!$D$2:$D$8001,$Y973)&amp;"")</f>
        <v/>
      </c>
      <c r="D973">
        <f>IF($Y973="","",INDEX('Per Line'!$B$2:$B$8001,$Y973))</f>
        <v/>
      </c>
      <c r="E973">
        <f>IF($Y973="","",INDEX('Per Line'!$C$2:$C$8001,$Y973)&amp;"")</f>
        <v/>
      </c>
      <c r="F973">
        <f>IF($Y973="","",INDEX('Per Line'!$G$2:$G$8001,$Y973)&amp;"")</f>
        <v/>
      </c>
      <c r="G973">
        <f>IF($Y973="","",INDEX('Per Line'!$L$2:$L$8001,$Y973)&amp;"")</f>
        <v/>
      </c>
      <c r="H973">
        <f>IF($Y973="","",INDEX('Per Line'!$M$2:$M$8001,$Y973)&amp;"")</f>
        <v/>
      </c>
      <c r="I973">
        <f>IF($Y973="","",INDEX('Per Line'!$N$2:$N$8001,$Y973)&amp;"")</f>
        <v/>
      </c>
      <c r="J973">
        <f>IF($Y973="","",INDEX('Per Line'!$Q$2:$Q$8001,$Y973))</f>
        <v/>
      </c>
      <c r="K973" s="7">
        <f>IF($Y973="","",J973*V973/100)</f>
        <v/>
      </c>
      <c r="L973">
        <f>IF($Y973="","",INDEX('Per Line'!$K$2:$K$8001,$Y973)&amp;"")</f>
        <v/>
      </c>
      <c r="M973" s="7">
        <f>IF($Y973="","",SUMIFS('Per Line'!$Y$2:$Y$8001,'Per Line'!$AG$2:$AG$8001,$B973&amp;"|"&amp;$C973,'Per Line'!$AK$2:$AK$8001,1))</f>
        <v/>
      </c>
      <c r="N973">
        <f>IF($Y973="","",Settings!$C$7)</f>
        <v/>
      </c>
      <c r="O973" s="7">
        <f>IF($Y973="","",SUMIFS('Per Line'!$Y$2:$Y$8001,'Per Line'!$AG$2:$AG$8001,$B973&amp;"|"&amp;$C973,'Per Line'!$AJ$2:$AJ$8001,0,'Per Line'!$AK$2:$AK$8001,0))</f>
        <v/>
      </c>
      <c r="P973" s="7">
        <f>IF($Y973="","",O973*N973)</f>
        <v/>
      </c>
      <c r="Q973">
        <f>IF($Y973="","",Settings!$C$6)</f>
        <v/>
      </c>
      <c r="R973" s="7">
        <f>IF($Y973="","",SUMIFS('Per Line'!$Y$2:$Y$8001,'Per Line'!$AG$2:$AG$8001,$B973&amp;"|"&amp;$C973,'Per Line'!$AJ$2:$AJ$8001,1,'Per Line'!$AK$2:$AK$8001,0))</f>
        <v/>
      </c>
      <c r="S973" s="7">
        <f>IF($Y973="","",R973*Q973)</f>
        <v/>
      </c>
      <c r="T973" s="7">
        <f>IF($Y973="","",S973+P973)</f>
        <v/>
      </c>
      <c r="U973" s="7">
        <f>IF($Y973="","",V973-T973)</f>
        <v/>
      </c>
      <c r="V973" s="7">
        <f>IF($Y973="","",O973+R973+M973)</f>
        <v/>
      </c>
      <c r="W973" s="7">
        <f>IF($Y973="","",V973-T973-K973)</f>
        <v/>
      </c>
      <c r="X973" s="12" t="n"/>
      <c r="Y973" s="13">
        <f>IF(ROWS($Y$2:$Y973)&lt;=MAX('Per Line'!$AI$2:$AI$8001),MATCH(ROWS($Y$2:$Y973),'Per Line'!$AI$2:$AI$8001,0),"")</f>
        <v/>
      </c>
    </row>
    <row r="974">
      <c r="A974" s="12" t="n"/>
      <c r="B974">
        <f>IF($Y974="","",INDEX('Per Line'!$F$2:$F$8001,$Y974)&amp;"")</f>
        <v/>
      </c>
      <c r="C974">
        <f>IF($Y974="","",INDEX('Per Line'!$D$2:$D$8001,$Y974)&amp;"")</f>
        <v/>
      </c>
      <c r="D974">
        <f>IF($Y974="","",INDEX('Per Line'!$B$2:$B$8001,$Y974))</f>
        <v/>
      </c>
      <c r="E974">
        <f>IF($Y974="","",INDEX('Per Line'!$C$2:$C$8001,$Y974)&amp;"")</f>
        <v/>
      </c>
      <c r="F974">
        <f>IF($Y974="","",INDEX('Per Line'!$G$2:$G$8001,$Y974)&amp;"")</f>
        <v/>
      </c>
      <c r="G974">
        <f>IF($Y974="","",INDEX('Per Line'!$L$2:$L$8001,$Y974)&amp;"")</f>
        <v/>
      </c>
      <c r="H974">
        <f>IF($Y974="","",INDEX('Per Line'!$M$2:$M$8001,$Y974)&amp;"")</f>
        <v/>
      </c>
      <c r="I974">
        <f>IF($Y974="","",INDEX('Per Line'!$N$2:$N$8001,$Y974)&amp;"")</f>
        <v/>
      </c>
      <c r="J974">
        <f>IF($Y974="","",INDEX('Per Line'!$Q$2:$Q$8001,$Y974))</f>
        <v/>
      </c>
      <c r="K974" s="7">
        <f>IF($Y974="","",J974*V974/100)</f>
        <v/>
      </c>
      <c r="L974">
        <f>IF($Y974="","",INDEX('Per Line'!$K$2:$K$8001,$Y974)&amp;"")</f>
        <v/>
      </c>
      <c r="M974" s="7">
        <f>IF($Y974="","",SUMIFS('Per Line'!$Y$2:$Y$8001,'Per Line'!$AG$2:$AG$8001,$B974&amp;"|"&amp;$C974,'Per Line'!$AK$2:$AK$8001,1))</f>
        <v/>
      </c>
      <c r="N974">
        <f>IF($Y974="","",Settings!$C$7)</f>
        <v/>
      </c>
      <c r="O974" s="7">
        <f>IF($Y974="","",SUMIFS('Per Line'!$Y$2:$Y$8001,'Per Line'!$AG$2:$AG$8001,$B974&amp;"|"&amp;$C974,'Per Line'!$AJ$2:$AJ$8001,0,'Per Line'!$AK$2:$AK$8001,0))</f>
        <v/>
      </c>
      <c r="P974" s="7">
        <f>IF($Y974="","",O974*N974)</f>
        <v/>
      </c>
      <c r="Q974">
        <f>IF($Y974="","",Settings!$C$6)</f>
        <v/>
      </c>
      <c r="R974" s="7">
        <f>IF($Y974="","",SUMIFS('Per Line'!$Y$2:$Y$8001,'Per Line'!$AG$2:$AG$8001,$B974&amp;"|"&amp;$C974,'Per Line'!$AJ$2:$AJ$8001,1,'Per Line'!$AK$2:$AK$8001,0))</f>
        <v/>
      </c>
      <c r="S974" s="7">
        <f>IF($Y974="","",R974*Q974)</f>
        <v/>
      </c>
      <c r="T974" s="7">
        <f>IF($Y974="","",S974+P974)</f>
        <v/>
      </c>
      <c r="U974" s="7">
        <f>IF($Y974="","",V974-T974)</f>
        <v/>
      </c>
      <c r="V974" s="7">
        <f>IF($Y974="","",O974+R974+M974)</f>
        <v/>
      </c>
      <c r="W974" s="7">
        <f>IF($Y974="","",V974-T974-K974)</f>
        <v/>
      </c>
      <c r="X974" s="12" t="n"/>
      <c r="Y974" s="13">
        <f>IF(ROWS($Y$2:$Y974)&lt;=MAX('Per Line'!$AI$2:$AI$8001),MATCH(ROWS($Y$2:$Y974),'Per Line'!$AI$2:$AI$8001,0),"")</f>
        <v/>
      </c>
    </row>
    <row r="975">
      <c r="A975" s="12" t="n"/>
      <c r="B975">
        <f>IF($Y975="","",INDEX('Per Line'!$F$2:$F$8001,$Y975)&amp;"")</f>
        <v/>
      </c>
      <c r="C975">
        <f>IF($Y975="","",INDEX('Per Line'!$D$2:$D$8001,$Y975)&amp;"")</f>
        <v/>
      </c>
      <c r="D975">
        <f>IF($Y975="","",INDEX('Per Line'!$B$2:$B$8001,$Y975))</f>
        <v/>
      </c>
      <c r="E975">
        <f>IF($Y975="","",INDEX('Per Line'!$C$2:$C$8001,$Y975)&amp;"")</f>
        <v/>
      </c>
      <c r="F975">
        <f>IF($Y975="","",INDEX('Per Line'!$G$2:$G$8001,$Y975)&amp;"")</f>
        <v/>
      </c>
      <c r="G975">
        <f>IF($Y975="","",INDEX('Per Line'!$L$2:$L$8001,$Y975)&amp;"")</f>
        <v/>
      </c>
      <c r="H975">
        <f>IF($Y975="","",INDEX('Per Line'!$M$2:$M$8001,$Y975)&amp;"")</f>
        <v/>
      </c>
      <c r="I975">
        <f>IF($Y975="","",INDEX('Per Line'!$N$2:$N$8001,$Y975)&amp;"")</f>
        <v/>
      </c>
      <c r="J975">
        <f>IF($Y975="","",INDEX('Per Line'!$Q$2:$Q$8001,$Y975))</f>
        <v/>
      </c>
      <c r="K975" s="7">
        <f>IF($Y975="","",J975*V975/100)</f>
        <v/>
      </c>
      <c r="L975">
        <f>IF($Y975="","",INDEX('Per Line'!$K$2:$K$8001,$Y975)&amp;"")</f>
        <v/>
      </c>
      <c r="M975" s="7">
        <f>IF($Y975="","",SUMIFS('Per Line'!$Y$2:$Y$8001,'Per Line'!$AG$2:$AG$8001,$B975&amp;"|"&amp;$C975,'Per Line'!$AK$2:$AK$8001,1))</f>
        <v/>
      </c>
      <c r="N975">
        <f>IF($Y975="","",Settings!$C$7)</f>
        <v/>
      </c>
      <c r="O975" s="7">
        <f>IF($Y975="","",SUMIFS('Per Line'!$Y$2:$Y$8001,'Per Line'!$AG$2:$AG$8001,$B975&amp;"|"&amp;$C975,'Per Line'!$AJ$2:$AJ$8001,0,'Per Line'!$AK$2:$AK$8001,0))</f>
        <v/>
      </c>
      <c r="P975" s="7">
        <f>IF($Y975="","",O975*N975)</f>
        <v/>
      </c>
      <c r="Q975">
        <f>IF($Y975="","",Settings!$C$6)</f>
        <v/>
      </c>
      <c r="R975" s="7">
        <f>IF($Y975="","",SUMIFS('Per Line'!$Y$2:$Y$8001,'Per Line'!$AG$2:$AG$8001,$B975&amp;"|"&amp;$C975,'Per Line'!$AJ$2:$AJ$8001,1,'Per Line'!$AK$2:$AK$8001,0))</f>
        <v/>
      </c>
      <c r="S975" s="7">
        <f>IF($Y975="","",R975*Q975)</f>
        <v/>
      </c>
      <c r="T975" s="7">
        <f>IF($Y975="","",S975+P975)</f>
        <v/>
      </c>
      <c r="U975" s="7">
        <f>IF($Y975="","",V975-T975)</f>
        <v/>
      </c>
      <c r="V975" s="7">
        <f>IF($Y975="","",O975+R975+M975)</f>
        <v/>
      </c>
      <c r="W975" s="7">
        <f>IF($Y975="","",V975-T975-K975)</f>
        <v/>
      </c>
      <c r="X975" s="12" t="n"/>
      <c r="Y975" s="13">
        <f>IF(ROWS($Y$2:$Y975)&lt;=MAX('Per Line'!$AI$2:$AI$8001),MATCH(ROWS($Y$2:$Y975),'Per Line'!$AI$2:$AI$8001,0),"")</f>
        <v/>
      </c>
    </row>
    <row r="976">
      <c r="A976" s="12" t="n"/>
      <c r="B976">
        <f>IF($Y976="","",INDEX('Per Line'!$F$2:$F$8001,$Y976)&amp;"")</f>
        <v/>
      </c>
      <c r="C976">
        <f>IF($Y976="","",INDEX('Per Line'!$D$2:$D$8001,$Y976)&amp;"")</f>
        <v/>
      </c>
      <c r="D976">
        <f>IF($Y976="","",INDEX('Per Line'!$B$2:$B$8001,$Y976))</f>
        <v/>
      </c>
      <c r="E976">
        <f>IF($Y976="","",INDEX('Per Line'!$C$2:$C$8001,$Y976)&amp;"")</f>
        <v/>
      </c>
      <c r="F976">
        <f>IF($Y976="","",INDEX('Per Line'!$G$2:$G$8001,$Y976)&amp;"")</f>
        <v/>
      </c>
      <c r="G976">
        <f>IF($Y976="","",INDEX('Per Line'!$L$2:$L$8001,$Y976)&amp;"")</f>
        <v/>
      </c>
      <c r="H976">
        <f>IF($Y976="","",INDEX('Per Line'!$M$2:$M$8001,$Y976)&amp;"")</f>
        <v/>
      </c>
      <c r="I976">
        <f>IF($Y976="","",INDEX('Per Line'!$N$2:$N$8001,$Y976)&amp;"")</f>
        <v/>
      </c>
      <c r="J976">
        <f>IF($Y976="","",INDEX('Per Line'!$Q$2:$Q$8001,$Y976))</f>
        <v/>
      </c>
      <c r="K976" s="7">
        <f>IF($Y976="","",J976*V976/100)</f>
        <v/>
      </c>
      <c r="L976">
        <f>IF($Y976="","",INDEX('Per Line'!$K$2:$K$8001,$Y976)&amp;"")</f>
        <v/>
      </c>
      <c r="M976" s="7">
        <f>IF($Y976="","",SUMIFS('Per Line'!$Y$2:$Y$8001,'Per Line'!$AG$2:$AG$8001,$B976&amp;"|"&amp;$C976,'Per Line'!$AK$2:$AK$8001,1))</f>
        <v/>
      </c>
      <c r="N976">
        <f>IF($Y976="","",Settings!$C$7)</f>
        <v/>
      </c>
      <c r="O976" s="7">
        <f>IF($Y976="","",SUMIFS('Per Line'!$Y$2:$Y$8001,'Per Line'!$AG$2:$AG$8001,$B976&amp;"|"&amp;$C976,'Per Line'!$AJ$2:$AJ$8001,0,'Per Line'!$AK$2:$AK$8001,0))</f>
        <v/>
      </c>
      <c r="P976" s="7">
        <f>IF($Y976="","",O976*N976)</f>
        <v/>
      </c>
      <c r="Q976">
        <f>IF($Y976="","",Settings!$C$6)</f>
        <v/>
      </c>
      <c r="R976" s="7">
        <f>IF($Y976="","",SUMIFS('Per Line'!$Y$2:$Y$8001,'Per Line'!$AG$2:$AG$8001,$B976&amp;"|"&amp;$C976,'Per Line'!$AJ$2:$AJ$8001,1,'Per Line'!$AK$2:$AK$8001,0))</f>
        <v/>
      </c>
      <c r="S976" s="7">
        <f>IF($Y976="","",R976*Q976)</f>
        <v/>
      </c>
      <c r="T976" s="7">
        <f>IF($Y976="","",S976+P976)</f>
        <v/>
      </c>
      <c r="U976" s="7">
        <f>IF($Y976="","",V976-T976)</f>
        <v/>
      </c>
      <c r="V976" s="7">
        <f>IF($Y976="","",O976+R976+M976)</f>
        <v/>
      </c>
      <c r="W976" s="7">
        <f>IF($Y976="","",V976-T976-K976)</f>
        <v/>
      </c>
      <c r="X976" s="12" t="n"/>
      <c r="Y976" s="13">
        <f>IF(ROWS($Y$2:$Y976)&lt;=MAX('Per Line'!$AI$2:$AI$8001),MATCH(ROWS($Y$2:$Y976),'Per Line'!$AI$2:$AI$8001,0),"")</f>
        <v/>
      </c>
    </row>
    <row r="977">
      <c r="A977" s="12" t="n"/>
      <c r="B977">
        <f>IF($Y977="","",INDEX('Per Line'!$F$2:$F$8001,$Y977)&amp;"")</f>
        <v/>
      </c>
      <c r="C977">
        <f>IF($Y977="","",INDEX('Per Line'!$D$2:$D$8001,$Y977)&amp;"")</f>
        <v/>
      </c>
      <c r="D977">
        <f>IF($Y977="","",INDEX('Per Line'!$B$2:$B$8001,$Y977))</f>
        <v/>
      </c>
      <c r="E977">
        <f>IF($Y977="","",INDEX('Per Line'!$C$2:$C$8001,$Y977)&amp;"")</f>
        <v/>
      </c>
      <c r="F977">
        <f>IF($Y977="","",INDEX('Per Line'!$G$2:$G$8001,$Y977)&amp;"")</f>
        <v/>
      </c>
      <c r="G977">
        <f>IF($Y977="","",INDEX('Per Line'!$L$2:$L$8001,$Y977)&amp;"")</f>
        <v/>
      </c>
      <c r="H977">
        <f>IF($Y977="","",INDEX('Per Line'!$M$2:$M$8001,$Y977)&amp;"")</f>
        <v/>
      </c>
      <c r="I977">
        <f>IF($Y977="","",INDEX('Per Line'!$N$2:$N$8001,$Y977)&amp;"")</f>
        <v/>
      </c>
      <c r="J977">
        <f>IF($Y977="","",INDEX('Per Line'!$Q$2:$Q$8001,$Y977))</f>
        <v/>
      </c>
      <c r="K977" s="7">
        <f>IF($Y977="","",J977*V977/100)</f>
        <v/>
      </c>
      <c r="L977">
        <f>IF($Y977="","",INDEX('Per Line'!$K$2:$K$8001,$Y977)&amp;"")</f>
        <v/>
      </c>
      <c r="M977" s="7">
        <f>IF($Y977="","",SUMIFS('Per Line'!$Y$2:$Y$8001,'Per Line'!$AG$2:$AG$8001,$B977&amp;"|"&amp;$C977,'Per Line'!$AK$2:$AK$8001,1))</f>
        <v/>
      </c>
      <c r="N977">
        <f>IF($Y977="","",Settings!$C$7)</f>
        <v/>
      </c>
      <c r="O977" s="7">
        <f>IF($Y977="","",SUMIFS('Per Line'!$Y$2:$Y$8001,'Per Line'!$AG$2:$AG$8001,$B977&amp;"|"&amp;$C977,'Per Line'!$AJ$2:$AJ$8001,0,'Per Line'!$AK$2:$AK$8001,0))</f>
        <v/>
      </c>
      <c r="P977" s="7">
        <f>IF($Y977="","",O977*N977)</f>
        <v/>
      </c>
      <c r="Q977">
        <f>IF($Y977="","",Settings!$C$6)</f>
        <v/>
      </c>
      <c r="R977" s="7">
        <f>IF($Y977="","",SUMIFS('Per Line'!$Y$2:$Y$8001,'Per Line'!$AG$2:$AG$8001,$B977&amp;"|"&amp;$C977,'Per Line'!$AJ$2:$AJ$8001,1,'Per Line'!$AK$2:$AK$8001,0))</f>
        <v/>
      </c>
      <c r="S977" s="7">
        <f>IF($Y977="","",R977*Q977)</f>
        <v/>
      </c>
      <c r="T977" s="7">
        <f>IF($Y977="","",S977+P977)</f>
        <v/>
      </c>
      <c r="U977" s="7">
        <f>IF($Y977="","",V977-T977)</f>
        <v/>
      </c>
      <c r="V977" s="7">
        <f>IF($Y977="","",O977+R977+M977)</f>
        <v/>
      </c>
      <c r="W977" s="7">
        <f>IF($Y977="","",V977-T977-K977)</f>
        <v/>
      </c>
      <c r="X977" s="12" t="n"/>
      <c r="Y977" s="13">
        <f>IF(ROWS($Y$2:$Y977)&lt;=MAX('Per Line'!$AI$2:$AI$8001),MATCH(ROWS($Y$2:$Y977),'Per Line'!$AI$2:$AI$8001,0),"")</f>
        <v/>
      </c>
    </row>
    <row r="978">
      <c r="A978" s="12" t="n"/>
      <c r="B978">
        <f>IF($Y978="","",INDEX('Per Line'!$F$2:$F$8001,$Y978)&amp;"")</f>
        <v/>
      </c>
      <c r="C978">
        <f>IF($Y978="","",INDEX('Per Line'!$D$2:$D$8001,$Y978)&amp;"")</f>
        <v/>
      </c>
      <c r="D978">
        <f>IF($Y978="","",INDEX('Per Line'!$B$2:$B$8001,$Y978))</f>
        <v/>
      </c>
      <c r="E978">
        <f>IF($Y978="","",INDEX('Per Line'!$C$2:$C$8001,$Y978)&amp;"")</f>
        <v/>
      </c>
      <c r="F978">
        <f>IF($Y978="","",INDEX('Per Line'!$G$2:$G$8001,$Y978)&amp;"")</f>
        <v/>
      </c>
      <c r="G978">
        <f>IF($Y978="","",INDEX('Per Line'!$L$2:$L$8001,$Y978)&amp;"")</f>
        <v/>
      </c>
      <c r="H978">
        <f>IF($Y978="","",INDEX('Per Line'!$M$2:$M$8001,$Y978)&amp;"")</f>
        <v/>
      </c>
      <c r="I978">
        <f>IF($Y978="","",INDEX('Per Line'!$N$2:$N$8001,$Y978)&amp;"")</f>
        <v/>
      </c>
      <c r="J978">
        <f>IF($Y978="","",INDEX('Per Line'!$Q$2:$Q$8001,$Y978))</f>
        <v/>
      </c>
      <c r="K978" s="7">
        <f>IF($Y978="","",J978*V978/100)</f>
        <v/>
      </c>
      <c r="L978">
        <f>IF($Y978="","",INDEX('Per Line'!$K$2:$K$8001,$Y978)&amp;"")</f>
        <v/>
      </c>
      <c r="M978" s="7">
        <f>IF($Y978="","",SUMIFS('Per Line'!$Y$2:$Y$8001,'Per Line'!$AG$2:$AG$8001,$B978&amp;"|"&amp;$C978,'Per Line'!$AK$2:$AK$8001,1))</f>
        <v/>
      </c>
      <c r="N978">
        <f>IF($Y978="","",Settings!$C$7)</f>
        <v/>
      </c>
      <c r="O978" s="7">
        <f>IF($Y978="","",SUMIFS('Per Line'!$Y$2:$Y$8001,'Per Line'!$AG$2:$AG$8001,$B978&amp;"|"&amp;$C978,'Per Line'!$AJ$2:$AJ$8001,0,'Per Line'!$AK$2:$AK$8001,0))</f>
        <v/>
      </c>
      <c r="P978" s="7">
        <f>IF($Y978="","",O978*N978)</f>
        <v/>
      </c>
      <c r="Q978">
        <f>IF($Y978="","",Settings!$C$6)</f>
        <v/>
      </c>
      <c r="R978" s="7">
        <f>IF($Y978="","",SUMIFS('Per Line'!$Y$2:$Y$8001,'Per Line'!$AG$2:$AG$8001,$B978&amp;"|"&amp;$C978,'Per Line'!$AJ$2:$AJ$8001,1,'Per Line'!$AK$2:$AK$8001,0))</f>
        <v/>
      </c>
      <c r="S978" s="7">
        <f>IF($Y978="","",R978*Q978)</f>
        <v/>
      </c>
      <c r="T978" s="7">
        <f>IF($Y978="","",S978+P978)</f>
        <v/>
      </c>
      <c r="U978" s="7">
        <f>IF($Y978="","",V978-T978)</f>
        <v/>
      </c>
      <c r="V978" s="7">
        <f>IF($Y978="","",O978+R978+M978)</f>
        <v/>
      </c>
      <c r="W978" s="7">
        <f>IF($Y978="","",V978-T978-K978)</f>
        <v/>
      </c>
      <c r="X978" s="12" t="n"/>
      <c r="Y978" s="13">
        <f>IF(ROWS($Y$2:$Y978)&lt;=MAX('Per Line'!$AI$2:$AI$8001),MATCH(ROWS($Y$2:$Y978),'Per Line'!$AI$2:$AI$8001,0),"")</f>
        <v/>
      </c>
    </row>
    <row r="979">
      <c r="A979" s="12" t="n"/>
      <c r="B979">
        <f>IF($Y979="","",INDEX('Per Line'!$F$2:$F$8001,$Y979)&amp;"")</f>
        <v/>
      </c>
      <c r="C979">
        <f>IF($Y979="","",INDEX('Per Line'!$D$2:$D$8001,$Y979)&amp;"")</f>
        <v/>
      </c>
      <c r="D979">
        <f>IF($Y979="","",INDEX('Per Line'!$B$2:$B$8001,$Y979))</f>
        <v/>
      </c>
      <c r="E979">
        <f>IF($Y979="","",INDEX('Per Line'!$C$2:$C$8001,$Y979)&amp;"")</f>
        <v/>
      </c>
      <c r="F979">
        <f>IF($Y979="","",INDEX('Per Line'!$G$2:$G$8001,$Y979)&amp;"")</f>
        <v/>
      </c>
      <c r="G979">
        <f>IF($Y979="","",INDEX('Per Line'!$L$2:$L$8001,$Y979)&amp;"")</f>
        <v/>
      </c>
      <c r="H979">
        <f>IF($Y979="","",INDEX('Per Line'!$M$2:$M$8001,$Y979)&amp;"")</f>
        <v/>
      </c>
      <c r="I979">
        <f>IF($Y979="","",INDEX('Per Line'!$N$2:$N$8001,$Y979)&amp;"")</f>
        <v/>
      </c>
      <c r="J979">
        <f>IF($Y979="","",INDEX('Per Line'!$Q$2:$Q$8001,$Y979))</f>
        <v/>
      </c>
      <c r="K979" s="7">
        <f>IF($Y979="","",J979*V979/100)</f>
        <v/>
      </c>
      <c r="L979">
        <f>IF($Y979="","",INDEX('Per Line'!$K$2:$K$8001,$Y979)&amp;"")</f>
        <v/>
      </c>
      <c r="M979" s="7">
        <f>IF($Y979="","",SUMIFS('Per Line'!$Y$2:$Y$8001,'Per Line'!$AG$2:$AG$8001,$B979&amp;"|"&amp;$C979,'Per Line'!$AK$2:$AK$8001,1))</f>
        <v/>
      </c>
      <c r="N979">
        <f>IF($Y979="","",Settings!$C$7)</f>
        <v/>
      </c>
      <c r="O979" s="7">
        <f>IF($Y979="","",SUMIFS('Per Line'!$Y$2:$Y$8001,'Per Line'!$AG$2:$AG$8001,$B979&amp;"|"&amp;$C979,'Per Line'!$AJ$2:$AJ$8001,0,'Per Line'!$AK$2:$AK$8001,0))</f>
        <v/>
      </c>
      <c r="P979" s="7">
        <f>IF($Y979="","",O979*N979)</f>
        <v/>
      </c>
      <c r="Q979">
        <f>IF($Y979="","",Settings!$C$6)</f>
        <v/>
      </c>
      <c r="R979" s="7">
        <f>IF($Y979="","",SUMIFS('Per Line'!$Y$2:$Y$8001,'Per Line'!$AG$2:$AG$8001,$B979&amp;"|"&amp;$C979,'Per Line'!$AJ$2:$AJ$8001,1,'Per Line'!$AK$2:$AK$8001,0))</f>
        <v/>
      </c>
      <c r="S979" s="7">
        <f>IF($Y979="","",R979*Q979)</f>
        <v/>
      </c>
      <c r="T979" s="7">
        <f>IF($Y979="","",S979+P979)</f>
        <v/>
      </c>
      <c r="U979" s="7">
        <f>IF($Y979="","",V979-T979)</f>
        <v/>
      </c>
      <c r="V979" s="7">
        <f>IF($Y979="","",O979+R979+M979)</f>
        <v/>
      </c>
      <c r="W979" s="7">
        <f>IF($Y979="","",V979-T979-K979)</f>
        <v/>
      </c>
      <c r="X979" s="12" t="n"/>
      <c r="Y979" s="13">
        <f>IF(ROWS($Y$2:$Y979)&lt;=MAX('Per Line'!$AI$2:$AI$8001),MATCH(ROWS($Y$2:$Y979),'Per Line'!$AI$2:$AI$8001,0),"")</f>
        <v/>
      </c>
    </row>
    <row r="980">
      <c r="A980" s="12" t="n"/>
      <c r="B980">
        <f>IF($Y980="","",INDEX('Per Line'!$F$2:$F$8001,$Y980)&amp;"")</f>
        <v/>
      </c>
      <c r="C980">
        <f>IF($Y980="","",INDEX('Per Line'!$D$2:$D$8001,$Y980)&amp;"")</f>
        <v/>
      </c>
      <c r="D980">
        <f>IF($Y980="","",INDEX('Per Line'!$B$2:$B$8001,$Y980))</f>
        <v/>
      </c>
      <c r="E980">
        <f>IF($Y980="","",INDEX('Per Line'!$C$2:$C$8001,$Y980)&amp;"")</f>
        <v/>
      </c>
      <c r="F980">
        <f>IF($Y980="","",INDEX('Per Line'!$G$2:$G$8001,$Y980)&amp;"")</f>
        <v/>
      </c>
      <c r="G980">
        <f>IF($Y980="","",INDEX('Per Line'!$L$2:$L$8001,$Y980)&amp;"")</f>
        <v/>
      </c>
      <c r="H980">
        <f>IF($Y980="","",INDEX('Per Line'!$M$2:$M$8001,$Y980)&amp;"")</f>
        <v/>
      </c>
      <c r="I980">
        <f>IF($Y980="","",INDEX('Per Line'!$N$2:$N$8001,$Y980)&amp;"")</f>
        <v/>
      </c>
      <c r="J980">
        <f>IF($Y980="","",INDEX('Per Line'!$Q$2:$Q$8001,$Y980))</f>
        <v/>
      </c>
      <c r="K980" s="7">
        <f>IF($Y980="","",J980*V980/100)</f>
        <v/>
      </c>
      <c r="L980">
        <f>IF($Y980="","",INDEX('Per Line'!$K$2:$K$8001,$Y980)&amp;"")</f>
        <v/>
      </c>
      <c r="M980" s="7">
        <f>IF($Y980="","",SUMIFS('Per Line'!$Y$2:$Y$8001,'Per Line'!$AG$2:$AG$8001,$B980&amp;"|"&amp;$C980,'Per Line'!$AK$2:$AK$8001,1))</f>
        <v/>
      </c>
      <c r="N980">
        <f>IF($Y980="","",Settings!$C$7)</f>
        <v/>
      </c>
      <c r="O980" s="7">
        <f>IF($Y980="","",SUMIFS('Per Line'!$Y$2:$Y$8001,'Per Line'!$AG$2:$AG$8001,$B980&amp;"|"&amp;$C980,'Per Line'!$AJ$2:$AJ$8001,0,'Per Line'!$AK$2:$AK$8001,0))</f>
        <v/>
      </c>
      <c r="P980" s="7">
        <f>IF($Y980="","",O980*N980)</f>
        <v/>
      </c>
      <c r="Q980">
        <f>IF($Y980="","",Settings!$C$6)</f>
        <v/>
      </c>
      <c r="R980" s="7">
        <f>IF($Y980="","",SUMIFS('Per Line'!$Y$2:$Y$8001,'Per Line'!$AG$2:$AG$8001,$B980&amp;"|"&amp;$C980,'Per Line'!$AJ$2:$AJ$8001,1,'Per Line'!$AK$2:$AK$8001,0))</f>
        <v/>
      </c>
      <c r="S980" s="7">
        <f>IF($Y980="","",R980*Q980)</f>
        <v/>
      </c>
      <c r="T980" s="7">
        <f>IF($Y980="","",S980+P980)</f>
        <v/>
      </c>
      <c r="U980" s="7">
        <f>IF($Y980="","",V980-T980)</f>
        <v/>
      </c>
      <c r="V980" s="7">
        <f>IF($Y980="","",O980+R980+M980)</f>
        <v/>
      </c>
      <c r="W980" s="7">
        <f>IF($Y980="","",V980-T980-K980)</f>
        <v/>
      </c>
      <c r="X980" s="12" t="n"/>
      <c r="Y980" s="13">
        <f>IF(ROWS($Y$2:$Y980)&lt;=MAX('Per Line'!$AI$2:$AI$8001),MATCH(ROWS($Y$2:$Y980),'Per Line'!$AI$2:$AI$8001,0),"")</f>
        <v/>
      </c>
    </row>
    <row r="981">
      <c r="A981" s="12" t="n"/>
      <c r="B981">
        <f>IF($Y981="","",INDEX('Per Line'!$F$2:$F$8001,$Y981)&amp;"")</f>
        <v/>
      </c>
      <c r="C981">
        <f>IF($Y981="","",INDEX('Per Line'!$D$2:$D$8001,$Y981)&amp;"")</f>
        <v/>
      </c>
      <c r="D981">
        <f>IF($Y981="","",INDEX('Per Line'!$B$2:$B$8001,$Y981))</f>
        <v/>
      </c>
      <c r="E981">
        <f>IF($Y981="","",INDEX('Per Line'!$C$2:$C$8001,$Y981)&amp;"")</f>
        <v/>
      </c>
      <c r="F981">
        <f>IF($Y981="","",INDEX('Per Line'!$G$2:$G$8001,$Y981)&amp;"")</f>
        <v/>
      </c>
      <c r="G981">
        <f>IF($Y981="","",INDEX('Per Line'!$L$2:$L$8001,$Y981)&amp;"")</f>
        <v/>
      </c>
      <c r="H981">
        <f>IF($Y981="","",INDEX('Per Line'!$M$2:$M$8001,$Y981)&amp;"")</f>
        <v/>
      </c>
      <c r="I981">
        <f>IF($Y981="","",INDEX('Per Line'!$N$2:$N$8001,$Y981)&amp;"")</f>
        <v/>
      </c>
      <c r="J981">
        <f>IF($Y981="","",INDEX('Per Line'!$Q$2:$Q$8001,$Y981))</f>
        <v/>
      </c>
      <c r="K981" s="7">
        <f>IF($Y981="","",J981*V981/100)</f>
        <v/>
      </c>
      <c r="L981">
        <f>IF($Y981="","",INDEX('Per Line'!$K$2:$K$8001,$Y981)&amp;"")</f>
        <v/>
      </c>
      <c r="M981" s="7">
        <f>IF($Y981="","",SUMIFS('Per Line'!$Y$2:$Y$8001,'Per Line'!$AG$2:$AG$8001,$B981&amp;"|"&amp;$C981,'Per Line'!$AK$2:$AK$8001,1))</f>
        <v/>
      </c>
      <c r="N981">
        <f>IF($Y981="","",Settings!$C$7)</f>
        <v/>
      </c>
      <c r="O981" s="7">
        <f>IF($Y981="","",SUMIFS('Per Line'!$Y$2:$Y$8001,'Per Line'!$AG$2:$AG$8001,$B981&amp;"|"&amp;$C981,'Per Line'!$AJ$2:$AJ$8001,0,'Per Line'!$AK$2:$AK$8001,0))</f>
        <v/>
      </c>
      <c r="P981" s="7">
        <f>IF($Y981="","",O981*N981)</f>
        <v/>
      </c>
      <c r="Q981">
        <f>IF($Y981="","",Settings!$C$6)</f>
        <v/>
      </c>
      <c r="R981" s="7">
        <f>IF($Y981="","",SUMIFS('Per Line'!$Y$2:$Y$8001,'Per Line'!$AG$2:$AG$8001,$B981&amp;"|"&amp;$C981,'Per Line'!$AJ$2:$AJ$8001,1,'Per Line'!$AK$2:$AK$8001,0))</f>
        <v/>
      </c>
      <c r="S981" s="7">
        <f>IF($Y981="","",R981*Q981)</f>
        <v/>
      </c>
      <c r="T981" s="7">
        <f>IF($Y981="","",S981+P981)</f>
        <v/>
      </c>
      <c r="U981" s="7">
        <f>IF($Y981="","",V981-T981)</f>
        <v/>
      </c>
      <c r="V981" s="7">
        <f>IF($Y981="","",O981+R981+M981)</f>
        <v/>
      </c>
      <c r="W981" s="7">
        <f>IF($Y981="","",V981-T981-K981)</f>
        <v/>
      </c>
      <c r="X981" s="12" t="n"/>
      <c r="Y981" s="13">
        <f>IF(ROWS($Y$2:$Y981)&lt;=MAX('Per Line'!$AI$2:$AI$8001),MATCH(ROWS($Y$2:$Y981),'Per Line'!$AI$2:$AI$8001,0),"")</f>
        <v/>
      </c>
    </row>
    <row r="982">
      <c r="A982" s="12" t="n"/>
      <c r="B982">
        <f>IF($Y982="","",INDEX('Per Line'!$F$2:$F$8001,$Y982)&amp;"")</f>
        <v/>
      </c>
      <c r="C982">
        <f>IF($Y982="","",INDEX('Per Line'!$D$2:$D$8001,$Y982)&amp;"")</f>
        <v/>
      </c>
      <c r="D982">
        <f>IF($Y982="","",INDEX('Per Line'!$B$2:$B$8001,$Y982))</f>
        <v/>
      </c>
      <c r="E982">
        <f>IF($Y982="","",INDEX('Per Line'!$C$2:$C$8001,$Y982)&amp;"")</f>
        <v/>
      </c>
      <c r="F982">
        <f>IF($Y982="","",INDEX('Per Line'!$G$2:$G$8001,$Y982)&amp;"")</f>
        <v/>
      </c>
      <c r="G982">
        <f>IF($Y982="","",INDEX('Per Line'!$L$2:$L$8001,$Y982)&amp;"")</f>
        <v/>
      </c>
      <c r="H982">
        <f>IF($Y982="","",INDEX('Per Line'!$M$2:$M$8001,$Y982)&amp;"")</f>
        <v/>
      </c>
      <c r="I982">
        <f>IF($Y982="","",INDEX('Per Line'!$N$2:$N$8001,$Y982)&amp;"")</f>
        <v/>
      </c>
      <c r="J982">
        <f>IF($Y982="","",INDEX('Per Line'!$Q$2:$Q$8001,$Y982))</f>
        <v/>
      </c>
      <c r="K982" s="7">
        <f>IF($Y982="","",J982*V982/100)</f>
        <v/>
      </c>
      <c r="L982">
        <f>IF($Y982="","",INDEX('Per Line'!$K$2:$K$8001,$Y982)&amp;"")</f>
        <v/>
      </c>
      <c r="M982" s="7">
        <f>IF($Y982="","",SUMIFS('Per Line'!$Y$2:$Y$8001,'Per Line'!$AG$2:$AG$8001,$B982&amp;"|"&amp;$C982,'Per Line'!$AK$2:$AK$8001,1))</f>
        <v/>
      </c>
      <c r="N982">
        <f>IF($Y982="","",Settings!$C$7)</f>
        <v/>
      </c>
      <c r="O982" s="7">
        <f>IF($Y982="","",SUMIFS('Per Line'!$Y$2:$Y$8001,'Per Line'!$AG$2:$AG$8001,$B982&amp;"|"&amp;$C982,'Per Line'!$AJ$2:$AJ$8001,0,'Per Line'!$AK$2:$AK$8001,0))</f>
        <v/>
      </c>
      <c r="P982" s="7">
        <f>IF($Y982="","",O982*N982)</f>
        <v/>
      </c>
      <c r="Q982">
        <f>IF($Y982="","",Settings!$C$6)</f>
        <v/>
      </c>
      <c r="R982" s="7">
        <f>IF($Y982="","",SUMIFS('Per Line'!$Y$2:$Y$8001,'Per Line'!$AG$2:$AG$8001,$B982&amp;"|"&amp;$C982,'Per Line'!$AJ$2:$AJ$8001,1,'Per Line'!$AK$2:$AK$8001,0))</f>
        <v/>
      </c>
      <c r="S982" s="7">
        <f>IF($Y982="","",R982*Q982)</f>
        <v/>
      </c>
      <c r="T982" s="7">
        <f>IF($Y982="","",S982+P982)</f>
        <v/>
      </c>
      <c r="U982" s="7">
        <f>IF($Y982="","",V982-T982)</f>
        <v/>
      </c>
      <c r="V982" s="7">
        <f>IF($Y982="","",O982+R982+M982)</f>
        <v/>
      </c>
      <c r="W982" s="7">
        <f>IF($Y982="","",V982-T982-K982)</f>
        <v/>
      </c>
      <c r="X982" s="12" t="n"/>
      <c r="Y982" s="13">
        <f>IF(ROWS($Y$2:$Y982)&lt;=MAX('Per Line'!$AI$2:$AI$8001),MATCH(ROWS($Y$2:$Y982),'Per Line'!$AI$2:$AI$8001,0),"")</f>
        <v/>
      </c>
    </row>
    <row r="983">
      <c r="A983" s="12" t="n"/>
      <c r="B983">
        <f>IF($Y983="","",INDEX('Per Line'!$F$2:$F$8001,$Y983)&amp;"")</f>
        <v/>
      </c>
      <c r="C983">
        <f>IF($Y983="","",INDEX('Per Line'!$D$2:$D$8001,$Y983)&amp;"")</f>
        <v/>
      </c>
      <c r="D983">
        <f>IF($Y983="","",INDEX('Per Line'!$B$2:$B$8001,$Y983))</f>
        <v/>
      </c>
      <c r="E983">
        <f>IF($Y983="","",INDEX('Per Line'!$C$2:$C$8001,$Y983)&amp;"")</f>
        <v/>
      </c>
      <c r="F983">
        <f>IF($Y983="","",INDEX('Per Line'!$G$2:$G$8001,$Y983)&amp;"")</f>
        <v/>
      </c>
      <c r="G983">
        <f>IF($Y983="","",INDEX('Per Line'!$L$2:$L$8001,$Y983)&amp;"")</f>
        <v/>
      </c>
      <c r="H983">
        <f>IF($Y983="","",INDEX('Per Line'!$M$2:$M$8001,$Y983)&amp;"")</f>
        <v/>
      </c>
      <c r="I983">
        <f>IF($Y983="","",INDEX('Per Line'!$N$2:$N$8001,$Y983)&amp;"")</f>
        <v/>
      </c>
      <c r="J983">
        <f>IF($Y983="","",INDEX('Per Line'!$Q$2:$Q$8001,$Y983))</f>
        <v/>
      </c>
      <c r="K983" s="7">
        <f>IF($Y983="","",J983*V983/100)</f>
        <v/>
      </c>
      <c r="L983">
        <f>IF($Y983="","",INDEX('Per Line'!$K$2:$K$8001,$Y983)&amp;"")</f>
        <v/>
      </c>
      <c r="M983" s="7">
        <f>IF($Y983="","",SUMIFS('Per Line'!$Y$2:$Y$8001,'Per Line'!$AG$2:$AG$8001,$B983&amp;"|"&amp;$C983,'Per Line'!$AK$2:$AK$8001,1))</f>
        <v/>
      </c>
      <c r="N983">
        <f>IF($Y983="","",Settings!$C$7)</f>
        <v/>
      </c>
      <c r="O983" s="7">
        <f>IF($Y983="","",SUMIFS('Per Line'!$Y$2:$Y$8001,'Per Line'!$AG$2:$AG$8001,$B983&amp;"|"&amp;$C983,'Per Line'!$AJ$2:$AJ$8001,0,'Per Line'!$AK$2:$AK$8001,0))</f>
        <v/>
      </c>
      <c r="P983" s="7">
        <f>IF($Y983="","",O983*N983)</f>
        <v/>
      </c>
      <c r="Q983">
        <f>IF($Y983="","",Settings!$C$6)</f>
        <v/>
      </c>
      <c r="R983" s="7">
        <f>IF($Y983="","",SUMIFS('Per Line'!$Y$2:$Y$8001,'Per Line'!$AG$2:$AG$8001,$B983&amp;"|"&amp;$C983,'Per Line'!$AJ$2:$AJ$8001,1,'Per Line'!$AK$2:$AK$8001,0))</f>
        <v/>
      </c>
      <c r="S983" s="7">
        <f>IF($Y983="","",R983*Q983)</f>
        <v/>
      </c>
      <c r="T983" s="7">
        <f>IF($Y983="","",S983+P983)</f>
        <v/>
      </c>
      <c r="U983" s="7">
        <f>IF($Y983="","",V983-T983)</f>
        <v/>
      </c>
      <c r="V983" s="7">
        <f>IF($Y983="","",O983+R983+M983)</f>
        <v/>
      </c>
      <c r="W983" s="7">
        <f>IF($Y983="","",V983-T983-K983)</f>
        <v/>
      </c>
      <c r="X983" s="12" t="n"/>
      <c r="Y983" s="13">
        <f>IF(ROWS($Y$2:$Y983)&lt;=MAX('Per Line'!$AI$2:$AI$8001),MATCH(ROWS($Y$2:$Y983),'Per Line'!$AI$2:$AI$8001,0),"")</f>
        <v/>
      </c>
    </row>
    <row r="984">
      <c r="A984" s="12" t="n"/>
      <c r="B984">
        <f>IF($Y984="","",INDEX('Per Line'!$F$2:$F$8001,$Y984)&amp;"")</f>
        <v/>
      </c>
      <c r="C984">
        <f>IF($Y984="","",INDEX('Per Line'!$D$2:$D$8001,$Y984)&amp;"")</f>
        <v/>
      </c>
      <c r="D984">
        <f>IF($Y984="","",INDEX('Per Line'!$B$2:$B$8001,$Y984))</f>
        <v/>
      </c>
      <c r="E984">
        <f>IF($Y984="","",INDEX('Per Line'!$C$2:$C$8001,$Y984)&amp;"")</f>
        <v/>
      </c>
      <c r="F984">
        <f>IF($Y984="","",INDEX('Per Line'!$G$2:$G$8001,$Y984)&amp;"")</f>
        <v/>
      </c>
      <c r="G984">
        <f>IF($Y984="","",INDEX('Per Line'!$L$2:$L$8001,$Y984)&amp;"")</f>
        <v/>
      </c>
      <c r="H984">
        <f>IF($Y984="","",INDEX('Per Line'!$M$2:$M$8001,$Y984)&amp;"")</f>
        <v/>
      </c>
      <c r="I984">
        <f>IF($Y984="","",INDEX('Per Line'!$N$2:$N$8001,$Y984)&amp;"")</f>
        <v/>
      </c>
      <c r="J984">
        <f>IF($Y984="","",INDEX('Per Line'!$Q$2:$Q$8001,$Y984))</f>
        <v/>
      </c>
      <c r="K984" s="7">
        <f>IF($Y984="","",J984*V984/100)</f>
        <v/>
      </c>
      <c r="L984">
        <f>IF($Y984="","",INDEX('Per Line'!$K$2:$K$8001,$Y984)&amp;"")</f>
        <v/>
      </c>
      <c r="M984" s="7">
        <f>IF($Y984="","",SUMIFS('Per Line'!$Y$2:$Y$8001,'Per Line'!$AG$2:$AG$8001,$B984&amp;"|"&amp;$C984,'Per Line'!$AK$2:$AK$8001,1))</f>
        <v/>
      </c>
      <c r="N984">
        <f>IF($Y984="","",Settings!$C$7)</f>
        <v/>
      </c>
      <c r="O984" s="7">
        <f>IF($Y984="","",SUMIFS('Per Line'!$Y$2:$Y$8001,'Per Line'!$AG$2:$AG$8001,$B984&amp;"|"&amp;$C984,'Per Line'!$AJ$2:$AJ$8001,0,'Per Line'!$AK$2:$AK$8001,0))</f>
        <v/>
      </c>
      <c r="P984" s="7">
        <f>IF($Y984="","",O984*N984)</f>
        <v/>
      </c>
      <c r="Q984">
        <f>IF($Y984="","",Settings!$C$6)</f>
        <v/>
      </c>
      <c r="R984" s="7">
        <f>IF($Y984="","",SUMIFS('Per Line'!$Y$2:$Y$8001,'Per Line'!$AG$2:$AG$8001,$B984&amp;"|"&amp;$C984,'Per Line'!$AJ$2:$AJ$8001,1,'Per Line'!$AK$2:$AK$8001,0))</f>
        <v/>
      </c>
      <c r="S984" s="7">
        <f>IF($Y984="","",R984*Q984)</f>
        <v/>
      </c>
      <c r="T984" s="7">
        <f>IF($Y984="","",S984+P984)</f>
        <v/>
      </c>
      <c r="U984" s="7">
        <f>IF($Y984="","",V984-T984)</f>
        <v/>
      </c>
      <c r="V984" s="7">
        <f>IF($Y984="","",O984+R984+M984)</f>
        <v/>
      </c>
      <c r="W984" s="7">
        <f>IF($Y984="","",V984-T984-K984)</f>
        <v/>
      </c>
      <c r="X984" s="12" t="n"/>
      <c r="Y984" s="13">
        <f>IF(ROWS($Y$2:$Y984)&lt;=MAX('Per Line'!$AI$2:$AI$8001),MATCH(ROWS($Y$2:$Y984),'Per Line'!$AI$2:$AI$8001,0),"")</f>
        <v/>
      </c>
    </row>
    <row r="985">
      <c r="A985" s="12" t="n"/>
      <c r="B985">
        <f>IF($Y985="","",INDEX('Per Line'!$F$2:$F$8001,$Y985)&amp;"")</f>
        <v/>
      </c>
      <c r="C985">
        <f>IF($Y985="","",INDEX('Per Line'!$D$2:$D$8001,$Y985)&amp;"")</f>
        <v/>
      </c>
      <c r="D985">
        <f>IF($Y985="","",INDEX('Per Line'!$B$2:$B$8001,$Y985))</f>
        <v/>
      </c>
      <c r="E985">
        <f>IF($Y985="","",INDEX('Per Line'!$C$2:$C$8001,$Y985)&amp;"")</f>
        <v/>
      </c>
      <c r="F985">
        <f>IF($Y985="","",INDEX('Per Line'!$G$2:$G$8001,$Y985)&amp;"")</f>
        <v/>
      </c>
      <c r="G985">
        <f>IF($Y985="","",INDEX('Per Line'!$L$2:$L$8001,$Y985)&amp;"")</f>
        <v/>
      </c>
      <c r="H985">
        <f>IF($Y985="","",INDEX('Per Line'!$M$2:$M$8001,$Y985)&amp;"")</f>
        <v/>
      </c>
      <c r="I985">
        <f>IF($Y985="","",INDEX('Per Line'!$N$2:$N$8001,$Y985)&amp;"")</f>
        <v/>
      </c>
      <c r="J985">
        <f>IF($Y985="","",INDEX('Per Line'!$Q$2:$Q$8001,$Y985))</f>
        <v/>
      </c>
      <c r="K985" s="7">
        <f>IF($Y985="","",J985*V985/100)</f>
        <v/>
      </c>
      <c r="L985">
        <f>IF($Y985="","",INDEX('Per Line'!$K$2:$K$8001,$Y985)&amp;"")</f>
        <v/>
      </c>
      <c r="M985" s="7">
        <f>IF($Y985="","",SUMIFS('Per Line'!$Y$2:$Y$8001,'Per Line'!$AG$2:$AG$8001,$B985&amp;"|"&amp;$C985,'Per Line'!$AK$2:$AK$8001,1))</f>
        <v/>
      </c>
      <c r="N985">
        <f>IF($Y985="","",Settings!$C$7)</f>
        <v/>
      </c>
      <c r="O985" s="7">
        <f>IF($Y985="","",SUMIFS('Per Line'!$Y$2:$Y$8001,'Per Line'!$AG$2:$AG$8001,$B985&amp;"|"&amp;$C985,'Per Line'!$AJ$2:$AJ$8001,0,'Per Line'!$AK$2:$AK$8001,0))</f>
        <v/>
      </c>
      <c r="P985" s="7">
        <f>IF($Y985="","",O985*N985)</f>
        <v/>
      </c>
      <c r="Q985">
        <f>IF($Y985="","",Settings!$C$6)</f>
        <v/>
      </c>
      <c r="R985" s="7">
        <f>IF($Y985="","",SUMIFS('Per Line'!$Y$2:$Y$8001,'Per Line'!$AG$2:$AG$8001,$B985&amp;"|"&amp;$C985,'Per Line'!$AJ$2:$AJ$8001,1,'Per Line'!$AK$2:$AK$8001,0))</f>
        <v/>
      </c>
      <c r="S985" s="7">
        <f>IF($Y985="","",R985*Q985)</f>
        <v/>
      </c>
      <c r="T985" s="7">
        <f>IF($Y985="","",S985+P985)</f>
        <v/>
      </c>
      <c r="U985" s="7">
        <f>IF($Y985="","",V985-T985)</f>
        <v/>
      </c>
      <c r="V985" s="7">
        <f>IF($Y985="","",O985+R985+M985)</f>
        <v/>
      </c>
      <c r="W985" s="7">
        <f>IF($Y985="","",V985-T985-K985)</f>
        <v/>
      </c>
      <c r="X985" s="12" t="n"/>
      <c r="Y985" s="13">
        <f>IF(ROWS($Y$2:$Y985)&lt;=MAX('Per Line'!$AI$2:$AI$8001),MATCH(ROWS($Y$2:$Y985),'Per Line'!$AI$2:$AI$8001,0),"")</f>
        <v/>
      </c>
    </row>
    <row r="986">
      <c r="A986" s="12" t="n"/>
      <c r="B986">
        <f>IF($Y986="","",INDEX('Per Line'!$F$2:$F$8001,$Y986)&amp;"")</f>
        <v/>
      </c>
      <c r="C986">
        <f>IF($Y986="","",INDEX('Per Line'!$D$2:$D$8001,$Y986)&amp;"")</f>
        <v/>
      </c>
      <c r="D986">
        <f>IF($Y986="","",INDEX('Per Line'!$B$2:$B$8001,$Y986))</f>
        <v/>
      </c>
      <c r="E986">
        <f>IF($Y986="","",INDEX('Per Line'!$C$2:$C$8001,$Y986)&amp;"")</f>
        <v/>
      </c>
      <c r="F986">
        <f>IF($Y986="","",INDEX('Per Line'!$G$2:$G$8001,$Y986)&amp;"")</f>
        <v/>
      </c>
      <c r="G986">
        <f>IF($Y986="","",INDEX('Per Line'!$L$2:$L$8001,$Y986)&amp;"")</f>
        <v/>
      </c>
      <c r="H986">
        <f>IF($Y986="","",INDEX('Per Line'!$M$2:$M$8001,$Y986)&amp;"")</f>
        <v/>
      </c>
      <c r="I986">
        <f>IF($Y986="","",INDEX('Per Line'!$N$2:$N$8001,$Y986)&amp;"")</f>
        <v/>
      </c>
      <c r="J986">
        <f>IF($Y986="","",INDEX('Per Line'!$Q$2:$Q$8001,$Y986))</f>
        <v/>
      </c>
      <c r="K986" s="7">
        <f>IF($Y986="","",J986*V986/100)</f>
        <v/>
      </c>
      <c r="L986">
        <f>IF($Y986="","",INDEX('Per Line'!$K$2:$K$8001,$Y986)&amp;"")</f>
        <v/>
      </c>
      <c r="M986" s="7">
        <f>IF($Y986="","",SUMIFS('Per Line'!$Y$2:$Y$8001,'Per Line'!$AG$2:$AG$8001,$B986&amp;"|"&amp;$C986,'Per Line'!$AK$2:$AK$8001,1))</f>
        <v/>
      </c>
      <c r="N986">
        <f>IF($Y986="","",Settings!$C$7)</f>
        <v/>
      </c>
      <c r="O986" s="7">
        <f>IF($Y986="","",SUMIFS('Per Line'!$Y$2:$Y$8001,'Per Line'!$AG$2:$AG$8001,$B986&amp;"|"&amp;$C986,'Per Line'!$AJ$2:$AJ$8001,0,'Per Line'!$AK$2:$AK$8001,0))</f>
        <v/>
      </c>
      <c r="P986" s="7">
        <f>IF($Y986="","",O986*N986)</f>
        <v/>
      </c>
      <c r="Q986">
        <f>IF($Y986="","",Settings!$C$6)</f>
        <v/>
      </c>
      <c r="R986" s="7">
        <f>IF($Y986="","",SUMIFS('Per Line'!$Y$2:$Y$8001,'Per Line'!$AG$2:$AG$8001,$B986&amp;"|"&amp;$C986,'Per Line'!$AJ$2:$AJ$8001,1,'Per Line'!$AK$2:$AK$8001,0))</f>
        <v/>
      </c>
      <c r="S986" s="7">
        <f>IF($Y986="","",R986*Q986)</f>
        <v/>
      </c>
      <c r="T986" s="7">
        <f>IF($Y986="","",S986+P986)</f>
        <v/>
      </c>
      <c r="U986" s="7">
        <f>IF($Y986="","",V986-T986)</f>
        <v/>
      </c>
      <c r="V986" s="7">
        <f>IF($Y986="","",O986+R986+M986)</f>
        <v/>
      </c>
      <c r="W986" s="7">
        <f>IF($Y986="","",V986-T986-K986)</f>
        <v/>
      </c>
      <c r="X986" s="12" t="n"/>
      <c r="Y986" s="13">
        <f>IF(ROWS($Y$2:$Y986)&lt;=MAX('Per Line'!$AI$2:$AI$8001),MATCH(ROWS($Y$2:$Y986),'Per Line'!$AI$2:$AI$8001,0),"")</f>
        <v/>
      </c>
    </row>
    <row r="987">
      <c r="A987" s="12" t="n"/>
      <c r="B987">
        <f>IF($Y987="","",INDEX('Per Line'!$F$2:$F$8001,$Y987)&amp;"")</f>
        <v/>
      </c>
      <c r="C987">
        <f>IF($Y987="","",INDEX('Per Line'!$D$2:$D$8001,$Y987)&amp;"")</f>
        <v/>
      </c>
      <c r="D987">
        <f>IF($Y987="","",INDEX('Per Line'!$B$2:$B$8001,$Y987))</f>
        <v/>
      </c>
      <c r="E987">
        <f>IF($Y987="","",INDEX('Per Line'!$C$2:$C$8001,$Y987)&amp;"")</f>
        <v/>
      </c>
      <c r="F987">
        <f>IF($Y987="","",INDEX('Per Line'!$G$2:$G$8001,$Y987)&amp;"")</f>
        <v/>
      </c>
      <c r="G987">
        <f>IF($Y987="","",INDEX('Per Line'!$L$2:$L$8001,$Y987)&amp;"")</f>
        <v/>
      </c>
      <c r="H987">
        <f>IF($Y987="","",INDEX('Per Line'!$M$2:$M$8001,$Y987)&amp;"")</f>
        <v/>
      </c>
      <c r="I987">
        <f>IF($Y987="","",INDEX('Per Line'!$N$2:$N$8001,$Y987)&amp;"")</f>
        <v/>
      </c>
      <c r="J987">
        <f>IF($Y987="","",INDEX('Per Line'!$Q$2:$Q$8001,$Y987))</f>
        <v/>
      </c>
      <c r="K987" s="7">
        <f>IF($Y987="","",J987*V987/100)</f>
        <v/>
      </c>
      <c r="L987">
        <f>IF($Y987="","",INDEX('Per Line'!$K$2:$K$8001,$Y987)&amp;"")</f>
        <v/>
      </c>
      <c r="M987" s="7">
        <f>IF($Y987="","",SUMIFS('Per Line'!$Y$2:$Y$8001,'Per Line'!$AG$2:$AG$8001,$B987&amp;"|"&amp;$C987,'Per Line'!$AK$2:$AK$8001,1))</f>
        <v/>
      </c>
      <c r="N987">
        <f>IF($Y987="","",Settings!$C$7)</f>
        <v/>
      </c>
      <c r="O987" s="7">
        <f>IF($Y987="","",SUMIFS('Per Line'!$Y$2:$Y$8001,'Per Line'!$AG$2:$AG$8001,$B987&amp;"|"&amp;$C987,'Per Line'!$AJ$2:$AJ$8001,0,'Per Line'!$AK$2:$AK$8001,0))</f>
        <v/>
      </c>
      <c r="P987" s="7">
        <f>IF($Y987="","",O987*N987)</f>
        <v/>
      </c>
      <c r="Q987">
        <f>IF($Y987="","",Settings!$C$6)</f>
        <v/>
      </c>
      <c r="R987" s="7">
        <f>IF($Y987="","",SUMIFS('Per Line'!$Y$2:$Y$8001,'Per Line'!$AG$2:$AG$8001,$B987&amp;"|"&amp;$C987,'Per Line'!$AJ$2:$AJ$8001,1,'Per Line'!$AK$2:$AK$8001,0))</f>
        <v/>
      </c>
      <c r="S987" s="7">
        <f>IF($Y987="","",R987*Q987)</f>
        <v/>
      </c>
      <c r="T987" s="7">
        <f>IF($Y987="","",S987+P987)</f>
        <v/>
      </c>
      <c r="U987" s="7">
        <f>IF($Y987="","",V987-T987)</f>
        <v/>
      </c>
      <c r="V987" s="7">
        <f>IF($Y987="","",O987+R987+M987)</f>
        <v/>
      </c>
      <c r="W987" s="7">
        <f>IF($Y987="","",V987-T987-K987)</f>
        <v/>
      </c>
      <c r="X987" s="12" t="n"/>
      <c r="Y987" s="13">
        <f>IF(ROWS($Y$2:$Y987)&lt;=MAX('Per Line'!$AI$2:$AI$8001),MATCH(ROWS($Y$2:$Y987),'Per Line'!$AI$2:$AI$8001,0),"")</f>
        <v/>
      </c>
    </row>
    <row r="988">
      <c r="A988" s="12" t="n"/>
      <c r="B988">
        <f>IF($Y988="","",INDEX('Per Line'!$F$2:$F$8001,$Y988)&amp;"")</f>
        <v/>
      </c>
      <c r="C988">
        <f>IF($Y988="","",INDEX('Per Line'!$D$2:$D$8001,$Y988)&amp;"")</f>
        <v/>
      </c>
      <c r="D988">
        <f>IF($Y988="","",INDEX('Per Line'!$B$2:$B$8001,$Y988))</f>
        <v/>
      </c>
      <c r="E988">
        <f>IF($Y988="","",INDEX('Per Line'!$C$2:$C$8001,$Y988)&amp;"")</f>
        <v/>
      </c>
      <c r="F988">
        <f>IF($Y988="","",INDEX('Per Line'!$G$2:$G$8001,$Y988)&amp;"")</f>
        <v/>
      </c>
      <c r="G988">
        <f>IF($Y988="","",INDEX('Per Line'!$L$2:$L$8001,$Y988)&amp;"")</f>
        <v/>
      </c>
      <c r="H988">
        <f>IF($Y988="","",INDEX('Per Line'!$M$2:$M$8001,$Y988)&amp;"")</f>
        <v/>
      </c>
      <c r="I988">
        <f>IF($Y988="","",INDEX('Per Line'!$N$2:$N$8001,$Y988)&amp;"")</f>
        <v/>
      </c>
      <c r="J988">
        <f>IF($Y988="","",INDEX('Per Line'!$Q$2:$Q$8001,$Y988))</f>
        <v/>
      </c>
      <c r="K988" s="7">
        <f>IF($Y988="","",J988*V988/100)</f>
        <v/>
      </c>
      <c r="L988">
        <f>IF($Y988="","",INDEX('Per Line'!$K$2:$K$8001,$Y988)&amp;"")</f>
        <v/>
      </c>
      <c r="M988" s="7">
        <f>IF($Y988="","",SUMIFS('Per Line'!$Y$2:$Y$8001,'Per Line'!$AG$2:$AG$8001,$B988&amp;"|"&amp;$C988,'Per Line'!$AK$2:$AK$8001,1))</f>
        <v/>
      </c>
      <c r="N988">
        <f>IF($Y988="","",Settings!$C$7)</f>
        <v/>
      </c>
      <c r="O988" s="7">
        <f>IF($Y988="","",SUMIFS('Per Line'!$Y$2:$Y$8001,'Per Line'!$AG$2:$AG$8001,$B988&amp;"|"&amp;$C988,'Per Line'!$AJ$2:$AJ$8001,0,'Per Line'!$AK$2:$AK$8001,0))</f>
        <v/>
      </c>
      <c r="P988" s="7">
        <f>IF($Y988="","",O988*N988)</f>
        <v/>
      </c>
      <c r="Q988">
        <f>IF($Y988="","",Settings!$C$6)</f>
        <v/>
      </c>
      <c r="R988" s="7">
        <f>IF($Y988="","",SUMIFS('Per Line'!$Y$2:$Y$8001,'Per Line'!$AG$2:$AG$8001,$B988&amp;"|"&amp;$C988,'Per Line'!$AJ$2:$AJ$8001,1,'Per Line'!$AK$2:$AK$8001,0))</f>
        <v/>
      </c>
      <c r="S988" s="7">
        <f>IF($Y988="","",R988*Q988)</f>
        <v/>
      </c>
      <c r="T988" s="7">
        <f>IF($Y988="","",S988+P988)</f>
        <v/>
      </c>
      <c r="U988" s="7">
        <f>IF($Y988="","",V988-T988)</f>
        <v/>
      </c>
      <c r="V988" s="7">
        <f>IF($Y988="","",O988+R988+M988)</f>
        <v/>
      </c>
      <c r="W988" s="7">
        <f>IF($Y988="","",V988-T988-K988)</f>
        <v/>
      </c>
      <c r="X988" s="12" t="n"/>
      <c r="Y988" s="13">
        <f>IF(ROWS($Y$2:$Y988)&lt;=MAX('Per Line'!$AI$2:$AI$8001),MATCH(ROWS($Y$2:$Y988),'Per Line'!$AI$2:$AI$8001,0),"")</f>
        <v/>
      </c>
    </row>
    <row r="989">
      <c r="A989" s="12" t="n"/>
      <c r="B989">
        <f>IF($Y989="","",INDEX('Per Line'!$F$2:$F$8001,$Y989)&amp;"")</f>
        <v/>
      </c>
      <c r="C989">
        <f>IF($Y989="","",INDEX('Per Line'!$D$2:$D$8001,$Y989)&amp;"")</f>
        <v/>
      </c>
      <c r="D989">
        <f>IF($Y989="","",INDEX('Per Line'!$B$2:$B$8001,$Y989))</f>
        <v/>
      </c>
      <c r="E989">
        <f>IF($Y989="","",INDEX('Per Line'!$C$2:$C$8001,$Y989)&amp;"")</f>
        <v/>
      </c>
      <c r="F989">
        <f>IF($Y989="","",INDEX('Per Line'!$G$2:$G$8001,$Y989)&amp;"")</f>
        <v/>
      </c>
      <c r="G989">
        <f>IF($Y989="","",INDEX('Per Line'!$L$2:$L$8001,$Y989)&amp;"")</f>
        <v/>
      </c>
      <c r="H989">
        <f>IF($Y989="","",INDEX('Per Line'!$M$2:$M$8001,$Y989)&amp;"")</f>
        <v/>
      </c>
      <c r="I989">
        <f>IF($Y989="","",INDEX('Per Line'!$N$2:$N$8001,$Y989)&amp;"")</f>
        <v/>
      </c>
      <c r="J989">
        <f>IF($Y989="","",INDEX('Per Line'!$Q$2:$Q$8001,$Y989))</f>
        <v/>
      </c>
      <c r="K989" s="7">
        <f>IF($Y989="","",J989*V989/100)</f>
        <v/>
      </c>
      <c r="L989">
        <f>IF($Y989="","",INDEX('Per Line'!$K$2:$K$8001,$Y989)&amp;"")</f>
        <v/>
      </c>
      <c r="M989" s="7">
        <f>IF($Y989="","",SUMIFS('Per Line'!$Y$2:$Y$8001,'Per Line'!$AG$2:$AG$8001,$B989&amp;"|"&amp;$C989,'Per Line'!$AK$2:$AK$8001,1))</f>
        <v/>
      </c>
      <c r="N989">
        <f>IF($Y989="","",Settings!$C$7)</f>
        <v/>
      </c>
      <c r="O989" s="7">
        <f>IF($Y989="","",SUMIFS('Per Line'!$Y$2:$Y$8001,'Per Line'!$AG$2:$AG$8001,$B989&amp;"|"&amp;$C989,'Per Line'!$AJ$2:$AJ$8001,0,'Per Line'!$AK$2:$AK$8001,0))</f>
        <v/>
      </c>
      <c r="P989" s="7">
        <f>IF($Y989="","",O989*N989)</f>
        <v/>
      </c>
      <c r="Q989">
        <f>IF($Y989="","",Settings!$C$6)</f>
        <v/>
      </c>
      <c r="R989" s="7">
        <f>IF($Y989="","",SUMIFS('Per Line'!$Y$2:$Y$8001,'Per Line'!$AG$2:$AG$8001,$B989&amp;"|"&amp;$C989,'Per Line'!$AJ$2:$AJ$8001,1,'Per Line'!$AK$2:$AK$8001,0))</f>
        <v/>
      </c>
      <c r="S989" s="7">
        <f>IF($Y989="","",R989*Q989)</f>
        <v/>
      </c>
      <c r="T989" s="7">
        <f>IF($Y989="","",S989+P989)</f>
        <v/>
      </c>
      <c r="U989" s="7">
        <f>IF($Y989="","",V989-T989)</f>
        <v/>
      </c>
      <c r="V989" s="7">
        <f>IF($Y989="","",O989+R989+M989)</f>
        <v/>
      </c>
      <c r="W989" s="7">
        <f>IF($Y989="","",V989-T989-K989)</f>
        <v/>
      </c>
      <c r="X989" s="12" t="n"/>
      <c r="Y989" s="13">
        <f>IF(ROWS($Y$2:$Y989)&lt;=MAX('Per Line'!$AI$2:$AI$8001),MATCH(ROWS($Y$2:$Y989),'Per Line'!$AI$2:$AI$8001,0),"")</f>
        <v/>
      </c>
    </row>
    <row r="990">
      <c r="A990" s="12" t="n"/>
      <c r="B990">
        <f>IF($Y990="","",INDEX('Per Line'!$F$2:$F$8001,$Y990)&amp;"")</f>
        <v/>
      </c>
      <c r="C990">
        <f>IF($Y990="","",INDEX('Per Line'!$D$2:$D$8001,$Y990)&amp;"")</f>
        <v/>
      </c>
      <c r="D990">
        <f>IF($Y990="","",INDEX('Per Line'!$B$2:$B$8001,$Y990))</f>
        <v/>
      </c>
      <c r="E990">
        <f>IF($Y990="","",INDEX('Per Line'!$C$2:$C$8001,$Y990)&amp;"")</f>
        <v/>
      </c>
      <c r="F990">
        <f>IF($Y990="","",INDEX('Per Line'!$G$2:$G$8001,$Y990)&amp;"")</f>
        <v/>
      </c>
      <c r="G990">
        <f>IF($Y990="","",INDEX('Per Line'!$L$2:$L$8001,$Y990)&amp;"")</f>
        <v/>
      </c>
      <c r="H990">
        <f>IF($Y990="","",INDEX('Per Line'!$M$2:$M$8001,$Y990)&amp;"")</f>
        <v/>
      </c>
      <c r="I990">
        <f>IF($Y990="","",INDEX('Per Line'!$N$2:$N$8001,$Y990)&amp;"")</f>
        <v/>
      </c>
      <c r="J990">
        <f>IF($Y990="","",INDEX('Per Line'!$Q$2:$Q$8001,$Y990))</f>
        <v/>
      </c>
      <c r="K990" s="7">
        <f>IF($Y990="","",J990*V990/100)</f>
        <v/>
      </c>
      <c r="L990">
        <f>IF($Y990="","",INDEX('Per Line'!$K$2:$K$8001,$Y990)&amp;"")</f>
        <v/>
      </c>
      <c r="M990" s="7">
        <f>IF($Y990="","",SUMIFS('Per Line'!$Y$2:$Y$8001,'Per Line'!$AG$2:$AG$8001,$B990&amp;"|"&amp;$C990,'Per Line'!$AK$2:$AK$8001,1))</f>
        <v/>
      </c>
      <c r="N990">
        <f>IF($Y990="","",Settings!$C$7)</f>
        <v/>
      </c>
      <c r="O990" s="7">
        <f>IF($Y990="","",SUMIFS('Per Line'!$Y$2:$Y$8001,'Per Line'!$AG$2:$AG$8001,$B990&amp;"|"&amp;$C990,'Per Line'!$AJ$2:$AJ$8001,0,'Per Line'!$AK$2:$AK$8001,0))</f>
        <v/>
      </c>
      <c r="P990" s="7">
        <f>IF($Y990="","",O990*N990)</f>
        <v/>
      </c>
      <c r="Q990">
        <f>IF($Y990="","",Settings!$C$6)</f>
        <v/>
      </c>
      <c r="R990" s="7">
        <f>IF($Y990="","",SUMIFS('Per Line'!$Y$2:$Y$8001,'Per Line'!$AG$2:$AG$8001,$B990&amp;"|"&amp;$C990,'Per Line'!$AJ$2:$AJ$8001,1,'Per Line'!$AK$2:$AK$8001,0))</f>
        <v/>
      </c>
      <c r="S990" s="7">
        <f>IF($Y990="","",R990*Q990)</f>
        <v/>
      </c>
      <c r="T990" s="7">
        <f>IF($Y990="","",S990+P990)</f>
        <v/>
      </c>
      <c r="U990" s="7">
        <f>IF($Y990="","",V990-T990)</f>
        <v/>
      </c>
      <c r="V990" s="7">
        <f>IF($Y990="","",O990+R990+M990)</f>
        <v/>
      </c>
      <c r="W990" s="7">
        <f>IF($Y990="","",V990-T990-K990)</f>
        <v/>
      </c>
      <c r="X990" s="12" t="n"/>
      <c r="Y990" s="13">
        <f>IF(ROWS($Y$2:$Y990)&lt;=MAX('Per Line'!$AI$2:$AI$8001),MATCH(ROWS($Y$2:$Y990),'Per Line'!$AI$2:$AI$8001,0),"")</f>
        <v/>
      </c>
    </row>
    <row r="991">
      <c r="A991" s="12" t="n"/>
      <c r="B991">
        <f>IF($Y991="","",INDEX('Per Line'!$F$2:$F$8001,$Y991)&amp;"")</f>
        <v/>
      </c>
      <c r="C991">
        <f>IF($Y991="","",INDEX('Per Line'!$D$2:$D$8001,$Y991)&amp;"")</f>
        <v/>
      </c>
      <c r="D991">
        <f>IF($Y991="","",INDEX('Per Line'!$B$2:$B$8001,$Y991))</f>
        <v/>
      </c>
      <c r="E991">
        <f>IF($Y991="","",INDEX('Per Line'!$C$2:$C$8001,$Y991)&amp;"")</f>
        <v/>
      </c>
      <c r="F991">
        <f>IF($Y991="","",INDEX('Per Line'!$G$2:$G$8001,$Y991)&amp;"")</f>
        <v/>
      </c>
      <c r="G991">
        <f>IF($Y991="","",INDEX('Per Line'!$L$2:$L$8001,$Y991)&amp;"")</f>
        <v/>
      </c>
      <c r="H991">
        <f>IF($Y991="","",INDEX('Per Line'!$M$2:$M$8001,$Y991)&amp;"")</f>
        <v/>
      </c>
      <c r="I991">
        <f>IF($Y991="","",INDEX('Per Line'!$N$2:$N$8001,$Y991)&amp;"")</f>
        <v/>
      </c>
      <c r="J991">
        <f>IF($Y991="","",INDEX('Per Line'!$Q$2:$Q$8001,$Y991))</f>
        <v/>
      </c>
      <c r="K991" s="7">
        <f>IF($Y991="","",J991*V991/100)</f>
        <v/>
      </c>
      <c r="L991">
        <f>IF($Y991="","",INDEX('Per Line'!$K$2:$K$8001,$Y991)&amp;"")</f>
        <v/>
      </c>
      <c r="M991" s="7">
        <f>IF($Y991="","",SUMIFS('Per Line'!$Y$2:$Y$8001,'Per Line'!$AG$2:$AG$8001,$B991&amp;"|"&amp;$C991,'Per Line'!$AK$2:$AK$8001,1))</f>
        <v/>
      </c>
      <c r="N991">
        <f>IF($Y991="","",Settings!$C$7)</f>
        <v/>
      </c>
      <c r="O991" s="7">
        <f>IF($Y991="","",SUMIFS('Per Line'!$Y$2:$Y$8001,'Per Line'!$AG$2:$AG$8001,$B991&amp;"|"&amp;$C991,'Per Line'!$AJ$2:$AJ$8001,0,'Per Line'!$AK$2:$AK$8001,0))</f>
        <v/>
      </c>
      <c r="P991" s="7">
        <f>IF($Y991="","",O991*N991)</f>
        <v/>
      </c>
      <c r="Q991">
        <f>IF($Y991="","",Settings!$C$6)</f>
        <v/>
      </c>
      <c r="R991" s="7">
        <f>IF($Y991="","",SUMIFS('Per Line'!$Y$2:$Y$8001,'Per Line'!$AG$2:$AG$8001,$B991&amp;"|"&amp;$C991,'Per Line'!$AJ$2:$AJ$8001,1,'Per Line'!$AK$2:$AK$8001,0))</f>
        <v/>
      </c>
      <c r="S991" s="7">
        <f>IF($Y991="","",R991*Q991)</f>
        <v/>
      </c>
      <c r="T991" s="7">
        <f>IF($Y991="","",S991+P991)</f>
        <v/>
      </c>
      <c r="U991" s="7">
        <f>IF($Y991="","",V991-T991)</f>
        <v/>
      </c>
      <c r="V991" s="7">
        <f>IF($Y991="","",O991+R991+M991)</f>
        <v/>
      </c>
      <c r="W991" s="7">
        <f>IF($Y991="","",V991-T991-K991)</f>
        <v/>
      </c>
      <c r="X991" s="12" t="n"/>
      <c r="Y991" s="13">
        <f>IF(ROWS($Y$2:$Y991)&lt;=MAX('Per Line'!$AI$2:$AI$8001),MATCH(ROWS($Y$2:$Y991),'Per Line'!$AI$2:$AI$8001,0),"")</f>
        <v/>
      </c>
    </row>
    <row r="992">
      <c r="A992" s="12" t="n"/>
      <c r="B992">
        <f>IF($Y992="","",INDEX('Per Line'!$F$2:$F$8001,$Y992)&amp;"")</f>
        <v/>
      </c>
      <c r="C992">
        <f>IF($Y992="","",INDEX('Per Line'!$D$2:$D$8001,$Y992)&amp;"")</f>
        <v/>
      </c>
      <c r="D992">
        <f>IF($Y992="","",INDEX('Per Line'!$B$2:$B$8001,$Y992))</f>
        <v/>
      </c>
      <c r="E992">
        <f>IF($Y992="","",INDEX('Per Line'!$C$2:$C$8001,$Y992)&amp;"")</f>
        <v/>
      </c>
      <c r="F992">
        <f>IF($Y992="","",INDEX('Per Line'!$G$2:$G$8001,$Y992)&amp;"")</f>
        <v/>
      </c>
      <c r="G992">
        <f>IF($Y992="","",INDEX('Per Line'!$L$2:$L$8001,$Y992)&amp;"")</f>
        <v/>
      </c>
      <c r="H992">
        <f>IF($Y992="","",INDEX('Per Line'!$M$2:$M$8001,$Y992)&amp;"")</f>
        <v/>
      </c>
      <c r="I992">
        <f>IF($Y992="","",INDEX('Per Line'!$N$2:$N$8001,$Y992)&amp;"")</f>
        <v/>
      </c>
      <c r="J992">
        <f>IF($Y992="","",INDEX('Per Line'!$Q$2:$Q$8001,$Y992))</f>
        <v/>
      </c>
      <c r="K992" s="7">
        <f>IF($Y992="","",J992*V992/100)</f>
        <v/>
      </c>
      <c r="L992">
        <f>IF($Y992="","",INDEX('Per Line'!$K$2:$K$8001,$Y992)&amp;"")</f>
        <v/>
      </c>
      <c r="M992" s="7">
        <f>IF($Y992="","",SUMIFS('Per Line'!$Y$2:$Y$8001,'Per Line'!$AG$2:$AG$8001,$B992&amp;"|"&amp;$C992,'Per Line'!$AK$2:$AK$8001,1))</f>
        <v/>
      </c>
      <c r="N992">
        <f>IF($Y992="","",Settings!$C$7)</f>
        <v/>
      </c>
      <c r="O992" s="7">
        <f>IF($Y992="","",SUMIFS('Per Line'!$Y$2:$Y$8001,'Per Line'!$AG$2:$AG$8001,$B992&amp;"|"&amp;$C992,'Per Line'!$AJ$2:$AJ$8001,0,'Per Line'!$AK$2:$AK$8001,0))</f>
        <v/>
      </c>
      <c r="P992" s="7">
        <f>IF($Y992="","",O992*N992)</f>
        <v/>
      </c>
      <c r="Q992">
        <f>IF($Y992="","",Settings!$C$6)</f>
        <v/>
      </c>
      <c r="R992" s="7">
        <f>IF($Y992="","",SUMIFS('Per Line'!$Y$2:$Y$8001,'Per Line'!$AG$2:$AG$8001,$B992&amp;"|"&amp;$C992,'Per Line'!$AJ$2:$AJ$8001,1,'Per Line'!$AK$2:$AK$8001,0))</f>
        <v/>
      </c>
      <c r="S992" s="7">
        <f>IF($Y992="","",R992*Q992)</f>
        <v/>
      </c>
      <c r="T992" s="7">
        <f>IF($Y992="","",S992+P992)</f>
        <v/>
      </c>
      <c r="U992" s="7">
        <f>IF($Y992="","",V992-T992)</f>
        <v/>
      </c>
      <c r="V992" s="7">
        <f>IF($Y992="","",O992+R992+M992)</f>
        <v/>
      </c>
      <c r="W992" s="7">
        <f>IF($Y992="","",V992-T992-K992)</f>
        <v/>
      </c>
      <c r="X992" s="12" t="n"/>
      <c r="Y992" s="13">
        <f>IF(ROWS($Y$2:$Y992)&lt;=MAX('Per Line'!$AI$2:$AI$8001),MATCH(ROWS($Y$2:$Y992),'Per Line'!$AI$2:$AI$8001,0),"")</f>
        <v/>
      </c>
    </row>
    <row r="993">
      <c r="A993" s="12" t="n"/>
      <c r="B993">
        <f>IF($Y993="","",INDEX('Per Line'!$F$2:$F$8001,$Y993)&amp;"")</f>
        <v/>
      </c>
      <c r="C993">
        <f>IF($Y993="","",INDEX('Per Line'!$D$2:$D$8001,$Y993)&amp;"")</f>
        <v/>
      </c>
      <c r="D993">
        <f>IF($Y993="","",INDEX('Per Line'!$B$2:$B$8001,$Y993))</f>
        <v/>
      </c>
      <c r="E993">
        <f>IF($Y993="","",INDEX('Per Line'!$C$2:$C$8001,$Y993)&amp;"")</f>
        <v/>
      </c>
      <c r="F993">
        <f>IF($Y993="","",INDEX('Per Line'!$G$2:$G$8001,$Y993)&amp;"")</f>
        <v/>
      </c>
      <c r="G993">
        <f>IF($Y993="","",INDEX('Per Line'!$L$2:$L$8001,$Y993)&amp;"")</f>
        <v/>
      </c>
      <c r="H993">
        <f>IF($Y993="","",INDEX('Per Line'!$M$2:$M$8001,$Y993)&amp;"")</f>
        <v/>
      </c>
      <c r="I993">
        <f>IF($Y993="","",INDEX('Per Line'!$N$2:$N$8001,$Y993)&amp;"")</f>
        <v/>
      </c>
      <c r="J993">
        <f>IF($Y993="","",INDEX('Per Line'!$Q$2:$Q$8001,$Y993))</f>
        <v/>
      </c>
      <c r="K993" s="7">
        <f>IF($Y993="","",J993*V993/100)</f>
        <v/>
      </c>
      <c r="L993">
        <f>IF($Y993="","",INDEX('Per Line'!$K$2:$K$8001,$Y993)&amp;"")</f>
        <v/>
      </c>
      <c r="M993" s="7">
        <f>IF($Y993="","",SUMIFS('Per Line'!$Y$2:$Y$8001,'Per Line'!$AG$2:$AG$8001,$B993&amp;"|"&amp;$C993,'Per Line'!$AK$2:$AK$8001,1))</f>
        <v/>
      </c>
      <c r="N993">
        <f>IF($Y993="","",Settings!$C$7)</f>
        <v/>
      </c>
      <c r="O993" s="7">
        <f>IF($Y993="","",SUMIFS('Per Line'!$Y$2:$Y$8001,'Per Line'!$AG$2:$AG$8001,$B993&amp;"|"&amp;$C993,'Per Line'!$AJ$2:$AJ$8001,0,'Per Line'!$AK$2:$AK$8001,0))</f>
        <v/>
      </c>
      <c r="P993" s="7">
        <f>IF($Y993="","",O993*N993)</f>
        <v/>
      </c>
      <c r="Q993">
        <f>IF($Y993="","",Settings!$C$6)</f>
        <v/>
      </c>
      <c r="R993" s="7">
        <f>IF($Y993="","",SUMIFS('Per Line'!$Y$2:$Y$8001,'Per Line'!$AG$2:$AG$8001,$B993&amp;"|"&amp;$C993,'Per Line'!$AJ$2:$AJ$8001,1,'Per Line'!$AK$2:$AK$8001,0))</f>
        <v/>
      </c>
      <c r="S993" s="7">
        <f>IF($Y993="","",R993*Q993)</f>
        <v/>
      </c>
      <c r="T993" s="7">
        <f>IF($Y993="","",S993+P993)</f>
        <v/>
      </c>
      <c r="U993" s="7">
        <f>IF($Y993="","",V993-T993)</f>
        <v/>
      </c>
      <c r="V993" s="7">
        <f>IF($Y993="","",O993+R993+M993)</f>
        <v/>
      </c>
      <c r="W993" s="7">
        <f>IF($Y993="","",V993-T993-K993)</f>
        <v/>
      </c>
      <c r="X993" s="12" t="n"/>
      <c r="Y993" s="13">
        <f>IF(ROWS($Y$2:$Y993)&lt;=MAX('Per Line'!$AI$2:$AI$8001),MATCH(ROWS($Y$2:$Y993),'Per Line'!$AI$2:$AI$8001,0),"")</f>
        <v/>
      </c>
    </row>
    <row r="994">
      <c r="A994" s="12" t="n"/>
      <c r="B994">
        <f>IF($Y994="","",INDEX('Per Line'!$F$2:$F$8001,$Y994)&amp;"")</f>
        <v/>
      </c>
      <c r="C994">
        <f>IF($Y994="","",INDEX('Per Line'!$D$2:$D$8001,$Y994)&amp;"")</f>
        <v/>
      </c>
      <c r="D994">
        <f>IF($Y994="","",INDEX('Per Line'!$B$2:$B$8001,$Y994))</f>
        <v/>
      </c>
      <c r="E994">
        <f>IF($Y994="","",INDEX('Per Line'!$C$2:$C$8001,$Y994)&amp;"")</f>
        <v/>
      </c>
      <c r="F994">
        <f>IF($Y994="","",INDEX('Per Line'!$G$2:$G$8001,$Y994)&amp;"")</f>
        <v/>
      </c>
      <c r="G994">
        <f>IF($Y994="","",INDEX('Per Line'!$L$2:$L$8001,$Y994)&amp;"")</f>
        <v/>
      </c>
      <c r="H994">
        <f>IF($Y994="","",INDEX('Per Line'!$M$2:$M$8001,$Y994)&amp;"")</f>
        <v/>
      </c>
      <c r="I994">
        <f>IF($Y994="","",INDEX('Per Line'!$N$2:$N$8001,$Y994)&amp;"")</f>
        <v/>
      </c>
      <c r="J994">
        <f>IF($Y994="","",INDEX('Per Line'!$Q$2:$Q$8001,$Y994))</f>
        <v/>
      </c>
      <c r="K994" s="7">
        <f>IF($Y994="","",J994*V994/100)</f>
        <v/>
      </c>
      <c r="L994">
        <f>IF($Y994="","",INDEX('Per Line'!$K$2:$K$8001,$Y994)&amp;"")</f>
        <v/>
      </c>
      <c r="M994" s="7">
        <f>IF($Y994="","",SUMIFS('Per Line'!$Y$2:$Y$8001,'Per Line'!$AG$2:$AG$8001,$B994&amp;"|"&amp;$C994,'Per Line'!$AK$2:$AK$8001,1))</f>
        <v/>
      </c>
      <c r="N994">
        <f>IF($Y994="","",Settings!$C$7)</f>
        <v/>
      </c>
      <c r="O994" s="7">
        <f>IF($Y994="","",SUMIFS('Per Line'!$Y$2:$Y$8001,'Per Line'!$AG$2:$AG$8001,$B994&amp;"|"&amp;$C994,'Per Line'!$AJ$2:$AJ$8001,0,'Per Line'!$AK$2:$AK$8001,0))</f>
        <v/>
      </c>
      <c r="P994" s="7">
        <f>IF($Y994="","",O994*N994)</f>
        <v/>
      </c>
      <c r="Q994">
        <f>IF($Y994="","",Settings!$C$6)</f>
        <v/>
      </c>
      <c r="R994" s="7">
        <f>IF($Y994="","",SUMIFS('Per Line'!$Y$2:$Y$8001,'Per Line'!$AG$2:$AG$8001,$B994&amp;"|"&amp;$C994,'Per Line'!$AJ$2:$AJ$8001,1,'Per Line'!$AK$2:$AK$8001,0))</f>
        <v/>
      </c>
      <c r="S994" s="7">
        <f>IF($Y994="","",R994*Q994)</f>
        <v/>
      </c>
      <c r="T994" s="7">
        <f>IF($Y994="","",S994+P994)</f>
        <v/>
      </c>
      <c r="U994" s="7">
        <f>IF($Y994="","",V994-T994)</f>
        <v/>
      </c>
      <c r="V994" s="7">
        <f>IF($Y994="","",O994+R994+M994)</f>
        <v/>
      </c>
      <c r="W994" s="7">
        <f>IF($Y994="","",V994-T994-K994)</f>
        <v/>
      </c>
      <c r="X994" s="12" t="n"/>
      <c r="Y994" s="13">
        <f>IF(ROWS($Y$2:$Y994)&lt;=MAX('Per Line'!$AI$2:$AI$8001),MATCH(ROWS($Y$2:$Y994),'Per Line'!$AI$2:$AI$8001,0),"")</f>
        <v/>
      </c>
    </row>
    <row r="995">
      <c r="A995" s="12" t="n"/>
      <c r="B995">
        <f>IF($Y995="","",INDEX('Per Line'!$F$2:$F$8001,$Y995)&amp;"")</f>
        <v/>
      </c>
      <c r="C995">
        <f>IF($Y995="","",INDEX('Per Line'!$D$2:$D$8001,$Y995)&amp;"")</f>
        <v/>
      </c>
      <c r="D995">
        <f>IF($Y995="","",INDEX('Per Line'!$B$2:$B$8001,$Y995))</f>
        <v/>
      </c>
      <c r="E995">
        <f>IF($Y995="","",INDEX('Per Line'!$C$2:$C$8001,$Y995)&amp;"")</f>
        <v/>
      </c>
      <c r="F995">
        <f>IF($Y995="","",INDEX('Per Line'!$G$2:$G$8001,$Y995)&amp;"")</f>
        <v/>
      </c>
      <c r="G995">
        <f>IF($Y995="","",INDEX('Per Line'!$L$2:$L$8001,$Y995)&amp;"")</f>
        <v/>
      </c>
      <c r="H995">
        <f>IF($Y995="","",INDEX('Per Line'!$M$2:$M$8001,$Y995)&amp;"")</f>
        <v/>
      </c>
      <c r="I995">
        <f>IF($Y995="","",INDEX('Per Line'!$N$2:$N$8001,$Y995)&amp;"")</f>
        <v/>
      </c>
      <c r="J995">
        <f>IF($Y995="","",INDEX('Per Line'!$Q$2:$Q$8001,$Y995))</f>
        <v/>
      </c>
      <c r="K995" s="7">
        <f>IF($Y995="","",J995*V995/100)</f>
        <v/>
      </c>
      <c r="L995">
        <f>IF($Y995="","",INDEX('Per Line'!$K$2:$K$8001,$Y995)&amp;"")</f>
        <v/>
      </c>
      <c r="M995" s="7">
        <f>IF($Y995="","",SUMIFS('Per Line'!$Y$2:$Y$8001,'Per Line'!$AG$2:$AG$8001,$B995&amp;"|"&amp;$C995,'Per Line'!$AK$2:$AK$8001,1))</f>
        <v/>
      </c>
      <c r="N995">
        <f>IF($Y995="","",Settings!$C$7)</f>
        <v/>
      </c>
      <c r="O995" s="7">
        <f>IF($Y995="","",SUMIFS('Per Line'!$Y$2:$Y$8001,'Per Line'!$AG$2:$AG$8001,$B995&amp;"|"&amp;$C995,'Per Line'!$AJ$2:$AJ$8001,0,'Per Line'!$AK$2:$AK$8001,0))</f>
        <v/>
      </c>
      <c r="P995" s="7">
        <f>IF($Y995="","",O995*N995)</f>
        <v/>
      </c>
      <c r="Q995">
        <f>IF($Y995="","",Settings!$C$6)</f>
        <v/>
      </c>
      <c r="R995" s="7">
        <f>IF($Y995="","",SUMIFS('Per Line'!$Y$2:$Y$8001,'Per Line'!$AG$2:$AG$8001,$B995&amp;"|"&amp;$C995,'Per Line'!$AJ$2:$AJ$8001,1,'Per Line'!$AK$2:$AK$8001,0))</f>
        <v/>
      </c>
      <c r="S995" s="7">
        <f>IF($Y995="","",R995*Q995)</f>
        <v/>
      </c>
      <c r="T995" s="7">
        <f>IF($Y995="","",S995+P995)</f>
        <v/>
      </c>
      <c r="U995" s="7">
        <f>IF($Y995="","",V995-T995)</f>
        <v/>
      </c>
      <c r="V995" s="7">
        <f>IF($Y995="","",O995+R995+M995)</f>
        <v/>
      </c>
      <c r="W995" s="7">
        <f>IF($Y995="","",V995-T995-K995)</f>
        <v/>
      </c>
      <c r="X995" s="12" t="n"/>
      <c r="Y995" s="13">
        <f>IF(ROWS($Y$2:$Y995)&lt;=MAX('Per Line'!$AI$2:$AI$8001),MATCH(ROWS($Y$2:$Y995),'Per Line'!$AI$2:$AI$8001,0),"")</f>
        <v/>
      </c>
    </row>
    <row r="996">
      <c r="A996" s="12" t="n"/>
      <c r="B996">
        <f>IF($Y996="","",INDEX('Per Line'!$F$2:$F$8001,$Y996)&amp;"")</f>
        <v/>
      </c>
      <c r="C996">
        <f>IF($Y996="","",INDEX('Per Line'!$D$2:$D$8001,$Y996)&amp;"")</f>
        <v/>
      </c>
      <c r="D996">
        <f>IF($Y996="","",INDEX('Per Line'!$B$2:$B$8001,$Y996))</f>
        <v/>
      </c>
      <c r="E996">
        <f>IF($Y996="","",INDEX('Per Line'!$C$2:$C$8001,$Y996)&amp;"")</f>
        <v/>
      </c>
      <c r="F996">
        <f>IF($Y996="","",INDEX('Per Line'!$G$2:$G$8001,$Y996)&amp;"")</f>
        <v/>
      </c>
      <c r="G996">
        <f>IF($Y996="","",INDEX('Per Line'!$L$2:$L$8001,$Y996)&amp;"")</f>
        <v/>
      </c>
      <c r="H996">
        <f>IF($Y996="","",INDEX('Per Line'!$M$2:$M$8001,$Y996)&amp;"")</f>
        <v/>
      </c>
      <c r="I996">
        <f>IF($Y996="","",INDEX('Per Line'!$N$2:$N$8001,$Y996)&amp;"")</f>
        <v/>
      </c>
      <c r="J996">
        <f>IF($Y996="","",INDEX('Per Line'!$Q$2:$Q$8001,$Y996))</f>
        <v/>
      </c>
      <c r="K996" s="7">
        <f>IF($Y996="","",J996*V996/100)</f>
        <v/>
      </c>
      <c r="L996">
        <f>IF($Y996="","",INDEX('Per Line'!$K$2:$K$8001,$Y996)&amp;"")</f>
        <v/>
      </c>
      <c r="M996" s="7">
        <f>IF($Y996="","",SUMIFS('Per Line'!$Y$2:$Y$8001,'Per Line'!$AG$2:$AG$8001,$B996&amp;"|"&amp;$C996,'Per Line'!$AK$2:$AK$8001,1))</f>
        <v/>
      </c>
      <c r="N996">
        <f>IF($Y996="","",Settings!$C$7)</f>
        <v/>
      </c>
      <c r="O996" s="7">
        <f>IF($Y996="","",SUMIFS('Per Line'!$Y$2:$Y$8001,'Per Line'!$AG$2:$AG$8001,$B996&amp;"|"&amp;$C996,'Per Line'!$AJ$2:$AJ$8001,0,'Per Line'!$AK$2:$AK$8001,0))</f>
        <v/>
      </c>
      <c r="P996" s="7">
        <f>IF($Y996="","",O996*N996)</f>
        <v/>
      </c>
      <c r="Q996">
        <f>IF($Y996="","",Settings!$C$6)</f>
        <v/>
      </c>
      <c r="R996" s="7">
        <f>IF($Y996="","",SUMIFS('Per Line'!$Y$2:$Y$8001,'Per Line'!$AG$2:$AG$8001,$B996&amp;"|"&amp;$C996,'Per Line'!$AJ$2:$AJ$8001,1,'Per Line'!$AK$2:$AK$8001,0))</f>
        <v/>
      </c>
      <c r="S996" s="7">
        <f>IF($Y996="","",R996*Q996)</f>
        <v/>
      </c>
      <c r="T996" s="7">
        <f>IF($Y996="","",S996+P996)</f>
        <v/>
      </c>
      <c r="U996" s="7">
        <f>IF($Y996="","",V996-T996)</f>
        <v/>
      </c>
      <c r="V996" s="7">
        <f>IF($Y996="","",O996+R996+M996)</f>
        <v/>
      </c>
      <c r="W996" s="7">
        <f>IF($Y996="","",V996-T996-K996)</f>
        <v/>
      </c>
      <c r="X996" s="12" t="n"/>
      <c r="Y996" s="13">
        <f>IF(ROWS($Y$2:$Y996)&lt;=MAX('Per Line'!$AI$2:$AI$8001),MATCH(ROWS($Y$2:$Y996),'Per Line'!$AI$2:$AI$8001,0),"")</f>
        <v/>
      </c>
    </row>
    <row r="997">
      <c r="A997" s="12" t="n"/>
      <c r="B997">
        <f>IF($Y997="","",INDEX('Per Line'!$F$2:$F$8001,$Y997)&amp;"")</f>
        <v/>
      </c>
      <c r="C997">
        <f>IF($Y997="","",INDEX('Per Line'!$D$2:$D$8001,$Y997)&amp;"")</f>
        <v/>
      </c>
      <c r="D997">
        <f>IF($Y997="","",INDEX('Per Line'!$B$2:$B$8001,$Y997))</f>
        <v/>
      </c>
      <c r="E997">
        <f>IF($Y997="","",INDEX('Per Line'!$C$2:$C$8001,$Y997)&amp;"")</f>
        <v/>
      </c>
      <c r="F997">
        <f>IF($Y997="","",INDEX('Per Line'!$G$2:$G$8001,$Y997)&amp;"")</f>
        <v/>
      </c>
      <c r="G997">
        <f>IF($Y997="","",INDEX('Per Line'!$L$2:$L$8001,$Y997)&amp;"")</f>
        <v/>
      </c>
      <c r="H997">
        <f>IF($Y997="","",INDEX('Per Line'!$M$2:$M$8001,$Y997)&amp;"")</f>
        <v/>
      </c>
      <c r="I997">
        <f>IF($Y997="","",INDEX('Per Line'!$N$2:$N$8001,$Y997)&amp;"")</f>
        <v/>
      </c>
      <c r="J997">
        <f>IF($Y997="","",INDEX('Per Line'!$Q$2:$Q$8001,$Y997))</f>
        <v/>
      </c>
      <c r="K997" s="7">
        <f>IF($Y997="","",J997*V997/100)</f>
        <v/>
      </c>
      <c r="L997">
        <f>IF($Y997="","",INDEX('Per Line'!$K$2:$K$8001,$Y997)&amp;"")</f>
        <v/>
      </c>
      <c r="M997" s="7">
        <f>IF($Y997="","",SUMIFS('Per Line'!$Y$2:$Y$8001,'Per Line'!$AG$2:$AG$8001,$B997&amp;"|"&amp;$C997,'Per Line'!$AK$2:$AK$8001,1))</f>
        <v/>
      </c>
      <c r="N997">
        <f>IF($Y997="","",Settings!$C$7)</f>
        <v/>
      </c>
      <c r="O997" s="7">
        <f>IF($Y997="","",SUMIFS('Per Line'!$Y$2:$Y$8001,'Per Line'!$AG$2:$AG$8001,$B997&amp;"|"&amp;$C997,'Per Line'!$AJ$2:$AJ$8001,0,'Per Line'!$AK$2:$AK$8001,0))</f>
        <v/>
      </c>
      <c r="P997" s="7">
        <f>IF($Y997="","",O997*N997)</f>
        <v/>
      </c>
      <c r="Q997">
        <f>IF($Y997="","",Settings!$C$6)</f>
        <v/>
      </c>
      <c r="R997" s="7">
        <f>IF($Y997="","",SUMIFS('Per Line'!$Y$2:$Y$8001,'Per Line'!$AG$2:$AG$8001,$B997&amp;"|"&amp;$C997,'Per Line'!$AJ$2:$AJ$8001,1,'Per Line'!$AK$2:$AK$8001,0))</f>
        <v/>
      </c>
      <c r="S997" s="7">
        <f>IF($Y997="","",R997*Q997)</f>
        <v/>
      </c>
      <c r="T997" s="7">
        <f>IF($Y997="","",S997+P997)</f>
        <v/>
      </c>
      <c r="U997" s="7">
        <f>IF($Y997="","",V997-T997)</f>
        <v/>
      </c>
      <c r="V997" s="7">
        <f>IF($Y997="","",O997+R997+M997)</f>
        <v/>
      </c>
      <c r="W997" s="7">
        <f>IF($Y997="","",V997-T997-K997)</f>
        <v/>
      </c>
      <c r="X997" s="12" t="n"/>
      <c r="Y997" s="13">
        <f>IF(ROWS($Y$2:$Y997)&lt;=MAX('Per Line'!$AI$2:$AI$8001),MATCH(ROWS($Y$2:$Y997),'Per Line'!$AI$2:$AI$8001,0),"")</f>
        <v/>
      </c>
    </row>
    <row r="998">
      <c r="A998" s="12" t="n"/>
      <c r="B998">
        <f>IF($Y998="","",INDEX('Per Line'!$F$2:$F$8001,$Y998)&amp;"")</f>
        <v/>
      </c>
      <c r="C998">
        <f>IF($Y998="","",INDEX('Per Line'!$D$2:$D$8001,$Y998)&amp;"")</f>
        <v/>
      </c>
      <c r="D998">
        <f>IF($Y998="","",INDEX('Per Line'!$B$2:$B$8001,$Y998))</f>
        <v/>
      </c>
      <c r="E998">
        <f>IF($Y998="","",INDEX('Per Line'!$C$2:$C$8001,$Y998)&amp;"")</f>
        <v/>
      </c>
      <c r="F998">
        <f>IF($Y998="","",INDEX('Per Line'!$G$2:$G$8001,$Y998)&amp;"")</f>
        <v/>
      </c>
      <c r="G998">
        <f>IF($Y998="","",INDEX('Per Line'!$L$2:$L$8001,$Y998)&amp;"")</f>
        <v/>
      </c>
      <c r="H998">
        <f>IF($Y998="","",INDEX('Per Line'!$M$2:$M$8001,$Y998)&amp;"")</f>
        <v/>
      </c>
      <c r="I998">
        <f>IF($Y998="","",INDEX('Per Line'!$N$2:$N$8001,$Y998)&amp;"")</f>
        <v/>
      </c>
      <c r="J998">
        <f>IF($Y998="","",INDEX('Per Line'!$Q$2:$Q$8001,$Y998))</f>
        <v/>
      </c>
      <c r="K998" s="7">
        <f>IF($Y998="","",J998*V998/100)</f>
        <v/>
      </c>
      <c r="L998">
        <f>IF($Y998="","",INDEX('Per Line'!$K$2:$K$8001,$Y998)&amp;"")</f>
        <v/>
      </c>
      <c r="M998" s="7">
        <f>IF($Y998="","",SUMIFS('Per Line'!$Y$2:$Y$8001,'Per Line'!$AG$2:$AG$8001,$B998&amp;"|"&amp;$C998,'Per Line'!$AK$2:$AK$8001,1))</f>
        <v/>
      </c>
      <c r="N998">
        <f>IF($Y998="","",Settings!$C$7)</f>
        <v/>
      </c>
      <c r="O998" s="7">
        <f>IF($Y998="","",SUMIFS('Per Line'!$Y$2:$Y$8001,'Per Line'!$AG$2:$AG$8001,$B998&amp;"|"&amp;$C998,'Per Line'!$AJ$2:$AJ$8001,0,'Per Line'!$AK$2:$AK$8001,0))</f>
        <v/>
      </c>
      <c r="P998" s="7">
        <f>IF($Y998="","",O998*N998)</f>
        <v/>
      </c>
      <c r="Q998">
        <f>IF($Y998="","",Settings!$C$6)</f>
        <v/>
      </c>
      <c r="R998" s="7">
        <f>IF($Y998="","",SUMIFS('Per Line'!$Y$2:$Y$8001,'Per Line'!$AG$2:$AG$8001,$B998&amp;"|"&amp;$C998,'Per Line'!$AJ$2:$AJ$8001,1,'Per Line'!$AK$2:$AK$8001,0))</f>
        <v/>
      </c>
      <c r="S998" s="7">
        <f>IF($Y998="","",R998*Q998)</f>
        <v/>
      </c>
      <c r="T998" s="7">
        <f>IF($Y998="","",S998+P998)</f>
        <v/>
      </c>
      <c r="U998" s="7">
        <f>IF($Y998="","",V998-T998)</f>
        <v/>
      </c>
      <c r="V998" s="7">
        <f>IF($Y998="","",O998+R998+M998)</f>
        <v/>
      </c>
      <c r="W998" s="7">
        <f>IF($Y998="","",V998-T998-K998)</f>
        <v/>
      </c>
      <c r="X998" s="12" t="n"/>
      <c r="Y998" s="13">
        <f>IF(ROWS($Y$2:$Y998)&lt;=MAX('Per Line'!$AI$2:$AI$8001),MATCH(ROWS($Y$2:$Y998),'Per Line'!$AI$2:$AI$8001,0),"")</f>
        <v/>
      </c>
    </row>
    <row r="999">
      <c r="A999" s="12" t="n"/>
      <c r="B999">
        <f>IF($Y999="","",INDEX('Per Line'!$F$2:$F$8001,$Y999)&amp;"")</f>
        <v/>
      </c>
      <c r="C999">
        <f>IF($Y999="","",INDEX('Per Line'!$D$2:$D$8001,$Y999)&amp;"")</f>
        <v/>
      </c>
      <c r="D999">
        <f>IF($Y999="","",INDEX('Per Line'!$B$2:$B$8001,$Y999))</f>
        <v/>
      </c>
      <c r="E999">
        <f>IF($Y999="","",INDEX('Per Line'!$C$2:$C$8001,$Y999)&amp;"")</f>
        <v/>
      </c>
      <c r="F999">
        <f>IF($Y999="","",INDEX('Per Line'!$G$2:$G$8001,$Y999)&amp;"")</f>
        <v/>
      </c>
      <c r="G999">
        <f>IF($Y999="","",INDEX('Per Line'!$L$2:$L$8001,$Y999)&amp;"")</f>
        <v/>
      </c>
      <c r="H999">
        <f>IF($Y999="","",INDEX('Per Line'!$M$2:$M$8001,$Y999)&amp;"")</f>
        <v/>
      </c>
      <c r="I999">
        <f>IF($Y999="","",INDEX('Per Line'!$N$2:$N$8001,$Y999)&amp;"")</f>
        <v/>
      </c>
      <c r="J999">
        <f>IF($Y999="","",INDEX('Per Line'!$Q$2:$Q$8001,$Y999))</f>
        <v/>
      </c>
      <c r="K999" s="7">
        <f>IF($Y999="","",J999*V999/100)</f>
        <v/>
      </c>
      <c r="L999">
        <f>IF($Y999="","",INDEX('Per Line'!$K$2:$K$8001,$Y999)&amp;"")</f>
        <v/>
      </c>
      <c r="M999" s="7">
        <f>IF($Y999="","",SUMIFS('Per Line'!$Y$2:$Y$8001,'Per Line'!$AG$2:$AG$8001,$B999&amp;"|"&amp;$C999,'Per Line'!$AK$2:$AK$8001,1))</f>
        <v/>
      </c>
      <c r="N999">
        <f>IF($Y999="","",Settings!$C$7)</f>
        <v/>
      </c>
      <c r="O999" s="7">
        <f>IF($Y999="","",SUMIFS('Per Line'!$Y$2:$Y$8001,'Per Line'!$AG$2:$AG$8001,$B999&amp;"|"&amp;$C999,'Per Line'!$AJ$2:$AJ$8001,0,'Per Line'!$AK$2:$AK$8001,0))</f>
        <v/>
      </c>
      <c r="P999" s="7">
        <f>IF($Y999="","",O999*N999)</f>
        <v/>
      </c>
      <c r="Q999">
        <f>IF($Y999="","",Settings!$C$6)</f>
        <v/>
      </c>
      <c r="R999" s="7">
        <f>IF($Y999="","",SUMIFS('Per Line'!$Y$2:$Y$8001,'Per Line'!$AG$2:$AG$8001,$B999&amp;"|"&amp;$C999,'Per Line'!$AJ$2:$AJ$8001,1,'Per Line'!$AK$2:$AK$8001,0))</f>
        <v/>
      </c>
      <c r="S999" s="7">
        <f>IF($Y999="","",R999*Q999)</f>
        <v/>
      </c>
      <c r="T999" s="7">
        <f>IF($Y999="","",S999+P999)</f>
        <v/>
      </c>
      <c r="U999" s="7">
        <f>IF($Y999="","",V999-T999)</f>
        <v/>
      </c>
      <c r="V999" s="7">
        <f>IF($Y999="","",O999+R999+M999)</f>
        <v/>
      </c>
      <c r="W999" s="7">
        <f>IF($Y999="","",V999-T999-K999)</f>
        <v/>
      </c>
      <c r="X999" s="12" t="n"/>
      <c r="Y999" s="13">
        <f>IF(ROWS($Y$2:$Y999)&lt;=MAX('Per Line'!$AI$2:$AI$8001),MATCH(ROWS($Y$2:$Y999),'Per Line'!$AI$2:$AI$8001,0),"")</f>
        <v/>
      </c>
    </row>
    <row r="1000">
      <c r="A1000" s="12" t="n"/>
      <c r="B1000">
        <f>IF($Y1000="","",INDEX('Per Line'!$F$2:$F$8001,$Y1000)&amp;"")</f>
        <v/>
      </c>
      <c r="C1000">
        <f>IF($Y1000="","",INDEX('Per Line'!$D$2:$D$8001,$Y1000)&amp;"")</f>
        <v/>
      </c>
      <c r="D1000">
        <f>IF($Y1000="","",INDEX('Per Line'!$B$2:$B$8001,$Y1000))</f>
        <v/>
      </c>
      <c r="E1000">
        <f>IF($Y1000="","",INDEX('Per Line'!$C$2:$C$8001,$Y1000)&amp;"")</f>
        <v/>
      </c>
      <c r="F1000">
        <f>IF($Y1000="","",INDEX('Per Line'!$G$2:$G$8001,$Y1000)&amp;"")</f>
        <v/>
      </c>
      <c r="G1000">
        <f>IF($Y1000="","",INDEX('Per Line'!$L$2:$L$8001,$Y1000)&amp;"")</f>
        <v/>
      </c>
      <c r="H1000">
        <f>IF($Y1000="","",INDEX('Per Line'!$M$2:$M$8001,$Y1000)&amp;"")</f>
        <v/>
      </c>
      <c r="I1000">
        <f>IF($Y1000="","",INDEX('Per Line'!$N$2:$N$8001,$Y1000)&amp;"")</f>
        <v/>
      </c>
      <c r="J1000">
        <f>IF($Y1000="","",INDEX('Per Line'!$Q$2:$Q$8001,$Y1000))</f>
        <v/>
      </c>
      <c r="K1000" s="7">
        <f>IF($Y1000="","",J1000*V1000/100)</f>
        <v/>
      </c>
      <c r="L1000">
        <f>IF($Y1000="","",INDEX('Per Line'!$K$2:$K$8001,$Y1000)&amp;"")</f>
        <v/>
      </c>
      <c r="M1000" s="7">
        <f>IF($Y1000="","",SUMIFS('Per Line'!$Y$2:$Y$8001,'Per Line'!$AG$2:$AG$8001,$B1000&amp;"|"&amp;$C1000,'Per Line'!$AK$2:$AK$8001,1))</f>
        <v/>
      </c>
      <c r="N1000">
        <f>IF($Y1000="","",Settings!$C$7)</f>
        <v/>
      </c>
      <c r="O1000" s="7">
        <f>IF($Y1000="","",SUMIFS('Per Line'!$Y$2:$Y$8001,'Per Line'!$AG$2:$AG$8001,$B1000&amp;"|"&amp;$C1000,'Per Line'!$AJ$2:$AJ$8001,0,'Per Line'!$AK$2:$AK$8001,0))</f>
        <v/>
      </c>
      <c r="P1000" s="7">
        <f>IF($Y1000="","",O1000*N1000)</f>
        <v/>
      </c>
      <c r="Q1000">
        <f>IF($Y1000="","",Settings!$C$6)</f>
        <v/>
      </c>
      <c r="R1000" s="7">
        <f>IF($Y1000="","",SUMIFS('Per Line'!$Y$2:$Y$8001,'Per Line'!$AG$2:$AG$8001,$B1000&amp;"|"&amp;$C1000,'Per Line'!$AJ$2:$AJ$8001,1,'Per Line'!$AK$2:$AK$8001,0))</f>
        <v/>
      </c>
      <c r="S1000" s="7">
        <f>IF($Y1000="","",R1000*Q1000)</f>
        <v/>
      </c>
      <c r="T1000" s="7">
        <f>IF($Y1000="","",S1000+P1000)</f>
        <v/>
      </c>
      <c r="U1000" s="7">
        <f>IF($Y1000="","",V1000-T1000)</f>
        <v/>
      </c>
      <c r="V1000" s="7">
        <f>IF($Y1000="","",O1000+R1000+M1000)</f>
        <v/>
      </c>
      <c r="W1000" s="7">
        <f>IF($Y1000="","",V1000-T1000-K1000)</f>
        <v/>
      </c>
      <c r="X1000" s="12" t="n"/>
      <c r="Y1000" s="13">
        <f>IF(ROWS($Y$2:$Y1000)&lt;=MAX('Per Line'!$AI$2:$AI$8001),MATCH(ROWS($Y$2:$Y1000),'Per Line'!$AI$2:$AI$8001,0),"")</f>
        <v/>
      </c>
    </row>
    <row r="1001">
      <c r="A1001" s="12" t="n"/>
      <c r="B1001">
        <f>IF($Y1001="","",INDEX('Per Line'!$F$2:$F$8001,$Y1001)&amp;"")</f>
        <v/>
      </c>
      <c r="C1001">
        <f>IF($Y1001="","",INDEX('Per Line'!$D$2:$D$8001,$Y1001)&amp;"")</f>
        <v/>
      </c>
      <c r="D1001">
        <f>IF($Y1001="","",INDEX('Per Line'!$B$2:$B$8001,$Y1001))</f>
        <v/>
      </c>
      <c r="E1001">
        <f>IF($Y1001="","",INDEX('Per Line'!$C$2:$C$8001,$Y1001)&amp;"")</f>
        <v/>
      </c>
      <c r="F1001">
        <f>IF($Y1001="","",INDEX('Per Line'!$G$2:$G$8001,$Y1001)&amp;"")</f>
        <v/>
      </c>
      <c r="G1001">
        <f>IF($Y1001="","",INDEX('Per Line'!$L$2:$L$8001,$Y1001)&amp;"")</f>
        <v/>
      </c>
      <c r="H1001">
        <f>IF($Y1001="","",INDEX('Per Line'!$M$2:$M$8001,$Y1001)&amp;"")</f>
        <v/>
      </c>
      <c r="I1001">
        <f>IF($Y1001="","",INDEX('Per Line'!$N$2:$N$8001,$Y1001)&amp;"")</f>
        <v/>
      </c>
      <c r="J1001">
        <f>IF($Y1001="","",INDEX('Per Line'!$Q$2:$Q$8001,$Y1001))</f>
        <v/>
      </c>
      <c r="K1001" s="7">
        <f>IF($Y1001="","",J1001*V1001/100)</f>
        <v/>
      </c>
      <c r="L1001">
        <f>IF($Y1001="","",INDEX('Per Line'!$K$2:$K$8001,$Y1001)&amp;"")</f>
        <v/>
      </c>
      <c r="M1001" s="7">
        <f>IF($Y1001="","",SUMIFS('Per Line'!$Y$2:$Y$8001,'Per Line'!$AG$2:$AG$8001,$B1001&amp;"|"&amp;$C1001,'Per Line'!$AK$2:$AK$8001,1))</f>
        <v/>
      </c>
      <c r="N1001">
        <f>IF($Y1001="","",Settings!$C$7)</f>
        <v/>
      </c>
      <c r="O1001" s="7">
        <f>IF($Y1001="","",SUMIFS('Per Line'!$Y$2:$Y$8001,'Per Line'!$AG$2:$AG$8001,$B1001&amp;"|"&amp;$C1001,'Per Line'!$AJ$2:$AJ$8001,0,'Per Line'!$AK$2:$AK$8001,0))</f>
        <v/>
      </c>
      <c r="P1001" s="7">
        <f>IF($Y1001="","",O1001*N1001)</f>
        <v/>
      </c>
      <c r="Q1001">
        <f>IF($Y1001="","",Settings!$C$6)</f>
        <v/>
      </c>
      <c r="R1001" s="7">
        <f>IF($Y1001="","",SUMIFS('Per Line'!$Y$2:$Y$8001,'Per Line'!$AG$2:$AG$8001,$B1001&amp;"|"&amp;$C1001,'Per Line'!$AJ$2:$AJ$8001,1,'Per Line'!$AK$2:$AK$8001,0))</f>
        <v/>
      </c>
      <c r="S1001" s="7">
        <f>IF($Y1001="","",R1001*Q1001)</f>
        <v/>
      </c>
      <c r="T1001" s="7">
        <f>IF($Y1001="","",S1001+P1001)</f>
        <v/>
      </c>
      <c r="U1001" s="7">
        <f>IF($Y1001="","",V1001-T1001)</f>
        <v/>
      </c>
      <c r="V1001" s="7">
        <f>IF($Y1001="","",O1001+R1001+M1001)</f>
        <v/>
      </c>
      <c r="W1001" s="7">
        <f>IF($Y1001="","",V1001-T1001-K1001)</f>
        <v/>
      </c>
      <c r="X1001" s="12" t="n"/>
      <c r="Y1001" s="13">
        <f>IF(ROWS($Y$2:$Y1001)&lt;=MAX('Per Line'!$AI$2:$AI$8001),MATCH(ROWS($Y$2:$Y1001),'Per Line'!$AI$2:$AI$8001,0),"")</f>
        <v/>
      </c>
    </row>
    <row r="1002">
      <c r="A1002" s="12" t="n"/>
      <c r="B1002">
        <f>IF($Y1002="","",INDEX('Per Line'!$F$2:$F$8001,$Y1002)&amp;"")</f>
        <v/>
      </c>
      <c r="C1002">
        <f>IF($Y1002="","",INDEX('Per Line'!$D$2:$D$8001,$Y1002)&amp;"")</f>
        <v/>
      </c>
      <c r="D1002">
        <f>IF($Y1002="","",INDEX('Per Line'!$B$2:$B$8001,$Y1002))</f>
        <v/>
      </c>
      <c r="E1002">
        <f>IF($Y1002="","",INDEX('Per Line'!$C$2:$C$8001,$Y1002)&amp;"")</f>
        <v/>
      </c>
      <c r="F1002">
        <f>IF($Y1002="","",INDEX('Per Line'!$G$2:$G$8001,$Y1002)&amp;"")</f>
        <v/>
      </c>
      <c r="G1002">
        <f>IF($Y1002="","",INDEX('Per Line'!$L$2:$L$8001,$Y1002)&amp;"")</f>
        <v/>
      </c>
      <c r="H1002">
        <f>IF($Y1002="","",INDEX('Per Line'!$M$2:$M$8001,$Y1002)&amp;"")</f>
        <v/>
      </c>
      <c r="I1002">
        <f>IF($Y1002="","",INDEX('Per Line'!$N$2:$N$8001,$Y1002)&amp;"")</f>
        <v/>
      </c>
      <c r="J1002">
        <f>IF($Y1002="","",INDEX('Per Line'!$Q$2:$Q$8001,$Y1002))</f>
        <v/>
      </c>
      <c r="K1002" s="7">
        <f>IF($Y1002="","",J1002*V1002/100)</f>
        <v/>
      </c>
      <c r="L1002">
        <f>IF($Y1002="","",INDEX('Per Line'!$K$2:$K$8001,$Y1002)&amp;"")</f>
        <v/>
      </c>
      <c r="M1002" s="7">
        <f>IF($Y1002="","",SUMIFS('Per Line'!$Y$2:$Y$8001,'Per Line'!$AG$2:$AG$8001,$B1002&amp;"|"&amp;$C1002,'Per Line'!$AK$2:$AK$8001,1))</f>
        <v/>
      </c>
      <c r="N1002">
        <f>IF($Y1002="","",Settings!$C$7)</f>
        <v/>
      </c>
      <c r="O1002" s="7">
        <f>IF($Y1002="","",SUMIFS('Per Line'!$Y$2:$Y$8001,'Per Line'!$AG$2:$AG$8001,$B1002&amp;"|"&amp;$C1002,'Per Line'!$AJ$2:$AJ$8001,0,'Per Line'!$AK$2:$AK$8001,0))</f>
        <v/>
      </c>
      <c r="P1002" s="7">
        <f>IF($Y1002="","",O1002*N1002)</f>
        <v/>
      </c>
      <c r="Q1002">
        <f>IF($Y1002="","",Settings!$C$6)</f>
        <v/>
      </c>
      <c r="R1002" s="7">
        <f>IF($Y1002="","",SUMIFS('Per Line'!$Y$2:$Y$8001,'Per Line'!$AG$2:$AG$8001,$B1002&amp;"|"&amp;$C1002,'Per Line'!$AJ$2:$AJ$8001,1,'Per Line'!$AK$2:$AK$8001,0))</f>
        <v/>
      </c>
      <c r="S1002" s="7">
        <f>IF($Y1002="","",R1002*Q1002)</f>
        <v/>
      </c>
      <c r="T1002" s="7">
        <f>IF($Y1002="","",S1002+P1002)</f>
        <v/>
      </c>
      <c r="U1002" s="7">
        <f>IF($Y1002="","",V1002-T1002)</f>
        <v/>
      </c>
      <c r="V1002" s="7">
        <f>IF($Y1002="","",O1002+R1002+M1002)</f>
        <v/>
      </c>
      <c r="W1002" s="7">
        <f>IF($Y1002="","",V1002-T1002-K1002)</f>
        <v/>
      </c>
      <c r="X1002" s="12" t="n"/>
      <c r="Y1002" s="13">
        <f>IF(ROWS($Y$2:$Y1002)&lt;=MAX('Per Line'!$AI$2:$AI$8001),MATCH(ROWS($Y$2:$Y1002),'Per Line'!$AI$2:$AI$8001,0),"")</f>
        <v/>
      </c>
    </row>
    <row r="1003">
      <c r="A1003" s="12" t="n"/>
      <c r="B1003">
        <f>IF($Y1003="","",INDEX('Per Line'!$F$2:$F$8001,$Y1003)&amp;"")</f>
        <v/>
      </c>
      <c r="C1003">
        <f>IF($Y1003="","",INDEX('Per Line'!$D$2:$D$8001,$Y1003)&amp;"")</f>
        <v/>
      </c>
      <c r="D1003">
        <f>IF($Y1003="","",INDEX('Per Line'!$B$2:$B$8001,$Y1003))</f>
        <v/>
      </c>
      <c r="E1003">
        <f>IF($Y1003="","",INDEX('Per Line'!$C$2:$C$8001,$Y1003)&amp;"")</f>
        <v/>
      </c>
      <c r="F1003">
        <f>IF($Y1003="","",INDEX('Per Line'!$G$2:$G$8001,$Y1003)&amp;"")</f>
        <v/>
      </c>
      <c r="G1003">
        <f>IF($Y1003="","",INDEX('Per Line'!$L$2:$L$8001,$Y1003)&amp;"")</f>
        <v/>
      </c>
      <c r="H1003">
        <f>IF($Y1003="","",INDEX('Per Line'!$M$2:$M$8001,$Y1003)&amp;"")</f>
        <v/>
      </c>
      <c r="I1003">
        <f>IF($Y1003="","",INDEX('Per Line'!$N$2:$N$8001,$Y1003)&amp;"")</f>
        <v/>
      </c>
      <c r="J1003">
        <f>IF($Y1003="","",INDEX('Per Line'!$Q$2:$Q$8001,$Y1003))</f>
        <v/>
      </c>
      <c r="K1003" s="7">
        <f>IF($Y1003="","",J1003*V1003/100)</f>
        <v/>
      </c>
      <c r="L1003">
        <f>IF($Y1003="","",INDEX('Per Line'!$K$2:$K$8001,$Y1003)&amp;"")</f>
        <v/>
      </c>
      <c r="M1003" s="7">
        <f>IF($Y1003="","",SUMIFS('Per Line'!$Y$2:$Y$8001,'Per Line'!$AG$2:$AG$8001,$B1003&amp;"|"&amp;$C1003,'Per Line'!$AK$2:$AK$8001,1))</f>
        <v/>
      </c>
      <c r="N1003">
        <f>IF($Y1003="","",Settings!$C$7)</f>
        <v/>
      </c>
      <c r="O1003" s="7">
        <f>IF($Y1003="","",SUMIFS('Per Line'!$Y$2:$Y$8001,'Per Line'!$AG$2:$AG$8001,$B1003&amp;"|"&amp;$C1003,'Per Line'!$AJ$2:$AJ$8001,0,'Per Line'!$AK$2:$AK$8001,0))</f>
        <v/>
      </c>
      <c r="P1003" s="7">
        <f>IF($Y1003="","",O1003*N1003)</f>
        <v/>
      </c>
      <c r="Q1003">
        <f>IF($Y1003="","",Settings!$C$6)</f>
        <v/>
      </c>
      <c r="R1003" s="7">
        <f>IF($Y1003="","",SUMIFS('Per Line'!$Y$2:$Y$8001,'Per Line'!$AG$2:$AG$8001,$B1003&amp;"|"&amp;$C1003,'Per Line'!$AJ$2:$AJ$8001,1,'Per Line'!$AK$2:$AK$8001,0))</f>
        <v/>
      </c>
      <c r="S1003" s="7">
        <f>IF($Y1003="","",R1003*Q1003)</f>
        <v/>
      </c>
      <c r="T1003" s="7">
        <f>IF($Y1003="","",S1003+P1003)</f>
        <v/>
      </c>
      <c r="U1003" s="7">
        <f>IF($Y1003="","",V1003-T1003)</f>
        <v/>
      </c>
      <c r="V1003" s="7">
        <f>IF($Y1003="","",O1003+R1003+M1003)</f>
        <v/>
      </c>
      <c r="W1003" s="7">
        <f>IF($Y1003="","",V1003-T1003-K1003)</f>
        <v/>
      </c>
      <c r="X1003" s="12" t="n"/>
      <c r="Y1003" s="13">
        <f>IF(ROWS($Y$2:$Y1003)&lt;=MAX('Per Line'!$AI$2:$AI$8001),MATCH(ROWS($Y$2:$Y1003),'Per Line'!$AI$2:$AI$8001,0),"")</f>
        <v/>
      </c>
    </row>
    <row r="1004">
      <c r="A1004" s="12" t="n"/>
      <c r="B1004">
        <f>IF($Y1004="","",INDEX('Per Line'!$F$2:$F$8001,$Y1004)&amp;"")</f>
        <v/>
      </c>
      <c r="C1004">
        <f>IF($Y1004="","",INDEX('Per Line'!$D$2:$D$8001,$Y1004)&amp;"")</f>
        <v/>
      </c>
      <c r="D1004">
        <f>IF($Y1004="","",INDEX('Per Line'!$B$2:$B$8001,$Y1004))</f>
        <v/>
      </c>
      <c r="E1004">
        <f>IF($Y1004="","",INDEX('Per Line'!$C$2:$C$8001,$Y1004)&amp;"")</f>
        <v/>
      </c>
      <c r="F1004">
        <f>IF($Y1004="","",INDEX('Per Line'!$G$2:$G$8001,$Y1004)&amp;"")</f>
        <v/>
      </c>
      <c r="G1004">
        <f>IF($Y1004="","",INDEX('Per Line'!$L$2:$L$8001,$Y1004)&amp;"")</f>
        <v/>
      </c>
      <c r="H1004">
        <f>IF($Y1004="","",INDEX('Per Line'!$M$2:$M$8001,$Y1004)&amp;"")</f>
        <v/>
      </c>
      <c r="I1004">
        <f>IF($Y1004="","",INDEX('Per Line'!$N$2:$N$8001,$Y1004)&amp;"")</f>
        <v/>
      </c>
      <c r="J1004">
        <f>IF($Y1004="","",INDEX('Per Line'!$Q$2:$Q$8001,$Y1004))</f>
        <v/>
      </c>
      <c r="K1004" s="7">
        <f>IF($Y1004="","",J1004*V1004/100)</f>
        <v/>
      </c>
      <c r="L1004">
        <f>IF($Y1004="","",INDEX('Per Line'!$K$2:$K$8001,$Y1004)&amp;"")</f>
        <v/>
      </c>
      <c r="M1004" s="7">
        <f>IF($Y1004="","",SUMIFS('Per Line'!$Y$2:$Y$8001,'Per Line'!$AG$2:$AG$8001,$B1004&amp;"|"&amp;$C1004,'Per Line'!$AK$2:$AK$8001,1))</f>
        <v/>
      </c>
      <c r="N1004">
        <f>IF($Y1004="","",Settings!$C$7)</f>
        <v/>
      </c>
      <c r="O1004" s="7">
        <f>IF($Y1004="","",SUMIFS('Per Line'!$Y$2:$Y$8001,'Per Line'!$AG$2:$AG$8001,$B1004&amp;"|"&amp;$C1004,'Per Line'!$AJ$2:$AJ$8001,0,'Per Line'!$AK$2:$AK$8001,0))</f>
        <v/>
      </c>
      <c r="P1004" s="7">
        <f>IF($Y1004="","",O1004*N1004)</f>
        <v/>
      </c>
      <c r="Q1004">
        <f>IF($Y1004="","",Settings!$C$6)</f>
        <v/>
      </c>
      <c r="R1004" s="7">
        <f>IF($Y1004="","",SUMIFS('Per Line'!$Y$2:$Y$8001,'Per Line'!$AG$2:$AG$8001,$B1004&amp;"|"&amp;$C1004,'Per Line'!$AJ$2:$AJ$8001,1,'Per Line'!$AK$2:$AK$8001,0))</f>
        <v/>
      </c>
      <c r="S1004" s="7">
        <f>IF($Y1004="","",R1004*Q1004)</f>
        <v/>
      </c>
      <c r="T1004" s="7">
        <f>IF($Y1004="","",S1004+P1004)</f>
        <v/>
      </c>
      <c r="U1004" s="7">
        <f>IF($Y1004="","",V1004-T1004)</f>
        <v/>
      </c>
      <c r="V1004" s="7">
        <f>IF($Y1004="","",O1004+R1004+M1004)</f>
        <v/>
      </c>
      <c r="W1004" s="7">
        <f>IF($Y1004="","",V1004-T1004-K1004)</f>
        <v/>
      </c>
      <c r="X1004" s="12" t="n"/>
      <c r="Y1004" s="13">
        <f>IF(ROWS($Y$2:$Y1004)&lt;=MAX('Per Line'!$AI$2:$AI$8001),MATCH(ROWS($Y$2:$Y1004),'Per Line'!$AI$2:$AI$8001,0),"")</f>
        <v/>
      </c>
    </row>
    <row r="1005">
      <c r="A1005" s="12" t="n"/>
      <c r="B1005">
        <f>IF($Y1005="","",INDEX('Per Line'!$F$2:$F$8001,$Y1005)&amp;"")</f>
        <v/>
      </c>
      <c r="C1005">
        <f>IF($Y1005="","",INDEX('Per Line'!$D$2:$D$8001,$Y1005)&amp;"")</f>
        <v/>
      </c>
      <c r="D1005">
        <f>IF($Y1005="","",INDEX('Per Line'!$B$2:$B$8001,$Y1005))</f>
        <v/>
      </c>
      <c r="E1005">
        <f>IF($Y1005="","",INDEX('Per Line'!$C$2:$C$8001,$Y1005)&amp;"")</f>
        <v/>
      </c>
      <c r="F1005">
        <f>IF($Y1005="","",INDEX('Per Line'!$G$2:$G$8001,$Y1005)&amp;"")</f>
        <v/>
      </c>
      <c r="G1005">
        <f>IF($Y1005="","",INDEX('Per Line'!$L$2:$L$8001,$Y1005)&amp;"")</f>
        <v/>
      </c>
      <c r="H1005">
        <f>IF($Y1005="","",INDEX('Per Line'!$M$2:$M$8001,$Y1005)&amp;"")</f>
        <v/>
      </c>
      <c r="I1005">
        <f>IF($Y1005="","",INDEX('Per Line'!$N$2:$N$8001,$Y1005)&amp;"")</f>
        <v/>
      </c>
      <c r="J1005">
        <f>IF($Y1005="","",INDEX('Per Line'!$Q$2:$Q$8001,$Y1005))</f>
        <v/>
      </c>
      <c r="K1005" s="7">
        <f>IF($Y1005="","",J1005*V1005/100)</f>
        <v/>
      </c>
      <c r="L1005">
        <f>IF($Y1005="","",INDEX('Per Line'!$K$2:$K$8001,$Y1005)&amp;"")</f>
        <v/>
      </c>
      <c r="M1005" s="7">
        <f>IF($Y1005="","",SUMIFS('Per Line'!$Y$2:$Y$8001,'Per Line'!$AG$2:$AG$8001,$B1005&amp;"|"&amp;$C1005,'Per Line'!$AK$2:$AK$8001,1))</f>
        <v/>
      </c>
      <c r="N1005">
        <f>IF($Y1005="","",Settings!$C$7)</f>
        <v/>
      </c>
      <c r="O1005" s="7">
        <f>IF($Y1005="","",SUMIFS('Per Line'!$Y$2:$Y$8001,'Per Line'!$AG$2:$AG$8001,$B1005&amp;"|"&amp;$C1005,'Per Line'!$AJ$2:$AJ$8001,0,'Per Line'!$AK$2:$AK$8001,0))</f>
        <v/>
      </c>
      <c r="P1005" s="7">
        <f>IF($Y1005="","",O1005*N1005)</f>
        <v/>
      </c>
      <c r="Q1005">
        <f>IF($Y1005="","",Settings!$C$6)</f>
        <v/>
      </c>
      <c r="R1005" s="7">
        <f>IF($Y1005="","",SUMIFS('Per Line'!$Y$2:$Y$8001,'Per Line'!$AG$2:$AG$8001,$B1005&amp;"|"&amp;$C1005,'Per Line'!$AJ$2:$AJ$8001,1,'Per Line'!$AK$2:$AK$8001,0))</f>
        <v/>
      </c>
      <c r="S1005" s="7">
        <f>IF($Y1005="","",R1005*Q1005)</f>
        <v/>
      </c>
      <c r="T1005" s="7">
        <f>IF($Y1005="","",S1005+P1005)</f>
        <v/>
      </c>
      <c r="U1005" s="7">
        <f>IF($Y1005="","",V1005-T1005)</f>
        <v/>
      </c>
      <c r="V1005" s="7">
        <f>IF($Y1005="","",O1005+R1005+M1005)</f>
        <v/>
      </c>
      <c r="W1005" s="7">
        <f>IF($Y1005="","",V1005-T1005-K1005)</f>
        <v/>
      </c>
      <c r="X1005" s="12" t="n"/>
      <c r="Y1005" s="13">
        <f>IF(ROWS($Y$2:$Y1005)&lt;=MAX('Per Line'!$AI$2:$AI$8001),MATCH(ROWS($Y$2:$Y1005),'Per Line'!$AI$2:$AI$8001,0),"")</f>
        <v/>
      </c>
    </row>
    <row r="1006">
      <c r="A1006" s="12" t="n"/>
      <c r="B1006">
        <f>IF($Y1006="","",INDEX('Per Line'!$F$2:$F$8001,$Y1006)&amp;"")</f>
        <v/>
      </c>
      <c r="C1006">
        <f>IF($Y1006="","",INDEX('Per Line'!$D$2:$D$8001,$Y1006)&amp;"")</f>
        <v/>
      </c>
      <c r="D1006">
        <f>IF($Y1006="","",INDEX('Per Line'!$B$2:$B$8001,$Y1006))</f>
        <v/>
      </c>
      <c r="E1006">
        <f>IF($Y1006="","",INDEX('Per Line'!$C$2:$C$8001,$Y1006)&amp;"")</f>
        <v/>
      </c>
      <c r="F1006">
        <f>IF($Y1006="","",INDEX('Per Line'!$G$2:$G$8001,$Y1006)&amp;"")</f>
        <v/>
      </c>
      <c r="G1006">
        <f>IF($Y1006="","",INDEX('Per Line'!$L$2:$L$8001,$Y1006)&amp;"")</f>
        <v/>
      </c>
      <c r="H1006">
        <f>IF($Y1006="","",INDEX('Per Line'!$M$2:$M$8001,$Y1006)&amp;"")</f>
        <v/>
      </c>
      <c r="I1006">
        <f>IF($Y1006="","",INDEX('Per Line'!$N$2:$N$8001,$Y1006)&amp;"")</f>
        <v/>
      </c>
      <c r="J1006">
        <f>IF($Y1006="","",INDEX('Per Line'!$Q$2:$Q$8001,$Y1006))</f>
        <v/>
      </c>
      <c r="K1006" s="7">
        <f>IF($Y1006="","",J1006*V1006/100)</f>
        <v/>
      </c>
      <c r="L1006">
        <f>IF($Y1006="","",INDEX('Per Line'!$K$2:$K$8001,$Y1006)&amp;"")</f>
        <v/>
      </c>
      <c r="M1006" s="7">
        <f>IF($Y1006="","",SUMIFS('Per Line'!$Y$2:$Y$8001,'Per Line'!$AG$2:$AG$8001,$B1006&amp;"|"&amp;$C1006,'Per Line'!$AK$2:$AK$8001,1))</f>
        <v/>
      </c>
      <c r="N1006">
        <f>IF($Y1006="","",Settings!$C$7)</f>
        <v/>
      </c>
      <c r="O1006" s="7">
        <f>IF($Y1006="","",SUMIFS('Per Line'!$Y$2:$Y$8001,'Per Line'!$AG$2:$AG$8001,$B1006&amp;"|"&amp;$C1006,'Per Line'!$AJ$2:$AJ$8001,0,'Per Line'!$AK$2:$AK$8001,0))</f>
        <v/>
      </c>
      <c r="P1006" s="7">
        <f>IF($Y1006="","",O1006*N1006)</f>
        <v/>
      </c>
      <c r="Q1006">
        <f>IF($Y1006="","",Settings!$C$6)</f>
        <v/>
      </c>
      <c r="R1006" s="7">
        <f>IF($Y1006="","",SUMIFS('Per Line'!$Y$2:$Y$8001,'Per Line'!$AG$2:$AG$8001,$B1006&amp;"|"&amp;$C1006,'Per Line'!$AJ$2:$AJ$8001,1,'Per Line'!$AK$2:$AK$8001,0))</f>
        <v/>
      </c>
      <c r="S1006" s="7">
        <f>IF($Y1006="","",R1006*Q1006)</f>
        <v/>
      </c>
      <c r="T1006" s="7">
        <f>IF($Y1006="","",S1006+P1006)</f>
        <v/>
      </c>
      <c r="U1006" s="7">
        <f>IF($Y1006="","",V1006-T1006)</f>
        <v/>
      </c>
      <c r="V1006" s="7">
        <f>IF($Y1006="","",O1006+R1006+M1006)</f>
        <v/>
      </c>
      <c r="W1006" s="7">
        <f>IF($Y1006="","",V1006-T1006-K1006)</f>
        <v/>
      </c>
      <c r="X1006" s="12" t="n"/>
      <c r="Y1006" s="13">
        <f>IF(ROWS($Y$2:$Y1006)&lt;=MAX('Per Line'!$AI$2:$AI$8001),MATCH(ROWS($Y$2:$Y1006),'Per Line'!$AI$2:$AI$8001,0),"")</f>
        <v/>
      </c>
    </row>
    <row r="1007">
      <c r="A1007" s="12" t="n"/>
      <c r="B1007">
        <f>IF($Y1007="","",INDEX('Per Line'!$F$2:$F$8001,$Y1007)&amp;"")</f>
        <v/>
      </c>
      <c r="C1007">
        <f>IF($Y1007="","",INDEX('Per Line'!$D$2:$D$8001,$Y1007)&amp;"")</f>
        <v/>
      </c>
      <c r="D1007">
        <f>IF($Y1007="","",INDEX('Per Line'!$B$2:$B$8001,$Y1007))</f>
        <v/>
      </c>
      <c r="E1007">
        <f>IF($Y1007="","",INDEX('Per Line'!$C$2:$C$8001,$Y1007)&amp;"")</f>
        <v/>
      </c>
      <c r="F1007">
        <f>IF($Y1007="","",INDEX('Per Line'!$G$2:$G$8001,$Y1007)&amp;"")</f>
        <v/>
      </c>
      <c r="G1007">
        <f>IF($Y1007="","",INDEX('Per Line'!$L$2:$L$8001,$Y1007)&amp;"")</f>
        <v/>
      </c>
      <c r="H1007">
        <f>IF($Y1007="","",INDEX('Per Line'!$M$2:$M$8001,$Y1007)&amp;"")</f>
        <v/>
      </c>
      <c r="I1007">
        <f>IF($Y1007="","",INDEX('Per Line'!$N$2:$N$8001,$Y1007)&amp;"")</f>
        <v/>
      </c>
      <c r="J1007">
        <f>IF($Y1007="","",INDEX('Per Line'!$Q$2:$Q$8001,$Y1007))</f>
        <v/>
      </c>
      <c r="K1007" s="7">
        <f>IF($Y1007="","",J1007*V1007/100)</f>
        <v/>
      </c>
      <c r="L1007">
        <f>IF($Y1007="","",INDEX('Per Line'!$K$2:$K$8001,$Y1007)&amp;"")</f>
        <v/>
      </c>
      <c r="M1007" s="7">
        <f>IF($Y1007="","",SUMIFS('Per Line'!$Y$2:$Y$8001,'Per Line'!$AG$2:$AG$8001,$B1007&amp;"|"&amp;$C1007,'Per Line'!$AK$2:$AK$8001,1))</f>
        <v/>
      </c>
      <c r="N1007">
        <f>IF($Y1007="","",Settings!$C$7)</f>
        <v/>
      </c>
      <c r="O1007" s="7">
        <f>IF($Y1007="","",SUMIFS('Per Line'!$Y$2:$Y$8001,'Per Line'!$AG$2:$AG$8001,$B1007&amp;"|"&amp;$C1007,'Per Line'!$AJ$2:$AJ$8001,0,'Per Line'!$AK$2:$AK$8001,0))</f>
        <v/>
      </c>
      <c r="P1007" s="7">
        <f>IF($Y1007="","",O1007*N1007)</f>
        <v/>
      </c>
      <c r="Q1007">
        <f>IF($Y1007="","",Settings!$C$6)</f>
        <v/>
      </c>
      <c r="R1007" s="7">
        <f>IF($Y1007="","",SUMIFS('Per Line'!$Y$2:$Y$8001,'Per Line'!$AG$2:$AG$8001,$B1007&amp;"|"&amp;$C1007,'Per Line'!$AJ$2:$AJ$8001,1,'Per Line'!$AK$2:$AK$8001,0))</f>
        <v/>
      </c>
      <c r="S1007" s="7">
        <f>IF($Y1007="","",R1007*Q1007)</f>
        <v/>
      </c>
      <c r="T1007" s="7">
        <f>IF($Y1007="","",S1007+P1007)</f>
        <v/>
      </c>
      <c r="U1007" s="7">
        <f>IF($Y1007="","",V1007-T1007)</f>
        <v/>
      </c>
      <c r="V1007" s="7">
        <f>IF($Y1007="","",O1007+R1007+M1007)</f>
        <v/>
      </c>
      <c r="W1007" s="7">
        <f>IF($Y1007="","",V1007-T1007-K1007)</f>
        <v/>
      </c>
      <c r="X1007" s="12" t="n"/>
      <c r="Y1007" s="13">
        <f>IF(ROWS($Y$2:$Y1007)&lt;=MAX('Per Line'!$AI$2:$AI$8001),MATCH(ROWS($Y$2:$Y1007),'Per Line'!$AI$2:$AI$8001,0),"")</f>
        <v/>
      </c>
    </row>
    <row r="1008">
      <c r="A1008" s="12" t="n"/>
      <c r="B1008">
        <f>IF($Y1008="","",INDEX('Per Line'!$F$2:$F$8001,$Y1008)&amp;"")</f>
        <v/>
      </c>
      <c r="C1008">
        <f>IF($Y1008="","",INDEX('Per Line'!$D$2:$D$8001,$Y1008)&amp;"")</f>
        <v/>
      </c>
      <c r="D1008">
        <f>IF($Y1008="","",INDEX('Per Line'!$B$2:$B$8001,$Y1008))</f>
        <v/>
      </c>
      <c r="E1008">
        <f>IF($Y1008="","",INDEX('Per Line'!$C$2:$C$8001,$Y1008)&amp;"")</f>
        <v/>
      </c>
      <c r="F1008">
        <f>IF($Y1008="","",INDEX('Per Line'!$G$2:$G$8001,$Y1008)&amp;"")</f>
        <v/>
      </c>
      <c r="G1008">
        <f>IF($Y1008="","",INDEX('Per Line'!$L$2:$L$8001,$Y1008)&amp;"")</f>
        <v/>
      </c>
      <c r="H1008">
        <f>IF($Y1008="","",INDEX('Per Line'!$M$2:$M$8001,$Y1008)&amp;"")</f>
        <v/>
      </c>
      <c r="I1008">
        <f>IF($Y1008="","",INDEX('Per Line'!$N$2:$N$8001,$Y1008)&amp;"")</f>
        <v/>
      </c>
      <c r="J1008">
        <f>IF($Y1008="","",INDEX('Per Line'!$Q$2:$Q$8001,$Y1008))</f>
        <v/>
      </c>
      <c r="K1008" s="7">
        <f>IF($Y1008="","",J1008*V1008/100)</f>
        <v/>
      </c>
      <c r="L1008">
        <f>IF($Y1008="","",INDEX('Per Line'!$K$2:$K$8001,$Y1008)&amp;"")</f>
        <v/>
      </c>
      <c r="M1008" s="7">
        <f>IF($Y1008="","",SUMIFS('Per Line'!$Y$2:$Y$8001,'Per Line'!$AG$2:$AG$8001,$B1008&amp;"|"&amp;$C1008,'Per Line'!$AK$2:$AK$8001,1))</f>
        <v/>
      </c>
      <c r="N1008">
        <f>IF($Y1008="","",Settings!$C$7)</f>
        <v/>
      </c>
      <c r="O1008" s="7">
        <f>IF($Y1008="","",SUMIFS('Per Line'!$Y$2:$Y$8001,'Per Line'!$AG$2:$AG$8001,$B1008&amp;"|"&amp;$C1008,'Per Line'!$AJ$2:$AJ$8001,0,'Per Line'!$AK$2:$AK$8001,0))</f>
        <v/>
      </c>
      <c r="P1008" s="7">
        <f>IF($Y1008="","",O1008*N1008)</f>
        <v/>
      </c>
      <c r="Q1008">
        <f>IF($Y1008="","",Settings!$C$6)</f>
        <v/>
      </c>
      <c r="R1008" s="7">
        <f>IF($Y1008="","",SUMIFS('Per Line'!$Y$2:$Y$8001,'Per Line'!$AG$2:$AG$8001,$B1008&amp;"|"&amp;$C1008,'Per Line'!$AJ$2:$AJ$8001,1,'Per Line'!$AK$2:$AK$8001,0))</f>
        <v/>
      </c>
      <c r="S1008" s="7">
        <f>IF($Y1008="","",R1008*Q1008)</f>
        <v/>
      </c>
      <c r="T1008" s="7">
        <f>IF($Y1008="","",S1008+P1008)</f>
        <v/>
      </c>
      <c r="U1008" s="7">
        <f>IF($Y1008="","",V1008-T1008)</f>
        <v/>
      </c>
      <c r="V1008" s="7">
        <f>IF($Y1008="","",O1008+R1008+M1008)</f>
        <v/>
      </c>
      <c r="W1008" s="7">
        <f>IF($Y1008="","",V1008-T1008-K1008)</f>
        <v/>
      </c>
      <c r="X1008" s="12" t="n"/>
      <c r="Y1008" s="13">
        <f>IF(ROWS($Y$2:$Y1008)&lt;=MAX('Per Line'!$AI$2:$AI$8001),MATCH(ROWS($Y$2:$Y1008),'Per Line'!$AI$2:$AI$8001,0),"")</f>
        <v/>
      </c>
    </row>
    <row r="1009">
      <c r="A1009" s="12" t="n"/>
      <c r="B1009">
        <f>IF($Y1009="","",INDEX('Per Line'!$F$2:$F$8001,$Y1009)&amp;"")</f>
        <v/>
      </c>
      <c r="C1009">
        <f>IF($Y1009="","",INDEX('Per Line'!$D$2:$D$8001,$Y1009)&amp;"")</f>
        <v/>
      </c>
      <c r="D1009">
        <f>IF($Y1009="","",INDEX('Per Line'!$B$2:$B$8001,$Y1009))</f>
        <v/>
      </c>
      <c r="E1009">
        <f>IF($Y1009="","",INDEX('Per Line'!$C$2:$C$8001,$Y1009)&amp;"")</f>
        <v/>
      </c>
      <c r="F1009">
        <f>IF($Y1009="","",INDEX('Per Line'!$G$2:$G$8001,$Y1009)&amp;"")</f>
        <v/>
      </c>
      <c r="G1009">
        <f>IF($Y1009="","",INDEX('Per Line'!$L$2:$L$8001,$Y1009)&amp;"")</f>
        <v/>
      </c>
      <c r="H1009">
        <f>IF($Y1009="","",INDEX('Per Line'!$M$2:$M$8001,$Y1009)&amp;"")</f>
        <v/>
      </c>
      <c r="I1009">
        <f>IF($Y1009="","",INDEX('Per Line'!$N$2:$N$8001,$Y1009)&amp;"")</f>
        <v/>
      </c>
      <c r="J1009">
        <f>IF($Y1009="","",INDEX('Per Line'!$Q$2:$Q$8001,$Y1009))</f>
        <v/>
      </c>
      <c r="K1009" s="7">
        <f>IF($Y1009="","",J1009*V1009/100)</f>
        <v/>
      </c>
      <c r="L1009">
        <f>IF($Y1009="","",INDEX('Per Line'!$K$2:$K$8001,$Y1009)&amp;"")</f>
        <v/>
      </c>
      <c r="M1009" s="7">
        <f>IF($Y1009="","",SUMIFS('Per Line'!$Y$2:$Y$8001,'Per Line'!$AG$2:$AG$8001,$B1009&amp;"|"&amp;$C1009,'Per Line'!$AK$2:$AK$8001,1))</f>
        <v/>
      </c>
      <c r="N1009">
        <f>IF($Y1009="","",Settings!$C$7)</f>
        <v/>
      </c>
      <c r="O1009" s="7">
        <f>IF($Y1009="","",SUMIFS('Per Line'!$Y$2:$Y$8001,'Per Line'!$AG$2:$AG$8001,$B1009&amp;"|"&amp;$C1009,'Per Line'!$AJ$2:$AJ$8001,0,'Per Line'!$AK$2:$AK$8001,0))</f>
        <v/>
      </c>
      <c r="P1009" s="7">
        <f>IF($Y1009="","",O1009*N1009)</f>
        <v/>
      </c>
      <c r="Q1009">
        <f>IF($Y1009="","",Settings!$C$6)</f>
        <v/>
      </c>
      <c r="R1009" s="7">
        <f>IF($Y1009="","",SUMIFS('Per Line'!$Y$2:$Y$8001,'Per Line'!$AG$2:$AG$8001,$B1009&amp;"|"&amp;$C1009,'Per Line'!$AJ$2:$AJ$8001,1,'Per Line'!$AK$2:$AK$8001,0))</f>
        <v/>
      </c>
      <c r="S1009" s="7">
        <f>IF($Y1009="","",R1009*Q1009)</f>
        <v/>
      </c>
      <c r="T1009" s="7">
        <f>IF($Y1009="","",S1009+P1009)</f>
        <v/>
      </c>
      <c r="U1009" s="7">
        <f>IF($Y1009="","",V1009-T1009)</f>
        <v/>
      </c>
      <c r="V1009" s="7">
        <f>IF($Y1009="","",O1009+R1009+M1009)</f>
        <v/>
      </c>
      <c r="W1009" s="7">
        <f>IF($Y1009="","",V1009-T1009-K1009)</f>
        <v/>
      </c>
      <c r="X1009" s="12" t="n"/>
      <c r="Y1009" s="13">
        <f>IF(ROWS($Y$2:$Y1009)&lt;=MAX('Per Line'!$AI$2:$AI$8001),MATCH(ROWS($Y$2:$Y1009),'Per Line'!$AI$2:$AI$8001,0),"")</f>
        <v/>
      </c>
    </row>
    <row r="1010">
      <c r="A1010" s="12" t="n"/>
      <c r="B1010">
        <f>IF($Y1010="","",INDEX('Per Line'!$F$2:$F$8001,$Y1010)&amp;"")</f>
        <v/>
      </c>
      <c r="C1010">
        <f>IF($Y1010="","",INDEX('Per Line'!$D$2:$D$8001,$Y1010)&amp;"")</f>
        <v/>
      </c>
      <c r="D1010">
        <f>IF($Y1010="","",INDEX('Per Line'!$B$2:$B$8001,$Y1010))</f>
        <v/>
      </c>
      <c r="E1010">
        <f>IF($Y1010="","",INDEX('Per Line'!$C$2:$C$8001,$Y1010)&amp;"")</f>
        <v/>
      </c>
      <c r="F1010">
        <f>IF($Y1010="","",INDEX('Per Line'!$G$2:$G$8001,$Y1010)&amp;"")</f>
        <v/>
      </c>
      <c r="G1010">
        <f>IF($Y1010="","",INDEX('Per Line'!$L$2:$L$8001,$Y1010)&amp;"")</f>
        <v/>
      </c>
      <c r="H1010">
        <f>IF($Y1010="","",INDEX('Per Line'!$M$2:$M$8001,$Y1010)&amp;"")</f>
        <v/>
      </c>
      <c r="I1010">
        <f>IF($Y1010="","",INDEX('Per Line'!$N$2:$N$8001,$Y1010)&amp;"")</f>
        <v/>
      </c>
      <c r="J1010">
        <f>IF($Y1010="","",INDEX('Per Line'!$Q$2:$Q$8001,$Y1010))</f>
        <v/>
      </c>
      <c r="K1010" s="7">
        <f>IF($Y1010="","",J1010*V1010/100)</f>
        <v/>
      </c>
      <c r="L1010">
        <f>IF($Y1010="","",INDEX('Per Line'!$K$2:$K$8001,$Y1010)&amp;"")</f>
        <v/>
      </c>
      <c r="M1010" s="7">
        <f>IF($Y1010="","",SUMIFS('Per Line'!$Y$2:$Y$8001,'Per Line'!$AG$2:$AG$8001,$B1010&amp;"|"&amp;$C1010,'Per Line'!$AK$2:$AK$8001,1))</f>
        <v/>
      </c>
      <c r="N1010">
        <f>IF($Y1010="","",Settings!$C$7)</f>
        <v/>
      </c>
      <c r="O1010" s="7">
        <f>IF($Y1010="","",SUMIFS('Per Line'!$Y$2:$Y$8001,'Per Line'!$AG$2:$AG$8001,$B1010&amp;"|"&amp;$C1010,'Per Line'!$AJ$2:$AJ$8001,0,'Per Line'!$AK$2:$AK$8001,0))</f>
        <v/>
      </c>
      <c r="P1010" s="7">
        <f>IF($Y1010="","",O1010*N1010)</f>
        <v/>
      </c>
      <c r="Q1010">
        <f>IF($Y1010="","",Settings!$C$6)</f>
        <v/>
      </c>
      <c r="R1010" s="7">
        <f>IF($Y1010="","",SUMIFS('Per Line'!$Y$2:$Y$8001,'Per Line'!$AG$2:$AG$8001,$B1010&amp;"|"&amp;$C1010,'Per Line'!$AJ$2:$AJ$8001,1,'Per Line'!$AK$2:$AK$8001,0))</f>
        <v/>
      </c>
      <c r="S1010" s="7">
        <f>IF($Y1010="","",R1010*Q1010)</f>
        <v/>
      </c>
      <c r="T1010" s="7">
        <f>IF($Y1010="","",S1010+P1010)</f>
        <v/>
      </c>
      <c r="U1010" s="7">
        <f>IF($Y1010="","",V1010-T1010)</f>
        <v/>
      </c>
      <c r="V1010" s="7">
        <f>IF($Y1010="","",O1010+R1010+M1010)</f>
        <v/>
      </c>
      <c r="W1010" s="7">
        <f>IF($Y1010="","",V1010-T1010-K1010)</f>
        <v/>
      </c>
      <c r="X1010" s="12" t="n"/>
      <c r="Y1010" s="13">
        <f>IF(ROWS($Y$2:$Y1010)&lt;=MAX('Per Line'!$AI$2:$AI$8001),MATCH(ROWS($Y$2:$Y1010),'Per Line'!$AI$2:$AI$8001,0),"")</f>
        <v/>
      </c>
    </row>
    <row r="1011">
      <c r="A1011" s="12" t="n"/>
      <c r="B1011">
        <f>IF($Y1011="","",INDEX('Per Line'!$F$2:$F$8001,$Y1011)&amp;"")</f>
        <v/>
      </c>
      <c r="C1011">
        <f>IF($Y1011="","",INDEX('Per Line'!$D$2:$D$8001,$Y1011)&amp;"")</f>
        <v/>
      </c>
      <c r="D1011">
        <f>IF($Y1011="","",INDEX('Per Line'!$B$2:$B$8001,$Y1011))</f>
        <v/>
      </c>
      <c r="E1011">
        <f>IF($Y1011="","",INDEX('Per Line'!$C$2:$C$8001,$Y1011)&amp;"")</f>
        <v/>
      </c>
      <c r="F1011">
        <f>IF($Y1011="","",INDEX('Per Line'!$G$2:$G$8001,$Y1011)&amp;"")</f>
        <v/>
      </c>
      <c r="G1011">
        <f>IF($Y1011="","",INDEX('Per Line'!$L$2:$L$8001,$Y1011)&amp;"")</f>
        <v/>
      </c>
      <c r="H1011">
        <f>IF($Y1011="","",INDEX('Per Line'!$M$2:$M$8001,$Y1011)&amp;"")</f>
        <v/>
      </c>
      <c r="I1011">
        <f>IF($Y1011="","",INDEX('Per Line'!$N$2:$N$8001,$Y1011)&amp;"")</f>
        <v/>
      </c>
      <c r="J1011">
        <f>IF($Y1011="","",INDEX('Per Line'!$Q$2:$Q$8001,$Y1011))</f>
        <v/>
      </c>
      <c r="K1011" s="7">
        <f>IF($Y1011="","",J1011*V1011/100)</f>
        <v/>
      </c>
      <c r="L1011">
        <f>IF($Y1011="","",INDEX('Per Line'!$K$2:$K$8001,$Y1011)&amp;"")</f>
        <v/>
      </c>
      <c r="M1011" s="7">
        <f>IF($Y1011="","",SUMIFS('Per Line'!$Y$2:$Y$8001,'Per Line'!$AG$2:$AG$8001,$B1011&amp;"|"&amp;$C1011,'Per Line'!$AK$2:$AK$8001,1))</f>
        <v/>
      </c>
      <c r="N1011">
        <f>IF($Y1011="","",Settings!$C$7)</f>
        <v/>
      </c>
      <c r="O1011" s="7">
        <f>IF($Y1011="","",SUMIFS('Per Line'!$Y$2:$Y$8001,'Per Line'!$AG$2:$AG$8001,$B1011&amp;"|"&amp;$C1011,'Per Line'!$AJ$2:$AJ$8001,0,'Per Line'!$AK$2:$AK$8001,0))</f>
        <v/>
      </c>
      <c r="P1011" s="7">
        <f>IF($Y1011="","",O1011*N1011)</f>
        <v/>
      </c>
      <c r="Q1011">
        <f>IF($Y1011="","",Settings!$C$6)</f>
        <v/>
      </c>
      <c r="R1011" s="7">
        <f>IF($Y1011="","",SUMIFS('Per Line'!$Y$2:$Y$8001,'Per Line'!$AG$2:$AG$8001,$B1011&amp;"|"&amp;$C1011,'Per Line'!$AJ$2:$AJ$8001,1,'Per Line'!$AK$2:$AK$8001,0))</f>
        <v/>
      </c>
      <c r="S1011" s="7">
        <f>IF($Y1011="","",R1011*Q1011)</f>
        <v/>
      </c>
      <c r="T1011" s="7">
        <f>IF($Y1011="","",S1011+P1011)</f>
        <v/>
      </c>
      <c r="U1011" s="7">
        <f>IF($Y1011="","",V1011-T1011)</f>
        <v/>
      </c>
      <c r="V1011" s="7">
        <f>IF($Y1011="","",O1011+R1011+M1011)</f>
        <v/>
      </c>
      <c r="W1011" s="7">
        <f>IF($Y1011="","",V1011-T1011-K1011)</f>
        <v/>
      </c>
      <c r="X1011" s="12" t="n"/>
      <c r="Y1011" s="13">
        <f>IF(ROWS($Y$2:$Y1011)&lt;=MAX('Per Line'!$AI$2:$AI$8001),MATCH(ROWS($Y$2:$Y1011),'Per Line'!$AI$2:$AI$8001,0),"")</f>
        <v/>
      </c>
    </row>
    <row r="1012">
      <c r="A1012" s="12" t="n"/>
      <c r="B1012">
        <f>IF($Y1012="","",INDEX('Per Line'!$F$2:$F$8001,$Y1012)&amp;"")</f>
        <v/>
      </c>
      <c r="C1012">
        <f>IF($Y1012="","",INDEX('Per Line'!$D$2:$D$8001,$Y1012)&amp;"")</f>
        <v/>
      </c>
      <c r="D1012">
        <f>IF($Y1012="","",INDEX('Per Line'!$B$2:$B$8001,$Y1012))</f>
        <v/>
      </c>
      <c r="E1012">
        <f>IF($Y1012="","",INDEX('Per Line'!$C$2:$C$8001,$Y1012)&amp;"")</f>
        <v/>
      </c>
      <c r="F1012">
        <f>IF($Y1012="","",INDEX('Per Line'!$G$2:$G$8001,$Y1012)&amp;"")</f>
        <v/>
      </c>
      <c r="G1012">
        <f>IF($Y1012="","",INDEX('Per Line'!$L$2:$L$8001,$Y1012)&amp;"")</f>
        <v/>
      </c>
      <c r="H1012">
        <f>IF($Y1012="","",INDEX('Per Line'!$M$2:$M$8001,$Y1012)&amp;"")</f>
        <v/>
      </c>
      <c r="I1012">
        <f>IF($Y1012="","",INDEX('Per Line'!$N$2:$N$8001,$Y1012)&amp;"")</f>
        <v/>
      </c>
      <c r="J1012">
        <f>IF($Y1012="","",INDEX('Per Line'!$Q$2:$Q$8001,$Y1012))</f>
        <v/>
      </c>
      <c r="K1012" s="7">
        <f>IF($Y1012="","",J1012*V1012/100)</f>
        <v/>
      </c>
      <c r="L1012">
        <f>IF($Y1012="","",INDEX('Per Line'!$K$2:$K$8001,$Y1012)&amp;"")</f>
        <v/>
      </c>
      <c r="M1012" s="7">
        <f>IF($Y1012="","",SUMIFS('Per Line'!$Y$2:$Y$8001,'Per Line'!$AG$2:$AG$8001,$B1012&amp;"|"&amp;$C1012,'Per Line'!$AK$2:$AK$8001,1))</f>
        <v/>
      </c>
      <c r="N1012">
        <f>IF($Y1012="","",Settings!$C$7)</f>
        <v/>
      </c>
      <c r="O1012" s="7">
        <f>IF($Y1012="","",SUMIFS('Per Line'!$Y$2:$Y$8001,'Per Line'!$AG$2:$AG$8001,$B1012&amp;"|"&amp;$C1012,'Per Line'!$AJ$2:$AJ$8001,0,'Per Line'!$AK$2:$AK$8001,0))</f>
        <v/>
      </c>
      <c r="P1012" s="7">
        <f>IF($Y1012="","",O1012*N1012)</f>
        <v/>
      </c>
      <c r="Q1012">
        <f>IF($Y1012="","",Settings!$C$6)</f>
        <v/>
      </c>
      <c r="R1012" s="7">
        <f>IF($Y1012="","",SUMIFS('Per Line'!$Y$2:$Y$8001,'Per Line'!$AG$2:$AG$8001,$B1012&amp;"|"&amp;$C1012,'Per Line'!$AJ$2:$AJ$8001,1,'Per Line'!$AK$2:$AK$8001,0))</f>
        <v/>
      </c>
      <c r="S1012" s="7">
        <f>IF($Y1012="","",R1012*Q1012)</f>
        <v/>
      </c>
      <c r="T1012" s="7">
        <f>IF($Y1012="","",S1012+P1012)</f>
        <v/>
      </c>
      <c r="U1012" s="7">
        <f>IF($Y1012="","",V1012-T1012)</f>
        <v/>
      </c>
      <c r="V1012" s="7">
        <f>IF($Y1012="","",O1012+R1012+M1012)</f>
        <v/>
      </c>
      <c r="W1012" s="7">
        <f>IF($Y1012="","",V1012-T1012-K1012)</f>
        <v/>
      </c>
      <c r="X1012" s="12" t="n"/>
      <c r="Y1012" s="13">
        <f>IF(ROWS($Y$2:$Y1012)&lt;=MAX('Per Line'!$AI$2:$AI$8001),MATCH(ROWS($Y$2:$Y1012),'Per Line'!$AI$2:$AI$8001,0),"")</f>
        <v/>
      </c>
    </row>
    <row r="1013">
      <c r="A1013" s="12" t="n"/>
      <c r="B1013">
        <f>IF($Y1013="","",INDEX('Per Line'!$F$2:$F$8001,$Y1013)&amp;"")</f>
        <v/>
      </c>
      <c r="C1013">
        <f>IF($Y1013="","",INDEX('Per Line'!$D$2:$D$8001,$Y1013)&amp;"")</f>
        <v/>
      </c>
      <c r="D1013">
        <f>IF($Y1013="","",INDEX('Per Line'!$B$2:$B$8001,$Y1013))</f>
        <v/>
      </c>
      <c r="E1013">
        <f>IF($Y1013="","",INDEX('Per Line'!$C$2:$C$8001,$Y1013)&amp;"")</f>
        <v/>
      </c>
      <c r="F1013">
        <f>IF($Y1013="","",INDEX('Per Line'!$G$2:$G$8001,$Y1013)&amp;"")</f>
        <v/>
      </c>
      <c r="G1013">
        <f>IF($Y1013="","",INDEX('Per Line'!$L$2:$L$8001,$Y1013)&amp;"")</f>
        <v/>
      </c>
      <c r="H1013">
        <f>IF($Y1013="","",INDEX('Per Line'!$M$2:$M$8001,$Y1013)&amp;"")</f>
        <v/>
      </c>
      <c r="I1013">
        <f>IF($Y1013="","",INDEX('Per Line'!$N$2:$N$8001,$Y1013)&amp;"")</f>
        <v/>
      </c>
      <c r="J1013">
        <f>IF($Y1013="","",INDEX('Per Line'!$Q$2:$Q$8001,$Y1013))</f>
        <v/>
      </c>
      <c r="K1013" s="7">
        <f>IF($Y1013="","",J1013*V1013/100)</f>
        <v/>
      </c>
      <c r="L1013">
        <f>IF($Y1013="","",INDEX('Per Line'!$K$2:$K$8001,$Y1013)&amp;"")</f>
        <v/>
      </c>
      <c r="M1013" s="7">
        <f>IF($Y1013="","",SUMIFS('Per Line'!$Y$2:$Y$8001,'Per Line'!$AG$2:$AG$8001,$B1013&amp;"|"&amp;$C1013,'Per Line'!$AK$2:$AK$8001,1))</f>
        <v/>
      </c>
      <c r="N1013">
        <f>IF($Y1013="","",Settings!$C$7)</f>
        <v/>
      </c>
      <c r="O1013" s="7">
        <f>IF($Y1013="","",SUMIFS('Per Line'!$Y$2:$Y$8001,'Per Line'!$AG$2:$AG$8001,$B1013&amp;"|"&amp;$C1013,'Per Line'!$AJ$2:$AJ$8001,0,'Per Line'!$AK$2:$AK$8001,0))</f>
        <v/>
      </c>
      <c r="P1013" s="7">
        <f>IF($Y1013="","",O1013*N1013)</f>
        <v/>
      </c>
      <c r="Q1013">
        <f>IF($Y1013="","",Settings!$C$6)</f>
        <v/>
      </c>
      <c r="R1013" s="7">
        <f>IF($Y1013="","",SUMIFS('Per Line'!$Y$2:$Y$8001,'Per Line'!$AG$2:$AG$8001,$B1013&amp;"|"&amp;$C1013,'Per Line'!$AJ$2:$AJ$8001,1,'Per Line'!$AK$2:$AK$8001,0))</f>
        <v/>
      </c>
      <c r="S1013" s="7">
        <f>IF($Y1013="","",R1013*Q1013)</f>
        <v/>
      </c>
      <c r="T1013" s="7">
        <f>IF($Y1013="","",S1013+P1013)</f>
        <v/>
      </c>
      <c r="U1013" s="7">
        <f>IF($Y1013="","",V1013-T1013)</f>
        <v/>
      </c>
      <c r="V1013" s="7">
        <f>IF($Y1013="","",O1013+R1013+M1013)</f>
        <v/>
      </c>
      <c r="W1013" s="7">
        <f>IF($Y1013="","",V1013-T1013-K1013)</f>
        <v/>
      </c>
      <c r="X1013" s="12" t="n"/>
      <c r="Y1013" s="13">
        <f>IF(ROWS($Y$2:$Y1013)&lt;=MAX('Per Line'!$AI$2:$AI$8001),MATCH(ROWS($Y$2:$Y1013),'Per Line'!$AI$2:$AI$8001,0),"")</f>
        <v/>
      </c>
    </row>
    <row r="1014">
      <c r="A1014" s="12" t="n"/>
      <c r="B1014">
        <f>IF($Y1014="","",INDEX('Per Line'!$F$2:$F$8001,$Y1014)&amp;"")</f>
        <v/>
      </c>
      <c r="C1014">
        <f>IF($Y1014="","",INDEX('Per Line'!$D$2:$D$8001,$Y1014)&amp;"")</f>
        <v/>
      </c>
      <c r="D1014">
        <f>IF($Y1014="","",INDEX('Per Line'!$B$2:$B$8001,$Y1014))</f>
        <v/>
      </c>
      <c r="E1014">
        <f>IF($Y1014="","",INDEX('Per Line'!$C$2:$C$8001,$Y1014)&amp;"")</f>
        <v/>
      </c>
      <c r="F1014">
        <f>IF($Y1014="","",INDEX('Per Line'!$G$2:$G$8001,$Y1014)&amp;"")</f>
        <v/>
      </c>
      <c r="G1014">
        <f>IF($Y1014="","",INDEX('Per Line'!$L$2:$L$8001,$Y1014)&amp;"")</f>
        <v/>
      </c>
      <c r="H1014">
        <f>IF($Y1014="","",INDEX('Per Line'!$M$2:$M$8001,$Y1014)&amp;"")</f>
        <v/>
      </c>
      <c r="I1014">
        <f>IF($Y1014="","",INDEX('Per Line'!$N$2:$N$8001,$Y1014)&amp;"")</f>
        <v/>
      </c>
      <c r="J1014">
        <f>IF($Y1014="","",INDEX('Per Line'!$Q$2:$Q$8001,$Y1014))</f>
        <v/>
      </c>
      <c r="K1014" s="7">
        <f>IF($Y1014="","",J1014*V1014/100)</f>
        <v/>
      </c>
      <c r="L1014">
        <f>IF($Y1014="","",INDEX('Per Line'!$K$2:$K$8001,$Y1014)&amp;"")</f>
        <v/>
      </c>
      <c r="M1014" s="7">
        <f>IF($Y1014="","",SUMIFS('Per Line'!$Y$2:$Y$8001,'Per Line'!$AG$2:$AG$8001,$B1014&amp;"|"&amp;$C1014,'Per Line'!$AK$2:$AK$8001,1))</f>
        <v/>
      </c>
      <c r="N1014">
        <f>IF($Y1014="","",Settings!$C$7)</f>
        <v/>
      </c>
      <c r="O1014" s="7">
        <f>IF($Y1014="","",SUMIFS('Per Line'!$Y$2:$Y$8001,'Per Line'!$AG$2:$AG$8001,$B1014&amp;"|"&amp;$C1014,'Per Line'!$AJ$2:$AJ$8001,0,'Per Line'!$AK$2:$AK$8001,0))</f>
        <v/>
      </c>
      <c r="P1014" s="7">
        <f>IF($Y1014="","",O1014*N1014)</f>
        <v/>
      </c>
      <c r="Q1014">
        <f>IF($Y1014="","",Settings!$C$6)</f>
        <v/>
      </c>
      <c r="R1014" s="7">
        <f>IF($Y1014="","",SUMIFS('Per Line'!$Y$2:$Y$8001,'Per Line'!$AG$2:$AG$8001,$B1014&amp;"|"&amp;$C1014,'Per Line'!$AJ$2:$AJ$8001,1,'Per Line'!$AK$2:$AK$8001,0))</f>
        <v/>
      </c>
      <c r="S1014" s="7">
        <f>IF($Y1014="","",R1014*Q1014)</f>
        <v/>
      </c>
      <c r="T1014" s="7">
        <f>IF($Y1014="","",S1014+P1014)</f>
        <v/>
      </c>
      <c r="U1014" s="7">
        <f>IF($Y1014="","",V1014-T1014)</f>
        <v/>
      </c>
      <c r="V1014" s="7">
        <f>IF($Y1014="","",O1014+R1014+M1014)</f>
        <v/>
      </c>
      <c r="W1014" s="7">
        <f>IF($Y1014="","",V1014-T1014-K1014)</f>
        <v/>
      </c>
      <c r="X1014" s="12" t="n"/>
      <c r="Y1014" s="13">
        <f>IF(ROWS($Y$2:$Y1014)&lt;=MAX('Per Line'!$AI$2:$AI$8001),MATCH(ROWS($Y$2:$Y1014),'Per Line'!$AI$2:$AI$8001,0),"")</f>
        <v/>
      </c>
    </row>
    <row r="1015">
      <c r="A1015" s="12" t="n"/>
      <c r="B1015">
        <f>IF($Y1015="","",INDEX('Per Line'!$F$2:$F$8001,$Y1015)&amp;"")</f>
        <v/>
      </c>
      <c r="C1015">
        <f>IF($Y1015="","",INDEX('Per Line'!$D$2:$D$8001,$Y1015)&amp;"")</f>
        <v/>
      </c>
      <c r="D1015">
        <f>IF($Y1015="","",INDEX('Per Line'!$B$2:$B$8001,$Y1015))</f>
        <v/>
      </c>
      <c r="E1015">
        <f>IF($Y1015="","",INDEX('Per Line'!$C$2:$C$8001,$Y1015)&amp;"")</f>
        <v/>
      </c>
      <c r="F1015">
        <f>IF($Y1015="","",INDEX('Per Line'!$G$2:$G$8001,$Y1015)&amp;"")</f>
        <v/>
      </c>
      <c r="G1015">
        <f>IF($Y1015="","",INDEX('Per Line'!$L$2:$L$8001,$Y1015)&amp;"")</f>
        <v/>
      </c>
      <c r="H1015">
        <f>IF($Y1015="","",INDEX('Per Line'!$M$2:$M$8001,$Y1015)&amp;"")</f>
        <v/>
      </c>
      <c r="I1015">
        <f>IF($Y1015="","",INDEX('Per Line'!$N$2:$N$8001,$Y1015)&amp;"")</f>
        <v/>
      </c>
      <c r="J1015">
        <f>IF($Y1015="","",INDEX('Per Line'!$Q$2:$Q$8001,$Y1015))</f>
        <v/>
      </c>
      <c r="K1015" s="7">
        <f>IF($Y1015="","",J1015*V1015/100)</f>
        <v/>
      </c>
      <c r="L1015">
        <f>IF($Y1015="","",INDEX('Per Line'!$K$2:$K$8001,$Y1015)&amp;"")</f>
        <v/>
      </c>
      <c r="M1015" s="7">
        <f>IF($Y1015="","",SUMIFS('Per Line'!$Y$2:$Y$8001,'Per Line'!$AG$2:$AG$8001,$B1015&amp;"|"&amp;$C1015,'Per Line'!$AK$2:$AK$8001,1))</f>
        <v/>
      </c>
      <c r="N1015">
        <f>IF($Y1015="","",Settings!$C$7)</f>
        <v/>
      </c>
      <c r="O1015" s="7">
        <f>IF($Y1015="","",SUMIFS('Per Line'!$Y$2:$Y$8001,'Per Line'!$AG$2:$AG$8001,$B1015&amp;"|"&amp;$C1015,'Per Line'!$AJ$2:$AJ$8001,0,'Per Line'!$AK$2:$AK$8001,0))</f>
        <v/>
      </c>
      <c r="P1015" s="7">
        <f>IF($Y1015="","",O1015*N1015)</f>
        <v/>
      </c>
      <c r="Q1015">
        <f>IF($Y1015="","",Settings!$C$6)</f>
        <v/>
      </c>
      <c r="R1015" s="7">
        <f>IF($Y1015="","",SUMIFS('Per Line'!$Y$2:$Y$8001,'Per Line'!$AG$2:$AG$8001,$B1015&amp;"|"&amp;$C1015,'Per Line'!$AJ$2:$AJ$8001,1,'Per Line'!$AK$2:$AK$8001,0))</f>
        <v/>
      </c>
      <c r="S1015" s="7">
        <f>IF($Y1015="","",R1015*Q1015)</f>
        <v/>
      </c>
      <c r="T1015" s="7">
        <f>IF($Y1015="","",S1015+P1015)</f>
        <v/>
      </c>
      <c r="U1015" s="7">
        <f>IF($Y1015="","",V1015-T1015)</f>
        <v/>
      </c>
      <c r="V1015" s="7">
        <f>IF($Y1015="","",O1015+R1015+M1015)</f>
        <v/>
      </c>
      <c r="W1015" s="7">
        <f>IF($Y1015="","",V1015-T1015-K1015)</f>
        <v/>
      </c>
      <c r="X1015" s="12" t="n"/>
      <c r="Y1015" s="13">
        <f>IF(ROWS($Y$2:$Y1015)&lt;=MAX('Per Line'!$AI$2:$AI$8001),MATCH(ROWS($Y$2:$Y1015),'Per Line'!$AI$2:$AI$8001,0),"")</f>
        <v/>
      </c>
    </row>
    <row r="1016">
      <c r="A1016" s="12" t="n"/>
      <c r="B1016">
        <f>IF($Y1016="","",INDEX('Per Line'!$F$2:$F$8001,$Y1016)&amp;"")</f>
        <v/>
      </c>
      <c r="C1016">
        <f>IF($Y1016="","",INDEX('Per Line'!$D$2:$D$8001,$Y1016)&amp;"")</f>
        <v/>
      </c>
      <c r="D1016">
        <f>IF($Y1016="","",INDEX('Per Line'!$B$2:$B$8001,$Y1016))</f>
        <v/>
      </c>
      <c r="E1016">
        <f>IF($Y1016="","",INDEX('Per Line'!$C$2:$C$8001,$Y1016)&amp;"")</f>
        <v/>
      </c>
      <c r="F1016">
        <f>IF($Y1016="","",INDEX('Per Line'!$G$2:$G$8001,$Y1016)&amp;"")</f>
        <v/>
      </c>
      <c r="G1016">
        <f>IF($Y1016="","",INDEX('Per Line'!$L$2:$L$8001,$Y1016)&amp;"")</f>
        <v/>
      </c>
      <c r="H1016">
        <f>IF($Y1016="","",INDEX('Per Line'!$M$2:$M$8001,$Y1016)&amp;"")</f>
        <v/>
      </c>
      <c r="I1016">
        <f>IF($Y1016="","",INDEX('Per Line'!$N$2:$N$8001,$Y1016)&amp;"")</f>
        <v/>
      </c>
      <c r="J1016">
        <f>IF($Y1016="","",INDEX('Per Line'!$Q$2:$Q$8001,$Y1016))</f>
        <v/>
      </c>
      <c r="K1016" s="7">
        <f>IF($Y1016="","",J1016*V1016/100)</f>
        <v/>
      </c>
      <c r="L1016">
        <f>IF($Y1016="","",INDEX('Per Line'!$K$2:$K$8001,$Y1016)&amp;"")</f>
        <v/>
      </c>
      <c r="M1016" s="7">
        <f>IF($Y1016="","",SUMIFS('Per Line'!$Y$2:$Y$8001,'Per Line'!$AG$2:$AG$8001,$B1016&amp;"|"&amp;$C1016,'Per Line'!$AK$2:$AK$8001,1))</f>
        <v/>
      </c>
      <c r="N1016">
        <f>IF($Y1016="","",Settings!$C$7)</f>
        <v/>
      </c>
      <c r="O1016" s="7">
        <f>IF($Y1016="","",SUMIFS('Per Line'!$Y$2:$Y$8001,'Per Line'!$AG$2:$AG$8001,$B1016&amp;"|"&amp;$C1016,'Per Line'!$AJ$2:$AJ$8001,0,'Per Line'!$AK$2:$AK$8001,0))</f>
        <v/>
      </c>
      <c r="P1016" s="7">
        <f>IF($Y1016="","",O1016*N1016)</f>
        <v/>
      </c>
      <c r="Q1016">
        <f>IF($Y1016="","",Settings!$C$6)</f>
        <v/>
      </c>
      <c r="R1016" s="7">
        <f>IF($Y1016="","",SUMIFS('Per Line'!$Y$2:$Y$8001,'Per Line'!$AG$2:$AG$8001,$B1016&amp;"|"&amp;$C1016,'Per Line'!$AJ$2:$AJ$8001,1,'Per Line'!$AK$2:$AK$8001,0))</f>
        <v/>
      </c>
      <c r="S1016" s="7">
        <f>IF($Y1016="","",R1016*Q1016)</f>
        <v/>
      </c>
      <c r="T1016" s="7">
        <f>IF($Y1016="","",S1016+P1016)</f>
        <v/>
      </c>
      <c r="U1016" s="7">
        <f>IF($Y1016="","",V1016-T1016)</f>
        <v/>
      </c>
      <c r="V1016" s="7">
        <f>IF($Y1016="","",O1016+R1016+M1016)</f>
        <v/>
      </c>
      <c r="W1016" s="7">
        <f>IF($Y1016="","",V1016-T1016-K1016)</f>
        <v/>
      </c>
      <c r="X1016" s="12" t="n"/>
      <c r="Y1016" s="13">
        <f>IF(ROWS($Y$2:$Y1016)&lt;=MAX('Per Line'!$AI$2:$AI$8001),MATCH(ROWS($Y$2:$Y1016),'Per Line'!$AI$2:$AI$8001,0),"")</f>
        <v/>
      </c>
    </row>
    <row r="1017">
      <c r="A1017" s="12" t="n"/>
      <c r="B1017">
        <f>IF($Y1017="","",INDEX('Per Line'!$F$2:$F$8001,$Y1017)&amp;"")</f>
        <v/>
      </c>
      <c r="C1017">
        <f>IF($Y1017="","",INDEX('Per Line'!$D$2:$D$8001,$Y1017)&amp;"")</f>
        <v/>
      </c>
      <c r="D1017">
        <f>IF($Y1017="","",INDEX('Per Line'!$B$2:$B$8001,$Y1017))</f>
        <v/>
      </c>
      <c r="E1017">
        <f>IF($Y1017="","",INDEX('Per Line'!$C$2:$C$8001,$Y1017)&amp;"")</f>
        <v/>
      </c>
      <c r="F1017">
        <f>IF($Y1017="","",INDEX('Per Line'!$G$2:$G$8001,$Y1017)&amp;"")</f>
        <v/>
      </c>
      <c r="G1017">
        <f>IF($Y1017="","",INDEX('Per Line'!$L$2:$L$8001,$Y1017)&amp;"")</f>
        <v/>
      </c>
      <c r="H1017">
        <f>IF($Y1017="","",INDEX('Per Line'!$M$2:$M$8001,$Y1017)&amp;"")</f>
        <v/>
      </c>
      <c r="I1017">
        <f>IF($Y1017="","",INDEX('Per Line'!$N$2:$N$8001,$Y1017)&amp;"")</f>
        <v/>
      </c>
      <c r="J1017">
        <f>IF($Y1017="","",INDEX('Per Line'!$Q$2:$Q$8001,$Y1017))</f>
        <v/>
      </c>
      <c r="K1017" s="7">
        <f>IF($Y1017="","",J1017*V1017/100)</f>
        <v/>
      </c>
      <c r="L1017">
        <f>IF($Y1017="","",INDEX('Per Line'!$K$2:$K$8001,$Y1017)&amp;"")</f>
        <v/>
      </c>
      <c r="M1017" s="7">
        <f>IF($Y1017="","",SUMIFS('Per Line'!$Y$2:$Y$8001,'Per Line'!$AG$2:$AG$8001,$B1017&amp;"|"&amp;$C1017,'Per Line'!$AK$2:$AK$8001,1))</f>
        <v/>
      </c>
      <c r="N1017">
        <f>IF($Y1017="","",Settings!$C$7)</f>
        <v/>
      </c>
      <c r="O1017" s="7">
        <f>IF($Y1017="","",SUMIFS('Per Line'!$Y$2:$Y$8001,'Per Line'!$AG$2:$AG$8001,$B1017&amp;"|"&amp;$C1017,'Per Line'!$AJ$2:$AJ$8001,0,'Per Line'!$AK$2:$AK$8001,0))</f>
        <v/>
      </c>
      <c r="P1017" s="7">
        <f>IF($Y1017="","",O1017*N1017)</f>
        <v/>
      </c>
      <c r="Q1017">
        <f>IF($Y1017="","",Settings!$C$6)</f>
        <v/>
      </c>
      <c r="R1017" s="7">
        <f>IF($Y1017="","",SUMIFS('Per Line'!$Y$2:$Y$8001,'Per Line'!$AG$2:$AG$8001,$B1017&amp;"|"&amp;$C1017,'Per Line'!$AJ$2:$AJ$8001,1,'Per Line'!$AK$2:$AK$8001,0))</f>
        <v/>
      </c>
      <c r="S1017" s="7">
        <f>IF($Y1017="","",R1017*Q1017)</f>
        <v/>
      </c>
      <c r="T1017" s="7">
        <f>IF($Y1017="","",S1017+P1017)</f>
        <v/>
      </c>
      <c r="U1017" s="7">
        <f>IF($Y1017="","",V1017-T1017)</f>
        <v/>
      </c>
      <c r="V1017" s="7">
        <f>IF($Y1017="","",O1017+R1017+M1017)</f>
        <v/>
      </c>
      <c r="W1017" s="7">
        <f>IF($Y1017="","",V1017-T1017-K1017)</f>
        <v/>
      </c>
      <c r="X1017" s="12" t="n"/>
      <c r="Y1017" s="13">
        <f>IF(ROWS($Y$2:$Y1017)&lt;=MAX('Per Line'!$AI$2:$AI$8001),MATCH(ROWS($Y$2:$Y1017),'Per Line'!$AI$2:$AI$8001,0),"")</f>
        <v/>
      </c>
    </row>
    <row r="1018">
      <c r="A1018" s="12" t="n"/>
      <c r="B1018">
        <f>IF($Y1018="","",INDEX('Per Line'!$F$2:$F$8001,$Y1018)&amp;"")</f>
        <v/>
      </c>
      <c r="C1018">
        <f>IF($Y1018="","",INDEX('Per Line'!$D$2:$D$8001,$Y1018)&amp;"")</f>
        <v/>
      </c>
      <c r="D1018">
        <f>IF($Y1018="","",INDEX('Per Line'!$B$2:$B$8001,$Y1018))</f>
        <v/>
      </c>
      <c r="E1018">
        <f>IF($Y1018="","",INDEX('Per Line'!$C$2:$C$8001,$Y1018)&amp;"")</f>
        <v/>
      </c>
      <c r="F1018">
        <f>IF($Y1018="","",INDEX('Per Line'!$G$2:$G$8001,$Y1018)&amp;"")</f>
        <v/>
      </c>
      <c r="G1018">
        <f>IF($Y1018="","",INDEX('Per Line'!$L$2:$L$8001,$Y1018)&amp;"")</f>
        <v/>
      </c>
      <c r="H1018">
        <f>IF($Y1018="","",INDEX('Per Line'!$M$2:$M$8001,$Y1018)&amp;"")</f>
        <v/>
      </c>
      <c r="I1018">
        <f>IF($Y1018="","",INDEX('Per Line'!$N$2:$N$8001,$Y1018)&amp;"")</f>
        <v/>
      </c>
      <c r="J1018">
        <f>IF($Y1018="","",INDEX('Per Line'!$Q$2:$Q$8001,$Y1018))</f>
        <v/>
      </c>
      <c r="K1018" s="7">
        <f>IF($Y1018="","",J1018*V1018/100)</f>
        <v/>
      </c>
      <c r="L1018">
        <f>IF($Y1018="","",INDEX('Per Line'!$K$2:$K$8001,$Y1018)&amp;"")</f>
        <v/>
      </c>
      <c r="M1018" s="7">
        <f>IF($Y1018="","",SUMIFS('Per Line'!$Y$2:$Y$8001,'Per Line'!$AG$2:$AG$8001,$B1018&amp;"|"&amp;$C1018,'Per Line'!$AK$2:$AK$8001,1))</f>
        <v/>
      </c>
      <c r="N1018">
        <f>IF($Y1018="","",Settings!$C$7)</f>
        <v/>
      </c>
      <c r="O1018" s="7">
        <f>IF($Y1018="","",SUMIFS('Per Line'!$Y$2:$Y$8001,'Per Line'!$AG$2:$AG$8001,$B1018&amp;"|"&amp;$C1018,'Per Line'!$AJ$2:$AJ$8001,0,'Per Line'!$AK$2:$AK$8001,0))</f>
        <v/>
      </c>
      <c r="P1018" s="7">
        <f>IF($Y1018="","",O1018*N1018)</f>
        <v/>
      </c>
      <c r="Q1018">
        <f>IF($Y1018="","",Settings!$C$6)</f>
        <v/>
      </c>
      <c r="R1018" s="7">
        <f>IF($Y1018="","",SUMIFS('Per Line'!$Y$2:$Y$8001,'Per Line'!$AG$2:$AG$8001,$B1018&amp;"|"&amp;$C1018,'Per Line'!$AJ$2:$AJ$8001,1,'Per Line'!$AK$2:$AK$8001,0))</f>
        <v/>
      </c>
      <c r="S1018" s="7">
        <f>IF($Y1018="","",R1018*Q1018)</f>
        <v/>
      </c>
      <c r="T1018" s="7">
        <f>IF($Y1018="","",S1018+P1018)</f>
        <v/>
      </c>
      <c r="U1018" s="7">
        <f>IF($Y1018="","",V1018-T1018)</f>
        <v/>
      </c>
      <c r="V1018" s="7">
        <f>IF($Y1018="","",O1018+R1018+M1018)</f>
        <v/>
      </c>
      <c r="W1018" s="7">
        <f>IF($Y1018="","",V1018-T1018-K1018)</f>
        <v/>
      </c>
      <c r="X1018" s="12" t="n"/>
      <c r="Y1018" s="13">
        <f>IF(ROWS($Y$2:$Y1018)&lt;=MAX('Per Line'!$AI$2:$AI$8001),MATCH(ROWS($Y$2:$Y1018),'Per Line'!$AI$2:$AI$8001,0),"")</f>
        <v/>
      </c>
    </row>
    <row r="1019">
      <c r="A1019" s="12" t="n"/>
      <c r="B1019">
        <f>IF($Y1019="","",INDEX('Per Line'!$F$2:$F$8001,$Y1019)&amp;"")</f>
        <v/>
      </c>
      <c r="C1019">
        <f>IF($Y1019="","",INDEX('Per Line'!$D$2:$D$8001,$Y1019)&amp;"")</f>
        <v/>
      </c>
      <c r="D1019">
        <f>IF($Y1019="","",INDEX('Per Line'!$B$2:$B$8001,$Y1019))</f>
        <v/>
      </c>
      <c r="E1019">
        <f>IF($Y1019="","",INDEX('Per Line'!$C$2:$C$8001,$Y1019)&amp;"")</f>
        <v/>
      </c>
      <c r="F1019">
        <f>IF($Y1019="","",INDEX('Per Line'!$G$2:$G$8001,$Y1019)&amp;"")</f>
        <v/>
      </c>
      <c r="G1019">
        <f>IF($Y1019="","",INDEX('Per Line'!$L$2:$L$8001,$Y1019)&amp;"")</f>
        <v/>
      </c>
      <c r="H1019">
        <f>IF($Y1019="","",INDEX('Per Line'!$M$2:$M$8001,$Y1019)&amp;"")</f>
        <v/>
      </c>
      <c r="I1019">
        <f>IF($Y1019="","",INDEX('Per Line'!$N$2:$N$8001,$Y1019)&amp;"")</f>
        <v/>
      </c>
      <c r="J1019">
        <f>IF($Y1019="","",INDEX('Per Line'!$Q$2:$Q$8001,$Y1019))</f>
        <v/>
      </c>
      <c r="K1019" s="7">
        <f>IF($Y1019="","",J1019*V1019/100)</f>
        <v/>
      </c>
      <c r="L1019">
        <f>IF($Y1019="","",INDEX('Per Line'!$K$2:$K$8001,$Y1019)&amp;"")</f>
        <v/>
      </c>
      <c r="M1019" s="7">
        <f>IF($Y1019="","",SUMIFS('Per Line'!$Y$2:$Y$8001,'Per Line'!$AG$2:$AG$8001,$B1019&amp;"|"&amp;$C1019,'Per Line'!$AK$2:$AK$8001,1))</f>
        <v/>
      </c>
      <c r="N1019">
        <f>IF($Y1019="","",Settings!$C$7)</f>
        <v/>
      </c>
      <c r="O1019" s="7">
        <f>IF($Y1019="","",SUMIFS('Per Line'!$Y$2:$Y$8001,'Per Line'!$AG$2:$AG$8001,$B1019&amp;"|"&amp;$C1019,'Per Line'!$AJ$2:$AJ$8001,0,'Per Line'!$AK$2:$AK$8001,0))</f>
        <v/>
      </c>
      <c r="P1019" s="7">
        <f>IF($Y1019="","",O1019*N1019)</f>
        <v/>
      </c>
      <c r="Q1019">
        <f>IF($Y1019="","",Settings!$C$6)</f>
        <v/>
      </c>
      <c r="R1019" s="7">
        <f>IF($Y1019="","",SUMIFS('Per Line'!$Y$2:$Y$8001,'Per Line'!$AG$2:$AG$8001,$B1019&amp;"|"&amp;$C1019,'Per Line'!$AJ$2:$AJ$8001,1,'Per Line'!$AK$2:$AK$8001,0))</f>
        <v/>
      </c>
      <c r="S1019" s="7">
        <f>IF($Y1019="","",R1019*Q1019)</f>
        <v/>
      </c>
      <c r="T1019" s="7">
        <f>IF($Y1019="","",S1019+P1019)</f>
        <v/>
      </c>
      <c r="U1019" s="7">
        <f>IF($Y1019="","",V1019-T1019)</f>
        <v/>
      </c>
      <c r="V1019" s="7">
        <f>IF($Y1019="","",O1019+R1019+M1019)</f>
        <v/>
      </c>
      <c r="W1019" s="7">
        <f>IF($Y1019="","",V1019-T1019-K1019)</f>
        <v/>
      </c>
      <c r="X1019" s="12" t="n"/>
      <c r="Y1019" s="13">
        <f>IF(ROWS($Y$2:$Y1019)&lt;=MAX('Per Line'!$AI$2:$AI$8001),MATCH(ROWS($Y$2:$Y1019),'Per Line'!$AI$2:$AI$8001,0),"")</f>
        <v/>
      </c>
    </row>
    <row r="1020">
      <c r="A1020" s="12" t="n"/>
      <c r="B1020">
        <f>IF($Y1020="","",INDEX('Per Line'!$F$2:$F$8001,$Y1020)&amp;"")</f>
        <v/>
      </c>
      <c r="C1020">
        <f>IF($Y1020="","",INDEX('Per Line'!$D$2:$D$8001,$Y1020)&amp;"")</f>
        <v/>
      </c>
      <c r="D1020">
        <f>IF($Y1020="","",INDEX('Per Line'!$B$2:$B$8001,$Y1020))</f>
        <v/>
      </c>
      <c r="E1020">
        <f>IF($Y1020="","",INDEX('Per Line'!$C$2:$C$8001,$Y1020)&amp;"")</f>
        <v/>
      </c>
      <c r="F1020">
        <f>IF($Y1020="","",INDEX('Per Line'!$G$2:$G$8001,$Y1020)&amp;"")</f>
        <v/>
      </c>
      <c r="G1020">
        <f>IF($Y1020="","",INDEX('Per Line'!$L$2:$L$8001,$Y1020)&amp;"")</f>
        <v/>
      </c>
      <c r="H1020">
        <f>IF($Y1020="","",INDEX('Per Line'!$M$2:$M$8001,$Y1020)&amp;"")</f>
        <v/>
      </c>
      <c r="I1020">
        <f>IF($Y1020="","",INDEX('Per Line'!$N$2:$N$8001,$Y1020)&amp;"")</f>
        <v/>
      </c>
      <c r="J1020">
        <f>IF($Y1020="","",INDEX('Per Line'!$Q$2:$Q$8001,$Y1020))</f>
        <v/>
      </c>
      <c r="K1020" s="7">
        <f>IF($Y1020="","",J1020*V1020/100)</f>
        <v/>
      </c>
      <c r="L1020">
        <f>IF($Y1020="","",INDEX('Per Line'!$K$2:$K$8001,$Y1020)&amp;"")</f>
        <v/>
      </c>
      <c r="M1020" s="7">
        <f>IF($Y1020="","",SUMIFS('Per Line'!$Y$2:$Y$8001,'Per Line'!$AG$2:$AG$8001,$B1020&amp;"|"&amp;$C1020,'Per Line'!$AK$2:$AK$8001,1))</f>
        <v/>
      </c>
      <c r="N1020">
        <f>IF($Y1020="","",Settings!$C$7)</f>
        <v/>
      </c>
      <c r="O1020" s="7">
        <f>IF($Y1020="","",SUMIFS('Per Line'!$Y$2:$Y$8001,'Per Line'!$AG$2:$AG$8001,$B1020&amp;"|"&amp;$C1020,'Per Line'!$AJ$2:$AJ$8001,0,'Per Line'!$AK$2:$AK$8001,0))</f>
        <v/>
      </c>
      <c r="P1020" s="7">
        <f>IF($Y1020="","",O1020*N1020)</f>
        <v/>
      </c>
      <c r="Q1020">
        <f>IF($Y1020="","",Settings!$C$6)</f>
        <v/>
      </c>
      <c r="R1020" s="7">
        <f>IF($Y1020="","",SUMIFS('Per Line'!$Y$2:$Y$8001,'Per Line'!$AG$2:$AG$8001,$B1020&amp;"|"&amp;$C1020,'Per Line'!$AJ$2:$AJ$8001,1,'Per Line'!$AK$2:$AK$8001,0))</f>
        <v/>
      </c>
      <c r="S1020" s="7">
        <f>IF($Y1020="","",R1020*Q1020)</f>
        <v/>
      </c>
      <c r="T1020" s="7">
        <f>IF($Y1020="","",S1020+P1020)</f>
        <v/>
      </c>
      <c r="U1020" s="7">
        <f>IF($Y1020="","",V1020-T1020)</f>
        <v/>
      </c>
      <c r="V1020" s="7">
        <f>IF($Y1020="","",O1020+R1020+M1020)</f>
        <v/>
      </c>
      <c r="W1020" s="7">
        <f>IF($Y1020="","",V1020-T1020-K1020)</f>
        <v/>
      </c>
      <c r="X1020" s="12" t="n"/>
      <c r="Y1020" s="13">
        <f>IF(ROWS($Y$2:$Y1020)&lt;=MAX('Per Line'!$AI$2:$AI$8001),MATCH(ROWS($Y$2:$Y1020),'Per Line'!$AI$2:$AI$8001,0),"")</f>
        <v/>
      </c>
    </row>
    <row r="1021">
      <c r="A1021" s="12" t="n"/>
      <c r="B1021">
        <f>IF($Y1021="","",INDEX('Per Line'!$F$2:$F$8001,$Y1021)&amp;"")</f>
        <v/>
      </c>
      <c r="C1021">
        <f>IF($Y1021="","",INDEX('Per Line'!$D$2:$D$8001,$Y1021)&amp;"")</f>
        <v/>
      </c>
      <c r="D1021">
        <f>IF($Y1021="","",INDEX('Per Line'!$B$2:$B$8001,$Y1021))</f>
        <v/>
      </c>
      <c r="E1021">
        <f>IF($Y1021="","",INDEX('Per Line'!$C$2:$C$8001,$Y1021)&amp;"")</f>
        <v/>
      </c>
      <c r="F1021">
        <f>IF($Y1021="","",INDEX('Per Line'!$G$2:$G$8001,$Y1021)&amp;"")</f>
        <v/>
      </c>
      <c r="G1021">
        <f>IF($Y1021="","",INDEX('Per Line'!$L$2:$L$8001,$Y1021)&amp;"")</f>
        <v/>
      </c>
      <c r="H1021">
        <f>IF($Y1021="","",INDEX('Per Line'!$M$2:$M$8001,$Y1021)&amp;"")</f>
        <v/>
      </c>
      <c r="I1021">
        <f>IF($Y1021="","",INDEX('Per Line'!$N$2:$N$8001,$Y1021)&amp;"")</f>
        <v/>
      </c>
      <c r="J1021">
        <f>IF($Y1021="","",INDEX('Per Line'!$Q$2:$Q$8001,$Y1021))</f>
        <v/>
      </c>
      <c r="K1021" s="7">
        <f>IF($Y1021="","",J1021*V1021/100)</f>
        <v/>
      </c>
      <c r="L1021">
        <f>IF($Y1021="","",INDEX('Per Line'!$K$2:$K$8001,$Y1021)&amp;"")</f>
        <v/>
      </c>
      <c r="M1021" s="7">
        <f>IF($Y1021="","",SUMIFS('Per Line'!$Y$2:$Y$8001,'Per Line'!$AG$2:$AG$8001,$B1021&amp;"|"&amp;$C1021,'Per Line'!$AK$2:$AK$8001,1))</f>
        <v/>
      </c>
      <c r="N1021">
        <f>IF($Y1021="","",Settings!$C$7)</f>
        <v/>
      </c>
      <c r="O1021" s="7">
        <f>IF($Y1021="","",SUMIFS('Per Line'!$Y$2:$Y$8001,'Per Line'!$AG$2:$AG$8001,$B1021&amp;"|"&amp;$C1021,'Per Line'!$AJ$2:$AJ$8001,0,'Per Line'!$AK$2:$AK$8001,0))</f>
        <v/>
      </c>
      <c r="P1021" s="7">
        <f>IF($Y1021="","",O1021*N1021)</f>
        <v/>
      </c>
      <c r="Q1021">
        <f>IF($Y1021="","",Settings!$C$6)</f>
        <v/>
      </c>
      <c r="R1021" s="7">
        <f>IF($Y1021="","",SUMIFS('Per Line'!$Y$2:$Y$8001,'Per Line'!$AG$2:$AG$8001,$B1021&amp;"|"&amp;$C1021,'Per Line'!$AJ$2:$AJ$8001,1,'Per Line'!$AK$2:$AK$8001,0))</f>
        <v/>
      </c>
      <c r="S1021" s="7">
        <f>IF($Y1021="","",R1021*Q1021)</f>
        <v/>
      </c>
      <c r="T1021" s="7">
        <f>IF($Y1021="","",S1021+P1021)</f>
        <v/>
      </c>
      <c r="U1021" s="7">
        <f>IF($Y1021="","",V1021-T1021)</f>
        <v/>
      </c>
      <c r="V1021" s="7">
        <f>IF($Y1021="","",O1021+R1021+M1021)</f>
        <v/>
      </c>
      <c r="W1021" s="7">
        <f>IF($Y1021="","",V1021-T1021-K1021)</f>
        <v/>
      </c>
      <c r="X1021" s="12" t="n"/>
      <c r="Y1021" s="13">
        <f>IF(ROWS($Y$2:$Y1021)&lt;=MAX('Per Line'!$AI$2:$AI$8001),MATCH(ROWS($Y$2:$Y1021),'Per Line'!$AI$2:$AI$8001,0),"")</f>
        <v/>
      </c>
    </row>
    <row r="1022">
      <c r="A1022" s="12" t="n"/>
      <c r="B1022">
        <f>IF($Y1022="","",INDEX('Per Line'!$F$2:$F$8001,$Y1022)&amp;"")</f>
        <v/>
      </c>
      <c r="C1022">
        <f>IF($Y1022="","",INDEX('Per Line'!$D$2:$D$8001,$Y1022)&amp;"")</f>
        <v/>
      </c>
      <c r="D1022">
        <f>IF($Y1022="","",INDEX('Per Line'!$B$2:$B$8001,$Y1022))</f>
        <v/>
      </c>
      <c r="E1022">
        <f>IF($Y1022="","",INDEX('Per Line'!$C$2:$C$8001,$Y1022)&amp;"")</f>
        <v/>
      </c>
      <c r="F1022">
        <f>IF($Y1022="","",INDEX('Per Line'!$G$2:$G$8001,$Y1022)&amp;"")</f>
        <v/>
      </c>
      <c r="G1022">
        <f>IF($Y1022="","",INDEX('Per Line'!$L$2:$L$8001,$Y1022)&amp;"")</f>
        <v/>
      </c>
      <c r="H1022">
        <f>IF($Y1022="","",INDEX('Per Line'!$M$2:$M$8001,$Y1022)&amp;"")</f>
        <v/>
      </c>
      <c r="I1022">
        <f>IF($Y1022="","",INDEX('Per Line'!$N$2:$N$8001,$Y1022)&amp;"")</f>
        <v/>
      </c>
      <c r="J1022">
        <f>IF($Y1022="","",INDEX('Per Line'!$Q$2:$Q$8001,$Y1022))</f>
        <v/>
      </c>
      <c r="K1022" s="7">
        <f>IF($Y1022="","",J1022*V1022/100)</f>
        <v/>
      </c>
      <c r="L1022">
        <f>IF($Y1022="","",INDEX('Per Line'!$K$2:$K$8001,$Y1022)&amp;"")</f>
        <v/>
      </c>
      <c r="M1022" s="7">
        <f>IF($Y1022="","",SUMIFS('Per Line'!$Y$2:$Y$8001,'Per Line'!$AG$2:$AG$8001,$B1022&amp;"|"&amp;$C1022,'Per Line'!$AK$2:$AK$8001,1))</f>
        <v/>
      </c>
      <c r="N1022">
        <f>IF($Y1022="","",Settings!$C$7)</f>
        <v/>
      </c>
      <c r="O1022" s="7">
        <f>IF($Y1022="","",SUMIFS('Per Line'!$Y$2:$Y$8001,'Per Line'!$AG$2:$AG$8001,$B1022&amp;"|"&amp;$C1022,'Per Line'!$AJ$2:$AJ$8001,0,'Per Line'!$AK$2:$AK$8001,0))</f>
        <v/>
      </c>
      <c r="P1022" s="7">
        <f>IF($Y1022="","",O1022*N1022)</f>
        <v/>
      </c>
      <c r="Q1022">
        <f>IF($Y1022="","",Settings!$C$6)</f>
        <v/>
      </c>
      <c r="R1022" s="7">
        <f>IF($Y1022="","",SUMIFS('Per Line'!$Y$2:$Y$8001,'Per Line'!$AG$2:$AG$8001,$B1022&amp;"|"&amp;$C1022,'Per Line'!$AJ$2:$AJ$8001,1,'Per Line'!$AK$2:$AK$8001,0))</f>
        <v/>
      </c>
      <c r="S1022" s="7">
        <f>IF($Y1022="","",R1022*Q1022)</f>
        <v/>
      </c>
      <c r="T1022" s="7">
        <f>IF($Y1022="","",S1022+P1022)</f>
        <v/>
      </c>
      <c r="U1022" s="7">
        <f>IF($Y1022="","",V1022-T1022)</f>
        <v/>
      </c>
      <c r="V1022" s="7">
        <f>IF($Y1022="","",O1022+R1022+M1022)</f>
        <v/>
      </c>
      <c r="W1022" s="7">
        <f>IF($Y1022="","",V1022-T1022-K1022)</f>
        <v/>
      </c>
      <c r="X1022" s="12" t="n"/>
      <c r="Y1022" s="13">
        <f>IF(ROWS($Y$2:$Y1022)&lt;=MAX('Per Line'!$AI$2:$AI$8001),MATCH(ROWS($Y$2:$Y1022),'Per Line'!$AI$2:$AI$8001,0),"")</f>
        <v/>
      </c>
    </row>
    <row r="1023">
      <c r="A1023" s="12" t="n"/>
      <c r="B1023">
        <f>IF($Y1023="","",INDEX('Per Line'!$F$2:$F$8001,$Y1023)&amp;"")</f>
        <v/>
      </c>
      <c r="C1023">
        <f>IF($Y1023="","",INDEX('Per Line'!$D$2:$D$8001,$Y1023)&amp;"")</f>
        <v/>
      </c>
      <c r="D1023">
        <f>IF($Y1023="","",INDEX('Per Line'!$B$2:$B$8001,$Y1023))</f>
        <v/>
      </c>
      <c r="E1023">
        <f>IF($Y1023="","",INDEX('Per Line'!$C$2:$C$8001,$Y1023)&amp;"")</f>
        <v/>
      </c>
      <c r="F1023">
        <f>IF($Y1023="","",INDEX('Per Line'!$G$2:$G$8001,$Y1023)&amp;"")</f>
        <v/>
      </c>
      <c r="G1023">
        <f>IF($Y1023="","",INDEX('Per Line'!$L$2:$L$8001,$Y1023)&amp;"")</f>
        <v/>
      </c>
      <c r="H1023">
        <f>IF($Y1023="","",INDEX('Per Line'!$M$2:$M$8001,$Y1023)&amp;"")</f>
        <v/>
      </c>
      <c r="I1023">
        <f>IF($Y1023="","",INDEX('Per Line'!$N$2:$N$8001,$Y1023)&amp;"")</f>
        <v/>
      </c>
      <c r="J1023">
        <f>IF($Y1023="","",INDEX('Per Line'!$Q$2:$Q$8001,$Y1023))</f>
        <v/>
      </c>
      <c r="K1023" s="7">
        <f>IF($Y1023="","",J1023*V1023/100)</f>
        <v/>
      </c>
      <c r="L1023">
        <f>IF($Y1023="","",INDEX('Per Line'!$K$2:$K$8001,$Y1023)&amp;"")</f>
        <v/>
      </c>
      <c r="M1023" s="7">
        <f>IF($Y1023="","",SUMIFS('Per Line'!$Y$2:$Y$8001,'Per Line'!$AG$2:$AG$8001,$B1023&amp;"|"&amp;$C1023,'Per Line'!$AK$2:$AK$8001,1))</f>
        <v/>
      </c>
      <c r="N1023">
        <f>IF($Y1023="","",Settings!$C$7)</f>
        <v/>
      </c>
      <c r="O1023" s="7">
        <f>IF($Y1023="","",SUMIFS('Per Line'!$Y$2:$Y$8001,'Per Line'!$AG$2:$AG$8001,$B1023&amp;"|"&amp;$C1023,'Per Line'!$AJ$2:$AJ$8001,0,'Per Line'!$AK$2:$AK$8001,0))</f>
        <v/>
      </c>
      <c r="P1023" s="7">
        <f>IF($Y1023="","",O1023*N1023)</f>
        <v/>
      </c>
      <c r="Q1023">
        <f>IF($Y1023="","",Settings!$C$6)</f>
        <v/>
      </c>
      <c r="R1023" s="7">
        <f>IF($Y1023="","",SUMIFS('Per Line'!$Y$2:$Y$8001,'Per Line'!$AG$2:$AG$8001,$B1023&amp;"|"&amp;$C1023,'Per Line'!$AJ$2:$AJ$8001,1,'Per Line'!$AK$2:$AK$8001,0))</f>
        <v/>
      </c>
      <c r="S1023" s="7">
        <f>IF($Y1023="","",R1023*Q1023)</f>
        <v/>
      </c>
      <c r="T1023" s="7">
        <f>IF($Y1023="","",S1023+P1023)</f>
        <v/>
      </c>
      <c r="U1023" s="7">
        <f>IF($Y1023="","",V1023-T1023)</f>
        <v/>
      </c>
      <c r="V1023" s="7">
        <f>IF($Y1023="","",O1023+R1023+M1023)</f>
        <v/>
      </c>
      <c r="W1023" s="7">
        <f>IF($Y1023="","",V1023-T1023-K1023)</f>
        <v/>
      </c>
      <c r="X1023" s="12" t="n"/>
      <c r="Y1023" s="13">
        <f>IF(ROWS($Y$2:$Y1023)&lt;=MAX('Per Line'!$AI$2:$AI$8001),MATCH(ROWS($Y$2:$Y1023),'Per Line'!$AI$2:$AI$8001,0),"")</f>
        <v/>
      </c>
    </row>
    <row r="1024">
      <c r="A1024" s="12" t="n"/>
      <c r="B1024">
        <f>IF($Y1024="","",INDEX('Per Line'!$F$2:$F$8001,$Y1024)&amp;"")</f>
        <v/>
      </c>
      <c r="C1024">
        <f>IF($Y1024="","",INDEX('Per Line'!$D$2:$D$8001,$Y1024)&amp;"")</f>
        <v/>
      </c>
      <c r="D1024">
        <f>IF($Y1024="","",INDEX('Per Line'!$B$2:$B$8001,$Y1024))</f>
        <v/>
      </c>
      <c r="E1024">
        <f>IF($Y1024="","",INDEX('Per Line'!$C$2:$C$8001,$Y1024)&amp;"")</f>
        <v/>
      </c>
      <c r="F1024">
        <f>IF($Y1024="","",INDEX('Per Line'!$G$2:$G$8001,$Y1024)&amp;"")</f>
        <v/>
      </c>
      <c r="G1024">
        <f>IF($Y1024="","",INDEX('Per Line'!$L$2:$L$8001,$Y1024)&amp;"")</f>
        <v/>
      </c>
      <c r="H1024">
        <f>IF($Y1024="","",INDEX('Per Line'!$M$2:$M$8001,$Y1024)&amp;"")</f>
        <v/>
      </c>
      <c r="I1024">
        <f>IF($Y1024="","",INDEX('Per Line'!$N$2:$N$8001,$Y1024)&amp;"")</f>
        <v/>
      </c>
      <c r="J1024">
        <f>IF($Y1024="","",INDEX('Per Line'!$Q$2:$Q$8001,$Y1024))</f>
        <v/>
      </c>
      <c r="K1024" s="7">
        <f>IF($Y1024="","",J1024*V1024/100)</f>
        <v/>
      </c>
      <c r="L1024">
        <f>IF($Y1024="","",INDEX('Per Line'!$K$2:$K$8001,$Y1024)&amp;"")</f>
        <v/>
      </c>
      <c r="M1024" s="7">
        <f>IF($Y1024="","",SUMIFS('Per Line'!$Y$2:$Y$8001,'Per Line'!$AG$2:$AG$8001,$B1024&amp;"|"&amp;$C1024,'Per Line'!$AK$2:$AK$8001,1))</f>
        <v/>
      </c>
      <c r="N1024">
        <f>IF($Y1024="","",Settings!$C$7)</f>
        <v/>
      </c>
      <c r="O1024" s="7">
        <f>IF($Y1024="","",SUMIFS('Per Line'!$Y$2:$Y$8001,'Per Line'!$AG$2:$AG$8001,$B1024&amp;"|"&amp;$C1024,'Per Line'!$AJ$2:$AJ$8001,0,'Per Line'!$AK$2:$AK$8001,0))</f>
        <v/>
      </c>
      <c r="P1024" s="7">
        <f>IF($Y1024="","",O1024*N1024)</f>
        <v/>
      </c>
      <c r="Q1024">
        <f>IF($Y1024="","",Settings!$C$6)</f>
        <v/>
      </c>
      <c r="R1024" s="7">
        <f>IF($Y1024="","",SUMIFS('Per Line'!$Y$2:$Y$8001,'Per Line'!$AG$2:$AG$8001,$B1024&amp;"|"&amp;$C1024,'Per Line'!$AJ$2:$AJ$8001,1,'Per Line'!$AK$2:$AK$8001,0))</f>
        <v/>
      </c>
      <c r="S1024" s="7">
        <f>IF($Y1024="","",R1024*Q1024)</f>
        <v/>
      </c>
      <c r="T1024" s="7">
        <f>IF($Y1024="","",S1024+P1024)</f>
        <v/>
      </c>
      <c r="U1024" s="7">
        <f>IF($Y1024="","",V1024-T1024)</f>
        <v/>
      </c>
      <c r="V1024" s="7">
        <f>IF($Y1024="","",O1024+R1024+M1024)</f>
        <v/>
      </c>
      <c r="W1024" s="7">
        <f>IF($Y1024="","",V1024-T1024-K1024)</f>
        <v/>
      </c>
      <c r="X1024" s="12" t="n"/>
      <c r="Y1024" s="13">
        <f>IF(ROWS($Y$2:$Y1024)&lt;=MAX('Per Line'!$AI$2:$AI$8001),MATCH(ROWS($Y$2:$Y1024),'Per Line'!$AI$2:$AI$8001,0),"")</f>
        <v/>
      </c>
    </row>
    <row r="1025">
      <c r="A1025" s="12" t="n"/>
      <c r="B1025">
        <f>IF($Y1025="","",INDEX('Per Line'!$F$2:$F$8001,$Y1025)&amp;"")</f>
        <v/>
      </c>
      <c r="C1025">
        <f>IF($Y1025="","",INDEX('Per Line'!$D$2:$D$8001,$Y1025)&amp;"")</f>
        <v/>
      </c>
      <c r="D1025">
        <f>IF($Y1025="","",INDEX('Per Line'!$B$2:$B$8001,$Y1025))</f>
        <v/>
      </c>
      <c r="E1025">
        <f>IF($Y1025="","",INDEX('Per Line'!$C$2:$C$8001,$Y1025)&amp;"")</f>
        <v/>
      </c>
      <c r="F1025">
        <f>IF($Y1025="","",INDEX('Per Line'!$G$2:$G$8001,$Y1025)&amp;"")</f>
        <v/>
      </c>
      <c r="G1025">
        <f>IF($Y1025="","",INDEX('Per Line'!$L$2:$L$8001,$Y1025)&amp;"")</f>
        <v/>
      </c>
      <c r="H1025">
        <f>IF($Y1025="","",INDEX('Per Line'!$M$2:$M$8001,$Y1025)&amp;"")</f>
        <v/>
      </c>
      <c r="I1025">
        <f>IF($Y1025="","",INDEX('Per Line'!$N$2:$N$8001,$Y1025)&amp;"")</f>
        <v/>
      </c>
      <c r="J1025">
        <f>IF($Y1025="","",INDEX('Per Line'!$Q$2:$Q$8001,$Y1025))</f>
        <v/>
      </c>
      <c r="K1025" s="7">
        <f>IF($Y1025="","",J1025*V1025/100)</f>
        <v/>
      </c>
      <c r="L1025">
        <f>IF($Y1025="","",INDEX('Per Line'!$K$2:$K$8001,$Y1025)&amp;"")</f>
        <v/>
      </c>
      <c r="M1025" s="7">
        <f>IF($Y1025="","",SUMIFS('Per Line'!$Y$2:$Y$8001,'Per Line'!$AG$2:$AG$8001,$B1025&amp;"|"&amp;$C1025,'Per Line'!$AK$2:$AK$8001,1))</f>
        <v/>
      </c>
      <c r="N1025">
        <f>IF($Y1025="","",Settings!$C$7)</f>
        <v/>
      </c>
      <c r="O1025" s="7">
        <f>IF($Y1025="","",SUMIFS('Per Line'!$Y$2:$Y$8001,'Per Line'!$AG$2:$AG$8001,$B1025&amp;"|"&amp;$C1025,'Per Line'!$AJ$2:$AJ$8001,0,'Per Line'!$AK$2:$AK$8001,0))</f>
        <v/>
      </c>
      <c r="P1025" s="7">
        <f>IF($Y1025="","",O1025*N1025)</f>
        <v/>
      </c>
      <c r="Q1025">
        <f>IF($Y1025="","",Settings!$C$6)</f>
        <v/>
      </c>
      <c r="R1025" s="7">
        <f>IF($Y1025="","",SUMIFS('Per Line'!$Y$2:$Y$8001,'Per Line'!$AG$2:$AG$8001,$B1025&amp;"|"&amp;$C1025,'Per Line'!$AJ$2:$AJ$8001,1,'Per Line'!$AK$2:$AK$8001,0))</f>
        <v/>
      </c>
      <c r="S1025" s="7">
        <f>IF($Y1025="","",R1025*Q1025)</f>
        <v/>
      </c>
      <c r="T1025" s="7">
        <f>IF($Y1025="","",S1025+P1025)</f>
        <v/>
      </c>
      <c r="U1025" s="7">
        <f>IF($Y1025="","",V1025-T1025)</f>
        <v/>
      </c>
      <c r="V1025" s="7">
        <f>IF($Y1025="","",O1025+R1025+M1025)</f>
        <v/>
      </c>
      <c r="W1025" s="7">
        <f>IF($Y1025="","",V1025-T1025-K1025)</f>
        <v/>
      </c>
      <c r="X1025" s="12" t="n"/>
      <c r="Y1025" s="13">
        <f>IF(ROWS($Y$2:$Y1025)&lt;=MAX('Per Line'!$AI$2:$AI$8001),MATCH(ROWS($Y$2:$Y1025),'Per Line'!$AI$2:$AI$8001,0),"")</f>
        <v/>
      </c>
    </row>
    <row r="1026">
      <c r="A1026" s="12" t="n"/>
      <c r="B1026">
        <f>IF($Y1026="","",INDEX('Per Line'!$F$2:$F$8001,$Y1026)&amp;"")</f>
        <v/>
      </c>
      <c r="C1026">
        <f>IF($Y1026="","",INDEX('Per Line'!$D$2:$D$8001,$Y1026)&amp;"")</f>
        <v/>
      </c>
      <c r="D1026">
        <f>IF($Y1026="","",INDEX('Per Line'!$B$2:$B$8001,$Y1026))</f>
        <v/>
      </c>
      <c r="E1026">
        <f>IF($Y1026="","",INDEX('Per Line'!$C$2:$C$8001,$Y1026)&amp;"")</f>
        <v/>
      </c>
      <c r="F1026">
        <f>IF($Y1026="","",INDEX('Per Line'!$G$2:$G$8001,$Y1026)&amp;"")</f>
        <v/>
      </c>
      <c r="G1026">
        <f>IF($Y1026="","",INDEX('Per Line'!$L$2:$L$8001,$Y1026)&amp;"")</f>
        <v/>
      </c>
      <c r="H1026">
        <f>IF($Y1026="","",INDEX('Per Line'!$M$2:$M$8001,$Y1026)&amp;"")</f>
        <v/>
      </c>
      <c r="I1026">
        <f>IF($Y1026="","",INDEX('Per Line'!$N$2:$N$8001,$Y1026)&amp;"")</f>
        <v/>
      </c>
      <c r="J1026">
        <f>IF($Y1026="","",INDEX('Per Line'!$Q$2:$Q$8001,$Y1026))</f>
        <v/>
      </c>
      <c r="K1026" s="7">
        <f>IF($Y1026="","",J1026*V1026/100)</f>
        <v/>
      </c>
      <c r="L1026">
        <f>IF($Y1026="","",INDEX('Per Line'!$K$2:$K$8001,$Y1026)&amp;"")</f>
        <v/>
      </c>
      <c r="M1026" s="7">
        <f>IF($Y1026="","",SUMIFS('Per Line'!$Y$2:$Y$8001,'Per Line'!$AG$2:$AG$8001,$B1026&amp;"|"&amp;$C1026,'Per Line'!$AK$2:$AK$8001,1))</f>
        <v/>
      </c>
      <c r="N1026">
        <f>IF($Y1026="","",Settings!$C$7)</f>
        <v/>
      </c>
      <c r="O1026" s="7">
        <f>IF($Y1026="","",SUMIFS('Per Line'!$Y$2:$Y$8001,'Per Line'!$AG$2:$AG$8001,$B1026&amp;"|"&amp;$C1026,'Per Line'!$AJ$2:$AJ$8001,0,'Per Line'!$AK$2:$AK$8001,0))</f>
        <v/>
      </c>
      <c r="P1026" s="7">
        <f>IF($Y1026="","",O1026*N1026)</f>
        <v/>
      </c>
      <c r="Q1026">
        <f>IF($Y1026="","",Settings!$C$6)</f>
        <v/>
      </c>
      <c r="R1026" s="7">
        <f>IF($Y1026="","",SUMIFS('Per Line'!$Y$2:$Y$8001,'Per Line'!$AG$2:$AG$8001,$B1026&amp;"|"&amp;$C1026,'Per Line'!$AJ$2:$AJ$8001,1,'Per Line'!$AK$2:$AK$8001,0))</f>
        <v/>
      </c>
      <c r="S1026" s="7">
        <f>IF($Y1026="","",R1026*Q1026)</f>
        <v/>
      </c>
      <c r="T1026" s="7">
        <f>IF($Y1026="","",S1026+P1026)</f>
        <v/>
      </c>
      <c r="U1026" s="7">
        <f>IF($Y1026="","",V1026-T1026)</f>
        <v/>
      </c>
      <c r="V1026" s="7">
        <f>IF($Y1026="","",O1026+R1026+M1026)</f>
        <v/>
      </c>
      <c r="W1026" s="7">
        <f>IF($Y1026="","",V1026-T1026-K1026)</f>
        <v/>
      </c>
      <c r="X1026" s="12" t="n"/>
      <c r="Y1026" s="13">
        <f>IF(ROWS($Y$2:$Y1026)&lt;=MAX('Per Line'!$AI$2:$AI$8001),MATCH(ROWS($Y$2:$Y1026),'Per Line'!$AI$2:$AI$8001,0),"")</f>
        <v/>
      </c>
    </row>
    <row r="1027">
      <c r="A1027" s="12" t="n"/>
      <c r="B1027">
        <f>IF($Y1027="","",INDEX('Per Line'!$F$2:$F$8001,$Y1027)&amp;"")</f>
        <v/>
      </c>
      <c r="C1027">
        <f>IF($Y1027="","",INDEX('Per Line'!$D$2:$D$8001,$Y1027)&amp;"")</f>
        <v/>
      </c>
      <c r="D1027">
        <f>IF($Y1027="","",INDEX('Per Line'!$B$2:$B$8001,$Y1027))</f>
        <v/>
      </c>
      <c r="E1027">
        <f>IF($Y1027="","",INDEX('Per Line'!$C$2:$C$8001,$Y1027)&amp;"")</f>
        <v/>
      </c>
      <c r="F1027">
        <f>IF($Y1027="","",INDEX('Per Line'!$G$2:$G$8001,$Y1027)&amp;"")</f>
        <v/>
      </c>
      <c r="G1027">
        <f>IF($Y1027="","",INDEX('Per Line'!$L$2:$L$8001,$Y1027)&amp;"")</f>
        <v/>
      </c>
      <c r="H1027">
        <f>IF($Y1027="","",INDEX('Per Line'!$M$2:$M$8001,$Y1027)&amp;"")</f>
        <v/>
      </c>
      <c r="I1027">
        <f>IF($Y1027="","",INDEX('Per Line'!$N$2:$N$8001,$Y1027)&amp;"")</f>
        <v/>
      </c>
      <c r="J1027">
        <f>IF($Y1027="","",INDEX('Per Line'!$Q$2:$Q$8001,$Y1027))</f>
        <v/>
      </c>
      <c r="K1027" s="7">
        <f>IF($Y1027="","",J1027*V1027/100)</f>
        <v/>
      </c>
      <c r="L1027">
        <f>IF($Y1027="","",INDEX('Per Line'!$K$2:$K$8001,$Y1027)&amp;"")</f>
        <v/>
      </c>
      <c r="M1027" s="7">
        <f>IF($Y1027="","",SUMIFS('Per Line'!$Y$2:$Y$8001,'Per Line'!$AG$2:$AG$8001,$B1027&amp;"|"&amp;$C1027,'Per Line'!$AK$2:$AK$8001,1))</f>
        <v/>
      </c>
      <c r="N1027">
        <f>IF($Y1027="","",Settings!$C$7)</f>
        <v/>
      </c>
      <c r="O1027" s="7">
        <f>IF($Y1027="","",SUMIFS('Per Line'!$Y$2:$Y$8001,'Per Line'!$AG$2:$AG$8001,$B1027&amp;"|"&amp;$C1027,'Per Line'!$AJ$2:$AJ$8001,0,'Per Line'!$AK$2:$AK$8001,0))</f>
        <v/>
      </c>
      <c r="P1027" s="7">
        <f>IF($Y1027="","",O1027*N1027)</f>
        <v/>
      </c>
      <c r="Q1027">
        <f>IF($Y1027="","",Settings!$C$6)</f>
        <v/>
      </c>
      <c r="R1027" s="7">
        <f>IF($Y1027="","",SUMIFS('Per Line'!$Y$2:$Y$8001,'Per Line'!$AG$2:$AG$8001,$B1027&amp;"|"&amp;$C1027,'Per Line'!$AJ$2:$AJ$8001,1,'Per Line'!$AK$2:$AK$8001,0))</f>
        <v/>
      </c>
      <c r="S1027" s="7">
        <f>IF($Y1027="","",R1027*Q1027)</f>
        <v/>
      </c>
      <c r="T1027" s="7">
        <f>IF($Y1027="","",S1027+P1027)</f>
        <v/>
      </c>
      <c r="U1027" s="7">
        <f>IF($Y1027="","",V1027-T1027)</f>
        <v/>
      </c>
      <c r="V1027" s="7">
        <f>IF($Y1027="","",O1027+R1027+M1027)</f>
        <v/>
      </c>
      <c r="W1027" s="7">
        <f>IF($Y1027="","",V1027-T1027-K1027)</f>
        <v/>
      </c>
      <c r="X1027" s="12" t="n"/>
      <c r="Y1027" s="13">
        <f>IF(ROWS($Y$2:$Y1027)&lt;=MAX('Per Line'!$AI$2:$AI$8001),MATCH(ROWS($Y$2:$Y1027),'Per Line'!$AI$2:$AI$8001,0),"")</f>
        <v/>
      </c>
    </row>
    <row r="1028">
      <c r="A1028" s="12" t="n"/>
      <c r="B1028">
        <f>IF($Y1028="","",INDEX('Per Line'!$F$2:$F$8001,$Y1028)&amp;"")</f>
        <v/>
      </c>
      <c r="C1028">
        <f>IF($Y1028="","",INDEX('Per Line'!$D$2:$D$8001,$Y1028)&amp;"")</f>
        <v/>
      </c>
      <c r="D1028">
        <f>IF($Y1028="","",INDEX('Per Line'!$B$2:$B$8001,$Y1028))</f>
        <v/>
      </c>
      <c r="E1028">
        <f>IF($Y1028="","",INDEX('Per Line'!$C$2:$C$8001,$Y1028)&amp;"")</f>
        <v/>
      </c>
      <c r="F1028">
        <f>IF($Y1028="","",INDEX('Per Line'!$G$2:$G$8001,$Y1028)&amp;"")</f>
        <v/>
      </c>
      <c r="G1028">
        <f>IF($Y1028="","",INDEX('Per Line'!$L$2:$L$8001,$Y1028)&amp;"")</f>
        <v/>
      </c>
      <c r="H1028">
        <f>IF($Y1028="","",INDEX('Per Line'!$M$2:$M$8001,$Y1028)&amp;"")</f>
        <v/>
      </c>
      <c r="I1028">
        <f>IF($Y1028="","",INDEX('Per Line'!$N$2:$N$8001,$Y1028)&amp;"")</f>
        <v/>
      </c>
      <c r="J1028">
        <f>IF($Y1028="","",INDEX('Per Line'!$Q$2:$Q$8001,$Y1028))</f>
        <v/>
      </c>
      <c r="K1028" s="7">
        <f>IF($Y1028="","",J1028*V1028/100)</f>
        <v/>
      </c>
      <c r="L1028">
        <f>IF($Y1028="","",INDEX('Per Line'!$K$2:$K$8001,$Y1028)&amp;"")</f>
        <v/>
      </c>
      <c r="M1028" s="7">
        <f>IF($Y1028="","",SUMIFS('Per Line'!$Y$2:$Y$8001,'Per Line'!$AG$2:$AG$8001,$B1028&amp;"|"&amp;$C1028,'Per Line'!$AK$2:$AK$8001,1))</f>
        <v/>
      </c>
      <c r="N1028">
        <f>IF($Y1028="","",Settings!$C$7)</f>
        <v/>
      </c>
      <c r="O1028" s="7">
        <f>IF($Y1028="","",SUMIFS('Per Line'!$Y$2:$Y$8001,'Per Line'!$AG$2:$AG$8001,$B1028&amp;"|"&amp;$C1028,'Per Line'!$AJ$2:$AJ$8001,0,'Per Line'!$AK$2:$AK$8001,0))</f>
        <v/>
      </c>
      <c r="P1028" s="7">
        <f>IF($Y1028="","",O1028*N1028)</f>
        <v/>
      </c>
      <c r="Q1028">
        <f>IF($Y1028="","",Settings!$C$6)</f>
        <v/>
      </c>
      <c r="R1028" s="7">
        <f>IF($Y1028="","",SUMIFS('Per Line'!$Y$2:$Y$8001,'Per Line'!$AG$2:$AG$8001,$B1028&amp;"|"&amp;$C1028,'Per Line'!$AJ$2:$AJ$8001,1,'Per Line'!$AK$2:$AK$8001,0))</f>
        <v/>
      </c>
      <c r="S1028" s="7">
        <f>IF($Y1028="","",R1028*Q1028)</f>
        <v/>
      </c>
      <c r="T1028" s="7">
        <f>IF($Y1028="","",S1028+P1028)</f>
        <v/>
      </c>
      <c r="U1028" s="7">
        <f>IF($Y1028="","",V1028-T1028)</f>
        <v/>
      </c>
      <c r="V1028" s="7">
        <f>IF($Y1028="","",O1028+R1028+M1028)</f>
        <v/>
      </c>
      <c r="W1028" s="7">
        <f>IF($Y1028="","",V1028-T1028-K1028)</f>
        <v/>
      </c>
      <c r="X1028" s="12" t="n"/>
      <c r="Y1028" s="13">
        <f>IF(ROWS($Y$2:$Y1028)&lt;=MAX('Per Line'!$AI$2:$AI$8001),MATCH(ROWS($Y$2:$Y1028),'Per Line'!$AI$2:$AI$8001,0),"")</f>
        <v/>
      </c>
    </row>
    <row r="1029">
      <c r="A1029" s="12" t="n"/>
      <c r="B1029">
        <f>IF($Y1029="","",INDEX('Per Line'!$F$2:$F$8001,$Y1029)&amp;"")</f>
        <v/>
      </c>
      <c r="C1029">
        <f>IF($Y1029="","",INDEX('Per Line'!$D$2:$D$8001,$Y1029)&amp;"")</f>
        <v/>
      </c>
      <c r="D1029">
        <f>IF($Y1029="","",INDEX('Per Line'!$B$2:$B$8001,$Y1029))</f>
        <v/>
      </c>
      <c r="E1029">
        <f>IF($Y1029="","",INDEX('Per Line'!$C$2:$C$8001,$Y1029)&amp;"")</f>
        <v/>
      </c>
      <c r="F1029">
        <f>IF($Y1029="","",INDEX('Per Line'!$G$2:$G$8001,$Y1029)&amp;"")</f>
        <v/>
      </c>
      <c r="G1029">
        <f>IF($Y1029="","",INDEX('Per Line'!$L$2:$L$8001,$Y1029)&amp;"")</f>
        <v/>
      </c>
      <c r="H1029">
        <f>IF($Y1029="","",INDEX('Per Line'!$M$2:$M$8001,$Y1029)&amp;"")</f>
        <v/>
      </c>
      <c r="I1029">
        <f>IF($Y1029="","",INDEX('Per Line'!$N$2:$N$8001,$Y1029)&amp;"")</f>
        <v/>
      </c>
      <c r="J1029">
        <f>IF($Y1029="","",INDEX('Per Line'!$Q$2:$Q$8001,$Y1029))</f>
        <v/>
      </c>
      <c r="K1029" s="7">
        <f>IF($Y1029="","",J1029*V1029/100)</f>
        <v/>
      </c>
      <c r="L1029">
        <f>IF($Y1029="","",INDEX('Per Line'!$K$2:$K$8001,$Y1029)&amp;"")</f>
        <v/>
      </c>
      <c r="M1029" s="7">
        <f>IF($Y1029="","",SUMIFS('Per Line'!$Y$2:$Y$8001,'Per Line'!$AG$2:$AG$8001,$B1029&amp;"|"&amp;$C1029,'Per Line'!$AK$2:$AK$8001,1))</f>
        <v/>
      </c>
      <c r="N1029">
        <f>IF($Y1029="","",Settings!$C$7)</f>
        <v/>
      </c>
      <c r="O1029" s="7">
        <f>IF($Y1029="","",SUMIFS('Per Line'!$Y$2:$Y$8001,'Per Line'!$AG$2:$AG$8001,$B1029&amp;"|"&amp;$C1029,'Per Line'!$AJ$2:$AJ$8001,0,'Per Line'!$AK$2:$AK$8001,0))</f>
        <v/>
      </c>
      <c r="P1029" s="7">
        <f>IF($Y1029="","",O1029*N1029)</f>
        <v/>
      </c>
      <c r="Q1029">
        <f>IF($Y1029="","",Settings!$C$6)</f>
        <v/>
      </c>
      <c r="R1029" s="7">
        <f>IF($Y1029="","",SUMIFS('Per Line'!$Y$2:$Y$8001,'Per Line'!$AG$2:$AG$8001,$B1029&amp;"|"&amp;$C1029,'Per Line'!$AJ$2:$AJ$8001,1,'Per Line'!$AK$2:$AK$8001,0))</f>
        <v/>
      </c>
      <c r="S1029" s="7">
        <f>IF($Y1029="","",R1029*Q1029)</f>
        <v/>
      </c>
      <c r="T1029" s="7">
        <f>IF($Y1029="","",S1029+P1029)</f>
        <v/>
      </c>
      <c r="U1029" s="7">
        <f>IF($Y1029="","",V1029-T1029)</f>
        <v/>
      </c>
      <c r="V1029" s="7">
        <f>IF($Y1029="","",O1029+R1029+M1029)</f>
        <v/>
      </c>
      <c r="W1029" s="7">
        <f>IF($Y1029="","",V1029-T1029-K1029)</f>
        <v/>
      </c>
      <c r="X1029" s="12" t="n"/>
      <c r="Y1029" s="13">
        <f>IF(ROWS($Y$2:$Y1029)&lt;=MAX('Per Line'!$AI$2:$AI$8001),MATCH(ROWS($Y$2:$Y1029),'Per Line'!$AI$2:$AI$8001,0),"")</f>
        <v/>
      </c>
    </row>
    <row r="1030">
      <c r="A1030" s="12" t="n"/>
      <c r="B1030">
        <f>IF($Y1030="","",INDEX('Per Line'!$F$2:$F$8001,$Y1030)&amp;"")</f>
        <v/>
      </c>
      <c r="C1030">
        <f>IF($Y1030="","",INDEX('Per Line'!$D$2:$D$8001,$Y1030)&amp;"")</f>
        <v/>
      </c>
      <c r="D1030">
        <f>IF($Y1030="","",INDEX('Per Line'!$B$2:$B$8001,$Y1030))</f>
        <v/>
      </c>
      <c r="E1030">
        <f>IF($Y1030="","",INDEX('Per Line'!$C$2:$C$8001,$Y1030)&amp;"")</f>
        <v/>
      </c>
      <c r="F1030">
        <f>IF($Y1030="","",INDEX('Per Line'!$G$2:$G$8001,$Y1030)&amp;"")</f>
        <v/>
      </c>
      <c r="G1030">
        <f>IF($Y1030="","",INDEX('Per Line'!$L$2:$L$8001,$Y1030)&amp;"")</f>
        <v/>
      </c>
      <c r="H1030">
        <f>IF($Y1030="","",INDEX('Per Line'!$M$2:$M$8001,$Y1030)&amp;"")</f>
        <v/>
      </c>
      <c r="I1030">
        <f>IF($Y1030="","",INDEX('Per Line'!$N$2:$N$8001,$Y1030)&amp;"")</f>
        <v/>
      </c>
      <c r="J1030">
        <f>IF($Y1030="","",INDEX('Per Line'!$Q$2:$Q$8001,$Y1030))</f>
        <v/>
      </c>
      <c r="K1030" s="7">
        <f>IF($Y1030="","",J1030*V1030/100)</f>
        <v/>
      </c>
      <c r="L1030">
        <f>IF($Y1030="","",INDEX('Per Line'!$K$2:$K$8001,$Y1030)&amp;"")</f>
        <v/>
      </c>
      <c r="M1030" s="7">
        <f>IF($Y1030="","",SUMIFS('Per Line'!$Y$2:$Y$8001,'Per Line'!$AG$2:$AG$8001,$B1030&amp;"|"&amp;$C1030,'Per Line'!$AK$2:$AK$8001,1))</f>
        <v/>
      </c>
      <c r="N1030">
        <f>IF($Y1030="","",Settings!$C$7)</f>
        <v/>
      </c>
      <c r="O1030" s="7">
        <f>IF($Y1030="","",SUMIFS('Per Line'!$Y$2:$Y$8001,'Per Line'!$AG$2:$AG$8001,$B1030&amp;"|"&amp;$C1030,'Per Line'!$AJ$2:$AJ$8001,0,'Per Line'!$AK$2:$AK$8001,0))</f>
        <v/>
      </c>
      <c r="P1030" s="7">
        <f>IF($Y1030="","",O1030*N1030)</f>
        <v/>
      </c>
      <c r="Q1030">
        <f>IF($Y1030="","",Settings!$C$6)</f>
        <v/>
      </c>
      <c r="R1030" s="7">
        <f>IF($Y1030="","",SUMIFS('Per Line'!$Y$2:$Y$8001,'Per Line'!$AG$2:$AG$8001,$B1030&amp;"|"&amp;$C1030,'Per Line'!$AJ$2:$AJ$8001,1,'Per Line'!$AK$2:$AK$8001,0))</f>
        <v/>
      </c>
      <c r="S1030" s="7">
        <f>IF($Y1030="","",R1030*Q1030)</f>
        <v/>
      </c>
      <c r="T1030" s="7">
        <f>IF($Y1030="","",S1030+P1030)</f>
        <v/>
      </c>
      <c r="U1030" s="7">
        <f>IF($Y1030="","",V1030-T1030)</f>
        <v/>
      </c>
      <c r="V1030" s="7">
        <f>IF($Y1030="","",O1030+R1030+M1030)</f>
        <v/>
      </c>
      <c r="W1030" s="7">
        <f>IF($Y1030="","",V1030-T1030-K1030)</f>
        <v/>
      </c>
      <c r="X1030" s="12" t="n"/>
      <c r="Y1030" s="13">
        <f>IF(ROWS($Y$2:$Y1030)&lt;=MAX('Per Line'!$AI$2:$AI$8001),MATCH(ROWS($Y$2:$Y1030),'Per Line'!$AI$2:$AI$8001,0),"")</f>
        <v/>
      </c>
    </row>
    <row r="1031">
      <c r="A1031" s="12" t="n"/>
      <c r="B1031">
        <f>IF($Y1031="","",INDEX('Per Line'!$F$2:$F$8001,$Y1031)&amp;"")</f>
        <v/>
      </c>
      <c r="C1031">
        <f>IF($Y1031="","",INDEX('Per Line'!$D$2:$D$8001,$Y1031)&amp;"")</f>
        <v/>
      </c>
      <c r="D1031">
        <f>IF($Y1031="","",INDEX('Per Line'!$B$2:$B$8001,$Y1031))</f>
        <v/>
      </c>
      <c r="E1031">
        <f>IF($Y1031="","",INDEX('Per Line'!$C$2:$C$8001,$Y1031)&amp;"")</f>
        <v/>
      </c>
      <c r="F1031">
        <f>IF($Y1031="","",INDEX('Per Line'!$G$2:$G$8001,$Y1031)&amp;"")</f>
        <v/>
      </c>
      <c r="G1031">
        <f>IF($Y1031="","",INDEX('Per Line'!$L$2:$L$8001,$Y1031)&amp;"")</f>
        <v/>
      </c>
      <c r="H1031">
        <f>IF($Y1031="","",INDEX('Per Line'!$M$2:$M$8001,$Y1031)&amp;"")</f>
        <v/>
      </c>
      <c r="I1031">
        <f>IF($Y1031="","",INDEX('Per Line'!$N$2:$N$8001,$Y1031)&amp;"")</f>
        <v/>
      </c>
      <c r="J1031">
        <f>IF($Y1031="","",INDEX('Per Line'!$Q$2:$Q$8001,$Y1031))</f>
        <v/>
      </c>
      <c r="K1031" s="7">
        <f>IF($Y1031="","",J1031*V1031/100)</f>
        <v/>
      </c>
      <c r="L1031">
        <f>IF($Y1031="","",INDEX('Per Line'!$K$2:$K$8001,$Y1031)&amp;"")</f>
        <v/>
      </c>
      <c r="M1031" s="7">
        <f>IF($Y1031="","",SUMIFS('Per Line'!$Y$2:$Y$8001,'Per Line'!$AG$2:$AG$8001,$B1031&amp;"|"&amp;$C1031,'Per Line'!$AK$2:$AK$8001,1))</f>
        <v/>
      </c>
      <c r="N1031">
        <f>IF($Y1031="","",Settings!$C$7)</f>
        <v/>
      </c>
      <c r="O1031" s="7">
        <f>IF($Y1031="","",SUMIFS('Per Line'!$Y$2:$Y$8001,'Per Line'!$AG$2:$AG$8001,$B1031&amp;"|"&amp;$C1031,'Per Line'!$AJ$2:$AJ$8001,0,'Per Line'!$AK$2:$AK$8001,0))</f>
        <v/>
      </c>
      <c r="P1031" s="7">
        <f>IF($Y1031="","",O1031*N1031)</f>
        <v/>
      </c>
      <c r="Q1031">
        <f>IF($Y1031="","",Settings!$C$6)</f>
        <v/>
      </c>
      <c r="R1031" s="7">
        <f>IF($Y1031="","",SUMIFS('Per Line'!$Y$2:$Y$8001,'Per Line'!$AG$2:$AG$8001,$B1031&amp;"|"&amp;$C1031,'Per Line'!$AJ$2:$AJ$8001,1,'Per Line'!$AK$2:$AK$8001,0))</f>
        <v/>
      </c>
      <c r="S1031" s="7">
        <f>IF($Y1031="","",R1031*Q1031)</f>
        <v/>
      </c>
      <c r="T1031" s="7">
        <f>IF($Y1031="","",S1031+P1031)</f>
        <v/>
      </c>
      <c r="U1031" s="7">
        <f>IF($Y1031="","",V1031-T1031)</f>
        <v/>
      </c>
      <c r="V1031" s="7">
        <f>IF($Y1031="","",O1031+R1031+M1031)</f>
        <v/>
      </c>
      <c r="W1031" s="7">
        <f>IF($Y1031="","",V1031-T1031-K1031)</f>
        <v/>
      </c>
      <c r="X1031" s="12" t="n"/>
      <c r="Y1031" s="13">
        <f>IF(ROWS($Y$2:$Y1031)&lt;=MAX('Per Line'!$AI$2:$AI$8001),MATCH(ROWS($Y$2:$Y1031),'Per Line'!$AI$2:$AI$8001,0),"")</f>
        <v/>
      </c>
    </row>
    <row r="1032">
      <c r="A1032" s="12" t="n"/>
      <c r="B1032">
        <f>IF($Y1032="","",INDEX('Per Line'!$F$2:$F$8001,$Y1032)&amp;"")</f>
        <v/>
      </c>
      <c r="C1032">
        <f>IF($Y1032="","",INDEX('Per Line'!$D$2:$D$8001,$Y1032)&amp;"")</f>
        <v/>
      </c>
      <c r="D1032">
        <f>IF($Y1032="","",INDEX('Per Line'!$B$2:$B$8001,$Y1032))</f>
        <v/>
      </c>
      <c r="E1032">
        <f>IF($Y1032="","",INDEX('Per Line'!$C$2:$C$8001,$Y1032)&amp;"")</f>
        <v/>
      </c>
      <c r="F1032">
        <f>IF($Y1032="","",INDEX('Per Line'!$G$2:$G$8001,$Y1032)&amp;"")</f>
        <v/>
      </c>
      <c r="G1032">
        <f>IF($Y1032="","",INDEX('Per Line'!$L$2:$L$8001,$Y1032)&amp;"")</f>
        <v/>
      </c>
      <c r="H1032">
        <f>IF($Y1032="","",INDEX('Per Line'!$M$2:$M$8001,$Y1032)&amp;"")</f>
        <v/>
      </c>
      <c r="I1032">
        <f>IF($Y1032="","",INDEX('Per Line'!$N$2:$N$8001,$Y1032)&amp;"")</f>
        <v/>
      </c>
      <c r="J1032">
        <f>IF($Y1032="","",INDEX('Per Line'!$Q$2:$Q$8001,$Y1032))</f>
        <v/>
      </c>
      <c r="K1032" s="7">
        <f>IF($Y1032="","",J1032*V1032/100)</f>
        <v/>
      </c>
      <c r="L1032">
        <f>IF($Y1032="","",INDEX('Per Line'!$K$2:$K$8001,$Y1032)&amp;"")</f>
        <v/>
      </c>
      <c r="M1032" s="7">
        <f>IF($Y1032="","",SUMIFS('Per Line'!$Y$2:$Y$8001,'Per Line'!$AG$2:$AG$8001,$B1032&amp;"|"&amp;$C1032,'Per Line'!$AK$2:$AK$8001,1))</f>
        <v/>
      </c>
      <c r="N1032">
        <f>IF($Y1032="","",Settings!$C$7)</f>
        <v/>
      </c>
      <c r="O1032" s="7">
        <f>IF($Y1032="","",SUMIFS('Per Line'!$Y$2:$Y$8001,'Per Line'!$AG$2:$AG$8001,$B1032&amp;"|"&amp;$C1032,'Per Line'!$AJ$2:$AJ$8001,0,'Per Line'!$AK$2:$AK$8001,0))</f>
        <v/>
      </c>
      <c r="P1032" s="7">
        <f>IF($Y1032="","",O1032*N1032)</f>
        <v/>
      </c>
      <c r="Q1032">
        <f>IF($Y1032="","",Settings!$C$6)</f>
        <v/>
      </c>
      <c r="R1032" s="7">
        <f>IF($Y1032="","",SUMIFS('Per Line'!$Y$2:$Y$8001,'Per Line'!$AG$2:$AG$8001,$B1032&amp;"|"&amp;$C1032,'Per Line'!$AJ$2:$AJ$8001,1,'Per Line'!$AK$2:$AK$8001,0))</f>
        <v/>
      </c>
      <c r="S1032" s="7">
        <f>IF($Y1032="","",R1032*Q1032)</f>
        <v/>
      </c>
      <c r="T1032" s="7">
        <f>IF($Y1032="","",S1032+P1032)</f>
        <v/>
      </c>
      <c r="U1032" s="7">
        <f>IF($Y1032="","",V1032-T1032)</f>
        <v/>
      </c>
      <c r="V1032" s="7">
        <f>IF($Y1032="","",O1032+R1032+M1032)</f>
        <v/>
      </c>
      <c r="W1032" s="7">
        <f>IF($Y1032="","",V1032-T1032-K1032)</f>
        <v/>
      </c>
      <c r="X1032" s="12" t="n"/>
      <c r="Y1032" s="13">
        <f>IF(ROWS($Y$2:$Y1032)&lt;=MAX('Per Line'!$AI$2:$AI$8001),MATCH(ROWS($Y$2:$Y1032),'Per Line'!$AI$2:$AI$8001,0),"")</f>
        <v/>
      </c>
    </row>
    <row r="1033">
      <c r="A1033" s="12" t="n"/>
      <c r="B1033">
        <f>IF($Y1033="","",INDEX('Per Line'!$F$2:$F$8001,$Y1033)&amp;"")</f>
        <v/>
      </c>
      <c r="C1033">
        <f>IF($Y1033="","",INDEX('Per Line'!$D$2:$D$8001,$Y1033)&amp;"")</f>
        <v/>
      </c>
      <c r="D1033">
        <f>IF($Y1033="","",INDEX('Per Line'!$B$2:$B$8001,$Y1033))</f>
        <v/>
      </c>
      <c r="E1033">
        <f>IF($Y1033="","",INDEX('Per Line'!$C$2:$C$8001,$Y1033)&amp;"")</f>
        <v/>
      </c>
      <c r="F1033">
        <f>IF($Y1033="","",INDEX('Per Line'!$G$2:$G$8001,$Y1033)&amp;"")</f>
        <v/>
      </c>
      <c r="G1033">
        <f>IF($Y1033="","",INDEX('Per Line'!$L$2:$L$8001,$Y1033)&amp;"")</f>
        <v/>
      </c>
      <c r="H1033">
        <f>IF($Y1033="","",INDEX('Per Line'!$M$2:$M$8001,$Y1033)&amp;"")</f>
        <v/>
      </c>
      <c r="I1033">
        <f>IF($Y1033="","",INDEX('Per Line'!$N$2:$N$8001,$Y1033)&amp;"")</f>
        <v/>
      </c>
      <c r="J1033">
        <f>IF($Y1033="","",INDEX('Per Line'!$Q$2:$Q$8001,$Y1033))</f>
        <v/>
      </c>
      <c r="K1033" s="7">
        <f>IF($Y1033="","",J1033*V1033/100)</f>
        <v/>
      </c>
      <c r="L1033">
        <f>IF($Y1033="","",INDEX('Per Line'!$K$2:$K$8001,$Y1033)&amp;"")</f>
        <v/>
      </c>
      <c r="M1033" s="7">
        <f>IF($Y1033="","",SUMIFS('Per Line'!$Y$2:$Y$8001,'Per Line'!$AG$2:$AG$8001,$B1033&amp;"|"&amp;$C1033,'Per Line'!$AK$2:$AK$8001,1))</f>
        <v/>
      </c>
      <c r="N1033">
        <f>IF($Y1033="","",Settings!$C$7)</f>
        <v/>
      </c>
      <c r="O1033" s="7">
        <f>IF($Y1033="","",SUMIFS('Per Line'!$Y$2:$Y$8001,'Per Line'!$AG$2:$AG$8001,$B1033&amp;"|"&amp;$C1033,'Per Line'!$AJ$2:$AJ$8001,0,'Per Line'!$AK$2:$AK$8001,0))</f>
        <v/>
      </c>
      <c r="P1033" s="7">
        <f>IF($Y1033="","",O1033*N1033)</f>
        <v/>
      </c>
      <c r="Q1033">
        <f>IF($Y1033="","",Settings!$C$6)</f>
        <v/>
      </c>
      <c r="R1033" s="7">
        <f>IF($Y1033="","",SUMIFS('Per Line'!$Y$2:$Y$8001,'Per Line'!$AG$2:$AG$8001,$B1033&amp;"|"&amp;$C1033,'Per Line'!$AJ$2:$AJ$8001,1,'Per Line'!$AK$2:$AK$8001,0))</f>
        <v/>
      </c>
      <c r="S1033" s="7">
        <f>IF($Y1033="","",R1033*Q1033)</f>
        <v/>
      </c>
      <c r="T1033" s="7">
        <f>IF($Y1033="","",S1033+P1033)</f>
        <v/>
      </c>
      <c r="U1033" s="7">
        <f>IF($Y1033="","",V1033-T1033)</f>
        <v/>
      </c>
      <c r="V1033" s="7">
        <f>IF($Y1033="","",O1033+R1033+M1033)</f>
        <v/>
      </c>
      <c r="W1033" s="7">
        <f>IF($Y1033="","",V1033-T1033-K1033)</f>
        <v/>
      </c>
      <c r="X1033" s="12" t="n"/>
      <c r="Y1033" s="13">
        <f>IF(ROWS($Y$2:$Y1033)&lt;=MAX('Per Line'!$AI$2:$AI$8001),MATCH(ROWS($Y$2:$Y1033),'Per Line'!$AI$2:$AI$8001,0),"")</f>
        <v/>
      </c>
    </row>
    <row r="1034">
      <c r="A1034" s="12" t="n"/>
      <c r="B1034">
        <f>IF($Y1034="","",INDEX('Per Line'!$F$2:$F$8001,$Y1034)&amp;"")</f>
        <v/>
      </c>
      <c r="C1034">
        <f>IF($Y1034="","",INDEX('Per Line'!$D$2:$D$8001,$Y1034)&amp;"")</f>
        <v/>
      </c>
      <c r="D1034">
        <f>IF($Y1034="","",INDEX('Per Line'!$B$2:$B$8001,$Y1034))</f>
        <v/>
      </c>
      <c r="E1034">
        <f>IF($Y1034="","",INDEX('Per Line'!$C$2:$C$8001,$Y1034)&amp;"")</f>
        <v/>
      </c>
      <c r="F1034">
        <f>IF($Y1034="","",INDEX('Per Line'!$G$2:$G$8001,$Y1034)&amp;"")</f>
        <v/>
      </c>
      <c r="G1034">
        <f>IF($Y1034="","",INDEX('Per Line'!$L$2:$L$8001,$Y1034)&amp;"")</f>
        <v/>
      </c>
      <c r="H1034">
        <f>IF($Y1034="","",INDEX('Per Line'!$M$2:$M$8001,$Y1034)&amp;"")</f>
        <v/>
      </c>
      <c r="I1034">
        <f>IF($Y1034="","",INDEX('Per Line'!$N$2:$N$8001,$Y1034)&amp;"")</f>
        <v/>
      </c>
      <c r="J1034">
        <f>IF($Y1034="","",INDEX('Per Line'!$Q$2:$Q$8001,$Y1034))</f>
        <v/>
      </c>
      <c r="K1034" s="7">
        <f>IF($Y1034="","",J1034*V1034/100)</f>
        <v/>
      </c>
      <c r="L1034">
        <f>IF($Y1034="","",INDEX('Per Line'!$K$2:$K$8001,$Y1034)&amp;"")</f>
        <v/>
      </c>
      <c r="M1034" s="7">
        <f>IF($Y1034="","",SUMIFS('Per Line'!$Y$2:$Y$8001,'Per Line'!$AG$2:$AG$8001,$B1034&amp;"|"&amp;$C1034,'Per Line'!$AK$2:$AK$8001,1))</f>
        <v/>
      </c>
      <c r="N1034">
        <f>IF($Y1034="","",Settings!$C$7)</f>
        <v/>
      </c>
      <c r="O1034" s="7">
        <f>IF($Y1034="","",SUMIFS('Per Line'!$Y$2:$Y$8001,'Per Line'!$AG$2:$AG$8001,$B1034&amp;"|"&amp;$C1034,'Per Line'!$AJ$2:$AJ$8001,0,'Per Line'!$AK$2:$AK$8001,0))</f>
        <v/>
      </c>
      <c r="P1034" s="7">
        <f>IF($Y1034="","",O1034*N1034)</f>
        <v/>
      </c>
      <c r="Q1034">
        <f>IF($Y1034="","",Settings!$C$6)</f>
        <v/>
      </c>
      <c r="R1034" s="7">
        <f>IF($Y1034="","",SUMIFS('Per Line'!$Y$2:$Y$8001,'Per Line'!$AG$2:$AG$8001,$B1034&amp;"|"&amp;$C1034,'Per Line'!$AJ$2:$AJ$8001,1,'Per Line'!$AK$2:$AK$8001,0))</f>
        <v/>
      </c>
      <c r="S1034" s="7">
        <f>IF($Y1034="","",R1034*Q1034)</f>
        <v/>
      </c>
      <c r="T1034" s="7">
        <f>IF($Y1034="","",S1034+P1034)</f>
        <v/>
      </c>
      <c r="U1034" s="7">
        <f>IF($Y1034="","",V1034-T1034)</f>
        <v/>
      </c>
      <c r="V1034" s="7">
        <f>IF($Y1034="","",O1034+R1034+M1034)</f>
        <v/>
      </c>
      <c r="W1034" s="7">
        <f>IF($Y1034="","",V1034-T1034-K1034)</f>
        <v/>
      </c>
      <c r="X1034" s="12" t="n"/>
      <c r="Y1034" s="13">
        <f>IF(ROWS($Y$2:$Y1034)&lt;=MAX('Per Line'!$AI$2:$AI$8001),MATCH(ROWS($Y$2:$Y1034),'Per Line'!$AI$2:$AI$8001,0),"")</f>
        <v/>
      </c>
    </row>
    <row r="1035">
      <c r="A1035" s="12" t="n"/>
      <c r="B1035">
        <f>IF($Y1035="","",INDEX('Per Line'!$F$2:$F$8001,$Y1035)&amp;"")</f>
        <v/>
      </c>
      <c r="C1035">
        <f>IF($Y1035="","",INDEX('Per Line'!$D$2:$D$8001,$Y1035)&amp;"")</f>
        <v/>
      </c>
      <c r="D1035">
        <f>IF($Y1035="","",INDEX('Per Line'!$B$2:$B$8001,$Y1035))</f>
        <v/>
      </c>
      <c r="E1035">
        <f>IF($Y1035="","",INDEX('Per Line'!$C$2:$C$8001,$Y1035)&amp;"")</f>
        <v/>
      </c>
      <c r="F1035">
        <f>IF($Y1035="","",INDEX('Per Line'!$G$2:$G$8001,$Y1035)&amp;"")</f>
        <v/>
      </c>
      <c r="G1035">
        <f>IF($Y1035="","",INDEX('Per Line'!$L$2:$L$8001,$Y1035)&amp;"")</f>
        <v/>
      </c>
      <c r="H1035">
        <f>IF($Y1035="","",INDEX('Per Line'!$M$2:$M$8001,$Y1035)&amp;"")</f>
        <v/>
      </c>
      <c r="I1035">
        <f>IF($Y1035="","",INDEX('Per Line'!$N$2:$N$8001,$Y1035)&amp;"")</f>
        <v/>
      </c>
      <c r="J1035">
        <f>IF($Y1035="","",INDEX('Per Line'!$Q$2:$Q$8001,$Y1035))</f>
        <v/>
      </c>
      <c r="K1035" s="7">
        <f>IF($Y1035="","",J1035*V1035/100)</f>
        <v/>
      </c>
      <c r="L1035">
        <f>IF($Y1035="","",INDEX('Per Line'!$K$2:$K$8001,$Y1035)&amp;"")</f>
        <v/>
      </c>
      <c r="M1035" s="7">
        <f>IF($Y1035="","",SUMIFS('Per Line'!$Y$2:$Y$8001,'Per Line'!$AG$2:$AG$8001,$B1035&amp;"|"&amp;$C1035,'Per Line'!$AK$2:$AK$8001,1))</f>
        <v/>
      </c>
      <c r="N1035">
        <f>IF($Y1035="","",Settings!$C$7)</f>
        <v/>
      </c>
      <c r="O1035" s="7">
        <f>IF($Y1035="","",SUMIFS('Per Line'!$Y$2:$Y$8001,'Per Line'!$AG$2:$AG$8001,$B1035&amp;"|"&amp;$C1035,'Per Line'!$AJ$2:$AJ$8001,0,'Per Line'!$AK$2:$AK$8001,0))</f>
        <v/>
      </c>
      <c r="P1035" s="7">
        <f>IF($Y1035="","",O1035*N1035)</f>
        <v/>
      </c>
      <c r="Q1035">
        <f>IF($Y1035="","",Settings!$C$6)</f>
        <v/>
      </c>
      <c r="R1035" s="7">
        <f>IF($Y1035="","",SUMIFS('Per Line'!$Y$2:$Y$8001,'Per Line'!$AG$2:$AG$8001,$B1035&amp;"|"&amp;$C1035,'Per Line'!$AJ$2:$AJ$8001,1,'Per Line'!$AK$2:$AK$8001,0))</f>
        <v/>
      </c>
      <c r="S1035" s="7">
        <f>IF($Y1035="","",R1035*Q1035)</f>
        <v/>
      </c>
      <c r="T1035" s="7">
        <f>IF($Y1035="","",S1035+P1035)</f>
        <v/>
      </c>
      <c r="U1035" s="7">
        <f>IF($Y1035="","",V1035-T1035)</f>
        <v/>
      </c>
      <c r="V1035" s="7">
        <f>IF($Y1035="","",O1035+R1035+M1035)</f>
        <v/>
      </c>
      <c r="W1035" s="7">
        <f>IF($Y1035="","",V1035-T1035-K1035)</f>
        <v/>
      </c>
      <c r="X1035" s="12" t="n"/>
      <c r="Y1035" s="13">
        <f>IF(ROWS($Y$2:$Y1035)&lt;=MAX('Per Line'!$AI$2:$AI$8001),MATCH(ROWS($Y$2:$Y1035),'Per Line'!$AI$2:$AI$8001,0),"")</f>
        <v/>
      </c>
    </row>
    <row r="1036">
      <c r="A1036" s="12" t="n"/>
      <c r="B1036">
        <f>IF($Y1036="","",INDEX('Per Line'!$F$2:$F$8001,$Y1036)&amp;"")</f>
        <v/>
      </c>
      <c r="C1036">
        <f>IF($Y1036="","",INDEX('Per Line'!$D$2:$D$8001,$Y1036)&amp;"")</f>
        <v/>
      </c>
      <c r="D1036">
        <f>IF($Y1036="","",INDEX('Per Line'!$B$2:$B$8001,$Y1036))</f>
        <v/>
      </c>
      <c r="E1036">
        <f>IF($Y1036="","",INDEX('Per Line'!$C$2:$C$8001,$Y1036)&amp;"")</f>
        <v/>
      </c>
      <c r="F1036">
        <f>IF($Y1036="","",INDEX('Per Line'!$G$2:$G$8001,$Y1036)&amp;"")</f>
        <v/>
      </c>
      <c r="G1036">
        <f>IF($Y1036="","",INDEX('Per Line'!$L$2:$L$8001,$Y1036)&amp;"")</f>
        <v/>
      </c>
      <c r="H1036">
        <f>IF($Y1036="","",INDEX('Per Line'!$M$2:$M$8001,$Y1036)&amp;"")</f>
        <v/>
      </c>
      <c r="I1036">
        <f>IF($Y1036="","",INDEX('Per Line'!$N$2:$N$8001,$Y1036)&amp;"")</f>
        <v/>
      </c>
      <c r="J1036">
        <f>IF($Y1036="","",INDEX('Per Line'!$Q$2:$Q$8001,$Y1036))</f>
        <v/>
      </c>
      <c r="K1036" s="7">
        <f>IF($Y1036="","",J1036*V1036/100)</f>
        <v/>
      </c>
      <c r="L1036">
        <f>IF($Y1036="","",INDEX('Per Line'!$K$2:$K$8001,$Y1036)&amp;"")</f>
        <v/>
      </c>
      <c r="M1036" s="7">
        <f>IF($Y1036="","",SUMIFS('Per Line'!$Y$2:$Y$8001,'Per Line'!$AG$2:$AG$8001,$B1036&amp;"|"&amp;$C1036,'Per Line'!$AK$2:$AK$8001,1))</f>
        <v/>
      </c>
      <c r="N1036">
        <f>IF($Y1036="","",Settings!$C$7)</f>
        <v/>
      </c>
      <c r="O1036" s="7">
        <f>IF($Y1036="","",SUMIFS('Per Line'!$Y$2:$Y$8001,'Per Line'!$AG$2:$AG$8001,$B1036&amp;"|"&amp;$C1036,'Per Line'!$AJ$2:$AJ$8001,0,'Per Line'!$AK$2:$AK$8001,0))</f>
        <v/>
      </c>
      <c r="P1036" s="7">
        <f>IF($Y1036="","",O1036*N1036)</f>
        <v/>
      </c>
      <c r="Q1036">
        <f>IF($Y1036="","",Settings!$C$6)</f>
        <v/>
      </c>
      <c r="R1036" s="7">
        <f>IF($Y1036="","",SUMIFS('Per Line'!$Y$2:$Y$8001,'Per Line'!$AG$2:$AG$8001,$B1036&amp;"|"&amp;$C1036,'Per Line'!$AJ$2:$AJ$8001,1,'Per Line'!$AK$2:$AK$8001,0))</f>
        <v/>
      </c>
      <c r="S1036" s="7">
        <f>IF($Y1036="","",R1036*Q1036)</f>
        <v/>
      </c>
      <c r="T1036" s="7">
        <f>IF($Y1036="","",S1036+P1036)</f>
        <v/>
      </c>
      <c r="U1036" s="7">
        <f>IF($Y1036="","",V1036-T1036)</f>
        <v/>
      </c>
      <c r="V1036" s="7">
        <f>IF($Y1036="","",O1036+R1036+M1036)</f>
        <v/>
      </c>
      <c r="W1036" s="7">
        <f>IF($Y1036="","",V1036-T1036-K1036)</f>
        <v/>
      </c>
      <c r="X1036" s="12" t="n"/>
      <c r="Y1036" s="13">
        <f>IF(ROWS($Y$2:$Y1036)&lt;=MAX('Per Line'!$AI$2:$AI$8001),MATCH(ROWS($Y$2:$Y1036),'Per Line'!$AI$2:$AI$8001,0),"")</f>
        <v/>
      </c>
    </row>
    <row r="1037">
      <c r="A1037" s="12" t="n"/>
      <c r="B1037">
        <f>IF($Y1037="","",INDEX('Per Line'!$F$2:$F$8001,$Y1037)&amp;"")</f>
        <v/>
      </c>
      <c r="C1037">
        <f>IF($Y1037="","",INDEX('Per Line'!$D$2:$D$8001,$Y1037)&amp;"")</f>
        <v/>
      </c>
      <c r="D1037">
        <f>IF($Y1037="","",INDEX('Per Line'!$B$2:$B$8001,$Y1037))</f>
        <v/>
      </c>
      <c r="E1037">
        <f>IF($Y1037="","",INDEX('Per Line'!$C$2:$C$8001,$Y1037)&amp;"")</f>
        <v/>
      </c>
      <c r="F1037">
        <f>IF($Y1037="","",INDEX('Per Line'!$G$2:$G$8001,$Y1037)&amp;"")</f>
        <v/>
      </c>
      <c r="G1037">
        <f>IF($Y1037="","",INDEX('Per Line'!$L$2:$L$8001,$Y1037)&amp;"")</f>
        <v/>
      </c>
      <c r="H1037">
        <f>IF($Y1037="","",INDEX('Per Line'!$M$2:$M$8001,$Y1037)&amp;"")</f>
        <v/>
      </c>
      <c r="I1037">
        <f>IF($Y1037="","",INDEX('Per Line'!$N$2:$N$8001,$Y1037)&amp;"")</f>
        <v/>
      </c>
      <c r="J1037">
        <f>IF($Y1037="","",INDEX('Per Line'!$Q$2:$Q$8001,$Y1037))</f>
        <v/>
      </c>
      <c r="K1037" s="7">
        <f>IF($Y1037="","",J1037*V1037/100)</f>
        <v/>
      </c>
      <c r="L1037">
        <f>IF($Y1037="","",INDEX('Per Line'!$K$2:$K$8001,$Y1037)&amp;"")</f>
        <v/>
      </c>
      <c r="M1037" s="7">
        <f>IF($Y1037="","",SUMIFS('Per Line'!$Y$2:$Y$8001,'Per Line'!$AG$2:$AG$8001,$B1037&amp;"|"&amp;$C1037,'Per Line'!$AK$2:$AK$8001,1))</f>
        <v/>
      </c>
      <c r="N1037">
        <f>IF($Y1037="","",Settings!$C$7)</f>
        <v/>
      </c>
      <c r="O1037" s="7">
        <f>IF($Y1037="","",SUMIFS('Per Line'!$Y$2:$Y$8001,'Per Line'!$AG$2:$AG$8001,$B1037&amp;"|"&amp;$C1037,'Per Line'!$AJ$2:$AJ$8001,0,'Per Line'!$AK$2:$AK$8001,0))</f>
        <v/>
      </c>
      <c r="P1037" s="7">
        <f>IF($Y1037="","",O1037*N1037)</f>
        <v/>
      </c>
      <c r="Q1037">
        <f>IF($Y1037="","",Settings!$C$6)</f>
        <v/>
      </c>
      <c r="R1037" s="7">
        <f>IF($Y1037="","",SUMIFS('Per Line'!$Y$2:$Y$8001,'Per Line'!$AG$2:$AG$8001,$B1037&amp;"|"&amp;$C1037,'Per Line'!$AJ$2:$AJ$8001,1,'Per Line'!$AK$2:$AK$8001,0))</f>
        <v/>
      </c>
      <c r="S1037" s="7">
        <f>IF($Y1037="","",R1037*Q1037)</f>
        <v/>
      </c>
      <c r="T1037" s="7">
        <f>IF($Y1037="","",S1037+P1037)</f>
        <v/>
      </c>
      <c r="U1037" s="7">
        <f>IF($Y1037="","",V1037-T1037)</f>
        <v/>
      </c>
      <c r="V1037" s="7">
        <f>IF($Y1037="","",O1037+R1037+M1037)</f>
        <v/>
      </c>
      <c r="W1037" s="7">
        <f>IF($Y1037="","",V1037-T1037-K1037)</f>
        <v/>
      </c>
      <c r="X1037" s="12" t="n"/>
      <c r="Y1037" s="13">
        <f>IF(ROWS($Y$2:$Y1037)&lt;=MAX('Per Line'!$AI$2:$AI$8001),MATCH(ROWS($Y$2:$Y1037),'Per Line'!$AI$2:$AI$8001,0),"")</f>
        <v/>
      </c>
    </row>
    <row r="1038">
      <c r="A1038" s="12" t="n"/>
      <c r="B1038">
        <f>IF($Y1038="","",INDEX('Per Line'!$F$2:$F$8001,$Y1038)&amp;"")</f>
        <v/>
      </c>
      <c r="C1038">
        <f>IF($Y1038="","",INDEX('Per Line'!$D$2:$D$8001,$Y1038)&amp;"")</f>
        <v/>
      </c>
      <c r="D1038">
        <f>IF($Y1038="","",INDEX('Per Line'!$B$2:$B$8001,$Y1038))</f>
        <v/>
      </c>
      <c r="E1038">
        <f>IF($Y1038="","",INDEX('Per Line'!$C$2:$C$8001,$Y1038)&amp;"")</f>
        <v/>
      </c>
      <c r="F1038">
        <f>IF($Y1038="","",INDEX('Per Line'!$G$2:$G$8001,$Y1038)&amp;"")</f>
        <v/>
      </c>
      <c r="G1038">
        <f>IF($Y1038="","",INDEX('Per Line'!$L$2:$L$8001,$Y1038)&amp;"")</f>
        <v/>
      </c>
      <c r="H1038">
        <f>IF($Y1038="","",INDEX('Per Line'!$M$2:$M$8001,$Y1038)&amp;"")</f>
        <v/>
      </c>
      <c r="I1038">
        <f>IF($Y1038="","",INDEX('Per Line'!$N$2:$N$8001,$Y1038)&amp;"")</f>
        <v/>
      </c>
      <c r="J1038">
        <f>IF($Y1038="","",INDEX('Per Line'!$Q$2:$Q$8001,$Y1038))</f>
        <v/>
      </c>
      <c r="K1038" s="7">
        <f>IF($Y1038="","",J1038*V1038/100)</f>
        <v/>
      </c>
      <c r="L1038">
        <f>IF($Y1038="","",INDEX('Per Line'!$K$2:$K$8001,$Y1038)&amp;"")</f>
        <v/>
      </c>
      <c r="M1038" s="7">
        <f>IF($Y1038="","",SUMIFS('Per Line'!$Y$2:$Y$8001,'Per Line'!$AG$2:$AG$8001,$B1038&amp;"|"&amp;$C1038,'Per Line'!$AK$2:$AK$8001,1))</f>
        <v/>
      </c>
      <c r="N1038">
        <f>IF($Y1038="","",Settings!$C$7)</f>
        <v/>
      </c>
      <c r="O1038" s="7">
        <f>IF($Y1038="","",SUMIFS('Per Line'!$Y$2:$Y$8001,'Per Line'!$AG$2:$AG$8001,$B1038&amp;"|"&amp;$C1038,'Per Line'!$AJ$2:$AJ$8001,0,'Per Line'!$AK$2:$AK$8001,0))</f>
        <v/>
      </c>
      <c r="P1038" s="7">
        <f>IF($Y1038="","",O1038*N1038)</f>
        <v/>
      </c>
      <c r="Q1038">
        <f>IF($Y1038="","",Settings!$C$6)</f>
        <v/>
      </c>
      <c r="R1038" s="7">
        <f>IF($Y1038="","",SUMIFS('Per Line'!$Y$2:$Y$8001,'Per Line'!$AG$2:$AG$8001,$B1038&amp;"|"&amp;$C1038,'Per Line'!$AJ$2:$AJ$8001,1,'Per Line'!$AK$2:$AK$8001,0))</f>
        <v/>
      </c>
      <c r="S1038" s="7">
        <f>IF($Y1038="","",R1038*Q1038)</f>
        <v/>
      </c>
      <c r="T1038" s="7">
        <f>IF($Y1038="","",S1038+P1038)</f>
        <v/>
      </c>
      <c r="U1038" s="7">
        <f>IF($Y1038="","",V1038-T1038)</f>
        <v/>
      </c>
      <c r="V1038" s="7">
        <f>IF($Y1038="","",O1038+R1038+M1038)</f>
        <v/>
      </c>
      <c r="W1038" s="7">
        <f>IF($Y1038="","",V1038-T1038-K1038)</f>
        <v/>
      </c>
      <c r="X1038" s="12" t="n"/>
      <c r="Y1038" s="13">
        <f>IF(ROWS($Y$2:$Y1038)&lt;=MAX('Per Line'!$AI$2:$AI$8001),MATCH(ROWS($Y$2:$Y1038),'Per Line'!$AI$2:$AI$8001,0),"")</f>
        <v/>
      </c>
    </row>
    <row r="1039">
      <c r="A1039" s="12" t="n"/>
      <c r="B1039">
        <f>IF($Y1039="","",INDEX('Per Line'!$F$2:$F$8001,$Y1039)&amp;"")</f>
        <v/>
      </c>
      <c r="C1039">
        <f>IF($Y1039="","",INDEX('Per Line'!$D$2:$D$8001,$Y1039)&amp;"")</f>
        <v/>
      </c>
      <c r="D1039">
        <f>IF($Y1039="","",INDEX('Per Line'!$B$2:$B$8001,$Y1039))</f>
        <v/>
      </c>
      <c r="E1039">
        <f>IF($Y1039="","",INDEX('Per Line'!$C$2:$C$8001,$Y1039)&amp;"")</f>
        <v/>
      </c>
      <c r="F1039">
        <f>IF($Y1039="","",INDEX('Per Line'!$G$2:$G$8001,$Y1039)&amp;"")</f>
        <v/>
      </c>
      <c r="G1039">
        <f>IF($Y1039="","",INDEX('Per Line'!$L$2:$L$8001,$Y1039)&amp;"")</f>
        <v/>
      </c>
      <c r="H1039">
        <f>IF($Y1039="","",INDEX('Per Line'!$M$2:$M$8001,$Y1039)&amp;"")</f>
        <v/>
      </c>
      <c r="I1039">
        <f>IF($Y1039="","",INDEX('Per Line'!$N$2:$N$8001,$Y1039)&amp;"")</f>
        <v/>
      </c>
      <c r="J1039">
        <f>IF($Y1039="","",INDEX('Per Line'!$Q$2:$Q$8001,$Y1039))</f>
        <v/>
      </c>
      <c r="K1039" s="7">
        <f>IF($Y1039="","",J1039*V1039/100)</f>
        <v/>
      </c>
      <c r="L1039">
        <f>IF($Y1039="","",INDEX('Per Line'!$K$2:$K$8001,$Y1039)&amp;"")</f>
        <v/>
      </c>
      <c r="M1039" s="7">
        <f>IF($Y1039="","",SUMIFS('Per Line'!$Y$2:$Y$8001,'Per Line'!$AG$2:$AG$8001,$B1039&amp;"|"&amp;$C1039,'Per Line'!$AK$2:$AK$8001,1))</f>
        <v/>
      </c>
      <c r="N1039">
        <f>IF($Y1039="","",Settings!$C$7)</f>
        <v/>
      </c>
      <c r="O1039" s="7">
        <f>IF($Y1039="","",SUMIFS('Per Line'!$Y$2:$Y$8001,'Per Line'!$AG$2:$AG$8001,$B1039&amp;"|"&amp;$C1039,'Per Line'!$AJ$2:$AJ$8001,0,'Per Line'!$AK$2:$AK$8001,0))</f>
        <v/>
      </c>
      <c r="P1039" s="7">
        <f>IF($Y1039="","",O1039*N1039)</f>
        <v/>
      </c>
      <c r="Q1039">
        <f>IF($Y1039="","",Settings!$C$6)</f>
        <v/>
      </c>
      <c r="R1039" s="7">
        <f>IF($Y1039="","",SUMIFS('Per Line'!$Y$2:$Y$8001,'Per Line'!$AG$2:$AG$8001,$B1039&amp;"|"&amp;$C1039,'Per Line'!$AJ$2:$AJ$8001,1,'Per Line'!$AK$2:$AK$8001,0))</f>
        <v/>
      </c>
      <c r="S1039" s="7">
        <f>IF($Y1039="","",R1039*Q1039)</f>
        <v/>
      </c>
      <c r="T1039" s="7">
        <f>IF($Y1039="","",S1039+P1039)</f>
        <v/>
      </c>
      <c r="U1039" s="7">
        <f>IF($Y1039="","",V1039-T1039)</f>
        <v/>
      </c>
      <c r="V1039" s="7">
        <f>IF($Y1039="","",O1039+R1039+M1039)</f>
        <v/>
      </c>
      <c r="W1039" s="7">
        <f>IF($Y1039="","",V1039-T1039-K1039)</f>
        <v/>
      </c>
      <c r="X1039" s="12" t="n"/>
      <c r="Y1039" s="13">
        <f>IF(ROWS($Y$2:$Y1039)&lt;=MAX('Per Line'!$AI$2:$AI$8001),MATCH(ROWS($Y$2:$Y1039),'Per Line'!$AI$2:$AI$8001,0),"")</f>
        <v/>
      </c>
    </row>
    <row r="1040">
      <c r="A1040" s="12" t="n"/>
      <c r="B1040">
        <f>IF($Y1040="","",INDEX('Per Line'!$F$2:$F$8001,$Y1040)&amp;"")</f>
        <v/>
      </c>
      <c r="C1040">
        <f>IF($Y1040="","",INDEX('Per Line'!$D$2:$D$8001,$Y1040)&amp;"")</f>
        <v/>
      </c>
      <c r="D1040">
        <f>IF($Y1040="","",INDEX('Per Line'!$B$2:$B$8001,$Y1040))</f>
        <v/>
      </c>
      <c r="E1040">
        <f>IF($Y1040="","",INDEX('Per Line'!$C$2:$C$8001,$Y1040)&amp;"")</f>
        <v/>
      </c>
      <c r="F1040">
        <f>IF($Y1040="","",INDEX('Per Line'!$G$2:$G$8001,$Y1040)&amp;"")</f>
        <v/>
      </c>
      <c r="G1040">
        <f>IF($Y1040="","",INDEX('Per Line'!$L$2:$L$8001,$Y1040)&amp;"")</f>
        <v/>
      </c>
      <c r="H1040">
        <f>IF($Y1040="","",INDEX('Per Line'!$M$2:$M$8001,$Y1040)&amp;"")</f>
        <v/>
      </c>
      <c r="I1040">
        <f>IF($Y1040="","",INDEX('Per Line'!$N$2:$N$8001,$Y1040)&amp;"")</f>
        <v/>
      </c>
      <c r="J1040">
        <f>IF($Y1040="","",INDEX('Per Line'!$Q$2:$Q$8001,$Y1040))</f>
        <v/>
      </c>
      <c r="K1040" s="7">
        <f>IF($Y1040="","",J1040*V1040/100)</f>
        <v/>
      </c>
      <c r="L1040">
        <f>IF($Y1040="","",INDEX('Per Line'!$K$2:$K$8001,$Y1040)&amp;"")</f>
        <v/>
      </c>
      <c r="M1040" s="7">
        <f>IF($Y1040="","",SUMIFS('Per Line'!$Y$2:$Y$8001,'Per Line'!$AG$2:$AG$8001,$B1040&amp;"|"&amp;$C1040,'Per Line'!$AK$2:$AK$8001,1))</f>
        <v/>
      </c>
      <c r="N1040">
        <f>IF($Y1040="","",Settings!$C$7)</f>
        <v/>
      </c>
      <c r="O1040" s="7">
        <f>IF($Y1040="","",SUMIFS('Per Line'!$Y$2:$Y$8001,'Per Line'!$AG$2:$AG$8001,$B1040&amp;"|"&amp;$C1040,'Per Line'!$AJ$2:$AJ$8001,0,'Per Line'!$AK$2:$AK$8001,0))</f>
        <v/>
      </c>
      <c r="P1040" s="7">
        <f>IF($Y1040="","",O1040*N1040)</f>
        <v/>
      </c>
      <c r="Q1040">
        <f>IF($Y1040="","",Settings!$C$6)</f>
        <v/>
      </c>
      <c r="R1040" s="7">
        <f>IF($Y1040="","",SUMIFS('Per Line'!$Y$2:$Y$8001,'Per Line'!$AG$2:$AG$8001,$B1040&amp;"|"&amp;$C1040,'Per Line'!$AJ$2:$AJ$8001,1,'Per Line'!$AK$2:$AK$8001,0))</f>
        <v/>
      </c>
      <c r="S1040" s="7">
        <f>IF($Y1040="","",R1040*Q1040)</f>
        <v/>
      </c>
      <c r="T1040" s="7">
        <f>IF($Y1040="","",S1040+P1040)</f>
        <v/>
      </c>
      <c r="U1040" s="7">
        <f>IF($Y1040="","",V1040-T1040)</f>
        <v/>
      </c>
      <c r="V1040" s="7">
        <f>IF($Y1040="","",O1040+R1040+M1040)</f>
        <v/>
      </c>
      <c r="W1040" s="7">
        <f>IF($Y1040="","",V1040-T1040-K1040)</f>
        <v/>
      </c>
      <c r="X1040" s="12" t="n"/>
      <c r="Y1040" s="13">
        <f>IF(ROWS($Y$2:$Y1040)&lt;=MAX('Per Line'!$AI$2:$AI$8001),MATCH(ROWS($Y$2:$Y1040),'Per Line'!$AI$2:$AI$8001,0),"")</f>
        <v/>
      </c>
    </row>
    <row r="1041">
      <c r="A1041" s="12" t="n"/>
      <c r="B1041">
        <f>IF($Y1041="","",INDEX('Per Line'!$F$2:$F$8001,$Y1041)&amp;"")</f>
        <v/>
      </c>
      <c r="C1041">
        <f>IF($Y1041="","",INDEX('Per Line'!$D$2:$D$8001,$Y1041)&amp;"")</f>
        <v/>
      </c>
      <c r="D1041">
        <f>IF($Y1041="","",INDEX('Per Line'!$B$2:$B$8001,$Y1041))</f>
        <v/>
      </c>
      <c r="E1041">
        <f>IF($Y1041="","",INDEX('Per Line'!$C$2:$C$8001,$Y1041)&amp;"")</f>
        <v/>
      </c>
      <c r="F1041">
        <f>IF($Y1041="","",INDEX('Per Line'!$G$2:$G$8001,$Y1041)&amp;"")</f>
        <v/>
      </c>
      <c r="G1041">
        <f>IF($Y1041="","",INDEX('Per Line'!$L$2:$L$8001,$Y1041)&amp;"")</f>
        <v/>
      </c>
      <c r="H1041">
        <f>IF($Y1041="","",INDEX('Per Line'!$M$2:$M$8001,$Y1041)&amp;"")</f>
        <v/>
      </c>
      <c r="I1041">
        <f>IF($Y1041="","",INDEX('Per Line'!$N$2:$N$8001,$Y1041)&amp;"")</f>
        <v/>
      </c>
      <c r="J1041">
        <f>IF($Y1041="","",INDEX('Per Line'!$Q$2:$Q$8001,$Y1041))</f>
        <v/>
      </c>
      <c r="K1041" s="7">
        <f>IF($Y1041="","",J1041*V1041/100)</f>
        <v/>
      </c>
      <c r="L1041">
        <f>IF($Y1041="","",INDEX('Per Line'!$K$2:$K$8001,$Y1041)&amp;"")</f>
        <v/>
      </c>
      <c r="M1041" s="7">
        <f>IF($Y1041="","",SUMIFS('Per Line'!$Y$2:$Y$8001,'Per Line'!$AG$2:$AG$8001,$B1041&amp;"|"&amp;$C1041,'Per Line'!$AK$2:$AK$8001,1))</f>
        <v/>
      </c>
      <c r="N1041">
        <f>IF($Y1041="","",Settings!$C$7)</f>
        <v/>
      </c>
      <c r="O1041" s="7">
        <f>IF($Y1041="","",SUMIFS('Per Line'!$Y$2:$Y$8001,'Per Line'!$AG$2:$AG$8001,$B1041&amp;"|"&amp;$C1041,'Per Line'!$AJ$2:$AJ$8001,0,'Per Line'!$AK$2:$AK$8001,0))</f>
        <v/>
      </c>
      <c r="P1041" s="7">
        <f>IF($Y1041="","",O1041*N1041)</f>
        <v/>
      </c>
      <c r="Q1041">
        <f>IF($Y1041="","",Settings!$C$6)</f>
        <v/>
      </c>
      <c r="R1041" s="7">
        <f>IF($Y1041="","",SUMIFS('Per Line'!$Y$2:$Y$8001,'Per Line'!$AG$2:$AG$8001,$B1041&amp;"|"&amp;$C1041,'Per Line'!$AJ$2:$AJ$8001,1,'Per Line'!$AK$2:$AK$8001,0))</f>
        <v/>
      </c>
      <c r="S1041" s="7">
        <f>IF($Y1041="","",R1041*Q1041)</f>
        <v/>
      </c>
      <c r="T1041" s="7">
        <f>IF($Y1041="","",S1041+P1041)</f>
        <v/>
      </c>
      <c r="U1041" s="7">
        <f>IF($Y1041="","",V1041-T1041)</f>
        <v/>
      </c>
      <c r="V1041" s="7">
        <f>IF($Y1041="","",O1041+R1041+M1041)</f>
        <v/>
      </c>
      <c r="W1041" s="7">
        <f>IF($Y1041="","",V1041-T1041-K1041)</f>
        <v/>
      </c>
      <c r="X1041" s="12" t="n"/>
      <c r="Y1041" s="13">
        <f>IF(ROWS($Y$2:$Y1041)&lt;=MAX('Per Line'!$AI$2:$AI$8001),MATCH(ROWS($Y$2:$Y1041),'Per Line'!$AI$2:$AI$8001,0),"")</f>
        <v/>
      </c>
    </row>
    <row r="1042">
      <c r="A1042" s="12" t="n"/>
      <c r="B1042">
        <f>IF($Y1042="","",INDEX('Per Line'!$F$2:$F$8001,$Y1042)&amp;"")</f>
        <v/>
      </c>
      <c r="C1042">
        <f>IF($Y1042="","",INDEX('Per Line'!$D$2:$D$8001,$Y1042)&amp;"")</f>
        <v/>
      </c>
      <c r="D1042">
        <f>IF($Y1042="","",INDEX('Per Line'!$B$2:$B$8001,$Y1042))</f>
        <v/>
      </c>
      <c r="E1042">
        <f>IF($Y1042="","",INDEX('Per Line'!$C$2:$C$8001,$Y1042)&amp;"")</f>
        <v/>
      </c>
      <c r="F1042">
        <f>IF($Y1042="","",INDEX('Per Line'!$G$2:$G$8001,$Y1042)&amp;"")</f>
        <v/>
      </c>
      <c r="G1042">
        <f>IF($Y1042="","",INDEX('Per Line'!$L$2:$L$8001,$Y1042)&amp;"")</f>
        <v/>
      </c>
      <c r="H1042">
        <f>IF($Y1042="","",INDEX('Per Line'!$M$2:$M$8001,$Y1042)&amp;"")</f>
        <v/>
      </c>
      <c r="I1042">
        <f>IF($Y1042="","",INDEX('Per Line'!$N$2:$N$8001,$Y1042)&amp;"")</f>
        <v/>
      </c>
      <c r="J1042">
        <f>IF($Y1042="","",INDEX('Per Line'!$Q$2:$Q$8001,$Y1042))</f>
        <v/>
      </c>
      <c r="K1042" s="7">
        <f>IF($Y1042="","",J1042*V1042/100)</f>
        <v/>
      </c>
      <c r="L1042">
        <f>IF($Y1042="","",INDEX('Per Line'!$K$2:$K$8001,$Y1042)&amp;"")</f>
        <v/>
      </c>
      <c r="M1042" s="7">
        <f>IF($Y1042="","",SUMIFS('Per Line'!$Y$2:$Y$8001,'Per Line'!$AG$2:$AG$8001,$B1042&amp;"|"&amp;$C1042,'Per Line'!$AK$2:$AK$8001,1))</f>
        <v/>
      </c>
      <c r="N1042">
        <f>IF($Y1042="","",Settings!$C$7)</f>
        <v/>
      </c>
      <c r="O1042" s="7">
        <f>IF($Y1042="","",SUMIFS('Per Line'!$Y$2:$Y$8001,'Per Line'!$AG$2:$AG$8001,$B1042&amp;"|"&amp;$C1042,'Per Line'!$AJ$2:$AJ$8001,0,'Per Line'!$AK$2:$AK$8001,0))</f>
        <v/>
      </c>
      <c r="P1042" s="7">
        <f>IF($Y1042="","",O1042*N1042)</f>
        <v/>
      </c>
      <c r="Q1042">
        <f>IF($Y1042="","",Settings!$C$6)</f>
        <v/>
      </c>
      <c r="R1042" s="7">
        <f>IF($Y1042="","",SUMIFS('Per Line'!$Y$2:$Y$8001,'Per Line'!$AG$2:$AG$8001,$B1042&amp;"|"&amp;$C1042,'Per Line'!$AJ$2:$AJ$8001,1,'Per Line'!$AK$2:$AK$8001,0))</f>
        <v/>
      </c>
      <c r="S1042" s="7">
        <f>IF($Y1042="","",R1042*Q1042)</f>
        <v/>
      </c>
      <c r="T1042" s="7">
        <f>IF($Y1042="","",S1042+P1042)</f>
        <v/>
      </c>
      <c r="U1042" s="7">
        <f>IF($Y1042="","",V1042-T1042)</f>
        <v/>
      </c>
      <c r="V1042" s="7">
        <f>IF($Y1042="","",O1042+R1042+M1042)</f>
        <v/>
      </c>
      <c r="W1042" s="7">
        <f>IF($Y1042="","",V1042-T1042-K1042)</f>
        <v/>
      </c>
      <c r="X1042" s="12" t="n"/>
      <c r="Y1042" s="13">
        <f>IF(ROWS($Y$2:$Y1042)&lt;=MAX('Per Line'!$AI$2:$AI$8001),MATCH(ROWS($Y$2:$Y1042),'Per Line'!$AI$2:$AI$8001,0),"")</f>
        <v/>
      </c>
    </row>
    <row r="1043">
      <c r="A1043" s="12" t="n"/>
      <c r="B1043">
        <f>IF($Y1043="","",INDEX('Per Line'!$F$2:$F$8001,$Y1043)&amp;"")</f>
        <v/>
      </c>
      <c r="C1043">
        <f>IF($Y1043="","",INDEX('Per Line'!$D$2:$D$8001,$Y1043)&amp;"")</f>
        <v/>
      </c>
      <c r="D1043">
        <f>IF($Y1043="","",INDEX('Per Line'!$B$2:$B$8001,$Y1043))</f>
        <v/>
      </c>
      <c r="E1043">
        <f>IF($Y1043="","",INDEX('Per Line'!$C$2:$C$8001,$Y1043)&amp;"")</f>
        <v/>
      </c>
      <c r="F1043">
        <f>IF($Y1043="","",INDEX('Per Line'!$G$2:$G$8001,$Y1043)&amp;"")</f>
        <v/>
      </c>
      <c r="G1043">
        <f>IF($Y1043="","",INDEX('Per Line'!$L$2:$L$8001,$Y1043)&amp;"")</f>
        <v/>
      </c>
      <c r="H1043">
        <f>IF($Y1043="","",INDEX('Per Line'!$M$2:$M$8001,$Y1043)&amp;"")</f>
        <v/>
      </c>
      <c r="I1043">
        <f>IF($Y1043="","",INDEX('Per Line'!$N$2:$N$8001,$Y1043)&amp;"")</f>
        <v/>
      </c>
      <c r="J1043">
        <f>IF($Y1043="","",INDEX('Per Line'!$Q$2:$Q$8001,$Y1043))</f>
        <v/>
      </c>
      <c r="K1043" s="7">
        <f>IF($Y1043="","",J1043*V1043/100)</f>
        <v/>
      </c>
      <c r="L1043">
        <f>IF($Y1043="","",INDEX('Per Line'!$K$2:$K$8001,$Y1043)&amp;"")</f>
        <v/>
      </c>
      <c r="M1043" s="7">
        <f>IF($Y1043="","",SUMIFS('Per Line'!$Y$2:$Y$8001,'Per Line'!$AG$2:$AG$8001,$B1043&amp;"|"&amp;$C1043,'Per Line'!$AK$2:$AK$8001,1))</f>
        <v/>
      </c>
      <c r="N1043">
        <f>IF($Y1043="","",Settings!$C$7)</f>
        <v/>
      </c>
      <c r="O1043" s="7">
        <f>IF($Y1043="","",SUMIFS('Per Line'!$Y$2:$Y$8001,'Per Line'!$AG$2:$AG$8001,$B1043&amp;"|"&amp;$C1043,'Per Line'!$AJ$2:$AJ$8001,0,'Per Line'!$AK$2:$AK$8001,0))</f>
        <v/>
      </c>
      <c r="P1043" s="7">
        <f>IF($Y1043="","",O1043*N1043)</f>
        <v/>
      </c>
      <c r="Q1043">
        <f>IF($Y1043="","",Settings!$C$6)</f>
        <v/>
      </c>
      <c r="R1043" s="7">
        <f>IF($Y1043="","",SUMIFS('Per Line'!$Y$2:$Y$8001,'Per Line'!$AG$2:$AG$8001,$B1043&amp;"|"&amp;$C1043,'Per Line'!$AJ$2:$AJ$8001,1,'Per Line'!$AK$2:$AK$8001,0))</f>
        <v/>
      </c>
      <c r="S1043" s="7">
        <f>IF($Y1043="","",R1043*Q1043)</f>
        <v/>
      </c>
      <c r="T1043" s="7">
        <f>IF($Y1043="","",S1043+P1043)</f>
        <v/>
      </c>
      <c r="U1043" s="7">
        <f>IF($Y1043="","",V1043-T1043)</f>
        <v/>
      </c>
      <c r="V1043" s="7">
        <f>IF($Y1043="","",O1043+R1043+M1043)</f>
        <v/>
      </c>
      <c r="W1043" s="7">
        <f>IF($Y1043="","",V1043-T1043-K1043)</f>
        <v/>
      </c>
      <c r="X1043" s="12" t="n"/>
      <c r="Y1043" s="13">
        <f>IF(ROWS($Y$2:$Y1043)&lt;=MAX('Per Line'!$AI$2:$AI$8001),MATCH(ROWS($Y$2:$Y1043),'Per Line'!$AI$2:$AI$8001,0),"")</f>
        <v/>
      </c>
    </row>
    <row r="1044">
      <c r="A1044" s="12" t="n"/>
      <c r="B1044">
        <f>IF($Y1044="","",INDEX('Per Line'!$F$2:$F$8001,$Y1044)&amp;"")</f>
        <v/>
      </c>
      <c r="C1044">
        <f>IF($Y1044="","",INDEX('Per Line'!$D$2:$D$8001,$Y1044)&amp;"")</f>
        <v/>
      </c>
      <c r="D1044">
        <f>IF($Y1044="","",INDEX('Per Line'!$B$2:$B$8001,$Y1044))</f>
        <v/>
      </c>
      <c r="E1044">
        <f>IF($Y1044="","",INDEX('Per Line'!$C$2:$C$8001,$Y1044)&amp;"")</f>
        <v/>
      </c>
      <c r="F1044">
        <f>IF($Y1044="","",INDEX('Per Line'!$G$2:$G$8001,$Y1044)&amp;"")</f>
        <v/>
      </c>
      <c r="G1044">
        <f>IF($Y1044="","",INDEX('Per Line'!$L$2:$L$8001,$Y1044)&amp;"")</f>
        <v/>
      </c>
      <c r="H1044">
        <f>IF($Y1044="","",INDEX('Per Line'!$M$2:$M$8001,$Y1044)&amp;"")</f>
        <v/>
      </c>
      <c r="I1044">
        <f>IF($Y1044="","",INDEX('Per Line'!$N$2:$N$8001,$Y1044)&amp;"")</f>
        <v/>
      </c>
      <c r="J1044">
        <f>IF($Y1044="","",INDEX('Per Line'!$Q$2:$Q$8001,$Y1044))</f>
        <v/>
      </c>
      <c r="K1044" s="7">
        <f>IF($Y1044="","",J1044*V1044/100)</f>
        <v/>
      </c>
      <c r="L1044">
        <f>IF($Y1044="","",INDEX('Per Line'!$K$2:$K$8001,$Y1044)&amp;"")</f>
        <v/>
      </c>
      <c r="M1044" s="7">
        <f>IF($Y1044="","",SUMIFS('Per Line'!$Y$2:$Y$8001,'Per Line'!$AG$2:$AG$8001,$B1044&amp;"|"&amp;$C1044,'Per Line'!$AK$2:$AK$8001,1))</f>
        <v/>
      </c>
      <c r="N1044">
        <f>IF($Y1044="","",Settings!$C$7)</f>
        <v/>
      </c>
      <c r="O1044" s="7">
        <f>IF($Y1044="","",SUMIFS('Per Line'!$Y$2:$Y$8001,'Per Line'!$AG$2:$AG$8001,$B1044&amp;"|"&amp;$C1044,'Per Line'!$AJ$2:$AJ$8001,0,'Per Line'!$AK$2:$AK$8001,0))</f>
        <v/>
      </c>
      <c r="P1044" s="7">
        <f>IF($Y1044="","",O1044*N1044)</f>
        <v/>
      </c>
      <c r="Q1044">
        <f>IF($Y1044="","",Settings!$C$6)</f>
        <v/>
      </c>
      <c r="R1044" s="7">
        <f>IF($Y1044="","",SUMIFS('Per Line'!$Y$2:$Y$8001,'Per Line'!$AG$2:$AG$8001,$B1044&amp;"|"&amp;$C1044,'Per Line'!$AJ$2:$AJ$8001,1,'Per Line'!$AK$2:$AK$8001,0))</f>
        <v/>
      </c>
      <c r="S1044" s="7">
        <f>IF($Y1044="","",R1044*Q1044)</f>
        <v/>
      </c>
      <c r="T1044" s="7">
        <f>IF($Y1044="","",S1044+P1044)</f>
        <v/>
      </c>
      <c r="U1044" s="7">
        <f>IF($Y1044="","",V1044-T1044)</f>
        <v/>
      </c>
      <c r="V1044" s="7">
        <f>IF($Y1044="","",O1044+R1044+M1044)</f>
        <v/>
      </c>
      <c r="W1044" s="7">
        <f>IF($Y1044="","",V1044-T1044-K1044)</f>
        <v/>
      </c>
      <c r="X1044" s="12" t="n"/>
      <c r="Y1044" s="13">
        <f>IF(ROWS($Y$2:$Y1044)&lt;=MAX('Per Line'!$AI$2:$AI$8001),MATCH(ROWS($Y$2:$Y1044),'Per Line'!$AI$2:$AI$8001,0),"")</f>
        <v/>
      </c>
    </row>
    <row r="1045">
      <c r="A1045" s="12" t="n"/>
      <c r="B1045">
        <f>IF($Y1045="","",INDEX('Per Line'!$F$2:$F$8001,$Y1045)&amp;"")</f>
        <v/>
      </c>
      <c r="C1045">
        <f>IF($Y1045="","",INDEX('Per Line'!$D$2:$D$8001,$Y1045)&amp;"")</f>
        <v/>
      </c>
      <c r="D1045">
        <f>IF($Y1045="","",INDEX('Per Line'!$B$2:$B$8001,$Y1045))</f>
        <v/>
      </c>
      <c r="E1045">
        <f>IF($Y1045="","",INDEX('Per Line'!$C$2:$C$8001,$Y1045)&amp;"")</f>
        <v/>
      </c>
      <c r="F1045">
        <f>IF($Y1045="","",INDEX('Per Line'!$G$2:$G$8001,$Y1045)&amp;"")</f>
        <v/>
      </c>
      <c r="G1045">
        <f>IF($Y1045="","",INDEX('Per Line'!$L$2:$L$8001,$Y1045)&amp;"")</f>
        <v/>
      </c>
      <c r="H1045">
        <f>IF($Y1045="","",INDEX('Per Line'!$M$2:$M$8001,$Y1045)&amp;"")</f>
        <v/>
      </c>
      <c r="I1045">
        <f>IF($Y1045="","",INDEX('Per Line'!$N$2:$N$8001,$Y1045)&amp;"")</f>
        <v/>
      </c>
      <c r="J1045">
        <f>IF($Y1045="","",INDEX('Per Line'!$Q$2:$Q$8001,$Y1045))</f>
        <v/>
      </c>
      <c r="K1045" s="7">
        <f>IF($Y1045="","",J1045*V1045/100)</f>
        <v/>
      </c>
      <c r="L1045">
        <f>IF($Y1045="","",INDEX('Per Line'!$K$2:$K$8001,$Y1045)&amp;"")</f>
        <v/>
      </c>
      <c r="M1045" s="7">
        <f>IF($Y1045="","",SUMIFS('Per Line'!$Y$2:$Y$8001,'Per Line'!$AG$2:$AG$8001,$B1045&amp;"|"&amp;$C1045,'Per Line'!$AK$2:$AK$8001,1))</f>
        <v/>
      </c>
      <c r="N1045">
        <f>IF($Y1045="","",Settings!$C$7)</f>
        <v/>
      </c>
      <c r="O1045" s="7">
        <f>IF($Y1045="","",SUMIFS('Per Line'!$Y$2:$Y$8001,'Per Line'!$AG$2:$AG$8001,$B1045&amp;"|"&amp;$C1045,'Per Line'!$AJ$2:$AJ$8001,0,'Per Line'!$AK$2:$AK$8001,0))</f>
        <v/>
      </c>
      <c r="P1045" s="7">
        <f>IF($Y1045="","",O1045*N1045)</f>
        <v/>
      </c>
      <c r="Q1045">
        <f>IF($Y1045="","",Settings!$C$6)</f>
        <v/>
      </c>
      <c r="R1045" s="7">
        <f>IF($Y1045="","",SUMIFS('Per Line'!$Y$2:$Y$8001,'Per Line'!$AG$2:$AG$8001,$B1045&amp;"|"&amp;$C1045,'Per Line'!$AJ$2:$AJ$8001,1,'Per Line'!$AK$2:$AK$8001,0))</f>
        <v/>
      </c>
      <c r="S1045" s="7">
        <f>IF($Y1045="","",R1045*Q1045)</f>
        <v/>
      </c>
      <c r="T1045" s="7">
        <f>IF($Y1045="","",S1045+P1045)</f>
        <v/>
      </c>
      <c r="U1045" s="7">
        <f>IF($Y1045="","",V1045-T1045)</f>
        <v/>
      </c>
      <c r="V1045" s="7">
        <f>IF($Y1045="","",O1045+R1045+M1045)</f>
        <v/>
      </c>
      <c r="W1045" s="7">
        <f>IF($Y1045="","",V1045-T1045-K1045)</f>
        <v/>
      </c>
      <c r="X1045" s="12" t="n"/>
      <c r="Y1045" s="13">
        <f>IF(ROWS($Y$2:$Y1045)&lt;=MAX('Per Line'!$AI$2:$AI$8001),MATCH(ROWS($Y$2:$Y1045),'Per Line'!$AI$2:$AI$8001,0),"")</f>
        <v/>
      </c>
    </row>
    <row r="1046">
      <c r="A1046" s="12" t="n"/>
      <c r="B1046">
        <f>IF($Y1046="","",INDEX('Per Line'!$F$2:$F$8001,$Y1046)&amp;"")</f>
        <v/>
      </c>
      <c r="C1046">
        <f>IF($Y1046="","",INDEX('Per Line'!$D$2:$D$8001,$Y1046)&amp;"")</f>
        <v/>
      </c>
      <c r="D1046">
        <f>IF($Y1046="","",INDEX('Per Line'!$B$2:$B$8001,$Y1046))</f>
        <v/>
      </c>
      <c r="E1046">
        <f>IF($Y1046="","",INDEX('Per Line'!$C$2:$C$8001,$Y1046)&amp;"")</f>
        <v/>
      </c>
      <c r="F1046">
        <f>IF($Y1046="","",INDEX('Per Line'!$G$2:$G$8001,$Y1046)&amp;"")</f>
        <v/>
      </c>
      <c r="G1046">
        <f>IF($Y1046="","",INDEX('Per Line'!$L$2:$L$8001,$Y1046)&amp;"")</f>
        <v/>
      </c>
      <c r="H1046">
        <f>IF($Y1046="","",INDEX('Per Line'!$M$2:$M$8001,$Y1046)&amp;"")</f>
        <v/>
      </c>
      <c r="I1046">
        <f>IF($Y1046="","",INDEX('Per Line'!$N$2:$N$8001,$Y1046)&amp;"")</f>
        <v/>
      </c>
      <c r="J1046">
        <f>IF($Y1046="","",INDEX('Per Line'!$Q$2:$Q$8001,$Y1046))</f>
        <v/>
      </c>
      <c r="K1046" s="7">
        <f>IF($Y1046="","",J1046*V1046/100)</f>
        <v/>
      </c>
      <c r="L1046">
        <f>IF($Y1046="","",INDEX('Per Line'!$K$2:$K$8001,$Y1046)&amp;"")</f>
        <v/>
      </c>
      <c r="M1046" s="7">
        <f>IF($Y1046="","",SUMIFS('Per Line'!$Y$2:$Y$8001,'Per Line'!$AG$2:$AG$8001,$B1046&amp;"|"&amp;$C1046,'Per Line'!$AK$2:$AK$8001,1))</f>
        <v/>
      </c>
      <c r="N1046">
        <f>IF($Y1046="","",Settings!$C$7)</f>
        <v/>
      </c>
      <c r="O1046" s="7">
        <f>IF($Y1046="","",SUMIFS('Per Line'!$Y$2:$Y$8001,'Per Line'!$AG$2:$AG$8001,$B1046&amp;"|"&amp;$C1046,'Per Line'!$AJ$2:$AJ$8001,0,'Per Line'!$AK$2:$AK$8001,0))</f>
        <v/>
      </c>
      <c r="P1046" s="7">
        <f>IF($Y1046="","",O1046*N1046)</f>
        <v/>
      </c>
      <c r="Q1046">
        <f>IF($Y1046="","",Settings!$C$6)</f>
        <v/>
      </c>
      <c r="R1046" s="7">
        <f>IF($Y1046="","",SUMIFS('Per Line'!$Y$2:$Y$8001,'Per Line'!$AG$2:$AG$8001,$B1046&amp;"|"&amp;$C1046,'Per Line'!$AJ$2:$AJ$8001,1,'Per Line'!$AK$2:$AK$8001,0))</f>
        <v/>
      </c>
      <c r="S1046" s="7">
        <f>IF($Y1046="","",R1046*Q1046)</f>
        <v/>
      </c>
      <c r="T1046" s="7">
        <f>IF($Y1046="","",S1046+P1046)</f>
        <v/>
      </c>
      <c r="U1046" s="7">
        <f>IF($Y1046="","",V1046-T1046)</f>
        <v/>
      </c>
      <c r="V1046" s="7">
        <f>IF($Y1046="","",O1046+R1046+M1046)</f>
        <v/>
      </c>
      <c r="W1046" s="7">
        <f>IF($Y1046="","",V1046-T1046-K1046)</f>
        <v/>
      </c>
      <c r="X1046" s="12" t="n"/>
      <c r="Y1046" s="13">
        <f>IF(ROWS($Y$2:$Y1046)&lt;=MAX('Per Line'!$AI$2:$AI$8001),MATCH(ROWS($Y$2:$Y1046),'Per Line'!$AI$2:$AI$8001,0),"")</f>
        <v/>
      </c>
    </row>
    <row r="1047">
      <c r="A1047" s="12" t="n"/>
      <c r="B1047">
        <f>IF($Y1047="","",INDEX('Per Line'!$F$2:$F$8001,$Y1047)&amp;"")</f>
        <v/>
      </c>
      <c r="C1047">
        <f>IF($Y1047="","",INDEX('Per Line'!$D$2:$D$8001,$Y1047)&amp;"")</f>
        <v/>
      </c>
      <c r="D1047">
        <f>IF($Y1047="","",INDEX('Per Line'!$B$2:$B$8001,$Y1047))</f>
        <v/>
      </c>
      <c r="E1047">
        <f>IF($Y1047="","",INDEX('Per Line'!$C$2:$C$8001,$Y1047)&amp;"")</f>
        <v/>
      </c>
      <c r="F1047">
        <f>IF($Y1047="","",INDEX('Per Line'!$G$2:$G$8001,$Y1047)&amp;"")</f>
        <v/>
      </c>
      <c r="G1047">
        <f>IF($Y1047="","",INDEX('Per Line'!$L$2:$L$8001,$Y1047)&amp;"")</f>
        <v/>
      </c>
      <c r="H1047">
        <f>IF($Y1047="","",INDEX('Per Line'!$M$2:$M$8001,$Y1047)&amp;"")</f>
        <v/>
      </c>
      <c r="I1047">
        <f>IF($Y1047="","",INDEX('Per Line'!$N$2:$N$8001,$Y1047)&amp;"")</f>
        <v/>
      </c>
      <c r="J1047">
        <f>IF($Y1047="","",INDEX('Per Line'!$Q$2:$Q$8001,$Y1047))</f>
        <v/>
      </c>
      <c r="K1047" s="7">
        <f>IF($Y1047="","",J1047*V1047/100)</f>
        <v/>
      </c>
      <c r="L1047">
        <f>IF($Y1047="","",INDEX('Per Line'!$K$2:$K$8001,$Y1047)&amp;"")</f>
        <v/>
      </c>
      <c r="M1047" s="7">
        <f>IF($Y1047="","",SUMIFS('Per Line'!$Y$2:$Y$8001,'Per Line'!$AG$2:$AG$8001,$B1047&amp;"|"&amp;$C1047,'Per Line'!$AK$2:$AK$8001,1))</f>
        <v/>
      </c>
      <c r="N1047">
        <f>IF($Y1047="","",Settings!$C$7)</f>
        <v/>
      </c>
      <c r="O1047" s="7">
        <f>IF($Y1047="","",SUMIFS('Per Line'!$Y$2:$Y$8001,'Per Line'!$AG$2:$AG$8001,$B1047&amp;"|"&amp;$C1047,'Per Line'!$AJ$2:$AJ$8001,0,'Per Line'!$AK$2:$AK$8001,0))</f>
        <v/>
      </c>
      <c r="P1047" s="7">
        <f>IF($Y1047="","",O1047*N1047)</f>
        <v/>
      </c>
      <c r="Q1047">
        <f>IF($Y1047="","",Settings!$C$6)</f>
        <v/>
      </c>
      <c r="R1047" s="7">
        <f>IF($Y1047="","",SUMIFS('Per Line'!$Y$2:$Y$8001,'Per Line'!$AG$2:$AG$8001,$B1047&amp;"|"&amp;$C1047,'Per Line'!$AJ$2:$AJ$8001,1,'Per Line'!$AK$2:$AK$8001,0))</f>
        <v/>
      </c>
      <c r="S1047" s="7">
        <f>IF($Y1047="","",R1047*Q1047)</f>
        <v/>
      </c>
      <c r="T1047" s="7">
        <f>IF($Y1047="","",S1047+P1047)</f>
        <v/>
      </c>
      <c r="U1047" s="7">
        <f>IF($Y1047="","",V1047-T1047)</f>
        <v/>
      </c>
      <c r="V1047" s="7">
        <f>IF($Y1047="","",O1047+R1047+M1047)</f>
        <v/>
      </c>
      <c r="W1047" s="7">
        <f>IF($Y1047="","",V1047-T1047-K1047)</f>
        <v/>
      </c>
      <c r="X1047" s="12" t="n"/>
      <c r="Y1047" s="13">
        <f>IF(ROWS($Y$2:$Y1047)&lt;=MAX('Per Line'!$AI$2:$AI$8001),MATCH(ROWS($Y$2:$Y1047),'Per Line'!$AI$2:$AI$8001,0),"")</f>
        <v/>
      </c>
    </row>
    <row r="1048">
      <c r="A1048" s="12" t="n"/>
      <c r="B1048">
        <f>IF($Y1048="","",INDEX('Per Line'!$F$2:$F$8001,$Y1048)&amp;"")</f>
        <v/>
      </c>
      <c r="C1048">
        <f>IF($Y1048="","",INDEX('Per Line'!$D$2:$D$8001,$Y1048)&amp;"")</f>
        <v/>
      </c>
      <c r="D1048">
        <f>IF($Y1048="","",INDEX('Per Line'!$B$2:$B$8001,$Y1048))</f>
        <v/>
      </c>
      <c r="E1048">
        <f>IF($Y1048="","",INDEX('Per Line'!$C$2:$C$8001,$Y1048)&amp;"")</f>
        <v/>
      </c>
      <c r="F1048">
        <f>IF($Y1048="","",INDEX('Per Line'!$G$2:$G$8001,$Y1048)&amp;"")</f>
        <v/>
      </c>
      <c r="G1048">
        <f>IF($Y1048="","",INDEX('Per Line'!$L$2:$L$8001,$Y1048)&amp;"")</f>
        <v/>
      </c>
      <c r="H1048">
        <f>IF($Y1048="","",INDEX('Per Line'!$M$2:$M$8001,$Y1048)&amp;"")</f>
        <v/>
      </c>
      <c r="I1048">
        <f>IF($Y1048="","",INDEX('Per Line'!$N$2:$N$8001,$Y1048)&amp;"")</f>
        <v/>
      </c>
      <c r="J1048">
        <f>IF($Y1048="","",INDEX('Per Line'!$Q$2:$Q$8001,$Y1048))</f>
        <v/>
      </c>
      <c r="K1048" s="7">
        <f>IF($Y1048="","",J1048*V1048/100)</f>
        <v/>
      </c>
      <c r="L1048">
        <f>IF($Y1048="","",INDEX('Per Line'!$K$2:$K$8001,$Y1048)&amp;"")</f>
        <v/>
      </c>
      <c r="M1048" s="7">
        <f>IF($Y1048="","",SUMIFS('Per Line'!$Y$2:$Y$8001,'Per Line'!$AG$2:$AG$8001,$B1048&amp;"|"&amp;$C1048,'Per Line'!$AK$2:$AK$8001,1))</f>
        <v/>
      </c>
      <c r="N1048">
        <f>IF($Y1048="","",Settings!$C$7)</f>
        <v/>
      </c>
      <c r="O1048" s="7">
        <f>IF($Y1048="","",SUMIFS('Per Line'!$Y$2:$Y$8001,'Per Line'!$AG$2:$AG$8001,$B1048&amp;"|"&amp;$C1048,'Per Line'!$AJ$2:$AJ$8001,0,'Per Line'!$AK$2:$AK$8001,0))</f>
        <v/>
      </c>
      <c r="P1048" s="7">
        <f>IF($Y1048="","",O1048*N1048)</f>
        <v/>
      </c>
      <c r="Q1048">
        <f>IF($Y1048="","",Settings!$C$6)</f>
        <v/>
      </c>
      <c r="R1048" s="7">
        <f>IF($Y1048="","",SUMIFS('Per Line'!$Y$2:$Y$8001,'Per Line'!$AG$2:$AG$8001,$B1048&amp;"|"&amp;$C1048,'Per Line'!$AJ$2:$AJ$8001,1,'Per Line'!$AK$2:$AK$8001,0))</f>
        <v/>
      </c>
      <c r="S1048" s="7">
        <f>IF($Y1048="","",R1048*Q1048)</f>
        <v/>
      </c>
      <c r="T1048" s="7">
        <f>IF($Y1048="","",S1048+P1048)</f>
        <v/>
      </c>
      <c r="U1048" s="7">
        <f>IF($Y1048="","",V1048-T1048)</f>
        <v/>
      </c>
      <c r="V1048" s="7">
        <f>IF($Y1048="","",O1048+R1048+M1048)</f>
        <v/>
      </c>
      <c r="W1048" s="7">
        <f>IF($Y1048="","",V1048-T1048-K1048)</f>
        <v/>
      </c>
      <c r="X1048" s="12" t="n"/>
      <c r="Y1048" s="13">
        <f>IF(ROWS($Y$2:$Y1048)&lt;=MAX('Per Line'!$AI$2:$AI$8001),MATCH(ROWS($Y$2:$Y1048),'Per Line'!$AI$2:$AI$8001,0),"")</f>
        <v/>
      </c>
    </row>
    <row r="1049">
      <c r="A1049" s="12" t="n"/>
      <c r="B1049">
        <f>IF($Y1049="","",INDEX('Per Line'!$F$2:$F$8001,$Y1049)&amp;"")</f>
        <v/>
      </c>
      <c r="C1049">
        <f>IF($Y1049="","",INDEX('Per Line'!$D$2:$D$8001,$Y1049)&amp;"")</f>
        <v/>
      </c>
      <c r="D1049">
        <f>IF($Y1049="","",INDEX('Per Line'!$B$2:$B$8001,$Y1049))</f>
        <v/>
      </c>
      <c r="E1049">
        <f>IF($Y1049="","",INDEX('Per Line'!$C$2:$C$8001,$Y1049)&amp;"")</f>
        <v/>
      </c>
      <c r="F1049">
        <f>IF($Y1049="","",INDEX('Per Line'!$G$2:$G$8001,$Y1049)&amp;"")</f>
        <v/>
      </c>
      <c r="G1049">
        <f>IF($Y1049="","",INDEX('Per Line'!$L$2:$L$8001,$Y1049)&amp;"")</f>
        <v/>
      </c>
      <c r="H1049">
        <f>IF($Y1049="","",INDEX('Per Line'!$M$2:$M$8001,$Y1049)&amp;"")</f>
        <v/>
      </c>
      <c r="I1049">
        <f>IF($Y1049="","",INDEX('Per Line'!$N$2:$N$8001,$Y1049)&amp;"")</f>
        <v/>
      </c>
      <c r="J1049">
        <f>IF($Y1049="","",INDEX('Per Line'!$Q$2:$Q$8001,$Y1049))</f>
        <v/>
      </c>
      <c r="K1049" s="7">
        <f>IF($Y1049="","",J1049*V1049/100)</f>
        <v/>
      </c>
      <c r="L1049">
        <f>IF($Y1049="","",INDEX('Per Line'!$K$2:$K$8001,$Y1049)&amp;"")</f>
        <v/>
      </c>
      <c r="M1049" s="7">
        <f>IF($Y1049="","",SUMIFS('Per Line'!$Y$2:$Y$8001,'Per Line'!$AG$2:$AG$8001,$B1049&amp;"|"&amp;$C1049,'Per Line'!$AK$2:$AK$8001,1))</f>
        <v/>
      </c>
      <c r="N1049">
        <f>IF($Y1049="","",Settings!$C$7)</f>
        <v/>
      </c>
      <c r="O1049" s="7">
        <f>IF($Y1049="","",SUMIFS('Per Line'!$Y$2:$Y$8001,'Per Line'!$AG$2:$AG$8001,$B1049&amp;"|"&amp;$C1049,'Per Line'!$AJ$2:$AJ$8001,0,'Per Line'!$AK$2:$AK$8001,0))</f>
        <v/>
      </c>
      <c r="P1049" s="7">
        <f>IF($Y1049="","",O1049*N1049)</f>
        <v/>
      </c>
      <c r="Q1049">
        <f>IF($Y1049="","",Settings!$C$6)</f>
        <v/>
      </c>
      <c r="R1049" s="7">
        <f>IF($Y1049="","",SUMIFS('Per Line'!$Y$2:$Y$8001,'Per Line'!$AG$2:$AG$8001,$B1049&amp;"|"&amp;$C1049,'Per Line'!$AJ$2:$AJ$8001,1,'Per Line'!$AK$2:$AK$8001,0))</f>
        <v/>
      </c>
      <c r="S1049" s="7">
        <f>IF($Y1049="","",R1049*Q1049)</f>
        <v/>
      </c>
      <c r="T1049" s="7">
        <f>IF($Y1049="","",S1049+P1049)</f>
        <v/>
      </c>
      <c r="U1049" s="7">
        <f>IF($Y1049="","",V1049-T1049)</f>
        <v/>
      </c>
      <c r="V1049" s="7">
        <f>IF($Y1049="","",O1049+R1049+M1049)</f>
        <v/>
      </c>
      <c r="W1049" s="7">
        <f>IF($Y1049="","",V1049-T1049-K1049)</f>
        <v/>
      </c>
      <c r="X1049" s="12" t="n"/>
      <c r="Y1049" s="13">
        <f>IF(ROWS($Y$2:$Y1049)&lt;=MAX('Per Line'!$AI$2:$AI$8001),MATCH(ROWS($Y$2:$Y1049),'Per Line'!$AI$2:$AI$8001,0),"")</f>
        <v/>
      </c>
    </row>
    <row r="1050">
      <c r="A1050" s="12" t="n"/>
      <c r="B1050">
        <f>IF($Y1050="","",INDEX('Per Line'!$F$2:$F$8001,$Y1050)&amp;"")</f>
        <v/>
      </c>
      <c r="C1050">
        <f>IF($Y1050="","",INDEX('Per Line'!$D$2:$D$8001,$Y1050)&amp;"")</f>
        <v/>
      </c>
      <c r="D1050">
        <f>IF($Y1050="","",INDEX('Per Line'!$B$2:$B$8001,$Y1050))</f>
        <v/>
      </c>
      <c r="E1050">
        <f>IF($Y1050="","",INDEX('Per Line'!$C$2:$C$8001,$Y1050)&amp;"")</f>
        <v/>
      </c>
      <c r="F1050">
        <f>IF($Y1050="","",INDEX('Per Line'!$G$2:$G$8001,$Y1050)&amp;"")</f>
        <v/>
      </c>
      <c r="G1050">
        <f>IF($Y1050="","",INDEX('Per Line'!$L$2:$L$8001,$Y1050)&amp;"")</f>
        <v/>
      </c>
      <c r="H1050">
        <f>IF($Y1050="","",INDEX('Per Line'!$M$2:$M$8001,$Y1050)&amp;"")</f>
        <v/>
      </c>
      <c r="I1050">
        <f>IF($Y1050="","",INDEX('Per Line'!$N$2:$N$8001,$Y1050)&amp;"")</f>
        <v/>
      </c>
      <c r="J1050">
        <f>IF($Y1050="","",INDEX('Per Line'!$Q$2:$Q$8001,$Y1050))</f>
        <v/>
      </c>
      <c r="K1050" s="7">
        <f>IF($Y1050="","",J1050*V1050/100)</f>
        <v/>
      </c>
      <c r="L1050">
        <f>IF($Y1050="","",INDEX('Per Line'!$K$2:$K$8001,$Y1050)&amp;"")</f>
        <v/>
      </c>
      <c r="M1050" s="7">
        <f>IF($Y1050="","",SUMIFS('Per Line'!$Y$2:$Y$8001,'Per Line'!$AG$2:$AG$8001,$B1050&amp;"|"&amp;$C1050,'Per Line'!$AK$2:$AK$8001,1))</f>
        <v/>
      </c>
      <c r="N1050">
        <f>IF($Y1050="","",Settings!$C$7)</f>
        <v/>
      </c>
      <c r="O1050" s="7">
        <f>IF($Y1050="","",SUMIFS('Per Line'!$Y$2:$Y$8001,'Per Line'!$AG$2:$AG$8001,$B1050&amp;"|"&amp;$C1050,'Per Line'!$AJ$2:$AJ$8001,0,'Per Line'!$AK$2:$AK$8001,0))</f>
        <v/>
      </c>
      <c r="P1050" s="7">
        <f>IF($Y1050="","",O1050*N1050)</f>
        <v/>
      </c>
      <c r="Q1050">
        <f>IF($Y1050="","",Settings!$C$6)</f>
        <v/>
      </c>
      <c r="R1050" s="7">
        <f>IF($Y1050="","",SUMIFS('Per Line'!$Y$2:$Y$8001,'Per Line'!$AG$2:$AG$8001,$B1050&amp;"|"&amp;$C1050,'Per Line'!$AJ$2:$AJ$8001,1,'Per Line'!$AK$2:$AK$8001,0))</f>
        <v/>
      </c>
      <c r="S1050" s="7">
        <f>IF($Y1050="","",R1050*Q1050)</f>
        <v/>
      </c>
      <c r="T1050" s="7">
        <f>IF($Y1050="","",S1050+P1050)</f>
        <v/>
      </c>
      <c r="U1050" s="7">
        <f>IF($Y1050="","",V1050-T1050)</f>
        <v/>
      </c>
      <c r="V1050" s="7">
        <f>IF($Y1050="","",O1050+R1050+M1050)</f>
        <v/>
      </c>
      <c r="W1050" s="7">
        <f>IF($Y1050="","",V1050-T1050-K1050)</f>
        <v/>
      </c>
      <c r="X1050" s="12" t="n"/>
      <c r="Y1050" s="13">
        <f>IF(ROWS($Y$2:$Y1050)&lt;=MAX('Per Line'!$AI$2:$AI$8001),MATCH(ROWS($Y$2:$Y1050),'Per Line'!$AI$2:$AI$8001,0),"")</f>
        <v/>
      </c>
    </row>
    <row r="1051">
      <c r="A1051" s="12" t="n"/>
      <c r="B1051">
        <f>IF($Y1051="","",INDEX('Per Line'!$F$2:$F$8001,$Y1051)&amp;"")</f>
        <v/>
      </c>
      <c r="C1051">
        <f>IF($Y1051="","",INDEX('Per Line'!$D$2:$D$8001,$Y1051)&amp;"")</f>
        <v/>
      </c>
      <c r="D1051">
        <f>IF($Y1051="","",INDEX('Per Line'!$B$2:$B$8001,$Y1051))</f>
        <v/>
      </c>
      <c r="E1051">
        <f>IF($Y1051="","",INDEX('Per Line'!$C$2:$C$8001,$Y1051)&amp;"")</f>
        <v/>
      </c>
      <c r="F1051">
        <f>IF($Y1051="","",INDEX('Per Line'!$G$2:$G$8001,$Y1051)&amp;"")</f>
        <v/>
      </c>
      <c r="G1051">
        <f>IF($Y1051="","",INDEX('Per Line'!$L$2:$L$8001,$Y1051)&amp;"")</f>
        <v/>
      </c>
      <c r="H1051">
        <f>IF($Y1051="","",INDEX('Per Line'!$M$2:$M$8001,$Y1051)&amp;"")</f>
        <v/>
      </c>
      <c r="I1051">
        <f>IF($Y1051="","",INDEX('Per Line'!$N$2:$N$8001,$Y1051)&amp;"")</f>
        <v/>
      </c>
      <c r="J1051">
        <f>IF($Y1051="","",INDEX('Per Line'!$Q$2:$Q$8001,$Y1051))</f>
        <v/>
      </c>
      <c r="K1051" s="7">
        <f>IF($Y1051="","",J1051*V1051/100)</f>
        <v/>
      </c>
      <c r="L1051">
        <f>IF($Y1051="","",INDEX('Per Line'!$K$2:$K$8001,$Y1051)&amp;"")</f>
        <v/>
      </c>
      <c r="M1051" s="7">
        <f>IF($Y1051="","",SUMIFS('Per Line'!$Y$2:$Y$8001,'Per Line'!$AG$2:$AG$8001,$B1051&amp;"|"&amp;$C1051,'Per Line'!$AK$2:$AK$8001,1))</f>
        <v/>
      </c>
      <c r="N1051">
        <f>IF($Y1051="","",Settings!$C$7)</f>
        <v/>
      </c>
      <c r="O1051" s="7">
        <f>IF($Y1051="","",SUMIFS('Per Line'!$Y$2:$Y$8001,'Per Line'!$AG$2:$AG$8001,$B1051&amp;"|"&amp;$C1051,'Per Line'!$AJ$2:$AJ$8001,0,'Per Line'!$AK$2:$AK$8001,0))</f>
        <v/>
      </c>
      <c r="P1051" s="7">
        <f>IF($Y1051="","",O1051*N1051)</f>
        <v/>
      </c>
      <c r="Q1051">
        <f>IF($Y1051="","",Settings!$C$6)</f>
        <v/>
      </c>
      <c r="R1051" s="7">
        <f>IF($Y1051="","",SUMIFS('Per Line'!$Y$2:$Y$8001,'Per Line'!$AG$2:$AG$8001,$B1051&amp;"|"&amp;$C1051,'Per Line'!$AJ$2:$AJ$8001,1,'Per Line'!$AK$2:$AK$8001,0))</f>
        <v/>
      </c>
      <c r="S1051" s="7">
        <f>IF($Y1051="","",R1051*Q1051)</f>
        <v/>
      </c>
      <c r="T1051" s="7">
        <f>IF($Y1051="","",S1051+P1051)</f>
        <v/>
      </c>
      <c r="U1051" s="7">
        <f>IF($Y1051="","",V1051-T1051)</f>
        <v/>
      </c>
      <c r="V1051" s="7">
        <f>IF($Y1051="","",O1051+R1051+M1051)</f>
        <v/>
      </c>
      <c r="W1051" s="7">
        <f>IF($Y1051="","",V1051-T1051-K1051)</f>
        <v/>
      </c>
      <c r="X1051" s="12" t="n"/>
      <c r="Y1051" s="13">
        <f>IF(ROWS($Y$2:$Y1051)&lt;=MAX('Per Line'!$AI$2:$AI$8001),MATCH(ROWS($Y$2:$Y1051),'Per Line'!$AI$2:$AI$8001,0),"")</f>
        <v/>
      </c>
    </row>
    <row r="1052">
      <c r="A1052" s="12" t="n"/>
      <c r="B1052">
        <f>IF($Y1052="","",INDEX('Per Line'!$F$2:$F$8001,$Y1052)&amp;"")</f>
        <v/>
      </c>
      <c r="C1052">
        <f>IF($Y1052="","",INDEX('Per Line'!$D$2:$D$8001,$Y1052)&amp;"")</f>
        <v/>
      </c>
      <c r="D1052">
        <f>IF($Y1052="","",INDEX('Per Line'!$B$2:$B$8001,$Y1052))</f>
        <v/>
      </c>
      <c r="E1052">
        <f>IF($Y1052="","",INDEX('Per Line'!$C$2:$C$8001,$Y1052)&amp;"")</f>
        <v/>
      </c>
      <c r="F1052">
        <f>IF($Y1052="","",INDEX('Per Line'!$G$2:$G$8001,$Y1052)&amp;"")</f>
        <v/>
      </c>
      <c r="G1052">
        <f>IF($Y1052="","",INDEX('Per Line'!$L$2:$L$8001,$Y1052)&amp;"")</f>
        <v/>
      </c>
      <c r="H1052">
        <f>IF($Y1052="","",INDEX('Per Line'!$M$2:$M$8001,$Y1052)&amp;"")</f>
        <v/>
      </c>
      <c r="I1052">
        <f>IF($Y1052="","",INDEX('Per Line'!$N$2:$N$8001,$Y1052)&amp;"")</f>
        <v/>
      </c>
      <c r="J1052">
        <f>IF($Y1052="","",INDEX('Per Line'!$Q$2:$Q$8001,$Y1052))</f>
        <v/>
      </c>
      <c r="K1052" s="7">
        <f>IF($Y1052="","",J1052*V1052/100)</f>
        <v/>
      </c>
      <c r="L1052">
        <f>IF($Y1052="","",INDEX('Per Line'!$K$2:$K$8001,$Y1052)&amp;"")</f>
        <v/>
      </c>
      <c r="M1052" s="7">
        <f>IF($Y1052="","",SUMIFS('Per Line'!$Y$2:$Y$8001,'Per Line'!$AG$2:$AG$8001,$B1052&amp;"|"&amp;$C1052,'Per Line'!$AK$2:$AK$8001,1))</f>
        <v/>
      </c>
      <c r="N1052">
        <f>IF($Y1052="","",Settings!$C$7)</f>
        <v/>
      </c>
      <c r="O1052" s="7">
        <f>IF($Y1052="","",SUMIFS('Per Line'!$Y$2:$Y$8001,'Per Line'!$AG$2:$AG$8001,$B1052&amp;"|"&amp;$C1052,'Per Line'!$AJ$2:$AJ$8001,0,'Per Line'!$AK$2:$AK$8001,0))</f>
        <v/>
      </c>
      <c r="P1052" s="7">
        <f>IF($Y1052="","",O1052*N1052)</f>
        <v/>
      </c>
      <c r="Q1052">
        <f>IF($Y1052="","",Settings!$C$6)</f>
        <v/>
      </c>
      <c r="R1052" s="7">
        <f>IF($Y1052="","",SUMIFS('Per Line'!$Y$2:$Y$8001,'Per Line'!$AG$2:$AG$8001,$B1052&amp;"|"&amp;$C1052,'Per Line'!$AJ$2:$AJ$8001,1,'Per Line'!$AK$2:$AK$8001,0))</f>
        <v/>
      </c>
      <c r="S1052" s="7">
        <f>IF($Y1052="","",R1052*Q1052)</f>
        <v/>
      </c>
      <c r="T1052" s="7">
        <f>IF($Y1052="","",S1052+P1052)</f>
        <v/>
      </c>
      <c r="U1052" s="7">
        <f>IF($Y1052="","",V1052-T1052)</f>
        <v/>
      </c>
      <c r="V1052" s="7">
        <f>IF($Y1052="","",O1052+R1052+M1052)</f>
        <v/>
      </c>
      <c r="W1052" s="7">
        <f>IF($Y1052="","",V1052-T1052-K1052)</f>
        <v/>
      </c>
      <c r="X1052" s="12" t="n"/>
      <c r="Y1052" s="13">
        <f>IF(ROWS($Y$2:$Y1052)&lt;=MAX('Per Line'!$AI$2:$AI$8001),MATCH(ROWS($Y$2:$Y1052),'Per Line'!$AI$2:$AI$8001,0),"")</f>
        <v/>
      </c>
    </row>
    <row r="1053">
      <c r="A1053" s="12" t="n"/>
      <c r="B1053">
        <f>IF($Y1053="","",INDEX('Per Line'!$F$2:$F$8001,$Y1053)&amp;"")</f>
        <v/>
      </c>
      <c r="C1053">
        <f>IF($Y1053="","",INDEX('Per Line'!$D$2:$D$8001,$Y1053)&amp;"")</f>
        <v/>
      </c>
      <c r="D1053">
        <f>IF($Y1053="","",INDEX('Per Line'!$B$2:$B$8001,$Y1053))</f>
        <v/>
      </c>
      <c r="E1053">
        <f>IF($Y1053="","",INDEX('Per Line'!$C$2:$C$8001,$Y1053)&amp;"")</f>
        <v/>
      </c>
      <c r="F1053">
        <f>IF($Y1053="","",INDEX('Per Line'!$G$2:$G$8001,$Y1053)&amp;"")</f>
        <v/>
      </c>
      <c r="G1053">
        <f>IF($Y1053="","",INDEX('Per Line'!$L$2:$L$8001,$Y1053)&amp;"")</f>
        <v/>
      </c>
      <c r="H1053">
        <f>IF($Y1053="","",INDEX('Per Line'!$M$2:$M$8001,$Y1053)&amp;"")</f>
        <v/>
      </c>
      <c r="I1053">
        <f>IF($Y1053="","",INDEX('Per Line'!$N$2:$N$8001,$Y1053)&amp;"")</f>
        <v/>
      </c>
      <c r="J1053">
        <f>IF($Y1053="","",INDEX('Per Line'!$Q$2:$Q$8001,$Y1053))</f>
        <v/>
      </c>
      <c r="K1053" s="7">
        <f>IF($Y1053="","",J1053*V1053/100)</f>
        <v/>
      </c>
      <c r="L1053">
        <f>IF($Y1053="","",INDEX('Per Line'!$K$2:$K$8001,$Y1053)&amp;"")</f>
        <v/>
      </c>
      <c r="M1053" s="7">
        <f>IF($Y1053="","",SUMIFS('Per Line'!$Y$2:$Y$8001,'Per Line'!$AG$2:$AG$8001,$B1053&amp;"|"&amp;$C1053,'Per Line'!$AK$2:$AK$8001,1))</f>
        <v/>
      </c>
      <c r="N1053">
        <f>IF($Y1053="","",Settings!$C$7)</f>
        <v/>
      </c>
      <c r="O1053" s="7">
        <f>IF($Y1053="","",SUMIFS('Per Line'!$Y$2:$Y$8001,'Per Line'!$AG$2:$AG$8001,$B1053&amp;"|"&amp;$C1053,'Per Line'!$AJ$2:$AJ$8001,0,'Per Line'!$AK$2:$AK$8001,0))</f>
        <v/>
      </c>
      <c r="P1053" s="7">
        <f>IF($Y1053="","",O1053*N1053)</f>
        <v/>
      </c>
      <c r="Q1053">
        <f>IF($Y1053="","",Settings!$C$6)</f>
        <v/>
      </c>
      <c r="R1053" s="7">
        <f>IF($Y1053="","",SUMIFS('Per Line'!$Y$2:$Y$8001,'Per Line'!$AG$2:$AG$8001,$B1053&amp;"|"&amp;$C1053,'Per Line'!$AJ$2:$AJ$8001,1,'Per Line'!$AK$2:$AK$8001,0))</f>
        <v/>
      </c>
      <c r="S1053" s="7">
        <f>IF($Y1053="","",R1053*Q1053)</f>
        <v/>
      </c>
      <c r="T1053" s="7">
        <f>IF($Y1053="","",S1053+P1053)</f>
        <v/>
      </c>
      <c r="U1053" s="7">
        <f>IF($Y1053="","",V1053-T1053)</f>
        <v/>
      </c>
      <c r="V1053" s="7">
        <f>IF($Y1053="","",O1053+R1053+M1053)</f>
        <v/>
      </c>
      <c r="W1053" s="7">
        <f>IF($Y1053="","",V1053-T1053-K1053)</f>
        <v/>
      </c>
      <c r="X1053" s="12" t="n"/>
      <c r="Y1053" s="13">
        <f>IF(ROWS($Y$2:$Y1053)&lt;=MAX('Per Line'!$AI$2:$AI$8001),MATCH(ROWS($Y$2:$Y1053),'Per Line'!$AI$2:$AI$8001,0),"")</f>
        <v/>
      </c>
    </row>
    <row r="1054">
      <c r="A1054" s="12" t="n"/>
      <c r="B1054">
        <f>IF($Y1054="","",INDEX('Per Line'!$F$2:$F$8001,$Y1054)&amp;"")</f>
        <v/>
      </c>
      <c r="C1054">
        <f>IF($Y1054="","",INDEX('Per Line'!$D$2:$D$8001,$Y1054)&amp;"")</f>
        <v/>
      </c>
      <c r="D1054">
        <f>IF($Y1054="","",INDEX('Per Line'!$B$2:$B$8001,$Y1054))</f>
        <v/>
      </c>
      <c r="E1054">
        <f>IF($Y1054="","",INDEX('Per Line'!$C$2:$C$8001,$Y1054)&amp;"")</f>
        <v/>
      </c>
      <c r="F1054">
        <f>IF($Y1054="","",INDEX('Per Line'!$G$2:$G$8001,$Y1054)&amp;"")</f>
        <v/>
      </c>
      <c r="G1054">
        <f>IF($Y1054="","",INDEX('Per Line'!$L$2:$L$8001,$Y1054)&amp;"")</f>
        <v/>
      </c>
      <c r="H1054">
        <f>IF($Y1054="","",INDEX('Per Line'!$M$2:$M$8001,$Y1054)&amp;"")</f>
        <v/>
      </c>
      <c r="I1054">
        <f>IF($Y1054="","",INDEX('Per Line'!$N$2:$N$8001,$Y1054)&amp;"")</f>
        <v/>
      </c>
      <c r="J1054">
        <f>IF($Y1054="","",INDEX('Per Line'!$Q$2:$Q$8001,$Y1054))</f>
        <v/>
      </c>
      <c r="K1054" s="7">
        <f>IF($Y1054="","",J1054*V1054/100)</f>
        <v/>
      </c>
      <c r="L1054">
        <f>IF($Y1054="","",INDEX('Per Line'!$K$2:$K$8001,$Y1054)&amp;"")</f>
        <v/>
      </c>
      <c r="M1054" s="7">
        <f>IF($Y1054="","",SUMIFS('Per Line'!$Y$2:$Y$8001,'Per Line'!$AG$2:$AG$8001,$B1054&amp;"|"&amp;$C1054,'Per Line'!$AK$2:$AK$8001,1))</f>
        <v/>
      </c>
      <c r="N1054">
        <f>IF($Y1054="","",Settings!$C$7)</f>
        <v/>
      </c>
      <c r="O1054" s="7">
        <f>IF($Y1054="","",SUMIFS('Per Line'!$Y$2:$Y$8001,'Per Line'!$AG$2:$AG$8001,$B1054&amp;"|"&amp;$C1054,'Per Line'!$AJ$2:$AJ$8001,0,'Per Line'!$AK$2:$AK$8001,0))</f>
        <v/>
      </c>
      <c r="P1054" s="7">
        <f>IF($Y1054="","",O1054*N1054)</f>
        <v/>
      </c>
      <c r="Q1054">
        <f>IF($Y1054="","",Settings!$C$6)</f>
        <v/>
      </c>
      <c r="R1054" s="7">
        <f>IF($Y1054="","",SUMIFS('Per Line'!$Y$2:$Y$8001,'Per Line'!$AG$2:$AG$8001,$B1054&amp;"|"&amp;$C1054,'Per Line'!$AJ$2:$AJ$8001,1,'Per Line'!$AK$2:$AK$8001,0))</f>
        <v/>
      </c>
      <c r="S1054" s="7">
        <f>IF($Y1054="","",R1054*Q1054)</f>
        <v/>
      </c>
      <c r="T1054" s="7">
        <f>IF($Y1054="","",S1054+P1054)</f>
        <v/>
      </c>
      <c r="U1054" s="7">
        <f>IF($Y1054="","",V1054-T1054)</f>
        <v/>
      </c>
      <c r="V1054" s="7">
        <f>IF($Y1054="","",O1054+R1054+M1054)</f>
        <v/>
      </c>
      <c r="W1054" s="7">
        <f>IF($Y1054="","",V1054-T1054-K1054)</f>
        <v/>
      </c>
      <c r="X1054" s="12" t="n"/>
      <c r="Y1054" s="13">
        <f>IF(ROWS($Y$2:$Y1054)&lt;=MAX('Per Line'!$AI$2:$AI$8001),MATCH(ROWS($Y$2:$Y1054),'Per Line'!$AI$2:$AI$8001,0),"")</f>
        <v/>
      </c>
    </row>
    <row r="1055">
      <c r="A1055" s="12" t="n"/>
      <c r="B1055">
        <f>IF($Y1055="","",INDEX('Per Line'!$F$2:$F$8001,$Y1055)&amp;"")</f>
        <v/>
      </c>
      <c r="C1055">
        <f>IF($Y1055="","",INDEX('Per Line'!$D$2:$D$8001,$Y1055)&amp;"")</f>
        <v/>
      </c>
      <c r="D1055">
        <f>IF($Y1055="","",INDEX('Per Line'!$B$2:$B$8001,$Y1055))</f>
        <v/>
      </c>
      <c r="E1055">
        <f>IF($Y1055="","",INDEX('Per Line'!$C$2:$C$8001,$Y1055)&amp;"")</f>
        <v/>
      </c>
      <c r="F1055">
        <f>IF($Y1055="","",INDEX('Per Line'!$G$2:$G$8001,$Y1055)&amp;"")</f>
        <v/>
      </c>
      <c r="G1055">
        <f>IF($Y1055="","",INDEX('Per Line'!$L$2:$L$8001,$Y1055)&amp;"")</f>
        <v/>
      </c>
      <c r="H1055">
        <f>IF($Y1055="","",INDEX('Per Line'!$M$2:$M$8001,$Y1055)&amp;"")</f>
        <v/>
      </c>
      <c r="I1055">
        <f>IF($Y1055="","",INDEX('Per Line'!$N$2:$N$8001,$Y1055)&amp;"")</f>
        <v/>
      </c>
      <c r="J1055">
        <f>IF($Y1055="","",INDEX('Per Line'!$Q$2:$Q$8001,$Y1055))</f>
        <v/>
      </c>
      <c r="K1055" s="7">
        <f>IF($Y1055="","",J1055*V1055/100)</f>
        <v/>
      </c>
      <c r="L1055">
        <f>IF($Y1055="","",INDEX('Per Line'!$K$2:$K$8001,$Y1055)&amp;"")</f>
        <v/>
      </c>
      <c r="M1055" s="7">
        <f>IF($Y1055="","",SUMIFS('Per Line'!$Y$2:$Y$8001,'Per Line'!$AG$2:$AG$8001,$B1055&amp;"|"&amp;$C1055,'Per Line'!$AK$2:$AK$8001,1))</f>
        <v/>
      </c>
      <c r="N1055">
        <f>IF($Y1055="","",Settings!$C$7)</f>
        <v/>
      </c>
      <c r="O1055" s="7">
        <f>IF($Y1055="","",SUMIFS('Per Line'!$Y$2:$Y$8001,'Per Line'!$AG$2:$AG$8001,$B1055&amp;"|"&amp;$C1055,'Per Line'!$AJ$2:$AJ$8001,0,'Per Line'!$AK$2:$AK$8001,0))</f>
        <v/>
      </c>
      <c r="P1055" s="7">
        <f>IF($Y1055="","",O1055*N1055)</f>
        <v/>
      </c>
      <c r="Q1055">
        <f>IF($Y1055="","",Settings!$C$6)</f>
        <v/>
      </c>
      <c r="R1055" s="7">
        <f>IF($Y1055="","",SUMIFS('Per Line'!$Y$2:$Y$8001,'Per Line'!$AG$2:$AG$8001,$B1055&amp;"|"&amp;$C1055,'Per Line'!$AJ$2:$AJ$8001,1,'Per Line'!$AK$2:$AK$8001,0))</f>
        <v/>
      </c>
      <c r="S1055" s="7">
        <f>IF($Y1055="","",R1055*Q1055)</f>
        <v/>
      </c>
      <c r="T1055" s="7">
        <f>IF($Y1055="","",S1055+P1055)</f>
        <v/>
      </c>
      <c r="U1055" s="7">
        <f>IF($Y1055="","",V1055-T1055)</f>
        <v/>
      </c>
      <c r="V1055" s="7">
        <f>IF($Y1055="","",O1055+R1055+M1055)</f>
        <v/>
      </c>
      <c r="W1055" s="7">
        <f>IF($Y1055="","",V1055-T1055-K1055)</f>
        <v/>
      </c>
      <c r="X1055" s="12" t="n"/>
      <c r="Y1055" s="13">
        <f>IF(ROWS($Y$2:$Y1055)&lt;=MAX('Per Line'!$AI$2:$AI$8001),MATCH(ROWS($Y$2:$Y1055),'Per Line'!$AI$2:$AI$8001,0),"")</f>
        <v/>
      </c>
    </row>
    <row r="1056">
      <c r="A1056" s="12" t="n"/>
      <c r="B1056">
        <f>IF($Y1056="","",INDEX('Per Line'!$F$2:$F$8001,$Y1056)&amp;"")</f>
        <v/>
      </c>
      <c r="C1056">
        <f>IF($Y1056="","",INDEX('Per Line'!$D$2:$D$8001,$Y1056)&amp;"")</f>
        <v/>
      </c>
      <c r="D1056">
        <f>IF($Y1056="","",INDEX('Per Line'!$B$2:$B$8001,$Y1056))</f>
        <v/>
      </c>
      <c r="E1056">
        <f>IF($Y1056="","",INDEX('Per Line'!$C$2:$C$8001,$Y1056)&amp;"")</f>
        <v/>
      </c>
      <c r="F1056">
        <f>IF($Y1056="","",INDEX('Per Line'!$G$2:$G$8001,$Y1056)&amp;"")</f>
        <v/>
      </c>
      <c r="G1056">
        <f>IF($Y1056="","",INDEX('Per Line'!$L$2:$L$8001,$Y1056)&amp;"")</f>
        <v/>
      </c>
      <c r="H1056">
        <f>IF($Y1056="","",INDEX('Per Line'!$M$2:$M$8001,$Y1056)&amp;"")</f>
        <v/>
      </c>
      <c r="I1056">
        <f>IF($Y1056="","",INDEX('Per Line'!$N$2:$N$8001,$Y1056)&amp;"")</f>
        <v/>
      </c>
      <c r="J1056">
        <f>IF($Y1056="","",INDEX('Per Line'!$Q$2:$Q$8001,$Y1056))</f>
        <v/>
      </c>
      <c r="K1056" s="7">
        <f>IF($Y1056="","",J1056*V1056/100)</f>
        <v/>
      </c>
      <c r="L1056">
        <f>IF($Y1056="","",INDEX('Per Line'!$K$2:$K$8001,$Y1056)&amp;"")</f>
        <v/>
      </c>
      <c r="M1056" s="7">
        <f>IF($Y1056="","",SUMIFS('Per Line'!$Y$2:$Y$8001,'Per Line'!$AG$2:$AG$8001,$B1056&amp;"|"&amp;$C1056,'Per Line'!$AK$2:$AK$8001,1))</f>
        <v/>
      </c>
      <c r="N1056">
        <f>IF($Y1056="","",Settings!$C$7)</f>
        <v/>
      </c>
      <c r="O1056" s="7">
        <f>IF($Y1056="","",SUMIFS('Per Line'!$Y$2:$Y$8001,'Per Line'!$AG$2:$AG$8001,$B1056&amp;"|"&amp;$C1056,'Per Line'!$AJ$2:$AJ$8001,0,'Per Line'!$AK$2:$AK$8001,0))</f>
        <v/>
      </c>
      <c r="P1056" s="7">
        <f>IF($Y1056="","",O1056*N1056)</f>
        <v/>
      </c>
      <c r="Q1056">
        <f>IF($Y1056="","",Settings!$C$6)</f>
        <v/>
      </c>
      <c r="R1056" s="7">
        <f>IF($Y1056="","",SUMIFS('Per Line'!$Y$2:$Y$8001,'Per Line'!$AG$2:$AG$8001,$B1056&amp;"|"&amp;$C1056,'Per Line'!$AJ$2:$AJ$8001,1,'Per Line'!$AK$2:$AK$8001,0))</f>
        <v/>
      </c>
      <c r="S1056" s="7">
        <f>IF($Y1056="","",R1056*Q1056)</f>
        <v/>
      </c>
      <c r="T1056" s="7">
        <f>IF($Y1056="","",S1056+P1056)</f>
        <v/>
      </c>
      <c r="U1056" s="7">
        <f>IF($Y1056="","",V1056-T1056)</f>
        <v/>
      </c>
      <c r="V1056" s="7">
        <f>IF($Y1056="","",O1056+R1056+M1056)</f>
        <v/>
      </c>
      <c r="W1056" s="7">
        <f>IF($Y1056="","",V1056-T1056-K1056)</f>
        <v/>
      </c>
      <c r="X1056" s="12" t="n"/>
      <c r="Y1056" s="13">
        <f>IF(ROWS($Y$2:$Y1056)&lt;=MAX('Per Line'!$AI$2:$AI$8001),MATCH(ROWS($Y$2:$Y1056),'Per Line'!$AI$2:$AI$8001,0),"")</f>
        <v/>
      </c>
    </row>
    <row r="1057">
      <c r="A1057" s="12" t="n"/>
      <c r="B1057">
        <f>IF($Y1057="","",INDEX('Per Line'!$F$2:$F$8001,$Y1057)&amp;"")</f>
        <v/>
      </c>
      <c r="C1057">
        <f>IF($Y1057="","",INDEX('Per Line'!$D$2:$D$8001,$Y1057)&amp;"")</f>
        <v/>
      </c>
      <c r="D1057">
        <f>IF($Y1057="","",INDEX('Per Line'!$B$2:$B$8001,$Y1057))</f>
        <v/>
      </c>
      <c r="E1057">
        <f>IF($Y1057="","",INDEX('Per Line'!$C$2:$C$8001,$Y1057)&amp;"")</f>
        <v/>
      </c>
      <c r="F1057">
        <f>IF($Y1057="","",INDEX('Per Line'!$G$2:$G$8001,$Y1057)&amp;"")</f>
        <v/>
      </c>
      <c r="G1057">
        <f>IF($Y1057="","",INDEX('Per Line'!$L$2:$L$8001,$Y1057)&amp;"")</f>
        <v/>
      </c>
      <c r="H1057">
        <f>IF($Y1057="","",INDEX('Per Line'!$M$2:$M$8001,$Y1057)&amp;"")</f>
        <v/>
      </c>
      <c r="I1057">
        <f>IF($Y1057="","",INDEX('Per Line'!$N$2:$N$8001,$Y1057)&amp;"")</f>
        <v/>
      </c>
      <c r="J1057">
        <f>IF($Y1057="","",INDEX('Per Line'!$Q$2:$Q$8001,$Y1057))</f>
        <v/>
      </c>
      <c r="K1057" s="7">
        <f>IF($Y1057="","",J1057*V1057/100)</f>
        <v/>
      </c>
      <c r="L1057">
        <f>IF($Y1057="","",INDEX('Per Line'!$K$2:$K$8001,$Y1057)&amp;"")</f>
        <v/>
      </c>
      <c r="M1057" s="7">
        <f>IF($Y1057="","",SUMIFS('Per Line'!$Y$2:$Y$8001,'Per Line'!$AG$2:$AG$8001,$B1057&amp;"|"&amp;$C1057,'Per Line'!$AK$2:$AK$8001,1))</f>
        <v/>
      </c>
      <c r="N1057">
        <f>IF($Y1057="","",Settings!$C$7)</f>
        <v/>
      </c>
      <c r="O1057" s="7">
        <f>IF($Y1057="","",SUMIFS('Per Line'!$Y$2:$Y$8001,'Per Line'!$AG$2:$AG$8001,$B1057&amp;"|"&amp;$C1057,'Per Line'!$AJ$2:$AJ$8001,0,'Per Line'!$AK$2:$AK$8001,0))</f>
        <v/>
      </c>
      <c r="P1057" s="7">
        <f>IF($Y1057="","",O1057*N1057)</f>
        <v/>
      </c>
      <c r="Q1057">
        <f>IF($Y1057="","",Settings!$C$6)</f>
        <v/>
      </c>
      <c r="R1057" s="7">
        <f>IF($Y1057="","",SUMIFS('Per Line'!$Y$2:$Y$8001,'Per Line'!$AG$2:$AG$8001,$B1057&amp;"|"&amp;$C1057,'Per Line'!$AJ$2:$AJ$8001,1,'Per Line'!$AK$2:$AK$8001,0))</f>
        <v/>
      </c>
      <c r="S1057" s="7">
        <f>IF($Y1057="","",R1057*Q1057)</f>
        <v/>
      </c>
      <c r="T1057" s="7">
        <f>IF($Y1057="","",S1057+P1057)</f>
        <v/>
      </c>
      <c r="U1057" s="7">
        <f>IF($Y1057="","",V1057-T1057)</f>
        <v/>
      </c>
      <c r="V1057" s="7">
        <f>IF($Y1057="","",O1057+R1057+M1057)</f>
        <v/>
      </c>
      <c r="W1057" s="7">
        <f>IF($Y1057="","",V1057-T1057-K1057)</f>
        <v/>
      </c>
      <c r="X1057" s="12" t="n"/>
      <c r="Y1057" s="13">
        <f>IF(ROWS($Y$2:$Y1057)&lt;=MAX('Per Line'!$AI$2:$AI$8001),MATCH(ROWS($Y$2:$Y1057),'Per Line'!$AI$2:$AI$8001,0),"")</f>
        <v/>
      </c>
    </row>
    <row r="1058">
      <c r="A1058" s="12" t="n"/>
      <c r="B1058">
        <f>IF($Y1058="","",INDEX('Per Line'!$F$2:$F$8001,$Y1058)&amp;"")</f>
        <v/>
      </c>
      <c r="C1058">
        <f>IF($Y1058="","",INDEX('Per Line'!$D$2:$D$8001,$Y1058)&amp;"")</f>
        <v/>
      </c>
      <c r="D1058">
        <f>IF($Y1058="","",INDEX('Per Line'!$B$2:$B$8001,$Y1058))</f>
        <v/>
      </c>
      <c r="E1058">
        <f>IF($Y1058="","",INDEX('Per Line'!$C$2:$C$8001,$Y1058)&amp;"")</f>
        <v/>
      </c>
      <c r="F1058">
        <f>IF($Y1058="","",INDEX('Per Line'!$G$2:$G$8001,$Y1058)&amp;"")</f>
        <v/>
      </c>
      <c r="G1058">
        <f>IF($Y1058="","",INDEX('Per Line'!$L$2:$L$8001,$Y1058)&amp;"")</f>
        <v/>
      </c>
      <c r="H1058">
        <f>IF($Y1058="","",INDEX('Per Line'!$M$2:$M$8001,$Y1058)&amp;"")</f>
        <v/>
      </c>
      <c r="I1058">
        <f>IF($Y1058="","",INDEX('Per Line'!$N$2:$N$8001,$Y1058)&amp;"")</f>
        <v/>
      </c>
      <c r="J1058">
        <f>IF($Y1058="","",INDEX('Per Line'!$Q$2:$Q$8001,$Y1058))</f>
        <v/>
      </c>
      <c r="K1058" s="7">
        <f>IF($Y1058="","",J1058*V1058/100)</f>
        <v/>
      </c>
      <c r="L1058">
        <f>IF($Y1058="","",INDEX('Per Line'!$K$2:$K$8001,$Y1058)&amp;"")</f>
        <v/>
      </c>
      <c r="M1058" s="7">
        <f>IF($Y1058="","",SUMIFS('Per Line'!$Y$2:$Y$8001,'Per Line'!$AG$2:$AG$8001,$B1058&amp;"|"&amp;$C1058,'Per Line'!$AK$2:$AK$8001,1))</f>
        <v/>
      </c>
      <c r="N1058">
        <f>IF($Y1058="","",Settings!$C$7)</f>
        <v/>
      </c>
      <c r="O1058" s="7">
        <f>IF($Y1058="","",SUMIFS('Per Line'!$Y$2:$Y$8001,'Per Line'!$AG$2:$AG$8001,$B1058&amp;"|"&amp;$C1058,'Per Line'!$AJ$2:$AJ$8001,0,'Per Line'!$AK$2:$AK$8001,0))</f>
        <v/>
      </c>
      <c r="P1058" s="7">
        <f>IF($Y1058="","",O1058*N1058)</f>
        <v/>
      </c>
      <c r="Q1058">
        <f>IF($Y1058="","",Settings!$C$6)</f>
        <v/>
      </c>
      <c r="R1058" s="7">
        <f>IF($Y1058="","",SUMIFS('Per Line'!$Y$2:$Y$8001,'Per Line'!$AG$2:$AG$8001,$B1058&amp;"|"&amp;$C1058,'Per Line'!$AJ$2:$AJ$8001,1,'Per Line'!$AK$2:$AK$8001,0))</f>
        <v/>
      </c>
      <c r="S1058" s="7">
        <f>IF($Y1058="","",R1058*Q1058)</f>
        <v/>
      </c>
      <c r="T1058" s="7">
        <f>IF($Y1058="","",S1058+P1058)</f>
        <v/>
      </c>
      <c r="U1058" s="7">
        <f>IF($Y1058="","",V1058-T1058)</f>
        <v/>
      </c>
      <c r="V1058" s="7">
        <f>IF($Y1058="","",O1058+R1058+M1058)</f>
        <v/>
      </c>
      <c r="W1058" s="7">
        <f>IF($Y1058="","",V1058-T1058-K1058)</f>
        <v/>
      </c>
      <c r="X1058" s="12" t="n"/>
      <c r="Y1058" s="13">
        <f>IF(ROWS($Y$2:$Y1058)&lt;=MAX('Per Line'!$AI$2:$AI$8001),MATCH(ROWS($Y$2:$Y1058),'Per Line'!$AI$2:$AI$8001,0),"")</f>
        <v/>
      </c>
    </row>
    <row r="1059">
      <c r="A1059" s="12" t="n"/>
      <c r="B1059">
        <f>IF($Y1059="","",INDEX('Per Line'!$F$2:$F$8001,$Y1059)&amp;"")</f>
        <v/>
      </c>
      <c r="C1059">
        <f>IF($Y1059="","",INDEX('Per Line'!$D$2:$D$8001,$Y1059)&amp;"")</f>
        <v/>
      </c>
      <c r="D1059">
        <f>IF($Y1059="","",INDEX('Per Line'!$B$2:$B$8001,$Y1059))</f>
        <v/>
      </c>
      <c r="E1059">
        <f>IF($Y1059="","",INDEX('Per Line'!$C$2:$C$8001,$Y1059)&amp;"")</f>
        <v/>
      </c>
      <c r="F1059">
        <f>IF($Y1059="","",INDEX('Per Line'!$G$2:$G$8001,$Y1059)&amp;"")</f>
        <v/>
      </c>
      <c r="G1059">
        <f>IF($Y1059="","",INDEX('Per Line'!$L$2:$L$8001,$Y1059)&amp;"")</f>
        <v/>
      </c>
      <c r="H1059">
        <f>IF($Y1059="","",INDEX('Per Line'!$M$2:$M$8001,$Y1059)&amp;"")</f>
        <v/>
      </c>
      <c r="I1059">
        <f>IF($Y1059="","",INDEX('Per Line'!$N$2:$N$8001,$Y1059)&amp;"")</f>
        <v/>
      </c>
      <c r="J1059">
        <f>IF($Y1059="","",INDEX('Per Line'!$Q$2:$Q$8001,$Y1059))</f>
        <v/>
      </c>
      <c r="K1059" s="7">
        <f>IF($Y1059="","",J1059*V1059/100)</f>
        <v/>
      </c>
      <c r="L1059">
        <f>IF($Y1059="","",INDEX('Per Line'!$K$2:$K$8001,$Y1059)&amp;"")</f>
        <v/>
      </c>
      <c r="M1059" s="7">
        <f>IF($Y1059="","",SUMIFS('Per Line'!$Y$2:$Y$8001,'Per Line'!$AG$2:$AG$8001,$B1059&amp;"|"&amp;$C1059,'Per Line'!$AK$2:$AK$8001,1))</f>
        <v/>
      </c>
      <c r="N1059">
        <f>IF($Y1059="","",Settings!$C$7)</f>
        <v/>
      </c>
      <c r="O1059" s="7">
        <f>IF($Y1059="","",SUMIFS('Per Line'!$Y$2:$Y$8001,'Per Line'!$AG$2:$AG$8001,$B1059&amp;"|"&amp;$C1059,'Per Line'!$AJ$2:$AJ$8001,0,'Per Line'!$AK$2:$AK$8001,0))</f>
        <v/>
      </c>
      <c r="P1059" s="7">
        <f>IF($Y1059="","",O1059*N1059)</f>
        <v/>
      </c>
      <c r="Q1059">
        <f>IF($Y1059="","",Settings!$C$6)</f>
        <v/>
      </c>
      <c r="R1059" s="7">
        <f>IF($Y1059="","",SUMIFS('Per Line'!$Y$2:$Y$8001,'Per Line'!$AG$2:$AG$8001,$B1059&amp;"|"&amp;$C1059,'Per Line'!$AJ$2:$AJ$8001,1,'Per Line'!$AK$2:$AK$8001,0))</f>
        <v/>
      </c>
      <c r="S1059" s="7">
        <f>IF($Y1059="","",R1059*Q1059)</f>
        <v/>
      </c>
      <c r="T1059" s="7">
        <f>IF($Y1059="","",S1059+P1059)</f>
        <v/>
      </c>
      <c r="U1059" s="7">
        <f>IF($Y1059="","",V1059-T1059)</f>
        <v/>
      </c>
      <c r="V1059" s="7">
        <f>IF($Y1059="","",O1059+R1059+M1059)</f>
        <v/>
      </c>
      <c r="W1059" s="7">
        <f>IF($Y1059="","",V1059-T1059-K1059)</f>
        <v/>
      </c>
      <c r="X1059" s="12" t="n"/>
      <c r="Y1059" s="13">
        <f>IF(ROWS($Y$2:$Y1059)&lt;=MAX('Per Line'!$AI$2:$AI$8001),MATCH(ROWS($Y$2:$Y1059),'Per Line'!$AI$2:$AI$8001,0),"")</f>
        <v/>
      </c>
    </row>
    <row r="1060">
      <c r="A1060" s="12" t="n"/>
      <c r="B1060">
        <f>IF($Y1060="","",INDEX('Per Line'!$F$2:$F$8001,$Y1060)&amp;"")</f>
        <v/>
      </c>
      <c r="C1060">
        <f>IF($Y1060="","",INDEX('Per Line'!$D$2:$D$8001,$Y1060)&amp;"")</f>
        <v/>
      </c>
      <c r="D1060">
        <f>IF($Y1060="","",INDEX('Per Line'!$B$2:$B$8001,$Y1060))</f>
        <v/>
      </c>
      <c r="E1060">
        <f>IF($Y1060="","",INDEX('Per Line'!$C$2:$C$8001,$Y1060)&amp;"")</f>
        <v/>
      </c>
      <c r="F1060">
        <f>IF($Y1060="","",INDEX('Per Line'!$G$2:$G$8001,$Y1060)&amp;"")</f>
        <v/>
      </c>
      <c r="G1060">
        <f>IF($Y1060="","",INDEX('Per Line'!$L$2:$L$8001,$Y1060)&amp;"")</f>
        <v/>
      </c>
      <c r="H1060">
        <f>IF($Y1060="","",INDEX('Per Line'!$M$2:$M$8001,$Y1060)&amp;"")</f>
        <v/>
      </c>
      <c r="I1060">
        <f>IF($Y1060="","",INDEX('Per Line'!$N$2:$N$8001,$Y1060)&amp;"")</f>
        <v/>
      </c>
      <c r="J1060">
        <f>IF($Y1060="","",INDEX('Per Line'!$Q$2:$Q$8001,$Y1060))</f>
        <v/>
      </c>
      <c r="K1060" s="7">
        <f>IF($Y1060="","",J1060*V1060/100)</f>
        <v/>
      </c>
      <c r="L1060">
        <f>IF($Y1060="","",INDEX('Per Line'!$K$2:$K$8001,$Y1060)&amp;"")</f>
        <v/>
      </c>
      <c r="M1060" s="7">
        <f>IF($Y1060="","",SUMIFS('Per Line'!$Y$2:$Y$8001,'Per Line'!$AG$2:$AG$8001,$B1060&amp;"|"&amp;$C1060,'Per Line'!$AK$2:$AK$8001,1))</f>
        <v/>
      </c>
      <c r="N1060">
        <f>IF($Y1060="","",Settings!$C$7)</f>
        <v/>
      </c>
      <c r="O1060" s="7">
        <f>IF($Y1060="","",SUMIFS('Per Line'!$Y$2:$Y$8001,'Per Line'!$AG$2:$AG$8001,$B1060&amp;"|"&amp;$C1060,'Per Line'!$AJ$2:$AJ$8001,0,'Per Line'!$AK$2:$AK$8001,0))</f>
        <v/>
      </c>
      <c r="P1060" s="7">
        <f>IF($Y1060="","",O1060*N1060)</f>
        <v/>
      </c>
      <c r="Q1060">
        <f>IF($Y1060="","",Settings!$C$6)</f>
        <v/>
      </c>
      <c r="R1060" s="7">
        <f>IF($Y1060="","",SUMIFS('Per Line'!$Y$2:$Y$8001,'Per Line'!$AG$2:$AG$8001,$B1060&amp;"|"&amp;$C1060,'Per Line'!$AJ$2:$AJ$8001,1,'Per Line'!$AK$2:$AK$8001,0))</f>
        <v/>
      </c>
      <c r="S1060" s="7">
        <f>IF($Y1060="","",R1060*Q1060)</f>
        <v/>
      </c>
      <c r="T1060" s="7">
        <f>IF($Y1060="","",S1060+P1060)</f>
        <v/>
      </c>
      <c r="U1060" s="7">
        <f>IF($Y1060="","",V1060-T1060)</f>
        <v/>
      </c>
      <c r="V1060" s="7">
        <f>IF($Y1060="","",O1060+R1060+M1060)</f>
        <v/>
      </c>
      <c r="W1060" s="7">
        <f>IF($Y1060="","",V1060-T1060-K1060)</f>
        <v/>
      </c>
      <c r="X1060" s="12" t="n"/>
      <c r="Y1060" s="13">
        <f>IF(ROWS($Y$2:$Y1060)&lt;=MAX('Per Line'!$AI$2:$AI$8001),MATCH(ROWS($Y$2:$Y1060),'Per Line'!$AI$2:$AI$8001,0),"")</f>
        <v/>
      </c>
    </row>
    <row r="1061">
      <c r="A1061" s="12" t="n"/>
      <c r="B1061">
        <f>IF($Y1061="","",INDEX('Per Line'!$F$2:$F$8001,$Y1061)&amp;"")</f>
        <v/>
      </c>
      <c r="C1061">
        <f>IF($Y1061="","",INDEX('Per Line'!$D$2:$D$8001,$Y1061)&amp;"")</f>
        <v/>
      </c>
      <c r="D1061">
        <f>IF($Y1061="","",INDEX('Per Line'!$B$2:$B$8001,$Y1061))</f>
        <v/>
      </c>
      <c r="E1061">
        <f>IF($Y1061="","",INDEX('Per Line'!$C$2:$C$8001,$Y1061)&amp;"")</f>
        <v/>
      </c>
      <c r="F1061">
        <f>IF($Y1061="","",INDEX('Per Line'!$G$2:$G$8001,$Y1061)&amp;"")</f>
        <v/>
      </c>
      <c r="G1061">
        <f>IF($Y1061="","",INDEX('Per Line'!$L$2:$L$8001,$Y1061)&amp;"")</f>
        <v/>
      </c>
      <c r="H1061">
        <f>IF($Y1061="","",INDEX('Per Line'!$M$2:$M$8001,$Y1061)&amp;"")</f>
        <v/>
      </c>
      <c r="I1061">
        <f>IF($Y1061="","",INDEX('Per Line'!$N$2:$N$8001,$Y1061)&amp;"")</f>
        <v/>
      </c>
      <c r="J1061">
        <f>IF($Y1061="","",INDEX('Per Line'!$Q$2:$Q$8001,$Y1061))</f>
        <v/>
      </c>
      <c r="K1061" s="7">
        <f>IF($Y1061="","",J1061*V1061/100)</f>
        <v/>
      </c>
      <c r="L1061">
        <f>IF($Y1061="","",INDEX('Per Line'!$K$2:$K$8001,$Y1061)&amp;"")</f>
        <v/>
      </c>
      <c r="M1061" s="7">
        <f>IF($Y1061="","",SUMIFS('Per Line'!$Y$2:$Y$8001,'Per Line'!$AG$2:$AG$8001,$B1061&amp;"|"&amp;$C1061,'Per Line'!$AK$2:$AK$8001,1))</f>
        <v/>
      </c>
      <c r="N1061">
        <f>IF($Y1061="","",Settings!$C$7)</f>
        <v/>
      </c>
      <c r="O1061" s="7">
        <f>IF($Y1061="","",SUMIFS('Per Line'!$Y$2:$Y$8001,'Per Line'!$AG$2:$AG$8001,$B1061&amp;"|"&amp;$C1061,'Per Line'!$AJ$2:$AJ$8001,0,'Per Line'!$AK$2:$AK$8001,0))</f>
        <v/>
      </c>
      <c r="P1061" s="7">
        <f>IF($Y1061="","",O1061*N1061)</f>
        <v/>
      </c>
      <c r="Q1061">
        <f>IF($Y1061="","",Settings!$C$6)</f>
        <v/>
      </c>
      <c r="R1061" s="7">
        <f>IF($Y1061="","",SUMIFS('Per Line'!$Y$2:$Y$8001,'Per Line'!$AG$2:$AG$8001,$B1061&amp;"|"&amp;$C1061,'Per Line'!$AJ$2:$AJ$8001,1,'Per Line'!$AK$2:$AK$8001,0))</f>
        <v/>
      </c>
      <c r="S1061" s="7">
        <f>IF($Y1061="","",R1061*Q1061)</f>
        <v/>
      </c>
      <c r="T1061" s="7">
        <f>IF($Y1061="","",S1061+P1061)</f>
        <v/>
      </c>
      <c r="U1061" s="7">
        <f>IF($Y1061="","",V1061-T1061)</f>
        <v/>
      </c>
      <c r="V1061" s="7">
        <f>IF($Y1061="","",O1061+R1061+M1061)</f>
        <v/>
      </c>
      <c r="W1061" s="7">
        <f>IF($Y1061="","",V1061-T1061-K1061)</f>
        <v/>
      </c>
      <c r="X1061" s="12" t="n"/>
      <c r="Y1061" s="13">
        <f>IF(ROWS($Y$2:$Y1061)&lt;=MAX('Per Line'!$AI$2:$AI$8001),MATCH(ROWS($Y$2:$Y1061),'Per Line'!$AI$2:$AI$8001,0),"")</f>
        <v/>
      </c>
    </row>
    <row r="1062">
      <c r="A1062" s="12" t="n"/>
      <c r="B1062">
        <f>IF($Y1062="","",INDEX('Per Line'!$F$2:$F$8001,$Y1062)&amp;"")</f>
        <v/>
      </c>
      <c r="C1062">
        <f>IF($Y1062="","",INDEX('Per Line'!$D$2:$D$8001,$Y1062)&amp;"")</f>
        <v/>
      </c>
      <c r="D1062">
        <f>IF($Y1062="","",INDEX('Per Line'!$B$2:$B$8001,$Y1062))</f>
        <v/>
      </c>
      <c r="E1062">
        <f>IF($Y1062="","",INDEX('Per Line'!$C$2:$C$8001,$Y1062)&amp;"")</f>
        <v/>
      </c>
      <c r="F1062">
        <f>IF($Y1062="","",INDEX('Per Line'!$G$2:$G$8001,$Y1062)&amp;"")</f>
        <v/>
      </c>
      <c r="G1062">
        <f>IF($Y1062="","",INDEX('Per Line'!$L$2:$L$8001,$Y1062)&amp;"")</f>
        <v/>
      </c>
      <c r="H1062">
        <f>IF($Y1062="","",INDEX('Per Line'!$M$2:$M$8001,$Y1062)&amp;"")</f>
        <v/>
      </c>
      <c r="I1062">
        <f>IF($Y1062="","",INDEX('Per Line'!$N$2:$N$8001,$Y1062)&amp;"")</f>
        <v/>
      </c>
      <c r="J1062">
        <f>IF($Y1062="","",INDEX('Per Line'!$Q$2:$Q$8001,$Y1062))</f>
        <v/>
      </c>
      <c r="K1062" s="7">
        <f>IF($Y1062="","",J1062*V1062/100)</f>
        <v/>
      </c>
      <c r="L1062">
        <f>IF($Y1062="","",INDEX('Per Line'!$K$2:$K$8001,$Y1062)&amp;"")</f>
        <v/>
      </c>
      <c r="M1062" s="7">
        <f>IF($Y1062="","",SUMIFS('Per Line'!$Y$2:$Y$8001,'Per Line'!$AG$2:$AG$8001,$B1062&amp;"|"&amp;$C1062,'Per Line'!$AK$2:$AK$8001,1))</f>
        <v/>
      </c>
      <c r="N1062">
        <f>IF($Y1062="","",Settings!$C$7)</f>
        <v/>
      </c>
      <c r="O1062" s="7">
        <f>IF($Y1062="","",SUMIFS('Per Line'!$Y$2:$Y$8001,'Per Line'!$AG$2:$AG$8001,$B1062&amp;"|"&amp;$C1062,'Per Line'!$AJ$2:$AJ$8001,0,'Per Line'!$AK$2:$AK$8001,0))</f>
        <v/>
      </c>
      <c r="P1062" s="7">
        <f>IF($Y1062="","",O1062*N1062)</f>
        <v/>
      </c>
      <c r="Q1062">
        <f>IF($Y1062="","",Settings!$C$6)</f>
        <v/>
      </c>
      <c r="R1062" s="7">
        <f>IF($Y1062="","",SUMIFS('Per Line'!$Y$2:$Y$8001,'Per Line'!$AG$2:$AG$8001,$B1062&amp;"|"&amp;$C1062,'Per Line'!$AJ$2:$AJ$8001,1,'Per Line'!$AK$2:$AK$8001,0))</f>
        <v/>
      </c>
      <c r="S1062" s="7">
        <f>IF($Y1062="","",R1062*Q1062)</f>
        <v/>
      </c>
      <c r="T1062" s="7">
        <f>IF($Y1062="","",S1062+P1062)</f>
        <v/>
      </c>
      <c r="U1062" s="7">
        <f>IF($Y1062="","",V1062-T1062)</f>
        <v/>
      </c>
      <c r="V1062" s="7">
        <f>IF($Y1062="","",O1062+R1062+M1062)</f>
        <v/>
      </c>
      <c r="W1062" s="7">
        <f>IF($Y1062="","",V1062-T1062-K1062)</f>
        <v/>
      </c>
      <c r="X1062" s="12" t="n"/>
      <c r="Y1062" s="13">
        <f>IF(ROWS($Y$2:$Y1062)&lt;=MAX('Per Line'!$AI$2:$AI$8001),MATCH(ROWS($Y$2:$Y1062),'Per Line'!$AI$2:$AI$8001,0),"")</f>
        <v/>
      </c>
    </row>
    <row r="1063">
      <c r="A1063" s="12" t="n"/>
      <c r="B1063">
        <f>IF($Y1063="","",INDEX('Per Line'!$F$2:$F$8001,$Y1063)&amp;"")</f>
        <v/>
      </c>
      <c r="C1063">
        <f>IF($Y1063="","",INDEX('Per Line'!$D$2:$D$8001,$Y1063)&amp;"")</f>
        <v/>
      </c>
      <c r="D1063">
        <f>IF($Y1063="","",INDEX('Per Line'!$B$2:$B$8001,$Y1063))</f>
        <v/>
      </c>
      <c r="E1063">
        <f>IF($Y1063="","",INDEX('Per Line'!$C$2:$C$8001,$Y1063)&amp;"")</f>
        <v/>
      </c>
      <c r="F1063">
        <f>IF($Y1063="","",INDEX('Per Line'!$G$2:$G$8001,$Y1063)&amp;"")</f>
        <v/>
      </c>
      <c r="G1063">
        <f>IF($Y1063="","",INDEX('Per Line'!$L$2:$L$8001,$Y1063)&amp;"")</f>
        <v/>
      </c>
      <c r="H1063">
        <f>IF($Y1063="","",INDEX('Per Line'!$M$2:$M$8001,$Y1063)&amp;"")</f>
        <v/>
      </c>
      <c r="I1063">
        <f>IF($Y1063="","",INDEX('Per Line'!$N$2:$N$8001,$Y1063)&amp;"")</f>
        <v/>
      </c>
      <c r="J1063">
        <f>IF($Y1063="","",INDEX('Per Line'!$Q$2:$Q$8001,$Y1063))</f>
        <v/>
      </c>
      <c r="K1063" s="7">
        <f>IF($Y1063="","",J1063*V1063/100)</f>
        <v/>
      </c>
      <c r="L1063">
        <f>IF($Y1063="","",INDEX('Per Line'!$K$2:$K$8001,$Y1063)&amp;"")</f>
        <v/>
      </c>
      <c r="M1063" s="7">
        <f>IF($Y1063="","",SUMIFS('Per Line'!$Y$2:$Y$8001,'Per Line'!$AG$2:$AG$8001,$B1063&amp;"|"&amp;$C1063,'Per Line'!$AK$2:$AK$8001,1))</f>
        <v/>
      </c>
      <c r="N1063">
        <f>IF($Y1063="","",Settings!$C$7)</f>
        <v/>
      </c>
      <c r="O1063" s="7">
        <f>IF($Y1063="","",SUMIFS('Per Line'!$Y$2:$Y$8001,'Per Line'!$AG$2:$AG$8001,$B1063&amp;"|"&amp;$C1063,'Per Line'!$AJ$2:$AJ$8001,0,'Per Line'!$AK$2:$AK$8001,0))</f>
        <v/>
      </c>
      <c r="P1063" s="7">
        <f>IF($Y1063="","",O1063*N1063)</f>
        <v/>
      </c>
      <c r="Q1063">
        <f>IF($Y1063="","",Settings!$C$6)</f>
        <v/>
      </c>
      <c r="R1063" s="7">
        <f>IF($Y1063="","",SUMIFS('Per Line'!$Y$2:$Y$8001,'Per Line'!$AG$2:$AG$8001,$B1063&amp;"|"&amp;$C1063,'Per Line'!$AJ$2:$AJ$8001,1,'Per Line'!$AK$2:$AK$8001,0))</f>
        <v/>
      </c>
      <c r="S1063" s="7">
        <f>IF($Y1063="","",R1063*Q1063)</f>
        <v/>
      </c>
      <c r="T1063" s="7">
        <f>IF($Y1063="","",S1063+P1063)</f>
        <v/>
      </c>
      <c r="U1063" s="7">
        <f>IF($Y1063="","",V1063-T1063)</f>
        <v/>
      </c>
      <c r="V1063" s="7">
        <f>IF($Y1063="","",O1063+R1063+M1063)</f>
        <v/>
      </c>
      <c r="W1063" s="7">
        <f>IF($Y1063="","",V1063-T1063-K1063)</f>
        <v/>
      </c>
      <c r="X1063" s="12" t="n"/>
      <c r="Y1063" s="13">
        <f>IF(ROWS($Y$2:$Y1063)&lt;=MAX('Per Line'!$AI$2:$AI$8001),MATCH(ROWS($Y$2:$Y1063),'Per Line'!$AI$2:$AI$8001,0),"")</f>
        <v/>
      </c>
    </row>
    <row r="1064">
      <c r="A1064" s="12" t="n"/>
      <c r="B1064">
        <f>IF($Y1064="","",INDEX('Per Line'!$F$2:$F$8001,$Y1064)&amp;"")</f>
        <v/>
      </c>
      <c r="C1064">
        <f>IF($Y1064="","",INDEX('Per Line'!$D$2:$D$8001,$Y1064)&amp;"")</f>
        <v/>
      </c>
      <c r="D1064">
        <f>IF($Y1064="","",INDEX('Per Line'!$B$2:$B$8001,$Y1064))</f>
        <v/>
      </c>
      <c r="E1064">
        <f>IF($Y1064="","",INDEX('Per Line'!$C$2:$C$8001,$Y1064)&amp;"")</f>
        <v/>
      </c>
      <c r="F1064">
        <f>IF($Y1064="","",INDEX('Per Line'!$G$2:$G$8001,$Y1064)&amp;"")</f>
        <v/>
      </c>
      <c r="G1064">
        <f>IF($Y1064="","",INDEX('Per Line'!$L$2:$L$8001,$Y1064)&amp;"")</f>
        <v/>
      </c>
      <c r="H1064">
        <f>IF($Y1064="","",INDEX('Per Line'!$M$2:$M$8001,$Y1064)&amp;"")</f>
        <v/>
      </c>
      <c r="I1064">
        <f>IF($Y1064="","",INDEX('Per Line'!$N$2:$N$8001,$Y1064)&amp;"")</f>
        <v/>
      </c>
      <c r="J1064">
        <f>IF($Y1064="","",INDEX('Per Line'!$Q$2:$Q$8001,$Y1064))</f>
        <v/>
      </c>
      <c r="K1064" s="7">
        <f>IF($Y1064="","",J1064*V1064/100)</f>
        <v/>
      </c>
      <c r="L1064">
        <f>IF($Y1064="","",INDEX('Per Line'!$K$2:$K$8001,$Y1064)&amp;"")</f>
        <v/>
      </c>
      <c r="M1064" s="7">
        <f>IF($Y1064="","",SUMIFS('Per Line'!$Y$2:$Y$8001,'Per Line'!$AG$2:$AG$8001,$B1064&amp;"|"&amp;$C1064,'Per Line'!$AK$2:$AK$8001,1))</f>
        <v/>
      </c>
      <c r="N1064">
        <f>IF($Y1064="","",Settings!$C$7)</f>
        <v/>
      </c>
      <c r="O1064" s="7">
        <f>IF($Y1064="","",SUMIFS('Per Line'!$Y$2:$Y$8001,'Per Line'!$AG$2:$AG$8001,$B1064&amp;"|"&amp;$C1064,'Per Line'!$AJ$2:$AJ$8001,0,'Per Line'!$AK$2:$AK$8001,0))</f>
        <v/>
      </c>
      <c r="P1064" s="7">
        <f>IF($Y1064="","",O1064*N1064)</f>
        <v/>
      </c>
      <c r="Q1064">
        <f>IF($Y1064="","",Settings!$C$6)</f>
        <v/>
      </c>
      <c r="R1064" s="7">
        <f>IF($Y1064="","",SUMIFS('Per Line'!$Y$2:$Y$8001,'Per Line'!$AG$2:$AG$8001,$B1064&amp;"|"&amp;$C1064,'Per Line'!$AJ$2:$AJ$8001,1,'Per Line'!$AK$2:$AK$8001,0))</f>
        <v/>
      </c>
      <c r="S1064" s="7">
        <f>IF($Y1064="","",R1064*Q1064)</f>
        <v/>
      </c>
      <c r="T1064" s="7">
        <f>IF($Y1064="","",S1064+P1064)</f>
        <v/>
      </c>
      <c r="U1064" s="7">
        <f>IF($Y1064="","",V1064-T1064)</f>
        <v/>
      </c>
      <c r="V1064" s="7">
        <f>IF($Y1064="","",O1064+R1064+M1064)</f>
        <v/>
      </c>
      <c r="W1064" s="7">
        <f>IF($Y1064="","",V1064-T1064-K1064)</f>
        <v/>
      </c>
      <c r="X1064" s="12" t="n"/>
      <c r="Y1064" s="13">
        <f>IF(ROWS($Y$2:$Y1064)&lt;=MAX('Per Line'!$AI$2:$AI$8001),MATCH(ROWS($Y$2:$Y1064),'Per Line'!$AI$2:$AI$8001,0),"")</f>
        <v/>
      </c>
    </row>
    <row r="1065">
      <c r="A1065" s="12" t="n"/>
      <c r="B1065">
        <f>IF($Y1065="","",INDEX('Per Line'!$F$2:$F$8001,$Y1065)&amp;"")</f>
        <v/>
      </c>
      <c r="C1065">
        <f>IF($Y1065="","",INDEX('Per Line'!$D$2:$D$8001,$Y1065)&amp;"")</f>
        <v/>
      </c>
      <c r="D1065">
        <f>IF($Y1065="","",INDEX('Per Line'!$B$2:$B$8001,$Y1065))</f>
        <v/>
      </c>
      <c r="E1065">
        <f>IF($Y1065="","",INDEX('Per Line'!$C$2:$C$8001,$Y1065)&amp;"")</f>
        <v/>
      </c>
      <c r="F1065">
        <f>IF($Y1065="","",INDEX('Per Line'!$G$2:$G$8001,$Y1065)&amp;"")</f>
        <v/>
      </c>
      <c r="G1065">
        <f>IF($Y1065="","",INDEX('Per Line'!$L$2:$L$8001,$Y1065)&amp;"")</f>
        <v/>
      </c>
      <c r="H1065">
        <f>IF($Y1065="","",INDEX('Per Line'!$M$2:$M$8001,$Y1065)&amp;"")</f>
        <v/>
      </c>
      <c r="I1065">
        <f>IF($Y1065="","",INDEX('Per Line'!$N$2:$N$8001,$Y1065)&amp;"")</f>
        <v/>
      </c>
      <c r="J1065">
        <f>IF($Y1065="","",INDEX('Per Line'!$Q$2:$Q$8001,$Y1065))</f>
        <v/>
      </c>
      <c r="K1065" s="7">
        <f>IF($Y1065="","",J1065*V1065/100)</f>
        <v/>
      </c>
      <c r="L1065">
        <f>IF($Y1065="","",INDEX('Per Line'!$K$2:$K$8001,$Y1065)&amp;"")</f>
        <v/>
      </c>
      <c r="M1065" s="7">
        <f>IF($Y1065="","",SUMIFS('Per Line'!$Y$2:$Y$8001,'Per Line'!$AG$2:$AG$8001,$B1065&amp;"|"&amp;$C1065,'Per Line'!$AK$2:$AK$8001,1))</f>
        <v/>
      </c>
      <c r="N1065">
        <f>IF($Y1065="","",Settings!$C$7)</f>
        <v/>
      </c>
      <c r="O1065" s="7">
        <f>IF($Y1065="","",SUMIFS('Per Line'!$Y$2:$Y$8001,'Per Line'!$AG$2:$AG$8001,$B1065&amp;"|"&amp;$C1065,'Per Line'!$AJ$2:$AJ$8001,0,'Per Line'!$AK$2:$AK$8001,0))</f>
        <v/>
      </c>
      <c r="P1065" s="7">
        <f>IF($Y1065="","",O1065*N1065)</f>
        <v/>
      </c>
      <c r="Q1065">
        <f>IF($Y1065="","",Settings!$C$6)</f>
        <v/>
      </c>
      <c r="R1065" s="7">
        <f>IF($Y1065="","",SUMIFS('Per Line'!$Y$2:$Y$8001,'Per Line'!$AG$2:$AG$8001,$B1065&amp;"|"&amp;$C1065,'Per Line'!$AJ$2:$AJ$8001,1,'Per Line'!$AK$2:$AK$8001,0))</f>
        <v/>
      </c>
      <c r="S1065" s="7">
        <f>IF($Y1065="","",R1065*Q1065)</f>
        <v/>
      </c>
      <c r="T1065" s="7">
        <f>IF($Y1065="","",S1065+P1065)</f>
        <v/>
      </c>
      <c r="U1065" s="7">
        <f>IF($Y1065="","",V1065-T1065)</f>
        <v/>
      </c>
      <c r="V1065" s="7">
        <f>IF($Y1065="","",O1065+R1065+M1065)</f>
        <v/>
      </c>
      <c r="W1065" s="7">
        <f>IF($Y1065="","",V1065-T1065-K1065)</f>
        <v/>
      </c>
      <c r="X1065" s="12" t="n"/>
      <c r="Y1065" s="13">
        <f>IF(ROWS($Y$2:$Y1065)&lt;=MAX('Per Line'!$AI$2:$AI$8001),MATCH(ROWS($Y$2:$Y1065),'Per Line'!$AI$2:$AI$8001,0),"")</f>
        <v/>
      </c>
    </row>
    <row r="1066">
      <c r="A1066" s="12" t="n"/>
      <c r="B1066">
        <f>IF($Y1066="","",INDEX('Per Line'!$F$2:$F$8001,$Y1066)&amp;"")</f>
        <v/>
      </c>
      <c r="C1066">
        <f>IF($Y1066="","",INDEX('Per Line'!$D$2:$D$8001,$Y1066)&amp;"")</f>
        <v/>
      </c>
      <c r="D1066">
        <f>IF($Y1066="","",INDEX('Per Line'!$B$2:$B$8001,$Y1066))</f>
        <v/>
      </c>
      <c r="E1066">
        <f>IF($Y1066="","",INDEX('Per Line'!$C$2:$C$8001,$Y1066)&amp;"")</f>
        <v/>
      </c>
      <c r="F1066">
        <f>IF($Y1066="","",INDEX('Per Line'!$G$2:$G$8001,$Y1066)&amp;"")</f>
        <v/>
      </c>
      <c r="G1066">
        <f>IF($Y1066="","",INDEX('Per Line'!$L$2:$L$8001,$Y1066)&amp;"")</f>
        <v/>
      </c>
      <c r="H1066">
        <f>IF($Y1066="","",INDEX('Per Line'!$M$2:$M$8001,$Y1066)&amp;"")</f>
        <v/>
      </c>
      <c r="I1066">
        <f>IF($Y1066="","",INDEX('Per Line'!$N$2:$N$8001,$Y1066)&amp;"")</f>
        <v/>
      </c>
      <c r="J1066">
        <f>IF($Y1066="","",INDEX('Per Line'!$Q$2:$Q$8001,$Y1066))</f>
        <v/>
      </c>
      <c r="K1066" s="7">
        <f>IF($Y1066="","",J1066*V1066/100)</f>
        <v/>
      </c>
      <c r="L1066">
        <f>IF($Y1066="","",INDEX('Per Line'!$K$2:$K$8001,$Y1066)&amp;"")</f>
        <v/>
      </c>
      <c r="M1066" s="7">
        <f>IF($Y1066="","",SUMIFS('Per Line'!$Y$2:$Y$8001,'Per Line'!$AG$2:$AG$8001,$B1066&amp;"|"&amp;$C1066,'Per Line'!$AK$2:$AK$8001,1))</f>
        <v/>
      </c>
      <c r="N1066">
        <f>IF($Y1066="","",Settings!$C$7)</f>
        <v/>
      </c>
      <c r="O1066" s="7">
        <f>IF($Y1066="","",SUMIFS('Per Line'!$Y$2:$Y$8001,'Per Line'!$AG$2:$AG$8001,$B1066&amp;"|"&amp;$C1066,'Per Line'!$AJ$2:$AJ$8001,0,'Per Line'!$AK$2:$AK$8001,0))</f>
        <v/>
      </c>
      <c r="P1066" s="7">
        <f>IF($Y1066="","",O1066*N1066)</f>
        <v/>
      </c>
      <c r="Q1066">
        <f>IF($Y1066="","",Settings!$C$6)</f>
        <v/>
      </c>
      <c r="R1066" s="7">
        <f>IF($Y1066="","",SUMIFS('Per Line'!$Y$2:$Y$8001,'Per Line'!$AG$2:$AG$8001,$B1066&amp;"|"&amp;$C1066,'Per Line'!$AJ$2:$AJ$8001,1,'Per Line'!$AK$2:$AK$8001,0))</f>
        <v/>
      </c>
      <c r="S1066" s="7">
        <f>IF($Y1066="","",R1066*Q1066)</f>
        <v/>
      </c>
      <c r="T1066" s="7">
        <f>IF($Y1066="","",S1066+P1066)</f>
        <v/>
      </c>
      <c r="U1066" s="7">
        <f>IF($Y1066="","",V1066-T1066)</f>
        <v/>
      </c>
      <c r="V1066" s="7">
        <f>IF($Y1066="","",O1066+R1066+M1066)</f>
        <v/>
      </c>
      <c r="W1066" s="7">
        <f>IF($Y1066="","",V1066-T1066-K1066)</f>
        <v/>
      </c>
      <c r="X1066" s="12" t="n"/>
      <c r="Y1066" s="13">
        <f>IF(ROWS($Y$2:$Y1066)&lt;=MAX('Per Line'!$AI$2:$AI$8001),MATCH(ROWS($Y$2:$Y1066),'Per Line'!$AI$2:$AI$8001,0),"")</f>
        <v/>
      </c>
    </row>
    <row r="1067">
      <c r="A1067" s="12" t="n"/>
      <c r="B1067">
        <f>IF($Y1067="","",INDEX('Per Line'!$F$2:$F$8001,$Y1067)&amp;"")</f>
        <v/>
      </c>
      <c r="C1067">
        <f>IF($Y1067="","",INDEX('Per Line'!$D$2:$D$8001,$Y1067)&amp;"")</f>
        <v/>
      </c>
      <c r="D1067">
        <f>IF($Y1067="","",INDEX('Per Line'!$B$2:$B$8001,$Y1067))</f>
        <v/>
      </c>
      <c r="E1067">
        <f>IF($Y1067="","",INDEX('Per Line'!$C$2:$C$8001,$Y1067)&amp;"")</f>
        <v/>
      </c>
      <c r="F1067">
        <f>IF($Y1067="","",INDEX('Per Line'!$G$2:$G$8001,$Y1067)&amp;"")</f>
        <v/>
      </c>
      <c r="G1067">
        <f>IF($Y1067="","",INDEX('Per Line'!$L$2:$L$8001,$Y1067)&amp;"")</f>
        <v/>
      </c>
      <c r="H1067">
        <f>IF($Y1067="","",INDEX('Per Line'!$M$2:$M$8001,$Y1067)&amp;"")</f>
        <v/>
      </c>
      <c r="I1067">
        <f>IF($Y1067="","",INDEX('Per Line'!$N$2:$N$8001,$Y1067)&amp;"")</f>
        <v/>
      </c>
      <c r="J1067">
        <f>IF($Y1067="","",INDEX('Per Line'!$Q$2:$Q$8001,$Y1067))</f>
        <v/>
      </c>
      <c r="K1067" s="7">
        <f>IF($Y1067="","",J1067*V1067/100)</f>
        <v/>
      </c>
      <c r="L1067">
        <f>IF($Y1067="","",INDEX('Per Line'!$K$2:$K$8001,$Y1067)&amp;"")</f>
        <v/>
      </c>
      <c r="M1067" s="7">
        <f>IF($Y1067="","",SUMIFS('Per Line'!$Y$2:$Y$8001,'Per Line'!$AG$2:$AG$8001,$B1067&amp;"|"&amp;$C1067,'Per Line'!$AK$2:$AK$8001,1))</f>
        <v/>
      </c>
      <c r="N1067">
        <f>IF($Y1067="","",Settings!$C$7)</f>
        <v/>
      </c>
      <c r="O1067" s="7">
        <f>IF($Y1067="","",SUMIFS('Per Line'!$Y$2:$Y$8001,'Per Line'!$AG$2:$AG$8001,$B1067&amp;"|"&amp;$C1067,'Per Line'!$AJ$2:$AJ$8001,0,'Per Line'!$AK$2:$AK$8001,0))</f>
        <v/>
      </c>
      <c r="P1067" s="7">
        <f>IF($Y1067="","",O1067*N1067)</f>
        <v/>
      </c>
      <c r="Q1067">
        <f>IF($Y1067="","",Settings!$C$6)</f>
        <v/>
      </c>
      <c r="R1067" s="7">
        <f>IF($Y1067="","",SUMIFS('Per Line'!$Y$2:$Y$8001,'Per Line'!$AG$2:$AG$8001,$B1067&amp;"|"&amp;$C1067,'Per Line'!$AJ$2:$AJ$8001,1,'Per Line'!$AK$2:$AK$8001,0))</f>
        <v/>
      </c>
      <c r="S1067" s="7">
        <f>IF($Y1067="","",R1067*Q1067)</f>
        <v/>
      </c>
      <c r="T1067" s="7">
        <f>IF($Y1067="","",S1067+P1067)</f>
        <v/>
      </c>
      <c r="U1067" s="7">
        <f>IF($Y1067="","",V1067-T1067)</f>
        <v/>
      </c>
      <c r="V1067" s="7">
        <f>IF($Y1067="","",O1067+R1067+M1067)</f>
        <v/>
      </c>
      <c r="W1067" s="7">
        <f>IF($Y1067="","",V1067-T1067-K1067)</f>
        <v/>
      </c>
      <c r="X1067" s="12" t="n"/>
      <c r="Y1067" s="13">
        <f>IF(ROWS($Y$2:$Y1067)&lt;=MAX('Per Line'!$AI$2:$AI$8001),MATCH(ROWS($Y$2:$Y1067),'Per Line'!$AI$2:$AI$8001,0),"")</f>
        <v/>
      </c>
    </row>
    <row r="1068">
      <c r="A1068" s="12" t="n"/>
      <c r="B1068">
        <f>IF($Y1068="","",INDEX('Per Line'!$F$2:$F$8001,$Y1068)&amp;"")</f>
        <v/>
      </c>
      <c r="C1068">
        <f>IF($Y1068="","",INDEX('Per Line'!$D$2:$D$8001,$Y1068)&amp;"")</f>
        <v/>
      </c>
      <c r="D1068">
        <f>IF($Y1068="","",INDEX('Per Line'!$B$2:$B$8001,$Y1068))</f>
        <v/>
      </c>
      <c r="E1068">
        <f>IF($Y1068="","",INDEX('Per Line'!$C$2:$C$8001,$Y1068)&amp;"")</f>
        <v/>
      </c>
      <c r="F1068">
        <f>IF($Y1068="","",INDEX('Per Line'!$G$2:$G$8001,$Y1068)&amp;"")</f>
        <v/>
      </c>
      <c r="G1068">
        <f>IF($Y1068="","",INDEX('Per Line'!$L$2:$L$8001,$Y1068)&amp;"")</f>
        <v/>
      </c>
      <c r="H1068">
        <f>IF($Y1068="","",INDEX('Per Line'!$M$2:$M$8001,$Y1068)&amp;"")</f>
        <v/>
      </c>
      <c r="I1068">
        <f>IF($Y1068="","",INDEX('Per Line'!$N$2:$N$8001,$Y1068)&amp;"")</f>
        <v/>
      </c>
      <c r="J1068">
        <f>IF($Y1068="","",INDEX('Per Line'!$Q$2:$Q$8001,$Y1068))</f>
        <v/>
      </c>
      <c r="K1068" s="7">
        <f>IF($Y1068="","",J1068*V1068/100)</f>
        <v/>
      </c>
      <c r="L1068">
        <f>IF($Y1068="","",INDEX('Per Line'!$K$2:$K$8001,$Y1068)&amp;"")</f>
        <v/>
      </c>
      <c r="M1068" s="7">
        <f>IF($Y1068="","",SUMIFS('Per Line'!$Y$2:$Y$8001,'Per Line'!$AG$2:$AG$8001,$B1068&amp;"|"&amp;$C1068,'Per Line'!$AK$2:$AK$8001,1))</f>
        <v/>
      </c>
      <c r="N1068">
        <f>IF($Y1068="","",Settings!$C$7)</f>
        <v/>
      </c>
      <c r="O1068" s="7">
        <f>IF($Y1068="","",SUMIFS('Per Line'!$Y$2:$Y$8001,'Per Line'!$AG$2:$AG$8001,$B1068&amp;"|"&amp;$C1068,'Per Line'!$AJ$2:$AJ$8001,0,'Per Line'!$AK$2:$AK$8001,0))</f>
        <v/>
      </c>
      <c r="P1068" s="7">
        <f>IF($Y1068="","",O1068*N1068)</f>
        <v/>
      </c>
      <c r="Q1068">
        <f>IF($Y1068="","",Settings!$C$6)</f>
        <v/>
      </c>
      <c r="R1068" s="7">
        <f>IF($Y1068="","",SUMIFS('Per Line'!$Y$2:$Y$8001,'Per Line'!$AG$2:$AG$8001,$B1068&amp;"|"&amp;$C1068,'Per Line'!$AJ$2:$AJ$8001,1,'Per Line'!$AK$2:$AK$8001,0))</f>
        <v/>
      </c>
      <c r="S1068" s="7">
        <f>IF($Y1068="","",R1068*Q1068)</f>
        <v/>
      </c>
      <c r="T1068" s="7">
        <f>IF($Y1068="","",S1068+P1068)</f>
        <v/>
      </c>
      <c r="U1068" s="7">
        <f>IF($Y1068="","",V1068-T1068)</f>
        <v/>
      </c>
      <c r="V1068" s="7">
        <f>IF($Y1068="","",O1068+R1068+M1068)</f>
        <v/>
      </c>
      <c r="W1068" s="7">
        <f>IF($Y1068="","",V1068-T1068-K1068)</f>
        <v/>
      </c>
      <c r="X1068" s="12" t="n"/>
      <c r="Y1068" s="13">
        <f>IF(ROWS($Y$2:$Y1068)&lt;=MAX('Per Line'!$AI$2:$AI$8001),MATCH(ROWS($Y$2:$Y1068),'Per Line'!$AI$2:$AI$8001,0),"")</f>
        <v/>
      </c>
    </row>
    <row r="1069">
      <c r="A1069" s="12" t="n"/>
      <c r="B1069">
        <f>IF($Y1069="","",INDEX('Per Line'!$F$2:$F$8001,$Y1069)&amp;"")</f>
        <v/>
      </c>
      <c r="C1069">
        <f>IF($Y1069="","",INDEX('Per Line'!$D$2:$D$8001,$Y1069)&amp;"")</f>
        <v/>
      </c>
      <c r="D1069">
        <f>IF($Y1069="","",INDEX('Per Line'!$B$2:$B$8001,$Y1069))</f>
        <v/>
      </c>
      <c r="E1069">
        <f>IF($Y1069="","",INDEX('Per Line'!$C$2:$C$8001,$Y1069)&amp;"")</f>
        <v/>
      </c>
      <c r="F1069">
        <f>IF($Y1069="","",INDEX('Per Line'!$G$2:$G$8001,$Y1069)&amp;"")</f>
        <v/>
      </c>
      <c r="G1069">
        <f>IF($Y1069="","",INDEX('Per Line'!$L$2:$L$8001,$Y1069)&amp;"")</f>
        <v/>
      </c>
      <c r="H1069">
        <f>IF($Y1069="","",INDEX('Per Line'!$M$2:$M$8001,$Y1069)&amp;"")</f>
        <v/>
      </c>
      <c r="I1069">
        <f>IF($Y1069="","",INDEX('Per Line'!$N$2:$N$8001,$Y1069)&amp;"")</f>
        <v/>
      </c>
      <c r="J1069">
        <f>IF($Y1069="","",INDEX('Per Line'!$Q$2:$Q$8001,$Y1069))</f>
        <v/>
      </c>
      <c r="K1069" s="7">
        <f>IF($Y1069="","",J1069*V1069/100)</f>
        <v/>
      </c>
      <c r="L1069">
        <f>IF($Y1069="","",INDEX('Per Line'!$K$2:$K$8001,$Y1069)&amp;"")</f>
        <v/>
      </c>
      <c r="M1069" s="7">
        <f>IF($Y1069="","",SUMIFS('Per Line'!$Y$2:$Y$8001,'Per Line'!$AG$2:$AG$8001,$B1069&amp;"|"&amp;$C1069,'Per Line'!$AK$2:$AK$8001,1))</f>
        <v/>
      </c>
      <c r="N1069">
        <f>IF($Y1069="","",Settings!$C$7)</f>
        <v/>
      </c>
      <c r="O1069" s="7">
        <f>IF($Y1069="","",SUMIFS('Per Line'!$Y$2:$Y$8001,'Per Line'!$AG$2:$AG$8001,$B1069&amp;"|"&amp;$C1069,'Per Line'!$AJ$2:$AJ$8001,0,'Per Line'!$AK$2:$AK$8001,0))</f>
        <v/>
      </c>
      <c r="P1069" s="7">
        <f>IF($Y1069="","",O1069*N1069)</f>
        <v/>
      </c>
      <c r="Q1069">
        <f>IF($Y1069="","",Settings!$C$6)</f>
        <v/>
      </c>
      <c r="R1069" s="7">
        <f>IF($Y1069="","",SUMIFS('Per Line'!$Y$2:$Y$8001,'Per Line'!$AG$2:$AG$8001,$B1069&amp;"|"&amp;$C1069,'Per Line'!$AJ$2:$AJ$8001,1,'Per Line'!$AK$2:$AK$8001,0))</f>
        <v/>
      </c>
      <c r="S1069" s="7">
        <f>IF($Y1069="","",R1069*Q1069)</f>
        <v/>
      </c>
      <c r="T1069" s="7">
        <f>IF($Y1069="","",S1069+P1069)</f>
        <v/>
      </c>
      <c r="U1069" s="7">
        <f>IF($Y1069="","",V1069-T1069)</f>
        <v/>
      </c>
      <c r="V1069" s="7">
        <f>IF($Y1069="","",O1069+R1069+M1069)</f>
        <v/>
      </c>
      <c r="W1069" s="7">
        <f>IF($Y1069="","",V1069-T1069-K1069)</f>
        <v/>
      </c>
      <c r="X1069" s="12" t="n"/>
      <c r="Y1069" s="13">
        <f>IF(ROWS($Y$2:$Y1069)&lt;=MAX('Per Line'!$AI$2:$AI$8001),MATCH(ROWS($Y$2:$Y1069),'Per Line'!$AI$2:$AI$8001,0),"")</f>
        <v/>
      </c>
    </row>
    <row r="1070">
      <c r="A1070" s="12" t="n"/>
      <c r="B1070">
        <f>IF($Y1070="","",INDEX('Per Line'!$F$2:$F$8001,$Y1070)&amp;"")</f>
        <v/>
      </c>
      <c r="C1070">
        <f>IF($Y1070="","",INDEX('Per Line'!$D$2:$D$8001,$Y1070)&amp;"")</f>
        <v/>
      </c>
      <c r="D1070">
        <f>IF($Y1070="","",INDEX('Per Line'!$B$2:$B$8001,$Y1070))</f>
        <v/>
      </c>
      <c r="E1070">
        <f>IF($Y1070="","",INDEX('Per Line'!$C$2:$C$8001,$Y1070)&amp;"")</f>
        <v/>
      </c>
      <c r="F1070">
        <f>IF($Y1070="","",INDEX('Per Line'!$G$2:$G$8001,$Y1070)&amp;"")</f>
        <v/>
      </c>
      <c r="G1070">
        <f>IF($Y1070="","",INDEX('Per Line'!$L$2:$L$8001,$Y1070)&amp;"")</f>
        <v/>
      </c>
      <c r="H1070">
        <f>IF($Y1070="","",INDEX('Per Line'!$M$2:$M$8001,$Y1070)&amp;"")</f>
        <v/>
      </c>
      <c r="I1070">
        <f>IF($Y1070="","",INDEX('Per Line'!$N$2:$N$8001,$Y1070)&amp;"")</f>
        <v/>
      </c>
      <c r="J1070">
        <f>IF($Y1070="","",INDEX('Per Line'!$Q$2:$Q$8001,$Y1070))</f>
        <v/>
      </c>
      <c r="K1070" s="7">
        <f>IF($Y1070="","",J1070*V1070/100)</f>
        <v/>
      </c>
      <c r="L1070">
        <f>IF($Y1070="","",INDEX('Per Line'!$K$2:$K$8001,$Y1070)&amp;"")</f>
        <v/>
      </c>
      <c r="M1070" s="7">
        <f>IF($Y1070="","",SUMIFS('Per Line'!$Y$2:$Y$8001,'Per Line'!$AG$2:$AG$8001,$B1070&amp;"|"&amp;$C1070,'Per Line'!$AK$2:$AK$8001,1))</f>
        <v/>
      </c>
      <c r="N1070">
        <f>IF($Y1070="","",Settings!$C$7)</f>
        <v/>
      </c>
      <c r="O1070" s="7">
        <f>IF($Y1070="","",SUMIFS('Per Line'!$Y$2:$Y$8001,'Per Line'!$AG$2:$AG$8001,$B1070&amp;"|"&amp;$C1070,'Per Line'!$AJ$2:$AJ$8001,0,'Per Line'!$AK$2:$AK$8001,0))</f>
        <v/>
      </c>
      <c r="P1070" s="7">
        <f>IF($Y1070="","",O1070*N1070)</f>
        <v/>
      </c>
      <c r="Q1070">
        <f>IF($Y1070="","",Settings!$C$6)</f>
        <v/>
      </c>
      <c r="R1070" s="7">
        <f>IF($Y1070="","",SUMIFS('Per Line'!$Y$2:$Y$8001,'Per Line'!$AG$2:$AG$8001,$B1070&amp;"|"&amp;$C1070,'Per Line'!$AJ$2:$AJ$8001,1,'Per Line'!$AK$2:$AK$8001,0))</f>
        <v/>
      </c>
      <c r="S1070" s="7">
        <f>IF($Y1070="","",R1070*Q1070)</f>
        <v/>
      </c>
      <c r="T1070" s="7">
        <f>IF($Y1070="","",S1070+P1070)</f>
        <v/>
      </c>
      <c r="U1070" s="7">
        <f>IF($Y1070="","",V1070-T1070)</f>
        <v/>
      </c>
      <c r="V1070" s="7">
        <f>IF($Y1070="","",O1070+R1070+M1070)</f>
        <v/>
      </c>
      <c r="W1070" s="7">
        <f>IF($Y1070="","",V1070-T1070-K1070)</f>
        <v/>
      </c>
      <c r="X1070" s="12" t="n"/>
      <c r="Y1070" s="13">
        <f>IF(ROWS($Y$2:$Y1070)&lt;=MAX('Per Line'!$AI$2:$AI$8001),MATCH(ROWS($Y$2:$Y1070),'Per Line'!$AI$2:$AI$8001,0),"")</f>
        <v/>
      </c>
    </row>
    <row r="1071">
      <c r="A1071" s="12" t="n"/>
      <c r="B1071">
        <f>IF($Y1071="","",INDEX('Per Line'!$F$2:$F$8001,$Y1071)&amp;"")</f>
        <v/>
      </c>
      <c r="C1071">
        <f>IF($Y1071="","",INDEX('Per Line'!$D$2:$D$8001,$Y1071)&amp;"")</f>
        <v/>
      </c>
      <c r="D1071">
        <f>IF($Y1071="","",INDEX('Per Line'!$B$2:$B$8001,$Y1071))</f>
        <v/>
      </c>
      <c r="E1071">
        <f>IF($Y1071="","",INDEX('Per Line'!$C$2:$C$8001,$Y1071)&amp;"")</f>
        <v/>
      </c>
      <c r="F1071">
        <f>IF($Y1071="","",INDEX('Per Line'!$G$2:$G$8001,$Y1071)&amp;"")</f>
        <v/>
      </c>
      <c r="G1071">
        <f>IF($Y1071="","",INDEX('Per Line'!$L$2:$L$8001,$Y1071)&amp;"")</f>
        <v/>
      </c>
      <c r="H1071">
        <f>IF($Y1071="","",INDEX('Per Line'!$M$2:$M$8001,$Y1071)&amp;"")</f>
        <v/>
      </c>
      <c r="I1071">
        <f>IF($Y1071="","",INDEX('Per Line'!$N$2:$N$8001,$Y1071)&amp;"")</f>
        <v/>
      </c>
      <c r="J1071">
        <f>IF($Y1071="","",INDEX('Per Line'!$Q$2:$Q$8001,$Y1071))</f>
        <v/>
      </c>
      <c r="K1071" s="7">
        <f>IF($Y1071="","",J1071*V1071/100)</f>
        <v/>
      </c>
      <c r="L1071">
        <f>IF($Y1071="","",INDEX('Per Line'!$K$2:$K$8001,$Y1071)&amp;"")</f>
        <v/>
      </c>
      <c r="M1071" s="7">
        <f>IF($Y1071="","",SUMIFS('Per Line'!$Y$2:$Y$8001,'Per Line'!$AG$2:$AG$8001,$B1071&amp;"|"&amp;$C1071,'Per Line'!$AK$2:$AK$8001,1))</f>
        <v/>
      </c>
      <c r="N1071">
        <f>IF($Y1071="","",Settings!$C$7)</f>
        <v/>
      </c>
      <c r="O1071" s="7">
        <f>IF($Y1071="","",SUMIFS('Per Line'!$Y$2:$Y$8001,'Per Line'!$AG$2:$AG$8001,$B1071&amp;"|"&amp;$C1071,'Per Line'!$AJ$2:$AJ$8001,0,'Per Line'!$AK$2:$AK$8001,0))</f>
        <v/>
      </c>
      <c r="P1071" s="7">
        <f>IF($Y1071="","",O1071*N1071)</f>
        <v/>
      </c>
      <c r="Q1071">
        <f>IF($Y1071="","",Settings!$C$6)</f>
        <v/>
      </c>
      <c r="R1071" s="7">
        <f>IF($Y1071="","",SUMIFS('Per Line'!$Y$2:$Y$8001,'Per Line'!$AG$2:$AG$8001,$B1071&amp;"|"&amp;$C1071,'Per Line'!$AJ$2:$AJ$8001,1,'Per Line'!$AK$2:$AK$8001,0))</f>
        <v/>
      </c>
      <c r="S1071" s="7">
        <f>IF($Y1071="","",R1071*Q1071)</f>
        <v/>
      </c>
      <c r="T1071" s="7">
        <f>IF($Y1071="","",S1071+P1071)</f>
        <v/>
      </c>
      <c r="U1071" s="7">
        <f>IF($Y1071="","",V1071-T1071)</f>
        <v/>
      </c>
      <c r="V1071" s="7">
        <f>IF($Y1071="","",O1071+R1071+M1071)</f>
        <v/>
      </c>
      <c r="W1071" s="7">
        <f>IF($Y1071="","",V1071-T1071-K1071)</f>
        <v/>
      </c>
      <c r="X1071" s="12" t="n"/>
      <c r="Y1071" s="13">
        <f>IF(ROWS($Y$2:$Y1071)&lt;=MAX('Per Line'!$AI$2:$AI$8001),MATCH(ROWS($Y$2:$Y1071),'Per Line'!$AI$2:$AI$8001,0),"")</f>
        <v/>
      </c>
    </row>
    <row r="1072">
      <c r="A1072" s="12" t="n"/>
      <c r="B1072">
        <f>IF($Y1072="","",INDEX('Per Line'!$F$2:$F$8001,$Y1072)&amp;"")</f>
        <v/>
      </c>
      <c r="C1072">
        <f>IF($Y1072="","",INDEX('Per Line'!$D$2:$D$8001,$Y1072)&amp;"")</f>
        <v/>
      </c>
      <c r="D1072">
        <f>IF($Y1072="","",INDEX('Per Line'!$B$2:$B$8001,$Y1072))</f>
        <v/>
      </c>
      <c r="E1072">
        <f>IF($Y1072="","",INDEX('Per Line'!$C$2:$C$8001,$Y1072)&amp;"")</f>
        <v/>
      </c>
      <c r="F1072">
        <f>IF($Y1072="","",INDEX('Per Line'!$G$2:$G$8001,$Y1072)&amp;"")</f>
        <v/>
      </c>
      <c r="G1072">
        <f>IF($Y1072="","",INDEX('Per Line'!$L$2:$L$8001,$Y1072)&amp;"")</f>
        <v/>
      </c>
      <c r="H1072">
        <f>IF($Y1072="","",INDEX('Per Line'!$M$2:$M$8001,$Y1072)&amp;"")</f>
        <v/>
      </c>
      <c r="I1072">
        <f>IF($Y1072="","",INDEX('Per Line'!$N$2:$N$8001,$Y1072)&amp;"")</f>
        <v/>
      </c>
      <c r="J1072">
        <f>IF($Y1072="","",INDEX('Per Line'!$Q$2:$Q$8001,$Y1072))</f>
        <v/>
      </c>
      <c r="K1072" s="7">
        <f>IF($Y1072="","",J1072*V1072/100)</f>
        <v/>
      </c>
      <c r="L1072">
        <f>IF($Y1072="","",INDEX('Per Line'!$K$2:$K$8001,$Y1072)&amp;"")</f>
        <v/>
      </c>
      <c r="M1072" s="7">
        <f>IF($Y1072="","",SUMIFS('Per Line'!$Y$2:$Y$8001,'Per Line'!$AG$2:$AG$8001,$B1072&amp;"|"&amp;$C1072,'Per Line'!$AK$2:$AK$8001,1))</f>
        <v/>
      </c>
      <c r="N1072">
        <f>IF($Y1072="","",Settings!$C$7)</f>
        <v/>
      </c>
      <c r="O1072" s="7">
        <f>IF($Y1072="","",SUMIFS('Per Line'!$Y$2:$Y$8001,'Per Line'!$AG$2:$AG$8001,$B1072&amp;"|"&amp;$C1072,'Per Line'!$AJ$2:$AJ$8001,0,'Per Line'!$AK$2:$AK$8001,0))</f>
        <v/>
      </c>
      <c r="P1072" s="7">
        <f>IF($Y1072="","",O1072*N1072)</f>
        <v/>
      </c>
      <c r="Q1072">
        <f>IF($Y1072="","",Settings!$C$6)</f>
        <v/>
      </c>
      <c r="R1072" s="7">
        <f>IF($Y1072="","",SUMIFS('Per Line'!$Y$2:$Y$8001,'Per Line'!$AG$2:$AG$8001,$B1072&amp;"|"&amp;$C1072,'Per Line'!$AJ$2:$AJ$8001,1,'Per Line'!$AK$2:$AK$8001,0))</f>
        <v/>
      </c>
      <c r="S1072" s="7">
        <f>IF($Y1072="","",R1072*Q1072)</f>
        <v/>
      </c>
      <c r="T1072" s="7">
        <f>IF($Y1072="","",S1072+P1072)</f>
        <v/>
      </c>
      <c r="U1072" s="7">
        <f>IF($Y1072="","",V1072-T1072)</f>
        <v/>
      </c>
      <c r="V1072" s="7">
        <f>IF($Y1072="","",O1072+R1072+M1072)</f>
        <v/>
      </c>
      <c r="W1072" s="7">
        <f>IF($Y1072="","",V1072-T1072-K1072)</f>
        <v/>
      </c>
      <c r="X1072" s="12" t="n"/>
      <c r="Y1072" s="13">
        <f>IF(ROWS($Y$2:$Y1072)&lt;=MAX('Per Line'!$AI$2:$AI$8001),MATCH(ROWS($Y$2:$Y1072),'Per Line'!$AI$2:$AI$8001,0),"")</f>
        <v/>
      </c>
    </row>
    <row r="1073">
      <c r="A1073" s="12" t="n"/>
      <c r="B1073">
        <f>IF($Y1073="","",INDEX('Per Line'!$F$2:$F$8001,$Y1073)&amp;"")</f>
        <v/>
      </c>
      <c r="C1073">
        <f>IF($Y1073="","",INDEX('Per Line'!$D$2:$D$8001,$Y1073)&amp;"")</f>
        <v/>
      </c>
      <c r="D1073">
        <f>IF($Y1073="","",INDEX('Per Line'!$B$2:$B$8001,$Y1073))</f>
        <v/>
      </c>
      <c r="E1073">
        <f>IF($Y1073="","",INDEX('Per Line'!$C$2:$C$8001,$Y1073)&amp;"")</f>
        <v/>
      </c>
      <c r="F1073">
        <f>IF($Y1073="","",INDEX('Per Line'!$G$2:$G$8001,$Y1073)&amp;"")</f>
        <v/>
      </c>
      <c r="G1073">
        <f>IF($Y1073="","",INDEX('Per Line'!$L$2:$L$8001,$Y1073)&amp;"")</f>
        <v/>
      </c>
      <c r="H1073">
        <f>IF($Y1073="","",INDEX('Per Line'!$M$2:$M$8001,$Y1073)&amp;"")</f>
        <v/>
      </c>
      <c r="I1073">
        <f>IF($Y1073="","",INDEX('Per Line'!$N$2:$N$8001,$Y1073)&amp;"")</f>
        <v/>
      </c>
      <c r="J1073">
        <f>IF($Y1073="","",INDEX('Per Line'!$Q$2:$Q$8001,$Y1073))</f>
        <v/>
      </c>
      <c r="K1073" s="7">
        <f>IF($Y1073="","",J1073*V1073/100)</f>
        <v/>
      </c>
      <c r="L1073">
        <f>IF($Y1073="","",INDEX('Per Line'!$K$2:$K$8001,$Y1073)&amp;"")</f>
        <v/>
      </c>
      <c r="M1073" s="7">
        <f>IF($Y1073="","",SUMIFS('Per Line'!$Y$2:$Y$8001,'Per Line'!$AG$2:$AG$8001,$B1073&amp;"|"&amp;$C1073,'Per Line'!$AK$2:$AK$8001,1))</f>
        <v/>
      </c>
      <c r="N1073">
        <f>IF($Y1073="","",Settings!$C$7)</f>
        <v/>
      </c>
      <c r="O1073" s="7">
        <f>IF($Y1073="","",SUMIFS('Per Line'!$Y$2:$Y$8001,'Per Line'!$AG$2:$AG$8001,$B1073&amp;"|"&amp;$C1073,'Per Line'!$AJ$2:$AJ$8001,0,'Per Line'!$AK$2:$AK$8001,0))</f>
        <v/>
      </c>
      <c r="P1073" s="7">
        <f>IF($Y1073="","",O1073*N1073)</f>
        <v/>
      </c>
      <c r="Q1073">
        <f>IF($Y1073="","",Settings!$C$6)</f>
        <v/>
      </c>
      <c r="R1073" s="7">
        <f>IF($Y1073="","",SUMIFS('Per Line'!$Y$2:$Y$8001,'Per Line'!$AG$2:$AG$8001,$B1073&amp;"|"&amp;$C1073,'Per Line'!$AJ$2:$AJ$8001,1,'Per Line'!$AK$2:$AK$8001,0))</f>
        <v/>
      </c>
      <c r="S1073" s="7">
        <f>IF($Y1073="","",R1073*Q1073)</f>
        <v/>
      </c>
      <c r="T1073" s="7">
        <f>IF($Y1073="","",S1073+P1073)</f>
        <v/>
      </c>
      <c r="U1073" s="7">
        <f>IF($Y1073="","",V1073-T1073)</f>
        <v/>
      </c>
      <c r="V1073" s="7">
        <f>IF($Y1073="","",O1073+R1073+M1073)</f>
        <v/>
      </c>
      <c r="W1073" s="7">
        <f>IF($Y1073="","",V1073-T1073-K1073)</f>
        <v/>
      </c>
      <c r="X1073" s="12" t="n"/>
      <c r="Y1073" s="13">
        <f>IF(ROWS($Y$2:$Y1073)&lt;=MAX('Per Line'!$AI$2:$AI$8001),MATCH(ROWS($Y$2:$Y1073),'Per Line'!$AI$2:$AI$8001,0),"")</f>
        <v/>
      </c>
    </row>
    <row r="1074">
      <c r="A1074" s="12" t="n"/>
      <c r="B1074">
        <f>IF($Y1074="","",INDEX('Per Line'!$F$2:$F$8001,$Y1074)&amp;"")</f>
        <v/>
      </c>
      <c r="C1074">
        <f>IF($Y1074="","",INDEX('Per Line'!$D$2:$D$8001,$Y1074)&amp;"")</f>
        <v/>
      </c>
      <c r="D1074">
        <f>IF($Y1074="","",INDEX('Per Line'!$B$2:$B$8001,$Y1074))</f>
        <v/>
      </c>
      <c r="E1074">
        <f>IF($Y1074="","",INDEX('Per Line'!$C$2:$C$8001,$Y1074)&amp;"")</f>
        <v/>
      </c>
      <c r="F1074">
        <f>IF($Y1074="","",INDEX('Per Line'!$G$2:$G$8001,$Y1074)&amp;"")</f>
        <v/>
      </c>
      <c r="G1074">
        <f>IF($Y1074="","",INDEX('Per Line'!$L$2:$L$8001,$Y1074)&amp;"")</f>
        <v/>
      </c>
      <c r="H1074">
        <f>IF($Y1074="","",INDEX('Per Line'!$M$2:$M$8001,$Y1074)&amp;"")</f>
        <v/>
      </c>
      <c r="I1074">
        <f>IF($Y1074="","",INDEX('Per Line'!$N$2:$N$8001,$Y1074)&amp;"")</f>
        <v/>
      </c>
      <c r="J1074">
        <f>IF($Y1074="","",INDEX('Per Line'!$Q$2:$Q$8001,$Y1074))</f>
        <v/>
      </c>
      <c r="K1074" s="7">
        <f>IF($Y1074="","",J1074*V1074/100)</f>
        <v/>
      </c>
      <c r="L1074">
        <f>IF($Y1074="","",INDEX('Per Line'!$K$2:$K$8001,$Y1074)&amp;"")</f>
        <v/>
      </c>
      <c r="M1074" s="7">
        <f>IF($Y1074="","",SUMIFS('Per Line'!$Y$2:$Y$8001,'Per Line'!$AG$2:$AG$8001,$B1074&amp;"|"&amp;$C1074,'Per Line'!$AK$2:$AK$8001,1))</f>
        <v/>
      </c>
      <c r="N1074">
        <f>IF($Y1074="","",Settings!$C$7)</f>
        <v/>
      </c>
      <c r="O1074" s="7">
        <f>IF($Y1074="","",SUMIFS('Per Line'!$Y$2:$Y$8001,'Per Line'!$AG$2:$AG$8001,$B1074&amp;"|"&amp;$C1074,'Per Line'!$AJ$2:$AJ$8001,0,'Per Line'!$AK$2:$AK$8001,0))</f>
        <v/>
      </c>
      <c r="P1074" s="7">
        <f>IF($Y1074="","",O1074*N1074)</f>
        <v/>
      </c>
      <c r="Q1074">
        <f>IF($Y1074="","",Settings!$C$6)</f>
        <v/>
      </c>
      <c r="R1074" s="7">
        <f>IF($Y1074="","",SUMIFS('Per Line'!$Y$2:$Y$8001,'Per Line'!$AG$2:$AG$8001,$B1074&amp;"|"&amp;$C1074,'Per Line'!$AJ$2:$AJ$8001,1,'Per Line'!$AK$2:$AK$8001,0))</f>
        <v/>
      </c>
      <c r="S1074" s="7">
        <f>IF($Y1074="","",R1074*Q1074)</f>
        <v/>
      </c>
      <c r="T1074" s="7">
        <f>IF($Y1074="","",S1074+P1074)</f>
        <v/>
      </c>
      <c r="U1074" s="7">
        <f>IF($Y1074="","",V1074-T1074)</f>
        <v/>
      </c>
      <c r="V1074" s="7">
        <f>IF($Y1074="","",O1074+R1074+M1074)</f>
        <v/>
      </c>
      <c r="W1074" s="7">
        <f>IF($Y1074="","",V1074-T1074-K1074)</f>
        <v/>
      </c>
      <c r="X1074" s="12" t="n"/>
      <c r="Y1074" s="13">
        <f>IF(ROWS($Y$2:$Y1074)&lt;=MAX('Per Line'!$AI$2:$AI$8001),MATCH(ROWS($Y$2:$Y1074),'Per Line'!$AI$2:$AI$8001,0),"")</f>
        <v/>
      </c>
    </row>
    <row r="1075">
      <c r="A1075" s="12" t="n"/>
      <c r="B1075">
        <f>IF($Y1075="","",INDEX('Per Line'!$F$2:$F$8001,$Y1075)&amp;"")</f>
        <v/>
      </c>
      <c r="C1075">
        <f>IF($Y1075="","",INDEX('Per Line'!$D$2:$D$8001,$Y1075)&amp;"")</f>
        <v/>
      </c>
      <c r="D1075">
        <f>IF($Y1075="","",INDEX('Per Line'!$B$2:$B$8001,$Y1075))</f>
        <v/>
      </c>
      <c r="E1075">
        <f>IF($Y1075="","",INDEX('Per Line'!$C$2:$C$8001,$Y1075)&amp;"")</f>
        <v/>
      </c>
      <c r="F1075">
        <f>IF($Y1075="","",INDEX('Per Line'!$G$2:$G$8001,$Y1075)&amp;"")</f>
        <v/>
      </c>
      <c r="G1075">
        <f>IF($Y1075="","",INDEX('Per Line'!$L$2:$L$8001,$Y1075)&amp;"")</f>
        <v/>
      </c>
      <c r="H1075">
        <f>IF($Y1075="","",INDEX('Per Line'!$M$2:$M$8001,$Y1075)&amp;"")</f>
        <v/>
      </c>
      <c r="I1075">
        <f>IF($Y1075="","",INDEX('Per Line'!$N$2:$N$8001,$Y1075)&amp;"")</f>
        <v/>
      </c>
      <c r="J1075">
        <f>IF($Y1075="","",INDEX('Per Line'!$Q$2:$Q$8001,$Y1075))</f>
        <v/>
      </c>
      <c r="K1075" s="7">
        <f>IF($Y1075="","",J1075*V1075/100)</f>
        <v/>
      </c>
      <c r="L1075">
        <f>IF($Y1075="","",INDEX('Per Line'!$K$2:$K$8001,$Y1075)&amp;"")</f>
        <v/>
      </c>
      <c r="M1075" s="7">
        <f>IF($Y1075="","",SUMIFS('Per Line'!$Y$2:$Y$8001,'Per Line'!$AG$2:$AG$8001,$B1075&amp;"|"&amp;$C1075,'Per Line'!$AK$2:$AK$8001,1))</f>
        <v/>
      </c>
      <c r="N1075">
        <f>IF($Y1075="","",Settings!$C$7)</f>
        <v/>
      </c>
      <c r="O1075" s="7">
        <f>IF($Y1075="","",SUMIFS('Per Line'!$Y$2:$Y$8001,'Per Line'!$AG$2:$AG$8001,$B1075&amp;"|"&amp;$C1075,'Per Line'!$AJ$2:$AJ$8001,0,'Per Line'!$AK$2:$AK$8001,0))</f>
        <v/>
      </c>
      <c r="P1075" s="7">
        <f>IF($Y1075="","",O1075*N1075)</f>
        <v/>
      </c>
      <c r="Q1075">
        <f>IF($Y1075="","",Settings!$C$6)</f>
        <v/>
      </c>
      <c r="R1075" s="7">
        <f>IF($Y1075="","",SUMIFS('Per Line'!$Y$2:$Y$8001,'Per Line'!$AG$2:$AG$8001,$B1075&amp;"|"&amp;$C1075,'Per Line'!$AJ$2:$AJ$8001,1,'Per Line'!$AK$2:$AK$8001,0))</f>
        <v/>
      </c>
      <c r="S1075" s="7">
        <f>IF($Y1075="","",R1075*Q1075)</f>
        <v/>
      </c>
      <c r="T1075" s="7">
        <f>IF($Y1075="","",S1075+P1075)</f>
        <v/>
      </c>
      <c r="U1075" s="7">
        <f>IF($Y1075="","",V1075-T1075)</f>
        <v/>
      </c>
      <c r="V1075" s="7">
        <f>IF($Y1075="","",O1075+R1075+M1075)</f>
        <v/>
      </c>
      <c r="W1075" s="7">
        <f>IF($Y1075="","",V1075-T1075-K1075)</f>
        <v/>
      </c>
      <c r="X1075" s="12" t="n"/>
      <c r="Y1075" s="13">
        <f>IF(ROWS($Y$2:$Y1075)&lt;=MAX('Per Line'!$AI$2:$AI$8001),MATCH(ROWS($Y$2:$Y1075),'Per Line'!$AI$2:$AI$8001,0),"")</f>
        <v/>
      </c>
    </row>
    <row r="1076">
      <c r="A1076" s="12" t="n"/>
      <c r="B1076">
        <f>IF($Y1076="","",INDEX('Per Line'!$F$2:$F$8001,$Y1076)&amp;"")</f>
        <v/>
      </c>
      <c r="C1076">
        <f>IF($Y1076="","",INDEX('Per Line'!$D$2:$D$8001,$Y1076)&amp;"")</f>
        <v/>
      </c>
      <c r="D1076">
        <f>IF($Y1076="","",INDEX('Per Line'!$B$2:$B$8001,$Y1076))</f>
        <v/>
      </c>
      <c r="E1076">
        <f>IF($Y1076="","",INDEX('Per Line'!$C$2:$C$8001,$Y1076)&amp;"")</f>
        <v/>
      </c>
      <c r="F1076">
        <f>IF($Y1076="","",INDEX('Per Line'!$G$2:$G$8001,$Y1076)&amp;"")</f>
        <v/>
      </c>
      <c r="G1076">
        <f>IF($Y1076="","",INDEX('Per Line'!$L$2:$L$8001,$Y1076)&amp;"")</f>
        <v/>
      </c>
      <c r="H1076">
        <f>IF($Y1076="","",INDEX('Per Line'!$M$2:$M$8001,$Y1076)&amp;"")</f>
        <v/>
      </c>
      <c r="I1076">
        <f>IF($Y1076="","",INDEX('Per Line'!$N$2:$N$8001,$Y1076)&amp;"")</f>
        <v/>
      </c>
      <c r="J1076">
        <f>IF($Y1076="","",INDEX('Per Line'!$Q$2:$Q$8001,$Y1076))</f>
        <v/>
      </c>
      <c r="K1076" s="7">
        <f>IF($Y1076="","",J1076*V1076/100)</f>
        <v/>
      </c>
      <c r="L1076">
        <f>IF($Y1076="","",INDEX('Per Line'!$K$2:$K$8001,$Y1076)&amp;"")</f>
        <v/>
      </c>
      <c r="M1076" s="7">
        <f>IF($Y1076="","",SUMIFS('Per Line'!$Y$2:$Y$8001,'Per Line'!$AG$2:$AG$8001,$B1076&amp;"|"&amp;$C1076,'Per Line'!$AK$2:$AK$8001,1))</f>
        <v/>
      </c>
      <c r="N1076">
        <f>IF($Y1076="","",Settings!$C$7)</f>
        <v/>
      </c>
      <c r="O1076" s="7">
        <f>IF($Y1076="","",SUMIFS('Per Line'!$Y$2:$Y$8001,'Per Line'!$AG$2:$AG$8001,$B1076&amp;"|"&amp;$C1076,'Per Line'!$AJ$2:$AJ$8001,0,'Per Line'!$AK$2:$AK$8001,0))</f>
        <v/>
      </c>
      <c r="P1076" s="7">
        <f>IF($Y1076="","",O1076*N1076)</f>
        <v/>
      </c>
      <c r="Q1076">
        <f>IF($Y1076="","",Settings!$C$6)</f>
        <v/>
      </c>
      <c r="R1076" s="7">
        <f>IF($Y1076="","",SUMIFS('Per Line'!$Y$2:$Y$8001,'Per Line'!$AG$2:$AG$8001,$B1076&amp;"|"&amp;$C1076,'Per Line'!$AJ$2:$AJ$8001,1,'Per Line'!$AK$2:$AK$8001,0))</f>
        <v/>
      </c>
      <c r="S1076" s="7">
        <f>IF($Y1076="","",R1076*Q1076)</f>
        <v/>
      </c>
      <c r="T1076" s="7">
        <f>IF($Y1076="","",S1076+P1076)</f>
        <v/>
      </c>
      <c r="U1076" s="7">
        <f>IF($Y1076="","",V1076-T1076)</f>
        <v/>
      </c>
      <c r="V1076" s="7">
        <f>IF($Y1076="","",O1076+R1076+M1076)</f>
        <v/>
      </c>
      <c r="W1076" s="7">
        <f>IF($Y1076="","",V1076-T1076-K1076)</f>
        <v/>
      </c>
      <c r="X1076" s="12" t="n"/>
      <c r="Y1076" s="13">
        <f>IF(ROWS($Y$2:$Y1076)&lt;=MAX('Per Line'!$AI$2:$AI$8001),MATCH(ROWS($Y$2:$Y1076),'Per Line'!$AI$2:$AI$8001,0),"")</f>
        <v/>
      </c>
    </row>
    <row r="1077">
      <c r="A1077" s="12" t="n"/>
      <c r="B1077">
        <f>IF($Y1077="","",INDEX('Per Line'!$F$2:$F$8001,$Y1077)&amp;"")</f>
        <v/>
      </c>
      <c r="C1077">
        <f>IF($Y1077="","",INDEX('Per Line'!$D$2:$D$8001,$Y1077)&amp;"")</f>
        <v/>
      </c>
      <c r="D1077">
        <f>IF($Y1077="","",INDEX('Per Line'!$B$2:$B$8001,$Y1077))</f>
        <v/>
      </c>
      <c r="E1077">
        <f>IF($Y1077="","",INDEX('Per Line'!$C$2:$C$8001,$Y1077)&amp;"")</f>
        <v/>
      </c>
      <c r="F1077">
        <f>IF($Y1077="","",INDEX('Per Line'!$G$2:$G$8001,$Y1077)&amp;"")</f>
        <v/>
      </c>
      <c r="G1077">
        <f>IF($Y1077="","",INDEX('Per Line'!$L$2:$L$8001,$Y1077)&amp;"")</f>
        <v/>
      </c>
      <c r="H1077">
        <f>IF($Y1077="","",INDEX('Per Line'!$M$2:$M$8001,$Y1077)&amp;"")</f>
        <v/>
      </c>
      <c r="I1077">
        <f>IF($Y1077="","",INDEX('Per Line'!$N$2:$N$8001,$Y1077)&amp;"")</f>
        <v/>
      </c>
      <c r="J1077">
        <f>IF($Y1077="","",INDEX('Per Line'!$Q$2:$Q$8001,$Y1077))</f>
        <v/>
      </c>
      <c r="K1077" s="7">
        <f>IF($Y1077="","",J1077*V1077/100)</f>
        <v/>
      </c>
      <c r="L1077">
        <f>IF($Y1077="","",INDEX('Per Line'!$K$2:$K$8001,$Y1077)&amp;"")</f>
        <v/>
      </c>
      <c r="M1077" s="7">
        <f>IF($Y1077="","",SUMIFS('Per Line'!$Y$2:$Y$8001,'Per Line'!$AG$2:$AG$8001,$B1077&amp;"|"&amp;$C1077,'Per Line'!$AK$2:$AK$8001,1))</f>
        <v/>
      </c>
      <c r="N1077">
        <f>IF($Y1077="","",Settings!$C$7)</f>
        <v/>
      </c>
      <c r="O1077" s="7">
        <f>IF($Y1077="","",SUMIFS('Per Line'!$Y$2:$Y$8001,'Per Line'!$AG$2:$AG$8001,$B1077&amp;"|"&amp;$C1077,'Per Line'!$AJ$2:$AJ$8001,0,'Per Line'!$AK$2:$AK$8001,0))</f>
        <v/>
      </c>
      <c r="P1077" s="7">
        <f>IF($Y1077="","",O1077*N1077)</f>
        <v/>
      </c>
      <c r="Q1077">
        <f>IF($Y1077="","",Settings!$C$6)</f>
        <v/>
      </c>
      <c r="R1077" s="7">
        <f>IF($Y1077="","",SUMIFS('Per Line'!$Y$2:$Y$8001,'Per Line'!$AG$2:$AG$8001,$B1077&amp;"|"&amp;$C1077,'Per Line'!$AJ$2:$AJ$8001,1,'Per Line'!$AK$2:$AK$8001,0))</f>
        <v/>
      </c>
      <c r="S1077" s="7">
        <f>IF($Y1077="","",R1077*Q1077)</f>
        <v/>
      </c>
      <c r="T1077" s="7">
        <f>IF($Y1077="","",S1077+P1077)</f>
        <v/>
      </c>
      <c r="U1077" s="7">
        <f>IF($Y1077="","",V1077-T1077)</f>
        <v/>
      </c>
      <c r="V1077" s="7">
        <f>IF($Y1077="","",O1077+R1077+M1077)</f>
        <v/>
      </c>
      <c r="W1077" s="7">
        <f>IF($Y1077="","",V1077-T1077-K1077)</f>
        <v/>
      </c>
      <c r="X1077" s="12" t="n"/>
      <c r="Y1077" s="13">
        <f>IF(ROWS($Y$2:$Y1077)&lt;=MAX('Per Line'!$AI$2:$AI$8001),MATCH(ROWS($Y$2:$Y1077),'Per Line'!$AI$2:$AI$8001,0),"")</f>
        <v/>
      </c>
    </row>
    <row r="1078">
      <c r="A1078" s="12" t="n"/>
      <c r="B1078">
        <f>IF($Y1078="","",INDEX('Per Line'!$F$2:$F$8001,$Y1078)&amp;"")</f>
        <v/>
      </c>
      <c r="C1078">
        <f>IF($Y1078="","",INDEX('Per Line'!$D$2:$D$8001,$Y1078)&amp;"")</f>
        <v/>
      </c>
      <c r="D1078">
        <f>IF($Y1078="","",INDEX('Per Line'!$B$2:$B$8001,$Y1078))</f>
        <v/>
      </c>
      <c r="E1078">
        <f>IF($Y1078="","",INDEX('Per Line'!$C$2:$C$8001,$Y1078)&amp;"")</f>
        <v/>
      </c>
      <c r="F1078">
        <f>IF($Y1078="","",INDEX('Per Line'!$G$2:$G$8001,$Y1078)&amp;"")</f>
        <v/>
      </c>
      <c r="G1078">
        <f>IF($Y1078="","",INDEX('Per Line'!$L$2:$L$8001,$Y1078)&amp;"")</f>
        <v/>
      </c>
      <c r="H1078">
        <f>IF($Y1078="","",INDEX('Per Line'!$M$2:$M$8001,$Y1078)&amp;"")</f>
        <v/>
      </c>
      <c r="I1078">
        <f>IF($Y1078="","",INDEX('Per Line'!$N$2:$N$8001,$Y1078)&amp;"")</f>
        <v/>
      </c>
      <c r="J1078">
        <f>IF($Y1078="","",INDEX('Per Line'!$Q$2:$Q$8001,$Y1078))</f>
        <v/>
      </c>
      <c r="K1078" s="7">
        <f>IF($Y1078="","",J1078*V1078/100)</f>
        <v/>
      </c>
      <c r="L1078">
        <f>IF($Y1078="","",INDEX('Per Line'!$K$2:$K$8001,$Y1078)&amp;"")</f>
        <v/>
      </c>
      <c r="M1078" s="7">
        <f>IF($Y1078="","",SUMIFS('Per Line'!$Y$2:$Y$8001,'Per Line'!$AG$2:$AG$8001,$B1078&amp;"|"&amp;$C1078,'Per Line'!$AK$2:$AK$8001,1))</f>
        <v/>
      </c>
      <c r="N1078">
        <f>IF($Y1078="","",Settings!$C$7)</f>
        <v/>
      </c>
      <c r="O1078" s="7">
        <f>IF($Y1078="","",SUMIFS('Per Line'!$Y$2:$Y$8001,'Per Line'!$AG$2:$AG$8001,$B1078&amp;"|"&amp;$C1078,'Per Line'!$AJ$2:$AJ$8001,0,'Per Line'!$AK$2:$AK$8001,0))</f>
        <v/>
      </c>
      <c r="P1078" s="7">
        <f>IF($Y1078="","",O1078*N1078)</f>
        <v/>
      </c>
      <c r="Q1078">
        <f>IF($Y1078="","",Settings!$C$6)</f>
        <v/>
      </c>
      <c r="R1078" s="7">
        <f>IF($Y1078="","",SUMIFS('Per Line'!$Y$2:$Y$8001,'Per Line'!$AG$2:$AG$8001,$B1078&amp;"|"&amp;$C1078,'Per Line'!$AJ$2:$AJ$8001,1,'Per Line'!$AK$2:$AK$8001,0))</f>
        <v/>
      </c>
      <c r="S1078" s="7">
        <f>IF($Y1078="","",R1078*Q1078)</f>
        <v/>
      </c>
      <c r="T1078" s="7">
        <f>IF($Y1078="","",S1078+P1078)</f>
        <v/>
      </c>
      <c r="U1078" s="7">
        <f>IF($Y1078="","",V1078-T1078)</f>
        <v/>
      </c>
      <c r="V1078" s="7">
        <f>IF($Y1078="","",O1078+R1078+M1078)</f>
        <v/>
      </c>
      <c r="W1078" s="7">
        <f>IF($Y1078="","",V1078-T1078-K1078)</f>
        <v/>
      </c>
      <c r="X1078" s="12" t="n"/>
      <c r="Y1078" s="13">
        <f>IF(ROWS($Y$2:$Y1078)&lt;=MAX('Per Line'!$AI$2:$AI$8001),MATCH(ROWS($Y$2:$Y1078),'Per Line'!$AI$2:$AI$8001,0),"")</f>
        <v/>
      </c>
    </row>
    <row r="1079">
      <c r="A1079" s="12" t="n"/>
      <c r="B1079">
        <f>IF($Y1079="","",INDEX('Per Line'!$F$2:$F$8001,$Y1079)&amp;"")</f>
        <v/>
      </c>
      <c r="C1079">
        <f>IF($Y1079="","",INDEX('Per Line'!$D$2:$D$8001,$Y1079)&amp;"")</f>
        <v/>
      </c>
      <c r="D1079">
        <f>IF($Y1079="","",INDEX('Per Line'!$B$2:$B$8001,$Y1079))</f>
        <v/>
      </c>
      <c r="E1079">
        <f>IF($Y1079="","",INDEX('Per Line'!$C$2:$C$8001,$Y1079)&amp;"")</f>
        <v/>
      </c>
      <c r="F1079">
        <f>IF($Y1079="","",INDEX('Per Line'!$G$2:$G$8001,$Y1079)&amp;"")</f>
        <v/>
      </c>
      <c r="G1079">
        <f>IF($Y1079="","",INDEX('Per Line'!$L$2:$L$8001,$Y1079)&amp;"")</f>
        <v/>
      </c>
      <c r="H1079">
        <f>IF($Y1079="","",INDEX('Per Line'!$M$2:$M$8001,$Y1079)&amp;"")</f>
        <v/>
      </c>
      <c r="I1079">
        <f>IF($Y1079="","",INDEX('Per Line'!$N$2:$N$8001,$Y1079)&amp;"")</f>
        <v/>
      </c>
      <c r="J1079">
        <f>IF($Y1079="","",INDEX('Per Line'!$Q$2:$Q$8001,$Y1079))</f>
        <v/>
      </c>
      <c r="K1079" s="7">
        <f>IF($Y1079="","",J1079*V1079/100)</f>
        <v/>
      </c>
      <c r="L1079">
        <f>IF($Y1079="","",INDEX('Per Line'!$K$2:$K$8001,$Y1079)&amp;"")</f>
        <v/>
      </c>
      <c r="M1079" s="7">
        <f>IF($Y1079="","",SUMIFS('Per Line'!$Y$2:$Y$8001,'Per Line'!$AG$2:$AG$8001,$B1079&amp;"|"&amp;$C1079,'Per Line'!$AK$2:$AK$8001,1))</f>
        <v/>
      </c>
      <c r="N1079">
        <f>IF($Y1079="","",Settings!$C$7)</f>
        <v/>
      </c>
      <c r="O1079" s="7">
        <f>IF($Y1079="","",SUMIFS('Per Line'!$Y$2:$Y$8001,'Per Line'!$AG$2:$AG$8001,$B1079&amp;"|"&amp;$C1079,'Per Line'!$AJ$2:$AJ$8001,0,'Per Line'!$AK$2:$AK$8001,0))</f>
        <v/>
      </c>
      <c r="P1079" s="7">
        <f>IF($Y1079="","",O1079*N1079)</f>
        <v/>
      </c>
      <c r="Q1079">
        <f>IF($Y1079="","",Settings!$C$6)</f>
        <v/>
      </c>
      <c r="R1079" s="7">
        <f>IF($Y1079="","",SUMIFS('Per Line'!$Y$2:$Y$8001,'Per Line'!$AG$2:$AG$8001,$B1079&amp;"|"&amp;$C1079,'Per Line'!$AJ$2:$AJ$8001,1,'Per Line'!$AK$2:$AK$8001,0))</f>
        <v/>
      </c>
      <c r="S1079" s="7">
        <f>IF($Y1079="","",R1079*Q1079)</f>
        <v/>
      </c>
      <c r="T1079" s="7">
        <f>IF($Y1079="","",S1079+P1079)</f>
        <v/>
      </c>
      <c r="U1079" s="7">
        <f>IF($Y1079="","",V1079-T1079)</f>
        <v/>
      </c>
      <c r="V1079" s="7">
        <f>IF($Y1079="","",O1079+R1079+M1079)</f>
        <v/>
      </c>
      <c r="W1079" s="7">
        <f>IF($Y1079="","",V1079-T1079-K1079)</f>
        <v/>
      </c>
      <c r="X1079" s="12" t="n"/>
      <c r="Y1079" s="13">
        <f>IF(ROWS($Y$2:$Y1079)&lt;=MAX('Per Line'!$AI$2:$AI$8001),MATCH(ROWS($Y$2:$Y1079),'Per Line'!$AI$2:$AI$8001,0),"")</f>
        <v/>
      </c>
    </row>
    <row r="1080">
      <c r="A1080" s="12" t="n"/>
      <c r="B1080">
        <f>IF($Y1080="","",INDEX('Per Line'!$F$2:$F$8001,$Y1080)&amp;"")</f>
        <v/>
      </c>
      <c r="C1080">
        <f>IF($Y1080="","",INDEX('Per Line'!$D$2:$D$8001,$Y1080)&amp;"")</f>
        <v/>
      </c>
      <c r="D1080">
        <f>IF($Y1080="","",INDEX('Per Line'!$B$2:$B$8001,$Y1080))</f>
        <v/>
      </c>
      <c r="E1080">
        <f>IF($Y1080="","",INDEX('Per Line'!$C$2:$C$8001,$Y1080)&amp;"")</f>
        <v/>
      </c>
      <c r="F1080">
        <f>IF($Y1080="","",INDEX('Per Line'!$G$2:$G$8001,$Y1080)&amp;"")</f>
        <v/>
      </c>
      <c r="G1080">
        <f>IF($Y1080="","",INDEX('Per Line'!$L$2:$L$8001,$Y1080)&amp;"")</f>
        <v/>
      </c>
      <c r="H1080">
        <f>IF($Y1080="","",INDEX('Per Line'!$M$2:$M$8001,$Y1080)&amp;"")</f>
        <v/>
      </c>
      <c r="I1080">
        <f>IF($Y1080="","",INDEX('Per Line'!$N$2:$N$8001,$Y1080)&amp;"")</f>
        <v/>
      </c>
      <c r="J1080">
        <f>IF($Y1080="","",INDEX('Per Line'!$Q$2:$Q$8001,$Y1080))</f>
        <v/>
      </c>
      <c r="K1080" s="7">
        <f>IF($Y1080="","",J1080*V1080/100)</f>
        <v/>
      </c>
      <c r="L1080">
        <f>IF($Y1080="","",INDEX('Per Line'!$K$2:$K$8001,$Y1080)&amp;"")</f>
        <v/>
      </c>
      <c r="M1080" s="7">
        <f>IF($Y1080="","",SUMIFS('Per Line'!$Y$2:$Y$8001,'Per Line'!$AG$2:$AG$8001,$B1080&amp;"|"&amp;$C1080,'Per Line'!$AK$2:$AK$8001,1))</f>
        <v/>
      </c>
      <c r="N1080">
        <f>IF($Y1080="","",Settings!$C$7)</f>
        <v/>
      </c>
      <c r="O1080" s="7">
        <f>IF($Y1080="","",SUMIFS('Per Line'!$Y$2:$Y$8001,'Per Line'!$AG$2:$AG$8001,$B1080&amp;"|"&amp;$C1080,'Per Line'!$AJ$2:$AJ$8001,0,'Per Line'!$AK$2:$AK$8001,0))</f>
        <v/>
      </c>
      <c r="P1080" s="7">
        <f>IF($Y1080="","",O1080*N1080)</f>
        <v/>
      </c>
      <c r="Q1080">
        <f>IF($Y1080="","",Settings!$C$6)</f>
        <v/>
      </c>
      <c r="R1080" s="7">
        <f>IF($Y1080="","",SUMIFS('Per Line'!$Y$2:$Y$8001,'Per Line'!$AG$2:$AG$8001,$B1080&amp;"|"&amp;$C1080,'Per Line'!$AJ$2:$AJ$8001,1,'Per Line'!$AK$2:$AK$8001,0))</f>
        <v/>
      </c>
      <c r="S1080" s="7">
        <f>IF($Y1080="","",R1080*Q1080)</f>
        <v/>
      </c>
      <c r="T1080" s="7">
        <f>IF($Y1080="","",S1080+P1080)</f>
        <v/>
      </c>
      <c r="U1080" s="7">
        <f>IF($Y1080="","",V1080-T1080)</f>
        <v/>
      </c>
      <c r="V1080" s="7">
        <f>IF($Y1080="","",O1080+R1080+M1080)</f>
        <v/>
      </c>
      <c r="W1080" s="7">
        <f>IF($Y1080="","",V1080-T1080-K1080)</f>
        <v/>
      </c>
      <c r="X1080" s="12" t="n"/>
      <c r="Y1080" s="13">
        <f>IF(ROWS($Y$2:$Y1080)&lt;=MAX('Per Line'!$AI$2:$AI$8001),MATCH(ROWS($Y$2:$Y1080),'Per Line'!$AI$2:$AI$8001,0),"")</f>
        <v/>
      </c>
    </row>
    <row r="1081">
      <c r="A1081" s="12" t="n"/>
      <c r="B1081">
        <f>IF($Y1081="","",INDEX('Per Line'!$F$2:$F$8001,$Y1081)&amp;"")</f>
        <v/>
      </c>
      <c r="C1081">
        <f>IF($Y1081="","",INDEX('Per Line'!$D$2:$D$8001,$Y1081)&amp;"")</f>
        <v/>
      </c>
      <c r="D1081">
        <f>IF($Y1081="","",INDEX('Per Line'!$B$2:$B$8001,$Y1081))</f>
        <v/>
      </c>
      <c r="E1081">
        <f>IF($Y1081="","",INDEX('Per Line'!$C$2:$C$8001,$Y1081)&amp;"")</f>
        <v/>
      </c>
      <c r="F1081">
        <f>IF($Y1081="","",INDEX('Per Line'!$G$2:$G$8001,$Y1081)&amp;"")</f>
        <v/>
      </c>
      <c r="G1081">
        <f>IF($Y1081="","",INDEX('Per Line'!$L$2:$L$8001,$Y1081)&amp;"")</f>
        <v/>
      </c>
      <c r="H1081">
        <f>IF($Y1081="","",INDEX('Per Line'!$M$2:$M$8001,$Y1081)&amp;"")</f>
        <v/>
      </c>
      <c r="I1081">
        <f>IF($Y1081="","",INDEX('Per Line'!$N$2:$N$8001,$Y1081)&amp;"")</f>
        <v/>
      </c>
      <c r="J1081">
        <f>IF($Y1081="","",INDEX('Per Line'!$Q$2:$Q$8001,$Y1081))</f>
        <v/>
      </c>
      <c r="K1081" s="7">
        <f>IF($Y1081="","",J1081*V1081/100)</f>
        <v/>
      </c>
      <c r="L1081">
        <f>IF($Y1081="","",INDEX('Per Line'!$K$2:$K$8001,$Y1081)&amp;"")</f>
        <v/>
      </c>
      <c r="M1081" s="7">
        <f>IF($Y1081="","",SUMIFS('Per Line'!$Y$2:$Y$8001,'Per Line'!$AG$2:$AG$8001,$B1081&amp;"|"&amp;$C1081,'Per Line'!$AK$2:$AK$8001,1))</f>
        <v/>
      </c>
      <c r="N1081">
        <f>IF($Y1081="","",Settings!$C$7)</f>
        <v/>
      </c>
      <c r="O1081" s="7">
        <f>IF($Y1081="","",SUMIFS('Per Line'!$Y$2:$Y$8001,'Per Line'!$AG$2:$AG$8001,$B1081&amp;"|"&amp;$C1081,'Per Line'!$AJ$2:$AJ$8001,0,'Per Line'!$AK$2:$AK$8001,0))</f>
        <v/>
      </c>
      <c r="P1081" s="7">
        <f>IF($Y1081="","",O1081*N1081)</f>
        <v/>
      </c>
      <c r="Q1081">
        <f>IF($Y1081="","",Settings!$C$6)</f>
        <v/>
      </c>
      <c r="R1081" s="7">
        <f>IF($Y1081="","",SUMIFS('Per Line'!$Y$2:$Y$8001,'Per Line'!$AG$2:$AG$8001,$B1081&amp;"|"&amp;$C1081,'Per Line'!$AJ$2:$AJ$8001,1,'Per Line'!$AK$2:$AK$8001,0))</f>
        <v/>
      </c>
      <c r="S1081" s="7">
        <f>IF($Y1081="","",R1081*Q1081)</f>
        <v/>
      </c>
      <c r="T1081" s="7">
        <f>IF($Y1081="","",S1081+P1081)</f>
        <v/>
      </c>
      <c r="U1081" s="7">
        <f>IF($Y1081="","",V1081-T1081)</f>
        <v/>
      </c>
      <c r="V1081" s="7">
        <f>IF($Y1081="","",O1081+R1081+M1081)</f>
        <v/>
      </c>
      <c r="W1081" s="7">
        <f>IF($Y1081="","",V1081-T1081-K1081)</f>
        <v/>
      </c>
      <c r="X1081" s="12" t="n"/>
      <c r="Y1081" s="13">
        <f>IF(ROWS($Y$2:$Y1081)&lt;=MAX('Per Line'!$AI$2:$AI$8001),MATCH(ROWS($Y$2:$Y1081),'Per Line'!$AI$2:$AI$8001,0),"")</f>
        <v/>
      </c>
    </row>
    <row r="1082">
      <c r="A1082" s="12" t="n"/>
      <c r="B1082">
        <f>IF($Y1082="","",INDEX('Per Line'!$F$2:$F$8001,$Y1082)&amp;"")</f>
        <v/>
      </c>
      <c r="C1082">
        <f>IF($Y1082="","",INDEX('Per Line'!$D$2:$D$8001,$Y1082)&amp;"")</f>
        <v/>
      </c>
      <c r="D1082">
        <f>IF($Y1082="","",INDEX('Per Line'!$B$2:$B$8001,$Y1082))</f>
        <v/>
      </c>
      <c r="E1082">
        <f>IF($Y1082="","",INDEX('Per Line'!$C$2:$C$8001,$Y1082)&amp;"")</f>
        <v/>
      </c>
      <c r="F1082">
        <f>IF($Y1082="","",INDEX('Per Line'!$G$2:$G$8001,$Y1082)&amp;"")</f>
        <v/>
      </c>
      <c r="G1082">
        <f>IF($Y1082="","",INDEX('Per Line'!$L$2:$L$8001,$Y1082)&amp;"")</f>
        <v/>
      </c>
      <c r="H1082">
        <f>IF($Y1082="","",INDEX('Per Line'!$M$2:$M$8001,$Y1082)&amp;"")</f>
        <v/>
      </c>
      <c r="I1082">
        <f>IF($Y1082="","",INDEX('Per Line'!$N$2:$N$8001,$Y1082)&amp;"")</f>
        <v/>
      </c>
      <c r="J1082">
        <f>IF($Y1082="","",INDEX('Per Line'!$Q$2:$Q$8001,$Y1082))</f>
        <v/>
      </c>
      <c r="K1082" s="7">
        <f>IF($Y1082="","",J1082*V1082/100)</f>
        <v/>
      </c>
      <c r="L1082">
        <f>IF($Y1082="","",INDEX('Per Line'!$K$2:$K$8001,$Y1082)&amp;"")</f>
        <v/>
      </c>
      <c r="M1082" s="7">
        <f>IF($Y1082="","",SUMIFS('Per Line'!$Y$2:$Y$8001,'Per Line'!$AG$2:$AG$8001,$B1082&amp;"|"&amp;$C1082,'Per Line'!$AK$2:$AK$8001,1))</f>
        <v/>
      </c>
      <c r="N1082">
        <f>IF($Y1082="","",Settings!$C$7)</f>
        <v/>
      </c>
      <c r="O1082" s="7">
        <f>IF($Y1082="","",SUMIFS('Per Line'!$Y$2:$Y$8001,'Per Line'!$AG$2:$AG$8001,$B1082&amp;"|"&amp;$C1082,'Per Line'!$AJ$2:$AJ$8001,0,'Per Line'!$AK$2:$AK$8001,0))</f>
        <v/>
      </c>
      <c r="P1082" s="7">
        <f>IF($Y1082="","",O1082*N1082)</f>
        <v/>
      </c>
      <c r="Q1082">
        <f>IF($Y1082="","",Settings!$C$6)</f>
        <v/>
      </c>
      <c r="R1082" s="7">
        <f>IF($Y1082="","",SUMIFS('Per Line'!$Y$2:$Y$8001,'Per Line'!$AG$2:$AG$8001,$B1082&amp;"|"&amp;$C1082,'Per Line'!$AJ$2:$AJ$8001,1,'Per Line'!$AK$2:$AK$8001,0))</f>
        <v/>
      </c>
      <c r="S1082" s="7">
        <f>IF($Y1082="","",R1082*Q1082)</f>
        <v/>
      </c>
      <c r="T1082" s="7">
        <f>IF($Y1082="","",S1082+P1082)</f>
        <v/>
      </c>
      <c r="U1082" s="7">
        <f>IF($Y1082="","",V1082-T1082)</f>
        <v/>
      </c>
      <c r="V1082" s="7">
        <f>IF($Y1082="","",O1082+R1082+M1082)</f>
        <v/>
      </c>
      <c r="W1082" s="7">
        <f>IF($Y1082="","",V1082-T1082-K1082)</f>
        <v/>
      </c>
      <c r="X1082" s="12" t="n"/>
      <c r="Y1082" s="13">
        <f>IF(ROWS($Y$2:$Y1082)&lt;=MAX('Per Line'!$AI$2:$AI$8001),MATCH(ROWS($Y$2:$Y1082),'Per Line'!$AI$2:$AI$8001,0),"")</f>
        <v/>
      </c>
    </row>
    <row r="1083">
      <c r="A1083" s="12" t="n"/>
      <c r="B1083">
        <f>IF($Y1083="","",INDEX('Per Line'!$F$2:$F$8001,$Y1083)&amp;"")</f>
        <v/>
      </c>
      <c r="C1083">
        <f>IF($Y1083="","",INDEX('Per Line'!$D$2:$D$8001,$Y1083)&amp;"")</f>
        <v/>
      </c>
      <c r="D1083">
        <f>IF($Y1083="","",INDEX('Per Line'!$B$2:$B$8001,$Y1083))</f>
        <v/>
      </c>
      <c r="E1083">
        <f>IF($Y1083="","",INDEX('Per Line'!$C$2:$C$8001,$Y1083)&amp;"")</f>
        <v/>
      </c>
      <c r="F1083">
        <f>IF($Y1083="","",INDEX('Per Line'!$G$2:$G$8001,$Y1083)&amp;"")</f>
        <v/>
      </c>
      <c r="G1083">
        <f>IF($Y1083="","",INDEX('Per Line'!$L$2:$L$8001,$Y1083)&amp;"")</f>
        <v/>
      </c>
      <c r="H1083">
        <f>IF($Y1083="","",INDEX('Per Line'!$M$2:$M$8001,$Y1083)&amp;"")</f>
        <v/>
      </c>
      <c r="I1083">
        <f>IF($Y1083="","",INDEX('Per Line'!$N$2:$N$8001,$Y1083)&amp;"")</f>
        <v/>
      </c>
      <c r="J1083">
        <f>IF($Y1083="","",INDEX('Per Line'!$Q$2:$Q$8001,$Y1083))</f>
        <v/>
      </c>
      <c r="K1083" s="7">
        <f>IF($Y1083="","",J1083*V1083/100)</f>
        <v/>
      </c>
      <c r="L1083">
        <f>IF($Y1083="","",INDEX('Per Line'!$K$2:$K$8001,$Y1083)&amp;"")</f>
        <v/>
      </c>
      <c r="M1083" s="7">
        <f>IF($Y1083="","",SUMIFS('Per Line'!$Y$2:$Y$8001,'Per Line'!$AG$2:$AG$8001,$B1083&amp;"|"&amp;$C1083,'Per Line'!$AK$2:$AK$8001,1))</f>
        <v/>
      </c>
      <c r="N1083">
        <f>IF($Y1083="","",Settings!$C$7)</f>
        <v/>
      </c>
      <c r="O1083" s="7">
        <f>IF($Y1083="","",SUMIFS('Per Line'!$Y$2:$Y$8001,'Per Line'!$AG$2:$AG$8001,$B1083&amp;"|"&amp;$C1083,'Per Line'!$AJ$2:$AJ$8001,0,'Per Line'!$AK$2:$AK$8001,0))</f>
        <v/>
      </c>
      <c r="P1083" s="7">
        <f>IF($Y1083="","",O1083*N1083)</f>
        <v/>
      </c>
      <c r="Q1083">
        <f>IF($Y1083="","",Settings!$C$6)</f>
        <v/>
      </c>
      <c r="R1083" s="7">
        <f>IF($Y1083="","",SUMIFS('Per Line'!$Y$2:$Y$8001,'Per Line'!$AG$2:$AG$8001,$B1083&amp;"|"&amp;$C1083,'Per Line'!$AJ$2:$AJ$8001,1,'Per Line'!$AK$2:$AK$8001,0))</f>
        <v/>
      </c>
      <c r="S1083" s="7">
        <f>IF($Y1083="","",R1083*Q1083)</f>
        <v/>
      </c>
      <c r="T1083" s="7">
        <f>IF($Y1083="","",S1083+P1083)</f>
        <v/>
      </c>
      <c r="U1083" s="7">
        <f>IF($Y1083="","",V1083-T1083)</f>
        <v/>
      </c>
      <c r="V1083" s="7">
        <f>IF($Y1083="","",O1083+R1083+M1083)</f>
        <v/>
      </c>
      <c r="W1083" s="7">
        <f>IF($Y1083="","",V1083-T1083-K1083)</f>
        <v/>
      </c>
      <c r="X1083" s="12" t="n"/>
      <c r="Y1083" s="13">
        <f>IF(ROWS($Y$2:$Y1083)&lt;=MAX('Per Line'!$AI$2:$AI$8001),MATCH(ROWS($Y$2:$Y1083),'Per Line'!$AI$2:$AI$8001,0),"")</f>
        <v/>
      </c>
    </row>
    <row r="1084">
      <c r="A1084" s="12" t="n"/>
      <c r="B1084">
        <f>IF($Y1084="","",INDEX('Per Line'!$F$2:$F$8001,$Y1084)&amp;"")</f>
        <v/>
      </c>
      <c r="C1084">
        <f>IF($Y1084="","",INDEX('Per Line'!$D$2:$D$8001,$Y1084)&amp;"")</f>
        <v/>
      </c>
      <c r="D1084">
        <f>IF($Y1084="","",INDEX('Per Line'!$B$2:$B$8001,$Y1084))</f>
        <v/>
      </c>
      <c r="E1084">
        <f>IF($Y1084="","",INDEX('Per Line'!$C$2:$C$8001,$Y1084)&amp;"")</f>
        <v/>
      </c>
      <c r="F1084">
        <f>IF($Y1084="","",INDEX('Per Line'!$G$2:$G$8001,$Y1084)&amp;"")</f>
        <v/>
      </c>
      <c r="G1084">
        <f>IF($Y1084="","",INDEX('Per Line'!$L$2:$L$8001,$Y1084)&amp;"")</f>
        <v/>
      </c>
      <c r="H1084">
        <f>IF($Y1084="","",INDEX('Per Line'!$M$2:$M$8001,$Y1084)&amp;"")</f>
        <v/>
      </c>
      <c r="I1084">
        <f>IF($Y1084="","",INDEX('Per Line'!$N$2:$N$8001,$Y1084)&amp;"")</f>
        <v/>
      </c>
      <c r="J1084">
        <f>IF($Y1084="","",INDEX('Per Line'!$Q$2:$Q$8001,$Y1084))</f>
        <v/>
      </c>
      <c r="K1084" s="7">
        <f>IF($Y1084="","",J1084*V1084/100)</f>
        <v/>
      </c>
      <c r="L1084">
        <f>IF($Y1084="","",INDEX('Per Line'!$K$2:$K$8001,$Y1084)&amp;"")</f>
        <v/>
      </c>
      <c r="M1084" s="7">
        <f>IF($Y1084="","",SUMIFS('Per Line'!$Y$2:$Y$8001,'Per Line'!$AG$2:$AG$8001,$B1084&amp;"|"&amp;$C1084,'Per Line'!$AK$2:$AK$8001,1))</f>
        <v/>
      </c>
      <c r="N1084">
        <f>IF($Y1084="","",Settings!$C$7)</f>
        <v/>
      </c>
      <c r="O1084" s="7">
        <f>IF($Y1084="","",SUMIFS('Per Line'!$Y$2:$Y$8001,'Per Line'!$AG$2:$AG$8001,$B1084&amp;"|"&amp;$C1084,'Per Line'!$AJ$2:$AJ$8001,0,'Per Line'!$AK$2:$AK$8001,0))</f>
        <v/>
      </c>
      <c r="P1084" s="7">
        <f>IF($Y1084="","",O1084*N1084)</f>
        <v/>
      </c>
      <c r="Q1084">
        <f>IF($Y1084="","",Settings!$C$6)</f>
        <v/>
      </c>
      <c r="R1084" s="7">
        <f>IF($Y1084="","",SUMIFS('Per Line'!$Y$2:$Y$8001,'Per Line'!$AG$2:$AG$8001,$B1084&amp;"|"&amp;$C1084,'Per Line'!$AJ$2:$AJ$8001,1,'Per Line'!$AK$2:$AK$8001,0))</f>
        <v/>
      </c>
      <c r="S1084" s="7">
        <f>IF($Y1084="","",R1084*Q1084)</f>
        <v/>
      </c>
      <c r="T1084" s="7">
        <f>IF($Y1084="","",S1084+P1084)</f>
        <v/>
      </c>
      <c r="U1084" s="7">
        <f>IF($Y1084="","",V1084-T1084)</f>
        <v/>
      </c>
      <c r="V1084" s="7">
        <f>IF($Y1084="","",O1084+R1084+M1084)</f>
        <v/>
      </c>
      <c r="W1084" s="7">
        <f>IF($Y1084="","",V1084-T1084-K1084)</f>
        <v/>
      </c>
      <c r="X1084" s="12" t="n"/>
      <c r="Y1084" s="13">
        <f>IF(ROWS($Y$2:$Y1084)&lt;=MAX('Per Line'!$AI$2:$AI$8001),MATCH(ROWS($Y$2:$Y1084),'Per Line'!$AI$2:$AI$8001,0),"")</f>
        <v/>
      </c>
    </row>
    <row r="1085">
      <c r="A1085" s="12" t="n"/>
      <c r="B1085">
        <f>IF($Y1085="","",INDEX('Per Line'!$F$2:$F$8001,$Y1085)&amp;"")</f>
        <v/>
      </c>
      <c r="C1085">
        <f>IF($Y1085="","",INDEX('Per Line'!$D$2:$D$8001,$Y1085)&amp;"")</f>
        <v/>
      </c>
      <c r="D1085">
        <f>IF($Y1085="","",INDEX('Per Line'!$B$2:$B$8001,$Y1085))</f>
        <v/>
      </c>
      <c r="E1085">
        <f>IF($Y1085="","",INDEX('Per Line'!$C$2:$C$8001,$Y1085)&amp;"")</f>
        <v/>
      </c>
      <c r="F1085">
        <f>IF($Y1085="","",INDEX('Per Line'!$G$2:$G$8001,$Y1085)&amp;"")</f>
        <v/>
      </c>
      <c r="G1085">
        <f>IF($Y1085="","",INDEX('Per Line'!$L$2:$L$8001,$Y1085)&amp;"")</f>
        <v/>
      </c>
      <c r="H1085">
        <f>IF($Y1085="","",INDEX('Per Line'!$M$2:$M$8001,$Y1085)&amp;"")</f>
        <v/>
      </c>
      <c r="I1085">
        <f>IF($Y1085="","",INDEX('Per Line'!$N$2:$N$8001,$Y1085)&amp;"")</f>
        <v/>
      </c>
      <c r="J1085">
        <f>IF($Y1085="","",INDEX('Per Line'!$Q$2:$Q$8001,$Y1085))</f>
        <v/>
      </c>
      <c r="K1085" s="7">
        <f>IF($Y1085="","",J1085*V1085/100)</f>
        <v/>
      </c>
      <c r="L1085">
        <f>IF($Y1085="","",INDEX('Per Line'!$K$2:$K$8001,$Y1085)&amp;"")</f>
        <v/>
      </c>
      <c r="M1085" s="7">
        <f>IF($Y1085="","",SUMIFS('Per Line'!$Y$2:$Y$8001,'Per Line'!$AG$2:$AG$8001,$B1085&amp;"|"&amp;$C1085,'Per Line'!$AK$2:$AK$8001,1))</f>
        <v/>
      </c>
      <c r="N1085">
        <f>IF($Y1085="","",Settings!$C$7)</f>
        <v/>
      </c>
      <c r="O1085" s="7">
        <f>IF($Y1085="","",SUMIFS('Per Line'!$Y$2:$Y$8001,'Per Line'!$AG$2:$AG$8001,$B1085&amp;"|"&amp;$C1085,'Per Line'!$AJ$2:$AJ$8001,0,'Per Line'!$AK$2:$AK$8001,0))</f>
        <v/>
      </c>
      <c r="P1085" s="7">
        <f>IF($Y1085="","",O1085*N1085)</f>
        <v/>
      </c>
      <c r="Q1085">
        <f>IF($Y1085="","",Settings!$C$6)</f>
        <v/>
      </c>
      <c r="R1085" s="7">
        <f>IF($Y1085="","",SUMIFS('Per Line'!$Y$2:$Y$8001,'Per Line'!$AG$2:$AG$8001,$B1085&amp;"|"&amp;$C1085,'Per Line'!$AJ$2:$AJ$8001,1,'Per Line'!$AK$2:$AK$8001,0))</f>
        <v/>
      </c>
      <c r="S1085" s="7">
        <f>IF($Y1085="","",R1085*Q1085)</f>
        <v/>
      </c>
      <c r="T1085" s="7">
        <f>IF($Y1085="","",S1085+P1085)</f>
        <v/>
      </c>
      <c r="U1085" s="7">
        <f>IF($Y1085="","",V1085-T1085)</f>
        <v/>
      </c>
      <c r="V1085" s="7">
        <f>IF($Y1085="","",O1085+R1085+M1085)</f>
        <v/>
      </c>
      <c r="W1085" s="7">
        <f>IF($Y1085="","",V1085-T1085-K1085)</f>
        <v/>
      </c>
      <c r="X1085" s="12" t="n"/>
      <c r="Y1085" s="13">
        <f>IF(ROWS($Y$2:$Y1085)&lt;=MAX('Per Line'!$AI$2:$AI$8001),MATCH(ROWS($Y$2:$Y1085),'Per Line'!$AI$2:$AI$8001,0),"")</f>
        <v/>
      </c>
    </row>
    <row r="1086">
      <c r="A1086" s="12" t="n"/>
      <c r="B1086">
        <f>IF($Y1086="","",INDEX('Per Line'!$F$2:$F$8001,$Y1086)&amp;"")</f>
        <v/>
      </c>
      <c r="C1086">
        <f>IF($Y1086="","",INDEX('Per Line'!$D$2:$D$8001,$Y1086)&amp;"")</f>
        <v/>
      </c>
      <c r="D1086">
        <f>IF($Y1086="","",INDEX('Per Line'!$B$2:$B$8001,$Y1086))</f>
        <v/>
      </c>
      <c r="E1086">
        <f>IF($Y1086="","",INDEX('Per Line'!$C$2:$C$8001,$Y1086)&amp;"")</f>
        <v/>
      </c>
      <c r="F1086">
        <f>IF($Y1086="","",INDEX('Per Line'!$G$2:$G$8001,$Y1086)&amp;"")</f>
        <v/>
      </c>
      <c r="G1086">
        <f>IF($Y1086="","",INDEX('Per Line'!$L$2:$L$8001,$Y1086)&amp;"")</f>
        <v/>
      </c>
      <c r="H1086">
        <f>IF($Y1086="","",INDEX('Per Line'!$M$2:$M$8001,$Y1086)&amp;"")</f>
        <v/>
      </c>
      <c r="I1086">
        <f>IF($Y1086="","",INDEX('Per Line'!$N$2:$N$8001,$Y1086)&amp;"")</f>
        <v/>
      </c>
      <c r="J1086">
        <f>IF($Y1086="","",INDEX('Per Line'!$Q$2:$Q$8001,$Y1086))</f>
        <v/>
      </c>
      <c r="K1086" s="7">
        <f>IF($Y1086="","",J1086*V1086/100)</f>
        <v/>
      </c>
      <c r="L1086">
        <f>IF($Y1086="","",INDEX('Per Line'!$K$2:$K$8001,$Y1086)&amp;"")</f>
        <v/>
      </c>
      <c r="M1086" s="7">
        <f>IF($Y1086="","",SUMIFS('Per Line'!$Y$2:$Y$8001,'Per Line'!$AG$2:$AG$8001,$B1086&amp;"|"&amp;$C1086,'Per Line'!$AK$2:$AK$8001,1))</f>
        <v/>
      </c>
      <c r="N1086">
        <f>IF($Y1086="","",Settings!$C$7)</f>
        <v/>
      </c>
      <c r="O1086" s="7">
        <f>IF($Y1086="","",SUMIFS('Per Line'!$Y$2:$Y$8001,'Per Line'!$AG$2:$AG$8001,$B1086&amp;"|"&amp;$C1086,'Per Line'!$AJ$2:$AJ$8001,0,'Per Line'!$AK$2:$AK$8001,0))</f>
        <v/>
      </c>
      <c r="P1086" s="7">
        <f>IF($Y1086="","",O1086*N1086)</f>
        <v/>
      </c>
      <c r="Q1086">
        <f>IF($Y1086="","",Settings!$C$6)</f>
        <v/>
      </c>
      <c r="R1086" s="7">
        <f>IF($Y1086="","",SUMIFS('Per Line'!$Y$2:$Y$8001,'Per Line'!$AG$2:$AG$8001,$B1086&amp;"|"&amp;$C1086,'Per Line'!$AJ$2:$AJ$8001,1,'Per Line'!$AK$2:$AK$8001,0))</f>
        <v/>
      </c>
      <c r="S1086" s="7">
        <f>IF($Y1086="","",R1086*Q1086)</f>
        <v/>
      </c>
      <c r="T1086" s="7">
        <f>IF($Y1086="","",S1086+P1086)</f>
        <v/>
      </c>
      <c r="U1086" s="7">
        <f>IF($Y1086="","",V1086-T1086)</f>
        <v/>
      </c>
      <c r="V1086" s="7">
        <f>IF($Y1086="","",O1086+R1086+M1086)</f>
        <v/>
      </c>
      <c r="W1086" s="7">
        <f>IF($Y1086="","",V1086-T1086-K1086)</f>
        <v/>
      </c>
      <c r="X1086" s="12" t="n"/>
      <c r="Y1086" s="13">
        <f>IF(ROWS($Y$2:$Y1086)&lt;=MAX('Per Line'!$AI$2:$AI$8001),MATCH(ROWS($Y$2:$Y1086),'Per Line'!$AI$2:$AI$8001,0),"")</f>
        <v/>
      </c>
    </row>
    <row r="1087">
      <c r="A1087" s="12" t="n"/>
      <c r="B1087">
        <f>IF($Y1087="","",INDEX('Per Line'!$F$2:$F$8001,$Y1087)&amp;"")</f>
        <v/>
      </c>
      <c r="C1087">
        <f>IF($Y1087="","",INDEX('Per Line'!$D$2:$D$8001,$Y1087)&amp;"")</f>
        <v/>
      </c>
      <c r="D1087">
        <f>IF($Y1087="","",INDEX('Per Line'!$B$2:$B$8001,$Y1087))</f>
        <v/>
      </c>
      <c r="E1087">
        <f>IF($Y1087="","",INDEX('Per Line'!$C$2:$C$8001,$Y1087)&amp;"")</f>
        <v/>
      </c>
      <c r="F1087">
        <f>IF($Y1087="","",INDEX('Per Line'!$G$2:$G$8001,$Y1087)&amp;"")</f>
        <v/>
      </c>
      <c r="G1087">
        <f>IF($Y1087="","",INDEX('Per Line'!$L$2:$L$8001,$Y1087)&amp;"")</f>
        <v/>
      </c>
      <c r="H1087">
        <f>IF($Y1087="","",INDEX('Per Line'!$M$2:$M$8001,$Y1087)&amp;"")</f>
        <v/>
      </c>
      <c r="I1087">
        <f>IF($Y1087="","",INDEX('Per Line'!$N$2:$N$8001,$Y1087)&amp;"")</f>
        <v/>
      </c>
      <c r="J1087">
        <f>IF($Y1087="","",INDEX('Per Line'!$Q$2:$Q$8001,$Y1087))</f>
        <v/>
      </c>
      <c r="K1087" s="7">
        <f>IF($Y1087="","",J1087*V1087/100)</f>
        <v/>
      </c>
      <c r="L1087">
        <f>IF($Y1087="","",INDEX('Per Line'!$K$2:$K$8001,$Y1087)&amp;"")</f>
        <v/>
      </c>
      <c r="M1087" s="7">
        <f>IF($Y1087="","",SUMIFS('Per Line'!$Y$2:$Y$8001,'Per Line'!$AG$2:$AG$8001,$B1087&amp;"|"&amp;$C1087,'Per Line'!$AK$2:$AK$8001,1))</f>
        <v/>
      </c>
      <c r="N1087">
        <f>IF($Y1087="","",Settings!$C$7)</f>
        <v/>
      </c>
      <c r="O1087" s="7">
        <f>IF($Y1087="","",SUMIFS('Per Line'!$Y$2:$Y$8001,'Per Line'!$AG$2:$AG$8001,$B1087&amp;"|"&amp;$C1087,'Per Line'!$AJ$2:$AJ$8001,0,'Per Line'!$AK$2:$AK$8001,0))</f>
        <v/>
      </c>
      <c r="P1087" s="7">
        <f>IF($Y1087="","",O1087*N1087)</f>
        <v/>
      </c>
      <c r="Q1087">
        <f>IF($Y1087="","",Settings!$C$6)</f>
        <v/>
      </c>
      <c r="R1087" s="7">
        <f>IF($Y1087="","",SUMIFS('Per Line'!$Y$2:$Y$8001,'Per Line'!$AG$2:$AG$8001,$B1087&amp;"|"&amp;$C1087,'Per Line'!$AJ$2:$AJ$8001,1,'Per Line'!$AK$2:$AK$8001,0))</f>
        <v/>
      </c>
      <c r="S1087" s="7">
        <f>IF($Y1087="","",R1087*Q1087)</f>
        <v/>
      </c>
      <c r="T1087" s="7">
        <f>IF($Y1087="","",S1087+P1087)</f>
        <v/>
      </c>
      <c r="U1087" s="7">
        <f>IF($Y1087="","",V1087-T1087)</f>
        <v/>
      </c>
      <c r="V1087" s="7">
        <f>IF($Y1087="","",O1087+R1087+M1087)</f>
        <v/>
      </c>
      <c r="W1087" s="7">
        <f>IF($Y1087="","",V1087-T1087-K1087)</f>
        <v/>
      </c>
      <c r="X1087" s="12" t="n"/>
      <c r="Y1087" s="13">
        <f>IF(ROWS($Y$2:$Y1087)&lt;=MAX('Per Line'!$AI$2:$AI$8001),MATCH(ROWS($Y$2:$Y1087),'Per Line'!$AI$2:$AI$8001,0),"")</f>
        <v/>
      </c>
    </row>
    <row r="1088">
      <c r="A1088" s="12" t="n"/>
      <c r="B1088">
        <f>IF($Y1088="","",INDEX('Per Line'!$F$2:$F$8001,$Y1088)&amp;"")</f>
        <v/>
      </c>
      <c r="C1088">
        <f>IF($Y1088="","",INDEX('Per Line'!$D$2:$D$8001,$Y1088)&amp;"")</f>
        <v/>
      </c>
      <c r="D1088">
        <f>IF($Y1088="","",INDEX('Per Line'!$B$2:$B$8001,$Y1088))</f>
        <v/>
      </c>
      <c r="E1088">
        <f>IF($Y1088="","",INDEX('Per Line'!$C$2:$C$8001,$Y1088)&amp;"")</f>
        <v/>
      </c>
      <c r="F1088">
        <f>IF($Y1088="","",INDEX('Per Line'!$G$2:$G$8001,$Y1088)&amp;"")</f>
        <v/>
      </c>
      <c r="G1088">
        <f>IF($Y1088="","",INDEX('Per Line'!$L$2:$L$8001,$Y1088)&amp;"")</f>
        <v/>
      </c>
      <c r="H1088">
        <f>IF($Y1088="","",INDEX('Per Line'!$M$2:$M$8001,$Y1088)&amp;"")</f>
        <v/>
      </c>
      <c r="I1088">
        <f>IF($Y1088="","",INDEX('Per Line'!$N$2:$N$8001,$Y1088)&amp;"")</f>
        <v/>
      </c>
      <c r="J1088">
        <f>IF($Y1088="","",INDEX('Per Line'!$Q$2:$Q$8001,$Y1088))</f>
        <v/>
      </c>
      <c r="K1088" s="7">
        <f>IF($Y1088="","",J1088*V1088/100)</f>
        <v/>
      </c>
      <c r="L1088">
        <f>IF($Y1088="","",INDEX('Per Line'!$K$2:$K$8001,$Y1088)&amp;"")</f>
        <v/>
      </c>
      <c r="M1088" s="7">
        <f>IF($Y1088="","",SUMIFS('Per Line'!$Y$2:$Y$8001,'Per Line'!$AG$2:$AG$8001,$B1088&amp;"|"&amp;$C1088,'Per Line'!$AK$2:$AK$8001,1))</f>
        <v/>
      </c>
      <c r="N1088">
        <f>IF($Y1088="","",Settings!$C$7)</f>
        <v/>
      </c>
      <c r="O1088" s="7">
        <f>IF($Y1088="","",SUMIFS('Per Line'!$Y$2:$Y$8001,'Per Line'!$AG$2:$AG$8001,$B1088&amp;"|"&amp;$C1088,'Per Line'!$AJ$2:$AJ$8001,0,'Per Line'!$AK$2:$AK$8001,0))</f>
        <v/>
      </c>
      <c r="P1088" s="7">
        <f>IF($Y1088="","",O1088*N1088)</f>
        <v/>
      </c>
      <c r="Q1088">
        <f>IF($Y1088="","",Settings!$C$6)</f>
        <v/>
      </c>
      <c r="R1088" s="7">
        <f>IF($Y1088="","",SUMIFS('Per Line'!$Y$2:$Y$8001,'Per Line'!$AG$2:$AG$8001,$B1088&amp;"|"&amp;$C1088,'Per Line'!$AJ$2:$AJ$8001,1,'Per Line'!$AK$2:$AK$8001,0))</f>
        <v/>
      </c>
      <c r="S1088" s="7">
        <f>IF($Y1088="","",R1088*Q1088)</f>
        <v/>
      </c>
      <c r="T1088" s="7">
        <f>IF($Y1088="","",S1088+P1088)</f>
        <v/>
      </c>
      <c r="U1088" s="7">
        <f>IF($Y1088="","",V1088-T1088)</f>
        <v/>
      </c>
      <c r="V1088" s="7">
        <f>IF($Y1088="","",O1088+R1088+M1088)</f>
        <v/>
      </c>
      <c r="W1088" s="7">
        <f>IF($Y1088="","",V1088-T1088-K1088)</f>
        <v/>
      </c>
      <c r="X1088" s="12" t="n"/>
      <c r="Y1088" s="13">
        <f>IF(ROWS($Y$2:$Y1088)&lt;=MAX('Per Line'!$AI$2:$AI$8001),MATCH(ROWS($Y$2:$Y1088),'Per Line'!$AI$2:$AI$8001,0),"")</f>
        <v/>
      </c>
    </row>
    <row r="1089">
      <c r="A1089" s="12" t="n"/>
      <c r="B1089">
        <f>IF($Y1089="","",INDEX('Per Line'!$F$2:$F$8001,$Y1089)&amp;"")</f>
        <v/>
      </c>
      <c r="C1089">
        <f>IF($Y1089="","",INDEX('Per Line'!$D$2:$D$8001,$Y1089)&amp;"")</f>
        <v/>
      </c>
      <c r="D1089">
        <f>IF($Y1089="","",INDEX('Per Line'!$B$2:$B$8001,$Y1089))</f>
        <v/>
      </c>
      <c r="E1089">
        <f>IF($Y1089="","",INDEX('Per Line'!$C$2:$C$8001,$Y1089)&amp;"")</f>
        <v/>
      </c>
      <c r="F1089">
        <f>IF($Y1089="","",INDEX('Per Line'!$G$2:$G$8001,$Y1089)&amp;"")</f>
        <v/>
      </c>
      <c r="G1089">
        <f>IF($Y1089="","",INDEX('Per Line'!$L$2:$L$8001,$Y1089)&amp;"")</f>
        <v/>
      </c>
      <c r="H1089">
        <f>IF($Y1089="","",INDEX('Per Line'!$M$2:$M$8001,$Y1089)&amp;"")</f>
        <v/>
      </c>
      <c r="I1089">
        <f>IF($Y1089="","",INDEX('Per Line'!$N$2:$N$8001,$Y1089)&amp;"")</f>
        <v/>
      </c>
      <c r="J1089">
        <f>IF($Y1089="","",INDEX('Per Line'!$Q$2:$Q$8001,$Y1089))</f>
        <v/>
      </c>
      <c r="K1089" s="7">
        <f>IF($Y1089="","",J1089*V1089/100)</f>
        <v/>
      </c>
      <c r="L1089">
        <f>IF($Y1089="","",INDEX('Per Line'!$K$2:$K$8001,$Y1089)&amp;"")</f>
        <v/>
      </c>
      <c r="M1089" s="7">
        <f>IF($Y1089="","",SUMIFS('Per Line'!$Y$2:$Y$8001,'Per Line'!$AG$2:$AG$8001,$B1089&amp;"|"&amp;$C1089,'Per Line'!$AK$2:$AK$8001,1))</f>
        <v/>
      </c>
      <c r="N1089">
        <f>IF($Y1089="","",Settings!$C$7)</f>
        <v/>
      </c>
      <c r="O1089" s="7">
        <f>IF($Y1089="","",SUMIFS('Per Line'!$Y$2:$Y$8001,'Per Line'!$AG$2:$AG$8001,$B1089&amp;"|"&amp;$C1089,'Per Line'!$AJ$2:$AJ$8001,0,'Per Line'!$AK$2:$AK$8001,0))</f>
        <v/>
      </c>
      <c r="P1089" s="7">
        <f>IF($Y1089="","",O1089*N1089)</f>
        <v/>
      </c>
      <c r="Q1089">
        <f>IF($Y1089="","",Settings!$C$6)</f>
        <v/>
      </c>
      <c r="R1089" s="7">
        <f>IF($Y1089="","",SUMIFS('Per Line'!$Y$2:$Y$8001,'Per Line'!$AG$2:$AG$8001,$B1089&amp;"|"&amp;$C1089,'Per Line'!$AJ$2:$AJ$8001,1,'Per Line'!$AK$2:$AK$8001,0))</f>
        <v/>
      </c>
      <c r="S1089" s="7">
        <f>IF($Y1089="","",R1089*Q1089)</f>
        <v/>
      </c>
      <c r="T1089" s="7">
        <f>IF($Y1089="","",S1089+P1089)</f>
        <v/>
      </c>
      <c r="U1089" s="7">
        <f>IF($Y1089="","",V1089-T1089)</f>
        <v/>
      </c>
      <c r="V1089" s="7">
        <f>IF($Y1089="","",O1089+R1089+M1089)</f>
        <v/>
      </c>
      <c r="W1089" s="7">
        <f>IF($Y1089="","",V1089-T1089-K1089)</f>
        <v/>
      </c>
      <c r="X1089" s="12" t="n"/>
      <c r="Y1089" s="13">
        <f>IF(ROWS($Y$2:$Y1089)&lt;=MAX('Per Line'!$AI$2:$AI$8001),MATCH(ROWS($Y$2:$Y1089),'Per Line'!$AI$2:$AI$8001,0),"")</f>
        <v/>
      </c>
    </row>
    <row r="1090">
      <c r="A1090" s="12" t="n"/>
      <c r="B1090">
        <f>IF($Y1090="","",INDEX('Per Line'!$F$2:$F$8001,$Y1090)&amp;"")</f>
        <v/>
      </c>
      <c r="C1090">
        <f>IF($Y1090="","",INDEX('Per Line'!$D$2:$D$8001,$Y1090)&amp;"")</f>
        <v/>
      </c>
      <c r="D1090">
        <f>IF($Y1090="","",INDEX('Per Line'!$B$2:$B$8001,$Y1090))</f>
        <v/>
      </c>
      <c r="E1090">
        <f>IF($Y1090="","",INDEX('Per Line'!$C$2:$C$8001,$Y1090)&amp;"")</f>
        <v/>
      </c>
      <c r="F1090">
        <f>IF($Y1090="","",INDEX('Per Line'!$G$2:$G$8001,$Y1090)&amp;"")</f>
        <v/>
      </c>
      <c r="G1090">
        <f>IF($Y1090="","",INDEX('Per Line'!$L$2:$L$8001,$Y1090)&amp;"")</f>
        <v/>
      </c>
      <c r="H1090">
        <f>IF($Y1090="","",INDEX('Per Line'!$M$2:$M$8001,$Y1090)&amp;"")</f>
        <v/>
      </c>
      <c r="I1090">
        <f>IF($Y1090="","",INDEX('Per Line'!$N$2:$N$8001,$Y1090)&amp;"")</f>
        <v/>
      </c>
      <c r="J1090">
        <f>IF($Y1090="","",INDEX('Per Line'!$Q$2:$Q$8001,$Y1090))</f>
        <v/>
      </c>
      <c r="K1090" s="7">
        <f>IF($Y1090="","",J1090*V1090/100)</f>
        <v/>
      </c>
      <c r="L1090">
        <f>IF($Y1090="","",INDEX('Per Line'!$K$2:$K$8001,$Y1090)&amp;"")</f>
        <v/>
      </c>
      <c r="M1090" s="7">
        <f>IF($Y1090="","",SUMIFS('Per Line'!$Y$2:$Y$8001,'Per Line'!$AG$2:$AG$8001,$B1090&amp;"|"&amp;$C1090,'Per Line'!$AK$2:$AK$8001,1))</f>
        <v/>
      </c>
      <c r="N1090">
        <f>IF($Y1090="","",Settings!$C$7)</f>
        <v/>
      </c>
      <c r="O1090" s="7">
        <f>IF($Y1090="","",SUMIFS('Per Line'!$Y$2:$Y$8001,'Per Line'!$AG$2:$AG$8001,$B1090&amp;"|"&amp;$C1090,'Per Line'!$AJ$2:$AJ$8001,0,'Per Line'!$AK$2:$AK$8001,0))</f>
        <v/>
      </c>
      <c r="P1090" s="7">
        <f>IF($Y1090="","",O1090*N1090)</f>
        <v/>
      </c>
      <c r="Q1090">
        <f>IF($Y1090="","",Settings!$C$6)</f>
        <v/>
      </c>
      <c r="R1090" s="7">
        <f>IF($Y1090="","",SUMIFS('Per Line'!$Y$2:$Y$8001,'Per Line'!$AG$2:$AG$8001,$B1090&amp;"|"&amp;$C1090,'Per Line'!$AJ$2:$AJ$8001,1,'Per Line'!$AK$2:$AK$8001,0))</f>
        <v/>
      </c>
      <c r="S1090" s="7">
        <f>IF($Y1090="","",R1090*Q1090)</f>
        <v/>
      </c>
      <c r="T1090" s="7">
        <f>IF($Y1090="","",S1090+P1090)</f>
        <v/>
      </c>
      <c r="U1090" s="7">
        <f>IF($Y1090="","",V1090-T1090)</f>
        <v/>
      </c>
      <c r="V1090" s="7">
        <f>IF($Y1090="","",O1090+R1090+M1090)</f>
        <v/>
      </c>
      <c r="W1090" s="7">
        <f>IF($Y1090="","",V1090-T1090-K1090)</f>
        <v/>
      </c>
      <c r="X1090" s="12" t="n"/>
      <c r="Y1090" s="13">
        <f>IF(ROWS($Y$2:$Y1090)&lt;=MAX('Per Line'!$AI$2:$AI$8001),MATCH(ROWS($Y$2:$Y1090),'Per Line'!$AI$2:$AI$8001,0),"")</f>
        <v/>
      </c>
    </row>
    <row r="1091">
      <c r="A1091" s="12" t="n"/>
      <c r="B1091">
        <f>IF($Y1091="","",INDEX('Per Line'!$F$2:$F$8001,$Y1091)&amp;"")</f>
        <v/>
      </c>
      <c r="C1091">
        <f>IF($Y1091="","",INDEX('Per Line'!$D$2:$D$8001,$Y1091)&amp;"")</f>
        <v/>
      </c>
      <c r="D1091">
        <f>IF($Y1091="","",INDEX('Per Line'!$B$2:$B$8001,$Y1091))</f>
        <v/>
      </c>
      <c r="E1091">
        <f>IF($Y1091="","",INDEX('Per Line'!$C$2:$C$8001,$Y1091)&amp;"")</f>
        <v/>
      </c>
      <c r="F1091">
        <f>IF($Y1091="","",INDEX('Per Line'!$G$2:$G$8001,$Y1091)&amp;"")</f>
        <v/>
      </c>
      <c r="G1091">
        <f>IF($Y1091="","",INDEX('Per Line'!$L$2:$L$8001,$Y1091)&amp;"")</f>
        <v/>
      </c>
      <c r="H1091">
        <f>IF($Y1091="","",INDEX('Per Line'!$M$2:$M$8001,$Y1091)&amp;"")</f>
        <v/>
      </c>
      <c r="I1091">
        <f>IF($Y1091="","",INDEX('Per Line'!$N$2:$N$8001,$Y1091)&amp;"")</f>
        <v/>
      </c>
      <c r="J1091">
        <f>IF($Y1091="","",INDEX('Per Line'!$Q$2:$Q$8001,$Y1091))</f>
        <v/>
      </c>
      <c r="K1091" s="7">
        <f>IF($Y1091="","",J1091*V1091/100)</f>
        <v/>
      </c>
      <c r="L1091">
        <f>IF($Y1091="","",INDEX('Per Line'!$K$2:$K$8001,$Y1091)&amp;"")</f>
        <v/>
      </c>
      <c r="M1091" s="7">
        <f>IF($Y1091="","",SUMIFS('Per Line'!$Y$2:$Y$8001,'Per Line'!$AG$2:$AG$8001,$B1091&amp;"|"&amp;$C1091,'Per Line'!$AK$2:$AK$8001,1))</f>
        <v/>
      </c>
      <c r="N1091">
        <f>IF($Y1091="","",Settings!$C$7)</f>
        <v/>
      </c>
      <c r="O1091" s="7">
        <f>IF($Y1091="","",SUMIFS('Per Line'!$Y$2:$Y$8001,'Per Line'!$AG$2:$AG$8001,$B1091&amp;"|"&amp;$C1091,'Per Line'!$AJ$2:$AJ$8001,0,'Per Line'!$AK$2:$AK$8001,0))</f>
        <v/>
      </c>
      <c r="P1091" s="7">
        <f>IF($Y1091="","",O1091*N1091)</f>
        <v/>
      </c>
      <c r="Q1091">
        <f>IF($Y1091="","",Settings!$C$6)</f>
        <v/>
      </c>
      <c r="R1091" s="7">
        <f>IF($Y1091="","",SUMIFS('Per Line'!$Y$2:$Y$8001,'Per Line'!$AG$2:$AG$8001,$B1091&amp;"|"&amp;$C1091,'Per Line'!$AJ$2:$AJ$8001,1,'Per Line'!$AK$2:$AK$8001,0))</f>
        <v/>
      </c>
      <c r="S1091" s="7">
        <f>IF($Y1091="","",R1091*Q1091)</f>
        <v/>
      </c>
      <c r="T1091" s="7">
        <f>IF($Y1091="","",S1091+P1091)</f>
        <v/>
      </c>
      <c r="U1091" s="7">
        <f>IF($Y1091="","",V1091-T1091)</f>
        <v/>
      </c>
      <c r="V1091" s="7">
        <f>IF($Y1091="","",O1091+R1091+M1091)</f>
        <v/>
      </c>
      <c r="W1091" s="7">
        <f>IF($Y1091="","",V1091-T1091-K1091)</f>
        <v/>
      </c>
      <c r="X1091" s="12" t="n"/>
      <c r="Y1091" s="13">
        <f>IF(ROWS($Y$2:$Y1091)&lt;=MAX('Per Line'!$AI$2:$AI$8001),MATCH(ROWS($Y$2:$Y1091),'Per Line'!$AI$2:$AI$8001,0),"")</f>
        <v/>
      </c>
    </row>
    <row r="1092">
      <c r="A1092" s="12" t="n"/>
      <c r="B1092">
        <f>IF($Y1092="","",INDEX('Per Line'!$F$2:$F$8001,$Y1092)&amp;"")</f>
        <v/>
      </c>
      <c r="C1092">
        <f>IF($Y1092="","",INDEX('Per Line'!$D$2:$D$8001,$Y1092)&amp;"")</f>
        <v/>
      </c>
      <c r="D1092">
        <f>IF($Y1092="","",INDEX('Per Line'!$B$2:$B$8001,$Y1092))</f>
        <v/>
      </c>
      <c r="E1092">
        <f>IF($Y1092="","",INDEX('Per Line'!$C$2:$C$8001,$Y1092)&amp;"")</f>
        <v/>
      </c>
      <c r="F1092">
        <f>IF($Y1092="","",INDEX('Per Line'!$G$2:$G$8001,$Y1092)&amp;"")</f>
        <v/>
      </c>
      <c r="G1092">
        <f>IF($Y1092="","",INDEX('Per Line'!$L$2:$L$8001,$Y1092)&amp;"")</f>
        <v/>
      </c>
      <c r="H1092">
        <f>IF($Y1092="","",INDEX('Per Line'!$M$2:$M$8001,$Y1092)&amp;"")</f>
        <v/>
      </c>
      <c r="I1092">
        <f>IF($Y1092="","",INDEX('Per Line'!$N$2:$N$8001,$Y1092)&amp;"")</f>
        <v/>
      </c>
      <c r="J1092">
        <f>IF($Y1092="","",INDEX('Per Line'!$Q$2:$Q$8001,$Y1092))</f>
        <v/>
      </c>
      <c r="K1092" s="7">
        <f>IF($Y1092="","",J1092*V1092/100)</f>
        <v/>
      </c>
      <c r="L1092">
        <f>IF($Y1092="","",INDEX('Per Line'!$K$2:$K$8001,$Y1092)&amp;"")</f>
        <v/>
      </c>
      <c r="M1092" s="7">
        <f>IF($Y1092="","",SUMIFS('Per Line'!$Y$2:$Y$8001,'Per Line'!$AG$2:$AG$8001,$B1092&amp;"|"&amp;$C1092,'Per Line'!$AK$2:$AK$8001,1))</f>
        <v/>
      </c>
      <c r="N1092">
        <f>IF($Y1092="","",Settings!$C$7)</f>
        <v/>
      </c>
      <c r="O1092" s="7">
        <f>IF($Y1092="","",SUMIFS('Per Line'!$Y$2:$Y$8001,'Per Line'!$AG$2:$AG$8001,$B1092&amp;"|"&amp;$C1092,'Per Line'!$AJ$2:$AJ$8001,0,'Per Line'!$AK$2:$AK$8001,0))</f>
        <v/>
      </c>
      <c r="P1092" s="7">
        <f>IF($Y1092="","",O1092*N1092)</f>
        <v/>
      </c>
      <c r="Q1092">
        <f>IF($Y1092="","",Settings!$C$6)</f>
        <v/>
      </c>
      <c r="R1092" s="7">
        <f>IF($Y1092="","",SUMIFS('Per Line'!$Y$2:$Y$8001,'Per Line'!$AG$2:$AG$8001,$B1092&amp;"|"&amp;$C1092,'Per Line'!$AJ$2:$AJ$8001,1,'Per Line'!$AK$2:$AK$8001,0))</f>
        <v/>
      </c>
      <c r="S1092" s="7">
        <f>IF($Y1092="","",R1092*Q1092)</f>
        <v/>
      </c>
      <c r="T1092" s="7">
        <f>IF($Y1092="","",S1092+P1092)</f>
        <v/>
      </c>
      <c r="U1092" s="7">
        <f>IF($Y1092="","",V1092-T1092)</f>
        <v/>
      </c>
      <c r="V1092" s="7">
        <f>IF($Y1092="","",O1092+R1092+M1092)</f>
        <v/>
      </c>
      <c r="W1092" s="7">
        <f>IF($Y1092="","",V1092-T1092-K1092)</f>
        <v/>
      </c>
      <c r="X1092" s="12" t="n"/>
      <c r="Y1092" s="13">
        <f>IF(ROWS($Y$2:$Y1092)&lt;=MAX('Per Line'!$AI$2:$AI$8001),MATCH(ROWS($Y$2:$Y1092),'Per Line'!$AI$2:$AI$8001,0),"")</f>
        <v/>
      </c>
    </row>
    <row r="1093">
      <c r="A1093" s="12" t="n"/>
      <c r="B1093">
        <f>IF($Y1093="","",INDEX('Per Line'!$F$2:$F$8001,$Y1093)&amp;"")</f>
        <v/>
      </c>
      <c r="C1093">
        <f>IF($Y1093="","",INDEX('Per Line'!$D$2:$D$8001,$Y1093)&amp;"")</f>
        <v/>
      </c>
      <c r="D1093">
        <f>IF($Y1093="","",INDEX('Per Line'!$B$2:$B$8001,$Y1093))</f>
        <v/>
      </c>
      <c r="E1093">
        <f>IF($Y1093="","",INDEX('Per Line'!$C$2:$C$8001,$Y1093)&amp;"")</f>
        <v/>
      </c>
      <c r="F1093">
        <f>IF($Y1093="","",INDEX('Per Line'!$G$2:$G$8001,$Y1093)&amp;"")</f>
        <v/>
      </c>
      <c r="G1093">
        <f>IF($Y1093="","",INDEX('Per Line'!$L$2:$L$8001,$Y1093)&amp;"")</f>
        <v/>
      </c>
      <c r="H1093">
        <f>IF($Y1093="","",INDEX('Per Line'!$M$2:$M$8001,$Y1093)&amp;"")</f>
        <v/>
      </c>
      <c r="I1093">
        <f>IF($Y1093="","",INDEX('Per Line'!$N$2:$N$8001,$Y1093)&amp;"")</f>
        <v/>
      </c>
      <c r="J1093">
        <f>IF($Y1093="","",INDEX('Per Line'!$Q$2:$Q$8001,$Y1093))</f>
        <v/>
      </c>
      <c r="K1093" s="7">
        <f>IF($Y1093="","",J1093*V1093/100)</f>
        <v/>
      </c>
      <c r="L1093">
        <f>IF($Y1093="","",INDEX('Per Line'!$K$2:$K$8001,$Y1093)&amp;"")</f>
        <v/>
      </c>
      <c r="M1093" s="7">
        <f>IF($Y1093="","",SUMIFS('Per Line'!$Y$2:$Y$8001,'Per Line'!$AG$2:$AG$8001,$B1093&amp;"|"&amp;$C1093,'Per Line'!$AK$2:$AK$8001,1))</f>
        <v/>
      </c>
      <c r="N1093">
        <f>IF($Y1093="","",Settings!$C$7)</f>
        <v/>
      </c>
      <c r="O1093" s="7">
        <f>IF($Y1093="","",SUMIFS('Per Line'!$Y$2:$Y$8001,'Per Line'!$AG$2:$AG$8001,$B1093&amp;"|"&amp;$C1093,'Per Line'!$AJ$2:$AJ$8001,0,'Per Line'!$AK$2:$AK$8001,0))</f>
        <v/>
      </c>
      <c r="P1093" s="7">
        <f>IF($Y1093="","",O1093*N1093)</f>
        <v/>
      </c>
      <c r="Q1093">
        <f>IF($Y1093="","",Settings!$C$6)</f>
        <v/>
      </c>
      <c r="R1093" s="7">
        <f>IF($Y1093="","",SUMIFS('Per Line'!$Y$2:$Y$8001,'Per Line'!$AG$2:$AG$8001,$B1093&amp;"|"&amp;$C1093,'Per Line'!$AJ$2:$AJ$8001,1,'Per Line'!$AK$2:$AK$8001,0))</f>
        <v/>
      </c>
      <c r="S1093" s="7">
        <f>IF($Y1093="","",R1093*Q1093)</f>
        <v/>
      </c>
      <c r="T1093" s="7">
        <f>IF($Y1093="","",S1093+P1093)</f>
        <v/>
      </c>
      <c r="U1093" s="7">
        <f>IF($Y1093="","",V1093-T1093)</f>
        <v/>
      </c>
      <c r="V1093" s="7">
        <f>IF($Y1093="","",O1093+R1093+M1093)</f>
        <v/>
      </c>
      <c r="W1093" s="7">
        <f>IF($Y1093="","",V1093-T1093-K1093)</f>
        <v/>
      </c>
      <c r="X1093" s="12" t="n"/>
      <c r="Y1093" s="13">
        <f>IF(ROWS($Y$2:$Y1093)&lt;=MAX('Per Line'!$AI$2:$AI$8001),MATCH(ROWS($Y$2:$Y1093),'Per Line'!$AI$2:$AI$8001,0),"")</f>
        <v/>
      </c>
    </row>
    <row r="1094">
      <c r="A1094" s="12" t="n"/>
      <c r="B1094">
        <f>IF($Y1094="","",INDEX('Per Line'!$F$2:$F$8001,$Y1094)&amp;"")</f>
        <v/>
      </c>
      <c r="C1094">
        <f>IF($Y1094="","",INDEX('Per Line'!$D$2:$D$8001,$Y1094)&amp;"")</f>
        <v/>
      </c>
      <c r="D1094">
        <f>IF($Y1094="","",INDEX('Per Line'!$B$2:$B$8001,$Y1094))</f>
        <v/>
      </c>
      <c r="E1094">
        <f>IF($Y1094="","",INDEX('Per Line'!$C$2:$C$8001,$Y1094)&amp;"")</f>
        <v/>
      </c>
      <c r="F1094">
        <f>IF($Y1094="","",INDEX('Per Line'!$G$2:$G$8001,$Y1094)&amp;"")</f>
        <v/>
      </c>
      <c r="G1094">
        <f>IF($Y1094="","",INDEX('Per Line'!$L$2:$L$8001,$Y1094)&amp;"")</f>
        <v/>
      </c>
      <c r="H1094">
        <f>IF($Y1094="","",INDEX('Per Line'!$M$2:$M$8001,$Y1094)&amp;"")</f>
        <v/>
      </c>
      <c r="I1094">
        <f>IF($Y1094="","",INDEX('Per Line'!$N$2:$N$8001,$Y1094)&amp;"")</f>
        <v/>
      </c>
      <c r="J1094">
        <f>IF($Y1094="","",INDEX('Per Line'!$Q$2:$Q$8001,$Y1094))</f>
        <v/>
      </c>
      <c r="K1094" s="7">
        <f>IF($Y1094="","",J1094*V1094/100)</f>
        <v/>
      </c>
      <c r="L1094">
        <f>IF($Y1094="","",INDEX('Per Line'!$K$2:$K$8001,$Y1094)&amp;"")</f>
        <v/>
      </c>
      <c r="M1094" s="7">
        <f>IF($Y1094="","",SUMIFS('Per Line'!$Y$2:$Y$8001,'Per Line'!$AG$2:$AG$8001,$B1094&amp;"|"&amp;$C1094,'Per Line'!$AK$2:$AK$8001,1))</f>
        <v/>
      </c>
      <c r="N1094">
        <f>IF($Y1094="","",Settings!$C$7)</f>
        <v/>
      </c>
      <c r="O1094" s="7">
        <f>IF($Y1094="","",SUMIFS('Per Line'!$Y$2:$Y$8001,'Per Line'!$AG$2:$AG$8001,$B1094&amp;"|"&amp;$C1094,'Per Line'!$AJ$2:$AJ$8001,0,'Per Line'!$AK$2:$AK$8001,0))</f>
        <v/>
      </c>
      <c r="P1094" s="7">
        <f>IF($Y1094="","",O1094*N1094)</f>
        <v/>
      </c>
      <c r="Q1094">
        <f>IF($Y1094="","",Settings!$C$6)</f>
        <v/>
      </c>
      <c r="R1094" s="7">
        <f>IF($Y1094="","",SUMIFS('Per Line'!$Y$2:$Y$8001,'Per Line'!$AG$2:$AG$8001,$B1094&amp;"|"&amp;$C1094,'Per Line'!$AJ$2:$AJ$8001,1,'Per Line'!$AK$2:$AK$8001,0))</f>
        <v/>
      </c>
      <c r="S1094" s="7">
        <f>IF($Y1094="","",R1094*Q1094)</f>
        <v/>
      </c>
      <c r="T1094" s="7">
        <f>IF($Y1094="","",S1094+P1094)</f>
        <v/>
      </c>
      <c r="U1094" s="7">
        <f>IF($Y1094="","",V1094-T1094)</f>
        <v/>
      </c>
      <c r="V1094" s="7">
        <f>IF($Y1094="","",O1094+R1094+M1094)</f>
        <v/>
      </c>
      <c r="W1094" s="7">
        <f>IF($Y1094="","",V1094-T1094-K1094)</f>
        <v/>
      </c>
      <c r="X1094" s="12" t="n"/>
      <c r="Y1094" s="13">
        <f>IF(ROWS($Y$2:$Y1094)&lt;=MAX('Per Line'!$AI$2:$AI$8001),MATCH(ROWS($Y$2:$Y1094),'Per Line'!$AI$2:$AI$8001,0),"")</f>
        <v/>
      </c>
    </row>
    <row r="1095">
      <c r="A1095" s="12" t="n"/>
      <c r="B1095">
        <f>IF($Y1095="","",INDEX('Per Line'!$F$2:$F$8001,$Y1095)&amp;"")</f>
        <v/>
      </c>
      <c r="C1095">
        <f>IF($Y1095="","",INDEX('Per Line'!$D$2:$D$8001,$Y1095)&amp;"")</f>
        <v/>
      </c>
      <c r="D1095">
        <f>IF($Y1095="","",INDEX('Per Line'!$B$2:$B$8001,$Y1095))</f>
        <v/>
      </c>
      <c r="E1095">
        <f>IF($Y1095="","",INDEX('Per Line'!$C$2:$C$8001,$Y1095)&amp;"")</f>
        <v/>
      </c>
      <c r="F1095">
        <f>IF($Y1095="","",INDEX('Per Line'!$G$2:$G$8001,$Y1095)&amp;"")</f>
        <v/>
      </c>
      <c r="G1095">
        <f>IF($Y1095="","",INDEX('Per Line'!$L$2:$L$8001,$Y1095)&amp;"")</f>
        <v/>
      </c>
      <c r="H1095">
        <f>IF($Y1095="","",INDEX('Per Line'!$M$2:$M$8001,$Y1095)&amp;"")</f>
        <v/>
      </c>
      <c r="I1095">
        <f>IF($Y1095="","",INDEX('Per Line'!$N$2:$N$8001,$Y1095)&amp;"")</f>
        <v/>
      </c>
      <c r="J1095">
        <f>IF($Y1095="","",INDEX('Per Line'!$Q$2:$Q$8001,$Y1095))</f>
        <v/>
      </c>
      <c r="K1095" s="7">
        <f>IF($Y1095="","",J1095*V1095/100)</f>
        <v/>
      </c>
      <c r="L1095">
        <f>IF($Y1095="","",INDEX('Per Line'!$K$2:$K$8001,$Y1095)&amp;"")</f>
        <v/>
      </c>
      <c r="M1095" s="7">
        <f>IF($Y1095="","",SUMIFS('Per Line'!$Y$2:$Y$8001,'Per Line'!$AG$2:$AG$8001,$B1095&amp;"|"&amp;$C1095,'Per Line'!$AK$2:$AK$8001,1))</f>
        <v/>
      </c>
      <c r="N1095">
        <f>IF($Y1095="","",Settings!$C$7)</f>
        <v/>
      </c>
      <c r="O1095" s="7">
        <f>IF($Y1095="","",SUMIFS('Per Line'!$Y$2:$Y$8001,'Per Line'!$AG$2:$AG$8001,$B1095&amp;"|"&amp;$C1095,'Per Line'!$AJ$2:$AJ$8001,0,'Per Line'!$AK$2:$AK$8001,0))</f>
        <v/>
      </c>
      <c r="P1095" s="7">
        <f>IF($Y1095="","",O1095*N1095)</f>
        <v/>
      </c>
      <c r="Q1095">
        <f>IF($Y1095="","",Settings!$C$6)</f>
        <v/>
      </c>
      <c r="R1095" s="7">
        <f>IF($Y1095="","",SUMIFS('Per Line'!$Y$2:$Y$8001,'Per Line'!$AG$2:$AG$8001,$B1095&amp;"|"&amp;$C1095,'Per Line'!$AJ$2:$AJ$8001,1,'Per Line'!$AK$2:$AK$8001,0))</f>
        <v/>
      </c>
      <c r="S1095" s="7">
        <f>IF($Y1095="","",R1095*Q1095)</f>
        <v/>
      </c>
      <c r="T1095" s="7">
        <f>IF($Y1095="","",S1095+P1095)</f>
        <v/>
      </c>
      <c r="U1095" s="7">
        <f>IF($Y1095="","",V1095-T1095)</f>
        <v/>
      </c>
      <c r="V1095" s="7">
        <f>IF($Y1095="","",O1095+R1095+M1095)</f>
        <v/>
      </c>
      <c r="W1095" s="7">
        <f>IF($Y1095="","",V1095-T1095-K1095)</f>
        <v/>
      </c>
      <c r="X1095" s="12" t="n"/>
      <c r="Y1095" s="13">
        <f>IF(ROWS($Y$2:$Y1095)&lt;=MAX('Per Line'!$AI$2:$AI$8001),MATCH(ROWS($Y$2:$Y1095),'Per Line'!$AI$2:$AI$8001,0),"")</f>
        <v/>
      </c>
    </row>
    <row r="1096">
      <c r="A1096" s="12" t="n"/>
      <c r="B1096">
        <f>IF($Y1096="","",INDEX('Per Line'!$F$2:$F$8001,$Y1096)&amp;"")</f>
        <v/>
      </c>
      <c r="C1096">
        <f>IF($Y1096="","",INDEX('Per Line'!$D$2:$D$8001,$Y1096)&amp;"")</f>
        <v/>
      </c>
      <c r="D1096">
        <f>IF($Y1096="","",INDEX('Per Line'!$B$2:$B$8001,$Y1096))</f>
        <v/>
      </c>
      <c r="E1096">
        <f>IF($Y1096="","",INDEX('Per Line'!$C$2:$C$8001,$Y1096)&amp;"")</f>
        <v/>
      </c>
      <c r="F1096">
        <f>IF($Y1096="","",INDEX('Per Line'!$G$2:$G$8001,$Y1096)&amp;"")</f>
        <v/>
      </c>
      <c r="G1096">
        <f>IF($Y1096="","",INDEX('Per Line'!$L$2:$L$8001,$Y1096)&amp;"")</f>
        <v/>
      </c>
      <c r="H1096">
        <f>IF($Y1096="","",INDEX('Per Line'!$M$2:$M$8001,$Y1096)&amp;"")</f>
        <v/>
      </c>
      <c r="I1096">
        <f>IF($Y1096="","",INDEX('Per Line'!$N$2:$N$8001,$Y1096)&amp;"")</f>
        <v/>
      </c>
      <c r="J1096">
        <f>IF($Y1096="","",INDEX('Per Line'!$Q$2:$Q$8001,$Y1096))</f>
        <v/>
      </c>
      <c r="K1096" s="7">
        <f>IF($Y1096="","",J1096*V1096/100)</f>
        <v/>
      </c>
      <c r="L1096">
        <f>IF($Y1096="","",INDEX('Per Line'!$K$2:$K$8001,$Y1096)&amp;"")</f>
        <v/>
      </c>
      <c r="M1096" s="7">
        <f>IF($Y1096="","",SUMIFS('Per Line'!$Y$2:$Y$8001,'Per Line'!$AG$2:$AG$8001,$B1096&amp;"|"&amp;$C1096,'Per Line'!$AK$2:$AK$8001,1))</f>
        <v/>
      </c>
      <c r="N1096">
        <f>IF($Y1096="","",Settings!$C$7)</f>
        <v/>
      </c>
      <c r="O1096" s="7">
        <f>IF($Y1096="","",SUMIFS('Per Line'!$Y$2:$Y$8001,'Per Line'!$AG$2:$AG$8001,$B1096&amp;"|"&amp;$C1096,'Per Line'!$AJ$2:$AJ$8001,0,'Per Line'!$AK$2:$AK$8001,0))</f>
        <v/>
      </c>
      <c r="P1096" s="7">
        <f>IF($Y1096="","",O1096*N1096)</f>
        <v/>
      </c>
      <c r="Q1096">
        <f>IF($Y1096="","",Settings!$C$6)</f>
        <v/>
      </c>
      <c r="R1096" s="7">
        <f>IF($Y1096="","",SUMIFS('Per Line'!$Y$2:$Y$8001,'Per Line'!$AG$2:$AG$8001,$B1096&amp;"|"&amp;$C1096,'Per Line'!$AJ$2:$AJ$8001,1,'Per Line'!$AK$2:$AK$8001,0))</f>
        <v/>
      </c>
      <c r="S1096" s="7">
        <f>IF($Y1096="","",R1096*Q1096)</f>
        <v/>
      </c>
      <c r="T1096" s="7">
        <f>IF($Y1096="","",S1096+P1096)</f>
        <v/>
      </c>
      <c r="U1096" s="7">
        <f>IF($Y1096="","",V1096-T1096)</f>
        <v/>
      </c>
      <c r="V1096" s="7">
        <f>IF($Y1096="","",O1096+R1096+M1096)</f>
        <v/>
      </c>
      <c r="W1096" s="7">
        <f>IF($Y1096="","",V1096-T1096-K1096)</f>
        <v/>
      </c>
      <c r="X1096" s="12" t="n"/>
      <c r="Y1096" s="13">
        <f>IF(ROWS($Y$2:$Y1096)&lt;=MAX('Per Line'!$AI$2:$AI$8001),MATCH(ROWS($Y$2:$Y1096),'Per Line'!$AI$2:$AI$8001,0),"")</f>
        <v/>
      </c>
    </row>
    <row r="1097">
      <c r="A1097" s="12" t="n"/>
      <c r="B1097">
        <f>IF($Y1097="","",INDEX('Per Line'!$F$2:$F$8001,$Y1097)&amp;"")</f>
        <v/>
      </c>
      <c r="C1097">
        <f>IF($Y1097="","",INDEX('Per Line'!$D$2:$D$8001,$Y1097)&amp;"")</f>
        <v/>
      </c>
      <c r="D1097">
        <f>IF($Y1097="","",INDEX('Per Line'!$B$2:$B$8001,$Y1097))</f>
        <v/>
      </c>
      <c r="E1097">
        <f>IF($Y1097="","",INDEX('Per Line'!$C$2:$C$8001,$Y1097)&amp;"")</f>
        <v/>
      </c>
      <c r="F1097">
        <f>IF($Y1097="","",INDEX('Per Line'!$G$2:$G$8001,$Y1097)&amp;"")</f>
        <v/>
      </c>
      <c r="G1097">
        <f>IF($Y1097="","",INDEX('Per Line'!$L$2:$L$8001,$Y1097)&amp;"")</f>
        <v/>
      </c>
      <c r="H1097">
        <f>IF($Y1097="","",INDEX('Per Line'!$M$2:$M$8001,$Y1097)&amp;"")</f>
        <v/>
      </c>
      <c r="I1097">
        <f>IF($Y1097="","",INDEX('Per Line'!$N$2:$N$8001,$Y1097)&amp;"")</f>
        <v/>
      </c>
      <c r="J1097">
        <f>IF($Y1097="","",INDEX('Per Line'!$Q$2:$Q$8001,$Y1097))</f>
        <v/>
      </c>
      <c r="K1097" s="7">
        <f>IF($Y1097="","",J1097*V1097/100)</f>
        <v/>
      </c>
      <c r="L1097">
        <f>IF($Y1097="","",INDEX('Per Line'!$K$2:$K$8001,$Y1097)&amp;"")</f>
        <v/>
      </c>
      <c r="M1097" s="7">
        <f>IF($Y1097="","",SUMIFS('Per Line'!$Y$2:$Y$8001,'Per Line'!$AG$2:$AG$8001,$B1097&amp;"|"&amp;$C1097,'Per Line'!$AK$2:$AK$8001,1))</f>
        <v/>
      </c>
      <c r="N1097">
        <f>IF($Y1097="","",Settings!$C$7)</f>
        <v/>
      </c>
      <c r="O1097" s="7">
        <f>IF($Y1097="","",SUMIFS('Per Line'!$Y$2:$Y$8001,'Per Line'!$AG$2:$AG$8001,$B1097&amp;"|"&amp;$C1097,'Per Line'!$AJ$2:$AJ$8001,0,'Per Line'!$AK$2:$AK$8001,0))</f>
        <v/>
      </c>
      <c r="P1097" s="7">
        <f>IF($Y1097="","",O1097*N1097)</f>
        <v/>
      </c>
      <c r="Q1097">
        <f>IF($Y1097="","",Settings!$C$6)</f>
        <v/>
      </c>
      <c r="R1097" s="7">
        <f>IF($Y1097="","",SUMIFS('Per Line'!$Y$2:$Y$8001,'Per Line'!$AG$2:$AG$8001,$B1097&amp;"|"&amp;$C1097,'Per Line'!$AJ$2:$AJ$8001,1,'Per Line'!$AK$2:$AK$8001,0))</f>
        <v/>
      </c>
      <c r="S1097" s="7">
        <f>IF($Y1097="","",R1097*Q1097)</f>
        <v/>
      </c>
      <c r="T1097" s="7">
        <f>IF($Y1097="","",S1097+P1097)</f>
        <v/>
      </c>
      <c r="U1097" s="7">
        <f>IF($Y1097="","",V1097-T1097)</f>
        <v/>
      </c>
      <c r="V1097" s="7">
        <f>IF($Y1097="","",O1097+R1097+M1097)</f>
        <v/>
      </c>
      <c r="W1097" s="7">
        <f>IF($Y1097="","",V1097-T1097-K1097)</f>
        <v/>
      </c>
      <c r="X1097" s="12" t="n"/>
      <c r="Y1097" s="13">
        <f>IF(ROWS($Y$2:$Y1097)&lt;=MAX('Per Line'!$AI$2:$AI$8001),MATCH(ROWS($Y$2:$Y1097),'Per Line'!$AI$2:$AI$8001,0),"")</f>
        <v/>
      </c>
    </row>
    <row r="1098">
      <c r="A1098" s="12" t="n"/>
      <c r="B1098">
        <f>IF($Y1098="","",INDEX('Per Line'!$F$2:$F$8001,$Y1098)&amp;"")</f>
        <v/>
      </c>
      <c r="C1098">
        <f>IF($Y1098="","",INDEX('Per Line'!$D$2:$D$8001,$Y1098)&amp;"")</f>
        <v/>
      </c>
      <c r="D1098">
        <f>IF($Y1098="","",INDEX('Per Line'!$B$2:$B$8001,$Y1098))</f>
        <v/>
      </c>
      <c r="E1098">
        <f>IF($Y1098="","",INDEX('Per Line'!$C$2:$C$8001,$Y1098)&amp;"")</f>
        <v/>
      </c>
      <c r="F1098">
        <f>IF($Y1098="","",INDEX('Per Line'!$G$2:$G$8001,$Y1098)&amp;"")</f>
        <v/>
      </c>
      <c r="G1098">
        <f>IF($Y1098="","",INDEX('Per Line'!$L$2:$L$8001,$Y1098)&amp;"")</f>
        <v/>
      </c>
      <c r="H1098">
        <f>IF($Y1098="","",INDEX('Per Line'!$M$2:$M$8001,$Y1098)&amp;"")</f>
        <v/>
      </c>
      <c r="I1098">
        <f>IF($Y1098="","",INDEX('Per Line'!$N$2:$N$8001,$Y1098)&amp;"")</f>
        <v/>
      </c>
      <c r="J1098">
        <f>IF($Y1098="","",INDEX('Per Line'!$Q$2:$Q$8001,$Y1098))</f>
        <v/>
      </c>
      <c r="K1098" s="7">
        <f>IF($Y1098="","",J1098*V1098/100)</f>
        <v/>
      </c>
      <c r="L1098">
        <f>IF($Y1098="","",INDEX('Per Line'!$K$2:$K$8001,$Y1098)&amp;"")</f>
        <v/>
      </c>
      <c r="M1098" s="7">
        <f>IF($Y1098="","",SUMIFS('Per Line'!$Y$2:$Y$8001,'Per Line'!$AG$2:$AG$8001,$B1098&amp;"|"&amp;$C1098,'Per Line'!$AK$2:$AK$8001,1))</f>
        <v/>
      </c>
      <c r="N1098">
        <f>IF($Y1098="","",Settings!$C$7)</f>
        <v/>
      </c>
      <c r="O1098" s="7">
        <f>IF($Y1098="","",SUMIFS('Per Line'!$Y$2:$Y$8001,'Per Line'!$AG$2:$AG$8001,$B1098&amp;"|"&amp;$C1098,'Per Line'!$AJ$2:$AJ$8001,0,'Per Line'!$AK$2:$AK$8001,0))</f>
        <v/>
      </c>
      <c r="P1098" s="7">
        <f>IF($Y1098="","",O1098*N1098)</f>
        <v/>
      </c>
      <c r="Q1098">
        <f>IF($Y1098="","",Settings!$C$6)</f>
        <v/>
      </c>
      <c r="R1098" s="7">
        <f>IF($Y1098="","",SUMIFS('Per Line'!$Y$2:$Y$8001,'Per Line'!$AG$2:$AG$8001,$B1098&amp;"|"&amp;$C1098,'Per Line'!$AJ$2:$AJ$8001,1,'Per Line'!$AK$2:$AK$8001,0))</f>
        <v/>
      </c>
      <c r="S1098" s="7">
        <f>IF($Y1098="","",R1098*Q1098)</f>
        <v/>
      </c>
      <c r="T1098" s="7">
        <f>IF($Y1098="","",S1098+P1098)</f>
        <v/>
      </c>
      <c r="U1098" s="7">
        <f>IF($Y1098="","",V1098-T1098)</f>
        <v/>
      </c>
      <c r="V1098" s="7">
        <f>IF($Y1098="","",O1098+R1098+M1098)</f>
        <v/>
      </c>
      <c r="W1098" s="7">
        <f>IF($Y1098="","",V1098-T1098-K1098)</f>
        <v/>
      </c>
      <c r="X1098" s="12" t="n"/>
      <c r="Y1098" s="13">
        <f>IF(ROWS($Y$2:$Y1098)&lt;=MAX('Per Line'!$AI$2:$AI$8001),MATCH(ROWS($Y$2:$Y1098),'Per Line'!$AI$2:$AI$8001,0),"")</f>
        <v/>
      </c>
    </row>
    <row r="1099">
      <c r="A1099" s="12" t="n"/>
      <c r="B1099">
        <f>IF($Y1099="","",INDEX('Per Line'!$F$2:$F$8001,$Y1099)&amp;"")</f>
        <v/>
      </c>
      <c r="C1099">
        <f>IF($Y1099="","",INDEX('Per Line'!$D$2:$D$8001,$Y1099)&amp;"")</f>
        <v/>
      </c>
      <c r="D1099">
        <f>IF($Y1099="","",INDEX('Per Line'!$B$2:$B$8001,$Y1099))</f>
        <v/>
      </c>
      <c r="E1099">
        <f>IF($Y1099="","",INDEX('Per Line'!$C$2:$C$8001,$Y1099)&amp;"")</f>
        <v/>
      </c>
      <c r="F1099">
        <f>IF($Y1099="","",INDEX('Per Line'!$G$2:$G$8001,$Y1099)&amp;"")</f>
        <v/>
      </c>
      <c r="G1099">
        <f>IF($Y1099="","",INDEX('Per Line'!$L$2:$L$8001,$Y1099)&amp;"")</f>
        <v/>
      </c>
      <c r="H1099">
        <f>IF($Y1099="","",INDEX('Per Line'!$M$2:$M$8001,$Y1099)&amp;"")</f>
        <v/>
      </c>
      <c r="I1099">
        <f>IF($Y1099="","",INDEX('Per Line'!$N$2:$N$8001,$Y1099)&amp;"")</f>
        <v/>
      </c>
      <c r="J1099">
        <f>IF($Y1099="","",INDEX('Per Line'!$Q$2:$Q$8001,$Y1099))</f>
        <v/>
      </c>
      <c r="K1099" s="7">
        <f>IF($Y1099="","",J1099*V1099/100)</f>
        <v/>
      </c>
      <c r="L1099">
        <f>IF($Y1099="","",INDEX('Per Line'!$K$2:$K$8001,$Y1099)&amp;"")</f>
        <v/>
      </c>
      <c r="M1099" s="7">
        <f>IF($Y1099="","",SUMIFS('Per Line'!$Y$2:$Y$8001,'Per Line'!$AG$2:$AG$8001,$B1099&amp;"|"&amp;$C1099,'Per Line'!$AK$2:$AK$8001,1))</f>
        <v/>
      </c>
      <c r="N1099">
        <f>IF($Y1099="","",Settings!$C$7)</f>
        <v/>
      </c>
      <c r="O1099" s="7">
        <f>IF($Y1099="","",SUMIFS('Per Line'!$Y$2:$Y$8001,'Per Line'!$AG$2:$AG$8001,$B1099&amp;"|"&amp;$C1099,'Per Line'!$AJ$2:$AJ$8001,0,'Per Line'!$AK$2:$AK$8001,0))</f>
        <v/>
      </c>
      <c r="P1099" s="7">
        <f>IF($Y1099="","",O1099*N1099)</f>
        <v/>
      </c>
      <c r="Q1099">
        <f>IF($Y1099="","",Settings!$C$6)</f>
        <v/>
      </c>
      <c r="R1099" s="7">
        <f>IF($Y1099="","",SUMIFS('Per Line'!$Y$2:$Y$8001,'Per Line'!$AG$2:$AG$8001,$B1099&amp;"|"&amp;$C1099,'Per Line'!$AJ$2:$AJ$8001,1,'Per Line'!$AK$2:$AK$8001,0))</f>
        <v/>
      </c>
      <c r="S1099" s="7">
        <f>IF($Y1099="","",R1099*Q1099)</f>
        <v/>
      </c>
      <c r="T1099" s="7">
        <f>IF($Y1099="","",S1099+P1099)</f>
        <v/>
      </c>
      <c r="U1099" s="7">
        <f>IF($Y1099="","",V1099-T1099)</f>
        <v/>
      </c>
      <c r="V1099" s="7">
        <f>IF($Y1099="","",O1099+R1099+M1099)</f>
        <v/>
      </c>
      <c r="W1099" s="7">
        <f>IF($Y1099="","",V1099-T1099-K1099)</f>
        <v/>
      </c>
      <c r="X1099" s="12" t="n"/>
      <c r="Y1099" s="13">
        <f>IF(ROWS($Y$2:$Y1099)&lt;=MAX('Per Line'!$AI$2:$AI$8001),MATCH(ROWS($Y$2:$Y1099),'Per Line'!$AI$2:$AI$8001,0),"")</f>
        <v/>
      </c>
    </row>
    <row r="1100">
      <c r="A1100" s="12" t="n"/>
      <c r="B1100">
        <f>IF($Y1100="","",INDEX('Per Line'!$F$2:$F$8001,$Y1100)&amp;"")</f>
        <v/>
      </c>
      <c r="C1100">
        <f>IF($Y1100="","",INDEX('Per Line'!$D$2:$D$8001,$Y1100)&amp;"")</f>
        <v/>
      </c>
      <c r="D1100">
        <f>IF($Y1100="","",INDEX('Per Line'!$B$2:$B$8001,$Y1100))</f>
        <v/>
      </c>
      <c r="E1100">
        <f>IF($Y1100="","",INDEX('Per Line'!$C$2:$C$8001,$Y1100)&amp;"")</f>
        <v/>
      </c>
      <c r="F1100">
        <f>IF($Y1100="","",INDEX('Per Line'!$G$2:$G$8001,$Y1100)&amp;"")</f>
        <v/>
      </c>
      <c r="G1100">
        <f>IF($Y1100="","",INDEX('Per Line'!$L$2:$L$8001,$Y1100)&amp;"")</f>
        <v/>
      </c>
      <c r="H1100">
        <f>IF($Y1100="","",INDEX('Per Line'!$M$2:$M$8001,$Y1100)&amp;"")</f>
        <v/>
      </c>
      <c r="I1100">
        <f>IF($Y1100="","",INDEX('Per Line'!$N$2:$N$8001,$Y1100)&amp;"")</f>
        <v/>
      </c>
      <c r="J1100">
        <f>IF($Y1100="","",INDEX('Per Line'!$Q$2:$Q$8001,$Y1100))</f>
        <v/>
      </c>
      <c r="K1100" s="7">
        <f>IF($Y1100="","",J1100*V1100/100)</f>
        <v/>
      </c>
      <c r="L1100">
        <f>IF($Y1100="","",INDEX('Per Line'!$K$2:$K$8001,$Y1100)&amp;"")</f>
        <v/>
      </c>
      <c r="M1100" s="7">
        <f>IF($Y1100="","",SUMIFS('Per Line'!$Y$2:$Y$8001,'Per Line'!$AG$2:$AG$8001,$B1100&amp;"|"&amp;$C1100,'Per Line'!$AK$2:$AK$8001,1))</f>
        <v/>
      </c>
      <c r="N1100">
        <f>IF($Y1100="","",Settings!$C$7)</f>
        <v/>
      </c>
      <c r="O1100" s="7">
        <f>IF($Y1100="","",SUMIFS('Per Line'!$Y$2:$Y$8001,'Per Line'!$AG$2:$AG$8001,$B1100&amp;"|"&amp;$C1100,'Per Line'!$AJ$2:$AJ$8001,0,'Per Line'!$AK$2:$AK$8001,0))</f>
        <v/>
      </c>
      <c r="P1100" s="7">
        <f>IF($Y1100="","",O1100*N1100)</f>
        <v/>
      </c>
      <c r="Q1100">
        <f>IF($Y1100="","",Settings!$C$6)</f>
        <v/>
      </c>
      <c r="R1100" s="7">
        <f>IF($Y1100="","",SUMIFS('Per Line'!$Y$2:$Y$8001,'Per Line'!$AG$2:$AG$8001,$B1100&amp;"|"&amp;$C1100,'Per Line'!$AJ$2:$AJ$8001,1,'Per Line'!$AK$2:$AK$8001,0))</f>
        <v/>
      </c>
      <c r="S1100" s="7">
        <f>IF($Y1100="","",R1100*Q1100)</f>
        <v/>
      </c>
      <c r="T1100" s="7">
        <f>IF($Y1100="","",S1100+P1100)</f>
        <v/>
      </c>
      <c r="U1100" s="7">
        <f>IF($Y1100="","",V1100-T1100)</f>
        <v/>
      </c>
      <c r="V1100" s="7">
        <f>IF($Y1100="","",O1100+R1100+M1100)</f>
        <v/>
      </c>
      <c r="W1100" s="7">
        <f>IF($Y1100="","",V1100-T1100-K1100)</f>
        <v/>
      </c>
      <c r="X1100" s="12" t="n"/>
      <c r="Y1100" s="13">
        <f>IF(ROWS($Y$2:$Y1100)&lt;=MAX('Per Line'!$AI$2:$AI$8001),MATCH(ROWS($Y$2:$Y1100),'Per Line'!$AI$2:$AI$8001,0),"")</f>
        <v/>
      </c>
    </row>
    <row r="1101">
      <c r="A1101" s="12" t="n"/>
      <c r="B1101">
        <f>IF($Y1101="","",INDEX('Per Line'!$F$2:$F$8001,$Y1101)&amp;"")</f>
        <v/>
      </c>
      <c r="C1101">
        <f>IF($Y1101="","",INDEX('Per Line'!$D$2:$D$8001,$Y1101)&amp;"")</f>
        <v/>
      </c>
      <c r="D1101">
        <f>IF($Y1101="","",INDEX('Per Line'!$B$2:$B$8001,$Y1101))</f>
        <v/>
      </c>
      <c r="E1101">
        <f>IF($Y1101="","",INDEX('Per Line'!$C$2:$C$8001,$Y1101)&amp;"")</f>
        <v/>
      </c>
      <c r="F1101">
        <f>IF($Y1101="","",INDEX('Per Line'!$G$2:$G$8001,$Y1101)&amp;"")</f>
        <v/>
      </c>
      <c r="G1101">
        <f>IF($Y1101="","",INDEX('Per Line'!$L$2:$L$8001,$Y1101)&amp;"")</f>
        <v/>
      </c>
      <c r="H1101">
        <f>IF($Y1101="","",INDEX('Per Line'!$M$2:$M$8001,$Y1101)&amp;"")</f>
        <v/>
      </c>
      <c r="I1101">
        <f>IF($Y1101="","",INDEX('Per Line'!$N$2:$N$8001,$Y1101)&amp;"")</f>
        <v/>
      </c>
      <c r="J1101">
        <f>IF($Y1101="","",INDEX('Per Line'!$Q$2:$Q$8001,$Y1101))</f>
        <v/>
      </c>
      <c r="K1101" s="7">
        <f>IF($Y1101="","",J1101*V1101/100)</f>
        <v/>
      </c>
      <c r="L1101">
        <f>IF($Y1101="","",INDEX('Per Line'!$K$2:$K$8001,$Y1101)&amp;"")</f>
        <v/>
      </c>
      <c r="M1101" s="7">
        <f>IF($Y1101="","",SUMIFS('Per Line'!$Y$2:$Y$8001,'Per Line'!$AG$2:$AG$8001,$B1101&amp;"|"&amp;$C1101,'Per Line'!$AK$2:$AK$8001,1))</f>
        <v/>
      </c>
      <c r="N1101">
        <f>IF($Y1101="","",Settings!$C$7)</f>
        <v/>
      </c>
      <c r="O1101" s="7">
        <f>IF($Y1101="","",SUMIFS('Per Line'!$Y$2:$Y$8001,'Per Line'!$AG$2:$AG$8001,$B1101&amp;"|"&amp;$C1101,'Per Line'!$AJ$2:$AJ$8001,0,'Per Line'!$AK$2:$AK$8001,0))</f>
        <v/>
      </c>
      <c r="P1101" s="7">
        <f>IF($Y1101="","",O1101*N1101)</f>
        <v/>
      </c>
      <c r="Q1101">
        <f>IF($Y1101="","",Settings!$C$6)</f>
        <v/>
      </c>
      <c r="R1101" s="7">
        <f>IF($Y1101="","",SUMIFS('Per Line'!$Y$2:$Y$8001,'Per Line'!$AG$2:$AG$8001,$B1101&amp;"|"&amp;$C1101,'Per Line'!$AJ$2:$AJ$8001,1,'Per Line'!$AK$2:$AK$8001,0))</f>
        <v/>
      </c>
      <c r="S1101" s="7">
        <f>IF($Y1101="","",R1101*Q1101)</f>
        <v/>
      </c>
      <c r="T1101" s="7">
        <f>IF($Y1101="","",S1101+P1101)</f>
        <v/>
      </c>
      <c r="U1101" s="7">
        <f>IF($Y1101="","",V1101-T1101)</f>
        <v/>
      </c>
      <c r="V1101" s="7">
        <f>IF($Y1101="","",O1101+R1101+M1101)</f>
        <v/>
      </c>
      <c r="W1101" s="7">
        <f>IF($Y1101="","",V1101-T1101-K1101)</f>
        <v/>
      </c>
      <c r="X1101" s="12" t="n"/>
      <c r="Y1101" s="13">
        <f>IF(ROWS($Y$2:$Y1101)&lt;=MAX('Per Line'!$AI$2:$AI$8001),MATCH(ROWS($Y$2:$Y1101),'Per Line'!$AI$2:$AI$8001,0),"")</f>
        <v/>
      </c>
    </row>
    <row r="1102">
      <c r="A1102" s="12" t="n"/>
      <c r="B1102">
        <f>IF($Y1102="","",INDEX('Per Line'!$F$2:$F$8001,$Y1102)&amp;"")</f>
        <v/>
      </c>
      <c r="C1102">
        <f>IF($Y1102="","",INDEX('Per Line'!$D$2:$D$8001,$Y1102)&amp;"")</f>
        <v/>
      </c>
      <c r="D1102">
        <f>IF($Y1102="","",INDEX('Per Line'!$B$2:$B$8001,$Y1102))</f>
        <v/>
      </c>
      <c r="E1102">
        <f>IF($Y1102="","",INDEX('Per Line'!$C$2:$C$8001,$Y1102)&amp;"")</f>
        <v/>
      </c>
      <c r="F1102">
        <f>IF($Y1102="","",INDEX('Per Line'!$G$2:$G$8001,$Y1102)&amp;"")</f>
        <v/>
      </c>
      <c r="G1102">
        <f>IF($Y1102="","",INDEX('Per Line'!$L$2:$L$8001,$Y1102)&amp;"")</f>
        <v/>
      </c>
      <c r="H1102">
        <f>IF($Y1102="","",INDEX('Per Line'!$M$2:$M$8001,$Y1102)&amp;"")</f>
        <v/>
      </c>
      <c r="I1102">
        <f>IF($Y1102="","",INDEX('Per Line'!$N$2:$N$8001,$Y1102)&amp;"")</f>
        <v/>
      </c>
      <c r="J1102">
        <f>IF($Y1102="","",INDEX('Per Line'!$Q$2:$Q$8001,$Y1102))</f>
        <v/>
      </c>
      <c r="K1102" s="7">
        <f>IF($Y1102="","",J1102*V1102/100)</f>
        <v/>
      </c>
      <c r="L1102">
        <f>IF($Y1102="","",INDEX('Per Line'!$K$2:$K$8001,$Y1102)&amp;"")</f>
        <v/>
      </c>
      <c r="M1102" s="7">
        <f>IF($Y1102="","",SUMIFS('Per Line'!$Y$2:$Y$8001,'Per Line'!$AG$2:$AG$8001,$B1102&amp;"|"&amp;$C1102,'Per Line'!$AK$2:$AK$8001,1))</f>
        <v/>
      </c>
      <c r="N1102">
        <f>IF($Y1102="","",Settings!$C$7)</f>
        <v/>
      </c>
      <c r="O1102" s="7">
        <f>IF($Y1102="","",SUMIFS('Per Line'!$Y$2:$Y$8001,'Per Line'!$AG$2:$AG$8001,$B1102&amp;"|"&amp;$C1102,'Per Line'!$AJ$2:$AJ$8001,0,'Per Line'!$AK$2:$AK$8001,0))</f>
        <v/>
      </c>
      <c r="P1102" s="7">
        <f>IF($Y1102="","",O1102*N1102)</f>
        <v/>
      </c>
      <c r="Q1102">
        <f>IF($Y1102="","",Settings!$C$6)</f>
        <v/>
      </c>
      <c r="R1102" s="7">
        <f>IF($Y1102="","",SUMIFS('Per Line'!$Y$2:$Y$8001,'Per Line'!$AG$2:$AG$8001,$B1102&amp;"|"&amp;$C1102,'Per Line'!$AJ$2:$AJ$8001,1,'Per Line'!$AK$2:$AK$8001,0))</f>
        <v/>
      </c>
      <c r="S1102" s="7">
        <f>IF($Y1102="","",R1102*Q1102)</f>
        <v/>
      </c>
      <c r="T1102" s="7">
        <f>IF($Y1102="","",S1102+P1102)</f>
        <v/>
      </c>
      <c r="U1102" s="7">
        <f>IF($Y1102="","",V1102-T1102)</f>
        <v/>
      </c>
      <c r="V1102" s="7">
        <f>IF($Y1102="","",O1102+R1102+M1102)</f>
        <v/>
      </c>
      <c r="W1102" s="7">
        <f>IF($Y1102="","",V1102-T1102-K1102)</f>
        <v/>
      </c>
      <c r="X1102" s="12" t="n"/>
      <c r="Y1102" s="13">
        <f>IF(ROWS($Y$2:$Y1102)&lt;=MAX('Per Line'!$AI$2:$AI$8001),MATCH(ROWS($Y$2:$Y1102),'Per Line'!$AI$2:$AI$8001,0),"")</f>
        <v/>
      </c>
    </row>
    <row r="1103">
      <c r="A1103" s="12" t="n"/>
      <c r="B1103">
        <f>IF($Y1103="","",INDEX('Per Line'!$F$2:$F$8001,$Y1103)&amp;"")</f>
        <v/>
      </c>
      <c r="C1103">
        <f>IF($Y1103="","",INDEX('Per Line'!$D$2:$D$8001,$Y1103)&amp;"")</f>
        <v/>
      </c>
      <c r="D1103">
        <f>IF($Y1103="","",INDEX('Per Line'!$B$2:$B$8001,$Y1103))</f>
        <v/>
      </c>
      <c r="E1103">
        <f>IF($Y1103="","",INDEX('Per Line'!$C$2:$C$8001,$Y1103)&amp;"")</f>
        <v/>
      </c>
      <c r="F1103">
        <f>IF($Y1103="","",INDEX('Per Line'!$G$2:$G$8001,$Y1103)&amp;"")</f>
        <v/>
      </c>
      <c r="G1103">
        <f>IF($Y1103="","",INDEX('Per Line'!$L$2:$L$8001,$Y1103)&amp;"")</f>
        <v/>
      </c>
      <c r="H1103">
        <f>IF($Y1103="","",INDEX('Per Line'!$M$2:$M$8001,$Y1103)&amp;"")</f>
        <v/>
      </c>
      <c r="I1103">
        <f>IF($Y1103="","",INDEX('Per Line'!$N$2:$N$8001,$Y1103)&amp;"")</f>
        <v/>
      </c>
      <c r="J1103">
        <f>IF($Y1103="","",INDEX('Per Line'!$Q$2:$Q$8001,$Y1103))</f>
        <v/>
      </c>
      <c r="K1103" s="7">
        <f>IF($Y1103="","",J1103*V1103/100)</f>
        <v/>
      </c>
      <c r="L1103">
        <f>IF($Y1103="","",INDEX('Per Line'!$K$2:$K$8001,$Y1103)&amp;"")</f>
        <v/>
      </c>
      <c r="M1103" s="7">
        <f>IF($Y1103="","",SUMIFS('Per Line'!$Y$2:$Y$8001,'Per Line'!$AG$2:$AG$8001,$B1103&amp;"|"&amp;$C1103,'Per Line'!$AK$2:$AK$8001,1))</f>
        <v/>
      </c>
      <c r="N1103">
        <f>IF($Y1103="","",Settings!$C$7)</f>
        <v/>
      </c>
      <c r="O1103" s="7">
        <f>IF($Y1103="","",SUMIFS('Per Line'!$Y$2:$Y$8001,'Per Line'!$AG$2:$AG$8001,$B1103&amp;"|"&amp;$C1103,'Per Line'!$AJ$2:$AJ$8001,0,'Per Line'!$AK$2:$AK$8001,0))</f>
        <v/>
      </c>
      <c r="P1103" s="7">
        <f>IF($Y1103="","",O1103*N1103)</f>
        <v/>
      </c>
      <c r="Q1103">
        <f>IF($Y1103="","",Settings!$C$6)</f>
        <v/>
      </c>
      <c r="R1103" s="7">
        <f>IF($Y1103="","",SUMIFS('Per Line'!$Y$2:$Y$8001,'Per Line'!$AG$2:$AG$8001,$B1103&amp;"|"&amp;$C1103,'Per Line'!$AJ$2:$AJ$8001,1,'Per Line'!$AK$2:$AK$8001,0))</f>
        <v/>
      </c>
      <c r="S1103" s="7">
        <f>IF($Y1103="","",R1103*Q1103)</f>
        <v/>
      </c>
      <c r="T1103" s="7">
        <f>IF($Y1103="","",S1103+P1103)</f>
        <v/>
      </c>
      <c r="U1103" s="7">
        <f>IF($Y1103="","",V1103-T1103)</f>
        <v/>
      </c>
      <c r="V1103" s="7">
        <f>IF($Y1103="","",O1103+R1103+M1103)</f>
        <v/>
      </c>
      <c r="W1103" s="7">
        <f>IF($Y1103="","",V1103-T1103-K1103)</f>
        <v/>
      </c>
      <c r="X1103" s="12" t="n"/>
      <c r="Y1103" s="13">
        <f>IF(ROWS($Y$2:$Y1103)&lt;=MAX('Per Line'!$AI$2:$AI$8001),MATCH(ROWS($Y$2:$Y1103),'Per Line'!$AI$2:$AI$8001,0),"")</f>
        <v/>
      </c>
    </row>
    <row r="1104">
      <c r="A1104" s="12" t="n"/>
      <c r="B1104">
        <f>IF($Y1104="","",INDEX('Per Line'!$F$2:$F$8001,$Y1104)&amp;"")</f>
        <v/>
      </c>
      <c r="C1104">
        <f>IF($Y1104="","",INDEX('Per Line'!$D$2:$D$8001,$Y1104)&amp;"")</f>
        <v/>
      </c>
      <c r="D1104">
        <f>IF($Y1104="","",INDEX('Per Line'!$B$2:$B$8001,$Y1104))</f>
        <v/>
      </c>
      <c r="E1104">
        <f>IF($Y1104="","",INDEX('Per Line'!$C$2:$C$8001,$Y1104)&amp;"")</f>
        <v/>
      </c>
      <c r="F1104">
        <f>IF($Y1104="","",INDEX('Per Line'!$G$2:$G$8001,$Y1104)&amp;"")</f>
        <v/>
      </c>
      <c r="G1104">
        <f>IF($Y1104="","",INDEX('Per Line'!$L$2:$L$8001,$Y1104)&amp;"")</f>
        <v/>
      </c>
      <c r="H1104">
        <f>IF($Y1104="","",INDEX('Per Line'!$M$2:$M$8001,$Y1104)&amp;"")</f>
        <v/>
      </c>
      <c r="I1104">
        <f>IF($Y1104="","",INDEX('Per Line'!$N$2:$N$8001,$Y1104)&amp;"")</f>
        <v/>
      </c>
      <c r="J1104">
        <f>IF($Y1104="","",INDEX('Per Line'!$Q$2:$Q$8001,$Y1104))</f>
        <v/>
      </c>
      <c r="K1104" s="7">
        <f>IF($Y1104="","",J1104*V1104/100)</f>
        <v/>
      </c>
      <c r="L1104">
        <f>IF($Y1104="","",INDEX('Per Line'!$K$2:$K$8001,$Y1104)&amp;"")</f>
        <v/>
      </c>
      <c r="M1104" s="7">
        <f>IF($Y1104="","",SUMIFS('Per Line'!$Y$2:$Y$8001,'Per Line'!$AG$2:$AG$8001,$B1104&amp;"|"&amp;$C1104,'Per Line'!$AK$2:$AK$8001,1))</f>
        <v/>
      </c>
      <c r="N1104">
        <f>IF($Y1104="","",Settings!$C$7)</f>
        <v/>
      </c>
      <c r="O1104" s="7">
        <f>IF($Y1104="","",SUMIFS('Per Line'!$Y$2:$Y$8001,'Per Line'!$AG$2:$AG$8001,$B1104&amp;"|"&amp;$C1104,'Per Line'!$AJ$2:$AJ$8001,0,'Per Line'!$AK$2:$AK$8001,0))</f>
        <v/>
      </c>
      <c r="P1104" s="7">
        <f>IF($Y1104="","",O1104*N1104)</f>
        <v/>
      </c>
      <c r="Q1104">
        <f>IF($Y1104="","",Settings!$C$6)</f>
        <v/>
      </c>
      <c r="R1104" s="7">
        <f>IF($Y1104="","",SUMIFS('Per Line'!$Y$2:$Y$8001,'Per Line'!$AG$2:$AG$8001,$B1104&amp;"|"&amp;$C1104,'Per Line'!$AJ$2:$AJ$8001,1,'Per Line'!$AK$2:$AK$8001,0))</f>
        <v/>
      </c>
      <c r="S1104" s="7">
        <f>IF($Y1104="","",R1104*Q1104)</f>
        <v/>
      </c>
      <c r="T1104" s="7">
        <f>IF($Y1104="","",S1104+P1104)</f>
        <v/>
      </c>
      <c r="U1104" s="7">
        <f>IF($Y1104="","",V1104-T1104)</f>
        <v/>
      </c>
      <c r="V1104" s="7">
        <f>IF($Y1104="","",O1104+R1104+M1104)</f>
        <v/>
      </c>
      <c r="W1104" s="7">
        <f>IF($Y1104="","",V1104-T1104-K1104)</f>
        <v/>
      </c>
      <c r="X1104" s="12" t="n"/>
      <c r="Y1104" s="13">
        <f>IF(ROWS($Y$2:$Y1104)&lt;=MAX('Per Line'!$AI$2:$AI$8001),MATCH(ROWS($Y$2:$Y1104),'Per Line'!$AI$2:$AI$8001,0),"")</f>
        <v/>
      </c>
    </row>
    <row r="1105">
      <c r="A1105" s="12" t="n"/>
      <c r="B1105">
        <f>IF($Y1105="","",INDEX('Per Line'!$F$2:$F$8001,$Y1105)&amp;"")</f>
        <v/>
      </c>
      <c r="C1105">
        <f>IF($Y1105="","",INDEX('Per Line'!$D$2:$D$8001,$Y1105)&amp;"")</f>
        <v/>
      </c>
      <c r="D1105">
        <f>IF($Y1105="","",INDEX('Per Line'!$B$2:$B$8001,$Y1105))</f>
        <v/>
      </c>
      <c r="E1105">
        <f>IF($Y1105="","",INDEX('Per Line'!$C$2:$C$8001,$Y1105)&amp;"")</f>
        <v/>
      </c>
      <c r="F1105">
        <f>IF($Y1105="","",INDEX('Per Line'!$G$2:$G$8001,$Y1105)&amp;"")</f>
        <v/>
      </c>
      <c r="G1105">
        <f>IF($Y1105="","",INDEX('Per Line'!$L$2:$L$8001,$Y1105)&amp;"")</f>
        <v/>
      </c>
      <c r="H1105">
        <f>IF($Y1105="","",INDEX('Per Line'!$M$2:$M$8001,$Y1105)&amp;"")</f>
        <v/>
      </c>
      <c r="I1105">
        <f>IF($Y1105="","",INDEX('Per Line'!$N$2:$N$8001,$Y1105)&amp;"")</f>
        <v/>
      </c>
      <c r="J1105">
        <f>IF($Y1105="","",INDEX('Per Line'!$Q$2:$Q$8001,$Y1105))</f>
        <v/>
      </c>
      <c r="K1105" s="7">
        <f>IF($Y1105="","",J1105*V1105/100)</f>
        <v/>
      </c>
      <c r="L1105">
        <f>IF($Y1105="","",INDEX('Per Line'!$K$2:$K$8001,$Y1105)&amp;"")</f>
        <v/>
      </c>
      <c r="M1105" s="7">
        <f>IF($Y1105="","",SUMIFS('Per Line'!$Y$2:$Y$8001,'Per Line'!$AG$2:$AG$8001,$B1105&amp;"|"&amp;$C1105,'Per Line'!$AK$2:$AK$8001,1))</f>
        <v/>
      </c>
      <c r="N1105">
        <f>IF($Y1105="","",Settings!$C$7)</f>
        <v/>
      </c>
      <c r="O1105" s="7">
        <f>IF($Y1105="","",SUMIFS('Per Line'!$Y$2:$Y$8001,'Per Line'!$AG$2:$AG$8001,$B1105&amp;"|"&amp;$C1105,'Per Line'!$AJ$2:$AJ$8001,0,'Per Line'!$AK$2:$AK$8001,0))</f>
        <v/>
      </c>
      <c r="P1105" s="7">
        <f>IF($Y1105="","",O1105*N1105)</f>
        <v/>
      </c>
      <c r="Q1105">
        <f>IF($Y1105="","",Settings!$C$6)</f>
        <v/>
      </c>
      <c r="R1105" s="7">
        <f>IF($Y1105="","",SUMIFS('Per Line'!$Y$2:$Y$8001,'Per Line'!$AG$2:$AG$8001,$B1105&amp;"|"&amp;$C1105,'Per Line'!$AJ$2:$AJ$8001,1,'Per Line'!$AK$2:$AK$8001,0))</f>
        <v/>
      </c>
      <c r="S1105" s="7">
        <f>IF($Y1105="","",R1105*Q1105)</f>
        <v/>
      </c>
      <c r="T1105" s="7">
        <f>IF($Y1105="","",S1105+P1105)</f>
        <v/>
      </c>
      <c r="U1105" s="7">
        <f>IF($Y1105="","",V1105-T1105)</f>
        <v/>
      </c>
      <c r="V1105" s="7">
        <f>IF($Y1105="","",O1105+R1105+M1105)</f>
        <v/>
      </c>
      <c r="W1105" s="7">
        <f>IF($Y1105="","",V1105-T1105-K1105)</f>
        <v/>
      </c>
      <c r="X1105" s="12" t="n"/>
      <c r="Y1105" s="13">
        <f>IF(ROWS($Y$2:$Y1105)&lt;=MAX('Per Line'!$AI$2:$AI$8001),MATCH(ROWS($Y$2:$Y1105),'Per Line'!$AI$2:$AI$8001,0),"")</f>
        <v/>
      </c>
    </row>
    <row r="1106">
      <c r="A1106" s="12" t="n"/>
      <c r="B1106">
        <f>IF($Y1106="","",INDEX('Per Line'!$F$2:$F$8001,$Y1106)&amp;"")</f>
        <v/>
      </c>
      <c r="C1106">
        <f>IF($Y1106="","",INDEX('Per Line'!$D$2:$D$8001,$Y1106)&amp;"")</f>
        <v/>
      </c>
      <c r="D1106">
        <f>IF($Y1106="","",INDEX('Per Line'!$B$2:$B$8001,$Y1106))</f>
        <v/>
      </c>
      <c r="E1106">
        <f>IF($Y1106="","",INDEX('Per Line'!$C$2:$C$8001,$Y1106)&amp;"")</f>
        <v/>
      </c>
      <c r="F1106">
        <f>IF($Y1106="","",INDEX('Per Line'!$G$2:$G$8001,$Y1106)&amp;"")</f>
        <v/>
      </c>
      <c r="G1106">
        <f>IF($Y1106="","",INDEX('Per Line'!$L$2:$L$8001,$Y1106)&amp;"")</f>
        <v/>
      </c>
      <c r="H1106">
        <f>IF($Y1106="","",INDEX('Per Line'!$M$2:$M$8001,$Y1106)&amp;"")</f>
        <v/>
      </c>
      <c r="I1106">
        <f>IF($Y1106="","",INDEX('Per Line'!$N$2:$N$8001,$Y1106)&amp;"")</f>
        <v/>
      </c>
      <c r="J1106">
        <f>IF($Y1106="","",INDEX('Per Line'!$Q$2:$Q$8001,$Y1106))</f>
        <v/>
      </c>
      <c r="K1106" s="7">
        <f>IF($Y1106="","",J1106*V1106/100)</f>
        <v/>
      </c>
      <c r="L1106">
        <f>IF($Y1106="","",INDEX('Per Line'!$K$2:$K$8001,$Y1106)&amp;"")</f>
        <v/>
      </c>
      <c r="M1106" s="7">
        <f>IF($Y1106="","",SUMIFS('Per Line'!$Y$2:$Y$8001,'Per Line'!$AG$2:$AG$8001,$B1106&amp;"|"&amp;$C1106,'Per Line'!$AK$2:$AK$8001,1))</f>
        <v/>
      </c>
      <c r="N1106">
        <f>IF($Y1106="","",Settings!$C$7)</f>
        <v/>
      </c>
      <c r="O1106" s="7">
        <f>IF($Y1106="","",SUMIFS('Per Line'!$Y$2:$Y$8001,'Per Line'!$AG$2:$AG$8001,$B1106&amp;"|"&amp;$C1106,'Per Line'!$AJ$2:$AJ$8001,0,'Per Line'!$AK$2:$AK$8001,0))</f>
        <v/>
      </c>
      <c r="P1106" s="7">
        <f>IF($Y1106="","",O1106*N1106)</f>
        <v/>
      </c>
      <c r="Q1106">
        <f>IF($Y1106="","",Settings!$C$6)</f>
        <v/>
      </c>
      <c r="R1106" s="7">
        <f>IF($Y1106="","",SUMIFS('Per Line'!$Y$2:$Y$8001,'Per Line'!$AG$2:$AG$8001,$B1106&amp;"|"&amp;$C1106,'Per Line'!$AJ$2:$AJ$8001,1,'Per Line'!$AK$2:$AK$8001,0))</f>
        <v/>
      </c>
      <c r="S1106" s="7">
        <f>IF($Y1106="","",R1106*Q1106)</f>
        <v/>
      </c>
      <c r="T1106" s="7">
        <f>IF($Y1106="","",S1106+P1106)</f>
        <v/>
      </c>
      <c r="U1106" s="7">
        <f>IF($Y1106="","",V1106-T1106)</f>
        <v/>
      </c>
      <c r="V1106" s="7">
        <f>IF($Y1106="","",O1106+R1106+M1106)</f>
        <v/>
      </c>
      <c r="W1106" s="7">
        <f>IF($Y1106="","",V1106-T1106-K1106)</f>
        <v/>
      </c>
      <c r="X1106" s="12" t="n"/>
      <c r="Y1106" s="13">
        <f>IF(ROWS($Y$2:$Y1106)&lt;=MAX('Per Line'!$AI$2:$AI$8001),MATCH(ROWS($Y$2:$Y1106),'Per Line'!$AI$2:$AI$8001,0),"")</f>
        <v/>
      </c>
    </row>
    <row r="1107">
      <c r="A1107" s="12" t="n"/>
      <c r="B1107">
        <f>IF($Y1107="","",INDEX('Per Line'!$F$2:$F$8001,$Y1107)&amp;"")</f>
        <v/>
      </c>
      <c r="C1107">
        <f>IF($Y1107="","",INDEX('Per Line'!$D$2:$D$8001,$Y1107)&amp;"")</f>
        <v/>
      </c>
      <c r="D1107">
        <f>IF($Y1107="","",INDEX('Per Line'!$B$2:$B$8001,$Y1107))</f>
        <v/>
      </c>
      <c r="E1107">
        <f>IF($Y1107="","",INDEX('Per Line'!$C$2:$C$8001,$Y1107)&amp;"")</f>
        <v/>
      </c>
      <c r="F1107">
        <f>IF($Y1107="","",INDEX('Per Line'!$G$2:$G$8001,$Y1107)&amp;"")</f>
        <v/>
      </c>
      <c r="G1107">
        <f>IF($Y1107="","",INDEX('Per Line'!$L$2:$L$8001,$Y1107)&amp;"")</f>
        <v/>
      </c>
      <c r="H1107">
        <f>IF($Y1107="","",INDEX('Per Line'!$M$2:$M$8001,$Y1107)&amp;"")</f>
        <v/>
      </c>
      <c r="I1107">
        <f>IF($Y1107="","",INDEX('Per Line'!$N$2:$N$8001,$Y1107)&amp;"")</f>
        <v/>
      </c>
      <c r="J1107">
        <f>IF($Y1107="","",INDEX('Per Line'!$Q$2:$Q$8001,$Y1107))</f>
        <v/>
      </c>
      <c r="K1107" s="7">
        <f>IF($Y1107="","",J1107*V1107/100)</f>
        <v/>
      </c>
      <c r="L1107">
        <f>IF($Y1107="","",INDEX('Per Line'!$K$2:$K$8001,$Y1107)&amp;"")</f>
        <v/>
      </c>
      <c r="M1107" s="7">
        <f>IF($Y1107="","",SUMIFS('Per Line'!$Y$2:$Y$8001,'Per Line'!$AG$2:$AG$8001,$B1107&amp;"|"&amp;$C1107,'Per Line'!$AK$2:$AK$8001,1))</f>
        <v/>
      </c>
      <c r="N1107">
        <f>IF($Y1107="","",Settings!$C$7)</f>
        <v/>
      </c>
      <c r="O1107" s="7">
        <f>IF($Y1107="","",SUMIFS('Per Line'!$Y$2:$Y$8001,'Per Line'!$AG$2:$AG$8001,$B1107&amp;"|"&amp;$C1107,'Per Line'!$AJ$2:$AJ$8001,0,'Per Line'!$AK$2:$AK$8001,0))</f>
        <v/>
      </c>
      <c r="P1107" s="7">
        <f>IF($Y1107="","",O1107*N1107)</f>
        <v/>
      </c>
      <c r="Q1107">
        <f>IF($Y1107="","",Settings!$C$6)</f>
        <v/>
      </c>
      <c r="R1107" s="7">
        <f>IF($Y1107="","",SUMIFS('Per Line'!$Y$2:$Y$8001,'Per Line'!$AG$2:$AG$8001,$B1107&amp;"|"&amp;$C1107,'Per Line'!$AJ$2:$AJ$8001,1,'Per Line'!$AK$2:$AK$8001,0))</f>
        <v/>
      </c>
      <c r="S1107" s="7">
        <f>IF($Y1107="","",R1107*Q1107)</f>
        <v/>
      </c>
      <c r="T1107" s="7">
        <f>IF($Y1107="","",S1107+P1107)</f>
        <v/>
      </c>
      <c r="U1107" s="7">
        <f>IF($Y1107="","",V1107-T1107)</f>
        <v/>
      </c>
      <c r="V1107" s="7">
        <f>IF($Y1107="","",O1107+R1107+M1107)</f>
        <v/>
      </c>
      <c r="W1107" s="7">
        <f>IF($Y1107="","",V1107-T1107-K1107)</f>
        <v/>
      </c>
      <c r="X1107" s="12" t="n"/>
      <c r="Y1107" s="13">
        <f>IF(ROWS($Y$2:$Y1107)&lt;=MAX('Per Line'!$AI$2:$AI$8001),MATCH(ROWS($Y$2:$Y1107),'Per Line'!$AI$2:$AI$8001,0),"")</f>
        <v/>
      </c>
    </row>
    <row r="1108">
      <c r="A1108" s="12" t="n"/>
      <c r="B1108">
        <f>IF($Y1108="","",INDEX('Per Line'!$F$2:$F$8001,$Y1108)&amp;"")</f>
        <v/>
      </c>
      <c r="C1108">
        <f>IF($Y1108="","",INDEX('Per Line'!$D$2:$D$8001,$Y1108)&amp;"")</f>
        <v/>
      </c>
      <c r="D1108">
        <f>IF($Y1108="","",INDEX('Per Line'!$B$2:$B$8001,$Y1108))</f>
        <v/>
      </c>
      <c r="E1108">
        <f>IF($Y1108="","",INDEX('Per Line'!$C$2:$C$8001,$Y1108)&amp;"")</f>
        <v/>
      </c>
      <c r="F1108">
        <f>IF($Y1108="","",INDEX('Per Line'!$G$2:$G$8001,$Y1108)&amp;"")</f>
        <v/>
      </c>
      <c r="G1108">
        <f>IF($Y1108="","",INDEX('Per Line'!$L$2:$L$8001,$Y1108)&amp;"")</f>
        <v/>
      </c>
      <c r="H1108">
        <f>IF($Y1108="","",INDEX('Per Line'!$M$2:$M$8001,$Y1108)&amp;"")</f>
        <v/>
      </c>
      <c r="I1108">
        <f>IF($Y1108="","",INDEX('Per Line'!$N$2:$N$8001,$Y1108)&amp;"")</f>
        <v/>
      </c>
      <c r="J1108">
        <f>IF($Y1108="","",INDEX('Per Line'!$Q$2:$Q$8001,$Y1108))</f>
        <v/>
      </c>
      <c r="K1108" s="7">
        <f>IF($Y1108="","",J1108*V1108/100)</f>
        <v/>
      </c>
      <c r="L1108">
        <f>IF($Y1108="","",INDEX('Per Line'!$K$2:$K$8001,$Y1108)&amp;"")</f>
        <v/>
      </c>
      <c r="M1108" s="7">
        <f>IF($Y1108="","",SUMIFS('Per Line'!$Y$2:$Y$8001,'Per Line'!$AG$2:$AG$8001,$B1108&amp;"|"&amp;$C1108,'Per Line'!$AK$2:$AK$8001,1))</f>
        <v/>
      </c>
      <c r="N1108">
        <f>IF($Y1108="","",Settings!$C$7)</f>
        <v/>
      </c>
      <c r="O1108" s="7">
        <f>IF($Y1108="","",SUMIFS('Per Line'!$Y$2:$Y$8001,'Per Line'!$AG$2:$AG$8001,$B1108&amp;"|"&amp;$C1108,'Per Line'!$AJ$2:$AJ$8001,0,'Per Line'!$AK$2:$AK$8001,0))</f>
        <v/>
      </c>
      <c r="P1108" s="7">
        <f>IF($Y1108="","",O1108*N1108)</f>
        <v/>
      </c>
      <c r="Q1108">
        <f>IF($Y1108="","",Settings!$C$6)</f>
        <v/>
      </c>
      <c r="R1108" s="7">
        <f>IF($Y1108="","",SUMIFS('Per Line'!$Y$2:$Y$8001,'Per Line'!$AG$2:$AG$8001,$B1108&amp;"|"&amp;$C1108,'Per Line'!$AJ$2:$AJ$8001,1,'Per Line'!$AK$2:$AK$8001,0))</f>
        <v/>
      </c>
      <c r="S1108" s="7">
        <f>IF($Y1108="","",R1108*Q1108)</f>
        <v/>
      </c>
      <c r="T1108" s="7">
        <f>IF($Y1108="","",S1108+P1108)</f>
        <v/>
      </c>
      <c r="U1108" s="7">
        <f>IF($Y1108="","",V1108-T1108)</f>
        <v/>
      </c>
      <c r="V1108" s="7">
        <f>IF($Y1108="","",O1108+R1108+M1108)</f>
        <v/>
      </c>
      <c r="W1108" s="7">
        <f>IF($Y1108="","",V1108-T1108-K1108)</f>
        <v/>
      </c>
      <c r="X1108" s="12" t="n"/>
      <c r="Y1108" s="13">
        <f>IF(ROWS($Y$2:$Y1108)&lt;=MAX('Per Line'!$AI$2:$AI$8001),MATCH(ROWS($Y$2:$Y1108),'Per Line'!$AI$2:$AI$8001,0),"")</f>
        <v/>
      </c>
    </row>
    <row r="1109">
      <c r="A1109" s="12" t="n"/>
      <c r="B1109">
        <f>IF($Y1109="","",INDEX('Per Line'!$F$2:$F$8001,$Y1109)&amp;"")</f>
        <v/>
      </c>
      <c r="C1109">
        <f>IF($Y1109="","",INDEX('Per Line'!$D$2:$D$8001,$Y1109)&amp;"")</f>
        <v/>
      </c>
      <c r="D1109">
        <f>IF($Y1109="","",INDEX('Per Line'!$B$2:$B$8001,$Y1109))</f>
        <v/>
      </c>
      <c r="E1109">
        <f>IF($Y1109="","",INDEX('Per Line'!$C$2:$C$8001,$Y1109)&amp;"")</f>
        <v/>
      </c>
      <c r="F1109">
        <f>IF($Y1109="","",INDEX('Per Line'!$G$2:$G$8001,$Y1109)&amp;"")</f>
        <v/>
      </c>
      <c r="G1109">
        <f>IF($Y1109="","",INDEX('Per Line'!$L$2:$L$8001,$Y1109)&amp;"")</f>
        <v/>
      </c>
      <c r="H1109">
        <f>IF($Y1109="","",INDEX('Per Line'!$M$2:$M$8001,$Y1109)&amp;"")</f>
        <v/>
      </c>
      <c r="I1109">
        <f>IF($Y1109="","",INDEX('Per Line'!$N$2:$N$8001,$Y1109)&amp;"")</f>
        <v/>
      </c>
      <c r="J1109">
        <f>IF($Y1109="","",INDEX('Per Line'!$Q$2:$Q$8001,$Y1109))</f>
        <v/>
      </c>
      <c r="K1109" s="7">
        <f>IF($Y1109="","",J1109*V1109/100)</f>
        <v/>
      </c>
      <c r="L1109">
        <f>IF($Y1109="","",INDEX('Per Line'!$K$2:$K$8001,$Y1109)&amp;"")</f>
        <v/>
      </c>
      <c r="M1109" s="7">
        <f>IF($Y1109="","",SUMIFS('Per Line'!$Y$2:$Y$8001,'Per Line'!$AG$2:$AG$8001,$B1109&amp;"|"&amp;$C1109,'Per Line'!$AK$2:$AK$8001,1))</f>
        <v/>
      </c>
      <c r="N1109">
        <f>IF($Y1109="","",Settings!$C$7)</f>
        <v/>
      </c>
      <c r="O1109" s="7">
        <f>IF($Y1109="","",SUMIFS('Per Line'!$Y$2:$Y$8001,'Per Line'!$AG$2:$AG$8001,$B1109&amp;"|"&amp;$C1109,'Per Line'!$AJ$2:$AJ$8001,0,'Per Line'!$AK$2:$AK$8001,0))</f>
        <v/>
      </c>
      <c r="P1109" s="7">
        <f>IF($Y1109="","",O1109*N1109)</f>
        <v/>
      </c>
      <c r="Q1109">
        <f>IF($Y1109="","",Settings!$C$6)</f>
        <v/>
      </c>
      <c r="R1109" s="7">
        <f>IF($Y1109="","",SUMIFS('Per Line'!$Y$2:$Y$8001,'Per Line'!$AG$2:$AG$8001,$B1109&amp;"|"&amp;$C1109,'Per Line'!$AJ$2:$AJ$8001,1,'Per Line'!$AK$2:$AK$8001,0))</f>
        <v/>
      </c>
      <c r="S1109" s="7">
        <f>IF($Y1109="","",R1109*Q1109)</f>
        <v/>
      </c>
      <c r="T1109" s="7">
        <f>IF($Y1109="","",S1109+P1109)</f>
        <v/>
      </c>
      <c r="U1109" s="7">
        <f>IF($Y1109="","",V1109-T1109)</f>
        <v/>
      </c>
      <c r="V1109" s="7">
        <f>IF($Y1109="","",O1109+R1109+M1109)</f>
        <v/>
      </c>
      <c r="W1109" s="7">
        <f>IF($Y1109="","",V1109-T1109-K1109)</f>
        <v/>
      </c>
      <c r="X1109" s="12" t="n"/>
      <c r="Y1109" s="13">
        <f>IF(ROWS($Y$2:$Y1109)&lt;=MAX('Per Line'!$AI$2:$AI$8001),MATCH(ROWS($Y$2:$Y1109),'Per Line'!$AI$2:$AI$8001,0),"")</f>
        <v/>
      </c>
    </row>
    <row r="1110">
      <c r="A1110" s="12" t="n"/>
      <c r="B1110">
        <f>IF($Y1110="","",INDEX('Per Line'!$F$2:$F$8001,$Y1110)&amp;"")</f>
        <v/>
      </c>
      <c r="C1110">
        <f>IF($Y1110="","",INDEX('Per Line'!$D$2:$D$8001,$Y1110)&amp;"")</f>
        <v/>
      </c>
      <c r="D1110">
        <f>IF($Y1110="","",INDEX('Per Line'!$B$2:$B$8001,$Y1110))</f>
        <v/>
      </c>
      <c r="E1110">
        <f>IF($Y1110="","",INDEX('Per Line'!$C$2:$C$8001,$Y1110)&amp;"")</f>
        <v/>
      </c>
      <c r="F1110">
        <f>IF($Y1110="","",INDEX('Per Line'!$G$2:$G$8001,$Y1110)&amp;"")</f>
        <v/>
      </c>
      <c r="G1110">
        <f>IF($Y1110="","",INDEX('Per Line'!$L$2:$L$8001,$Y1110)&amp;"")</f>
        <v/>
      </c>
      <c r="H1110">
        <f>IF($Y1110="","",INDEX('Per Line'!$M$2:$M$8001,$Y1110)&amp;"")</f>
        <v/>
      </c>
      <c r="I1110">
        <f>IF($Y1110="","",INDEX('Per Line'!$N$2:$N$8001,$Y1110)&amp;"")</f>
        <v/>
      </c>
      <c r="J1110">
        <f>IF($Y1110="","",INDEX('Per Line'!$Q$2:$Q$8001,$Y1110))</f>
        <v/>
      </c>
      <c r="K1110" s="7">
        <f>IF($Y1110="","",J1110*V1110/100)</f>
        <v/>
      </c>
      <c r="L1110">
        <f>IF($Y1110="","",INDEX('Per Line'!$K$2:$K$8001,$Y1110)&amp;"")</f>
        <v/>
      </c>
      <c r="M1110" s="7">
        <f>IF($Y1110="","",SUMIFS('Per Line'!$Y$2:$Y$8001,'Per Line'!$AG$2:$AG$8001,$B1110&amp;"|"&amp;$C1110,'Per Line'!$AK$2:$AK$8001,1))</f>
        <v/>
      </c>
      <c r="N1110">
        <f>IF($Y1110="","",Settings!$C$7)</f>
        <v/>
      </c>
      <c r="O1110" s="7">
        <f>IF($Y1110="","",SUMIFS('Per Line'!$Y$2:$Y$8001,'Per Line'!$AG$2:$AG$8001,$B1110&amp;"|"&amp;$C1110,'Per Line'!$AJ$2:$AJ$8001,0,'Per Line'!$AK$2:$AK$8001,0))</f>
        <v/>
      </c>
      <c r="P1110" s="7">
        <f>IF($Y1110="","",O1110*N1110)</f>
        <v/>
      </c>
      <c r="Q1110">
        <f>IF($Y1110="","",Settings!$C$6)</f>
        <v/>
      </c>
      <c r="R1110" s="7">
        <f>IF($Y1110="","",SUMIFS('Per Line'!$Y$2:$Y$8001,'Per Line'!$AG$2:$AG$8001,$B1110&amp;"|"&amp;$C1110,'Per Line'!$AJ$2:$AJ$8001,1,'Per Line'!$AK$2:$AK$8001,0))</f>
        <v/>
      </c>
      <c r="S1110" s="7">
        <f>IF($Y1110="","",R1110*Q1110)</f>
        <v/>
      </c>
      <c r="T1110" s="7">
        <f>IF($Y1110="","",S1110+P1110)</f>
        <v/>
      </c>
      <c r="U1110" s="7">
        <f>IF($Y1110="","",V1110-T1110)</f>
        <v/>
      </c>
      <c r="V1110" s="7">
        <f>IF($Y1110="","",O1110+R1110+M1110)</f>
        <v/>
      </c>
      <c r="W1110" s="7">
        <f>IF($Y1110="","",V1110-T1110-K1110)</f>
        <v/>
      </c>
      <c r="X1110" s="12" t="n"/>
      <c r="Y1110" s="13">
        <f>IF(ROWS($Y$2:$Y1110)&lt;=MAX('Per Line'!$AI$2:$AI$8001),MATCH(ROWS($Y$2:$Y1110),'Per Line'!$AI$2:$AI$8001,0),"")</f>
        <v/>
      </c>
    </row>
    <row r="1111">
      <c r="A1111" s="12" t="n"/>
      <c r="B1111">
        <f>IF($Y1111="","",INDEX('Per Line'!$F$2:$F$8001,$Y1111)&amp;"")</f>
        <v/>
      </c>
      <c r="C1111">
        <f>IF($Y1111="","",INDEX('Per Line'!$D$2:$D$8001,$Y1111)&amp;"")</f>
        <v/>
      </c>
      <c r="D1111">
        <f>IF($Y1111="","",INDEX('Per Line'!$B$2:$B$8001,$Y1111))</f>
        <v/>
      </c>
      <c r="E1111">
        <f>IF($Y1111="","",INDEX('Per Line'!$C$2:$C$8001,$Y1111)&amp;"")</f>
        <v/>
      </c>
      <c r="F1111">
        <f>IF($Y1111="","",INDEX('Per Line'!$G$2:$G$8001,$Y1111)&amp;"")</f>
        <v/>
      </c>
      <c r="G1111">
        <f>IF($Y1111="","",INDEX('Per Line'!$L$2:$L$8001,$Y1111)&amp;"")</f>
        <v/>
      </c>
      <c r="H1111">
        <f>IF($Y1111="","",INDEX('Per Line'!$M$2:$M$8001,$Y1111)&amp;"")</f>
        <v/>
      </c>
      <c r="I1111">
        <f>IF($Y1111="","",INDEX('Per Line'!$N$2:$N$8001,$Y1111)&amp;"")</f>
        <v/>
      </c>
      <c r="J1111">
        <f>IF($Y1111="","",INDEX('Per Line'!$Q$2:$Q$8001,$Y1111))</f>
        <v/>
      </c>
      <c r="K1111" s="7">
        <f>IF($Y1111="","",J1111*V1111/100)</f>
        <v/>
      </c>
      <c r="L1111">
        <f>IF($Y1111="","",INDEX('Per Line'!$K$2:$K$8001,$Y1111)&amp;"")</f>
        <v/>
      </c>
      <c r="M1111" s="7">
        <f>IF($Y1111="","",SUMIFS('Per Line'!$Y$2:$Y$8001,'Per Line'!$AG$2:$AG$8001,$B1111&amp;"|"&amp;$C1111,'Per Line'!$AK$2:$AK$8001,1))</f>
        <v/>
      </c>
      <c r="N1111">
        <f>IF($Y1111="","",Settings!$C$7)</f>
        <v/>
      </c>
      <c r="O1111" s="7">
        <f>IF($Y1111="","",SUMIFS('Per Line'!$Y$2:$Y$8001,'Per Line'!$AG$2:$AG$8001,$B1111&amp;"|"&amp;$C1111,'Per Line'!$AJ$2:$AJ$8001,0,'Per Line'!$AK$2:$AK$8001,0))</f>
        <v/>
      </c>
      <c r="P1111" s="7">
        <f>IF($Y1111="","",O1111*N1111)</f>
        <v/>
      </c>
      <c r="Q1111">
        <f>IF($Y1111="","",Settings!$C$6)</f>
        <v/>
      </c>
      <c r="R1111" s="7">
        <f>IF($Y1111="","",SUMIFS('Per Line'!$Y$2:$Y$8001,'Per Line'!$AG$2:$AG$8001,$B1111&amp;"|"&amp;$C1111,'Per Line'!$AJ$2:$AJ$8001,1,'Per Line'!$AK$2:$AK$8001,0))</f>
        <v/>
      </c>
      <c r="S1111" s="7">
        <f>IF($Y1111="","",R1111*Q1111)</f>
        <v/>
      </c>
      <c r="T1111" s="7">
        <f>IF($Y1111="","",S1111+P1111)</f>
        <v/>
      </c>
      <c r="U1111" s="7">
        <f>IF($Y1111="","",V1111-T1111)</f>
        <v/>
      </c>
      <c r="V1111" s="7">
        <f>IF($Y1111="","",O1111+R1111+M1111)</f>
        <v/>
      </c>
      <c r="W1111" s="7">
        <f>IF($Y1111="","",V1111-T1111-K1111)</f>
        <v/>
      </c>
      <c r="X1111" s="12" t="n"/>
      <c r="Y1111" s="13">
        <f>IF(ROWS($Y$2:$Y1111)&lt;=MAX('Per Line'!$AI$2:$AI$8001),MATCH(ROWS($Y$2:$Y1111),'Per Line'!$AI$2:$AI$8001,0),"")</f>
        <v/>
      </c>
    </row>
    <row r="1112">
      <c r="A1112" s="12" t="n"/>
      <c r="B1112">
        <f>IF($Y1112="","",INDEX('Per Line'!$F$2:$F$8001,$Y1112)&amp;"")</f>
        <v/>
      </c>
      <c r="C1112">
        <f>IF($Y1112="","",INDEX('Per Line'!$D$2:$D$8001,$Y1112)&amp;"")</f>
        <v/>
      </c>
      <c r="D1112">
        <f>IF($Y1112="","",INDEX('Per Line'!$B$2:$B$8001,$Y1112))</f>
        <v/>
      </c>
      <c r="E1112">
        <f>IF($Y1112="","",INDEX('Per Line'!$C$2:$C$8001,$Y1112)&amp;"")</f>
        <v/>
      </c>
      <c r="F1112">
        <f>IF($Y1112="","",INDEX('Per Line'!$G$2:$G$8001,$Y1112)&amp;"")</f>
        <v/>
      </c>
      <c r="G1112">
        <f>IF($Y1112="","",INDEX('Per Line'!$L$2:$L$8001,$Y1112)&amp;"")</f>
        <v/>
      </c>
      <c r="H1112">
        <f>IF($Y1112="","",INDEX('Per Line'!$M$2:$M$8001,$Y1112)&amp;"")</f>
        <v/>
      </c>
      <c r="I1112">
        <f>IF($Y1112="","",INDEX('Per Line'!$N$2:$N$8001,$Y1112)&amp;"")</f>
        <v/>
      </c>
      <c r="J1112">
        <f>IF($Y1112="","",INDEX('Per Line'!$Q$2:$Q$8001,$Y1112))</f>
        <v/>
      </c>
      <c r="K1112" s="7">
        <f>IF($Y1112="","",J1112*V1112/100)</f>
        <v/>
      </c>
      <c r="L1112">
        <f>IF($Y1112="","",INDEX('Per Line'!$K$2:$K$8001,$Y1112)&amp;"")</f>
        <v/>
      </c>
      <c r="M1112" s="7">
        <f>IF($Y1112="","",SUMIFS('Per Line'!$Y$2:$Y$8001,'Per Line'!$AG$2:$AG$8001,$B1112&amp;"|"&amp;$C1112,'Per Line'!$AK$2:$AK$8001,1))</f>
        <v/>
      </c>
      <c r="N1112">
        <f>IF($Y1112="","",Settings!$C$7)</f>
        <v/>
      </c>
      <c r="O1112" s="7">
        <f>IF($Y1112="","",SUMIFS('Per Line'!$Y$2:$Y$8001,'Per Line'!$AG$2:$AG$8001,$B1112&amp;"|"&amp;$C1112,'Per Line'!$AJ$2:$AJ$8001,0,'Per Line'!$AK$2:$AK$8001,0))</f>
        <v/>
      </c>
      <c r="P1112" s="7">
        <f>IF($Y1112="","",O1112*N1112)</f>
        <v/>
      </c>
      <c r="Q1112">
        <f>IF($Y1112="","",Settings!$C$6)</f>
        <v/>
      </c>
      <c r="R1112" s="7">
        <f>IF($Y1112="","",SUMIFS('Per Line'!$Y$2:$Y$8001,'Per Line'!$AG$2:$AG$8001,$B1112&amp;"|"&amp;$C1112,'Per Line'!$AJ$2:$AJ$8001,1,'Per Line'!$AK$2:$AK$8001,0))</f>
        <v/>
      </c>
      <c r="S1112" s="7">
        <f>IF($Y1112="","",R1112*Q1112)</f>
        <v/>
      </c>
      <c r="T1112" s="7">
        <f>IF($Y1112="","",S1112+P1112)</f>
        <v/>
      </c>
      <c r="U1112" s="7">
        <f>IF($Y1112="","",V1112-T1112)</f>
        <v/>
      </c>
      <c r="V1112" s="7">
        <f>IF($Y1112="","",O1112+R1112+M1112)</f>
        <v/>
      </c>
      <c r="W1112" s="7">
        <f>IF($Y1112="","",V1112-T1112-K1112)</f>
        <v/>
      </c>
      <c r="X1112" s="12" t="n"/>
      <c r="Y1112" s="13">
        <f>IF(ROWS($Y$2:$Y1112)&lt;=MAX('Per Line'!$AI$2:$AI$8001),MATCH(ROWS($Y$2:$Y1112),'Per Line'!$AI$2:$AI$8001,0),"")</f>
        <v/>
      </c>
    </row>
    <row r="1113">
      <c r="A1113" s="12" t="n"/>
      <c r="B1113">
        <f>IF($Y1113="","",INDEX('Per Line'!$F$2:$F$8001,$Y1113)&amp;"")</f>
        <v/>
      </c>
      <c r="C1113">
        <f>IF($Y1113="","",INDEX('Per Line'!$D$2:$D$8001,$Y1113)&amp;"")</f>
        <v/>
      </c>
      <c r="D1113">
        <f>IF($Y1113="","",INDEX('Per Line'!$B$2:$B$8001,$Y1113))</f>
        <v/>
      </c>
      <c r="E1113">
        <f>IF($Y1113="","",INDEX('Per Line'!$C$2:$C$8001,$Y1113)&amp;"")</f>
        <v/>
      </c>
      <c r="F1113">
        <f>IF($Y1113="","",INDEX('Per Line'!$G$2:$G$8001,$Y1113)&amp;"")</f>
        <v/>
      </c>
      <c r="G1113">
        <f>IF($Y1113="","",INDEX('Per Line'!$L$2:$L$8001,$Y1113)&amp;"")</f>
        <v/>
      </c>
      <c r="H1113">
        <f>IF($Y1113="","",INDEX('Per Line'!$M$2:$M$8001,$Y1113)&amp;"")</f>
        <v/>
      </c>
      <c r="I1113">
        <f>IF($Y1113="","",INDEX('Per Line'!$N$2:$N$8001,$Y1113)&amp;"")</f>
        <v/>
      </c>
      <c r="J1113">
        <f>IF($Y1113="","",INDEX('Per Line'!$Q$2:$Q$8001,$Y1113))</f>
        <v/>
      </c>
      <c r="K1113" s="7">
        <f>IF($Y1113="","",J1113*V1113/100)</f>
        <v/>
      </c>
      <c r="L1113">
        <f>IF($Y1113="","",INDEX('Per Line'!$K$2:$K$8001,$Y1113)&amp;"")</f>
        <v/>
      </c>
      <c r="M1113" s="7">
        <f>IF($Y1113="","",SUMIFS('Per Line'!$Y$2:$Y$8001,'Per Line'!$AG$2:$AG$8001,$B1113&amp;"|"&amp;$C1113,'Per Line'!$AK$2:$AK$8001,1))</f>
        <v/>
      </c>
      <c r="N1113">
        <f>IF($Y1113="","",Settings!$C$7)</f>
        <v/>
      </c>
      <c r="O1113" s="7">
        <f>IF($Y1113="","",SUMIFS('Per Line'!$Y$2:$Y$8001,'Per Line'!$AG$2:$AG$8001,$B1113&amp;"|"&amp;$C1113,'Per Line'!$AJ$2:$AJ$8001,0,'Per Line'!$AK$2:$AK$8001,0))</f>
        <v/>
      </c>
      <c r="P1113" s="7">
        <f>IF($Y1113="","",O1113*N1113)</f>
        <v/>
      </c>
      <c r="Q1113">
        <f>IF($Y1113="","",Settings!$C$6)</f>
        <v/>
      </c>
      <c r="R1113" s="7">
        <f>IF($Y1113="","",SUMIFS('Per Line'!$Y$2:$Y$8001,'Per Line'!$AG$2:$AG$8001,$B1113&amp;"|"&amp;$C1113,'Per Line'!$AJ$2:$AJ$8001,1,'Per Line'!$AK$2:$AK$8001,0))</f>
        <v/>
      </c>
      <c r="S1113" s="7">
        <f>IF($Y1113="","",R1113*Q1113)</f>
        <v/>
      </c>
      <c r="T1113" s="7">
        <f>IF($Y1113="","",S1113+P1113)</f>
        <v/>
      </c>
      <c r="U1113" s="7">
        <f>IF($Y1113="","",V1113-T1113)</f>
        <v/>
      </c>
      <c r="V1113" s="7">
        <f>IF($Y1113="","",O1113+R1113+M1113)</f>
        <v/>
      </c>
      <c r="W1113" s="7">
        <f>IF($Y1113="","",V1113-T1113-K1113)</f>
        <v/>
      </c>
      <c r="X1113" s="12" t="n"/>
      <c r="Y1113" s="13">
        <f>IF(ROWS($Y$2:$Y1113)&lt;=MAX('Per Line'!$AI$2:$AI$8001),MATCH(ROWS($Y$2:$Y1113),'Per Line'!$AI$2:$AI$8001,0),"")</f>
        <v/>
      </c>
    </row>
    <row r="1114">
      <c r="A1114" s="12" t="n"/>
      <c r="B1114">
        <f>IF($Y1114="","",INDEX('Per Line'!$F$2:$F$8001,$Y1114)&amp;"")</f>
        <v/>
      </c>
      <c r="C1114">
        <f>IF($Y1114="","",INDEX('Per Line'!$D$2:$D$8001,$Y1114)&amp;"")</f>
        <v/>
      </c>
      <c r="D1114">
        <f>IF($Y1114="","",INDEX('Per Line'!$B$2:$B$8001,$Y1114))</f>
        <v/>
      </c>
      <c r="E1114">
        <f>IF($Y1114="","",INDEX('Per Line'!$C$2:$C$8001,$Y1114)&amp;"")</f>
        <v/>
      </c>
      <c r="F1114">
        <f>IF($Y1114="","",INDEX('Per Line'!$G$2:$G$8001,$Y1114)&amp;"")</f>
        <v/>
      </c>
      <c r="G1114">
        <f>IF($Y1114="","",INDEX('Per Line'!$L$2:$L$8001,$Y1114)&amp;"")</f>
        <v/>
      </c>
      <c r="H1114">
        <f>IF($Y1114="","",INDEX('Per Line'!$M$2:$M$8001,$Y1114)&amp;"")</f>
        <v/>
      </c>
      <c r="I1114">
        <f>IF($Y1114="","",INDEX('Per Line'!$N$2:$N$8001,$Y1114)&amp;"")</f>
        <v/>
      </c>
      <c r="J1114">
        <f>IF($Y1114="","",INDEX('Per Line'!$Q$2:$Q$8001,$Y1114))</f>
        <v/>
      </c>
      <c r="K1114" s="7">
        <f>IF($Y1114="","",J1114*V1114/100)</f>
        <v/>
      </c>
      <c r="L1114">
        <f>IF($Y1114="","",INDEX('Per Line'!$K$2:$K$8001,$Y1114)&amp;"")</f>
        <v/>
      </c>
      <c r="M1114" s="7">
        <f>IF($Y1114="","",SUMIFS('Per Line'!$Y$2:$Y$8001,'Per Line'!$AG$2:$AG$8001,$B1114&amp;"|"&amp;$C1114,'Per Line'!$AK$2:$AK$8001,1))</f>
        <v/>
      </c>
      <c r="N1114">
        <f>IF($Y1114="","",Settings!$C$7)</f>
        <v/>
      </c>
      <c r="O1114" s="7">
        <f>IF($Y1114="","",SUMIFS('Per Line'!$Y$2:$Y$8001,'Per Line'!$AG$2:$AG$8001,$B1114&amp;"|"&amp;$C1114,'Per Line'!$AJ$2:$AJ$8001,0,'Per Line'!$AK$2:$AK$8001,0))</f>
        <v/>
      </c>
      <c r="P1114" s="7">
        <f>IF($Y1114="","",O1114*N1114)</f>
        <v/>
      </c>
      <c r="Q1114">
        <f>IF($Y1114="","",Settings!$C$6)</f>
        <v/>
      </c>
      <c r="R1114" s="7">
        <f>IF($Y1114="","",SUMIFS('Per Line'!$Y$2:$Y$8001,'Per Line'!$AG$2:$AG$8001,$B1114&amp;"|"&amp;$C1114,'Per Line'!$AJ$2:$AJ$8001,1,'Per Line'!$AK$2:$AK$8001,0))</f>
        <v/>
      </c>
      <c r="S1114" s="7">
        <f>IF($Y1114="","",R1114*Q1114)</f>
        <v/>
      </c>
      <c r="T1114" s="7">
        <f>IF($Y1114="","",S1114+P1114)</f>
        <v/>
      </c>
      <c r="U1114" s="7">
        <f>IF($Y1114="","",V1114-T1114)</f>
        <v/>
      </c>
      <c r="V1114" s="7">
        <f>IF($Y1114="","",O1114+R1114+M1114)</f>
        <v/>
      </c>
      <c r="W1114" s="7">
        <f>IF($Y1114="","",V1114-T1114-K1114)</f>
        <v/>
      </c>
      <c r="X1114" s="12" t="n"/>
      <c r="Y1114" s="13">
        <f>IF(ROWS($Y$2:$Y1114)&lt;=MAX('Per Line'!$AI$2:$AI$8001),MATCH(ROWS($Y$2:$Y1114),'Per Line'!$AI$2:$AI$8001,0),"")</f>
        <v/>
      </c>
    </row>
    <row r="1115">
      <c r="A1115" s="12" t="n"/>
      <c r="B1115">
        <f>IF($Y1115="","",INDEX('Per Line'!$F$2:$F$8001,$Y1115)&amp;"")</f>
        <v/>
      </c>
      <c r="C1115">
        <f>IF($Y1115="","",INDEX('Per Line'!$D$2:$D$8001,$Y1115)&amp;"")</f>
        <v/>
      </c>
      <c r="D1115">
        <f>IF($Y1115="","",INDEX('Per Line'!$B$2:$B$8001,$Y1115))</f>
        <v/>
      </c>
      <c r="E1115">
        <f>IF($Y1115="","",INDEX('Per Line'!$C$2:$C$8001,$Y1115)&amp;"")</f>
        <v/>
      </c>
      <c r="F1115">
        <f>IF($Y1115="","",INDEX('Per Line'!$G$2:$G$8001,$Y1115)&amp;"")</f>
        <v/>
      </c>
      <c r="G1115">
        <f>IF($Y1115="","",INDEX('Per Line'!$L$2:$L$8001,$Y1115)&amp;"")</f>
        <v/>
      </c>
      <c r="H1115">
        <f>IF($Y1115="","",INDEX('Per Line'!$M$2:$M$8001,$Y1115)&amp;"")</f>
        <v/>
      </c>
      <c r="I1115">
        <f>IF($Y1115="","",INDEX('Per Line'!$N$2:$N$8001,$Y1115)&amp;"")</f>
        <v/>
      </c>
      <c r="J1115">
        <f>IF($Y1115="","",INDEX('Per Line'!$Q$2:$Q$8001,$Y1115))</f>
        <v/>
      </c>
      <c r="K1115" s="7">
        <f>IF($Y1115="","",J1115*V1115/100)</f>
        <v/>
      </c>
      <c r="L1115">
        <f>IF($Y1115="","",INDEX('Per Line'!$K$2:$K$8001,$Y1115)&amp;"")</f>
        <v/>
      </c>
      <c r="M1115" s="7">
        <f>IF($Y1115="","",SUMIFS('Per Line'!$Y$2:$Y$8001,'Per Line'!$AG$2:$AG$8001,$B1115&amp;"|"&amp;$C1115,'Per Line'!$AK$2:$AK$8001,1))</f>
        <v/>
      </c>
      <c r="N1115">
        <f>IF($Y1115="","",Settings!$C$7)</f>
        <v/>
      </c>
      <c r="O1115" s="7">
        <f>IF($Y1115="","",SUMIFS('Per Line'!$Y$2:$Y$8001,'Per Line'!$AG$2:$AG$8001,$B1115&amp;"|"&amp;$C1115,'Per Line'!$AJ$2:$AJ$8001,0,'Per Line'!$AK$2:$AK$8001,0))</f>
        <v/>
      </c>
      <c r="P1115" s="7">
        <f>IF($Y1115="","",O1115*N1115)</f>
        <v/>
      </c>
      <c r="Q1115">
        <f>IF($Y1115="","",Settings!$C$6)</f>
        <v/>
      </c>
      <c r="R1115" s="7">
        <f>IF($Y1115="","",SUMIFS('Per Line'!$Y$2:$Y$8001,'Per Line'!$AG$2:$AG$8001,$B1115&amp;"|"&amp;$C1115,'Per Line'!$AJ$2:$AJ$8001,1,'Per Line'!$AK$2:$AK$8001,0))</f>
        <v/>
      </c>
      <c r="S1115" s="7">
        <f>IF($Y1115="","",R1115*Q1115)</f>
        <v/>
      </c>
      <c r="T1115" s="7">
        <f>IF($Y1115="","",S1115+P1115)</f>
        <v/>
      </c>
      <c r="U1115" s="7">
        <f>IF($Y1115="","",V1115-T1115)</f>
        <v/>
      </c>
      <c r="V1115" s="7">
        <f>IF($Y1115="","",O1115+R1115+M1115)</f>
        <v/>
      </c>
      <c r="W1115" s="7">
        <f>IF($Y1115="","",V1115-T1115-K1115)</f>
        <v/>
      </c>
      <c r="X1115" s="12" t="n"/>
      <c r="Y1115" s="13">
        <f>IF(ROWS($Y$2:$Y1115)&lt;=MAX('Per Line'!$AI$2:$AI$8001),MATCH(ROWS($Y$2:$Y1115),'Per Line'!$AI$2:$AI$8001,0),"")</f>
        <v/>
      </c>
    </row>
    <row r="1116">
      <c r="A1116" s="12" t="n"/>
      <c r="B1116">
        <f>IF($Y1116="","",INDEX('Per Line'!$F$2:$F$8001,$Y1116)&amp;"")</f>
        <v/>
      </c>
      <c r="C1116">
        <f>IF($Y1116="","",INDEX('Per Line'!$D$2:$D$8001,$Y1116)&amp;"")</f>
        <v/>
      </c>
      <c r="D1116">
        <f>IF($Y1116="","",INDEX('Per Line'!$B$2:$B$8001,$Y1116))</f>
        <v/>
      </c>
      <c r="E1116">
        <f>IF($Y1116="","",INDEX('Per Line'!$C$2:$C$8001,$Y1116)&amp;"")</f>
        <v/>
      </c>
      <c r="F1116">
        <f>IF($Y1116="","",INDEX('Per Line'!$G$2:$G$8001,$Y1116)&amp;"")</f>
        <v/>
      </c>
      <c r="G1116">
        <f>IF($Y1116="","",INDEX('Per Line'!$L$2:$L$8001,$Y1116)&amp;"")</f>
        <v/>
      </c>
      <c r="H1116">
        <f>IF($Y1116="","",INDEX('Per Line'!$M$2:$M$8001,$Y1116)&amp;"")</f>
        <v/>
      </c>
      <c r="I1116">
        <f>IF($Y1116="","",INDEX('Per Line'!$N$2:$N$8001,$Y1116)&amp;"")</f>
        <v/>
      </c>
      <c r="J1116">
        <f>IF($Y1116="","",INDEX('Per Line'!$Q$2:$Q$8001,$Y1116))</f>
        <v/>
      </c>
      <c r="K1116" s="7">
        <f>IF($Y1116="","",J1116*V1116/100)</f>
        <v/>
      </c>
      <c r="L1116">
        <f>IF($Y1116="","",INDEX('Per Line'!$K$2:$K$8001,$Y1116)&amp;"")</f>
        <v/>
      </c>
      <c r="M1116" s="7">
        <f>IF($Y1116="","",SUMIFS('Per Line'!$Y$2:$Y$8001,'Per Line'!$AG$2:$AG$8001,$B1116&amp;"|"&amp;$C1116,'Per Line'!$AK$2:$AK$8001,1))</f>
        <v/>
      </c>
      <c r="N1116">
        <f>IF($Y1116="","",Settings!$C$7)</f>
        <v/>
      </c>
      <c r="O1116" s="7">
        <f>IF($Y1116="","",SUMIFS('Per Line'!$Y$2:$Y$8001,'Per Line'!$AG$2:$AG$8001,$B1116&amp;"|"&amp;$C1116,'Per Line'!$AJ$2:$AJ$8001,0,'Per Line'!$AK$2:$AK$8001,0))</f>
        <v/>
      </c>
      <c r="P1116" s="7">
        <f>IF($Y1116="","",O1116*N1116)</f>
        <v/>
      </c>
      <c r="Q1116">
        <f>IF($Y1116="","",Settings!$C$6)</f>
        <v/>
      </c>
      <c r="R1116" s="7">
        <f>IF($Y1116="","",SUMIFS('Per Line'!$Y$2:$Y$8001,'Per Line'!$AG$2:$AG$8001,$B1116&amp;"|"&amp;$C1116,'Per Line'!$AJ$2:$AJ$8001,1,'Per Line'!$AK$2:$AK$8001,0))</f>
        <v/>
      </c>
      <c r="S1116" s="7">
        <f>IF($Y1116="","",R1116*Q1116)</f>
        <v/>
      </c>
      <c r="T1116" s="7">
        <f>IF($Y1116="","",S1116+P1116)</f>
        <v/>
      </c>
      <c r="U1116" s="7">
        <f>IF($Y1116="","",V1116-T1116)</f>
        <v/>
      </c>
      <c r="V1116" s="7">
        <f>IF($Y1116="","",O1116+R1116+M1116)</f>
        <v/>
      </c>
      <c r="W1116" s="7">
        <f>IF($Y1116="","",V1116-T1116-K1116)</f>
        <v/>
      </c>
      <c r="X1116" s="12" t="n"/>
      <c r="Y1116" s="13">
        <f>IF(ROWS($Y$2:$Y1116)&lt;=MAX('Per Line'!$AI$2:$AI$8001),MATCH(ROWS($Y$2:$Y1116),'Per Line'!$AI$2:$AI$8001,0),"")</f>
        <v/>
      </c>
    </row>
    <row r="1117">
      <c r="A1117" s="12" t="n"/>
      <c r="B1117">
        <f>IF($Y1117="","",INDEX('Per Line'!$F$2:$F$8001,$Y1117)&amp;"")</f>
        <v/>
      </c>
      <c r="C1117">
        <f>IF($Y1117="","",INDEX('Per Line'!$D$2:$D$8001,$Y1117)&amp;"")</f>
        <v/>
      </c>
      <c r="D1117">
        <f>IF($Y1117="","",INDEX('Per Line'!$B$2:$B$8001,$Y1117))</f>
        <v/>
      </c>
      <c r="E1117">
        <f>IF($Y1117="","",INDEX('Per Line'!$C$2:$C$8001,$Y1117)&amp;"")</f>
        <v/>
      </c>
      <c r="F1117">
        <f>IF($Y1117="","",INDEX('Per Line'!$G$2:$G$8001,$Y1117)&amp;"")</f>
        <v/>
      </c>
      <c r="G1117">
        <f>IF($Y1117="","",INDEX('Per Line'!$L$2:$L$8001,$Y1117)&amp;"")</f>
        <v/>
      </c>
      <c r="H1117">
        <f>IF($Y1117="","",INDEX('Per Line'!$M$2:$M$8001,$Y1117)&amp;"")</f>
        <v/>
      </c>
      <c r="I1117">
        <f>IF($Y1117="","",INDEX('Per Line'!$N$2:$N$8001,$Y1117)&amp;"")</f>
        <v/>
      </c>
      <c r="J1117">
        <f>IF($Y1117="","",INDEX('Per Line'!$Q$2:$Q$8001,$Y1117))</f>
        <v/>
      </c>
      <c r="K1117" s="7">
        <f>IF($Y1117="","",J1117*V1117/100)</f>
        <v/>
      </c>
      <c r="L1117">
        <f>IF($Y1117="","",INDEX('Per Line'!$K$2:$K$8001,$Y1117)&amp;"")</f>
        <v/>
      </c>
      <c r="M1117" s="7">
        <f>IF($Y1117="","",SUMIFS('Per Line'!$Y$2:$Y$8001,'Per Line'!$AG$2:$AG$8001,$B1117&amp;"|"&amp;$C1117,'Per Line'!$AK$2:$AK$8001,1))</f>
        <v/>
      </c>
      <c r="N1117">
        <f>IF($Y1117="","",Settings!$C$7)</f>
        <v/>
      </c>
      <c r="O1117" s="7">
        <f>IF($Y1117="","",SUMIFS('Per Line'!$Y$2:$Y$8001,'Per Line'!$AG$2:$AG$8001,$B1117&amp;"|"&amp;$C1117,'Per Line'!$AJ$2:$AJ$8001,0,'Per Line'!$AK$2:$AK$8001,0))</f>
        <v/>
      </c>
      <c r="P1117" s="7">
        <f>IF($Y1117="","",O1117*N1117)</f>
        <v/>
      </c>
      <c r="Q1117">
        <f>IF($Y1117="","",Settings!$C$6)</f>
        <v/>
      </c>
      <c r="R1117" s="7">
        <f>IF($Y1117="","",SUMIFS('Per Line'!$Y$2:$Y$8001,'Per Line'!$AG$2:$AG$8001,$B1117&amp;"|"&amp;$C1117,'Per Line'!$AJ$2:$AJ$8001,1,'Per Line'!$AK$2:$AK$8001,0))</f>
        <v/>
      </c>
      <c r="S1117" s="7">
        <f>IF($Y1117="","",R1117*Q1117)</f>
        <v/>
      </c>
      <c r="T1117" s="7">
        <f>IF($Y1117="","",S1117+P1117)</f>
        <v/>
      </c>
      <c r="U1117" s="7">
        <f>IF($Y1117="","",V1117-T1117)</f>
        <v/>
      </c>
      <c r="V1117" s="7">
        <f>IF($Y1117="","",O1117+R1117+M1117)</f>
        <v/>
      </c>
      <c r="W1117" s="7">
        <f>IF($Y1117="","",V1117-T1117-K1117)</f>
        <v/>
      </c>
      <c r="X1117" s="12" t="n"/>
      <c r="Y1117" s="13">
        <f>IF(ROWS($Y$2:$Y1117)&lt;=MAX('Per Line'!$AI$2:$AI$8001),MATCH(ROWS($Y$2:$Y1117),'Per Line'!$AI$2:$AI$8001,0),"")</f>
        <v/>
      </c>
    </row>
    <row r="1118">
      <c r="A1118" s="12" t="n"/>
      <c r="B1118">
        <f>IF($Y1118="","",INDEX('Per Line'!$F$2:$F$8001,$Y1118)&amp;"")</f>
        <v/>
      </c>
      <c r="C1118">
        <f>IF($Y1118="","",INDEX('Per Line'!$D$2:$D$8001,$Y1118)&amp;"")</f>
        <v/>
      </c>
      <c r="D1118">
        <f>IF($Y1118="","",INDEX('Per Line'!$B$2:$B$8001,$Y1118))</f>
        <v/>
      </c>
      <c r="E1118">
        <f>IF($Y1118="","",INDEX('Per Line'!$C$2:$C$8001,$Y1118)&amp;"")</f>
        <v/>
      </c>
      <c r="F1118">
        <f>IF($Y1118="","",INDEX('Per Line'!$G$2:$G$8001,$Y1118)&amp;"")</f>
        <v/>
      </c>
      <c r="G1118">
        <f>IF($Y1118="","",INDEX('Per Line'!$L$2:$L$8001,$Y1118)&amp;"")</f>
        <v/>
      </c>
      <c r="H1118">
        <f>IF($Y1118="","",INDEX('Per Line'!$M$2:$M$8001,$Y1118)&amp;"")</f>
        <v/>
      </c>
      <c r="I1118">
        <f>IF($Y1118="","",INDEX('Per Line'!$N$2:$N$8001,$Y1118)&amp;"")</f>
        <v/>
      </c>
      <c r="J1118">
        <f>IF($Y1118="","",INDEX('Per Line'!$Q$2:$Q$8001,$Y1118))</f>
        <v/>
      </c>
      <c r="K1118" s="7">
        <f>IF($Y1118="","",J1118*V1118/100)</f>
        <v/>
      </c>
      <c r="L1118">
        <f>IF($Y1118="","",INDEX('Per Line'!$K$2:$K$8001,$Y1118)&amp;"")</f>
        <v/>
      </c>
      <c r="M1118" s="7">
        <f>IF($Y1118="","",SUMIFS('Per Line'!$Y$2:$Y$8001,'Per Line'!$AG$2:$AG$8001,$B1118&amp;"|"&amp;$C1118,'Per Line'!$AK$2:$AK$8001,1))</f>
        <v/>
      </c>
      <c r="N1118">
        <f>IF($Y1118="","",Settings!$C$7)</f>
        <v/>
      </c>
      <c r="O1118" s="7">
        <f>IF($Y1118="","",SUMIFS('Per Line'!$Y$2:$Y$8001,'Per Line'!$AG$2:$AG$8001,$B1118&amp;"|"&amp;$C1118,'Per Line'!$AJ$2:$AJ$8001,0,'Per Line'!$AK$2:$AK$8001,0))</f>
        <v/>
      </c>
      <c r="P1118" s="7">
        <f>IF($Y1118="","",O1118*N1118)</f>
        <v/>
      </c>
      <c r="Q1118">
        <f>IF($Y1118="","",Settings!$C$6)</f>
        <v/>
      </c>
      <c r="R1118" s="7">
        <f>IF($Y1118="","",SUMIFS('Per Line'!$Y$2:$Y$8001,'Per Line'!$AG$2:$AG$8001,$B1118&amp;"|"&amp;$C1118,'Per Line'!$AJ$2:$AJ$8001,1,'Per Line'!$AK$2:$AK$8001,0))</f>
        <v/>
      </c>
      <c r="S1118" s="7">
        <f>IF($Y1118="","",R1118*Q1118)</f>
        <v/>
      </c>
      <c r="T1118" s="7">
        <f>IF($Y1118="","",S1118+P1118)</f>
        <v/>
      </c>
      <c r="U1118" s="7">
        <f>IF($Y1118="","",V1118-T1118)</f>
        <v/>
      </c>
      <c r="V1118" s="7">
        <f>IF($Y1118="","",O1118+R1118+M1118)</f>
        <v/>
      </c>
      <c r="W1118" s="7">
        <f>IF($Y1118="","",V1118-T1118-K1118)</f>
        <v/>
      </c>
      <c r="X1118" s="12" t="n"/>
      <c r="Y1118" s="13">
        <f>IF(ROWS($Y$2:$Y1118)&lt;=MAX('Per Line'!$AI$2:$AI$8001),MATCH(ROWS($Y$2:$Y1118),'Per Line'!$AI$2:$AI$8001,0),"")</f>
        <v/>
      </c>
    </row>
    <row r="1119">
      <c r="A1119" s="12" t="n"/>
      <c r="B1119">
        <f>IF($Y1119="","",INDEX('Per Line'!$F$2:$F$8001,$Y1119)&amp;"")</f>
        <v/>
      </c>
      <c r="C1119">
        <f>IF($Y1119="","",INDEX('Per Line'!$D$2:$D$8001,$Y1119)&amp;"")</f>
        <v/>
      </c>
      <c r="D1119">
        <f>IF($Y1119="","",INDEX('Per Line'!$B$2:$B$8001,$Y1119))</f>
        <v/>
      </c>
      <c r="E1119">
        <f>IF($Y1119="","",INDEX('Per Line'!$C$2:$C$8001,$Y1119)&amp;"")</f>
        <v/>
      </c>
      <c r="F1119">
        <f>IF($Y1119="","",INDEX('Per Line'!$G$2:$G$8001,$Y1119)&amp;"")</f>
        <v/>
      </c>
      <c r="G1119">
        <f>IF($Y1119="","",INDEX('Per Line'!$L$2:$L$8001,$Y1119)&amp;"")</f>
        <v/>
      </c>
      <c r="H1119">
        <f>IF($Y1119="","",INDEX('Per Line'!$M$2:$M$8001,$Y1119)&amp;"")</f>
        <v/>
      </c>
      <c r="I1119">
        <f>IF($Y1119="","",INDEX('Per Line'!$N$2:$N$8001,$Y1119)&amp;"")</f>
        <v/>
      </c>
      <c r="J1119">
        <f>IF($Y1119="","",INDEX('Per Line'!$Q$2:$Q$8001,$Y1119))</f>
        <v/>
      </c>
      <c r="K1119" s="7">
        <f>IF($Y1119="","",J1119*V1119/100)</f>
        <v/>
      </c>
      <c r="L1119">
        <f>IF($Y1119="","",INDEX('Per Line'!$K$2:$K$8001,$Y1119)&amp;"")</f>
        <v/>
      </c>
      <c r="M1119" s="7">
        <f>IF($Y1119="","",SUMIFS('Per Line'!$Y$2:$Y$8001,'Per Line'!$AG$2:$AG$8001,$B1119&amp;"|"&amp;$C1119,'Per Line'!$AK$2:$AK$8001,1))</f>
        <v/>
      </c>
      <c r="N1119">
        <f>IF($Y1119="","",Settings!$C$7)</f>
        <v/>
      </c>
      <c r="O1119" s="7">
        <f>IF($Y1119="","",SUMIFS('Per Line'!$Y$2:$Y$8001,'Per Line'!$AG$2:$AG$8001,$B1119&amp;"|"&amp;$C1119,'Per Line'!$AJ$2:$AJ$8001,0,'Per Line'!$AK$2:$AK$8001,0))</f>
        <v/>
      </c>
      <c r="P1119" s="7">
        <f>IF($Y1119="","",O1119*N1119)</f>
        <v/>
      </c>
      <c r="Q1119">
        <f>IF($Y1119="","",Settings!$C$6)</f>
        <v/>
      </c>
      <c r="R1119" s="7">
        <f>IF($Y1119="","",SUMIFS('Per Line'!$Y$2:$Y$8001,'Per Line'!$AG$2:$AG$8001,$B1119&amp;"|"&amp;$C1119,'Per Line'!$AJ$2:$AJ$8001,1,'Per Line'!$AK$2:$AK$8001,0))</f>
        <v/>
      </c>
      <c r="S1119" s="7">
        <f>IF($Y1119="","",R1119*Q1119)</f>
        <v/>
      </c>
      <c r="T1119" s="7">
        <f>IF($Y1119="","",S1119+P1119)</f>
        <v/>
      </c>
      <c r="U1119" s="7">
        <f>IF($Y1119="","",V1119-T1119)</f>
        <v/>
      </c>
      <c r="V1119" s="7">
        <f>IF($Y1119="","",O1119+R1119+M1119)</f>
        <v/>
      </c>
      <c r="W1119" s="7">
        <f>IF($Y1119="","",V1119-T1119-K1119)</f>
        <v/>
      </c>
      <c r="X1119" s="12" t="n"/>
      <c r="Y1119" s="13">
        <f>IF(ROWS($Y$2:$Y1119)&lt;=MAX('Per Line'!$AI$2:$AI$8001),MATCH(ROWS($Y$2:$Y1119),'Per Line'!$AI$2:$AI$8001,0),"")</f>
        <v/>
      </c>
    </row>
    <row r="1120">
      <c r="A1120" s="12" t="n"/>
      <c r="B1120">
        <f>IF($Y1120="","",INDEX('Per Line'!$F$2:$F$8001,$Y1120)&amp;"")</f>
        <v/>
      </c>
      <c r="C1120">
        <f>IF($Y1120="","",INDEX('Per Line'!$D$2:$D$8001,$Y1120)&amp;"")</f>
        <v/>
      </c>
      <c r="D1120">
        <f>IF($Y1120="","",INDEX('Per Line'!$B$2:$B$8001,$Y1120))</f>
        <v/>
      </c>
      <c r="E1120">
        <f>IF($Y1120="","",INDEX('Per Line'!$C$2:$C$8001,$Y1120)&amp;"")</f>
        <v/>
      </c>
      <c r="F1120">
        <f>IF($Y1120="","",INDEX('Per Line'!$G$2:$G$8001,$Y1120)&amp;"")</f>
        <v/>
      </c>
      <c r="G1120">
        <f>IF($Y1120="","",INDEX('Per Line'!$L$2:$L$8001,$Y1120)&amp;"")</f>
        <v/>
      </c>
      <c r="H1120">
        <f>IF($Y1120="","",INDEX('Per Line'!$M$2:$M$8001,$Y1120)&amp;"")</f>
        <v/>
      </c>
      <c r="I1120">
        <f>IF($Y1120="","",INDEX('Per Line'!$N$2:$N$8001,$Y1120)&amp;"")</f>
        <v/>
      </c>
      <c r="J1120">
        <f>IF($Y1120="","",INDEX('Per Line'!$Q$2:$Q$8001,$Y1120))</f>
        <v/>
      </c>
      <c r="K1120" s="7">
        <f>IF($Y1120="","",J1120*V1120/100)</f>
        <v/>
      </c>
      <c r="L1120">
        <f>IF($Y1120="","",INDEX('Per Line'!$K$2:$K$8001,$Y1120)&amp;"")</f>
        <v/>
      </c>
      <c r="M1120" s="7">
        <f>IF($Y1120="","",SUMIFS('Per Line'!$Y$2:$Y$8001,'Per Line'!$AG$2:$AG$8001,$B1120&amp;"|"&amp;$C1120,'Per Line'!$AK$2:$AK$8001,1))</f>
        <v/>
      </c>
      <c r="N1120">
        <f>IF($Y1120="","",Settings!$C$7)</f>
        <v/>
      </c>
      <c r="O1120" s="7">
        <f>IF($Y1120="","",SUMIFS('Per Line'!$Y$2:$Y$8001,'Per Line'!$AG$2:$AG$8001,$B1120&amp;"|"&amp;$C1120,'Per Line'!$AJ$2:$AJ$8001,0,'Per Line'!$AK$2:$AK$8001,0))</f>
        <v/>
      </c>
      <c r="P1120" s="7">
        <f>IF($Y1120="","",O1120*N1120)</f>
        <v/>
      </c>
      <c r="Q1120">
        <f>IF($Y1120="","",Settings!$C$6)</f>
        <v/>
      </c>
      <c r="R1120" s="7">
        <f>IF($Y1120="","",SUMIFS('Per Line'!$Y$2:$Y$8001,'Per Line'!$AG$2:$AG$8001,$B1120&amp;"|"&amp;$C1120,'Per Line'!$AJ$2:$AJ$8001,1,'Per Line'!$AK$2:$AK$8001,0))</f>
        <v/>
      </c>
      <c r="S1120" s="7">
        <f>IF($Y1120="","",R1120*Q1120)</f>
        <v/>
      </c>
      <c r="T1120" s="7">
        <f>IF($Y1120="","",S1120+P1120)</f>
        <v/>
      </c>
      <c r="U1120" s="7">
        <f>IF($Y1120="","",V1120-T1120)</f>
        <v/>
      </c>
      <c r="V1120" s="7">
        <f>IF($Y1120="","",O1120+R1120+M1120)</f>
        <v/>
      </c>
      <c r="W1120" s="7">
        <f>IF($Y1120="","",V1120-T1120-K1120)</f>
        <v/>
      </c>
      <c r="X1120" s="12" t="n"/>
      <c r="Y1120" s="13">
        <f>IF(ROWS($Y$2:$Y1120)&lt;=MAX('Per Line'!$AI$2:$AI$8001),MATCH(ROWS($Y$2:$Y1120),'Per Line'!$AI$2:$AI$8001,0),"")</f>
        <v/>
      </c>
    </row>
    <row r="1121">
      <c r="A1121" s="12" t="n"/>
      <c r="B1121">
        <f>IF($Y1121="","",INDEX('Per Line'!$F$2:$F$8001,$Y1121)&amp;"")</f>
        <v/>
      </c>
      <c r="C1121">
        <f>IF($Y1121="","",INDEX('Per Line'!$D$2:$D$8001,$Y1121)&amp;"")</f>
        <v/>
      </c>
      <c r="D1121">
        <f>IF($Y1121="","",INDEX('Per Line'!$B$2:$B$8001,$Y1121))</f>
        <v/>
      </c>
      <c r="E1121">
        <f>IF($Y1121="","",INDEX('Per Line'!$C$2:$C$8001,$Y1121)&amp;"")</f>
        <v/>
      </c>
      <c r="F1121">
        <f>IF($Y1121="","",INDEX('Per Line'!$G$2:$G$8001,$Y1121)&amp;"")</f>
        <v/>
      </c>
      <c r="G1121">
        <f>IF($Y1121="","",INDEX('Per Line'!$L$2:$L$8001,$Y1121)&amp;"")</f>
        <v/>
      </c>
      <c r="H1121">
        <f>IF($Y1121="","",INDEX('Per Line'!$M$2:$M$8001,$Y1121)&amp;"")</f>
        <v/>
      </c>
      <c r="I1121">
        <f>IF($Y1121="","",INDEX('Per Line'!$N$2:$N$8001,$Y1121)&amp;"")</f>
        <v/>
      </c>
      <c r="J1121">
        <f>IF($Y1121="","",INDEX('Per Line'!$Q$2:$Q$8001,$Y1121))</f>
        <v/>
      </c>
      <c r="K1121" s="7">
        <f>IF($Y1121="","",J1121*V1121/100)</f>
        <v/>
      </c>
      <c r="L1121">
        <f>IF($Y1121="","",INDEX('Per Line'!$K$2:$K$8001,$Y1121)&amp;"")</f>
        <v/>
      </c>
      <c r="M1121" s="7">
        <f>IF($Y1121="","",SUMIFS('Per Line'!$Y$2:$Y$8001,'Per Line'!$AG$2:$AG$8001,$B1121&amp;"|"&amp;$C1121,'Per Line'!$AK$2:$AK$8001,1))</f>
        <v/>
      </c>
      <c r="N1121">
        <f>IF($Y1121="","",Settings!$C$7)</f>
        <v/>
      </c>
      <c r="O1121" s="7">
        <f>IF($Y1121="","",SUMIFS('Per Line'!$Y$2:$Y$8001,'Per Line'!$AG$2:$AG$8001,$B1121&amp;"|"&amp;$C1121,'Per Line'!$AJ$2:$AJ$8001,0,'Per Line'!$AK$2:$AK$8001,0))</f>
        <v/>
      </c>
      <c r="P1121" s="7">
        <f>IF($Y1121="","",O1121*N1121)</f>
        <v/>
      </c>
      <c r="Q1121">
        <f>IF($Y1121="","",Settings!$C$6)</f>
        <v/>
      </c>
      <c r="R1121" s="7">
        <f>IF($Y1121="","",SUMIFS('Per Line'!$Y$2:$Y$8001,'Per Line'!$AG$2:$AG$8001,$B1121&amp;"|"&amp;$C1121,'Per Line'!$AJ$2:$AJ$8001,1,'Per Line'!$AK$2:$AK$8001,0))</f>
        <v/>
      </c>
      <c r="S1121" s="7">
        <f>IF($Y1121="","",R1121*Q1121)</f>
        <v/>
      </c>
      <c r="T1121" s="7">
        <f>IF($Y1121="","",S1121+P1121)</f>
        <v/>
      </c>
      <c r="U1121" s="7">
        <f>IF($Y1121="","",V1121-T1121)</f>
        <v/>
      </c>
      <c r="V1121" s="7">
        <f>IF($Y1121="","",O1121+R1121+M1121)</f>
        <v/>
      </c>
      <c r="W1121" s="7">
        <f>IF($Y1121="","",V1121-T1121-K1121)</f>
        <v/>
      </c>
      <c r="X1121" s="12" t="n"/>
      <c r="Y1121" s="13">
        <f>IF(ROWS($Y$2:$Y1121)&lt;=MAX('Per Line'!$AI$2:$AI$8001),MATCH(ROWS($Y$2:$Y1121),'Per Line'!$AI$2:$AI$8001,0),"")</f>
        <v/>
      </c>
    </row>
    <row r="1122">
      <c r="A1122" s="12" t="n"/>
      <c r="B1122">
        <f>IF($Y1122="","",INDEX('Per Line'!$F$2:$F$8001,$Y1122)&amp;"")</f>
        <v/>
      </c>
      <c r="C1122">
        <f>IF($Y1122="","",INDEX('Per Line'!$D$2:$D$8001,$Y1122)&amp;"")</f>
        <v/>
      </c>
      <c r="D1122">
        <f>IF($Y1122="","",INDEX('Per Line'!$B$2:$B$8001,$Y1122))</f>
        <v/>
      </c>
      <c r="E1122">
        <f>IF($Y1122="","",INDEX('Per Line'!$C$2:$C$8001,$Y1122)&amp;"")</f>
        <v/>
      </c>
      <c r="F1122">
        <f>IF($Y1122="","",INDEX('Per Line'!$G$2:$G$8001,$Y1122)&amp;"")</f>
        <v/>
      </c>
      <c r="G1122">
        <f>IF($Y1122="","",INDEX('Per Line'!$L$2:$L$8001,$Y1122)&amp;"")</f>
        <v/>
      </c>
      <c r="H1122">
        <f>IF($Y1122="","",INDEX('Per Line'!$M$2:$M$8001,$Y1122)&amp;"")</f>
        <v/>
      </c>
      <c r="I1122">
        <f>IF($Y1122="","",INDEX('Per Line'!$N$2:$N$8001,$Y1122)&amp;"")</f>
        <v/>
      </c>
      <c r="J1122">
        <f>IF($Y1122="","",INDEX('Per Line'!$Q$2:$Q$8001,$Y1122))</f>
        <v/>
      </c>
      <c r="K1122" s="7">
        <f>IF($Y1122="","",J1122*V1122/100)</f>
        <v/>
      </c>
      <c r="L1122">
        <f>IF($Y1122="","",INDEX('Per Line'!$K$2:$K$8001,$Y1122)&amp;"")</f>
        <v/>
      </c>
      <c r="M1122" s="7">
        <f>IF($Y1122="","",SUMIFS('Per Line'!$Y$2:$Y$8001,'Per Line'!$AG$2:$AG$8001,$B1122&amp;"|"&amp;$C1122,'Per Line'!$AK$2:$AK$8001,1))</f>
        <v/>
      </c>
      <c r="N1122">
        <f>IF($Y1122="","",Settings!$C$7)</f>
        <v/>
      </c>
      <c r="O1122" s="7">
        <f>IF($Y1122="","",SUMIFS('Per Line'!$Y$2:$Y$8001,'Per Line'!$AG$2:$AG$8001,$B1122&amp;"|"&amp;$C1122,'Per Line'!$AJ$2:$AJ$8001,0,'Per Line'!$AK$2:$AK$8001,0))</f>
        <v/>
      </c>
      <c r="P1122" s="7">
        <f>IF($Y1122="","",O1122*N1122)</f>
        <v/>
      </c>
      <c r="Q1122">
        <f>IF($Y1122="","",Settings!$C$6)</f>
        <v/>
      </c>
      <c r="R1122" s="7">
        <f>IF($Y1122="","",SUMIFS('Per Line'!$Y$2:$Y$8001,'Per Line'!$AG$2:$AG$8001,$B1122&amp;"|"&amp;$C1122,'Per Line'!$AJ$2:$AJ$8001,1,'Per Line'!$AK$2:$AK$8001,0))</f>
        <v/>
      </c>
      <c r="S1122" s="7">
        <f>IF($Y1122="","",R1122*Q1122)</f>
        <v/>
      </c>
      <c r="T1122" s="7">
        <f>IF($Y1122="","",S1122+P1122)</f>
        <v/>
      </c>
      <c r="U1122" s="7">
        <f>IF($Y1122="","",V1122-T1122)</f>
        <v/>
      </c>
      <c r="V1122" s="7">
        <f>IF($Y1122="","",O1122+R1122+M1122)</f>
        <v/>
      </c>
      <c r="W1122" s="7">
        <f>IF($Y1122="","",V1122-T1122-K1122)</f>
        <v/>
      </c>
      <c r="X1122" s="12" t="n"/>
      <c r="Y1122" s="13">
        <f>IF(ROWS($Y$2:$Y1122)&lt;=MAX('Per Line'!$AI$2:$AI$8001),MATCH(ROWS($Y$2:$Y1122),'Per Line'!$AI$2:$AI$8001,0),"")</f>
        <v/>
      </c>
    </row>
    <row r="1123">
      <c r="A1123" s="12" t="n"/>
      <c r="B1123">
        <f>IF($Y1123="","",INDEX('Per Line'!$F$2:$F$8001,$Y1123)&amp;"")</f>
        <v/>
      </c>
      <c r="C1123">
        <f>IF($Y1123="","",INDEX('Per Line'!$D$2:$D$8001,$Y1123)&amp;"")</f>
        <v/>
      </c>
      <c r="D1123">
        <f>IF($Y1123="","",INDEX('Per Line'!$B$2:$B$8001,$Y1123))</f>
        <v/>
      </c>
      <c r="E1123">
        <f>IF($Y1123="","",INDEX('Per Line'!$C$2:$C$8001,$Y1123)&amp;"")</f>
        <v/>
      </c>
      <c r="F1123">
        <f>IF($Y1123="","",INDEX('Per Line'!$G$2:$G$8001,$Y1123)&amp;"")</f>
        <v/>
      </c>
      <c r="G1123">
        <f>IF($Y1123="","",INDEX('Per Line'!$L$2:$L$8001,$Y1123)&amp;"")</f>
        <v/>
      </c>
      <c r="H1123">
        <f>IF($Y1123="","",INDEX('Per Line'!$M$2:$M$8001,$Y1123)&amp;"")</f>
        <v/>
      </c>
      <c r="I1123">
        <f>IF($Y1123="","",INDEX('Per Line'!$N$2:$N$8001,$Y1123)&amp;"")</f>
        <v/>
      </c>
      <c r="J1123">
        <f>IF($Y1123="","",INDEX('Per Line'!$Q$2:$Q$8001,$Y1123))</f>
        <v/>
      </c>
      <c r="K1123" s="7">
        <f>IF($Y1123="","",J1123*V1123/100)</f>
        <v/>
      </c>
      <c r="L1123">
        <f>IF($Y1123="","",INDEX('Per Line'!$K$2:$K$8001,$Y1123)&amp;"")</f>
        <v/>
      </c>
      <c r="M1123" s="7">
        <f>IF($Y1123="","",SUMIFS('Per Line'!$Y$2:$Y$8001,'Per Line'!$AG$2:$AG$8001,$B1123&amp;"|"&amp;$C1123,'Per Line'!$AK$2:$AK$8001,1))</f>
        <v/>
      </c>
      <c r="N1123">
        <f>IF($Y1123="","",Settings!$C$7)</f>
        <v/>
      </c>
      <c r="O1123" s="7">
        <f>IF($Y1123="","",SUMIFS('Per Line'!$Y$2:$Y$8001,'Per Line'!$AG$2:$AG$8001,$B1123&amp;"|"&amp;$C1123,'Per Line'!$AJ$2:$AJ$8001,0,'Per Line'!$AK$2:$AK$8001,0))</f>
        <v/>
      </c>
      <c r="P1123" s="7">
        <f>IF($Y1123="","",O1123*N1123)</f>
        <v/>
      </c>
      <c r="Q1123">
        <f>IF($Y1123="","",Settings!$C$6)</f>
        <v/>
      </c>
      <c r="R1123" s="7">
        <f>IF($Y1123="","",SUMIFS('Per Line'!$Y$2:$Y$8001,'Per Line'!$AG$2:$AG$8001,$B1123&amp;"|"&amp;$C1123,'Per Line'!$AJ$2:$AJ$8001,1,'Per Line'!$AK$2:$AK$8001,0))</f>
        <v/>
      </c>
      <c r="S1123" s="7">
        <f>IF($Y1123="","",R1123*Q1123)</f>
        <v/>
      </c>
      <c r="T1123" s="7">
        <f>IF($Y1123="","",S1123+P1123)</f>
        <v/>
      </c>
      <c r="U1123" s="7">
        <f>IF($Y1123="","",V1123-T1123)</f>
        <v/>
      </c>
      <c r="V1123" s="7">
        <f>IF($Y1123="","",O1123+R1123+M1123)</f>
        <v/>
      </c>
      <c r="W1123" s="7">
        <f>IF($Y1123="","",V1123-T1123-K1123)</f>
        <v/>
      </c>
      <c r="X1123" s="12" t="n"/>
      <c r="Y1123" s="13">
        <f>IF(ROWS($Y$2:$Y1123)&lt;=MAX('Per Line'!$AI$2:$AI$8001),MATCH(ROWS($Y$2:$Y1123),'Per Line'!$AI$2:$AI$8001,0),"")</f>
        <v/>
      </c>
    </row>
    <row r="1124">
      <c r="A1124" s="12" t="n"/>
      <c r="B1124">
        <f>IF($Y1124="","",INDEX('Per Line'!$F$2:$F$8001,$Y1124)&amp;"")</f>
        <v/>
      </c>
      <c r="C1124">
        <f>IF($Y1124="","",INDEX('Per Line'!$D$2:$D$8001,$Y1124)&amp;"")</f>
        <v/>
      </c>
      <c r="D1124">
        <f>IF($Y1124="","",INDEX('Per Line'!$B$2:$B$8001,$Y1124))</f>
        <v/>
      </c>
      <c r="E1124">
        <f>IF($Y1124="","",INDEX('Per Line'!$C$2:$C$8001,$Y1124)&amp;"")</f>
        <v/>
      </c>
      <c r="F1124">
        <f>IF($Y1124="","",INDEX('Per Line'!$G$2:$G$8001,$Y1124)&amp;"")</f>
        <v/>
      </c>
      <c r="G1124">
        <f>IF($Y1124="","",INDEX('Per Line'!$L$2:$L$8001,$Y1124)&amp;"")</f>
        <v/>
      </c>
      <c r="H1124">
        <f>IF($Y1124="","",INDEX('Per Line'!$M$2:$M$8001,$Y1124)&amp;"")</f>
        <v/>
      </c>
      <c r="I1124">
        <f>IF($Y1124="","",INDEX('Per Line'!$N$2:$N$8001,$Y1124)&amp;"")</f>
        <v/>
      </c>
      <c r="J1124">
        <f>IF($Y1124="","",INDEX('Per Line'!$Q$2:$Q$8001,$Y1124))</f>
        <v/>
      </c>
      <c r="K1124" s="7">
        <f>IF($Y1124="","",J1124*V1124/100)</f>
        <v/>
      </c>
      <c r="L1124">
        <f>IF($Y1124="","",INDEX('Per Line'!$K$2:$K$8001,$Y1124)&amp;"")</f>
        <v/>
      </c>
      <c r="M1124" s="7">
        <f>IF($Y1124="","",SUMIFS('Per Line'!$Y$2:$Y$8001,'Per Line'!$AG$2:$AG$8001,$B1124&amp;"|"&amp;$C1124,'Per Line'!$AK$2:$AK$8001,1))</f>
        <v/>
      </c>
      <c r="N1124">
        <f>IF($Y1124="","",Settings!$C$7)</f>
        <v/>
      </c>
      <c r="O1124" s="7">
        <f>IF($Y1124="","",SUMIFS('Per Line'!$Y$2:$Y$8001,'Per Line'!$AG$2:$AG$8001,$B1124&amp;"|"&amp;$C1124,'Per Line'!$AJ$2:$AJ$8001,0,'Per Line'!$AK$2:$AK$8001,0))</f>
        <v/>
      </c>
      <c r="P1124" s="7">
        <f>IF($Y1124="","",O1124*N1124)</f>
        <v/>
      </c>
      <c r="Q1124">
        <f>IF($Y1124="","",Settings!$C$6)</f>
        <v/>
      </c>
      <c r="R1124" s="7">
        <f>IF($Y1124="","",SUMIFS('Per Line'!$Y$2:$Y$8001,'Per Line'!$AG$2:$AG$8001,$B1124&amp;"|"&amp;$C1124,'Per Line'!$AJ$2:$AJ$8001,1,'Per Line'!$AK$2:$AK$8001,0))</f>
        <v/>
      </c>
      <c r="S1124" s="7">
        <f>IF($Y1124="","",R1124*Q1124)</f>
        <v/>
      </c>
      <c r="T1124" s="7">
        <f>IF($Y1124="","",S1124+P1124)</f>
        <v/>
      </c>
      <c r="U1124" s="7">
        <f>IF($Y1124="","",V1124-T1124)</f>
        <v/>
      </c>
      <c r="V1124" s="7">
        <f>IF($Y1124="","",O1124+R1124+M1124)</f>
        <v/>
      </c>
      <c r="W1124" s="7">
        <f>IF($Y1124="","",V1124-T1124-K1124)</f>
        <v/>
      </c>
      <c r="X1124" s="12" t="n"/>
      <c r="Y1124" s="13">
        <f>IF(ROWS($Y$2:$Y1124)&lt;=MAX('Per Line'!$AI$2:$AI$8001),MATCH(ROWS($Y$2:$Y1124),'Per Line'!$AI$2:$AI$8001,0),"")</f>
        <v/>
      </c>
    </row>
    <row r="1125">
      <c r="A1125" s="12" t="n"/>
      <c r="B1125">
        <f>IF($Y1125="","",INDEX('Per Line'!$F$2:$F$8001,$Y1125)&amp;"")</f>
        <v/>
      </c>
      <c r="C1125">
        <f>IF($Y1125="","",INDEX('Per Line'!$D$2:$D$8001,$Y1125)&amp;"")</f>
        <v/>
      </c>
      <c r="D1125">
        <f>IF($Y1125="","",INDEX('Per Line'!$B$2:$B$8001,$Y1125))</f>
        <v/>
      </c>
      <c r="E1125">
        <f>IF($Y1125="","",INDEX('Per Line'!$C$2:$C$8001,$Y1125)&amp;"")</f>
        <v/>
      </c>
      <c r="F1125">
        <f>IF($Y1125="","",INDEX('Per Line'!$G$2:$G$8001,$Y1125)&amp;"")</f>
        <v/>
      </c>
      <c r="G1125">
        <f>IF($Y1125="","",INDEX('Per Line'!$L$2:$L$8001,$Y1125)&amp;"")</f>
        <v/>
      </c>
      <c r="H1125">
        <f>IF($Y1125="","",INDEX('Per Line'!$M$2:$M$8001,$Y1125)&amp;"")</f>
        <v/>
      </c>
      <c r="I1125">
        <f>IF($Y1125="","",INDEX('Per Line'!$N$2:$N$8001,$Y1125)&amp;"")</f>
        <v/>
      </c>
      <c r="J1125">
        <f>IF($Y1125="","",INDEX('Per Line'!$Q$2:$Q$8001,$Y1125))</f>
        <v/>
      </c>
      <c r="K1125" s="7">
        <f>IF($Y1125="","",J1125*V1125/100)</f>
        <v/>
      </c>
      <c r="L1125">
        <f>IF($Y1125="","",INDEX('Per Line'!$K$2:$K$8001,$Y1125)&amp;"")</f>
        <v/>
      </c>
      <c r="M1125" s="7">
        <f>IF($Y1125="","",SUMIFS('Per Line'!$Y$2:$Y$8001,'Per Line'!$AG$2:$AG$8001,$B1125&amp;"|"&amp;$C1125,'Per Line'!$AK$2:$AK$8001,1))</f>
        <v/>
      </c>
      <c r="N1125">
        <f>IF($Y1125="","",Settings!$C$7)</f>
        <v/>
      </c>
      <c r="O1125" s="7">
        <f>IF($Y1125="","",SUMIFS('Per Line'!$Y$2:$Y$8001,'Per Line'!$AG$2:$AG$8001,$B1125&amp;"|"&amp;$C1125,'Per Line'!$AJ$2:$AJ$8001,0,'Per Line'!$AK$2:$AK$8001,0))</f>
        <v/>
      </c>
      <c r="P1125" s="7">
        <f>IF($Y1125="","",O1125*N1125)</f>
        <v/>
      </c>
      <c r="Q1125">
        <f>IF($Y1125="","",Settings!$C$6)</f>
        <v/>
      </c>
      <c r="R1125" s="7">
        <f>IF($Y1125="","",SUMIFS('Per Line'!$Y$2:$Y$8001,'Per Line'!$AG$2:$AG$8001,$B1125&amp;"|"&amp;$C1125,'Per Line'!$AJ$2:$AJ$8001,1,'Per Line'!$AK$2:$AK$8001,0))</f>
        <v/>
      </c>
      <c r="S1125" s="7">
        <f>IF($Y1125="","",R1125*Q1125)</f>
        <v/>
      </c>
      <c r="T1125" s="7">
        <f>IF($Y1125="","",S1125+P1125)</f>
        <v/>
      </c>
      <c r="U1125" s="7">
        <f>IF($Y1125="","",V1125-T1125)</f>
        <v/>
      </c>
      <c r="V1125" s="7">
        <f>IF($Y1125="","",O1125+R1125+M1125)</f>
        <v/>
      </c>
      <c r="W1125" s="7">
        <f>IF($Y1125="","",V1125-T1125-K1125)</f>
        <v/>
      </c>
      <c r="X1125" s="12" t="n"/>
      <c r="Y1125" s="13">
        <f>IF(ROWS($Y$2:$Y1125)&lt;=MAX('Per Line'!$AI$2:$AI$8001),MATCH(ROWS($Y$2:$Y1125),'Per Line'!$AI$2:$AI$8001,0),"")</f>
        <v/>
      </c>
    </row>
    <row r="1126">
      <c r="A1126" s="12" t="n"/>
      <c r="B1126">
        <f>IF($Y1126="","",INDEX('Per Line'!$F$2:$F$8001,$Y1126)&amp;"")</f>
        <v/>
      </c>
      <c r="C1126">
        <f>IF($Y1126="","",INDEX('Per Line'!$D$2:$D$8001,$Y1126)&amp;"")</f>
        <v/>
      </c>
      <c r="D1126">
        <f>IF($Y1126="","",INDEX('Per Line'!$B$2:$B$8001,$Y1126))</f>
        <v/>
      </c>
      <c r="E1126">
        <f>IF($Y1126="","",INDEX('Per Line'!$C$2:$C$8001,$Y1126)&amp;"")</f>
        <v/>
      </c>
      <c r="F1126">
        <f>IF($Y1126="","",INDEX('Per Line'!$G$2:$G$8001,$Y1126)&amp;"")</f>
        <v/>
      </c>
      <c r="G1126">
        <f>IF($Y1126="","",INDEX('Per Line'!$L$2:$L$8001,$Y1126)&amp;"")</f>
        <v/>
      </c>
      <c r="H1126">
        <f>IF($Y1126="","",INDEX('Per Line'!$M$2:$M$8001,$Y1126)&amp;"")</f>
        <v/>
      </c>
      <c r="I1126">
        <f>IF($Y1126="","",INDEX('Per Line'!$N$2:$N$8001,$Y1126)&amp;"")</f>
        <v/>
      </c>
      <c r="J1126">
        <f>IF($Y1126="","",INDEX('Per Line'!$Q$2:$Q$8001,$Y1126))</f>
        <v/>
      </c>
      <c r="K1126" s="7">
        <f>IF($Y1126="","",J1126*V1126/100)</f>
        <v/>
      </c>
      <c r="L1126">
        <f>IF($Y1126="","",INDEX('Per Line'!$K$2:$K$8001,$Y1126)&amp;"")</f>
        <v/>
      </c>
      <c r="M1126" s="7">
        <f>IF($Y1126="","",SUMIFS('Per Line'!$Y$2:$Y$8001,'Per Line'!$AG$2:$AG$8001,$B1126&amp;"|"&amp;$C1126,'Per Line'!$AK$2:$AK$8001,1))</f>
        <v/>
      </c>
      <c r="N1126">
        <f>IF($Y1126="","",Settings!$C$7)</f>
        <v/>
      </c>
      <c r="O1126" s="7">
        <f>IF($Y1126="","",SUMIFS('Per Line'!$Y$2:$Y$8001,'Per Line'!$AG$2:$AG$8001,$B1126&amp;"|"&amp;$C1126,'Per Line'!$AJ$2:$AJ$8001,0,'Per Line'!$AK$2:$AK$8001,0))</f>
        <v/>
      </c>
      <c r="P1126" s="7">
        <f>IF($Y1126="","",O1126*N1126)</f>
        <v/>
      </c>
      <c r="Q1126">
        <f>IF($Y1126="","",Settings!$C$6)</f>
        <v/>
      </c>
      <c r="R1126" s="7">
        <f>IF($Y1126="","",SUMIFS('Per Line'!$Y$2:$Y$8001,'Per Line'!$AG$2:$AG$8001,$B1126&amp;"|"&amp;$C1126,'Per Line'!$AJ$2:$AJ$8001,1,'Per Line'!$AK$2:$AK$8001,0))</f>
        <v/>
      </c>
      <c r="S1126" s="7">
        <f>IF($Y1126="","",R1126*Q1126)</f>
        <v/>
      </c>
      <c r="T1126" s="7">
        <f>IF($Y1126="","",S1126+P1126)</f>
        <v/>
      </c>
      <c r="U1126" s="7">
        <f>IF($Y1126="","",V1126-T1126)</f>
        <v/>
      </c>
      <c r="V1126" s="7">
        <f>IF($Y1126="","",O1126+R1126+M1126)</f>
        <v/>
      </c>
      <c r="W1126" s="7">
        <f>IF($Y1126="","",V1126-T1126-K1126)</f>
        <v/>
      </c>
      <c r="X1126" s="12" t="n"/>
      <c r="Y1126" s="13">
        <f>IF(ROWS($Y$2:$Y1126)&lt;=MAX('Per Line'!$AI$2:$AI$8001),MATCH(ROWS($Y$2:$Y1126),'Per Line'!$AI$2:$AI$8001,0),"")</f>
        <v/>
      </c>
    </row>
    <row r="1127">
      <c r="A1127" s="12" t="n"/>
      <c r="B1127">
        <f>IF($Y1127="","",INDEX('Per Line'!$F$2:$F$8001,$Y1127)&amp;"")</f>
        <v/>
      </c>
      <c r="C1127">
        <f>IF($Y1127="","",INDEX('Per Line'!$D$2:$D$8001,$Y1127)&amp;"")</f>
        <v/>
      </c>
      <c r="D1127">
        <f>IF($Y1127="","",INDEX('Per Line'!$B$2:$B$8001,$Y1127))</f>
        <v/>
      </c>
      <c r="E1127">
        <f>IF($Y1127="","",INDEX('Per Line'!$C$2:$C$8001,$Y1127)&amp;"")</f>
        <v/>
      </c>
      <c r="F1127">
        <f>IF($Y1127="","",INDEX('Per Line'!$G$2:$G$8001,$Y1127)&amp;"")</f>
        <v/>
      </c>
      <c r="G1127">
        <f>IF($Y1127="","",INDEX('Per Line'!$L$2:$L$8001,$Y1127)&amp;"")</f>
        <v/>
      </c>
      <c r="H1127">
        <f>IF($Y1127="","",INDEX('Per Line'!$M$2:$M$8001,$Y1127)&amp;"")</f>
        <v/>
      </c>
      <c r="I1127">
        <f>IF($Y1127="","",INDEX('Per Line'!$N$2:$N$8001,$Y1127)&amp;"")</f>
        <v/>
      </c>
      <c r="J1127">
        <f>IF($Y1127="","",INDEX('Per Line'!$Q$2:$Q$8001,$Y1127))</f>
        <v/>
      </c>
      <c r="K1127" s="7">
        <f>IF($Y1127="","",J1127*V1127/100)</f>
        <v/>
      </c>
      <c r="L1127">
        <f>IF($Y1127="","",INDEX('Per Line'!$K$2:$K$8001,$Y1127)&amp;"")</f>
        <v/>
      </c>
      <c r="M1127" s="7">
        <f>IF($Y1127="","",SUMIFS('Per Line'!$Y$2:$Y$8001,'Per Line'!$AG$2:$AG$8001,$B1127&amp;"|"&amp;$C1127,'Per Line'!$AK$2:$AK$8001,1))</f>
        <v/>
      </c>
      <c r="N1127">
        <f>IF($Y1127="","",Settings!$C$7)</f>
        <v/>
      </c>
      <c r="O1127" s="7">
        <f>IF($Y1127="","",SUMIFS('Per Line'!$Y$2:$Y$8001,'Per Line'!$AG$2:$AG$8001,$B1127&amp;"|"&amp;$C1127,'Per Line'!$AJ$2:$AJ$8001,0,'Per Line'!$AK$2:$AK$8001,0))</f>
        <v/>
      </c>
      <c r="P1127" s="7">
        <f>IF($Y1127="","",O1127*N1127)</f>
        <v/>
      </c>
      <c r="Q1127">
        <f>IF($Y1127="","",Settings!$C$6)</f>
        <v/>
      </c>
      <c r="R1127" s="7">
        <f>IF($Y1127="","",SUMIFS('Per Line'!$Y$2:$Y$8001,'Per Line'!$AG$2:$AG$8001,$B1127&amp;"|"&amp;$C1127,'Per Line'!$AJ$2:$AJ$8001,1,'Per Line'!$AK$2:$AK$8001,0))</f>
        <v/>
      </c>
      <c r="S1127" s="7">
        <f>IF($Y1127="","",R1127*Q1127)</f>
        <v/>
      </c>
      <c r="T1127" s="7">
        <f>IF($Y1127="","",S1127+P1127)</f>
        <v/>
      </c>
      <c r="U1127" s="7">
        <f>IF($Y1127="","",V1127-T1127)</f>
        <v/>
      </c>
      <c r="V1127" s="7">
        <f>IF($Y1127="","",O1127+R1127+M1127)</f>
        <v/>
      </c>
      <c r="W1127" s="7">
        <f>IF($Y1127="","",V1127-T1127-K1127)</f>
        <v/>
      </c>
      <c r="X1127" s="12" t="n"/>
      <c r="Y1127" s="13">
        <f>IF(ROWS($Y$2:$Y1127)&lt;=MAX('Per Line'!$AI$2:$AI$8001),MATCH(ROWS($Y$2:$Y1127),'Per Line'!$AI$2:$AI$8001,0),"")</f>
        <v/>
      </c>
    </row>
    <row r="1128">
      <c r="A1128" s="12" t="n"/>
      <c r="B1128">
        <f>IF($Y1128="","",INDEX('Per Line'!$F$2:$F$8001,$Y1128)&amp;"")</f>
        <v/>
      </c>
      <c r="C1128">
        <f>IF($Y1128="","",INDEX('Per Line'!$D$2:$D$8001,$Y1128)&amp;"")</f>
        <v/>
      </c>
      <c r="D1128">
        <f>IF($Y1128="","",INDEX('Per Line'!$B$2:$B$8001,$Y1128))</f>
        <v/>
      </c>
      <c r="E1128">
        <f>IF($Y1128="","",INDEX('Per Line'!$C$2:$C$8001,$Y1128)&amp;"")</f>
        <v/>
      </c>
      <c r="F1128">
        <f>IF($Y1128="","",INDEX('Per Line'!$G$2:$G$8001,$Y1128)&amp;"")</f>
        <v/>
      </c>
      <c r="G1128">
        <f>IF($Y1128="","",INDEX('Per Line'!$L$2:$L$8001,$Y1128)&amp;"")</f>
        <v/>
      </c>
      <c r="H1128">
        <f>IF($Y1128="","",INDEX('Per Line'!$M$2:$M$8001,$Y1128)&amp;"")</f>
        <v/>
      </c>
      <c r="I1128">
        <f>IF($Y1128="","",INDEX('Per Line'!$N$2:$N$8001,$Y1128)&amp;"")</f>
        <v/>
      </c>
      <c r="J1128">
        <f>IF($Y1128="","",INDEX('Per Line'!$Q$2:$Q$8001,$Y1128))</f>
        <v/>
      </c>
      <c r="K1128" s="7">
        <f>IF($Y1128="","",J1128*V1128/100)</f>
        <v/>
      </c>
      <c r="L1128">
        <f>IF($Y1128="","",INDEX('Per Line'!$K$2:$K$8001,$Y1128)&amp;"")</f>
        <v/>
      </c>
      <c r="M1128" s="7">
        <f>IF($Y1128="","",SUMIFS('Per Line'!$Y$2:$Y$8001,'Per Line'!$AG$2:$AG$8001,$B1128&amp;"|"&amp;$C1128,'Per Line'!$AK$2:$AK$8001,1))</f>
        <v/>
      </c>
      <c r="N1128">
        <f>IF($Y1128="","",Settings!$C$7)</f>
        <v/>
      </c>
      <c r="O1128" s="7">
        <f>IF($Y1128="","",SUMIFS('Per Line'!$Y$2:$Y$8001,'Per Line'!$AG$2:$AG$8001,$B1128&amp;"|"&amp;$C1128,'Per Line'!$AJ$2:$AJ$8001,0,'Per Line'!$AK$2:$AK$8001,0))</f>
        <v/>
      </c>
      <c r="P1128" s="7">
        <f>IF($Y1128="","",O1128*N1128)</f>
        <v/>
      </c>
      <c r="Q1128">
        <f>IF($Y1128="","",Settings!$C$6)</f>
        <v/>
      </c>
      <c r="R1128" s="7">
        <f>IF($Y1128="","",SUMIFS('Per Line'!$Y$2:$Y$8001,'Per Line'!$AG$2:$AG$8001,$B1128&amp;"|"&amp;$C1128,'Per Line'!$AJ$2:$AJ$8001,1,'Per Line'!$AK$2:$AK$8001,0))</f>
        <v/>
      </c>
      <c r="S1128" s="7">
        <f>IF($Y1128="","",R1128*Q1128)</f>
        <v/>
      </c>
      <c r="T1128" s="7">
        <f>IF($Y1128="","",S1128+P1128)</f>
        <v/>
      </c>
      <c r="U1128" s="7">
        <f>IF($Y1128="","",V1128-T1128)</f>
        <v/>
      </c>
      <c r="V1128" s="7">
        <f>IF($Y1128="","",O1128+R1128+M1128)</f>
        <v/>
      </c>
      <c r="W1128" s="7">
        <f>IF($Y1128="","",V1128-T1128-K1128)</f>
        <v/>
      </c>
      <c r="X1128" s="12" t="n"/>
      <c r="Y1128" s="13">
        <f>IF(ROWS($Y$2:$Y1128)&lt;=MAX('Per Line'!$AI$2:$AI$8001),MATCH(ROWS($Y$2:$Y1128),'Per Line'!$AI$2:$AI$8001,0),"")</f>
        <v/>
      </c>
    </row>
    <row r="1129">
      <c r="A1129" s="12" t="n"/>
      <c r="B1129">
        <f>IF($Y1129="","",INDEX('Per Line'!$F$2:$F$8001,$Y1129)&amp;"")</f>
        <v/>
      </c>
      <c r="C1129">
        <f>IF($Y1129="","",INDEX('Per Line'!$D$2:$D$8001,$Y1129)&amp;"")</f>
        <v/>
      </c>
      <c r="D1129">
        <f>IF($Y1129="","",INDEX('Per Line'!$B$2:$B$8001,$Y1129))</f>
        <v/>
      </c>
      <c r="E1129">
        <f>IF($Y1129="","",INDEX('Per Line'!$C$2:$C$8001,$Y1129)&amp;"")</f>
        <v/>
      </c>
      <c r="F1129">
        <f>IF($Y1129="","",INDEX('Per Line'!$G$2:$G$8001,$Y1129)&amp;"")</f>
        <v/>
      </c>
      <c r="G1129">
        <f>IF($Y1129="","",INDEX('Per Line'!$L$2:$L$8001,$Y1129)&amp;"")</f>
        <v/>
      </c>
      <c r="H1129">
        <f>IF($Y1129="","",INDEX('Per Line'!$M$2:$M$8001,$Y1129)&amp;"")</f>
        <v/>
      </c>
      <c r="I1129">
        <f>IF($Y1129="","",INDEX('Per Line'!$N$2:$N$8001,$Y1129)&amp;"")</f>
        <v/>
      </c>
      <c r="J1129">
        <f>IF($Y1129="","",INDEX('Per Line'!$Q$2:$Q$8001,$Y1129))</f>
        <v/>
      </c>
      <c r="K1129" s="7">
        <f>IF($Y1129="","",J1129*V1129/100)</f>
        <v/>
      </c>
      <c r="L1129">
        <f>IF($Y1129="","",INDEX('Per Line'!$K$2:$K$8001,$Y1129)&amp;"")</f>
        <v/>
      </c>
      <c r="M1129" s="7">
        <f>IF($Y1129="","",SUMIFS('Per Line'!$Y$2:$Y$8001,'Per Line'!$AG$2:$AG$8001,$B1129&amp;"|"&amp;$C1129,'Per Line'!$AK$2:$AK$8001,1))</f>
        <v/>
      </c>
      <c r="N1129">
        <f>IF($Y1129="","",Settings!$C$7)</f>
        <v/>
      </c>
      <c r="O1129" s="7">
        <f>IF($Y1129="","",SUMIFS('Per Line'!$Y$2:$Y$8001,'Per Line'!$AG$2:$AG$8001,$B1129&amp;"|"&amp;$C1129,'Per Line'!$AJ$2:$AJ$8001,0,'Per Line'!$AK$2:$AK$8001,0))</f>
        <v/>
      </c>
      <c r="P1129" s="7">
        <f>IF($Y1129="","",O1129*N1129)</f>
        <v/>
      </c>
      <c r="Q1129">
        <f>IF($Y1129="","",Settings!$C$6)</f>
        <v/>
      </c>
      <c r="R1129" s="7">
        <f>IF($Y1129="","",SUMIFS('Per Line'!$Y$2:$Y$8001,'Per Line'!$AG$2:$AG$8001,$B1129&amp;"|"&amp;$C1129,'Per Line'!$AJ$2:$AJ$8001,1,'Per Line'!$AK$2:$AK$8001,0))</f>
        <v/>
      </c>
      <c r="S1129" s="7">
        <f>IF($Y1129="","",R1129*Q1129)</f>
        <v/>
      </c>
      <c r="T1129" s="7">
        <f>IF($Y1129="","",S1129+P1129)</f>
        <v/>
      </c>
      <c r="U1129" s="7">
        <f>IF($Y1129="","",V1129-T1129)</f>
        <v/>
      </c>
      <c r="V1129" s="7">
        <f>IF($Y1129="","",O1129+R1129+M1129)</f>
        <v/>
      </c>
      <c r="W1129" s="7">
        <f>IF($Y1129="","",V1129-T1129-K1129)</f>
        <v/>
      </c>
      <c r="X1129" s="12" t="n"/>
      <c r="Y1129" s="13">
        <f>IF(ROWS($Y$2:$Y1129)&lt;=MAX('Per Line'!$AI$2:$AI$8001),MATCH(ROWS($Y$2:$Y1129),'Per Line'!$AI$2:$AI$8001,0),"")</f>
        <v/>
      </c>
    </row>
    <row r="1130">
      <c r="A1130" s="12" t="n"/>
      <c r="B1130">
        <f>IF($Y1130="","",INDEX('Per Line'!$F$2:$F$8001,$Y1130)&amp;"")</f>
        <v/>
      </c>
      <c r="C1130">
        <f>IF($Y1130="","",INDEX('Per Line'!$D$2:$D$8001,$Y1130)&amp;"")</f>
        <v/>
      </c>
      <c r="D1130">
        <f>IF($Y1130="","",INDEX('Per Line'!$B$2:$B$8001,$Y1130))</f>
        <v/>
      </c>
      <c r="E1130">
        <f>IF($Y1130="","",INDEX('Per Line'!$C$2:$C$8001,$Y1130)&amp;"")</f>
        <v/>
      </c>
      <c r="F1130">
        <f>IF($Y1130="","",INDEX('Per Line'!$G$2:$G$8001,$Y1130)&amp;"")</f>
        <v/>
      </c>
      <c r="G1130">
        <f>IF($Y1130="","",INDEX('Per Line'!$L$2:$L$8001,$Y1130)&amp;"")</f>
        <v/>
      </c>
      <c r="H1130">
        <f>IF($Y1130="","",INDEX('Per Line'!$M$2:$M$8001,$Y1130)&amp;"")</f>
        <v/>
      </c>
      <c r="I1130">
        <f>IF($Y1130="","",INDEX('Per Line'!$N$2:$N$8001,$Y1130)&amp;"")</f>
        <v/>
      </c>
      <c r="J1130">
        <f>IF($Y1130="","",INDEX('Per Line'!$Q$2:$Q$8001,$Y1130))</f>
        <v/>
      </c>
      <c r="K1130" s="7">
        <f>IF($Y1130="","",J1130*V1130/100)</f>
        <v/>
      </c>
      <c r="L1130">
        <f>IF($Y1130="","",INDEX('Per Line'!$K$2:$K$8001,$Y1130)&amp;"")</f>
        <v/>
      </c>
      <c r="M1130" s="7">
        <f>IF($Y1130="","",SUMIFS('Per Line'!$Y$2:$Y$8001,'Per Line'!$AG$2:$AG$8001,$B1130&amp;"|"&amp;$C1130,'Per Line'!$AK$2:$AK$8001,1))</f>
        <v/>
      </c>
      <c r="N1130">
        <f>IF($Y1130="","",Settings!$C$7)</f>
        <v/>
      </c>
      <c r="O1130" s="7">
        <f>IF($Y1130="","",SUMIFS('Per Line'!$Y$2:$Y$8001,'Per Line'!$AG$2:$AG$8001,$B1130&amp;"|"&amp;$C1130,'Per Line'!$AJ$2:$AJ$8001,0,'Per Line'!$AK$2:$AK$8001,0))</f>
        <v/>
      </c>
      <c r="P1130" s="7">
        <f>IF($Y1130="","",O1130*N1130)</f>
        <v/>
      </c>
      <c r="Q1130">
        <f>IF($Y1130="","",Settings!$C$6)</f>
        <v/>
      </c>
      <c r="R1130" s="7">
        <f>IF($Y1130="","",SUMIFS('Per Line'!$Y$2:$Y$8001,'Per Line'!$AG$2:$AG$8001,$B1130&amp;"|"&amp;$C1130,'Per Line'!$AJ$2:$AJ$8001,1,'Per Line'!$AK$2:$AK$8001,0))</f>
        <v/>
      </c>
      <c r="S1130" s="7">
        <f>IF($Y1130="","",R1130*Q1130)</f>
        <v/>
      </c>
      <c r="T1130" s="7">
        <f>IF($Y1130="","",S1130+P1130)</f>
        <v/>
      </c>
      <c r="U1130" s="7">
        <f>IF($Y1130="","",V1130-T1130)</f>
        <v/>
      </c>
      <c r="V1130" s="7">
        <f>IF($Y1130="","",O1130+R1130+M1130)</f>
        <v/>
      </c>
      <c r="W1130" s="7">
        <f>IF($Y1130="","",V1130-T1130-K1130)</f>
        <v/>
      </c>
      <c r="X1130" s="12" t="n"/>
      <c r="Y1130" s="13">
        <f>IF(ROWS($Y$2:$Y1130)&lt;=MAX('Per Line'!$AI$2:$AI$8001),MATCH(ROWS($Y$2:$Y1130),'Per Line'!$AI$2:$AI$8001,0),"")</f>
        <v/>
      </c>
    </row>
    <row r="1131">
      <c r="A1131" s="12" t="n"/>
      <c r="B1131">
        <f>IF($Y1131="","",INDEX('Per Line'!$F$2:$F$8001,$Y1131)&amp;"")</f>
        <v/>
      </c>
      <c r="C1131">
        <f>IF($Y1131="","",INDEX('Per Line'!$D$2:$D$8001,$Y1131)&amp;"")</f>
        <v/>
      </c>
      <c r="D1131">
        <f>IF($Y1131="","",INDEX('Per Line'!$B$2:$B$8001,$Y1131))</f>
        <v/>
      </c>
      <c r="E1131">
        <f>IF($Y1131="","",INDEX('Per Line'!$C$2:$C$8001,$Y1131)&amp;"")</f>
        <v/>
      </c>
      <c r="F1131">
        <f>IF($Y1131="","",INDEX('Per Line'!$G$2:$G$8001,$Y1131)&amp;"")</f>
        <v/>
      </c>
      <c r="G1131">
        <f>IF($Y1131="","",INDEX('Per Line'!$L$2:$L$8001,$Y1131)&amp;"")</f>
        <v/>
      </c>
      <c r="H1131">
        <f>IF($Y1131="","",INDEX('Per Line'!$M$2:$M$8001,$Y1131)&amp;"")</f>
        <v/>
      </c>
      <c r="I1131">
        <f>IF($Y1131="","",INDEX('Per Line'!$N$2:$N$8001,$Y1131)&amp;"")</f>
        <v/>
      </c>
      <c r="J1131">
        <f>IF($Y1131="","",INDEX('Per Line'!$Q$2:$Q$8001,$Y1131))</f>
        <v/>
      </c>
      <c r="K1131" s="7">
        <f>IF($Y1131="","",J1131*V1131/100)</f>
        <v/>
      </c>
      <c r="L1131">
        <f>IF($Y1131="","",INDEX('Per Line'!$K$2:$K$8001,$Y1131)&amp;"")</f>
        <v/>
      </c>
      <c r="M1131" s="7">
        <f>IF($Y1131="","",SUMIFS('Per Line'!$Y$2:$Y$8001,'Per Line'!$AG$2:$AG$8001,$B1131&amp;"|"&amp;$C1131,'Per Line'!$AK$2:$AK$8001,1))</f>
        <v/>
      </c>
      <c r="N1131">
        <f>IF($Y1131="","",Settings!$C$7)</f>
        <v/>
      </c>
      <c r="O1131" s="7">
        <f>IF($Y1131="","",SUMIFS('Per Line'!$Y$2:$Y$8001,'Per Line'!$AG$2:$AG$8001,$B1131&amp;"|"&amp;$C1131,'Per Line'!$AJ$2:$AJ$8001,0,'Per Line'!$AK$2:$AK$8001,0))</f>
        <v/>
      </c>
      <c r="P1131" s="7">
        <f>IF($Y1131="","",O1131*N1131)</f>
        <v/>
      </c>
      <c r="Q1131">
        <f>IF($Y1131="","",Settings!$C$6)</f>
        <v/>
      </c>
      <c r="R1131" s="7">
        <f>IF($Y1131="","",SUMIFS('Per Line'!$Y$2:$Y$8001,'Per Line'!$AG$2:$AG$8001,$B1131&amp;"|"&amp;$C1131,'Per Line'!$AJ$2:$AJ$8001,1,'Per Line'!$AK$2:$AK$8001,0))</f>
        <v/>
      </c>
      <c r="S1131" s="7">
        <f>IF($Y1131="","",R1131*Q1131)</f>
        <v/>
      </c>
      <c r="T1131" s="7">
        <f>IF($Y1131="","",S1131+P1131)</f>
        <v/>
      </c>
      <c r="U1131" s="7">
        <f>IF($Y1131="","",V1131-T1131)</f>
        <v/>
      </c>
      <c r="V1131" s="7">
        <f>IF($Y1131="","",O1131+R1131+M1131)</f>
        <v/>
      </c>
      <c r="W1131" s="7">
        <f>IF($Y1131="","",V1131-T1131-K1131)</f>
        <v/>
      </c>
      <c r="X1131" s="12" t="n"/>
      <c r="Y1131" s="13">
        <f>IF(ROWS($Y$2:$Y1131)&lt;=MAX('Per Line'!$AI$2:$AI$8001),MATCH(ROWS($Y$2:$Y1131),'Per Line'!$AI$2:$AI$8001,0),"")</f>
        <v/>
      </c>
    </row>
    <row r="1132">
      <c r="A1132" s="12" t="n"/>
      <c r="B1132">
        <f>IF($Y1132="","",INDEX('Per Line'!$F$2:$F$8001,$Y1132)&amp;"")</f>
        <v/>
      </c>
      <c r="C1132">
        <f>IF($Y1132="","",INDEX('Per Line'!$D$2:$D$8001,$Y1132)&amp;"")</f>
        <v/>
      </c>
      <c r="D1132">
        <f>IF($Y1132="","",INDEX('Per Line'!$B$2:$B$8001,$Y1132))</f>
        <v/>
      </c>
      <c r="E1132">
        <f>IF($Y1132="","",INDEX('Per Line'!$C$2:$C$8001,$Y1132)&amp;"")</f>
        <v/>
      </c>
      <c r="F1132">
        <f>IF($Y1132="","",INDEX('Per Line'!$G$2:$G$8001,$Y1132)&amp;"")</f>
        <v/>
      </c>
      <c r="G1132">
        <f>IF($Y1132="","",INDEX('Per Line'!$L$2:$L$8001,$Y1132)&amp;"")</f>
        <v/>
      </c>
      <c r="H1132">
        <f>IF($Y1132="","",INDEX('Per Line'!$M$2:$M$8001,$Y1132)&amp;"")</f>
        <v/>
      </c>
      <c r="I1132">
        <f>IF($Y1132="","",INDEX('Per Line'!$N$2:$N$8001,$Y1132)&amp;"")</f>
        <v/>
      </c>
      <c r="J1132">
        <f>IF($Y1132="","",INDEX('Per Line'!$Q$2:$Q$8001,$Y1132))</f>
        <v/>
      </c>
      <c r="K1132" s="7">
        <f>IF($Y1132="","",J1132*V1132/100)</f>
        <v/>
      </c>
      <c r="L1132">
        <f>IF($Y1132="","",INDEX('Per Line'!$K$2:$K$8001,$Y1132)&amp;"")</f>
        <v/>
      </c>
      <c r="M1132" s="7">
        <f>IF($Y1132="","",SUMIFS('Per Line'!$Y$2:$Y$8001,'Per Line'!$AG$2:$AG$8001,$B1132&amp;"|"&amp;$C1132,'Per Line'!$AK$2:$AK$8001,1))</f>
        <v/>
      </c>
      <c r="N1132">
        <f>IF($Y1132="","",Settings!$C$7)</f>
        <v/>
      </c>
      <c r="O1132" s="7">
        <f>IF($Y1132="","",SUMIFS('Per Line'!$Y$2:$Y$8001,'Per Line'!$AG$2:$AG$8001,$B1132&amp;"|"&amp;$C1132,'Per Line'!$AJ$2:$AJ$8001,0,'Per Line'!$AK$2:$AK$8001,0))</f>
        <v/>
      </c>
      <c r="P1132" s="7">
        <f>IF($Y1132="","",O1132*N1132)</f>
        <v/>
      </c>
      <c r="Q1132">
        <f>IF($Y1132="","",Settings!$C$6)</f>
        <v/>
      </c>
      <c r="R1132" s="7">
        <f>IF($Y1132="","",SUMIFS('Per Line'!$Y$2:$Y$8001,'Per Line'!$AG$2:$AG$8001,$B1132&amp;"|"&amp;$C1132,'Per Line'!$AJ$2:$AJ$8001,1,'Per Line'!$AK$2:$AK$8001,0))</f>
        <v/>
      </c>
      <c r="S1132" s="7">
        <f>IF($Y1132="","",R1132*Q1132)</f>
        <v/>
      </c>
      <c r="T1132" s="7">
        <f>IF($Y1132="","",S1132+P1132)</f>
        <v/>
      </c>
      <c r="U1132" s="7">
        <f>IF($Y1132="","",V1132-T1132)</f>
        <v/>
      </c>
      <c r="V1132" s="7">
        <f>IF($Y1132="","",O1132+R1132+M1132)</f>
        <v/>
      </c>
      <c r="W1132" s="7">
        <f>IF($Y1132="","",V1132-T1132-K1132)</f>
        <v/>
      </c>
      <c r="X1132" s="12" t="n"/>
      <c r="Y1132" s="13">
        <f>IF(ROWS($Y$2:$Y1132)&lt;=MAX('Per Line'!$AI$2:$AI$8001),MATCH(ROWS($Y$2:$Y1132),'Per Line'!$AI$2:$AI$8001,0),"")</f>
        <v/>
      </c>
    </row>
    <row r="1133">
      <c r="A1133" s="12" t="n"/>
      <c r="B1133">
        <f>IF($Y1133="","",INDEX('Per Line'!$F$2:$F$8001,$Y1133)&amp;"")</f>
        <v/>
      </c>
      <c r="C1133">
        <f>IF($Y1133="","",INDEX('Per Line'!$D$2:$D$8001,$Y1133)&amp;"")</f>
        <v/>
      </c>
      <c r="D1133">
        <f>IF($Y1133="","",INDEX('Per Line'!$B$2:$B$8001,$Y1133))</f>
        <v/>
      </c>
      <c r="E1133">
        <f>IF($Y1133="","",INDEX('Per Line'!$C$2:$C$8001,$Y1133)&amp;"")</f>
        <v/>
      </c>
      <c r="F1133">
        <f>IF($Y1133="","",INDEX('Per Line'!$G$2:$G$8001,$Y1133)&amp;"")</f>
        <v/>
      </c>
      <c r="G1133">
        <f>IF($Y1133="","",INDEX('Per Line'!$L$2:$L$8001,$Y1133)&amp;"")</f>
        <v/>
      </c>
      <c r="H1133">
        <f>IF($Y1133="","",INDEX('Per Line'!$M$2:$M$8001,$Y1133)&amp;"")</f>
        <v/>
      </c>
      <c r="I1133">
        <f>IF($Y1133="","",INDEX('Per Line'!$N$2:$N$8001,$Y1133)&amp;"")</f>
        <v/>
      </c>
      <c r="J1133">
        <f>IF($Y1133="","",INDEX('Per Line'!$Q$2:$Q$8001,$Y1133))</f>
        <v/>
      </c>
      <c r="K1133" s="7">
        <f>IF($Y1133="","",J1133*V1133/100)</f>
        <v/>
      </c>
      <c r="L1133">
        <f>IF($Y1133="","",INDEX('Per Line'!$K$2:$K$8001,$Y1133)&amp;"")</f>
        <v/>
      </c>
      <c r="M1133" s="7">
        <f>IF($Y1133="","",SUMIFS('Per Line'!$Y$2:$Y$8001,'Per Line'!$AG$2:$AG$8001,$B1133&amp;"|"&amp;$C1133,'Per Line'!$AK$2:$AK$8001,1))</f>
        <v/>
      </c>
      <c r="N1133">
        <f>IF($Y1133="","",Settings!$C$7)</f>
        <v/>
      </c>
      <c r="O1133" s="7">
        <f>IF($Y1133="","",SUMIFS('Per Line'!$Y$2:$Y$8001,'Per Line'!$AG$2:$AG$8001,$B1133&amp;"|"&amp;$C1133,'Per Line'!$AJ$2:$AJ$8001,0,'Per Line'!$AK$2:$AK$8001,0))</f>
        <v/>
      </c>
      <c r="P1133" s="7">
        <f>IF($Y1133="","",O1133*N1133)</f>
        <v/>
      </c>
      <c r="Q1133">
        <f>IF($Y1133="","",Settings!$C$6)</f>
        <v/>
      </c>
      <c r="R1133" s="7">
        <f>IF($Y1133="","",SUMIFS('Per Line'!$Y$2:$Y$8001,'Per Line'!$AG$2:$AG$8001,$B1133&amp;"|"&amp;$C1133,'Per Line'!$AJ$2:$AJ$8001,1,'Per Line'!$AK$2:$AK$8001,0))</f>
        <v/>
      </c>
      <c r="S1133" s="7">
        <f>IF($Y1133="","",R1133*Q1133)</f>
        <v/>
      </c>
      <c r="T1133" s="7">
        <f>IF($Y1133="","",S1133+P1133)</f>
        <v/>
      </c>
      <c r="U1133" s="7">
        <f>IF($Y1133="","",V1133-T1133)</f>
        <v/>
      </c>
      <c r="V1133" s="7">
        <f>IF($Y1133="","",O1133+R1133+M1133)</f>
        <v/>
      </c>
      <c r="W1133" s="7">
        <f>IF($Y1133="","",V1133-T1133-K1133)</f>
        <v/>
      </c>
      <c r="X1133" s="12" t="n"/>
      <c r="Y1133" s="13">
        <f>IF(ROWS($Y$2:$Y1133)&lt;=MAX('Per Line'!$AI$2:$AI$8001),MATCH(ROWS($Y$2:$Y1133),'Per Line'!$AI$2:$AI$8001,0),"")</f>
        <v/>
      </c>
    </row>
    <row r="1134">
      <c r="A1134" s="12" t="n"/>
      <c r="B1134">
        <f>IF($Y1134="","",INDEX('Per Line'!$F$2:$F$8001,$Y1134)&amp;"")</f>
        <v/>
      </c>
      <c r="C1134">
        <f>IF($Y1134="","",INDEX('Per Line'!$D$2:$D$8001,$Y1134)&amp;"")</f>
        <v/>
      </c>
      <c r="D1134">
        <f>IF($Y1134="","",INDEX('Per Line'!$B$2:$B$8001,$Y1134))</f>
        <v/>
      </c>
      <c r="E1134">
        <f>IF($Y1134="","",INDEX('Per Line'!$C$2:$C$8001,$Y1134)&amp;"")</f>
        <v/>
      </c>
      <c r="F1134">
        <f>IF($Y1134="","",INDEX('Per Line'!$G$2:$G$8001,$Y1134)&amp;"")</f>
        <v/>
      </c>
      <c r="G1134">
        <f>IF($Y1134="","",INDEX('Per Line'!$L$2:$L$8001,$Y1134)&amp;"")</f>
        <v/>
      </c>
      <c r="H1134">
        <f>IF($Y1134="","",INDEX('Per Line'!$M$2:$M$8001,$Y1134)&amp;"")</f>
        <v/>
      </c>
      <c r="I1134">
        <f>IF($Y1134="","",INDEX('Per Line'!$N$2:$N$8001,$Y1134)&amp;"")</f>
        <v/>
      </c>
      <c r="J1134">
        <f>IF($Y1134="","",INDEX('Per Line'!$Q$2:$Q$8001,$Y1134))</f>
        <v/>
      </c>
      <c r="K1134" s="7">
        <f>IF($Y1134="","",J1134*V1134/100)</f>
        <v/>
      </c>
      <c r="L1134">
        <f>IF($Y1134="","",INDEX('Per Line'!$K$2:$K$8001,$Y1134)&amp;"")</f>
        <v/>
      </c>
      <c r="M1134" s="7">
        <f>IF($Y1134="","",SUMIFS('Per Line'!$Y$2:$Y$8001,'Per Line'!$AG$2:$AG$8001,$B1134&amp;"|"&amp;$C1134,'Per Line'!$AK$2:$AK$8001,1))</f>
        <v/>
      </c>
      <c r="N1134">
        <f>IF($Y1134="","",Settings!$C$7)</f>
        <v/>
      </c>
      <c r="O1134" s="7">
        <f>IF($Y1134="","",SUMIFS('Per Line'!$Y$2:$Y$8001,'Per Line'!$AG$2:$AG$8001,$B1134&amp;"|"&amp;$C1134,'Per Line'!$AJ$2:$AJ$8001,0,'Per Line'!$AK$2:$AK$8001,0))</f>
        <v/>
      </c>
      <c r="P1134" s="7">
        <f>IF($Y1134="","",O1134*N1134)</f>
        <v/>
      </c>
      <c r="Q1134">
        <f>IF($Y1134="","",Settings!$C$6)</f>
        <v/>
      </c>
      <c r="R1134" s="7">
        <f>IF($Y1134="","",SUMIFS('Per Line'!$Y$2:$Y$8001,'Per Line'!$AG$2:$AG$8001,$B1134&amp;"|"&amp;$C1134,'Per Line'!$AJ$2:$AJ$8001,1,'Per Line'!$AK$2:$AK$8001,0))</f>
        <v/>
      </c>
      <c r="S1134" s="7">
        <f>IF($Y1134="","",R1134*Q1134)</f>
        <v/>
      </c>
      <c r="T1134" s="7">
        <f>IF($Y1134="","",S1134+P1134)</f>
        <v/>
      </c>
      <c r="U1134" s="7">
        <f>IF($Y1134="","",V1134-T1134)</f>
        <v/>
      </c>
      <c r="V1134" s="7">
        <f>IF($Y1134="","",O1134+R1134+M1134)</f>
        <v/>
      </c>
      <c r="W1134" s="7">
        <f>IF($Y1134="","",V1134-T1134-K1134)</f>
        <v/>
      </c>
      <c r="X1134" s="12" t="n"/>
      <c r="Y1134" s="13">
        <f>IF(ROWS($Y$2:$Y1134)&lt;=MAX('Per Line'!$AI$2:$AI$8001),MATCH(ROWS($Y$2:$Y1134),'Per Line'!$AI$2:$AI$8001,0),"")</f>
        <v/>
      </c>
    </row>
    <row r="1135">
      <c r="A1135" s="12" t="n"/>
      <c r="B1135">
        <f>IF($Y1135="","",INDEX('Per Line'!$F$2:$F$8001,$Y1135)&amp;"")</f>
        <v/>
      </c>
      <c r="C1135">
        <f>IF($Y1135="","",INDEX('Per Line'!$D$2:$D$8001,$Y1135)&amp;"")</f>
        <v/>
      </c>
      <c r="D1135">
        <f>IF($Y1135="","",INDEX('Per Line'!$B$2:$B$8001,$Y1135))</f>
        <v/>
      </c>
      <c r="E1135">
        <f>IF($Y1135="","",INDEX('Per Line'!$C$2:$C$8001,$Y1135)&amp;"")</f>
        <v/>
      </c>
      <c r="F1135">
        <f>IF($Y1135="","",INDEX('Per Line'!$G$2:$G$8001,$Y1135)&amp;"")</f>
        <v/>
      </c>
      <c r="G1135">
        <f>IF($Y1135="","",INDEX('Per Line'!$L$2:$L$8001,$Y1135)&amp;"")</f>
        <v/>
      </c>
      <c r="H1135">
        <f>IF($Y1135="","",INDEX('Per Line'!$M$2:$M$8001,$Y1135)&amp;"")</f>
        <v/>
      </c>
      <c r="I1135">
        <f>IF($Y1135="","",INDEX('Per Line'!$N$2:$N$8001,$Y1135)&amp;"")</f>
        <v/>
      </c>
      <c r="J1135">
        <f>IF($Y1135="","",INDEX('Per Line'!$Q$2:$Q$8001,$Y1135))</f>
        <v/>
      </c>
      <c r="K1135" s="7">
        <f>IF($Y1135="","",J1135*V1135/100)</f>
        <v/>
      </c>
      <c r="L1135">
        <f>IF($Y1135="","",INDEX('Per Line'!$K$2:$K$8001,$Y1135)&amp;"")</f>
        <v/>
      </c>
      <c r="M1135" s="7">
        <f>IF($Y1135="","",SUMIFS('Per Line'!$Y$2:$Y$8001,'Per Line'!$AG$2:$AG$8001,$B1135&amp;"|"&amp;$C1135,'Per Line'!$AK$2:$AK$8001,1))</f>
        <v/>
      </c>
      <c r="N1135">
        <f>IF($Y1135="","",Settings!$C$7)</f>
        <v/>
      </c>
      <c r="O1135" s="7">
        <f>IF($Y1135="","",SUMIFS('Per Line'!$Y$2:$Y$8001,'Per Line'!$AG$2:$AG$8001,$B1135&amp;"|"&amp;$C1135,'Per Line'!$AJ$2:$AJ$8001,0,'Per Line'!$AK$2:$AK$8001,0))</f>
        <v/>
      </c>
      <c r="P1135" s="7">
        <f>IF($Y1135="","",O1135*N1135)</f>
        <v/>
      </c>
      <c r="Q1135">
        <f>IF($Y1135="","",Settings!$C$6)</f>
        <v/>
      </c>
      <c r="R1135" s="7">
        <f>IF($Y1135="","",SUMIFS('Per Line'!$Y$2:$Y$8001,'Per Line'!$AG$2:$AG$8001,$B1135&amp;"|"&amp;$C1135,'Per Line'!$AJ$2:$AJ$8001,1,'Per Line'!$AK$2:$AK$8001,0))</f>
        <v/>
      </c>
      <c r="S1135" s="7">
        <f>IF($Y1135="","",R1135*Q1135)</f>
        <v/>
      </c>
      <c r="T1135" s="7">
        <f>IF($Y1135="","",S1135+P1135)</f>
        <v/>
      </c>
      <c r="U1135" s="7">
        <f>IF($Y1135="","",V1135-T1135)</f>
        <v/>
      </c>
      <c r="V1135" s="7">
        <f>IF($Y1135="","",O1135+R1135+M1135)</f>
        <v/>
      </c>
      <c r="W1135" s="7">
        <f>IF($Y1135="","",V1135-T1135-K1135)</f>
        <v/>
      </c>
      <c r="X1135" s="12" t="n"/>
      <c r="Y1135" s="13">
        <f>IF(ROWS($Y$2:$Y1135)&lt;=MAX('Per Line'!$AI$2:$AI$8001),MATCH(ROWS($Y$2:$Y1135),'Per Line'!$AI$2:$AI$8001,0),"")</f>
        <v/>
      </c>
    </row>
    <row r="1136">
      <c r="A1136" s="12" t="n"/>
      <c r="B1136">
        <f>IF($Y1136="","",INDEX('Per Line'!$F$2:$F$8001,$Y1136)&amp;"")</f>
        <v/>
      </c>
      <c r="C1136">
        <f>IF($Y1136="","",INDEX('Per Line'!$D$2:$D$8001,$Y1136)&amp;"")</f>
        <v/>
      </c>
      <c r="D1136">
        <f>IF($Y1136="","",INDEX('Per Line'!$B$2:$B$8001,$Y1136))</f>
        <v/>
      </c>
      <c r="E1136">
        <f>IF($Y1136="","",INDEX('Per Line'!$C$2:$C$8001,$Y1136)&amp;"")</f>
        <v/>
      </c>
      <c r="F1136">
        <f>IF($Y1136="","",INDEX('Per Line'!$G$2:$G$8001,$Y1136)&amp;"")</f>
        <v/>
      </c>
      <c r="G1136">
        <f>IF($Y1136="","",INDEX('Per Line'!$L$2:$L$8001,$Y1136)&amp;"")</f>
        <v/>
      </c>
      <c r="H1136">
        <f>IF($Y1136="","",INDEX('Per Line'!$M$2:$M$8001,$Y1136)&amp;"")</f>
        <v/>
      </c>
      <c r="I1136">
        <f>IF($Y1136="","",INDEX('Per Line'!$N$2:$N$8001,$Y1136)&amp;"")</f>
        <v/>
      </c>
      <c r="J1136">
        <f>IF($Y1136="","",INDEX('Per Line'!$Q$2:$Q$8001,$Y1136))</f>
        <v/>
      </c>
      <c r="K1136" s="7">
        <f>IF($Y1136="","",J1136*V1136/100)</f>
        <v/>
      </c>
      <c r="L1136">
        <f>IF($Y1136="","",INDEX('Per Line'!$K$2:$K$8001,$Y1136)&amp;"")</f>
        <v/>
      </c>
      <c r="M1136" s="7">
        <f>IF($Y1136="","",SUMIFS('Per Line'!$Y$2:$Y$8001,'Per Line'!$AG$2:$AG$8001,$B1136&amp;"|"&amp;$C1136,'Per Line'!$AK$2:$AK$8001,1))</f>
        <v/>
      </c>
      <c r="N1136">
        <f>IF($Y1136="","",Settings!$C$7)</f>
        <v/>
      </c>
      <c r="O1136" s="7">
        <f>IF($Y1136="","",SUMIFS('Per Line'!$Y$2:$Y$8001,'Per Line'!$AG$2:$AG$8001,$B1136&amp;"|"&amp;$C1136,'Per Line'!$AJ$2:$AJ$8001,0,'Per Line'!$AK$2:$AK$8001,0))</f>
        <v/>
      </c>
      <c r="P1136" s="7">
        <f>IF($Y1136="","",O1136*N1136)</f>
        <v/>
      </c>
      <c r="Q1136">
        <f>IF($Y1136="","",Settings!$C$6)</f>
        <v/>
      </c>
      <c r="R1136" s="7">
        <f>IF($Y1136="","",SUMIFS('Per Line'!$Y$2:$Y$8001,'Per Line'!$AG$2:$AG$8001,$B1136&amp;"|"&amp;$C1136,'Per Line'!$AJ$2:$AJ$8001,1,'Per Line'!$AK$2:$AK$8001,0))</f>
        <v/>
      </c>
      <c r="S1136" s="7">
        <f>IF($Y1136="","",R1136*Q1136)</f>
        <v/>
      </c>
      <c r="T1136" s="7">
        <f>IF($Y1136="","",S1136+P1136)</f>
        <v/>
      </c>
      <c r="U1136" s="7">
        <f>IF($Y1136="","",V1136-T1136)</f>
        <v/>
      </c>
      <c r="V1136" s="7">
        <f>IF($Y1136="","",O1136+R1136+M1136)</f>
        <v/>
      </c>
      <c r="W1136" s="7">
        <f>IF($Y1136="","",V1136-T1136-K1136)</f>
        <v/>
      </c>
      <c r="X1136" s="12" t="n"/>
      <c r="Y1136" s="13">
        <f>IF(ROWS($Y$2:$Y1136)&lt;=MAX('Per Line'!$AI$2:$AI$8001),MATCH(ROWS($Y$2:$Y1136),'Per Line'!$AI$2:$AI$8001,0),"")</f>
        <v/>
      </c>
    </row>
    <row r="1137">
      <c r="A1137" s="12" t="n"/>
      <c r="B1137">
        <f>IF($Y1137="","",INDEX('Per Line'!$F$2:$F$8001,$Y1137)&amp;"")</f>
        <v/>
      </c>
      <c r="C1137">
        <f>IF($Y1137="","",INDEX('Per Line'!$D$2:$D$8001,$Y1137)&amp;"")</f>
        <v/>
      </c>
      <c r="D1137">
        <f>IF($Y1137="","",INDEX('Per Line'!$B$2:$B$8001,$Y1137))</f>
        <v/>
      </c>
      <c r="E1137">
        <f>IF($Y1137="","",INDEX('Per Line'!$C$2:$C$8001,$Y1137)&amp;"")</f>
        <v/>
      </c>
      <c r="F1137">
        <f>IF($Y1137="","",INDEX('Per Line'!$G$2:$G$8001,$Y1137)&amp;"")</f>
        <v/>
      </c>
      <c r="G1137">
        <f>IF($Y1137="","",INDEX('Per Line'!$L$2:$L$8001,$Y1137)&amp;"")</f>
        <v/>
      </c>
      <c r="H1137">
        <f>IF($Y1137="","",INDEX('Per Line'!$M$2:$M$8001,$Y1137)&amp;"")</f>
        <v/>
      </c>
      <c r="I1137">
        <f>IF($Y1137="","",INDEX('Per Line'!$N$2:$N$8001,$Y1137)&amp;"")</f>
        <v/>
      </c>
      <c r="J1137">
        <f>IF($Y1137="","",INDEX('Per Line'!$Q$2:$Q$8001,$Y1137))</f>
        <v/>
      </c>
      <c r="K1137" s="7">
        <f>IF($Y1137="","",J1137*V1137/100)</f>
        <v/>
      </c>
      <c r="L1137">
        <f>IF($Y1137="","",INDEX('Per Line'!$K$2:$K$8001,$Y1137)&amp;"")</f>
        <v/>
      </c>
      <c r="M1137" s="7">
        <f>IF($Y1137="","",SUMIFS('Per Line'!$Y$2:$Y$8001,'Per Line'!$AG$2:$AG$8001,$B1137&amp;"|"&amp;$C1137,'Per Line'!$AK$2:$AK$8001,1))</f>
        <v/>
      </c>
      <c r="N1137">
        <f>IF($Y1137="","",Settings!$C$7)</f>
        <v/>
      </c>
      <c r="O1137" s="7">
        <f>IF($Y1137="","",SUMIFS('Per Line'!$Y$2:$Y$8001,'Per Line'!$AG$2:$AG$8001,$B1137&amp;"|"&amp;$C1137,'Per Line'!$AJ$2:$AJ$8001,0,'Per Line'!$AK$2:$AK$8001,0))</f>
        <v/>
      </c>
      <c r="P1137" s="7">
        <f>IF($Y1137="","",O1137*N1137)</f>
        <v/>
      </c>
      <c r="Q1137">
        <f>IF($Y1137="","",Settings!$C$6)</f>
        <v/>
      </c>
      <c r="R1137" s="7">
        <f>IF($Y1137="","",SUMIFS('Per Line'!$Y$2:$Y$8001,'Per Line'!$AG$2:$AG$8001,$B1137&amp;"|"&amp;$C1137,'Per Line'!$AJ$2:$AJ$8001,1,'Per Line'!$AK$2:$AK$8001,0))</f>
        <v/>
      </c>
      <c r="S1137" s="7">
        <f>IF($Y1137="","",R1137*Q1137)</f>
        <v/>
      </c>
      <c r="T1137" s="7">
        <f>IF($Y1137="","",S1137+P1137)</f>
        <v/>
      </c>
      <c r="U1137" s="7">
        <f>IF($Y1137="","",V1137-T1137)</f>
        <v/>
      </c>
      <c r="V1137" s="7">
        <f>IF($Y1137="","",O1137+R1137+M1137)</f>
        <v/>
      </c>
      <c r="W1137" s="7">
        <f>IF($Y1137="","",V1137-T1137-K1137)</f>
        <v/>
      </c>
      <c r="X1137" s="12" t="n"/>
      <c r="Y1137" s="13">
        <f>IF(ROWS($Y$2:$Y1137)&lt;=MAX('Per Line'!$AI$2:$AI$8001),MATCH(ROWS($Y$2:$Y1137),'Per Line'!$AI$2:$AI$8001,0),"")</f>
        <v/>
      </c>
    </row>
    <row r="1138">
      <c r="A1138" s="12" t="n"/>
      <c r="B1138">
        <f>IF($Y1138="","",INDEX('Per Line'!$F$2:$F$8001,$Y1138)&amp;"")</f>
        <v/>
      </c>
      <c r="C1138">
        <f>IF($Y1138="","",INDEX('Per Line'!$D$2:$D$8001,$Y1138)&amp;"")</f>
        <v/>
      </c>
      <c r="D1138">
        <f>IF($Y1138="","",INDEX('Per Line'!$B$2:$B$8001,$Y1138))</f>
        <v/>
      </c>
      <c r="E1138">
        <f>IF($Y1138="","",INDEX('Per Line'!$C$2:$C$8001,$Y1138)&amp;"")</f>
        <v/>
      </c>
      <c r="F1138">
        <f>IF($Y1138="","",INDEX('Per Line'!$G$2:$G$8001,$Y1138)&amp;"")</f>
        <v/>
      </c>
      <c r="G1138">
        <f>IF($Y1138="","",INDEX('Per Line'!$L$2:$L$8001,$Y1138)&amp;"")</f>
        <v/>
      </c>
      <c r="H1138">
        <f>IF($Y1138="","",INDEX('Per Line'!$M$2:$M$8001,$Y1138)&amp;"")</f>
        <v/>
      </c>
      <c r="I1138">
        <f>IF($Y1138="","",INDEX('Per Line'!$N$2:$N$8001,$Y1138)&amp;"")</f>
        <v/>
      </c>
      <c r="J1138">
        <f>IF($Y1138="","",INDEX('Per Line'!$Q$2:$Q$8001,$Y1138))</f>
        <v/>
      </c>
      <c r="K1138" s="7">
        <f>IF($Y1138="","",J1138*V1138/100)</f>
        <v/>
      </c>
      <c r="L1138">
        <f>IF($Y1138="","",INDEX('Per Line'!$K$2:$K$8001,$Y1138)&amp;"")</f>
        <v/>
      </c>
      <c r="M1138" s="7">
        <f>IF($Y1138="","",SUMIFS('Per Line'!$Y$2:$Y$8001,'Per Line'!$AG$2:$AG$8001,$B1138&amp;"|"&amp;$C1138,'Per Line'!$AK$2:$AK$8001,1))</f>
        <v/>
      </c>
      <c r="N1138">
        <f>IF($Y1138="","",Settings!$C$7)</f>
        <v/>
      </c>
      <c r="O1138" s="7">
        <f>IF($Y1138="","",SUMIFS('Per Line'!$Y$2:$Y$8001,'Per Line'!$AG$2:$AG$8001,$B1138&amp;"|"&amp;$C1138,'Per Line'!$AJ$2:$AJ$8001,0,'Per Line'!$AK$2:$AK$8001,0))</f>
        <v/>
      </c>
      <c r="P1138" s="7">
        <f>IF($Y1138="","",O1138*N1138)</f>
        <v/>
      </c>
      <c r="Q1138">
        <f>IF($Y1138="","",Settings!$C$6)</f>
        <v/>
      </c>
      <c r="R1138" s="7">
        <f>IF($Y1138="","",SUMIFS('Per Line'!$Y$2:$Y$8001,'Per Line'!$AG$2:$AG$8001,$B1138&amp;"|"&amp;$C1138,'Per Line'!$AJ$2:$AJ$8001,1,'Per Line'!$AK$2:$AK$8001,0))</f>
        <v/>
      </c>
      <c r="S1138" s="7">
        <f>IF($Y1138="","",R1138*Q1138)</f>
        <v/>
      </c>
      <c r="T1138" s="7">
        <f>IF($Y1138="","",S1138+P1138)</f>
        <v/>
      </c>
      <c r="U1138" s="7">
        <f>IF($Y1138="","",V1138-T1138)</f>
        <v/>
      </c>
      <c r="V1138" s="7">
        <f>IF($Y1138="","",O1138+R1138+M1138)</f>
        <v/>
      </c>
      <c r="W1138" s="7">
        <f>IF($Y1138="","",V1138-T1138-K1138)</f>
        <v/>
      </c>
      <c r="X1138" s="12" t="n"/>
      <c r="Y1138" s="13">
        <f>IF(ROWS($Y$2:$Y1138)&lt;=MAX('Per Line'!$AI$2:$AI$8001),MATCH(ROWS($Y$2:$Y1138),'Per Line'!$AI$2:$AI$8001,0),"")</f>
        <v/>
      </c>
    </row>
    <row r="1139">
      <c r="A1139" s="12" t="n"/>
      <c r="B1139">
        <f>IF($Y1139="","",INDEX('Per Line'!$F$2:$F$8001,$Y1139)&amp;"")</f>
        <v/>
      </c>
      <c r="C1139">
        <f>IF($Y1139="","",INDEX('Per Line'!$D$2:$D$8001,$Y1139)&amp;"")</f>
        <v/>
      </c>
      <c r="D1139">
        <f>IF($Y1139="","",INDEX('Per Line'!$B$2:$B$8001,$Y1139))</f>
        <v/>
      </c>
      <c r="E1139">
        <f>IF($Y1139="","",INDEX('Per Line'!$C$2:$C$8001,$Y1139)&amp;"")</f>
        <v/>
      </c>
      <c r="F1139">
        <f>IF($Y1139="","",INDEX('Per Line'!$G$2:$G$8001,$Y1139)&amp;"")</f>
        <v/>
      </c>
      <c r="G1139">
        <f>IF($Y1139="","",INDEX('Per Line'!$L$2:$L$8001,$Y1139)&amp;"")</f>
        <v/>
      </c>
      <c r="H1139">
        <f>IF($Y1139="","",INDEX('Per Line'!$M$2:$M$8001,$Y1139)&amp;"")</f>
        <v/>
      </c>
      <c r="I1139">
        <f>IF($Y1139="","",INDEX('Per Line'!$N$2:$N$8001,$Y1139)&amp;"")</f>
        <v/>
      </c>
      <c r="J1139">
        <f>IF($Y1139="","",INDEX('Per Line'!$Q$2:$Q$8001,$Y1139))</f>
        <v/>
      </c>
      <c r="K1139" s="7">
        <f>IF($Y1139="","",J1139*V1139/100)</f>
        <v/>
      </c>
      <c r="L1139">
        <f>IF($Y1139="","",INDEX('Per Line'!$K$2:$K$8001,$Y1139)&amp;"")</f>
        <v/>
      </c>
      <c r="M1139" s="7">
        <f>IF($Y1139="","",SUMIFS('Per Line'!$Y$2:$Y$8001,'Per Line'!$AG$2:$AG$8001,$B1139&amp;"|"&amp;$C1139,'Per Line'!$AK$2:$AK$8001,1))</f>
        <v/>
      </c>
      <c r="N1139">
        <f>IF($Y1139="","",Settings!$C$7)</f>
        <v/>
      </c>
      <c r="O1139" s="7">
        <f>IF($Y1139="","",SUMIFS('Per Line'!$Y$2:$Y$8001,'Per Line'!$AG$2:$AG$8001,$B1139&amp;"|"&amp;$C1139,'Per Line'!$AJ$2:$AJ$8001,0,'Per Line'!$AK$2:$AK$8001,0))</f>
        <v/>
      </c>
      <c r="P1139" s="7">
        <f>IF($Y1139="","",O1139*N1139)</f>
        <v/>
      </c>
      <c r="Q1139">
        <f>IF($Y1139="","",Settings!$C$6)</f>
        <v/>
      </c>
      <c r="R1139" s="7">
        <f>IF($Y1139="","",SUMIFS('Per Line'!$Y$2:$Y$8001,'Per Line'!$AG$2:$AG$8001,$B1139&amp;"|"&amp;$C1139,'Per Line'!$AJ$2:$AJ$8001,1,'Per Line'!$AK$2:$AK$8001,0))</f>
        <v/>
      </c>
      <c r="S1139" s="7">
        <f>IF($Y1139="","",R1139*Q1139)</f>
        <v/>
      </c>
      <c r="T1139" s="7">
        <f>IF($Y1139="","",S1139+P1139)</f>
        <v/>
      </c>
      <c r="U1139" s="7">
        <f>IF($Y1139="","",V1139-T1139)</f>
        <v/>
      </c>
      <c r="V1139" s="7">
        <f>IF($Y1139="","",O1139+R1139+M1139)</f>
        <v/>
      </c>
      <c r="W1139" s="7">
        <f>IF($Y1139="","",V1139-T1139-K1139)</f>
        <v/>
      </c>
      <c r="X1139" s="12" t="n"/>
      <c r="Y1139" s="13">
        <f>IF(ROWS($Y$2:$Y1139)&lt;=MAX('Per Line'!$AI$2:$AI$8001),MATCH(ROWS($Y$2:$Y1139),'Per Line'!$AI$2:$AI$8001,0),"")</f>
        <v/>
      </c>
    </row>
    <row r="1140">
      <c r="A1140" s="12" t="n"/>
      <c r="B1140">
        <f>IF($Y1140="","",INDEX('Per Line'!$F$2:$F$8001,$Y1140)&amp;"")</f>
        <v/>
      </c>
      <c r="C1140">
        <f>IF($Y1140="","",INDEX('Per Line'!$D$2:$D$8001,$Y1140)&amp;"")</f>
        <v/>
      </c>
      <c r="D1140">
        <f>IF($Y1140="","",INDEX('Per Line'!$B$2:$B$8001,$Y1140))</f>
        <v/>
      </c>
      <c r="E1140">
        <f>IF($Y1140="","",INDEX('Per Line'!$C$2:$C$8001,$Y1140)&amp;"")</f>
        <v/>
      </c>
      <c r="F1140">
        <f>IF($Y1140="","",INDEX('Per Line'!$G$2:$G$8001,$Y1140)&amp;"")</f>
        <v/>
      </c>
      <c r="G1140">
        <f>IF($Y1140="","",INDEX('Per Line'!$L$2:$L$8001,$Y1140)&amp;"")</f>
        <v/>
      </c>
      <c r="H1140">
        <f>IF($Y1140="","",INDEX('Per Line'!$M$2:$M$8001,$Y1140)&amp;"")</f>
        <v/>
      </c>
      <c r="I1140">
        <f>IF($Y1140="","",INDEX('Per Line'!$N$2:$N$8001,$Y1140)&amp;"")</f>
        <v/>
      </c>
      <c r="J1140">
        <f>IF($Y1140="","",INDEX('Per Line'!$Q$2:$Q$8001,$Y1140))</f>
        <v/>
      </c>
      <c r="K1140" s="7">
        <f>IF($Y1140="","",J1140*V1140/100)</f>
        <v/>
      </c>
      <c r="L1140">
        <f>IF($Y1140="","",INDEX('Per Line'!$K$2:$K$8001,$Y1140)&amp;"")</f>
        <v/>
      </c>
      <c r="M1140" s="7">
        <f>IF($Y1140="","",SUMIFS('Per Line'!$Y$2:$Y$8001,'Per Line'!$AG$2:$AG$8001,$B1140&amp;"|"&amp;$C1140,'Per Line'!$AK$2:$AK$8001,1))</f>
        <v/>
      </c>
      <c r="N1140">
        <f>IF($Y1140="","",Settings!$C$7)</f>
        <v/>
      </c>
      <c r="O1140" s="7">
        <f>IF($Y1140="","",SUMIFS('Per Line'!$Y$2:$Y$8001,'Per Line'!$AG$2:$AG$8001,$B1140&amp;"|"&amp;$C1140,'Per Line'!$AJ$2:$AJ$8001,0,'Per Line'!$AK$2:$AK$8001,0))</f>
        <v/>
      </c>
      <c r="P1140" s="7">
        <f>IF($Y1140="","",O1140*N1140)</f>
        <v/>
      </c>
      <c r="Q1140">
        <f>IF($Y1140="","",Settings!$C$6)</f>
        <v/>
      </c>
      <c r="R1140" s="7">
        <f>IF($Y1140="","",SUMIFS('Per Line'!$Y$2:$Y$8001,'Per Line'!$AG$2:$AG$8001,$B1140&amp;"|"&amp;$C1140,'Per Line'!$AJ$2:$AJ$8001,1,'Per Line'!$AK$2:$AK$8001,0))</f>
        <v/>
      </c>
      <c r="S1140" s="7">
        <f>IF($Y1140="","",R1140*Q1140)</f>
        <v/>
      </c>
      <c r="T1140" s="7">
        <f>IF($Y1140="","",S1140+P1140)</f>
        <v/>
      </c>
      <c r="U1140" s="7">
        <f>IF($Y1140="","",V1140-T1140)</f>
        <v/>
      </c>
      <c r="V1140" s="7">
        <f>IF($Y1140="","",O1140+R1140+M1140)</f>
        <v/>
      </c>
      <c r="W1140" s="7">
        <f>IF($Y1140="","",V1140-T1140-K1140)</f>
        <v/>
      </c>
      <c r="X1140" s="12" t="n"/>
      <c r="Y1140" s="13">
        <f>IF(ROWS($Y$2:$Y1140)&lt;=MAX('Per Line'!$AI$2:$AI$8001),MATCH(ROWS($Y$2:$Y1140),'Per Line'!$AI$2:$AI$8001,0),"")</f>
        <v/>
      </c>
    </row>
    <row r="1141">
      <c r="A1141" s="12" t="n"/>
      <c r="B1141">
        <f>IF($Y1141="","",INDEX('Per Line'!$F$2:$F$8001,$Y1141)&amp;"")</f>
        <v/>
      </c>
      <c r="C1141">
        <f>IF($Y1141="","",INDEX('Per Line'!$D$2:$D$8001,$Y1141)&amp;"")</f>
        <v/>
      </c>
      <c r="D1141">
        <f>IF($Y1141="","",INDEX('Per Line'!$B$2:$B$8001,$Y1141))</f>
        <v/>
      </c>
      <c r="E1141">
        <f>IF($Y1141="","",INDEX('Per Line'!$C$2:$C$8001,$Y1141)&amp;"")</f>
        <v/>
      </c>
      <c r="F1141">
        <f>IF($Y1141="","",INDEX('Per Line'!$G$2:$G$8001,$Y1141)&amp;"")</f>
        <v/>
      </c>
      <c r="G1141">
        <f>IF($Y1141="","",INDEX('Per Line'!$L$2:$L$8001,$Y1141)&amp;"")</f>
        <v/>
      </c>
      <c r="H1141">
        <f>IF($Y1141="","",INDEX('Per Line'!$M$2:$M$8001,$Y1141)&amp;"")</f>
        <v/>
      </c>
      <c r="I1141">
        <f>IF($Y1141="","",INDEX('Per Line'!$N$2:$N$8001,$Y1141)&amp;"")</f>
        <v/>
      </c>
      <c r="J1141">
        <f>IF($Y1141="","",INDEX('Per Line'!$Q$2:$Q$8001,$Y1141))</f>
        <v/>
      </c>
      <c r="K1141" s="7">
        <f>IF($Y1141="","",J1141*V1141/100)</f>
        <v/>
      </c>
      <c r="L1141">
        <f>IF($Y1141="","",INDEX('Per Line'!$K$2:$K$8001,$Y1141)&amp;"")</f>
        <v/>
      </c>
      <c r="M1141" s="7">
        <f>IF($Y1141="","",SUMIFS('Per Line'!$Y$2:$Y$8001,'Per Line'!$AG$2:$AG$8001,$B1141&amp;"|"&amp;$C1141,'Per Line'!$AK$2:$AK$8001,1))</f>
        <v/>
      </c>
      <c r="N1141">
        <f>IF($Y1141="","",Settings!$C$7)</f>
        <v/>
      </c>
      <c r="O1141" s="7">
        <f>IF($Y1141="","",SUMIFS('Per Line'!$Y$2:$Y$8001,'Per Line'!$AG$2:$AG$8001,$B1141&amp;"|"&amp;$C1141,'Per Line'!$AJ$2:$AJ$8001,0,'Per Line'!$AK$2:$AK$8001,0))</f>
        <v/>
      </c>
      <c r="P1141" s="7">
        <f>IF($Y1141="","",O1141*N1141)</f>
        <v/>
      </c>
      <c r="Q1141">
        <f>IF($Y1141="","",Settings!$C$6)</f>
        <v/>
      </c>
      <c r="R1141" s="7">
        <f>IF($Y1141="","",SUMIFS('Per Line'!$Y$2:$Y$8001,'Per Line'!$AG$2:$AG$8001,$B1141&amp;"|"&amp;$C1141,'Per Line'!$AJ$2:$AJ$8001,1,'Per Line'!$AK$2:$AK$8001,0))</f>
        <v/>
      </c>
      <c r="S1141" s="7">
        <f>IF($Y1141="","",R1141*Q1141)</f>
        <v/>
      </c>
      <c r="T1141" s="7">
        <f>IF($Y1141="","",S1141+P1141)</f>
        <v/>
      </c>
      <c r="U1141" s="7">
        <f>IF($Y1141="","",V1141-T1141)</f>
        <v/>
      </c>
      <c r="V1141" s="7">
        <f>IF($Y1141="","",O1141+R1141+M1141)</f>
        <v/>
      </c>
      <c r="W1141" s="7">
        <f>IF($Y1141="","",V1141-T1141-K1141)</f>
        <v/>
      </c>
      <c r="X1141" s="12" t="n"/>
      <c r="Y1141" s="13">
        <f>IF(ROWS($Y$2:$Y1141)&lt;=MAX('Per Line'!$AI$2:$AI$8001),MATCH(ROWS($Y$2:$Y1141),'Per Line'!$AI$2:$AI$8001,0),"")</f>
        <v/>
      </c>
    </row>
    <row r="1142">
      <c r="A1142" s="12" t="n"/>
      <c r="B1142">
        <f>IF($Y1142="","",INDEX('Per Line'!$F$2:$F$8001,$Y1142)&amp;"")</f>
        <v/>
      </c>
      <c r="C1142">
        <f>IF($Y1142="","",INDEX('Per Line'!$D$2:$D$8001,$Y1142)&amp;"")</f>
        <v/>
      </c>
      <c r="D1142">
        <f>IF($Y1142="","",INDEX('Per Line'!$B$2:$B$8001,$Y1142))</f>
        <v/>
      </c>
      <c r="E1142">
        <f>IF($Y1142="","",INDEX('Per Line'!$C$2:$C$8001,$Y1142)&amp;"")</f>
        <v/>
      </c>
      <c r="F1142">
        <f>IF($Y1142="","",INDEX('Per Line'!$G$2:$G$8001,$Y1142)&amp;"")</f>
        <v/>
      </c>
      <c r="G1142">
        <f>IF($Y1142="","",INDEX('Per Line'!$L$2:$L$8001,$Y1142)&amp;"")</f>
        <v/>
      </c>
      <c r="H1142">
        <f>IF($Y1142="","",INDEX('Per Line'!$M$2:$M$8001,$Y1142)&amp;"")</f>
        <v/>
      </c>
      <c r="I1142">
        <f>IF($Y1142="","",INDEX('Per Line'!$N$2:$N$8001,$Y1142)&amp;"")</f>
        <v/>
      </c>
      <c r="J1142">
        <f>IF($Y1142="","",INDEX('Per Line'!$Q$2:$Q$8001,$Y1142))</f>
        <v/>
      </c>
      <c r="K1142" s="7">
        <f>IF($Y1142="","",J1142*V1142/100)</f>
        <v/>
      </c>
      <c r="L1142">
        <f>IF($Y1142="","",INDEX('Per Line'!$K$2:$K$8001,$Y1142)&amp;"")</f>
        <v/>
      </c>
      <c r="M1142" s="7">
        <f>IF($Y1142="","",SUMIFS('Per Line'!$Y$2:$Y$8001,'Per Line'!$AG$2:$AG$8001,$B1142&amp;"|"&amp;$C1142,'Per Line'!$AK$2:$AK$8001,1))</f>
        <v/>
      </c>
      <c r="N1142">
        <f>IF($Y1142="","",Settings!$C$7)</f>
        <v/>
      </c>
      <c r="O1142" s="7">
        <f>IF($Y1142="","",SUMIFS('Per Line'!$Y$2:$Y$8001,'Per Line'!$AG$2:$AG$8001,$B1142&amp;"|"&amp;$C1142,'Per Line'!$AJ$2:$AJ$8001,0,'Per Line'!$AK$2:$AK$8001,0))</f>
        <v/>
      </c>
      <c r="P1142" s="7">
        <f>IF($Y1142="","",O1142*N1142)</f>
        <v/>
      </c>
      <c r="Q1142">
        <f>IF($Y1142="","",Settings!$C$6)</f>
        <v/>
      </c>
      <c r="R1142" s="7">
        <f>IF($Y1142="","",SUMIFS('Per Line'!$Y$2:$Y$8001,'Per Line'!$AG$2:$AG$8001,$B1142&amp;"|"&amp;$C1142,'Per Line'!$AJ$2:$AJ$8001,1,'Per Line'!$AK$2:$AK$8001,0))</f>
        <v/>
      </c>
      <c r="S1142" s="7">
        <f>IF($Y1142="","",R1142*Q1142)</f>
        <v/>
      </c>
      <c r="T1142" s="7">
        <f>IF($Y1142="","",S1142+P1142)</f>
        <v/>
      </c>
      <c r="U1142" s="7">
        <f>IF($Y1142="","",V1142-T1142)</f>
        <v/>
      </c>
      <c r="V1142" s="7">
        <f>IF($Y1142="","",O1142+R1142+M1142)</f>
        <v/>
      </c>
      <c r="W1142" s="7">
        <f>IF($Y1142="","",V1142-T1142-K1142)</f>
        <v/>
      </c>
      <c r="X1142" s="12" t="n"/>
      <c r="Y1142" s="13">
        <f>IF(ROWS($Y$2:$Y1142)&lt;=MAX('Per Line'!$AI$2:$AI$8001),MATCH(ROWS($Y$2:$Y1142),'Per Line'!$AI$2:$AI$8001,0),"")</f>
        <v/>
      </c>
    </row>
    <row r="1143">
      <c r="A1143" s="12" t="n"/>
      <c r="B1143">
        <f>IF($Y1143="","",INDEX('Per Line'!$F$2:$F$8001,$Y1143)&amp;"")</f>
        <v/>
      </c>
      <c r="C1143">
        <f>IF($Y1143="","",INDEX('Per Line'!$D$2:$D$8001,$Y1143)&amp;"")</f>
        <v/>
      </c>
      <c r="D1143">
        <f>IF($Y1143="","",INDEX('Per Line'!$B$2:$B$8001,$Y1143))</f>
        <v/>
      </c>
      <c r="E1143">
        <f>IF($Y1143="","",INDEX('Per Line'!$C$2:$C$8001,$Y1143)&amp;"")</f>
        <v/>
      </c>
      <c r="F1143">
        <f>IF($Y1143="","",INDEX('Per Line'!$G$2:$G$8001,$Y1143)&amp;"")</f>
        <v/>
      </c>
      <c r="G1143">
        <f>IF($Y1143="","",INDEX('Per Line'!$L$2:$L$8001,$Y1143)&amp;"")</f>
        <v/>
      </c>
      <c r="H1143">
        <f>IF($Y1143="","",INDEX('Per Line'!$M$2:$M$8001,$Y1143)&amp;"")</f>
        <v/>
      </c>
      <c r="I1143">
        <f>IF($Y1143="","",INDEX('Per Line'!$N$2:$N$8001,$Y1143)&amp;"")</f>
        <v/>
      </c>
      <c r="J1143">
        <f>IF($Y1143="","",INDEX('Per Line'!$Q$2:$Q$8001,$Y1143))</f>
        <v/>
      </c>
      <c r="K1143" s="7">
        <f>IF($Y1143="","",J1143*V1143/100)</f>
        <v/>
      </c>
      <c r="L1143">
        <f>IF($Y1143="","",INDEX('Per Line'!$K$2:$K$8001,$Y1143)&amp;"")</f>
        <v/>
      </c>
      <c r="M1143" s="7">
        <f>IF($Y1143="","",SUMIFS('Per Line'!$Y$2:$Y$8001,'Per Line'!$AG$2:$AG$8001,$B1143&amp;"|"&amp;$C1143,'Per Line'!$AK$2:$AK$8001,1))</f>
        <v/>
      </c>
      <c r="N1143">
        <f>IF($Y1143="","",Settings!$C$7)</f>
        <v/>
      </c>
      <c r="O1143" s="7">
        <f>IF($Y1143="","",SUMIFS('Per Line'!$Y$2:$Y$8001,'Per Line'!$AG$2:$AG$8001,$B1143&amp;"|"&amp;$C1143,'Per Line'!$AJ$2:$AJ$8001,0,'Per Line'!$AK$2:$AK$8001,0))</f>
        <v/>
      </c>
      <c r="P1143" s="7">
        <f>IF($Y1143="","",O1143*N1143)</f>
        <v/>
      </c>
      <c r="Q1143">
        <f>IF($Y1143="","",Settings!$C$6)</f>
        <v/>
      </c>
      <c r="R1143" s="7">
        <f>IF($Y1143="","",SUMIFS('Per Line'!$Y$2:$Y$8001,'Per Line'!$AG$2:$AG$8001,$B1143&amp;"|"&amp;$C1143,'Per Line'!$AJ$2:$AJ$8001,1,'Per Line'!$AK$2:$AK$8001,0))</f>
        <v/>
      </c>
      <c r="S1143" s="7">
        <f>IF($Y1143="","",R1143*Q1143)</f>
        <v/>
      </c>
      <c r="T1143" s="7">
        <f>IF($Y1143="","",S1143+P1143)</f>
        <v/>
      </c>
      <c r="U1143" s="7">
        <f>IF($Y1143="","",V1143-T1143)</f>
        <v/>
      </c>
      <c r="V1143" s="7">
        <f>IF($Y1143="","",O1143+R1143+M1143)</f>
        <v/>
      </c>
      <c r="W1143" s="7">
        <f>IF($Y1143="","",V1143-T1143-K1143)</f>
        <v/>
      </c>
      <c r="X1143" s="12" t="n"/>
      <c r="Y1143" s="13">
        <f>IF(ROWS($Y$2:$Y1143)&lt;=MAX('Per Line'!$AI$2:$AI$8001),MATCH(ROWS($Y$2:$Y1143),'Per Line'!$AI$2:$AI$8001,0),"")</f>
        <v/>
      </c>
    </row>
    <row r="1144">
      <c r="A1144" s="12" t="n"/>
      <c r="B1144">
        <f>IF($Y1144="","",INDEX('Per Line'!$F$2:$F$8001,$Y1144)&amp;"")</f>
        <v/>
      </c>
      <c r="C1144">
        <f>IF($Y1144="","",INDEX('Per Line'!$D$2:$D$8001,$Y1144)&amp;"")</f>
        <v/>
      </c>
      <c r="D1144">
        <f>IF($Y1144="","",INDEX('Per Line'!$B$2:$B$8001,$Y1144))</f>
        <v/>
      </c>
      <c r="E1144">
        <f>IF($Y1144="","",INDEX('Per Line'!$C$2:$C$8001,$Y1144)&amp;"")</f>
        <v/>
      </c>
      <c r="F1144">
        <f>IF($Y1144="","",INDEX('Per Line'!$G$2:$G$8001,$Y1144)&amp;"")</f>
        <v/>
      </c>
      <c r="G1144">
        <f>IF($Y1144="","",INDEX('Per Line'!$L$2:$L$8001,$Y1144)&amp;"")</f>
        <v/>
      </c>
      <c r="H1144">
        <f>IF($Y1144="","",INDEX('Per Line'!$M$2:$M$8001,$Y1144)&amp;"")</f>
        <v/>
      </c>
      <c r="I1144">
        <f>IF($Y1144="","",INDEX('Per Line'!$N$2:$N$8001,$Y1144)&amp;"")</f>
        <v/>
      </c>
      <c r="J1144">
        <f>IF($Y1144="","",INDEX('Per Line'!$Q$2:$Q$8001,$Y1144))</f>
        <v/>
      </c>
      <c r="K1144" s="7">
        <f>IF($Y1144="","",J1144*V1144/100)</f>
        <v/>
      </c>
      <c r="L1144">
        <f>IF($Y1144="","",INDEX('Per Line'!$K$2:$K$8001,$Y1144)&amp;"")</f>
        <v/>
      </c>
      <c r="M1144" s="7">
        <f>IF($Y1144="","",SUMIFS('Per Line'!$Y$2:$Y$8001,'Per Line'!$AG$2:$AG$8001,$B1144&amp;"|"&amp;$C1144,'Per Line'!$AK$2:$AK$8001,1))</f>
        <v/>
      </c>
      <c r="N1144">
        <f>IF($Y1144="","",Settings!$C$7)</f>
        <v/>
      </c>
      <c r="O1144" s="7">
        <f>IF($Y1144="","",SUMIFS('Per Line'!$Y$2:$Y$8001,'Per Line'!$AG$2:$AG$8001,$B1144&amp;"|"&amp;$C1144,'Per Line'!$AJ$2:$AJ$8001,0,'Per Line'!$AK$2:$AK$8001,0))</f>
        <v/>
      </c>
      <c r="P1144" s="7">
        <f>IF($Y1144="","",O1144*N1144)</f>
        <v/>
      </c>
      <c r="Q1144">
        <f>IF($Y1144="","",Settings!$C$6)</f>
        <v/>
      </c>
      <c r="R1144" s="7">
        <f>IF($Y1144="","",SUMIFS('Per Line'!$Y$2:$Y$8001,'Per Line'!$AG$2:$AG$8001,$B1144&amp;"|"&amp;$C1144,'Per Line'!$AJ$2:$AJ$8001,1,'Per Line'!$AK$2:$AK$8001,0))</f>
        <v/>
      </c>
      <c r="S1144" s="7">
        <f>IF($Y1144="","",R1144*Q1144)</f>
        <v/>
      </c>
      <c r="T1144" s="7">
        <f>IF($Y1144="","",S1144+P1144)</f>
        <v/>
      </c>
      <c r="U1144" s="7">
        <f>IF($Y1144="","",V1144-T1144)</f>
        <v/>
      </c>
      <c r="V1144" s="7">
        <f>IF($Y1144="","",O1144+R1144+M1144)</f>
        <v/>
      </c>
      <c r="W1144" s="7">
        <f>IF($Y1144="","",V1144-T1144-K1144)</f>
        <v/>
      </c>
      <c r="X1144" s="12" t="n"/>
      <c r="Y1144" s="13">
        <f>IF(ROWS($Y$2:$Y1144)&lt;=MAX('Per Line'!$AI$2:$AI$8001),MATCH(ROWS($Y$2:$Y1144),'Per Line'!$AI$2:$AI$8001,0),"")</f>
        <v/>
      </c>
    </row>
    <row r="1145">
      <c r="A1145" s="12" t="n"/>
      <c r="B1145">
        <f>IF($Y1145="","",INDEX('Per Line'!$F$2:$F$8001,$Y1145)&amp;"")</f>
        <v/>
      </c>
      <c r="C1145">
        <f>IF($Y1145="","",INDEX('Per Line'!$D$2:$D$8001,$Y1145)&amp;"")</f>
        <v/>
      </c>
      <c r="D1145">
        <f>IF($Y1145="","",INDEX('Per Line'!$B$2:$B$8001,$Y1145))</f>
        <v/>
      </c>
      <c r="E1145">
        <f>IF($Y1145="","",INDEX('Per Line'!$C$2:$C$8001,$Y1145)&amp;"")</f>
        <v/>
      </c>
      <c r="F1145">
        <f>IF($Y1145="","",INDEX('Per Line'!$G$2:$G$8001,$Y1145)&amp;"")</f>
        <v/>
      </c>
      <c r="G1145">
        <f>IF($Y1145="","",INDEX('Per Line'!$L$2:$L$8001,$Y1145)&amp;"")</f>
        <v/>
      </c>
      <c r="H1145">
        <f>IF($Y1145="","",INDEX('Per Line'!$M$2:$M$8001,$Y1145)&amp;"")</f>
        <v/>
      </c>
      <c r="I1145">
        <f>IF($Y1145="","",INDEX('Per Line'!$N$2:$N$8001,$Y1145)&amp;"")</f>
        <v/>
      </c>
      <c r="J1145">
        <f>IF($Y1145="","",INDEX('Per Line'!$Q$2:$Q$8001,$Y1145))</f>
        <v/>
      </c>
      <c r="K1145" s="7">
        <f>IF($Y1145="","",J1145*V1145/100)</f>
        <v/>
      </c>
      <c r="L1145">
        <f>IF($Y1145="","",INDEX('Per Line'!$K$2:$K$8001,$Y1145)&amp;"")</f>
        <v/>
      </c>
      <c r="M1145" s="7">
        <f>IF($Y1145="","",SUMIFS('Per Line'!$Y$2:$Y$8001,'Per Line'!$AG$2:$AG$8001,$B1145&amp;"|"&amp;$C1145,'Per Line'!$AK$2:$AK$8001,1))</f>
        <v/>
      </c>
      <c r="N1145">
        <f>IF($Y1145="","",Settings!$C$7)</f>
        <v/>
      </c>
      <c r="O1145" s="7">
        <f>IF($Y1145="","",SUMIFS('Per Line'!$Y$2:$Y$8001,'Per Line'!$AG$2:$AG$8001,$B1145&amp;"|"&amp;$C1145,'Per Line'!$AJ$2:$AJ$8001,0,'Per Line'!$AK$2:$AK$8001,0))</f>
        <v/>
      </c>
      <c r="P1145" s="7">
        <f>IF($Y1145="","",O1145*N1145)</f>
        <v/>
      </c>
      <c r="Q1145">
        <f>IF($Y1145="","",Settings!$C$6)</f>
        <v/>
      </c>
      <c r="R1145" s="7">
        <f>IF($Y1145="","",SUMIFS('Per Line'!$Y$2:$Y$8001,'Per Line'!$AG$2:$AG$8001,$B1145&amp;"|"&amp;$C1145,'Per Line'!$AJ$2:$AJ$8001,1,'Per Line'!$AK$2:$AK$8001,0))</f>
        <v/>
      </c>
      <c r="S1145" s="7">
        <f>IF($Y1145="","",R1145*Q1145)</f>
        <v/>
      </c>
      <c r="T1145" s="7">
        <f>IF($Y1145="","",S1145+P1145)</f>
        <v/>
      </c>
      <c r="U1145" s="7">
        <f>IF($Y1145="","",V1145-T1145)</f>
        <v/>
      </c>
      <c r="V1145" s="7">
        <f>IF($Y1145="","",O1145+R1145+M1145)</f>
        <v/>
      </c>
      <c r="W1145" s="7">
        <f>IF($Y1145="","",V1145-T1145-K1145)</f>
        <v/>
      </c>
      <c r="X1145" s="12" t="n"/>
      <c r="Y1145" s="13">
        <f>IF(ROWS($Y$2:$Y1145)&lt;=MAX('Per Line'!$AI$2:$AI$8001),MATCH(ROWS($Y$2:$Y1145),'Per Line'!$AI$2:$AI$8001,0),"")</f>
        <v/>
      </c>
    </row>
    <row r="1146">
      <c r="A1146" s="12" t="n"/>
      <c r="B1146">
        <f>IF($Y1146="","",INDEX('Per Line'!$F$2:$F$8001,$Y1146)&amp;"")</f>
        <v/>
      </c>
      <c r="C1146">
        <f>IF($Y1146="","",INDEX('Per Line'!$D$2:$D$8001,$Y1146)&amp;"")</f>
        <v/>
      </c>
      <c r="D1146">
        <f>IF($Y1146="","",INDEX('Per Line'!$B$2:$B$8001,$Y1146))</f>
        <v/>
      </c>
      <c r="E1146">
        <f>IF($Y1146="","",INDEX('Per Line'!$C$2:$C$8001,$Y1146)&amp;"")</f>
        <v/>
      </c>
      <c r="F1146">
        <f>IF($Y1146="","",INDEX('Per Line'!$G$2:$G$8001,$Y1146)&amp;"")</f>
        <v/>
      </c>
      <c r="G1146">
        <f>IF($Y1146="","",INDEX('Per Line'!$L$2:$L$8001,$Y1146)&amp;"")</f>
        <v/>
      </c>
      <c r="H1146">
        <f>IF($Y1146="","",INDEX('Per Line'!$M$2:$M$8001,$Y1146)&amp;"")</f>
        <v/>
      </c>
      <c r="I1146">
        <f>IF($Y1146="","",INDEX('Per Line'!$N$2:$N$8001,$Y1146)&amp;"")</f>
        <v/>
      </c>
      <c r="J1146">
        <f>IF($Y1146="","",INDEX('Per Line'!$Q$2:$Q$8001,$Y1146))</f>
        <v/>
      </c>
      <c r="K1146" s="7">
        <f>IF($Y1146="","",J1146*V1146/100)</f>
        <v/>
      </c>
      <c r="L1146">
        <f>IF($Y1146="","",INDEX('Per Line'!$K$2:$K$8001,$Y1146)&amp;"")</f>
        <v/>
      </c>
      <c r="M1146" s="7">
        <f>IF($Y1146="","",SUMIFS('Per Line'!$Y$2:$Y$8001,'Per Line'!$AG$2:$AG$8001,$B1146&amp;"|"&amp;$C1146,'Per Line'!$AK$2:$AK$8001,1))</f>
        <v/>
      </c>
      <c r="N1146">
        <f>IF($Y1146="","",Settings!$C$7)</f>
        <v/>
      </c>
      <c r="O1146" s="7">
        <f>IF($Y1146="","",SUMIFS('Per Line'!$Y$2:$Y$8001,'Per Line'!$AG$2:$AG$8001,$B1146&amp;"|"&amp;$C1146,'Per Line'!$AJ$2:$AJ$8001,0,'Per Line'!$AK$2:$AK$8001,0))</f>
        <v/>
      </c>
      <c r="P1146" s="7">
        <f>IF($Y1146="","",O1146*N1146)</f>
        <v/>
      </c>
      <c r="Q1146">
        <f>IF($Y1146="","",Settings!$C$6)</f>
        <v/>
      </c>
      <c r="R1146" s="7">
        <f>IF($Y1146="","",SUMIFS('Per Line'!$Y$2:$Y$8001,'Per Line'!$AG$2:$AG$8001,$B1146&amp;"|"&amp;$C1146,'Per Line'!$AJ$2:$AJ$8001,1,'Per Line'!$AK$2:$AK$8001,0))</f>
        <v/>
      </c>
      <c r="S1146" s="7">
        <f>IF($Y1146="","",R1146*Q1146)</f>
        <v/>
      </c>
      <c r="T1146" s="7">
        <f>IF($Y1146="","",S1146+P1146)</f>
        <v/>
      </c>
      <c r="U1146" s="7">
        <f>IF($Y1146="","",V1146-T1146)</f>
        <v/>
      </c>
      <c r="V1146" s="7">
        <f>IF($Y1146="","",O1146+R1146+M1146)</f>
        <v/>
      </c>
      <c r="W1146" s="7">
        <f>IF($Y1146="","",V1146-T1146-K1146)</f>
        <v/>
      </c>
      <c r="X1146" s="12" t="n"/>
      <c r="Y1146" s="13">
        <f>IF(ROWS($Y$2:$Y1146)&lt;=MAX('Per Line'!$AI$2:$AI$8001),MATCH(ROWS($Y$2:$Y1146),'Per Line'!$AI$2:$AI$8001,0),"")</f>
        <v/>
      </c>
    </row>
    <row r="1147">
      <c r="A1147" s="12" t="n"/>
      <c r="B1147">
        <f>IF($Y1147="","",INDEX('Per Line'!$F$2:$F$8001,$Y1147)&amp;"")</f>
        <v/>
      </c>
      <c r="C1147">
        <f>IF($Y1147="","",INDEX('Per Line'!$D$2:$D$8001,$Y1147)&amp;"")</f>
        <v/>
      </c>
      <c r="D1147">
        <f>IF($Y1147="","",INDEX('Per Line'!$B$2:$B$8001,$Y1147))</f>
        <v/>
      </c>
      <c r="E1147">
        <f>IF($Y1147="","",INDEX('Per Line'!$C$2:$C$8001,$Y1147)&amp;"")</f>
        <v/>
      </c>
      <c r="F1147">
        <f>IF($Y1147="","",INDEX('Per Line'!$G$2:$G$8001,$Y1147)&amp;"")</f>
        <v/>
      </c>
      <c r="G1147">
        <f>IF($Y1147="","",INDEX('Per Line'!$L$2:$L$8001,$Y1147)&amp;"")</f>
        <v/>
      </c>
      <c r="H1147">
        <f>IF($Y1147="","",INDEX('Per Line'!$M$2:$M$8001,$Y1147)&amp;"")</f>
        <v/>
      </c>
      <c r="I1147">
        <f>IF($Y1147="","",INDEX('Per Line'!$N$2:$N$8001,$Y1147)&amp;"")</f>
        <v/>
      </c>
      <c r="J1147">
        <f>IF($Y1147="","",INDEX('Per Line'!$Q$2:$Q$8001,$Y1147))</f>
        <v/>
      </c>
      <c r="K1147" s="7">
        <f>IF($Y1147="","",J1147*V1147/100)</f>
        <v/>
      </c>
      <c r="L1147">
        <f>IF($Y1147="","",INDEX('Per Line'!$K$2:$K$8001,$Y1147)&amp;"")</f>
        <v/>
      </c>
      <c r="M1147" s="7">
        <f>IF($Y1147="","",SUMIFS('Per Line'!$Y$2:$Y$8001,'Per Line'!$AG$2:$AG$8001,$B1147&amp;"|"&amp;$C1147,'Per Line'!$AK$2:$AK$8001,1))</f>
        <v/>
      </c>
      <c r="N1147">
        <f>IF($Y1147="","",Settings!$C$7)</f>
        <v/>
      </c>
      <c r="O1147" s="7">
        <f>IF($Y1147="","",SUMIFS('Per Line'!$Y$2:$Y$8001,'Per Line'!$AG$2:$AG$8001,$B1147&amp;"|"&amp;$C1147,'Per Line'!$AJ$2:$AJ$8001,0,'Per Line'!$AK$2:$AK$8001,0))</f>
        <v/>
      </c>
      <c r="P1147" s="7">
        <f>IF($Y1147="","",O1147*N1147)</f>
        <v/>
      </c>
      <c r="Q1147">
        <f>IF($Y1147="","",Settings!$C$6)</f>
        <v/>
      </c>
      <c r="R1147" s="7">
        <f>IF($Y1147="","",SUMIFS('Per Line'!$Y$2:$Y$8001,'Per Line'!$AG$2:$AG$8001,$B1147&amp;"|"&amp;$C1147,'Per Line'!$AJ$2:$AJ$8001,1,'Per Line'!$AK$2:$AK$8001,0))</f>
        <v/>
      </c>
      <c r="S1147" s="7">
        <f>IF($Y1147="","",R1147*Q1147)</f>
        <v/>
      </c>
      <c r="T1147" s="7">
        <f>IF($Y1147="","",S1147+P1147)</f>
        <v/>
      </c>
      <c r="U1147" s="7">
        <f>IF($Y1147="","",V1147-T1147)</f>
        <v/>
      </c>
      <c r="V1147" s="7">
        <f>IF($Y1147="","",O1147+R1147+M1147)</f>
        <v/>
      </c>
      <c r="W1147" s="7">
        <f>IF($Y1147="","",V1147-T1147-K1147)</f>
        <v/>
      </c>
      <c r="X1147" s="12" t="n"/>
      <c r="Y1147" s="13">
        <f>IF(ROWS($Y$2:$Y1147)&lt;=MAX('Per Line'!$AI$2:$AI$8001),MATCH(ROWS($Y$2:$Y1147),'Per Line'!$AI$2:$AI$8001,0),"")</f>
        <v/>
      </c>
    </row>
    <row r="1148">
      <c r="A1148" s="12" t="n"/>
      <c r="B1148">
        <f>IF($Y1148="","",INDEX('Per Line'!$F$2:$F$8001,$Y1148)&amp;"")</f>
        <v/>
      </c>
      <c r="C1148">
        <f>IF($Y1148="","",INDEX('Per Line'!$D$2:$D$8001,$Y1148)&amp;"")</f>
        <v/>
      </c>
      <c r="D1148">
        <f>IF($Y1148="","",INDEX('Per Line'!$B$2:$B$8001,$Y1148))</f>
        <v/>
      </c>
      <c r="E1148">
        <f>IF($Y1148="","",INDEX('Per Line'!$C$2:$C$8001,$Y1148)&amp;"")</f>
        <v/>
      </c>
      <c r="F1148">
        <f>IF($Y1148="","",INDEX('Per Line'!$G$2:$G$8001,$Y1148)&amp;"")</f>
        <v/>
      </c>
      <c r="G1148">
        <f>IF($Y1148="","",INDEX('Per Line'!$L$2:$L$8001,$Y1148)&amp;"")</f>
        <v/>
      </c>
      <c r="H1148">
        <f>IF($Y1148="","",INDEX('Per Line'!$M$2:$M$8001,$Y1148)&amp;"")</f>
        <v/>
      </c>
      <c r="I1148">
        <f>IF($Y1148="","",INDEX('Per Line'!$N$2:$N$8001,$Y1148)&amp;"")</f>
        <v/>
      </c>
      <c r="J1148">
        <f>IF($Y1148="","",INDEX('Per Line'!$Q$2:$Q$8001,$Y1148))</f>
        <v/>
      </c>
      <c r="K1148" s="7">
        <f>IF($Y1148="","",J1148*V1148/100)</f>
        <v/>
      </c>
      <c r="L1148">
        <f>IF($Y1148="","",INDEX('Per Line'!$K$2:$K$8001,$Y1148)&amp;"")</f>
        <v/>
      </c>
      <c r="M1148" s="7">
        <f>IF($Y1148="","",SUMIFS('Per Line'!$Y$2:$Y$8001,'Per Line'!$AG$2:$AG$8001,$B1148&amp;"|"&amp;$C1148,'Per Line'!$AK$2:$AK$8001,1))</f>
        <v/>
      </c>
      <c r="N1148">
        <f>IF($Y1148="","",Settings!$C$7)</f>
        <v/>
      </c>
      <c r="O1148" s="7">
        <f>IF($Y1148="","",SUMIFS('Per Line'!$Y$2:$Y$8001,'Per Line'!$AG$2:$AG$8001,$B1148&amp;"|"&amp;$C1148,'Per Line'!$AJ$2:$AJ$8001,0,'Per Line'!$AK$2:$AK$8001,0))</f>
        <v/>
      </c>
      <c r="P1148" s="7">
        <f>IF($Y1148="","",O1148*N1148)</f>
        <v/>
      </c>
      <c r="Q1148">
        <f>IF($Y1148="","",Settings!$C$6)</f>
        <v/>
      </c>
      <c r="R1148" s="7">
        <f>IF($Y1148="","",SUMIFS('Per Line'!$Y$2:$Y$8001,'Per Line'!$AG$2:$AG$8001,$B1148&amp;"|"&amp;$C1148,'Per Line'!$AJ$2:$AJ$8001,1,'Per Line'!$AK$2:$AK$8001,0))</f>
        <v/>
      </c>
      <c r="S1148" s="7">
        <f>IF($Y1148="","",R1148*Q1148)</f>
        <v/>
      </c>
      <c r="T1148" s="7">
        <f>IF($Y1148="","",S1148+P1148)</f>
        <v/>
      </c>
      <c r="U1148" s="7">
        <f>IF($Y1148="","",V1148-T1148)</f>
        <v/>
      </c>
      <c r="V1148" s="7">
        <f>IF($Y1148="","",O1148+R1148+M1148)</f>
        <v/>
      </c>
      <c r="W1148" s="7">
        <f>IF($Y1148="","",V1148-T1148-K1148)</f>
        <v/>
      </c>
      <c r="X1148" s="12" t="n"/>
      <c r="Y1148" s="13">
        <f>IF(ROWS($Y$2:$Y1148)&lt;=MAX('Per Line'!$AI$2:$AI$8001),MATCH(ROWS($Y$2:$Y1148),'Per Line'!$AI$2:$AI$8001,0),"")</f>
        <v/>
      </c>
    </row>
    <row r="1149">
      <c r="A1149" s="12" t="n"/>
      <c r="B1149">
        <f>IF($Y1149="","",INDEX('Per Line'!$F$2:$F$8001,$Y1149)&amp;"")</f>
        <v/>
      </c>
      <c r="C1149">
        <f>IF($Y1149="","",INDEX('Per Line'!$D$2:$D$8001,$Y1149)&amp;"")</f>
        <v/>
      </c>
      <c r="D1149">
        <f>IF($Y1149="","",INDEX('Per Line'!$B$2:$B$8001,$Y1149))</f>
        <v/>
      </c>
      <c r="E1149">
        <f>IF($Y1149="","",INDEX('Per Line'!$C$2:$C$8001,$Y1149)&amp;"")</f>
        <v/>
      </c>
      <c r="F1149">
        <f>IF($Y1149="","",INDEX('Per Line'!$G$2:$G$8001,$Y1149)&amp;"")</f>
        <v/>
      </c>
      <c r="G1149">
        <f>IF($Y1149="","",INDEX('Per Line'!$L$2:$L$8001,$Y1149)&amp;"")</f>
        <v/>
      </c>
      <c r="H1149">
        <f>IF($Y1149="","",INDEX('Per Line'!$M$2:$M$8001,$Y1149)&amp;"")</f>
        <v/>
      </c>
      <c r="I1149">
        <f>IF($Y1149="","",INDEX('Per Line'!$N$2:$N$8001,$Y1149)&amp;"")</f>
        <v/>
      </c>
      <c r="J1149">
        <f>IF($Y1149="","",INDEX('Per Line'!$Q$2:$Q$8001,$Y1149))</f>
        <v/>
      </c>
      <c r="K1149" s="7">
        <f>IF($Y1149="","",J1149*V1149/100)</f>
        <v/>
      </c>
      <c r="L1149">
        <f>IF($Y1149="","",INDEX('Per Line'!$K$2:$K$8001,$Y1149)&amp;"")</f>
        <v/>
      </c>
      <c r="M1149" s="7">
        <f>IF($Y1149="","",SUMIFS('Per Line'!$Y$2:$Y$8001,'Per Line'!$AG$2:$AG$8001,$B1149&amp;"|"&amp;$C1149,'Per Line'!$AK$2:$AK$8001,1))</f>
        <v/>
      </c>
      <c r="N1149">
        <f>IF($Y1149="","",Settings!$C$7)</f>
        <v/>
      </c>
      <c r="O1149" s="7">
        <f>IF($Y1149="","",SUMIFS('Per Line'!$Y$2:$Y$8001,'Per Line'!$AG$2:$AG$8001,$B1149&amp;"|"&amp;$C1149,'Per Line'!$AJ$2:$AJ$8001,0,'Per Line'!$AK$2:$AK$8001,0))</f>
        <v/>
      </c>
      <c r="P1149" s="7">
        <f>IF($Y1149="","",O1149*N1149)</f>
        <v/>
      </c>
      <c r="Q1149">
        <f>IF($Y1149="","",Settings!$C$6)</f>
        <v/>
      </c>
      <c r="R1149" s="7">
        <f>IF($Y1149="","",SUMIFS('Per Line'!$Y$2:$Y$8001,'Per Line'!$AG$2:$AG$8001,$B1149&amp;"|"&amp;$C1149,'Per Line'!$AJ$2:$AJ$8001,1,'Per Line'!$AK$2:$AK$8001,0))</f>
        <v/>
      </c>
      <c r="S1149" s="7">
        <f>IF($Y1149="","",R1149*Q1149)</f>
        <v/>
      </c>
      <c r="T1149" s="7">
        <f>IF($Y1149="","",S1149+P1149)</f>
        <v/>
      </c>
      <c r="U1149" s="7">
        <f>IF($Y1149="","",V1149-T1149)</f>
        <v/>
      </c>
      <c r="V1149" s="7">
        <f>IF($Y1149="","",O1149+R1149+M1149)</f>
        <v/>
      </c>
      <c r="W1149" s="7">
        <f>IF($Y1149="","",V1149-T1149-K1149)</f>
        <v/>
      </c>
      <c r="X1149" s="12" t="n"/>
      <c r="Y1149" s="13">
        <f>IF(ROWS($Y$2:$Y1149)&lt;=MAX('Per Line'!$AI$2:$AI$8001),MATCH(ROWS($Y$2:$Y1149),'Per Line'!$AI$2:$AI$8001,0),"")</f>
        <v/>
      </c>
    </row>
    <row r="1150">
      <c r="A1150" s="12" t="n"/>
      <c r="B1150">
        <f>IF($Y1150="","",INDEX('Per Line'!$F$2:$F$8001,$Y1150)&amp;"")</f>
        <v/>
      </c>
      <c r="C1150">
        <f>IF($Y1150="","",INDEX('Per Line'!$D$2:$D$8001,$Y1150)&amp;"")</f>
        <v/>
      </c>
      <c r="D1150">
        <f>IF($Y1150="","",INDEX('Per Line'!$B$2:$B$8001,$Y1150))</f>
        <v/>
      </c>
      <c r="E1150">
        <f>IF($Y1150="","",INDEX('Per Line'!$C$2:$C$8001,$Y1150)&amp;"")</f>
        <v/>
      </c>
      <c r="F1150">
        <f>IF($Y1150="","",INDEX('Per Line'!$G$2:$G$8001,$Y1150)&amp;"")</f>
        <v/>
      </c>
      <c r="G1150">
        <f>IF($Y1150="","",INDEX('Per Line'!$L$2:$L$8001,$Y1150)&amp;"")</f>
        <v/>
      </c>
      <c r="H1150">
        <f>IF($Y1150="","",INDEX('Per Line'!$M$2:$M$8001,$Y1150)&amp;"")</f>
        <v/>
      </c>
      <c r="I1150">
        <f>IF($Y1150="","",INDEX('Per Line'!$N$2:$N$8001,$Y1150)&amp;"")</f>
        <v/>
      </c>
      <c r="J1150">
        <f>IF($Y1150="","",INDEX('Per Line'!$Q$2:$Q$8001,$Y1150))</f>
        <v/>
      </c>
      <c r="K1150" s="7">
        <f>IF($Y1150="","",J1150*V1150/100)</f>
        <v/>
      </c>
      <c r="L1150">
        <f>IF($Y1150="","",INDEX('Per Line'!$K$2:$K$8001,$Y1150)&amp;"")</f>
        <v/>
      </c>
      <c r="M1150" s="7">
        <f>IF($Y1150="","",SUMIFS('Per Line'!$Y$2:$Y$8001,'Per Line'!$AG$2:$AG$8001,$B1150&amp;"|"&amp;$C1150,'Per Line'!$AK$2:$AK$8001,1))</f>
        <v/>
      </c>
      <c r="N1150">
        <f>IF($Y1150="","",Settings!$C$7)</f>
        <v/>
      </c>
      <c r="O1150" s="7">
        <f>IF($Y1150="","",SUMIFS('Per Line'!$Y$2:$Y$8001,'Per Line'!$AG$2:$AG$8001,$B1150&amp;"|"&amp;$C1150,'Per Line'!$AJ$2:$AJ$8001,0,'Per Line'!$AK$2:$AK$8001,0))</f>
        <v/>
      </c>
      <c r="P1150" s="7">
        <f>IF($Y1150="","",O1150*N1150)</f>
        <v/>
      </c>
      <c r="Q1150">
        <f>IF($Y1150="","",Settings!$C$6)</f>
        <v/>
      </c>
      <c r="R1150" s="7">
        <f>IF($Y1150="","",SUMIFS('Per Line'!$Y$2:$Y$8001,'Per Line'!$AG$2:$AG$8001,$B1150&amp;"|"&amp;$C1150,'Per Line'!$AJ$2:$AJ$8001,1,'Per Line'!$AK$2:$AK$8001,0))</f>
        <v/>
      </c>
      <c r="S1150" s="7">
        <f>IF($Y1150="","",R1150*Q1150)</f>
        <v/>
      </c>
      <c r="T1150" s="7">
        <f>IF($Y1150="","",S1150+P1150)</f>
        <v/>
      </c>
      <c r="U1150" s="7">
        <f>IF($Y1150="","",V1150-T1150)</f>
        <v/>
      </c>
      <c r="V1150" s="7">
        <f>IF($Y1150="","",O1150+R1150+M1150)</f>
        <v/>
      </c>
      <c r="W1150" s="7">
        <f>IF($Y1150="","",V1150-T1150-K1150)</f>
        <v/>
      </c>
      <c r="X1150" s="12" t="n"/>
      <c r="Y1150" s="13">
        <f>IF(ROWS($Y$2:$Y1150)&lt;=MAX('Per Line'!$AI$2:$AI$8001),MATCH(ROWS($Y$2:$Y1150),'Per Line'!$AI$2:$AI$8001,0),"")</f>
        <v/>
      </c>
    </row>
    <row r="1151">
      <c r="A1151" s="12" t="n"/>
      <c r="B1151">
        <f>IF($Y1151="","",INDEX('Per Line'!$F$2:$F$8001,$Y1151)&amp;"")</f>
        <v/>
      </c>
      <c r="C1151">
        <f>IF($Y1151="","",INDEX('Per Line'!$D$2:$D$8001,$Y1151)&amp;"")</f>
        <v/>
      </c>
      <c r="D1151">
        <f>IF($Y1151="","",INDEX('Per Line'!$B$2:$B$8001,$Y1151))</f>
        <v/>
      </c>
      <c r="E1151">
        <f>IF($Y1151="","",INDEX('Per Line'!$C$2:$C$8001,$Y1151)&amp;"")</f>
        <v/>
      </c>
      <c r="F1151">
        <f>IF($Y1151="","",INDEX('Per Line'!$G$2:$G$8001,$Y1151)&amp;"")</f>
        <v/>
      </c>
      <c r="G1151">
        <f>IF($Y1151="","",INDEX('Per Line'!$L$2:$L$8001,$Y1151)&amp;"")</f>
        <v/>
      </c>
      <c r="H1151">
        <f>IF($Y1151="","",INDEX('Per Line'!$M$2:$M$8001,$Y1151)&amp;"")</f>
        <v/>
      </c>
      <c r="I1151">
        <f>IF($Y1151="","",INDEX('Per Line'!$N$2:$N$8001,$Y1151)&amp;"")</f>
        <v/>
      </c>
      <c r="J1151">
        <f>IF($Y1151="","",INDEX('Per Line'!$Q$2:$Q$8001,$Y1151))</f>
        <v/>
      </c>
      <c r="K1151" s="7">
        <f>IF($Y1151="","",J1151*V1151/100)</f>
        <v/>
      </c>
      <c r="L1151">
        <f>IF($Y1151="","",INDEX('Per Line'!$K$2:$K$8001,$Y1151)&amp;"")</f>
        <v/>
      </c>
      <c r="M1151" s="7">
        <f>IF($Y1151="","",SUMIFS('Per Line'!$Y$2:$Y$8001,'Per Line'!$AG$2:$AG$8001,$B1151&amp;"|"&amp;$C1151,'Per Line'!$AK$2:$AK$8001,1))</f>
        <v/>
      </c>
      <c r="N1151">
        <f>IF($Y1151="","",Settings!$C$7)</f>
        <v/>
      </c>
      <c r="O1151" s="7">
        <f>IF($Y1151="","",SUMIFS('Per Line'!$Y$2:$Y$8001,'Per Line'!$AG$2:$AG$8001,$B1151&amp;"|"&amp;$C1151,'Per Line'!$AJ$2:$AJ$8001,0,'Per Line'!$AK$2:$AK$8001,0))</f>
        <v/>
      </c>
      <c r="P1151" s="7">
        <f>IF($Y1151="","",O1151*N1151)</f>
        <v/>
      </c>
      <c r="Q1151">
        <f>IF($Y1151="","",Settings!$C$6)</f>
        <v/>
      </c>
      <c r="R1151" s="7">
        <f>IF($Y1151="","",SUMIFS('Per Line'!$Y$2:$Y$8001,'Per Line'!$AG$2:$AG$8001,$B1151&amp;"|"&amp;$C1151,'Per Line'!$AJ$2:$AJ$8001,1,'Per Line'!$AK$2:$AK$8001,0))</f>
        <v/>
      </c>
      <c r="S1151" s="7">
        <f>IF($Y1151="","",R1151*Q1151)</f>
        <v/>
      </c>
      <c r="T1151" s="7">
        <f>IF($Y1151="","",S1151+P1151)</f>
        <v/>
      </c>
      <c r="U1151" s="7">
        <f>IF($Y1151="","",V1151-T1151)</f>
        <v/>
      </c>
      <c r="V1151" s="7">
        <f>IF($Y1151="","",O1151+R1151+M1151)</f>
        <v/>
      </c>
      <c r="W1151" s="7">
        <f>IF($Y1151="","",V1151-T1151-K1151)</f>
        <v/>
      </c>
      <c r="X1151" s="12" t="n"/>
      <c r="Y1151" s="13">
        <f>IF(ROWS($Y$2:$Y1151)&lt;=MAX('Per Line'!$AI$2:$AI$8001),MATCH(ROWS($Y$2:$Y1151),'Per Line'!$AI$2:$AI$8001,0),"")</f>
        <v/>
      </c>
    </row>
    <row r="1152">
      <c r="A1152" s="12" t="n"/>
      <c r="B1152">
        <f>IF($Y1152="","",INDEX('Per Line'!$F$2:$F$8001,$Y1152)&amp;"")</f>
        <v/>
      </c>
      <c r="C1152">
        <f>IF($Y1152="","",INDEX('Per Line'!$D$2:$D$8001,$Y1152)&amp;"")</f>
        <v/>
      </c>
      <c r="D1152">
        <f>IF($Y1152="","",INDEX('Per Line'!$B$2:$B$8001,$Y1152))</f>
        <v/>
      </c>
      <c r="E1152">
        <f>IF($Y1152="","",INDEX('Per Line'!$C$2:$C$8001,$Y1152)&amp;"")</f>
        <v/>
      </c>
      <c r="F1152">
        <f>IF($Y1152="","",INDEX('Per Line'!$G$2:$G$8001,$Y1152)&amp;"")</f>
        <v/>
      </c>
      <c r="G1152">
        <f>IF($Y1152="","",INDEX('Per Line'!$L$2:$L$8001,$Y1152)&amp;"")</f>
        <v/>
      </c>
      <c r="H1152">
        <f>IF($Y1152="","",INDEX('Per Line'!$M$2:$M$8001,$Y1152)&amp;"")</f>
        <v/>
      </c>
      <c r="I1152">
        <f>IF($Y1152="","",INDEX('Per Line'!$N$2:$N$8001,$Y1152)&amp;"")</f>
        <v/>
      </c>
      <c r="J1152">
        <f>IF($Y1152="","",INDEX('Per Line'!$Q$2:$Q$8001,$Y1152))</f>
        <v/>
      </c>
      <c r="K1152" s="7">
        <f>IF($Y1152="","",J1152*V1152/100)</f>
        <v/>
      </c>
      <c r="L1152">
        <f>IF($Y1152="","",INDEX('Per Line'!$K$2:$K$8001,$Y1152)&amp;"")</f>
        <v/>
      </c>
      <c r="M1152" s="7">
        <f>IF($Y1152="","",SUMIFS('Per Line'!$Y$2:$Y$8001,'Per Line'!$AG$2:$AG$8001,$B1152&amp;"|"&amp;$C1152,'Per Line'!$AK$2:$AK$8001,1))</f>
        <v/>
      </c>
      <c r="N1152">
        <f>IF($Y1152="","",Settings!$C$7)</f>
        <v/>
      </c>
      <c r="O1152" s="7">
        <f>IF($Y1152="","",SUMIFS('Per Line'!$Y$2:$Y$8001,'Per Line'!$AG$2:$AG$8001,$B1152&amp;"|"&amp;$C1152,'Per Line'!$AJ$2:$AJ$8001,0,'Per Line'!$AK$2:$AK$8001,0))</f>
        <v/>
      </c>
      <c r="P1152" s="7">
        <f>IF($Y1152="","",O1152*N1152)</f>
        <v/>
      </c>
      <c r="Q1152">
        <f>IF($Y1152="","",Settings!$C$6)</f>
        <v/>
      </c>
      <c r="R1152" s="7">
        <f>IF($Y1152="","",SUMIFS('Per Line'!$Y$2:$Y$8001,'Per Line'!$AG$2:$AG$8001,$B1152&amp;"|"&amp;$C1152,'Per Line'!$AJ$2:$AJ$8001,1,'Per Line'!$AK$2:$AK$8001,0))</f>
        <v/>
      </c>
      <c r="S1152" s="7">
        <f>IF($Y1152="","",R1152*Q1152)</f>
        <v/>
      </c>
      <c r="T1152" s="7">
        <f>IF($Y1152="","",S1152+P1152)</f>
        <v/>
      </c>
      <c r="U1152" s="7">
        <f>IF($Y1152="","",V1152-T1152)</f>
        <v/>
      </c>
      <c r="V1152" s="7">
        <f>IF($Y1152="","",O1152+R1152+M1152)</f>
        <v/>
      </c>
      <c r="W1152" s="7">
        <f>IF($Y1152="","",V1152-T1152-K1152)</f>
        <v/>
      </c>
      <c r="X1152" s="12" t="n"/>
      <c r="Y1152" s="13">
        <f>IF(ROWS($Y$2:$Y1152)&lt;=MAX('Per Line'!$AI$2:$AI$8001),MATCH(ROWS($Y$2:$Y1152),'Per Line'!$AI$2:$AI$8001,0),"")</f>
        <v/>
      </c>
    </row>
    <row r="1153">
      <c r="A1153" s="12" t="n"/>
      <c r="B1153">
        <f>IF($Y1153="","",INDEX('Per Line'!$F$2:$F$8001,$Y1153)&amp;"")</f>
        <v/>
      </c>
      <c r="C1153">
        <f>IF($Y1153="","",INDEX('Per Line'!$D$2:$D$8001,$Y1153)&amp;"")</f>
        <v/>
      </c>
      <c r="D1153">
        <f>IF($Y1153="","",INDEX('Per Line'!$B$2:$B$8001,$Y1153))</f>
        <v/>
      </c>
      <c r="E1153">
        <f>IF($Y1153="","",INDEX('Per Line'!$C$2:$C$8001,$Y1153)&amp;"")</f>
        <v/>
      </c>
      <c r="F1153">
        <f>IF($Y1153="","",INDEX('Per Line'!$G$2:$G$8001,$Y1153)&amp;"")</f>
        <v/>
      </c>
      <c r="G1153">
        <f>IF($Y1153="","",INDEX('Per Line'!$L$2:$L$8001,$Y1153)&amp;"")</f>
        <v/>
      </c>
      <c r="H1153">
        <f>IF($Y1153="","",INDEX('Per Line'!$M$2:$M$8001,$Y1153)&amp;"")</f>
        <v/>
      </c>
      <c r="I1153">
        <f>IF($Y1153="","",INDEX('Per Line'!$N$2:$N$8001,$Y1153)&amp;"")</f>
        <v/>
      </c>
      <c r="J1153">
        <f>IF($Y1153="","",INDEX('Per Line'!$Q$2:$Q$8001,$Y1153))</f>
        <v/>
      </c>
      <c r="K1153" s="7">
        <f>IF($Y1153="","",J1153*V1153/100)</f>
        <v/>
      </c>
      <c r="L1153">
        <f>IF($Y1153="","",INDEX('Per Line'!$K$2:$K$8001,$Y1153)&amp;"")</f>
        <v/>
      </c>
      <c r="M1153" s="7">
        <f>IF($Y1153="","",SUMIFS('Per Line'!$Y$2:$Y$8001,'Per Line'!$AG$2:$AG$8001,$B1153&amp;"|"&amp;$C1153,'Per Line'!$AK$2:$AK$8001,1))</f>
        <v/>
      </c>
      <c r="N1153">
        <f>IF($Y1153="","",Settings!$C$7)</f>
        <v/>
      </c>
      <c r="O1153" s="7">
        <f>IF($Y1153="","",SUMIFS('Per Line'!$Y$2:$Y$8001,'Per Line'!$AG$2:$AG$8001,$B1153&amp;"|"&amp;$C1153,'Per Line'!$AJ$2:$AJ$8001,0,'Per Line'!$AK$2:$AK$8001,0))</f>
        <v/>
      </c>
      <c r="P1153" s="7">
        <f>IF($Y1153="","",O1153*N1153)</f>
        <v/>
      </c>
      <c r="Q1153">
        <f>IF($Y1153="","",Settings!$C$6)</f>
        <v/>
      </c>
      <c r="R1153" s="7">
        <f>IF($Y1153="","",SUMIFS('Per Line'!$Y$2:$Y$8001,'Per Line'!$AG$2:$AG$8001,$B1153&amp;"|"&amp;$C1153,'Per Line'!$AJ$2:$AJ$8001,1,'Per Line'!$AK$2:$AK$8001,0))</f>
        <v/>
      </c>
      <c r="S1153" s="7">
        <f>IF($Y1153="","",R1153*Q1153)</f>
        <v/>
      </c>
      <c r="T1153" s="7">
        <f>IF($Y1153="","",S1153+P1153)</f>
        <v/>
      </c>
      <c r="U1153" s="7">
        <f>IF($Y1153="","",V1153-T1153)</f>
        <v/>
      </c>
      <c r="V1153" s="7">
        <f>IF($Y1153="","",O1153+R1153+M1153)</f>
        <v/>
      </c>
      <c r="W1153" s="7">
        <f>IF($Y1153="","",V1153-T1153-K1153)</f>
        <v/>
      </c>
      <c r="X1153" s="12" t="n"/>
      <c r="Y1153" s="13">
        <f>IF(ROWS($Y$2:$Y1153)&lt;=MAX('Per Line'!$AI$2:$AI$8001),MATCH(ROWS($Y$2:$Y1153),'Per Line'!$AI$2:$AI$8001,0),"")</f>
        <v/>
      </c>
    </row>
    <row r="1154">
      <c r="A1154" s="12" t="n"/>
      <c r="B1154">
        <f>IF($Y1154="","",INDEX('Per Line'!$F$2:$F$8001,$Y1154)&amp;"")</f>
        <v/>
      </c>
      <c r="C1154">
        <f>IF($Y1154="","",INDEX('Per Line'!$D$2:$D$8001,$Y1154)&amp;"")</f>
        <v/>
      </c>
      <c r="D1154">
        <f>IF($Y1154="","",INDEX('Per Line'!$B$2:$B$8001,$Y1154))</f>
        <v/>
      </c>
      <c r="E1154">
        <f>IF($Y1154="","",INDEX('Per Line'!$C$2:$C$8001,$Y1154)&amp;"")</f>
        <v/>
      </c>
      <c r="F1154">
        <f>IF($Y1154="","",INDEX('Per Line'!$G$2:$G$8001,$Y1154)&amp;"")</f>
        <v/>
      </c>
      <c r="G1154">
        <f>IF($Y1154="","",INDEX('Per Line'!$L$2:$L$8001,$Y1154)&amp;"")</f>
        <v/>
      </c>
      <c r="H1154">
        <f>IF($Y1154="","",INDEX('Per Line'!$M$2:$M$8001,$Y1154)&amp;"")</f>
        <v/>
      </c>
      <c r="I1154">
        <f>IF($Y1154="","",INDEX('Per Line'!$N$2:$N$8001,$Y1154)&amp;"")</f>
        <v/>
      </c>
      <c r="J1154">
        <f>IF($Y1154="","",INDEX('Per Line'!$Q$2:$Q$8001,$Y1154))</f>
        <v/>
      </c>
      <c r="K1154" s="7">
        <f>IF($Y1154="","",J1154*V1154/100)</f>
        <v/>
      </c>
      <c r="L1154">
        <f>IF($Y1154="","",INDEX('Per Line'!$K$2:$K$8001,$Y1154)&amp;"")</f>
        <v/>
      </c>
      <c r="M1154" s="7">
        <f>IF($Y1154="","",SUMIFS('Per Line'!$Y$2:$Y$8001,'Per Line'!$AG$2:$AG$8001,$B1154&amp;"|"&amp;$C1154,'Per Line'!$AK$2:$AK$8001,1))</f>
        <v/>
      </c>
      <c r="N1154">
        <f>IF($Y1154="","",Settings!$C$7)</f>
        <v/>
      </c>
      <c r="O1154" s="7">
        <f>IF($Y1154="","",SUMIFS('Per Line'!$Y$2:$Y$8001,'Per Line'!$AG$2:$AG$8001,$B1154&amp;"|"&amp;$C1154,'Per Line'!$AJ$2:$AJ$8001,0,'Per Line'!$AK$2:$AK$8001,0))</f>
        <v/>
      </c>
      <c r="P1154" s="7">
        <f>IF($Y1154="","",O1154*N1154)</f>
        <v/>
      </c>
      <c r="Q1154">
        <f>IF($Y1154="","",Settings!$C$6)</f>
        <v/>
      </c>
      <c r="R1154" s="7">
        <f>IF($Y1154="","",SUMIFS('Per Line'!$Y$2:$Y$8001,'Per Line'!$AG$2:$AG$8001,$B1154&amp;"|"&amp;$C1154,'Per Line'!$AJ$2:$AJ$8001,1,'Per Line'!$AK$2:$AK$8001,0))</f>
        <v/>
      </c>
      <c r="S1154" s="7">
        <f>IF($Y1154="","",R1154*Q1154)</f>
        <v/>
      </c>
      <c r="T1154" s="7">
        <f>IF($Y1154="","",S1154+P1154)</f>
        <v/>
      </c>
      <c r="U1154" s="7">
        <f>IF($Y1154="","",V1154-T1154)</f>
        <v/>
      </c>
      <c r="V1154" s="7">
        <f>IF($Y1154="","",O1154+R1154+M1154)</f>
        <v/>
      </c>
      <c r="W1154" s="7">
        <f>IF($Y1154="","",V1154-T1154-K1154)</f>
        <v/>
      </c>
      <c r="X1154" s="12" t="n"/>
      <c r="Y1154" s="13">
        <f>IF(ROWS($Y$2:$Y1154)&lt;=MAX('Per Line'!$AI$2:$AI$8001),MATCH(ROWS($Y$2:$Y1154),'Per Line'!$AI$2:$AI$8001,0),"")</f>
        <v/>
      </c>
    </row>
    <row r="1155">
      <c r="A1155" s="12" t="n"/>
      <c r="B1155">
        <f>IF($Y1155="","",INDEX('Per Line'!$F$2:$F$8001,$Y1155)&amp;"")</f>
        <v/>
      </c>
      <c r="C1155">
        <f>IF($Y1155="","",INDEX('Per Line'!$D$2:$D$8001,$Y1155)&amp;"")</f>
        <v/>
      </c>
      <c r="D1155">
        <f>IF($Y1155="","",INDEX('Per Line'!$B$2:$B$8001,$Y1155))</f>
        <v/>
      </c>
      <c r="E1155">
        <f>IF($Y1155="","",INDEX('Per Line'!$C$2:$C$8001,$Y1155)&amp;"")</f>
        <v/>
      </c>
      <c r="F1155">
        <f>IF($Y1155="","",INDEX('Per Line'!$G$2:$G$8001,$Y1155)&amp;"")</f>
        <v/>
      </c>
      <c r="G1155">
        <f>IF($Y1155="","",INDEX('Per Line'!$L$2:$L$8001,$Y1155)&amp;"")</f>
        <v/>
      </c>
      <c r="H1155">
        <f>IF($Y1155="","",INDEX('Per Line'!$M$2:$M$8001,$Y1155)&amp;"")</f>
        <v/>
      </c>
      <c r="I1155">
        <f>IF($Y1155="","",INDEX('Per Line'!$N$2:$N$8001,$Y1155)&amp;"")</f>
        <v/>
      </c>
      <c r="J1155">
        <f>IF($Y1155="","",INDEX('Per Line'!$Q$2:$Q$8001,$Y1155))</f>
        <v/>
      </c>
      <c r="K1155" s="7">
        <f>IF($Y1155="","",J1155*V1155/100)</f>
        <v/>
      </c>
      <c r="L1155">
        <f>IF($Y1155="","",INDEX('Per Line'!$K$2:$K$8001,$Y1155)&amp;"")</f>
        <v/>
      </c>
      <c r="M1155" s="7">
        <f>IF($Y1155="","",SUMIFS('Per Line'!$Y$2:$Y$8001,'Per Line'!$AG$2:$AG$8001,$B1155&amp;"|"&amp;$C1155,'Per Line'!$AK$2:$AK$8001,1))</f>
        <v/>
      </c>
      <c r="N1155">
        <f>IF($Y1155="","",Settings!$C$7)</f>
        <v/>
      </c>
      <c r="O1155" s="7">
        <f>IF($Y1155="","",SUMIFS('Per Line'!$Y$2:$Y$8001,'Per Line'!$AG$2:$AG$8001,$B1155&amp;"|"&amp;$C1155,'Per Line'!$AJ$2:$AJ$8001,0,'Per Line'!$AK$2:$AK$8001,0))</f>
        <v/>
      </c>
      <c r="P1155" s="7">
        <f>IF($Y1155="","",O1155*N1155)</f>
        <v/>
      </c>
      <c r="Q1155">
        <f>IF($Y1155="","",Settings!$C$6)</f>
        <v/>
      </c>
      <c r="R1155" s="7">
        <f>IF($Y1155="","",SUMIFS('Per Line'!$Y$2:$Y$8001,'Per Line'!$AG$2:$AG$8001,$B1155&amp;"|"&amp;$C1155,'Per Line'!$AJ$2:$AJ$8001,1,'Per Line'!$AK$2:$AK$8001,0))</f>
        <v/>
      </c>
      <c r="S1155" s="7">
        <f>IF($Y1155="","",R1155*Q1155)</f>
        <v/>
      </c>
      <c r="T1155" s="7">
        <f>IF($Y1155="","",S1155+P1155)</f>
        <v/>
      </c>
      <c r="U1155" s="7">
        <f>IF($Y1155="","",V1155-T1155)</f>
        <v/>
      </c>
      <c r="V1155" s="7">
        <f>IF($Y1155="","",O1155+R1155+M1155)</f>
        <v/>
      </c>
      <c r="W1155" s="7">
        <f>IF($Y1155="","",V1155-T1155-K1155)</f>
        <v/>
      </c>
      <c r="X1155" s="12" t="n"/>
      <c r="Y1155" s="13">
        <f>IF(ROWS($Y$2:$Y1155)&lt;=MAX('Per Line'!$AI$2:$AI$8001),MATCH(ROWS($Y$2:$Y1155),'Per Line'!$AI$2:$AI$8001,0),"")</f>
        <v/>
      </c>
    </row>
    <row r="1156">
      <c r="A1156" s="12" t="n"/>
      <c r="B1156">
        <f>IF($Y1156="","",INDEX('Per Line'!$F$2:$F$8001,$Y1156)&amp;"")</f>
        <v/>
      </c>
      <c r="C1156">
        <f>IF($Y1156="","",INDEX('Per Line'!$D$2:$D$8001,$Y1156)&amp;"")</f>
        <v/>
      </c>
      <c r="D1156">
        <f>IF($Y1156="","",INDEX('Per Line'!$B$2:$B$8001,$Y1156))</f>
        <v/>
      </c>
      <c r="E1156">
        <f>IF($Y1156="","",INDEX('Per Line'!$C$2:$C$8001,$Y1156)&amp;"")</f>
        <v/>
      </c>
      <c r="F1156">
        <f>IF($Y1156="","",INDEX('Per Line'!$G$2:$G$8001,$Y1156)&amp;"")</f>
        <v/>
      </c>
      <c r="G1156">
        <f>IF($Y1156="","",INDEX('Per Line'!$L$2:$L$8001,$Y1156)&amp;"")</f>
        <v/>
      </c>
      <c r="H1156">
        <f>IF($Y1156="","",INDEX('Per Line'!$M$2:$M$8001,$Y1156)&amp;"")</f>
        <v/>
      </c>
      <c r="I1156">
        <f>IF($Y1156="","",INDEX('Per Line'!$N$2:$N$8001,$Y1156)&amp;"")</f>
        <v/>
      </c>
      <c r="J1156">
        <f>IF($Y1156="","",INDEX('Per Line'!$Q$2:$Q$8001,$Y1156))</f>
        <v/>
      </c>
      <c r="K1156" s="7">
        <f>IF($Y1156="","",J1156*V1156/100)</f>
        <v/>
      </c>
      <c r="L1156">
        <f>IF($Y1156="","",INDEX('Per Line'!$K$2:$K$8001,$Y1156)&amp;"")</f>
        <v/>
      </c>
      <c r="M1156" s="7">
        <f>IF($Y1156="","",SUMIFS('Per Line'!$Y$2:$Y$8001,'Per Line'!$AG$2:$AG$8001,$B1156&amp;"|"&amp;$C1156,'Per Line'!$AK$2:$AK$8001,1))</f>
        <v/>
      </c>
      <c r="N1156">
        <f>IF($Y1156="","",Settings!$C$7)</f>
        <v/>
      </c>
      <c r="O1156" s="7">
        <f>IF($Y1156="","",SUMIFS('Per Line'!$Y$2:$Y$8001,'Per Line'!$AG$2:$AG$8001,$B1156&amp;"|"&amp;$C1156,'Per Line'!$AJ$2:$AJ$8001,0,'Per Line'!$AK$2:$AK$8001,0))</f>
        <v/>
      </c>
      <c r="P1156" s="7">
        <f>IF($Y1156="","",O1156*N1156)</f>
        <v/>
      </c>
      <c r="Q1156">
        <f>IF($Y1156="","",Settings!$C$6)</f>
        <v/>
      </c>
      <c r="R1156" s="7">
        <f>IF($Y1156="","",SUMIFS('Per Line'!$Y$2:$Y$8001,'Per Line'!$AG$2:$AG$8001,$B1156&amp;"|"&amp;$C1156,'Per Line'!$AJ$2:$AJ$8001,1,'Per Line'!$AK$2:$AK$8001,0))</f>
        <v/>
      </c>
      <c r="S1156" s="7">
        <f>IF($Y1156="","",R1156*Q1156)</f>
        <v/>
      </c>
      <c r="T1156" s="7">
        <f>IF($Y1156="","",S1156+P1156)</f>
        <v/>
      </c>
      <c r="U1156" s="7">
        <f>IF($Y1156="","",V1156-T1156)</f>
        <v/>
      </c>
      <c r="V1156" s="7">
        <f>IF($Y1156="","",O1156+R1156+M1156)</f>
        <v/>
      </c>
      <c r="W1156" s="7">
        <f>IF($Y1156="","",V1156-T1156-K1156)</f>
        <v/>
      </c>
      <c r="X1156" s="12" t="n"/>
      <c r="Y1156" s="13">
        <f>IF(ROWS($Y$2:$Y1156)&lt;=MAX('Per Line'!$AI$2:$AI$8001),MATCH(ROWS($Y$2:$Y1156),'Per Line'!$AI$2:$AI$8001,0),"")</f>
        <v/>
      </c>
    </row>
    <row r="1157">
      <c r="A1157" s="12" t="n"/>
      <c r="B1157">
        <f>IF($Y1157="","",INDEX('Per Line'!$F$2:$F$8001,$Y1157)&amp;"")</f>
        <v/>
      </c>
      <c r="C1157">
        <f>IF($Y1157="","",INDEX('Per Line'!$D$2:$D$8001,$Y1157)&amp;"")</f>
        <v/>
      </c>
      <c r="D1157">
        <f>IF($Y1157="","",INDEX('Per Line'!$B$2:$B$8001,$Y1157))</f>
        <v/>
      </c>
      <c r="E1157">
        <f>IF($Y1157="","",INDEX('Per Line'!$C$2:$C$8001,$Y1157)&amp;"")</f>
        <v/>
      </c>
      <c r="F1157">
        <f>IF($Y1157="","",INDEX('Per Line'!$G$2:$G$8001,$Y1157)&amp;"")</f>
        <v/>
      </c>
      <c r="G1157">
        <f>IF($Y1157="","",INDEX('Per Line'!$L$2:$L$8001,$Y1157)&amp;"")</f>
        <v/>
      </c>
      <c r="H1157">
        <f>IF($Y1157="","",INDEX('Per Line'!$M$2:$M$8001,$Y1157)&amp;"")</f>
        <v/>
      </c>
      <c r="I1157">
        <f>IF($Y1157="","",INDEX('Per Line'!$N$2:$N$8001,$Y1157)&amp;"")</f>
        <v/>
      </c>
      <c r="J1157">
        <f>IF($Y1157="","",INDEX('Per Line'!$Q$2:$Q$8001,$Y1157))</f>
        <v/>
      </c>
      <c r="K1157" s="7">
        <f>IF($Y1157="","",J1157*V1157/100)</f>
        <v/>
      </c>
      <c r="L1157">
        <f>IF($Y1157="","",INDEX('Per Line'!$K$2:$K$8001,$Y1157)&amp;"")</f>
        <v/>
      </c>
      <c r="M1157" s="7">
        <f>IF($Y1157="","",SUMIFS('Per Line'!$Y$2:$Y$8001,'Per Line'!$AG$2:$AG$8001,$B1157&amp;"|"&amp;$C1157,'Per Line'!$AK$2:$AK$8001,1))</f>
        <v/>
      </c>
      <c r="N1157">
        <f>IF($Y1157="","",Settings!$C$7)</f>
        <v/>
      </c>
      <c r="O1157" s="7">
        <f>IF($Y1157="","",SUMIFS('Per Line'!$Y$2:$Y$8001,'Per Line'!$AG$2:$AG$8001,$B1157&amp;"|"&amp;$C1157,'Per Line'!$AJ$2:$AJ$8001,0,'Per Line'!$AK$2:$AK$8001,0))</f>
        <v/>
      </c>
      <c r="P1157" s="7">
        <f>IF($Y1157="","",O1157*N1157)</f>
        <v/>
      </c>
      <c r="Q1157">
        <f>IF($Y1157="","",Settings!$C$6)</f>
        <v/>
      </c>
      <c r="R1157" s="7">
        <f>IF($Y1157="","",SUMIFS('Per Line'!$Y$2:$Y$8001,'Per Line'!$AG$2:$AG$8001,$B1157&amp;"|"&amp;$C1157,'Per Line'!$AJ$2:$AJ$8001,1,'Per Line'!$AK$2:$AK$8001,0))</f>
        <v/>
      </c>
      <c r="S1157" s="7">
        <f>IF($Y1157="","",R1157*Q1157)</f>
        <v/>
      </c>
      <c r="T1157" s="7">
        <f>IF($Y1157="","",S1157+P1157)</f>
        <v/>
      </c>
      <c r="U1157" s="7">
        <f>IF($Y1157="","",V1157-T1157)</f>
        <v/>
      </c>
      <c r="V1157" s="7">
        <f>IF($Y1157="","",O1157+R1157+M1157)</f>
        <v/>
      </c>
      <c r="W1157" s="7">
        <f>IF($Y1157="","",V1157-T1157-K1157)</f>
        <v/>
      </c>
      <c r="X1157" s="12" t="n"/>
      <c r="Y1157" s="13">
        <f>IF(ROWS($Y$2:$Y1157)&lt;=MAX('Per Line'!$AI$2:$AI$8001),MATCH(ROWS($Y$2:$Y1157),'Per Line'!$AI$2:$AI$8001,0),"")</f>
        <v/>
      </c>
    </row>
    <row r="1158">
      <c r="A1158" s="12" t="n"/>
      <c r="B1158">
        <f>IF($Y1158="","",INDEX('Per Line'!$F$2:$F$8001,$Y1158)&amp;"")</f>
        <v/>
      </c>
      <c r="C1158">
        <f>IF($Y1158="","",INDEX('Per Line'!$D$2:$D$8001,$Y1158)&amp;"")</f>
        <v/>
      </c>
      <c r="D1158">
        <f>IF($Y1158="","",INDEX('Per Line'!$B$2:$B$8001,$Y1158))</f>
        <v/>
      </c>
      <c r="E1158">
        <f>IF($Y1158="","",INDEX('Per Line'!$C$2:$C$8001,$Y1158)&amp;"")</f>
        <v/>
      </c>
      <c r="F1158">
        <f>IF($Y1158="","",INDEX('Per Line'!$G$2:$G$8001,$Y1158)&amp;"")</f>
        <v/>
      </c>
      <c r="G1158">
        <f>IF($Y1158="","",INDEX('Per Line'!$L$2:$L$8001,$Y1158)&amp;"")</f>
        <v/>
      </c>
      <c r="H1158">
        <f>IF($Y1158="","",INDEX('Per Line'!$M$2:$M$8001,$Y1158)&amp;"")</f>
        <v/>
      </c>
      <c r="I1158">
        <f>IF($Y1158="","",INDEX('Per Line'!$N$2:$N$8001,$Y1158)&amp;"")</f>
        <v/>
      </c>
      <c r="J1158">
        <f>IF($Y1158="","",INDEX('Per Line'!$Q$2:$Q$8001,$Y1158))</f>
        <v/>
      </c>
      <c r="K1158" s="7">
        <f>IF($Y1158="","",J1158*V1158/100)</f>
        <v/>
      </c>
      <c r="L1158">
        <f>IF($Y1158="","",INDEX('Per Line'!$K$2:$K$8001,$Y1158)&amp;"")</f>
        <v/>
      </c>
      <c r="M1158" s="7">
        <f>IF($Y1158="","",SUMIFS('Per Line'!$Y$2:$Y$8001,'Per Line'!$AG$2:$AG$8001,$B1158&amp;"|"&amp;$C1158,'Per Line'!$AK$2:$AK$8001,1))</f>
        <v/>
      </c>
      <c r="N1158">
        <f>IF($Y1158="","",Settings!$C$7)</f>
        <v/>
      </c>
      <c r="O1158" s="7">
        <f>IF($Y1158="","",SUMIFS('Per Line'!$Y$2:$Y$8001,'Per Line'!$AG$2:$AG$8001,$B1158&amp;"|"&amp;$C1158,'Per Line'!$AJ$2:$AJ$8001,0,'Per Line'!$AK$2:$AK$8001,0))</f>
        <v/>
      </c>
      <c r="P1158" s="7">
        <f>IF($Y1158="","",O1158*N1158)</f>
        <v/>
      </c>
      <c r="Q1158">
        <f>IF($Y1158="","",Settings!$C$6)</f>
        <v/>
      </c>
      <c r="R1158" s="7">
        <f>IF($Y1158="","",SUMIFS('Per Line'!$Y$2:$Y$8001,'Per Line'!$AG$2:$AG$8001,$B1158&amp;"|"&amp;$C1158,'Per Line'!$AJ$2:$AJ$8001,1,'Per Line'!$AK$2:$AK$8001,0))</f>
        <v/>
      </c>
      <c r="S1158" s="7">
        <f>IF($Y1158="","",R1158*Q1158)</f>
        <v/>
      </c>
      <c r="T1158" s="7">
        <f>IF($Y1158="","",S1158+P1158)</f>
        <v/>
      </c>
      <c r="U1158" s="7">
        <f>IF($Y1158="","",V1158-T1158)</f>
        <v/>
      </c>
      <c r="V1158" s="7">
        <f>IF($Y1158="","",O1158+R1158+M1158)</f>
        <v/>
      </c>
      <c r="W1158" s="7">
        <f>IF($Y1158="","",V1158-T1158-K1158)</f>
        <v/>
      </c>
      <c r="X1158" s="12" t="n"/>
      <c r="Y1158" s="13">
        <f>IF(ROWS($Y$2:$Y1158)&lt;=MAX('Per Line'!$AI$2:$AI$8001),MATCH(ROWS($Y$2:$Y1158),'Per Line'!$AI$2:$AI$8001,0),"")</f>
        <v/>
      </c>
    </row>
    <row r="1159">
      <c r="A1159" s="12" t="n"/>
      <c r="B1159">
        <f>IF($Y1159="","",INDEX('Per Line'!$F$2:$F$8001,$Y1159)&amp;"")</f>
        <v/>
      </c>
      <c r="C1159">
        <f>IF($Y1159="","",INDEX('Per Line'!$D$2:$D$8001,$Y1159)&amp;"")</f>
        <v/>
      </c>
      <c r="D1159">
        <f>IF($Y1159="","",INDEX('Per Line'!$B$2:$B$8001,$Y1159))</f>
        <v/>
      </c>
      <c r="E1159">
        <f>IF($Y1159="","",INDEX('Per Line'!$C$2:$C$8001,$Y1159)&amp;"")</f>
        <v/>
      </c>
      <c r="F1159">
        <f>IF($Y1159="","",INDEX('Per Line'!$G$2:$G$8001,$Y1159)&amp;"")</f>
        <v/>
      </c>
      <c r="G1159">
        <f>IF($Y1159="","",INDEX('Per Line'!$L$2:$L$8001,$Y1159)&amp;"")</f>
        <v/>
      </c>
      <c r="H1159">
        <f>IF($Y1159="","",INDEX('Per Line'!$M$2:$M$8001,$Y1159)&amp;"")</f>
        <v/>
      </c>
      <c r="I1159">
        <f>IF($Y1159="","",INDEX('Per Line'!$N$2:$N$8001,$Y1159)&amp;"")</f>
        <v/>
      </c>
      <c r="J1159">
        <f>IF($Y1159="","",INDEX('Per Line'!$Q$2:$Q$8001,$Y1159))</f>
        <v/>
      </c>
      <c r="K1159" s="7">
        <f>IF($Y1159="","",J1159*V1159/100)</f>
        <v/>
      </c>
      <c r="L1159">
        <f>IF($Y1159="","",INDEX('Per Line'!$K$2:$K$8001,$Y1159)&amp;"")</f>
        <v/>
      </c>
      <c r="M1159" s="7">
        <f>IF($Y1159="","",SUMIFS('Per Line'!$Y$2:$Y$8001,'Per Line'!$AG$2:$AG$8001,$B1159&amp;"|"&amp;$C1159,'Per Line'!$AK$2:$AK$8001,1))</f>
        <v/>
      </c>
      <c r="N1159">
        <f>IF($Y1159="","",Settings!$C$7)</f>
        <v/>
      </c>
      <c r="O1159" s="7">
        <f>IF($Y1159="","",SUMIFS('Per Line'!$Y$2:$Y$8001,'Per Line'!$AG$2:$AG$8001,$B1159&amp;"|"&amp;$C1159,'Per Line'!$AJ$2:$AJ$8001,0,'Per Line'!$AK$2:$AK$8001,0))</f>
        <v/>
      </c>
      <c r="P1159" s="7">
        <f>IF($Y1159="","",O1159*N1159)</f>
        <v/>
      </c>
      <c r="Q1159">
        <f>IF($Y1159="","",Settings!$C$6)</f>
        <v/>
      </c>
      <c r="R1159" s="7">
        <f>IF($Y1159="","",SUMIFS('Per Line'!$Y$2:$Y$8001,'Per Line'!$AG$2:$AG$8001,$B1159&amp;"|"&amp;$C1159,'Per Line'!$AJ$2:$AJ$8001,1,'Per Line'!$AK$2:$AK$8001,0))</f>
        <v/>
      </c>
      <c r="S1159" s="7">
        <f>IF($Y1159="","",R1159*Q1159)</f>
        <v/>
      </c>
      <c r="T1159" s="7">
        <f>IF($Y1159="","",S1159+P1159)</f>
        <v/>
      </c>
      <c r="U1159" s="7">
        <f>IF($Y1159="","",V1159-T1159)</f>
        <v/>
      </c>
      <c r="V1159" s="7">
        <f>IF($Y1159="","",O1159+R1159+M1159)</f>
        <v/>
      </c>
      <c r="W1159" s="7">
        <f>IF($Y1159="","",V1159-T1159-K1159)</f>
        <v/>
      </c>
      <c r="X1159" s="12" t="n"/>
      <c r="Y1159" s="13">
        <f>IF(ROWS($Y$2:$Y1159)&lt;=MAX('Per Line'!$AI$2:$AI$8001),MATCH(ROWS($Y$2:$Y1159),'Per Line'!$AI$2:$AI$8001,0),"")</f>
        <v/>
      </c>
    </row>
    <row r="1160">
      <c r="A1160" s="12" t="n"/>
      <c r="B1160">
        <f>IF($Y1160="","",INDEX('Per Line'!$F$2:$F$8001,$Y1160)&amp;"")</f>
        <v/>
      </c>
      <c r="C1160">
        <f>IF($Y1160="","",INDEX('Per Line'!$D$2:$D$8001,$Y1160)&amp;"")</f>
        <v/>
      </c>
      <c r="D1160">
        <f>IF($Y1160="","",INDEX('Per Line'!$B$2:$B$8001,$Y1160))</f>
        <v/>
      </c>
      <c r="E1160">
        <f>IF($Y1160="","",INDEX('Per Line'!$C$2:$C$8001,$Y1160)&amp;"")</f>
        <v/>
      </c>
      <c r="F1160">
        <f>IF($Y1160="","",INDEX('Per Line'!$G$2:$G$8001,$Y1160)&amp;"")</f>
        <v/>
      </c>
      <c r="G1160">
        <f>IF($Y1160="","",INDEX('Per Line'!$L$2:$L$8001,$Y1160)&amp;"")</f>
        <v/>
      </c>
      <c r="H1160">
        <f>IF($Y1160="","",INDEX('Per Line'!$M$2:$M$8001,$Y1160)&amp;"")</f>
        <v/>
      </c>
      <c r="I1160">
        <f>IF($Y1160="","",INDEX('Per Line'!$N$2:$N$8001,$Y1160)&amp;"")</f>
        <v/>
      </c>
      <c r="J1160">
        <f>IF($Y1160="","",INDEX('Per Line'!$Q$2:$Q$8001,$Y1160))</f>
        <v/>
      </c>
      <c r="K1160" s="7">
        <f>IF($Y1160="","",J1160*V1160/100)</f>
        <v/>
      </c>
      <c r="L1160">
        <f>IF($Y1160="","",INDEX('Per Line'!$K$2:$K$8001,$Y1160)&amp;"")</f>
        <v/>
      </c>
      <c r="M1160" s="7">
        <f>IF($Y1160="","",SUMIFS('Per Line'!$Y$2:$Y$8001,'Per Line'!$AG$2:$AG$8001,$B1160&amp;"|"&amp;$C1160,'Per Line'!$AK$2:$AK$8001,1))</f>
        <v/>
      </c>
      <c r="N1160">
        <f>IF($Y1160="","",Settings!$C$7)</f>
        <v/>
      </c>
      <c r="O1160" s="7">
        <f>IF($Y1160="","",SUMIFS('Per Line'!$Y$2:$Y$8001,'Per Line'!$AG$2:$AG$8001,$B1160&amp;"|"&amp;$C1160,'Per Line'!$AJ$2:$AJ$8001,0,'Per Line'!$AK$2:$AK$8001,0))</f>
        <v/>
      </c>
      <c r="P1160" s="7">
        <f>IF($Y1160="","",O1160*N1160)</f>
        <v/>
      </c>
      <c r="Q1160">
        <f>IF($Y1160="","",Settings!$C$6)</f>
        <v/>
      </c>
      <c r="R1160" s="7">
        <f>IF($Y1160="","",SUMIFS('Per Line'!$Y$2:$Y$8001,'Per Line'!$AG$2:$AG$8001,$B1160&amp;"|"&amp;$C1160,'Per Line'!$AJ$2:$AJ$8001,1,'Per Line'!$AK$2:$AK$8001,0))</f>
        <v/>
      </c>
      <c r="S1160" s="7">
        <f>IF($Y1160="","",R1160*Q1160)</f>
        <v/>
      </c>
      <c r="T1160" s="7">
        <f>IF($Y1160="","",S1160+P1160)</f>
        <v/>
      </c>
      <c r="U1160" s="7">
        <f>IF($Y1160="","",V1160-T1160)</f>
        <v/>
      </c>
      <c r="V1160" s="7">
        <f>IF($Y1160="","",O1160+R1160+M1160)</f>
        <v/>
      </c>
      <c r="W1160" s="7">
        <f>IF($Y1160="","",V1160-T1160-K1160)</f>
        <v/>
      </c>
      <c r="X1160" s="12" t="n"/>
      <c r="Y1160" s="13">
        <f>IF(ROWS($Y$2:$Y1160)&lt;=MAX('Per Line'!$AI$2:$AI$8001),MATCH(ROWS($Y$2:$Y1160),'Per Line'!$AI$2:$AI$8001,0),"")</f>
        <v/>
      </c>
    </row>
    <row r="1161">
      <c r="A1161" s="12" t="n"/>
      <c r="B1161">
        <f>IF($Y1161="","",INDEX('Per Line'!$F$2:$F$8001,$Y1161)&amp;"")</f>
        <v/>
      </c>
      <c r="C1161">
        <f>IF($Y1161="","",INDEX('Per Line'!$D$2:$D$8001,$Y1161)&amp;"")</f>
        <v/>
      </c>
      <c r="D1161">
        <f>IF($Y1161="","",INDEX('Per Line'!$B$2:$B$8001,$Y1161))</f>
        <v/>
      </c>
      <c r="E1161">
        <f>IF($Y1161="","",INDEX('Per Line'!$C$2:$C$8001,$Y1161)&amp;"")</f>
        <v/>
      </c>
      <c r="F1161">
        <f>IF($Y1161="","",INDEX('Per Line'!$G$2:$G$8001,$Y1161)&amp;"")</f>
        <v/>
      </c>
      <c r="G1161">
        <f>IF($Y1161="","",INDEX('Per Line'!$L$2:$L$8001,$Y1161)&amp;"")</f>
        <v/>
      </c>
      <c r="H1161">
        <f>IF($Y1161="","",INDEX('Per Line'!$M$2:$M$8001,$Y1161)&amp;"")</f>
        <v/>
      </c>
      <c r="I1161">
        <f>IF($Y1161="","",INDEX('Per Line'!$N$2:$N$8001,$Y1161)&amp;"")</f>
        <v/>
      </c>
      <c r="J1161">
        <f>IF($Y1161="","",INDEX('Per Line'!$Q$2:$Q$8001,$Y1161))</f>
        <v/>
      </c>
      <c r="K1161" s="7">
        <f>IF($Y1161="","",J1161*V1161/100)</f>
        <v/>
      </c>
      <c r="L1161">
        <f>IF($Y1161="","",INDEX('Per Line'!$K$2:$K$8001,$Y1161)&amp;"")</f>
        <v/>
      </c>
      <c r="M1161" s="7">
        <f>IF($Y1161="","",SUMIFS('Per Line'!$Y$2:$Y$8001,'Per Line'!$AG$2:$AG$8001,$B1161&amp;"|"&amp;$C1161,'Per Line'!$AK$2:$AK$8001,1))</f>
        <v/>
      </c>
      <c r="N1161">
        <f>IF($Y1161="","",Settings!$C$7)</f>
        <v/>
      </c>
      <c r="O1161" s="7">
        <f>IF($Y1161="","",SUMIFS('Per Line'!$Y$2:$Y$8001,'Per Line'!$AG$2:$AG$8001,$B1161&amp;"|"&amp;$C1161,'Per Line'!$AJ$2:$AJ$8001,0,'Per Line'!$AK$2:$AK$8001,0))</f>
        <v/>
      </c>
      <c r="P1161" s="7">
        <f>IF($Y1161="","",O1161*N1161)</f>
        <v/>
      </c>
      <c r="Q1161">
        <f>IF($Y1161="","",Settings!$C$6)</f>
        <v/>
      </c>
      <c r="R1161" s="7">
        <f>IF($Y1161="","",SUMIFS('Per Line'!$Y$2:$Y$8001,'Per Line'!$AG$2:$AG$8001,$B1161&amp;"|"&amp;$C1161,'Per Line'!$AJ$2:$AJ$8001,1,'Per Line'!$AK$2:$AK$8001,0))</f>
        <v/>
      </c>
      <c r="S1161" s="7">
        <f>IF($Y1161="","",R1161*Q1161)</f>
        <v/>
      </c>
      <c r="T1161" s="7">
        <f>IF($Y1161="","",S1161+P1161)</f>
        <v/>
      </c>
      <c r="U1161" s="7">
        <f>IF($Y1161="","",V1161-T1161)</f>
        <v/>
      </c>
      <c r="V1161" s="7">
        <f>IF($Y1161="","",O1161+R1161+M1161)</f>
        <v/>
      </c>
      <c r="W1161" s="7">
        <f>IF($Y1161="","",V1161-T1161-K1161)</f>
        <v/>
      </c>
      <c r="X1161" s="12" t="n"/>
      <c r="Y1161" s="13">
        <f>IF(ROWS($Y$2:$Y1161)&lt;=MAX('Per Line'!$AI$2:$AI$8001),MATCH(ROWS($Y$2:$Y1161),'Per Line'!$AI$2:$AI$8001,0),"")</f>
        <v/>
      </c>
    </row>
    <row r="1162">
      <c r="A1162" s="12" t="n"/>
      <c r="B1162">
        <f>IF($Y1162="","",INDEX('Per Line'!$F$2:$F$8001,$Y1162)&amp;"")</f>
        <v/>
      </c>
      <c r="C1162">
        <f>IF($Y1162="","",INDEX('Per Line'!$D$2:$D$8001,$Y1162)&amp;"")</f>
        <v/>
      </c>
      <c r="D1162">
        <f>IF($Y1162="","",INDEX('Per Line'!$B$2:$B$8001,$Y1162))</f>
        <v/>
      </c>
      <c r="E1162">
        <f>IF($Y1162="","",INDEX('Per Line'!$C$2:$C$8001,$Y1162)&amp;"")</f>
        <v/>
      </c>
      <c r="F1162">
        <f>IF($Y1162="","",INDEX('Per Line'!$G$2:$G$8001,$Y1162)&amp;"")</f>
        <v/>
      </c>
      <c r="G1162">
        <f>IF($Y1162="","",INDEX('Per Line'!$L$2:$L$8001,$Y1162)&amp;"")</f>
        <v/>
      </c>
      <c r="H1162">
        <f>IF($Y1162="","",INDEX('Per Line'!$M$2:$M$8001,$Y1162)&amp;"")</f>
        <v/>
      </c>
      <c r="I1162">
        <f>IF($Y1162="","",INDEX('Per Line'!$N$2:$N$8001,$Y1162)&amp;"")</f>
        <v/>
      </c>
      <c r="J1162">
        <f>IF($Y1162="","",INDEX('Per Line'!$Q$2:$Q$8001,$Y1162))</f>
        <v/>
      </c>
      <c r="K1162" s="7">
        <f>IF($Y1162="","",J1162*V1162/100)</f>
        <v/>
      </c>
      <c r="L1162">
        <f>IF($Y1162="","",INDEX('Per Line'!$K$2:$K$8001,$Y1162)&amp;"")</f>
        <v/>
      </c>
      <c r="M1162" s="7">
        <f>IF($Y1162="","",SUMIFS('Per Line'!$Y$2:$Y$8001,'Per Line'!$AG$2:$AG$8001,$B1162&amp;"|"&amp;$C1162,'Per Line'!$AK$2:$AK$8001,1))</f>
        <v/>
      </c>
      <c r="N1162">
        <f>IF($Y1162="","",Settings!$C$7)</f>
        <v/>
      </c>
      <c r="O1162" s="7">
        <f>IF($Y1162="","",SUMIFS('Per Line'!$Y$2:$Y$8001,'Per Line'!$AG$2:$AG$8001,$B1162&amp;"|"&amp;$C1162,'Per Line'!$AJ$2:$AJ$8001,0,'Per Line'!$AK$2:$AK$8001,0))</f>
        <v/>
      </c>
      <c r="P1162" s="7">
        <f>IF($Y1162="","",O1162*N1162)</f>
        <v/>
      </c>
      <c r="Q1162">
        <f>IF($Y1162="","",Settings!$C$6)</f>
        <v/>
      </c>
      <c r="R1162" s="7">
        <f>IF($Y1162="","",SUMIFS('Per Line'!$Y$2:$Y$8001,'Per Line'!$AG$2:$AG$8001,$B1162&amp;"|"&amp;$C1162,'Per Line'!$AJ$2:$AJ$8001,1,'Per Line'!$AK$2:$AK$8001,0))</f>
        <v/>
      </c>
      <c r="S1162" s="7">
        <f>IF($Y1162="","",R1162*Q1162)</f>
        <v/>
      </c>
      <c r="T1162" s="7">
        <f>IF($Y1162="","",S1162+P1162)</f>
        <v/>
      </c>
      <c r="U1162" s="7">
        <f>IF($Y1162="","",V1162-T1162)</f>
        <v/>
      </c>
      <c r="V1162" s="7">
        <f>IF($Y1162="","",O1162+R1162+M1162)</f>
        <v/>
      </c>
      <c r="W1162" s="7">
        <f>IF($Y1162="","",V1162-T1162-K1162)</f>
        <v/>
      </c>
      <c r="X1162" s="12" t="n"/>
      <c r="Y1162" s="13">
        <f>IF(ROWS($Y$2:$Y1162)&lt;=MAX('Per Line'!$AI$2:$AI$8001),MATCH(ROWS($Y$2:$Y1162),'Per Line'!$AI$2:$AI$8001,0),"")</f>
        <v/>
      </c>
    </row>
    <row r="1163">
      <c r="A1163" s="12" t="n"/>
      <c r="B1163">
        <f>IF($Y1163="","",INDEX('Per Line'!$F$2:$F$8001,$Y1163)&amp;"")</f>
        <v/>
      </c>
      <c r="C1163">
        <f>IF($Y1163="","",INDEX('Per Line'!$D$2:$D$8001,$Y1163)&amp;"")</f>
        <v/>
      </c>
      <c r="D1163">
        <f>IF($Y1163="","",INDEX('Per Line'!$B$2:$B$8001,$Y1163))</f>
        <v/>
      </c>
      <c r="E1163">
        <f>IF($Y1163="","",INDEX('Per Line'!$C$2:$C$8001,$Y1163)&amp;"")</f>
        <v/>
      </c>
      <c r="F1163">
        <f>IF($Y1163="","",INDEX('Per Line'!$G$2:$G$8001,$Y1163)&amp;"")</f>
        <v/>
      </c>
      <c r="G1163">
        <f>IF($Y1163="","",INDEX('Per Line'!$L$2:$L$8001,$Y1163)&amp;"")</f>
        <v/>
      </c>
      <c r="H1163">
        <f>IF($Y1163="","",INDEX('Per Line'!$M$2:$M$8001,$Y1163)&amp;"")</f>
        <v/>
      </c>
      <c r="I1163">
        <f>IF($Y1163="","",INDEX('Per Line'!$N$2:$N$8001,$Y1163)&amp;"")</f>
        <v/>
      </c>
      <c r="J1163">
        <f>IF($Y1163="","",INDEX('Per Line'!$Q$2:$Q$8001,$Y1163))</f>
        <v/>
      </c>
      <c r="K1163" s="7">
        <f>IF($Y1163="","",J1163*V1163/100)</f>
        <v/>
      </c>
      <c r="L1163">
        <f>IF($Y1163="","",INDEX('Per Line'!$K$2:$K$8001,$Y1163)&amp;"")</f>
        <v/>
      </c>
      <c r="M1163" s="7">
        <f>IF($Y1163="","",SUMIFS('Per Line'!$Y$2:$Y$8001,'Per Line'!$AG$2:$AG$8001,$B1163&amp;"|"&amp;$C1163,'Per Line'!$AK$2:$AK$8001,1))</f>
        <v/>
      </c>
      <c r="N1163">
        <f>IF($Y1163="","",Settings!$C$7)</f>
        <v/>
      </c>
      <c r="O1163" s="7">
        <f>IF($Y1163="","",SUMIFS('Per Line'!$Y$2:$Y$8001,'Per Line'!$AG$2:$AG$8001,$B1163&amp;"|"&amp;$C1163,'Per Line'!$AJ$2:$AJ$8001,0,'Per Line'!$AK$2:$AK$8001,0))</f>
        <v/>
      </c>
      <c r="P1163" s="7">
        <f>IF($Y1163="","",O1163*N1163)</f>
        <v/>
      </c>
      <c r="Q1163">
        <f>IF($Y1163="","",Settings!$C$6)</f>
        <v/>
      </c>
      <c r="R1163" s="7">
        <f>IF($Y1163="","",SUMIFS('Per Line'!$Y$2:$Y$8001,'Per Line'!$AG$2:$AG$8001,$B1163&amp;"|"&amp;$C1163,'Per Line'!$AJ$2:$AJ$8001,1,'Per Line'!$AK$2:$AK$8001,0))</f>
        <v/>
      </c>
      <c r="S1163" s="7">
        <f>IF($Y1163="","",R1163*Q1163)</f>
        <v/>
      </c>
      <c r="T1163" s="7">
        <f>IF($Y1163="","",S1163+P1163)</f>
        <v/>
      </c>
      <c r="U1163" s="7">
        <f>IF($Y1163="","",V1163-T1163)</f>
        <v/>
      </c>
      <c r="V1163" s="7">
        <f>IF($Y1163="","",O1163+R1163+M1163)</f>
        <v/>
      </c>
      <c r="W1163" s="7">
        <f>IF($Y1163="","",V1163-T1163-K1163)</f>
        <v/>
      </c>
      <c r="X1163" s="12" t="n"/>
      <c r="Y1163" s="13">
        <f>IF(ROWS($Y$2:$Y1163)&lt;=MAX('Per Line'!$AI$2:$AI$8001),MATCH(ROWS($Y$2:$Y1163),'Per Line'!$AI$2:$AI$8001,0),"")</f>
        <v/>
      </c>
    </row>
    <row r="1164">
      <c r="A1164" s="12" t="n"/>
      <c r="B1164">
        <f>IF($Y1164="","",INDEX('Per Line'!$F$2:$F$8001,$Y1164)&amp;"")</f>
        <v/>
      </c>
      <c r="C1164">
        <f>IF($Y1164="","",INDEX('Per Line'!$D$2:$D$8001,$Y1164)&amp;"")</f>
        <v/>
      </c>
      <c r="D1164">
        <f>IF($Y1164="","",INDEX('Per Line'!$B$2:$B$8001,$Y1164))</f>
        <v/>
      </c>
      <c r="E1164">
        <f>IF($Y1164="","",INDEX('Per Line'!$C$2:$C$8001,$Y1164)&amp;"")</f>
        <v/>
      </c>
      <c r="F1164">
        <f>IF($Y1164="","",INDEX('Per Line'!$G$2:$G$8001,$Y1164)&amp;"")</f>
        <v/>
      </c>
      <c r="G1164">
        <f>IF($Y1164="","",INDEX('Per Line'!$L$2:$L$8001,$Y1164)&amp;"")</f>
        <v/>
      </c>
      <c r="H1164">
        <f>IF($Y1164="","",INDEX('Per Line'!$M$2:$M$8001,$Y1164)&amp;"")</f>
        <v/>
      </c>
      <c r="I1164">
        <f>IF($Y1164="","",INDEX('Per Line'!$N$2:$N$8001,$Y1164)&amp;"")</f>
        <v/>
      </c>
      <c r="J1164">
        <f>IF($Y1164="","",INDEX('Per Line'!$Q$2:$Q$8001,$Y1164))</f>
        <v/>
      </c>
      <c r="K1164" s="7">
        <f>IF($Y1164="","",J1164*V1164/100)</f>
        <v/>
      </c>
      <c r="L1164">
        <f>IF($Y1164="","",INDEX('Per Line'!$K$2:$K$8001,$Y1164)&amp;"")</f>
        <v/>
      </c>
      <c r="M1164" s="7">
        <f>IF($Y1164="","",SUMIFS('Per Line'!$Y$2:$Y$8001,'Per Line'!$AG$2:$AG$8001,$B1164&amp;"|"&amp;$C1164,'Per Line'!$AK$2:$AK$8001,1))</f>
        <v/>
      </c>
      <c r="N1164">
        <f>IF($Y1164="","",Settings!$C$7)</f>
        <v/>
      </c>
      <c r="O1164" s="7">
        <f>IF($Y1164="","",SUMIFS('Per Line'!$Y$2:$Y$8001,'Per Line'!$AG$2:$AG$8001,$B1164&amp;"|"&amp;$C1164,'Per Line'!$AJ$2:$AJ$8001,0,'Per Line'!$AK$2:$AK$8001,0))</f>
        <v/>
      </c>
      <c r="P1164" s="7">
        <f>IF($Y1164="","",O1164*N1164)</f>
        <v/>
      </c>
      <c r="Q1164">
        <f>IF($Y1164="","",Settings!$C$6)</f>
        <v/>
      </c>
      <c r="R1164" s="7">
        <f>IF($Y1164="","",SUMIFS('Per Line'!$Y$2:$Y$8001,'Per Line'!$AG$2:$AG$8001,$B1164&amp;"|"&amp;$C1164,'Per Line'!$AJ$2:$AJ$8001,1,'Per Line'!$AK$2:$AK$8001,0))</f>
        <v/>
      </c>
      <c r="S1164" s="7">
        <f>IF($Y1164="","",R1164*Q1164)</f>
        <v/>
      </c>
      <c r="T1164" s="7">
        <f>IF($Y1164="","",S1164+P1164)</f>
        <v/>
      </c>
      <c r="U1164" s="7">
        <f>IF($Y1164="","",V1164-T1164)</f>
        <v/>
      </c>
      <c r="V1164" s="7">
        <f>IF($Y1164="","",O1164+R1164+M1164)</f>
        <v/>
      </c>
      <c r="W1164" s="7">
        <f>IF($Y1164="","",V1164-T1164-K1164)</f>
        <v/>
      </c>
      <c r="X1164" s="12" t="n"/>
      <c r="Y1164" s="13">
        <f>IF(ROWS($Y$2:$Y1164)&lt;=MAX('Per Line'!$AI$2:$AI$8001),MATCH(ROWS($Y$2:$Y1164),'Per Line'!$AI$2:$AI$8001,0),"")</f>
        <v/>
      </c>
    </row>
    <row r="1165">
      <c r="A1165" s="12" t="n"/>
      <c r="B1165">
        <f>IF($Y1165="","",INDEX('Per Line'!$F$2:$F$8001,$Y1165)&amp;"")</f>
        <v/>
      </c>
      <c r="C1165">
        <f>IF($Y1165="","",INDEX('Per Line'!$D$2:$D$8001,$Y1165)&amp;"")</f>
        <v/>
      </c>
      <c r="D1165">
        <f>IF($Y1165="","",INDEX('Per Line'!$B$2:$B$8001,$Y1165))</f>
        <v/>
      </c>
      <c r="E1165">
        <f>IF($Y1165="","",INDEX('Per Line'!$C$2:$C$8001,$Y1165)&amp;"")</f>
        <v/>
      </c>
      <c r="F1165">
        <f>IF($Y1165="","",INDEX('Per Line'!$G$2:$G$8001,$Y1165)&amp;"")</f>
        <v/>
      </c>
      <c r="G1165">
        <f>IF($Y1165="","",INDEX('Per Line'!$L$2:$L$8001,$Y1165)&amp;"")</f>
        <v/>
      </c>
      <c r="H1165">
        <f>IF($Y1165="","",INDEX('Per Line'!$M$2:$M$8001,$Y1165)&amp;"")</f>
        <v/>
      </c>
      <c r="I1165">
        <f>IF($Y1165="","",INDEX('Per Line'!$N$2:$N$8001,$Y1165)&amp;"")</f>
        <v/>
      </c>
      <c r="J1165">
        <f>IF($Y1165="","",INDEX('Per Line'!$Q$2:$Q$8001,$Y1165))</f>
        <v/>
      </c>
      <c r="K1165" s="7">
        <f>IF($Y1165="","",J1165*V1165/100)</f>
        <v/>
      </c>
      <c r="L1165">
        <f>IF($Y1165="","",INDEX('Per Line'!$K$2:$K$8001,$Y1165)&amp;"")</f>
        <v/>
      </c>
      <c r="M1165" s="7">
        <f>IF($Y1165="","",SUMIFS('Per Line'!$Y$2:$Y$8001,'Per Line'!$AG$2:$AG$8001,$B1165&amp;"|"&amp;$C1165,'Per Line'!$AK$2:$AK$8001,1))</f>
        <v/>
      </c>
      <c r="N1165">
        <f>IF($Y1165="","",Settings!$C$7)</f>
        <v/>
      </c>
      <c r="O1165" s="7">
        <f>IF($Y1165="","",SUMIFS('Per Line'!$Y$2:$Y$8001,'Per Line'!$AG$2:$AG$8001,$B1165&amp;"|"&amp;$C1165,'Per Line'!$AJ$2:$AJ$8001,0,'Per Line'!$AK$2:$AK$8001,0))</f>
        <v/>
      </c>
      <c r="P1165" s="7">
        <f>IF($Y1165="","",O1165*N1165)</f>
        <v/>
      </c>
      <c r="Q1165">
        <f>IF($Y1165="","",Settings!$C$6)</f>
        <v/>
      </c>
      <c r="R1165" s="7">
        <f>IF($Y1165="","",SUMIFS('Per Line'!$Y$2:$Y$8001,'Per Line'!$AG$2:$AG$8001,$B1165&amp;"|"&amp;$C1165,'Per Line'!$AJ$2:$AJ$8001,1,'Per Line'!$AK$2:$AK$8001,0))</f>
        <v/>
      </c>
      <c r="S1165" s="7">
        <f>IF($Y1165="","",R1165*Q1165)</f>
        <v/>
      </c>
      <c r="T1165" s="7">
        <f>IF($Y1165="","",S1165+P1165)</f>
        <v/>
      </c>
      <c r="U1165" s="7">
        <f>IF($Y1165="","",V1165-T1165)</f>
        <v/>
      </c>
      <c r="V1165" s="7">
        <f>IF($Y1165="","",O1165+R1165+M1165)</f>
        <v/>
      </c>
      <c r="W1165" s="7">
        <f>IF($Y1165="","",V1165-T1165-K1165)</f>
        <v/>
      </c>
      <c r="X1165" s="12" t="n"/>
      <c r="Y1165" s="13">
        <f>IF(ROWS($Y$2:$Y1165)&lt;=MAX('Per Line'!$AI$2:$AI$8001),MATCH(ROWS($Y$2:$Y1165),'Per Line'!$AI$2:$AI$8001,0),"")</f>
        <v/>
      </c>
    </row>
    <row r="1166">
      <c r="A1166" s="12" t="n"/>
      <c r="B1166">
        <f>IF($Y1166="","",INDEX('Per Line'!$F$2:$F$8001,$Y1166)&amp;"")</f>
        <v/>
      </c>
      <c r="C1166">
        <f>IF($Y1166="","",INDEX('Per Line'!$D$2:$D$8001,$Y1166)&amp;"")</f>
        <v/>
      </c>
      <c r="D1166">
        <f>IF($Y1166="","",INDEX('Per Line'!$B$2:$B$8001,$Y1166))</f>
        <v/>
      </c>
      <c r="E1166">
        <f>IF($Y1166="","",INDEX('Per Line'!$C$2:$C$8001,$Y1166)&amp;"")</f>
        <v/>
      </c>
      <c r="F1166">
        <f>IF($Y1166="","",INDEX('Per Line'!$G$2:$G$8001,$Y1166)&amp;"")</f>
        <v/>
      </c>
      <c r="G1166">
        <f>IF($Y1166="","",INDEX('Per Line'!$L$2:$L$8001,$Y1166)&amp;"")</f>
        <v/>
      </c>
      <c r="H1166">
        <f>IF($Y1166="","",INDEX('Per Line'!$M$2:$M$8001,$Y1166)&amp;"")</f>
        <v/>
      </c>
      <c r="I1166">
        <f>IF($Y1166="","",INDEX('Per Line'!$N$2:$N$8001,$Y1166)&amp;"")</f>
        <v/>
      </c>
      <c r="J1166">
        <f>IF($Y1166="","",INDEX('Per Line'!$Q$2:$Q$8001,$Y1166))</f>
        <v/>
      </c>
      <c r="K1166" s="7">
        <f>IF($Y1166="","",J1166*V1166/100)</f>
        <v/>
      </c>
      <c r="L1166">
        <f>IF($Y1166="","",INDEX('Per Line'!$K$2:$K$8001,$Y1166)&amp;"")</f>
        <v/>
      </c>
      <c r="M1166" s="7">
        <f>IF($Y1166="","",SUMIFS('Per Line'!$Y$2:$Y$8001,'Per Line'!$AG$2:$AG$8001,$B1166&amp;"|"&amp;$C1166,'Per Line'!$AK$2:$AK$8001,1))</f>
        <v/>
      </c>
      <c r="N1166">
        <f>IF($Y1166="","",Settings!$C$7)</f>
        <v/>
      </c>
      <c r="O1166" s="7">
        <f>IF($Y1166="","",SUMIFS('Per Line'!$Y$2:$Y$8001,'Per Line'!$AG$2:$AG$8001,$B1166&amp;"|"&amp;$C1166,'Per Line'!$AJ$2:$AJ$8001,0,'Per Line'!$AK$2:$AK$8001,0))</f>
        <v/>
      </c>
      <c r="P1166" s="7">
        <f>IF($Y1166="","",O1166*N1166)</f>
        <v/>
      </c>
      <c r="Q1166">
        <f>IF($Y1166="","",Settings!$C$6)</f>
        <v/>
      </c>
      <c r="R1166" s="7">
        <f>IF($Y1166="","",SUMIFS('Per Line'!$Y$2:$Y$8001,'Per Line'!$AG$2:$AG$8001,$B1166&amp;"|"&amp;$C1166,'Per Line'!$AJ$2:$AJ$8001,1,'Per Line'!$AK$2:$AK$8001,0))</f>
        <v/>
      </c>
      <c r="S1166" s="7">
        <f>IF($Y1166="","",R1166*Q1166)</f>
        <v/>
      </c>
      <c r="T1166" s="7">
        <f>IF($Y1166="","",S1166+P1166)</f>
        <v/>
      </c>
      <c r="U1166" s="7">
        <f>IF($Y1166="","",V1166-T1166)</f>
        <v/>
      </c>
      <c r="V1166" s="7">
        <f>IF($Y1166="","",O1166+R1166+M1166)</f>
        <v/>
      </c>
      <c r="W1166" s="7">
        <f>IF($Y1166="","",V1166-T1166-K1166)</f>
        <v/>
      </c>
      <c r="X1166" s="12" t="n"/>
      <c r="Y1166" s="13">
        <f>IF(ROWS($Y$2:$Y1166)&lt;=MAX('Per Line'!$AI$2:$AI$8001),MATCH(ROWS($Y$2:$Y1166),'Per Line'!$AI$2:$AI$8001,0),"")</f>
        <v/>
      </c>
    </row>
    <row r="1167">
      <c r="A1167" s="12" t="n"/>
      <c r="B1167">
        <f>IF($Y1167="","",INDEX('Per Line'!$F$2:$F$8001,$Y1167)&amp;"")</f>
        <v/>
      </c>
      <c r="C1167">
        <f>IF($Y1167="","",INDEX('Per Line'!$D$2:$D$8001,$Y1167)&amp;"")</f>
        <v/>
      </c>
      <c r="D1167">
        <f>IF($Y1167="","",INDEX('Per Line'!$B$2:$B$8001,$Y1167))</f>
        <v/>
      </c>
      <c r="E1167">
        <f>IF($Y1167="","",INDEX('Per Line'!$C$2:$C$8001,$Y1167)&amp;"")</f>
        <v/>
      </c>
      <c r="F1167">
        <f>IF($Y1167="","",INDEX('Per Line'!$G$2:$G$8001,$Y1167)&amp;"")</f>
        <v/>
      </c>
      <c r="G1167">
        <f>IF($Y1167="","",INDEX('Per Line'!$L$2:$L$8001,$Y1167)&amp;"")</f>
        <v/>
      </c>
      <c r="H1167">
        <f>IF($Y1167="","",INDEX('Per Line'!$M$2:$M$8001,$Y1167)&amp;"")</f>
        <v/>
      </c>
      <c r="I1167">
        <f>IF($Y1167="","",INDEX('Per Line'!$N$2:$N$8001,$Y1167)&amp;"")</f>
        <v/>
      </c>
      <c r="J1167">
        <f>IF($Y1167="","",INDEX('Per Line'!$Q$2:$Q$8001,$Y1167))</f>
        <v/>
      </c>
      <c r="K1167" s="7">
        <f>IF($Y1167="","",J1167*V1167/100)</f>
        <v/>
      </c>
      <c r="L1167">
        <f>IF($Y1167="","",INDEX('Per Line'!$K$2:$K$8001,$Y1167)&amp;"")</f>
        <v/>
      </c>
      <c r="M1167" s="7">
        <f>IF($Y1167="","",SUMIFS('Per Line'!$Y$2:$Y$8001,'Per Line'!$AG$2:$AG$8001,$B1167&amp;"|"&amp;$C1167,'Per Line'!$AK$2:$AK$8001,1))</f>
        <v/>
      </c>
      <c r="N1167">
        <f>IF($Y1167="","",Settings!$C$7)</f>
        <v/>
      </c>
      <c r="O1167" s="7">
        <f>IF($Y1167="","",SUMIFS('Per Line'!$Y$2:$Y$8001,'Per Line'!$AG$2:$AG$8001,$B1167&amp;"|"&amp;$C1167,'Per Line'!$AJ$2:$AJ$8001,0,'Per Line'!$AK$2:$AK$8001,0))</f>
        <v/>
      </c>
      <c r="P1167" s="7">
        <f>IF($Y1167="","",O1167*N1167)</f>
        <v/>
      </c>
      <c r="Q1167">
        <f>IF($Y1167="","",Settings!$C$6)</f>
        <v/>
      </c>
      <c r="R1167" s="7">
        <f>IF($Y1167="","",SUMIFS('Per Line'!$Y$2:$Y$8001,'Per Line'!$AG$2:$AG$8001,$B1167&amp;"|"&amp;$C1167,'Per Line'!$AJ$2:$AJ$8001,1,'Per Line'!$AK$2:$AK$8001,0))</f>
        <v/>
      </c>
      <c r="S1167" s="7">
        <f>IF($Y1167="","",R1167*Q1167)</f>
        <v/>
      </c>
      <c r="T1167" s="7">
        <f>IF($Y1167="","",S1167+P1167)</f>
        <v/>
      </c>
      <c r="U1167" s="7">
        <f>IF($Y1167="","",V1167-T1167)</f>
        <v/>
      </c>
      <c r="V1167" s="7">
        <f>IF($Y1167="","",O1167+R1167+M1167)</f>
        <v/>
      </c>
      <c r="W1167" s="7">
        <f>IF($Y1167="","",V1167-T1167-K1167)</f>
        <v/>
      </c>
      <c r="X1167" s="12" t="n"/>
      <c r="Y1167" s="13">
        <f>IF(ROWS($Y$2:$Y1167)&lt;=MAX('Per Line'!$AI$2:$AI$8001),MATCH(ROWS($Y$2:$Y1167),'Per Line'!$AI$2:$AI$8001,0),"")</f>
        <v/>
      </c>
    </row>
    <row r="1168">
      <c r="A1168" s="12" t="n"/>
      <c r="B1168">
        <f>IF($Y1168="","",INDEX('Per Line'!$F$2:$F$8001,$Y1168)&amp;"")</f>
        <v/>
      </c>
      <c r="C1168">
        <f>IF($Y1168="","",INDEX('Per Line'!$D$2:$D$8001,$Y1168)&amp;"")</f>
        <v/>
      </c>
      <c r="D1168">
        <f>IF($Y1168="","",INDEX('Per Line'!$B$2:$B$8001,$Y1168))</f>
        <v/>
      </c>
      <c r="E1168">
        <f>IF($Y1168="","",INDEX('Per Line'!$C$2:$C$8001,$Y1168)&amp;"")</f>
        <v/>
      </c>
      <c r="F1168">
        <f>IF($Y1168="","",INDEX('Per Line'!$G$2:$G$8001,$Y1168)&amp;"")</f>
        <v/>
      </c>
      <c r="G1168">
        <f>IF($Y1168="","",INDEX('Per Line'!$L$2:$L$8001,$Y1168)&amp;"")</f>
        <v/>
      </c>
      <c r="H1168">
        <f>IF($Y1168="","",INDEX('Per Line'!$M$2:$M$8001,$Y1168)&amp;"")</f>
        <v/>
      </c>
      <c r="I1168">
        <f>IF($Y1168="","",INDEX('Per Line'!$N$2:$N$8001,$Y1168)&amp;"")</f>
        <v/>
      </c>
      <c r="J1168">
        <f>IF($Y1168="","",INDEX('Per Line'!$Q$2:$Q$8001,$Y1168))</f>
        <v/>
      </c>
      <c r="K1168" s="7">
        <f>IF($Y1168="","",J1168*V1168/100)</f>
        <v/>
      </c>
      <c r="L1168">
        <f>IF($Y1168="","",INDEX('Per Line'!$K$2:$K$8001,$Y1168)&amp;"")</f>
        <v/>
      </c>
      <c r="M1168" s="7">
        <f>IF($Y1168="","",SUMIFS('Per Line'!$Y$2:$Y$8001,'Per Line'!$AG$2:$AG$8001,$B1168&amp;"|"&amp;$C1168,'Per Line'!$AK$2:$AK$8001,1))</f>
        <v/>
      </c>
      <c r="N1168">
        <f>IF($Y1168="","",Settings!$C$7)</f>
        <v/>
      </c>
      <c r="O1168" s="7">
        <f>IF($Y1168="","",SUMIFS('Per Line'!$Y$2:$Y$8001,'Per Line'!$AG$2:$AG$8001,$B1168&amp;"|"&amp;$C1168,'Per Line'!$AJ$2:$AJ$8001,0,'Per Line'!$AK$2:$AK$8001,0))</f>
        <v/>
      </c>
      <c r="P1168" s="7">
        <f>IF($Y1168="","",O1168*N1168)</f>
        <v/>
      </c>
      <c r="Q1168">
        <f>IF($Y1168="","",Settings!$C$6)</f>
        <v/>
      </c>
      <c r="R1168" s="7">
        <f>IF($Y1168="","",SUMIFS('Per Line'!$Y$2:$Y$8001,'Per Line'!$AG$2:$AG$8001,$B1168&amp;"|"&amp;$C1168,'Per Line'!$AJ$2:$AJ$8001,1,'Per Line'!$AK$2:$AK$8001,0))</f>
        <v/>
      </c>
      <c r="S1168" s="7">
        <f>IF($Y1168="","",R1168*Q1168)</f>
        <v/>
      </c>
      <c r="T1168" s="7">
        <f>IF($Y1168="","",S1168+P1168)</f>
        <v/>
      </c>
      <c r="U1168" s="7">
        <f>IF($Y1168="","",V1168-T1168)</f>
        <v/>
      </c>
      <c r="V1168" s="7">
        <f>IF($Y1168="","",O1168+R1168+M1168)</f>
        <v/>
      </c>
      <c r="W1168" s="7">
        <f>IF($Y1168="","",V1168-T1168-K1168)</f>
        <v/>
      </c>
      <c r="X1168" s="12" t="n"/>
      <c r="Y1168" s="13">
        <f>IF(ROWS($Y$2:$Y1168)&lt;=MAX('Per Line'!$AI$2:$AI$8001),MATCH(ROWS($Y$2:$Y1168),'Per Line'!$AI$2:$AI$8001,0),"")</f>
        <v/>
      </c>
    </row>
    <row r="1169">
      <c r="A1169" s="12" t="n"/>
      <c r="B1169">
        <f>IF($Y1169="","",INDEX('Per Line'!$F$2:$F$8001,$Y1169)&amp;"")</f>
        <v/>
      </c>
      <c r="C1169">
        <f>IF($Y1169="","",INDEX('Per Line'!$D$2:$D$8001,$Y1169)&amp;"")</f>
        <v/>
      </c>
      <c r="D1169">
        <f>IF($Y1169="","",INDEX('Per Line'!$B$2:$B$8001,$Y1169))</f>
        <v/>
      </c>
      <c r="E1169">
        <f>IF($Y1169="","",INDEX('Per Line'!$C$2:$C$8001,$Y1169)&amp;"")</f>
        <v/>
      </c>
      <c r="F1169">
        <f>IF($Y1169="","",INDEX('Per Line'!$G$2:$G$8001,$Y1169)&amp;"")</f>
        <v/>
      </c>
      <c r="G1169">
        <f>IF($Y1169="","",INDEX('Per Line'!$L$2:$L$8001,$Y1169)&amp;"")</f>
        <v/>
      </c>
      <c r="H1169">
        <f>IF($Y1169="","",INDEX('Per Line'!$M$2:$M$8001,$Y1169)&amp;"")</f>
        <v/>
      </c>
      <c r="I1169">
        <f>IF($Y1169="","",INDEX('Per Line'!$N$2:$N$8001,$Y1169)&amp;"")</f>
        <v/>
      </c>
      <c r="J1169">
        <f>IF($Y1169="","",INDEX('Per Line'!$Q$2:$Q$8001,$Y1169))</f>
        <v/>
      </c>
      <c r="K1169" s="7">
        <f>IF($Y1169="","",J1169*V1169/100)</f>
        <v/>
      </c>
      <c r="L1169">
        <f>IF($Y1169="","",INDEX('Per Line'!$K$2:$K$8001,$Y1169)&amp;"")</f>
        <v/>
      </c>
      <c r="M1169" s="7">
        <f>IF($Y1169="","",SUMIFS('Per Line'!$Y$2:$Y$8001,'Per Line'!$AG$2:$AG$8001,$B1169&amp;"|"&amp;$C1169,'Per Line'!$AK$2:$AK$8001,1))</f>
        <v/>
      </c>
      <c r="N1169">
        <f>IF($Y1169="","",Settings!$C$7)</f>
        <v/>
      </c>
      <c r="O1169" s="7">
        <f>IF($Y1169="","",SUMIFS('Per Line'!$Y$2:$Y$8001,'Per Line'!$AG$2:$AG$8001,$B1169&amp;"|"&amp;$C1169,'Per Line'!$AJ$2:$AJ$8001,0,'Per Line'!$AK$2:$AK$8001,0))</f>
        <v/>
      </c>
      <c r="P1169" s="7">
        <f>IF($Y1169="","",O1169*N1169)</f>
        <v/>
      </c>
      <c r="Q1169">
        <f>IF($Y1169="","",Settings!$C$6)</f>
        <v/>
      </c>
      <c r="R1169" s="7">
        <f>IF($Y1169="","",SUMIFS('Per Line'!$Y$2:$Y$8001,'Per Line'!$AG$2:$AG$8001,$B1169&amp;"|"&amp;$C1169,'Per Line'!$AJ$2:$AJ$8001,1,'Per Line'!$AK$2:$AK$8001,0))</f>
        <v/>
      </c>
      <c r="S1169" s="7">
        <f>IF($Y1169="","",R1169*Q1169)</f>
        <v/>
      </c>
      <c r="T1169" s="7">
        <f>IF($Y1169="","",S1169+P1169)</f>
        <v/>
      </c>
      <c r="U1169" s="7">
        <f>IF($Y1169="","",V1169-T1169)</f>
        <v/>
      </c>
      <c r="V1169" s="7">
        <f>IF($Y1169="","",O1169+R1169+M1169)</f>
        <v/>
      </c>
      <c r="W1169" s="7">
        <f>IF($Y1169="","",V1169-T1169-K1169)</f>
        <v/>
      </c>
      <c r="X1169" s="12" t="n"/>
      <c r="Y1169" s="13">
        <f>IF(ROWS($Y$2:$Y1169)&lt;=MAX('Per Line'!$AI$2:$AI$8001),MATCH(ROWS($Y$2:$Y1169),'Per Line'!$AI$2:$AI$8001,0),"")</f>
        <v/>
      </c>
    </row>
    <row r="1170">
      <c r="A1170" s="12" t="n"/>
      <c r="B1170">
        <f>IF($Y1170="","",INDEX('Per Line'!$F$2:$F$8001,$Y1170)&amp;"")</f>
        <v/>
      </c>
      <c r="C1170">
        <f>IF($Y1170="","",INDEX('Per Line'!$D$2:$D$8001,$Y1170)&amp;"")</f>
        <v/>
      </c>
      <c r="D1170">
        <f>IF($Y1170="","",INDEX('Per Line'!$B$2:$B$8001,$Y1170))</f>
        <v/>
      </c>
      <c r="E1170">
        <f>IF($Y1170="","",INDEX('Per Line'!$C$2:$C$8001,$Y1170)&amp;"")</f>
        <v/>
      </c>
      <c r="F1170">
        <f>IF($Y1170="","",INDEX('Per Line'!$G$2:$G$8001,$Y1170)&amp;"")</f>
        <v/>
      </c>
      <c r="G1170">
        <f>IF($Y1170="","",INDEX('Per Line'!$L$2:$L$8001,$Y1170)&amp;"")</f>
        <v/>
      </c>
      <c r="H1170">
        <f>IF($Y1170="","",INDEX('Per Line'!$M$2:$M$8001,$Y1170)&amp;"")</f>
        <v/>
      </c>
      <c r="I1170">
        <f>IF($Y1170="","",INDEX('Per Line'!$N$2:$N$8001,$Y1170)&amp;"")</f>
        <v/>
      </c>
      <c r="J1170">
        <f>IF($Y1170="","",INDEX('Per Line'!$Q$2:$Q$8001,$Y1170))</f>
        <v/>
      </c>
      <c r="K1170" s="7">
        <f>IF($Y1170="","",J1170*V1170/100)</f>
        <v/>
      </c>
      <c r="L1170">
        <f>IF($Y1170="","",INDEX('Per Line'!$K$2:$K$8001,$Y1170)&amp;"")</f>
        <v/>
      </c>
      <c r="M1170" s="7">
        <f>IF($Y1170="","",SUMIFS('Per Line'!$Y$2:$Y$8001,'Per Line'!$AG$2:$AG$8001,$B1170&amp;"|"&amp;$C1170,'Per Line'!$AK$2:$AK$8001,1))</f>
        <v/>
      </c>
      <c r="N1170">
        <f>IF($Y1170="","",Settings!$C$7)</f>
        <v/>
      </c>
      <c r="O1170" s="7">
        <f>IF($Y1170="","",SUMIFS('Per Line'!$Y$2:$Y$8001,'Per Line'!$AG$2:$AG$8001,$B1170&amp;"|"&amp;$C1170,'Per Line'!$AJ$2:$AJ$8001,0,'Per Line'!$AK$2:$AK$8001,0))</f>
        <v/>
      </c>
      <c r="P1170" s="7">
        <f>IF($Y1170="","",O1170*N1170)</f>
        <v/>
      </c>
      <c r="Q1170">
        <f>IF($Y1170="","",Settings!$C$6)</f>
        <v/>
      </c>
      <c r="R1170" s="7">
        <f>IF($Y1170="","",SUMIFS('Per Line'!$Y$2:$Y$8001,'Per Line'!$AG$2:$AG$8001,$B1170&amp;"|"&amp;$C1170,'Per Line'!$AJ$2:$AJ$8001,1,'Per Line'!$AK$2:$AK$8001,0))</f>
        <v/>
      </c>
      <c r="S1170" s="7">
        <f>IF($Y1170="","",R1170*Q1170)</f>
        <v/>
      </c>
      <c r="T1170" s="7">
        <f>IF($Y1170="","",S1170+P1170)</f>
        <v/>
      </c>
      <c r="U1170" s="7">
        <f>IF($Y1170="","",V1170-T1170)</f>
        <v/>
      </c>
      <c r="V1170" s="7">
        <f>IF($Y1170="","",O1170+R1170+M1170)</f>
        <v/>
      </c>
      <c r="W1170" s="7">
        <f>IF($Y1170="","",V1170-T1170-K1170)</f>
        <v/>
      </c>
      <c r="X1170" s="12" t="n"/>
      <c r="Y1170" s="13">
        <f>IF(ROWS($Y$2:$Y1170)&lt;=MAX('Per Line'!$AI$2:$AI$8001),MATCH(ROWS($Y$2:$Y1170),'Per Line'!$AI$2:$AI$8001,0),"")</f>
        <v/>
      </c>
    </row>
    <row r="1171">
      <c r="A1171" s="12" t="n"/>
      <c r="B1171">
        <f>IF($Y1171="","",INDEX('Per Line'!$F$2:$F$8001,$Y1171)&amp;"")</f>
        <v/>
      </c>
      <c r="C1171">
        <f>IF($Y1171="","",INDEX('Per Line'!$D$2:$D$8001,$Y1171)&amp;"")</f>
        <v/>
      </c>
      <c r="D1171">
        <f>IF($Y1171="","",INDEX('Per Line'!$B$2:$B$8001,$Y1171))</f>
        <v/>
      </c>
      <c r="E1171">
        <f>IF($Y1171="","",INDEX('Per Line'!$C$2:$C$8001,$Y1171)&amp;"")</f>
        <v/>
      </c>
      <c r="F1171">
        <f>IF($Y1171="","",INDEX('Per Line'!$G$2:$G$8001,$Y1171)&amp;"")</f>
        <v/>
      </c>
      <c r="G1171">
        <f>IF($Y1171="","",INDEX('Per Line'!$L$2:$L$8001,$Y1171)&amp;"")</f>
        <v/>
      </c>
      <c r="H1171">
        <f>IF($Y1171="","",INDEX('Per Line'!$M$2:$M$8001,$Y1171)&amp;"")</f>
        <v/>
      </c>
      <c r="I1171">
        <f>IF($Y1171="","",INDEX('Per Line'!$N$2:$N$8001,$Y1171)&amp;"")</f>
        <v/>
      </c>
      <c r="J1171">
        <f>IF($Y1171="","",INDEX('Per Line'!$Q$2:$Q$8001,$Y1171))</f>
        <v/>
      </c>
      <c r="K1171" s="7">
        <f>IF($Y1171="","",J1171*V1171/100)</f>
        <v/>
      </c>
      <c r="L1171">
        <f>IF($Y1171="","",INDEX('Per Line'!$K$2:$K$8001,$Y1171)&amp;"")</f>
        <v/>
      </c>
      <c r="M1171" s="7">
        <f>IF($Y1171="","",SUMIFS('Per Line'!$Y$2:$Y$8001,'Per Line'!$AG$2:$AG$8001,$B1171&amp;"|"&amp;$C1171,'Per Line'!$AK$2:$AK$8001,1))</f>
        <v/>
      </c>
      <c r="N1171">
        <f>IF($Y1171="","",Settings!$C$7)</f>
        <v/>
      </c>
      <c r="O1171" s="7">
        <f>IF($Y1171="","",SUMIFS('Per Line'!$Y$2:$Y$8001,'Per Line'!$AG$2:$AG$8001,$B1171&amp;"|"&amp;$C1171,'Per Line'!$AJ$2:$AJ$8001,0,'Per Line'!$AK$2:$AK$8001,0))</f>
        <v/>
      </c>
      <c r="P1171" s="7">
        <f>IF($Y1171="","",O1171*N1171)</f>
        <v/>
      </c>
      <c r="Q1171">
        <f>IF($Y1171="","",Settings!$C$6)</f>
        <v/>
      </c>
      <c r="R1171" s="7">
        <f>IF($Y1171="","",SUMIFS('Per Line'!$Y$2:$Y$8001,'Per Line'!$AG$2:$AG$8001,$B1171&amp;"|"&amp;$C1171,'Per Line'!$AJ$2:$AJ$8001,1,'Per Line'!$AK$2:$AK$8001,0))</f>
        <v/>
      </c>
      <c r="S1171" s="7">
        <f>IF($Y1171="","",R1171*Q1171)</f>
        <v/>
      </c>
      <c r="T1171" s="7">
        <f>IF($Y1171="","",S1171+P1171)</f>
        <v/>
      </c>
      <c r="U1171" s="7">
        <f>IF($Y1171="","",V1171-T1171)</f>
        <v/>
      </c>
      <c r="V1171" s="7">
        <f>IF($Y1171="","",O1171+R1171+M1171)</f>
        <v/>
      </c>
      <c r="W1171" s="7">
        <f>IF($Y1171="","",V1171-T1171-K1171)</f>
        <v/>
      </c>
      <c r="X1171" s="12" t="n"/>
      <c r="Y1171" s="13">
        <f>IF(ROWS($Y$2:$Y1171)&lt;=MAX('Per Line'!$AI$2:$AI$8001),MATCH(ROWS($Y$2:$Y1171),'Per Line'!$AI$2:$AI$8001,0),"")</f>
        <v/>
      </c>
    </row>
    <row r="1172">
      <c r="A1172" s="12" t="n"/>
      <c r="B1172">
        <f>IF($Y1172="","",INDEX('Per Line'!$F$2:$F$8001,$Y1172)&amp;"")</f>
        <v/>
      </c>
      <c r="C1172">
        <f>IF($Y1172="","",INDEX('Per Line'!$D$2:$D$8001,$Y1172)&amp;"")</f>
        <v/>
      </c>
      <c r="D1172">
        <f>IF($Y1172="","",INDEX('Per Line'!$B$2:$B$8001,$Y1172))</f>
        <v/>
      </c>
      <c r="E1172">
        <f>IF($Y1172="","",INDEX('Per Line'!$C$2:$C$8001,$Y1172)&amp;"")</f>
        <v/>
      </c>
      <c r="F1172">
        <f>IF($Y1172="","",INDEX('Per Line'!$G$2:$G$8001,$Y1172)&amp;"")</f>
        <v/>
      </c>
      <c r="G1172">
        <f>IF($Y1172="","",INDEX('Per Line'!$L$2:$L$8001,$Y1172)&amp;"")</f>
        <v/>
      </c>
      <c r="H1172">
        <f>IF($Y1172="","",INDEX('Per Line'!$M$2:$M$8001,$Y1172)&amp;"")</f>
        <v/>
      </c>
      <c r="I1172">
        <f>IF($Y1172="","",INDEX('Per Line'!$N$2:$N$8001,$Y1172)&amp;"")</f>
        <v/>
      </c>
      <c r="J1172">
        <f>IF($Y1172="","",INDEX('Per Line'!$Q$2:$Q$8001,$Y1172))</f>
        <v/>
      </c>
      <c r="K1172" s="7">
        <f>IF($Y1172="","",J1172*V1172/100)</f>
        <v/>
      </c>
      <c r="L1172">
        <f>IF($Y1172="","",INDEX('Per Line'!$K$2:$K$8001,$Y1172)&amp;"")</f>
        <v/>
      </c>
      <c r="M1172" s="7">
        <f>IF($Y1172="","",SUMIFS('Per Line'!$Y$2:$Y$8001,'Per Line'!$AG$2:$AG$8001,$B1172&amp;"|"&amp;$C1172,'Per Line'!$AK$2:$AK$8001,1))</f>
        <v/>
      </c>
      <c r="N1172">
        <f>IF($Y1172="","",Settings!$C$7)</f>
        <v/>
      </c>
      <c r="O1172" s="7">
        <f>IF($Y1172="","",SUMIFS('Per Line'!$Y$2:$Y$8001,'Per Line'!$AG$2:$AG$8001,$B1172&amp;"|"&amp;$C1172,'Per Line'!$AJ$2:$AJ$8001,0,'Per Line'!$AK$2:$AK$8001,0))</f>
        <v/>
      </c>
      <c r="P1172" s="7">
        <f>IF($Y1172="","",O1172*N1172)</f>
        <v/>
      </c>
      <c r="Q1172">
        <f>IF($Y1172="","",Settings!$C$6)</f>
        <v/>
      </c>
      <c r="R1172" s="7">
        <f>IF($Y1172="","",SUMIFS('Per Line'!$Y$2:$Y$8001,'Per Line'!$AG$2:$AG$8001,$B1172&amp;"|"&amp;$C1172,'Per Line'!$AJ$2:$AJ$8001,1,'Per Line'!$AK$2:$AK$8001,0))</f>
        <v/>
      </c>
      <c r="S1172" s="7">
        <f>IF($Y1172="","",R1172*Q1172)</f>
        <v/>
      </c>
      <c r="T1172" s="7">
        <f>IF($Y1172="","",S1172+P1172)</f>
        <v/>
      </c>
      <c r="U1172" s="7">
        <f>IF($Y1172="","",V1172-T1172)</f>
        <v/>
      </c>
      <c r="V1172" s="7">
        <f>IF($Y1172="","",O1172+R1172+M1172)</f>
        <v/>
      </c>
      <c r="W1172" s="7">
        <f>IF($Y1172="","",V1172-T1172-K1172)</f>
        <v/>
      </c>
      <c r="X1172" s="12" t="n"/>
      <c r="Y1172" s="13">
        <f>IF(ROWS($Y$2:$Y1172)&lt;=MAX('Per Line'!$AI$2:$AI$8001),MATCH(ROWS($Y$2:$Y1172),'Per Line'!$AI$2:$AI$8001,0),"")</f>
        <v/>
      </c>
    </row>
    <row r="1173">
      <c r="A1173" s="12" t="n"/>
      <c r="B1173">
        <f>IF($Y1173="","",INDEX('Per Line'!$F$2:$F$8001,$Y1173)&amp;"")</f>
        <v/>
      </c>
      <c r="C1173">
        <f>IF($Y1173="","",INDEX('Per Line'!$D$2:$D$8001,$Y1173)&amp;"")</f>
        <v/>
      </c>
      <c r="D1173">
        <f>IF($Y1173="","",INDEX('Per Line'!$B$2:$B$8001,$Y1173))</f>
        <v/>
      </c>
      <c r="E1173">
        <f>IF($Y1173="","",INDEX('Per Line'!$C$2:$C$8001,$Y1173)&amp;"")</f>
        <v/>
      </c>
      <c r="F1173">
        <f>IF($Y1173="","",INDEX('Per Line'!$G$2:$G$8001,$Y1173)&amp;"")</f>
        <v/>
      </c>
      <c r="G1173">
        <f>IF($Y1173="","",INDEX('Per Line'!$L$2:$L$8001,$Y1173)&amp;"")</f>
        <v/>
      </c>
      <c r="H1173">
        <f>IF($Y1173="","",INDEX('Per Line'!$M$2:$M$8001,$Y1173)&amp;"")</f>
        <v/>
      </c>
      <c r="I1173">
        <f>IF($Y1173="","",INDEX('Per Line'!$N$2:$N$8001,$Y1173)&amp;"")</f>
        <v/>
      </c>
      <c r="J1173">
        <f>IF($Y1173="","",INDEX('Per Line'!$Q$2:$Q$8001,$Y1173))</f>
        <v/>
      </c>
      <c r="K1173" s="7">
        <f>IF($Y1173="","",J1173*V1173/100)</f>
        <v/>
      </c>
      <c r="L1173">
        <f>IF($Y1173="","",INDEX('Per Line'!$K$2:$K$8001,$Y1173)&amp;"")</f>
        <v/>
      </c>
      <c r="M1173" s="7">
        <f>IF($Y1173="","",SUMIFS('Per Line'!$Y$2:$Y$8001,'Per Line'!$AG$2:$AG$8001,$B1173&amp;"|"&amp;$C1173,'Per Line'!$AK$2:$AK$8001,1))</f>
        <v/>
      </c>
      <c r="N1173">
        <f>IF($Y1173="","",Settings!$C$7)</f>
        <v/>
      </c>
      <c r="O1173" s="7">
        <f>IF($Y1173="","",SUMIFS('Per Line'!$Y$2:$Y$8001,'Per Line'!$AG$2:$AG$8001,$B1173&amp;"|"&amp;$C1173,'Per Line'!$AJ$2:$AJ$8001,0,'Per Line'!$AK$2:$AK$8001,0))</f>
        <v/>
      </c>
      <c r="P1173" s="7">
        <f>IF($Y1173="","",O1173*N1173)</f>
        <v/>
      </c>
      <c r="Q1173">
        <f>IF($Y1173="","",Settings!$C$6)</f>
        <v/>
      </c>
      <c r="R1173" s="7">
        <f>IF($Y1173="","",SUMIFS('Per Line'!$Y$2:$Y$8001,'Per Line'!$AG$2:$AG$8001,$B1173&amp;"|"&amp;$C1173,'Per Line'!$AJ$2:$AJ$8001,1,'Per Line'!$AK$2:$AK$8001,0))</f>
        <v/>
      </c>
      <c r="S1173" s="7">
        <f>IF($Y1173="","",R1173*Q1173)</f>
        <v/>
      </c>
      <c r="T1173" s="7">
        <f>IF($Y1173="","",S1173+P1173)</f>
        <v/>
      </c>
      <c r="U1173" s="7">
        <f>IF($Y1173="","",V1173-T1173)</f>
        <v/>
      </c>
      <c r="V1173" s="7">
        <f>IF($Y1173="","",O1173+R1173+M1173)</f>
        <v/>
      </c>
      <c r="W1173" s="7">
        <f>IF($Y1173="","",V1173-T1173-K1173)</f>
        <v/>
      </c>
      <c r="X1173" s="12" t="n"/>
      <c r="Y1173" s="13">
        <f>IF(ROWS($Y$2:$Y1173)&lt;=MAX('Per Line'!$AI$2:$AI$8001),MATCH(ROWS($Y$2:$Y1173),'Per Line'!$AI$2:$AI$8001,0),"")</f>
        <v/>
      </c>
    </row>
    <row r="1174">
      <c r="A1174" s="12" t="n"/>
      <c r="B1174">
        <f>IF($Y1174="","",INDEX('Per Line'!$F$2:$F$8001,$Y1174)&amp;"")</f>
        <v/>
      </c>
      <c r="C1174">
        <f>IF($Y1174="","",INDEX('Per Line'!$D$2:$D$8001,$Y1174)&amp;"")</f>
        <v/>
      </c>
      <c r="D1174">
        <f>IF($Y1174="","",INDEX('Per Line'!$B$2:$B$8001,$Y1174))</f>
        <v/>
      </c>
      <c r="E1174">
        <f>IF($Y1174="","",INDEX('Per Line'!$C$2:$C$8001,$Y1174)&amp;"")</f>
        <v/>
      </c>
      <c r="F1174">
        <f>IF($Y1174="","",INDEX('Per Line'!$G$2:$G$8001,$Y1174)&amp;"")</f>
        <v/>
      </c>
      <c r="G1174">
        <f>IF($Y1174="","",INDEX('Per Line'!$L$2:$L$8001,$Y1174)&amp;"")</f>
        <v/>
      </c>
      <c r="H1174">
        <f>IF($Y1174="","",INDEX('Per Line'!$M$2:$M$8001,$Y1174)&amp;"")</f>
        <v/>
      </c>
      <c r="I1174">
        <f>IF($Y1174="","",INDEX('Per Line'!$N$2:$N$8001,$Y1174)&amp;"")</f>
        <v/>
      </c>
      <c r="J1174">
        <f>IF($Y1174="","",INDEX('Per Line'!$Q$2:$Q$8001,$Y1174))</f>
        <v/>
      </c>
      <c r="K1174" s="7">
        <f>IF($Y1174="","",J1174*V1174/100)</f>
        <v/>
      </c>
      <c r="L1174">
        <f>IF($Y1174="","",INDEX('Per Line'!$K$2:$K$8001,$Y1174)&amp;"")</f>
        <v/>
      </c>
      <c r="M1174" s="7">
        <f>IF($Y1174="","",SUMIFS('Per Line'!$Y$2:$Y$8001,'Per Line'!$AG$2:$AG$8001,$B1174&amp;"|"&amp;$C1174,'Per Line'!$AK$2:$AK$8001,1))</f>
        <v/>
      </c>
      <c r="N1174">
        <f>IF($Y1174="","",Settings!$C$7)</f>
        <v/>
      </c>
      <c r="O1174" s="7">
        <f>IF($Y1174="","",SUMIFS('Per Line'!$Y$2:$Y$8001,'Per Line'!$AG$2:$AG$8001,$B1174&amp;"|"&amp;$C1174,'Per Line'!$AJ$2:$AJ$8001,0,'Per Line'!$AK$2:$AK$8001,0))</f>
        <v/>
      </c>
      <c r="P1174" s="7">
        <f>IF($Y1174="","",O1174*N1174)</f>
        <v/>
      </c>
      <c r="Q1174">
        <f>IF($Y1174="","",Settings!$C$6)</f>
        <v/>
      </c>
      <c r="R1174" s="7">
        <f>IF($Y1174="","",SUMIFS('Per Line'!$Y$2:$Y$8001,'Per Line'!$AG$2:$AG$8001,$B1174&amp;"|"&amp;$C1174,'Per Line'!$AJ$2:$AJ$8001,1,'Per Line'!$AK$2:$AK$8001,0))</f>
        <v/>
      </c>
      <c r="S1174" s="7">
        <f>IF($Y1174="","",R1174*Q1174)</f>
        <v/>
      </c>
      <c r="T1174" s="7">
        <f>IF($Y1174="","",S1174+P1174)</f>
        <v/>
      </c>
      <c r="U1174" s="7">
        <f>IF($Y1174="","",V1174-T1174)</f>
        <v/>
      </c>
      <c r="V1174" s="7">
        <f>IF($Y1174="","",O1174+R1174+M1174)</f>
        <v/>
      </c>
      <c r="W1174" s="7">
        <f>IF($Y1174="","",V1174-T1174-K1174)</f>
        <v/>
      </c>
      <c r="X1174" s="12" t="n"/>
      <c r="Y1174" s="13">
        <f>IF(ROWS($Y$2:$Y1174)&lt;=MAX('Per Line'!$AI$2:$AI$8001),MATCH(ROWS($Y$2:$Y1174),'Per Line'!$AI$2:$AI$8001,0),"")</f>
        <v/>
      </c>
    </row>
    <row r="1175">
      <c r="A1175" s="12" t="n"/>
      <c r="B1175">
        <f>IF($Y1175="","",INDEX('Per Line'!$F$2:$F$8001,$Y1175)&amp;"")</f>
        <v/>
      </c>
      <c r="C1175">
        <f>IF($Y1175="","",INDEX('Per Line'!$D$2:$D$8001,$Y1175)&amp;"")</f>
        <v/>
      </c>
      <c r="D1175">
        <f>IF($Y1175="","",INDEX('Per Line'!$B$2:$B$8001,$Y1175))</f>
        <v/>
      </c>
      <c r="E1175">
        <f>IF($Y1175="","",INDEX('Per Line'!$C$2:$C$8001,$Y1175)&amp;"")</f>
        <v/>
      </c>
      <c r="F1175">
        <f>IF($Y1175="","",INDEX('Per Line'!$G$2:$G$8001,$Y1175)&amp;"")</f>
        <v/>
      </c>
      <c r="G1175">
        <f>IF($Y1175="","",INDEX('Per Line'!$L$2:$L$8001,$Y1175)&amp;"")</f>
        <v/>
      </c>
      <c r="H1175">
        <f>IF($Y1175="","",INDEX('Per Line'!$M$2:$M$8001,$Y1175)&amp;"")</f>
        <v/>
      </c>
      <c r="I1175">
        <f>IF($Y1175="","",INDEX('Per Line'!$N$2:$N$8001,$Y1175)&amp;"")</f>
        <v/>
      </c>
      <c r="J1175">
        <f>IF($Y1175="","",INDEX('Per Line'!$Q$2:$Q$8001,$Y1175))</f>
        <v/>
      </c>
      <c r="K1175" s="7">
        <f>IF($Y1175="","",J1175*V1175/100)</f>
        <v/>
      </c>
      <c r="L1175">
        <f>IF($Y1175="","",INDEX('Per Line'!$K$2:$K$8001,$Y1175)&amp;"")</f>
        <v/>
      </c>
      <c r="M1175" s="7">
        <f>IF($Y1175="","",SUMIFS('Per Line'!$Y$2:$Y$8001,'Per Line'!$AG$2:$AG$8001,$B1175&amp;"|"&amp;$C1175,'Per Line'!$AK$2:$AK$8001,1))</f>
        <v/>
      </c>
      <c r="N1175">
        <f>IF($Y1175="","",Settings!$C$7)</f>
        <v/>
      </c>
      <c r="O1175" s="7">
        <f>IF($Y1175="","",SUMIFS('Per Line'!$Y$2:$Y$8001,'Per Line'!$AG$2:$AG$8001,$B1175&amp;"|"&amp;$C1175,'Per Line'!$AJ$2:$AJ$8001,0,'Per Line'!$AK$2:$AK$8001,0))</f>
        <v/>
      </c>
      <c r="P1175" s="7">
        <f>IF($Y1175="","",O1175*N1175)</f>
        <v/>
      </c>
      <c r="Q1175">
        <f>IF($Y1175="","",Settings!$C$6)</f>
        <v/>
      </c>
      <c r="R1175" s="7">
        <f>IF($Y1175="","",SUMIFS('Per Line'!$Y$2:$Y$8001,'Per Line'!$AG$2:$AG$8001,$B1175&amp;"|"&amp;$C1175,'Per Line'!$AJ$2:$AJ$8001,1,'Per Line'!$AK$2:$AK$8001,0))</f>
        <v/>
      </c>
      <c r="S1175" s="7">
        <f>IF($Y1175="","",R1175*Q1175)</f>
        <v/>
      </c>
      <c r="T1175" s="7">
        <f>IF($Y1175="","",S1175+P1175)</f>
        <v/>
      </c>
      <c r="U1175" s="7">
        <f>IF($Y1175="","",V1175-T1175)</f>
        <v/>
      </c>
      <c r="V1175" s="7">
        <f>IF($Y1175="","",O1175+R1175+M1175)</f>
        <v/>
      </c>
      <c r="W1175" s="7">
        <f>IF($Y1175="","",V1175-T1175-K1175)</f>
        <v/>
      </c>
      <c r="X1175" s="12" t="n"/>
      <c r="Y1175" s="13">
        <f>IF(ROWS($Y$2:$Y1175)&lt;=MAX('Per Line'!$AI$2:$AI$8001),MATCH(ROWS($Y$2:$Y1175),'Per Line'!$AI$2:$AI$8001,0),"")</f>
        <v/>
      </c>
    </row>
    <row r="1176">
      <c r="A1176" s="12" t="n"/>
      <c r="B1176">
        <f>IF($Y1176="","",INDEX('Per Line'!$F$2:$F$8001,$Y1176)&amp;"")</f>
        <v/>
      </c>
      <c r="C1176">
        <f>IF($Y1176="","",INDEX('Per Line'!$D$2:$D$8001,$Y1176)&amp;"")</f>
        <v/>
      </c>
      <c r="D1176">
        <f>IF($Y1176="","",INDEX('Per Line'!$B$2:$B$8001,$Y1176))</f>
        <v/>
      </c>
      <c r="E1176">
        <f>IF($Y1176="","",INDEX('Per Line'!$C$2:$C$8001,$Y1176)&amp;"")</f>
        <v/>
      </c>
      <c r="F1176">
        <f>IF($Y1176="","",INDEX('Per Line'!$G$2:$G$8001,$Y1176)&amp;"")</f>
        <v/>
      </c>
      <c r="G1176">
        <f>IF($Y1176="","",INDEX('Per Line'!$L$2:$L$8001,$Y1176)&amp;"")</f>
        <v/>
      </c>
      <c r="H1176">
        <f>IF($Y1176="","",INDEX('Per Line'!$M$2:$M$8001,$Y1176)&amp;"")</f>
        <v/>
      </c>
      <c r="I1176">
        <f>IF($Y1176="","",INDEX('Per Line'!$N$2:$N$8001,$Y1176)&amp;"")</f>
        <v/>
      </c>
      <c r="J1176">
        <f>IF($Y1176="","",INDEX('Per Line'!$Q$2:$Q$8001,$Y1176))</f>
        <v/>
      </c>
      <c r="K1176" s="7">
        <f>IF($Y1176="","",J1176*V1176/100)</f>
        <v/>
      </c>
      <c r="L1176">
        <f>IF($Y1176="","",INDEX('Per Line'!$K$2:$K$8001,$Y1176)&amp;"")</f>
        <v/>
      </c>
      <c r="M1176" s="7">
        <f>IF($Y1176="","",SUMIFS('Per Line'!$Y$2:$Y$8001,'Per Line'!$AG$2:$AG$8001,$B1176&amp;"|"&amp;$C1176,'Per Line'!$AK$2:$AK$8001,1))</f>
        <v/>
      </c>
      <c r="N1176">
        <f>IF($Y1176="","",Settings!$C$7)</f>
        <v/>
      </c>
      <c r="O1176" s="7">
        <f>IF($Y1176="","",SUMIFS('Per Line'!$Y$2:$Y$8001,'Per Line'!$AG$2:$AG$8001,$B1176&amp;"|"&amp;$C1176,'Per Line'!$AJ$2:$AJ$8001,0,'Per Line'!$AK$2:$AK$8001,0))</f>
        <v/>
      </c>
      <c r="P1176" s="7">
        <f>IF($Y1176="","",O1176*N1176)</f>
        <v/>
      </c>
      <c r="Q1176">
        <f>IF($Y1176="","",Settings!$C$6)</f>
        <v/>
      </c>
      <c r="R1176" s="7">
        <f>IF($Y1176="","",SUMIFS('Per Line'!$Y$2:$Y$8001,'Per Line'!$AG$2:$AG$8001,$B1176&amp;"|"&amp;$C1176,'Per Line'!$AJ$2:$AJ$8001,1,'Per Line'!$AK$2:$AK$8001,0))</f>
        <v/>
      </c>
      <c r="S1176" s="7">
        <f>IF($Y1176="","",R1176*Q1176)</f>
        <v/>
      </c>
      <c r="T1176" s="7">
        <f>IF($Y1176="","",S1176+P1176)</f>
        <v/>
      </c>
      <c r="U1176" s="7">
        <f>IF($Y1176="","",V1176-T1176)</f>
        <v/>
      </c>
      <c r="V1176" s="7">
        <f>IF($Y1176="","",O1176+R1176+M1176)</f>
        <v/>
      </c>
      <c r="W1176" s="7">
        <f>IF($Y1176="","",V1176-T1176-K1176)</f>
        <v/>
      </c>
      <c r="X1176" s="12" t="n"/>
      <c r="Y1176" s="13">
        <f>IF(ROWS($Y$2:$Y1176)&lt;=MAX('Per Line'!$AI$2:$AI$8001),MATCH(ROWS($Y$2:$Y1176),'Per Line'!$AI$2:$AI$8001,0),"")</f>
        <v/>
      </c>
    </row>
    <row r="1177">
      <c r="A1177" s="12" t="n"/>
      <c r="B1177">
        <f>IF($Y1177="","",INDEX('Per Line'!$F$2:$F$8001,$Y1177)&amp;"")</f>
        <v/>
      </c>
      <c r="C1177">
        <f>IF($Y1177="","",INDEX('Per Line'!$D$2:$D$8001,$Y1177)&amp;"")</f>
        <v/>
      </c>
      <c r="D1177">
        <f>IF($Y1177="","",INDEX('Per Line'!$B$2:$B$8001,$Y1177))</f>
        <v/>
      </c>
      <c r="E1177">
        <f>IF($Y1177="","",INDEX('Per Line'!$C$2:$C$8001,$Y1177)&amp;"")</f>
        <v/>
      </c>
      <c r="F1177">
        <f>IF($Y1177="","",INDEX('Per Line'!$G$2:$G$8001,$Y1177)&amp;"")</f>
        <v/>
      </c>
      <c r="G1177">
        <f>IF($Y1177="","",INDEX('Per Line'!$L$2:$L$8001,$Y1177)&amp;"")</f>
        <v/>
      </c>
      <c r="H1177">
        <f>IF($Y1177="","",INDEX('Per Line'!$M$2:$M$8001,$Y1177)&amp;"")</f>
        <v/>
      </c>
      <c r="I1177">
        <f>IF($Y1177="","",INDEX('Per Line'!$N$2:$N$8001,$Y1177)&amp;"")</f>
        <v/>
      </c>
      <c r="J1177">
        <f>IF($Y1177="","",INDEX('Per Line'!$Q$2:$Q$8001,$Y1177))</f>
        <v/>
      </c>
      <c r="K1177" s="7">
        <f>IF($Y1177="","",J1177*V1177/100)</f>
        <v/>
      </c>
      <c r="L1177">
        <f>IF($Y1177="","",INDEX('Per Line'!$K$2:$K$8001,$Y1177)&amp;"")</f>
        <v/>
      </c>
      <c r="M1177" s="7">
        <f>IF($Y1177="","",SUMIFS('Per Line'!$Y$2:$Y$8001,'Per Line'!$AG$2:$AG$8001,$B1177&amp;"|"&amp;$C1177,'Per Line'!$AK$2:$AK$8001,1))</f>
        <v/>
      </c>
      <c r="N1177">
        <f>IF($Y1177="","",Settings!$C$7)</f>
        <v/>
      </c>
      <c r="O1177" s="7">
        <f>IF($Y1177="","",SUMIFS('Per Line'!$Y$2:$Y$8001,'Per Line'!$AG$2:$AG$8001,$B1177&amp;"|"&amp;$C1177,'Per Line'!$AJ$2:$AJ$8001,0,'Per Line'!$AK$2:$AK$8001,0))</f>
        <v/>
      </c>
      <c r="P1177" s="7">
        <f>IF($Y1177="","",O1177*N1177)</f>
        <v/>
      </c>
      <c r="Q1177">
        <f>IF($Y1177="","",Settings!$C$6)</f>
        <v/>
      </c>
      <c r="R1177" s="7">
        <f>IF($Y1177="","",SUMIFS('Per Line'!$Y$2:$Y$8001,'Per Line'!$AG$2:$AG$8001,$B1177&amp;"|"&amp;$C1177,'Per Line'!$AJ$2:$AJ$8001,1,'Per Line'!$AK$2:$AK$8001,0))</f>
        <v/>
      </c>
      <c r="S1177" s="7">
        <f>IF($Y1177="","",R1177*Q1177)</f>
        <v/>
      </c>
      <c r="T1177" s="7">
        <f>IF($Y1177="","",S1177+P1177)</f>
        <v/>
      </c>
      <c r="U1177" s="7">
        <f>IF($Y1177="","",V1177-T1177)</f>
        <v/>
      </c>
      <c r="V1177" s="7">
        <f>IF($Y1177="","",O1177+R1177+M1177)</f>
        <v/>
      </c>
      <c r="W1177" s="7">
        <f>IF($Y1177="","",V1177-T1177-K1177)</f>
        <v/>
      </c>
      <c r="X1177" s="12" t="n"/>
      <c r="Y1177" s="13">
        <f>IF(ROWS($Y$2:$Y1177)&lt;=MAX('Per Line'!$AI$2:$AI$8001),MATCH(ROWS($Y$2:$Y1177),'Per Line'!$AI$2:$AI$8001,0),"")</f>
        <v/>
      </c>
    </row>
    <row r="1178">
      <c r="A1178" s="12" t="n"/>
      <c r="B1178">
        <f>IF($Y1178="","",INDEX('Per Line'!$F$2:$F$8001,$Y1178)&amp;"")</f>
        <v/>
      </c>
      <c r="C1178">
        <f>IF($Y1178="","",INDEX('Per Line'!$D$2:$D$8001,$Y1178)&amp;"")</f>
        <v/>
      </c>
      <c r="D1178">
        <f>IF($Y1178="","",INDEX('Per Line'!$B$2:$B$8001,$Y1178))</f>
        <v/>
      </c>
      <c r="E1178">
        <f>IF($Y1178="","",INDEX('Per Line'!$C$2:$C$8001,$Y1178)&amp;"")</f>
        <v/>
      </c>
      <c r="F1178">
        <f>IF($Y1178="","",INDEX('Per Line'!$G$2:$G$8001,$Y1178)&amp;"")</f>
        <v/>
      </c>
      <c r="G1178">
        <f>IF($Y1178="","",INDEX('Per Line'!$L$2:$L$8001,$Y1178)&amp;"")</f>
        <v/>
      </c>
      <c r="H1178">
        <f>IF($Y1178="","",INDEX('Per Line'!$M$2:$M$8001,$Y1178)&amp;"")</f>
        <v/>
      </c>
      <c r="I1178">
        <f>IF($Y1178="","",INDEX('Per Line'!$N$2:$N$8001,$Y1178)&amp;"")</f>
        <v/>
      </c>
      <c r="J1178">
        <f>IF($Y1178="","",INDEX('Per Line'!$Q$2:$Q$8001,$Y1178))</f>
        <v/>
      </c>
      <c r="K1178" s="7">
        <f>IF($Y1178="","",J1178*V1178/100)</f>
        <v/>
      </c>
      <c r="L1178">
        <f>IF($Y1178="","",INDEX('Per Line'!$K$2:$K$8001,$Y1178)&amp;"")</f>
        <v/>
      </c>
      <c r="M1178" s="7">
        <f>IF($Y1178="","",SUMIFS('Per Line'!$Y$2:$Y$8001,'Per Line'!$AG$2:$AG$8001,$B1178&amp;"|"&amp;$C1178,'Per Line'!$AK$2:$AK$8001,1))</f>
        <v/>
      </c>
      <c r="N1178">
        <f>IF($Y1178="","",Settings!$C$7)</f>
        <v/>
      </c>
      <c r="O1178" s="7">
        <f>IF($Y1178="","",SUMIFS('Per Line'!$Y$2:$Y$8001,'Per Line'!$AG$2:$AG$8001,$B1178&amp;"|"&amp;$C1178,'Per Line'!$AJ$2:$AJ$8001,0,'Per Line'!$AK$2:$AK$8001,0))</f>
        <v/>
      </c>
      <c r="P1178" s="7">
        <f>IF($Y1178="","",O1178*N1178)</f>
        <v/>
      </c>
      <c r="Q1178">
        <f>IF($Y1178="","",Settings!$C$6)</f>
        <v/>
      </c>
      <c r="R1178" s="7">
        <f>IF($Y1178="","",SUMIFS('Per Line'!$Y$2:$Y$8001,'Per Line'!$AG$2:$AG$8001,$B1178&amp;"|"&amp;$C1178,'Per Line'!$AJ$2:$AJ$8001,1,'Per Line'!$AK$2:$AK$8001,0))</f>
        <v/>
      </c>
      <c r="S1178" s="7">
        <f>IF($Y1178="","",R1178*Q1178)</f>
        <v/>
      </c>
      <c r="T1178" s="7">
        <f>IF($Y1178="","",S1178+P1178)</f>
        <v/>
      </c>
      <c r="U1178" s="7">
        <f>IF($Y1178="","",V1178-T1178)</f>
        <v/>
      </c>
      <c r="V1178" s="7">
        <f>IF($Y1178="","",O1178+R1178+M1178)</f>
        <v/>
      </c>
      <c r="W1178" s="7">
        <f>IF($Y1178="","",V1178-T1178-K1178)</f>
        <v/>
      </c>
      <c r="X1178" s="12" t="n"/>
      <c r="Y1178" s="13">
        <f>IF(ROWS($Y$2:$Y1178)&lt;=MAX('Per Line'!$AI$2:$AI$8001),MATCH(ROWS($Y$2:$Y1178),'Per Line'!$AI$2:$AI$8001,0),"")</f>
        <v/>
      </c>
    </row>
    <row r="1179">
      <c r="A1179" s="12" t="n"/>
      <c r="B1179">
        <f>IF($Y1179="","",INDEX('Per Line'!$F$2:$F$8001,$Y1179)&amp;"")</f>
        <v/>
      </c>
      <c r="C1179">
        <f>IF($Y1179="","",INDEX('Per Line'!$D$2:$D$8001,$Y1179)&amp;"")</f>
        <v/>
      </c>
      <c r="D1179">
        <f>IF($Y1179="","",INDEX('Per Line'!$B$2:$B$8001,$Y1179))</f>
        <v/>
      </c>
      <c r="E1179">
        <f>IF($Y1179="","",INDEX('Per Line'!$C$2:$C$8001,$Y1179)&amp;"")</f>
        <v/>
      </c>
      <c r="F1179">
        <f>IF($Y1179="","",INDEX('Per Line'!$G$2:$G$8001,$Y1179)&amp;"")</f>
        <v/>
      </c>
      <c r="G1179">
        <f>IF($Y1179="","",INDEX('Per Line'!$L$2:$L$8001,$Y1179)&amp;"")</f>
        <v/>
      </c>
      <c r="H1179">
        <f>IF($Y1179="","",INDEX('Per Line'!$M$2:$M$8001,$Y1179)&amp;"")</f>
        <v/>
      </c>
      <c r="I1179">
        <f>IF($Y1179="","",INDEX('Per Line'!$N$2:$N$8001,$Y1179)&amp;"")</f>
        <v/>
      </c>
      <c r="J1179">
        <f>IF($Y1179="","",INDEX('Per Line'!$Q$2:$Q$8001,$Y1179))</f>
        <v/>
      </c>
      <c r="K1179" s="7">
        <f>IF($Y1179="","",J1179*V1179/100)</f>
        <v/>
      </c>
      <c r="L1179">
        <f>IF($Y1179="","",INDEX('Per Line'!$K$2:$K$8001,$Y1179)&amp;"")</f>
        <v/>
      </c>
      <c r="M1179" s="7">
        <f>IF($Y1179="","",SUMIFS('Per Line'!$Y$2:$Y$8001,'Per Line'!$AG$2:$AG$8001,$B1179&amp;"|"&amp;$C1179,'Per Line'!$AK$2:$AK$8001,1))</f>
        <v/>
      </c>
      <c r="N1179">
        <f>IF($Y1179="","",Settings!$C$7)</f>
        <v/>
      </c>
      <c r="O1179" s="7">
        <f>IF($Y1179="","",SUMIFS('Per Line'!$Y$2:$Y$8001,'Per Line'!$AG$2:$AG$8001,$B1179&amp;"|"&amp;$C1179,'Per Line'!$AJ$2:$AJ$8001,0,'Per Line'!$AK$2:$AK$8001,0))</f>
        <v/>
      </c>
      <c r="P1179" s="7">
        <f>IF($Y1179="","",O1179*N1179)</f>
        <v/>
      </c>
      <c r="Q1179">
        <f>IF($Y1179="","",Settings!$C$6)</f>
        <v/>
      </c>
      <c r="R1179" s="7">
        <f>IF($Y1179="","",SUMIFS('Per Line'!$Y$2:$Y$8001,'Per Line'!$AG$2:$AG$8001,$B1179&amp;"|"&amp;$C1179,'Per Line'!$AJ$2:$AJ$8001,1,'Per Line'!$AK$2:$AK$8001,0))</f>
        <v/>
      </c>
      <c r="S1179" s="7">
        <f>IF($Y1179="","",R1179*Q1179)</f>
        <v/>
      </c>
      <c r="T1179" s="7">
        <f>IF($Y1179="","",S1179+P1179)</f>
        <v/>
      </c>
      <c r="U1179" s="7">
        <f>IF($Y1179="","",V1179-T1179)</f>
        <v/>
      </c>
      <c r="V1179" s="7">
        <f>IF($Y1179="","",O1179+R1179+M1179)</f>
        <v/>
      </c>
      <c r="W1179" s="7">
        <f>IF($Y1179="","",V1179-T1179-K1179)</f>
        <v/>
      </c>
      <c r="X1179" s="12" t="n"/>
      <c r="Y1179" s="13">
        <f>IF(ROWS($Y$2:$Y1179)&lt;=MAX('Per Line'!$AI$2:$AI$8001),MATCH(ROWS($Y$2:$Y1179),'Per Line'!$AI$2:$AI$8001,0),"")</f>
        <v/>
      </c>
    </row>
    <row r="1180">
      <c r="A1180" s="12" t="n"/>
      <c r="B1180">
        <f>IF($Y1180="","",INDEX('Per Line'!$F$2:$F$8001,$Y1180)&amp;"")</f>
        <v/>
      </c>
      <c r="C1180">
        <f>IF($Y1180="","",INDEX('Per Line'!$D$2:$D$8001,$Y1180)&amp;"")</f>
        <v/>
      </c>
      <c r="D1180">
        <f>IF($Y1180="","",INDEX('Per Line'!$B$2:$B$8001,$Y1180))</f>
        <v/>
      </c>
      <c r="E1180">
        <f>IF($Y1180="","",INDEX('Per Line'!$C$2:$C$8001,$Y1180)&amp;"")</f>
        <v/>
      </c>
      <c r="F1180">
        <f>IF($Y1180="","",INDEX('Per Line'!$G$2:$G$8001,$Y1180)&amp;"")</f>
        <v/>
      </c>
      <c r="G1180">
        <f>IF($Y1180="","",INDEX('Per Line'!$L$2:$L$8001,$Y1180)&amp;"")</f>
        <v/>
      </c>
      <c r="H1180">
        <f>IF($Y1180="","",INDEX('Per Line'!$M$2:$M$8001,$Y1180)&amp;"")</f>
        <v/>
      </c>
      <c r="I1180">
        <f>IF($Y1180="","",INDEX('Per Line'!$N$2:$N$8001,$Y1180)&amp;"")</f>
        <v/>
      </c>
      <c r="J1180">
        <f>IF($Y1180="","",INDEX('Per Line'!$Q$2:$Q$8001,$Y1180))</f>
        <v/>
      </c>
      <c r="K1180" s="7">
        <f>IF($Y1180="","",J1180*V1180/100)</f>
        <v/>
      </c>
      <c r="L1180">
        <f>IF($Y1180="","",INDEX('Per Line'!$K$2:$K$8001,$Y1180)&amp;"")</f>
        <v/>
      </c>
      <c r="M1180" s="7">
        <f>IF($Y1180="","",SUMIFS('Per Line'!$Y$2:$Y$8001,'Per Line'!$AG$2:$AG$8001,$B1180&amp;"|"&amp;$C1180,'Per Line'!$AK$2:$AK$8001,1))</f>
        <v/>
      </c>
      <c r="N1180">
        <f>IF($Y1180="","",Settings!$C$7)</f>
        <v/>
      </c>
      <c r="O1180" s="7">
        <f>IF($Y1180="","",SUMIFS('Per Line'!$Y$2:$Y$8001,'Per Line'!$AG$2:$AG$8001,$B1180&amp;"|"&amp;$C1180,'Per Line'!$AJ$2:$AJ$8001,0,'Per Line'!$AK$2:$AK$8001,0))</f>
        <v/>
      </c>
      <c r="P1180" s="7">
        <f>IF($Y1180="","",O1180*N1180)</f>
        <v/>
      </c>
      <c r="Q1180">
        <f>IF($Y1180="","",Settings!$C$6)</f>
        <v/>
      </c>
      <c r="R1180" s="7">
        <f>IF($Y1180="","",SUMIFS('Per Line'!$Y$2:$Y$8001,'Per Line'!$AG$2:$AG$8001,$B1180&amp;"|"&amp;$C1180,'Per Line'!$AJ$2:$AJ$8001,1,'Per Line'!$AK$2:$AK$8001,0))</f>
        <v/>
      </c>
      <c r="S1180" s="7">
        <f>IF($Y1180="","",R1180*Q1180)</f>
        <v/>
      </c>
      <c r="T1180" s="7">
        <f>IF($Y1180="","",S1180+P1180)</f>
        <v/>
      </c>
      <c r="U1180" s="7">
        <f>IF($Y1180="","",V1180-T1180)</f>
        <v/>
      </c>
      <c r="V1180" s="7">
        <f>IF($Y1180="","",O1180+R1180+M1180)</f>
        <v/>
      </c>
      <c r="W1180" s="7">
        <f>IF($Y1180="","",V1180-T1180-K1180)</f>
        <v/>
      </c>
      <c r="X1180" s="12" t="n"/>
      <c r="Y1180" s="13">
        <f>IF(ROWS($Y$2:$Y1180)&lt;=MAX('Per Line'!$AI$2:$AI$8001),MATCH(ROWS($Y$2:$Y1180),'Per Line'!$AI$2:$AI$8001,0),"")</f>
        <v/>
      </c>
    </row>
    <row r="1181">
      <c r="A1181" s="12" t="n"/>
      <c r="B1181">
        <f>IF($Y1181="","",INDEX('Per Line'!$F$2:$F$8001,$Y1181)&amp;"")</f>
        <v/>
      </c>
      <c r="C1181">
        <f>IF($Y1181="","",INDEX('Per Line'!$D$2:$D$8001,$Y1181)&amp;"")</f>
        <v/>
      </c>
      <c r="D1181">
        <f>IF($Y1181="","",INDEX('Per Line'!$B$2:$B$8001,$Y1181))</f>
        <v/>
      </c>
      <c r="E1181">
        <f>IF($Y1181="","",INDEX('Per Line'!$C$2:$C$8001,$Y1181)&amp;"")</f>
        <v/>
      </c>
      <c r="F1181">
        <f>IF($Y1181="","",INDEX('Per Line'!$G$2:$G$8001,$Y1181)&amp;"")</f>
        <v/>
      </c>
      <c r="G1181">
        <f>IF($Y1181="","",INDEX('Per Line'!$L$2:$L$8001,$Y1181)&amp;"")</f>
        <v/>
      </c>
      <c r="H1181">
        <f>IF($Y1181="","",INDEX('Per Line'!$M$2:$M$8001,$Y1181)&amp;"")</f>
        <v/>
      </c>
      <c r="I1181">
        <f>IF($Y1181="","",INDEX('Per Line'!$N$2:$N$8001,$Y1181)&amp;"")</f>
        <v/>
      </c>
      <c r="J1181">
        <f>IF($Y1181="","",INDEX('Per Line'!$Q$2:$Q$8001,$Y1181))</f>
        <v/>
      </c>
      <c r="K1181" s="7">
        <f>IF($Y1181="","",J1181*V1181/100)</f>
        <v/>
      </c>
      <c r="L1181">
        <f>IF($Y1181="","",INDEX('Per Line'!$K$2:$K$8001,$Y1181)&amp;"")</f>
        <v/>
      </c>
      <c r="M1181" s="7">
        <f>IF($Y1181="","",SUMIFS('Per Line'!$Y$2:$Y$8001,'Per Line'!$AG$2:$AG$8001,$B1181&amp;"|"&amp;$C1181,'Per Line'!$AK$2:$AK$8001,1))</f>
        <v/>
      </c>
      <c r="N1181">
        <f>IF($Y1181="","",Settings!$C$7)</f>
        <v/>
      </c>
      <c r="O1181" s="7">
        <f>IF($Y1181="","",SUMIFS('Per Line'!$Y$2:$Y$8001,'Per Line'!$AG$2:$AG$8001,$B1181&amp;"|"&amp;$C1181,'Per Line'!$AJ$2:$AJ$8001,0,'Per Line'!$AK$2:$AK$8001,0))</f>
        <v/>
      </c>
      <c r="P1181" s="7">
        <f>IF($Y1181="","",O1181*N1181)</f>
        <v/>
      </c>
      <c r="Q1181">
        <f>IF($Y1181="","",Settings!$C$6)</f>
        <v/>
      </c>
      <c r="R1181" s="7">
        <f>IF($Y1181="","",SUMIFS('Per Line'!$Y$2:$Y$8001,'Per Line'!$AG$2:$AG$8001,$B1181&amp;"|"&amp;$C1181,'Per Line'!$AJ$2:$AJ$8001,1,'Per Line'!$AK$2:$AK$8001,0))</f>
        <v/>
      </c>
      <c r="S1181" s="7">
        <f>IF($Y1181="","",R1181*Q1181)</f>
        <v/>
      </c>
      <c r="T1181" s="7">
        <f>IF($Y1181="","",S1181+P1181)</f>
        <v/>
      </c>
      <c r="U1181" s="7">
        <f>IF($Y1181="","",V1181-T1181)</f>
        <v/>
      </c>
      <c r="V1181" s="7">
        <f>IF($Y1181="","",O1181+R1181+M1181)</f>
        <v/>
      </c>
      <c r="W1181" s="7">
        <f>IF($Y1181="","",V1181-T1181-K1181)</f>
        <v/>
      </c>
      <c r="X1181" s="12" t="n"/>
      <c r="Y1181" s="13">
        <f>IF(ROWS($Y$2:$Y1181)&lt;=MAX('Per Line'!$AI$2:$AI$8001),MATCH(ROWS($Y$2:$Y1181),'Per Line'!$AI$2:$AI$8001,0),"")</f>
        <v/>
      </c>
    </row>
    <row r="1182">
      <c r="A1182" s="12" t="n"/>
      <c r="B1182">
        <f>IF($Y1182="","",INDEX('Per Line'!$F$2:$F$8001,$Y1182)&amp;"")</f>
        <v/>
      </c>
      <c r="C1182">
        <f>IF($Y1182="","",INDEX('Per Line'!$D$2:$D$8001,$Y1182)&amp;"")</f>
        <v/>
      </c>
      <c r="D1182">
        <f>IF($Y1182="","",INDEX('Per Line'!$B$2:$B$8001,$Y1182))</f>
        <v/>
      </c>
      <c r="E1182">
        <f>IF($Y1182="","",INDEX('Per Line'!$C$2:$C$8001,$Y1182)&amp;"")</f>
        <v/>
      </c>
      <c r="F1182">
        <f>IF($Y1182="","",INDEX('Per Line'!$G$2:$G$8001,$Y1182)&amp;"")</f>
        <v/>
      </c>
      <c r="G1182">
        <f>IF($Y1182="","",INDEX('Per Line'!$L$2:$L$8001,$Y1182)&amp;"")</f>
        <v/>
      </c>
      <c r="H1182">
        <f>IF($Y1182="","",INDEX('Per Line'!$M$2:$M$8001,$Y1182)&amp;"")</f>
        <v/>
      </c>
      <c r="I1182">
        <f>IF($Y1182="","",INDEX('Per Line'!$N$2:$N$8001,$Y1182)&amp;"")</f>
        <v/>
      </c>
      <c r="J1182">
        <f>IF($Y1182="","",INDEX('Per Line'!$Q$2:$Q$8001,$Y1182))</f>
        <v/>
      </c>
      <c r="K1182" s="7">
        <f>IF($Y1182="","",J1182*V1182/100)</f>
        <v/>
      </c>
      <c r="L1182">
        <f>IF($Y1182="","",INDEX('Per Line'!$K$2:$K$8001,$Y1182)&amp;"")</f>
        <v/>
      </c>
      <c r="M1182" s="7">
        <f>IF($Y1182="","",SUMIFS('Per Line'!$Y$2:$Y$8001,'Per Line'!$AG$2:$AG$8001,$B1182&amp;"|"&amp;$C1182,'Per Line'!$AK$2:$AK$8001,1))</f>
        <v/>
      </c>
      <c r="N1182">
        <f>IF($Y1182="","",Settings!$C$7)</f>
        <v/>
      </c>
      <c r="O1182" s="7">
        <f>IF($Y1182="","",SUMIFS('Per Line'!$Y$2:$Y$8001,'Per Line'!$AG$2:$AG$8001,$B1182&amp;"|"&amp;$C1182,'Per Line'!$AJ$2:$AJ$8001,0,'Per Line'!$AK$2:$AK$8001,0))</f>
        <v/>
      </c>
      <c r="P1182" s="7">
        <f>IF($Y1182="","",O1182*N1182)</f>
        <v/>
      </c>
      <c r="Q1182">
        <f>IF($Y1182="","",Settings!$C$6)</f>
        <v/>
      </c>
      <c r="R1182" s="7">
        <f>IF($Y1182="","",SUMIFS('Per Line'!$Y$2:$Y$8001,'Per Line'!$AG$2:$AG$8001,$B1182&amp;"|"&amp;$C1182,'Per Line'!$AJ$2:$AJ$8001,1,'Per Line'!$AK$2:$AK$8001,0))</f>
        <v/>
      </c>
      <c r="S1182" s="7">
        <f>IF($Y1182="","",R1182*Q1182)</f>
        <v/>
      </c>
      <c r="T1182" s="7">
        <f>IF($Y1182="","",S1182+P1182)</f>
        <v/>
      </c>
      <c r="U1182" s="7">
        <f>IF($Y1182="","",V1182-T1182)</f>
        <v/>
      </c>
      <c r="V1182" s="7">
        <f>IF($Y1182="","",O1182+R1182+M1182)</f>
        <v/>
      </c>
      <c r="W1182" s="7">
        <f>IF($Y1182="","",V1182-T1182-K1182)</f>
        <v/>
      </c>
      <c r="X1182" s="12" t="n"/>
      <c r="Y1182" s="13">
        <f>IF(ROWS($Y$2:$Y1182)&lt;=MAX('Per Line'!$AI$2:$AI$8001),MATCH(ROWS($Y$2:$Y1182),'Per Line'!$AI$2:$AI$8001,0),"")</f>
        <v/>
      </c>
    </row>
    <row r="1183">
      <c r="A1183" s="12" t="n"/>
      <c r="B1183">
        <f>IF($Y1183="","",INDEX('Per Line'!$F$2:$F$8001,$Y1183)&amp;"")</f>
        <v/>
      </c>
      <c r="C1183">
        <f>IF($Y1183="","",INDEX('Per Line'!$D$2:$D$8001,$Y1183)&amp;"")</f>
        <v/>
      </c>
      <c r="D1183">
        <f>IF($Y1183="","",INDEX('Per Line'!$B$2:$B$8001,$Y1183))</f>
        <v/>
      </c>
      <c r="E1183">
        <f>IF($Y1183="","",INDEX('Per Line'!$C$2:$C$8001,$Y1183)&amp;"")</f>
        <v/>
      </c>
      <c r="F1183">
        <f>IF($Y1183="","",INDEX('Per Line'!$G$2:$G$8001,$Y1183)&amp;"")</f>
        <v/>
      </c>
      <c r="G1183">
        <f>IF($Y1183="","",INDEX('Per Line'!$L$2:$L$8001,$Y1183)&amp;"")</f>
        <v/>
      </c>
      <c r="H1183">
        <f>IF($Y1183="","",INDEX('Per Line'!$M$2:$M$8001,$Y1183)&amp;"")</f>
        <v/>
      </c>
      <c r="I1183">
        <f>IF($Y1183="","",INDEX('Per Line'!$N$2:$N$8001,$Y1183)&amp;"")</f>
        <v/>
      </c>
      <c r="J1183">
        <f>IF($Y1183="","",INDEX('Per Line'!$Q$2:$Q$8001,$Y1183))</f>
        <v/>
      </c>
      <c r="K1183" s="7">
        <f>IF($Y1183="","",J1183*V1183/100)</f>
        <v/>
      </c>
      <c r="L1183">
        <f>IF($Y1183="","",INDEX('Per Line'!$K$2:$K$8001,$Y1183)&amp;"")</f>
        <v/>
      </c>
      <c r="M1183" s="7">
        <f>IF($Y1183="","",SUMIFS('Per Line'!$Y$2:$Y$8001,'Per Line'!$AG$2:$AG$8001,$B1183&amp;"|"&amp;$C1183,'Per Line'!$AK$2:$AK$8001,1))</f>
        <v/>
      </c>
      <c r="N1183">
        <f>IF($Y1183="","",Settings!$C$7)</f>
        <v/>
      </c>
      <c r="O1183" s="7">
        <f>IF($Y1183="","",SUMIFS('Per Line'!$Y$2:$Y$8001,'Per Line'!$AG$2:$AG$8001,$B1183&amp;"|"&amp;$C1183,'Per Line'!$AJ$2:$AJ$8001,0,'Per Line'!$AK$2:$AK$8001,0))</f>
        <v/>
      </c>
      <c r="P1183" s="7">
        <f>IF($Y1183="","",O1183*N1183)</f>
        <v/>
      </c>
      <c r="Q1183">
        <f>IF($Y1183="","",Settings!$C$6)</f>
        <v/>
      </c>
      <c r="R1183" s="7">
        <f>IF($Y1183="","",SUMIFS('Per Line'!$Y$2:$Y$8001,'Per Line'!$AG$2:$AG$8001,$B1183&amp;"|"&amp;$C1183,'Per Line'!$AJ$2:$AJ$8001,1,'Per Line'!$AK$2:$AK$8001,0))</f>
        <v/>
      </c>
      <c r="S1183" s="7">
        <f>IF($Y1183="","",R1183*Q1183)</f>
        <v/>
      </c>
      <c r="T1183" s="7">
        <f>IF($Y1183="","",S1183+P1183)</f>
        <v/>
      </c>
      <c r="U1183" s="7">
        <f>IF($Y1183="","",V1183-T1183)</f>
        <v/>
      </c>
      <c r="V1183" s="7">
        <f>IF($Y1183="","",O1183+R1183+M1183)</f>
        <v/>
      </c>
      <c r="W1183" s="7">
        <f>IF($Y1183="","",V1183-T1183-K1183)</f>
        <v/>
      </c>
      <c r="X1183" s="12" t="n"/>
      <c r="Y1183" s="13">
        <f>IF(ROWS($Y$2:$Y1183)&lt;=MAX('Per Line'!$AI$2:$AI$8001),MATCH(ROWS($Y$2:$Y1183),'Per Line'!$AI$2:$AI$8001,0),"")</f>
        <v/>
      </c>
    </row>
    <row r="1184">
      <c r="A1184" s="12" t="n"/>
      <c r="B1184">
        <f>IF($Y1184="","",INDEX('Per Line'!$F$2:$F$8001,$Y1184)&amp;"")</f>
        <v/>
      </c>
      <c r="C1184">
        <f>IF($Y1184="","",INDEX('Per Line'!$D$2:$D$8001,$Y1184)&amp;"")</f>
        <v/>
      </c>
      <c r="D1184">
        <f>IF($Y1184="","",INDEX('Per Line'!$B$2:$B$8001,$Y1184))</f>
        <v/>
      </c>
      <c r="E1184">
        <f>IF($Y1184="","",INDEX('Per Line'!$C$2:$C$8001,$Y1184)&amp;"")</f>
        <v/>
      </c>
      <c r="F1184">
        <f>IF($Y1184="","",INDEX('Per Line'!$G$2:$G$8001,$Y1184)&amp;"")</f>
        <v/>
      </c>
      <c r="G1184">
        <f>IF($Y1184="","",INDEX('Per Line'!$L$2:$L$8001,$Y1184)&amp;"")</f>
        <v/>
      </c>
      <c r="H1184">
        <f>IF($Y1184="","",INDEX('Per Line'!$M$2:$M$8001,$Y1184)&amp;"")</f>
        <v/>
      </c>
      <c r="I1184">
        <f>IF($Y1184="","",INDEX('Per Line'!$N$2:$N$8001,$Y1184)&amp;"")</f>
        <v/>
      </c>
      <c r="J1184">
        <f>IF($Y1184="","",INDEX('Per Line'!$Q$2:$Q$8001,$Y1184))</f>
        <v/>
      </c>
      <c r="K1184" s="7">
        <f>IF($Y1184="","",J1184*V1184/100)</f>
        <v/>
      </c>
      <c r="L1184">
        <f>IF($Y1184="","",INDEX('Per Line'!$K$2:$K$8001,$Y1184)&amp;"")</f>
        <v/>
      </c>
      <c r="M1184" s="7">
        <f>IF($Y1184="","",SUMIFS('Per Line'!$Y$2:$Y$8001,'Per Line'!$AG$2:$AG$8001,$B1184&amp;"|"&amp;$C1184,'Per Line'!$AK$2:$AK$8001,1))</f>
        <v/>
      </c>
      <c r="N1184">
        <f>IF($Y1184="","",Settings!$C$7)</f>
        <v/>
      </c>
      <c r="O1184" s="7">
        <f>IF($Y1184="","",SUMIFS('Per Line'!$Y$2:$Y$8001,'Per Line'!$AG$2:$AG$8001,$B1184&amp;"|"&amp;$C1184,'Per Line'!$AJ$2:$AJ$8001,0,'Per Line'!$AK$2:$AK$8001,0))</f>
        <v/>
      </c>
      <c r="P1184" s="7">
        <f>IF($Y1184="","",O1184*N1184)</f>
        <v/>
      </c>
      <c r="Q1184">
        <f>IF($Y1184="","",Settings!$C$6)</f>
        <v/>
      </c>
      <c r="R1184" s="7">
        <f>IF($Y1184="","",SUMIFS('Per Line'!$Y$2:$Y$8001,'Per Line'!$AG$2:$AG$8001,$B1184&amp;"|"&amp;$C1184,'Per Line'!$AJ$2:$AJ$8001,1,'Per Line'!$AK$2:$AK$8001,0))</f>
        <v/>
      </c>
      <c r="S1184" s="7">
        <f>IF($Y1184="","",R1184*Q1184)</f>
        <v/>
      </c>
      <c r="T1184" s="7">
        <f>IF($Y1184="","",S1184+P1184)</f>
        <v/>
      </c>
      <c r="U1184" s="7">
        <f>IF($Y1184="","",V1184-T1184)</f>
        <v/>
      </c>
      <c r="V1184" s="7">
        <f>IF($Y1184="","",O1184+R1184+M1184)</f>
        <v/>
      </c>
      <c r="W1184" s="7">
        <f>IF($Y1184="","",V1184-T1184-K1184)</f>
        <v/>
      </c>
      <c r="X1184" s="12" t="n"/>
      <c r="Y1184" s="13">
        <f>IF(ROWS($Y$2:$Y1184)&lt;=MAX('Per Line'!$AI$2:$AI$8001),MATCH(ROWS($Y$2:$Y1184),'Per Line'!$AI$2:$AI$8001,0),"")</f>
        <v/>
      </c>
    </row>
    <row r="1185">
      <c r="A1185" s="12" t="n"/>
      <c r="B1185">
        <f>IF($Y1185="","",INDEX('Per Line'!$F$2:$F$8001,$Y1185)&amp;"")</f>
        <v/>
      </c>
      <c r="C1185">
        <f>IF($Y1185="","",INDEX('Per Line'!$D$2:$D$8001,$Y1185)&amp;"")</f>
        <v/>
      </c>
      <c r="D1185">
        <f>IF($Y1185="","",INDEX('Per Line'!$B$2:$B$8001,$Y1185))</f>
        <v/>
      </c>
      <c r="E1185">
        <f>IF($Y1185="","",INDEX('Per Line'!$C$2:$C$8001,$Y1185)&amp;"")</f>
        <v/>
      </c>
      <c r="F1185">
        <f>IF($Y1185="","",INDEX('Per Line'!$G$2:$G$8001,$Y1185)&amp;"")</f>
        <v/>
      </c>
      <c r="G1185">
        <f>IF($Y1185="","",INDEX('Per Line'!$L$2:$L$8001,$Y1185)&amp;"")</f>
        <v/>
      </c>
      <c r="H1185">
        <f>IF($Y1185="","",INDEX('Per Line'!$M$2:$M$8001,$Y1185)&amp;"")</f>
        <v/>
      </c>
      <c r="I1185">
        <f>IF($Y1185="","",INDEX('Per Line'!$N$2:$N$8001,$Y1185)&amp;"")</f>
        <v/>
      </c>
      <c r="J1185">
        <f>IF($Y1185="","",INDEX('Per Line'!$Q$2:$Q$8001,$Y1185))</f>
        <v/>
      </c>
      <c r="K1185" s="7">
        <f>IF($Y1185="","",J1185*V1185/100)</f>
        <v/>
      </c>
      <c r="L1185">
        <f>IF($Y1185="","",INDEX('Per Line'!$K$2:$K$8001,$Y1185)&amp;"")</f>
        <v/>
      </c>
      <c r="M1185" s="7">
        <f>IF($Y1185="","",SUMIFS('Per Line'!$Y$2:$Y$8001,'Per Line'!$AG$2:$AG$8001,$B1185&amp;"|"&amp;$C1185,'Per Line'!$AK$2:$AK$8001,1))</f>
        <v/>
      </c>
      <c r="N1185">
        <f>IF($Y1185="","",Settings!$C$7)</f>
        <v/>
      </c>
      <c r="O1185" s="7">
        <f>IF($Y1185="","",SUMIFS('Per Line'!$Y$2:$Y$8001,'Per Line'!$AG$2:$AG$8001,$B1185&amp;"|"&amp;$C1185,'Per Line'!$AJ$2:$AJ$8001,0,'Per Line'!$AK$2:$AK$8001,0))</f>
        <v/>
      </c>
      <c r="P1185" s="7">
        <f>IF($Y1185="","",O1185*N1185)</f>
        <v/>
      </c>
      <c r="Q1185">
        <f>IF($Y1185="","",Settings!$C$6)</f>
        <v/>
      </c>
      <c r="R1185" s="7">
        <f>IF($Y1185="","",SUMIFS('Per Line'!$Y$2:$Y$8001,'Per Line'!$AG$2:$AG$8001,$B1185&amp;"|"&amp;$C1185,'Per Line'!$AJ$2:$AJ$8001,1,'Per Line'!$AK$2:$AK$8001,0))</f>
        <v/>
      </c>
      <c r="S1185" s="7">
        <f>IF($Y1185="","",R1185*Q1185)</f>
        <v/>
      </c>
      <c r="T1185" s="7">
        <f>IF($Y1185="","",S1185+P1185)</f>
        <v/>
      </c>
      <c r="U1185" s="7">
        <f>IF($Y1185="","",V1185-T1185)</f>
        <v/>
      </c>
      <c r="V1185" s="7">
        <f>IF($Y1185="","",O1185+R1185+M1185)</f>
        <v/>
      </c>
      <c r="W1185" s="7">
        <f>IF($Y1185="","",V1185-T1185-K1185)</f>
        <v/>
      </c>
      <c r="X1185" s="12" t="n"/>
      <c r="Y1185" s="13">
        <f>IF(ROWS($Y$2:$Y1185)&lt;=MAX('Per Line'!$AI$2:$AI$8001),MATCH(ROWS($Y$2:$Y1185),'Per Line'!$AI$2:$AI$8001,0),"")</f>
        <v/>
      </c>
    </row>
    <row r="1186">
      <c r="A1186" s="12" t="n"/>
      <c r="B1186">
        <f>IF($Y1186="","",INDEX('Per Line'!$F$2:$F$8001,$Y1186)&amp;"")</f>
        <v/>
      </c>
      <c r="C1186">
        <f>IF($Y1186="","",INDEX('Per Line'!$D$2:$D$8001,$Y1186)&amp;"")</f>
        <v/>
      </c>
      <c r="D1186">
        <f>IF($Y1186="","",INDEX('Per Line'!$B$2:$B$8001,$Y1186))</f>
        <v/>
      </c>
      <c r="E1186">
        <f>IF($Y1186="","",INDEX('Per Line'!$C$2:$C$8001,$Y1186)&amp;"")</f>
        <v/>
      </c>
      <c r="F1186">
        <f>IF($Y1186="","",INDEX('Per Line'!$G$2:$G$8001,$Y1186)&amp;"")</f>
        <v/>
      </c>
      <c r="G1186">
        <f>IF($Y1186="","",INDEX('Per Line'!$L$2:$L$8001,$Y1186)&amp;"")</f>
        <v/>
      </c>
      <c r="H1186">
        <f>IF($Y1186="","",INDEX('Per Line'!$M$2:$M$8001,$Y1186)&amp;"")</f>
        <v/>
      </c>
      <c r="I1186">
        <f>IF($Y1186="","",INDEX('Per Line'!$N$2:$N$8001,$Y1186)&amp;"")</f>
        <v/>
      </c>
      <c r="J1186">
        <f>IF($Y1186="","",INDEX('Per Line'!$Q$2:$Q$8001,$Y1186))</f>
        <v/>
      </c>
      <c r="K1186" s="7">
        <f>IF($Y1186="","",J1186*V1186/100)</f>
        <v/>
      </c>
      <c r="L1186">
        <f>IF($Y1186="","",INDEX('Per Line'!$K$2:$K$8001,$Y1186)&amp;"")</f>
        <v/>
      </c>
      <c r="M1186" s="7">
        <f>IF($Y1186="","",SUMIFS('Per Line'!$Y$2:$Y$8001,'Per Line'!$AG$2:$AG$8001,$B1186&amp;"|"&amp;$C1186,'Per Line'!$AK$2:$AK$8001,1))</f>
        <v/>
      </c>
      <c r="N1186">
        <f>IF($Y1186="","",Settings!$C$7)</f>
        <v/>
      </c>
      <c r="O1186" s="7">
        <f>IF($Y1186="","",SUMIFS('Per Line'!$Y$2:$Y$8001,'Per Line'!$AG$2:$AG$8001,$B1186&amp;"|"&amp;$C1186,'Per Line'!$AJ$2:$AJ$8001,0,'Per Line'!$AK$2:$AK$8001,0))</f>
        <v/>
      </c>
      <c r="P1186" s="7">
        <f>IF($Y1186="","",O1186*N1186)</f>
        <v/>
      </c>
      <c r="Q1186">
        <f>IF($Y1186="","",Settings!$C$6)</f>
        <v/>
      </c>
      <c r="R1186" s="7">
        <f>IF($Y1186="","",SUMIFS('Per Line'!$Y$2:$Y$8001,'Per Line'!$AG$2:$AG$8001,$B1186&amp;"|"&amp;$C1186,'Per Line'!$AJ$2:$AJ$8001,1,'Per Line'!$AK$2:$AK$8001,0))</f>
        <v/>
      </c>
      <c r="S1186" s="7">
        <f>IF($Y1186="","",R1186*Q1186)</f>
        <v/>
      </c>
      <c r="T1186" s="7">
        <f>IF($Y1186="","",S1186+P1186)</f>
        <v/>
      </c>
      <c r="U1186" s="7">
        <f>IF($Y1186="","",V1186-T1186)</f>
        <v/>
      </c>
      <c r="V1186" s="7">
        <f>IF($Y1186="","",O1186+R1186+M1186)</f>
        <v/>
      </c>
      <c r="W1186" s="7">
        <f>IF($Y1186="","",V1186-T1186-K1186)</f>
        <v/>
      </c>
      <c r="X1186" s="12" t="n"/>
      <c r="Y1186" s="13">
        <f>IF(ROWS($Y$2:$Y1186)&lt;=MAX('Per Line'!$AI$2:$AI$8001),MATCH(ROWS($Y$2:$Y1186),'Per Line'!$AI$2:$AI$8001,0),"")</f>
        <v/>
      </c>
    </row>
    <row r="1187">
      <c r="A1187" s="12" t="n"/>
      <c r="B1187">
        <f>IF($Y1187="","",INDEX('Per Line'!$F$2:$F$8001,$Y1187)&amp;"")</f>
        <v/>
      </c>
      <c r="C1187">
        <f>IF($Y1187="","",INDEX('Per Line'!$D$2:$D$8001,$Y1187)&amp;"")</f>
        <v/>
      </c>
      <c r="D1187">
        <f>IF($Y1187="","",INDEX('Per Line'!$B$2:$B$8001,$Y1187))</f>
        <v/>
      </c>
      <c r="E1187">
        <f>IF($Y1187="","",INDEX('Per Line'!$C$2:$C$8001,$Y1187)&amp;"")</f>
        <v/>
      </c>
      <c r="F1187">
        <f>IF($Y1187="","",INDEX('Per Line'!$G$2:$G$8001,$Y1187)&amp;"")</f>
        <v/>
      </c>
      <c r="G1187">
        <f>IF($Y1187="","",INDEX('Per Line'!$L$2:$L$8001,$Y1187)&amp;"")</f>
        <v/>
      </c>
      <c r="H1187">
        <f>IF($Y1187="","",INDEX('Per Line'!$M$2:$M$8001,$Y1187)&amp;"")</f>
        <v/>
      </c>
      <c r="I1187">
        <f>IF($Y1187="","",INDEX('Per Line'!$N$2:$N$8001,$Y1187)&amp;"")</f>
        <v/>
      </c>
      <c r="J1187">
        <f>IF($Y1187="","",INDEX('Per Line'!$Q$2:$Q$8001,$Y1187))</f>
        <v/>
      </c>
      <c r="K1187" s="7">
        <f>IF($Y1187="","",J1187*V1187/100)</f>
        <v/>
      </c>
      <c r="L1187">
        <f>IF($Y1187="","",INDEX('Per Line'!$K$2:$K$8001,$Y1187)&amp;"")</f>
        <v/>
      </c>
      <c r="M1187" s="7">
        <f>IF($Y1187="","",SUMIFS('Per Line'!$Y$2:$Y$8001,'Per Line'!$AG$2:$AG$8001,$B1187&amp;"|"&amp;$C1187,'Per Line'!$AK$2:$AK$8001,1))</f>
        <v/>
      </c>
      <c r="N1187">
        <f>IF($Y1187="","",Settings!$C$7)</f>
        <v/>
      </c>
      <c r="O1187" s="7">
        <f>IF($Y1187="","",SUMIFS('Per Line'!$Y$2:$Y$8001,'Per Line'!$AG$2:$AG$8001,$B1187&amp;"|"&amp;$C1187,'Per Line'!$AJ$2:$AJ$8001,0,'Per Line'!$AK$2:$AK$8001,0))</f>
        <v/>
      </c>
      <c r="P1187" s="7">
        <f>IF($Y1187="","",O1187*N1187)</f>
        <v/>
      </c>
      <c r="Q1187">
        <f>IF($Y1187="","",Settings!$C$6)</f>
        <v/>
      </c>
      <c r="R1187" s="7">
        <f>IF($Y1187="","",SUMIFS('Per Line'!$Y$2:$Y$8001,'Per Line'!$AG$2:$AG$8001,$B1187&amp;"|"&amp;$C1187,'Per Line'!$AJ$2:$AJ$8001,1,'Per Line'!$AK$2:$AK$8001,0))</f>
        <v/>
      </c>
      <c r="S1187" s="7">
        <f>IF($Y1187="","",R1187*Q1187)</f>
        <v/>
      </c>
      <c r="T1187" s="7">
        <f>IF($Y1187="","",S1187+P1187)</f>
        <v/>
      </c>
      <c r="U1187" s="7">
        <f>IF($Y1187="","",V1187-T1187)</f>
        <v/>
      </c>
      <c r="V1187" s="7">
        <f>IF($Y1187="","",O1187+R1187+M1187)</f>
        <v/>
      </c>
      <c r="W1187" s="7">
        <f>IF($Y1187="","",V1187-T1187-K1187)</f>
        <v/>
      </c>
      <c r="X1187" s="12" t="n"/>
      <c r="Y1187" s="13">
        <f>IF(ROWS($Y$2:$Y1187)&lt;=MAX('Per Line'!$AI$2:$AI$8001),MATCH(ROWS($Y$2:$Y1187),'Per Line'!$AI$2:$AI$8001,0),"")</f>
        <v/>
      </c>
    </row>
    <row r="1188">
      <c r="A1188" s="12" t="n"/>
      <c r="B1188">
        <f>IF($Y1188="","",INDEX('Per Line'!$F$2:$F$8001,$Y1188)&amp;"")</f>
        <v/>
      </c>
      <c r="C1188">
        <f>IF($Y1188="","",INDEX('Per Line'!$D$2:$D$8001,$Y1188)&amp;"")</f>
        <v/>
      </c>
      <c r="D1188">
        <f>IF($Y1188="","",INDEX('Per Line'!$B$2:$B$8001,$Y1188))</f>
        <v/>
      </c>
      <c r="E1188">
        <f>IF($Y1188="","",INDEX('Per Line'!$C$2:$C$8001,$Y1188)&amp;"")</f>
        <v/>
      </c>
      <c r="F1188">
        <f>IF($Y1188="","",INDEX('Per Line'!$G$2:$G$8001,$Y1188)&amp;"")</f>
        <v/>
      </c>
      <c r="G1188">
        <f>IF($Y1188="","",INDEX('Per Line'!$L$2:$L$8001,$Y1188)&amp;"")</f>
        <v/>
      </c>
      <c r="H1188">
        <f>IF($Y1188="","",INDEX('Per Line'!$M$2:$M$8001,$Y1188)&amp;"")</f>
        <v/>
      </c>
      <c r="I1188">
        <f>IF($Y1188="","",INDEX('Per Line'!$N$2:$N$8001,$Y1188)&amp;"")</f>
        <v/>
      </c>
      <c r="J1188">
        <f>IF($Y1188="","",INDEX('Per Line'!$Q$2:$Q$8001,$Y1188))</f>
        <v/>
      </c>
      <c r="K1188" s="7">
        <f>IF($Y1188="","",J1188*V1188/100)</f>
        <v/>
      </c>
      <c r="L1188">
        <f>IF($Y1188="","",INDEX('Per Line'!$K$2:$K$8001,$Y1188)&amp;"")</f>
        <v/>
      </c>
      <c r="M1188" s="7">
        <f>IF($Y1188="","",SUMIFS('Per Line'!$Y$2:$Y$8001,'Per Line'!$AG$2:$AG$8001,$B1188&amp;"|"&amp;$C1188,'Per Line'!$AK$2:$AK$8001,1))</f>
        <v/>
      </c>
      <c r="N1188">
        <f>IF($Y1188="","",Settings!$C$7)</f>
        <v/>
      </c>
      <c r="O1188" s="7">
        <f>IF($Y1188="","",SUMIFS('Per Line'!$Y$2:$Y$8001,'Per Line'!$AG$2:$AG$8001,$B1188&amp;"|"&amp;$C1188,'Per Line'!$AJ$2:$AJ$8001,0,'Per Line'!$AK$2:$AK$8001,0))</f>
        <v/>
      </c>
      <c r="P1188" s="7">
        <f>IF($Y1188="","",O1188*N1188)</f>
        <v/>
      </c>
      <c r="Q1188">
        <f>IF($Y1188="","",Settings!$C$6)</f>
        <v/>
      </c>
      <c r="R1188" s="7">
        <f>IF($Y1188="","",SUMIFS('Per Line'!$Y$2:$Y$8001,'Per Line'!$AG$2:$AG$8001,$B1188&amp;"|"&amp;$C1188,'Per Line'!$AJ$2:$AJ$8001,1,'Per Line'!$AK$2:$AK$8001,0))</f>
        <v/>
      </c>
      <c r="S1188" s="7">
        <f>IF($Y1188="","",R1188*Q1188)</f>
        <v/>
      </c>
      <c r="T1188" s="7">
        <f>IF($Y1188="","",S1188+P1188)</f>
        <v/>
      </c>
      <c r="U1188" s="7">
        <f>IF($Y1188="","",V1188-T1188)</f>
        <v/>
      </c>
      <c r="V1188" s="7">
        <f>IF($Y1188="","",O1188+R1188+M1188)</f>
        <v/>
      </c>
      <c r="W1188" s="7">
        <f>IF($Y1188="","",V1188-T1188-K1188)</f>
        <v/>
      </c>
      <c r="X1188" s="12" t="n"/>
      <c r="Y1188" s="13">
        <f>IF(ROWS($Y$2:$Y1188)&lt;=MAX('Per Line'!$AI$2:$AI$8001),MATCH(ROWS($Y$2:$Y1188),'Per Line'!$AI$2:$AI$8001,0),"")</f>
        <v/>
      </c>
    </row>
    <row r="1189">
      <c r="A1189" s="12" t="n"/>
      <c r="B1189">
        <f>IF($Y1189="","",INDEX('Per Line'!$F$2:$F$8001,$Y1189)&amp;"")</f>
        <v/>
      </c>
      <c r="C1189">
        <f>IF($Y1189="","",INDEX('Per Line'!$D$2:$D$8001,$Y1189)&amp;"")</f>
        <v/>
      </c>
      <c r="D1189">
        <f>IF($Y1189="","",INDEX('Per Line'!$B$2:$B$8001,$Y1189))</f>
        <v/>
      </c>
      <c r="E1189">
        <f>IF($Y1189="","",INDEX('Per Line'!$C$2:$C$8001,$Y1189)&amp;"")</f>
        <v/>
      </c>
      <c r="F1189">
        <f>IF($Y1189="","",INDEX('Per Line'!$G$2:$G$8001,$Y1189)&amp;"")</f>
        <v/>
      </c>
      <c r="G1189">
        <f>IF($Y1189="","",INDEX('Per Line'!$L$2:$L$8001,$Y1189)&amp;"")</f>
        <v/>
      </c>
      <c r="H1189">
        <f>IF($Y1189="","",INDEX('Per Line'!$M$2:$M$8001,$Y1189)&amp;"")</f>
        <v/>
      </c>
      <c r="I1189">
        <f>IF($Y1189="","",INDEX('Per Line'!$N$2:$N$8001,$Y1189)&amp;"")</f>
        <v/>
      </c>
      <c r="J1189">
        <f>IF($Y1189="","",INDEX('Per Line'!$Q$2:$Q$8001,$Y1189))</f>
        <v/>
      </c>
      <c r="K1189" s="7">
        <f>IF($Y1189="","",J1189*V1189/100)</f>
        <v/>
      </c>
      <c r="L1189">
        <f>IF($Y1189="","",INDEX('Per Line'!$K$2:$K$8001,$Y1189)&amp;"")</f>
        <v/>
      </c>
      <c r="M1189" s="7">
        <f>IF($Y1189="","",SUMIFS('Per Line'!$Y$2:$Y$8001,'Per Line'!$AG$2:$AG$8001,$B1189&amp;"|"&amp;$C1189,'Per Line'!$AK$2:$AK$8001,1))</f>
        <v/>
      </c>
      <c r="N1189">
        <f>IF($Y1189="","",Settings!$C$7)</f>
        <v/>
      </c>
      <c r="O1189" s="7">
        <f>IF($Y1189="","",SUMIFS('Per Line'!$Y$2:$Y$8001,'Per Line'!$AG$2:$AG$8001,$B1189&amp;"|"&amp;$C1189,'Per Line'!$AJ$2:$AJ$8001,0,'Per Line'!$AK$2:$AK$8001,0))</f>
        <v/>
      </c>
      <c r="P1189" s="7">
        <f>IF($Y1189="","",O1189*N1189)</f>
        <v/>
      </c>
      <c r="Q1189">
        <f>IF($Y1189="","",Settings!$C$6)</f>
        <v/>
      </c>
      <c r="R1189" s="7">
        <f>IF($Y1189="","",SUMIFS('Per Line'!$Y$2:$Y$8001,'Per Line'!$AG$2:$AG$8001,$B1189&amp;"|"&amp;$C1189,'Per Line'!$AJ$2:$AJ$8001,1,'Per Line'!$AK$2:$AK$8001,0))</f>
        <v/>
      </c>
      <c r="S1189" s="7">
        <f>IF($Y1189="","",R1189*Q1189)</f>
        <v/>
      </c>
      <c r="T1189" s="7">
        <f>IF($Y1189="","",S1189+P1189)</f>
        <v/>
      </c>
      <c r="U1189" s="7">
        <f>IF($Y1189="","",V1189-T1189)</f>
        <v/>
      </c>
      <c r="V1189" s="7">
        <f>IF($Y1189="","",O1189+R1189+M1189)</f>
        <v/>
      </c>
      <c r="W1189" s="7">
        <f>IF($Y1189="","",V1189-T1189-K1189)</f>
        <v/>
      </c>
      <c r="X1189" s="12" t="n"/>
      <c r="Y1189" s="13">
        <f>IF(ROWS($Y$2:$Y1189)&lt;=MAX('Per Line'!$AI$2:$AI$8001),MATCH(ROWS($Y$2:$Y1189),'Per Line'!$AI$2:$AI$8001,0),"")</f>
        <v/>
      </c>
    </row>
    <row r="1190">
      <c r="A1190" s="12" t="n"/>
      <c r="B1190">
        <f>IF($Y1190="","",INDEX('Per Line'!$F$2:$F$8001,$Y1190)&amp;"")</f>
        <v/>
      </c>
      <c r="C1190">
        <f>IF($Y1190="","",INDEX('Per Line'!$D$2:$D$8001,$Y1190)&amp;"")</f>
        <v/>
      </c>
      <c r="D1190">
        <f>IF($Y1190="","",INDEX('Per Line'!$B$2:$B$8001,$Y1190))</f>
        <v/>
      </c>
      <c r="E1190">
        <f>IF($Y1190="","",INDEX('Per Line'!$C$2:$C$8001,$Y1190)&amp;"")</f>
        <v/>
      </c>
      <c r="F1190">
        <f>IF($Y1190="","",INDEX('Per Line'!$G$2:$G$8001,$Y1190)&amp;"")</f>
        <v/>
      </c>
      <c r="G1190">
        <f>IF($Y1190="","",INDEX('Per Line'!$L$2:$L$8001,$Y1190)&amp;"")</f>
        <v/>
      </c>
      <c r="H1190">
        <f>IF($Y1190="","",INDEX('Per Line'!$M$2:$M$8001,$Y1190)&amp;"")</f>
        <v/>
      </c>
      <c r="I1190">
        <f>IF($Y1190="","",INDEX('Per Line'!$N$2:$N$8001,$Y1190)&amp;"")</f>
        <v/>
      </c>
      <c r="J1190">
        <f>IF($Y1190="","",INDEX('Per Line'!$Q$2:$Q$8001,$Y1190))</f>
        <v/>
      </c>
      <c r="K1190" s="7">
        <f>IF($Y1190="","",J1190*V1190/100)</f>
        <v/>
      </c>
      <c r="L1190">
        <f>IF($Y1190="","",INDEX('Per Line'!$K$2:$K$8001,$Y1190)&amp;"")</f>
        <v/>
      </c>
      <c r="M1190" s="7">
        <f>IF($Y1190="","",SUMIFS('Per Line'!$Y$2:$Y$8001,'Per Line'!$AG$2:$AG$8001,$B1190&amp;"|"&amp;$C1190,'Per Line'!$AK$2:$AK$8001,1))</f>
        <v/>
      </c>
      <c r="N1190">
        <f>IF($Y1190="","",Settings!$C$7)</f>
        <v/>
      </c>
      <c r="O1190" s="7">
        <f>IF($Y1190="","",SUMIFS('Per Line'!$Y$2:$Y$8001,'Per Line'!$AG$2:$AG$8001,$B1190&amp;"|"&amp;$C1190,'Per Line'!$AJ$2:$AJ$8001,0,'Per Line'!$AK$2:$AK$8001,0))</f>
        <v/>
      </c>
      <c r="P1190" s="7">
        <f>IF($Y1190="","",O1190*N1190)</f>
        <v/>
      </c>
      <c r="Q1190">
        <f>IF($Y1190="","",Settings!$C$6)</f>
        <v/>
      </c>
      <c r="R1190" s="7">
        <f>IF($Y1190="","",SUMIFS('Per Line'!$Y$2:$Y$8001,'Per Line'!$AG$2:$AG$8001,$B1190&amp;"|"&amp;$C1190,'Per Line'!$AJ$2:$AJ$8001,1,'Per Line'!$AK$2:$AK$8001,0))</f>
        <v/>
      </c>
      <c r="S1190" s="7">
        <f>IF($Y1190="","",R1190*Q1190)</f>
        <v/>
      </c>
      <c r="T1190" s="7">
        <f>IF($Y1190="","",S1190+P1190)</f>
        <v/>
      </c>
      <c r="U1190" s="7">
        <f>IF($Y1190="","",V1190-T1190)</f>
        <v/>
      </c>
      <c r="V1190" s="7">
        <f>IF($Y1190="","",O1190+R1190+M1190)</f>
        <v/>
      </c>
      <c r="W1190" s="7">
        <f>IF($Y1190="","",V1190-T1190-K1190)</f>
        <v/>
      </c>
      <c r="X1190" s="12" t="n"/>
      <c r="Y1190" s="13">
        <f>IF(ROWS($Y$2:$Y1190)&lt;=MAX('Per Line'!$AI$2:$AI$8001),MATCH(ROWS($Y$2:$Y1190),'Per Line'!$AI$2:$AI$8001,0),"")</f>
        <v/>
      </c>
    </row>
    <row r="1191">
      <c r="A1191" s="12" t="n"/>
      <c r="B1191">
        <f>IF($Y1191="","",INDEX('Per Line'!$F$2:$F$8001,$Y1191)&amp;"")</f>
        <v/>
      </c>
      <c r="C1191">
        <f>IF($Y1191="","",INDEX('Per Line'!$D$2:$D$8001,$Y1191)&amp;"")</f>
        <v/>
      </c>
      <c r="D1191">
        <f>IF($Y1191="","",INDEX('Per Line'!$B$2:$B$8001,$Y1191))</f>
        <v/>
      </c>
      <c r="E1191">
        <f>IF($Y1191="","",INDEX('Per Line'!$C$2:$C$8001,$Y1191)&amp;"")</f>
        <v/>
      </c>
      <c r="F1191">
        <f>IF($Y1191="","",INDEX('Per Line'!$G$2:$G$8001,$Y1191)&amp;"")</f>
        <v/>
      </c>
      <c r="G1191">
        <f>IF($Y1191="","",INDEX('Per Line'!$L$2:$L$8001,$Y1191)&amp;"")</f>
        <v/>
      </c>
      <c r="H1191">
        <f>IF($Y1191="","",INDEX('Per Line'!$M$2:$M$8001,$Y1191)&amp;"")</f>
        <v/>
      </c>
      <c r="I1191">
        <f>IF($Y1191="","",INDEX('Per Line'!$N$2:$N$8001,$Y1191)&amp;"")</f>
        <v/>
      </c>
      <c r="J1191">
        <f>IF($Y1191="","",INDEX('Per Line'!$Q$2:$Q$8001,$Y1191))</f>
        <v/>
      </c>
      <c r="K1191" s="7">
        <f>IF($Y1191="","",J1191*V1191/100)</f>
        <v/>
      </c>
      <c r="L1191">
        <f>IF($Y1191="","",INDEX('Per Line'!$K$2:$K$8001,$Y1191)&amp;"")</f>
        <v/>
      </c>
      <c r="M1191" s="7">
        <f>IF($Y1191="","",SUMIFS('Per Line'!$Y$2:$Y$8001,'Per Line'!$AG$2:$AG$8001,$B1191&amp;"|"&amp;$C1191,'Per Line'!$AK$2:$AK$8001,1))</f>
        <v/>
      </c>
      <c r="N1191">
        <f>IF($Y1191="","",Settings!$C$7)</f>
        <v/>
      </c>
      <c r="O1191" s="7">
        <f>IF($Y1191="","",SUMIFS('Per Line'!$Y$2:$Y$8001,'Per Line'!$AG$2:$AG$8001,$B1191&amp;"|"&amp;$C1191,'Per Line'!$AJ$2:$AJ$8001,0,'Per Line'!$AK$2:$AK$8001,0))</f>
        <v/>
      </c>
      <c r="P1191" s="7">
        <f>IF($Y1191="","",O1191*N1191)</f>
        <v/>
      </c>
      <c r="Q1191">
        <f>IF($Y1191="","",Settings!$C$6)</f>
        <v/>
      </c>
      <c r="R1191" s="7">
        <f>IF($Y1191="","",SUMIFS('Per Line'!$Y$2:$Y$8001,'Per Line'!$AG$2:$AG$8001,$B1191&amp;"|"&amp;$C1191,'Per Line'!$AJ$2:$AJ$8001,1,'Per Line'!$AK$2:$AK$8001,0))</f>
        <v/>
      </c>
      <c r="S1191" s="7">
        <f>IF($Y1191="","",R1191*Q1191)</f>
        <v/>
      </c>
      <c r="T1191" s="7">
        <f>IF($Y1191="","",S1191+P1191)</f>
        <v/>
      </c>
      <c r="U1191" s="7">
        <f>IF($Y1191="","",V1191-T1191)</f>
        <v/>
      </c>
      <c r="V1191" s="7">
        <f>IF($Y1191="","",O1191+R1191+M1191)</f>
        <v/>
      </c>
      <c r="W1191" s="7">
        <f>IF($Y1191="","",V1191-T1191-K1191)</f>
        <v/>
      </c>
      <c r="X1191" s="12" t="n"/>
      <c r="Y1191" s="13">
        <f>IF(ROWS($Y$2:$Y1191)&lt;=MAX('Per Line'!$AI$2:$AI$8001),MATCH(ROWS($Y$2:$Y1191),'Per Line'!$AI$2:$AI$8001,0),"")</f>
        <v/>
      </c>
    </row>
    <row r="1192">
      <c r="A1192" s="12" t="n"/>
      <c r="B1192">
        <f>IF($Y1192="","",INDEX('Per Line'!$F$2:$F$8001,$Y1192)&amp;"")</f>
        <v/>
      </c>
      <c r="C1192">
        <f>IF($Y1192="","",INDEX('Per Line'!$D$2:$D$8001,$Y1192)&amp;"")</f>
        <v/>
      </c>
      <c r="D1192">
        <f>IF($Y1192="","",INDEX('Per Line'!$B$2:$B$8001,$Y1192))</f>
        <v/>
      </c>
      <c r="E1192">
        <f>IF($Y1192="","",INDEX('Per Line'!$C$2:$C$8001,$Y1192)&amp;"")</f>
        <v/>
      </c>
      <c r="F1192">
        <f>IF($Y1192="","",INDEX('Per Line'!$G$2:$G$8001,$Y1192)&amp;"")</f>
        <v/>
      </c>
      <c r="G1192">
        <f>IF($Y1192="","",INDEX('Per Line'!$L$2:$L$8001,$Y1192)&amp;"")</f>
        <v/>
      </c>
      <c r="H1192">
        <f>IF($Y1192="","",INDEX('Per Line'!$M$2:$M$8001,$Y1192)&amp;"")</f>
        <v/>
      </c>
      <c r="I1192">
        <f>IF($Y1192="","",INDEX('Per Line'!$N$2:$N$8001,$Y1192)&amp;"")</f>
        <v/>
      </c>
      <c r="J1192">
        <f>IF($Y1192="","",INDEX('Per Line'!$Q$2:$Q$8001,$Y1192))</f>
        <v/>
      </c>
      <c r="K1192" s="7">
        <f>IF($Y1192="","",J1192*V1192/100)</f>
        <v/>
      </c>
      <c r="L1192">
        <f>IF($Y1192="","",INDEX('Per Line'!$K$2:$K$8001,$Y1192)&amp;"")</f>
        <v/>
      </c>
      <c r="M1192" s="7">
        <f>IF($Y1192="","",SUMIFS('Per Line'!$Y$2:$Y$8001,'Per Line'!$AG$2:$AG$8001,$B1192&amp;"|"&amp;$C1192,'Per Line'!$AK$2:$AK$8001,1))</f>
        <v/>
      </c>
      <c r="N1192">
        <f>IF($Y1192="","",Settings!$C$7)</f>
        <v/>
      </c>
      <c r="O1192" s="7">
        <f>IF($Y1192="","",SUMIFS('Per Line'!$Y$2:$Y$8001,'Per Line'!$AG$2:$AG$8001,$B1192&amp;"|"&amp;$C1192,'Per Line'!$AJ$2:$AJ$8001,0,'Per Line'!$AK$2:$AK$8001,0))</f>
        <v/>
      </c>
      <c r="P1192" s="7">
        <f>IF($Y1192="","",O1192*N1192)</f>
        <v/>
      </c>
      <c r="Q1192">
        <f>IF($Y1192="","",Settings!$C$6)</f>
        <v/>
      </c>
      <c r="R1192" s="7">
        <f>IF($Y1192="","",SUMIFS('Per Line'!$Y$2:$Y$8001,'Per Line'!$AG$2:$AG$8001,$B1192&amp;"|"&amp;$C1192,'Per Line'!$AJ$2:$AJ$8001,1,'Per Line'!$AK$2:$AK$8001,0))</f>
        <v/>
      </c>
      <c r="S1192" s="7">
        <f>IF($Y1192="","",R1192*Q1192)</f>
        <v/>
      </c>
      <c r="T1192" s="7">
        <f>IF($Y1192="","",S1192+P1192)</f>
        <v/>
      </c>
      <c r="U1192" s="7">
        <f>IF($Y1192="","",V1192-T1192)</f>
        <v/>
      </c>
      <c r="V1192" s="7">
        <f>IF($Y1192="","",O1192+R1192+M1192)</f>
        <v/>
      </c>
      <c r="W1192" s="7">
        <f>IF($Y1192="","",V1192-T1192-K1192)</f>
        <v/>
      </c>
      <c r="X1192" s="12" t="n"/>
      <c r="Y1192" s="13">
        <f>IF(ROWS($Y$2:$Y1192)&lt;=MAX('Per Line'!$AI$2:$AI$8001),MATCH(ROWS($Y$2:$Y1192),'Per Line'!$AI$2:$AI$8001,0),"")</f>
        <v/>
      </c>
    </row>
    <row r="1193">
      <c r="A1193" s="12" t="n"/>
      <c r="B1193">
        <f>IF($Y1193="","",INDEX('Per Line'!$F$2:$F$8001,$Y1193)&amp;"")</f>
        <v/>
      </c>
      <c r="C1193">
        <f>IF($Y1193="","",INDEX('Per Line'!$D$2:$D$8001,$Y1193)&amp;"")</f>
        <v/>
      </c>
      <c r="D1193">
        <f>IF($Y1193="","",INDEX('Per Line'!$B$2:$B$8001,$Y1193))</f>
        <v/>
      </c>
      <c r="E1193">
        <f>IF($Y1193="","",INDEX('Per Line'!$C$2:$C$8001,$Y1193)&amp;"")</f>
        <v/>
      </c>
      <c r="F1193">
        <f>IF($Y1193="","",INDEX('Per Line'!$G$2:$G$8001,$Y1193)&amp;"")</f>
        <v/>
      </c>
      <c r="G1193">
        <f>IF($Y1193="","",INDEX('Per Line'!$L$2:$L$8001,$Y1193)&amp;"")</f>
        <v/>
      </c>
      <c r="H1193">
        <f>IF($Y1193="","",INDEX('Per Line'!$M$2:$M$8001,$Y1193)&amp;"")</f>
        <v/>
      </c>
      <c r="I1193">
        <f>IF($Y1193="","",INDEX('Per Line'!$N$2:$N$8001,$Y1193)&amp;"")</f>
        <v/>
      </c>
      <c r="J1193">
        <f>IF($Y1193="","",INDEX('Per Line'!$Q$2:$Q$8001,$Y1193))</f>
        <v/>
      </c>
      <c r="K1193" s="7">
        <f>IF($Y1193="","",J1193*V1193/100)</f>
        <v/>
      </c>
      <c r="L1193">
        <f>IF($Y1193="","",INDEX('Per Line'!$K$2:$K$8001,$Y1193)&amp;"")</f>
        <v/>
      </c>
      <c r="M1193" s="7">
        <f>IF($Y1193="","",SUMIFS('Per Line'!$Y$2:$Y$8001,'Per Line'!$AG$2:$AG$8001,$B1193&amp;"|"&amp;$C1193,'Per Line'!$AK$2:$AK$8001,1))</f>
        <v/>
      </c>
      <c r="N1193">
        <f>IF($Y1193="","",Settings!$C$7)</f>
        <v/>
      </c>
      <c r="O1193" s="7">
        <f>IF($Y1193="","",SUMIFS('Per Line'!$Y$2:$Y$8001,'Per Line'!$AG$2:$AG$8001,$B1193&amp;"|"&amp;$C1193,'Per Line'!$AJ$2:$AJ$8001,0,'Per Line'!$AK$2:$AK$8001,0))</f>
        <v/>
      </c>
      <c r="P1193" s="7">
        <f>IF($Y1193="","",O1193*N1193)</f>
        <v/>
      </c>
      <c r="Q1193">
        <f>IF($Y1193="","",Settings!$C$6)</f>
        <v/>
      </c>
      <c r="R1193" s="7">
        <f>IF($Y1193="","",SUMIFS('Per Line'!$Y$2:$Y$8001,'Per Line'!$AG$2:$AG$8001,$B1193&amp;"|"&amp;$C1193,'Per Line'!$AJ$2:$AJ$8001,1,'Per Line'!$AK$2:$AK$8001,0))</f>
        <v/>
      </c>
      <c r="S1193" s="7">
        <f>IF($Y1193="","",R1193*Q1193)</f>
        <v/>
      </c>
      <c r="T1193" s="7">
        <f>IF($Y1193="","",S1193+P1193)</f>
        <v/>
      </c>
      <c r="U1193" s="7">
        <f>IF($Y1193="","",V1193-T1193)</f>
        <v/>
      </c>
      <c r="V1193" s="7">
        <f>IF($Y1193="","",O1193+R1193+M1193)</f>
        <v/>
      </c>
      <c r="W1193" s="7">
        <f>IF($Y1193="","",V1193-T1193-K1193)</f>
        <v/>
      </c>
      <c r="X1193" s="12" t="n"/>
      <c r="Y1193" s="13">
        <f>IF(ROWS($Y$2:$Y1193)&lt;=MAX('Per Line'!$AI$2:$AI$8001),MATCH(ROWS($Y$2:$Y1193),'Per Line'!$AI$2:$AI$8001,0),"")</f>
        <v/>
      </c>
    </row>
    <row r="1194">
      <c r="A1194" s="12" t="n"/>
      <c r="B1194">
        <f>IF($Y1194="","",INDEX('Per Line'!$F$2:$F$8001,$Y1194)&amp;"")</f>
        <v/>
      </c>
      <c r="C1194">
        <f>IF($Y1194="","",INDEX('Per Line'!$D$2:$D$8001,$Y1194)&amp;"")</f>
        <v/>
      </c>
      <c r="D1194">
        <f>IF($Y1194="","",INDEX('Per Line'!$B$2:$B$8001,$Y1194))</f>
        <v/>
      </c>
      <c r="E1194">
        <f>IF($Y1194="","",INDEX('Per Line'!$C$2:$C$8001,$Y1194)&amp;"")</f>
        <v/>
      </c>
      <c r="F1194">
        <f>IF($Y1194="","",INDEX('Per Line'!$G$2:$G$8001,$Y1194)&amp;"")</f>
        <v/>
      </c>
      <c r="G1194">
        <f>IF($Y1194="","",INDEX('Per Line'!$L$2:$L$8001,$Y1194)&amp;"")</f>
        <v/>
      </c>
      <c r="H1194">
        <f>IF($Y1194="","",INDEX('Per Line'!$M$2:$M$8001,$Y1194)&amp;"")</f>
        <v/>
      </c>
      <c r="I1194">
        <f>IF($Y1194="","",INDEX('Per Line'!$N$2:$N$8001,$Y1194)&amp;"")</f>
        <v/>
      </c>
      <c r="J1194">
        <f>IF($Y1194="","",INDEX('Per Line'!$Q$2:$Q$8001,$Y1194))</f>
        <v/>
      </c>
      <c r="K1194" s="7">
        <f>IF($Y1194="","",J1194*V1194/100)</f>
        <v/>
      </c>
      <c r="L1194">
        <f>IF($Y1194="","",INDEX('Per Line'!$K$2:$K$8001,$Y1194)&amp;"")</f>
        <v/>
      </c>
      <c r="M1194" s="7">
        <f>IF($Y1194="","",SUMIFS('Per Line'!$Y$2:$Y$8001,'Per Line'!$AG$2:$AG$8001,$B1194&amp;"|"&amp;$C1194,'Per Line'!$AK$2:$AK$8001,1))</f>
        <v/>
      </c>
      <c r="N1194">
        <f>IF($Y1194="","",Settings!$C$7)</f>
        <v/>
      </c>
      <c r="O1194" s="7">
        <f>IF($Y1194="","",SUMIFS('Per Line'!$Y$2:$Y$8001,'Per Line'!$AG$2:$AG$8001,$B1194&amp;"|"&amp;$C1194,'Per Line'!$AJ$2:$AJ$8001,0,'Per Line'!$AK$2:$AK$8001,0))</f>
        <v/>
      </c>
      <c r="P1194" s="7">
        <f>IF($Y1194="","",O1194*N1194)</f>
        <v/>
      </c>
      <c r="Q1194">
        <f>IF($Y1194="","",Settings!$C$6)</f>
        <v/>
      </c>
      <c r="R1194" s="7">
        <f>IF($Y1194="","",SUMIFS('Per Line'!$Y$2:$Y$8001,'Per Line'!$AG$2:$AG$8001,$B1194&amp;"|"&amp;$C1194,'Per Line'!$AJ$2:$AJ$8001,1,'Per Line'!$AK$2:$AK$8001,0))</f>
        <v/>
      </c>
      <c r="S1194" s="7">
        <f>IF($Y1194="","",R1194*Q1194)</f>
        <v/>
      </c>
      <c r="T1194" s="7">
        <f>IF($Y1194="","",S1194+P1194)</f>
        <v/>
      </c>
      <c r="U1194" s="7">
        <f>IF($Y1194="","",V1194-T1194)</f>
        <v/>
      </c>
      <c r="V1194" s="7">
        <f>IF($Y1194="","",O1194+R1194+M1194)</f>
        <v/>
      </c>
      <c r="W1194" s="7">
        <f>IF($Y1194="","",V1194-T1194-K1194)</f>
        <v/>
      </c>
      <c r="X1194" s="12" t="n"/>
      <c r="Y1194" s="13">
        <f>IF(ROWS($Y$2:$Y1194)&lt;=MAX('Per Line'!$AI$2:$AI$8001),MATCH(ROWS($Y$2:$Y1194),'Per Line'!$AI$2:$AI$8001,0),"")</f>
        <v/>
      </c>
    </row>
    <row r="1195">
      <c r="A1195" s="12" t="n"/>
      <c r="B1195">
        <f>IF($Y1195="","",INDEX('Per Line'!$F$2:$F$8001,$Y1195)&amp;"")</f>
        <v/>
      </c>
      <c r="C1195">
        <f>IF($Y1195="","",INDEX('Per Line'!$D$2:$D$8001,$Y1195)&amp;"")</f>
        <v/>
      </c>
      <c r="D1195">
        <f>IF($Y1195="","",INDEX('Per Line'!$B$2:$B$8001,$Y1195))</f>
        <v/>
      </c>
      <c r="E1195">
        <f>IF($Y1195="","",INDEX('Per Line'!$C$2:$C$8001,$Y1195)&amp;"")</f>
        <v/>
      </c>
      <c r="F1195">
        <f>IF($Y1195="","",INDEX('Per Line'!$G$2:$G$8001,$Y1195)&amp;"")</f>
        <v/>
      </c>
      <c r="G1195">
        <f>IF($Y1195="","",INDEX('Per Line'!$L$2:$L$8001,$Y1195)&amp;"")</f>
        <v/>
      </c>
      <c r="H1195">
        <f>IF($Y1195="","",INDEX('Per Line'!$M$2:$M$8001,$Y1195)&amp;"")</f>
        <v/>
      </c>
      <c r="I1195">
        <f>IF($Y1195="","",INDEX('Per Line'!$N$2:$N$8001,$Y1195)&amp;"")</f>
        <v/>
      </c>
      <c r="J1195">
        <f>IF($Y1195="","",INDEX('Per Line'!$Q$2:$Q$8001,$Y1195))</f>
        <v/>
      </c>
      <c r="K1195" s="7">
        <f>IF($Y1195="","",J1195*V1195/100)</f>
        <v/>
      </c>
      <c r="L1195">
        <f>IF($Y1195="","",INDEX('Per Line'!$K$2:$K$8001,$Y1195)&amp;"")</f>
        <v/>
      </c>
      <c r="M1195" s="7">
        <f>IF($Y1195="","",SUMIFS('Per Line'!$Y$2:$Y$8001,'Per Line'!$AG$2:$AG$8001,$B1195&amp;"|"&amp;$C1195,'Per Line'!$AK$2:$AK$8001,1))</f>
        <v/>
      </c>
      <c r="N1195">
        <f>IF($Y1195="","",Settings!$C$7)</f>
        <v/>
      </c>
      <c r="O1195" s="7">
        <f>IF($Y1195="","",SUMIFS('Per Line'!$Y$2:$Y$8001,'Per Line'!$AG$2:$AG$8001,$B1195&amp;"|"&amp;$C1195,'Per Line'!$AJ$2:$AJ$8001,0,'Per Line'!$AK$2:$AK$8001,0))</f>
        <v/>
      </c>
      <c r="P1195" s="7">
        <f>IF($Y1195="","",O1195*N1195)</f>
        <v/>
      </c>
      <c r="Q1195">
        <f>IF($Y1195="","",Settings!$C$6)</f>
        <v/>
      </c>
      <c r="R1195" s="7">
        <f>IF($Y1195="","",SUMIFS('Per Line'!$Y$2:$Y$8001,'Per Line'!$AG$2:$AG$8001,$B1195&amp;"|"&amp;$C1195,'Per Line'!$AJ$2:$AJ$8001,1,'Per Line'!$AK$2:$AK$8001,0))</f>
        <v/>
      </c>
      <c r="S1195" s="7">
        <f>IF($Y1195="","",R1195*Q1195)</f>
        <v/>
      </c>
      <c r="T1195" s="7">
        <f>IF($Y1195="","",S1195+P1195)</f>
        <v/>
      </c>
      <c r="U1195" s="7">
        <f>IF($Y1195="","",V1195-T1195)</f>
        <v/>
      </c>
      <c r="V1195" s="7">
        <f>IF($Y1195="","",O1195+R1195+M1195)</f>
        <v/>
      </c>
      <c r="W1195" s="7">
        <f>IF($Y1195="","",V1195-T1195-K1195)</f>
        <v/>
      </c>
      <c r="X1195" s="12" t="n"/>
      <c r="Y1195" s="13">
        <f>IF(ROWS($Y$2:$Y1195)&lt;=MAX('Per Line'!$AI$2:$AI$8001),MATCH(ROWS($Y$2:$Y1195),'Per Line'!$AI$2:$AI$8001,0),"")</f>
        <v/>
      </c>
    </row>
    <row r="1196">
      <c r="A1196" s="12" t="n"/>
      <c r="B1196">
        <f>IF($Y1196="","",INDEX('Per Line'!$F$2:$F$8001,$Y1196)&amp;"")</f>
        <v/>
      </c>
      <c r="C1196">
        <f>IF($Y1196="","",INDEX('Per Line'!$D$2:$D$8001,$Y1196)&amp;"")</f>
        <v/>
      </c>
      <c r="D1196">
        <f>IF($Y1196="","",INDEX('Per Line'!$B$2:$B$8001,$Y1196))</f>
        <v/>
      </c>
      <c r="E1196">
        <f>IF($Y1196="","",INDEX('Per Line'!$C$2:$C$8001,$Y1196)&amp;"")</f>
        <v/>
      </c>
      <c r="F1196">
        <f>IF($Y1196="","",INDEX('Per Line'!$G$2:$G$8001,$Y1196)&amp;"")</f>
        <v/>
      </c>
      <c r="G1196">
        <f>IF($Y1196="","",INDEX('Per Line'!$L$2:$L$8001,$Y1196)&amp;"")</f>
        <v/>
      </c>
      <c r="H1196">
        <f>IF($Y1196="","",INDEX('Per Line'!$M$2:$M$8001,$Y1196)&amp;"")</f>
        <v/>
      </c>
      <c r="I1196">
        <f>IF($Y1196="","",INDEX('Per Line'!$N$2:$N$8001,$Y1196)&amp;"")</f>
        <v/>
      </c>
      <c r="J1196">
        <f>IF($Y1196="","",INDEX('Per Line'!$Q$2:$Q$8001,$Y1196))</f>
        <v/>
      </c>
      <c r="K1196" s="7">
        <f>IF($Y1196="","",J1196*V1196/100)</f>
        <v/>
      </c>
      <c r="L1196">
        <f>IF($Y1196="","",INDEX('Per Line'!$K$2:$K$8001,$Y1196)&amp;"")</f>
        <v/>
      </c>
      <c r="M1196" s="7">
        <f>IF($Y1196="","",SUMIFS('Per Line'!$Y$2:$Y$8001,'Per Line'!$AG$2:$AG$8001,$B1196&amp;"|"&amp;$C1196,'Per Line'!$AK$2:$AK$8001,1))</f>
        <v/>
      </c>
      <c r="N1196">
        <f>IF($Y1196="","",Settings!$C$7)</f>
        <v/>
      </c>
      <c r="O1196" s="7">
        <f>IF($Y1196="","",SUMIFS('Per Line'!$Y$2:$Y$8001,'Per Line'!$AG$2:$AG$8001,$B1196&amp;"|"&amp;$C1196,'Per Line'!$AJ$2:$AJ$8001,0,'Per Line'!$AK$2:$AK$8001,0))</f>
        <v/>
      </c>
      <c r="P1196" s="7">
        <f>IF($Y1196="","",O1196*N1196)</f>
        <v/>
      </c>
      <c r="Q1196">
        <f>IF($Y1196="","",Settings!$C$6)</f>
        <v/>
      </c>
      <c r="R1196" s="7">
        <f>IF($Y1196="","",SUMIFS('Per Line'!$Y$2:$Y$8001,'Per Line'!$AG$2:$AG$8001,$B1196&amp;"|"&amp;$C1196,'Per Line'!$AJ$2:$AJ$8001,1,'Per Line'!$AK$2:$AK$8001,0))</f>
        <v/>
      </c>
      <c r="S1196" s="7">
        <f>IF($Y1196="","",R1196*Q1196)</f>
        <v/>
      </c>
      <c r="T1196" s="7">
        <f>IF($Y1196="","",S1196+P1196)</f>
        <v/>
      </c>
      <c r="U1196" s="7">
        <f>IF($Y1196="","",V1196-T1196)</f>
        <v/>
      </c>
      <c r="V1196" s="7">
        <f>IF($Y1196="","",O1196+R1196+M1196)</f>
        <v/>
      </c>
      <c r="W1196" s="7">
        <f>IF($Y1196="","",V1196-T1196-K1196)</f>
        <v/>
      </c>
      <c r="X1196" s="12" t="n"/>
      <c r="Y1196" s="13">
        <f>IF(ROWS($Y$2:$Y1196)&lt;=MAX('Per Line'!$AI$2:$AI$8001),MATCH(ROWS($Y$2:$Y1196),'Per Line'!$AI$2:$AI$8001,0),"")</f>
        <v/>
      </c>
    </row>
    <row r="1197">
      <c r="A1197" s="12" t="n"/>
      <c r="B1197">
        <f>IF($Y1197="","",INDEX('Per Line'!$F$2:$F$8001,$Y1197)&amp;"")</f>
        <v/>
      </c>
      <c r="C1197">
        <f>IF($Y1197="","",INDEX('Per Line'!$D$2:$D$8001,$Y1197)&amp;"")</f>
        <v/>
      </c>
      <c r="D1197">
        <f>IF($Y1197="","",INDEX('Per Line'!$B$2:$B$8001,$Y1197))</f>
        <v/>
      </c>
      <c r="E1197">
        <f>IF($Y1197="","",INDEX('Per Line'!$C$2:$C$8001,$Y1197)&amp;"")</f>
        <v/>
      </c>
      <c r="F1197">
        <f>IF($Y1197="","",INDEX('Per Line'!$G$2:$G$8001,$Y1197)&amp;"")</f>
        <v/>
      </c>
      <c r="G1197">
        <f>IF($Y1197="","",INDEX('Per Line'!$L$2:$L$8001,$Y1197)&amp;"")</f>
        <v/>
      </c>
      <c r="H1197">
        <f>IF($Y1197="","",INDEX('Per Line'!$M$2:$M$8001,$Y1197)&amp;"")</f>
        <v/>
      </c>
      <c r="I1197">
        <f>IF($Y1197="","",INDEX('Per Line'!$N$2:$N$8001,$Y1197)&amp;"")</f>
        <v/>
      </c>
      <c r="J1197">
        <f>IF($Y1197="","",INDEX('Per Line'!$Q$2:$Q$8001,$Y1197))</f>
        <v/>
      </c>
      <c r="K1197" s="7">
        <f>IF($Y1197="","",J1197*V1197/100)</f>
        <v/>
      </c>
      <c r="L1197">
        <f>IF($Y1197="","",INDEX('Per Line'!$K$2:$K$8001,$Y1197)&amp;"")</f>
        <v/>
      </c>
      <c r="M1197" s="7">
        <f>IF($Y1197="","",SUMIFS('Per Line'!$Y$2:$Y$8001,'Per Line'!$AG$2:$AG$8001,$B1197&amp;"|"&amp;$C1197,'Per Line'!$AK$2:$AK$8001,1))</f>
        <v/>
      </c>
      <c r="N1197">
        <f>IF($Y1197="","",Settings!$C$7)</f>
        <v/>
      </c>
      <c r="O1197" s="7">
        <f>IF($Y1197="","",SUMIFS('Per Line'!$Y$2:$Y$8001,'Per Line'!$AG$2:$AG$8001,$B1197&amp;"|"&amp;$C1197,'Per Line'!$AJ$2:$AJ$8001,0,'Per Line'!$AK$2:$AK$8001,0))</f>
        <v/>
      </c>
      <c r="P1197" s="7">
        <f>IF($Y1197="","",O1197*N1197)</f>
        <v/>
      </c>
      <c r="Q1197">
        <f>IF($Y1197="","",Settings!$C$6)</f>
        <v/>
      </c>
      <c r="R1197" s="7">
        <f>IF($Y1197="","",SUMIFS('Per Line'!$Y$2:$Y$8001,'Per Line'!$AG$2:$AG$8001,$B1197&amp;"|"&amp;$C1197,'Per Line'!$AJ$2:$AJ$8001,1,'Per Line'!$AK$2:$AK$8001,0))</f>
        <v/>
      </c>
      <c r="S1197" s="7">
        <f>IF($Y1197="","",R1197*Q1197)</f>
        <v/>
      </c>
      <c r="T1197" s="7">
        <f>IF($Y1197="","",S1197+P1197)</f>
        <v/>
      </c>
      <c r="U1197" s="7">
        <f>IF($Y1197="","",V1197-T1197)</f>
        <v/>
      </c>
      <c r="V1197" s="7">
        <f>IF($Y1197="","",O1197+R1197+M1197)</f>
        <v/>
      </c>
      <c r="W1197" s="7">
        <f>IF($Y1197="","",V1197-T1197-K1197)</f>
        <v/>
      </c>
      <c r="X1197" s="12" t="n"/>
      <c r="Y1197" s="13">
        <f>IF(ROWS($Y$2:$Y1197)&lt;=MAX('Per Line'!$AI$2:$AI$8001),MATCH(ROWS($Y$2:$Y1197),'Per Line'!$AI$2:$AI$8001,0),"")</f>
        <v/>
      </c>
    </row>
    <row r="1198">
      <c r="A1198" s="12" t="n"/>
      <c r="B1198">
        <f>IF($Y1198="","",INDEX('Per Line'!$F$2:$F$8001,$Y1198)&amp;"")</f>
        <v/>
      </c>
      <c r="C1198">
        <f>IF($Y1198="","",INDEX('Per Line'!$D$2:$D$8001,$Y1198)&amp;"")</f>
        <v/>
      </c>
      <c r="D1198">
        <f>IF($Y1198="","",INDEX('Per Line'!$B$2:$B$8001,$Y1198))</f>
        <v/>
      </c>
      <c r="E1198">
        <f>IF($Y1198="","",INDEX('Per Line'!$C$2:$C$8001,$Y1198)&amp;"")</f>
        <v/>
      </c>
      <c r="F1198">
        <f>IF($Y1198="","",INDEX('Per Line'!$G$2:$G$8001,$Y1198)&amp;"")</f>
        <v/>
      </c>
      <c r="G1198">
        <f>IF($Y1198="","",INDEX('Per Line'!$L$2:$L$8001,$Y1198)&amp;"")</f>
        <v/>
      </c>
      <c r="H1198">
        <f>IF($Y1198="","",INDEX('Per Line'!$M$2:$M$8001,$Y1198)&amp;"")</f>
        <v/>
      </c>
      <c r="I1198">
        <f>IF($Y1198="","",INDEX('Per Line'!$N$2:$N$8001,$Y1198)&amp;"")</f>
        <v/>
      </c>
      <c r="J1198">
        <f>IF($Y1198="","",INDEX('Per Line'!$Q$2:$Q$8001,$Y1198))</f>
        <v/>
      </c>
      <c r="K1198" s="7">
        <f>IF($Y1198="","",J1198*V1198/100)</f>
        <v/>
      </c>
      <c r="L1198">
        <f>IF($Y1198="","",INDEX('Per Line'!$K$2:$K$8001,$Y1198)&amp;"")</f>
        <v/>
      </c>
      <c r="M1198" s="7">
        <f>IF($Y1198="","",SUMIFS('Per Line'!$Y$2:$Y$8001,'Per Line'!$AG$2:$AG$8001,$B1198&amp;"|"&amp;$C1198,'Per Line'!$AK$2:$AK$8001,1))</f>
        <v/>
      </c>
      <c r="N1198">
        <f>IF($Y1198="","",Settings!$C$7)</f>
        <v/>
      </c>
      <c r="O1198" s="7">
        <f>IF($Y1198="","",SUMIFS('Per Line'!$Y$2:$Y$8001,'Per Line'!$AG$2:$AG$8001,$B1198&amp;"|"&amp;$C1198,'Per Line'!$AJ$2:$AJ$8001,0,'Per Line'!$AK$2:$AK$8001,0))</f>
        <v/>
      </c>
      <c r="P1198" s="7">
        <f>IF($Y1198="","",O1198*N1198)</f>
        <v/>
      </c>
      <c r="Q1198">
        <f>IF($Y1198="","",Settings!$C$6)</f>
        <v/>
      </c>
      <c r="R1198" s="7">
        <f>IF($Y1198="","",SUMIFS('Per Line'!$Y$2:$Y$8001,'Per Line'!$AG$2:$AG$8001,$B1198&amp;"|"&amp;$C1198,'Per Line'!$AJ$2:$AJ$8001,1,'Per Line'!$AK$2:$AK$8001,0))</f>
        <v/>
      </c>
      <c r="S1198" s="7">
        <f>IF($Y1198="","",R1198*Q1198)</f>
        <v/>
      </c>
      <c r="T1198" s="7">
        <f>IF($Y1198="","",S1198+P1198)</f>
        <v/>
      </c>
      <c r="U1198" s="7">
        <f>IF($Y1198="","",V1198-T1198)</f>
        <v/>
      </c>
      <c r="V1198" s="7">
        <f>IF($Y1198="","",O1198+R1198+M1198)</f>
        <v/>
      </c>
      <c r="W1198" s="7">
        <f>IF($Y1198="","",V1198-T1198-K1198)</f>
        <v/>
      </c>
      <c r="X1198" s="12" t="n"/>
      <c r="Y1198" s="13">
        <f>IF(ROWS($Y$2:$Y1198)&lt;=MAX('Per Line'!$AI$2:$AI$8001),MATCH(ROWS($Y$2:$Y1198),'Per Line'!$AI$2:$AI$8001,0),"")</f>
        <v/>
      </c>
    </row>
    <row r="1199">
      <c r="A1199" s="12" t="n"/>
      <c r="B1199">
        <f>IF($Y1199="","",INDEX('Per Line'!$F$2:$F$8001,$Y1199)&amp;"")</f>
        <v/>
      </c>
      <c r="C1199">
        <f>IF($Y1199="","",INDEX('Per Line'!$D$2:$D$8001,$Y1199)&amp;"")</f>
        <v/>
      </c>
      <c r="D1199">
        <f>IF($Y1199="","",INDEX('Per Line'!$B$2:$B$8001,$Y1199))</f>
        <v/>
      </c>
      <c r="E1199">
        <f>IF($Y1199="","",INDEX('Per Line'!$C$2:$C$8001,$Y1199)&amp;"")</f>
        <v/>
      </c>
      <c r="F1199">
        <f>IF($Y1199="","",INDEX('Per Line'!$G$2:$G$8001,$Y1199)&amp;"")</f>
        <v/>
      </c>
      <c r="G1199">
        <f>IF($Y1199="","",INDEX('Per Line'!$L$2:$L$8001,$Y1199)&amp;"")</f>
        <v/>
      </c>
      <c r="H1199">
        <f>IF($Y1199="","",INDEX('Per Line'!$M$2:$M$8001,$Y1199)&amp;"")</f>
        <v/>
      </c>
      <c r="I1199">
        <f>IF($Y1199="","",INDEX('Per Line'!$N$2:$N$8001,$Y1199)&amp;"")</f>
        <v/>
      </c>
      <c r="J1199">
        <f>IF($Y1199="","",INDEX('Per Line'!$Q$2:$Q$8001,$Y1199))</f>
        <v/>
      </c>
      <c r="K1199" s="7">
        <f>IF($Y1199="","",J1199*V1199/100)</f>
        <v/>
      </c>
      <c r="L1199">
        <f>IF($Y1199="","",INDEX('Per Line'!$K$2:$K$8001,$Y1199)&amp;"")</f>
        <v/>
      </c>
      <c r="M1199" s="7">
        <f>IF($Y1199="","",SUMIFS('Per Line'!$Y$2:$Y$8001,'Per Line'!$AG$2:$AG$8001,$B1199&amp;"|"&amp;$C1199,'Per Line'!$AK$2:$AK$8001,1))</f>
        <v/>
      </c>
      <c r="N1199">
        <f>IF($Y1199="","",Settings!$C$7)</f>
        <v/>
      </c>
      <c r="O1199" s="7">
        <f>IF($Y1199="","",SUMIFS('Per Line'!$Y$2:$Y$8001,'Per Line'!$AG$2:$AG$8001,$B1199&amp;"|"&amp;$C1199,'Per Line'!$AJ$2:$AJ$8001,0,'Per Line'!$AK$2:$AK$8001,0))</f>
        <v/>
      </c>
      <c r="P1199" s="7">
        <f>IF($Y1199="","",O1199*N1199)</f>
        <v/>
      </c>
      <c r="Q1199">
        <f>IF($Y1199="","",Settings!$C$6)</f>
        <v/>
      </c>
      <c r="R1199" s="7">
        <f>IF($Y1199="","",SUMIFS('Per Line'!$Y$2:$Y$8001,'Per Line'!$AG$2:$AG$8001,$B1199&amp;"|"&amp;$C1199,'Per Line'!$AJ$2:$AJ$8001,1,'Per Line'!$AK$2:$AK$8001,0))</f>
        <v/>
      </c>
      <c r="S1199" s="7">
        <f>IF($Y1199="","",R1199*Q1199)</f>
        <v/>
      </c>
      <c r="T1199" s="7">
        <f>IF($Y1199="","",S1199+P1199)</f>
        <v/>
      </c>
      <c r="U1199" s="7">
        <f>IF($Y1199="","",V1199-T1199)</f>
        <v/>
      </c>
      <c r="V1199" s="7">
        <f>IF($Y1199="","",O1199+R1199+M1199)</f>
        <v/>
      </c>
      <c r="W1199" s="7">
        <f>IF($Y1199="","",V1199-T1199-K1199)</f>
        <v/>
      </c>
      <c r="X1199" s="12" t="n"/>
      <c r="Y1199" s="13">
        <f>IF(ROWS($Y$2:$Y1199)&lt;=MAX('Per Line'!$AI$2:$AI$8001),MATCH(ROWS($Y$2:$Y1199),'Per Line'!$AI$2:$AI$8001,0),"")</f>
        <v/>
      </c>
    </row>
    <row r="1200">
      <c r="A1200" s="12" t="n"/>
      <c r="B1200">
        <f>IF($Y1200="","",INDEX('Per Line'!$F$2:$F$8001,$Y1200)&amp;"")</f>
        <v/>
      </c>
      <c r="C1200">
        <f>IF($Y1200="","",INDEX('Per Line'!$D$2:$D$8001,$Y1200)&amp;"")</f>
        <v/>
      </c>
      <c r="D1200">
        <f>IF($Y1200="","",INDEX('Per Line'!$B$2:$B$8001,$Y1200))</f>
        <v/>
      </c>
      <c r="E1200">
        <f>IF($Y1200="","",INDEX('Per Line'!$C$2:$C$8001,$Y1200)&amp;"")</f>
        <v/>
      </c>
      <c r="F1200">
        <f>IF($Y1200="","",INDEX('Per Line'!$G$2:$G$8001,$Y1200)&amp;"")</f>
        <v/>
      </c>
      <c r="G1200">
        <f>IF($Y1200="","",INDEX('Per Line'!$L$2:$L$8001,$Y1200)&amp;"")</f>
        <v/>
      </c>
      <c r="H1200">
        <f>IF($Y1200="","",INDEX('Per Line'!$M$2:$M$8001,$Y1200)&amp;"")</f>
        <v/>
      </c>
      <c r="I1200">
        <f>IF($Y1200="","",INDEX('Per Line'!$N$2:$N$8001,$Y1200)&amp;"")</f>
        <v/>
      </c>
      <c r="J1200">
        <f>IF($Y1200="","",INDEX('Per Line'!$Q$2:$Q$8001,$Y1200))</f>
        <v/>
      </c>
      <c r="K1200" s="7">
        <f>IF($Y1200="","",J1200*V1200/100)</f>
        <v/>
      </c>
      <c r="L1200">
        <f>IF($Y1200="","",INDEX('Per Line'!$K$2:$K$8001,$Y1200)&amp;"")</f>
        <v/>
      </c>
      <c r="M1200" s="7">
        <f>IF($Y1200="","",SUMIFS('Per Line'!$Y$2:$Y$8001,'Per Line'!$AG$2:$AG$8001,$B1200&amp;"|"&amp;$C1200,'Per Line'!$AK$2:$AK$8001,1))</f>
        <v/>
      </c>
      <c r="N1200">
        <f>IF($Y1200="","",Settings!$C$7)</f>
        <v/>
      </c>
      <c r="O1200" s="7">
        <f>IF($Y1200="","",SUMIFS('Per Line'!$Y$2:$Y$8001,'Per Line'!$AG$2:$AG$8001,$B1200&amp;"|"&amp;$C1200,'Per Line'!$AJ$2:$AJ$8001,0,'Per Line'!$AK$2:$AK$8001,0))</f>
        <v/>
      </c>
      <c r="P1200" s="7">
        <f>IF($Y1200="","",O1200*N1200)</f>
        <v/>
      </c>
      <c r="Q1200">
        <f>IF($Y1200="","",Settings!$C$6)</f>
        <v/>
      </c>
      <c r="R1200" s="7">
        <f>IF($Y1200="","",SUMIFS('Per Line'!$Y$2:$Y$8001,'Per Line'!$AG$2:$AG$8001,$B1200&amp;"|"&amp;$C1200,'Per Line'!$AJ$2:$AJ$8001,1,'Per Line'!$AK$2:$AK$8001,0))</f>
        <v/>
      </c>
      <c r="S1200" s="7">
        <f>IF($Y1200="","",R1200*Q1200)</f>
        <v/>
      </c>
      <c r="T1200" s="7">
        <f>IF($Y1200="","",S1200+P1200)</f>
        <v/>
      </c>
      <c r="U1200" s="7">
        <f>IF($Y1200="","",V1200-T1200)</f>
        <v/>
      </c>
      <c r="V1200" s="7">
        <f>IF($Y1200="","",O1200+R1200+M1200)</f>
        <v/>
      </c>
      <c r="W1200" s="7">
        <f>IF($Y1200="","",V1200-T1200-K1200)</f>
        <v/>
      </c>
      <c r="X1200" s="12" t="n"/>
      <c r="Y1200" s="13">
        <f>IF(ROWS($Y$2:$Y1200)&lt;=MAX('Per Line'!$AI$2:$AI$8001),MATCH(ROWS($Y$2:$Y1200),'Per Line'!$AI$2:$AI$8001,0),"")</f>
        <v/>
      </c>
    </row>
    <row r="1201">
      <c r="A1201" s="12" t="n"/>
      <c r="B1201">
        <f>IF($Y1201="","",INDEX('Per Line'!$F$2:$F$8001,$Y1201)&amp;"")</f>
        <v/>
      </c>
      <c r="C1201">
        <f>IF($Y1201="","",INDEX('Per Line'!$D$2:$D$8001,$Y1201)&amp;"")</f>
        <v/>
      </c>
      <c r="D1201">
        <f>IF($Y1201="","",INDEX('Per Line'!$B$2:$B$8001,$Y1201))</f>
        <v/>
      </c>
      <c r="E1201">
        <f>IF($Y1201="","",INDEX('Per Line'!$C$2:$C$8001,$Y1201)&amp;"")</f>
        <v/>
      </c>
      <c r="F1201">
        <f>IF($Y1201="","",INDEX('Per Line'!$G$2:$G$8001,$Y1201)&amp;"")</f>
        <v/>
      </c>
      <c r="G1201">
        <f>IF($Y1201="","",INDEX('Per Line'!$L$2:$L$8001,$Y1201)&amp;"")</f>
        <v/>
      </c>
      <c r="H1201">
        <f>IF($Y1201="","",INDEX('Per Line'!$M$2:$M$8001,$Y1201)&amp;"")</f>
        <v/>
      </c>
      <c r="I1201">
        <f>IF($Y1201="","",INDEX('Per Line'!$N$2:$N$8001,$Y1201)&amp;"")</f>
        <v/>
      </c>
      <c r="J1201">
        <f>IF($Y1201="","",INDEX('Per Line'!$Q$2:$Q$8001,$Y1201))</f>
        <v/>
      </c>
      <c r="K1201" s="7">
        <f>IF($Y1201="","",J1201*V1201/100)</f>
        <v/>
      </c>
      <c r="L1201">
        <f>IF($Y1201="","",INDEX('Per Line'!$K$2:$K$8001,$Y1201)&amp;"")</f>
        <v/>
      </c>
      <c r="M1201" s="7">
        <f>IF($Y1201="","",SUMIFS('Per Line'!$Y$2:$Y$8001,'Per Line'!$AG$2:$AG$8001,$B1201&amp;"|"&amp;$C1201,'Per Line'!$AK$2:$AK$8001,1))</f>
        <v/>
      </c>
      <c r="N1201">
        <f>IF($Y1201="","",Settings!$C$7)</f>
        <v/>
      </c>
      <c r="O1201" s="7">
        <f>IF($Y1201="","",SUMIFS('Per Line'!$Y$2:$Y$8001,'Per Line'!$AG$2:$AG$8001,$B1201&amp;"|"&amp;$C1201,'Per Line'!$AJ$2:$AJ$8001,0,'Per Line'!$AK$2:$AK$8001,0))</f>
        <v/>
      </c>
      <c r="P1201" s="7">
        <f>IF($Y1201="","",O1201*N1201)</f>
        <v/>
      </c>
      <c r="Q1201">
        <f>IF($Y1201="","",Settings!$C$6)</f>
        <v/>
      </c>
      <c r="R1201" s="7">
        <f>IF($Y1201="","",SUMIFS('Per Line'!$Y$2:$Y$8001,'Per Line'!$AG$2:$AG$8001,$B1201&amp;"|"&amp;$C1201,'Per Line'!$AJ$2:$AJ$8001,1,'Per Line'!$AK$2:$AK$8001,0))</f>
        <v/>
      </c>
      <c r="S1201" s="7">
        <f>IF($Y1201="","",R1201*Q1201)</f>
        <v/>
      </c>
      <c r="T1201" s="7">
        <f>IF($Y1201="","",S1201+P1201)</f>
        <v/>
      </c>
      <c r="U1201" s="7">
        <f>IF($Y1201="","",V1201-T1201)</f>
        <v/>
      </c>
      <c r="V1201" s="7">
        <f>IF($Y1201="","",O1201+R1201+M1201)</f>
        <v/>
      </c>
      <c r="W1201" s="7">
        <f>IF($Y1201="","",V1201-T1201-K1201)</f>
        <v/>
      </c>
      <c r="X1201" s="12" t="n"/>
      <c r="Y1201" s="13">
        <f>IF(ROWS($Y$2:$Y1201)&lt;=MAX('Per Line'!$AI$2:$AI$8001),MATCH(ROWS($Y$2:$Y1201),'Per Line'!$AI$2:$AI$8001,0),"")</f>
        <v/>
      </c>
    </row>
    <row r="1202">
      <c r="A1202" s="12" t="n"/>
      <c r="B1202">
        <f>IF($Y1202="","",INDEX('Per Line'!$F$2:$F$8001,$Y1202)&amp;"")</f>
        <v/>
      </c>
      <c r="C1202">
        <f>IF($Y1202="","",INDEX('Per Line'!$D$2:$D$8001,$Y1202)&amp;"")</f>
        <v/>
      </c>
      <c r="D1202">
        <f>IF($Y1202="","",INDEX('Per Line'!$B$2:$B$8001,$Y1202))</f>
        <v/>
      </c>
      <c r="E1202">
        <f>IF($Y1202="","",INDEX('Per Line'!$C$2:$C$8001,$Y1202)&amp;"")</f>
        <v/>
      </c>
      <c r="F1202">
        <f>IF($Y1202="","",INDEX('Per Line'!$G$2:$G$8001,$Y1202)&amp;"")</f>
        <v/>
      </c>
      <c r="G1202">
        <f>IF($Y1202="","",INDEX('Per Line'!$L$2:$L$8001,$Y1202)&amp;"")</f>
        <v/>
      </c>
      <c r="H1202">
        <f>IF($Y1202="","",INDEX('Per Line'!$M$2:$M$8001,$Y1202)&amp;"")</f>
        <v/>
      </c>
      <c r="I1202">
        <f>IF($Y1202="","",INDEX('Per Line'!$N$2:$N$8001,$Y1202)&amp;"")</f>
        <v/>
      </c>
      <c r="J1202">
        <f>IF($Y1202="","",INDEX('Per Line'!$Q$2:$Q$8001,$Y1202))</f>
        <v/>
      </c>
      <c r="K1202" s="7">
        <f>IF($Y1202="","",J1202*V1202/100)</f>
        <v/>
      </c>
      <c r="L1202">
        <f>IF($Y1202="","",INDEX('Per Line'!$K$2:$K$8001,$Y1202)&amp;"")</f>
        <v/>
      </c>
      <c r="M1202" s="7">
        <f>IF($Y1202="","",SUMIFS('Per Line'!$Y$2:$Y$8001,'Per Line'!$AG$2:$AG$8001,$B1202&amp;"|"&amp;$C1202,'Per Line'!$AK$2:$AK$8001,1))</f>
        <v/>
      </c>
      <c r="N1202">
        <f>IF($Y1202="","",Settings!$C$7)</f>
        <v/>
      </c>
      <c r="O1202" s="7">
        <f>IF($Y1202="","",SUMIFS('Per Line'!$Y$2:$Y$8001,'Per Line'!$AG$2:$AG$8001,$B1202&amp;"|"&amp;$C1202,'Per Line'!$AJ$2:$AJ$8001,0,'Per Line'!$AK$2:$AK$8001,0))</f>
        <v/>
      </c>
      <c r="P1202" s="7">
        <f>IF($Y1202="","",O1202*N1202)</f>
        <v/>
      </c>
      <c r="Q1202">
        <f>IF($Y1202="","",Settings!$C$6)</f>
        <v/>
      </c>
      <c r="R1202" s="7">
        <f>IF($Y1202="","",SUMIFS('Per Line'!$Y$2:$Y$8001,'Per Line'!$AG$2:$AG$8001,$B1202&amp;"|"&amp;$C1202,'Per Line'!$AJ$2:$AJ$8001,1,'Per Line'!$AK$2:$AK$8001,0))</f>
        <v/>
      </c>
      <c r="S1202" s="7">
        <f>IF($Y1202="","",R1202*Q1202)</f>
        <v/>
      </c>
      <c r="T1202" s="7">
        <f>IF($Y1202="","",S1202+P1202)</f>
        <v/>
      </c>
      <c r="U1202" s="7">
        <f>IF($Y1202="","",V1202-T1202)</f>
        <v/>
      </c>
      <c r="V1202" s="7">
        <f>IF($Y1202="","",O1202+R1202+M1202)</f>
        <v/>
      </c>
      <c r="W1202" s="7">
        <f>IF($Y1202="","",V1202-T1202-K1202)</f>
        <v/>
      </c>
      <c r="X1202" s="12" t="n"/>
      <c r="Y1202" s="13">
        <f>IF(ROWS($Y$2:$Y1202)&lt;=MAX('Per Line'!$AI$2:$AI$8001),MATCH(ROWS($Y$2:$Y1202),'Per Line'!$AI$2:$AI$8001,0),"")</f>
        <v/>
      </c>
    </row>
    <row r="1203">
      <c r="A1203" s="12" t="n"/>
      <c r="B1203">
        <f>IF($Y1203="","",INDEX('Per Line'!$F$2:$F$8001,$Y1203)&amp;"")</f>
        <v/>
      </c>
      <c r="C1203">
        <f>IF($Y1203="","",INDEX('Per Line'!$D$2:$D$8001,$Y1203)&amp;"")</f>
        <v/>
      </c>
      <c r="D1203">
        <f>IF($Y1203="","",INDEX('Per Line'!$B$2:$B$8001,$Y1203))</f>
        <v/>
      </c>
      <c r="E1203">
        <f>IF($Y1203="","",INDEX('Per Line'!$C$2:$C$8001,$Y1203)&amp;"")</f>
        <v/>
      </c>
      <c r="F1203">
        <f>IF($Y1203="","",INDEX('Per Line'!$G$2:$G$8001,$Y1203)&amp;"")</f>
        <v/>
      </c>
      <c r="G1203">
        <f>IF($Y1203="","",INDEX('Per Line'!$L$2:$L$8001,$Y1203)&amp;"")</f>
        <v/>
      </c>
      <c r="H1203">
        <f>IF($Y1203="","",INDEX('Per Line'!$M$2:$M$8001,$Y1203)&amp;"")</f>
        <v/>
      </c>
      <c r="I1203">
        <f>IF($Y1203="","",INDEX('Per Line'!$N$2:$N$8001,$Y1203)&amp;"")</f>
        <v/>
      </c>
      <c r="J1203">
        <f>IF($Y1203="","",INDEX('Per Line'!$Q$2:$Q$8001,$Y1203))</f>
        <v/>
      </c>
      <c r="K1203" s="7">
        <f>IF($Y1203="","",J1203*V1203/100)</f>
        <v/>
      </c>
      <c r="L1203">
        <f>IF($Y1203="","",INDEX('Per Line'!$K$2:$K$8001,$Y1203)&amp;"")</f>
        <v/>
      </c>
      <c r="M1203" s="7">
        <f>IF($Y1203="","",SUMIFS('Per Line'!$Y$2:$Y$8001,'Per Line'!$AG$2:$AG$8001,$B1203&amp;"|"&amp;$C1203,'Per Line'!$AK$2:$AK$8001,1))</f>
        <v/>
      </c>
      <c r="N1203">
        <f>IF($Y1203="","",Settings!$C$7)</f>
        <v/>
      </c>
      <c r="O1203" s="7">
        <f>IF($Y1203="","",SUMIFS('Per Line'!$Y$2:$Y$8001,'Per Line'!$AG$2:$AG$8001,$B1203&amp;"|"&amp;$C1203,'Per Line'!$AJ$2:$AJ$8001,0,'Per Line'!$AK$2:$AK$8001,0))</f>
        <v/>
      </c>
      <c r="P1203" s="7">
        <f>IF($Y1203="","",O1203*N1203)</f>
        <v/>
      </c>
      <c r="Q1203">
        <f>IF($Y1203="","",Settings!$C$6)</f>
        <v/>
      </c>
      <c r="R1203" s="7">
        <f>IF($Y1203="","",SUMIFS('Per Line'!$Y$2:$Y$8001,'Per Line'!$AG$2:$AG$8001,$B1203&amp;"|"&amp;$C1203,'Per Line'!$AJ$2:$AJ$8001,1,'Per Line'!$AK$2:$AK$8001,0))</f>
        <v/>
      </c>
      <c r="S1203" s="7">
        <f>IF($Y1203="","",R1203*Q1203)</f>
        <v/>
      </c>
      <c r="T1203" s="7">
        <f>IF($Y1203="","",S1203+P1203)</f>
        <v/>
      </c>
      <c r="U1203" s="7">
        <f>IF($Y1203="","",V1203-T1203)</f>
        <v/>
      </c>
      <c r="V1203" s="7">
        <f>IF($Y1203="","",O1203+R1203+M1203)</f>
        <v/>
      </c>
      <c r="W1203" s="7">
        <f>IF($Y1203="","",V1203-T1203-K1203)</f>
        <v/>
      </c>
      <c r="X1203" s="12" t="n"/>
      <c r="Y1203" s="13">
        <f>IF(ROWS($Y$2:$Y1203)&lt;=MAX('Per Line'!$AI$2:$AI$8001),MATCH(ROWS($Y$2:$Y1203),'Per Line'!$AI$2:$AI$8001,0),"")</f>
        <v/>
      </c>
    </row>
    <row r="1204">
      <c r="A1204" s="12" t="n"/>
      <c r="B1204">
        <f>IF($Y1204="","",INDEX('Per Line'!$F$2:$F$8001,$Y1204)&amp;"")</f>
        <v/>
      </c>
      <c r="C1204">
        <f>IF($Y1204="","",INDEX('Per Line'!$D$2:$D$8001,$Y1204)&amp;"")</f>
        <v/>
      </c>
      <c r="D1204">
        <f>IF($Y1204="","",INDEX('Per Line'!$B$2:$B$8001,$Y1204))</f>
        <v/>
      </c>
      <c r="E1204">
        <f>IF($Y1204="","",INDEX('Per Line'!$C$2:$C$8001,$Y1204)&amp;"")</f>
        <v/>
      </c>
      <c r="F1204">
        <f>IF($Y1204="","",INDEX('Per Line'!$G$2:$G$8001,$Y1204)&amp;"")</f>
        <v/>
      </c>
      <c r="G1204">
        <f>IF($Y1204="","",INDEX('Per Line'!$L$2:$L$8001,$Y1204)&amp;"")</f>
        <v/>
      </c>
      <c r="H1204">
        <f>IF($Y1204="","",INDEX('Per Line'!$M$2:$M$8001,$Y1204)&amp;"")</f>
        <v/>
      </c>
      <c r="I1204">
        <f>IF($Y1204="","",INDEX('Per Line'!$N$2:$N$8001,$Y1204)&amp;"")</f>
        <v/>
      </c>
      <c r="J1204">
        <f>IF($Y1204="","",INDEX('Per Line'!$Q$2:$Q$8001,$Y1204))</f>
        <v/>
      </c>
      <c r="K1204" s="7">
        <f>IF($Y1204="","",J1204*V1204/100)</f>
        <v/>
      </c>
      <c r="L1204">
        <f>IF($Y1204="","",INDEX('Per Line'!$K$2:$K$8001,$Y1204)&amp;"")</f>
        <v/>
      </c>
      <c r="M1204" s="7">
        <f>IF($Y1204="","",SUMIFS('Per Line'!$Y$2:$Y$8001,'Per Line'!$AG$2:$AG$8001,$B1204&amp;"|"&amp;$C1204,'Per Line'!$AK$2:$AK$8001,1))</f>
        <v/>
      </c>
      <c r="N1204">
        <f>IF($Y1204="","",Settings!$C$7)</f>
        <v/>
      </c>
      <c r="O1204" s="7">
        <f>IF($Y1204="","",SUMIFS('Per Line'!$Y$2:$Y$8001,'Per Line'!$AG$2:$AG$8001,$B1204&amp;"|"&amp;$C1204,'Per Line'!$AJ$2:$AJ$8001,0,'Per Line'!$AK$2:$AK$8001,0))</f>
        <v/>
      </c>
      <c r="P1204" s="7">
        <f>IF($Y1204="","",O1204*N1204)</f>
        <v/>
      </c>
      <c r="Q1204">
        <f>IF($Y1204="","",Settings!$C$6)</f>
        <v/>
      </c>
      <c r="R1204" s="7">
        <f>IF($Y1204="","",SUMIFS('Per Line'!$Y$2:$Y$8001,'Per Line'!$AG$2:$AG$8001,$B1204&amp;"|"&amp;$C1204,'Per Line'!$AJ$2:$AJ$8001,1,'Per Line'!$AK$2:$AK$8001,0))</f>
        <v/>
      </c>
      <c r="S1204" s="7">
        <f>IF($Y1204="","",R1204*Q1204)</f>
        <v/>
      </c>
      <c r="T1204" s="7">
        <f>IF($Y1204="","",S1204+P1204)</f>
        <v/>
      </c>
      <c r="U1204" s="7">
        <f>IF($Y1204="","",V1204-T1204)</f>
        <v/>
      </c>
      <c r="V1204" s="7">
        <f>IF($Y1204="","",O1204+R1204+M1204)</f>
        <v/>
      </c>
      <c r="W1204" s="7">
        <f>IF($Y1204="","",V1204-T1204-K1204)</f>
        <v/>
      </c>
      <c r="X1204" s="12" t="n"/>
      <c r="Y1204" s="13">
        <f>IF(ROWS($Y$2:$Y1204)&lt;=MAX('Per Line'!$AI$2:$AI$8001),MATCH(ROWS($Y$2:$Y1204),'Per Line'!$AI$2:$AI$8001,0),"")</f>
        <v/>
      </c>
    </row>
    <row r="1205">
      <c r="A1205" s="12" t="n"/>
      <c r="B1205">
        <f>IF($Y1205="","",INDEX('Per Line'!$F$2:$F$8001,$Y1205)&amp;"")</f>
        <v/>
      </c>
      <c r="C1205">
        <f>IF($Y1205="","",INDEX('Per Line'!$D$2:$D$8001,$Y1205)&amp;"")</f>
        <v/>
      </c>
      <c r="D1205">
        <f>IF($Y1205="","",INDEX('Per Line'!$B$2:$B$8001,$Y1205))</f>
        <v/>
      </c>
      <c r="E1205">
        <f>IF($Y1205="","",INDEX('Per Line'!$C$2:$C$8001,$Y1205)&amp;"")</f>
        <v/>
      </c>
      <c r="F1205">
        <f>IF($Y1205="","",INDEX('Per Line'!$G$2:$G$8001,$Y1205)&amp;"")</f>
        <v/>
      </c>
      <c r="G1205">
        <f>IF($Y1205="","",INDEX('Per Line'!$L$2:$L$8001,$Y1205)&amp;"")</f>
        <v/>
      </c>
      <c r="H1205">
        <f>IF($Y1205="","",INDEX('Per Line'!$M$2:$M$8001,$Y1205)&amp;"")</f>
        <v/>
      </c>
      <c r="I1205">
        <f>IF($Y1205="","",INDEX('Per Line'!$N$2:$N$8001,$Y1205)&amp;"")</f>
        <v/>
      </c>
      <c r="J1205">
        <f>IF($Y1205="","",INDEX('Per Line'!$Q$2:$Q$8001,$Y1205))</f>
        <v/>
      </c>
      <c r="K1205" s="7">
        <f>IF($Y1205="","",J1205*V1205/100)</f>
        <v/>
      </c>
      <c r="L1205">
        <f>IF($Y1205="","",INDEX('Per Line'!$K$2:$K$8001,$Y1205)&amp;"")</f>
        <v/>
      </c>
      <c r="M1205" s="7">
        <f>IF($Y1205="","",SUMIFS('Per Line'!$Y$2:$Y$8001,'Per Line'!$AG$2:$AG$8001,$B1205&amp;"|"&amp;$C1205,'Per Line'!$AK$2:$AK$8001,1))</f>
        <v/>
      </c>
      <c r="N1205">
        <f>IF($Y1205="","",Settings!$C$7)</f>
        <v/>
      </c>
      <c r="O1205" s="7">
        <f>IF($Y1205="","",SUMIFS('Per Line'!$Y$2:$Y$8001,'Per Line'!$AG$2:$AG$8001,$B1205&amp;"|"&amp;$C1205,'Per Line'!$AJ$2:$AJ$8001,0,'Per Line'!$AK$2:$AK$8001,0))</f>
        <v/>
      </c>
      <c r="P1205" s="7">
        <f>IF($Y1205="","",O1205*N1205)</f>
        <v/>
      </c>
      <c r="Q1205">
        <f>IF($Y1205="","",Settings!$C$6)</f>
        <v/>
      </c>
      <c r="R1205" s="7">
        <f>IF($Y1205="","",SUMIFS('Per Line'!$Y$2:$Y$8001,'Per Line'!$AG$2:$AG$8001,$B1205&amp;"|"&amp;$C1205,'Per Line'!$AJ$2:$AJ$8001,1,'Per Line'!$AK$2:$AK$8001,0))</f>
        <v/>
      </c>
      <c r="S1205" s="7">
        <f>IF($Y1205="","",R1205*Q1205)</f>
        <v/>
      </c>
      <c r="T1205" s="7">
        <f>IF($Y1205="","",S1205+P1205)</f>
        <v/>
      </c>
      <c r="U1205" s="7">
        <f>IF($Y1205="","",V1205-T1205)</f>
        <v/>
      </c>
      <c r="V1205" s="7">
        <f>IF($Y1205="","",O1205+R1205+M1205)</f>
        <v/>
      </c>
      <c r="W1205" s="7">
        <f>IF($Y1205="","",V1205-T1205-K1205)</f>
        <v/>
      </c>
      <c r="X1205" s="12" t="n"/>
      <c r="Y1205" s="13">
        <f>IF(ROWS($Y$2:$Y1205)&lt;=MAX('Per Line'!$AI$2:$AI$8001),MATCH(ROWS($Y$2:$Y1205),'Per Line'!$AI$2:$AI$8001,0),"")</f>
        <v/>
      </c>
    </row>
    <row r="1206">
      <c r="A1206" s="12" t="n"/>
      <c r="B1206">
        <f>IF($Y1206="","",INDEX('Per Line'!$F$2:$F$8001,$Y1206)&amp;"")</f>
        <v/>
      </c>
      <c r="C1206">
        <f>IF($Y1206="","",INDEX('Per Line'!$D$2:$D$8001,$Y1206)&amp;"")</f>
        <v/>
      </c>
      <c r="D1206">
        <f>IF($Y1206="","",INDEX('Per Line'!$B$2:$B$8001,$Y1206))</f>
        <v/>
      </c>
      <c r="E1206">
        <f>IF($Y1206="","",INDEX('Per Line'!$C$2:$C$8001,$Y1206)&amp;"")</f>
        <v/>
      </c>
      <c r="F1206">
        <f>IF($Y1206="","",INDEX('Per Line'!$G$2:$G$8001,$Y1206)&amp;"")</f>
        <v/>
      </c>
      <c r="G1206">
        <f>IF($Y1206="","",INDEX('Per Line'!$L$2:$L$8001,$Y1206)&amp;"")</f>
        <v/>
      </c>
      <c r="H1206">
        <f>IF($Y1206="","",INDEX('Per Line'!$M$2:$M$8001,$Y1206)&amp;"")</f>
        <v/>
      </c>
      <c r="I1206">
        <f>IF($Y1206="","",INDEX('Per Line'!$N$2:$N$8001,$Y1206)&amp;"")</f>
        <v/>
      </c>
      <c r="J1206">
        <f>IF($Y1206="","",INDEX('Per Line'!$Q$2:$Q$8001,$Y1206))</f>
        <v/>
      </c>
      <c r="K1206" s="7">
        <f>IF($Y1206="","",J1206*V1206/100)</f>
        <v/>
      </c>
      <c r="L1206">
        <f>IF($Y1206="","",INDEX('Per Line'!$K$2:$K$8001,$Y1206)&amp;"")</f>
        <v/>
      </c>
      <c r="M1206" s="7">
        <f>IF($Y1206="","",SUMIFS('Per Line'!$Y$2:$Y$8001,'Per Line'!$AG$2:$AG$8001,$B1206&amp;"|"&amp;$C1206,'Per Line'!$AK$2:$AK$8001,1))</f>
        <v/>
      </c>
      <c r="N1206">
        <f>IF($Y1206="","",Settings!$C$7)</f>
        <v/>
      </c>
      <c r="O1206" s="7">
        <f>IF($Y1206="","",SUMIFS('Per Line'!$Y$2:$Y$8001,'Per Line'!$AG$2:$AG$8001,$B1206&amp;"|"&amp;$C1206,'Per Line'!$AJ$2:$AJ$8001,0,'Per Line'!$AK$2:$AK$8001,0))</f>
        <v/>
      </c>
      <c r="P1206" s="7">
        <f>IF($Y1206="","",O1206*N1206)</f>
        <v/>
      </c>
      <c r="Q1206">
        <f>IF($Y1206="","",Settings!$C$6)</f>
        <v/>
      </c>
      <c r="R1206" s="7">
        <f>IF($Y1206="","",SUMIFS('Per Line'!$Y$2:$Y$8001,'Per Line'!$AG$2:$AG$8001,$B1206&amp;"|"&amp;$C1206,'Per Line'!$AJ$2:$AJ$8001,1,'Per Line'!$AK$2:$AK$8001,0))</f>
        <v/>
      </c>
      <c r="S1206" s="7">
        <f>IF($Y1206="","",R1206*Q1206)</f>
        <v/>
      </c>
      <c r="T1206" s="7">
        <f>IF($Y1206="","",S1206+P1206)</f>
        <v/>
      </c>
      <c r="U1206" s="7">
        <f>IF($Y1206="","",V1206-T1206)</f>
        <v/>
      </c>
      <c r="V1206" s="7">
        <f>IF($Y1206="","",O1206+R1206+M1206)</f>
        <v/>
      </c>
      <c r="W1206" s="7">
        <f>IF($Y1206="","",V1206-T1206-K1206)</f>
        <v/>
      </c>
      <c r="X1206" s="12" t="n"/>
      <c r="Y1206" s="13">
        <f>IF(ROWS($Y$2:$Y1206)&lt;=MAX('Per Line'!$AI$2:$AI$8001),MATCH(ROWS($Y$2:$Y1206),'Per Line'!$AI$2:$AI$8001,0),"")</f>
        <v/>
      </c>
    </row>
    <row r="1207">
      <c r="A1207" s="12" t="n"/>
      <c r="B1207">
        <f>IF($Y1207="","",INDEX('Per Line'!$F$2:$F$8001,$Y1207)&amp;"")</f>
        <v/>
      </c>
      <c r="C1207">
        <f>IF($Y1207="","",INDEX('Per Line'!$D$2:$D$8001,$Y1207)&amp;"")</f>
        <v/>
      </c>
      <c r="D1207">
        <f>IF($Y1207="","",INDEX('Per Line'!$B$2:$B$8001,$Y1207))</f>
        <v/>
      </c>
      <c r="E1207">
        <f>IF($Y1207="","",INDEX('Per Line'!$C$2:$C$8001,$Y1207)&amp;"")</f>
        <v/>
      </c>
      <c r="F1207">
        <f>IF($Y1207="","",INDEX('Per Line'!$G$2:$G$8001,$Y1207)&amp;"")</f>
        <v/>
      </c>
      <c r="G1207">
        <f>IF($Y1207="","",INDEX('Per Line'!$L$2:$L$8001,$Y1207)&amp;"")</f>
        <v/>
      </c>
      <c r="H1207">
        <f>IF($Y1207="","",INDEX('Per Line'!$M$2:$M$8001,$Y1207)&amp;"")</f>
        <v/>
      </c>
      <c r="I1207">
        <f>IF($Y1207="","",INDEX('Per Line'!$N$2:$N$8001,$Y1207)&amp;"")</f>
        <v/>
      </c>
      <c r="J1207">
        <f>IF($Y1207="","",INDEX('Per Line'!$Q$2:$Q$8001,$Y1207))</f>
        <v/>
      </c>
      <c r="K1207" s="7">
        <f>IF($Y1207="","",J1207*V1207/100)</f>
        <v/>
      </c>
      <c r="L1207">
        <f>IF($Y1207="","",INDEX('Per Line'!$K$2:$K$8001,$Y1207)&amp;"")</f>
        <v/>
      </c>
      <c r="M1207" s="7">
        <f>IF($Y1207="","",SUMIFS('Per Line'!$Y$2:$Y$8001,'Per Line'!$AG$2:$AG$8001,$B1207&amp;"|"&amp;$C1207,'Per Line'!$AK$2:$AK$8001,1))</f>
        <v/>
      </c>
      <c r="N1207">
        <f>IF($Y1207="","",Settings!$C$7)</f>
        <v/>
      </c>
      <c r="O1207" s="7">
        <f>IF($Y1207="","",SUMIFS('Per Line'!$Y$2:$Y$8001,'Per Line'!$AG$2:$AG$8001,$B1207&amp;"|"&amp;$C1207,'Per Line'!$AJ$2:$AJ$8001,0,'Per Line'!$AK$2:$AK$8001,0))</f>
        <v/>
      </c>
      <c r="P1207" s="7">
        <f>IF($Y1207="","",O1207*N1207)</f>
        <v/>
      </c>
      <c r="Q1207">
        <f>IF($Y1207="","",Settings!$C$6)</f>
        <v/>
      </c>
      <c r="R1207" s="7">
        <f>IF($Y1207="","",SUMIFS('Per Line'!$Y$2:$Y$8001,'Per Line'!$AG$2:$AG$8001,$B1207&amp;"|"&amp;$C1207,'Per Line'!$AJ$2:$AJ$8001,1,'Per Line'!$AK$2:$AK$8001,0))</f>
        <v/>
      </c>
      <c r="S1207" s="7">
        <f>IF($Y1207="","",R1207*Q1207)</f>
        <v/>
      </c>
      <c r="T1207" s="7">
        <f>IF($Y1207="","",S1207+P1207)</f>
        <v/>
      </c>
      <c r="U1207" s="7">
        <f>IF($Y1207="","",V1207-T1207)</f>
        <v/>
      </c>
      <c r="V1207" s="7">
        <f>IF($Y1207="","",O1207+R1207+M1207)</f>
        <v/>
      </c>
      <c r="W1207" s="7">
        <f>IF($Y1207="","",V1207-T1207-K1207)</f>
        <v/>
      </c>
      <c r="X1207" s="12" t="n"/>
      <c r="Y1207" s="13">
        <f>IF(ROWS($Y$2:$Y1207)&lt;=MAX('Per Line'!$AI$2:$AI$8001),MATCH(ROWS($Y$2:$Y1207),'Per Line'!$AI$2:$AI$8001,0),"")</f>
        <v/>
      </c>
    </row>
    <row r="1208">
      <c r="A1208" s="12" t="n"/>
      <c r="B1208">
        <f>IF($Y1208="","",INDEX('Per Line'!$F$2:$F$8001,$Y1208)&amp;"")</f>
        <v/>
      </c>
      <c r="C1208">
        <f>IF($Y1208="","",INDEX('Per Line'!$D$2:$D$8001,$Y1208)&amp;"")</f>
        <v/>
      </c>
      <c r="D1208">
        <f>IF($Y1208="","",INDEX('Per Line'!$B$2:$B$8001,$Y1208))</f>
        <v/>
      </c>
      <c r="E1208">
        <f>IF($Y1208="","",INDEX('Per Line'!$C$2:$C$8001,$Y1208)&amp;"")</f>
        <v/>
      </c>
      <c r="F1208">
        <f>IF($Y1208="","",INDEX('Per Line'!$G$2:$G$8001,$Y1208)&amp;"")</f>
        <v/>
      </c>
      <c r="G1208">
        <f>IF($Y1208="","",INDEX('Per Line'!$L$2:$L$8001,$Y1208)&amp;"")</f>
        <v/>
      </c>
      <c r="H1208">
        <f>IF($Y1208="","",INDEX('Per Line'!$M$2:$M$8001,$Y1208)&amp;"")</f>
        <v/>
      </c>
      <c r="I1208">
        <f>IF($Y1208="","",INDEX('Per Line'!$N$2:$N$8001,$Y1208)&amp;"")</f>
        <v/>
      </c>
      <c r="J1208">
        <f>IF($Y1208="","",INDEX('Per Line'!$Q$2:$Q$8001,$Y1208))</f>
        <v/>
      </c>
      <c r="K1208" s="7">
        <f>IF($Y1208="","",J1208*V1208/100)</f>
        <v/>
      </c>
      <c r="L1208">
        <f>IF($Y1208="","",INDEX('Per Line'!$K$2:$K$8001,$Y1208)&amp;"")</f>
        <v/>
      </c>
      <c r="M1208" s="7">
        <f>IF($Y1208="","",SUMIFS('Per Line'!$Y$2:$Y$8001,'Per Line'!$AG$2:$AG$8001,$B1208&amp;"|"&amp;$C1208,'Per Line'!$AK$2:$AK$8001,1))</f>
        <v/>
      </c>
      <c r="N1208">
        <f>IF($Y1208="","",Settings!$C$7)</f>
        <v/>
      </c>
      <c r="O1208" s="7">
        <f>IF($Y1208="","",SUMIFS('Per Line'!$Y$2:$Y$8001,'Per Line'!$AG$2:$AG$8001,$B1208&amp;"|"&amp;$C1208,'Per Line'!$AJ$2:$AJ$8001,0,'Per Line'!$AK$2:$AK$8001,0))</f>
        <v/>
      </c>
      <c r="P1208" s="7">
        <f>IF($Y1208="","",O1208*N1208)</f>
        <v/>
      </c>
      <c r="Q1208">
        <f>IF($Y1208="","",Settings!$C$6)</f>
        <v/>
      </c>
      <c r="R1208" s="7">
        <f>IF($Y1208="","",SUMIFS('Per Line'!$Y$2:$Y$8001,'Per Line'!$AG$2:$AG$8001,$B1208&amp;"|"&amp;$C1208,'Per Line'!$AJ$2:$AJ$8001,1,'Per Line'!$AK$2:$AK$8001,0))</f>
        <v/>
      </c>
      <c r="S1208" s="7">
        <f>IF($Y1208="","",R1208*Q1208)</f>
        <v/>
      </c>
      <c r="T1208" s="7">
        <f>IF($Y1208="","",S1208+P1208)</f>
        <v/>
      </c>
      <c r="U1208" s="7">
        <f>IF($Y1208="","",V1208-T1208)</f>
        <v/>
      </c>
      <c r="V1208" s="7">
        <f>IF($Y1208="","",O1208+R1208+M1208)</f>
        <v/>
      </c>
      <c r="W1208" s="7">
        <f>IF($Y1208="","",V1208-T1208-K1208)</f>
        <v/>
      </c>
      <c r="X1208" s="12" t="n"/>
      <c r="Y1208" s="13">
        <f>IF(ROWS($Y$2:$Y1208)&lt;=MAX('Per Line'!$AI$2:$AI$8001),MATCH(ROWS($Y$2:$Y1208),'Per Line'!$AI$2:$AI$8001,0),"")</f>
        <v/>
      </c>
    </row>
    <row r="1209">
      <c r="A1209" s="12" t="n"/>
      <c r="B1209">
        <f>IF($Y1209="","",INDEX('Per Line'!$F$2:$F$8001,$Y1209)&amp;"")</f>
        <v/>
      </c>
      <c r="C1209">
        <f>IF($Y1209="","",INDEX('Per Line'!$D$2:$D$8001,$Y1209)&amp;"")</f>
        <v/>
      </c>
      <c r="D1209">
        <f>IF($Y1209="","",INDEX('Per Line'!$B$2:$B$8001,$Y1209))</f>
        <v/>
      </c>
      <c r="E1209">
        <f>IF($Y1209="","",INDEX('Per Line'!$C$2:$C$8001,$Y1209)&amp;"")</f>
        <v/>
      </c>
      <c r="F1209">
        <f>IF($Y1209="","",INDEX('Per Line'!$G$2:$G$8001,$Y1209)&amp;"")</f>
        <v/>
      </c>
      <c r="G1209">
        <f>IF($Y1209="","",INDEX('Per Line'!$L$2:$L$8001,$Y1209)&amp;"")</f>
        <v/>
      </c>
      <c r="H1209">
        <f>IF($Y1209="","",INDEX('Per Line'!$M$2:$M$8001,$Y1209)&amp;"")</f>
        <v/>
      </c>
      <c r="I1209">
        <f>IF($Y1209="","",INDEX('Per Line'!$N$2:$N$8001,$Y1209)&amp;"")</f>
        <v/>
      </c>
      <c r="J1209">
        <f>IF($Y1209="","",INDEX('Per Line'!$Q$2:$Q$8001,$Y1209))</f>
        <v/>
      </c>
      <c r="K1209" s="7">
        <f>IF($Y1209="","",J1209*V1209/100)</f>
        <v/>
      </c>
      <c r="L1209">
        <f>IF($Y1209="","",INDEX('Per Line'!$K$2:$K$8001,$Y1209)&amp;"")</f>
        <v/>
      </c>
      <c r="M1209" s="7">
        <f>IF($Y1209="","",SUMIFS('Per Line'!$Y$2:$Y$8001,'Per Line'!$AG$2:$AG$8001,$B1209&amp;"|"&amp;$C1209,'Per Line'!$AK$2:$AK$8001,1))</f>
        <v/>
      </c>
      <c r="N1209">
        <f>IF($Y1209="","",Settings!$C$7)</f>
        <v/>
      </c>
      <c r="O1209" s="7">
        <f>IF($Y1209="","",SUMIFS('Per Line'!$Y$2:$Y$8001,'Per Line'!$AG$2:$AG$8001,$B1209&amp;"|"&amp;$C1209,'Per Line'!$AJ$2:$AJ$8001,0,'Per Line'!$AK$2:$AK$8001,0))</f>
        <v/>
      </c>
      <c r="P1209" s="7">
        <f>IF($Y1209="","",O1209*N1209)</f>
        <v/>
      </c>
      <c r="Q1209">
        <f>IF($Y1209="","",Settings!$C$6)</f>
        <v/>
      </c>
      <c r="R1209" s="7">
        <f>IF($Y1209="","",SUMIFS('Per Line'!$Y$2:$Y$8001,'Per Line'!$AG$2:$AG$8001,$B1209&amp;"|"&amp;$C1209,'Per Line'!$AJ$2:$AJ$8001,1,'Per Line'!$AK$2:$AK$8001,0))</f>
        <v/>
      </c>
      <c r="S1209" s="7">
        <f>IF($Y1209="","",R1209*Q1209)</f>
        <v/>
      </c>
      <c r="T1209" s="7">
        <f>IF($Y1209="","",S1209+P1209)</f>
        <v/>
      </c>
      <c r="U1209" s="7">
        <f>IF($Y1209="","",V1209-T1209)</f>
        <v/>
      </c>
      <c r="V1209" s="7">
        <f>IF($Y1209="","",O1209+R1209+M1209)</f>
        <v/>
      </c>
      <c r="W1209" s="7">
        <f>IF($Y1209="","",V1209-T1209-K1209)</f>
        <v/>
      </c>
      <c r="X1209" s="12" t="n"/>
      <c r="Y1209" s="13">
        <f>IF(ROWS($Y$2:$Y1209)&lt;=MAX('Per Line'!$AI$2:$AI$8001),MATCH(ROWS($Y$2:$Y1209),'Per Line'!$AI$2:$AI$8001,0),"")</f>
        <v/>
      </c>
    </row>
    <row r="1210">
      <c r="A1210" s="12" t="n"/>
      <c r="B1210">
        <f>IF($Y1210="","",INDEX('Per Line'!$F$2:$F$8001,$Y1210)&amp;"")</f>
        <v/>
      </c>
      <c r="C1210">
        <f>IF($Y1210="","",INDEX('Per Line'!$D$2:$D$8001,$Y1210)&amp;"")</f>
        <v/>
      </c>
      <c r="D1210">
        <f>IF($Y1210="","",INDEX('Per Line'!$B$2:$B$8001,$Y1210))</f>
        <v/>
      </c>
      <c r="E1210">
        <f>IF($Y1210="","",INDEX('Per Line'!$C$2:$C$8001,$Y1210)&amp;"")</f>
        <v/>
      </c>
      <c r="F1210">
        <f>IF($Y1210="","",INDEX('Per Line'!$G$2:$G$8001,$Y1210)&amp;"")</f>
        <v/>
      </c>
      <c r="G1210">
        <f>IF($Y1210="","",INDEX('Per Line'!$L$2:$L$8001,$Y1210)&amp;"")</f>
        <v/>
      </c>
      <c r="H1210">
        <f>IF($Y1210="","",INDEX('Per Line'!$M$2:$M$8001,$Y1210)&amp;"")</f>
        <v/>
      </c>
      <c r="I1210">
        <f>IF($Y1210="","",INDEX('Per Line'!$N$2:$N$8001,$Y1210)&amp;"")</f>
        <v/>
      </c>
      <c r="J1210">
        <f>IF($Y1210="","",INDEX('Per Line'!$Q$2:$Q$8001,$Y1210))</f>
        <v/>
      </c>
      <c r="K1210" s="7">
        <f>IF($Y1210="","",J1210*V1210/100)</f>
        <v/>
      </c>
      <c r="L1210">
        <f>IF($Y1210="","",INDEX('Per Line'!$K$2:$K$8001,$Y1210)&amp;"")</f>
        <v/>
      </c>
      <c r="M1210" s="7">
        <f>IF($Y1210="","",SUMIFS('Per Line'!$Y$2:$Y$8001,'Per Line'!$AG$2:$AG$8001,$B1210&amp;"|"&amp;$C1210,'Per Line'!$AK$2:$AK$8001,1))</f>
        <v/>
      </c>
      <c r="N1210">
        <f>IF($Y1210="","",Settings!$C$7)</f>
        <v/>
      </c>
      <c r="O1210" s="7">
        <f>IF($Y1210="","",SUMIFS('Per Line'!$Y$2:$Y$8001,'Per Line'!$AG$2:$AG$8001,$B1210&amp;"|"&amp;$C1210,'Per Line'!$AJ$2:$AJ$8001,0,'Per Line'!$AK$2:$AK$8001,0))</f>
        <v/>
      </c>
      <c r="P1210" s="7">
        <f>IF($Y1210="","",O1210*N1210)</f>
        <v/>
      </c>
      <c r="Q1210">
        <f>IF($Y1210="","",Settings!$C$6)</f>
        <v/>
      </c>
      <c r="R1210" s="7">
        <f>IF($Y1210="","",SUMIFS('Per Line'!$Y$2:$Y$8001,'Per Line'!$AG$2:$AG$8001,$B1210&amp;"|"&amp;$C1210,'Per Line'!$AJ$2:$AJ$8001,1,'Per Line'!$AK$2:$AK$8001,0))</f>
        <v/>
      </c>
      <c r="S1210" s="7">
        <f>IF($Y1210="","",R1210*Q1210)</f>
        <v/>
      </c>
      <c r="T1210" s="7">
        <f>IF($Y1210="","",S1210+P1210)</f>
        <v/>
      </c>
      <c r="U1210" s="7">
        <f>IF($Y1210="","",V1210-T1210)</f>
        <v/>
      </c>
      <c r="V1210" s="7">
        <f>IF($Y1210="","",O1210+R1210+M1210)</f>
        <v/>
      </c>
      <c r="W1210" s="7">
        <f>IF($Y1210="","",V1210-T1210-K1210)</f>
        <v/>
      </c>
      <c r="X1210" s="12" t="n"/>
      <c r="Y1210" s="13">
        <f>IF(ROWS($Y$2:$Y1210)&lt;=MAX('Per Line'!$AI$2:$AI$8001),MATCH(ROWS($Y$2:$Y1210),'Per Line'!$AI$2:$AI$8001,0),"")</f>
        <v/>
      </c>
    </row>
    <row r="1211">
      <c r="A1211" s="12" t="n"/>
      <c r="B1211">
        <f>IF($Y1211="","",INDEX('Per Line'!$F$2:$F$8001,$Y1211)&amp;"")</f>
        <v/>
      </c>
      <c r="C1211">
        <f>IF($Y1211="","",INDEX('Per Line'!$D$2:$D$8001,$Y1211)&amp;"")</f>
        <v/>
      </c>
      <c r="D1211">
        <f>IF($Y1211="","",INDEX('Per Line'!$B$2:$B$8001,$Y1211))</f>
        <v/>
      </c>
      <c r="E1211">
        <f>IF($Y1211="","",INDEX('Per Line'!$C$2:$C$8001,$Y1211)&amp;"")</f>
        <v/>
      </c>
      <c r="F1211">
        <f>IF($Y1211="","",INDEX('Per Line'!$G$2:$G$8001,$Y1211)&amp;"")</f>
        <v/>
      </c>
      <c r="G1211">
        <f>IF($Y1211="","",INDEX('Per Line'!$L$2:$L$8001,$Y1211)&amp;"")</f>
        <v/>
      </c>
      <c r="H1211">
        <f>IF($Y1211="","",INDEX('Per Line'!$M$2:$M$8001,$Y1211)&amp;"")</f>
        <v/>
      </c>
      <c r="I1211">
        <f>IF($Y1211="","",INDEX('Per Line'!$N$2:$N$8001,$Y1211)&amp;"")</f>
        <v/>
      </c>
      <c r="J1211">
        <f>IF($Y1211="","",INDEX('Per Line'!$Q$2:$Q$8001,$Y1211))</f>
        <v/>
      </c>
      <c r="K1211" s="7">
        <f>IF($Y1211="","",J1211*V1211/100)</f>
        <v/>
      </c>
      <c r="L1211">
        <f>IF($Y1211="","",INDEX('Per Line'!$K$2:$K$8001,$Y1211)&amp;"")</f>
        <v/>
      </c>
      <c r="M1211" s="7">
        <f>IF($Y1211="","",SUMIFS('Per Line'!$Y$2:$Y$8001,'Per Line'!$AG$2:$AG$8001,$B1211&amp;"|"&amp;$C1211,'Per Line'!$AK$2:$AK$8001,1))</f>
        <v/>
      </c>
      <c r="N1211">
        <f>IF($Y1211="","",Settings!$C$7)</f>
        <v/>
      </c>
      <c r="O1211" s="7">
        <f>IF($Y1211="","",SUMIFS('Per Line'!$Y$2:$Y$8001,'Per Line'!$AG$2:$AG$8001,$B1211&amp;"|"&amp;$C1211,'Per Line'!$AJ$2:$AJ$8001,0,'Per Line'!$AK$2:$AK$8001,0))</f>
        <v/>
      </c>
      <c r="P1211" s="7">
        <f>IF($Y1211="","",O1211*N1211)</f>
        <v/>
      </c>
      <c r="Q1211">
        <f>IF($Y1211="","",Settings!$C$6)</f>
        <v/>
      </c>
      <c r="R1211" s="7">
        <f>IF($Y1211="","",SUMIFS('Per Line'!$Y$2:$Y$8001,'Per Line'!$AG$2:$AG$8001,$B1211&amp;"|"&amp;$C1211,'Per Line'!$AJ$2:$AJ$8001,1,'Per Line'!$AK$2:$AK$8001,0))</f>
        <v/>
      </c>
      <c r="S1211" s="7">
        <f>IF($Y1211="","",R1211*Q1211)</f>
        <v/>
      </c>
      <c r="T1211" s="7">
        <f>IF($Y1211="","",S1211+P1211)</f>
        <v/>
      </c>
      <c r="U1211" s="7">
        <f>IF($Y1211="","",V1211-T1211)</f>
        <v/>
      </c>
      <c r="V1211" s="7">
        <f>IF($Y1211="","",O1211+R1211+M1211)</f>
        <v/>
      </c>
      <c r="W1211" s="7">
        <f>IF($Y1211="","",V1211-T1211-K1211)</f>
        <v/>
      </c>
      <c r="X1211" s="12" t="n"/>
      <c r="Y1211" s="13">
        <f>IF(ROWS($Y$2:$Y1211)&lt;=MAX('Per Line'!$AI$2:$AI$8001),MATCH(ROWS($Y$2:$Y1211),'Per Line'!$AI$2:$AI$8001,0),"")</f>
        <v/>
      </c>
    </row>
    <row r="1212">
      <c r="A1212" s="12" t="n"/>
      <c r="B1212">
        <f>IF($Y1212="","",INDEX('Per Line'!$F$2:$F$8001,$Y1212)&amp;"")</f>
        <v/>
      </c>
      <c r="C1212">
        <f>IF($Y1212="","",INDEX('Per Line'!$D$2:$D$8001,$Y1212)&amp;"")</f>
        <v/>
      </c>
      <c r="D1212">
        <f>IF($Y1212="","",INDEX('Per Line'!$B$2:$B$8001,$Y1212))</f>
        <v/>
      </c>
      <c r="E1212">
        <f>IF($Y1212="","",INDEX('Per Line'!$C$2:$C$8001,$Y1212)&amp;"")</f>
        <v/>
      </c>
      <c r="F1212">
        <f>IF($Y1212="","",INDEX('Per Line'!$G$2:$G$8001,$Y1212)&amp;"")</f>
        <v/>
      </c>
      <c r="G1212">
        <f>IF($Y1212="","",INDEX('Per Line'!$L$2:$L$8001,$Y1212)&amp;"")</f>
        <v/>
      </c>
      <c r="H1212">
        <f>IF($Y1212="","",INDEX('Per Line'!$M$2:$M$8001,$Y1212)&amp;"")</f>
        <v/>
      </c>
      <c r="I1212">
        <f>IF($Y1212="","",INDEX('Per Line'!$N$2:$N$8001,$Y1212)&amp;"")</f>
        <v/>
      </c>
      <c r="J1212">
        <f>IF($Y1212="","",INDEX('Per Line'!$Q$2:$Q$8001,$Y1212))</f>
        <v/>
      </c>
      <c r="K1212" s="7">
        <f>IF($Y1212="","",J1212*V1212/100)</f>
        <v/>
      </c>
      <c r="L1212">
        <f>IF($Y1212="","",INDEX('Per Line'!$K$2:$K$8001,$Y1212)&amp;"")</f>
        <v/>
      </c>
      <c r="M1212" s="7">
        <f>IF($Y1212="","",SUMIFS('Per Line'!$Y$2:$Y$8001,'Per Line'!$AG$2:$AG$8001,$B1212&amp;"|"&amp;$C1212,'Per Line'!$AK$2:$AK$8001,1))</f>
        <v/>
      </c>
      <c r="N1212">
        <f>IF($Y1212="","",Settings!$C$7)</f>
        <v/>
      </c>
      <c r="O1212" s="7">
        <f>IF($Y1212="","",SUMIFS('Per Line'!$Y$2:$Y$8001,'Per Line'!$AG$2:$AG$8001,$B1212&amp;"|"&amp;$C1212,'Per Line'!$AJ$2:$AJ$8001,0,'Per Line'!$AK$2:$AK$8001,0))</f>
        <v/>
      </c>
      <c r="P1212" s="7">
        <f>IF($Y1212="","",O1212*N1212)</f>
        <v/>
      </c>
      <c r="Q1212">
        <f>IF($Y1212="","",Settings!$C$6)</f>
        <v/>
      </c>
      <c r="R1212" s="7">
        <f>IF($Y1212="","",SUMIFS('Per Line'!$Y$2:$Y$8001,'Per Line'!$AG$2:$AG$8001,$B1212&amp;"|"&amp;$C1212,'Per Line'!$AJ$2:$AJ$8001,1,'Per Line'!$AK$2:$AK$8001,0))</f>
        <v/>
      </c>
      <c r="S1212" s="7">
        <f>IF($Y1212="","",R1212*Q1212)</f>
        <v/>
      </c>
      <c r="T1212" s="7">
        <f>IF($Y1212="","",S1212+P1212)</f>
        <v/>
      </c>
      <c r="U1212" s="7">
        <f>IF($Y1212="","",V1212-T1212)</f>
        <v/>
      </c>
      <c r="V1212" s="7">
        <f>IF($Y1212="","",O1212+R1212+M1212)</f>
        <v/>
      </c>
      <c r="W1212" s="7">
        <f>IF($Y1212="","",V1212-T1212-K1212)</f>
        <v/>
      </c>
      <c r="X1212" s="12" t="n"/>
      <c r="Y1212" s="13">
        <f>IF(ROWS($Y$2:$Y1212)&lt;=MAX('Per Line'!$AI$2:$AI$8001),MATCH(ROWS($Y$2:$Y1212),'Per Line'!$AI$2:$AI$8001,0),"")</f>
        <v/>
      </c>
    </row>
    <row r="1213">
      <c r="A1213" s="12" t="n"/>
      <c r="B1213">
        <f>IF($Y1213="","",INDEX('Per Line'!$F$2:$F$8001,$Y1213)&amp;"")</f>
        <v/>
      </c>
      <c r="C1213">
        <f>IF($Y1213="","",INDEX('Per Line'!$D$2:$D$8001,$Y1213)&amp;"")</f>
        <v/>
      </c>
      <c r="D1213">
        <f>IF($Y1213="","",INDEX('Per Line'!$B$2:$B$8001,$Y1213))</f>
        <v/>
      </c>
      <c r="E1213">
        <f>IF($Y1213="","",INDEX('Per Line'!$C$2:$C$8001,$Y1213)&amp;"")</f>
        <v/>
      </c>
      <c r="F1213">
        <f>IF($Y1213="","",INDEX('Per Line'!$G$2:$G$8001,$Y1213)&amp;"")</f>
        <v/>
      </c>
      <c r="G1213">
        <f>IF($Y1213="","",INDEX('Per Line'!$L$2:$L$8001,$Y1213)&amp;"")</f>
        <v/>
      </c>
      <c r="H1213">
        <f>IF($Y1213="","",INDEX('Per Line'!$M$2:$M$8001,$Y1213)&amp;"")</f>
        <v/>
      </c>
      <c r="I1213">
        <f>IF($Y1213="","",INDEX('Per Line'!$N$2:$N$8001,$Y1213)&amp;"")</f>
        <v/>
      </c>
      <c r="J1213">
        <f>IF($Y1213="","",INDEX('Per Line'!$Q$2:$Q$8001,$Y1213))</f>
        <v/>
      </c>
      <c r="K1213" s="7">
        <f>IF($Y1213="","",J1213*V1213/100)</f>
        <v/>
      </c>
      <c r="L1213">
        <f>IF($Y1213="","",INDEX('Per Line'!$K$2:$K$8001,$Y1213)&amp;"")</f>
        <v/>
      </c>
      <c r="M1213" s="7">
        <f>IF($Y1213="","",SUMIFS('Per Line'!$Y$2:$Y$8001,'Per Line'!$AG$2:$AG$8001,$B1213&amp;"|"&amp;$C1213,'Per Line'!$AK$2:$AK$8001,1))</f>
        <v/>
      </c>
      <c r="N1213">
        <f>IF($Y1213="","",Settings!$C$7)</f>
        <v/>
      </c>
      <c r="O1213" s="7">
        <f>IF($Y1213="","",SUMIFS('Per Line'!$Y$2:$Y$8001,'Per Line'!$AG$2:$AG$8001,$B1213&amp;"|"&amp;$C1213,'Per Line'!$AJ$2:$AJ$8001,0,'Per Line'!$AK$2:$AK$8001,0))</f>
        <v/>
      </c>
      <c r="P1213" s="7">
        <f>IF($Y1213="","",O1213*N1213)</f>
        <v/>
      </c>
      <c r="Q1213">
        <f>IF($Y1213="","",Settings!$C$6)</f>
        <v/>
      </c>
      <c r="R1213" s="7">
        <f>IF($Y1213="","",SUMIFS('Per Line'!$Y$2:$Y$8001,'Per Line'!$AG$2:$AG$8001,$B1213&amp;"|"&amp;$C1213,'Per Line'!$AJ$2:$AJ$8001,1,'Per Line'!$AK$2:$AK$8001,0))</f>
        <v/>
      </c>
      <c r="S1213" s="7">
        <f>IF($Y1213="","",R1213*Q1213)</f>
        <v/>
      </c>
      <c r="T1213" s="7">
        <f>IF($Y1213="","",S1213+P1213)</f>
        <v/>
      </c>
      <c r="U1213" s="7">
        <f>IF($Y1213="","",V1213-T1213)</f>
        <v/>
      </c>
      <c r="V1213" s="7">
        <f>IF($Y1213="","",O1213+R1213+M1213)</f>
        <v/>
      </c>
      <c r="W1213" s="7">
        <f>IF($Y1213="","",V1213-T1213-K1213)</f>
        <v/>
      </c>
      <c r="X1213" s="12" t="n"/>
      <c r="Y1213" s="13">
        <f>IF(ROWS($Y$2:$Y1213)&lt;=MAX('Per Line'!$AI$2:$AI$8001),MATCH(ROWS($Y$2:$Y1213),'Per Line'!$AI$2:$AI$8001,0),"")</f>
        <v/>
      </c>
    </row>
    <row r="1214">
      <c r="A1214" s="12" t="n"/>
      <c r="B1214">
        <f>IF($Y1214="","",INDEX('Per Line'!$F$2:$F$8001,$Y1214)&amp;"")</f>
        <v/>
      </c>
      <c r="C1214">
        <f>IF($Y1214="","",INDEX('Per Line'!$D$2:$D$8001,$Y1214)&amp;"")</f>
        <v/>
      </c>
      <c r="D1214">
        <f>IF($Y1214="","",INDEX('Per Line'!$B$2:$B$8001,$Y1214))</f>
        <v/>
      </c>
      <c r="E1214">
        <f>IF($Y1214="","",INDEX('Per Line'!$C$2:$C$8001,$Y1214)&amp;"")</f>
        <v/>
      </c>
      <c r="F1214">
        <f>IF($Y1214="","",INDEX('Per Line'!$G$2:$G$8001,$Y1214)&amp;"")</f>
        <v/>
      </c>
      <c r="G1214">
        <f>IF($Y1214="","",INDEX('Per Line'!$L$2:$L$8001,$Y1214)&amp;"")</f>
        <v/>
      </c>
      <c r="H1214">
        <f>IF($Y1214="","",INDEX('Per Line'!$M$2:$M$8001,$Y1214)&amp;"")</f>
        <v/>
      </c>
      <c r="I1214">
        <f>IF($Y1214="","",INDEX('Per Line'!$N$2:$N$8001,$Y1214)&amp;"")</f>
        <v/>
      </c>
      <c r="J1214">
        <f>IF($Y1214="","",INDEX('Per Line'!$Q$2:$Q$8001,$Y1214))</f>
        <v/>
      </c>
      <c r="K1214" s="7">
        <f>IF($Y1214="","",J1214*V1214/100)</f>
        <v/>
      </c>
      <c r="L1214">
        <f>IF($Y1214="","",INDEX('Per Line'!$K$2:$K$8001,$Y1214)&amp;"")</f>
        <v/>
      </c>
      <c r="M1214" s="7">
        <f>IF($Y1214="","",SUMIFS('Per Line'!$Y$2:$Y$8001,'Per Line'!$AG$2:$AG$8001,$B1214&amp;"|"&amp;$C1214,'Per Line'!$AK$2:$AK$8001,1))</f>
        <v/>
      </c>
      <c r="N1214">
        <f>IF($Y1214="","",Settings!$C$7)</f>
        <v/>
      </c>
      <c r="O1214" s="7">
        <f>IF($Y1214="","",SUMIFS('Per Line'!$Y$2:$Y$8001,'Per Line'!$AG$2:$AG$8001,$B1214&amp;"|"&amp;$C1214,'Per Line'!$AJ$2:$AJ$8001,0,'Per Line'!$AK$2:$AK$8001,0))</f>
        <v/>
      </c>
      <c r="P1214" s="7">
        <f>IF($Y1214="","",O1214*N1214)</f>
        <v/>
      </c>
      <c r="Q1214">
        <f>IF($Y1214="","",Settings!$C$6)</f>
        <v/>
      </c>
      <c r="R1214" s="7">
        <f>IF($Y1214="","",SUMIFS('Per Line'!$Y$2:$Y$8001,'Per Line'!$AG$2:$AG$8001,$B1214&amp;"|"&amp;$C1214,'Per Line'!$AJ$2:$AJ$8001,1,'Per Line'!$AK$2:$AK$8001,0))</f>
        <v/>
      </c>
      <c r="S1214" s="7">
        <f>IF($Y1214="","",R1214*Q1214)</f>
        <v/>
      </c>
      <c r="T1214" s="7">
        <f>IF($Y1214="","",S1214+P1214)</f>
        <v/>
      </c>
      <c r="U1214" s="7">
        <f>IF($Y1214="","",V1214-T1214)</f>
        <v/>
      </c>
      <c r="V1214" s="7">
        <f>IF($Y1214="","",O1214+R1214+M1214)</f>
        <v/>
      </c>
      <c r="W1214" s="7">
        <f>IF($Y1214="","",V1214-T1214-K1214)</f>
        <v/>
      </c>
      <c r="X1214" s="12" t="n"/>
      <c r="Y1214" s="13">
        <f>IF(ROWS($Y$2:$Y1214)&lt;=MAX('Per Line'!$AI$2:$AI$8001),MATCH(ROWS($Y$2:$Y1214),'Per Line'!$AI$2:$AI$8001,0),"")</f>
        <v/>
      </c>
    </row>
    <row r="1215">
      <c r="A1215" s="12" t="n"/>
      <c r="B1215">
        <f>IF($Y1215="","",INDEX('Per Line'!$F$2:$F$8001,$Y1215)&amp;"")</f>
        <v/>
      </c>
      <c r="C1215">
        <f>IF($Y1215="","",INDEX('Per Line'!$D$2:$D$8001,$Y1215)&amp;"")</f>
        <v/>
      </c>
      <c r="D1215">
        <f>IF($Y1215="","",INDEX('Per Line'!$B$2:$B$8001,$Y1215))</f>
        <v/>
      </c>
      <c r="E1215">
        <f>IF($Y1215="","",INDEX('Per Line'!$C$2:$C$8001,$Y1215)&amp;"")</f>
        <v/>
      </c>
      <c r="F1215">
        <f>IF($Y1215="","",INDEX('Per Line'!$G$2:$G$8001,$Y1215)&amp;"")</f>
        <v/>
      </c>
      <c r="G1215">
        <f>IF($Y1215="","",INDEX('Per Line'!$L$2:$L$8001,$Y1215)&amp;"")</f>
        <v/>
      </c>
      <c r="H1215">
        <f>IF($Y1215="","",INDEX('Per Line'!$M$2:$M$8001,$Y1215)&amp;"")</f>
        <v/>
      </c>
      <c r="I1215">
        <f>IF($Y1215="","",INDEX('Per Line'!$N$2:$N$8001,$Y1215)&amp;"")</f>
        <v/>
      </c>
      <c r="J1215">
        <f>IF($Y1215="","",INDEX('Per Line'!$Q$2:$Q$8001,$Y1215))</f>
        <v/>
      </c>
      <c r="K1215" s="7">
        <f>IF($Y1215="","",J1215*V1215/100)</f>
        <v/>
      </c>
      <c r="L1215">
        <f>IF($Y1215="","",INDEX('Per Line'!$K$2:$K$8001,$Y1215)&amp;"")</f>
        <v/>
      </c>
      <c r="M1215" s="7">
        <f>IF($Y1215="","",SUMIFS('Per Line'!$Y$2:$Y$8001,'Per Line'!$AG$2:$AG$8001,$B1215&amp;"|"&amp;$C1215,'Per Line'!$AK$2:$AK$8001,1))</f>
        <v/>
      </c>
      <c r="N1215">
        <f>IF($Y1215="","",Settings!$C$7)</f>
        <v/>
      </c>
      <c r="O1215" s="7">
        <f>IF($Y1215="","",SUMIFS('Per Line'!$Y$2:$Y$8001,'Per Line'!$AG$2:$AG$8001,$B1215&amp;"|"&amp;$C1215,'Per Line'!$AJ$2:$AJ$8001,0,'Per Line'!$AK$2:$AK$8001,0))</f>
        <v/>
      </c>
      <c r="P1215" s="7">
        <f>IF($Y1215="","",O1215*N1215)</f>
        <v/>
      </c>
      <c r="Q1215">
        <f>IF($Y1215="","",Settings!$C$6)</f>
        <v/>
      </c>
      <c r="R1215" s="7">
        <f>IF($Y1215="","",SUMIFS('Per Line'!$Y$2:$Y$8001,'Per Line'!$AG$2:$AG$8001,$B1215&amp;"|"&amp;$C1215,'Per Line'!$AJ$2:$AJ$8001,1,'Per Line'!$AK$2:$AK$8001,0))</f>
        <v/>
      </c>
      <c r="S1215" s="7">
        <f>IF($Y1215="","",R1215*Q1215)</f>
        <v/>
      </c>
      <c r="T1215" s="7">
        <f>IF($Y1215="","",S1215+P1215)</f>
        <v/>
      </c>
      <c r="U1215" s="7">
        <f>IF($Y1215="","",V1215-T1215)</f>
        <v/>
      </c>
      <c r="V1215" s="7">
        <f>IF($Y1215="","",O1215+R1215+M1215)</f>
        <v/>
      </c>
      <c r="W1215" s="7">
        <f>IF($Y1215="","",V1215-T1215-K1215)</f>
        <v/>
      </c>
      <c r="X1215" s="12" t="n"/>
      <c r="Y1215" s="13">
        <f>IF(ROWS($Y$2:$Y1215)&lt;=MAX('Per Line'!$AI$2:$AI$8001),MATCH(ROWS($Y$2:$Y1215),'Per Line'!$AI$2:$AI$8001,0),"")</f>
        <v/>
      </c>
    </row>
    <row r="1216">
      <c r="A1216" s="12" t="n"/>
      <c r="B1216">
        <f>IF($Y1216="","",INDEX('Per Line'!$F$2:$F$8001,$Y1216)&amp;"")</f>
        <v/>
      </c>
      <c r="C1216">
        <f>IF($Y1216="","",INDEX('Per Line'!$D$2:$D$8001,$Y1216)&amp;"")</f>
        <v/>
      </c>
      <c r="D1216">
        <f>IF($Y1216="","",INDEX('Per Line'!$B$2:$B$8001,$Y1216))</f>
        <v/>
      </c>
      <c r="E1216">
        <f>IF($Y1216="","",INDEX('Per Line'!$C$2:$C$8001,$Y1216)&amp;"")</f>
        <v/>
      </c>
      <c r="F1216">
        <f>IF($Y1216="","",INDEX('Per Line'!$G$2:$G$8001,$Y1216)&amp;"")</f>
        <v/>
      </c>
      <c r="G1216">
        <f>IF($Y1216="","",INDEX('Per Line'!$L$2:$L$8001,$Y1216)&amp;"")</f>
        <v/>
      </c>
      <c r="H1216">
        <f>IF($Y1216="","",INDEX('Per Line'!$M$2:$M$8001,$Y1216)&amp;"")</f>
        <v/>
      </c>
      <c r="I1216">
        <f>IF($Y1216="","",INDEX('Per Line'!$N$2:$N$8001,$Y1216)&amp;"")</f>
        <v/>
      </c>
      <c r="J1216">
        <f>IF($Y1216="","",INDEX('Per Line'!$Q$2:$Q$8001,$Y1216))</f>
        <v/>
      </c>
      <c r="K1216" s="7">
        <f>IF($Y1216="","",J1216*V1216/100)</f>
        <v/>
      </c>
      <c r="L1216">
        <f>IF($Y1216="","",INDEX('Per Line'!$K$2:$K$8001,$Y1216)&amp;"")</f>
        <v/>
      </c>
      <c r="M1216" s="7">
        <f>IF($Y1216="","",SUMIFS('Per Line'!$Y$2:$Y$8001,'Per Line'!$AG$2:$AG$8001,$B1216&amp;"|"&amp;$C1216,'Per Line'!$AK$2:$AK$8001,1))</f>
        <v/>
      </c>
      <c r="N1216">
        <f>IF($Y1216="","",Settings!$C$7)</f>
        <v/>
      </c>
      <c r="O1216" s="7">
        <f>IF($Y1216="","",SUMIFS('Per Line'!$Y$2:$Y$8001,'Per Line'!$AG$2:$AG$8001,$B1216&amp;"|"&amp;$C1216,'Per Line'!$AJ$2:$AJ$8001,0,'Per Line'!$AK$2:$AK$8001,0))</f>
        <v/>
      </c>
      <c r="P1216" s="7">
        <f>IF($Y1216="","",O1216*N1216)</f>
        <v/>
      </c>
      <c r="Q1216">
        <f>IF($Y1216="","",Settings!$C$6)</f>
        <v/>
      </c>
      <c r="R1216" s="7">
        <f>IF($Y1216="","",SUMIFS('Per Line'!$Y$2:$Y$8001,'Per Line'!$AG$2:$AG$8001,$B1216&amp;"|"&amp;$C1216,'Per Line'!$AJ$2:$AJ$8001,1,'Per Line'!$AK$2:$AK$8001,0))</f>
        <v/>
      </c>
      <c r="S1216" s="7">
        <f>IF($Y1216="","",R1216*Q1216)</f>
        <v/>
      </c>
      <c r="T1216" s="7">
        <f>IF($Y1216="","",S1216+P1216)</f>
        <v/>
      </c>
      <c r="U1216" s="7">
        <f>IF($Y1216="","",V1216-T1216)</f>
        <v/>
      </c>
      <c r="V1216" s="7">
        <f>IF($Y1216="","",O1216+R1216+M1216)</f>
        <v/>
      </c>
      <c r="W1216" s="7">
        <f>IF($Y1216="","",V1216-T1216-K1216)</f>
        <v/>
      </c>
      <c r="X1216" s="12" t="n"/>
      <c r="Y1216" s="13">
        <f>IF(ROWS($Y$2:$Y1216)&lt;=MAX('Per Line'!$AI$2:$AI$8001),MATCH(ROWS($Y$2:$Y1216),'Per Line'!$AI$2:$AI$8001,0),"")</f>
        <v/>
      </c>
    </row>
    <row r="1217">
      <c r="A1217" s="12" t="n"/>
      <c r="B1217">
        <f>IF($Y1217="","",INDEX('Per Line'!$F$2:$F$8001,$Y1217)&amp;"")</f>
        <v/>
      </c>
      <c r="C1217">
        <f>IF($Y1217="","",INDEX('Per Line'!$D$2:$D$8001,$Y1217)&amp;"")</f>
        <v/>
      </c>
      <c r="D1217">
        <f>IF($Y1217="","",INDEX('Per Line'!$B$2:$B$8001,$Y1217))</f>
        <v/>
      </c>
      <c r="E1217">
        <f>IF($Y1217="","",INDEX('Per Line'!$C$2:$C$8001,$Y1217)&amp;"")</f>
        <v/>
      </c>
      <c r="F1217">
        <f>IF($Y1217="","",INDEX('Per Line'!$G$2:$G$8001,$Y1217)&amp;"")</f>
        <v/>
      </c>
      <c r="G1217">
        <f>IF($Y1217="","",INDEX('Per Line'!$L$2:$L$8001,$Y1217)&amp;"")</f>
        <v/>
      </c>
      <c r="H1217">
        <f>IF($Y1217="","",INDEX('Per Line'!$M$2:$M$8001,$Y1217)&amp;"")</f>
        <v/>
      </c>
      <c r="I1217">
        <f>IF($Y1217="","",INDEX('Per Line'!$N$2:$N$8001,$Y1217)&amp;"")</f>
        <v/>
      </c>
      <c r="J1217">
        <f>IF($Y1217="","",INDEX('Per Line'!$Q$2:$Q$8001,$Y1217))</f>
        <v/>
      </c>
      <c r="K1217" s="7">
        <f>IF($Y1217="","",J1217*V1217/100)</f>
        <v/>
      </c>
      <c r="L1217">
        <f>IF($Y1217="","",INDEX('Per Line'!$K$2:$K$8001,$Y1217)&amp;"")</f>
        <v/>
      </c>
      <c r="M1217" s="7">
        <f>IF($Y1217="","",SUMIFS('Per Line'!$Y$2:$Y$8001,'Per Line'!$AG$2:$AG$8001,$B1217&amp;"|"&amp;$C1217,'Per Line'!$AK$2:$AK$8001,1))</f>
        <v/>
      </c>
      <c r="N1217">
        <f>IF($Y1217="","",Settings!$C$7)</f>
        <v/>
      </c>
      <c r="O1217" s="7">
        <f>IF($Y1217="","",SUMIFS('Per Line'!$Y$2:$Y$8001,'Per Line'!$AG$2:$AG$8001,$B1217&amp;"|"&amp;$C1217,'Per Line'!$AJ$2:$AJ$8001,0,'Per Line'!$AK$2:$AK$8001,0))</f>
        <v/>
      </c>
      <c r="P1217" s="7">
        <f>IF($Y1217="","",O1217*N1217)</f>
        <v/>
      </c>
      <c r="Q1217">
        <f>IF($Y1217="","",Settings!$C$6)</f>
        <v/>
      </c>
      <c r="R1217" s="7">
        <f>IF($Y1217="","",SUMIFS('Per Line'!$Y$2:$Y$8001,'Per Line'!$AG$2:$AG$8001,$B1217&amp;"|"&amp;$C1217,'Per Line'!$AJ$2:$AJ$8001,1,'Per Line'!$AK$2:$AK$8001,0))</f>
        <v/>
      </c>
      <c r="S1217" s="7">
        <f>IF($Y1217="","",R1217*Q1217)</f>
        <v/>
      </c>
      <c r="T1217" s="7">
        <f>IF($Y1217="","",S1217+P1217)</f>
        <v/>
      </c>
      <c r="U1217" s="7">
        <f>IF($Y1217="","",V1217-T1217)</f>
        <v/>
      </c>
      <c r="V1217" s="7">
        <f>IF($Y1217="","",O1217+R1217+M1217)</f>
        <v/>
      </c>
      <c r="W1217" s="7">
        <f>IF($Y1217="","",V1217-T1217-K1217)</f>
        <v/>
      </c>
      <c r="X1217" s="12" t="n"/>
      <c r="Y1217" s="13">
        <f>IF(ROWS($Y$2:$Y1217)&lt;=MAX('Per Line'!$AI$2:$AI$8001),MATCH(ROWS($Y$2:$Y1217),'Per Line'!$AI$2:$AI$8001,0),"")</f>
        <v/>
      </c>
    </row>
    <row r="1218">
      <c r="A1218" s="12" t="n"/>
      <c r="B1218">
        <f>IF($Y1218="","",INDEX('Per Line'!$F$2:$F$8001,$Y1218)&amp;"")</f>
        <v/>
      </c>
      <c r="C1218">
        <f>IF($Y1218="","",INDEX('Per Line'!$D$2:$D$8001,$Y1218)&amp;"")</f>
        <v/>
      </c>
      <c r="D1218">
        <f>IF($Y1218="","",INDEX('Per Line'!$B$2:$B$8001,$Y1218))</f>
        <v/>
      </c>
      <c r="E1218">
        <f>IF($Y1218="","",INDEX('Per Line'!$C$2:$C$8001,$Y1218)&amp;"")</f>
        <v/>
      </c>
      <c r="F1218">
        <f>IF($Y1218="","",INDEX('Per Line'!$G$2:$G$8001,$Y1218)&amp;"")</f>
        <v/>
      </c>
      <c r="G1218">
        <f>IF($Y1218="","",INDEX('Per Line'!$L$2:$L$8001,$Y1218)&amp;"")</f>
        <v/>
      </c>
      <c r="H1218">
        <f>IF($Y1218="","",INDEX('Per Line'!$M$2:$M$8001,$Y1218)&amp;"")</f>
        <v/>
      </c>
      <c r="I1218">
        <f>IF($Y1218="","",INDEX('Per Line'!$N$2:$N$8001,$Y1218)&amp;"")</f>
        <v/>
      </c>
      <c r="J1218">
        <f>IF($Y1218="","",INDEX('Per Line'!$Q$2:$Q$8001,$Y1218))</f>
        <v/>
      </c>
      <c r="K1218" s="7">
        <f>IF($Y1218="","",J1218*V1218/100)</f>
        <v/>
      </c>
      <c r="L1218">
        <f>IF($Y1218="","",INDEX('Per Line'!$K$2:$K$8001,$Y1218)&amp;"")</f>
        <v/>
      </c>
      <c r="M1218" s="7">
        <f>IF($Y1218="","",SUMIFS('Per Line'!$Y$2:$Y$8001,'Per Line'!$AG$2:$AG$8001,$B1218&amp;"|"&amp;$C1218,'Per Line'!$AK$2:$AK$8001,1))</f>
        <v/>
      </c>
      <c r="N1218">
        <f>IF($Y1218="","",Settings!$C$7)</f>
        <v/>
      </c>
      <c r="O1218" s="7">
        <f>IF($Y1218="","",SUMIFS('Per Line'!$Y$2:$Y$8001,'Per Line'!$AG$2:$AG$8001,$B1218&amp;"|"&amp;$C1218,'Per Line'!$AJ$2:$AJ$8001,0,'Per Line'!$AK$2:$AK$8001,0))</f>
        <v/>
      </c>
      <c r="P1218" s="7">
        <f>IF($Y1218="","",O1218*N1218)</f>
        <v/>
      </c>
      <c r="Q1218">
        <f>IF($Y1218="","",Settings!$C$6)</f>
        <v/>
      </c>
      <c r="R1218" s="7">
        <f>IF($Y1218="","",SUMIFS('Per Line'!$Y$2:$Y$8001,'Per Line'!$AG$2:$AG$8001,$B1218&amp;"|"&amp;$C1218,'Per Line'!$AJ$2:$AJ$8001,1,'Per Line'!$AK$2:$AK$8001,0))</f>
        <v/>
      </c>
      <c r="S1218" s="7">
        <f>IF($Y1218="","",R1218*Q1218)</f>
        <v/>
      </c>
      <c r="T1218" s="7">
        <f>IF($Y1218="","",S1218+P1218)</f>
        <v/>
      </c>
      <c r="U1218" s="7">
        <f>IF($Y1218="","",V1218-T1218)</f>
        <v/>
      </c>
      <c r="V1218" s="7">
        <f>IF($Y1218="","",O1218+R1218+M1218)</f>
        <v/>
      </c>
      <c r="W1218" s="7">
        <f>IF($Y1218="","",V1218-T1218-K1218)</f>
        <v/>
      </c>
      <c r="X1218" s="12" t="n"/>
      <c r="Y1218" s="13">
        <f>IF(ROWS($Y$2:$Y1218)&lt;=MAX('Per Line'!$AI$2:$AI$8001),MATCH(ROWS($Y$2:$Y1218),'Per Line'!$AI$2:$AI$8001,0),"")</f>
        <v/>
      </c>
    </row>
    <row r="1219">
      <c r="A1219" s="12" t="n"/>
      <c r="B1219">
        <f>IF($Y1219="","",INDEX('Per Line'!$F$2:$F$8001,$Y1219)&amp;"")</f>
        <v/>
      </c>
      <c r="C1219">
        <f>IF($Y1219="","",INDEX('Per Line'!$D$2:$D$8001,$Y1219)&amp;"")</f>
        <v/>
      </c>
      <c r="D1219">
        <f>IF($Y1219="","",INDEX('Per Line'!$B$2:$B$8001,$Y1219))</f>
        <v/>
      </c>
      <c r="E1219">
        <f>IF($Y1219="","",INDEX('Per Line'!$C$2:$C$8001,$Y1219)&amp;"")</f>
        <v/>
      </c>
      <c r="F1219">
        <f>IF($Y1219="","",INDEX('Per Line'!$G$2:$G$8001,$Y1219)&amp;"")</f>
        <v/>
      </c>
      <c r="G1219">
        <f>IF($Y1219="","",INDEX('Per Line'!$L$2:$L$8001,$Y1219)&amp;"")</f>
        <v/>
      </c>
      <c r="H1219">
        <f>IF($Y1219="","",INDEX('Per Line'!$M$2:$M$8001,$Y1219)&amp;"")</f>
        <v/>
      </c>
      <c r="I1219">
        <f>IF($Y1219="","",INDEX('Per Line'!$N$2:$N$8001,$Y1219)&amp;"")</f>
        <v/>
      </c>
      <c r="J1219">
        <f>IF($Y1219="","",INDEX('Per Line'!$Q$2:$Q$8001,$Y1219))</f>
        <v/>
      </c>
      <c r="K1219" s="7">
        <f>IF($Y1219="","",J1219*V1219/100)</f>
        <v/>
      </c>
      <c r="L1219">
        <f>IF($Y1219="","",INDEX('Per Line'!$K$2:$K$8001,$Y1219)&amp;"")</f>
        <v/>
      </c>
      <c r="M1219" s="7">
        <f>IF($Y1219="","",SUMIFS('Per Line'!$Y$2:$Y$8001,'Per Line'!$AG$2:$AG$8001,$B1219&amp;"|"&amp;$C1219,'Per Line'!$AK$2:$AK$8001,1))</f>
        <v/>
      </c>
      <c r="N1219">
        <f>IF($Y1219="","",Settings!$C$7)</f>
        <v/>
      </c>
      <c r="O1219" s="7">
        <f>IF($Y1219="","",SUMIFS('Per Line'!$Y$2:$Y$8001,'Per Line'!$AG$2:$AG$8001,$B1219&amp;"|"&amp;$C1219,'Per Line'!$AJ$2:$AJ$8001,0,'Per Line'!$AK$2:$AK$8001,0))</f>
        <v/>
      </c>
      <c r="P1219" s="7">
        <f>IF($Y1219="","",O1219*N1219)</f>
        <v/>
      </c>
      <c r="Q1219">
        <f>IF($Y1219="","",Settings!$C$6)</f>
        <v/>
      </c>
      <c r="R1219" s="7">
        <f>IF($Y1219="","",SUMIFS('Per Line'!$Y$2:$Y$8001,'Per Line'!$AG$2:$AG$8001,$B1219&amp;"|"&amp;$C1219,'Per Line'!$AJ$2:$AJ$8001,1,'Per Line'!$AK$2:$AK$8001,0))</f>
        <v/>
      </c>
      <c r="S1219" s="7">
        <f>IF($Y1219="","",R1219*Q1219)</f>
        <v/>
      </c>
      <c r="T1219" s="7">
        <f>IF($Y1219="","",S1219+P1219)</f>
        <v/>
      </c>
      <c r="U1219" s="7">
        <f>IF($Y1219="","",V1219-T1219)</f>
        <v/>
      </c>
      <c r="V1219" s="7">
        <f>IF($Y1219="","",O1219+R1219+M1219)</f>
        <v/>
      </c>
      <c r="W1219" s="7">
        <f>IF($Y1219="","",V1219-T1219-K1219)</f>
        <v/>
      </c>
      <c r="X1219" s="12" t="n"/>
      <c r="Y1219" s="13">
        <f>IF(ROWS($Y$2:$Y1219)&lt;=MAX('Per Line'!$AI$2:$AI$8001),MATCH(ROWS($Y$2:$Y1219),'Per Line'!$AI$2:$AI$8001,0),"")</f>
        <v/>
      </c>
    </row>
    <row r="1220">
      <c r="A1220" s="12" t="n"/>
      <c r="B1220">
        <f>IF($Y1220="","",INDEX('Per Line'!$F$2:$F$8001,$Y1220)&amp;"")</f>
        <v/>
      </c>
      <c r="C1220">
        <f>IF($Y1220="","",INDEX('Per Line'!$D$2:$D$8001,$Y1220)&amp;"")</f>
        <v/>
      </c>
      <c r="D1220">
        <f>IF($Y1220="","",INDEX('Per Line'!$B$2:$B$8001,$Y1220))</f>
        <v/>
      </c>
      <c r="E1220">
        <f>IF($Y1220="","",INDEX('Per Line'!$C$2:$C$8001,$Y1220)&amp;"")</f>
        <v/>
      </c>
      <c r="F1220">
        <f>IF($Y1220="","",INDEX('Per Line'!$G$2:$G$8001,$Y1220)&amp;"")</f>
        <v/>
      </c>
      <c r="G1220">
        <f>IF($Y1220="","",INDEX('Per Line'!$L$2:$L$8001,$Y1220)&amp;"")</f>
        <v/>
      </c>
      <c r="H1220">
        <f>IF($Y1220="","",INDEX('Per Line'!$M$2:$M$8001,$Y1220)&amp;"")</f>
        <v/>
      </c>
      <c r="I1220">
        <f>IF($Y1220="","",INDEX('Per Line'!$N$2:$N$8001,$Y1220)&amp;"")</f>
        <v/>
      </c>
      <c r="J1220">
        <f>IF($Y1220="","",INDEX('Per Line'!$Q$2:$Q$8001,$Y1220))</f>
        <v/>
      </c>
      <c r="K1220" s="7">
        <f>IF($Y1220="","",J1220*V1220/100)</f>
        <v/>
      </c>
      <c r="L1220">
        <f>IF($Y1220="","",INDEX('Per Line'!$K$2:$K$8001,$Y1220)&amp;"")</f>
        <v/>
      </c>
      <c r="M1220" s="7">
        <f>IF($Y1220="","",SUMIFS('Per Line'!$Y$2:$Y$8001,'Per Line'!$AG$2:$AG$8001,$B1220&amp;"|"&amp;$C1220,'Per Line'!$AK$2:$AK$8001,1))</f>
        <v/>
      </c>
      <c r="N1220">
        <f>IF($Y1220="","",Settings!$C$7)</f>
        <v/>
      </c>
      <c r="O1220" s="7">
        <f>IF($Y1220="","",SUMIFS('Per Line'!$Y$2:$Y$8001,'Per Line'!$AG$2:$AG$8001,$B1220&amp;"|"&amp;$C1220,'Per Line'!$AJ$2:$AJ$8001,0,'Per Line'!$AK$2:$AK$8001,0))</f>
        <v/>
      </c>
      <c r="P1220" s="7">
        <f>IF($Y1220="","",O1220*N1220)</f>
        <v/>
      </c>
      <c r="Q1220">
        <f>IF($Y1220="","",Settings!$C$6)</f>
        <v/>
      </c>
      <c r="R1220" s="7">
        <f>IF($Y1220="","",SUMIFS('Per Line'!$Y$2:$Y$8001,'Per Line'!$AG$2:$AG$8001,$B1220&amp;"|"&amp;$C1220,'Per Line'!$AJ$2:$AJ$8001,1,'Per Line'!$AK$2:$AK$8001,0))</f>
        <v/>
      </c>
      <c r="S1220" s="7">
        <f>IF($Y1220="","",R1220*Q1220)</f>
        <v/>
      </c>
      <c r="T1220" s="7">
        <f>IF($Y1220="","",S1220+P1220)</f>
        <v/>
      </c>
      <c r="U1220" s="7">
        <f>IF($Y1220="","",V1220-T1220)</f>
        <v/>
      </c>
      <c r="V1220" s="7">
        <f>IF($Y1220="","",O1220+R1220+M1220)</f>
        <v/>
      </c>
      <c r="W1220" s="7">
        <f>IF($Y1220="","",V1220-T1220-K1220)</f>
        <v/>
      </c>
      <c r="X1220" s="12" t="n"/>
      <c r="Y1220" s="13">
        <f>IF(ROWS($Y$2:$Y1220)&lt;=MAX('Per Line'!$AI$2:$AI$8001),MATCH(ROWS($Y$2:$Y1220),'Per Line'!$AI$2:$AI$8001,0),"")</f>
        <v/>
      </c>
    </row>
    <row r="1221">
      <c r="A1221" s="12" t="n"/>
      <c r="B1221">
        <f>IF($Y1221="","",INDEX('Per Line'!$F$2:$F$8001,$Y1221)&amp;"")</f>
        <v/>
      </c>
      <c r="C1221">
        <f>IF($Y1221="","",INDEX('Per Line'!$D$2:$D$8001,$Y1221)&amp;"")</f>
        <v/>
      </c>
      <c r="D1221">
        <f>IF($Y1221="","",INDEX('Per Line'!$B$2:$B$8001,$Y1221))</f>
        <v/>
      </c>
      <c r="E1221">
        <f>IF($Y1221="","",INDEX('Per Line'!$C$2:$C$8001,$Y1221)&amp;"")</f>
        <v/>
      </c>
      <c r="F1221">
        <f>IF($Y1221="","",INDEX('Per Line'!$G$2:$G$8001,$Y1221)&amp;"")</f>
        <v/>
      </c>
      <c r="G1221">
        <f>IF($Y1221="","",INDEX('Per Line'!$L$2:$L$8001,$Y1221)&amp;"")</f>
        <v/>
      </c>
      <c r="H1221">
        <f>IF($Y1221="","",INDEX('Per Line'!$M$2:$M$8001,$Y1221)&amp;"")</f>
        <v/>
      </c>
      <c r="I1221">
        <f>IF($Y1221="","",INDEX('Per Line'!$N$2:$N$8001,$Y1221)&amp;"")</f>
        <v/>
      </c>
      <c r="J1221">
        <f>IF($Y1221="","",INDEX('Per Line'!$Q$2:$Q$8001,$Y1221))</f>
        <v/>
      </c>
      <c r="K1221" s="7">
        <f>IF($Y1221="","",J1221*V1221/100)</f>
        <v/>
      </c>
      <c r="L1221">
        <f>IF($Y1221="","",INDEX('Per Line'!$K$2:$K$8001,$Y1221)&amp;"")</f>
        <v/>
      </c>
      <c r="M1221" s="7">
        <f>IF($Y1221="","",SUMIFS('Per Line'!$Y$2:$Y$8001,'Per Line'!$AG$2:$AG$8001,$B1221&amp;"|"&amp;$C1221,'Per Line'!$AK$2:$AK$8001,1))</f>
        <v/>
      </c>
      <c r="N1221">
        <f>IF($Y1221="","",Settings!$C$7)</f>
        <v/>
      </c>
      <c r="O1221" s="7">
        <f>IF($Y1221="","",SUMIFS('Per Line'!$Y$2:$Y$8001,'Per Line'!$AG$2:$AG$8001,$B1221&amp;"|"&amp;$C1221,'Per Line'!$AJ$2:$AJ$8001,0,'Per Line'!$AK$2:$AK$8001,0))</f>
        <v/>
      </c>
      <c r="P1221" s="7">
        <f>IF($Y1221="","",O1221*N1221)</f>
        <v/>
      </c>
      <c r="Q1221">
        <f>IF($Y1221="","",Settings!$C$6)</f>
        <v/>
      </c>
      <c r="R1221" s="7">
        <f>IF($Y1221="","",SUMIFS('Per Line'!$Y$2:$Y$8001,'Per Line'!$AG$2:$AG$8001,$B1221&amp;"|"&amp;$C1221,'Per Line'!$AJ$2:$AJ$8001,1,'Per Line'!$AK$2:$AK$8001,0))</f>
        <v/>
      </c>
      <c r="S1221" s="7">
        <f>IF($Y1221="","",R1221*Q1221)</f>
        <v/>
      </c>
      <c r="T1221" s="7">
        <f>IF($Y1221="","",S1221+P1221)</f>
        <v/>
      </c>
      <c r="U1221" s="7">
        <f>IF($Y1221="","",V1221-T1221)</f>
        <v/>
      </c>
      <c r="V1221" s="7">
        <f>IF($Y1221="","",O1221+R1221+M1221)</f>
        <v/>
      </c>
      <c r="W1221" s="7">
        <f>IF($Y1221="","",V1221-T1221-K1221)</f>
        <v/>
      </c>
      <c r="X1221" s="12" t="n"/>
      <c r="Y1221" s="13">
        <f>IF(ROWS($Y$2:$Y1221)&lt;=MAX('Per Line'!$AI$2:$AI$8001),MATCH(ROWS($Y$2:$Y1221),'Per Line'!$AI$2:$AI$8001,0),"")</f>
        <v/>
      </c>
    </row>
    <row r="1222">
      <c r="A1222" s="12" t="n"/>
      <c r="B1222">
        <f>IF($Y1222="","",INDEX('Per Line'!$F$2:$F$8001,$Y1222)&amp;"")</f>
        <v/>
      </c>
      <c r="C1222">
        <f>IF($Y1222="","",INDEX('Per Line'!$D$2:$D$8001,$Y1222)&amp;"")</f>
        <v/>
      </c>
      <c r="D1222">
        <f>IF($Y1222="","",INDEX('Per Line'!$B$2:$B$8001,$Y1222))</f>
        <v/>
      </c>
      <c r="E1222">
        <f>IF($Y1222="","",INDEX('Per Line'!$C$2:$C$8001,$Y1222)&amp;"")</f>
        <v/>
      </c>
      <c r="F1222">
        <f>IF($Y1222="","",INDEX('Per Line'!$G$2:$G$8001,$Y1222)&amp;"")</f>
        <v/>
      </c>
      <c r="G1222">
        <f>IF($Y1222="","",INDEX('Per Line'!$L$2:$L$8001,$Y1222)&amp;"")</f>
        <v/>
      </c>
      <c r="H1222">
        <f>IF($Y1222="","",INDEX('Per Line'!$M$2:$M$8001,$Y1222)&amp;"")</f>
        <v/>
      </c>
      <c r="I1222">
        <f>IF($Y1222="","",INDEX('Per Line'!$N$2:$N$8001,$Y1222)&amp;"")</f>
        <v/>
      </c>
      <c r="J1222">
        <f>IF($Y1222="","",INDEX('Per Line'!$Q$2:$Q$8001,$Y1222))</f>
        <v/>
      </c>
      <c r="K1222" s="7">
        <f>IF($Y1222="","",J1222*V1222/100)</f>
        <v/>
      </c>
      <c r="L1222">
        <f>IF($Y1222="","",INDEX('Per Line'!$K$2:$K$8001,$Y1222)&amp;"")</f>
        <v/>
      </c>
      <c r="M1222" s="7">
        <f>IF($Y1222="","",SUMIFS('Per Line'!$Y$2:$Y$8001,'Per Line'!$AG$2:$AG$8001,$B1222&amp;"|"&amp;$C1222,'Per Line'!$AK$2:$AK$8001,1))</f>
        <v/>
      </c>
      <c r="N1222">
        <f>IF($Y1222="","",Settings!$C$7)</f>
        <v/>
      </c>
      <c r="O1222" s="7">
        <f>IF($Y1222="","",SUMIFS('Per Line'!$Y$2:$Y$8001,'Per Line'!$AG$2:$AG$8001,$B1222&amp;"|"&amp;$C1222,'Per Line'!$AJ$2:$AJ$8001,0,'Per Line'!$AK$2:$AK$8001,0))</f>
        <v/>
      </c>
      <c r="P1222" s="7">
        <f>IF($Y1222="","",O1222*N1222)</f>
        <v/>
      </c>
      <c r="Q1222">
        <f>IF($Y1222="","",Settings!$C$6)</f>
        <v/>
      </c>
      <c r="R1222" s="7">
        <f>IF($Y1222="","",SUMIFS('Per Line'!$Y$2:$Y$8001,'Per Line'!$AG$2:$AG$8001,$B1222&amp;"|"&amp;$C1222,'Per Line'!$AJ$2:$AJ$8001,1,'Per Line'!$AK$2:$AK$8001,0))</f>
        <v/>
      </c>
      <c r="S1222" s="7">
        <f>IF($Y1222="","",R1222*Q1222)</f>
        <v/>
      </c>
      <c r="T1222" s="7">
        <f>IF($Y1222="","",S1222+P1222)</f>
        <v/>
      </c>
      <c r="U1222" s="7">
        <f>IF($Y1222="","",V1222-T1222)</f>
        <v/>
      </c>
      <c r="V1222" s="7">
        <f>IF($Y1222="","",O1222+R1222+M1222)</f>
        <v/>
      </c>
      <c r="W1222" s="7">
        <f>IF($Y1222="","",V1222-T1222-K1222)</f>
        <v/>
      </c>
      <c r="X1222" s="12" t="n"/>
      <c r="Y1222" s="13">
        <f>IF(ROWS($Y$2:$Y1222)&lt;=MAX('Per Line'!$AI$2:$AI$8001),MATCH(ROWS($Y$2:$Y1222),'Per Line'!$AI$2:$AI$8001,0),"")</f>
        <v/>
      </c>
    </row>
    <row r="1223">
      <c r="A1223" s="12" t="n"/>
      <c r="B1223">
        <f>IF($Y1223="","",INDEX('Per Line'!$F$2:$F$8001,$Y1223)&amp;"")</f>
        <v/>
      </c>
      <c r="C1223">
        <f>IF($Y1223="","",INDEX('Per Line'!$D$2:$D$8001,$Y1223)&amp;"")</f>
        <v/>
      </c>
      <c r="D1223">
        <f>IF($Y1223="","",INDEX('Per Line'!$B$2:$B$8001,$Y1223))</f>
        <v/>
      </c>
      <c r="E1223">
        <f>IF($Y1223="","",INDEX('Per Line'!$C$2:$C$8001,$Y1223)&amp;"")</f>
        <v/>
      </c>
      <c r="F1223">
        <f>IF($Y1223="","",INDEX('Per Line'!$G$2:$G$8001,$Y1223)&amp;"")</f>
        <v/>
      </c>
      <c r="G1223">
        <f>IF($Y1223="","",INDEX('Per Line'!$L$2:$L$8001,$Y1223)&amp;"")</f>
        <v/>
      </c>
      <c r="H1223">
        <f>IF($Y1223="","",INDEX('Per Line'!$M$2:$M$8001,$Y1223)&amp;"")</f>
        <v/>
      </c>
      <c r="I1223">
        <f>IF($Y1223="","",INDEX('Per Line'!$N$2:$N$8001,$Y1223)&amp;"")</f>
        <v/>
      </c>
      <c r="J1223">
        <f>IF($Y1223="","",INDEX('Per Line'!$Q$2:$Q$8001,$Y1223))</f>
        <v/>
      </c>
      <c r="K1223" s="7">
        <f>IF($Y1223="","",J1223*V1223/100)</f>
        <v/>
      </c>
      <c r="L1223">
        <f>IF($Y1223="","",INDEX('Per Line'!$K$2:$K$8001,$Y1223)&amp;"")</f>
        <v/>
      </c>
      <c r="M1223" s="7">
        <f>IF($Y1223="","",SUMIFS('Per Line'!$Y$2:$Y$8001,'Per Line'!$AG$2:$AG$8001,$B1223&amp;"|"&amp;$C1223,'Per Line'!$AK$2:$AK$8001,1))</f>
        <v/>
      </c>
      <c r="N1223">
        <f>IF($Y1223="","",Settings!$C$7)</f>
        <v/>
      </c>
      <c r="O1223" s="7">
        <f>IF($Y1223="","",SUMIFS('Per Line'!$Y$2:$Y$8001,'Per Line'!$AG$2:$AG$8001,$B1223&amp;"|"&amp;$C1223,'Per Line'!$AJ$2:$AJ$8001,0,'Per Line'!$AK$2:$AK$8001,0))</f>
        <v/>
      </c>
      <c r="P1223" s="7">
        <f>IF($Y1223="","",O1223*N1223)</f>
        <v/>
      </c>
      <c r="Q1223">
        <f>IF($Y1223="","",Settings!$C$6)</f>
        <v/>
      </c>
      <c r="R1223" s="7">
        <f>IF($Y1223="","",SUMIFS('Per Line'!$Y$2:$Y$8001,'Per Line'!$AG$2:$AG$8001,$B1223&amp;"|"&amp;$C1223,'Per Line'!$AJ$2:$AJ$8001,1,'Per Line'!$AK$2:$AK$8001,0))</f>
        <v/>
      </c>
      <c r="S1223" s="7">
        <f>IF($Y1223="","",R1223*Q1223)</f>
        <v/>
      </c>
      <c r="T1223" s="7">
        <f>IF($Y1223="","",S1223+P1223)</f>
        <v/>
      </c>
      <c r="U1223" s="7">
        <f>IF($Y1223="","",V1223-T1223)</f>
        <v/>
      </c>
      <c r="V1223" s="7">
        <f>IF($Y1223="","",O1223+R1223+M1223)</f>
        <v/>
      </c>
      <c r="W1223" s="7">
        <f>IF($Y1223="","",V1223-T1223-K1223)</f>
        <v/>
      </c>
      <c r="X1223" s="12" t="n"/>
      <c r="Y1223" s="13">
        <f>IF(ROWS($Y$2:$Y1223)&lt;=MAX('Per Line'!$AI$2:$AI$8001),MATCH(ROWS($Y$2:$Y1223),'Per Line'!$AI$2:$AI$8001,0),"")</f>
        <v/>
      </c>
    </row>
    <row r="1224">
      <c r="A1224" s="12" t="n"/>
      <c r="B1224">
        <f>IF($Y1224="","",INDEX('Per Line'!$F$2:$F$8001,$Y1224)&amp;"")</f>
        <v/>
      </c>
      <c r="C1224">
        <f>IF($Y1224="","",INDEX('Per Line'!$D$2:$D$8001,$Y1224)&amp;"")</f>
        <v/>
      </c>
      <c r="D1224">
        <f>IF($Y1224="","",INDEX('Per Line'!$B$2:$B$8001,$Y1224))</f>
        <v/>
      </c>
      <c r="E1224">
        <f>IF($Y1224="","",INDEX('Per Line'!$C$2:$C$8001,$Y1224)&amp;"")</f>
        <v/>
      </c>
      <c r="F1224">
        <f>IF($Y1224="","",INDEX('Per Line'!$G$2:$G$8001,$Y1224)&amp;"")</f>
        <v/>
      </c>
      <c r="G1224">
        <f>IF($Y1224="","",INDEX('Per Line'!$L$2:$L$8001,$Y1224)&amp;"")</f>
        <v/>
      </c>
      <c r="H1224">
        <f>IF($Y1224="","",INDEX('Per Line'!$M$2:$M$8001,$Y1224)&amp;"")</f>
        <v/>
      </c>
      <c r="I1224">
        <f>IF($Y1224="","",INDEX('Per Line'!$N$2:$N$8001,$Y1224)&amp;"")</f>
        <v/>
      </c>
      <c r="J1224">
        <f>IF($Y1224="","",INDEX('Per Line'!$Q$2:$Q$8001,$Y1224))</f>
        <v/>
      </c>
      <c r="K1224" s="7">
        <f>IF($Y1224="","",J1224*V1224/100)</f>
        <v/>
      </c>
      <c r="L1224">
        <f>IF($Y1224="","",INDEX('Per Line'!$K$2:$K$8001,$Y1224)&amp;"")</f>
        <v/>
      </c>
      <c r="M1224" s="7">
        <f>IF($Y1224="","",SUMIFS('Per Line'!$Y$2:$Y$8001,'Per Line'!$AG$2:$AG$8001,$B1224&amp;"|"&amp;$C1224,'Per Line'!$AK$2:$AK$8001,1))</f>
        <v/>
      </c>
      <c r="N1224">
        <f>IF($Y1224="","",Settings!$C$7)</f>
        <v/>
      </c>
      <c r="O1224" s="7">
        <f>IF($Y1224="","",SUMIFS('Per Line'!$Y$2:$Y$8001,'Per Line'!$AG$2:$AG$8001,$B1224&amp;"|"&amp;$C1224,'Per Line'!$AJ$2:$AJ$8001,0,'Per Line'!$AK$2:$AK$8001,0))</f>
        <v/>
      </c>
      <c r="P1224" s="7">
        <f>IF($Y1224="","",O1224*N1224)</f>
        <v/>
      </c>
      <c r="Q1224">
        <f>IF($Y1224="","",Settings!$C$6)</f>
        <v/>
      </c>
      <c r="R1224" s="7">
        <f>IF($Y1224="","",SUMIFS('Per Line'!$Y$2:$Y$8001,'Per Line'!$AG$2:$AG$8001,$B1224&amp;"|"&amp;$C1224,'Per Line'!$AJ$2:$AJ$8001,1,'Per Line'!$AK$2:$AK$8001,0))</f>
        <v/>
      </c>
      <c r="S1224" s="7">
        <f>IF($Y1224="","",R1224*Q1224)</f>
        <v/>
      </c>
      <c r="T1224" s="7">
        <f>IF($Y1224="","",S1224+P1224)</f>
        <v/>
      </c>
      <c r="U1224" s="7">
        <f>IF($Y1224="","",V1224-T1224)</f>
        <v/>
      </c>
      <c r="V1224" s="7">
        <f>IF($Y1224="","",O1224+R1224+M1224)</f>
        <v/>
      </c>
      <c r="W1224" s="7">
        <f>IF($Y1224="","",V1224-T1224-K1224)</f>
        <v/>
      </c>
      <c r="X1224" s="12" t="n"/>
      <c r="Y1224" s="13">
        <f>IF(ROWS($Y$2:$Y1224)&lt;=MAX('Per Line'!$AI$2:$AI$8001),MATCH(ROWS($Y$2:$Y1224),'Per Line'!$AI$2:$AI$8001,0),"")</f>
        <v/>
      </c>
    </row>
    <row r="1225">
      <c r="A1225" s="12" t="n"/>
      <c r="B1225">
        <f>IF($Y1225="","",INDEX('Per Line'!$F$2:$F$8001,$Y1225)&amp;"")</f>
        <v/>
      </c>
      <c r="C1225">
        <f>IF($Y1225="","",INDEX('Per Line'!$D$2:$D$8001,$Y1225)&amp;"")</f>
        <v/>
      </c>
      <c r="D1225">
        <f>IF($Y1225="","",INDEX('Per Line'!$B$2:$B$8001,$Y1225))</f>
        <v/>
      </c>
      <c r="E1225">
        <f>IF($Y1225="","",INDEX('Per Line'!$C$2:$C$8001,$Y1225)&amp;"")</f>
        <v/>
      </c>
      <c r="F1225">
        <f>IF($Y1225="","",INDEX('Per Line'!$G$2:$G$8001,$Y1225)&amp;"")</f>
        <v/>
      </c>
      <c r="G1225">
        <f>IF($Y1225="","",INDEX('Per Line'!$L$2:$L$8001,$Y1225)&amp;"")</f>
        <v/>
      </c>
      <c r="H1225">
        <f>IF($Y1225="","",INDEX('Per Line'!$M$2:$M$8001,$Y1225)&amp;"")</f>
        <v/>
      </c>
      <c r="I1225">
        <f>IF($Y1225="","",INDEX('Per Line'!$N$2:$N$8001,$Y1225)&amp;"")</f>
        <v/>
      </c>
      <c r="J1225">
        <f>IF($Y1225="","",INDEX('Per Line'!$Q$2:$Q$8001,$Y1225))</f>
        <v/>
      </c>
      <c r="K1225" s="7">
        <f>IF($Y1225="","",J1225*V1225/100)</f>
        <v/>
      </c>
      <c r="L1225">
        <f>IF($Y1225="","",INDEX('Per Line'!$K$2:$K$8001,$Y1225)&amp;"")</f>
        <v/>
      </c>
      <c r="M1225" s="7">
        <f>IF($Y1225="","",SUMIFS('Per Line'!$Y$2:$Y$8001,'Per Line'!$AG$2:$AG$8001,$B1225&amp;"|"&amp;$C1225,'Per Line'!$AK$2:$AK$8001,1))</f>
        <v/>
      </c>
      <c r="N1225">
        <f>IF($Y1225="","",Settings!$C$7)</f>
        <v/>
      </c>
      <c r="O1225" s="7">
        <f>IF($Y1225="","",SUMIFS('Per Line'!$Y$2:$Y$8001,'Per Line'!$AG$2:$AG$8001,$B1225&amp;"|"&amp;$C1225,'Per Line'!$AJ$2:$AJ$8001,0,'Per Line'!$AK$2:$AK$8001,0))</f>
        <v/>
      </c>
      <c r="P1225" s="7">
        <f>IF($Y1225="","",O1225*N1225)</f>
        <v/>
      </c>
      <c r="Q1225">
        <f>IF($Y1225="","",Settings!$C$6)</f>
        <v/>
      </c>
      <c r="R1225" s="7">
        <f>IF($Y1225="","",SUMIFS('Per Line'!$Y$2:$Y$8001,'Per Line'!$AG$2:$AG$8001,$B1225&amp;"|"&amp;$C1225,'Per Line'!$AJ$2:$AJ$8001,1,'Per Line'!$AK$2:$AK$8001,0))</f>
        <v/>
      </c>
      <c r="S1225" s="7">
        <f>IF($Y1225="","",R1225*Q1225)</f>
        <v/>
      </c>
      <c r="T1225" s="7">
        <f>IF($Y1225="","",S1225+P1225)</f>
        <v/>
      </c>
      <c r="U1225" s="7">
        <f>IF($Y1225="","",V1225-T1225)</f>
        <v/>
      </c>
      <c r="V1225" s="7">
        <f>IF($Y1225="","",O1225+R1225+M1225)</f>
        <v/>
      </c>
      <c r="W1225" s="7">
        <f>IF($Y1225="","",V1225-T1225-K1225)</f>
        <v/>
      </c>
      <c r="X1225" s="12" t="n"/>
      <c r="Y1225" s="13">
        <f>IF(ROWS($Y$2:$Y1225)&lt;=MAX('Per Line'!$AI$2:$AI$8001),MATCH(ROWS($Y$2:$Y1225),'Per Line'!$AI$2:$AI$8001,0),"")</f>
        <v/>
      </c>
    </row>
    <row r="1226">
      <c r="A1226" s="12" t="n"/>
      <c r="B1226">
        <f>IF($Y1226="","",INDEX('Per Line'!$F$2:$F$8001,$Y1226)&amp;"")</f>
        <v/>
      </c>
      <c r="C1226">
        <f>IF($Y1226="","",INDEX('Per Line'!$D$2:$D$8001,$Y1226)&amp;"")</f>
        <v/>
      </c>
      <c r="D1226">
        <f>IF($Y1226="","",INDEX('Per Line'!$B$2:$B$8001,$Y1226))</f>
        <v/>
      </c>
      <c r="E1226">
        <f>IF($Y1226="","",INDEX('Per Line'!$C$2:$C$8001,$Y1226)&amp;"")</f>
        <v/>
      </c>
      <c r="F1226">
        <f>IF($Y1226="","",INDEX('Per Line'!$G$2:$G$8001,$Y1226)&amp;"")</f>
        <v/>
      </c>
      <c r="G1226">
        <f>IF($Y1226="","",INDEX('Per Line'!$L$2:$L$8001,$Y1226)&amp;"")</f>
        <v/>
      </c>
      <c r="H1226">
        <f>IF($Y1226="","",INDEX('Per Line'!$M$2:$M$8001,$Y1226)&amp;"")</f>
        <v/>
      </c>
      <c r="I1226">
        <f>IF($Y1226="","",INDEX('Per Line'!$N$2:$N$8001,$Y1226)&amp;"")</f>
        <v/>
      </c>
      <c r="J1226">
        <f>IF($Y1226="","",INDEX('Per Line'!$Q$2:$Q$8001,$Y1226))</f>
        <v/>
      </c>
      <c r="K1226" s="7">
        <f>IF($Y1226="","",J1226*V1226/100)</f>
        <v/>
      </c>
      <c r="L1226">
        <f>IF($Y1226="","",INDEX('Per Line'!$K$2:$K$8001,$Y1226)&amp;"")</f>
        <v/>
      </c>
      <c r="M1226" s="7">
        <f>IF($Y1226="","",SUMIFS('Per Line'!$Y$2:$Y$8001,'Per Line'!$AG$2:$AG$8001,$B1226&amp;"|"&amp;$C1226,'Per Line'!$AK$2:$AK$8001,1))</f>
        <v/>
      </c>
      <c r="N1226">
        <f>IF($Y1226="","",Settings!$C$7)</f>
        <v/>
      </c>
      <c r="O1226" s="7">
        <f>IF($Y1226="","",SUMIFS('Per Line'!$Y$2:$Y$8001,'Per Line'!$AG$2:$AG$8001,$B1226&amp;"|"&amp;$C1226,'Per Line'!$AJ$2:$AJ$8001,0,'Per Line'!$AK$2:$AK$8001,0))</f>
        <v/>
      </c>
      <c r="P1226" s="7">
        <f>IF($Y1226="","",O1226*N1226)</f>
        <v/>
      </c>
      <c r="Q1226">
        <f>IF($Y1226="","",Settings!$C$6)</f>
        <v/>
      </c>
      <c r="R1226" s="7">
        <f>IF($Y1226="","",SUMIFS('Per Line'!$Y$2:$Y$8001,'Per Line'!$AG$2:$AG$8001,$B1226&amp;"|"&amp;$C1226,'Per Line'!$AJ$2:$AJ$8001,1,'Per Line'!$AK$2:$AK$8001,0))</f>
        <v/>
      </c>
      <c r="S1226" s="7">
        <f>IF($Y1226="","",R1226*Q1226)</f>
        <v/>
      </c>
      <c r="T1226" s="7">
        <f>IF($Y1226="","",S1226+P1226)</f>
        <v/>
      </c>
      <c r="U1226" s="7">
        <f>IF($Y1226="","",V1226-T1226)</f>
        <v/>
      </c>
      <c r="V1226" s="7">
        <f>IF($Y1226="","",O1226+R1226+M1226)</f>
        <v/>
      </c>
      <c r="W1226" s="7">
        <f>IF($Y1226="","",V1226-T1226-K1226)</f>
        <v/>
      </c>
      <c r="X1226" s="12" t="n"/>
      <c r="Y1226" s="13">
        <f>IF(ROWS($Y$2:$Y1226)&lt;=MAX('Per Line'!$AI$2:$AI$8001),MATCH(ROWS($Y$2:$Y1226),'Per Line'!$AI$2:$AI$8001,0),"")</f>
        <v/>
      </c>
    </row>
    <row r="1227">
      <c r="A1227" s="12" t="n"/>
      <c r="B1227">
        <f>IF($Y1227="","",INDEX('Per Line'!$F$2:$F$8001,$Y1227)&amp;"")</f>
        <v/>
      </c>
      <c r="C1227">
        <f>IF($Y1227="","",INDEX('Per Line'!$D$2:$D$8001,$Y1227)&amp;"")</f>
        <v/>
      </c>
      <c r="D1227">
        <f>IF($Y1227="","",INDEX('Per Line'!$B$2:$B$8001,$Y1227))</f>
        <v/>
      </c>
      <c r="E1227">
        <f>IF($Y1227="","",INDEX('Per Line'!$C$2:$C$8001,$Y1227)&amp;"")</f>
        <v/>
      </c>
      <c r="F1227">
        <f>IF($Y1227="","",INDEX('Per Line'!$G$2:$G$8001,$Y1227)&amp;"")</f>
        <v/>
      </c>
      <c r="G1227">
        <f>IF($Y1227="","",INDEX('Per Line'!$L$2:$L$8001,$Y1227)&amp;"")</f>
        <v/>
      </c>
      <c r="H1227">
        <f>IF($Y1227="","",INDEX('Per Line'!$M$2:$M$8001,$Y1227)&amp;"")</f>
        <v/>
      </c>
      <c r="I1227">
        <f>IF($Y1227="","",INDEX('Per Line'!$N$2:$N$8001,$Y1227)&amp;"")</f>
        <v/>
      </c>
      <c r="J1227">
        <f>IF($Y1227="","",INDEX('Per Line'!$Q$2:$Q$8001,$Y1227))</f>
        <v/>
      </c>
      <c r="K1227" s="7">
        <f>IF($Y1227="","",J1227*V1227/100)</f>
        <v/>
      </c>
      <c r="L1227">
        <f>IF($Y1227="","",INDEX('Per Line'!$K$2:$K$8001,$Y1227)&amp;"")</f>
        <v/>
      </c>
      <c r="M1227" s="7">
        <f>IF($Y1227="","",SUMIFS('Per Line'!$Y$2:$Y$8001,'Per Line'!$AG$2:$AG$8001,$B1227&amp;"|"&amp;$C1227,'Per Line'!$AK$2:$AK$8001,1))</f>
        <v/>
      </c>
      <c r="N1227">
        <f>IF($Y1227="","",Settings!$C$7)</f>
        <v/>
      </c>
      <c r="O1227" s="7">
        <f>IF($Y1227="","",SUMIFS('Per Line'!$Y$2:$Y$8001,'Per Line'!$AG$2:$AG$8001,$B1227&amp;"|"&amp;$C1227,'Per Line'!$AJ$2:$AJ$8001,0,'Per Line'!$AK$2:$AK$8001,0))</f>
        <v/>
      </c>
      <c r="P1227" s="7">
        <f>IF($Y1227="","",O1227*N1227)</f>
        <v/>
      </c>
      <c r="Q1227">
        <f>IF($Y1227="","",Settings!$C$6)</f>
        <v/>
      </c>
      <c r="R1227" s="7">
        <f>IF($Y1227="","",SUMIFS('Per Line'!$Y$2:$Y$8001,'Per Line'!$AG$2:$AG$8001,$B1227&amp;"|"&amp;$C1227,'Per Line'!$AJ$2:$AJ$8001,1,'Per Line'!$AK$2:$AK$8001,0))</f>
        <v/>
      </c>
      <c r="S1227" s="7">
        <f>IF($Y1227="","",R1227*Q1227)</f>
        <v/>
      </c>
      <c r="T1227" s="7">
        <f>IF($Y1227="","",S1227+P1227)</f>
        <v/>
      </c>
      <c r="U1227" s="7">
        <f>IF($Y1227="","",V1227-T1227)</f>
        <v/>
      </c>
      <c r="V1227" s="7">
        <f>IF($Y1227="","",O1227+R1227+M1227)</f>
        <v/>
      </c>
      <c r="W1227" s="7">
        <f>IF($Y1227="","",V1227-T1227-K1227)</f>
        <v/>
      </c>
      <c r="X1227" s="12" t="n"/>
      <c r="Y1227" s="13">
        <f>IF(ROWS($Y$2:$Y1227)&lt;=MAX('Per Line'!$AI$2:$AI$8001),MATCH(ROWS($Y$2:$Y1227),'Per Line'!$AI$2:$AI$8001,0),"")</f>
        <v/>
      </c>
    </row>
    <row r="1228">
      <c r="A1228" s="12" t="n"/>
      <c r="B1228">
        <f>IF($Y1228="","",INDEX('Per Line'!$F$2:$F$8001,$Y1228)&amp;"")</f>
        <v/>
      </c>
      <c r="C1228">
        <f>IF($Y1228="","",INDEX('Per Line'!$D$2:$D$8001,$Y1228)&amp;"")</f>
        <v/>
      </c>
      <c r="D1228">
        <f>IF($Y1228="","",INDEX('Per Line'!$B$2:$B$8001,$Y1228))</f>
        <v/>
      </c>
      <c r="E1228">
        <f>IF($Y1228="","",INDEX('Per Line'!$C$2:$C$8001,$Y1228)&amp;"")</f>
        <v/>
      </c>
      <c r="F1228">
        <f>IF($Y1228="","",INDEX('Per Line'!$G$2:$G$8001,$Y1228)&amp;"")</f>
        <v/>
      </c>
      <c r="G1228">
        <f>IF($Y1228="","",INDEX('Per Line'!$L$2:$L$8001,$Y1228)&amp;"")</f>
        <v/>
      </c>
      <c r="H1228">
        <f>IF($Y1228="","",INDEX('Per Line'!$M$2:$M$8001,$Y1228)&amp;"")</f>
        <v/>
      </c>
      <c r="I1228">
        <f>IF($Y1228="","",INDEX('Per Line'!$N$2:$N$8001,$Y1228)&amp;"")</f>
        <v/>
      </c>
      <c r="J1228">
        <f>IF($Y1228="","",INDEX('Per Line'!$Q$2:$Q$8001,$Y1228))</f>
        <v/>
      </c>
      <c r="K1228" s="7">
        <f>IF($Y1228="","",J1228*V1228/100)</f>
        <v/>
      </c>
      <c r="L1228">
        <f>IF($Y1228="","",INDEX('Per Line'!$K$2:$K$8001,$Y1228)&amp;"")</f>
        <v/>
      </c>
      <c r="M1228" s="7">
        <f>IF($Y1228="","",SUMIFS('Per Line'!$Y$2:$Y$8001,'Per Line'!$AG$2:$AG$8001,$B1228&amp;"|"&amp;$C1228,'Per Line'!$AK$2:$AK$8001,1))</f>
        <v/>
      </c>
      <c r="N1228">
        <f>IF($Y1228="","",Settings!$C$7)</f>
        <v/>
      </c>
      <c r="O1228" s="7">
        <f>IF($Y1228="","",SUMIFS('Per Line'!$Y$2:$Y$8001,'Per Line'!$AG$2:$AG$8001,$B1228&amp;"|"&amp;$C1228,'Per Line'!$AJ$2:$AJ$8001,0,'Per Line'!$AK$2:$AK$8001,0))</f>
        <v/>
      </c>
      <c r="P1228" s="7">
        <f>IF($Y1228="","",O1228*N1228)</f>
        <v/>
      </c>
      <c r="Q1228">
        <f>IF($Y1228="","",Settings!$C$6)</f>
        <v/>
      </c>
      <c r="R1228" s="7">
        <f>IF($Y1228="","",SUMIFS('Per Line'!$Y$2:$Y$8001,'Per Line'!$AG$2:$AG$8001,$B1228&amp;"|"&amp;$C1228,'Per Line'!$AJ$2:$AJ$8001,1,'Per Line'!$AK$2:$AK$8001,0))</f>
        <v/>
      </c>
      <c r="S1228" s="7">
        <f>IF($Y1228="","",R1228*Q1228)</f>
        <v/>
      </c>
      <c r="T1228" s="7">
        <f>IF($Y1228="","",S1228+P1228)</f>
        <v/>
      </c>
      <c r="U1228" s="7">
        <f>IF($Y1228="","",V1228-T1228)</f>
        <v/>
      </c>
      <c r="V1228" s="7">
        <f>IF($Y1228="","",O1228+R1228+M1228)</f>
        <v/>
      </c>
      <c r="W1228" s="7">
        <f>IF($Y1228="","",V1228-T1228-K1228)</f>
        <v/>
      </c>
      <c r="X1228" s="12" t="n"/>
      <c r="Y1228" s="13">
        <f>IF(ROWS($Y$2:$Y1228)&lt;=MAX('Per Line'!$AI$2:$AI$8001),MATCH(ROWS($Y$2:$Y1228),'Per Line'!$AI$2:$AI$8001,0),"")</f>
        <v/>
      </c>
    </row>
    <row r="1229">
      <c r="A1229" s="12" t="n"/>
      <c r="B1229">
        <f>IF($Y1229="","",INDEX('Per Line'!$F$2:$F$8001,$Y1229)&amp;"")</f>
        <v/>
      </c>
      <c r="C1229">
        <f>IF($Y1229="","",INDEX('Per Line'!$D$2:$D$8001,$Y1229)&amp;"")</f>
        <v/>
      </c>
      <c r="D1229">
        <f>IF($Y1229="","",INDEX('Per Line'!$B$2:$B$8001,$Y1229))</f>
        <v/>
      </c>
      <c r="E1229">
        <f>IF($Y1229="","",INDEX('Per Line'!$C$2:$C$8001,$Y1229)&amp;"")</f>
        <v/>
      </c>
      <c r="F1229">
        <f>IF($Y1229="","",INDEX('Per Line'!$G$2:$G$8001,$Y1229)&amp;"")</f>
        <v/>
      </c>
      <c r="G1229">
        <f>IF($Y1229="","",INDEX('Per Line'!$L$2:$L$8001,$Y1229)&amp;"")</f>
        <v/>
      </c>
      <c r="H1229">
        <f>IF($Y1229="","",INDEX('Per Line'!$M$2:$M$8001,$Y1229)&amp;"")</f>
        <v/>
      </c>
      <c r="I1229">
        <f>IF($Y1229="","",INDEX('Per Line'!$N$2:$N$8001,$Y1229)&amp;"")</f>
        <v/>
      </c>
      <c r="J1229">
        <f>IF($Y1229="","",INDEX('Per Line'!$Q$2:$Q$8001,$Y1229))</f>
        <v/>
      </c>
      <c r="K1229" s="7">
        <f>IF($Y1229="","",J1229*V1229/100)</f>
        <v/>
      </c>
      <c r="L1229">
        <f>IF($Y1229="","",INDEX('Per Line'!$K$2:$K$8001,$Y1229)&amp;"")</f>
        <v/>
      </c>
      <c r="M1229" s="7">
        <f>IF($Y1229="","",SUMIFS('Per Line'!$Y$2:$Y$8001,'Per Line'!$AG$2:$AG$8001,$B1229&amp;"|"&amp;$C1229,'Per Line'!$AK$2:$AK$8001,1))</f>
        <v/>
      </c>
      <c r="N1229">
        <f>IF($Y1229="","",Settings!$C$7)</f>
        <v/>
      </c>
      <c r="O1229" s="7">
        <f>IF($Y1229="","",SUMIFS('Per Line'!$Y$2:$Y$8001,'Per Line'!$AG$2:$AG$8001,$B1229&amp;"|"&amp;$C1229,'Per Line'!$AJ$2:$AJ$8001,0,'Per Line'!$AK$2:$AK$8001,0))</f>
        <v/>
      </c>
      <c r="P1229" s="7">
        <f>IF($Y1229="","",O1229*N1229)</f>
        <v/>
      </c>
      <c r="Q1229">
        <f>IF($Y1229="","",Settings!$C$6)</f>
        <v/>
      </c>
      <c r="R1229" s="7">
        <f>IF($Y1229="","",SUMIFS('Per Line'!$Y$2:$Y$8001,'Per Line'!$AG$2:$AG$8001,$B1229&amp;"|"&amp;$C1229,'Per Line'!$AJ$2:$AJ$8001,1,'Per Line'!$AK$2:$AK$8001,0))</f>
        <v/>
      </c>
      <c r="S1229" s="7">
        <f>IF($Y1229="","",R1229*Q1229)</f>
        <v/>
      </c>
      <c r="T1229" s="7">
        <f>IF($Y1229="","",S1229+P1229)</f>
        <v/>
      </c>
      <c r="U1229" s="7">
        <f>IF($Y1229="","",V1229-T1229)</f>
        <v/>
      </c>
      <c r="V1229" s="7">
        <f>IF($Y1229="","",O1229+R1229+M1229)</f>
        <v/>
      </c>
      <c r="W1229" s="7">
        <f>IF($Y1229="","",V1229-T1229-K1229)</f>
        <v/>
      </c>
      <c r="X1229" s="12" t="n"/>
      <c r="Y1229" s="13">
        <f>IF(ROWS($Y$2:$Y1229)&lt;=MAX('Per Line'!$AI$2:$AI$8001),MATCH(ROWS($Y$2:$Y1229),'Per Line'!$AI$2:$AI$8001,0),"")</f>
        <v/>
      </c>
    </row>
    <row r="1230">
      <c r="A1230" s="12" t="n"/>
      <c r="B1230">
        <f>IF($Y1230="","",INDEX('Per Line'!$F$2:$F$8001,$Y1230)&amp;"")</f>
        <v/>
      </c>
      <c r="C1230">
        <f>IF($Y1230="","",INDEX('Per Line'!$D$2:$D$8001,$Y1230)&amp;"")</f>
        <v/>
      </c>
      <c r="D1230">
        <f>IF($Y1230="","",INDEX('Per Line'!$B$2:$B$8001,$Y1230))</f>
        <v/>
      </c>
      <c r="E1230">
        <f>IF($Y1230="","",INDEX('Per Line'!$C$2:$C$8001,$Y1230)&amp;"")</f>
        <v/>
      </c>
      <c r="F1230">
        <f>IF($Y1230="","",INDEX('Per Line'!$G$2:$G$8001,$Y1230)&amp;"")</f>
        <v/>
      </c>
      <c r="G1230">
        <f>IF($Y1230="","",INDEX('Per Line'!$L$2:$L$8001,$Y1230)&amp;"")</f>
        <v/>
      </c>
      <c r="H1230">
        <f>IF($Y1230="","",INDEX('Per Line'!$M$2:$M$8001,$Y1230)&amp;"")</f>
        <v/>
      </c>
      <c r="I1230">
        <f>IF($Y1230="","",INDEX('Per Line'!$N$2:$N$8001,$Y1230)&amp;"")</f>
        <v/>
      </c>
      <c r="J1230">
        <f>IF($Y1230="","",INDEX('Per Line'!$Q$2:$Q$8001,$Y1230))</f>
        <v/>
      </c>
      <c r="K1230" s="7">
        <f>IF($Y1230="","",J1230*V1230/100)</f>
        <v/>
      </c>
      <c r="L1230">
        <f>IF($Y1230="","",INDEX('Per Line'!$K$2:$K$8001,$Y1230)&amp;"")</f>
        <v/>
      </c>
      <c r="M1230" s="7">
        <f>IF($Y1230="","",SUMIFS('Per Line'!$Y$2:$Y$8001,'Per Line'!$AG$2:$AG$8001,$B1230&amp;"|"&amp;$C1230,'Per Line'!$AK$2:$AK$8001,1))</f>
        <v/>
      </c>
      <c r="N1230">
        <f>IF($Y1230="","",Settings!$C$7)</f>
        <v/>
      </c>
      <c r="O1230" s="7">
        <f>IF($Y1230="","",SUMIFS('Per Line'!$Y$2:$Y$8001,'Per Line'!$AG$2:$AG$8001,$B1230&amp;"|"&amp;$C1230,'Per Line'!$AJ$2:$AJ$8001,0,'Per Line'!$AK$2:$AK$8001,0))</f>
        <v/>
      </c>
      <c r="P1230" s="7">
        <f>IF($Y1230="","",O1230*N1230)</f>
        <v/>
      </c>
      <c r="Q1230">
        <f>IF($Y1230="","",Settings!$C$6)</f>
        <v/>
      </c>
      <c r="R1230" s="7">
        <f>IF($Y1230="","",SUMIFS('Per Line'!$Y$2:$Y$8001,'Per Line'!$AG$2:$AG$8001,$B1230&amp;"|"&amp;$C1230,'Per Line'!$AJ$2:$AJ$8001,1,'Per Line'!$AK$2:$AK$8001,0))</f>
        <v/>
      </c>
      <c r="S1230" s="7">
        <f>IF($Y1230="","",R1230*Q1230)</f>
        <v/>
      </c>
      <c r="T1230" s="7">
        <f>IF($Y1230="","",S1230+P1230)</f>
        <v/>
      </c>
      <c r="U1230" s="7">
        <f>IF($Y1230="","",V1230-T1230)</f>
        <v/>
      </c>
      <c r="V1230" s="7">
        <f>IF($Y1230="","",O1230+R1230+M1230)</f>
        <v/>
      </c>
      <c r="W1230" s="7">
        <f>IF($Y1230="","",V1230-T1230-K1230)</f>
        <v/>
      </c>
      <c r="X1230" s="12" t="n"/>
      <c r="Y1230" s="13">
        <f>IF(ROWS($Y$2:$Y1230)&lt;=MAX('Per Line'!$AI$2:$AI$8001),MATCH(ROWS($Y$2:$Y1230),'Per Line'!$AI$2:$AI$8001,0),"")</f>
        <v/>
      </c>
    </row>
    <row r="1231">
      <c r="A1231" s="12" t="n"/>
      <c r="B1231">
        <f>IF($Y1231="","",INDEX('Per Line'!$F$2:$F$8001,$Y1231)&amp;"")</f>
        <v/>
      </c>
      <c r="C1231">
        <f>IF($Y1231="","",INDEX('Per Line'!$D$2:$D$8001,$Y1231)&amp;"")</f>
        <v/>
      </c>
      <c r="D1231">
        <f>IF($Y1231="","",INDEX('Per Line'!$B$2:$B$8001,$Y1231))</f>
        <v/>
      </c>
      <c r="E1231">
        <f>IF($Y1231="","",INDEX('Per Line'!$C$2:$C$8001,$Y1231)&amp;"")</f>
        <v/>
      </c>
      <c r="F1231">
        <f>IF($Y1231="","",INDEX('Per Line'!$G$2:$G$8001,$Y1231)&amp;"")</f>
        <v/>
      </c>
      <c r="G1231">
        <f>IF($Y1231="","",INDEX('Per Line'!$L$2:$L$8001,$Y1231)&amp;"")</f>
        <v/>
      </c>
      <c r="H1231">
        <f>IF($Y1231="","",INDEX('Per Line'!$M$2:$M$8001,$Y1231)&amp;"")</f>
        <v/>
      </c>
      <c r="I1231">
        <f>IF($Y1231="","",INDEX('Per Line'!$N$2:$N$8001,$Y1231)&amp;"")</f>
        <v/>
      </c>
      <c r="J1231">
        <f>IF($Y1231="","",INDEX('Per Line'!$Q$2:$Q$8001,$Y1231))</f>
        <v/>
      </c>
      <c r="K1231" s="7">
        <f>IF($Y1231="","",J1231*V1231/100)</f>
        <v/>
      </c>
      <c r="L1231">
        <f>IF($Y1231="","",INDEX('Per Line'!$K$2:$K$8001,$Y1231)&amp;"")</f>
        <v/>
      </c>
      <c r="M1231" s="7">
        <f>IF($Y1231="","",SUMIFS('Per Line'!$Y$2:$Y$8001,'Per Line'!$AG$2:$AG$8001,$B1231&amp;"|"&amp;$C1231,'Per Line'!$AK$2:$AK$8001,1))</f>
        <v/>
      </c>
      <c r="N1231">
        <f>IF($Y1231="","",Settings!$C$7)</f>
        <v/>
      </c>
      <c r="O1231" s="7">
        <f>IF($Y1231="","",SUMIFS('Per Line'!$Y$2:$Y$8001,'Per Line'!$AG$2:$AG$8001,$B1231&amp;"|"&amp;$C1231,'Per Line'!$AJ$2:$AJ$8001,0,'Per Line'!$AK$2:$AK$8001,0))</f>
        <v/>
      </c>
      <c r="P1231" s="7">
        <f>IF($Y1231="","",O1231*N1231)</f>
        <v/>
      </c>
      <c r="Q1231">
        <f>IF($Y1231="","",Settings!$C$6)</f>
        <v/>
      </c>
      <c r="R1231" s="7">
        <f>IF($Y1231="","",SUMIFS('Per Line'!$Y$2:$Y$8001,'Per Line'!$AG$2:$AG$8001,$B1231&amp;"|"&amp;$C1231,'Per Line'!$AJ$2:$AJ$8001,1,'Per Line'!$AK$2:$AK$8001,0))</f>
        <v/>
      </c>
      <c r="S1231" s="7">
        <f>IF($Y1231="","",R1231*Q1231)</f>
        <v/>
      </c>
      <c r="T1231" s="7">
        <f>IF($Y1231="","",S1231+P1231)</f>
        <v/>
      </c>
      <c r="U1231" s="7">
        <f>IF($Y1231="","",V1231-T1231)</f>
        <v/>
      </c>
      <c r="V1231" s="7">
        <f>IF($Y1231="","",O1231+R1231+M1231)</f>
        <v/>
      </c>
      <c r="W1231" s="7">
        <f>IF($Y1231="","",V1231-T1231-K1231)</f>
        <v/>
      </c>
      <c r="X1231" s="12" t="n"/>
      <c r="Y1231" s="13">
        <f>IF(ROWS($Y$2:$Y1231)&lt;=MAX('Per Line'!$AI$2:$AI$8001),MATCH(ROWS($Y$2:$Y1231),'Per Line'!$AI$2:$AI$8001,0),"")</f>
        <v/>
      </c>
    </row>
    <row r="1232">
      <c r="A1232" s="12" t="n"/>
      <c r="B1232">
        <f>IF($Y1232="","",INDEX('Per Line'!$F$2:$F$8001,$Y1232)&amp;"")</f>
        <v/>
      </c>
      <c r="C1232">
        <f>IF($Y1232="","",INDEX('Per Line'!$D$2:$D$8001,$Y1232)&amp;"")</f>
        <v/>
      </c>
      <c r="D1232">
        <f>IF($Y1232="","",INDEX('Per Line'!$B$2:$B$8001,$Y1232))</f>
        <v/>
      </c>
      <c r="E1232">
        <f>IF($Y1232="","",INDEX('Per Line'!$C$2:$C$8001,$Y1232)&amp;"")</f>
        <v/>
      </c>
      <c r="F1232">
        <f>IF($Y1232="","",INDEX('Per Line'!$G$2:$G$8001,$Y1232)&amp;"")</f>
        <v/>
      </c>
      <c r="G1232">
        <f>IF($Y1232="","",INDEX('Per Line'!$L$2:$L$8001,$Y1232)&amp;"")</f>
        <v/>
      </c>
      <c r="H1232">
        <f>IF($Y1232="","",INDEX('Per Line'!$M$2:$M$8001,$Y1232)&amp;"")</f>
        <v/>
      </c>
      <c r="I1232">
        <f>IF($Y1232="","",INDEX('Per Line'!$N$2:$N$8001,$Y1232)&amp;"")</f>
        <v/>
      </c>
      <c r="J1232">
        <f>IF($Y1232="","",INDEX('Per Line'!$Q$2:$Q$8001,$Y1232))</f>
        <v/>
      </c>
      <c r="K1232" s="7">
        <f>IF($Y1232="","",J1232*V1232/100)</f>
        <v/>
      </c>
      <c r="L1232">
        <f>IF($Y1232="","",INDEX('Per Line'!$K$2:$K$8001,$Y1232)&amp;"")</f>
        <v/>
      </c>
      <c r="M1232" s="7">
        <f>IF($Y1232="","",SUMIFS('Per Line'!$Y$2:$Y$8001,'Per Line'!$AG$2:$AG$8001,$B1232&amp;"|"&amp;$C1232,'Per Line'!$AK$2:$AK$8001,1))</f>
        <v/>
      </c>
      <c r="N1232">
        <f>IF($Y1232="","",Settings!$C$7)</f>
        <v/>
      </c>
      <c r="O1232" s="7">
        <f>IF($Y1232="","",SUMIFS('Per Line'!$Y$2:$Y$8001,'Per Line'!$AG$2:$AG$8001,$B1232&amp;"|"&amp;$C1232,'Per Line'!$AJ$2:$AJ$8001,0,'Per Line'!$AK$2:$AK$8001,0))</f>
        <v/>
      </c>
      <c r="P1232" s="7">
        <f>IF($Y1232="","",O1232*N1232)</f>
        <v/>
      </c>
      <c r="Q1232">
        <f>IF($Y1232="","",Settings!$C$6)</f>
        <v/>
      </c>
      <c r="R1232" s="7">
        <f>IF($Y1232="","",SUMIFS('Per Line'!$Y$2:$Y$8001,'Per Line'!$AG$2:$AG$8001,$B1232&amp;"|"&amp;$C1232,'Per Line'!$AJ$2:$AJ$8001,1,'Per Line'!$AK$2:$AK$8001,0))</f>
        <v/>
      </c>
      <c r="S1232" s="7">
        <f>IF($Y1232="","",R1232*Q1232)</f>
        <v/>
      </c>
      <c r="T1232" s="7">
        <f>IF($Y1232="","",S1232+P1232)</f>
        <v/>
      </c>
      <c r="U1232" s="7">
        <f>IF($Y1232="","",V1232-T1232)</f>
        <v/>
      </c>
      <c r="V1232" s="7">
        <f>IF($Y1232="","",O1232+R1232+M1232)</f>
        <v/>
      </c>
      <c r="W1232" s="7">
        <f>IF($Y1232="","",V1232-T1232-K1232)</f>
        <v/>
      </c>
      <c r="X1232" s="12" t="n"/>
      <c r="Y1232" s="13">
        <f>IF(ROWS($Y$2:$Y1232)&lt;=MAX('Per Line'!$AI$2:$AI$8001),MATCH(ROWS($Y$2:$Y1232),'Per Line'!$AI$2:$AI$8001,0),"")</f>
        <v/>
      </c>
    </row>
    <row r="1233">
      <c r="A1233" s="12" t="n"/>
      <c r="B1233">
        <f>IF($Y1233="","",INDEX('Per Line'!$F$2:$F$8001,$Y1233)&amp;"")</f>
        <v/>
      </c>
      <c r="C1233">
        <f>IF($Y1233="","",INDEX('Per Line'!$D$2:$D$8001,$Y1233)&amp;"")</f>
        <v/>
      </c>
      <c r="D1233">
        <f>IF($Y1233="","",INDEX('Per Line'!$B$2:$B$8001,$Y1233))</f>
        <v/>
      </c>
      <c r="E1233">
        <f>IF($Y1233="","",INDEX('Per Line'!$C$2:$C$8001,$Y1233)&amp;"")</f>
        <v/>
      </c>
      <c r="F1233">
        <f>IF($Y1233="","",INDEX('Per Line'!$G$2:$G$8001,$Y1233)&amp;"")</f>
        <v/>
      </c>
      <c r="G1233">
        <f>IF($Y1233="","",INDEX('Per Line'!$L$2:$L$8001,$Y1233)&amp;"")</f>
        <v/>
      </c>
      <c r="H1233">
        <f>IF($Y1233="","",INDEX('Per Line'!$M$2:$M$8001,$Y1233)&amp;"")</f>
        <v/>
      </c>
      <c r="I1233">
        <f>IF($Y1233="","",INDEX('Per Line'!$N$2:$N$8001,$Y1233)&amp;"")</f>
        <v/>
      </c>
      <c r="J1233">
        <f>IF($Y1233="","",INDEX('Per Line'!$Q$2:$Q$8001,$Y1233))</f>
        <v/>
      </c>
      <c r="K1233" s="7">
        <f>IF($Y1233="","",J1233*V1233/100)</f>
        <v/>
      </c>
      <c r="L1233">
        <f>IF($Y1233="","",INDEX('Per Line'!$K$2:$K$8001,$Y1233)&amp;"")</f>
        <v/>
      </c>
      <c r="M1233" s="7">
        <f>IF($Y1233="","",SUMIFS('Per Line'!$Y$2:$Y$8001,'Per Line'!$AG$2:$AG$8001,$B1233&amp;"|"&amp;$C1233,'Per Line'!$AK$2:$AK$8001,1))</f>
        <v/>
      </c>
      <c r="N1233">
        <f>IF($Y1233="","",Settings!$C$7)</f>
        <v/>
      </c>
      <c r="O1233" s="7">
        <f>IF($Y1233="","",SUMIFS('Per Line'!$Y$2:$Y$8001,'Per Line'!$AG$2:$AG$8001,$B1233&amp;"|"&amp;$C1233,'Per Line'!$AJ$2:$AJ$8001,0,'Per Line'!$AK$2:$AK$8001,0))</f>
        <v/>
      </c>
      <c r="P1233" s="7">
        <f>IF($Y1233="","",O1233*N1233)</f>
        <v/>
      </c>
      <c r="Q1233">
        <f>IF($Y1233="","",Settings!$C$6)</f>
        <v/>
      </c>
      <c r="R1233" s="7">
        <f>IF($Y1233="","",SUMIFS('Per Line'!$Y$2:$Y$8001,'Per Line'!$AG$2:$AG$8001,$B1233&amp;"|"&amp;$C1233,'Per Line'!$AJ$2:$AJ$8001,1,'Per Line'!$AK$2:$AK$8001,0))</f>
        <v/>
      </c>
      <c r="S1233" s="7">
        <f>IF($Y1233="","",R1233*Q1233)</f>
        <v/>
      </c>
      <c r="T1233" s="7">
        <f>IF($Y1233="","",S1233+P1233)</f>
        <v/>
      </c>
      <c r="U1233" s="7">
        <f>IF($Y1233="","",V1233-T1233)</f>
        <v/>
      </c>
      <c r="V1233" s="7">
        <f>IF($Y1233="","",O1233+R1233+M1233)</f>
        <v/>
      </c>
      <c r="W1233" s="7">
        <f>IF($Y1233="","",V1233-T1233-K1233)</f>
        <v/>
      </c>
      <c r="X1233" s="12" t="n"/>
      <c r="Y1233" s="13">
        <f>IF(ROWS($Y$2:$Y1233)&lt;=MAX('Per Line'!$AI$2:$AI$8001),MATCH(ROWS($Y$2:$Y1233),'Per Line'!$AI$2:$AI$8001,0),"")</f>
        <v/>
      </c>
    </row>
    <row r="1234">
      <c r="A1234" s="12" t="n"/>
      <c r="B1234">
        <f>IF($Y1234="","",INDEX('Per Line'!$F$2:$F$8001,$Y1234)&amp;"")</f>
        <v/>
      </c>
      <c r="C1234">
        <f>IF($Y1234="","",INDEX('Per Line'!$D$2:$D$8001,$Y1234)&amp;"")</f>
        <v/>
      </c>
      <c r="D1234">
        <f>IF($Y1234="","",INDEX('Per Line'!$B$2:$B$8001,$Y1234))</f>
        <v/>
      </c>
      <c r="E1234">
        <f>IF($Y1234="","",INDEX('Per Line'!$C$2:$C$8001,$Y1234)&amp;"")</f>
        <v/>
      </c>
      <c r="F1234">
        <f>IF($Y1234="","",INDEX('Per Line'!$G$2:$G$8001,$Y1234)&amp;"")</f>
        <v/>
      </c>
      <c r="G1234">
        <f>IF($Y1234="","",INDEX('Per Line'!$L$2:$L$8001,$Y1234)&amp;"")</f>
        <v/>
      </c>
      <c r="H1234">
        <f>IF($Y1234="","",INDEX('Per Line'!$M$2:$M$8001,$Y1234)&amp;"")</f>
        <v/>
      </c>
      <c r="I1234">
        <f>IF($Y1234="","",INDEX('Per Line'!$N$2:$N$8001,$Y1234)&amp;"")</f>
        <v/>
      </c>
      <c r="J1234">
        <f>IF($Y1234="","",INDEX('Per Line'!$Q$2:$Q$8001,$Y1234))</f>
        <v/>
      </c>
      <c r="K1234" s="7">
        <f>IF($Y1234="","",J1234*V1234/100)</f>
        <v/>
      </c>
      <c r="L1234">
        <f>IF($Y1234="","",INDEX('Per Line'!$K$2:$K$8001,$Y1234)&amp;"")</f>
        <v/>
      </c>
      <c r="M1234" s="7">
        <f>IF($Y1234="","",SUMIFS('Per Line'!$Y$2:$Y$8001,'Per Line'!$AG$2:$AG$8001,$B1234&amp;"|"&amp;$C1234,'Per Line'!$AK$2:$AK$8001,1))</f>
        <v/>
      </c>
      <c r="N1234">
        <f>IF($Y1234="","",Settings!$C$7)</f>
        <v/>
      </c>
      <c r="O1234" s="7">
        <f>IF($Y1234="","",SUMIFS('Per Line'!$Y$2:$Y$8001,'Per Line'!$AG$2:$AG$8001,$B1234&amp;"|"&amp;$C1234,'Per Line'!$AJ$2:$AJ$8001,0,'Per Line'!$AK$2:$AK$8001,0))</f>
        <v/>
      </c>
      <c r="P1234" s="7">
        <f>IF($Y1234="","",O1234*N1234)</f>
        <v/>
      </c>
      <c r="Q1234">
        <f>IF($Y1234="","",Settings!$C$6)</f>
        <v/>
      </c>
      <c r="R1234" s="7">
        <f>IF($Y1234="","",SUMIFS('Per Line'!$Y$2:$Y$8001,'Per Line'!$AG$2:$AG$8001,$B1234&amp;"|"&amp;$C1234,'Per Line'!$AJ$2:$AJ$8001,1,'Per Line'!$AK$2:$AK$8001,0))</f>
        <v/>
      </c>
      <c r="S1234" s="7">
        <f>IF($Y1234="","",R1234*Q1234)</f>
        <v/>
      </c>
      <c r="T1234" s="7">
        <f>IF($Y1234="","",S1234+P1234)</f>
        <v/>
      </c>
      <c r="U1234" s="7">
        <f>IF($Y1234="","",V1234-T1234)</f>
        <v/>
      </c>
      <c r="V1234" s="7">
        <f>IF($Y1234="","",O1234+R1234+M1234)</f>
        <v/>
      </c>
      <c r="W1234" s="7">
        <f>IF($Y1234="","",V1234-T1234-K1234)</f>
        <v/>
      </c>
      <c r="X1234" s="12" t="n"/>
      <c r="Y1234" s="13">
        <f>IF(ROWS($Y$2:$Y1234)&lt;=MAX('Per Line'!$AI$2:$AI$8001),MATCH(ROWS($Y$2:$Y1234),'Per Line'!$AI$2:$AI$8001,0),"")</f>
        <v/>
      </c>
    </row>
    <row r="1235">
      <c r="A1235" s="12" t="n"/>
      <c r="B1235">
        <f>IF($Y1235="","",INDEX('Per Line'!$F$2:$F$8001,$Y1235)&amp;"")</f>
        <v/>
      </c>
      <c r="C1235">
        <f>IF($Y1235="","",INDEX('Per Line'!$D$2:$D$8001,$Y1235)&amp;"")</f>
        <v/>
      </c>
      <c r="D1235">
        <f>IF($Y1235="","",INDEX('Per Line'!$B$2:$B$8001,$Y1235))</f>
        <v/>
      </c>
      <c r="E1235">
        <f>IF($Y1235="","",INDEX('Per Line'!$C$2:$C$8001,$Y1235)&amp;"")</f>
        <v/>
      </c>
      <c r="F1235">
        <f>IF($Y1235="","",INDEX('Per Line'!$G$2:$G$8001,$Y1235)&amp;"")</f>
        <v/>
      </c>
      <c r="G1235">
        <f>IF($Y1235="","",INDEX('Per Line'!$L$2:$L$8001,$Y1235)&amp;"")</f>
        <v/>
      </c>
      <c r="H1235">
        <f>IF($Y1235="","",INDEX('Per Line'!$M$2:$M$8001,$Y1235)&amp;"")</f>
        <v/>
      </c>
      <c r="I1235">
        <f>IF($Y1235="","",INDEX('Per Line'!$N$2:$N$8001,$Y1235)&amp;"")</f>
        <v/>
      </c>
      <c r="J1235">
        <f>IF($Y1235="","",INDEX('Per Line'!$Q$2:$Q$8001,$Y1235))</f>
        <v/>
      </c>
      <c r="K1235" s="7">
        <f>IF($Y1235="","",J1235*V1235/100)</f>
        <v/>
      </c>
      <c r="L1235">
        <f>IF($Y1235="","",INDEX('Per Line'!$K$2:$K$8001,$Y1235)&amp;"")</f>
        <v/>
      </c>
      <c r="M1235" s="7">
        <f>IF($Y1235="","",SUMIFS('Per Line'!$Y$2:$Y$8001,'Per Line'!$AG$2:$AG$8001,$B1235&amp;"|"&amp;$C1235,'Per Line'!$AK$2:$AK$8001,1))</f>
        <v/>
      </c>
      <c r="N1235">
        <f>IF($Y1235="","",Settings!$C$7)</f>
        <v/>
      </c>
      <c r="O1235" s="7">
        <f>IF($Y1235="","",SUMIFS('Per Line'!$Y$2:$Y$8001,'Per Line'!$AG$2:$AG$8001,$B1235&amp;"|"&amp;$C1235,'Per Line'!$AJ$2:$AJ$8001,0,'Per Line'!$AK$2:$AK$8001,0))</f>
        <v/>
      </c>
      <c r="P1235" s="7">
        <f>IF($Y1235="","",O1235*N1235)</f>
        <v/>
      </c>
      <c r="Q1235">
        <f>IF($Y1235="","",Settings!$C$6)</f>
        <v/>
      </c>
      <c r="R1235" s="7">
        <f>IF($Y1235="","",SUMIFS('Per Line'!$Y$2:$Y$8001,'Per Line'!$AG$2:$AG$8001,$B1235&amp;"|"&amp;$C1235,'Per Line'!$AJ$2:$AJ$8001,1,'Per Line'!$AK$2:$AK$8001,0))</f>
        <v/>
      </c>
      <c r="S1235" s="7">
        <f>IF($Y1235="","",R1235*Q1235)</f>
        <v/>
      </c>
      <c r="T1235" s="7">
        <f>IF($Y1235="","",S1235+P1235)</f>
        <v/>
      </c>
      <c r="U1235" s="7">
        <f>IF($Y1235="","",V1235-T1235)</f>
        <v/>
      </c>
      <c r="V1235" s="7">
        <f>IF($Y1235="","",O1235+R1235+M1235)</f>
        <v/>
      </c>
      <c r="W1235" s="7">
        <f>IF($Y1235="","",V1235-T1235-K1235)</f>
        <v/>
      </c>
      <c r="X1235" s="12" t="n"/>
      <c r="Y1235" s="13">
        <f>IF(ROWS($Y$2:$Y1235)&lt;=MAX('Per Line'!$AI$2:$AI$8001),MATCH(ROWS($Y$2:$Y1235),'Per Line'!$AI$2:$AI$8001,0),"")</f>
        <v/>
      </c>
    </row>
    <row r="1236">
      <c r="A1236" s="12" t="n"/>
      <c r="B1236">
        <f>IF($Y1236="","",INDEX('Per Line'!$F$2:$F$8001,$Y1236)&amp;"")</f>
        <v/>
      </c>
      <c r="C1236">
        <f>IF($Y1236="","",INDEX('Per Line'!$D$2:$D$8001,$Y1236)&amp;"")</f>
        <v/>
      </c>
      <c r="D1236">
        <f>IF($Y1236="","",INDEX('Per Line'!$B$2:$B$8001,$Y1236))</f>
        <v/>
      </c>
      <c r="E1236">
        <f>IF($Y1236="","",INDEX('Per Line'!$C$2:$C$8001,$Y1236)&amp;"")</f>
        <v/>
      </c>
      <c r="F1236">
        <f>IF($Y1236="","",INDEX('Per Line'!$G$2:$G$8001,$Y1236)&amp;"")</f>
        <v/>
      </c>
      <c r="G1236">
        <f>IF($Y1236="","",INDEX('Per Line'!$L$2:$L$8001,$Y1236)&amp;"")</f>
        <v/>
      </c>
      <c r="H1236">
        <f>IF($Y1236="","",INDEX('Per Line'!$M$2:$M$8001,$Y1236)&amp;"")</f>
        <v/>
      </c>
      <c r="I1236">
        <f>IF($Y1236="","",INDEX('Per Line'!$N$2:$N$8001,$Y1236)&amp;"")</f>
        <v/>
      </c>
      <c r="J1236">
        <f>IF($Y1236="","",INDEX('Per Line'!$Q$2:$Q$8001,$Y1236))</f>
        <v/>
      </c>
      <c r="K1236" s="7">
        <f>IF($Y1236="","",J1236*V1236/100)</f>
        <v/>
      </c>
      <c r="L1236">
        <f>IF($Y1236="","",INDEX('Per Line'!$K$2:$K$8001,$Y1236)&amp;"")</f>
        <v/>
      </c>
      <c r="M1236" s="7">
        <f>IF($Y1236="","",SUMIFS('Per Line'!$Y$2:$Y$8001,'Per Line'!$AG$2:$AG$8001,$B1236&amp;"|"&amp;$C1236,'Per Line'!$AK$2:$AK$8001,1))</f>
        <v/>
      </c>
      <c r="N1236">
        <f>IF($Y1236="","",Settings!$C$7)</f>
        <v/>
      </c>
      <c r="O1236" s="7">
        <f>IF($Y1236="","",SUMIFS('Per Line'!$Y$2:$Y$8001,'Per Line'!$AG$2:$AG$8001,$B1236&amp;"|"&amp;$C1236,'Per Line'!$AJ$2:$AJ$8001,0,'Per Line'!$AK$2:$AK$8001,0))</f>
        <v/>
      </c>
      <c r="P1236" s="7">
        <f>IF($Y1236="","",O1236*N1236)</f>
        <v/>
      </c>
      <c r="Q1236">
        <f>IF($Y1236="","",Settings!$C$6)</f>
        <v/>
      </c>
      <c r="R1236" s="7">
        <f>IF($Y1236="","",SUMIFS('Per Line'!$Y$2:$Y$8001,'Per Line'!$AG$2:$AG$8001,$B1236&amp;"|"&amp;$C1236,'Per Line'!$AJ$2:$AJ$8001,1,'Per Line'!$AK$2:$AK$8001,0))</f>
        <v/>
      </c>
      <c r="S1236" s="7">
        <f>IF($Y1236="","",R1236*Q1236)</f>
        <v/>
      </c>
      <c r="T1236" s="7">
        <f>IF($Y1236="","",S1236+P1236)</f>
        <v/>
      </c>
      <c r="U1236" s="7">
        <f>IF($Y1236="","",V1236-T1236)</f>
        <v/>
      </c>
      <c r="V1236" s="7">
        <f>IF($Y1236="","",O1236+R1236+M1236)</f>
        <v/>
      </c>
      <c r="W1236" s="7">
        <f>IF($Y1236="","",V1236-T1236-K1236)</f>
        <v/>
      </c>
      <c r="X1236" s="12" t="n"/>
      <c r="Y1236" s="13">
        <f>IF(ROWS($Y$2:$Y1236)&lt;=MAX('Per Line'!$AI$2:$AI$8001),MATCH(ROWS($Y$2:$Y1236),'Per Line'!$AI$2:$AI$8001,0),"")</f>
        <v/>
      </c>
    </row>
    <row r="1237">
      <c r="A1237" s="12" t="n"/>
      <c r="B1237">
        <f>IF($Y1237="","",INDEX('Per Line'!$F$2:$F$8001,$Y1237)&amp;"")</f>
        <v/>
      </c>
      <c r="C1237">
        <f>IF($Y1237="","",INDEX('Per Line'!$D$2:$D$8001,$Y1237)&amp;"")</f>
        <v/>
      </c>
      <c r="D1237">
        <f>IF($Y1237="","",INDEX('Per Line'!$B$2:$B$8001,$Y1237))</f>
        <v/>
      </c>
      <c r="E1237">
        <f>IF($Y1237="","",INDEX('Per Line'!$C$2:$C$8001,$Y1237)&amp;"")</f>
        <v/>
      </c>
      <c r="F1237">
        <f>IF($Y1237="","",INDEX('Per Line'!$G$2:$G$8001,$Y1237)&amp;"")</f>
        <v/>
      </c>
      <c r="G1237">
        <f>IF($Y1237="","",INDEX('Per Line'!$L$2:$L$8001,$Y1237)&amp;"")</f>
        <v/>
      </c>
      <c r="H1237">
        <f>IF($Y1237="","",INDEX('Per Line'!$M$2:$M$8001,$Y1237)&amp;"")</f>
        <v/>
      </c>
      <c r="I1237">
        <f>IF($Y1237="","",INDEX('Per Line'!$N$2:$N$8001,$Y1237)&amp;"")</f>
        <v/>
      </c>
      <c r="J1237">
        <f>IF($Y1237="","",INDEX('Per Line'!$Q$2:$Q$8001,$Y1237))</f>
        <v/>
      </c>
      <c r="K1237" s="7">
        <f>IF($Y1237="","",J1237*V1237/100)</f>
        <v/>
      </c>
      <c r="L1237">
        <f>IF($Y1237="","",INDEX('Per Line'!$K$2:$K$8001,$Y1237)&amp;"")</f>
        <v/>
      </c>
      <c r="M1237" s="7">
        <f>IF($Y1237="","",SUMIFS('Per Line'!$Y$2:$Y$8001,'Per Line'!$AG$2:$AG$8001,$B1237&amp;"|"&amp;$C1237,'Per Line'!$AK$2:$AK$8001,1))</f>
        <v/>
      </c>
      <c r="N1237">
        <f>IF($Y1237="","",Settings!$C$7)</f>
        <v/>
      </c>
      <c r="O1237" s="7">
        <f>IF($Y1237="","",SUMIFS('Per Line'!$Y$2:$Y$8001,'Per Line'!$AG$2:$AG$8001,$B1237&amp;"|"&amp;$C1237,'Per Line'!$AJ$2:$AJ$8001,0,'Per Line'!$AK$2:$AK$8001,0))</f>
        <v/>
      </c>
      <c r="P1237" s="7">
        <f>IF($Y1237="","",O1237*N1237)</f>
        <v/>
      </c>
      <c r="Q1237">
        <f>IF($Y1237="","",Settings!$C$6)</f>
        <v/>
      </c>
      <c r="R1237" s="7">
        <f>IF($Y1237="","",SUMIFS('Per Line'!$Y$2:$Y$8001,'Per Line'!$AG$2:$AG$8001,$B1237&amp;"|"&amp;$C1237,'Per Line'!$AJ$2:$AJ$8001,1,'Per Line'!$AK$2:$AK$8001,0))</f>
        <v/>
      </c>
      <c r="S1237" s="7">
        <f>IF($Y1237="","",R1237*Q1237)</f>
        <v/>
      </c>
      <c r="T1237" s="7">
        <f>IF($Y1237="","",S1237+P1237)</f>
        <v/>
      </c>
      <c r="U1237" s="7">
        <f>IF($Y1237="","",V1237-T1237)</f>
        <v/>
      </c>
      <c r="V1237" s="7">
        <f>IF($Y1237="","",O1237+R1237+M1237)</f>
        <v/>
      </c>
      <c r="W1237" s="7">
        <f>IF($Y1237="","",V1237-T1237-K1237)</f>
        <v/>
      </c>
      <c r="X1237" s="12" t="n"/>
      <c r="Y1237" s="13">
        <f>IF(ROWS($Y$2:$Y1237)&lt;=MAX('Per Line'!$AI$2:$AI$8001),MATCH(ROWS($Y$2:$Y1237),'Per Line'!$AI$2:$AI$8001,0),"")</f>
        <v/>
      </c>
    </row>
    <row r="1238">
      <c r="A1238" s="12" t="n"/>
      <c r="B1238">
        <f>IF($Y1238="","",INDEX('Per Line'!$F$2:$F$8001,$Y1238)&amp;"")</f>
        <v/>
      </c>
      <c r="C1238">
        <f>IF($Y1238="","",INDEX('Per Line'!$D$2:$D$8001,$Y1238)&amp;"")</f>
        <v/>
      </c>
      <c r="D1238">
        <f>IF($Y1238="","",INDEX('Per Line'!$B$2:$B$8001,$Y1238))</f>
        <v/>
      </c>
      <c r="E1238">
        <f>IF($Y1238="","",INDEX('Per Line'!$C$2:$C$8001,$Y1238)&amp;"")</f>
        <v/>
      </c>
      <c r="F1238">
        <f>IF($Y1238="","",INDEX('Per Line'!$G$2:$G$8001,$Y1238)&amp;"")</f>
        <v/>
      </c>
      <c r="G1238">
        <f>IF($Y1238="","",INDEX('Per Line'!$L$2:$L$8001,$Y1238)&amp;"")</f>
        <v/>
      </c>
      <c r="H1238">
        <f>IF($Y1238="","",INDEX('Per Line'!$M$2:$M$8001,$Y1238)&amp;"")</f>
        <v/>
      </c>
      <c r="I1238">
        <f>IF($Y1238="","",INDEX('Per Line'!$N$2:$N$8001,$Y1238)&amp;"")</f>
        <v/>
      </c>
      <c r="J1238">
        <f>IF($Y1238="","",INDEX('Per Line'!$Q$2:$Q$8001,$Y1238))</f>
        <v/>
      </c>
      <c r="K1238" s="7">
        <f>IF($Y1238="","",J1238*V1238/100)</f>
        <v/>
      </c>
      <c r="L1238">
        <f>IF($Y1238="","",INDEX('Per Line'!$K$2:$K$8001,$Y1238)&amp;"")</f>
        <v/>
      </c>
      <c r="M1238" s="7">
        <f>IF($Y1238="","",SUMIFS('Per Line'!$Y$2:$Y$8001,'Per Line'!$AG$2:$AG$8001,$B1238&amp;"|"&amp;$C1238,'Per Line'!$AK$2:$AK$8001,1))</f>
        <v/>
      </c>
      <c r="N1238">
        <f>IF($Y1238="","",Settings!$C$7)</f>
        <v/>
      </c>
      <c r="O1238" s="7">
        <f>IF($Y1238="","",SUMIFS('Per Line'!$Y$2:$Y$8001,'Per Line'!$AG$2:$AG$8001,$B1238&amp;"|"&amp;$C1238,'Per Line'!$AJ$2:$AJ$8001,0,'Per Line'!$AK$2:$AK$8001,0))</f>
        <v/>
      </c>
      <c r="P1238" s="7">
        <f>IF($Y1238="","",O1238*N1238)</f>
        <v/>
      </c>
      <c r="Q1238">
        <f>IF($Y1238="","",Settings!$C$6)</f>
        <v/>
      </c>
      <c r="R1238" s="7">
        <f>IF($Y1238="","",SUMIFS('Per Line'!$Y$2:$Y$8001,'Per Line'!$AG$2:$AG$8001,$B1238&amp;"|"&amp;$C1238,'Per Line'!$AJ$2:$AJ$8001,1,'Per Line'!$AK$2:$AK$8001,0))</f>
        <v/>
      </c>
      <c r="S1238" s="7">
        <f>IF($Y1238="","",R1238*Q1238)</f>
        <v/>
      </c>
      <c r="T1238" s="7">
        <f>IF($Y1238="","",S1238+P1238)</f>
        <v/>
      </c>
      <c r="U1238" s="7">
        <f>IF($Y1238="","",V1238-T1238)</f>
        <v/>
      </c>
      <c r="V1238" s="7">
        <f>IF($Y1238="","",O1238+R1238+M1238)</f>
        <v/>
      </c>
      <c r="W1238" s="7">
        <f>IF($Y1238="","",V1238-T1238-K1238)</f>
        <v/>
      </c>
      <c r="X1238" s="12" t="n"/>
      <c r="Y1238" s="13">
        <f>IF(ROWS($Y$2:$Y1238)&lt;=MAX('Per Line'!$AI$2:$AI$8001),MATCH(ROWS($Y$2:$Y1238),'Per Line'!$AI$2:$AI$8001,0),"")</f>
        <v/>
      </c>
    </row>
    <row r="1239">
      <c r="A1239" s="12" t="n"/>
      <c r="B1239">
        <f>IF($Y1239="","",INDEX('Per Line'!$F$2:$F$8001,$Y1239)&amp;"")</f>
        <v/>
      </c>
      <c r="C1239">
        <f>IF($Y1239="","",INDEX('Per Line'!$D$2:$D$8001,$Y1239)&amp;"")</f>
        <v/>
      </c>
      <c r="D1239">
        <f>IF($Y1239="","",INDEX('Per Line'!$B$2:$B$8001,$Y1239))</f>
        <v/>
      </c>
      <c r="E1239">
        <f>IF($Y1239="","",INDEX('Per Line'!$C$2:$C$8001,$Y1239)&amp;"")</f>
        <v/>
      </c>
      <c r="F1239">
        <f>IF($Y1239="","",INDEX('Per Line'!$G$2:$G$8001,$Y1239)&amp;"")</f>
        <v/>
      </c>
      <c r="G1239">
        <f>IF($Y1239="","",INDEX('Per Line'!$L$2:$L$8001,$Y1239)&amp;"")</f>
        <v/>
      </c>
      <c r="H1239">
        <f>IF($Y1239="","",INDEX('Per Line'!$M$2:$M$8001,$Y1239)&amp;"")</f>
        <v/>
      </c>
      <c r="I1239">
        <f>IF($Y1239="","",INDEX('Per Line'!$N$2:$N$8001,$Y1239)&amp;"")</f>
        <v/>
      </c>
      <c r="J1239">
        <f>IF($Y1239="","",INDEX('Per Line'!$Q$2:$Q$8001,$Y1239))</f>
        <v/>
      </c>
      <c r="K1239" s="7">
        <f>IF($Y1239="","",J1239*V1239/100)</f>
        <v/>
      </c>
      <c r="L1239">
        <f>IF($Y1239="","",INDEX('Per Line'!$K$2:$K$8001,$Y1239)&amp;"")</f>
        <v/>
      </c>
      <c r="M1239" s="7">
        <f>IF($Y1239="","",SUMIFS('Per Line'!$Y$2:$Y$8001,'Per Line'!$AG$2:$AG$8001,$B1239&amp;"|"&amp;$C1239,'Per Line'!$AK$2:$AK$8001,1))</f>
        <v/>
      </c>
      <c r="N1239">
        <f>IF($Y1239="","",Settings!$C$7)</f>
        <v/>
      </c>
      <c r="O1239" s="7">
        <f>IF($Y1239="","",SUMIFS('Per Line'!$Y$2:$Y$8001,'Per Line'!$AG$2:$AG$8001,$B1239&amp;"|"&amp;$C1239,'Per Line'!$AJ$2:$AJ$8001,0,'Per Line'!$AK$2:$AK$8001,0))</f>
        <v/>
      </c>
      <c r="P1239" s="7">
        <f>IF($Y1239="","",O1239*N1239)</f>
        <v/>
      </c>
      <c r="Q1239">
        <f>IF($Y1239="","",Settings!$C$6)</f>
        <v/>
      </c>
      <c r="R1239" s="7">
        <f>IF($Y1239="","",SUMIFS('Per Line'!$Y$2:$Y$8001,'Per Line'!$AG$2:$AG$8001,$B1239&amp;"|"&amp;$C1239,'Per Line'!$AJ$2:$AJ$8001,1,'Per Line'!$AK$2:$AK$8001,0))</f>
        <v/>
      </c>
      <c r="S1239" s="7">
        <f>IF($Y1239="","",R1239*Q1239)</f>
        <v/>
      </c>
      <c r="T1239" s="7">
        <f>IF($Y1239="","",S1239+P1239)</f>
        <v/>
      </c>
      <c r="U1239" s="7">
        <f>IF($Y1239="","",V1239-T1239)</f>
        <v/>
      </c>
      <c r="V1239" s="7">
        <f>IF($Y1239="","",O1239+R1239+M1239)</f>
        <v/>
      </c>
      <c r="W1239" s="7">
        <f>IF($Y1239="","",V1239-T1239-K1239)</f>
        <v/>
      </c>
      <c r="X1239" s="12" t="n"/>
      <c r="Y1239" s="13">
        <f>IF(ROWS($Y$2:$Y1239)&lt;=MAX('Per Line'!$AI$2:$AI$8001),MATCH(ROWS($Y$2:$Y1239),'Per Line'!$AI$2:$AI$8001,0),"")</f>
        <v/>
      </c>
    </row>
    <row r="1240">
      <c r="A1240" s="12" t="n"/>
      <c r="B1240">
        <f>IF($Y1240="","",INDEX('Per Line'!$F$2:$F$8001,$Y1240)&amp;"")</f>
        <v/>
      </c>
      <c r="C1240">
        <f>IF($Y1240="","",INDEX('Per Line'!$D$2:$D$8001,$Y1240)&amp;"")</f>
        <v/>
      </c>
      <c r="D1240">
        <f>IF($Y1240="","",INDEX('Per Line'!$B$2:$B$8001,$Y1240))</f>
        <v/>
      </c>
      <c r="E1240">
        <f>IF($Y1240="","",INDEX('Per Line'!$C$2:$C$8001,$Y1240)&amp;"")</f>
        <v/>
      </c>
      <c r="F1240">
        <f>IF($Y1240="","",INDEX('Per Line'!$G$2:$G$8001,$Y1240)&amp;"")</f>
        <v/>
      </c>
      <c r="G1240">
        <f>IF($Y1240="","",INDEX('Per Line'!$L$2:$L$8001,$Y1240)&amp;"")</f>
        <v/>
      </c>
      <c r="H1240">
        <f>IF($Y1240="","",INDEX('Per Line'!$M$2:$M$8001,$Y1240)&amp;"")</f>
        <v/>
      </c>
      <c r="I1240">
        <f>IF($Y1240="","",INDEX('Per Line'!$N$2:$N$8001,$Y1240)&amp;"")</f>
        <v/>
      </c>
      <c r="J1240">
        <f>IF($Y1240="","",INDEX('Per Line'!$Q$2:$Q$8001,$Y1240))</f>
        <v/>
      </c>
      <c r="K1240" s="7">
        <f>IF($Y1240="","",J1240*V1240/100)</f>
        <v/>
      </c>
      <c r="L1240">
        <f>IF($Y1240="","",INDEX('Per Line'!$K$2:$K$8001,$Y1240)&amp;"")</f>
        <v/>
      </c>
      <c r="M1240" s="7">
        <f>IF($Y1240="","",SUMIFS('Per Line'!$Y$2:$Y$8001,'Per Line'!$AG$2:$AG$8001,$B1240&amp;"|"&amp;$C1240,'Per Line'!$AK$2:$AK$8001,1))</f>
        <v/>
      </c>
      <c r="N1240">
        <f>IF($Y1240="","",Settings!$C$7)</f>
        <v/>
      </c>
      <c r="O1240" s="7">
        <f>IF($Y1240="","",SUMIFS('Per Line'!$Y$2:$Y$8001,'Per Line'!$AG$2:$AG$8001,$B1240&amp;"|"&amp;$C1240,'Per Line'!$AJ$2:$AJ$8001,0,'Per Line'!$AK$2:$AK$8001,0))</f>
        <v/>
      </c>
      <c r="P1240" s="7">
        <f>IF($Y1240="","",O1240*N1240)</f>
        <v/>
      </c>
      <c r="Q1240">
        <f>IF($Y1240="","",Settings!$C$6)</f>
        <v/>
      </c>
      <c r="R1240" s="7">
        <f>IF($Y1240="","",SUMIFS('Per Line'!$Y$2:$Y$8001,'Per Line'!$AG$2:$AG$8001,$B1240&amp;"|"&amp;$C1240,'Per Line'!$AJ$2:$AJ$8001,1,'Per Line'!$AK$2:$AK$8001,0))</f>
        <v/>
      </c>
      <c r="S1240" s="7">
        <f>IF($Y1240="","",R1240*Q1240)</f>
        <v/>
      </c>
      <c r="T1240" s="7">
        <f>IF($Y1240="","",S1240+P1240)</f>
        <v/>
      </c>
      <c r="U1240" s="7">
        <f>IF($Y1240="","",V1240-T1240)</f>
        <v/>
      </c>
      <c r="V1240" s="7">
        <f>IF($Y1240="","",O1240+R1240+M1240)</f>
        <v/>
      </c>
      <c r="W1240" s="7">
        <f>IF($Y1240="","",V1240-T1240-K1240)</f>
        <v/>
      </c>
      <c r="X1240" s="12" t="n"/>
      <c r="Y1240" s="13">
        <f>IF(ROWS($Y$2:$Y1240)&lt;=MAX('Per Line'!$AI$2:$AI$8001),MATCH(ROWS($Y$2:$Y1240),'Per Line'!$AI$2:$AI$8001,0),"")</f>
        <v/>
      </c>
    </row>
    <row r="1241">
      <c r="A1241" s="12" t="n"/>
      <c r="B1241">
        <f>IF($Y1241="","",INDEX('Per Line'!$F$2:$F$8001,$Y1241)&amp;"")</f>
        <v/>
      </c>
      <c r="C1241">
        <f>IF($Y1241="","",INDEX('Per Line'!$D$2:$D$8001,$Y1241)&amp;"")</f>
        <v/>
      </c>
      <c r="D1241">
        <f>IF($Y1241="","",INDEX('Per Line'!$B$2:$B$8001,$Y1241))</f>
        <v/>
      </c>
      <c r="E1241">
        <f>IF($Y1241="","",INDEX('Per Line'!$C$2:$C$8001,$Y1241)&amp;"")</f>
        <v/>
      </c>
      <c r="F1241">
        <f>IF($Y1241="","",INDEX('Per Line'!$G$2:$G$8001,$Y1241)&amp;"")</f>
        <v/>
      </c>
      <c r="G1241">
        <f>IF($Y1241="","",INDEX('Per Line'!$L$2:$L$8001,$Y1241)&amp;"")</f>
        <v/>
      </c>
      <c r="H1241">
        <f>IF($Y1241="","",INDEX('Per Line'!$M$2:$M$8001,$Y1241)&amp;"")</f>
        <v/>
      </c>
      <c r="I1241">
        <f>IF($Y1241="","",INDEX('Per Line'!$N$2:$N$8001,$Y1241)&amp;"")</f>
        <v/>
      </c>
      <c r="J1241">
        <f>IF($Y1241="","",INDEX('Per Line'!$Q$2:$Q$8001,$Y1241))</f>
        <v/>
      </c>
      <c r="K1241" s="7">
        <f>IF($Y1241="","",J1241*V1241/100)</f>
        <v/>
      </c>
      <c r="L1241">
        <f>IF($Y1241="","",INDEX('Per Line'!$K$2:$K$8001,$Y1241)&amp;"")</f>
        <v/>
      </c>
      <c r="M1241" s="7">
        <f>IF($Y1241="","",SUMIFS('Per Line'!$Y$2:$Y$8001,'Per Line'!$AG$2:$AG$8001,$B1241&amp;"|"&amp;$C1241,'Per Line'!$AK$2:$AK$8001,1))</f>
        <v/>
      </c>
      <c r="N1241">
        <f>IF($Y1241="","",Settings!$C$7)</f>
        <v/>
      </c>
      <c r="O1241" s="7">
        <f>IF($Y1241="","",SUMIFS('Per Line'!$Y$2:$Y$8001,'Per Line'!$AG$2:$AG$8001,$B1241&amp;"|"&amp;$C1241,'Per Line'!$AJ$2:$AJ$8001,0,'Per Line'!$AK$2:$AK$8001,0))</f>
        <v/>
      </c>
      <c r="P1241" s="7">
        <f>IF($Y1241="","",O1241*N1241)</f>
        <v/>
      </c>
      <c r="Q1241">
        <f>IF($Y1241="","",Settings!$C$6)</f>
        <v/>
      </c>
      <c r="R1241" s="7">
        <f>IF($Y1241="","",SUMIFS('Per Line'!$Y$2:$Y$8001,'Per Line'!$AG$2:$AG$8001,$B1241&amp;"|"&amp;$C1241,'Per Line'!$AJ$2:$AJ$8001,1,'Per Line'!$AK$2:$AK$8001,0))</f>
        <v/>
      </c>
      <c r="S1241" s="7">
        <f>IF($Y1241="","",R1241*Q1241)</f>
        <v/>
      </c>
      <c r="T1241" s="7">
        <f>IF($Y1241="","",S1241+P1241)</f>
        <v/>
      </c>
      <c r="U1241" s="7">
        <f>IF($Y1241="","",V1241-T1241)</f>
        <v/>
      </c>
      <c r="V1241" s="7">
        <f>IF($Y1241="","",O1241+R1241+M1241)</f>
        <v/>
      </c>
      <c r="W1241" s="7">
        <f>IF($Y1241="","",V1241-T1241-K1241)</f>
        <v/>
      </c>
      <c r="X1241" s="12" t="n"/>
      <c r="Y1241" s="13">
        <f>IF(ROWS($Y$2:$Y1241)&lt;=MAX('Per Line'!$AI$2:$AI$8001),MATCH(ROWS($Y$2:$Y1241),'Per Line'!$AI$2:$AI$8001,0),"")</f>
        <v/>
      </c>
    </row>
    <row r="1242">
      <c r="A1242" s="12" t="n"/>
      <c r="B1242">
        <f>IF($Y1242="","",INDEX('Per Line'!$F$2:$F$8001,$Y1242)&amp;"")</f>
        <v/>
      </c>
      <c r="C1242">
        <f>IF($Y1242="","",INDEX('Per Line'!$D$2:$D$8001,$Y1242)&amp;"")</f>
        <v/>
      </c>
      <c r="D1242">
        <f>IF($Y1242="","",INDEX('Per Line'!$B$2:$B$8001,$Y1242))</f>
        <v/>
      </c>
      <c r="E1242">
        <f>IF($Y1242="","",INDEX('Per Line'!$C$2:$C$8001,$Y1242)&amp;"")</f>
        <v/>
      </c>
      <c r="F1242">
        <f>IF($Y1242="","",INDEX('Per Line'!$G$2:$G$8001,$Y1242)&amp;"")</f>
        <v/>
      </c>
      <c r="G1242">
        <f>IF($Y1242="","",INDEX('Per Line'!$L$2:$L$8001,$Y1242)&amp;"")</f>
        <v/>
      </c>
      <c r="H1242">
        <f>IF($Y1242="","",INDEX('Per Line'!$M$2:$M$8001,$Y1242)&amp;"")</f>
        <v/>
      </c>
      <c r="I1242">
        <f>IF($Y1242="","",INDEX('Per Line'!$N$2:$N$8001,$Y1242)&amp;"")</f>
        <v/>
      </c>
      <c r="J1242">
        <f>IF($Y1242="","",INDEX('Per Line'!$Q$2:$Q$8001,$Y1242))</f>
        <v/>
      </c>
      <c r="K1242" s="7">
        <f>IF($Y1242="","",J1242*V1242/100)</f>
        <v/>
      </c>
      <c r="L1242">
        <f>IF($Y1242="","",INDEX('Per Line'!$K$2:$K$8001,$Y1242)&amp;"")</f>
        <v/>
      </c>
      <c r="M1242" s="7">
        <f>IF($Y1242="","",SUMIFS('Per Line'!$Y$2:$Y$8001,'Per Line'!$AG$2:$AG$8001,$B1242&amp;"|"&amp;$C1242,'Per Line'!$AK$2:$AK$8001,1))</f>
        <v/>
      </c>
      <c r="N1242">
        <f>IF($Y1242="","",Settings!$C$7)</f>
        <v/>
      </c>
      <c r="O1242" s="7">
        <f>IF($Y1242="","",SUMIFS('Per Line'!$Y$2:$Y$8001,'Per Line'!$AG$2:$AG$8001,$B1242&amp;"|"&amp;$C1242,'Per Line'!$AJ$2:$AJ$8001,0,'Per Line'!$AK$2:$AK$8001,0))</f>
        <v/>
      </c>
      <c r="P1242" s="7">
        <f>IF($Y1242="","",O1242*N1242)</f>
        <v/>
      </c>
      <c r="Q1242">
        <f>IF($Y1242="","",Settings!$C$6)</f>
        <v/>
      </c>
      <c r="R1242" s="7">
        <f>IF($Y1242="","",SUMIFS('Per Line'!$Y$2:$Y$8001,'Per Line'!$AG$2:$AG$8001,$B1242&amp;"|"&amp;$C1242,'Per Line'!$AJ$2:$AJ$8001,1,'Per Line'!$AK$2:$AK$8001,0))</f>
        <v/>
      </c>
      <c r="S1242" s="7">
        <f>IF($Y1242="","",R1242*Q1242)</f>
        <v/>
      </c>
      <c r="T1242" s="7">
        <f>IF($Y1242="","",S1242+P1242)</f>
        <v/>
      </c>
      <c r="U1242" s="7">
        <f>IF($Y1242="","",V1242-T1242)</f>
        <v/>
      </c>
      <c r="V1242" s="7">
        <f>IF($Y1242="","",O1242+R1242+M1242)</f>
        <v/>
      </c>
      <c r="W1242" s="7">
        <f>IF($Y1242="","",V1242-T1242-K1242)</f>
        <v/>
      </c>
      <c r="X1242" s="12" t="n"/>
      <c r="Y1242" s="13">
        <f>IF(ROWS($Y$2:$Y1242)&lt;=MAX('Per Line'!$AI$2:$AI$8001),MATCH(ROWS($Y$2:$Y1242),'Per Line'!$AI$2:$AI$8001,0),"")</f>
        <v/>
      </c>
    </row>
    <row r="1243">
      <c r="A1243" s="12" t="n"/>
      <c r="B1243">
        <f>IF($Y1243="","",INDEX('Per Line'!$F$2:$F$8001,$Y1243)&amp;"")</f>
        <v/>
      </c>
      <c r="C1243">
        <f>IF($Y1243="","",INDEX('Per Line'!$D$2:$D$8001,$Y1243)&amp;"")</f>
        <v/>
      </c>
      <c r="D1243">
        <f>IF($Y1243="","",INDEX('Per Line'!$B$2:$B$8001,$Y1243))</f>
        <v/>
      </c>
      <c r="E1243">
        <f>IF($Y1243="","",INDEX('Per Line'!$C$2:$C$8001,$Y1243)&amp;"")</f>
        <v/>
      </c>
      <c r="F1243">
        <f>IF($Y1243="","",INDEX('Per Line'!$G$2:$G$8001,$Y1243)&amp;"")</f>
        <v/>
      </c>
      <c r="G1243">
        <f>IF($Y1243="","",INDEX('Per Line'!$L$2:$L$8001,$Y1243)&amp;"")</f>
        <v/>
      </c>
      <c r="H1243">
        <f>IF($Y1243="","",INDEX('Per Line'!$M$2:$M$8001,$Y1243)&amp;"")</f>
        <v/>
      </c>
      <c r="I1243">
        <f>IF($Y1243="","",INDEX('Per Line'!$N$2:$N$8001,$Y1243)&amp;"")</f>
        <v/>
      </c>
      <c r="J1243">
        <f>IF($Y1243="","",INDEX('Per Line'!$Q$2:$Q$8001,$Y1243))</f>
        <v/>
      </c>
      <c r="K1243" s="7">
        <f>IF($Y1243="","",J1243*V1243/100)</f>
        <v/>
      </c>
      <c r="L1243">
        <f>IF($Y1243="","",INDEX('Per Line'!$K$2:$K$8001,$Y1243)&amp;"")</f>
        <v/>
      </c>
      <c r="M1243" s="7">
        <f>IF($Y1243="","",SUMIFS('Per Line'!$Y$2:$Y$8001,'Per Line'!$AG$2:$AG$8001,$B1243&amp;"|"&amp;$C1243,'Per Line'!$AK$2:$AK$8001,1))</f>
        <v/>
      </c>
      <c r="N1243">
        <f>IF($Y1243="","",Settings!$C$7)</f>
        <v/>
      </c>
      <c r="O1243" s="7">
        <f>IF($Y1243="","",SUMIFS('Per Line'!$Y$2:$Y$8001,'Per Line'!$AG$2:$AG$8001,$B1243&amp;"|"&amp;$C1243,'Per Line'!$AJ$2:$AJ$8001,0,'Per Line'!$AK$2:$AK$8001,0))</f>
        <v/>
      </c>
      <c r="P1243" s="7">
        <f>IF($Y1243="","",O1243*N1243)</f>
        <v/>
      </c>
      <c r="Q1243">
        <f>IF($Y1243="","",Settings!$C$6)</f>
        <v/>
      </c>
      <c r="R1243" s="7">
        <f>IF($Y1243="","",SUMIFS('Per Line'!$Y$2:$Y$8001,'Per Line'!$AG$2:$AG$8001,$B1243&amp;"|"&amp;$C1243,'Per Line'!$AJ$2:$AJ$8001,1,'Per Line'!$AK$2:$AK$8001,0))</f>
        <v/>
      </c>
      <c r="S1243" s="7">
        <f>IF($Y1243="","",R1243*Q1243)</f>
        <v/>
      </c>
      <c r="T1243" s="7">
        <f>IF($Y1243="","",S1243+P1243)</f>
        <v/>
      </c>
      <c r="U1243" s="7">
        <f>IF($Y1243="","",V1243-T1243)</f>
        <v/>
      </c>
      <c r="V1243" s="7">
        <f>IF($Y1243="","",O1243+R1243+M1243)</f>
        <v/>
      </c>
      <c r="W1243" s="7">
        <f>IF($Y1243="","",V1243-T1243-K1243)</f>
        <v/>
      </c>
      <c r="X1243" s="12" t="n"/>
      <c r="Y1243" s="13">
        <f>IF(ROWS($Y$2:$Y1243)&lt;=MAX('Per Line'!$AI$2:$AI$8001),MATCH(ROWS($Y$2:$Y1243),'Per Line'!$AI$2:$AI$8001,0),"")</f>
        <v/>
      </c>
    </row>
    <row r="1244">
      <c r="A1244" s="12" t="n"/>
      <c r="B1244">
        <f>IF($Y1244="","",INDEX('Per Line'!$F$2:$F$8001,$Y1244)&amp;"")</f>
        <v/>
      </c>
      <c r="C1244">
        <f>IF($Y1244="","",INDEX('Per Line'!$D$2:$D$8001,$Y1244)&amp;"")</f>
        <v/>
      </c>
      <c r="D1244">
        <f>IF($Y1244="","",INDEX('Per Line'!$B$2:$B$8001,$Y1244))</f>
        <v/>
      </c>
      <c r="E1244">
        <f>IF($Y1244="","",INDEX('Per Line'!$C$2:$C$8001,$Y1244)&amp;"")</f>
        <v/>
      </c>
      <c r="F1244">
        <f>IF($Y1244="","",INDEX('Per Line'!$G$2:$G$8001,$Y1244)&amp;"")</f>
        <v/>
      </c>
      <c r="G1244">
        <f>IF($Y1244="","",INDEX('Per Line'!$L$2:$L$8001,$Y1244)&amp;"")</f>
        <v/>
      </c>
      <c r="H1244">
        <f>IF($Y1244="","",INDEX('Per Line'!$M$2:$M$8001,$Y1244)&amp;"")</f>
        <v/>
      </c>
      <c r="I1244">
        <f>IF($Y1244="","",INDEX('Per Line'!$N$2:$N$8001,$Y1244)&amp;"")</f>
        <v/>
      </c>
      <c r="J1244">
        <f>IF($Y1244="","",INDEX('Per Line'!$Q$2:$Q$8001,$Y1244))</f>
        <v/>
      </c>
      <c r="K1244" s="7">
        <f>IF($Y1244="","",J1244*V1244/100)</f>
        <v/>
      </c>
      <c r="L1244">
        <f>IF($Y1244="","",INDEX('Per Line'!$K$2:$K$8001,$Y1244)&amp;"")</f>
        <v/>
      </c>
      <c r="M1244" s="7">
        <f>IF($Y1244="","",SUMIFS('Per Line'!$Y$2:$Y$8001,'Per Line'!$AG$2:$AG$8001,$B1244&amp;"|"&amp;$C1244,'Per Line'!$AK$2:$AK$8001,1))</f>
        <v/>
      </c>
      <c r="N1244">
        <f>IF($Y1244="","",Settings!$C$7)</f>
        <v/>
      </c>
      <c r="O1244" s="7">
        <f>IF($Y1244="","",SUMIFS('Per Line'!$Y$2:$Y$8001,'Per Line'!$AG$2:$AG$8001,$B1244&amp;"|"&amp;$C1244,'Per Line'!$AJ$2:$AJ$8001,0,'Per Line'!$AK$2:$AK$8001,0))</f>
        <v/>
      </c>
      <c r="P1244" s="7">
        <f>IF($Y1244="","",O1244*N1244)</f>
        <v/>
      </c>
      <c r="Q1244">
        <f>IF($Y1244="","",Settings!$C$6)</f>
        <v/>
      </c>
      <c r="R1244" s="7">
        <f>IF($Y1244="","",SUMIFS('Per Line'!$Y$2:$Y$8001,'Per Line'!$AG$2:$AG$8001,$B1244&amp;"|"&amp;$C1244,'Per Line'!$AJ$2:$AJ$8001,1,'Per Line'!$AK$2:$AK$8001,0))</f>
        <v/>
      </c>
      <c r="S1244" s="7">
        <f>IF($Y1244="","",R1244*Q1244)</f>
        <v/>
      </c>
      <c r="T1244" s="7">
        <f>IF($Y1244="","",S1244+P1244)</f>
        <v/>
      </c>
      <c r="U1244" s="7">
        <f>IF($Y1244="","",V1244-T1244)</f>
        <v/>
      </c>
      <c r="V1244" s="7">
        <f>IF($Y1244="","",O1244+R1244+M1244)</f>
        <v/>
      </c>
      <c r="W1244" s="7">
        <f>IF($Y1244="","",V1244-T1244-K1244)</f>
        <v/>
      </c>
      <c r="X1244" s="12" t="n"/>
      <c r="Y1244" s="13">
        <f>IF(ROWS($Y$2:$Y1244)&lt;=MAX('Per Line'!$AI$2:$AI$8001),MATCH(ROWS($Y$2:$Y1244),'Per Line'!$AI$2:$AI$8001,0),"")</f>
        <v/>
      </c>
    </row>
    <row r="1245">
      <c r="A1245" s="12" t="n"/>
      <c r="B1245">
        <f>IF($Y1245="","",INDEX('Per Line'!$F$2:$F$8001,$Y1245)&amp;"")</f>
        <v/>
      </c>
      <c r="C1245">
        <f>IF($Y1245="","",INDEX('Per Line'!$D$2:$D$8001,$Y1245)&amp;"")</f>
        <v/>
      </c>
      <c r="D1245">
        <f>IF($Y1245="","",INDEX('Per Line'!$B$2:$B$8001,$Y1245))</f>
        <v/>
      </c>
      <c r="E1245">
        <f>IF($Y1245="","",INDEX('Per Line'!$C$2:$C$8001,$Y1245)&amp;"")</f>
        <v/>
      </c>
      <c r="F1245">
        <f>IF($Y1245="","",INDEX('Per Line'!$G$2:$G$8001,$Y1245)&amp;"")</f>
        <v/>
      </c>
      <c r="G1245">
        <f>IF($Y1245="","",INDEX('Per Line'!$L$2:$L$8001,$Y1245)&amp;"")</f>
        <v/>
      </c>
      <c r="H1245">
        <f>IF($Y1245="","",INDEX('Per Line'!$M$2:$M$8001,$Y1245)&amp;"")</f>
        <v/>
      </c>
      <c r="I1245">
        <f>IF($Y1245="","",INDEX('Per Line'!$N$2:$N$8001,$Y1245)&amp;"")</f>
        <v/>
      </c>
      <c r="J1245">
        <f>IF($Y1245="","",INDEX('Per Line'!$Q$2:$Q$8001,$Y1245))</f>
        <v/>
      </c>
      <c r="K1245" s="7">
        <f>IF($Y1245="","",J1245*V1245/100)</f>
        <v/>
      </c>
      <c r="L1245">
        <f>IF($Y1245="","",INDEX('Per Line'!$K$2:$K$8001,$Y1245)&amp;"")</f>
        <v/>
      </c>
      <c r="M1245" s="7">
        <f>IF($Y1245="","",SUMIFS('Per Line'!$Y$2:$Y$8001,'Per Line'!$AG$2:$AG$8001,$B1245&amp;"|"&amp;$C1245,'Per Line'!$AK$2:$AK$8001,1))</f>
        <v/>
      </c>
      <c r="N1245">
        <f>IF($Y1245="","",Settings!$C$7)</f>
        <v/>
      </c>
      <c r="O1245" s="7">
        <f>IF($Y1245="","",SUMIFS('Per Line'!$Y$2:$Y$8001,'Per Line'!$AG$2:$AG$8001,$B1245&amp;"|"&amp;$C1245,'Per Line'!$AJ$2:$AJ$8001,0,'Per Line'!$AK$2:$AK$8001,0))</f>
        <v/>
      </c>
      <c r="P1245" s="7">
        <f>IF($Y1245="","",O1245*N1245)</f>
        <v/>
      </c>
      <c r="Q1245">
        <f>IF($Y1245="","",Settings!$C$6)</f>
        <v/>
      </c>
      <c r="R1245" s="7">
        <f>IF($Y1245="","",SUMIFS('Per Line'!$Y$2:$Y$8001,'Per Line'!$AG$2:$AG$8001,$B1245&amp;"|"&amp;$C1245,'Per Line'!$AJ$2:$AJ$8001,1,'Per Line'!$AK$2:$AK$8001,0))</f>
        <v/>
      </c>
      <c r="S1245" s="7">
        <f>IF($Y1245="","",R1245*Q1245)</f>
        <v/>
      </c>
      <c r="T1245" s="7">
        <f>IF($Y1245="","",S1245+P1245)</f>
        <v/>
      </c>
      <c r="U1245" s="7">
        <f>IF($Y1245="","",V1245-T1245)</f>
        <v/>
      </c>
      <c r="V1245" s="7">
        <f>IF($Y1245="","",O1245+R1245+M1245)</f>
        <v/>
      </c>
      <c r="W1245" s="7">
        <f>IF($Y1245="","",V1245-T1245-K1245)</f>
        <v/>
      </c>
      <c r="X1245" s="12" t="n"/>
      <c r="Y1245" s="13">
        <f>IF(ROWS($Y$2:$Y1245)&lt;=MAX('Per Line'!$AI$2:$AI$8001),MATCH(ROWS($Y$2:$Y1245),'Per Line'!$AI$2:$AI$8001,0),"")</f>
        <v/>
      </c>
    </row>
    <row r="1246">
      <c r="A1246" s="12" t="n"/>
      <c r="B1246">
        <f>IF($Y1246="","",INDEX('Per Line'!$F$2:$F$8001,$Y1246)&amp;"")</f>
        <v/>
      </c>
      <c r="C1246">
        <f>IF($Y1246="","",INDEX('Per Line'!$D$2:$D$8001,$Y1246)&amp;"")</f>
        <v/>
      </c>
      <c r="D1246">
        <f>IF($Y1246="","",INDEX('Per Line'!$B$2:$B$8001,$Y1246))</f>
        <v/>
      </c>
      <c r="E1246">
        <f>IF($Y1246="","",INDEX('Per Line'!$C$2:$C$8001,$Y1246)&amp;"")</f>
        <v/>
      </c>
      <c r="F1246">
        <f>IF($Y1246="","",INDEX('Per Line'!$G$2:$G$8001,$Y1246)&amp;"")</f>
        <v/>
      </c>
      <c r="G1246">
        <f>IF($Y1246="","",INDEX('Per Line'!$L$2:$L$8001,$Y1246)&amp;"")</f>
        <v/>
      </c>
      <c r="H1246">
        <f>IF($Y1246="","",INDEX('Per Line'!$M$2:$M$8001,$Y1246)&amp;"")</f>
        <v/>
      </c>
      <c r="I1246">
        <f>IF($Y1246="","",INDEX('Per Line'!$N$2:$N$8001,$Y1246)&amp;"")</f>
        <v/>
      </c>
      <c r="J1246">
        <f>IF($Y1246="","",INDEX('Per Line'!$Q$2:$Q$8001,$Y1246))</f>
        <v/>
      </c>
      <c r="K1246" s="7">
        <f>IF($Y1246="","",J1246*V1246/100)</f>
        <v/>
      </c>
      <c r="L1246">
        <f>IF($Y1246="","",INDEX('Per Line'!$K$2:$K$8001,$Y1246)&amp;"")</f>
        <v/>
      </c>
      <c r="M1246" s="7">
        <f>IF($Y1246="","",SUMIFS('Per Line'!$Y$2:$Y$8001,'Per Line'!$AG$2:$AG$8001,$B1246&amp;"|"&amp;$C1246,'Per Line'!$AK$2:$AK$8001,1))</f>
        <v/>
      </c>
      <c r="N1246">
        <f>IF($Y1246="","",Settings!$C$7)</f>
        <v/>
      </c>
      <c r="O1246" s="7">
        <f>IF($Y1246="","",SUMIFS('Per Line'!$Y$2:$Y$8001,'Per Line'!$AG$2:$AG$8001,$B1246&amp;"|"&amp;$C1246,'Per Line'!$AJ$2:$AJ$8001,0,'Per Line'!$AK$2:$AK$8001,0))</f>
        <v/>
      </c>
      <c r="P1246" s="7">
        <f>IF($Y1246="","",O1246*N1246)</f>
        <v/>
      </c>
      <c r="Q1246">
        <f>IF($Y1246="","",Settings!$C$6)</f>
        <v/>
      </c>
      <c r="R1246" s="7">
        <f>IF($Y1246="","",SUMIFS('Per Line'!$Y$2:$Y$8001,'Per Line'!$AG$2:$AG$8001,$B1246&amp;"|"&amp;$C1246,'Per Line'!$AJ$2:$AJ$8001,1,'Per Line'!$AK$2:$AK$8001,0))</f>
        <v/>
      </c>
      <c r="S1246" s="7">
        <f>IF($Y1246="","",R1246*Q1246)</f>
        <v/>
      </c>
      <c r="T1246" s="7">
        <f>IF($Y1246="","",S1246+P1246)</f>
        <v/>
      </c>
      <c r="U1246" s="7">
        <f>IF($Y1246="","",V1246-T1246)</f>
        <v/>
      </c>
      <c r="V1246" s="7">
        <f>IF($Y1246="","",O1246+R1246+M1246)</f>
        <v/>
      </c>
      <c r="W1246" s="7">
        <f>IF($Y1246="","",V1246-T1246-K1246)</f>
        <v/>
      </c>
      <c r="X1246" s="12" t="n"/>
      <c r="Y1246" s="13">
        <f>IF(ROWS($Y$2:$Y1246)&lt;=MAX('Per Line'!$AI$2:$AI$8001),MATCH(ROWS($Y$2:$Y1246),'Per Line'!$AI$2:$AI$8001,0),"")</f>
        <v/>
      </c>
    </row>
    <row r="1247">
      <c r="A1247" s="12" t="n"/>
      <c r="B1247">
        <f>IF($Y1247="","",INDEX('Per Line'!$F$2:$F$8001,$Y1247)&amp;"")</f>
        <v/>
      </c>
      <c r="C1247">
        <f>IF($Y1247="","",INDEX('Per Line'!$D$2:$D$8001,$Y1247)&amp;"")</f>
        <v/>
      </c>
      <c r="D1247">
        <f>IF($Y1247="","",INDEX('Per Line'!$B$2:$B$8001,$Y1247))</f>
        <v/>
      </c>
      <c r="E1247">
        <f>IF($Y1247="","",INDEX('Per Line'!$C$2:$C$8001,$Y1247)&amp;"")</f>
        <v/>
      </c>
      <c r="F1247">
        <f>IF($Y1247="","",INDEX('Per Line'!$G$2:$G$8001,$Y1247)&amp;"")</f>
        <v/>
      </c>
      <c r="G1247">
        <f>IF($Y1247="","",INDEX('Per Line'!$L$2:$L$8001,$Y1247)&amp;"")</f>
        <v/>
      </c>
      <c r="H1247">
        <f>IF($Y1247="","",INDEX('Per Line'!$M$2:$M$8001,$Y1247)&amp;"")</f>
        <v/>
      </c>
      <c r="I1247">
        <f>IF($Y1247="","",INDEX('Per Line'!$N$2:$N$8001,$Y1247)&amp;"")</f>
        <v/>
      </c>
      <c r="J1247">
        <f>IF($Y1247="","",INDEX('Per Line'!$Q$2:$Q$8001,$Y1247))</f>
        <v/>
      </c>
      <c r="K1247" s="7">
        <f>IF($Y1247="","",J1247*V1247/100)</f>
        <v/>
      </c>
      <c r="L1247">
        <f>IF($Y1247="","",INDEX('Per Line'!$K$2:$K$8001,$Y1247)&amp;"")</f>
        <v/>
      </c>
      <c r="M1247" s="7">
        <f>IF($Y1247="","",SUMIFS('Per Line'!$Y$2:$Y$8001,'Per Line'!$AG$2:$AG$8001,$B1247&amp;"|"&amp;$C1247,'Per Line'!$AK$2:$AK$8001,1))</f>
        <v/>
      </c>
      <c r="N1247">
        <f>IF($Y1247="","",Settings!$C$7)</f>
        <v/>
      </c>
      <c r="O1247" s="7">
        <f>IF($Y1247="","",SUMIFS('Per Line'!$Y$2:$Y$8001,'Per Line'!$AG$2:$AG$8001,$B1247&amp;"|"&amp;$C1247,'Per Line'!$AJ$2:$AJ$8001,0,'Per Line'!$AK$2:$AK$8001,0))</f>
        <v/>
      </c>
      <c r="P1247" s="7">
        <f>IF($Y1247="","",O1247*N1247)</f>
        <v/>
      </c>
      <c r="Q1247">
        <f>IF($Y1247="","",Settings!$C$6)</f>
        <v/>
      </c>
      <c r="R1247" s="7">
        <f>IF($Y1247="","",SUMIFS('Per Line'!$Y$2:$Y$8001,'Per Line'!$AG$2:$AG$8001,$B1247&amp;"|"&amp;$C1247,'Per Line'!$AJ$2:$AJ$8001,1,'Per Line'!$AK$2:$AK$8001,0))</f>
        <v/>
      </c>
      <c r="S1247" s="7">
        <f>IF($Y1247="","",R1247*Q1247)</f>
        <v/>
      </c>
      <c r="T1247" s="7">
        <f>IF($Y1247="","",S1247+P1247)</f>
        <v/>
      </c>
      <c r="U1247" s="7">
        <f>IF($Y1247="","",V1247-T1247)</f>
        <v/>
      </c>
      <c r="V1247" s="7">
        <f>IF($Y1247="","",O1247+R1247+M1247)</f>
        <v/>
      </c>
      <c r="W1247" s="7">
        <f>IF($Y1247="","",V1247-T1247-K1247)</f>
        <v/>
      </c>
      <c r="X1247" s="12" t="n"/>
      <c r="Y1247" s="13">
        <f>IF(ROWS($Y$2:$Y1247)&lt;=MAX('Per Line'!$AI$2:$AI$8001),MATCH(ROWS($Y$2:$Y1247),'Per Line'!$AI$2:$AI$8001,0),"")</f>
        <v/>
      </c>
    </row>
    <row r="1248">
      <c r="A1248" s="12" t="n"/>
      <c r="B1248">
        <f>IF($Y1248="","",INDEX('Per Line'!$F$2:$F$8001,$Y1248)&amp;"")</f>
        <v/>
      </c>
      <c r="C1248">
        <f>IF($Y1248="","",INDEX('Per Line'!$D$2:$D$8001,$Y1248)&amp;"")</f>
        <v/>
      </c>
      <c r="D1248">
        <f>IF($Y1248="","",INDEX('Per Line'!$B$2:$B$8001,$Y1248))</f>
        <v/>
      </c>
      <c r="E1248">
        <f>IF($Y1248="","",INDEX('Per Line'!$C$2:$C$8001,$Y1248)&amp;"")</f>
        <v/>
      </c>
      <c r="F1248">
        <f>IF($Y1248="","",INDEX('Per Line'!$G$2:$G$8001,$Y1248)&amp;"")</f>
        <v/>
      </c>
      <c r="G1248">
        <f>IF($Y1248="","",INDEX('Per Line'!$L$2:$L$8001,$Y1248)&amp;"")</f>
        <v/>
      </c>
      <c r="H1248">
        <f>IF($Y1248="","",INDEX('Per Line'!$M$2:$M$8001,$Y1248)&amp;"")</f>
        <v/>
      </c>
      <c r="I1248">
        <f>IF($Y1248="","",INDEX('Per Line'!$N$2:$N$8001,$Y1248)&amp;"")</f>
        <v/>
      </c>
      <c r="J1248">
        <f>IF($Y1248="","",INDEX('Per Line'!$Q$2:$Q$8001,$Y1248))</f>
        <v/>
      </c>
      <c r="K1248" s="7">
        <f>IF($Y1248="","",J1248*V1248/100)</f>
        <v/>
      </c>
      <c r="L1248">
        <f>IF($Y1248="","",INDEX('Per Line'!$K$2:$K$8001,$Y1248)&amp;"")</f>
        <v/>
      </c>
      <c r="M1248" s="7">
        <f>IF($Y1248="","",SUMIFS('Per Line'!$Y$2:$Y$8001,'Per Line'!$AG$2:$AG$8001,$B1248&amp;"|"&amp;$C1248,'Per Line'!$AK$2:$AK$8001,1))</f>
        <v/>
      </c>
      <c r="N1248">
        <f>IF($Y1248="","",Settings!$C$7)</f>
        <v/>
      </c>
      <c r="O1248" s="7">
        <f>IF($Y1248="","",SUMIFS('Per Line'!$Y$2:$Y$8001,'Per Line'!$AG$2:$AG$8001,$B1248&amp;"|"&amp;$C1248,'Per Line'!$AJ$2:$AJ$8001,0,'Per Line'!$AK$2:$AK$8001,0))</f>
        <v/>
      </c>
      <c r="P1248" s="7">
        <f>IF($Y1248="","",O1248*N1248)</f>
        <v/>
      </c>
      <c r="Q1248">
        <f>IF($Y1248="","",Settings!$C$6)</f>
        <v/>
      </c>
      <c r="R1248" s="7">
        <f>IF($Y1248="","",SUMIFS('Per Line'!$Y$2:$Y$8001,'Per Line'!$AG$2:$AG$8001,$B1248&amp;"|"&amp;$C1248,'Per Line'!$AJ$2:$AJ$8001,1,'Per Line'!$AK$2:$AK$8001,0))</f>
        <v/>
      </c>
      <c r="S1248" s="7">
        <f>IF($Y1248="","",R1248*Q1248)</f>
        <v/>
      </c>
      <c r="T1248" s="7">
        <f>IF($Y1248="","",S1248+P1248)</f>
        <v/>
      </c>
      <c r="U1248" s="7">
        <f>IF($Y1248="","",V1248-T1248)</f>
        <v/>
      </c>
      <c r="V1248" s="7">
        <f>IF($Y1248="","",O1248+R1248+M1248)</f>
        <v/>
      </c>
      <c r="W1248" s="7">
        <f>IF($Y1248="","",V1248-T1248-K1248)</f>
        <v/>
      </c>
      <c r="X1248" s="12" t="n"/>
      <c r="Y1248" s="13">
        <f>IF(ROWS($Y$2:$Y1248)&lt;=MAX('Per Line'!$AI$2:$AI$8001),MATCH(ROWS($Y$2:$Y1248),'Per Line'!$AI$2:$AI$8001,0),"")</f>
        <v/>
      </c>
    </row>
    <row r="1249">
      <c r="A1249" s="12" t="n"/>
      <c r="B1249">
        <f>IF($Y1249="","",INDEX('Per Line'!$F$2:$F$8001,$Y1249)&amp;"")</f>
        <v/>
      </c>
      <c r="C1249">
        <f>IF($Y1249="","",INDEX('Per Line'!$D$2:$D$8001,$Y1249)&amp;"")</f>
        <v/>
      </c>
      <c r="D1249">
        <f>IF($Y1249="","",INDEX('Per Line'!$B$2:$B$8001,$Y1249))</f>
        <v/>
      </c>
      <c r="E1249">
        <f>IF($Y1249="","",INDEX('Per Line'!$C$2:$C$8001,$Y1249)&amp;"")</f>
        <v/>
      </c>
      <c r="F1249">
        <f>IF($Y1249="","",INDEX('Per Line'!$G$2:$G$8001,$Y1249)&amp;"")</f>
        <v/>
      </c>
      <c r="G1249">
        <f>IF($Y1249="","",INDEX('Per Line'!$L$2:$L$8001,$Y1249)&amp;"")</f>
        <v/>
      </c>
      <c r="H1249">
        <f>IF($Y1249="","",INDEX('Per Line'!$M$2:$M$8001,$Y1249)&amp;"")</f>
        <v/>
      </c>
      <c r="I1249">
        <f>IF($Y1249="","",INDEX('Per Line'!$N$2:$N$8001,$Y1249)&amp;"")</f>
        <v/>
      </c>
      <c r="J1249">
        <f>IF($Y1249="","",INDEX('Per Line'!$Q$2:$Q$8001,$Y1249))</f>
        <v/>
      </c>
      <c r="K1249" s="7">
        <f>IF($Y1249="","",J1249*V1249/100)</f>
        <v/>
      </c>
      <c r="L1249">
        <f>IF($Y1249="","",INDEX('Per Line'!$K$2:$K$8001,$Y1249)&amp;"")</f>
        <v/>
      </c>
      <c r="M1249" s="7">
        <f>IF($Y1249="","",SUMIFS('Per Line'!$Y$2:$Y$8001,'Per Line'!$AG$2:$AG$8001,$B1249&amp;"|"&amp;$C1249,'Per Line'!$AK$2:$AK$8001,1))</f>
        <v/>
      </c>
      <c r="N1249">
        <f>IF($Y1249="","",Settings!$C$7)</f>
        <v/>
      </c>
      <c r="O1249" s="7">
        <f>IF($Y1249="","",SUMIFS('Per Line'!$Y$2:$Y$8001,'Per Line'!$AG$2:$AG$8001,$B1249&amp;"|"&amp;$C1249,'Per Line'!$AJ$2:$AJ$8001,0,'Per Line'!$AK$2:$AK$8001,0))</f>
        <v/>
      </c>
      <c r="P1249" s="7">
        <f>IF($Y1249="","",O1249*N1249)</f>
        <v/>
      </c>
      <c r="Q1249">
        <f>IF($Y1249="","",Settings!$C$6)</f>
        <v/>
      </c>
      <c r="R1249" s="7">
        <f>IF($Y1249="","",SUMIFS('Per Line'!$Y$2:$Y$8001,'Per Line'!$AG$2:$AG$8001,$B1249&amp;"|"&amp;$C1249,'Per Line'!$AJ$2:$AJ$8001,1,'Per Line'!$AK$2:$AK$8001,0))</f>
        <v/>
      </c>
      <c r="S1249" s="7">
        <f>IF($Y1249="","",R1249*Q1249)</f>
        <v/>
      </c>
      <c r="T1249" s="7">
        <f>IF($Y1249="","",S1249+P1249)</f>
        <v/>
      </c>
      <c r="U1249" s="7">
        <f>IF($Y1249="","",V1249-T1249)</f>
        <v/>
      </c>
      <c r="V1249" s="7">
        <f>IF($Y1249="","",O1249+R1249+M1249)</f>
        <v/>
      </c>
      <c r="W1249" s="7">
        <f>IF($Y1249="","",V1249-T1249-K1249)</f>
        <v/>
      </c>
      <c r="X1249" s="12" t="n"/>
      <c r="Y1249" s="13">
        <f>IF(ROWS($Y$2:$Y1249)&lt;=MAX('Per Line'!$AI$2:$AI$8001),MATCH(ROWS($Y$2:$Y1249),'Per Line'!$AI$2:$AI$8001,0),"")</f>
        <v/>
      </c>
    </row>
    <row r="1250">
      <c r="A1250" s="12" t="n"/>
      <c r="B1250">
        <f>IF($Y1250="","",INDEX('Per Line'!$F$2:$F$8001,$Y1250)&amp;"")</f>
        <v/>
      </c>
      <c r="C1250">
        <f>IF($Y1250="","",INDEX('Per Line'!$D$2:$D$8001,$Y1250)&amp;"")</f>
        <v/>
      </c>
      <c r="D1250">
        <f>IF($Y1250="","",INDEX('Per Line'!$B$2:$B$8001,$Y1250))</f>
        <v/>
      </c>
      <c r="E1250">
        <f>IF($Y1250="","",INDEX('Per Line'!$C$2:$C$8001,$Y1250)&amp;"")</f>
        <v/>
      </c>
      <c r="F1250">
        <f>IF($Y1250="","",INDEX('Per Line'!$G$2:$G$8001,$Y1250)&amp;"")</f>
        <v/>
      </c>
      <c r="G1250">
        <f>IF($Y1250="","",INDEX('Per Line'!$L$2:$L$8001,$Y1250)&amp;"")</f>
        <v/>
      </c>
      <c r="H1250">
        <f>IF($Y1250="","",INDEX('Per Line'!$M$2:$M$8001,$Y1250)&amp;"")</f>
        <v/>
      </c>
      <c r="I1250">
        <f>IF($Y1250="","",INDEX('Per Line'!$N$2:$N$8001,$Y1250)&amp;"")</f>
        <v/>
      </c>
      <c r="J1250">
        <f>IF($Y1250="","",INDEX('Per Line'!$Q$2:$Q$8001,$Y1250))</f>
        <v/>
      </c>
      <c r="K1250" s="7">
        <f>IF($Y1250="","",J1250*V1250/100)</f>
        <v/>
      </c>
      <c r="L1250">
        <f>IF($Y1250="","",INDEX('Per Line'!$K$2:$K$8001,$Y1250)&amp;"")</f>
        <v/>
      </c>
      <c r="M1250" s="7">
        <f>IF($Y1250="","",SUMIFS('Per Line'!$Y$2:$Y$8001,'Per Line'!$AG$2:$AG$8001,$B1250&amp;"|"&amp;$C1250,'Per Line'!$AK$2:$AK$8001,1))</f>
        <v/>
      </c>
      <c r="N1250">
        <f>IF($Y1250="","",Settings!$C$7)</f>
        <v/>
      </c>
      <c r="O1250" s="7">
        <f>IF($Y1250="","",SUMIFS('Per Line'!$Y$2:$Y$8001,'Per Line'!$AG$2:$AG$8001,$B1250&amp;"|"&amp;$C1250,'Per Line'!$AJ$2:$AJ$8001,0,'Per Line'!$AK$2:$AK$8001,0))</f>
        <v/>
      </c>
      <c r="P1250" s="7">
        <f>IF($Y1250="","",O1250*N1250)</f>
        <v/>
      </c>
      <c r="Q1250">
        <f>IF($Y1250="","",Settings!$C$6)</f>
        <v/>
      </c>
      <c r="R1250" s="7">
        <f>IF($Y1250="","",SUMIFS('Per Line'!$Y$2:$Y$8001,'Per Line'!$AG$2:$AG$8001,$B1250&amp;"|"&amp;$C1250,'Per Line'!$AJ$2:$AJ$8001,1,'Per Line'!$AK$2:$AK$8001,0))</f>
        <v/>
      </c>
      <c r="S1250" s="7">
        <f>IF($Y1250="","",R1250*Q1250)</f>
        <v/>
      </c>
      <c r="T1250" s="7">
        <f>IF($Y1250="","",S1250+P1250)</f>
        <v/>
      </c>
      <c r="U1250" s="7">
        <f>IF($Y1250="","",V1250-T1250)</f>
        <v/>
      </c>
      <c r="V1250" s="7">
        <f>IF($Y1250="","",O1250+R1250+M1250)</f>
        <v/>
      </c>
      <c r="W1250" s="7">
        <f>IF($Y1250="","",V1250-T1250-K1250)</f>
        <v/>
      </c>
      <c r="X1250" s="12" t="n"/>
      <c r="Y1250" s="13">
        <f>IF(ROWS($Y$2:$Y1250)&lt;=MAX('Per Line'!$AI$2:$AI$8001),MATCH(ROWS($Y$2:$Y1250),'Per Line'!$AI$2:$AI$8001,0),"")</f>
        <v/>
      </c>
    </row>
    <row r="1251">
      <c r="A1251" s="12" t="n"/>
      <c r="B1251">
        <f>IF($Y1251="","",INDEX('Per Line'!$F$2:$F$8001,$Y1251)&amp;"")</f>
        <v/>
      </c>
      <c r="C1251">
        <f>IF($Y1251="","",INDEX('Per Line'!$D$2:$D$8001,$Y1251)&amp;"")</f>
        <v/>
      </c>
      <c r="D1251">
        <f>IF($Y1251="","",INDEX('Per Line'!$B$2:$B$8001,$Y1251))</f>
        <v/>
      </c>
      <c r="E1251">
        <f>IF($Y1251="","",INDEX('Per Line'!$C$2:$C$8001,$Y1251)&amp;"")</f>
        <v/>
      </c>
      <c r="F1251">
        <f>IF($Y1251="","",INDEX('Per Line'!$G$2:$G$8001,$Y1251)&amp;"")</f>
        <v/>
      </c>
      <c r="G1251">
        <f>IF($Y1251="","",INDEX('Per Line'!$L$2:$L$8001,$Y1251)&amp;"")</f>
        <v/>
      </c>
      <c r="H1251">
        <f>IF($Y1251="","",INDEX('Per Line'!$M$2:$M$8001,$Y1251)&amp;"")</f>
        <v/>
      </c>
      <c r="I1251">
        <f>IF($Y1251="","",INDEX('Per Line'!$N$2:$N$8001,$Y1251)&amp;"")</f>
        <v/>
      </c>
      <c r="J1251">
        <f>IF($Y1251="","",INDEX('Per Line'!$Q$2:$Q$8001,$Y1251))</f>
        <v/>
      </c>
      <c r="K1251" s="7">
        <f>IF($Y1251="","",J1251*V1251/100)</f>
        <v/>
      </c>
      <c r="L1251">
        <f>IF($Y1251="","",INDEX('Per Line'!$K$2:$K$8001,$Y1251)&amp;"")</f>
        <v/>
      </c>
      <c r="M1251" s="7">
        <f>IF($Y1251="","",SUMIFS('Per Line'!$Y$2:$Y$8001,'Per Line'!$AG$2:$AG$8001,$B1251&amp;"|"&amp;$C1251,'Per Line'!$AK$2:$AK$8001,1))</f>
        <v/>
      </c>
      <c r="N1251">
        <f>IF($Y1251="","",Settings!$C$7)</f>
        <v/>
      </c>
      <c r="O1251" s="7">
        <f>IF($Y1251="","",SUMIFS('Per Line'!$Y$2:$Y$8001,'Per Line'!$AG$2:$AG$8001,$B1251&amp;"|"&amp;$C1251,'Per Line'!$AJ$2:$AJ$8001,0,'Per Line'!$AK$2:$AK$8001,0))</f>
        <v/>
      </c>
      <c r="P1251" s="7">
        <f>IF($Y1251="","",O1251*N1251)</f>
        <v/>
      </c>
      <c r="Q1251">
        <f>IF($Y1251="","",Settings!$C$6)</f>
        <v/>
      </c>
      <c r="R1251" s="7">
        <f>IF($Y1251="","",SUMIFS('Per Line'!$Y$2:$Y$8001,'Per Line'!$AG$2:$AG$8001,$B1251&amp;"|"&amp;$C1251,'Per Line'!$AJ$2:$AJ$8001,1,'Per Line'!$AK$2:$AK$8001,0))</f>
        <v/>
      </c>
      <c r="S1251" s="7">
        <f>IF($Y1251="","",R1251*Q1251)</f>
        <v/>
      </c>
      <c r="T1251" s="7">
        <f>IF($Y1251="","",S1251+P1251)</f>
        <v/>
      </c>
      <c r="U1251" s="7">
        <f>IF($Y1251="","",V1251-T1251)</f>
        <v/>
      </c>
      <c r="V1251" s="7">
        <f>IF($Y1251="","",O1251+R1251+M1251)</f>
        <v/>
      </c>
      <c r="W1251" s="7">
        <f>IF($Y1251="","",V1251-T1251-K1251)</f>
        <v/>
      </c>
      <c r="X1251" s="12" t="n"/>
      <c r="Y1251" s="13">
        <f>IF(ROWS($Y$2:$Y1251)&lt;=MAX('Per Line'!$AI$2:$AI$8001),MATCH(ROWS($Y$2:$Y1251),'Per Line'!$AI$2:$AI$8001,0),"")</f>
        <v/>
      </c>
    </row>
    <row r="1252">
      <c r="A1252" s="12" t="n"/>
      <c r="B1252">
        <f>IF($Y1252="","",INDEX('Per Line'!$F$2:$F$8001,$Y1252)&amp;"")</f>
        <v/>
      </c>
      <c r="C1252">
        <f>IF($Y1252="","",INDEX('Per Line'!$D$2:$D$8001,$Y1252)&amp;"")</f>
        <v/>
      </c>
      <c r="D1252">
        <f>IF($Y1252="","",INDEX('Per Line'!$B$2:$B$8001,$Y1252))</f>
        <v/>
      </c>
      <c r="E1252">
        <f>IF($Y1252="","",INDEX('Per Line'!$C$2:$C$8001,$Y1252)&amp;"")</f>
        <v/>
      </c>
      <c r="F1252">
        <f>IF($Y1252="","",INDEX('Per Line'!$G$2:$G$8001,$Y1252)&amp;"")</f>
        <v/>
      </c>
      <c r="G1252">
        <f>IF($Y1252="","",INDEX('Per Line'!$L$2:$L$8001,$Y1252)&amp;"")</f>
        <v/>
      </c>
      <c r="H1252">
        <f>IF($Y1252="","",INDEX('Per Line'!$M$2:$M$8001,$Y1252)&amp;"")</f>
        <v/>
      </c>
      <c r="I1252">
        <f>IF($Y1252="","",INDEX('Per Line'!$N$2:$N$8001,$Y1252)&amp;"")</f>
        <v/>
      </c>
      <c r="J1252">
        <f>IF($Y1252="","",INDEX('Per Line'!$Q$2:$Q$8001,$Y1252))</f>
        <v/>
      </c>
      <c r="K1252" s="7">
        <f>IF($Y1252="","",J1252*V1252/100)</f>
        <v/>
      </c>
      <c r="L1252">
        <f>IF($Y1252="","",INDEX('Per Line'!$K$2:$K$8001,$Y1252)&amp;"")</f>
        <v/>
      </c>
      <c r="M1252" s="7">
        <f>IF($Y1252="","",SUMIFS('Per Line'!$Y$2:$Y$8001,'Per Line'!$AG$2:$AG$8001,$B1252&amp;"|"&amp;$C1252,'Per Line'!$AK$2:$AK$8001,1))</f>
        <v/>
      </c>
      <c r="N1252">
        <f>IF($Y1252="","",Settings!$C$7)</f>
        <v/>
      </c>
      <c r="O1252" s="7">
        <f>IF($Y1252="","",SUMIFS('Per Line'!$Y$2:$Y$8001,'Per Line'!$AG$2:$AG$8001,$B1252&amp;"|"&amp;$C1252,'Per Line'!$AJ$2:$AJ$8001,0,'Per Line'!$AK$2:$AK$8001,0))</f>
        <v/>
      </c>
      <c r="P1252" s="7">
        <f>IF($Y1252="","",O1252*N1252)</f>
        <v/>
      </c>
      <c r="Q1252">
        <f>IF($Y1252="","",Settings!$C$6)</f>
        <v/>
      </c>
      <c r="R1252" s="7">
        <f>IF($Y1252="","",SUMIFS('Per Line'!$Y$2:$Y$8001,'Per Line'!$AG$2:$AG$8001,$B1252&amp;"|"&amp;$C1252,'Per Line'!$AJ$2:$AJ$8001,1,'Per Line'!$AK$2:$AK$8001,0))</f>
        <v/>
      </c>
      <c r="S1252" s="7">
        <f>IF($Y1252="","",R1252*Q1252)</f>
        <v/>
      </c>
      <c r="T1252" s="7">
        <f>IF($Y1252="","",S1252+P1252)</f>
        <v/>
      </c>
      <c r="U1252" s="7">
        <f>IF($Y1252="","",V1252-T1252)</f>
        <v/>
      </c>
      <c r="V1252" s="7">
        <f>IF($Y1252="","",O1252+R1252+M1252)</f>
        <v/>
      </c>
      <c r="W1252" s="7">
        <f>IF($Y1252="","",V1252-T1252-K1252)</f>
        <v/>
      </c>
      <c r="X1252" s="12" t="n"/>
      <c r="Y1252" s="13">
        <f>IF(ROWS($Y$2:$Y1252)&lt;=MAX('Per Line'!$AI$2:$AI$8001),MATCH(ROWS($Y$2:$Y1252),'Per Line'!$AI$2:$AI$8001,0),"")</f>
        <v/>
      </c>
    </row>
    <row r="1253">
      <c r="A1253" s="12" t="n"/>
      <c r="B1253">
        <f>IF($Y1253="","",INDEX('Per Line'!$F$2:$F$8001,$Y1253)&amp;"")</f>
        <v/>
      </c>
      <c r="C1253">
        <f>IF($Y1253="","",INDEX('Per Line'!$D$2:$D$8001,$Y1253)&amp;"")</f>
        <v/>
      </c>
      <c r="D1253">
        <f>IF($Y1253="","",INDEX('Per Line'!$B$2:$B$8001,$Y1253))</f>
        <v/>
      </c>
      <c r="E1253">
        <f>IF($Y1253="","",INDEX('Per Line'!$C$2:$C$8001,$Y1253)&amp;"")</f>
        <v/>
      </c>
      <c r="F1253">
        <f>IF($Y1253="","",INDEX('Per Line'!$G$2:$G$8001,$Y1253)&amp;"")</f>
        <v/>
      </c>
      <c r="G1253">
        <f>IF($Y1253="","",INDEX('Per Line'!$L$2:$L$8001,$Y1253)&amp;"")</f>
        <v/>
      </c>
      <c r="H1253">
        <f>IF($Y1253="","",INDEX('Per Line'!$M$2:$M$8001,$Y1253)&amp;"")</f>
        <v/>
      </c>
      <c r="I1253">
        <f>IF($Y1253="","",INDEX('Per Line'!$N$2:$N$8001,$Y1253)&amp;"")</f>
        <v/>
      </c>
      <c r="J1253">
        <f>IF($Y1253="","",INDEX('Per Line'!$Q$2:$Q$8001,$Y1253))</f>
        <v/>
      </c>
      <c r="K1253" s="7">
        <f>IF($Y1253="","",J1253*V1253/100)</f>
        <v/>
      </c>
      <c r="L1253">
        <f>IF($Y1253="","",INDEX('Per Line'!$K$2:$K$8001,$Y1253)&amp;"")</f>
        <v/>
      </c>
      <c r="M1253" s="7">
        <f>IF($Y1253="","",SUMIFS('Per Line'!$Y$2:$Y$8001,'Per Line'!$AG$2:$AG$8001,$B1253&amp;"|"&amp;$C1253,'Per Line'!$AK$2:$AK$8001,1))</f>
        <v/>
      </c>
      <c r="N1253">
        <f>IF($Y1253="","",Settings!$C$7)</f>
        <v/>
      </c>
      <c r="O1253" s="7">
        <f>IF($Y1253="","",SUMIFS('Per Line'!$Y$2:$Y$8001,'Per Line'!$AG$2:$AG$8001,$B1253&amp;"|"&amp;$C1253,'Per Line'!$AJ$2:$AJ$8001,0,'Per Line'!$AK$2:$AK$8001,0))</f>
        <v/>
      </c>
      <c r="P1253" s="7">
        <f>IF($Y1253="","",O1253*N1253)</f>
        <v/>
      </c>
      <c r="Q1253">
        <f>IF($Y1253="","",Settings!$C$6)</f>
        <v/>
      </c>
      <c r="R1253" s="7">
        <f>IF($Y1253="","",SUMIFS('Per Line'!$Y$2:$Y$8001,'Per Line'!$AG$2:$AG$8001,$B1253&amp;"|"&amp;$C1253,'Per Line'!$AJ$2:$AJ$8001,1,'Per Line'!$AK$2:$AK$8001,0))</f>
        <v/>
      </c>
      <c r="S1253" s="7">
        <f>IF($Y1253="","",R1253*Q1253)</f>
        <v/>
      </c>
      <c r="T1253" s="7">
        <f>IF($Y1253="","",S1253+P1253)</f>
        <v/>
      </c>
      <c r="U1253" s="7">
        <f>IF($Y1253="","",V1253-T1253)</f>
        <v/>
      </c>
      <c r="V1253" s="7">
        <f>IF($Y1253="","",O1253+R1253+M1253)</f>
        <v/>
      </c>
      <c r="W1253" s="7">
        <f>IF($Y1253="","",V1253-T1253-K1253)</f>
        <v/>
      </c>
      <c r="X1253" s="12" t="n"/>
      <c r="Y1253" s="13">
        <f>IF(ROWS($Y$2:$Y1253)&lt;=MAX('Per Line'!$AI$2:$AI$8001),MATCH(ROWS($Y$2:$Y1253),'Per Line'!$AI$2:$AI$8001,0),"")</f>
        <v/>
      </c>
    </row>
    <row r="1254">
      <c r="A1254" s="12" t="n"/>
      <c r="B1254">
        <f>IF($Y1254="","",INDEX('Per Line'!$F$2:$F$8001,$Y1254)&amp;"")</f>
        <v/>
      </c>
      <c r="C1254">
        <f>IF($Y1254="","",INDEX('Per Line'!$D$2:$D$8001,$Y1254)&amp;"")</f>
        <v/>
      </c>
      <c r="D1254">
        <f>IF($Y1254="","",INDEX('Per Line'!$B$2:$B$8001,$Y1254))</f>
        <v/>
      </c>
      <c r="E1254">
        <f>IF($Y1254="","",INDEX('Per Line'!$C$2:$C$8001,$Y1254)&amp;"")</f>
        <v/>
      </c>
      <c r="F1254">
        <f>IF($Y1254="","",INDEX('Per Line'!$G$2:$G$8001,$Y1254)&amp;"")</f>
        <v/>
      </c>
      <c r="G1254">
        <f>IF($Y1254="","",INDEX('Per Line'!$L$2:$L$8001,$Y1254)&amp;"")</f>
        <v/>
      </c>
      <c r="H1254">
        <f>IF($Y1254="","",INDEX('Per Line'!$M$2:$M$8001,$Y1254)&amp;"")</f>
        <v/>
      </c>
      <c r="I1254">
        <f>IF($Y1254="","",INDEX('Per Line'!$N$2:$N$8001,$Y1254)&amp;"")</f>
        <v/>
      </c>
      <c r="J1254">
        <f>IF($Y1254="","",INDEX('Per Line'!$Q$2:$Q$8001,$Y1254))</f>
        <v/>
      </c>
      <c r="K1254" s="7">
        <f>IF($Y1254="","",J1254*V1254/100)</f>
        <v/>
      </c>
      <c r="L1254">
        <f>IF($Y1254="","",INDEX('Per Line'!$K$2:$K$8001,$Y1254)&amp;"")</f>
        <v/>
      </c>
      <c r="M1254" s="7">
        <f>IF($Y1254="","",SUMIFS('Per Line'!$Y$2:$Y$8001,'Per Line'!$AG$2:$AG$8001,$B1254&amp;"|"&amp;$C1254,'Per Line'!$AK$2:$AK$8001,1))</f>
        <v/>
      </c>
      <c r="N1254">
        <f>IF($Y1254="","",Settings!$C$7)</f>
        <v/>
      </c>
      <c r="O1254" s="7">
        <f>IF($Y1254="","",SUMIFS('Per Line'!$Y$2:$Y$8001,'Per Line'!$AG$2:$AG$8001,$B1254&amp;"|"&amp;$C1254,'Per Line'!$AJ$2:$AJ$8001,0,'Per Line'!$AK$2:$AK$8001,0))</f>
        <v/>
      </c>
      <c r="P1254" s="7">
        <f>IF($Y1254="","",O1254*N1254)</f>
        <v/>
      </c>
      <c r="Q1254">
        <f>IF($Y1254="","",Settings!$C$6)</f>
        <v/>
      </c>
      <c r="R1254" s="7">
        <f>IF($Y1254="","",SUMIFS('Per Line'!$Y$2:$Y$8001,'Per Line'!$AG$2:$AG$8001,$B1254&amp;"|"&amp;$C1254,'Per Line'!$AJ$2:$AJ$8001,1,'Per Line'!$AK$2:$AK$8001,0))</f>
        <v/>
      </c>
      <c r="S1254" s="7">
        <f>IF($Y1254="","",R1254*Q1254)</f>
        <v/>
      </c>
      <c r="T1254" s="7">
        <f>IF($Y1254="","",S1254+P1254)</f>
        <v/>
      </c>
      <c r="U1254" s="7">
        <f>IF($Y1254="","",V1254-T1254)</f>
        <v/>
      </c>
      <c r="V1254" s="7">
        <f>IF($Y1254="","",O1254+R1254+M1254)</f>
        <v/>
      </c>
      <c r="W1254" s="7">
        <f>IF($Y1254="","",V1254-T1254-K1254)</f>
        <v/>
      </c>
      <c r="X1254" s="12" t="n"/>
      <c r="Y1254" s="13">
        <f>IF(ROWS($Y$2:$Y1254)&lt;=MAX('Per Line'!$AI$2:$AI$8001),MATCH(ROWS($Y$2:$Y1254),'Per Line'!$AI$2:$AI$8001,0),"")</f>
        <v/>
      </c>
    </row>
    <row r="1255">
      <c r="A1255" s="12" t="n"/>
      <c r="B1255">
        <f>IF($Y1255="","",INDEX('Per Line'!$F$2:$F$8001,$Y1255)&amp;"")</f>
        <v/>
      </c>
      <c r="C1255">
        <f>IF($Y1255="","",INDEX('Per Line'!$D$2:$D$8001,$Y1255)&amp;"")</f>
        <v/>
      </c>
      <c r="D1255">
        <f>IF($Y1255="","",INDEX('Per Line'!$B$2:$B$8001,$Y1255))</f>
        <v/>
      </c>
      <c r="E1255">
        <f>IF($Y1255="","",INDEX('Per Line'!$C$2:$C$8001,$Y1255)&amp;"")</f>
        <v/>
      </c>
      <c r="F1255">
        <f>IF($Y1255="","",INDEX('Per Line'!$G$2:$G$8001,$Y1255)&amp;"")</f>
        <v/>
      </c>
      <c r="G1255">
        <f>IF($Y1255="","",INDEX('Per Line'!$L$2:$L$8001,$Y1255)&amp;"")</f>
        <v/>
      </c>
      <c r="H1255">
        <f>IF($Y1255="","",INDEX('Per Line'!$M$2:$M$8001,$Y1255)&amp;"")</f>
        <v/>
      </c>
      <c r="I1255">
        <f>IF($Y1255="","",INDEX('Per Line'!$N$2:$N$8001,$Y1255)&amp;"")</f>
        <v/>
      </c>
      <c r="J1255">
        <f>IF($Y1255="","",INDEX('Per Line'!$Q$2:$Q$8001,$Y1255))</f>
        <v/>
      </c>
      <c r="K1255" s="7">
        <f>IF($Y1255="","",J1255*V1255/100)</f>
        <v/>
      </c>
      <c r="L1255">
        <f>IF($Y1255="","",INDEX('Per Line'!$K$2:$K$8001,$Y1255)&amp;"")</f>
        <v/>
      </c>
      <c r="M1255" s="7">
        <f>IF($Y1255="","",SUMIFS('Per Line'!$Y$2:$Y$8001,'Per Line'!$AG$2:$AG$8001,$B1255&amp;"|"&amp;$C1255,'Per Line'!$AK$2:$AK$8001,1))</f>
        <v/>
      </c>
      <c r="N1255">
        <f>IF($Y1255="","",Settings!$C$7)</f>
        <v/>
      </c>
      <c r="O1255" s="7">
        <f>IF($Y1255="","",SUMIFS('Per Line'!$Y$2:$Y$8001,'Per Line'!$AG$2:$AG$8001,$B1255&amp;"|"&amp;$C1255,'Per Line'!$AJ$2:$AJ$8001,0,'Per Line'!$AK$2:$AK$8001,0))</f>
        <v/>
      </c>
      <c r="P1255" s="7">
        <f>IF($Y1255="","",O1255*N1255)</f>
        <v/>
      </c>
      <c r="Q1255">
        <f>IF($Y1255="","",Settings!$C$6)</f>
        <v/>
      </c>
      <c r="R1255" s="7">
        <f>IF($Y1255="","",SUMIFS('Per Line'!$Y$2:$Y$8001,'Per Line'!$AG$2:$AG$8001,$B1255&amp;"|"&amp;$C1255,'Per Line'!$AJ$2:$AJ$8001,1,'Per Line'!$AK$2:$AK$8001,0))</f>
        <v/>
      </c>
      <c r="S1255" s="7">
        <f>IF($Y1255="","",R1255*Q1255)</f>
        <v/>
      </c>
      <c r="T1255" s="7">
        <f>IF($Y1255="","",S1255+P1255)</f>
        <v/>
      </c>
      <c r="U1255" s="7">
        <f>IF($Y1255="","",V1255-T1255)</f>
        <v/>
      </c>
      <c r="V1255" s="7">
        <f>IF($Y1255="","",O1255+R1255+M1255)</f>
        <v/>
      </c>
      <c r="W1255" s="7">
        <f>IF($Y1255="","",V1255-T1255-K1255)</f>
        <v/>
      </c>
      <c r="X1255" s="12" t="n"/>
      <c r="Y1255" s="13">
        <f>IF(ROWS($Y$2:$Y1255)&lt;=MAX('Per Line'!$AI$2:$AI$8001),MATCH(ROWS($Y$2:$Y1255),'Per Line'!$AI$2:$AI$8001,0),"")</f>
        <v/>
      </c>
    </row>
    <row r="1256">
      <c r="A1256" s="12" t="n"/>
      <c r="B1256">
        <f>IF($Y1256="","",INDEX('Per Line'!$F$2:$F$8001,$Y1256)&amp;"")</f>
        <v/>
      </c>
      <c r="C1256">
        <f>IF($Y1256="","",INDEX('Per Line'!$D$2:$D$8001,$Y1256)&amp;"")</f>
        <v/>
      </c>
      <c r="D1256">
        <f>IF($Y1256="","",INDEX('Per Line'!$B$2:$B$8001,$Y1256))</f>
        <v/>
      </c>
      <c r="E1256">
        <f>IF($Y1256="","",INDEX('Per Line'!$C$2:$C$8001,$Y1256)&amp;"")</f>
        <v/>
      </c>
      <c r="F1256">
        <f>IF($Y1256="","",INDEX('Per Line'!$G$2:$G$8001,$Y1256)&amp;"")</f>
        <v/>
      </c>
      <c r="G1256">
        <f>IF($Y1256="","",INDEX('Per Line'!$L$2:$L$8001,$Y1256)&amp;"")</f>
        <v/>
      </c>
      <c r="H1256">
        <f>IF($Y1256="","",INDEX('Per Line'!$M$2:$M$8001,$Y1256)&amp;"")</f>
        <v/>
      </c>
      <c r="I1256">
        <f>IF($Y1256="","",INDEX('Per Line'!$N$2:$N$8001,$Y1256)&amp;"")</f>
        <v/>
      </c>
      <c r="J1256">
        <f>IF($Y1256="","",INDEX('Per Line'!$Q$2:$Q$8001,$Y1256))</f>
        <v/>
      </c>
      <c r="K1256" s="7">
        <f>IF($Y1256="","",J1256*V1256/100)</f>
        <v/>
      </c>
      <c r="L1256">
        <f>IF($Y1256="","",INDEX('Per Line'!$K$2:$K$8001,$Y1256)&amp;"")</f>
        <v/>
      </c>
      <c r="M1256" s="7">
        <f>IF($Y1256="","",SUMIFS('Per Line'!$Y$2:$Y$8001,'Per Line'!$AG$2:$AG$8001,$B1256&amp;"|"&amp;$C1256,'Per Line'!$AK$2:$AK$8001,1))</f>
        <v/>
      </c>
      <c r="N1256">
        <f>IF($Y1256="","",Settings!$C$7)</f>
        <v/>
      </c>
      <c r="O1256" s="7">
        <f>IF($Y1256="","",SUMIFS('Per Line'!$Y$2:$Y$8001,'Per Line'!$AG$2:$AG$8001,$B1256&amp;"|"&amp;$C1256,'Per Line'!$AJ$2:$AJ$8001,0,'Per Line'!$AK$2:$AK$8001,0))</f>
        <v/>
      </c>
      <c r="P1256" s="7">
        <f>IF($Y1256="","",O1256*N1256)</f>
        <v/>
      </c>
      <c r="Q1256">
        <f>IF($Y1256="","",Settings!$C$6)</f>
        <v/>
      </c>
      <c r="R1256" s="7">
        <f>IF($Y1256="","",SUMIFS('Per Line'!$Y$2:$Y$8001,'Per Line'!$AG$2:$AG$8001,$B1256&amp;"|"&amp;$C1256,'Per Line'!$AJ$2:$AJ$8001,1,'Per Line'!$AK$2:$AK$8001,0))</f>
        <v/>
      </c>
      <c r="S1256" s="7">
        <f>IF($Y1256="","",R1256*Q1256)</f>
        <v/>
      </c>
      <c r="T1256" s="7">
        <f>IF($Y1256="","",S1256+P1256)</f>
        <v/>
      </c>
      <c r="U1256" s="7">
        <f>IF($Y1256="","",V1256-T1256)</f>
        <v/>
      </c>
      <c r="V1256" s="7">
        <f>IF($Y1256="","",O1256+R1256+M1256)</f>
        <v/>
      </c>
      <c r="W1256" s="7">
        <f>IF($Y1256="","",V1256-T1256-K1256)</f>
        <v/>
      </c>
      <c r="X1256" s="12" t="n"/>
      <c r="Y1256" s="13">
        <f>IF(ROWS($Y$2:$Y1256)&lt;=MAX('Per Line'!$AI$2:$AI$8001),MATCH(ROWS($Y$2:$Y1256),'Per Line'!$AI$2:$AI$8001,0),"")</f>
        <v/>
      </c>
    </row>
    <row r="1257">
      <c r="A1257" s="12" t="n"/>
      <c r="B1257">
        <f>IF($Y1257="","",INDEX('Per Line'!$F$2:$F$8001,$Y1257)&amp;"")</f>
        <v/>
      </c>
      <c r="C1257">
        <f>IF($Y1257="","",INDEX('Per Line'!$D$2:$D$8001,$Y1257)&amp;"")</f>
        <v/>
      </c>
      <c r="D1257">
        <f>IF($Y1257="","",INDEX('Per Line'!$B$2:$B$8001,$Y1257))</f>
        <v/>
      </c>
      <c r="E1257">
        <f>IF($Y1257="","",INDEX('Per Line'!$C$2:$C$8001,$Y1257)&amp;"")</f>
        <v/>
      </c>
      <c r="F1257">
        <f>IF($Y1257="","",INDEX('Per Line'!$G$2:$G$8001,$Y1257)&amp;"")</f>
        <v/>
      </c>
      <c r="G1257">
        <f>IF($Y1257="","",INDEX('Per Line'!$L$2:$L$8001,$Y1257)&amp;"")</f>
        <v/>
      </c>
      <c r="H1257">
        <f>IF($Y1257="","",INDEX('Per Line'!$M$2:$M$8001,$Y1257)&amp;"")</f>
        <v/>
      </c>
      <c r="I1257">
        <f>IF($Y1257="","",INDEX('Per Line'!$N$2:$N$8001,$Y1257)&amp;"")</f>
        <v/>
      </c>
      <c r="J1257">
        <f>IF($Y1257="","",INDEX('Per Line'!$Q$2:$Q$8001,$Y1257))</f>
        <v/>
      </c>
      <c r="K1257" s="7">
        <f>IF($Y1257="","",J1257*V1257/100)</f>
        <v/>
      </c>
      <c r="L1257">
        <f>IF($Y1257="","",INDEX('Per Line'!$K$2:$K$8001,$Y1257)&amp;"")</f>
        <v/>
      </c>
      <c r="M1257" s="7">
        <f>IF($Y1257="","",SUMIFS('Per Line'!$Y$2:$Y$8001,'Per Line'!$AG$2:$AG$8001,$B1257&amp;"|"&amp;$C1257,'Per Line'!$AK$2:$AK$8001,1))</f>
        <v/>
      </c>
      <c r="N1257">
        <f>IF($Y1257="","",Settings!$C$7)</f>
        <v/>
      </c>
      <c r="O1257" s="7">
        <f>IF($Y1257="","",SUMIFS('Per Line'!$Y$2:$Y$8001,'Per Line'!$AG$2:$AG$8001,$B1257&amp;"|"&amp;$C1257,'Per Line'!$AJ$2:$AJ$8001,0,'Per Line'!$AK$2:$AK$8001,0))</f>
        <v/>
      </c>
      <c r="P1257" s="7">
        <f>IF($Y1257="","",O1257*N1257)</f>
        <v/>
      </c>
      <c r="Q1257">
        <f>IF($Y1257="","",Settings!$C$6)</f>
        <v/>
      </c>
      <c r="R1257" s="7">
        <f>IF($Y1257="","",SUMIFS('Per Line'!$Y$2:$Y$8001,'Per Line'!$AG$2:$AG$8001,$B1257&amp;"|"&amp;$C1257,'Per Line'!$AJ$2:$AJ$8001,1,'Per Line'!$AK$2:$AK$8001,0))</f>
        <v/>
      </c>
      <c r="S1257" s="7">
        <f>IF($Y1257="","",R1257*Q1257)</f>
        <v/>
      </c>
      <c r="T1257" s="7">
        <f>IF($Y1257="","",S1257+P1257)</f>
        <v/>
      </c>
      <c r="U1257" s="7">
        <f>IF($Y1257="","",V1257-T1257)</f>
        <v/>
      </c>
      <c r="V1257" s="7">
        <f>IF($Y1257="","",O1257+R1257+M1257)</f>
        <v/>
      </c>
      <c r="W1257" s="7">
        <f>IF($Y1257="","",V1257-T1257-K1257)</f>
        <v/>
      </c>
      <c r="X1257" s="12" t="n"/>
      <c r="Y1257" s="13">
        <f>IF(ROWS($Y$2:$Y1257)&lt;=MAX('Per Line'!$AI$2:$AI$8001),MATCH(ROWS($Y$2:$Y1257),'Per Line'!$AI$2:$AI$8001,0),"")</f>
        <v/>
      </c>
    </row>
    <row r="1258">
      <c r="A1258" s="12" t="n"/>
      <c r="B1258">
        <f>IF($Y1258="","",INDEX('Per Line'!$F$2:$F$8001,$Y1258)&amp;"")</f>
        <v/>
      </c>
      <c r="C1258">
        <f>IF($Y1258="","",INDEX('Per Line'!$D$2:$D$8001,$Y1258)&amp;"")</f>
        <v/>
      </c>
      <c r="D1258">
        <f>IF($Y1258="","",INDEX('Per Line'!$B$2:$B$8001,$Y1258))</f>
        <v/>
      </c>
      <c r="E1258">
        <f>IF($Y1258="","",INDEX('Per Line'!$C$2:$C$8001,$Y1258)&amp;"")</f>
        <v/>
      </c>
      <c r="F1258">
        <f>IF($Y1258="","",INDEX('Per Line'!$G$2:$G$8001,$Y1258)&amp;"")</f>
        <v/>
      </c>
      <c r="G1258">
        <f>IF($Y1258="","",INDEX('Per Line'!$L$2:$L$8001,$Y1258)&amp;"")</f>
        <v/>
      </c>
      <c r="H1258">
        <f>IF($Y1258="","",INDEX('Per Line'!$M$2:$M$8001,$Y1258)&amp;"")</f>
        <v/>
      </c>
      <c r="I1258">
        <f>IF($Y1258="","",INDEX('Per Line'!$N$2:$N$8001,$Y1258)&amp;"")</f>
        <v/>
      </c>
      <c r="J1258">
        <f>IF($Y1258="","",INDEX('Per Line'!$Q$2:$Q$8001,$Y1258))</f>
        <v/>
      </c>
      <c r="K1258" s="7">
        <f>IF($Y1258="","",J1258*V1258/100)</f>
        <v/>
      </c>
      <c r="L1258">
        <f>IF($Y1258="","",INDEX('Per Line'!$K$2:$K$8001,$Y1258)&amp;"")</f>
        <v/>
      </c>
      <c r="M1258" s="7">
        <f>IF($Y1258="","",SUMIFS('Per Line'!$Y$2:$Y$8001,'Per Line'!$AG$2:$AG$8001,$B1258&amp;"|"&amp;$C1258,'Per Line'!$AK$2:$AK$8001,1))</f>
        <v/>
      </c>
      <c r="N1258">
        <f>IF($Y1258="","",Settings!$C$7)</f>
        <v/>
      </c>
      <c r="O1258" s="7">
        <f>IF($Y1258="","",SUMIFS('Per Line'!$Y$2:$Y$8001,'Per Line'!$AG$2:$AG$8001,$B1258&amp;"|"&amp;$C1258,'Per Line'!$AJ$2:$AJ$8001,0,'Per Line'!$AK$2:$AK$8001,0))</f>
        <v/>
      </c>
      <c r="P1258" s="7">
        <f>IF($Y1258="","",O1258*N1258)</f>
        <v/>
      </c>
      <c r="Q1258">
        <f>IF($Y1258="","",Settings!$C$6)</f>
        <v/>
      </c>
      <c r="R1258" s="7">
        <f>IF($Y1258="","",SUMIFS('Per Line'!$Y$2:$Y$8001,'Per Line'!$AG$2:$AG$8001,$B1258&amp;"|"&amp;$C1258,'Per Line'!$AJ$2:$AJ$8001,1,'Per Line'!$AK$2:$AK$8001,0))</f>
        <v/>
      </c>
      <c r="S1258" s="7">
        <f>IF($Y1258="","",R1258*Q1258)</f>
        <v/>
      </c>
      <c r="T1258" s="7">
        <f>IF($Y1258="","",S1258+P1258)</f>
        <v/>
      </c>
      <c r="U1258" s="7">
        <f>IF($Y1258="","",V1258-T1258)</f>
        <v/>
      </c>
      <c r="V1258" s="7">
        <f>IF($Y1258="","",O1258+R1258+M1258)</f>
        <v/>
      </c>
      <c r="W1258" s="7">
        <f>IF($Y1258="","",V1258-T1258-K1258)</f>
        <v/>
      </c>
      <c r="X1258" s="12" t="n"/>
      <c r="Y1258" s="13">
        <f>IF(ROWS($Y$2:$Y1258)&lt;=MAX('Per Line'!$AI$2:$AI$8001),MATCH(ROWS($Y$2:$Y1258),'Per Line'!$AI$2:$AI$8001,0),"")</f>
        <v/>
      </c>
    </row>
    <row r="1259">
      <c r="A1259" s="12" t="n"/>
      <c r="B1259">
        <f>IF($Y1259="","",INDEX('Per Line'!$F$2:$F$8001,$Y1259)&amp;"")</f>
        <v/>
      </c>
      <c r="C1259">
        <f>IF($Y1259="","",INDEX('Per Line'!$D$2:$D$8001,$Y1259)&amp;"")</f>
        <v/>
      </c>
      <c r="D1259">
        <f>IF($Y1259="","",INDEX('Per Line'!$B$2:$B$8001,$Y1259))</f>
        <v/>
      </c>
      <c r="E1259">
        <f>IF($Y1259="","",INDEX('Per Line'!$C$2:$C$8001,$Y1259)&amp;"")</f>
        <v/>
      </c>
      <c r="F1259">
        <f>IF($Y1259="","",INDEX('Per Line'!$G$2:$G$8001,$Y1259)&amp;"")</f>
        <v/>
      </c>
      <c r="G1259">
        <f>IF($Y1259="","",INDEX('Per Line'!$L$2:$L$8001,$Y1259)&amp;"")</f>
        <v/>
      </c>
      <c r="H1259">
        <f>IF($Y1259="","",INDEX('Per Line'!$M$2:$M$8001,$Y1259)&amp;"")</f>
        <v/>
      </c>
      <c r="I1259">
        <f>IF($Y1259="","",INDEX('Per Line'!$N$2:$N$8001,$Y1259)&amp;"")</f>
        <v/>
      </c>
      <c r="J1259">
        <f>IF($Y1259="","",INDEX('Per Line'!$Q$2:$Q$8001,$Y1259))</f>
        <v/>
      </c>
      <c r="K1259" s="7">
        <f>IF($Y1259="","",J1259*V1259/100)</f>
        <v/>
      </c>
      <c r="L1259">
        <f>IF($Y1259="","",INDEX('Per Line'!$K$2:$K$8001,$Y1259)&amp;"")</f>
        <v/>
      </c>
      <c r="M1259" s="7">
        <f>IF($Y1259="","",SUMIFS('Per Line'!$Y$2:$Y$8001,'Per Line'!$AG$2:$AG$8001,$B1259&amp;"|"&amp;$C1259,'Per Line'!$AK$2:$AK$8001,1))</f>
        <v/>
      </c>
      <c r="N1259">
        <f>IF($Y1259="","",Settings!$C$7)</f>
        <v/>
      </c>
      <c r="O1259" s="7">
        <f>IF($Y1259="","",SUMIFS('Per Line'!$Y$2:$Y$8001,'Per Line'!$AG$2:$AG$8001,$B1259&amp;"|"&amp;$C1259,'Per Line'!$AJ$2:$AJ$8001,0,'Per Line'!$AK$2:$AK$8001,0))</f>
        <v/>
      </c>
      <c r="P1259" s="7">
        <f>IF($Y1259="","",O1259*N1259)</f>
        <v/>
      </c>
      <c r="Q1259">
        <f>IF($Y1259="","",Settings!$C$6)</f>
        <v/>
      </c>
      <c r="R1259" s="7">
        <f>IF($Y1259="","",SUMIFS('Per Line'!$Y$2:$Y$8001,'Per Line'!$AG$2:$AG$8001,$B1259&amp;"|"&amp;$C1259,'Per Line'!$AJ$2:$AJ$8001,1,'Per Line'!$AK$2:$AK$8001,0))</f>
        <v/>
      </c>
      <c r="S1259" s="7">
        <f>IF($Y1259="","",R1259*Q1259)</f>
        <v/>
      </c>
      <c r="T1259" s="7">
        <f>IF($Y1259="","",S1259+P1259)</f>
        <v/>
      </c>
      <c r="U1259" s="7">
        <f>IF($Y1259="","",V1259-T1259)</f>
        <v/>
      </c>
      <c r="V1259" s="7">
        <f>IF($Y1259="","",O1259+R1259+M1259)</f>
        <v/>
      </c>
      <c r="W1259" s="7">
        <f>IF($Y1259="","",V1259-T1259-K1259)</f>
        <v/>
      </c>
      <c r="X1259" s="12" t="n"/>
      <c r="Y1259" s="13">
        <f>IF(ROWS($Y$2:$Y1259)&lt;=MAX('Per Line'!$AI$2:$AI$8001),MATCH(ROWS($Y$2:$Y1259),'Per Line'!$AI$2:$AI$8001,0),"")</f>
        <v/>
      </c>
    </row>
    <row r="1260">
      <c r="A1260" s="12" t="n"/>
      <c r="B1260">
        <f>IF($Y1260="","",INDEX('Per Line'!$F$2:$F$8001,$Y1260)&amp;"")</f>
        <v/>
      </c>
      <c r="C1260">
        <f>IF($Y1260="","",INDEX('Per Line'!$D$2:$D$8001,$Y1260)&amp;"")</f>
        <v/>
      </c>
      <c r="D1260">
        <f>IF($Y1260="","",INDEX('Per Line'!$B$2:$B$8001,$Y1260))</f>
        <v/>
      </c>
      <c r="E1260">
        <f>IF($Y1260="","",INDEX('Per Line'!$C$2:$C$8001,$Y1260)&amp;"")</f>
        <v/>
      </c>
      <c r="F1260">
        <f>IF($Y1260="","",INDEX('Per Line'!$G$2:$G$8001,$Y1260)&amp;"")</f>
        <v/>
      </c>
      <c r="G1260">
        <f>IF($Y1260="","",INDEX('Per Line'!$L$2:$L$8001,$Y1260)&amp;"")</f>
        <v/>
      </c>
      <c r="H1260">
        <f>IF($Y1260="","",INDEX('Per Line'!$M$2:$M$8001,$Y1260)&amp;"")</f>
        <v/>
      </c>
      <c r="I1260">
        <f>IF($Y1260="","",INDEX('Per Line'!$N$2:$N$8001,$Y1260)&amp;"")</f>
        <v/>
      </c>
      <c r="J1260">
        <f>IF($Y1260="","",INDEX('Per Line'!$Q$2:$Q$8001,$Y1260))</f>
        <v/>
      </c>
      <c r="K1260" s="7">
        <f>IF($Y1260="","",J1260*V1260/100)</f>
        <v/>
      </c>
      <c r="L1260">
        <f>IF($Y1260="","",INDEX('Per Line'!$K$2:$K$8001,$Y1260)&amp;"")</f>
        <v/>
      </c>
      <c r="M1260" s="7">
        <f>IF($Y1260="","",SUMIFS('Per Line'!$Y$2:$Y$8001,'Per Line'!$AG$2:$AG$8001,$B1260&amp;"|"&amp;$C1260,'Per Line'!$AK$2:$AK$8001,1))</f>
        <v/>
      </c>
      <c r="N1260">
        <f>IF($Y1260="","",Settings!$C$7)</f>
        <v/>
      </c>
      <c r="O1260" s="7">
        <f>IF($Y1260="","",SUMIFS('Per Line'!$Y$2:$Y$8001,'Per Line'!$AG$2:$AG$8001,$B1260&amp;"|"&amp;$C1260,'Per Line'!$AJ$2:$AJ$8001,0,'Per Line'!$AK$2:$AK$8001,0))</f>
        <v/>
      </c>
      <c r="P1260" s="7">
        <f>IF($Y1260="","",O1260*N1260)</f>
        <v/>
      </c>
      <c r="Q1260">
        <f>IF($Y1260="","",Settings!$C$6)</f>
        <v/>
      </c>
      <c r="R1260" s="7">
        <f>IF($Y1260="","",SUMIFS('Per Line'!$Y$2:$Y$8001,'Per Line'!$AG$2:$AG$8001,$B1260&amp;"|"&amp;$C1260,'Per Line'!$AJ$2:$AJ$8001,1,'Per Line'!$AK$2:$AK$8001,0))</f>
        <v/>
      </c>
      <c r="S1260" s="7">
        <f>IF($Y1260="","",R1260*Q1260)</f>
        <v/>
      </c>
      <c r="T1260" s="7">
        <f>IF($Y1260="","",S1260+P1260)</f>
        <v/>
      </c>
      <c r="U1260" s="7">
        <f>IF($Y1260="","",V1260-T1260)</f>
        <v/>
      </c>
      <c r="V1260" s="7">
        <f>IF($Y1260="","",O1260+R1260+M1260)</f>
        <v/>
      </c>
      <c r="W1260" s="7">
        <f>IF($Y1260="","",V1260-T1260-K1260)</f>
        <v/>
      </c>
      <c r="X1260" s="12" t="n"/>
      <c r="Y1260" s="13">
        <f>IF(ROWS($Y$2:$Y1260)&lt;=MAX('Per Line'!$AI$2:$AI$8001),MATCH(ROWS($Y$2:$Y1260),'Per Line'!$AI$2:$AI$8001,0),"")</f>
        <v/>
      </c>
    </row>
    <row r="1261">
      <c r="A1261" s="12" t="n"/>
      <c r="B1261">
        <f>IF($Y1261="","",INDEX('Per Line'!$F$2:$F$8001,$Y1261)&amp;"")</f>
        <v/>
      </c>
      <c r="C1261">
        <f>IF($Y1261="","",INDEX('Per Line'!$D$2:$D$8001,$Y1261)&amp;"")</f>
        <v/>
      </c>
      <c r="D1261">
        <f>IF($Y1261="","",INDEX('Per Line'!$B$2:$B$8001,$Y1261))</f>
        <v/>
      </c>
      <c r="E1261">
        <f>IF($Y1261="","",INDEX('Per Line'!$C$2:$C$8001,$Y1261)&amp;"")</f>
        <v/>
      </c>
      <c r="F1261">
        <f>IF($Y1261="","",INDEX('Per Line'!$G$2:$G$8001,$Y1261)&amp;"")</f>
        <v/>
      </c>
      <c r="G1261">
        <f>IF($Y1261="","",INDEX('Per Line'!$L$2:$L$8001,$Y1261)&amp;"")</f>
        <v/>
      </c>
      <c r="H1261">
        <f>IF($Y1261="","",INDEX('Per Line'!$M$2:$M$8001,$Y1261)&amp;"")</f>
        <v/>
      </c>
      <c r="I1261">
        <f>IF($Y1261="","",INDEX('Per Line'!$N$2:$N$8001,$Y1261)&amp;"")</f>
        <v/>
      </c>
      <c r="J1261">
        <f>IF($Y1261="","",INDEX('Per Line'!$Q$2:$Q$8001,$Y1261))</f>
        <v/>
      </c>
      <c r="K1261" s="7">
        <f>IF($Y1261="","",J1261*V1261/100)</f>
        <v/>
      </c>
      <c r="L1261">
        <f>IF($Y1261="","",INDEX('Per Line'!$K$2:$K$8001,$Y1261)&amp;"")</f>
        <v/>
      </c>
      <c r="M1261" s="7">
        <f>IF($Y1261="","",SUMIFS('Per Line'!$Y$2:$Y$8001,'Per Line'!$AG$2:$AG$8001,$B1261&amp;"|"&amp;$C1261,'Per Line'!$AK$2:$AK$8001,1))</f>
        <v/>
      </c>
      <c r="N1261">
        <f>IF($Y1261="","",Settings!$C$7)</f>
        <v/>
      </c>
      <c r="O1261" s="7">
        <f>IF($Y1261="","",SUMIFS('Per Line'!$Y$2:$Y$8001,'Per Line'!$AG$2:$AG$8001,$B1261&amp;"|"&amp;$C1261,'Per Line'!$AJ$2:$AJ$8001,0,'Per Line'!$AK$2:$AK$8001,0))</f>
        <v/>
      </c>
      <c r="P1261" s="7">
        <f>IF($Y1261="","",O1261*N1261)</f>
        <v/>
      </c>
      <c r="Q1261">
        <f>IF($Y1261="","",Settings!$C$6)</f>
        <v/>
      </c>
      <c r="R1261" s="7">
        <f>IF($Y1261="","",SUMIFS('Per Line'!$Y$2:$Y$8001,'Per Line'!$AG$2:$AG$8001,$B1261&amp;"|"&amp;$C1261,'Per Line'!$AJ$2:$AJ$8001,1,'Per Line'!$AK$2:$AK$8001,0))</f>
        <v/>
      </c>
      <c r="S1261" s="7">
        <f>IF($Y1261="","",R1261*Q1261)</f>
        <v/>
      </c>
      <c r="T1261" s="7">
        <f>IF($Y1261="","",S1261+P1261)</f>
        <v/>
      </c>
      <c r="U1261" s="7">
        <f>IF($Y1261="","",V1261-T1261)</f>
        <v/>
      </c>
      <c r="V1261" s="7">
        <f>IF($Y1261="","",O1261+R1261+M1261)</f>
        <v/>
      </c>
      <c r="W1261" s="7">
        <f>IF($Y1261="","",V1261-T1261-K1261)</f>
        <v/>
      </c>
      <c r="X1261" s="12" t="n"/>
      <c r="Y1261" s="13">
        <f>IF(ROWS($Y$2:$Y1261)&lt;=MAX('Per Line'!$AI$2:$AI$8001),MATCH(ROWS($Y$2:$Y1261),'Per Line'!$AI$2:$AI$8001,0),"")</f>
        <v/>
      </c>
    </row>
    <row r="1262">
      <c r="A1262" s="12" t="n"/>
      <c r="B1262">
        <f>IF($Y1262="","",INDEX('Per Line'!$F$2:$F$8001,$Y1262)&amp;"")</f>
        <v/>
      </c>
      <c r="C1262">
        <f>IF($Y1262="","",INDEX('Per Line'!$D$2:$D$8001,$Y1262)&amp;"")</f>
        <v/>
      </c>
      <c r="D1262">
        <f>IF($Y1262="","",INDEX('Per Line'!$B$2:$B$8001,$Y1262))</f>
        <v/>
      </c>
      <c r="E1262">
        <f>IF($Y1262="","",INDEX('Per Line'!$C$2:$C$8001,$Y1262)&amp;"")</f>
        <v/>
      </c>
      <c r="F1262">
        <f>IF($Y1262="","",INDEX('Per Line'!$G$2:$G$8001,$Y1262)&amp;"")</f>
        <v/>
      </c>
      <c r="G1262">
        <f>IF($Y1262="","",INDEX('Per Line'!$L$2:$L$8001,$Y1262)&amp;"")</f>
        <v/>
      </c>
      <c r="H1262">
        <f>IF($Y1262="","",INDEX('Per Line'!$M$2:$M$8001,$Y1262)&amp;"")</f>
        <v/>
      </c>
      <c r="I1262">
        <f>IF($Y1262="","",INDEX('Per Line'!$N$2:$N$8001,$Y1262)&amp;"")</f>
        <v/>
      </c>
      <c r="J1262">
        <f>IF($Y1262="","",INDEX('Per Line'!$Q$2:$Q$8001,$Y1262))</f>
        <v/>
      </c>
      <c r="K1262" s="7">
        <f>IF($Y1262="","",J1262*V1262/100)</f>
        <v/>
      </c>
      <c r="L1262">
        <f>IF($Y1262="","",INDEX('Per Line'!$K$2:$K$8001,$Y1262)&amp;"")</f>
        <v/>
      </c>
      <c r="M1262" s="7">
        <f>IF($Y1262="","",SUMIFS('Per Line'!$Y$2:$Y$8001,'Per Line'!$AG$2:$AG$8001,$B1262&amp;"|"&amp;$C1262,'Per Line'!$AK$2:$AK$8001,1))</f>
        <v/>
      </c>
      <c r="N1262">
        <f>IF($Y1262="","",Settings!$C$7)</f>
        <v/>
      </c>
      <c r="O1262" s="7">
        <f>IF($Y1262="","",SUMIFS('Per Line'!$Y$2:$Y$8001,'Per Line'!$AG$2:$AG$8001,$B1262&amp;"|"&amp;$C1262,'Per Line'!$AJ$2:$AJ$8001,0,'Per Line'!$AK$2:$AK$8001,0))</f>
        <v/>
      </c>
      <c r="P1262" s="7">
        <f>IF($Y1262="","",O1262*N1262)</f>
        <v/>
      </c>
      <c r="Q1262">
        <f>IF($Y1262="","",Settings!$C$6)</f>
        <v/>
      </c>
      <c r="R1262" s="7">
        <f>IF($Y1262="","",SUMIFS('Per Line'!$Y$2:$Y$8001,'Per Line'!$AG$2:$AG$8001,$B1262&amp;"|"&amp;$C1262,'Per Line'!$AJ$2:$AJ$8001,1,'Per Line'!$AK$2:$AK$8001,0))</f>
        <v/>
      </c>
      <c r="S1262" s="7">
        <f>IF($Y1262="","",R1262*Q1262)</f>
        <v/>
      </c>
      <c r="T1262" s="7">
        <f>IF($Y1262="","",S1262+P1262)</f>
        <v/>
      </c>
      <c r="U1262" s="7">
        <f>IF($Y1262="","",V1262-T1262)</f>
        <v/>
      </c>
      <c r="V1262" s="7">
        <f>IF($Y1262="","",O1262+R1262+M1262)</f>
        <v/>
      </c>
      <c r="W1262" s="7">
        <f>IF($Y1262="","",V1262-T1262-K1262)</f>
        <v/>
      </c>
      <c r="X1262" s="12" t="n"/>
      <c r="Y1262" s="13">
        <f>IF(ROWS($Y$2:$Y1262)&lt;=MAX('Per Line'!$AI$2:$AI$8001),MATCH(ROWS($Y$2:$Y1262),'Per Line'!$AI$2:$AI$8001,0),"")</f>
        <v/>
      </c>
    </row>
    <row r="1263">
      <c r="A1263" s="12" t="n"/>
      <c r="B1263">
        <f>IF($Y1263="","",INDEX('Per Line'!$F$2:$F$8001,$Y1263)&amp;"")</f>
        <v/>
      </c>
      <c r="C1263">
        <f>IF($Y1263="","",INDEX('Per Line'!$D$2:$D$8001,$Y1263)&amp;"")</f>
        <v/>
      </c>
      <c r="D1263">
        <f>IF($Y1263="","",INDEX('Per Line'!$B$2:$B$8001,$Y1263))</f>
        <v/>
      </c>
      <c r="E1263">
        <f>IF($Y1263="","",INDEX('Per Line'!$C$2:$C$8001,$Y1263)&amp;"")</f>
        <v/>
      </c>
      <c r="F1263">
        <f>IF($Y1263="","",INDEX('Per Line'!$G$2:$G$8001,$Y1263)&amp;"")</f>
        <v/>
      </c>
      <c r="G1263">
        <f>IF($Y1263="","",INDEX('Per Line'!$L$2:$L$8001,$Y1263)&amp;"")</f>
        <v/>
      </c>
      <c r="H1263">
        <f>IF($Y1263="","",INDEX('Per Line'!$M$2:$M$8001,$Y1263)&amp;"")</f>
        <v/>
      </c>
      <c r="I1263">
        <f>IF($Y1263="","",INDEX('Per Line'!$N$2:$N$8001,$Y1263)&amp;"")</f>
        <v/>
      </c>
      <c r="J1263">
        <f>IF($Y1263="","",INDEX('Per Line'!$Q$2:$Q$8001,$Y1263))</f>
        <v/>
      </c>
      <c r="K1263" s="7">
        <f>IF($Y1263="","",J1263*V1263/100)</f>
        <v/>
      </c>
      <c r="L1263">
        <f>IF($Y1263="","",INDEX('Per Line'!$K$2:$K$8001,$Y1263)&amp;"")</f>
        <v/>
      </c>
      <c r="M1263" s="7">
        <f>IF($Y1263="","",SUMIFS('Per Line'!$Y$2:$Y$8001,'Per Line'!$AG$2:$AG$8001,$B1263&amp;"|"&amp;$C1263,'Per Line'!$AK$2:$AK$8001,1))</f>
        <v/>
      </c>
      <c r="N1263">
        <f>IF($Y1263="","",Settings!$C$7)</f>
        <v/>
      </c>
      <c r="O1263" s="7">
        <f>IF($Y1263="","",SUMIFS('Per Line'!$Y$2:$Y$8001,'Per Line'!$AG$2:$AG$8001,$B1263&amp;"|"&amp;$C1263,'Per Line'!$AJ$2:$AJ$8001,0,'Per Line'!$AK$2:$AK$8001,0))</f>
        <v/>
      </c>
      <c r="P1263" s="7">
        <f>IF($Y1263="","",O1263*N1263)</f>
        <v/>
      </c>
      <c r="Q1263">
        <f>IF($Y1263="","",Settings!$C$6)</f>
        <v/>
      </c>
      <c r="R1263" s="7">
        <f>IF($Y1263="","",SUMIFS('Per Line'!$Y$2:$Y$8001,'Per Line'!$AG$2:$AG$8001,$B1263&amp;"|"&amp;$C1263,'Per Line'!$AJ$2:$AJ$8001,1,'Per Line'!$AK$2:$AK$8001,0))</f>
        <v/>
      </c>
      <c r="S1263" s="7">
        <f>IF($Y1263="","",R1263*Q1263)</f>
        <v/>
      </c>
      <c r="T1263" s="7">
        <f>IF($Y1263="","",S1263+P1263)</f>
        <v/>
      </c>
      <c r="U1263" s="7">
        <f>IF($Y1263="","",V1263-T1263)</f>
        <v/>
      </c>
      <c r="V1263" s="7">
        <f>IF($Y1263="","",O1263+R1263+M1263)</f>
        <v/>
      </c>
      <c r="W1263" s="7">
        <f>IF($Y1263="","",V1263-T1263-K1263)</f>
        <v/>
      </c>
      <c r="X1263" s="12" t="n"/>
      <c r="Y1263" s="13">
        <f>IF(ROWS($Y$2:$Y1263)&lt;=MAX('Per Line'!$AI$2:$AI$8001),MATCH(ROWS($Y$2:$Y1263),'Per Line'!$AI$2:$AI$8001,0),"")</f>
        <v/>
      </c>
    </row>
    <row r="1264">
      <c r="A1264" s="12" t="n"/>
      <c r="B1264">
        <f>IF($Y1264="","",INDEX('Per Line'!$F$2:$F$8001,$Y1264)&amp;"")</f>
        <v/>
      </c>
      <c r="C1264">
        <f>IF($Y1264="","",INDEX('Per Line'!$D$2:$D$8001,$Y1264)&amp;"")</f>
        <v/>
      </c>
      <c r="D1264">
        <f>IF($Y1264="","",INDEX('Per Line'!$B$2:$B$8001,$Y1264))</f>
        <v/>
      </c>
      <c r="E1264">
        <f>IF($Y1264="","",INDEX('Per Line'!$C$2:$C$8001,$Y1264)&amp;"")</f>
        <v/>
      </c>
      <c r="F1264">
        <f>IF($Y1264="","",INDEX('Per Line'!$G$2:$G$8001,$Y1264)&amp;"")</f>
        <v/>
      </c>
      <c r="G1264">
        <f>IF($Y1264="","",INDEX('Per Line'!$L$2:$L$8001,$Y1264)&amp;"")</f>
        <v/>
      </c>
      <c r="H1264">
        <f>IF($Y1264="","",INDEX('Per Line'!$M$2:$M$8001,$Y1264)&amp;"")</f>
        <v/>
      </c>
      <c r="I1264">
        <f>IF($Y1264="","",INDEX('Per Line'!$N$2:$N$8001,$Y1264)&amp;"")</f>
        <v/>
      </c>
      <c r="J1264">
        <f>IF($Y1264="","",INDEX('Per Line'!$Q$2:$Q$8001,$Y1264))</f>
        <v/>
      </c>
      <c r="K1264" s="7">
        <f>IF($Y1264="","",J1264*V1264/100)</f>
        <v/>
      </c>
      <c r="L1264">
        <f>IF($Y1264="","",INDEX('Per Line'!$K$2:$K$8001,$Y1264)&amp;"")</f>
        <v/>
      </c>
      <c r="M1264" s="7">
        <f>IF($Y1264="","",SUMIFS('Per Line'!$Y$2:$Y$8001,'Per Line'!$AG$2:$AG$8001,$B1264&amp;"|"&amp;$C1264,'Per Line'!$AK$2:$AK$8001,1))</f>
        <v/>
      </c>
      <c r="N1264">
        <f>IF($Y1264="","",Settings!$C$7)</f>
        <v/>
      </c>
      <c r="O1264" s="7">
        <f>IF($Y1264="","",SUMIFS('Per Line'!$Y$2:$Y$8001,'Per Line'!$AG$2:$AG$8001,$B1264&amp;"|"&amp;$C1264,'Per Line'!$AJ$2:$AJ$8001,0,'Per Line'!$AK$2:$AK$8001,0))</f>
        <v/>
      </c>
      <c r="P1264" s="7">
        <f>IF($Y1264="","",O1264*N1264)</f>
        <v/>
      </c>
      <c r="Q1264">
        <f>IF($Y1264="","",Settings!$C$6)</f>
        <v/>
      </c>
      <c r="R1264" s="7">
        <f>IF($Y1264="","",SUMIFS('Per Line'!$Y$2:$Y$8001,'Per Line'!$AG$2:$AG$8001,$B1264&amp;"|"&amp;$C1264,'Per Line'!$AJ$2:$AJ$8001,1,'Per Line'!$AK$2:$AK$8001,0))</f>
        <v/>
      </c>
      <c r="S1264" s="7">
        <f>IF($Y1264="","",R1264*Q1264)</f>
        <v/>
      </c>
      <c r="T1264" s="7">
        <f>IF($Y1264="","",S1264+P1264)</f>
        <v/>
      </c>
      <c r="U1264" s="7">
        <f>IF($Y1264="","",V1264-T1264)</f>
        <v/>
      </c>
      <c r="V1264" s="7">
        <f>IF($Y1264="","",O1264+R1264+M1264)</f>
        <v/>
      </c>
      <c r="W1264" s="7">
        <f>IF($Y1264="","",V1264-T1264-K1264)</f>
        <v/>
      </c>
      <c r="X1264" s="12" t="n"/>
      <c r="Y1264" s="13">
        <f>IF(ROWS($Y$2:$Y1264)&lt;=MAX('Per Line'!$AI$2:$AI$8001),MATCH(ROWS($Y$2:$Y1264),'Per Line'!$AI$2:$AI$8001,0),"")</f>
        <v/>
      </c>
    </row>
    <row r="1265">
      <c r="A1265" s="12" t="n"/>
      <c r="B1265">
        <f>IF($Y1265="","",INDEX('Per Line'!$F$2:$F$8001,$Y1265)&amp;"")</f>
        <v/>
      </c>
      <c r="C1265">
        <f>IF($Y1265="","",INDEX('Per Line'!$D$2:$D$8001,$Y1265)&amp;"")</f>
        <v/>
      </c>
      <c r="D1265">
        <f>IF($Y1265="","",INDEX('Per Line'!$B$2:$B$8001,$Y1265))</f>
        <v/>
      </c>
      <c r="E1265">
        <f>IF($Y1265="","",INDEX('Per Line'!$C$2:$C$8001,$Y1265)&amp;"")</f>
        <v/>
      </c>
      <c r="F1265">
        <f>IF($Y1265="","",INDEX('Per Line'!$G$2:$G$8001,$Y1265)&amp;"")</f>
        <v/>
      </c>
      <c r="G1265">
        <f>IF($Y1265="","",INDEX('Per Line'!$L$2:$L$8001,$Y1265)&amp;"")</f>
        <v/>
      </c>
      <c r="H1265">
        <f>IF($Y1265="","",INDEX('Per Line'!$M$2:$M$8001,$Y1265)&amp;"")</f>
        <v/>
      </c>
      <c r="I1265">
        <f>IF($Y1265="","",INDEX('Per Line'!$N$2:$N$8001,$Y1265)&amp;"")</f>
        <v/>
      </c>
      <c r="J1265">
        <f>IF($Y1265="","",INDEX('Per Line'!$Q$2:$Q$8001,$Y1265))</f>
        <v/>
      </c>
      <c r="K1265" s="7">
        <f>IF($Y1265="","",J1265*V1265/100)</f>
        <v/>
      </c>
      <c r="L1265">
        <f>IF($Y1265="","",INDEX('Per Line'!$K$2:$K$8001,$Y1265)&amp;"")</f>
        <v/>
      </c>
      <c r="M1265" s="7">
        <f>IF($Y1265="","",SUMIFS('Per Line'!$Y$2:$Y$8001,'Per Line'!$AG$2:$AG$8001,$B1265&amp;"|"&amp;$C1265,'Per Line'!$AK$2:$AK$8001,1))</f>
        <v/>
      </c>
      <c r="N1265">
        <f>IF($Y1265="","",Settings!$C$7)</f>
        <v/>
      </c>
      <c r="O1265" s="7">
        <f>IF($Y1265="","",SUMIFS('Per Line'!$Y$2:$Y$8001,'Per Line'!$AG$2:$AG$8001,$B1265&amp;"|"&amp;$C1265,'Per Line'!$AJ$2:$AJ$8001,0,'Per Line'!$AK$2:$AK$8001,0))</f>
        <v/>
      </c>
      <c r="P1265" s="7">
        <f>IF($Y1265="","",O1265*N1265)</f>
        <v/>
      </c>
      <c r="Q1265">
        <f>IF($Y1265="","",Settings!$C$6)</f>
        <v/>
      </c>
      <c r="R1265" s="7">
        <f>IF($Y1265="","",SUMIFS('Per Line'!$Y$2:$Y$8001,'Per Line'!$AG$2:$AG$8001,$B1265&amp;"|"&amp;$C1265,'Per Line'!$AJ$2:$AJ$8001,1,'Per Line'!$AK$2:$AK$8001,0))</f>
        <v/>
      </c>
      <c r="S1265" s="7">
        <f>IF($Y1265="","",R1265*Q1265)</f>
        <v/>
      </c>
      <c r="T1265" s="7">
        <f>IF($Y1265="","",S1265+P1265)</f>
        <v/>
      </c>
      <c r="U1265" s="7">
        <f>IF($Y1265="","",V1265-T1265)</f>
        <v/>
      </c>
      <c r="V1265" s="7">
        <f>IF($Y1265="","",O1265+R1265+M1265)</f>
        <v/>
      </c>
      <c r="W1265" s="7">
        <f>IF($Y1265="","",V1265-T1265-K1265)</f>
        <v/>
      </c>
      <c r="X1265" s="12" t="n"/>
      <c r="Y1265" s="13">
        <f>IF(ROWS($Y$2:$Y1265)&lt;=MAX('Per Line'!$AI$2:$AI$8001),MATCH(ROWS($Y$2:$Y1265),'Per Line'!$AI$2:$AI$8001,0),"")</f>
        <v/>
      </c>
    </row>
    <row r="1266">
      <c r="A1266" s="12" t="n"/>
      <c r="B1266">
        <f>IF($Y1266="","",INDEX('Per Line'!$F$2:$F$8001,$Y1266)&amp;"")</f>
        <v/>
      </c>
      <c r="C1266">
        <f>IF($Y1266="","",INDEX('Per Line'!$D$2:$D$8001,$Y1266)&amp;"")</f>
        <v/>
      </c>
      <c r="D1266">
        <f>IF($Y1266="","",INDEX('Per Line'!$B$2:$B$8001,$Y1266))</f>
        <v/>
      </c>
      <c r="E1266">
        <f>IF($Y1266="","",INDEX('Per Line'!$C$2:$C$8001,$Y1266)&amp;"")</f>
        <v/>
      </c>
      <c r="F1266">
        <f>IF($Y1266="","",INDEX('Per Line'!$G$2:$G$8001,$Y1266)&amp;"")</f>
        <v/>
      </c>
      <c r="G1266">
        <f>IF($Y1266="","",INDEX('Per Line'!$L$2:$L$8001,$Y1266)&amp;"")</f>
        <v/>
      </c>
      <c r="H1266">
        <f>IF($Y1266="","",INDEX('Per Line'!$M$2:$M$8001,$Y1266)&amp;"")</f>
        <v/>
      </c>
      <c r="I1266">
        <f>IF($Y1266="","",INDEX('Per Line'!$N$2:$N$8001,$Y1266)&amp;"")</f>
        <v/>
      </c>
      <c r="J1266">
        <f>IF($Y1266="","",INDEX('Per Line'!$Q$2:$Q$8001,$Y1266))</f>
        <v/>
      </c>
      <c r="K1266" s="7">
        <f>IF($Y1266="","",J1266*V1266/100)</f>
        <v/>
      </c>
      <c r="L1266">
        <f>IF($Y1266="","",INDEX('Per Line'!$K$2:$K$8001,$Y1266)&amp;"")</f>
        <v/>
      </c>
      <c r="M1266" s="7">
        <f>IF($Y1266="","",SUMIFS('Per Line'!$Y$2:$Y$8001,'Per Line'!$AG$2:$AG$8001,$B1266&amp;"|"&amp;$C1266,'Per Line'!$AK$2:$AK$8001,1))</f>
        <v/>
      </c>
      <c r="N1266">
        <f>IF($Y1266="","",Settings!$C$7)</f>
        <v/>
      </c>
      <c r="O1266" s="7">
        <f>IF($Y1266="","",SUMIFS('Per Line'!$Y$2:$Y$8001,'Per Line'!$AG$2:$AG$8001,$B1266&amp;"|"&amp;$C1266,'Per Line'!$AJ$2:$AJ$8001,0,'Per Line'!$AK$2:$AK$8001,0))</f>
        <v/>
      </c>
      <c r="P1266" s="7">
        <f>IF($Y1266="","",O1266*N1266)</f>
        <v/>
      </c>
      <c r="Q1266">
        <f>IF($Y1266="","",Settings!$C$6)</f>
        <v/>
      </c>
      <c r="R1266" s="7">
        <f>IF($Y1266="","",SUMIFS('Per Line'!$Y$2:$Y$8001,'Per Line'!$AG$2:$AG$8001,$B1266&amp;"|"&amp;$C1266,'Per Line'!$AJ$2:$AJ$8001,1,'Per Line'!$AK$2:$AK$8001,0))</f>
        <v/>
      </c>
      <c r="S1266" s="7">
        <f>IF($Y1266="","",R1266*Q1266)</f>
        <v/>
      </c>
      <c r="T1266" s="7">
        <f>IF($Y1266="","",S1266+P1266)</f>
        <v/>
      </c>
      <c r="U1266" s="7">
        <f>IF($Y1266="","",V1266-T1266)</f>
        <v/>
      </c>
      <c r="V1266" s="7">
        <f>IF($Y1266="","",O1266+R1266+M1266)</f>
        <v/>
      </c>
      <c r="W1266" s="7">
        <f>IF($Y1266="","",V1266-T1266-K1266)</f>
        <v/>
      </c>
      <c r="X1266" s="12" t="n"/>
      <c r="Y1266" s="13">
        <f>IF(ROWS($Y$2:$Y1266)&lt;=MAX('Per Line'!$AI$2:$AI$8001),MATCH(ROWS($Y$2:$Y1266),'Per Line'!$AI$2:$AI$8001,0),"")</f>
        <v/>
      </c>
    </row>
    <row r="1267">
      <c r="A1267" s="12" t="n"/>
      <c r="B1267">
        <f>IF($Y1267="","",INDEX('Per Line'!$F$2:$F$8001,$Y1267)&amp;"")</f>
        <v/>
      </c>
      <c r="C1267">
        <f>IF($Y1267="","",INDEX('Per Line'!$D$2:$D$8001,$Y1267)&amp;"")</f>
        <v/>
      </c>
      <c r="D1267">
        <f>IF($Y1267="","",INDEX('Per Line'!$B$2:$B$8001,$Y1267))</f>
        <v/>
      </c>
      <c r="E1267">
        <f>IF($Y1267="","",INDEX('Per Line'!$C$2:$C$8001,$Y1267)&amp;"")</f>
        <v/>
      </c>
      <c r="F1267">
        <f>IF($Y1267="","",INDEX('Per Line'!$G$2:$G$8001,$Y1267)&amp;"")</f>
        <v/>
      </c>
      <c r="G1267">
        <f>IF($Y1267="","",INDEX('Per Line'!$L$2:$L$8001,$Y1267)&amp;"")</f>
        <v/>
      </c>
      <c r="H1267">
        <f>IF($Y1267="","",INDEX('Per Line'!$M$2:$M$8001,$Y1267)&amp;"")</f>
        <v/>
      </c>
      <c r="I1267">
        <f>IF($Y1267="","",INDEX('Per Line'!$N$2:$N$8001,$Y1267)&amp;"")</f>
        <v/>
      </c>
      <c r="J1267">
        <f>IF($Y1267="","",INDEX('Per Line'!$Q$2:$Q$8001,$Y1267))</f>
        <v/>
      </c>
      <c r="K1267" s="7">
        <f>IF($Y1267="","",J1267*V1267/100)</f>
        <v/>
      </c>
      <c r="L1267">
        <f>IF($Y1267="","",INDEX('Per Line'!$K$2:$K$8001,$Y1267)&amp;"")</f>
        <v/>
      </c>
      <c r="M1267" s="7">
        <f>IF($Y1267="","",SUMIFS('Per Line'!$Y$2:$Y$8001,'Per Line'!$AG$2:$AG$8001,$B1267&amp;"|"&amp;$C1267,'Per Line'!$AK$2:$AK$8001,1))</f>
        <v/>
      </c>
      <c r="N1267">
        <f>IF($Y1267="","",Settings!$C$7)</f>
        <v/>
      </c>
      <c r="O1267" s="7">
        <f>IF($Y1267="","",SUMIFS('Per Line'!$Y$2:$Y$8001,'Per Line'!$AG$2:$AG$8001,$B1267&amp;"|"&amp;$C1267,'Per Line'!$AJ$2:$AJ$8001,0,'Per Line'!$AK$2:$AK$8001,0))</f>
        <v/>
      </c>
      <c r="P1267" s="7">
        <f>IF($Y1267="","",O1267*N1267)</f>
        <v/>
      </c>
      <c r="Q1267">
        <f>IF($Y1267="","",Settings!$C$6)</f>
        <v/>
      </c>
      <c r="R1267" s="7">
        <f>IF($Y1267="","",SUMIFS('Per Line'!$Y$2:$Y$8001,'Per Line'!$AG$2:$AG$8001,$B1267&amp;"|"&amp;$C1267,'Per Line'!$AJ$2:$AJ$8001,1,'Per Line'!$AK$2:$AK$8001,0))</f>
        <v/>
      </c>
      <c r="S1267" s="7">
        <f>IF($Y1267="","",R1267*Q1267)</f>
        <v/>
      </c>
      <c r="T1267" s="7">
        <f>IF($Y1267="","",S1267+P1267)</f>
        <v/>
      </c>
      <c r="U1267" s="7">
        <f>IF($Y1267="","",V1267-T1267)</f>
        <v/>
      </c>
      <c r="V1267" s="7">
        <f>IF($Y1267="","",O1267+R1267+M1267)</f>
        <v/>
      </c>
      <c r="W1267" s="7">
        <f>IF($Y1267="","",V1267-T1267-K1267)</f>
        <v/>
      </c>
      <c r="X1267" s="12" t="n"/>
      <c r="Y1267" s="13">
        <f>IF(ROWS($Y$2:$Y1267)&lt;=MAX('Per Line'!$AI$2:$AI$8001),MATCH(ROWS($Y$2:$Y1267),'Per Line'!$AI$2:$AI$8001,0),"")</f>
        <v/>
      </c>
    </row>
    <row r="1268">
      <c r="A1268" s="12" t="n"/>
      <c r="B1268">
        <f>IF($Y1268="","",INDEX('Per Line'!$F$2:$F$8001,$Y1268)&amp;"")</f>
        <v/>
      </c>
      <c r="C1268">
        <f>IF($Y1268="","",INDEX('Per Line'!$D$2:$D$8001,$Y1268)&amp;"")</f>
        <v/>
      </c>
      <c r="D1268">
        <f>IF($Y1268="","",INDEX('Per Line'!$B$2:$B$8001,$Y1268))</f>
        <v/>
      </c>
      <c r="E1268">
        <f>IF($Y1268="","",INDEX('Per Line'!$C$2:$C$8001,$Y1268)&amp;"")</f>
        <v/>
      </c>
      <c r="F1268">
        <f>IF($Y1268="","",INDEX('Per Line'!$G$2:$G$8001,$Y1268)&amp;"")</f>
        <v/>
      </c>
      <c r="G1268">
        <f>IF($Y1268="","",INDEX('Per Line'!$L$2:$L$8001,$Y1268)&amp;"")</f>
        <v/>
      </c>
      <c r="H1268">
        <f>IF($Y1268="","",INDEX('Per Line'!$M$2:$M$8001,$Y1268)&amp;"")</f>
        <v/>
      </c>
      <c r="I1268">
        <f>IF($Y1268="","",INDEX('Per Line'!$N$2:$N$8001,$Y1268)&amp;"")</f>
        <v/>
      </c>
      <c r="J1268">
        <f>IF($Y1268="","",INDEX('Per Line'!$Q$2:$Q$8001,$Y1268))</f>
        <v/>
      </c>
      <c r="K1268" s="7">
        <f>IF($Y1268="","",J1268*V1268/100)</f>
        <v/>
      </c>
      <c r="L1268">
        <f>IF($Y1268="","",INDEX('Per Line'!$K$2:$K$8001,$Y1268)&amp;"")</f>
        <v/>
      </c>
      <c r="M1268" s="7">
        <f>IF($Y1268="","",SUMIFS('Per Line'!$Y$2:$Y$8001,'Per Line'!$AG$2:$AG$8001,$B1268&amp;"|"&amp;$C1268,'Per Line'!$AK$2:$AK$8001,1))</f>
        <v/>
      </c>
      <c r="N1268">
        <f>IF($Y1268="","",Settings!$C$7)</f>
        <v/>
      </c>
      <c r="O1268" s="7">
        <f>IF($Y1268="","",SUMIFS('Per Line'!$Y$2:$Y$8001,'Per Line'!$AG$2:$AG$8001,$B1268&amp;"|"&amp;$C1268,'Per Line'!$AJ$2:$AJ$8001,0,'Per Line'!$AK$2:$AK$8001,0))</f>
        <v/>
      </c>
      <c r="P1268" s="7">
        <f>IF($Y1268="","",O1268*N1268)</f>
        <v/>
      </c>
      <c r="Q1268">
        <f>IF($Y1268="","",Settings!$C$6)</f>
        <v/>
      </c>
      <c r="R1268" s="7">
        <f>IF($Y1268="","",SUMIFS('Per Line'!$Y$2:$Y$8001,'Per Line'!$AG$2:$AG$8001,$B1268&amp;"|"&amp;$C1268,'Per Line'!$AJ$2:$AJ$8001,1,'Per Line'!$AK$2:$AK$8001,0))</f>
        <v/>
      </c>
      <c r="S1268" s="7">
        <f>IF($Y1268="","",R1268*Q1268)</f>
        <v/>
      </c>
      <c r="T1268" s="7">
        <f>IF($Y1268="","",S1268+P1268)</f>
        <v/>
      </c>
      <c r="U1268" s="7">
        <f>IF($Y1268="","",V1268-T1268)</f>
        <v/>
      </c>
      <c r="V1268" s="7">
        <f>IF($Y1268="","",O1268+R1268+M1268)</f>
        <v/>
      </c>
      <c r="W1268" s="7">
        <f>IF($Y1268="","",V1268-T1268-K1268)</f>
        <v/>
      </c>
      <c r="X1268" s="12" t="n"/>
      <c r="Y1268" s="13">
        <f>IF(ROWS($Y$2:$Y1268)&lt;=MAX('Per Line'!$AI$2:$AI$8001),MATCH(ROWS($Y$2:$Y1268),'Per Line'!$AI$2:$AI$8001,0),"")</f>
        <v/>
      </c>
    </row>
    <row r="1269">
      <c r="A1269" s="12" t="n"/>
      <c r="B1269">
        <f>IF($Y1269="","",INDEX('Per Line'!$F$2:$F$8001,$Y1269)&amp;"")</f>
        <v/>
      </c>
      <c r="C1269">
        <f>IF($Y1269="","",INDEX('Per Line'!$D$2:$D$8001,$Y1269)&amp;"")</f>
        <v/>
      </c>
      <c r="D1269">
        <f>IF($Y1269="","",INDEX('Per Line'!$B$2:$B$8001,$Y1269))</f>
        <v/>
      </c>
      <c r="E1269">
        <f>IF($Y1269="","",INDEX('Per Line'!$C$2:$C$8001,$Y1269)&amp;"")</f>
        <v/>
      </c>
      <c r="F1269">
        <f>IF($Y1269="","",INDEX('Per Line'!$G$2:$G$8001,$Y1269)&amp;"")</f>
        <v/>
      </c>
      <c r="G1269">
        <f>IF($Y1269="","",INDEX('Per Line'!$L$2:$L$8001,$Y1269)&amp;"")</f>
        <v/>
      </c>
      <c r="H1269">
        <f>IF($Y1269="","",INDEX('Per Line'!$M$2:$M$8001,$Y1269)&amp;"")</f>
        <v/>
      </c>
      <c r="I1269">
        <f>IF($Y1269="","",INDEX('Per Line'!$N$2:$N$8001,$Y1269)&amp;"")</f>
        <v/>
      </c>
      <c r="J1269">
        <f>IF($Y1269="","",INDEX('Per Line'!$Q$2:$Q$8001,$Y1269))</f>
        <v/>
      </c>
      <c r="K1269" s="7">
        <f>IF($Y1269="","",J1269*V1269/100)</f>
        <v/>
      </c>
      <c r="L1269">
        <f>IF($Y1269="","",INDEX('Per Line'!$K$2:$K$8001,$Y1269)&amp;"")</f>
        <v/>
      </c>
      <c r="M1269" s="7">
        <f>IF($Y1269="","",SUMIFS('Per Line'!$Y$2:$Y$8001,'Per Line'!$AG$2:$AG$8001,$B1269&amp;"|"&amp;$C1269,'Per Line'!$AK$2:$AK$8001,1))</f>
        <v/>
      </c>
      <c r="N1269">
        <f>IF($Y1269="","",Settings!$C$7)</f>
        <v/>
      </c>
      <c r="O1269" s="7">
        <f>IF($Y1269="","",SUMIFS('Per Line'!$Y$2:$Y$8001,'Per Line'!$AG$2:$AG$8001,$B1269&amp;"|"&amp;$C1269,'Per Line'!$AJ$2:$AJ$8001,0,'Per Line'!$AK$2:$AK$8001,0))</f>
        <v/>
      </c>
      <c r="P1269" s="7">
        <f>IF($Y1269="","",O1269*N1269)</f>
        <v/>
      </c>
      <c r="Q1269">
        <f>IF($Y1269="","",Settings!$C$6)</f>
        <v/>
      </c>
      <c r="R1269" s="7">
        <f>IF($Y1269="","",SUMIFS('Per Line'!$Y$2:$Y$8001,'Per Line'!$AG$2:$AG$8001,$B1269&amp;"|"&amp;$C1269,'Per Line'!$AJ$2:$AJ$8001,1,'Per Line'!$AK$2:$AK$8001,0))</f>
        <v/>
      </c>
      <c r="S1269" s="7">
        <f>IF($Y1269="","",R1269*Q1269)</f>
        <v/>
      </c>
      <c r="T1269" s="7">
        <f>IF($Y1269="","",S1269+P1269)</f>
        <v/>
      </c>
      <c r="U1269" s="7">
        <f>IF($Y1269="","",V1269-T1269)</f>
        <v/>
      </c>
      <c r="V1269" s="7">
        <f>IF($Y1269="","",O1269+R1269+M1269)</f>
        <v/>
      </c>
      <c r="W1269" s="7">
        <f>IF($Y1269="","",V1269-T1269-K1269)</f>
        <v/>
      </c>
      <c r="X1269" s="12" t="n"/>
      <c r="Y1269" s="13">
        <f>IF(ROWS($Y$2:$Y1269)&lt;=MAX('Per Line'!$AI$2:$AI$8001),MATCH(ROWS($Y$2:$Y1269),'Per Line'!$AI$2:$AI$8001,0),"")</f>
        <v/>
      </c>
    </row>
    <row r="1270">
      <c r="A1270" s="12" t="n"/>
      <c r="B1270">
        <f>IF($Y1270="","",INDEX('Per Line'!$F$2:$F$8001,$Y1270)&amp;"")</f>
        <v/>
      </c>
      <c r="C1270">
        <f>IF($Y1270="","",INDEX('Per Line'!$D$2:$D$8001,$Y1270)&amp;"")</f>
        <v/>
      </c>
      <c r="D1270">
        <f>IF($Y1270="","",INDEX('Per Line'!$B$2:$B$8001,$Y1270))</f>
        <v/>
      </c>
      <c r="E1270">
        <f>IF($Y1270="","",INDEX('Per Line'!$C$2:$C$8001,$Y1270)&amp;"")</f>
        <v/>
      </c>
      <c r="F1270">
        <f>IF($Y1270="","",INDEX('Per Line'!$G$2:$G$8001,$Y1270)&amp;"")</f>
        <v/>
      </c>
      <c r="G1270">
        <f>IF($Y1270="","",INDEX('Per Line'!$L$2:$L$8001,$Y1270)&amp;"")</f>
        <v/>
      </c>
      <c r="H1270">
        <f>IF($Y1270="","",INDEX('Per Line'!$M$2:$M$8001,$Y1270)&amp;"")</f>
        <v/>
      </c>
      <c r="I1270">
        <f>IF($Y1270="","",INDEX('Per Line'!$N$2:$N$8001,$Y1270)&amp;"")</f>
        <v/>
      </c>
      <c r="J1270">
        <f>IF($Y1270="","",INDEX('Per Line'!$Q$2:$Q$8001,$Y1270))</f>
        <v/>
      </c>
      <c r="K1270" s="7">
        <f>IF($Y1270="","",J1270*V1270/100)</f>
        <v/>
      </c>
      <c r="L1270">
        <f>IF($Y1270="","",INDEX('Per Line'!$K$2:$K$8001,$Y1270)&amp;"")</f>
        <v/>
      </c>
      <c r="M1270" s="7">
        <f>IF($Y1270="","",SUMIFS('Per Line'!$Y$2:$Y$8001,'Per Line'!$AG$2:$AG$8001,$B1270&amp;"|"&amp;$C1270,'Per Line'!$AK$2:$AK$8001,1))</f>
        <v/>
      </c>
      <c r="N1270">
        <f>IF($Y1270="","",Settings!$C$7)</f>
        <v/>
      </c>
      <c r="O1270" s="7">
        <f>IF($Y1270="","",SUMIFS('Per Line'!$Y$2:$Y$8001,'Per Line'!$AG$2:$AG$8001,$B1270&amp;"|"&amp;$C1270,'Per Line'!$AJ$2:$AJ$8001,0,'Per Line'!$AK$2:$AK$8001,0))</f>
        <v/>
      </c>
      <c r="P1270" s="7">
        <f>IF($Y1270="","",O1270*N1270)</f>
        <v/>
      </c>
      <c r="Q1270">
        <f>IF($Y1270="","",Settings!$C$6)</f>
        <v/>
      </c>
      <c r="R1270" s="7">
        <f>IF($Y1270="","",SUMIFS('Per Line'!$Y$2:$Y$8001,'Per Line'!$AG$2:$AG$8001,$B1270&amp;"|"&amp;$C1270,'Per Line'!$AJ$2:$AJ$8001,1,'Per Line'!$AK$2:$AK$8001,0))</f>
        <v/>
      </c>
      <c r="S1270" s="7">
        <f>IF($Y1270="","",R1270*Q1270)</f>
        <v/>
      </c>
      <c r="T1270" s="7">
        <f>IF($Y1270="","",S1270+P1270)</f>
        <v/>
      </c>
      <c r="U1270" s="7">
        <f>IF($Y1270="","",V1270-T1270)</f>
        <v/>
      </c>
      <c r="V1270" s="7">
        <f>IF($Y1270="","",O1270+R1270+M1270)</f>
        <v/>
      </c>
      <c r="W1270" s="7">
        <f>IF($Y1270="","",V1270-T1270-K1270)</f>
        <v/>
      </c>
      <c r="X1270" s="12" t="n"/>
      <c r="Y1270" s="13">
        <f>IF(ROWS($Y$2:$Y1270)&lt;=MAX('Per Line'!$AI$2:$AI$8001),MATCH(ROWS($Y$2:$Y1270),'Per Line'!$AI$2:$AI$8001,0),"")</f>
        <v/>
      </c>
    </row>
    <row r="1271">
      <c r="A1271" s="12" t="n"/>
      <c r="B1271">
        <f>IF($Y1271="","",INDEX('Per Line'!$F$2:$F$8001,$Y1271)&amp;"")</f>
        <v/>
      </c>
      <c r="C1271">
        <f>IF($Y1271="","",INDEX('Per Line'!$D$2:$D$8001,$Y1271)&amp;"")</f>
        <v/>
      </c>
      <c r="D1271">
        <f>IF($Y1271="","",INDEX('Per Line'!$B$2:$B$8001,$Y1271))</f>
        <v/>
      </c>
      <c r="E1271">
        <f>IF($Y1271="","",INDEX('Per Line'!$C$2:$C$8001,$Y1271)&amp;"")</f>
        <v/>
      </c>
      <c r="F1271">
        <f>IF($Y1271="","",INDEX('Per Line'!$G$2:$G$8001,$Y1271)&amp;"")</f>
        <v/>
      </c>
      <c r="G1271">
        <f>IF($Y1271="","",INDEX('Per Line'!$L$2:$L$8001,$Y1271)&amp;"")</f>
        <v/>
      </c>
      <c r="H1271">
        <f>IF($Y1271="","",INDEX('Per Line'!$M$2:$M$8001,$Y1271)&amp;"")</f>
        <v/>
      </c>
      <c r="I1271">
        <f>IF($Y1271="","",INDEX('Per Line'!$N$2:$N$8001,$Y1271)&amp;"")</f>
        <v/>
      </c>
      <c r="J1271">
        <f>IF($Y1271="","",INDEX('Per Line'!$Q$2:$Q$8001,$Y1271))</f>
        <v/>
      </c>
      <c r="K1271" s="7">
        <f>IF($Y1271="","",J1271*V1271/100)</f>
        <v/>
      </c>
      <c r="L1271">
        <f>IF($Y1271="","",INDEX('Per Line'!$K$2:$K$8001,$Y1271)&amp;"")</f>
        <v/>
      </c>
      <c r="M1271" s="7">
        <f>IF($Y1271="","",SUMIFS('Per Line'!$Y$2:$Y$8001,'Per Line'!$AG$2:$AG$8001,$B1271&amp;"|"&amp;$C1271,'Per Line'!$AK$2:$AK$8001,1))</f>
        <v/>
      </c>
      <c r="N1271">
        <f>IF($Y1271="","",Settings!$C$7)</f>
        <v/>
      </c>
      <c r="O1271" s="7">
        <f>IF($Y1271="","",SUMIFS('Per Line'!$Y$2:$Y$8001,'Per Line'!$AG$2:$AG$8001,$B1271&amp;"|"&amp;$C1271,'Per Line'!$AJ$2:$AJ$8001,0,'Per Line'!$AK$2:$AK$8001,0))</f>
        <v/>
      </c>
      <c r="P1271" s="7">
        <f>IF($Y1271="","",O1271*N1271)</f>
        <v/>
      </c>
      <c r="Q1271">
        <f>IF($Y1271="","",Settings!$C$6)</f>
        <v/>
      </c>
      <c r="R1271" s="7">
        <f>IF($Y1271="","",SUMIFS('Per Line'!$Y$2:$Y$8001,'Per Line'!$AG$2:$AG$8001,$B1271&amp;"|"&amp;$C1271,'Per Line'!$AJ$2:$AJ$8001,1,'Per Line'!$AK$2:$AK$8001,0))</f>
        <v/>
      </c>
      <c r="S1271" s="7">
        <f>IF($Y1271="","",R1271*Q1271)</f>
        <v/>
      </c>
      <c r="T1271" s="7">
        <f>IF($Y1271="","",S1271+P1271)</f>
        <v/>
      </c>
      <c r="U1271" s="7">
        <f>IF($Y1271="","",V1271-T1271)</f>
        <v/>
      </c>
      <c r="V1271" s="7">
        <f>IF($Y1271="","",O1271+R1271+M1271)</f>
        <v/>
      </c>
      <c r="W1271" s="7">
        <f>IF($Y1271="","",V1271-T1271-K1271)</f>
        <v/>
      </c>
      <c r="X1271" s="12" t="n"/>
      <c r="Y1271" s="13">
        <f>IF(ROWS($Y$2:$Y1271)&lt;=MAX('Per Line'!$AI$2:$AI$8001),MATCH(ROWS($Y$2:$Y1271),'Per Line'!$AI$2:$AI$8001,0),"")</f>
        <v/>
      </c>
    </row>
    <row r="1272">
      <c r="A1272" s="12" t="n"/>
      <c r="B1272">
        <f>IF($Y1272="","",INDEX('Per Line'!$F$2:$F$8001,$Y1272)&amp;"")</f>
        <v/>
      </c>
      <c r="C1272">
        <f>IF($Y1272="","",INDEX('Per Line'!$D$2:$D$8001,$Y1272)&amp;"")</f>
        <v/>
      </c>
      <c r="D1272">
        <f>IF($Y1272="","",INDEX('Per Line'!$B$2:$B$8001,$Y1272))</f>
        <v/>
      </c>
      <c r="E1272">
        <f>IF($Y1272="","",INDEX('Per Line'!$C$2:$C$8001,$Y1272)&amp;"")</f>
        <v/>
      </c>
      <c r="F1272">
        <f>IF($Y1272="","",INDEX('Per Line'!$G$2:$G$8001,$Y1272)&amp;"")</f>
        <v/>
      </c>
      <c r="G1272">
        <f>IF($Y1272="","",INDEX('Per Line'!$L$2:$L$8001,$Y1272)&amp;"")</f>
        <v/>
      </c>
      <c r="H1272">
        <f>IF($Y1272="","",INDEX('Per Line'!$M$2:$M$8001,$Y1272)&amp;"")</f>
        <v/>
      </c>
      <c r="I1272">
        <f>IF($Y1272="","",INDEX('Per Line'!$N$2:$N$8001,$Y1272)&amp;"")</f>
        <v/>
      </c>
      <c r="J1272">
        <f>IF($Y1272="","",INDEX('Per Line'!$Q$2:$Q$8001,$Y1272))</f>
        <v/>
      </c>
      <c r="K1272" s="7">
        <f>IF($Y1272="","",J1272*V1272/100)</f>
        <v/>
      </c>
      <c r="L1272">
        <f>IF($Y1272="","",INDEX('Per Line'!$K$2:$K$8001,$Y1272)&amp;"")</f>
        <v/>
      </c>
      <c r="M1272" s="7">
        <f>IF($Y1272="","",SUMIFS('Per Line'!$Y$2:$Y$8001,'Per Line'!$AG$2:$AG$8001,$B1272&amp;"|"&amp;$C1272,'Per Line'!$AK$2:$AK$8001,1))</f>
        <v/>
      </c>
      <c r="N1272">
        <f>IF($Y1272="","",Settings!$C$7)</f>
        <v/>
      </c>
      <c r="O1272" s="7">
        <f>IF($Y1272="","",SUMIFS('Per Line'!$Y$2:$Y$8001,'Per Line'!$AG$2:$AG$8001,$B1272&amp;"|"&amp;$C1272,'Per Line'!$AJ$2:$AJ$8001,0,'Per Line'!$AK$2:$AK$8001,0))</f>
        <v/>
      </c>
      <c r="P1272" s="7">
        <f>IF($Y1272="","",O1272*N1272)</f>
        <v/>
      </c>
      <c r="Q1272">
        <f>IF($Y1272="","",Settings!$C$6)</f>
        <v/>
      </c>
      <c r="R1272" s="7">
        <f>IF($Y1272="","",SUMIFS('Per Line'!$Y$2:$Y$8001,'Per Line'!$AG$2:$AG$8001,$B1272&amp;"|"&amp;$C1272,'Per Line'!$AJ$2:$AJ$8001,1,'Per Line'!$AK$2:$AK$8001,0))</f>
        <v/>
      </c>
      <c r="S1272" s="7">
        <f>IF($Y1272="","",R1272*Q1272)</f>
        <v/>
      </c>
      <c r="T1272" s="7">
        <f>IF($Y1272="","",S1272+P1272)</f>
        <v/>
      </c>
      <c r="U1272" s="7">
        <f>IF($Y1272="","",V1272-T1272)</f>
        <v/>
      </c>
      <c r="V1272" s="7">
        <f>IF($Y1272="","",O1272+R1272+M1272)</f>
        <v/>
      </c>
      <c r="W1272" s="7">
        <f>IF($Y1272="","",V1272-T1272-K1272)</f>
        <v/>
      </c>
      <c r="X1272" s="12" t="n"/>
      <c r="Y1272" s="13">
        <f>IF(ROWS($Y$2:$Y1272)&lt;=MAX('Per Line'!$AI$2:$AI$8001),MATCH(ROWS($Y$2:$Y1272),'Per Line'!$AI$2:$AI$8001,0),"")</f>
        <v/>
      </c>
    </row>
    <row r="1273">
      <c r="A1273" s="12" t="n"/>
      <c r="B1273">
        <f>IF($Y1273="","",INDEX('Per Line'!$F$2:$F$8001,$Y1273)&amp;"")</f>
        <v/>
      </c>
      <c r="C1273">
        <f>IF($Y1273="","",INDEX('Per Line'!$D$2:$D$8001,$Y1273)&amp;"")</f>
        <v/>
      </c>
      <c r="D1273">
        <f>IF($Y1273="","",INDEX('Per Line'!$B$2:$B$8001,$Y1273))</f>
        <v/>
      </c>
      <c r="E1273">
        <f>IF($Y1273="","",INDEX('Per Line'!$C$2:$C$8001,$Y1273)&amp;"")</f>
        <v/>
      </c>
      <c r="F1273">
        <f>IF($Y1273="","",INDEX('Per Line'!$G$2:$G$8001,$Y1273)&amp;"")</f>
        <v/>
      </c>
      <c r="G1273">
        <f>IF($Y1273="","",INDEX('Per Line'!$L$2:$L$8001,$Y1273)&amp;"")</f>
        <v/>
      </c>
      <c r="H1273">
        <f>IF($Y1273="","",INDEX('Per Line'!$M$2:$M$8001,$Y1273)&amp;"")</f>
        <v/>
      </c>
      <c r="I1273">
        <f>IF($Y1273="","",INDEX('Per Line'!$N$2:$N$8001,$Y1273)&amp;"")</f>
        <v/>
      </c>
      <c r="J1273">
        <f>IF($Y1273="","",INDEX('Per Line'!$Q$2:$Q$8001,$Y1273))</f>
        <v/>
      </c>
      <c r="K1273" s="7">
        <f>IF($Y1273="","",J1273*V1273/100)</f>
        <v/>
      </c>
      <c r="L1273">
        <f>IF($Y1273="","",INDEX('Per Line'!$K$2:$K$8001,$Y1273)&amp;"")</f>
        <v/>
      </c>
      <c r="M1273" s="7">
        <f>IF($Y1273="","",SUMIFS('Per Line'!$Y$2:$Y$8001,'Per Line'!$AG$2:$AG$8001,$B1273&amp;"|"&amp;$C1273,'Per Line'!$AK$2:$AK$8001,1))</f>
        <v/>
      </c>
      <c r="N1273">
        <f>IF($Y1273="","",Settings!$C$7)</f>
        <v/>
      </c>
      <c r="O1273" s="7">
        <f>IF($Y1273="","",SUMIFS('Per Line'!$Y$2:$Y$8001,'Per Line'!$AG$2:$AG$8001,$B1273&amp;"|"&amp;$C1273,'Per Line'!$AJ$2:$AJ$8001,0,'Per Line'!$AK$2:$AK$8001,0))</f>
        <v/>
      </c>
      <c r="P1273" s="7">
        <f>IF($Y1273="","",O1273*N1273)</f>
        <v/>
      </c>
      <c r="Q1273">
        <f>IF($Y1273="","",Settings!$C$6)</f>
        <v/>
      </c>
      <c r="R1273" s="7">
        <f>IF($Y1273="","",SUMIFS('Per Line'!$Y$2:$Y$8001,'Per Line'!$AG$2:$AG$8001,$B1273&amp;"|"&amp;$C1273,'Per Line'!$AJ$2:$AJ$8001,1,'Per Line'!$AK$2:$AK$8001,0))</f>
        <v/>
      </c>
      <c r="S1273" s="7">
        <f>IF($Y1273="","",R1273*Q1273)</f>
        <v/>
      </c>
      <c r="T1273" s="7">
        <f>IF($Y1273="","",S1273+P1273)</f>
        <v/>
      </c>
      <c r="U1273" s="7">
        <f>IF($Y1273="","",V1273-T1273)</f>
        <v/>
      </c>
      <c r="V1273" s="7">
        <f>IF($Y1273="","",O1273+R1273+M1273)</f>
        <v/>
      </c>
      <c r="W1273" s="7">
        <f>IF($Y1273="","",V1273-T1273-K1273)</f>
        <v/>
      </c>
      <c r="X1273" s="12" t="n"/>
      <c r="Y1273" s="13">
        <f>IF(ROWS($Y$2:$Y1273)&lt;=MAX('Per Line'!$AI$2:$AI$8001),MATCH(ROWS($Y$2:$Y1273),'Per Line'!$AI$2:$AI$8001,0),"")</f>
        <v/>
      </c>
    </row>
    <row r="1274">
      <c r="A1274" s="12" t="n"/>
      <c r="B1274">
        <f>IF($Y1274="","",INDEX('Per Line'!$F$2:$F$8001,$Y1274)&amp;"")</f>
        <v/>
      </c>
      <c r="C1274">
        <f>IF($Y1274="","",INDEX('Per Line'!$D$2:$D$8001,$Y1274)&amp;"")</f>
        <v/>
      </c>
      <c r="D1274">
        <f>IF($Y1274="","",INDEX('Per Line'!$B$2:$B$8001,$Y1274))</f>
        <v/>
      </c>
      <c r="E1274">
        <f>IF($Y1274="","",INDEX('Per Line'!$C$2:$C$8001,$Y1274)&amp;"")</f>
        <v/>
      </c>
      <c r="F1274">
        <f>IF($Y1274="","",INDEX('Per Line'!$G$2:$G$8001,$Y1274)&amp;"")</f>
        <v/>
      </c>
      <c r="G1274">
        <f>IF($Y1274="","",INDEX('Per Line'!$L$2:$L$8001,$Y1274)&amp;"")</f>
        <v/>
      </c>
      <c r="H1274">
        <f>IF($Y1274="","",INDEX('Per Line'!$M$2:$M$8001,$Y1274)&amp;"")</f>
        <v/>
      </c>
      <c r="I1274">
        <f>IF($Y1274="","",INDEX('Per Line'!$N$2:$N$8001,$Y1274)&amp;"")</f>
        <v/>
      </c>
      <c r="J1274">
        <f>IF($Y1274="","",INDEX('Per Line'!$Q$2:$Q$8001,$Y1274))</f>
        <v/>
      </c>
      <c r="K1274" s="7">
        <f>IF($Y1274="","",J1274*V1274/100)</f>
        <v/>
      </c>
      <c r="L1274">
        <f>IF($Y1274="","",INDEX('Per Line'!$K$2:$K$8001,$Y1274)&amp;"")</f>
        <v/>
      </c>
      <c r="M1274" s="7">
        <f>IF($Y1274="","",SUMIFS('Per Line'!$Y$2:$Y$8001,'Per Line'!$AG$2:$AG$8001,$B1274&amp;"|"&amp;$C1274,'Per Line'!$AK$2:$AK$8001,1))</f>
        <v/>
      </c>
      <c r="N1274">
        <f>IF($Y1274="","",Settings!$C$7)</f>
        <v/>
      </c>
      <c r="O1274" s="7">
        <f>IF($Y1274="","",SUMIFS('Per Line'!$Y$2:$Y$8001,'Per Line'!$AG$2:$AG$8001,$B1274&amp;"|"&amp;$C1274,'Per Line'!$AJ$2:$AJ$8001,0,'Per Line'!$AK$2:$AK$8001,0))</f>
        <v/>
      </c>
      <c r="P1274" s="7">
        <f>IF($Y1274="","",O1274*N1274)</f>
        <v/>
      </c>
      <c r="Q1274">
        <f>IF($Y1274="","",Settings!$C$6)</f>
        <v/>
      </c>
      <c r="R1274" s="7">
        <f>IF($Y1274="","",SUMIFS('Per Line'!$Y$2:$Y$8001,'Per Line'!$AG$2:$AG$8001,$B1274&amp;"|"&amp;$C1274,'Per Line'!$AJ$2:$AJ$8001,1,'Per Line'!$AK$2:$AK$8001,0))</f>
        <v/>
      </c>
      <c r="S1274" s="7">
        <f>IF($Y1274="","",R1274*Q1274)</f>
        <v/>
      </c>
      <c r="T1274" s="7">
        <f>IF($Y1274="","",S1274+P1274)</f>
        <v/>
      </c>
      <c r="U1274" s="7">
        <f>IF($Y1274="","",V1274-T1274)</f>
        <v/>
      </c>
      <c r="V1274" s="7">
        <f>IF($Y1274="","",O1274+R1274+M1274)</f>
        <v/>
      </c>
      <c r="W1274" s="7">
        <f>IF($Y1274="","",V1274-T1274-K1274)</f>
        <v/>
      </c>
      <c r="X1274" s="12" t="n"/>
      <c r="Y1274" s="13">
        <f>IF(ROWS($Y$2:$Y1274)&lt;=MAX('Per Line'!$AI$2:$AI$8001),MATCH(ROWS($Y$2:$Y1274),'Per Line'!$AI$2:$AI$8001,0),"")</f>
        <v/>
      </c>
    </row>
    <row r="1275">
      <c r="A1275" s="12" t="n"/>
      <c r="B1275">
        <f>IF($Y1275="","",INDEX('Per Line'!$F$2:$F$8001,$Y1275)&amp;"")</f>
        <v/>
      </c>
      <c r="C1275">
        <f>IF($Y1275="","",INDEX('Per Line'!$D$2:$D$8001,$Y1275)&amp;"")</f>
        <v/>
      </c>
      <c r="D1275">
        <f>IF($Y1275="","",INDEX('Per Line'!$B$2:$B$8001,$Y1275))</f>
        <v/>
      </c>
      <c r="E1275">
        <f>IF($Y1275="","",INDEX('Per Line'!$C$2:$C$8001,$Y1275)&amp;"")</f>
        <v/>
      </c>
      <c r="F1275">
        <f>IF($Y1275="","",INDEX('Per Line'!$G$2:$G$8001,$Y1275)&amp;"")</f>
        <v/>
      </c>
      <c r="G1275">
        <f>IF($Y1275="","",INDEX('Per Line'!$L$2:$L$8001,$Y1275)&amp;"")</f>
        <v/>
      </c>
      <c r="H1275">
        <f>IF($Y1275="","",INDEX('Per Line'!$M$2:$M$8001,$Y1275)&amp;"")</f>
        <v/>
      </c>
      <c r="I1275">
        <f>IF($Y1275="","",INDEX('Per Line'!$N$2:$N$8001,$Y1275)&amp;"")</f>
        <v/>
      </c>
      <c r="J1275">
        <f>IF($Y1275="","",INDEX('Per Line'!$Q$2:$Q$8001,$Y1275))</f>
        <v/>
      </c>
      <c r="K1275" s="7">
        <f>IF($Y1275="","",J1275*V1275/100)</f>
        <v/>
      </c>
      <c r="L1275">
        <f>IF($Y1275="","",INDEX('Per Line'!$K$2:$K$8001,$Y1275)&amp;"")</f>
        <v/>
      </c>
      <c r="M1275" s="7">
        <f>IF($Y1275="","",SUMIFS('Per Line'!$Y$2:$Y$8001,'Per Line'!$AG$2:$AG$8001,$B1275&amp;"|"&amp;$C1275,'Per Line'!$AK$2:$AK$8001,1))</f>
        <v/>
      </c>
      <c r="N1275">
        <f>IF($Y1275="","",Settings!$C$7)</f>
        <v/>
      </c>
      <c r="O1275" s="7">
        <f>IF($Y1275="","",SUMIFS('Per Line'!$Y$2:$Y$8001,'Per Line'!$AG$2:$AG$8001,$B1275&amp;"|"&amp;$C1275,'Per Line'!$AJ$2:$AJ$8001,0,'Per Line'!$AK$2:$AK$8001,0))</f>
        <v/>
      </c>
      <c r="P1275" s="7">
        <f>IF($Y1275="","",O1275*N1275)</f>
        <v/>
      </c>
      <c r="Q1275">
        <f>IF($Y1275="","",Settings!$C$6)</f>
        <v/>
      </c>
      <c r="R1275" s="7">
        <f>IF($Y1275="","",SUMIFS('Per Line'!$Y$2:$Y$8001,'Per Line'!$AG$2:$AG$8001,$B1275&amp;"|"&amp;$C1275,'Per Line'!$AJ$2:$AJ$8001,1,'Per Line'!$AK$2:$AK$8001,0))</f>
        <v/>
      </c>
      <c r="S1275" s="7">
        <f>IF($Y1275="","",R1275*Q1275)</f>
        <v/>
      </c>
      <c r="T1275" s="7">
        <f>IF($Y1275="","",S1275+P1275)</f>
        <v/>
      </c>
      <c r="U1275" s="7">
        <f>IF($Y1275="","",V1275-T1275)</f>
        <v/>
      </c>
      <c r="V1275" s="7">
        <f>IF($Y1275="","",O1275+R1275+M1275)</f>
        <v/>
      </c>
      <c r="W1275" s="7">
        <f>IF($Y1275="","",V1275-T1275-K1275)</f>
        <v/>
      </c>
      <c r="X1275" s="12" t="n"/>
      <c r="Y1275" s="13">
        <f>IF(ROWS($Y$2:$Y1275)&lt;=MAX('Per Line'!$AI$2:$AI$8001),MATCH(ROWS($Y$2:$Y1275),'Per Line'!$AI$2:$AI$8001,0),"")</f>
        <v/>
      </c>
    </row>
    <row r="1276">
      <c r="A1276" s="12" t="n"/>
      <c r="B1276">
        <f>IF($Y1276="","",INDEX('Per Line'!$F$2:$F$8001,$Y1276)&amp;"")</f>
        <v/>
      </c>
      <c r="C1276">
        <f>IF($Y1276="","",INDEX('Per Line'!$D$2:$D$8001,$Y1276)&amp;"")</f>
        <v/>
      </c>
      <c r="D1276">
        <f>IF($Y1276="","",INDEX('Per Line'!$B$2:$B$8001,$Y1276))</f>
        <v/>
      </c>
      <c r="E1276">
        <f>IF($Y1276="","",INDEX('Per Line'!$C$2:$C$8001,$Y1276)&amp;"")</f>
        <v/>
      </c>
      <c r="F1276">
        <f>IF($Y1276="","",INDEX('Per Line'!$G$2:$G$8001,$Y1276)&amp;"")</f>
        <v/>
      </c>
      <c r="G1276">
        <f>IF($Y1276="","",INDEX('Per Line'!$L$2:$L$8001,$Y1276)&amp;"")</f>
        <v/>
      </c>
      <c r="H1276">
        <f>IF($Y1276="","",INDEX('Per Line'!$M$2:$M$8001,$Y1276)&amp;"")</f>
        <v/>
      </c>
      <c r="I1276">
        <f>IF($Y1276="","",INDEX('Per Line'!$N$2:$N$8001,$Y1276)&amp;"")</f>
        <v/>
      </c>
      <c r="J1276">
        <f>IF($Y1276="","",INDEX('Per Line'!$Q$2:$Q$8001,$Y1276))</f>
        <v/>
      </c>
      <c r="K1276" s="7">
        <f>IF($Y1276="","",J1276*V1276/100)</f>
        <v/>
      </c>
      <c r="L1276">
        <f>IF($Y1276="","",INDEX('Per Line'!$K$2:$K$8001,$Y1276)&amp;"")</f>
        <v/>
      </c>
      <c r="M1276" s="7">
        <f>IF($Y1276="","",SUMIFS('Per Line'!$Y$2:$Y$8001,'Per Line'!$AG$2:$AG$8001,$B1276&amp;"|"&amp;$C1276,'Per Line'!$AK$2:$AK$8001,1))</f>
        <v/>
      </c>
      <c r="N1276">
        <f>IF($Y1276="","",Settings!$C$7)</f>
        <v/>
      </c>
      <c r="O1276" s="7">
        <f>IF($Y1276="","",SUMIFS('Per Line'!$Y$2:$Y$8001,'Per Line'!$AG$2:$AG$8001,$B1276&amp;"|"&amp;$C1276,'Per Line'!$AJ$2:$AJ$8001,0,'Per Line'!$AK$2:$AK$8001,0))</f>
        <v/>
      </c>
      <c r="P1276" s="7">
        <f>IF($Y1276="","",O1276*N1276)</f>
        <v/>
      </c>
      <c r="Q1276">
        <f>IF($Y1276="","",Settings!$C$6)</f>
        <v/>
      </c>
      <c r="R1276" s="7">
        <f>IF($Y1276="","",SUMIFS('Per Line'!$Y$2:$Y$8001,'Per Line'!$AG$2:$AG$8001,$B1276&amp;"|"&amp;$C1276,'Per Line'!$AJ$2:$AJ$8001,1,'Per Line'!$AK$2:$AK$8001,0))</f>
        <v/>
      </c>
      <c r="S1276" s="7">
        <f>IF($Y1276="","",R1276*Q1276)</f>
        <v/>
      </c>
      <c r="T1276" s="7">
        <f>IF($Y1276="","",S1276+P1276)</f>
        <v/>
      </c>
      <c r="U1276" s="7">
        <f>IF($Y1276="","",V1276-T1276)</f>
        <v/>
      </c>
      <c r="V1276" s="7">
        <f>IF($Y1276="","",O1276+R1276+M1276)</f>
        <v/>
      </c>
      <c r="W1276" s="7">
        <f>IF($Y1276="","",V1276-T1276-K1276)</f>
        <v/>
      </c>
      <c r="X1276" s="12" t="n"/>
      <c r="Y1276" s="13">
        <f>IF(ROWS($Y$2:$Y1276)&lt;=MAX('Per Line'!$AI$2:$AI$8001),MATCH(ROWS($Y$2:$Y1276),'Per Line'!$AI$2:$AI$8001,0),"")</f>
        <v/>
      </c>
    </row>
    <row r="1277">
      <c r="A1277" s="12" t="n"/>
      <c r="B1277">
        <f>IF($Y1277="","",INDEX('Per Line'!$F$2:$F$8001,$Y1277)&amp;"")</f>
        <v/>
      </c>
      <c r="C1277">
        <f>IF($Y1277="","",INDEX('Per Line'!$D$2:$D$8001,$Y1277)&amp;"")</f>
        <v/>
      </c>
      <c r="D1277">
        <f>IF($Y1277="","",INDEX('Per Line'!$B$2:$B$8001,$Y1277))</f>
        <v/>
      </c>
      <c r="E1277">
        <f>IF($Y1277="","",INDEX('Per Line'!$C$2:$C$8001,$Y1277)&amp;"")</f>
        <v/>
      </c>
      <c r="F1277">
        <f>IF($Y1277="","",INDEX('Per Line'!$G$2:$G$8001,$Y1277)&amp;"")</f>
        <v/>
      </c>
      <c r="G1277">
        <f>IF($Y1277="","",INDEX('Per Line'!$L$2:$L$8001,$Y1277)&amp;"")</f>
        <v/>
      </c>
      <c r="H1277">
        <f>IF($Y1277="","",INDEX('Per Line'!$M$2:$M$8001,$Y1277)&amp;"")</f>
        <v/>
      </c>
      <c r="I1277">
        <f>IF($Y1277="","",INDEX('Per Line'!$N$2:$N$8001,$Y1277)&amp;"")</f>
        <v/>
      </c>
      <c r="J1277">
        <f>IF($Y1277="","",INDEX('Per Line'!$Q$2:$Q$8001,$Y1277))</f>
        <v/>
      </c>
      <c r="K1277" s="7">
        <f>IF($Y1277="","",J1277*V1277/100)</f>
        <v/>
      </c>
      <c r="L1277">
        <f>IF($Y1277="","",INDEX('Per Line'!$K$2:$K$8001,$Y1277)&amp;"")</f>
        <v/>
      </c>
      <c r="M1277" s="7">
        <f>IF($Y1277="","",SUMIFS('Per Line'!$Y$2:$Y$8001,'Per Line'!$AG$2:$AG$8001,$B1277&amp;"|"&amp;$C1277,'Per Line'!$AK$2:$AK$8001,1))</f>
        <v/>
      </c>
      <c r="N1277">
        <f>IF($Y1277="","",Settings!$C$7)</f>
        <v/>
      </c>
      <c r="O1277" s="7">
        <f>IF($Y1277="","",SUMIFS('Per Line'!$Y$2:$Y$8001,'Per Line'!$AG$2:$AG$8001,$B1277&amp;"|"&amp;$C1277,'Per Line'!$AJ$2:$AJ$8001,0,'Per Line'!$AK$2:$AK$8001,0))</f>
        <v/>
      </c>
      <c r="P1277" s="7">
        <f>IF($Y1277="","",O1277*N1277)</f>
        <v/>
      </c>
      <c r="Q1277">
        <f>IF($Y1277="","",Settings!$C$6)</f>
        <v/>
      </c>
      <c r="R1277" s="7">
        <f>IF($Y1277="","",SUMIFS('Per Line'!$Y$2:$Y$8001,'Per Line'!$AG$2:$AG$8001,$B1277&amp;"|"&amp;$C1277,'Per Line'!$AJ$2:$AJ$8001,1,'Per Line'!$AK$2:$AK$8001,0))</f>
        <v/>
      </c>
      <c r="S1277" s="7">
        <f>IF($Y1277="","",R1277*Q1277)</f>
        <v/>
      </c>
      <c r="T1277" s="7">
        <f>IF($Y1277="","",S1277+P1277)</f>
        <v/>
      </c>
      <c r="U1277" s="7">
        <f>IF($Y1277="","",V1277-T1277)</f>
        <v/>
      </c>
      <c r="V1277" s="7">
        <f>IF($Y1277="","",O1277+R1277+M1277)</f>
        <v/>
      </c>
      <c r="W1277" s="7">
        <f>IF($Y1277="","",V1277-T1277-K1277)</f>
        <v/>
      </c>
      <c r="X1277" s="12" t="n"/>
      <c r="Y1277" s="13">
        <f>IF(ROWS($Y$2:$Y1277)&lt;=MAX('Per Line'!$AI$2:$AI$8001),MATCH(ROWS($Y$2:$Y1277),'Per Line'!$AI$2:$AI$8001,0),"")</f>
        <v/>
      </c>
    </row>
    <row r="1278">
      <c r="A1278" s="12" t="n"/>
      <c r="B1278">
        <f>IF($Y1278="","",INDEX('Per Line'!$F$2:$F$8001,$Y1278)&amp;"")</f>
        <v/>
      </c>
      <c r="C1278">
        <f>IF($Y1278="","",INDEX('Per Line'!$D$2:$D$8001,$Y1278)&amp;"")</f>
        <v/>
      </c>
      <c r="D1278">
        <f>IF($Y1278="","",INDEX('Per Line'!$B$2:$B$8001,$Y1278))</f>
        <v/>
      </c>
      <c r="E1278">
        <f>IF($Y1278="","",INDEX('Per Line'!$C$2:$C$8001,$Y1278)&amp;"")</f>
        <v/>
      </c>
      <c r="F1278">
        <f>IF($Y1278="","",INDEX('Per Line'!$G$2:$G$8001,$Y1278)&amp;"")</f>
        <v/>
      </c>
      <c r="G1278">
        <f>IF($Y1278="","",INDEX('Per Line'!$L$2:$L$8001,$Y1278)&amp;"")</f>
        <v/>
      </c>
      <c r="H1278">
        <f>IF($Y1278="","",INDEX('Per Line'!$M$2:$M$8001,$Y1278)&amp;"")</f>
        <v/>
      </c>
      <c r="I1278">
        <f>IF($Y1278="","",INDEX('Per Line'!$N$2:$N$8001,$Y1278)&amp;"")</f>
        <v/>
      </c>
      <c r="J1278">
        <f>IF($Y1278="","",INDEX('Per Line'!$Q$2:$Q$8001,$Y1278))</f>
        <v/>
      </c>
      <c r="K1278" s="7">
        <f>IF($Y1278="","",J1278*V1278/100)</f>
        <v/>
      </c>
      <c r="L1278">
        <f>IF($Y1278="","",INDEX('Per Line'!$K$2:$K$8001,$Y1278)&amp;"")</f>
        <v/>
      </c>
      <c r="M1278" s="7">
        <f>IF($Y1278="","",SUMIFS('Per Line'!$Y$2:$Y$8001,'Per Line'!$AG$2:$AG$8001,$B1278&amp;"|"&amp;$C1278,'Per Line'!$AK$2:$AK$8001,1))</f>
        <v/>
      </c>
      <c r="N1278">
        <f>IF($Y1278="","",Settings!$C$7)</f>
        <v/>
      </c>
      <c r="O1278" s="7">
        <f>IF($Y1278="","",SUMIFS('Per Line'!$Y$2:$Y$8001,'Per Line'!$AG$2:$AG$8001,$B1278&amp;"|"&amp;$C1278,'Per Line'!$AJ$2:$AJ$8001,0,'Per Line'!$AK$2:$AK$8001,0))</f>
        <v/>
      </c>
      <c r="P1278" s="7">
        <f>IF($Y1278="","",O1278*N1278)</f>
        <v/>
      </c>
      <c r="Q1278">
        <f>IF($Y1278="","",Settings!$C$6)</f>
        <v/>
      </c>
      <c r="R1278" s="7">
        <f>IF($Y1278="","",SUMIFS('Per Line'!$Y$2:$Y$8001,'Per Line'!$AG$2:$AG$8001,$B1278&amp;"|"&amp;$C1278,'Per Line'!$AJ$2:$AJ$8001,1,'Per Line'!$AK$2:$AK$8001,0))</f>
        <v/>
      </c>
      <c r="S1278" s="7">
        <f>IF($Y1278="","",R1278*Q1278)</f>
        <v/>
      </c>
      <c r="T1278" s="7">
        <f>IF($Y1278="","",S1278+P1278)</f>
        <v/>
      </c>
      <c r="U1278" s="7">
        <f>IF($Y1278="","",V1278-T1278)</f>
        <v/>
      </c>
      <c r="V1278" s="7">
        <f>IF($Y1278="","",O1278+R1278+M1278)</f>
        <v/>
      </c>
      <c r="W1278" s="7">
        <f>IF($Y1278="","",V1278-T1278-K1278)</f>
        <v/>
      </c>
      <c r="X1278" s="12" t="n"/>
      <c r="Y1278" s="13">
        <f>IF(ROWS($Y$2:$Y1278)&lt;=MAX('Per Line'!$AI$2:$AI$8001),MATCH(ROWS($Y$2:$Y1278),'Per Line'!$AI$2:$AI$8001,0),"")</f>
        <v/>
      </c>
    </row>
    <row r="1279">
      <c r="A1279" s="12" t="n"/>
      <c r="B1279">
        <f>IF($Y1279="","",INDEX('Per Line'!$F$2:$F$8001,$Y1279)&amp;"")</f>
        <v/>
      </c>
      <c r="C1279">
        <f>IF($Y1279="","",INDEX('Per Line'!$D$2:$D$8001,$Y1279)&amp;"")</f>
        <v/>
      </c>
      <c r="D1279">
        <f>IF($Y1279="","",INDEX('Per Line'!$B$2:$B$8001,$Y1279))</f>
        <v/>
      </c>
      <c r="E1279">
        <f>IF($Y1279="","",INDEX('Per Line'!$C$2:$C$8001,$Y1279)&amp;"")</f>
        <v/>
      </c>
      <c r="F1279">
        <f>IF($Y1279="","",INDEX('Per Line'!$G$2:$G$8001,$Y1279)&amp;"")</f>
        <v/>
      </c>
      <c r="G1279">
        <f>IF($Y1279="","",INDEX('Per Line'!$L$2:$L$8001,$Y1279)&amp;"")</f>
        <v/>
      </c>
      <c r="H1279">
        <f>IF($Y1279="","",INDEX('Per Line'!$M$2:$M$8001,$Y1279)&amp;"")</f>
        <v/>
      </c>
      <c r="I1279">
        <f>IF($Y1279="","",INDEX('Per Line'!$N$2:$N$8001,$Y1279)&amp;"")</f>
        <v/>
      </c>
      <c r="J1279">
        <f>IF($Y1279="","",INDEX('Per Line'!$Q$2:$Q$8001,$Y1279))</f>
        <v/>
      </c>
      <c r="K1279" s="7">
        <f>IF($Y1279="","",J1279*V1279/100)</f>
        <v/>
      </c>
      <c r="L1279">
        <f>IF($Y1279="","",INDEX('Per Line'!$K$2:$K$8001,$Y1279)&amp;"")</f>
        <v/>
      </c>
      <c r="M1279" s="7">
        <f>IF($Y1279="","",SUMIFS('Per Line'!$Y$2:$Y$8001,'Per Line'!$AG$2:$AG$8001,$B1279&amp;"|"&amp;$C1279,'Per Line'!$AK$2:$AK$8001,1))</f>
        <v/>
      </c>
      <c r="N1279">
        <f>IF($Y1279="","",Settings!$C$7)</f>
        <v/>
      </c>
      <c r="O1279" s="7">
        <f>IF($Y1279="","",SUMIFS('Per Line'!$Y$2:$Y$8001,'Per Line'!$AG$2:$AG$8001,$B1279&amp;"|"&amp;$C1279,'Per Line'!$AJ$2:$AJ$8001,0,'Per Line'!$AK$2:$AK$8001,0))</f>
        <v/>
      </c>
      <c r="P1279" s="7">
        <f>IF($Y1279="","",O1279*N1279)</f>
        <v/>
      </c>
      <c r="Q1279">
        <f>IF($Y1279="","",Settings!$C$6)</f>
        <v/>
      </c>
      <c r="R1279" s="7">
        <f>IF($Y1279="","",SUMIFS('Per Line'!$Y$2:$Y$8001,'Per Line'!$AG$2:$AG$8001,$B1279&amp;"|"&amp;$C1279,'Per Line'!$AJ$2:$AJ$8001,1,'Per Line'!$AK$2:$AK$8001,0))</f>
        <v/>
      </c>
      <c r="S1279" s="7">
        <f>IF($Y1279="","",R1279*Q1279)</f>
        <v/>
      </c>
      <c r="T1279" s="7">
        <f>IF($Y1279="","",S1279+P1279)</f>
        <v/>
      </c>
      <c r="U1279" s="7">
        <f>IF($Y1279="","",V1279-T1279)</f>
        <v/>
      </c>
      <c r="V1279" s="7">
        <f>IF($Y1279="","",O1279+R1279+M1279)</f>
        <v/>
      </c>
      <c r="W1279" s="7">
        <f>IF($Y1279="","",V1279-T1279-K1279)</f>
        <v/>
      </c>
      <c r="X1279" s="12" t="n"/>
      <c r="Y1279" s="13">
        <f>IF(ROWS($Y$2:$Y1279)&lt;=MAX('Per Line'!$AI$2:$AI$8001),MATCH(ROWS($Y$2:$Y1279),'Per Line'!$AI$2:$AI$8001,0),"")</f>
        <v/>
      </c>
    </row>
    <row r="1280">
      <c r="A1280" s="12" t="n"/>
      <c r="B1280">
        <f>IF($Y1280="","",INDEX('Per Line'!$F$2:$F$8001,$Y1280)&amp;"")</f>
        <v/>
      </c>
      <c r="C1280">
        <f>IF($Y1280="","",INDEX('Per Line'!$D$2:$D$8001,$Y1280)&amp;"")</f>
        <v/>
      </c>
      <c r="D1280">
        <f>IF($Y1280="","",INDEX('Per Line'!$B$2:$B$8001,$Y1280))</f>
        <v/>
      </c>
      <c r="E1280">
        <f>IF($Y1280="","",INDEX('Per Line'!$C$2:$C$8001,$Y1280)&amp;"")</f>
        <v/>
      </c>
      <c r="F1280">
        <f>IF($Y1280="","",INDEX('Per Line'!$G$2:$G$8001,$Y1280)&amp;"")</f>
        <v/>
      </c>
      <c r="G1280">
        <f>IF($Y1280="","",INDEX('Per Line'!$L$2:$L$8001,$Y1280)&amp;"")</f>
        <v/>
      </c>
      <c r="H1280">
        <f>IF($Y1280="","",INDEX('Per Line'!$M$2:$M$8001,$Y1280)&amp;"")</f>
        <v/>
      </c>
      <c r="I1280">
        <f>IF($Y1280="","",INDEX('Per Line'!$N$2:$N$8001,$Y1280)&amp;"")</f>
        <v/>
      </c>
      <c r="J1280">
        <f>IF($Y1280="","",INDEX('Per Line'!$Q$2:$Q$8001,$Y1280))</f>
        <v/>
      </c>
      <c r="K1280" s="7">
        <f>IF($Y1280="","",J1280*V1280/100)</f>
        <v/>
      </c>
      <c r="L1280">
        <f>IF($Y1280="","",INDEX('Per Line'!$K$2:$K$8001,$Y1280)&amp;"")</f>
        <v/>
      </c>
      <c r="M1280" s="7">
        <f>IF($Y1280="","",SUMIFS('Per Line'!$Y$2:$Y$8001,'Per Line'!$AG$2:$AG$8001,$B1280&amp;"|"&amp;$C1280,'Per Line'!$AK$2:$AK$8001,1))</f>
        <v/>
      </c>
      <c r="N1280">
        <f>IF($Y1280="","",Settings!$C$7)</f>
        <v/>
      </c>
      <c r="O1280" s="7">
        <f>IF($Y1280="","",SUMIFS('Per Line'!$Y$2:$Y$8001,'Per Line'!$AG$2:$AG$8001,$B1280&amp;"|"&amp;$C1280,'Per Line'!$AJ$2:$AJ$8001,0,'Per Line'!$AK$2:$AK$8001,0))</f>
        <v/>
      </c>
      <c r="P1280" s="7">
        <f>IF($Y1280="","",O1280*N1280)</f>
        <v/>
      </c>
      <c r="Q1280">
        <f>IF($Y1280="","",Settings!$C$6)</f>
        <v/>
      </c>
      <c r="R1280" s="7">
        <f>IF($Y1280="","",SUMIFS('Per Line'!$Y$2:$Y$8001,'Per Line'!$AG$2:$AG$8001,$B1280&amp;"|"&amp;$C1280,'Per Line'!$AJ$2:$AJ$8001,1,'Per Line'!$AK$2:$AK$8001,0))</f>
        <v/>
      </c>
      <c r="S1280" s="7">
        <f>IF($Y1280="","",R1280*Q1280)</f>
        <v/>
      </c>
      <c r="T1280" s="7">
        <f>IF($Y1280="","",S1280+P1280)</f>
        <v/>
      </c>
      <c r="U1280" s="7">
        <f>IF($Y1280="","",V1280-T1280)</f>
        <v/>
      </c>
      <c r="V1280" s="7">
        <f>IF($Y1280="","",O1280+R1280+M1280)</f>
        <v/>
      </c>
      <c r="W1280" s="7">
        <f>IF($Y1280="","",V1280-T1280-K1280)</f>
        <v/>
      </c>
      <c r="X1280" s="12" t="n"/>
      <c r="Y1280" s="13">
        <f>IF(ROWS($Y$2:$Y1280)&lt;=MAX('Per Line'!$AI$2:$AI$8001),MATCH(ROWS($Y$2:$Y1280),'Per Line'!$AI$2:$AI$8001,0),"")</f>
        <v/>
      </c>
    </row>
    <row r="1281">
      <c r="A1281" s="12" t="n"/>
      <c r="B1281">
        <f>IF($Y1281="","",INDEX('Per Line'!$F$2:$F$8001,$Y1281)&amp;"")</f>
        <v/>
      </c>
      <c r="C1281">
        <f>IF($Y1281="","",INDEX('Per Line'!$D$2:$D$8001,$Y1281)&amp;"")</f>
        <v/>
      </c>
      <c r="D1281">
        <f>IF($Y1281="","",INDEX('Per Line'!$B$2:$B$8001,$Y1281))</f>
        <v/>
      </c>
      <c r="E1281">
        <f>IF($Y1281="","",INDEX('Per Line'!$C$2:$C$8001,$Y1281)&amp;"")</f>
        <v/>
      </c>
      <c r="F1281">
        <f>IF($Y1281="","",INDEX('Per Line'!$G$2:$G$8001,$Y1281)&amp;"")</f>
        <v/>
      </c>
      <c r="G1281">
        <f>IF($Y1281="","",INDEX('Per Line'!$L$2:$L$8001,$Y1281)&amp;"")</f>
        <v/>
      </c>
      <c r="H1281">
        <f>IF($Y1281="","",INDEX('Per Line'!$M$2:$M$8001,$Y1281)&amp;"")</f>
        <v/>
      </c>
      <c r="I1281">
        <f>IF($Y1281="","",INDEX('Per Line'!$N$2:$N$8001,$Y1281)&amp;"")</f>
        <v/>
      </c>
      <c r="J1281">
        <f>IF($Y1281="","",INDEX('Per Line'!$Q$2:$Q$8001,$Y1281))</f>
        <v/>
      </c>
      <c r="K1281" s="7">
        <f>IF($Y1281="","",J1281*V1281/100)</f>
        <v/>
      </c>
      <c r="L1281">
        <f>IF($Y1281="","",INDEX('Per Line'!$K$2:$K$8001,$Y1281)&amp;"")</f>
        <v/>
      </c>
      <c r="M1281" s="7">
        <f>IF($Y1281="","",SUMIFS('Per Line'!$Y$2:$Y$8001,'Per Line'!$AG$2:$AG$8001,$B1281&amp;"|"&amp;$C1281,'Per Line'!$AK$2:$AK$8001,1))</f>
        <v/>
      </c>
      <c r="N1281">
        <f>IF($Y1281="","",Settings!$C$7)</f>
        <v/>
      </c>
      <c r="O1281" s="7">
        <f>IF($Y1281="","",SUMIFS('Per Line'!$Y$2:$Y$8001,'Per Line'!$AG$2:$AG$8001,$B1281&amp;"|"&amp;$C1281,'Per Line'!$AJ$2:$AJ$8001,0,'Per Line'!$AK$2:$AK$8001,0))</f>
        <v/>
      </c>
      <c r="P1281" s="7">
        <f>IF($Y1281="","",O1281*N1281)</f>
        <v/>
      </c>
      <c r="Q1281">
        <f>IF($Y1281="","",Settings!$C$6)</f>
        <v/>
      </c>
      <c r="R1281" s="7">
        <f>IF($Y1281="","",SUMIFS('Per Line'!$Y$2:$Y$8001,'Per Line'!$AG$2:$AG$8001,$B1281&amp;"|"&amp;$C1281,'Per Line'!$AJ$2:$AJ$8001,1,'Per Line'!$AK$2:$AK$8001,0))</f>
        <v/>
      </c>
      <c r="S1281" s="7">
        <f>IF($Y1281="","",R1281*Q1281)</f>
        <v/>
      </c>
      <c r="T1281" s="7">
        <f>IF($Y1281="","",S1281+P1281)</f>
        <v/>
      </c>
      <c r="U1281" s="7">
        <f>IF($Y1281="","",V1281-T1281)</f>
        <v/>
      </c>
      <c r="V1281" s="7">
        <f>IF($Y1281="","",O1281+R1281+M1281)</f>
        <v/>
      </c>
      <c r="W1281" s="7">
        <f>IF($Y1281="","",V1281-T1281-K1281)</f>
        <v/>
      </c>
      <c r="X1281" s="12" t="n"/>
      <c r="Y1281" s="13">
        <f>IF(ROWS($Y$2:$Y1281)&lt;=MAX('Per Line'!$AI$2:$AI$8001),MATCH(ROWS($Y$2:$Y1281),'Per Line'!$AI$2:$AI$8001,0),"")</f>
        <v/>
      </c>
    </row>
    <row r="1282">
      <c r="A1282" s="12" t="n"/>
      <c r="B1282">
        <f>IF($Y1282="","",INDEX('Per Line'!$F$2:$F$8001,$Y1282)&amp;"")</f>
        <v/>
      </c>
      <c r="C1282">
        <f>IF($Y1282="","",INDEX('Per Line'!$D$2:$D$8001,$Y1282)&amp;"")</f>
        <v/>
      </c>
      <c r="D1282">
        <f>IF($Y1282="","",INDEX('Per Line'!$B$2:$B$8001,$Y1282))</f>
        <v/>
      </c>
      <c r="E1282">
        <f>IF($Y1282="","",INDEX('Per Line'!$C$2:$C$8001,$Y1282)&amp;"")</f>
        <v/>
      </c>
      <c r="F1282">
        <f>IF($Y1282="","",INDEX('Per Line'!$G$2:$G$8001,$Y1282)&amp;"")</f>
        <v/>
      </c>
      <c r="G1282">
        <f>IF($Y1282="","",INDEX('Per Line'!$L$2:$L$8001,$Y1282)&amp;"")</f>
        <v/>
      </c>
      <c r="H1282">
        <f>IF($Y1282="","",INDEX('Per Line'!$M$2:$M$8001,$Y1282)&amp;"")</f>
        <v/>
      </c>
      <c r="I1282">
        <f>IF($Y1282="","",INDEX('Per Line'!$N$2:$N$8001,$Y1282)&amp;"")</f>
        <v/>
      </c>
      <c r="J1282">
        <f>IF($Y1282="","",INDEX('Per Line'!$Q$2:$Q$8001,$Y1282))</f>
        <v/>
      </c>
      <c r="K1282" s="7">
        <f>IF($Y1282="","",J1282*V1282/100)</f>
        <v/>
      </c>
      <c r="L1282">
        <f>IF($Y1282="","",INDEX('Per Line'!$K$2:$K$8001,$Y1282)&amp;"")</f>
        <v/>
      </c>
      <c r="M1282" s="7">
        <f>IF($Y1282="","",SUMIFS('Per Line'!$Y$2:$Y$8001,'Per Line'!$AG$2:$AG$8001,$B1282&amp;"|"&amp;$C1282,'Per Line'!$AK$2:$AK$8001,1))</f>
        <v/>
      </c>
      <c r="N1282">
        <f>IF($Y1282="","",Settings!$C$7)</f>
        <v/>
      </c>
      <c r="O1282" s="7">
        <f>IF($Y1282="","",SUMIFS('Per Line'!$Y$2:$Y$8001,'Per Line'!$AG$2:$AG$8001,$B1282&amp;"|"&amp;$C1282,'Per Line'!$AJ$2:$AJ$8001,0,'Per Line'!$AK$2:$AK$8001,0))</f>
        <v/>
      </c>
      <c r="P1282" s="7">
        <f>IF($Y1282="","",O1282*N1282)</f>
        <v/>
      </c>
      <c r="Q1282">
        <f>IF($Y1282="","",Settings!$C$6)</f>
        <v/>
      </c>
      <c r="R1282" s="7">
        <f>IF($Y1282="","",SUMIFS('Per Line'!$Y$2:$Y$8001,'Per Line'!$AG$2:$AG$8001,$B1282&amp;"|"&amp;$C1282,'Per Line'!$AJ$2:$AJ$8001,1,'Per Line'!$AK$2:$AK$8001,0))</f>
        <v/>
      </c>
      <c r="S1282" s="7">
        <f>IF($Y1282="","",R1282*Q1282)</f>
        <v/>
      </c>
      <c r="T1282" s="7">
        <f>IF($Y1282="","",S1282+P1282)</f>
        <v/>
      </c>
      <c r="U1282" s="7">
        <f>IF($Y1282="","",V1282-T1282)</f>
        <v/>
      </c>
      <c r="V1282" s="7">
        <f>IF($Y1282="","",O1282+R1282+M1282)</f>
        <v/>
      </c>
      <c r="W1282" s="7">
        <f>IF($Y1282="","",V1282-T1282-K1282)</f>
        <v/>
      </c>
      <c r="X1282" s="12" t="n"/>
      <c r="Y1282" s="13">
        <f>IF(ROWS($Y$2:$Y1282)&lt;=MAX('Per Line'!$AI$2:$AI$8001),MATCH(ROWS($Y$2:$Y1282),'Per Line'!$AI$2:$AI$8001,0),"")</f>
        <v/>
      </c>
    </row>
    <row r="1283">
      <c r="A1283" s="12" t="n"/>
      <c r="B1283">
        <f>IF($Y1283="","",INDEX('Per Line'!$F$2:$F$8001,$Y1283)&amp;"")</f>
        <v/>
      </c>
      <c r="C1283">
        <f>IF($Y1283="","",INDEX('Per Line'!$D$2:$D$8001,$Y1283)&amp;"")</f>
        <v/>
      </c>
      <c r="D1283">
        <f>IF($Y1283="","",INDEX('Per Line'!$B$2:$B$8001,$Y1283))</f>
        <v/>
      </c>
      <c r="E1283">
        <f>IF($Y1283="","",INDEX('Per Line'!$C$2:$C$8001,$Y1283)&amp;"")</f>
        <v/>
      </c>
      <c r="F1283">
        <f>IF($Y1283="","",INDEX('Per Line'!$G$2:$G$8001,$Y1283)&amp;"")</f>
        <v/>
      </c>
      <c r="G1283">
        <f>IF($Y1283="","",INDEX('Per Line'!$L$2:$L$8001,$Y1283)&amp;"")</f>
        <v/>
      </c>
      <c r="H1283">
        <f>IF($Y1283="","",INDEX('Per Line'!$M$2:$M$8001,$Y1283)&amp;"")</f>
        <v/>
      </c>
      <c r="I1283">
        <f>IF($Y1283="","",INDEX('Per Line'!$N$2:$N$8001,$Y1283)&amp;"")</f>
        <v/>
      </c>
      <c r="J1283">
        <f>IF($Y1283="","",INDEX('Per Line'!$Q$2:$Q$8001,$Y1283))</f>
        <v/>
      </c>
      <c r="K1283" s="7">
        <f>IF($Y1283="","",J1283*V1283/100)</f>
        <v/>
      </c>
      <c r="L1283">
        <f>IF($Y1283="","",INDEX('Per Line'!$K$2:$K$8001,$Y1283)&amp;"")</f>
        <v/>
      </c>
      <c r="M1283" s="7">
        <f>IF($Y1283="","",SUMIFS('Per Line'!$Y$2:$Y$8001,'Per Line'!$AG$2:$AG$8001,$B1283&amp;"|"&amp;$C1283,'Per Line'!$AK$2:$AK$8001,1))</f>
        <v/>
      </c>
      <c r="N1283">
        <f>IF($Y1283="","",Settings!$C$7)</f>
        <v/>
      </c>
      <c r="O1283" s="7">
        <f>IF($Y1283="","",SUMIFS('Per Line'!$Y$2:$Y$8001,'Per Line'!$AG$2:$AG$8001,$B1283&amp;"|"&amp;$C1283,'Per Line'!$AJ$2:$AJ$8001,0,'Per Line'!$AK$2:$AK$8001,0))</f>
        <v/>
      </c>
      <c r="P1283" s="7">
        <f>IF($Y1283="","",O1283*N1283)</f>
        <v/>
      </c>
      <c r="Q1283">
        <f>IF($Y1283="","",Settings!$C$6)</f>
        <v/>
      </c>
      <c r="R1283" s="7">
        <f>IF($Y1283="","",SUMIFS('Per Line'!$Y$2:$Y$8001,'Per Line'!$AG$2:$AG$8001,$B1283&amp;"|"&amp;$C1283,'Per Line'!$AJ$2:$AJ$8001,1,'Per Line'!$AK$2:$AK$8001,0))</f>
        <v/>
      </c>
      <c r="S1283" s="7">
        <f>IF($Y1283="","",R1283*Q1283)</f>
        <v/>
      </c>
      <c r="T1283" s="7">
        <f>IF($Y1283="","",S1283+P1283)</f>
        <v/>
      </c>
      <c r="U1283" s="7">
        <f>IF($Y1283="","",V1283-T1283)</f>
        <v/>
      </c>
      <c r="V1283" s="7">
        <f>IF($Y1283="","",O1283+R1283+M1283)</f>
        <v/>
      </c>
      <c r="W1283" s="7">
        <f>IF($Y1283="","",V1283-T1283-K1283)</f>
        <v/>
      </c>
      <c r="X1283" s="12" t="n"/>
      <c r="Y1283" s="13">
        <f>IF(ROWS($Y$2:$Y1283)&lt;=MAX('Per Line'!$AI$2:$AI$8001),MATCH(ROWS($Y$2:$Y1283),'Per Line'!$AI$2:$AI$8001,0),"")</f>
        <v/>
      </c>
    </row>
    <row r="1284">
      <c r="A1284" s="12" t="n"/>
      <c r="B1284">
        <f>IF($Y1284="","",INDEX('Per Line'!$F$2:$F$8001,$Y1284)&amp;"")</f>
        <v/>
      </c>
      <c r="C1284">
        <f>IF($Y1284="","",INDEX('Per Line'!$D$2:$D$8001,$Y1284)&amp;"")</f>
        <v/>
      </c>
      <c r="D1284">
        <f>IF($Y1284="","",INDEX('Per Line'!$B$2:$B$8001,$Y1284))</f>
        <v/>
      </c>
      <c r="E1284">
        <f>IF($Y1284="","",INDEX('Per Line'!$C$2:$C$8001,$Y1284)&amp;"")</f>
        <v/>
      </c>
      <c r="F1284">
        <f>IF($Y1284="","",INDEX('Per Line'!$G$2:$G$8001,$Y1284)&amp;"")</f>
        <v/>
      </c>
      <c r="G1284">
        <f>IF($Y1284="","",INDEX('Per Line'!$L$2:$L$8001,$Y1284)&amp;"")</f>
        <v/>
      </c>
      <c r="H1284">
        <f>IF($Y1284="","",INDEX('Per Line'!$M$2:$M$8001,$Y1284)&amp;"")</f>
        <v/>
      </c>
      <c r="I1284">
        <f>IF($Y1284="","",INDEX('Per Line'!$N$2:$N$8001,$Y1284)&amp;"")</f>
        <v/>
      </c>
      <c r="J1284">
        <f>IF($Y1284="","",INDEX('Per Line'!$Q$2:$Q$8001,$Y1284))</f>
        <v/>
      </c>
      <c r="K1284" s="7">
        <f>IF($Y1284="","",J1284*V1284/100)</f>
        <v/>
      </c>
      <c r="L1284">
        <f>IF($Y1284="","",INDEX('Per Line'!$K$2:$K$8001,$Y1284)&amp;"")</f>
        <v/>
      </c>
      <c r="M1284" s="7">
        <f>IF($Y1284="","",SUMIFS('Per Line'!$Y$2:$Y$8001,'Per Line'!$AG$2:$AG$8001,$B1284&amp;"|"&amp;$C1284,'Per Line'!$AK$2:$AK$8001,1))</f>
        <v/>
      </c>
      <c r="N1284">
        <f>IF($Y1284="","",Settings!$C$7)</f>
        <v/>
      </c>
      <c r="O1284" s="7">
        <f>IF($Y1284="","",SUMIFS('Per Line'!$Y$2:$Y$8001,'Per Line'!$AG$2:$AG$8001,$B1284&amp;"|"&amp;$C1284,'Per Line'!$AJ$2:$AJ$8001,0,'Per Line'!$AK$2:$AK$8001,0))</f>
        <v/>
      </c>
      <c r="P1284" s="7">
        <f>IF($Y1284="","",O1284*N1284)</f>
        <v/>
      </c>
      <c r="Q1284">
        <f>IF($Y1284="","",Settings!$C$6)</f>
        <v/>
      </c>
      <c r="R1284" s="7">
        <f>IF($Y1284="","",SUMIFS('Per Line'!$Y$2:$Y$8001,'Per Line'!$AG$2:$AG$8001,$B1284&amp;"|"&amp;$C1284,'Per Line'!$AJ$2:$AJ$8001,1,'Per Line'!$AK$2:$AK$8001,0))</f>
        <v/>
      </c>
      <c r="S1284" s="7">
        <f>IF($Y1284="","",R1284*Q1284)</f>
        <v/>
      </c>
      <c r="T1284" s="7">
        <f>IF($Y1284="","",S1284+P1284)</f>
        <v/>
      </c>
      <c r="U1284" s="7">
        <f>IF($Y1284="","",V1284-T1284)</f>
        <v/>
      </c>
      <c r="V1284" s="7">
        <f>IF($Y1284="","",O1284+R1284+M1284)</f>
        <v/>
      </c>
      <c r="W1284" s="7">
        <f>IF($Y1284="","",V1284-T1284-K1284)</f>
        <v/>
      </c>
      <c r="X1284" s="12" t="n"/>
      <c r="Y1284" s="13">
        <f>IF(ROWS($Y$2:$Y1284)&lt;=MAX('Per Line'!$AI$2:$AI$8001),MATCH(ROWS($Y$2:$Y1284),'Per Line'!$AI$2:$AI$8001,0),"")</f>
        <v/>
      </c>
    </row>
    <row r="1285">
      <c r="A1285" s="12" t="n"/>
      <c r="B1285">
        <f>IF($Y1285="","",INDEX('Per Line'!$F$2:$F$8001,$Y1285)&amp;"")</f>
        <v/>
      </c>
      <c r="C1285">
        <f>IF($Y1285="","",INDEX('Per Line'!$D$2:$D$8001,$Y1285)&amp;"")</f>
        <v/>
      </c>
      <c r="D1285">
        <f>IF($Y1285="","",INDEX('Per Line'!$B$2:$B$8001,$Y1285))</f>
        <v/>
      </c>
      <c r="E1285">
        <f>IF($Y1285="","",INDEX('Per Line'!$C$2:$C$8001,$Y1285)&amp;"")</f>
        <v/>
      </c>
      <c r="F1285">
        <f>IF($Y1285="","",INDEX('Per Line'!$G$2:$G$8001,$Y1285)&amp;"")</f>
        <v/>
      </c>
      <c r="G1285">
        <f>IF($Y1285="","",INDEX('Per Line'!$L$2:$L$8001,$Y1285)&amp;"")</f>
        <v/>
      </c>
      <c r="H1285">
        <f>IF($Y1285="","",INDEX('Per Line'!$M$2:$M$8001,$Y1285)&amp;"")</f>
        <v/>
      </c>
      <c r="I1285">
        <f>IF($Y1285="","",INDEX('Per Line'!$N$2:$N$8001,$Y1285)&amp;"")</f>
        <v/>
      </c>
      <c r="J1285">
        <f>IF($Y1285="","",INDEX('Per Line'!$Q$2:$Q$8001,$Y1285))</f>
        <v/>
      </c>
      <c r="K1285" s="7">
        <f>IF($Y1285="","",J1285*V1285/100)</f>
        <v/>
      </c>
      <c r="L1285">
        <f>IF($Y1285="","",INDEX('Per Line'!$K$2:$K$8001,$Y1285)&amp;"")</f>
        <v/>
      </c>
      <c r="M1285" s="7">
        <f>IF($Y1285="","",SUMIFS('Per Line'!$Y$2:$Y$8001,'Per Line'!$AG$2:$AG$8001,$B1285&amp;"|"&amp;$C1285,'Per Line'!$AK$2:$AK$8001,1))</f>
        <v/>
      </c>
      <c r="N1285">
        <f>IF($Y1285="","",Settings!$C$7)</f>
        <v/>
      </c>
      <c r="O1285" s="7">
        <f>IF($Y1285="","",SUMIFS('Per Line'!$Y$2:$Y$8001,'Per Line'!$AG$2:$AG$8001,$B1285&amp;"|"&amp;$C1285,'Per Line'!$AJ$2:$AJ$8001,0,'Per Line'!$AK$2:$AK$8001,0))</f>
        <v/>
      </c>
      <c r="P1285" s="7">
        <f>IF($Y1285="","",O1285*N1285)</f>
        <v/>
      </c>
      <c r="Q1285">
        <f>IF($Y1285="","",Settings!$C$6)</f>
        <v/>
      </c>
      <c r="R1285" s="7">
        <f>IF($Y1285="","",SUMIFS('Per Line'!$Y$2:$Y$8001,'Per Line'!$AG$2:$AG$8001,$B1285&amp;"|"&amp;$C1285,'Per Line'!$AJ$2:$AJ$8001,1,'Per Line'!$AK$2:$AK$8001,0))</f>
        <v/>
      </c>
      <c r="S1285" s="7">
        <f>IF($Y1285="","",R1285*Q1285)</f>
        <v/>
      </c>
      <c r="T1285" s="7">
        <f>IF($Y1285="","",S1285+P1285)</f>
        <v/>
      </c>
      <c r="U1285" s="7">
        <f>IF($Y1285="","",V1285-T1285)</f>
        <v/>
      </c>
      <c r="V1285" s="7">
        <f>IF($Y1285="","",O1285+R1285+M1285)</f>
        <v/>
      </c>
      <c r="W1285" s="7">
        <f>IF($Y1285="","",V1285-T1285-K1285)</f>
        <v/>
      </c>
      <c r="X1285" s="12" t="n"/>
      <c r="Y1285" s="13">
        <f>IF(ROWS($Y$2:$Y1285)&lt;=MAX('Per Line'!$AI$2:$AI$8001),MATCH(ROWS($Y$2:$Y1285),'Per Line'!$AI$2:$AI$8001,0),"")</f>
        <v/>
      </c>
    </row>
    <row r="1286">
      <c r="A1286" s="12" t="n"/>
      <c r="B1286">
        <f>IF($Y1286="","",INDEX('Per Line'!$F$2:$F$8001,$Y1286)&amp;"")</f>
        <v/>
      </c>
      <c r="C1286">
        <f>IF($Y1286="","",INDEX('Per Line'!$D$2:$D$8001,$Y1286)&amp;"")</f>
        <v/>
      </c>
      <c r="D1286">
        <f>IF($Y1286="","",INDEX('Per Line'!$B$2:$B$8001,$Y1286))</f>
        <v/>
      </c>
      <c r="E1286">
        <f>IF($Y1286="","",INDEX('Per Line'!$C$2:$C$8001,$Y1286)&amp;"")</f>
        <v/>
      </c>
      <c r="F1286">
        <f>IF($Y1286="","",INDEX('Per Line'!$G$2:$G$8001,$Y1286)&amp;"")</f>
        <v/>
      </c>
      <c r="G1286">
        <f>IF($Y1286="","",INDEX('Per Line'!$L$2:$L$8001,$Y1286)&amp;"")</f>
        <v/>
      </c>
      <c r="H1286">
        <f>IF($Y1286="","",INDEX('Per Line'!$M$2:$M$8001,$Y1286)&amp;"")</f>
        <v/>
      </c>
      <c r="I1286">
        <f>IF($Y1286="","",INDEX('Per Line'!$N$2:$N$8001,$Y1286)&amp;"")</f>
        <v/>
      </c>
      <c r="J1286">
        <f>IF($Y1286="","",INDEX('Per Line'!$Q$2:$Q$8001,$Y1286))</f>
        <v/>
      </c>
      <c r="K1286" s="7">
        <f>IF($Y1286="","",J1286*V1286/100)</f>
        <v/>
      </c>
      <c r="L1286">
        <f>IF($Y1286="","",INDEX('Per Line'!$K$2:$K$8001,$Y1286)&amp;"")</f>
        <v/>
      </c>
      <c r="M1286" s="7">
        <f>IF($Y1286="","",SUMIFS('Per Line'!$Y$2:$Y$8001,'Per Line'!$AG$2:$AG$8001,$B1286&amp;"|"&amp;$C1286,'Per Line'!$AK$2:$AK$8001,1))</f>
        <v/>
      </c>
      <c r="N1286">
        <f>IF($Y1286="","",Settings!$C$7)</f>
        <v/>
      </c>
      <c r="O1286" s="7">
        <f>IF($Y1286="","",SUMIFS('Per Line'!$Y$2:$Y$8001,'Per Line'!$AG$2:$AG$8001,$B1286&amp;"|"&amp;$C1286,'Per Line'!$AJ$2:$AJ$8001,0,'Per Line'!$AK$2:$AK$8001,0))</f>
        <v/>
      </c>
      <c r="P1286" s="7">
        <f>IF($Y1286="","",O1286*N1286)</f>
        <v/>
      </c>
      <c r="Q1286">
        <f>IF($Y1286="","",Settings!$C$6)</f>
        <v/>
      </c>
      <c r="R1286" s="7">
        <f>IF($Y1286="","",SUMIFS('Per Line'!$Y$2:$Y$8001,'Per Line'!$AG$2:$AG$8001,$B1286&amp;"|"&amp;$C1286,'Per Line'!$AJ$2:$AJ$8001,1,'Per Line'!$AK$2:$AK$8001,0))</f>
        <v/>
      </c>
      <c r="S1286" s="7">
        <f>IF($Y1286="","",R1286*Q1286)</f>
        <v/>
      </c>
      <c r="T1286" s="7">
        <f>IF($Y1286="","",S1286+P1286)</f>
        <v/>
      </c>
      <c r="U1286" s="7">
        <f>IF($Y1286="","",V1286-T1286)</f>
        <v/>
      </c>
      <c r="V1286" s="7">
        <f>IF($Y1286="","",O1286+R1286+M1286)</f>
        <v/>
      </c>
      <c r="W1286" s="7">
        <f>IF($Y1286="","",V1286-T1286-K1286)</f>
        <v/>
      </c>
      <c r="X1286" s="12" t="n"/>
      <c r="Y1286" s="13">
        <f>IF(ROWS($Y$2:$Y1286)&lt;=MAX('Per Line'!$AI$2:$AI$8001),MATCH(ROWS($Y$2:$Y1286),'Per Line'!$AI$2:$AI$8001,0),"")</f>
        <v/>
      </c>
    </row>
    <row r="1287">
      <c r="A1287" s="12" t="n"/>
      <c r="B1287">
        <f>IF($Y1287="","",INDEX('Per Line'!$F$2:$F$8001,$Y1287)&amp;"")</f>
        <v/>
      </c>
      <c r="C1287">
        <f>IF($Y1287="","",INDEX('Per Line'!$D$2:$D$8001,$Y1287)&amp;"")</f>
        <v/>
      </c>
      <c r="D1287">
        <f>IF($Y1287="","",INDEX('Per Line'!$B$2:$B$8001,$Y1287))</f>
        <v/>
      </c>
      <c r="E1287">
        <f>IF($Y1287="","",INDEX('Per Line'!$C$2:$C$8001,$Y1287)&amp;"")</f>
        <v/>
      </c>
      <c r="F1287">
        <f>IF($Y1287="","",INDEX('Per Line'!$G$2:$G$8001,$Y1287)&amp;"")</f>
        <v/>
      </c>
      <c r="G1287">
        <f>IF($Y1287="","",INDEX('Per Line'!$L$2:$L$8001,$Y1287)&amp;"")</f>
        <v/>
      </c>
      <c r="H1287">
        <f>IF($Y1287="","",INDEX('Per Line'!$M$2:$M$8001,$Y1287)&amp;"")</f>
        <v/>
      </c>
      <c r="I1287">
        <f>IF($Y1287="","",INDEX('Per Line'!$N$2:$N$8001,$Y1287)&amp;"")</f>
        <v/>
      </c>
      <c r="J1287">
        <f>IF($Y1287="","",INDEX('Per Line'!$Q$2:$Q$8001,$Y1287))</f>
        <v/>
      </c>
      <c r="K1287" s="7">
        <f>IF($Y1287="","",J1287*V1287/100)</f>
        <v/>
      </c>
      <c r="L1287">
        <f>IF($Y1287="","",INDEX('Per Line'!$K$2:$K$8001,$Y1287)&amp;"")</f>
        <v/>
      </c>
      <c r="M1287" s="7">
        <f>IF($Y1287="","",SUMIFS('Per Line'!$Y$2:$Y$8001,'Per Line'!$AG$2:$AG$8001,$B1287&amp;"|"&amp;$C1287,'Per Line'!$AK$2:$AK$8001,1))</f>
        <v/>
      </c>
      <c r="N1287">
        <f>IF($Y1287="","",Settings!$C$7)</f>
        <v/>
      </c>
      <c r="O1287" s="7">
        <f>IF($Y1287="","",SUMIFS('Per Line'!$Y$2:$Y$8001,'Per Line'!$AG$2:$AG$8001,$B1287&amp;"|"&amp;$C1287,'Per Line'!$AJ$2:$AJ$8001,0,'Per Line'!$AK$2:$AK$8001,0))</f>
        <v/>
      </c>
      <c r="P1287" s="7">
        <f>IF($Y1287="","",O1287*N1287)</f>
        <v/>
      </c>
      <c r="Q1287">
        <f>IF($Y1287="","",Settings!$C$6)</f>
        <v/>
      </c>
      <c r="R1287" s="7">
        <f>IF($Y1287="","",SUMIFS('Per Line'!$Y$2:$Y$8001,'Per Line'!$AG$2:$AG$8001,$B1287&amp;"|"&amp;$C1287,'Per Line'!$AJ$2:$AJ$8001,1,'Per Line'!$AK$2:$AK$8001,0))</f>
        <v/>
      </c>
      <c r="S1287" s="7">
        <f>IF($Y1287="","",R1287*Q1287)</f>
        <v/>
      </c>
      <c r="T1287" s="7">
        <f>IF($Y1287="","",S1287+P1287)</f>
        <v/>
      </c>
      <c r="U1287" s="7">
        <f>IF($Y1287="","",V1287-T1287)</f>
        <v/>
      </c>
      <c r="V1287" s="7">
        <f>IF($Y1287="","",O1287+R1287+M1287)</f>
        <v/>
      </c>
      <c r="W1287" s="7">
        <f>IF($Y1287="","",V1287-T1287-K1287)</f>
        <v/>
      </c>
      <c r="X1287" s="12" t="n"/>
      <c r="Y1287" s="13">
        <f>IF(ROWS($Y$2:$Y1287)&lt;=MAX('Per Line'!$AI$2:$AI$8001),MATCH(ROWS($Y$2:$Y1287),'Per Line'!$AI$2:$AI$8001,0),"")</f>
        <v/>
      </c>
    </row>
    <row r="1288">
      <c r="A1288" s="12" t="n"/>
      <c r="B1288">
        <f>IF($Y1288="","",INDEX('Per Line'!$F$2:$F$8001,$Y1288)&amp;"")</f>
        <v/>
      </c>
      <c r="C1288">
        <f>IF($Y1288="","",INDEX('Per Line'!$D$2:$D$8001,$Y1288)&amp;"")</f>
        <v/>
      </c>
      <c r="D1288">
        <f>IF($Y1288="","",INDEX('Per Line'!$B$2:$B$8001,$Y1288))</f>
        <v/>
      </c>
      <c r="E1288">
        <f>IF($Y1288="","",INDEX('Per Line'!$C$2:$C$8001,$Y1288)&amp;"")</f>
        <v/>
      </c>
      <c r="F1288">
        <f>IF($Y1288="","",INDEX('Per Line'!$G$2:$G$8001,$Y1288)&amp;"")</f>
        <v/>
      </c>
      <c r="G1288">
        <f>IF($Y1288="","",INDEX('Per Line'!$L$2:$L$8001,$Y1288)&amp;"")</f>
        <v/>
      </c>
      <c r="H1288">
        <f>IF($Y1288="","",INDEX('Per Line'!$M$2:$M$8001,$Y1288)&amp;"")</f>
        <v/>
      </c>
      <c r="I1288">
        <f>IF($Y1288="","",INDEX('Per Line'!$N$2:$N$8001,$Y1288)&amp;"")</f>
        <v/>
      </c>
      <c r="J1288">
        <f>IF($Y1288="","",INDEX('Per Line'!$Q$2:$Q$8001,$Y1288))</f>
        <v/>
      </c>
      <c r="K1288" s="7">
        <f>IF($Y1288="","",J1288*V1288/100)</f>
        <v/>
      </c>
      <c r="L1288">
        <f>IF($Y1288="","",INDEX('Per Line'!$K$2:$K$8001,$Y1288)&amp;"")</f>
        <v/>
      </c>
      <c r="M1288" s="7">
        <f>IF($Y1288="","",SUMIFS('Per Line'!$Y$2:$Y$8001,'Per Line'!$AG$2:$AG$8001,$B1288&amp;"|"&amp;$C1288,'Per Line'!$AK$2:$AK$8001,1))</f>
        <v/>
      </c>
      <c r="N1288">
        <f>IF($Y1288="","",Settings!$C$7)</f>
        <v/>
      </c>
      <c r="O1288" s="7">
        <f>IF($Y1288="","",SUMIFS('Per Line'!$Y$2:$Y$8001,'Per Line'!$AG$2:$AG$8001,$B1288&amp;"|"&amp;$C1288,'Per Line'!$AJ$2:$AJ$8001,0,'Per Line'!$AK$2:$AK$8001,0))</f>
        <v/>
      </c>
      <c r="P1288" s="7">
        <f>IF($Y1288="","",O1288*N1288)</f>
        <v/>
      </c>
      <c r="Q1288">
        <f>IF($Y1288="","",Settings!$C$6)</f>
        <v/>
      </c>
      <c r="R1288" s="7">
        <f>IF($Y1288="","",SUMIFS('Per Line'!$Y$2:$Y$8001,'Per Line'!$AG$2:$AG$8001,$B1288&amp;"|"&amp;$C1288,'Per Line'!$AJ$2:$AJ$8001,1,'Per Line'!$AK$2:$AK$8001,0))</f>
        <v/>
      </c>
      <c r="S1288" s="7">
        <f>IF($Y1288="","",R1288*Q1288)</f>
        <v/>
      </c>
      <c r="T1288" s="7">
        <f>IF($Y1288="","",S1288+P1288)</f>
        <v/>
      </c>
      <c r="U1288" s="7">
        <f>IF($Y1288="","",V1288-T1288)</f>
        <v/>
      </c>
      <c r="V1288" s="7">
        <f>IF($Y1288="","",O1288+R1288+M1288)</f>
        <v/>
      </c>
      <c r="W1288" s="7">
        <f>IF($Y1288="","",V1288-T1288-K1288)</f>
        <v/>
      </c>
      <c r="X1288" s="12" t="n"/>
      <c r="Y1288" s="13">
        <f>IF(ROWS($Y$2:$Y1288)&lt;=MAX('Per Line'!$AI$2:$AI$8001),MATCH(ROWS($Y$2:$Y1288),'Per Line'!$AI$2:$AI$8001,0),"")</f>
        <v/>
      </c>
    </row>
    <row r="1289">
      <c r="A1289" s="12" t="n"/>
      <c r="B1289">
        <f>IF($Y1289="","",INDEX('Per Line'!$F$2:$F$8001,$Y1289)&amp;"")</f>
        <v/>
      </c>
      <c r="C1289">
        <f>IF($Y1289="","",INDEX('Per Line'!$D$2:$D$8001,$Y1289)&amp;"")</f>
        <v/>
      </c>
      <c r="D1289">
        <f>IF($Y1289="","",INDEX('Per Line'!$B$2:$B$8001,$Y1289))</f>
        <v/>
      </c>
      <c r="E1289">
        <f>IF($Y1289="","",INDEX('Per Line'!$C$2:$C$8001,$Y1289)&amp;"")</f>
        <v/>
      </c>
      <c r="F1289">
        <f>IF($Y1289="","",INDEX('Per Line'!$G$2:$G$8001,$Y1289)&amp;"")</f>
        <v/>
      </c>
      <c r="G1289">
        <f>IF($Y1289="","",INDEX('Per Line'!$L$2:$L$8001,$Y1289)&amp;"")</f>
        <v/>
      </c>
      <c r="H1289">
        <f>IF($Y1289="","",INDEX('Per Line'!$M$2:$M$8001,$Y1289)&amp;"")</f>
        <v/>
      </c>
      <c r="I1289">
        <f>IF($Y1289="","",INDEX('Per Line'!$N$2:$N$8001,$Y1289)&amp;"")</f>
        <v/>
      </c>
      <c r="J1289">
        <f>IF($Y1289="","",INDEX('Per Line'!$Q$2:$Q$8001,$Y1289))</f>
        <v/>
      </c>
      <c r="K1289" s="7">
        <f>IF($Y1289="","",J1289*V1289/100)</f>
        <v/>
      </c>
      <c r="L1289">
        <f>IF($Y1289="","",INDEX('Per Line'!$K$2:$K$8001,$Y1289)&amp;"")</f>
        <v/>
      </c>
      <c r="M1289" s="7">
        <f>IF($Y1289="","",SUMIFS('Per Line'!$Y$2:$Y$8001,'Per Line'!$AG$2:$AG$8001,$B1289&amp;"|"&amp;$C1289,'Per Line'!$AK$2:$AK$8001,1))</f>
        <v/>
      </c>
      <c r="N1289">
        <f>IF($Y1289="","",Settings!$C$7)</f>
        <v/>
      </c>
      <c r="O1289" s="7">
        <f>IF($Y1289="","",SUMIFS('Per Line'!$Y$2:$Y$8001,'Per Line'!$AG$2:$AG$8001,$B1289&amp;"|"&amp;$C1289,'Per Line'!$AJ$2:$AJ$8001,0,'Per Line'!$AK$2:$AK$8001,0))</f>
        <v/>
      </c>
      <c r="P1289" s="7">
        <f>IF($Y1289="","",O1289*N1289)</f>
        <v/>
      </c>
      <c r="Q1289">
        <f>IF($Y1289="","",Settings!$C$6)</f>
        <v/>
      </c>
      <c r="R1289" s="7">
        <f>IF($Y1289="","",SUMIFS('Per Line'!$Y$2:$Y$8001,'Per Line'!$AG$2:$AG$8001,$B1289&amp;"|"&amp;$C1289,'Per Line'!$AJ$2:$AJ$8001,1,'Per Line'!$AK$2:$AK$8001,0))</f>
        <v/>
      </c>
      <c r="S1289" s="7">
        <f>IF($Y1289="","",R1289*Q1289)</f>
        <v/>
      </c>
      <c r="T1289" s="7">
        <f>IF($Y1289="","",S1289+P1289)</f>
        <v/>
      </c>
      <c r="U1289" s="7">
        <f>IF($Y1289="","",V1289-T1289)</f>
        <v/>
      </c>
      <c r="V1289" s="7">
        <f>IF($Y1289="","",O1289+R1289+M1289)</f>
        <v/>
      </c>
      <c r="W1289" s="7">
        <f>IF($Y1289="","",V1289-T1289-K1289)</f>
        <v/>
      </c>
      <c r="X1289" s="12" t="n"/>
      <c r="Y1289" s="13">
        <f>IF(ROWS($Y$2:$Y1289)&lt;=MAX('Per Line'!$AI$2:$AI$8001),MATCH(ROWS($Y$2:$Y1289),'Per Line'!$AI$2:$AI$8001,0),"")</f>
        <v/>
      </c>
    </row>
    <row r="1290">
      <c r="A1290" s="12" t="n"/>
      <c r="B1290">
        <f>IF($Y1290="","",INDEX('Per Line'!$F$2:$F$8001,$Y1290)&amp;"")</f>
        <v/>
      </c>
      <c r="C1290">
        <f>IF($Y1290="","",INDEX('Per Line'!$D$2:$D$8001,$Y1290)&amp;"")</f>
        <v/>
      </c>
      <c r="D1290">
        <f>IF($Y1290="","",INDEX('Per Line'!$B$2:$B$8001,$Y1290))</f>
        <v/>
      </c>
      <c r="E1290">
        <f>IF($Y1290="","",INDEX('Per Line'!$C$2:$C$8001,$Y1290)&amp;"")</f>
        <v/>
      </c>
      <c r="F1290">
        <f>IF($Y1290="","",INDEX('Per Line'!$G$2:$G$8001,$Y1290)&amp;"")</f>
        <v/>
      </c>
      <c r="G1290">
        <f>IF($Y1290="","",INDEX('Per Line'!$L$2:$L$8001,$Y1290)&amp;"")</f>
        <v/>
      </c>
      <c r="H1290">
        <f>IF($Y1290="","",INDEX('Per Line'!$M$2:$M$8001,$Y1290)&amp;"")</f>
        <v/>
      </c>
      <c r="I1290">
        <f>IF($Y1290="","",INDEX('Per Line'!$N$2:$N$8001,$Y1290)&amp;"")</f>
        <v/>
      </c>
      <c r="J1290">
        <f>IF($Y1290="","",INDEX('Per Line'!$Q$2:$Q$8001,$Y1290))</f>
        <v/>
      </c>
      <c r="K1290" s="7">
        <f>IF($Y1290="","",J1290*V1290/100)</f>
        <v/>
      </c>
      <c r="L1290">
        <f>IF($Y1290="","",INDEX('Per Line'!$K$2:$K$8001,$Y1290)&amp;"")</f>
        <v/>
      </c>
      <c r="M1290" s="7">
        <f>IF($Y1290="","",SUMIFS('Per Line'!$Y$2:$Y$8001,'Per Line'!$AG$2:$AG$8001,$B1290&amp;"|"&amp;$C1290,'Per Line'!$AK$2:$AK$8001,1))</f>
        <v/>
      </c>
      <c r="N1290">
        <f>IF($Y1290="","",Settings!$C$7)</f>
        <v/>
      </c>
      <c r="O1290" s="7">
        <f>IF($Y1290="","",SUMIFS('Per Line'!$Y$2:$Y$8001,'Per Line'!$AG$2:$AG$8001,$B1290&amp;"|"&amp;$C1290,'Per Line'!$AJ$2:$AJ$8001,0,'Per Line'!$AK$2:$AK$8001,0))</f>
        <v/>
      </c>
      <c r="P1290" s="7">
        <f>IF($Y1290="","",O1290*N1290)</f>
        <v/>
      </c>
      <c r="Q1290">
        <f>IF($Y1290="","",Settings!$C$6)</f>
        <v/>
      </c>
      <c r="R1290" s="7">
        <f>IF($Y1290="","",SUMIFS('Per Line'!$Y$2:$Y$8001,'Per Line'!$AG$2:$AG$8001,$B1290&amp;"|"&amp;$C1290,'Per Line'!$AJ$2:$AJ$8001,1,'Per Line'!$AK$2:$AK$8001,0))</f>
        <v/>
      </c>
      <c r="S1290" s="7">
        <f>IF($Y1290="","",R1290*Q1290)</f>
        <v/>
      </c>
      <c r="T1290" s="7">
        <f>IF($Y1290="","",S1290+P1290)</f>
        <v/>
      </c>
      <c r="U1290" s="7">
        <f>IF($Y1290="","",V1290-T1290)</f>
        <v/>
      </c>
      <c r="V1290" s="7">
        <f>IF($Y1290="","",O1290+R1290+M1290)</f>
        <v/>
      </c>
      <c r="W1290" s="7">
        <f>IF($Y1290="","",V1290-T1290-K1290)</f>
        <v/>
      </c>
      <c r="X1290" s="12" t="n"/>
      <c r="Y1290" s="13">
        <f>IF(ROWS($Y$2:$Y1290)&lt;=MAX('Per Line'!$AI$2:$AI$8001),MATCH(ROWS($Y$2:$Y1290),'Per Line'!$AI$2:$AI$8001,0),"")</f>
        <v/>
      </c>
    </row>
    <row r="1291">
      <c r="A1291" s="12" t="n"/>
      <c r="B1291">
        <f>IF($Y1291="","",INDEX('Per Line'!$F$2:$F$8001,$Y1291)&amp;"")</f>
        <v/>
      </c>
      <c r="C1291">
        <f>IF($Y1291="","",INDEX('Per Line'!$D$2:$D$8001,$Y1291)&amp;"")</f>
        <v/>
      </c>
      <c r="D1291">
        <f>IF($Y1291="","",INDEX('Per Line'!$B$2:$B$8001,$Y1291))</f>
        <v/>
      </c>
      <c r="E1291">
        <f>IF($Y1291="","",INDEX('Per Line'!$C$2:$C$8001,$Y1291)&amp;"")</f>
        <v/>
      </c>
      <c r="F1291">
        <f>IF($Y1291="","",INDEX('Per Line'!$G$2:$G$8001,$Y1291)&amp;"")</f>
        <v/>
      </c>
      <c r="G1291">
        <f>IF($Y1291="","",INDEX('Per Line'!$L$2:$L$8001,$Y1291)&amp;"")</f>
        <v/>
      </c>
      <c r="H1291">
        <f>IF($Y1291="","",INDEX('Per Line'!$M$2:$M$8001,$Y1291)&amp;"")</f>
        <v/>
      </c>
      <c r="I1291">
        <f>IF($Y1291="","",INDEX('Per Line'!$N$2:$N$8001,$Y1291)&amp;"")</f>
        <v/>
      </c>
      <c r="J1291">
        <f>IF($Y1291="","",INDEX('Per Line'!$Q$2:$Q$8001,$Y1291))</f>
        <v/>
      </c>
      <c r="K1291" s="7">
        <f>IF($Y1291="","",J1291*V1291/100)</f>
        <v/>
      </c>
      <c r="L1291">
        <f>IF($Y1291="","",INDEX('Per Line'!$K$2:$K$8001,$Y1291)&amp;"")</f>
        <v/>
      </c>
      <c r="M1291" s="7">
        <f>IF($Y1291="","",SUMIFS('Per Line'!$Y$2:$Y$8001,'Per Line'!$AG$2:$AG$8001,$B1291&amp;"|"&amp;$C1291,'Per Line'!$AK$2:$AK$8001,1))</f>
        <v/>
      </c>
      <c r="N1291">
        <f>IF($Y1291="","",Settings!$C$7)</f>
        <v/>
      </c>
      <c r="O1291" s="7">
        <f>IF($Y1291="","",SUMIFS('Per Line'!$Y$2:$Y$8001,'Per Line'!$AG$2:$AG$8001,$B1291&amp;"|"&amp;$C1291,'Per Line'!$AJ$2:$AJ$8001,0,'Per Line'!$AK$2:$AK$8001,0))</f>
        <v/>
      </c>
      <c r="P1291" s="7">
        <f>IF($Y1291="","",O1291*N1291)</f>
        <v/>
      </c>
      <c r="Q1291">
        <f>IF($Y1291="","",Settings!$C$6)</f>
        <v/>
      </c>
      <c r="R1291" s="7">
        <f>IF($Y1291="","",SUMIFS('Per Line'!$Y$2:$Y$8001,'Per Line'!$AG$2:$AG$8001,$B1291&amp;"|"&amp;$C1291,'Per Line'!$AJ$2:$AJ$8001,1,'Per Line'!$AK$2:$AK$8001,0))</f>
        <v/>
      </c>
      <c r="S1291" s="7">
        <f>IF($Y1291="","",R1291*Q1291)</f>
        <v/>
      </c>
      <c r="T1291" s="7">
        <f>IF($Y1291="","",S1291+P1291)</f>
        <v/>
      </c>
      <c r="U1291" s="7">
        <f>IF($Y1291="","",V1291-T1291)</f>
        <v/>
      </c>
      <c r="V1291" s="7">
        <f>IF($Y1291="","",O1291+R1291+M1291)</f>
        <v/>
      </c>
      <c r="W1291" s="7">
        <f>IF($Y1291="","",V1291-T1291-K1291)</f>
        <v/>
      </c>
      <c r="X1291" s="12" t="n"/>
      <c r="Y1291" s="13">
        <f>IF(ROWS($Y$2:$Y1291)&lt;=MAX('Per Line'!$AI$2:$AI$8001),MATCH(ROWS($Y$2:$Y1291),'Per Line'!$AI$2:$AI$8001,0),"")</f>
        <v/>
      </c>
    </row>
    <row r="1292">
      <c r="A1292" s="12" t="n"/>
      <c r="B1292">
        <f>IF($Y1292="","",INDEX('Per Line'!$F$2:$F$8001,$Y1292)&amp;"")</f>
        <v/>
      </c>
      <c r="C1292">
        <f>IF($Y1292="","",INDEX('Per Line'!$D$2:$D$8001,$Y1292)&amp;"")</f>
        <v/>
      </c>
      <c r="D1292">
        <f>IF($Y1292="","",INDEX('Per Line'!$B$2:$B$8001,$Y1292))</f>
        <v/>
      </c>
      <c r="E1292">
        <f>IF($Y1292="","",INDEX('Per Line'!$C$2:$C$8001,$Y1292)&amp;"")</f>
        <v/>
      </c>
      <c r="F1292">
        <f>IF($Y1292="","",INDEX('Per Line'!$G$2:$G$8001,$Y1292)&amp;"")</f>
        <v/>
      </c>
      <c r="G1292">
        <f>IF($Y1292="","",INDEX('Per Line'!$L$2:$L$8001,$Y1292)&amp;"")</f>
        <v/>
      </c>
      <c r="H1292">
        <f>IF($Y1292="","",INDEX('Per Line'!$M$2:$M$8001,$Y1292)&amp;"")</f>
        <v/>
      </c>
      <c r="I1292">
        <f>IF($Y1292="","",INDEX('Per Line'!$N$2:$N$8001,$Y1292)&amp;"")</f>
        <v/>
      </c>
      <c r="J1292">
        <f>IF($Y1292="","",INDEX('Per Line'!$Q$2:$Q$8001,$Y1292))</f>
        <v/>
      </c>
      <c r="K1292" s="7">
        <f>IF($Y1292="","",J1292*V1292/100)</f>
        <v/>
      </c>
      <c r="L1292">
        <f>IF($Y1292="","",INDEX('Per Line'!$K$2:$K$8001,$Y1292)&amp;"")</f>
        <v/>
      </c>
      <c r="M1292" s="7">
        <f>IF($Y1292="","",SUMIFS('Per Line'!$Y$2:$Y$8001,'Per Line'!$AG$2:$AG$8001,$B1292&amp;"|"&amp;$C1292,'Per Line'!$AK$2:$AK$8001,1))</f>
        <v/>
      </c>
      <c r="N1292">
        <f>IF($Y1292="","",Settings!$C$7)</f>
        <v/>
      </c>
      <c r="O1292" s="7">
        <f>IF($Y1292="","",SUMIFS('Per Line'!$Y$2:$Y$8001,'Per Line'!$AG$2:$AG$8001,$B1292&amp;"|"&amp;$C1292,'Per Line'!$AJ$2:$AJ$8001,0,'Per Line'!$AK$2:$AK$8001,0))</f>
        <v/>
      </c>
      <c r="P1292" s="7">
        <f>IF($Y1292="","",O1292*N1292)</f>
        <v/>
      </c>
      <c r="Q1292">
        <f>IF($Y1292="","",Settings!$C$6)</f>
        <v/>
      </c>
      <c r="R1292" s="7">
        <f>IF($Y1292="","",SUMIFS('Per Line'!$Y$2:$Y$8001,'Per Line'!$AG$2:$AG$8001,$B1292&amp;"|"&amp;$C1292,'Per Line'!$AJ$2:$AJ$8001,1,'Per Line'!$AK$2:$AK$8001,0))</f>
        <v/>
      </c>
      <c r="S1292" s="7">
        <f>IF($Y1292="","",R1292*Q1292)</f>
        <v/>
      </c>
      <c r="T1292" s="7">
        <f>IF($Y1292="","",S1292+P1292)</f>
        <v/>
      </c>
      <c r="U1292" s="7">
        <f>IF($Y1292="","",V1292-T1292)</f>
        <v/>
      </c>
      <c r="V1292" s="7">
        <f>IF($Y1292="","",O1292+R1292+M1292)</f>
        <v/>
      </c>
      <c r="W1292" s="7">
        <f>IF($Y1292="","",V1292-T1292-K1292)</f>
        <v/>
      </c>
      <c r="X1292" s="12" t="n"/>
      <c r="Y1292" s="13">
        <f>IF(ROWS($Y$2:$Y1292)&lt;=MAX('Per Line'!$AI$2:$AI$8001),MATCH(ROWS($Y$2:$Y1292),'Per Line'!$AI$2:$AI$8001,0),"")</f>
        <v/>
      </c>
    </row>
    <row r="1293">
      <c r="A1293" s="12" t="n"/>
      <c r="B1293">
        <f>IF($Y1293="","",INDEX('Per Line'!$F$2:$F$8001,$Y1293)&amp;"")</f>
        <v/>
      </c>
      <c r="C1293">
        <f>IF($Y1293="","",INDEX('Per Line'!$D$2:$D$8001,$Y1293)&amp;"")</f>
        <v/>
      </c>
      <c r="D1293">
        <f>IF($Y1293="","",INDEX('Per Line'!$B$2:$B$8001,$Y1293))</f>
        <v/>
      </c>
      <c r="E1293">
        <f>IF($Y1293="","",INDEX('Per Line'!$C$2:$C$8001,$Y1293)&amp;"")</f>
        <v/>
      </c>
      <c r="F1293">
        <f>IF($Y1293="","",INDEX('Per Line'!$G$2:$G$8001,$Y1293)&amp;"")</f>
        <v/>
      </c>
      <c r="G1293">
        <f>IF($Y1293="","",INDEX('Per Line'!$L$2:$L$8001,$Y1293)&amp;"")</f>
        <v/>
      </c>
      <c r="H1293">
        <f>IF($Y1293="","",INDEX('Per Line'!$M$2:$M$8001,$Y1293)&amp;"")</f>
        <v/>
      </c>
      <c r="I1293">
        <f>IF($Y1293="","",INDEX('Per Line'!$N$2:$N$8001,$Y1293)&amp;"")</f>
        <v/>
      </c>
      <c r="J1293">
        <f>IF($Y1293="","",INDEX('Per Line'!$Q$2:$Q$8001,$Y1293))</f>
        <v/>
      </c>
      <c r="K1293" s="7">
        <f>IF($Y1293="","",J1293*V1293/100)</f>
        <v/>
      </c>
      <c r="L1293">
        <f>IF($Y1293="","",INDEX('Per Line'!$K$2:$K$8001,$Y1293)&amp;"")</f>
        <v/>
      </c>
      <c r="M1293" s="7">
        <f>IF($Y1293="","",SUMIFS('Per Line'!$Y$2:$Y$8001,'Per Line'!$AG$2:$AG$8001,$B1293&amp;"|"&amp;$C1293,'Per Line'!$AK$2:$AK$8001,1))</f>
        <v/>
      </c>
      <c r="N1293">
        <f>IF($Y1293="","",Settings!$C$7)</f>
        <v/>
      </c>
      <c r="O1293" s="7">
        <f>IF($Y1293="","",SUMIFS('Per Line'!$Y$2:$Y$8001,'Per Line'!$AG$2:$AG$8001,$B1293&amp;"|"&amp;$C1293,'Per Line'!$AJ$2:$AJ$8001,0,'Per Line'!$AK$2:$AK$8001,0))</f>
        <v/>
      </c>
      <c r="P1293" s="7">
        <f>IF($Y1293="","",O1293*N1293)</f>
        <v/>
      </c>
      <c r="Q1293">
        <f>IF($Y1293="","",Settings!$C$6)</f>
        <v/>
      </c>
      <c r="R1293" s="7">
        <f>IF($Y1293="","",SUMIFS('Per Line'!$Y$2:$Y$8001,'Per Line'!$AG$2:$AG$8001,$B1293&amp;"|"&amp;$C1293,'Per Line'!$AJ$2:$AJ$8001,1,'Per Line'!$AK$2:$AK$8001,0))</f>
        <v/>
      </c>
      <c r="S1293" s="7">
        <f>IF($Y1293="","",R1293*Q1293)</f>
        <v/>
      </c>
      <c r="T1293" s="7">
        <f>IF($Y1293="","",S1293+P1293)</f>
        <v/>
      </c>
      <c r="U1293" s="7">
        <f>IF($Y1293="","",V1293-T1293)</f>
        <v/>
      </c>
      <c r="V1293" s="7">
        <f>IF($Y1293="","",O1293+R1293+M1293)</f>
        <v/>
      </c>
      <c r="W1293" s="7">
        <f>IF($Y1293="","",V1293-T1293-K1293)</f>
        <v/>
      </c>
      <c r="X1293" s="12" t="n"/>
      <c r="Y1293" s="13">
        <f>IF(ROWS($Y$2:$Y1293)&lt;=MAX('Per Line'!$AI$2:$AI$8001),MATCH(ROWS($Y$2:$Y1293),'Per Line'!$AI$2:$AI$8001,0),"")</f>
        <v/>
      </c>
    </row>
    <row r="1294">
      <c r="A1294" s="12" t="n"/>
      <c r="B1294">
        <f>IF($Y1294="","",INDEX('Per Line'!$F$2:$F$8001,$Y1294)&amp;"")</f>
        <v/>
      </c>
      <c r="C1294">
        <f>IF($Y1294="","",INDEX('Per Line'!$D$2:$D$8001,$Y1294)&amp;"")</f>
        <v/>
      </c>
      <c r="D1294">
        <f>IF($Y1294="","",INDEX('Per Line'!$B$2:$B$8001,$Y1294))</f>
        <v/>
      </c>
      <c r="E1294">
        <f>IF($Y1294="","",INDEX('Per Line'!$C$2:$C$8001,$Y1294)&amp;"")</f>
        <v/>
      </c>
      <c r="F1294">
        <f>IF($Y1294="","",INDEX('Per Line'!$G$2:$G$8001,$Y1294)&amp;"")</f>
        <v/>
      </c>
      <c r="G1294">
        <f>IF($Y1294="","",INDEX('Per Line'!$L$2:$L$8001,$Y1294)&amp;"")</f>
        <v/>
      </c>
      <c r="H1294">
        <f>IF($Y1294="","",INDEX('Per Line'!$M$2:$M$8001,$Y1294)&amp;"")</f>
        <v/>
      </c>
      <c r="I1294">
        <f>IF($Y1294="","",INDEX('Per Line'!$N$2:$N$8001,$Y1294)&amp;"")</f>
        <v/>
      </c>
      <c r="J1294">
        <f>IF($Y1294="","",INDEX('Per Line'!$Q$2:$Q$8001,$Y1294))</f>
        <v/>
      </c>
      <c r="K1294" s="7">
        <f>IF($Y1294="","",J1294*V1294/100)</f>
        <v/>
      </c>
      <c r="L1294">
        <f>IF($Y1294="","",INDEX('Per Line'!$K$2:$K$8001,$Y1294)&amp;"")</f>
        <v/>
      </c>
      <c r="M1294" s="7">
        <f>IF($Y1294="","",SUMIFS('Per Line'!$Y$2:$Y$8001,'Per Line'!$AG$2:$AG$8001,$B1294&amp;"|"&amp;$C1294,'Per Line'!$AK$2:$AK$8001,1))</f>
        <v/>
      </c>
      <c r="N1294">
        <f>IF($Y1294="","",Settings!$C$7)</f>
        <v/>
      </c>
      <c r="O1294" s="7">
        <f>IF($Y1294="","",SUMIFS('Per Line'!$Y$2:$Y$8001,'Per Line'!$AG$2:$AG$8001,$B1294&amp;"|"&amp;$C1294,'Per Line'!$AJ$2:$AJ$8001,0,'Per Line'!$AK$2:$AK$8001,0))</f>
        <v/>
      </c>
      <c r="P1294" s="7">
        <f>IF($Y1294="","",O1294*N1294)</f>
        <v/>
      </c>
      <c r="Q1294">
        <f>IF($Y1294="","",Settings!$C$6)</f>
        <v/>
      </c>
      <c r="R1294" s="7">
        <f>IF($Y1294="","",SUMIFS('Per Line'!$Y$2:$Y$8001,'Per Line'!$AG$2:$AG$8001,$B1294&amp;"|"&amp;$C1294,'Per Line'!$AJ$2:$AJ$8001,1,'Per Line'!$AK$2:$AK$8001,0))</f>
        <v/>
      </c>
      <c r="S1294" s="7">
        <f>IF($Y1294="","",R1294*Q1294)</f>
        <v/>
      </c>
      <c r="T1294" s="7">
        <f>IF($Y1294="","",S1294+P1294)</f>
        <v/>
      </c>
      <c r="U1294" s="7">
        <f>IF($Y1294="","",V1294-T1294)</f>
        <v/>
      </c>
      <c r="V1294" s="7">
        <f>IF($Y1294="","",O1294+R1294+M1294)</f>
        <v/>
      </c>
      <c r="W1294" s="7">
        <f>IF($Y1294="","",V1294-T1294-K1294)</f>
        <v/>
      </c>
      <c r="X1294" s="12" t="n"/>
      <c r="Y1294" s="13">
        <f>IF(ROWS($Y$2:$Y1294)&lt;=MAX('Per Line'!$AI$2:$AI$8001),MATCH(ROWS($Y$2:$Y1294),'Per Line'!$AI$2:$AI$8001,0),"")</f>
        <v/>
      </c>
    </row>
    <row r="1295">
      <c r="A1295" s="12" t="n"/>
      <c r="B1295">
        <f>IF($Y1295="","",INDEX('Per Line'!$F$2:$F$8001,$Y1295)&amp;"")</f>
        <v/>
      </c>
      <c r="C1295">
        <f>IF($Y1295="","",INDEX('Per Line'!$D$2:$D$8001,$Y1295)&amp;"")</f>
        <v/>
      </c>
      <c r="D1295">
        <f>IF($Y1295="","",INDEX('Per Line'!$B$2:$B$8001,$Y1295))</f>
        <v/>
      </c>
      <c r="E1295">
        <f>IF($Y1295="","",INDEX('Per Line'!$C$2:$C$8001,$Y1295)&amp;"")</f>
        <v/>
      </c>
      <c r="F1295">
        <f>IF($Y1295="","",INDEX('Per Line'!$G$2:$G$8001,$Y1295)&amp;"")</f>
        <v/>
      </c>
      <c r="G1295">
        <f>IF($Y1295="","",INDEX('Per Line'!$L$2:$L$8001,$Y1295)&amp;"")</f>
        <v/>
      </c>
      <c r="H1295">
        <f>IF($Y1295="","",INDEX('Per Line'!$M$2:$M$8001,$Y1295)&amp;"")</f>
        <v/>
      </c>
      <c r="I1295">
        <f>IF($Y1295="","",INDEX('Per Line'!$N$2:$N$8001,$Y1295)&amp;"")</f>
        <v/>
      </c>
      <c r="J1295">
        <f>IF($Y1295="","",INDEX('Per Line'!$Q$2:$Q$8001,$Y1295))</f>
        <v/>
      </c>
      <c r="K1295" s="7">
        <f>IF($Y1295="","",J1295*V1295/100)</f>
        <v/>
      </c>
      <c r="L1295">
        <f>IF($Y1295="","",INDEX('Per Line'!$K$2:$K$8001,$Y1295)&amp;"")</f>
        <v/>
      </c>
      <c r="M1295" s="7">
        <f>IF($Y1295="","",SUMIFS('Per Line'!$Y$2:$Y$8001,'Per Line'!$AG$2:$AG$8001,$B1295&amp;"|"&amp;$C1295,'Per Line'!$AK$2:$AK$8001,1))</f>
        <v/>
      </c>
      <c r="N1295">
        <f>IF($Y1295="","",Settings!$C$7)</f>
        <v/>
      </c>
      <c r="O1295" s="7">
        <f>IF($Y1295="","",SUMIFS('Per Line'!$Y$2:$Y$8001,'Per Line'!$AG$2:$AG$8001,$B1295&amp;"|"&amp;$C1295,'Per Line'!$AJ$2:$AJ$8001,0,'Per Line'!$AK$2:$AK$8001,0))</f>
        <v/>
      </c>
      <c r="P1295" s="7">
        <f>IF($Y1295="","",O1295*N1295)</f>
        <v/>
      </c>
      <c r="Q1295">
        <f>IF($Y1295="","",Settings!$C$6)</f>
        <v/>
      </c>
      <c r="R1295" s="7">
        <f>IF($Y1295="","",SUMIFS('Per Line'!$Y$2:$Y$8001,'Per Line'!$AG$2:$AG$8001,$B1295&amp;"|"&amp;$C1295,'Per Line'!$AJ$2:$AJ$8001,1,'Per Line'!$AK$2:$AK$8001,0))</f>
        <v/>
      </c>
      <c r="S1295" s="7">
        <f>IF($Y1295="","",R1295*Q1295)</f>
        <v/>
      </c>
      <c r="T1295" s="7">
        <f>IF($Y1295="","",S1295+P1295)</f>
        <v/>
      </c>
      <c r="U1295" s="7">
        <f>IF($Y1295="","",V1295-T1295)</f>
        <v/>
      </c>
      <c r="V1295" s="7">
        <f>IF($Y1295="","",O1295+R1295+M1295)</f>
        <v/>
      </c>
      <c r="W1295" s="7">
        <f>IF($Y1295="","",V1295-T1295-K1295)</f>
        <v/>
      </c>
      <c r="X1295" s="12" t="n"/>
      <c r="Y1295" s="13">
        <f>IF(ROWS($Y$2:$Y1295)&lt;=MAX('Per Line'!$AI$2:$AI$8001),MATCH(ROWS($Y$2:$Y1295),'Per Line'!$AI$2:$AI$8001,0),"")</f>
        <v/>
      </c>
    </row>
    <row r="1296">
      <c r="A1296" s="12" t="n"/>
      <c r="B1296">
        <f>IF($Y1296="","",INDEX('Per Line'!$F$2:$F$8001,$Y1296)&amp;"")</f>
        <v/>
      </c>
      <c r="C1296">
        <f>IF($Y1296="","",INDEX('Per Line'!$D$2:$D$8001,$Y1296)&amp;"")</f>
        <v/>
      </c>
      <c r="D1296">
        <f>IF($Y1296="","",INDEX('Per Line'!$B$2:$B$8001,$Y1296))</f>
        <v/>
      </c>
      <c r="E1296">
        <f>IF($Y1296="","",INDEX('Per Line'!$C$2:$C$8001,$Y1296)&amp;"")</f>
        <v/>
      </c>
      <c r="F1296">
        <f>IF($Y1296="","",INDEX('Per Line'!$G$2:$G$8001,$Y1296)&amp;"")</f>
        <v/>
      </c>
      <c r="G1296">
        <f>IF($Y1296="","",INDEX('Per Line'!$L$2:$L$8001,$Y1296)&amp;"")</f>
        <v/>
      </c>
      <c r="H1296">
        <f>IF($Y1296="","",INDEX('Per Line'!$M$2:$M$8001,$Y1296)&amp;"")</f>
        <v/>
      </c>
      <c r="I1296">
        <f>IF($Y1296="","",INDEX('Per Line'!$N$2:$N$8001,$Y1296)&amp;"")</f>
        <v/>
      </c>
      <c r="J1296">
        <f>IF($Y1296="","",INDEX('Per Line'!$Q$2:$Q$8001,$Y1296))</f>
        <v/>
      </c>
      <c r="K1296" s="7">
        <f>IF($Y1296="","",J1296*V1296/100)</f>
        <v/>
      </c>
      <c r="L1296">
        <f>IF($Y1296="","",INDEX('Per Line'!$K$2:$K$8001,$Y1296)&amp;"")</f>
        <v/>
      </c>
      <c r="M1296" s="7">
        <f>IF($Y1296="","",SUMIFS('Per Line'!$Y$2:$Y$8001,'Per Line'!$AG$2:$AG$8001,$B1296&amp;"|"&amp;$C1296,'Per Line'!$AK$2:$AK$8001,1))</f>
        <v/>
      </c>
      <c r="N1296">
        <f>IF($Y1296="","",Settings!$C$7)</f>
        <v/>
      </c>
      <c r="O1296" s="7">
        <f>IF($Y1296="","",SUMIFS('Per Line'!$Y$2:$Y$8001,'Per Line'!$AG$2:$AG$8001,$B1296&amp;"|"&amp;$C1296,'Per Line'!$AJ$2:$AJ$8001,0,'Per Line'!$AK$2:$AK$8001,0))</f>
        <v/>
      </c>
      <c r="P1296" s="7">
        <f>IF($Y1296="","",O1296*N1296)</f>
        <v/>
      </c>
      <c r="Q1296">
        <f>IF($Y1296="","",Settings!$C$6)</f>
        <v/>
      </c>
      <c r="R1296" s="7">
        <f>IF($Y1296="","",SUMIFS('Per Line'!$Y$2:$Y$8001,'Per Line'!$AG$2:$AG$8001,$B1296&amp;"|"&amp;$C1296,'Per Line'!$AJ$2:$AJ$8001,1,'Per Line'!$AK$2:$AK$8001,0))</f>
        <v/>
      </c>
      <c r="S1296" s="7">
        <f>IF($Y1296="","",R1296*Q1296)</f>
        <v/>
      </c>
      <c r="T1296" s="7">
        <f>IF($Y1296="","",S1296+P1296)</f>
        <v/>
      </c>
      <c r="U1296" s="7">
        <f>IF($Y1296="","",V1296-T1296)</f>
        <v/>
      </c>
      <c r="V1296" s="7">
        <f>IF($Y1296="","",O1296+R1296+M1296)</f>
        <v/>
      </c>
      <c r="W1296" s="7">
        <f>IF($Y1296="","",V1296-T1296-K1296)</f>
        <v/>
      </c>
      <c r="X1296" s="12" t="n"/>
      <c r="Y1296" s="13">
        <f>IF(ROWS($Y$2:$Y1296)&lt;=MAX('Per Line'!$AI$2:$AI$8001),MATCH(ROWS($Y$2:$Y1296),'Per Line'!$AI$2:$AI$8001,0),"")</f>
        <v/>
      </c>
    </row>
    <row r="1297">
      <c r="A1297" s="12" t="n"/>
      <c r="B1297">
        <f>IF($Y1297="","",INDEX('Per Line'!$F$2:$F$8001,$Y1297)&amp;"")</f>
        <v/>
      </c>
      <c r="C1297">
        <f>IF($Y1297="","",INDEX('Per Line'!$D$2:$D$8001,$Y1297)&amp;"")</f>
        <v/>
      </c>
      <c r="D1297">
        <f>IF($Y1297="","",INDEX('Per Line'!$B$2:$B$8001,$Y1297))</f>
        <v/>
      </c>
      <c r="E1297">
        <f>IF($Y1297="","",INDEX('Per Line'!$C$2:$C$8001,$Y1297)&amp;"")</f>
        <v/>
      </c>
      <c r="F1297">
        <f>IF($Y1297="","",INDEX('Per Line'!$G$2:$G$8001,$Y1297)&amp;"")</f>
        <v/>
      </c>
      <c r="G1297">
        <f>IF($Y1297="","",INDEX('Per Line'!$L$2:$L$8001,$Y1297)&amp;"")</f>
        <v/>
      </c>
      <c r="H1297">
        <f>IF($Y1297="","",INDEX('Per Line'!$M$2:$M$8001,$Y1297)&amp;"")</f>
        <v/>
      </c>
      <c r="I1297">
        <f>IF($Y1297="","",INDEX('Per Line'!$N$2:$N$8001,$Y1297)&amp;"")</f>
        <v/>
      </c>
      <c r="J1297">
        <f>IF($Y1297="","",INDEX('Per Line'!$Q$2:$Q$8001,$Y1297))</f>
        <v/>
      </c>
      <c r="K1297" s="7">
        <f>IF($Y1297="","",J1297*V1297/100)</f>
        <v/>
      </c>
      <c r="L1297">
        <f>IF($Y1297="","",INDEX('Per Line'!$K$2:$K$8001,$Y1297)&amp;"")</f>
        <v/>
      </c>
      <c r="M1297" s="7">
        <f>IF($Y1297="","",SUMIFS('Per Line'!$Y$2:$Y$8001,'Per Line'!$AG$2:$AG$8001,$B1297&amp;"|"&amp;$C1297,'Per Line'!$AK$2:$AK$8001,1))</f>
        <v/>
      </c>
      <c r="N1297">
        <f>IF($Y1297="","",Settings!$C$7)</f>
        <v/>
      </c>
      <c r="O1297" s="7">
        <f>IF($Y1297="","",SUMIFS('Per Line'!$Y$2:$Y$8001,'Per Line'!$AG$2:$AG$8001,$B1297&amp;"|"&amp;$C1297,'Per Line'!$AJ$2:$AJ$8001,0,'Per Line'!$AK$2:$AK$8001,0))</f>
        <v/>
      </c>
      <c r="P1297" s="7">
        <f>IF($Y1297="","",O1297*N1297)</f>
        <v/>
      </c>
      <c r="Q1297">
        <f>IF($Y1297="","",Settings!$C$6)</f>
        <v/>
      </c>
      <c r="R1297" s="7">
        <f>IF($Y1297="","",SUMIFS('Per Line'!$Y$2:$Y$8001,'Per Line'!$AG$2:$AG$8001,$B1297&amp;"|"&amp;$C1297,'Per Line'!$AJ$2:$AJ$8001,1,'Per Line'!$AK$2:$AK$8001,0))</f>
        <v/>
      </c>
      <c r="S1297" s="7">
        <f>IF($Y1297="","",R1297*Q1297)</f>
        <v/>
      </c>
      <c r="T1297" s="7">
        <f>IF($Y1297="","",S1297+P1297)</f>
        <v/>
      </c>
      <c r="U1297" s="7">
        <f>IF($Y1297="","",V1297-T1297)</f>
        <v/>
      </c>
      <c r="V1297" s="7">
        <f>IF($Y1297="","",O1297+R1297+M1297)</f>
        <v/>
      </c>
      <c r="W1297" s="7">
        <f>IF($Y1297="","",V1297-T1297-K1297)</f>
        <v/>
      </c>
      <c r="X1297" s="12" t="n"/>
      <c r="Y1297" s="13">
        <f>IF(ROWS($Y$2:$Y1297)&lt;=MAX('Per Line'!$AI$2:$AI$8001),MATCH(ROWS($Y$2:$Y1297),'Per Line'!$AI$2:$AI$8001,0),"")</f>
        <v/>
      </c>
    </row>
    <row r="1298">
      <c r="A1298" s="12" t="n"/>
      <c r="B1298">
        <f>IF($Y1298="","",INDEX('Per Line'!$F$2:$F$8001,$Y1298)&amp;"")</f>
        <v/>
      </c>
      <c r="C1298">
        <f>IF($Y1298="","",INDEX('Per Line'!$D$2:$D$8001,$Y1298)&amp;"")</f>
        <v/>
      </c>
      <c r="D1298">
        <f>IF($Y1298="","",INDEX('Per Line'!$B$2:$B$8001,$Y1298))</f>
        <v/>
      </c>
      <c r="E1298">
        <f>IF($Y1298="","",INDEX('Per Line'!$C$2:$C$8001,$Y1298)&amp;"")</f>
        <v/>
      </c>
      <c r="F1298">
        <f>IF($Y1298="","",INDEX('Per Line'!$G$2:$G$8001,$Y1298)&amp;"")</f>
        <v/>
      </c>
      <c r="G1298">
        <f>IF($Y1298="","",INDEX('Per Line'!$L$2:$L$8001,$Y1298)&amp;"")</f>
        <v/>
      </c>
      <c r="H1298">
        <f>IF($Y1298="","",INDEX('Per Line'!$M$2:$M$8001,$Y1298)&amp;"")</f>
        <v/>
      </c>
      <c r="I1298">
        <f>IF($Y1298="","",INDEX('Per Line'!$N$2:$N$8001,$Y1298)&amp;"")</f>
        <v/>
      </c>
      <c r="J1298">
        <f>IF($Y1298="","",INDEX('Per Line'!$Q$2:$Q$8001,$Y1298))</f>
        <v/>
      </c>
      <c r="K1298" s="7">
        <f>IF($Y1298="","",J1298*V1298/100)</f>
        <v/>
      </c>
      <c r="L1298">
        <f>IF($Y1298="","",INDEX('Per Line'!$K$2:$K$8001,$Y1298)&amp;"")</f>
        <v/>
      </c>
      <c r="M1298" s="7">
        <f>IF($Y1298="","",SUMIFS('Per Line'!$Y$2:$Y$8001,'Per Line'!$AG$2:$AG$8001,$B1298&amp;"|"&amp;$C1298,'Per Line'!$AK$2:$AK$8001,1))</f>
        <v/>
      </c>
      <c r="N1298">
        <f>IF($Y1298="","",Settings!$C$7)</f>
        <v/>
      </c>
      <c r="O1298" s="7">
        <f>IF($Y1298="","",SUMIFS('Per Line'!$Y$2:$Y$8001,'Per Line'!$AG$2:$AG$8001,$B1298&amp;"|"&amp;$C1298,'Per Line'!$AJ$2:$AJ$8001,0,'Per Line'!$AK$2:$AK$8001,0))</f>
        <v/>
      </c>
      <c r="P1298" s="7">
        <f>IF($Y1298="","",O1298*N1298)</f>
        <v/>
      </c>
      <c r="Q1298">
        <f>IF($Y1298="","",Settings!$C$6)</f>
        <v/>
      </c>
      <c r="R1298" s="7">
        <f>IF($Y1298="","",SUMIFS('Per Line'!$Y$2:$Y$8001,'Per Line'!$AG$2:$AG$8001,$B1298&amp;"|"&amp;$C1298,'Per Line'!$AJ$2:$AJ$8001,1,'Per Line'!$AK$2:$AK$8001,0))</f>
        <v/>
      </c>
      <c r="S1298" s="7">
        <f>IF($Y1298="","",R1298*Q1298)</f>
        <v/>
      </c>
      <c r="T1298" s="7">
        <f>IF($Y1298="","",S1298+P1298)</f>
        <v/>
      </c>
      <c r="U1298" s="7">
        <f>IF($Y1298="","",V1298-T1298)</f>
        <v/>
      </c>
      <c r="V1298" s="7">
        <f>IF($Y1298="","",O1298+R1298+M1298)</f>
        <v/>
      </c>
      <c r="W1298" s="7">
        <f>IF($Y1298="","",V1298-T1298-K1298)</f>
        <v/>
      </c>
      <c r="X1298" s="12" t="n"/>
      <c r="Y1298" s="13">
        <f>IF(ROWS($Y$2:$Y1298)&lt;=MAX('Per Line'!$AI$2:$AI$8001),MATCH(ROWS($Y$2:$Y1298),'Per Line'!$AI$2:$AI$8001,0),"")</f>
        <v/>
      </c>
    </row>
    <row r="1299">
      <c r="A1299" s="12" t="n"/>
      <c r="B1299">
        <f>IF($Y1299="","",INDEX('Per Line'!$F$2:$F$8001,$Y1299)&amp;"")</f>
        <v/>
      </c>
      <c r="C1299">
        <f>IF($Y1299="","",INDEX('Per Line'!$D$2:$D$8001,$Y1299)&amp;"")</f>
        <v/>
      </c>
      <c r="D1299">
        <f>IF($Y1299="","",INDEX('Per Line'!$B$2:$B$8001,$Y1299))</f>
        <v/>
      </c>
      <c r="E1299">
        <f>IF($Y1299="","",INDEX('Per Line'!$C$2:$C$8001,$Y1299)&amp;"")</f>
        <v/>
      </c>
      <c r="F1299">
        <f>IF($Y1299="","",INDEX('Per Line'!$G$2:$G$8001,$Y1299)&amp;"")</f>
        <v/>
      </c>
      <c r="G1299">
        <f>IF($Y1299="","",INDEX('Per Line'!$L$2:$L$8001,$Y1299)&amp;"")</f>
        <v/>
      </c>
      <c r="H1299">
        <f>IF($Y1299="","",INDEX('Per Line'!$M$2:$M$8001,$Y1299)&amp;"")</f>
        <v/>
      </c>
      <c r="I1299">
        <f>IF($Y1299="","",INDEX('Per Line'!$N$2:$N$8001,$Y1299)&amp;"")</f>
        <v/>
      </c>
      <c r="J1299">
        <f>IF($Y1299="","",INDEX('Per Line'!$Q$2:$Q$8001,$Y1299))</f>
        <v/>
      </c>
      <c r="K1299" s="7">
        <f>IF($Y1299="","",J1299*V1299/100)</f>
        <v/>
      </c>
      <c r="L1299">
        <f>IF($Y1299="","",INDEX('Per Line'!$K$2:$K$8001,$Y1299)&amp;"")</f>
        <v/>
      </c>
      <c r="M1299" s="7">
        <f>IF($Y1299="","",SUMIFS('Per Line'!$Y$2:$Y$8001,'Per Line'!$AG$2:$AG$8001,$B1299&amp;"|"&amp;$C1299,'Per Line'!$AK$2:$AK$8001,1))</f>
        <v/>
      </c>
      <c r="N1299">
        <f>IF($Y1299="","",Settings!$C$7)</f>
        <v/>
      </c>
      <c r="O1299" s="7">
        <f>IF($Y1299="","",SUMIFS('Per Line'!$Y$2:$Y$8001,'Per Line'!$AG$2:$AG$8001,$B1299&amp;"|"&amp;$C1299,'Per Line'!$AJ$2:$AJ$8001,0,'Per Line'!$AK$2:$AK$8001,0))</f>
        <v/>
      </c>
      <c r="P1299" s="7">
        <f>IF($Y1299="","",O1299*N1299)</f>
        <v/>
      </c>
      <c r="Q1299">
        <f>IF($Y1299="","",Settings!$C$6)</f>
        <v/>
      </c>
      <c r="R1299" s="7">
        <f>IF($Y1299="","",SUMIFS('Per Line'!$Y$2:$Y$8001,'Per Line'!$AG$2:$AG$8001,$B1299&amp;"|"&amp;$C1299,'Per Line'!$AJ$2:$AJ$8001,1,'Per Line'!$AK$2:$AK$8001,0))</f>
        <v/>
      </c>
      <c r="S1299" s="7">
        <f>IF($Y1299="","",R1299*Q1299)</f>
        <v/>
      </c>
      <c r="T1299" s="7">
        <f>IF($Y1299="","",S1299+P1299)</f>
        <v/>
      </c>
      <c r="U1299" s="7">
        <f>IF($Y1299="","",V1299-T1299)</f>
        <v/>
      </c>
      <c r="V1299" s="7">
        <f>IF($Y1299="","",O1299+R1299+M1299)</f>
        <v/>
      </c>
      <c r="W1299" s="7">
        <f>IF($Y1299="","",V1299-T1299-K1299)</f>
        <v/>
      </c>
      <c r="X1299" s="12" t="n"/>
      <c r="Y1299" s="13">
        <f>IF(ROWS($Y$2:$Y1299)&lt;=MAX('Per Line'!$AI$2:$AI$8001),MATCH(ROWS($Y$2:$Y1299),'Per Line'!$AI$2:$AI$8001,0),"")</f>
        <v/>
      </c>
    </row>
    <row r="1300">
      <c r="A1300" s="12" t="n"/>
      <c r="B1300">
        <f>IF($Y1300="","",INDEX('Per Line'!$F$2:$F$8001,$Y1300)&amp;"")</f>
        <v/>
      </c>
      <c r="C1300">
        <f>IF($Y1300="","",INDEX('Per Line'!$D$2:$D$8001,$Y1300)&amp;"")</f>
        <v/>
      </c>
      <c r="D1300">
        <f>IF($Y1300="","",INDEX('Per Line'!$B$2:$B$8001,$Y1300))</f>
        <v/>
      </c>
      <c r="E1300">
        <f>IF($Y1300="","",INDEX('Per Line'!$C$2:$C$8001,$Y1300)&amp;"")</f>
        <v/>
      </c>
      <c r="F1300">
        <f>IF($Y1300="","",INDEX('Per Line'!$G$2:$G$8001,$Y1300)&amp;"")</f>
        <v/>
      </c>
      <c r="G1300">
        <f>IF($Y1300="","",INDEX('Per Line'!$L$2:$L$8001,$Y1300)&amp;"")</f>
        <v/>
      </c>
      <c r="H1300">
        <f>IF($Y1300="","",INDEX('Per Line'!$M$2:$M$8001,$Y1300)&amp;"")</f>
        <v/>
      </c>
      <c r="I1300">
        <f>IF($Y1300="","",INDEX('Per Line'!$N$2:$N$8001,$Y1300)&amp;"")</f>
        <v/>
      </c>
      <c r="J1300">
        <f>IF($Y1300="","",INDEX('Per Line'!$Q$2:$Q$8001,$Y1300))</f>
        <v/>
      </c>
      <c r="K1300" s="7">
        <f>IF($Y1300="","",J1300*V1300/100)</f>
        <v/>
      </c>
      <c r="L1300">
        <f>IF($Y1300="","",INDEX('Per Line'!$K$2:$K$8001,$Y1300)&amp;"")</f>
        <v/>
      </c>
      <c r="M1300" s="7">
        <f>IF($Y1300="","",SUMIFS('Per Line'!$Y$2:$Y$8001,'Per Line'!$AG$2:$AG$8001,$B1300&amp;"|"&amp;$C1300,'Per Line'!$AK$2:$AK$8001,1))</f>
        <v/>
      </c>
      <c r="N1300">
        <f>IF($Y1300="","",Settings!$C$7)</f>
        <v/>
      </c>
      <c r="O1300" s="7">
        <f>IF($Y1300="","",SUMIFS('Per Line'!$Y$2:$Y$8001,'Per Line'!$AG$2:$AG$8001,$B1300&amp;"|"&amp;$C1300,'Per Line'!$AJ$2:$AJ$8001,0,'Per Line'!$AK$2:$AK$8001,0))</f>
        <v/>
      </c>
      <c r="P1300" s="7">
        <f>IF($Y1300="","",O1300*N1300)</f>
        <v/>
      </c>
      <c r="Q1300">
        <f>IF($Y1300="","",Settings!$C$6)</f>
        <v/>
      </c>
      <c r="R1300" s="7">
        <f>IF($Y1300="","",SUMIFS('Per Line'!$Y$2:$Y$8001,'Per Line'!$AG$2:$AG$8001,$B1300&amp;"|"&amp;$C1300,'Per Line'!$AJ$2:$AJ$8001,1,'Per Line'!$AK$2:$AK$8001,0))</f>
        <v/>
      </c>
      <c r="S1300" s="7">
        <f>IF($Y1300="","",R1300*Q1300)</f>
        <v/>
      </c>
      <c r="T1300" s="7">
        <f>IF($Y1300="","",S1300+P1300)</f>
        <v/>
      </c>
      <c r="U1300" s="7">
        <f>IF($Y1300="","",V1300-T1300)</f>
        <v/>
      </c>
      <c r="V1300" s="7">
        <f>IF($Y1300="","",O1300+R1300+M1300)</f>
        <v/>
      </c>
      <c r="W1300" s="7">
        <f>IF($Y1300="","",V1300-T1300-K1300)</f>
        <v/>
      </c>
      <c r="X1300" s="12" t="n"/>
      <c r="Y1300" s="13">
        <f>IF(ROWS($Y$2:$Y1300)&lt;=MAX('Per Line'!$AI$2:$AI$8001),MATCH(ROWS($Y$2:$Y1300),'Per Line'!$AI$2:$AI$8001,0),"")</f>
        <v/>
      </c>
    </row>
    <row r="1301">
      <c r="A1301" s="12" t="n"/>
      <c r="B1301">
        <f>IF($Y1301="","",INDEX('Per Line'!$F$2:$F$8001,$Y1301)&amp;"")</f>
        <v/>
      </c>
      <c r="C1301">
        <f>IF($Y1301="","",INDEX('Per Line'!$D$2:$D$8001,$Y1301)&amp;"")</f>
        <v/>
      </c>
      <c r="D1301">
        <f>IF($Y1301="","",INDEX('Per Line'!$B$2:$B$8001,$Y1301))</f>
        <v/>
      </c>
      <c r="E1301">
        <f>IF($Y1301="","",INDEX('Per Line'!$C$2:$C$8001,$Y1301)&amp;"")</f>
        <v/>
      </c>
      <c r="F1301">
        <f>IF($Y1301="","",INDEX('Per Line'!$G$2:$G$8001,$Y1301)&amp;"")</f>
        <v/>
      </c>
      <c r="G1301">
        <f>IF($Y1301="","",INDEX('Per Line'!$L$2:$L$8001,$Y1301)&amp;"")</f>
        <v/>
      </c>
      <c r="H1301">
        <f>IF($Y1301="","",INDEX('Per Line'!$M$2:$M$8001,$Y1301)&amp;"")</f>
        <v/>
      </c>
      <c r="I1301">
        <f>IF($Y1301="","",INDEX('Per Line'!$N$2:$N$8001,$Y1301)&amp;"")</f>
        <v/>
      </c>
      <c r="J1301">
        <f>IF($Y1301="","",INDEX('Per Line'!$Q$2:$Q$8001,$Y1301))</f>
        <v/>
      </c>
      <c r="K1301" s="7">
        <f>IF($Y1301="","",J1301*V1301/100)</f>
        <v/>
      </c>
      <c r="L1301">
        <f>IF($Y1301="","",INDEX('Per Line'!$K$2:$K$8001,$Y1301)&amp;"")</f>
        <v/>
      </c>
      <c r="M1301" s="7">
        <f>IF($Y1301="","",SUMIFS('Per Line'!$Y$2:$Y$8001,'Per Line'!$AG$2:$AG$8001,$B1301&amp;"|"&amp;$C1301,'Per Line'!$AK$2:$AK$8001,1))</f>
        <v/>
      </c>
      <c r="N1301">
        <f>IF($Y1301="","",Settings!$C$7)</f>
        <v/>
      </c>
      <c r="O1301" s="7">
        <f>IF($Y1301="","",SUMIFS('Per Line'!$Y$2:$Y$8001,'Per Line'!$AG$2:$AG$8001,$B1301&amp;"|"&amp;$C1301,'Per Line'!$AJ$2:$AJ$8001,0,'Per Line'!$AK$2:$AK$8001,0))</f>
        <v/>
      </c>
      <c r="P1301" s="7">
        <f>IF($Y1301="","",O1301*N1301)</f>
        <v/>
      </c>
      <c r="Q1301">
        <f>IF($Y1301="","",Settings!$C$6)</f>
        <v/>
      </c>
      <c r="R1301" s="7">
        <f>IF($Y1301="","",SUMIFS('Per Line'!$Y$2:$Y$8001,'Per Line'!$AG$2:$AG$8001,$B1301&amp;"|"&amp;$C1301,'Per Line'!$AJ$2:$AJ$8001,1,'Per Line'!$AK$2:$AK$8001,0))</f>
        <v/>
      </c>
      <c r="S1301" s="7">
        <f>IF($Y1301="","",R1301*Q1301)</f>
        <v/>
      </c>
      <c r="T1301" s="7">
        <f>IF($Y1301="","",S1301+P1301)</f>
        <v/>
      </c>
      <c r="U1301" s="7">
        <f>IF($Y1301="","",V1301-T1301)</f>
        <v/>
      </c>
      <c r="V1301" s="7">
        <f>IF($Y1301="","",O1301+R1301+M1301)</f>
        <v/>
      </c>
      <c r="W1301" s="7">
        <f>IF($Y1301="","",V1301-T1301-K1301)</f>
        <v/>
      </c>
      <c r="X1301" s="12" t="n"/>
      <c r="Y1301" s="13">
        <f>IF(ROWS($Y$2:$Y1301)&lt;=MAX('Per Line'!$AI$2:$AI$8001),MATCH(ROWS($Y$2:$Y1301),'Per Line'!$AI$2:$AI$8001,0),"")</f>
        <v/>
      </c>
    </row>
    <row r="1302">
      <c r="A1302" s="12" t="n"/>
      <c r="B1302">
        <f>IF($Y1302="","",INDEX('Per Line'!$F$2:$F$8001,$Y1302)&amp;"")</f>
        <v/>
      </c>
      <c r="C1302">
        <f>IF($Y1302="","",INDEX('Per Line'!$D$2:$D$8001,$Y1302)&amp;"")</f>
        <v/>
      </c>
      <c r="D1302">
        <f>IF($Y1302="","",INDEX('Per Line'!$B$2:$B$8001,$Y1302))</f>
        <v/>
      </c>
      <c r="E1302">
        <f>IF($Y1302="","",INDEX('Per Line'!$C$2:$C$8001,$Y1302)&amp;"")</f>
        <v/>
      </c>
      <c r="F1302">
        <f>IF($Y1302="","",INDEX('Per Line'!$G$2:$G$8001,$Y1302)&amp;"")</f>
        <v/>
      </c>
      <c r="G1302">
        <f>IF($Y1302="","",INDEX('Per Line'!$L$2:$L$8001,$Y1302)&amp;"")</f>
        <v/>
      </c>
      <c r="H1302">
        <f>IF($Y1302="","",INDEX('Per Line'!$M$2:$M$8001,$Y1302)&amp;"")</f>
        <v/>
      </c>
      <c r="I1302">
        <f>IF($Y1302="","",INDEX('Per Line'!$N$2:$N$8001,$Y1302)&amp;"")</f>
        <v/>
      </c>
      <c r="J1302">
        <f>IF($Y1302="","",INDEX('Per Line'!$Q$2:$Q$8001,$Y1302))</f>
        <v/>
      </c>
      <c r="K1302" s="7">
        <f>IF($Y1302="","",J1302*V1302/100)</f>
        <v/>
      </c>
      <c r="L1302">
        <f>IF($Y1302="","",INDEX('Per Line'!$K$2:$K$8001,$Y1302)&amp;"")</f>
        <v/>
      </c>
      <c r="M1302" s="7">
        <f>IF($Y1302="","",SUMIFS('Per Line'!$Y$2:$Y$8001,'Per Line'!$AG$2:$AG$8001,$B1302&amp;"|"&amp;$C1302,'Per Line'!$AK$2:$AK$8001,1))</f>
        <v/>
      </c>
      <c r="N1302">
        <f>IF($Y1302="","",Settings!$C$7)</f>
        <v/>
      </c>
      <c r="O1302" s="7">
        <f>IF($Y1302="","",SUMIFS('Per Line'!$Y$2:$Y$8001,'Per Line'!$AG$2:$AG$8001,$B1302&amp;"|"&amp;$C1302,'Per Line'!$AJ$2:$AJ$8001,0,'Per Line'!$AK$2:$AK$8001,0))</f>
        <v/>
      </c>
      <c r="P1302" s="7">
        <f>IF($Y1302="","",O1302*N1302)</f>
        <v/>
      </c>
      <c r="Q1302">
        <f>IF($Y1302="","",Settings!$C$6)</f>
        <v/>
      </c>
      <c r="R1302" s="7">
        <f>IF($Y1302="","",SUMIFS('Per Line'!$Y$2:$Y$8001,'Per Line'!$AG$2:$AG$8001,$B1302&amp;"|"&amp;$C1302,'Per Line'!$AJ$2:$AJ$8001,1,'Per Line'!$AK$2:$AK$8001,0))</f>
        <v/>
      </c>
      <c r="S1302" s="7">
        <f>IF($Y1302="","",R1302*Q1302)</f>
        <v/>
      </c>
      <c r="T1302" s="7">
        <f>IF($Y1302="","",S1302+P1302)</f>
        <v/>
      </c>
      <c r="U1302" s="7">
        <f>IF($Y1302="","",V1302-T1302)</f>
        <v/>
      </c>
      <c r="V1302" s="7">
        <f>IF($Y1302="","",O1302+R1302+M1302)</f>
        <v/>
      </c>
      <c r="W1302" s="7">
        <f>IF($Y1302="","",V1302-T1302-K1302)</f>
        <v/>
      </c>
      <c r="X1302" s="12" t="n"/>
      <c r="Y1302" s="13">
        <f>IF(ROWS($Y$2:$Y1302)&lt;=MAX('Per Line'!$AI$2:$AI$8001),MATCH(ROWS($Y$2:$Y1302),'Per Line'!$AI$2:$AI$8001,0),"")</f>
        <v/>
      </c>
    </row>
    <row r="1303">
      <c r="A1303" s="12" t="n"/>
      <c r="B1303">
        <f>IF($Y1303="","",INDEX('Per Line'!$F$2:$F$8001,$Y1303)&amp;"")</f>
        <v/>
      </c>
      <c r="C1303">
        <f>IF($Y1303="","",INDEX('Per Line'!$D$2:$D$8001,$Y1303)&amp;"")</f>
        <v/>
      </c>
      <c r="D1303">
        <f>IF($Y1303="","",INDEX('Per Line'!$B$2:$B$8001,$Y1303))</f>
        <v/>
      </c>
      <c r="E1303">
        <f>IF($Y1303="","",INDEX('Per Line'!$C$2:$C$8001,$Y1303)&amp;"")</f>
        <v/>
      </c>
      <c r="F1303">
        <f>IF($Y1303="","",INDEX('Per Line'!$G$2:$G$8001,$Y1303)&amp;"")</f>
        <v/>
      </c>
      <c r="G1303">
        <f>IF($Y1303="","",INDEX('Per Line'!$L$2:$L$8001,$Y1303)&amp;"")</f>
        <v/>
      </c>
      <c r="H1303">
        <f>IF($Y1303="","",INDEX('Per Line'!$M$2:$M$8001,$Y1303)&amp;"")</f>
        <v/>
      </c>
      <c r="I1303">
        <f>IF($Y1303="","",INDEX('Per Line'!$N$2:$N$8001,$Y1303)&amp;"")</f>
        <v/>
      </c>
      <c r="J1303">
        <f>IF($Y1303="","",INDEX('Per Line'!$Q$2:$Q$8001,$Y1303))</f>
        <v/>
      </c>
      <c r="K1303" s="7">
        <f>IF($Y1303="","",J1303*V1303/100)</f>
        <v/>
      </c>
      <c r="L1303">
        <f>IF($Y1303="","",INDEX('Per Line'!$K$2:$K$8001,$Y1303)&amp;"")</f>
        <v/>
      </c>
      <c r="M1303" s="7">
        <f>IF($Y1303="","",SUMIFS('Per Line'!$Y$2:$Y$8001,'Per Line'!$AG$2:$AG$8001,$B1303&amp;"|"&amp;$C1303,'Per Line'!$AK$2:$AK$8001,1))</f>
        <v/>
      </c>
      <c r="N1303">
        <f>IF($Y1303="","",Settings!$C$7)</f>
        <v/>
      </c>
      <c r="O1303" s="7">
        <f>IF($Y1303="","",SUMIFS('Per Line'!$Y$2:$Y$8001,'Per Line'!$AG$2:$AG$8001,$B1303&amp;"|"&amp;$C1303,'Per Line'!$AJ$2:$AJ$8001,0,'Per Line'!$AK$2:$AK$8001,0))</f>
        <v/>
      </c>
      <c r="P1303" s="7">
        <f>IF($Y1303="","",O1303*N1303)</f>
        <v/>
      </c>
      <c r="Q1303">
        <f>IF($Y1303="","",Settings!$C$6)</f>
        <v/>
      </c>
      <c r="R1303" s="7">
        <f>IF($Y1303="","",SUMIFS('Per Line'!$Y$2:$Y$8001,'Per Line'!$AG$2:$AG$8001,$B1303&amp;"|"&amp;$C1303,'Per Line'!$AJ$2:$AJ$8001,1,'Per Line'!$AK$2:$AK$8001,0))</f>
        <v/>
      </c>
      <c r="S1303" s="7">
        <f>IF($Y1303="","",R1303*Q1303)</f>
        <v/>
      </c>
      <c r="T1303" s="7">
        <f>IF($Y1303="","",S1303+P1303)</f>
        <v/>
      </c>
      <c r="U1303" s="7">
        <f>IF($Y1303="","",V1303-T1303)</f>
        <v/>
      </c>
      <c r="V1303" s="7">
        <f>IF($Y1303="","",O1303+R1303+M1303)</f>
        <v/>
      </c>
      <c r="W1303" s="7">
        <f>IF($Y1303="","",V1303-T1303-K1303)</f>
        <v/>
      </c>
      <c r="X1303" s="12" t="n"/>
      <c r="Y1303" s="13">
        <f>IF(ROWS($Y$2:$Y1303)&lt;=MAX('Per Line'!$AI$2:$AI$8001),MATCH(ROWS($Y$2:$Y1303),'Per Line'!$AI$2:$AI$8001,0),"")</f>
        <v/>
      </c>
    </row>
    <row r="1304">
      <c r="A1304" s="12" t="n"/>
      <c r="B1304">
        <f>IF($Y1304="","",INDEX('Per Line'!$F$2:$F$8001,$Y1304)&amp;"")</f>
        <v/>
      </c>
      <c r="C1304">
        <f>IF($Y1304="","",INDEX('Per Line'!$D$2:$D$8001,$Y1304)&amp;"")</f>
        <v/>
      </c>
      <c r="D1304">
        <f>IF($Y1304="","",INDEX('Per Line'!$B$2:$B$8001,$Y1304))</f>
        <v/>
      </c>
      <c r="E1304">
        <f>IF($Y1304="","",INDEX('Per Line'!$C$2:$C$8001,$Y1304)&amp;"")</f>
        <v/>
      </c>
      <c r="F1304">
        <f>IF($Y1304="","",INDEX('Per Line'!$G$2:$G$8001,$Y1304)&amp;"")</f>
        <v/>
      </c>
      <c r="G1304">
        <f>IF($Y1304="","",INDEX('Per Line'!$L$2:$L$8001,$Y1304)&amp;"")</f>
        <v/>
      </c>
      <c r="H1304">
        <f>IF($Y1304="","",INDEX('Per Line'!$M$2:$M$8001,$Y1304)&amp;"")</f>
        <v/>
      </c>
      <c r="I1304">
        <f>IF($Y1304="","",INDEX('Per Line'!$N$2:$N$8001,$Y1304)&amp;"")</f>
        <v/>
      </c>
      <c r="J1304">
        <f>IF($Y1304="","",INDEX('Per Line'!$Q$2:$Q$8001,$Y1304))</f>
        <v/>
      </c>
      <c r="K1304" s="7">
        <f>IF($Y1304="","",J1304*V1304/100)</f>
        <v/>
      </c>
      <c r="L1304">
        <f>IF($Y1304="","",INDEX('Per Line'!$K$2:$K$8001,$Y1304)&amp;"")</f>
        <v/>
      </c>
      <c r="M1304" s="7">
        <f>IF($Y1304="","",SUMIFS('Per Line'!$Y$2:$Y$8001,'Per Line'!$AG$2:$AG$8001,$B1304&amp;"|"&amp;$C1304,'Per Line'!$AK$2:$AK$8001,1))</f>
        <v/>
      </c>
      <c r="N1304">
        <f>IF($Y1304="","",Settings!$C$7)</f>
        <v/>
      </c>
      <c r="O1304" s="7">
        <f>IF($Y1304="","",SUMIFS('Per Line'!$Y$2:$Y$8001,'Per Line'!$AG$2:$AG$8001,$B1304&amp;"|"&amp;$C1304,'Per Line'!$AJ$2:$AJ$8001,0,'Per Line'!$AK$2:$AK$8001,0))</f>
        <v/>
      </c>
      <c r="P1304" s="7">
        <f>IF($Y1304="","",O1304*N1304)</f>
        <v/>
      </c>
      <c r="Q1304">
        <f>IF($Y1304="","",Settings!$C$6)</f>
        <v/>
      </c>
      <c r="R1304" s="7">
        <f>IF($Y1304="","",SUMIFS('Per Line'!$Y$2:$Y$8001,'Per Line'!$AG$2:$AG$8001,$B1304&amp;"|"&amp;$C1304,'Per Line'!$AJ$2:$AJ$8001,1,'Per Line'!$AK$2:$AK$8001,0))</f>
        <v/>
      </c>
      <c r="S1304" s="7">
        <f>IF($Y1304="","",R1304*Q1304)</f>
        <v/>
      </c>
      <c r="T1304" s="7">
        <f>IF($Y1304="","",S1304+P1304)</f>
        <v/>
      </c>
      <c r="U1304" s="7">
        <f>IF($Y1304="","",V1304-T1304)</f>
        <v/>
      </c>
      <c r="V1304" s="7">
        <f>IF($Y1304="","",O1304+R1304+M1304)</f>
        <v/>
      </c>
      <c r="W1304" s="7">
        <f>IF($Y1304="","",V1304-T1304-K1304)</f>
        <v/>
      </c>
      <c r="X1304" s="12" t="n"/>
      <c r="Y1304" s="13">
        <f>IF(ROWS($Y$2:$Y1304)&lt;=MAX('Per Line'!$AI$2:$AI$8001),MATCH(ROWS($Y$2:$Y1304),'Per Line'!$AI$2:$AI$8001,0),"")</f>
        <v/>
      </c>
    </row>
    <row r="1305">
      <c r="A1305" s="12" t="n"/>
      <c r="B1305">
        <f>IF($Y1305="","",INDEX('Per Line'!$F$2:$F$8001,$Y1305)&amp;"")</f>
        <v/>
      </c>
      <c r="C1305">
        <f>IF($Y1305="","",INDEX('Per Line'!$D$2:$D$8001,$Y1305)&amp;"")</f>
        <v/>
      </c>
      <c r="D1305">
        <f>IF($Y1305="","",INDEX('Per Line'!$B$2:$B$8001,$Y1305))</f>
        <v/>
      </c>
      <c r="E1305">
        <f>IF($Y1305="","",INDEX('Per Line'!$C$2:$C$8001,$Y1305)&amp;"")</f>
        <v/>
      </c>
      <c r="F1305">
        <f>IF($Y1305="","",INDEX('Per Line'!$G$2:$G$8001,$Y1305)&amp;"")</f>
        <v/>
      </c>
      <c r="G1305">
        <f>IF($Y1305="","",INDEX('Per Line'!$L$2:$L$8001,$Y1305)&amp;"")</f>
        <v/>
      </c>
      <c r="H1305">
        <f>IF($Y1305="","",INDEX('Per Line'!$M$2:$M$8001,$Y1305)&amp;"")</f>
        <v/>
      </c>
      <c r="I1305">
        <f>IF($Y1305="","",INDEX('Per Line'!$N$2:$N$8001,$Y1305)&amp;"")</f>
        <v/>
      </c>
      <c r="J1305">
        <f>IF($Y1305="","",INDEX('Per Line'!$Q$2:$Q$8001,$Y1305))</f>
        <v/>
      </c>
      <c r="K1305" s="7">
        <f>IF($Y1305="","",J1305*V1305/100)</f>
        <v/>
      </c>
      <c r="L1305">
        <f>IF($Y1305="","",INDEX('Per Line'!$K$2:$K$8001,$Y1305)&amp;"")</f>
        <v/>
      </c>
      <c r="M1305" s="7">
        <f>IF($Y1305="","",SUMIFS('Per Line'!$Y$2:$Y$8001,'Per Line'!$AG$2:$AG$8001,$B1305&amp;"|"&amp;$C1305,'Per Line'!$AK$2:$AK$8001,1))</f>
        <v/>
      </c>
      <c r="N1305">
        <f>IF($Y1305="","",Settings!$C$7)</f>
        <v/>
      </c>
      <c r="O1305" s="7">
        <f>IF($Y1305="","",SUMIFS('Per Line'!$Y$2:$Y$8001,'Per Line'!$AG$2:$AG$8001,$B1305&amp;"|"&amp;$C1305,'Per Line'!$AJ$2:$AJ$8001,0,'Per Line'!$AK$2:$AK$8001,0))</f>
        <v/>
      </c>
      <c r="P1305" s="7">
        <f>IF($Y1305="","",O1305*N1305)</f>
        <v/>
      </c>
      <c r="Q1305">
        <f>IF($Y1305="","",Settings!$C$6)</f>
        <v/>
      </c>
      <c r="R1305" s="7">
        <f>IF($Y1305="","",SUMIFS('Per Line'!$Y$2:$Y$8001,'Per Line'!$AG$2:$AG$8001,$B1305&amp;"|"&amp;$C1305,'Per Line'!$AJ$2:$AJ$8001,1,'Per Line'!$AK$2:$AK$8001,0))</f>
        <v/>
      </c>
      <c r="S1305" s="7">
        <f>IF($Y1305="","",R1305*Q1305)</f>
        <v/>
      </c>
      <c r="T1305" s="7">
        <f>IF($Y1305="","",S1305+P1305)</f>
        <v/>
      </c>
      <c r="U1305" s="7">
        <f>IF($Y1305="","",V1305-T1305)</f>
        <v/>
      </c>
      <c r="V1305" s="7">
        <f>IF($Y1305="","",O1305+R1305+M1305)</f>
        <v/>
      </c>
      <c r="W1305" s="7">
        <f>IF($Y1305="","",V1305-T1305-K1305)</f>
        <v/>
      </c>
      <c r="X1305" s="12" t="n"/>
      <c r="Y1305" s="13">
        <f>IF(ROWS($Y$2:$Y1305)&lt;=MAX('Per Line'!$AI$2:$AI$8001),MATCH(ROWS($Y$2:$Y1305),'Per Line'!$AI$2:$AI$8001,0),"")</f>
        <v/>
      </c>
    </row>
    <row r="1306">
      <c r="A1306" s="12" t="n"/>
      <c r="B1306">
        <f>IF($Y1306="","",INDEX('Per Line'!$F$2:$F$8001,$Y1306)&amp;"")</f>
        <v/>
      </c>
      <c r="C1306">
        <f>IF($Y1306="","",INDEX('Per Line'!$D$2:$D$8001,$Y1306)&amp;"")</f>
        <v/>
      </c>
      <c r="D1306">
        <f>IF($Y1306="","",INDEX('Per Line'!$B$2:$B$8001,$Y1306))</f>
        <v/>
      </c>
      <c r="E1306">
        <f>IF($Y1306="","",INDEX('Per Line'!$C$2:$C$8001,$Y1306)&amp;"")</f>
        <v/>
      </c>
      <c r="F1306">
        <f>IF($Y1306="","",INDEX('Per Line'!$G$2:$G$8001,$Y1306)&amp;"")</f>
        <v/>
      </c>
      <c r="G1306">
        <f>IF($Y1306="","",INDEX('Per Line'!$L$2:$L$8001,$Y1306)&amp;"")</f>
        <v/>
      </c>
      <c r="H1306">
        <f>IF($Y1306="","",INDEX('Per Line'!$M$2:$M$8001,$Y1306)&amp;"")</f>
        <v/>
      </c>
      <c r="I1306">
        <f>IF($Y1306="","",INDEX('Per Line'!$N$2:$N$8001,$Y1306)&amp;"")</f>
        <v/>
      </c>
      <c r="J1306">
        <f>IF($Y1306="","",INDEX('Per Line'!$Q$2:$Q$8001,$Y1306))</f>
        <v/>
      </c>
      <c r="K1306" s="7">
        <f>IF($Y1306="","",J1306*V1306/100)</f>
        <v/>
      </c>
      <c r="L1306">
        <f>IF($Y1306="","",INDEX('Per Line'!$K$2:$K$8001,$Y1306)&amp;"")</f>
        <v/>
      </c>
      <c r="M1306" s="7">
        <f>IF($Y1306="","",SUMIFS('Per Line'!$Y$2:$Y$8001,'Per Line'!$AG$2:$AG$8001,$B1306&amp;"|"&amp;$C1306,'Per Line'!$AK$2:$AK$8001,1))</f>
        <v/>
      </c>
      <c r="N1306">
        <f>IF($Y1306="","",Settings!$C$7)</f>
        <v/>
      </c>
      <c r="O1306" s="7">
        <f>IF($Y1306="","",SUMIFS('Per Line'!$Y$2:$Y$8001,'Per Line'!$AG$2:$AG$8001,$B1306&amp;"|"&amp;$C1306,'Per Line'!$AJ$2:$AJ$8001,0,'Per Line'!$AK$2:$AK$8001,0))</f>
        <v/>
      </c>
      <c r="P1306" s="7">
        <f>IF($Y1306="","",O1306*N1306)</f>
        <v/>
      </c>
      <c r="Q1306">
        <f>IF($Y1306="","",Settings!$C$6)</f>
        <v/>
      </c>
      <c r="R1306" s="7">
        <f>IF($Y1306="","",SUMIFS('Per Line'!$Y$2:$Y$8001,'Per Line'!$AG$2:$AG$8001,$B1306&amp;"|"&amp;$C1306,'Per Line'!$AJ$2:$AJ$8001,1,'Per Line'!$AK$2:$AK$8001,0))</f>
        <v/>
      </c>
      <c r="S1306" s="7">
        <f>IF($Y1306="","",R1306*Q1306)</f>
        <v/>
      </c>
      <c r="T1306" s="7">
        <f>IF($Y1306="","",S1306+P1306)</f>
        <v/>
      </c>
      <c r="U1306" s="7">
        <f>IF($Y1306="","",V1306-T1306)</f>
        <v/>
      </c>
      <c r="V1306" s="7">
        <f>IF($Y1306="","",O1306+R1306+M1306)</f>
        <v/>
      </c>
      <c r="W1306" s="7">
        <f>IF($Y1306="","",V1306-T1306-K1306)</f>
        <v/>
      </c>
      <c r="X1306" s="12" t="n"/>
      <c r="Y1306" s="13">
        <f>IF(ROWS($Y$2:$Y1306)&lt;=MAX('Per Line'!$AI$2:$AI$8001),MATCH(ROWS($Y$2:$Y1306),'Per Line'!$AI$2:$AI$8001,0),"")</f>
        <v/>
      </c>
    </row>
    <row r="1307">
      <c r="A1307" s="12" t="n"/>
      <c r="B1307">
        <f>IF($Y1307="","",INDEX('Per Line'!$F$2:$F$8001,$Y1307)&amp;"")</f>
        <v/>
      </c>
      <c r="C1307">
        <f>IF($Y1307="","",INDEX('Per Line'!$D$2:$D$8001,$Y1307)&amp;"")</f>
        <v/>
      </c>
      <c r="D1307">
        <f>IF($Y1307="","",INDEX('Per Line'!$B$2:$B$8001,$Y1307))</f>
        <v/>
      </c>
      <c r="E1307">
        <f>IF($Y1307="","",INDEX('Per Line'!$C$2:$C$8001,$Y1307)&amp;"")</f>
        <v/>
      </c>
      <c r="F1307">
        <f>IF($Y1307="","",INDEX('Per Line'!$G$2:$G$8001,$Y1307)&amp;"")</f>
        <v/>
      </c>
      <c r="G1307">
        <f>IF($Y1307="","",INDEX('Per Line'!$L$2:$L$8001,$Y1307)&amp;"")</f>
        <v/>
      </c>
      <c r="H1307">
        <f>IF($Y1307="","",INDEX('Per Line'!$M$2:$M$8001,$Y1307)&amp;"")</f>
        <v/>
      </c>
      <c r="I1307">
        <f>IF($Y1307="","",INDEX('Per Line'!$N$2:$N$8001,$Y1307)&amp;"")</f>
        <v/>
      </c>
      <c r="J1307">
        <f>IF($Y1307="","",INDEX('Per Line'!$Q$2:$Q$8001,$Y1307))</f>
        <v/>
      </c>
      <c r="K1307" s="7">
        <f>IF($Y1307="","",J1307*V1307/100)</f>
        <v/>
      </c>
      <c r="L1307">
        <f>IF($Y1307="","",INDEX('Per Line'!$K$2:$K$8001,$Y1307)&amp;"")</f>
        <v/>
      </c>
      <c r="M1307" s="7">
        <f>IF($Y1307="","",SUMIFS('Per Line'!$Y$2:$Y$8001,'Per Line'!$AG$2:$AG$8001,$B1307&amp;"|"&amp;$C1307,'Per Line'!$AK$2:$AK$8001,1))</f>
        <v/>
      </c>
      <c r="N1307">
        <f>IF($Y1307="","",Settings!$C$7)</f>
        <v/>
      </c>
      <c r="O1307" s="7">
        <f>IF($Y1307="","",SUMIFS('Per Line'!$Y$2:$Y$8001,'Per Line'!$AG$2:$AG$8001,$B1307&amp;"|"&amp;$C1307,'Per Line'!$AJ$2:$AJ$8001,0,'Per Line'!$AK$2:$AK$8001,0))</f>
        <v/>
      </c>
      <c r="P1307" s="7">
        <f>IF($Y1307="","",O1307*N1307)</f>
        <v/>
      </c>
      <c r="Q1307">
        <f>IF($Y1307="","",Settings!$C$6)</f>
        <v/>
      </c>
      <c r="R1307" s="7">
        <f>IF($Y1307="","",SUMIFS('Per Line'!$Y$2:$Y$8001,'Per Line'!$AG$2:$AG$8001,$B1307&amp;"|"&amp;$C1307,'Per Line'!$AJ$2:$AJ$8001,1,'Per Line'!$AK$2:$AK$8001,0))</f>
        <v/>
      </c>
      <c r="S1307" s="7">
        <f>IF($Y1307="","",R1307*Q1307)</f>
        <v/>
      </c>
      <c r="T1307" s="7">
        <f>IF($Y1307="","",S1307+P1307)</f>
        <v/>
      </c>
      <c r="U1307" s="7">
        <f>IF($Y1307="","",V1307-T1307)</f>
        <v/>
      </c>
      <c r="V1307" s="7">
        <f>IF($Y1307="","",O1307+R1307+M1307)</f>
        <v/>
      </c>
      <c r="W1307" s="7">
        <f>IF($Y1307="","",V1307-T1307-K1307)</f>
        <v/>
      </c>
      <c r="X1307" s="12" t="n"/>
      <c r="Y1307" s="13">
        <f>IF(ROWS($Y$2:$Y1307)&lt;=MAX('Per Line'!$AI$2:$AI$8001),MATCH(ROWS($Y$2:$Y1307),'Per Line'!$AI$2:$AI$8001,0),"")</f>
        <v/>
      </c>
    </row>
    <row r="1308">
      <c r="A1308" s="12" t="n"/>
      <c r="B1308">
        <f>IF($Y1308="","",INDEX('Per Line'!$F$2:$F$8001,$Y1308)&amp;"")</f>
        <v/>
      </c>
      <c r="C1308">
        <f>IF($Y1308="","",INDEX('Per Line'!$D$2:$D$8001,$Y1308)&amp;"")</f>
        <v/>
      </c>
      <c r="D1308">
        <f>IF($Y1308="","",INDEX('Per Line'!$B$2:$B$8001,$Y1308))</f>
        <v/>
      </c>
      <c r="E1308">
        <f>IF($Y1308="","",INDEX('Per Line'!$C$2:$C$8001,$Y1308)&amp;"")</f>
        <v/>
      </c>
      <c r="F1308">
        <f>IF($Y1308="","",INDEX('Per Line'!$G$2:$G$8001,$Y1308)&amp;"")</f>
        <v/>
      </c>
      <c r="G1308">
        <f>IF($Y1308="","",INDEX('Per Line'!$L$2:$L$8001,$Y1308)&amp;"")</f>
        <v/>
      </c>
      <c r="H1308">
        <f>IF($Y1308="","",INDEX('Per Line'!$M$2:$M$8001,$Y1308)&amp;"")</f>
        <v/>
      </c>
      <c r="I1308">
        <f>IF($Y1308="","",INDEX('Per Line'!$N$2:$N$8001,$Y1308)&amp;"")</f>
        <v/>
      </c>
      <c r="J1308">
        <f>IF($Y1308="","",INDEX('Per Line'!$Q$2:$Q$8001,$Y1308))</f>
        <v/>
      </c>
      <c r="K1308" s="7">
        <f>IF($Y1308="","",J1308*V1308/100)</f>
        <v/>
      </c>
      <c r="L1308">
        <f>IF($Y1308="","",INDEX('Per Line'!$K$2:$K$8001,$Y1308)&amp;"")</f>
        <v/>
      </c>
      <c r="M1308" s="7">
        <f>IF($Y1308="","",SUMIFS('Per Line'!$Y$2:$Y$8001,'Per Line'!$AG$2:$AG$8001,$B1308&amp;"|"&amp;$C1308,'Per Line'!$AK$2:$AK$8001,1))</f>
        <v/>
      </c>
      <c r="N1308">
        <f>IF($Y1308="","",Settings!$C$7)</f>
        <v/>
      </c>
      <c r="O1308" s="7">
        <f>IF($Y1308="","",SUMIFS('Per Line'!$Y$2:$Y$8001,'Per Line'!$AG$2:$AG$8001,$B1308&amp;"|"&amp;$C1308,'Per Line'!$AJ$2:$AJ$8001,0,'Per Line'!$AK$2:$AK$8001,0))</f>
        <v/>
      </c>
      <c r="P1308" s="7">
        <f>IF($Y1308="","",O1308*N1308)</f>
        <v/>
      </c>
      <c r="Q1308">
        <f>IF($Y1308="","",Settings!$C$6)</f>
        <v/>
      </c>
      <c r="R1308" s="7">
        <f>IF($Y1308="","",SUMIFS('Per Line'!$Y$2:$Y$8001,'Per Line'!$AG$2:$AG$8001,$B1308&amp;"|"&amp;$C1308,'Per Line'!$AJ$2:$AJ$8001,1,'Per Line'!$AK$2:$AK$8001,0))</f>
        <v/>
      </c>
      <c r="S1308" s="7">
        <f>IF($Y1308="","",R1308*Q1308)</f>
        <v/>
      </c>
      <c r="T1308" s="7">
        <f>IF($Y1308="","",S1308+P1308)</f>
        <v/>
      </c>
      <c r="U1308" s="7">
        <f>IF($Y1308="","",V1308-T1308)</f>
        <v/>
      </c>
      <c r="V1308" s="7">
        <f>IF($Y1308="","",O1308+R1308+M1308)</f>
        <v/>
      </c>
      <c r="W1308" s="7">
        <f>IF($Y1308="","",V1308-T1308-K1308)</f>
        <v/>
      </c>
      <c r="X1308" s="12" t="n"/>
      <c r="Y1308" s="13">
        <f>IF(ROWS($Y$2:$Y1308)&lt;=MAX('Per Line'!$AI$2:$AI$8001),MATCH(ROWS($Y$2:$Y1308),'Per Line'!$AI$2:$AI$8001,0),"")</f>
        <v/>
      </c>
    </row>
    <row r="1309">
      <c r="A1309" s="12" t="n"/>
      <c r="B1309">
        <f>IF($Y1309="","",INDEX('Per Line'!$F$2:$F$8001,$Y1309)&amp;"")</f>
        <v/>
      </c>
      <c r="C1309">
        <f>IF($Y1309="","",INDEX('Per Line'!$D$2:$D$8001,$Y1309)&amp;"")</f>
        <v/>
      </c>
      <c r="D1309">
        <f>IF($Y1309="","",INDEX('Per Line'!$B$2:$B$8001,$Y1309))</f>
        <v/>
      </c>
      <c r="E1309">
        <f>IF($Y1309="","",INDEX('Per Line'!$C$2:$C$8001,$Y1309)&amp;"")</f>
        <v/>
      </c>
      <c r="F1309">
        <f>IF($Y1309="","",INDEX('Per Line'!$G$2:$G$8001,$Y1309)&amp;"")</f>
        <v/>
      </c>
      <c r="G1309">
        <f>IF($Y1309="","",INDEX('Per Line'!$L$2:$L$8001,$Y1309)&amp;"")</f>
        <v/>
      </c>
      <c r="H1309">
        <f>IF($Y1309="","",INDEX('Per Line'!$M$2:$M$8001,$Y1309)&amp;"")</f>
        <v/>
      </c>
      <c r="I1309">
        <f>IF($Y1309="","",INDEX('Per Line'!$N$2:$N$8001,$Y1309)&amp;"")</f>
        <v/>
      </c>
      <c r="J1309">
        <f>IF($Y1309="","",INDEX('Per Line'!$Q$2:$Q$8001,$Y1309))</f>
        <v/>
      </c>
      <c r="K1309" s="7">
        <f>IF($Y1309="","",J1309*V1309/100)</f>
        <v/>
      </c>
      <c r="L1309">
        <f>IF($Y1309="","",INDEX('Per Line'!$K$2:$K$8001,$Y1309)&amp;"")</f>
        <v/>
      </c>
      <c r="M1309" s="7">
        <f>IF($Y1309="","",SUMIFS('Per Line'!$Y$2:$Y$8001,'Per Line'!$AG$2:$AG$8001,$B1309&amp;"|"&amp;$C1309,'Per Line'!$AK$2:$AK$8001,1))</f>
        <v/>
      </c>
      <c r="N1309">
        <f>IF($Y1309="","",Settings!$C$7)</f>
        <v/>
      </c>
      <c r="O1309" s="7">
        <f>IF($Y1309="","",SUMIFS('Per Line'!$Y$2:$Y$8001,'Per Line'!$AG$2:$AG$8001,$B1309&amp;"|"&amp;$C1309,'Per Line'!$AJ$2:$AJ$8001,0,'Per Line'!$AK$2:$AK$8001,0))</f>
        <v/>
      </c>
      <c r="P1309" s="7">
        <f>IF($Y1309="","",O1309*N1309)</f>
        <v/>
      </c>
      <c r="Q1309">
        <f>IF($Y1309="","",Settings!$C$6)</f>
        <v/>
      </c>
      <c r="R1309" s="7">
        <f>IF($Y1309="","",SUMIFS('Per Line'!$Y$2:$Y$8001,'Per Line'!$AG$2:$AG$8001,$B1309&amp;"|"&amp;$C1309,'Per Line'!$AJ$2:$AJ$8001,1,'Per Line'!$AK$2:$AK$8001,0))</f>
        <v/>
      </c>
      <c r="S1309" s="7">
        <f>IF($Y1309="","",R1309*Q1309)</f>
        <v/>
      </c>
      <c r="T1309" s="7">
        <f>IF($Y1309="","",S1309+P1309)</f>
        <v/>
      </c>
      <c r="U1309" s="7">
        <f>IF($Y1309="","",V1309-T1309)</f>
        <v/>
      </c>
      <c r="V1309" s="7">
        <f>IF($Y1309="","",O1309+R1309+M1309)</f>
        <v/>
      </c>
      <c r="W1309" s="7">
        <f>IF($Y1309="","",V1309-T1309-K1309)</f>
        <v/>
      </c>
      <c r="X1309" s="12" t="n"/>
      <c r="Y1309" s="13">
        <f>IF(ROWS($Y$2:$Y1309)&lt;=MAX('Per Line'!$AI$2:$AI$8001),MATCH(ROWS($Y$2:$Y1309),'Per Line'!$AI$2:$AI$8001,0),"")</f>
        <v/>
      </c>
    </row>
    <row r="1310">
      <c r="A1310" s="12" t="n"/>
      <c r="B1310">
        <f>IF($Y1310="","",INDEX('Per Line'!$F$2:$F$8001,$Y1310)&amp;"")</f>
        <v/>
      </c>
      <c r="C1310">
        <f>IF($Y1310="","",INDEX('Per Line'!$D$2:$D$8001,$Y1310)&amp;"")</f>
        <v/>
      </c>
      <c r="D1310">
        <f>IF($Y1310="","",INDEX('Per Line'!$B$2:$B$8001,$Y1310))</f>
        <v/>
      </c>
      <c r="E1310">
        <f>IF($Y1310="","",INDEX('Per Line'!$C$2:$C$8001,$Y1310)&amp;"")</f>
        <v/>
      </c>
      <c r="F1310">
        <f>IF($Y1310="","",INDEX('Per Line'!$G$2:$G$8001,$Y1310)&amp;"")</f>
        <v/>
      </c>
      <c r="G1310">
        <f>IF($Y1310="","",INDEX('Per Line'!$L$2:$L$8001,$Y1310)&amp;"")</f>
        <v/>
      </c>
      <c r="H1310">
        <f>IF($Y1310="","",INDEX('Per Line'!$M$2:$M$8001,$Y1310)&amp;"")</f>
        <v/>
      </c>
      <c r="I1310">
        <f>IF($Y1310="","",INDEX('Per Line'!$N$2:$N$8001,$Y1310)&amp;"")</f>
        <v/>
      </c>
      <c r="J1310">
        <f>IF($Y1310="","",INDEX('Per Line'!$Q$2:$Q$8001,$Y1310))</f>
        <v/>
      </c>
      <c r="K1310" s="7">
        <f>IF($Y1310="","",J1310*V1310/100)</f>
        <v/>
      </c>
      <c r="L1310">
        <f>IF($Y1310="","",INDEX('Per Line'!$K$2:$K$8001,$Y1310)&amp;"")</f>
        <v/>
      </c>
      <c r="M1310" s="7">
        <f>IF($Y1310="","",SUMIFS('Per Line'!$Y$2:$Y$8001,'Per Line'!$AG$2:$AG$8001,$B1310&amp;"|"&amp;$C1310,'Per Line'!$AK$2:$AK$8001,1))</f>
        <v/>
      </c>
      <c r="N1310">
        <f>IF($Y1310="","",Settings!$C$7)</f>
        <v/>
      </c>
      <c r="O1310" s="7">
        <f>IF($Y1310="","",SUMIFS('Per Line'!$Y$2:$Y$8001,'Per Line'!$AG$2:$AG$8001,$B1310&amp;"|"&amp;$C1310,'Per Line'!$AJ$2:$AJ$8001,0,'Per Line'!$AK$2:$AK$8001,0))</f>
        <v/>
      </c>
      <c r="P1310" s="7">
        <f>IF($Y1310="","",O1310*N1310)</f>
        <v/>
      </c>
      <c r="Q1310">
        <f>IF($Y1310="","",Settings!$C$6)</f>
        <v/>
      </c>
      <c r="R1310" s="7">
        <f>IF($Y1310="","",SUMIFS('Per Line'!$Y$2:$Y$8001,'Per Line'!$AG$2:$AG$8001,$B1310&amp;"|"&amp;$C1310,'Per Line'!$AJ$2:$AJ$8001,1,'Per Line'!$AK$2:$AK$8001,0))</f>
        <v/>
      </c>
      <c r="S1310" s="7">
        <f>IF($Y1310="","",R1310*Q1310)</f>
        <v/>
      </c>
      <c r="T1310" s="7">
        <f>IF($Y1310="","",S1310+P1310)</f>
        <v/>
      </c>
      <c r="U1310" s="7">
        <f>IF($Y1310="","",V1310-T1310)</f>
        <v/>
      </c>
      <c r="V1310" s="7">
        <f>IF($Y1310="","",O1310+R1310+M1310)</f>
        <v/>
      </c>
      <c r="W1310" s="7">
        <f>IF($Y1310="","",V1310-T1310-K1310)</f>
        <v/>
      </c>
      <c r="X1310" s="12" t="n"/>
      <c r="Y1310" s="13">
        <f>IF(ROWS($Y$2:$Y1310)&lt;=MAX('Per Line'!$AI$2:$AI$8001),MATCH(ROWS($Y$2:$Y1310),'Per Line'!$AI$2:$AI$8001,0),"")</f>
        <v/>
      </c>
    </row>
    <row r="1311">
      <c r="A1311" s="12" t="n"/>
      <c r="B1311">
        <f>IF($Y1311="","",INDEX('Per Line'!$F$2:$F$8001,$Y1311)&amp;"")</f>
        <v/>
      </c>
      <c r="C1311">
        <f>IF($Y1311="","",INDEX('Per Line'!$D$2:$D$8001,$Y1311)&amp;"")</f>
        <v/>
      </c>
      <c r="D1311">
        <f>IF($Y1311="","",INDEX('Per Line'!$B$2:$B$8001,$Y1311))</f>
        <v/>
      </c>
      <c r="E1311">
        <f>IF($Y1311="","",INDEX('Per Line'!$C$2:$C$8001,$Y1311)&amp;"")</f>
        <v/>
      </c>
      <c r="F1311">
        <f>IF($Y1311="","",INDEX('Per Line'!$G$2:$G$8001,$Y1311)&amp;"")</f>
        <v/>
      </c>
      <c r="G1311">
        <f>IF($Y1311="","",INDEX('Per Line'!$L$2:$L$8001,$Y1311)&amp;"")</f>
        <v/>
      </c>
      <c r="H1311">
        <f>IF($Y1311="","",INDEX('Per Line'!$M$2:$M$8001,$Y1311)&amp;"")</f>
        <v/>
      </c>
      <c r="I1311">
        <f>IF($Y1311="","",INDEX('Per Line'!$N$2:$N$8001,$Y1311)&amp;"")</f>
        <v/>
      </c>
      <c r="J1311">
        <f>IF($Y1311="","",INDEX('Per Line'!$Q$2:$Q$8001,$Y1311))</f>
        <v/>
      </c>
      <c r="K1311" s="7">
        <f>IF($Y1311="","",J1311*V1311/100)</f>
        <v/>
      </c>
      <c r="L1311">
        <f>IF($Y1311="","",INDEX('Per Line'!$K$2:$K$8001,$Y1311)&amp;"")</f>
        <v/>
      </c>
      <c r="M1311" s="7">
        <f>IF($Y1311="","",SUMIFS('Per Line'!$Y$2:$Y$8001,'Per Line'!$AG$2:$AG$8001,$B1311&amp;"|"&amp;$C1311,'Per Line'!$AK$2:$AK$8001,1))</f>
        <v/>
      </c>
      <c r="N1311">
        <f>IF($Y1311="","",Settings!$C$7)</f>
        <v/>
      </c>
      <c r="O1311" s="7">
        <f>IF($Y1311="","",SUMIFS('Per Line'!$Y$2:$Y$8001,'Per Line'!$AG$2:$AG$8001,$B1311&amp;"|"&amp;$C1311,'Per Line'!$AJ$2:$AJ$8001,0,'Per Line'!$AK$2:$AK$8001,0))</f>
        <v/>
      </c>
      <c r="P1311" s="7">
        <f>IF($Y1311="","",O1311*N1311)</f>
        <v/>
      </c>
      <c r="Q1311">
        <f>IF($Y1311="","",Settings!$C$6)</f>
        <v/>
      </c>
      <c r="R1311" s="7">
        <f>IF($Y1311="","",SUMIFS('Per Line'!$Y$2:$Y$8001,'Per Line'!$AG$2:$AG$8001,$B1311&amp;"|"&amp;$C1311,'Per Line'!$AJ$2:$AJ$8001,1,'Per Line'!$AK$2:$AK$8001,0))</f>
        <v/>
      </c>
      <c r="S1311" s="7">
        <f>IF($Y1311="","",R1311*Q1311)</f>
        <v/>
      </c>
      <c r="T1311" s="7">
        <f>IF($Y1311="","",S1311+P1311)</f>
        <v/>
      </c>
      <c r="U1311" s="7">
        <f>IF($Y1311="","",V1311-T1311)</f>
        <v/>
      </c>
      <c r="V1311" s="7">
        <f>IF($Y1311="","",O1311+R1311+M1311)</f>
        <v/>
      </c>
      <c r="W1311" s="7">
        <f>IF($Y1311="","",V1311-T1311-K1311)</f>
        <v/>
      </c>
      <c r="X1311" s="12" t="n"/>
      <c r="Y1311" s="13">
        <f>IF(ROWS($Y$2:$Y1311)&lt;=MAX('Per Line'!$AI$2:$AI$8001),MATCH(ROWS($Y$2:$Y1311),'Per Line'!$AI$2:$AI$8001,0),"")</f>
        <v/>
      </c>
    </row>
    <row r="1312">
      <c r="A1312" s="12" t="n"/>
      <c r="B1312">
        <f>IF($Y1312="","",INDEX('Per Line'!$F$2:$F$8001,$Y1312)&amp;"")</f>
        <v/>
      </c>
      <c r="C1312">
        <f>IF($Y1312="","",INDEX('Per Line'!$D$2:$D$8001,$Y1312)&amp;"")</f>
        <v/>
      </c>
      <c r="D1312">
        <f>IF($Y1312="","",INDEX('Per Line'!$B$2:$B$8001,$Y1312))</f>
        <v/>
      </c>
      <c r="E1312">
        <f>IF($Y1312="","",INDEX('Per Line'!$C$2:$C$8001,$Y1312)&amp;"")</f>
        <v/>
      </c>
      <c r="F1312">
        <f>IF($Y1312="","",INDEX('Per Line'!$G$2:$G$8001,$Y1312)&amp;"")</f>
        <v/>
      </c>
      <c r="G1312">
        <f>IF($Y1312="","",INDEX('Per Line'!$L$2:$L$8001,$Y1312)&amp;"")</f>
        <v/>
      </c>
      <c r="H1312">
        <f>IF($Y1312="","",INDEX('Per Line'!$M$2:$M$8001,$Y1312)&amp;"")</f>
        <v/>
      </c>
      <c r="I1312">
        <f>IF($Y1312="","",INDEX('Per Line'!$N$2:$N$8001,$Y1312)&amp;"")</f>
        <v/>
      </c>
      <c r="J1312">
        <f>IF($Y1312="","",INDEX('Per Line'!$Q$2:$Q$8001,$Y1312))</f>
        <v/>
      </c>
      <c r="K1312" s="7">
        <f>IF($Y1312="","",J1312*V1312/100)</f>
        <v/>
      </c>
      <c r="L1312">
        <f>IF($Y1312="","",INDEX('Per Line'!$K$2:$K$8001,$Y1312)&amp;"")</f>
        <v/>
      </c>
      <c r="M1312" s="7">
        <f>IF($Y1312="","",SUMIFS('Per Line'!$Y$2:$Y$8001,'Per Line'!$AG$2:$AG$8001,$B1312&amp;"|"&amp;$C1312,'Per Line'!$AK$2:$AK$8001,1))</f>
        <v/>
      </c>
      <c r="N1312">
        <f>IF($Y1312="","",Settings!$C$7)</f>
        <v/>
      </c>
      <c r="O1312" s="7">
        <f>IF($Y1312="","",SUMIFS('Per Line'!$Y$2:$Y$8001,'Per Line'!$AG$2:$AG$8001,$B1312&amp;"|"&amp;$C1312,'Per Line'!$AJ$2:$AJ$8001,0,'Per Line'!$AK$2:$AK$8001,0))</f>
        <v/>
      </c>
      <c r="P1312" s="7">
        <f>IF($Y1312="","",O1312*N1312)</f>
        <v/>
      </c>
      <c r="Q1312">
        <f>IF($Y1312="","",Settings!$C$6)</f>
        <v/>
      </c>
      <c r="R1312" s="7">
        <f>IF($Y1312="","",SUMIFS('Per Line'!$Y$2:$Y$8001,'Per Line'!$AG$2:$AG$8001,$B1312&amp;"|"&amp;$C1312,'Per Line'!$AJ$2:$AJ$8001,1,'Per Line'!$AK$2:$AK$8001,0))</f>
        <v/>
      </c>
      <c r="S1312" s="7">
        <f>IF($Y1312="","",R1312*Q1312)</f>
        <v/>
      </c>
      <c r="T1312" s="7">
        <f>IF($Y1312="","",S1312+P1312)</f>
        <v/>
      </c>
      <c r="U1312" s="7">
        <f>IF($Y1312="","",V1312-T1312)</f>
        <v/>
      </c>
      <c r="V1312" s="7">
        <f>IF($Y1312="","",O1312+R1312+M1312)</f>
        <v/>
      </c>
      <c r="W1312" s="7">
        <f>IF($Y1312="","",V1312-T1312-K1312)</f>
        <v/>
      </c>
      <c r="X1312" s="12" t="n"/>
      <c r="Y1312" s="13">
        <f>IF(ROWS($Y$2:$Y1312)&lt;=MAX('Per Line'!$AI$2:$AI$8001),MATCH(ROWS($Y$2:$Y1312),'Per Line'!$AI$2:$AI$8001,0),"")</f>
        <v/>
      </c>
    </row>
    <row r="1313">
      <c r="A1313" s="12" t="n"/>
      <c r="B1313">
        <f>IF($Y1313="","",INDEX('Per Line'!$F$2:$F$8001,$Y1313)&amp;"")</f>
        <v/>
      </c>
      <c r="C1313">
        <f>IF($Y1313="","",INDEX('Per Line'!$D$2:$D$8001,$Y1313)&amp;"")</f>
        <v/>
      </c>
      <c r="D1313">
        <f>IF($Y1313="","",INDEX('Per Line'!$B$2:$B$8001,$Y1313))</f>
        <v/>
      </c>
      <c r="E1313">
        <f>IF($Y1313="","",INDEX('Per Line'!$C$2:$C$8001,$Y1313)&amp;"")</f>
        <v/>
      </c>
      <c r="F1313">
        <f>IF($Y1313="","",INDEX('Per Line'!$G$2:$G$8001,$Y1313)&amp;"")</f>
        <v/>
      </c>
      <c r="G1313">
        <f>IF($Y1313="","",INDEX('Per Line'!$L$2:$L$8001,$Y1313)&amp;"")</f>
        <v/>
      </c>
      <c r="H1313">
        <f>IF($Y1313="","",INDEX('Per Line'!$M$2:$M$8001,$Y1313)&amp;"")</f>
        <v/>
      </c>
      <c r="I1313">
        <f>IF($Y1313="","",INDEX('Per Line'!$N$2:$N$8001,$Y1313)&amp;"")</f>
        <v/>
      </c>
      <c r="J1313">
        <f>IF($Y1313="","",INDEX('Per Line'!$Q$2:$Q$8001,$Y1313))</f>
        <v/>
      </c>
      <c r="K1313" s="7">
        <f>IF($Y1313="","",J1313*V1313/100)</f>
        <v/>
      </c>
      <c r="L1313">
        <f>IF($Y1313="","",INDEX('Per Line'!$K$2:$K$8001,$Y1313)&amp;"")</f>
        <v/>
      </c>
      <c r="M1313" s="7">
        <f>IF($Y1313="","",SUMIFS('Per Line'!$Y$2:$Y$8001,'Per Line'!$AG$2:$AG$8001,$B1313&amp;"|"&amp;$C1313,'Per Line'!$AK$2:$AK$8001,1))</f>
        <v/>
      </c>
      <c r="N1313">
        <f>IF($Y1313="","",Settings!$C$7)</f>
        <v/>
      </c>
      <c r="O1313" s="7">
        <f>IF($Y1313="","",SUMIFS('Per Line'!$Y$2:$Y$8001,'Per Line'!$AG$2:$AG$8001,$B1313&amp;"|"&amp;$C1313,'Per Line'!$AJ$2:$AJ$8001,0,'Per Line'!$AK$2:$AK$8001,0))</f>
        <v/>
      </c>
      <c r="P1313" s="7">
        <f>IF($Y1313="","",O1313*N1313)</f>
        <v/>
      </c>
      <c r="Q1313">
        <f>IF($Y1313="","",Settings!$C$6)</f>
        <v/>
      </c>
      <c r="R1313" s="7">
        <f>IF($Y1313="","",SUMIFS('Per Line'!$Y$2:$Y$8001,'Per Line'!$AG$2:$AG$8001,$B1313&amp;"|"&amp;$C1313,'Per Line'!$AJ$2:$AJ$8001,1,'Per Line'!$AK$2:$AK$8001,0))</f>
        <v/>
      </c>
      <c r="S1313" s="7">
        <f>IF($Y1313="","",R1313*Q1313)</f>
        <v/>
      </c>
      <c r="T1313" s="7">
        <f>IF($Y1313="","",S1313+P1313)</f>
        <v/>
      </c>
      <c r="U1313" s="7">
        <f>IF($Y1313="","",V1313-T1313)</f>
        <v/>
      </c>
      <c r="V1313" s="7">
        <f>IF($Y1313="","",O1313+R1313+M1313)</f>
        <v/>
      </c>
      <c r="W1313" s="7">
        <f>IF($Y1313="","",V1313-T1313-K1313)</f>
        <v/>
      </c>
      <c r="X1313" s="12" t="n"/>
      <c r="Y1313" s="13">
        <f>IF(ROWS($Y$2:$Y1313)&lt;=MAX('Per Line'!$AI$2:$AI$8001),MATCH(ROWS($Y$2:$Y1313),'Per Line'!$AI$2:$AI$8001,0),"")</f>
        <v/>
      </c>
    </row>
    <row r="1314">
      <c r="A1314" s="12" t="n"/>
      <c r="B1314">
        <f>IF($Y1314="","",INDEX('Per Line'!$F$2:$F$8001,$Y1314)&amp;"")</f>
        <v/>
      </c>
      <c r="C1314">
        <f>IF($Y1314="","",INDEX('Per Line'!$D$2:$D$8001,$Y1314)&amp;"")</f>
        <v/>
      </c>
      <c r="D1314">
        <f>IF($Y1314="","",INDEX('Per Line'!$B$2:$B$8001,$Y1314))</f>
        <v/>
      </c>
      <c r="E1314">
        <f>IF($Y1314="","",INDEX('Per Line'!$C$2:$C$8001,$Y1314)&amp;"")</f>
        <v/>
      </c>
      <c r="F1314">
        <f>IF($Y1314="","",INDEX('Per Line'!$G$2:$G$8001,$Y1314)&amp;"")</f>
        <v/>
      </c>
      <c r="G1314">
        <f>IF($Y1314="","",INDEX('Per Line'!$L$2:$L$8001,$Y1314)&amp;"")</f>
        <v/>
      </c>
      <c r="H1314">
        <f>IF($Y1314="","",INDEX('Per Line'!$M$2:$M$8001,$Y1314)&amp;"")</f>
        <v/>
      </c>
      <c r="I1314">
        <f>IF($Y1314="","",INDEX('Per Line'!$N$2:$N$8001,$Y1314)&amp;"")</f>
        <v/>
      </c>
      <c r="J1314">
        <f>IF($Y1314="","",INDEX('Per Line'!$Q$2:$Q$8001,$Y1314))</f>
        <v/>
      </c>
      <c r="K1314" s="7">
        <f>IF($Y1314="","",J1314*V1314/100)</f>
        <v/>
      </c>
      <c r="L1314">
        <f>IF($Y1314="","",INDEX('Per Line'!$K$2:$K$8001,$Y1314)&amp;"")</f>
        <v/>
      </c>
      <c r="M1314" s="7">
        <f>IF($Y1314="","",SUMIFS('Per Line'!$Y$2:$Y$8001,'Per Line'!$AG$2:$AG$8001,$B1314&amp;"|"&amp;$C1314,'Per Line'!$AK$2:$AK$8001,1))</f>
        <v/>
      </c>
      <c r="N1314">
        <f>IF($Y1314="","",Settings!$C$7)</f>
        <v/>
      </c>
      <c r="O1314" s="7">
        <f>IF($Y1314="","",SUMIFS('Per Line'!$Y$2:$Y$8001,'Per Line'!$AG$2:$AG$8001,$B1314&amp;"|"&amp;$C1314,'Per Line'!$AJ$2:$AJ$8001,0,'Per Line'!$AK$2:$AK$8001,0))</f>
        <v/>
      </c>
      <c r="P1314" s="7">
        <f>IF($Y1314="","",O1314*N1314)</f>
        <v/>
      </c>
      <c r="Q1314">
        <f>IF($Y1314="","",Settings!$C$6)</f>
        <v/>
      </c>
      <c r="R1314" s="7">
        <f>IF($Y1314="","",SUMIFS('Per Line'!$Y$2:$Y$8001,'Per Line'!$AG$2:$AG$8001,$B1314&amp;"|"&amp;$C1314,'Per Line'!$AJ$2:$AJ$8001,1,'Per Line'!$AK$2:$AK$8001,0))</f>
        <v/>
      </c>
      <c r="S1314" s="7">
        <f>IF($Y1314="","",R1314*Q1314)</f>
        <v/>
      </c>
      <c r="T1314" s="7">
        <f>IF($Y1314="","",S1314+P1314)</f>
        <v/>
      </c>
      <c r="U1314" s="7">
        <f>IF($Y1314="","",V1314-T1314)</f>
        <v/>
      </c>
      <c r="V1314" s="7">
        <f>IF($Y1314="","",O1314+R1314+M1314)</f>
        <v/>
      </c>
      <c r="W1314" s="7">
        <f>IF($Y1314="","",V1314-T1314-K1314)</f>
        <v/>
      </c>
      <c r="X1314" s="12" t="n"/>
      <c r="Y1314" s="13">
        <f>IF(ROWS($Y$2:$Y1314)&lt;=MAX('Per Line'!$AI$2:$AI$8001),MATCH(ROWS($Y$2:$Y1314),'Per Line'!$AI$2:$AI$8001,0),"")</f>
        <v/>
      </c>
    </row>
    <row r="1315">
      <c r="A1315" s="12" t="n"/>
      <c r="B1315">
        <f>IF($Y1315="","",INDEX('Per Line'!$F$2:$F$8001,$Y1315)&amp;"")</f>
        <v/>
      </c>
      <c r="C1315">
        <f>IF($Y1315="","",INDEX('Per Line'!$D$2:$D$8001,$Y1315)&amp;"")</f>
        <v/>
      </c>
      <c r="D1315">
        <f>IF($Y1315="","",INDEX('Per Line'!$B$2:$B$8001,$Y1315))</f>
        <v/>
      </c>
      <c r="E1315">
        <f>IF($Y1315="","",INDEX('Per Line'!$C$2:$C$8001,$Y1315)&amp;"")</f>
        <v/>
      </c>
      <c r="F1315">
        <f>IF($Y1315="","",INDEX('Per Line'!$G$2:$G$8001,$Y1315)&amp;"")</f>
        <v/>
      </c>
      <c r="G1315">
        <f>IF($Y1315="","",INDEX('Per Line'!$L$2:$L$8001,$Y1315)&amp;"")</f>
        <v/>
      </c>
      <c r="H1315">
        <f>IF($Y1315="","",INDEX('Per Line'!$M$2:$M$8001,$Y1315)&amp;"")</f>
        <v/>
      </c>
      <c r="I1315">
        <f>IF($Y1315="","",INDEX('Per Line'!$N$2:$N$8001,$Y1315)&amp;"")</f>
        <v/>
      </c>
      <c r="J1315">
        <f>IF($Y1315="","",INDEX('Per Line'!$Q$2:$Q$8001,$Y1315))</f>
        <v/>
      </c>
      <c r="K1315" s="7">
        <f>IF($Y1315="","",J1315*V1315/100)</f>
        <v/>
      </c>
      <c r="L1315">
        <f>IF($Y1315="","",INDEX('Per Line'!$K$2:$K$8001,$Y1315)&amp;"")</f>
        <v/>
      </c>
      <c r="M1315" s="7">
        <f>IF($Y1315="","",SUMIFS('Per Line'!$Y$2:$Y$8001,'Per Line'!$AG$2:$AG$8001,$B1315&amp;"|"&amp;$C1315,'Per Line'!$AK$2:$AK$8001,1))</f>
        <v/>
      </c>
      <c r="N1315">
        <f>IF($Y1315="","",Settings!$C$7)</f>
        <v/>
      </c>
      <c r="O1315" s="7">
        <f>IF($Y1315="","",SUMIFS('Per Line'!$Y$2:$Y$8001,'Per Line'!$AG$2:$AG$8001,$B1315&amp;"|"&amp;$C1315,'Per Line'!$AJ$2:$AJ$8001,0,'Per Line'!$AK$2:$AK$8001,0))</f>
        <v/>
      </c>
      <c r="P1315" s="7">
        <f>IF($Y1315="","",O1315*N1315)</f>
        <v/>
      </c>
      <c r="Q1315">
        <f>IF($Y1315="","",Settings!$C$6)</f>
        <v/>
      </c>
      <c r="R1315" s="7">
        <f>IF($Y1315="","",SUMIFS('Per Line'!$Y$2:$Y$8001,'Per Line'!$AG$2:$AG$8001,$B1315&amp;"|"&amp;$C1315,'Per Line'!$AJ$2:$AJ$8001,1,'Per Line'!$AK$2:$AK$8001,0))</f>
        <v/>
      </c>
      <c r="S1315" s="7">
        <f>IF($Y1315="","",R1315*Q1315)</f>
        <v/>
      </c>
      <c r="T1315" s="7">
        <f>IF($Y1315="","",S1315+P1315)</f>
        <v/>
      </c>
      <c r="U1315" s="7">
        <f>IF($Y1315="","",V1315-T1315)</f>
        <v/>
      </c>
      <c r="V1315" s="7">
        <f>IF($Y1315="","",O1315+R1315+M1315)</f>
        <v/>
      </c>
      <c r="W1315" s="7">
        <f>IF($Y1315="","",V1315-T1315-K1315)</f>
        <v/>
      </c>
      <c r="X1315" s="12" t="n"/>
      <c r="Y1315" s="13">
        <f>IF(ROWS($Y$2:$Y1315)&lt;=MAX('Per Line'!$AI$2:$AI$8001),MATCH(ROWS($Y$2:$Y1315),'Per Line'!$AI$2:$AI$8001,0),"")</f>
        <v/>
      </c>
    </row>
    <row r="1316">
      <c r="A1316" s="12" t="n"/>
      <c r="B1316">
        <f>IF($Y1316="","",INDEX('Per Line'!$F$2:$F$8001,$Y1316)&amp;"")</f>
        <v/>
      </c>
      <c r="C1316">
        <f>IF($Y1316="","",INDEX('Per Line'!$D$2:$D$8001,$Y1316)&amp;"")</f>
        <v/>
      </c>
      <c r="D1316">
        <f>IF($Y1316="","",INDEX('Per Line'!$B$2:$B$8001,$Y1316))</f>
        <v/>
      </c>
      <c r="E1316">
        <f>IF($Y1316="","",INDEX('Per Line'!$C$2:$C$8001,$Y1316)&amp;"")</f>
        <v/>
      </c>
      <c r="F1316">
        <f>IF($Y1316="","",INDEX('Per Line'!$G$2:$G$8001,$Y1316)&amp;"")</f>
        <v/>
      </c>
      <c r="G1316">
        <f>IF($Y1316="","",INDEX('Per Line'!$L$2:$L$8001,$Y1316)&amp;"")</f>
        <v/>
      </c>
      <c r="H1316">
        <f>IF($Y1316="","",INDEX('Per Line'!$M$2:$M$8001,$Y1316)&amp;"")</f>
        <v/>
      </c>
      <c r="I1316">
        <f>IF($Y1316="","",INDEX('Per Line'!$N$2:$N$8001,$Y1316)&amp;"")</f>
        <v/>
      </c>
      <c r="J1316">
        <f>IF($Y1316="","",INDEX('Per Line'!$Q$2:$Q$8001,$Y1316))</f>
        <v/>
      </c>
      <c r="K1316" s="7">
        <f>IF($Y1316="","",J1316*V1316/100)</f>
        <v/>
      </c>
      <c r="L1316">
        <f>IF($Y1316="","",INDEX('Per Line'!$K$2:$K$8001,$Y1316)&amp;"")</f>
        <v/>
      </c>
      <c r="M1316" s="7">
        <f>IF($Y1316="","",SUMIFS('Per Line'!$Y$2:$Y$8001,'Per Line'!$AG$2:$AG$8001,$B1316&amp;"|"&amp;$C1316,'Per Line'!$AK$2:$AK$8001,1))</f>
        <v/>
      </c>
      <c r="N1316">
        <f>IF($Y1316="","",Settings!$C$7)</f>
        <v/>
      </c>
      <c r="O1316" s="7">
        <f>IF($Y1316="","",SUMIFS('Per Line'!$Y$2:$Y$8001,'Per Line'!$AG$2:$AG$8001,$B1316&amp;"|"&amp;$C1316,'Per Line'!$AJ$2:$AJ$8001,0,'Per Line'!$AK$2:$AK$8001,0))</f>
        <v/>
      </c>
      <c r="P1316" s="7">
        <f>IF($Y1316="","",O1316*N1316)</f>
        <v/>
      </c>
      <c r="Q1316">
        <f>IF($Y1316="","",Settings!$C$6)</f>
        <v/>
      </c>
      <c r="R1316" s="7">
        <f>IF($Y1316="","",SUMIFS('Per Line'!$Y$2:$Y$8001,'Per Line'!$AG$2:$AG$8001,$B1316&amp;"|"&amp;$C1316,'Per Line'!$AJ$2:$AJ$8001,1,'Per Line'!$AK$2:$AK$8001,0))</f>
        <v/>
      </c>
      <c r="S1316" s="7">
        <f>IF($Y1316="","",R1316*Q1316)</f>
        <v/>
      </c>
      <c r="T1316" s="7">
        <f>IF($Y1316="","",S1316+P1316)</f>
        <v/>
      </c>
      <c r="U1316" s="7">
        <f>IF($Y1316="","",V1316-T1316)</f>
        <v/>
      </c>
      <c r="V1316" s="7">
        <f>IF($Y1316="","",O1316+R1316+M1316)</f>
        <v/>
      </c>
      <c r="W1316" s="7">
        <f>IF($Y1316="","",V1316-T1316-K1316)</f>
        <v/>
      </c>
      <c r="X1316" s="12" t="n"/>
      <c r="Y1316" s="13">
        <f>IF(ROWS($Y$2:$Y1316)&lt;=MAX('Per Line'!$AI$2:$AI$8001),MATCH(ROWS($Y$2:$Y1316),'Per Line'!$AI$2:$AI$8001,0),"")</f>
        <v/>
      </c>
    </row>
    <row r="1317">
      <c r="A1317" s="12" t="n"/>
      <c r="B1317">
        <f>IF($Y1317="","",INDEX('Per Line'!$F$2:$F$8001,$Y1317)&amp;"")</f>
        <v/>
      </c>
      <c r="C1317">
        <f>IF($Y1317="","",INDEX('Per Line'!$D$2:$D$8001,$Y1317)&amp;"")</f>
        <v/>
      </c>
      <c r="D1317">
        <f>IF($Y1317="","",INDEX('Per Line'!$B$2:$B$8001,$Y1317))</f>
        <v/>
      </c>
      <c r="E1317">
        <f>IF($Y1317="","",INDEX('Per Line'!$C$2:$C$8001,$Y1317)&amp;"")</f>
        <v/>
      </c>
      <c r="F1317">
        <f>IF($Y1317="","",INDEX('Per Line'!$G$2:$G$8001,$Y1317)&amp;"")</f>
        <v/>
      </c>
      <c r="G1317">
        <f>IF($Y1317="","",INDEX('Per Line'!$L$2:$L$8001,$Y1317)&amp;"")</f>
        <v/>
      </c>
      <c r="H1317">
        <f>IF($Y1317="","",INDEX('Per Line'!$M$2:$M$8001,$Y1317)&amp;"")</f>
        <v/>
      </c>
      <c r="I1317">
        <f>IF($Y1317="","",INDEX('Per Line'!$N$2:$N$8001,$Y1317)&amp;"")</f>
        <v/>
      </c>
      <c r="J1317">
        <f>IF($Y1317="","",INDEX('Per Line'!$Q$2:$Q$8001,$Y1317))</f>
        <v/>
      </c>
      <c r="K1317" s="7">
        <f>IF($Y1317="","",J1317*V1317/100)</f>
        <v/>
      </c>
      <c r="L1317">
        <f>IF($Y1317="","",INDEX('Per Line'!$K$2:$K$8001,$Y1317)&amp;"")</f>
        <v/>
      </c>
      <c r="M1317" s="7">
        <f>IF($Y1317="","",SUMIFS('Per Line'!$Y$2:$Y$8001,'Per Line'!$AG$2:$AG$8001,$B1317&amp;"|"&amp;$C1317,'Per Line'!$AK$2:$AK$8001,1))</f>
        <v/>
      </c>
      <c r="N1317">
        <f>IF($Y1317="","",Settings!$C$7)</f>
        <v/>
      </c>
      <c r="O1317" s="7">
        <f>IF($Y1317="","",SUMIFS('Per Line'!$Y$2:$Y$8001,'Per Line'!$AG$2:$AG$8001,$B1317&amp;"|"&amp;$C1317,'Per Line'!$AJ$2:$AJ$8001,0,'Per Line'!$AK$2:$AK$8001,0))</f>
        <v/>
      </c>
      <c r="P1317" s="7">
        <f>IF($Y1317="","",O1317*N1317)</f>
        <v/>
      </c>
      <c r="Q1317">
        <f>IF($Y1317="","",Settings!$C$6)</f>
        <v/>
      </c>
      <c r="R1317" s="7">
        <f>IF($Y1317="","",SUMIFS('Per Line'!$Y$2:$Y$8001,'Per Line'!$AG$2:$AG$8001,$B1317&amp;"|"&amp;$C1317,'Per Line'!$AJ$2:$AJ$8001,1,'Per Line'!$AK$2:$AK$8001,0))</f>
        <v/>
      </c>
      <c r="S1317" s="7">
        <f>IF($Y1317="","",R1317*Q1317)</f>
        <v/>
      </c>
      <c r="T1317" s="7">
        <f>IF($Y1317="","",S1317+P1317)</f>
        <v/>
      </c>
      <c r="U1317" s="7">
        <f>IF($Y1317="","",V1317-T1317)</f>
        <v/>
      </c>
      <c r="V1317" s="7">
        <f>IF($Y1317="","",O1317+R1317+M1317)</f>
        <v/>
      </c>
      <c r="W1317" s="7">
        <f>IF($Y1317="","",V1317-T1317-K1317)</f>
        <v/>
      </c>
      <c r="X1317" s="12" t="n"/>
      <c r="Y1317" s="13">
        <f>IF(ROWS($Y$2:$Y1317)&lt;=MAX('Per Line'!$AI$2:$AI$8001),MATCH(ROWS($Y$2:$Y1317),'Per Line'!$AI$2:$AI$8001,0),"")</f>
        <v/>
      </c>
    </row>
    <row r="1318">
      <c r="A1318" s="12" t="n"/>
      <c r="B1318">
        <f>IF($Y1318="","",INDEX('Per Line'!$F$2:$F$8001,$Y1318)&amp;"")</f>
        <v/>
      </c>
      <c r="C1318">
        <f>IF($Y1318="","",INDEX('Per Line'!$D$2:$D$8001,$Y1318)&amp;"")</f>
        <v/>
      </c>
      <c r="D1318">
        <f>IF($Y1318="","",INDEX('Per Line'!$B$2:$B$8001,$Y1318))</f>
        <v/>
      </c>
      <c r="E1318">
        <f>IF($Y1318="","",INDEX('Per Line'!$C$2:$C$8001,$Y1318)&amp;"")</f>
        <v/>
      </c>
      <c r="F1318">
        <f>IF($Y1318="","",INDEX('Per Line'!$G$2:$G$8001,$Y1318)&amp;"")</f>
        <v/>
      </c>
      <c r="G1318">
        <f>IF($Y1318="","",INDEX('Per Line'!$L$2:$L$8001,$Y1318)&amp;"")</f>
        <v/>
      </c>
      <c r="H1318">
        <f>IF($Y1318="","",INDEX('Per Line'!$M$2:$M$8001,$Y1318)&amp;"")</f>
        <v/>
      </c>
      <c r="I1318">
        <f>IF($Y1318="","",INDEX('Per Line'!$N$2:$N$8001,$Y1318)&amp;"")</f>
        <v/>
      </c>
      <c r="J1318">
        <f>IF($Y1318="","",INDEX('Per Line'!$Q$2:$Q$8001,$Y1318))</f>
        <v/>
      </c>
      <c r="K1318" s="7">
        <f>IF($Y1318="","",J1318*V1318/100)</f>
        <v/>
      </c>
      <c r="L1318">
        <f>IF($Y1318="","",INDEX('Per Line'!$K$2:$K$8001,$Y1318)&amp;"")</f>
        <v/>
      </c>
      <c r="M1318" s="7">
        <f>IF($Y1318="","",SUMIFS('Per Line'!$Y$2:$Y$8001,'Per Line'!$AG$2:$AG$8001,$B1318&amp;"|"&amp;$C1318,'Per Line'!$AK$2:$AK$8001,1))</f>
        <v/>
      </c>
      <c r="N1318">
        <f>IF($Y1318="","",Settings!$C$7)</f>
        <v/>
      </c>
      <c r="O1318" s="7">
        <f>IF($Y1318="","",SUMIFS('Per Line'!$Y$2:$Y$8001,'Per Line'!$AG$2:$AG$8001,$B1318&amp;"|"&amp;$C1318,'Per Line'!$AJ$2:$AJ$8001,0,'Per Line'!$AK$2:$AK$8001,0))</f>
        <v/>
      </c>
      <c r="P1318" s="7">
        <f>IF($Y1318="","",O1318*N1318)</f>
        <v/>
      </c>
      <c r="Q1318">
        <f>IF($Y1318="","",Settings!$C$6)</f>
        <v/>
      </c>
      <c r="R1318" s="7">
        <f>IF($Y1318="","",SUMIFS('Per Line'!$Y$2:$Y$8001,'Per Line'!$AG$2:$AG$8001,$B1318&amp;"|"&amp;$C1318,'Per Line'!$AJ$2:$AJ$8001,1,'Per Line'!$AK$2:$AK$8001,0))</f>
        <v/>
      </c>
      <c r="S1318" s="7">
        <f>IF($Y1318="","",R1318*Q1318)</f>
        <v/>
      </c>
      <c r="T1318" s="7">
        <f>IF($Y1318="","",S1318+P1318)</f>
        <v/>
      </c>
      <c r="U1318" s="7">
        <f>IF($Y1318="","",V1318-T1318)</f>
        <v/>
      </c>
      <c r="V1318" s="7">
        <f>IF($Y1318="","",O1318+R1318+M1318)</f>
        <v/>
      </c>
      <c r="W1318" s="7">
        <f>IF($Y1318="","",V1318-T1318-K1318)</f>
        <v/>
      </c>
      <c r="X1318" s="12" t="n"/>
      <c r="Y1318" s="13">
        <f>IF(ROWS($Y$2:$Y1318)&lt;=MAX('Per Line'!$AI$2:$AI$8001),MATCH(ROWS($Y$2:$Y1318),'Per Line'!$AI$2:$AI$8001,0),"")</f>
        <v/>
      </c>
    </row>
    <row r="1319">
      <c r="A1319" s="12" t="n"/>
      <c r="B1319">
        <f>IF($Y1319="","",INDEX('Per Line'!$F$2:$F$8001,$Y1319)&amp;"")</f>
        <v/>
      </c>
      <c r="C1319">
        <f>IF($Y1319="","",INDEX('Per Line'!$D$2:$D$8001,$Y1319)&amp;"")</f>
        <v/>
      </c>
      <c r="D1319">
        <f>IF($Y1319="","",INDEX('Per Line'!$B$2:$B$8001,$Y1319))</f>
        <v/>
      </c>
      <c r="E1319">
        <f>IF($Y1319="","",INDEX('Per Line'!$C$2:$C$8001,$Y1319)&amp;"")</f>
        <v/>
      </c>
      <c r="F1319">
        <f>IF($Y1319="","",INDEX('Per Line'!$G$2:$G$8001,$Y1319)&amp;"")</f>
        <v/>
      </c>
      <c r="G1319">
        <f>IF($Y1319="","",INDEX('Per Line'!$L$2:$L$8001,$Y1319)&amp;"")</f>
        <v/>
      </c>
      <c r="H1319">
        <f>IF($Y1319="","",INDEX('Per Line'!$M$2:$M$8001,$Y1319)&amp;"")</f>
        <v/>
      </c>
      <c r="I1319">
        <f>IF($Y1319="","",INDEX('Per Line'!$N$2:$N$8001,$Y1319)&amp;"")</f>
        <v/>
      </c>
      <c r="J1319">
        <f>IF($Y1319="","",INDEX('Per Line'!$Q$2:$Q$8001,$Y1319))</f>
        <v/>
      </c>
      <c r="K1319" s="7">
        <f>IF($Y1319="","",J1319*V1319/100)</f>
        <v/>
      </c>
      <c r="L1319">
        <f>IF($Y1319="","",INDEX('Per Line'!$K$2:$K$8001,$Y1319)&amp;"")</f>
        <v/>
      </c>
      <c r="M1319" s="7">
        <f>IF($Y1319="","",SUMIFS('Per Line'!$Y$2:$Y$8001,'Per Line'!$AG$2:$AG$8001,$B1319&amp;"|"&amp;$C1319,'Per Line'!$AK$2:$AK$8001,1))</f>
        <v/>
      </c>
      <c r="N1319">
        <f>IF($Y1319="","",Settings!$C$7)</f>
        <v/>
      </c>
      <c r="O1319" s="7">
        <f>IF($Y1319="","",SUMIFS('Per Line'!$Y$2:$Y$8001,'Per Line'!$AG$2:$AG$8001,$B1319&amp;"|"&amp;$C1319,'Per Line'!$AJ$2:$AJ$8001,0,'Per Line'!$AK$2:$AK$8001,0))</f>
        <v/>
      </c>
      <c r="P1319" s="7">
        <f>IF($Y1319="","",O1319*N1319)</f>
        <v/>
      </c>
      <c r="Q1319">
        <f>IF($Y1319="","",Settings!$C$6)</f>
        <v/>
      </c>
      <c r="R1319" s="7">
        <f>IF($Y1319="","",SUMIFS('Per Line'!$Y$2:$Y$8001,'Per Line'!$AG$2:$AG$8001,$B1319&amp;"|"&amp;$C1319,'Per Line'!$AJ$2:$AJ$8001,1,'Per Line'!$AK$2:$AK$8001,0))</f>
        <v/>
      </c>
      <c r="S1319" s="7">
        <f>IF($Y1319="","",R1319*Q1319)</f>
        <v/>
      </c>
      <c r="T1319" s="7">
        <f>IF($Y1319="","",S1319+P1319)</f>
        <v/>
      </c>
      <c r="U1319" s="7">
        <f>IF($Y1319="","",V1319-T1319)</f>
        <v/>
      </c>
      <c r="V1319" s="7">
        <f>IF($Y1319="","",O1319+R1319+M1319)</f>
        <v/>
      </c>
      <c r="W1319" s="7">
        <f>IF($Y1319="","",V1319-T1319-K1319)</f>
        <v/>
      </c>
      <c r="X1319" s="12" t="n"/>
      <c r="Y1319" s="13">
        <f>IF(ROWS($Y$2:$Y1319)&lt;=MAX('Per Line'!$AI$2:$AI$8001),MATCH(ROWS($Y$2:$Y1319),'Per Line'!$AI$2:$AI$8001,0),"")</f>
        <v/>
      </c>
    </row>
    <row r="1320">
      <c r="A1320" s="12" t="n"/>
      <c r="B1320">
        <f>IF($Y1320="","",INDEX('Per Line'!$F$2:$F$8001,$Y1320)&amp;"")</f>
        <v/>
      </c>
      <c r="C1320">
        <f>IF($Y1320="","",INDEX('Per Line'!$D$2:$D$8001,$Y1320)&amp;"")</f>
        <v/>
      </c>
      <c r="D1320">
        <f>IF($Y1320="","",INDEX('Per Line'!$B$2:$B$8001,$Y1320))</f>
        <v/>
      </c>
      <c r="E1320">
        <f>IF($Y1320="","",INDEX('Per Line'!$C$2:$C$8001,$Y1320)&amp;"")</f>
        <v/>
      </c>
      <c r="F1320">
        <f>IF($Y1320="","",INDEX('Per Line'!$G$2:$G$8001,$Y1320)&amp;"")</f>
        <v/>
      </c>
      <c r="G1320">
        <f>IF($Y1320="","",INDEX('Per Line'!$L$2:$L$8001,$Y1320)&amp;"")</f>
        <v/>
      </c>
      <c r="H1320">
        <f>IF($Y1320="","",INDEX('Per Line'!$M$2:$M$8001,$Y1320)&amp;"")</f>
        <v/>
      </c>
      <c r="I1320">
        <f>IF($Y1320="","",INDEX('Per Line'!$N$2:$N$8001,$Y1320)&amp;"")</f>
        <v/>
      </c>
      <c r="J1320">
        <f>IF($Y1320="","",INDEX('Per Line'!$Q$2:$Q$8001,$Y1320))</f>
        <v/>
      </c>
      <c r="K1320" s="7">
        <f>IF($Y1320="","",J1320*V1320/100)</f>
        <v/>
      </c>
      <c r="L1320">
        <f>IF($Y1320="","",INDEX('Per Line'!$K$2:$K$8001,$Y1320)&amp;"")</f>
        <v/>
      </c>
      <c r="M1320" s="7">
        <f>IF($Y1320="","",SUMIFS('Per Line'!$Y$2:$Y$8001,'Per Line'!$AG$2:$AG$8001,$B1320&amp;"|"&amp;$C1320,'Per Line'!$AK$2:$AK$8001,1))</f>
        <v/>
      </c>
      <c r="N1320">
        <f>IF($Y1320="","",Settings!$C$7)</f>
        <v/>
      </c>
      <c r="O1320" s="7">
        <f>IF($Y1320="","",SUMIFS('Per Line'!$Y$2:$Y$8001,'Per Line'!$AG$2:$AG$8001,$B1320&amp;"|"&amp;$C1320,'Per Line'!$AJ$2:$AJ$8001,0,'Per Line'!$AK$2:$AK$8001,0))</f>
        <v/>
      </c>
      <c r="P1320" s="7">
        <f>IF($Y1320="","",O1320*N1320)</f>
        <v/>
      </c>
      <c r="Q1320">
        <f>IF($Y1320="","",Settings!$C$6)</f>
        <v/>
      </c>
      <c r="R1320" s="7">
        <f>IF($Y1320="","",SUMIFS('Per Line'!$Y$2:$Y$8001,'Per Line'!$AG$2:$AG$8001,$B1320&amp;"|"&amp;$C1320,'Per Line'!$AJ$2:$AJ$8001,1,'Per Line'!$AK$2:$AK$8001,0))</f>
        <v/>
      </c>
      <c r="S1320" s="7">
        <f>IF($Y1320="","",R1320*Q1320)</f>
        <v/>
      </c>
      <c r="T1320" s="7">
        <f>IF($Y1320="","",S1320+P1320)</f>
        <v/>
      </c>
      <c r="U1320" s="7">
        <f>IF($Y1320="","",V1320-T1320)</f>
        <v/>
      </c>
      <c r="V1320" s="7">
        <f>IF($Y1320="","",O1320+R1320+M1320)</f>
        <v/>
      </c>
      <c r="W1320" s="7">
        <f>IF($Y1320="","",V1320-T1320-K1320)</f>
        <v/>
      </c>
      <c r="X1320" s="12" t="n"/>
      <c r="Y1320" s="13">
        <f>IF(ROWS($Y$2:$Y1320)&lt;=MAX('Per Line'!$AI$2:$AI$8001),MATCH(ROWS($Y$2:$Y1320),'Per Line'!$AI$2:$AI$8001,0),"")</f>
        <v/>
      </c>
    </row>
    <row r="1321">
      <c r="A1321" s="12" t="n"/>
      <c r="B1321">
        <f>IF($Y1321="","",INDEX('Per Line'!$F$2:$F$8001,$Y1321)&amp;"")</f>
        <v/>
      </c>
      <c r="C1321">
        <f>IF($Y1321="","",INDEX('Per Line'!$D$2:$D$8001,$Y1321)&amp;"")</f>
        <v/>
      </c>
      <c r="D1321">
        <f>IF($Y1321="","",INDEX('Per Line'!$B$2:$B$8001,$Y1321))</f>
        <v/>
      </c>
      <c r="E1321">
        <f>IF($Y1321="","",INDEX('Per Line'!$C$2:$C$8001,$Y1321)&amp;"")</f>
        <v/>
      </c>
      <c r="F1321">
        <f>IF($Y1321="","",INDEX('Per Line'!$G$2:$G$8001,$Y1321)&amp;"")</f>
        <v/>
      </c>
      <c r="G1321">
        <f>IF($Y1321="","",INDEX('Per Line'!$L$2:$L$8001,$Y1321)&amp;"")</f>
        <v/>
      </c>
      <c r="H1321">
        <f>IF($Y1321="","",INDEX('Per Line'!$M$2:$M$8001,$Y1321)&amp;"")</f>
        <v/>
      </c>
      <c r="I1321">
        <f>IF($Y1321="","",INDEX('Per Line'!$N$2:$N$8001,$Y1321)&amp;"")</f>
        <v/>
      </c>
      <c r="J1321">
        <f>IF($Y1321="","",INDEX('Per Line'!$Q$2:$Q$8001,$Y1321))</f>
        <v/>
      </c>
      <c r="K1321" s="7">
        <f>IF($Y1321="","",J1321*V1321/100)</f>
        <v/>
      </c>
      <c r="L1321">
        <f>IF($Y1321="","",INDEX('Per Line'!$K$2:$K$8001,$Y1321)&amp;"")</f>
        <v/>
      </c>
      <c r="M1321" s="7">
        <f>IF($Y1321="","",SUMIFS('Per Line'!$Y$2:$Y$8001,'Per Line'!$AG$2:$AG$8001,$B1321&amp;"|"&amp;$C1321,'Per Line'!$AK$2:$AK$8001,1))</f>
        <v/>
      </c>
      <c r="N1321">
        <f>IF($Y1321="","",Settings!$C$7)</f>
        <v/>
      </c>
      <c r="O1321" s="7">
        <f>IF($Y1321="","",SUMIFS('Per Line'!$Y$2:$Y$8001,'Per Line'!$AG$2:$AG$8001,$B1321&amp;"|"&amp;$C1321,'Per Line'!$AJ$2:$AJ$8001,0,'Per Line'!$AK$2:$AK$8001,0))</f>
        <v/>
      </c>
      <c r="P1321" s="7">
        <f>IF($Y1321="","",O1321*N1321)</f>
        <v/>
      </c>
      <c r="Q1321">
        <f>IF($Y1321="","",Settings!$C$6)</f>
        <v/>
      </c>
      <c r="R1321" s="7">
        <f>IF($Y1321="","",SUMIFS('Per Line'!$Y$2:$Y$8001,'Per Line'!$AG$2:$AG$8001,$B1321&amp;"|"&amp;$C1321,'Per Line'!$AJ$2:$AJ$8001,1,'Per Line'!$AK$2:$AK$8001,0))</f>
        <v/>
      </c>
      <c r="S1321" s="7">
        <f>IF($Y1321="","",R1321*Q1321)</f>
        <v/>
      </c>
      <c r="T1321" s="7">
        <f>IF($Y1321="","",S1321+P1321)</f>
        <v/>
      </c>
      <c r="U1321" s="7">
        <f>IF($Y1321="","",V1321-T1321)</f>
        <v/>
      </c>
      <c r="V1321" s="7">
        <f>IF($Y1321="","",O1321+R1321+M1321)</f>
        <v/>
      </c>
      <c r="W1321" s="7">
        <f>IF($Y1321="","",V1321-T1321-K1321)</f>
        <v/>
      </c>
      <c r="X1321" s="12" t="n"/>
      <c r="Y1321" s="13">
        <f>IF(ROWS($Y$2:$Y1321)&lt;=MAX('Per Line'!$AI$2:$AI$8001),MATCH(ROWS($Y$2:$Y1321),'Per Line'!$AI$2:$AI$8001,0),"")</f>
        <v/>
      </c>
    </row>
    <row r="1322">
      <c r="A1322" s="12" t="n"/>
      <c r="B1322">
        <f>IF($Y1322="","",INDEX('Per Line'!$F$2:$F$8001,$Y1322)&amp;"")</f>
        <v/>
      </c>
      <c r="C1322">
        <f>IF($Y1322="","",INDEX('Per Line'!$D$2:$D$8001,$Y1322)&amp;"")</f>
        <v/>
      </c>
      <c r="D1322">
        <f>IF($Y1322="","",INDEX('Per Line'!$B$2:$B$8001,$Y1322))</f>
        <v/>
      </c>
      <c r="E1322">
        <f>IF($Y1322="","",INDEX('Per Line'!$C$2:$C$8001,$Y1322)&amp;"")</f>
        <v/>
      </c>
      <c r="F1322">
        <f>IF($Y1322="","",INDEX('Per Line'!$G$2:$G$8001,$Y1322)&amp;"")</f>
        <v/>
      </c>
      <c r="G1322">
        <f>IF($Y1322="","",INDEX('Per Line'!$L$2:$L$8001,$Y1322)&amp;"")</f>
        <v/>
      </c>
      <c r="H1322">
        <f>IF($Y1322="","",INDEX('Per Line'!$M$2:$M$8001,$Y1322)&amp;"")</f>
        <v/>
      </c>
      <c r="I1322">
        <f>IF($Y1322="","",INDEX('Per Line'!$N$2:$N$8001,$Y1322)&amp;"")</f>
        <v/>
      </c>
      <c r="J1322">
        <f>IF($Y1322="","",INDEX('Per Line'!$Q$2:$Q$8001,$Y1322))</f>
        <v/>
      </c>
      <c r="K1322" s="7">
        <f>IF($Y1322="","",J1322*V1322/100)</f>
        <v/>
      </c>
      <c r="L1322">
        <f>IF($Y1322="","",INDEX('Per Line'!$K$2:$K$8001,$Y1322)&amp;"")</f>
        <v/>
      </c>
      <c r="M1322" s="7">
        <f>IF($Y1322="","",SUMIFS('Per Line'!$Y$2:$Y$8001,'Per Line'!$AG$2:$AG$8001,$B1322&amp;"|"&amp;$C1322,'Per Line'!$AK$2:$AK$8001,1))</f>
        <v/>
      </c>
      <c r="N1322">
        <f>IF($Y1322="","",Settings!$C$7)</f>
        <v/>
      </c>
      <c r="O1322" s="7">
        <f>IF($Y1322="","",SUMIFS('Per Line'!$Y$2:$Y$8001,'Per Line'!$AG$2:$AG$8001,$B1322&amp;"|"&amp;$C1322,'Per Line'!$AJ$2:$AJ$8001,0,'Per Line'!$AK$2:$AK$8001,0))</f>
        <v/>
      </c>
      <c r="P1322" s="7">
        <f>IF($Y1322="","",O1322*N1322)</f>
        <v/>
      </c>
      <c r="Q1322">
        <f>IF($Y1322="","",Settings!$C$6)</f>
        <v/>
      </c>
      <c r="R1322" s="7">
        <f>IF($Y1322="","",SUMIFS('Per Line'!$Y$2:$Y$8001,'Per Line'!$AG$2:$AG$8001,$B1322&amp;"|"&amp;$C1322,'Per Line'!$AJ$2:$AJ$8001,1,'Per Line'!$AK$2:$AK$8001,0))</f>
        <v/>
      </c>
      <c r="S1322" s="7">
        <f>IF($Y1322="","",R1322*Q1322)</f>
        <v/>
      </c>
      <c r="T1322" s="7">
        <f>IF($Y1322="","",S1322+P1322)</f>
        <v/>
      </c>
      <c r="U1322" s="7">
        <f>IF($Y1322="","",V1322-T1322)</f>
        <v/>
      </c>
      <c r="V1322" s="7">
        <f>IF($Y1322="","",O1322+R1322+M1322)</f>
        <v/>
      </c>
      <c r="W1322" s="7">
        <f>IF($Y1322="","",V1322-T1322-K1322)</f>
        <v/>
      </c>
      <c r="X1322" s="12" t="n"/>
      <c r="Y1322" s="13">
        <f>IF(ROWS($Y$2:$Y1322)&lt;=MAX('Per Line'!$AI$2:$AI$8001),MATCH(ROWS($Y$2:$Y1322),'Per Line'!$AI$2:$AI$8001,0),"")</f>
        <v/>
      </c>
    </row>
    <row r="1323">
      <c r="A1323" s="12" t="n"/>
      <c r="B1323">
        <f>IF($Y1323="","",INDEX('Per Line'!$F$2:$F$8001,$Y1323)&amp;"")</f>
        <v/>
      </c>
      <c r="C1323">
        <f>IF($Y1323="","",INDEX('Per Line'!$D$2:$D$8001,$Y1323)&amp;"")</f>
        <v/>
      </c>
      <c r="D1323">
        <f>IF($Y1323="","",INDEX('Per Line'!$B$2:$B$8001,$Y1323))</f>
        <v/>
      </c>
      <c r="E1323">
        <f>IF($Y1323="","",INDEX('Per Line'!$C$2:$C$8001,$Y1323)&amp;"")</f>
        <v/>
      </c>
      <c r="F1323">
        <f>IF($Y1323="","",INDEX('Per Line'!$G$2:$G$8001,$Y1323)&amp;"")</f>
        <v/>
      </c>
      <c r="G1323">
        <f>IF($Y1323="","",INDEX('Per Line'!$L$2:$L$8001,$Y1323)&amp;"")</f>
        <v/>
      </c>
      <c r="H1323">
        <f>IF($Y1323="","",INDEX('Per Line'!$M$2:$M$8001,$Y1323)&amp;"")</f>
        <v/>
      </c>
      <c r="I1323">
        <f>IF($Y1323="","",INDEX('Per Line'!$N$2:$N$8001,$Y1323)&amp;"")</f>
        <v/>
      </c>
      <c r="J1323">
        <f>IF($Y1323="","",INDEX('Per Line'!$Q$2:$Q$8001,$Y1323))</f>
        <v/>
      </c>
      <c r="K1323" s="7">
        <f>IF($Y1323="","",J1323*V1323/100)</f>
        <v/>
      </c>
      <c r="L1323">
        <f>IF($Y1323="","",INDEX('Per Line'!$K$2:$K$8001,$Y1323)&amp;"")</f>
        <v/>
      </c>
      <c r="M1323" s="7">
        <f>IF($Y1323="","",SUMIFS('Per Line'!$Y$2:$Y$8001,'Per Line'!$AG$2:$AG$8001,$B1323&amp;"|"&amp;$C1323,'Per Line'!$AK$2:$AK$8001,1))</f>
        <v/>
      </c>
      <c r="N1323">
        <f>IF($Y1323="","",Settings!$C$7)</f>
        <v/>
      </c>
      <c r="O1323" s="7">
        <f>IF($Y1323="","",SUMIFS('Per Line'!$Y$2:$Y$8001,'Per Line'!$AG$2:$AG$8001,$B1323&amp;"|"&amp;$C1323,'Per Line'!$AJ$2:$AJ$8001,0,'Per Line'!$AK$2:$AK$8001,0))</f>
        <v/>
      </c>
      <c r="P1323" s="7">
        <f>IF($Y1323="","",O1323*N1323)</f>
        <v/>
      </c>
      <c r="Q1323">
        <f>IF($Y1323="","",Settings!$C$6)</f>
        <v/>
      </c>
      <c r="R1323" s="7">
        <f>IF($Y1323="","",SUMIFS('Per Line'!$Y$2:$Y$8001,'Per Line'!$AG$2:$AG$8001,$B1323&amp;"|"&amp;$C1323,'Per Line'!$AJ$2:$AJ$8001,1,'Per Line'!$AK$2:$AK$8001,0))</f>
        <v/>
      </c>
      <c r="S1323" s="7">
        <f>IF($Y1323="","",R1323*Q1323)</f>
        <v/>
      </c>
      <c r="T1323" s="7">
        <f>IF($Y1323="","",S1323+P1323)</f>
        <v/>
      </c>
      <c r="U1323" s="7">
        <f>IF($Y1323="","",V1323-T1323)</f>
        <v/>
      </c>
      <c r="V1323" s="7">
        <f>IF($Y1323="","",O1323+R1323+M1323)</f>
        <v/>
      </c>
      <c r="W1323" s="7">
        <f>IF($Y1323="","",V1323-T1323-K1323)</f>
        <v/>
      </c>
      <c r="X1323" s="12" t="n"/>
      <c r="Y1323" s="13">
        <f>IF(ROWS($Y$2:$Y1323)&lt;=MAX('Per Line'!$AI$2:$AI$8001),MATCH(ROWS($Y$2:$Y1323),'Per Line'!$AI$2:$AI$8001,0),"")</f>
        <v/>
      </c>
    </row>
    <row r="1324">
      <c r="A1324" s="12" t="n"/>
      <c r="B1324">
        <f>IF($Y1324="","",INDEX('Per Line'!$F$2:$F$8001,$Y1324)&amp;"")</f>
        <v/>
      </c>
      <c r="C1324">
        <f>IF($Y1324="","",INDEX('Per Line'!$D$2:$D$8001,$Y1324)&amp;"")</f>
        <v/>
      </c>
      <c r="D1324">
        <f>IF($Y1324="","",INDEX('Per Line'!$B$2:$B$8001,$Y1324))</f>
        <v/>
      </c>
      <c r="E1324">
        <f>IF($Y1324="","",INDEX('Per Line'!$C$2:$C$8001,$Y1324)&amp;"")</f>
        <v/>
      </c>
      <c r="F1324">
        <f>IF($Y1324="","",INDEX('Per Line'!$G$2:$G$8001,$Y1324)&amp;"")</f>
        <v/>
      </c>
      <c r="G1324">
        <f>IF($Y1324="","",INDEX('Per Line'!$L$2:$L$8001,$Y1324)&amp;"")</f>
        <v/>
      </c>
      <c r="H1324">
        <f>IF($Y1324="","",INDEX('Per Line'!$M$2:$M$8001,$Y1324)&amp;"")</f>
        <v/>
      </c>
      <c r="I1324">
        <f>IF($Y1324="","",INDEX('Per Line'!$N$2:$N$8001,$Y1324)&amp;"")</f>
        <v/>
      </c>
      <c r="J1324">
        <f>IF($Y1324="","",INDEX('Per Line'!$Q$2:$Q$8001,$Y1324))</f>
        <v/>
      </c>
      <c r="K1324" s="7">
        <f>IF($Y1324="","",J1324*V1324/100)</f>
        <v/>
      </c>
      <c r="L1324">
        <f>IF($Y1324="","",INDEX('Per Line'!$K$2:$K$8001,$Y1324)&amp;"")</f>
        <v/>
      </c>
      <c r="M1324" s="7">
        <f>IF($Y1324="","",SUMIFS('Per Line'!$Y$2:$Y$8001,'Per Line'!$AG$2:$AG$8001,$B1324&amp;"|"&amp;$C1324,'Per Line'!$AK$2:$AK$8001,1))</f>
        <v/>
      </c>
      <c r="N1324">
        <f>IF($Y1324="","",Settings!$C$7)</f>
        <v/>
      </c>
      <c r="O1324" s="7">
        <f>IF($Y1324="","",SUMIFS('Per Line'!$Y$2:$Y$8001,'Per Line'!$AG$2:$AG$8001,$B1324&amp;"|"&amp;$C1324,'Per Line'!$AJ$2:$AJ$8001,0,'Per Line'!$AK$2:$AK$8001,0))</f>
        <v/>
      </c>
      <c r="P1324" s="7">
        <f>IF($Y1324="","",O1324*N1324)</f>
        <v/>
      </c>
      <c r="Q1324">
        <f>IF($Y1324="","",Settings!$C$6)</f>
        <v/>
      </c>
      <c r="R1324" s="7">
        <f>IF($Y1324="","",SUMIFS('Per Line'!$Y$2:$Y$8001,'Per Line'!$AG$2:$AG$8001,$B1324&amp;"|"&amp;$C1324,'Per Line'!$AJ$2:$AJ$8001,1,'Per Line'!$AK$2:$AK$8001,0))</f>
        <v/>
      </c>
      <c r="S1324" s="7">
        <f>IF($Y1324="","",R1324*Q1324)</f>
        <v/>
      </c>
      <c r="T1324" s="7">
        <f>IF($Y1324="","",S1324+P1324)</f>
        <v/>
      </c>
      <c r="U1324" s="7">
        <f>IF($Y1324="","",V1324-T1324)</f>
        <v/>
      </c>
      <c r="V1324" s="7">
        <f>IF($Y1324="","",O1324+R1324+M1324)</f>
        <v/>
      </c>
      <c r="W1324" s="7">
        <f>IF($Y1324="","",V1324-T1324-K1324)</f>
        <v/>
      </c>
      <c r="X1324" s="12" t="n"/>
      <c r="Y1324" s="13">
        <f>IF(ROWS($Y$2:$Y1324)&lt;=MAX('Per Line'!$AI$2:$AI$8001),MATCH(ROWS($Y$2:$Y1324),'Per Line'!$AI$2:$AI$8001,0),"")</f>
        <v/>
      </c>
    </row>
    <row r="1325">
      <c r="A1325" s="12" t="n"/>
      <c r="B1325">
        <f>IF($Y1325="","",INDEX('Per Line'!$F$2:$F$8001,$Y1325)&amp;"")</f>
        <v/>
      </c>
      <c r="C1325">
        <f>IF($Y1325="","",INDEX('Per Line'!$D$2:$D$8001,$Y1325)&amp;"")</f>
        <v/>
      </c>
      <c r="D1325">
        <f>IF($Y1325="","",INDEX('Per Line'!$B$2:$B$8001,$Y1325))</f>
        <v/>
      </c>
      <c r="E1325">
        <f>IF($Y1325="","",INDEX('Per Line'!$C$2:$C$8001,$Y1325)&amp;"")</f>
        <v/>
      </c>
      <c r="F1325">
        <f>IF($Y1325="","",INDEX('Per Line'!$G$2:$G$8001,$Y1325)&amp;"")</f>
        <v/>
      </c>
      <c r="G1325">
        <f>IF($Y1325="","",INDEX('Per Line'!$L$2:$L$8001,$Y1325)&amp;"")</f>
        <v/>
      </c>
      <c r="H1325">
        <f>IF($Y1325="","",INDEX('Per Line'!$M$2:$M$8001,$Y1325)&amp;"")</f>
        <v/>
      </c>
      <c r="I1325">
        <f>IF($Y1325="","",INDEX('Per Line'!$N$2:$N$8001,$Y1325)&amp;"")</f>
        <v/>
      </c>
      <c r="J1325">
        <f>IF($Y1325="","",INDEX('Per Line'!$Q$2:$Q$8001,$Y1325))</f>
        <v/>
      </c>
      <c r="K1325" s="7">
        <f>IF($Y1325="","",J1325*V1325/100)</f>
        <v/>
      </c>
      <c r="L1325">
        <f>IF($Y1325="","",INDEX('Per Line'!$K$2:$K$8001,$Y1325)&amp;"")</f>
        <v/>
      </c>
      <c r="M1325" s="7">
        <f>IF($Y1325="","",SUMIFS('Per Line'!$Y$2:$Y$8001,'Per Line'!$AG$2:$AG$8001,$B1325&amp;"|"&amp;$C1325,'Per Line'!$AK$2:$AK$8001,1))</f>
        <v/>
      </c>
      <c r="N1325">
        <f>IF($Y1325="","",Settings!$C$7)</f>
        <v/>
      </c>
      <c r="O1325" s="7">
        <f>IF($Y1325="","",SUMIFS('Per Line'!$Y$2:$Y$8001,'Per Line'!$AG$2:$AG$8001,$B1325&amp;"|"&amp;$C1325,'Per Line'!$AJ$2:$AJ$8001,0,'Per Line'!$AK$2:$AK$8001,0))</f>
        <v/>
      </c>
      <c r="P1325" s="7">
        <f>IF($Y1325="","",O1325*N1325)</f>
        <v/>
      </c>
      <c r="Q1325">
        <f>IF($Y1325="","",Settings!$C$6)</f>
        <v/>
      </c>
      <c r="R1325" s="7">
        <f>IF($Y1325="","",SUMIFS('Per Line'!$Y$2:$Y$8001,'Per Line'!$AG$2:$AG$8001,$B1325&amp;"|"&amp;$C1325,'Per Line'!$AJ$2:$AJ$8001,1,'Per Line'!$AK$2:$AK$8001,0))</f>
        <v/>
      </c>
      <c r="S1325" s="7">
        <f>IF($Y1325="","",R1325*Q1325)</f>
        <v/>
      </c>
      <c r="T1325" s="7">
        <f>IF($Y1325="","",S1325+P1325)</f>
        <v/>
      </c>
      <c r="U1325" s="7">
        <f>IF($Y1325="","",V1325-T1325)</f>
        <v/>
      </c>
      <c r="V1325" s="7">
        <f>IF($Y1325="","",O1325+R1325+M1325)</f>
        <v/>
      </c>
      <c r="W1325" s="7">
        <f>IF($Y1325="","",V1325-T1325-K1325)</f>
        <v/>
      </c>
      <c r="X1325" s="12" t="n"/>
      <c r="Y1325" s="13">
        <f>IF(ROWS($Y$2:$Y1325)&lt;=MAX('Per Line'!$AI$2:$AI$8001),MATCH(ROWS($Y$2:$Y1325),'Per Line'!$AI$2:$AI$8001,0),"")</f>
        <v/>
      </c>
    </row>
    <row r="1326">
      <c r="A1326" s="12" t="n"/>
      <c r="B1326">
        <f>IF($Y1326="","",INDEX('Per Line'!$F$2:$F$8001,$Y1326)&amp;"")</f>
        <v/>
      </c>
      <c r="C1326">
        <f>IF($Y1326="","",INDEX('Per Line'!$D$2:$D$8001,$Y1326)&amp;"")</f>
        <v/>
      </c>
      <c r="D1326">
        <f>IF($Y1326="","",INDEX('Per Line'!$B$2:$B$8001,$Y1326))</f>
        <v/>
      </c>
      <c r="E1326">
        <f>IF($Y1326="","",INDEX('Per Line'!$C$2:$C$8001,$Y1326)&amp;"")</f>
        <v/>
      </c>
      <c r="F1326">
        <f>IF($Y1326="","",INDEX('Per Line'!$G$2:$G$8001,$Y1326)&amp;"")</f>
        <v/>
      </c>
      <c r="G1326">
        <f>IF($Y1326="","",INDEX('Per Line'!$L$2:$L$8001,$Y1326)&amp;"")</f>
        <v/>
      </c>
      <c r="H1326">
        <f>IF($Y1326="","",INDEX('Per Line'!$M$2:$M$8001,$Y1326)&amp;"")</f>
        <v/>
      </c>
      <c r="I1326">
        <f>IF($Y1326="","",INDEX('Per Line'!$N$2:$N$8001,$Y1326)&amp;"")</f>
        <v/>
      </c>
      <c r="J1326">
        <f>IF($Y1326="","",INDEX('Per Line'!$Q$2:$Q$8001,$Y1326))</f>
        <v/>
      </c>
      <c r="K1326" s="7">
        <f>IF($Y1326="","",J1326*V1326/100)</f>
        <v/>
      </c>
      <c r="L1326">
        <f>IF($Y1326="","",INDEX('Per Line'!$K$2:$K$8001,$Y1326)&amp;"")</f>
        <v/>
      </c>
      <c r="M1326" s="7">
        <f>IF($Y1326="","",SUMIFS('Per Line'!$Y$2:$Y$8001,'Per Line'!$AG$2:$AG$8001,$B1326&amp;"|"&amp;$C1326,'Per Line'!$AK$2:$AK$8001,1))</f>
        <v/>
      </c>
      <c r="N1326">
        <f>IF($Y1326="","",Settings!$C$7)</f>
        <v/>
      </c>
      <c r="O1326" s="7">
        <f>IF($Y1326="","",SUMIFS('Per Line'!$Y$2:$Y$8001,'Per Line'!$AG$2:$AG$8001,$B1326&amp;"|"&amp;$C1326,'Per Line'!$AJ$2:$AJ$8001,0,'Per Line'!$AK$2:$AK$8001,0))</f>
        <v/>
      </c>
      <c r="P1326" s="7">
        <f>IF($Y1326="","",O1326*N1326)</f>
        <v/>
      </c>
      <c r="Q1326">
        <f>IF($Y1326="","",Settings!$C$6)</f>
        <v/>
      </c>
      <c r="R1326" s="7">
        <f>IF($Y1326="","",SUMIFS('Per Line'!$Y$2:$Y$8001,'Per Line'!$AG$2:$AG$8001,$B1326&amp;"|"&amp;$C1326,'Per Line'!$AJ$2:$AJ$8001,1,'Per Line'!$AK$2:$AK$8001,0))</f>
        <v/>
      </c>
      <c r="S1326" s="7">
        <f>IF($Y1326="","",R1326*Q1326)</f>
        <v/>
      </c>
      <c r="T1326" s="7">
        <f>IF($Y1326="","",S1326+P1326)</f>
        <v/>
      </c>
      <c r="U1326" s="7">
        <f>IF($Y1326="","",V1326-T1326)</f>
        <v/>
      </c>
      <c r="V1326" s="7">
        <f>IF($Y1326="","",O1326+R1326+M1326)</f>
        <v/>
      </c>
      <c r="W1326" s="7">
        <f>IF($Y1326="","",V1326-T1326-K1326)</f>
        <v/>
      </c>
      <c r="X1326" s="12" t="n"/>
      <c r="Y1326" s="13">
        <f>IF(ROWS($Y$2:$Y1326)&lt;=MAX('Per Line'!$AI$2:$AI$8001),MATCH(ROWS($Y$2:$Y1326),'Per Line'!$AI$2:$AI$8001,0),"")</f>
        <v/>
      </c>
    </row>
    <row r="1327">
      <c r="A1327" s="12" t="n"/>
      <c r="B1327">
        <f>IF($Y1327="","",INDEX('Per Line'!$F$2:$F$8001,$Y1327)&amp;"")</f>
        <v/>
      </c>
      <c r="C1327">
        <f>IF($Y1327="","",INDEX('Per Line'!$D$2:$D$8001,$Y1327)&amp;"")</f>
        <v/>
      </c>
      <c r="D1327">
        <f>IF($Y1327="","",INDEX('Per Line'!$B$2:$B$8001,$Y1327))</f>
        <v/>
      </c>
      <c r="E1327">
        <f>IF($Y1327="","",INDEX('Per Line'!$C$2:$C$8001,$Y1327)&amp;"")</f>
        <v/>
      </c>
      <c r="F1327">
        <f>IF($Y1327="","",INDEX('Per Line'!$G$2:$G$8001,$Y1327)&amp;"")</f>
        <v/>
      </c>
      <c r="G1327">
        <f>IF($Y1327="","",INDEX('Per Line'!$L$2:$L$8001,$Y1327)&amp;"")</f>
        <v/>
      </c>
      <c r="H1327">
        <f>IF($Y1327="","",INDEX('Per Line'!$M$2:$M$8001,$Y1327)&amp;"")</f>
        <v/>
      </c>
      <c r="I1327">
        <f>IF($Y1327="","",INDEX('Per Line'!$N$2:$N$8001,$Y1327)&amp;"")</f>
        <v/>
      </c>
      <c r="J1327">
        <f>IF($Y1327="","",INDEX('Per Line'!$Q$2:$Q$8001,$Y1327))</f>
        <v/>
      </c>
      <c r="K1327" s="7">
        <f>IF($Y1327="","",J1327*V1327/100)</f>
        <v/>
      </c>
      <c r="L1327">
        <f>IF($Y1327="","",INDEX('Per Line'!$K$2:$K$8001,$Y1327)&amp;"")</f>
        <v/>
      </c>
      <c r="M1327" s="7">
        <f>IF($Y1327="","",SUMIFS('Per Line'!$Y$2:$Y$8001,'Per Line'!$AG$2:$AG$8001,$B1327&amp;"|"&amp;$C1327,'Per Line'!$AK$2:$AK$8001,1))</f>
        <v/>
      </c>
      <c r="N1327">
        <f>IF($Y1327="","",Settings!$C$7)</f>
        <v/>
      </c>
      <c r="O1327" s="7">
        <f>IF($Y1327="","",SUMIFS('Per Line'!$Y$2:$Y$8001,'Per Line'!$AG$2:$AG$8001,$B1327&amp;"|"&amp;$C1327,'Per Line'!$AJ$2:$AJ$8001,0,'Per Line'!$AK$2:$AK$8001,0))</f>
        <v/>
      </c>
      <c r="P1327" s="7">
        <f>IF($Y1327="","",O1327*N1327)</f>
        <v/>
      </c>
      <c r="Q1327">
        <f>IF($Y1327="","",Settings!$C$6)</f>
        <v/>
      </c>
      <c r="R1327" s="7">
        <f>IF($Y1327="","",SUMIFS('Per Line'!$Y$2:$Y$8001,'Per Line'!$AG$2:$AG$8001,$B1327&amp;"|"&amp;$C1327,'Per Line'!$AJ$2:$AJ$8001,1,'Per Line'!$AK$2:$AK$8001,0))</f>
        <v/>
      </c>
      <c r="S1327" s="7">
        <f>IF($Y1327="","",R1327*Q1327)</f>
        <v/>
      </c>
      <c r="T1327" s="7">
        <f>IF($Y1327="","",S1327+P1327)</f>
        <v/>
      </c>
      <c r="U1327" s="7">
        <f>IF($Y1327="","",V1327-T1327)</f>
        <v/>
      </c>
      <c r="V1327" s="7">
        <f>IF($Y1327="","",O1327+R1327+M1327)</f>
        <v/>
      </c>
      <c r="W1327" s="7">
        <f>IF($Y1327="","",V1327-T1327-K1327)</f>
        <v/>
      </c>
      <c r="X1327" s="12" t="n"/>
      <c r="Y1327" s="13">
        <f>IF(ROWS($Y$2:$Y1327)&lt;=MAX('Per Line'!$AI$2:$AI$8001),MATCH(ROWS($Y$2:$Y1327),'Per Line'!$AI$2:$AI$8001,0),"")</f>
        <v/>
      </c>
    </row>
    <row r="1328">
      <c r="A1328" s="12" t="n"/>
      <c r="B1328">
        <f>IF($Y1328="","",INDEX('Per Line'!$F$2:$F$8001,$Y1328)&amp;"")</f>
        <v/>
      </c>
      <c r="C1328">
        <f>IF($Y1328="","",INDEX('Per Line'!$D$2:$D$8001,$Y1328)&amp;"")</f>
        <v/>
      </c>
      <c r="D1328">
        <f>IF($Y1328="","",INDEX('Per Line'!$B$2:$B$8001,$Y1328))</f>
        <v/>
      </c>
      <c r="E1328">
        <f>IF($Y1328="","",INDEX('Per Line'!$C$2:$C$8001,$Y1328)&amp;"")</f>
        <v/>
      </c>
      <c r="F1328">
        <f>IF($Y1328="","",INDEX('Per Line'!$G$2:$G$8001,$Y1328)&amp;"")</f>
        <v/>
      </c>
      <c r="G1328">
        <f>IF($Y1328="","",INDEX('Per Line'!$L$2:$L$8001,$Y1328)&amp;"")</f>
        <v/>
      </c>
      <c r="H1328">
        <f>IF($Y1328="","",INDEX('Per Line'!$M$2:$M$8001,$Y1328)&amp;"")</f>
        <v/>
      </c>
      <c r="I1328">
        <f>IF($Y1328="","",INDEX('Per Line'!$N$2:$N$8001,$Y1328)&amp;"")</f>
        <v/>
      </c>
      <c r="J1328">
        <f>IF($Y1328="","",INDEX('Per Line'!$Q$2:$Q$8001,$Y1328))</f>
        <v/>
      </c>
      <c r="K1328" s="7">
        <f>IF($Y1328="","",J1328*V1328/100)</f>
        <v/>
      </c>
      <c r="L1328">
        <f>IF($Y1328="","",INDEX('Per Line'!$K$2:$K$8001,$Y1328)&amp;"")</f>
        <v/>
      </c>
      <c r="M1328" s="7">
        <f>IF($Y1328="","",SUMIFS('Per Line'!$Y$2:$Y$8001,'Per Line'!$AG$2:$AG$8001,$B1328&amp;"|"&amp;$C1328,'Per Line'!$AK$2:$AK$8001,1))</f>
        <v/>
      </c>
      <c r="N1328">
        <f>IF($Y1328="","",Settings!$C$7)</f>
        <v/>
      </c>
      <c r="O1328" s="7">
        <f>IF($Y1328="","",SUMIFS('Per Line'!$Y$2:$Y$8001,'Per Line'!$AG$2:$AG$8001,$B1328&amp;"|"&amp;$C1328,'Per Line'!$AJ$2:$AJ$8001,0,'Per Line'!$AK$2:$AK$8001,0))</f>
        <v/>
      </c>
      <c r="P1328" s="7">
        <f>IF($Y1328="","",O1328*N1328)</f>
        <v/>
      </c>
      <c r="Q1328">
        <f>IF($Y1328="","",Settings!$C$6)</f>
        <v/>
      </c>
      <c r="R1328" s="7">
        <f>IF($Y1328="","",SUMIFS('Per Line'!$Y$2:$Y$8001,'Per Line'!$AG$2:$AG$8001,$B1328&amp;"|"&amp;$C1328,'Per Line'!$AJ$2:$AJ$8001,1,'Per Line'!$AK$2:$AK$8001,0))</f>
        <v/>
      </c>
      <c r="S1328" s="7">
        <f>IF($Y1328="","",R1328*Q1328)</f>
        <v/>
      </c>
      <c r="T1328" s="7">
        <f>IF($Y1328="","",S1328+P1328)</f>
        <v/>
      </c>
      <c r="U1328" s="7">
        <f>IF($Y1328="","",V1328-T1328)</f>
        <v/>
      </c>
      <c r="V1328" s="7">
        <f>IF($Y1328="","",O1328+R1328+M1328)</f>
        <v/>
      </c>
      <c r="W1328" s="7">
        <f>IF($Y1328="","",V1328-T1328-K1328)</f>
        <v/>
      </c>
      <c r="X1328" s="12" t="n"/>
      <c r="Y1328" s="13">
        <f>IF(ROWS($Y$2:$Y1328)&lt;=MAX('Per Line'!$AI$2:$AI$8001),MATCH(ROWS($Y$2:$Y1328),'Per Line'!$AI$2:$AI$8001,0),"")</f>
        <v/>
      </c>
    </row>
    <row r="1329">
      <c r="A1329" s="12" t="n"/>
      <c r="B1329">
        <f>IF($Y1329="","",INDEX('Per Line'!$F$2:$F$8001,$Y1329)&amp;"")</f>
        <v/>
      </c>
      <c r="C1329">
        <f>IF($Y1329="","",INDEX('Per Line'!$D$2:$D$8001,$Y1329)&amp;"")</f>
        <v/>
      </c>
      <c r="D1329">
        <f>IF($Y1329="","",INDEX('Per Line'!$B$2:$B$8001,$Y1329))</f>
        <v/>
      </c>
      <c r="E1329">
        <f>IF($Y1329="","",INDEX('Per Line'!$C$2:$C$8001,$Y1329)&amp;"")</f>
        <v/>
      </c>
      <c r="F1329">
        <f>IF($Y1329="","",INDEX('Per Line'!$G$2:$G$8001,$Y1329)&amp;"")</f>
        <v/>
      </c>
      <c r="G1329">
        <f>IF($Y1329="","",INDEX('Per Line'!$L$2:$L$8001,$Y1329)&amp;"")</f>
        <v/>
      </c>
      <c r="H1329">
        <f>IF($Y1329="","",INDEX('Per Line'!$M$2:$M$8001,$Y1329)&amp;"")</f>
        <v/>
      </c>
      <c r="I1329">
        <f>IF($Y1329="","",INDEX('Per Line'!$N$2:$N$8001,$Y1329)&amp;"")</f>
        <v/>
      </c>
      <c r="J1329">
        <f>IF($Y1329="","",INDEX('Per Line'!$Q$2:$Q$8001,$Y1329))</f>
        <v/>
      </c>
      <c r="K1329" s="7">
        <f>IF($Y1329="","",J1329*V1329/100)</f>
        <v/>
      </c>
      <c r="L1329">
        <f>IF($Y1329="","",INDEX('Per Line'!$K$2:$K$8001,$Y1329)&amp;"")</f>
        <v/>
      </c>
      <c r="M1329" s="7">
        <f>IF($Y1329="","",SUMIFS('Per Line'!$Y$2:$Y$8001,'Per Line'!$AG$2:$AG$8001,$B1329&amp;"|"&amp;$C1329,'Per Line'!$AK$2:$AK$8001,1))</f>
        <v/>
      </c>
      <c r="N1329">
        <f>IF($Y1329="","",Settings!$C$7)</f>
        <v/>
      </c>
      <c r="O1329" s="7">
        <f>IF($Y1329="","",SUMIFS('Per Line'!$Y$2:$Y$8001,'Per Line'!$AG$2:$AG$8001,$B1329&amp;"|"&amp;$C1329,'Per Line'!$AJ$2:$AJ$8001,0,'Per Line'!$AK$2:$AK$8001,0))</f>
        <v/>
      </c>
      <c r="P1329" s="7">
        <f>IF($Y1329="","",O1329*N1329)</f>
        <v/>
      </c>
      <c r="Q1329">
        <f>IF($Y1329="","",Settings!$C$6)</f>
        <v/>
      </c>
      <c r="R1329" s="7">
        <f>IF($Y1329="","",SUMIFS('Per Line'!$Y$2:$Y$8001,'Per Line'!$AG$2:$AG$8001,$B1329&amp;"|"&amp;$C1329,'Per Line'!$AJ$2:$AJ$8001,1,'Per Line'!$AK$2:$AK$8001,0))</f>
        <v/>
      </c>
      <c r="S1329" s="7">
        <f>IF($Y1329="","",R1329*Q1329)</f>
        <v/>
      </c>
      <c r="T1329" s="7">
        <f>IF($Y1329="","",S1329+P1329)</f>
        <v/>
      </c>
      <c r="U1329" s="7">
        <f>IF($Y1329="","",V1329-T1329)</f>
        <v/>
      </c>
      <c r="V1329" s="7">
        <f>IF($Y1329="","",O1329+R1329+M1329)</f>
        <v/>
      </c>
      <c r="W1329" s="7">
        <f>IF($Y1329="","",V1329-T1329-K1329)</f>
        <v/>
      </c>
      <c r="X1329" s="12" t="n"/>
      <c r="Y1329" s="13">
        <f>IF(ROWS($Y$2:$Y1329)&lt;=MAX('Per Line'!$AI$2:$AI$8001),MATCH(ROWS($Y$2:$Y1329),'Per Line'!$AI$2:$AI$8001,0),"")</f>
        <v/>
      </c>
    </row>
    <row r="1330">
      <c r="A1330" s="12" t="n"/>
      <c r="B1330">
        <f>IF($Y1330="","",INDEX('Per Line'!$F$2:$F$8001,$Y1330)&amp;"")</f>
        <v/>
      </c>
      <c r="C1330">
        <f>IF($Y1330="","",INDEX('Per Line'!$D$2:$D$8001,$Y1330)&amp;"")</f>
        <v/>
      </c>
      <c r="D1330">
        <f>IF($Y1330="","",INDEX('Per Line'!$B$2:$B$8001,$Y1330))</f>
        <v/>
      </c>
      <c r="E1330">
        <f>IF($Y1330="","",INDEX('Per Line'!$C$2:$C$8001,$Y1330)&amp;"")</f>
        <v/>
      </c>
      <c r="F1330">
        <f>IF($Y1330="","",INDEX('Per Line'!$G$2:$G$8001,$Y1330)&amp;"")</f>
        <v/>
      </c>
      <c r="G1330">
        <f>IF($Y1330="","",INDEX('Per Line'!$L$2:$L$8001,$Y1330)&amp;"")</f>
        <v/>
      </c>
      <c r="H1330">
        <f>IF($Y1330="","",INDEX('Per Line'!$M$2:$M$8001,$Y1330)&amp;"")</f>
        <v/>
      </c>
      <c r="I1330">
        <f>IF($Y1330="","",INDEX('Per Line'!$N$2:$N$8001,$Y1330)&amp;"")</f>
        <v/>
      </c>
      <c r="J1330">
        <f>IF($Y1330="","",INDEX('Per Line'!$Q$2:$Q$8001,$Y1330))</f>
        <v/>
      </c>
      <c r="K1330" s="7">
        <f>IF($Y1330="","",J1330*V1330/100)</f>
        <v/>
      </c>
      <c r="L1330">
        <f>IF($Y1330="","",INDEX('Per Line'!$K$2:$K$8001,$Y1330)&amp;"")</f>
        <v/>
      </c>
      <c r="M1330" s="7">
        <f>IF($Y1330="","",SUMIFS('Per Line'!$Y$2:$Y$8001,'Per Line'!$AG$2:$AG$8001,$B1330&amp;"|"&amp;$C1330,'Per Line'!$AK$2:$AK$8001,1))</f>
        <v/>
      </c>
      <c r="N1330">
        <f>IF($Y1330="","",Settings!$C$7)</f>
        <v/>
      </c>
      <c r="O1330" s="7">
        <f>IF($Y1330="","",SUMIFS('Per Line'!$Y$2:$Y$8001,'Per Line'!$AG$2:$AG$8001,$B1330&amp;"|"&amp;$C1330,'Per Line'!$AJ$2:$AJ$8001,0,'Per Line'!$AK$2:$AK$8001,0))</f>
        <v/>
      </c>
      <c r="P1330" s="7">
        <f>IF($Y1330="","",O1330*N1330)</f>
        <v/>
      </c>
      <c r="Q1330">
        <f>IF($Y1330="","",Settings!$C$6)</f>
        <v/>
      </c>
      <c r="R1330" s="7">
        <f>IF($Y1330="","",SUMIFS('Per Line'!$Y$2:$Y$8001,'Per Line'!$AG$2:$AG$8001,$B1330&amp;"|"&amp;$C1330,'Per Line'!$AJ$2:$AJ$8001,1,'Per Line'!$AK$2:$AK$8001,0))</f>
        <v/>
      </c>
      <c r="S1330" s="7">
        <f>IF($Y1330="","",R1330*Q1330)</f>
        <v/>
      </c>
      <c r="T1330" s="7">
        <f>IF($Y1330="","",S1330+P1330)</f>
        <v/>
      </c>
      <c r="U1330" s="7">
        <f>IF($Y1330="","",V1330-T1330)</f>
        <v/>
      </c>
      <c r="V1330" s="7">
        <f>IF($Y1330="","",O1330+R1330+M1330)</f>
        <v/>
      </c>
      <c r="W1330" s="7">
        <f>IF($Y1330="","",V1330-T1330-K1330)</f>
        <v/>
      </c>
      <c r="X1330" s="12" t="n"/>
      <c r="Y1330" s="13">
        <f>IF(ROWS($Y$2:$Y1330)&lt;=MAX('Per Line'!$AI$2:$AI$8001),MATCH(ROWS($Y$2:$Y1330),'Per Line'!$AI$2:$AI$8001,0),"")</f>
        <v/>
      </c>
    </row>
    <row r="1331">
      <c r="A1331" s="12" t="n"/>
      <c r="B1331">
        <f>IF($Y1331="","",INDEX('Per Line'!$F$2:$F$8001,$Y1331)&amp;"")</f>
        <v/>
      </c>
      <c r="C1331">
        <f>IF($Y1331="","",INDEX('Per Line'!$D$2:$D$8001,$Y1331)&amp;"")</f>
        <v/>
      </c>
      <c r="D1331">
        <f>IF($Y1331="","",INDEX('Per Line'!$B$2:$B$8001,$Y1331))</f>
        <v/>
      </c>
      <c r="E1331">
        <f>IF($Y1331="","",INDEX('Per Line'!$C$2:$C$8001,$Y1331)&amp;"")</f>
        <v/>
      </c>
      <c r="F1331">
        <f>IF($Y1331="","",INDEX('Per Line'!$G$2:$G$8001,$Y1331)&amp;"")</f>
        <v/>
      </c>
      <c r="G1331">
        <f>IF($Y1331="","",INDEX('Per Line'!$L$2:$L$8001,$Y1331)&amp;"")</f>
        <v/>
      </c>
      <c r="H1331">
        <f>IF($Y1331="","",INDEX('Per Line'!$M$2:$M$8001,$Y1331)&amp;"")</f>
        <v/>
      </c>
      <c r="I1331">
        <f>IF($Y1331="","",INDEX('Per Line'!$N$2:$N$8001,$Y1331)&amp;"")</f>
        <v/>
      </c>
      <c r="J1331">
        <f>IF($Y1331="","",INDEX('Per Line'!$Q$2:$Q$8001,$Y1331))</f>
        <v/>
      </c>
      <c r="K1331" s="7">
        <f>IF($Y1331="","",J1331*V1331/100)</f>
        <v/>
      </c>
      <c r="L1331">
        <f>IF($Y1331="","",INDEX('Per Line'!$K$2:$K$8001,$Y1331)&amp;"")</f>
        <v/>
      </c>
      <c r="M1331" s="7">
        <f>IF($Y1331="","",SUMIFS('Per Line'!$Y$2:$Y$8001,'Per Line'!$AG$2:$AG$8001,$B1331&amp;"|"&amp;$C1331,'Per Line'!$AK$2:$AK$8001,1))</f>
        <v/>
      </c>
      <c r="N1331">
        <f>IF($Y1331="","",Settings!$C$7)</f>
        <v/>
      </c>
      <c r="O1331" s="7">
        <f>IF($Y1331="","",SUMIFS('Per Line'!$Y$2:$Y$8001,'Per Line'!$AG$2:$AG$8001,$B1331&amp;"|"&amp;$C1331,'Per Line'!$AJ$2:$AJ$8001,0,'Per Line'!$AK$2:$AK$8001,0))</f>
        <v/>
      </c>
      <c r="P1331" s="7">
        <f>IF($Y1331="","",O1331*N1331)</f>
        <v/>
      </c>
      <c r="Q1331">
        <f>IF($Y1331="","",Settings!$C$6)</f>
        <v/>
      </c>
      <c r="R1331" s="7">
        <f>IF($Y1331="","",SUMIFS('Per Line'!$Y$2:$Y$8001,'Per Line'!$AG$2:$AG$8001,$B1331&amp;"|"&amp;$C1331,'Per Line'!$AJ$2:$AJ$8001,1,'Per Line'!$AK$2:$AK$8001,0))</f>
        <v/>
      </c>
      <c r="S1331" s="7">
        <f>IF($Y1331="","",R1331*Q1331)</f>
        <v/>
      </c>
      <c r="T1331" s="7">
        <f>IF($Y1331="","",S1331+P1331)</f>
        <v/>
      </c>
      <c r="U1331" s="7">
        <f>IF($Y1331="","",V1331-T1331)</f>
        <v/>
      </c>
      <c r="V1331" s="7">
        <f>IF($Y1331="","",O1331+R1331+M1331)</f>
        <v/>
      </c>
      <c r="W1331" s="7">
        <f>IF($Y1331="","",V1331-T1331-K1331)</f>
        <v/>
      </c>
      <c r="X1331" s="12" t="n"/>
      <c r="Y1331" s="13">
        <f>IF(ROWS($Y$2:$Y1331)&lt;=MAX('Per Line'!$AI$2:$AI$8001),MATCH(ROWS($Y$2:$Y1331),'Per Line'!$AI$2:$AI$8001,0),"")</f>
        <v/>
      </c>
    </row>
    <row r="1332">
      <c r="A1332" s="12" t="n"/>
      <c r="B1332">
        <f>IF($Y1332="","",INDEX('Per Line'!$F$2:$F$8001,$Y1332)&amp;"")</f>
        <v/>
      </c>
      <c r="C1332">
        <f>IF($Y1332="","",INDEX('Per Line'!$D$2:$D$8001,$Y1332)&amp;"")</f>
        <v/>
      </c>
      <c r="D1332">
        <f>IF($Y1332="","",INDEX('Per Line'!$B$2:$B$8001,$Y1332))</f>
        <v/>
      </c>
      <c r="E1332">
        <f>IF($Y1332="","",INDEX('Per Line'!$C$2:$C$8001,$Y1332)&amp;"")</f>
        <v/>
      </c>
      <c r="F1332">
        <f>IF($Y1332="","",INDEX('Per Line'!$G$2:$G$8001,$Y1332)&amp;"")</f>
        <v/>
      </c>
      <c r="G1332">
        <f>IF($Y1332="","",INDEX('Per Line'!$L$2:$L$8001,$Y1332)&amp;"")</f>
        <v/>
      </c>
      <c r="H1332">
        <f>IF($Y1332="","",INDEX('Per Line'!$M$2:$M$8001,$Y1332)&amp;"")</f>
        <v/>
      </c>
      <c r="I1332">
        <f>IF($Y1332="","",INDEX('Per Line'!$N$2:$N$8001,$Y1332)&amp;"")</f>
        <v/>
      </c>
      <c r="J1332">
        <f>IF($Y1332="","",INDEX('Per Line'!$Q$2:$Q$8001,$Y1332))</f>
        <v/>
      </c>
      <c r="K1332" s="7">
        <f>IF($Y1332="","",J1332*V1332/100)</f>
        <v/>
      </c>
      <c r="L1332">
        <f>IF($Y1332="","",INDEX('Per Line'!$K$2:$K$8001,$Y1332)&amp;"")</f>
        <v/>
      </c>
      <c r="M1332" s="7">
        <f>IF($Y1332="","",SUMIFS('Per Line'!$Y$2:$Y$8001,'Per Line'!$AG$2:$AG$8001,$B1332&amp;"|"&amp;$C1332,'Per Line'!$AK$2:$AK$8001,1))</f>
        <v/>
      </c>
      <c r="N1332">
        <f>IF($Y1332="","",Settings!$C$7)</f>
        <v/>
      </c>
      <c r="O1332" s="7">
        <f>IF($Y1332="","",SUMIFS('Per Line'!$Y$2:$Y$8001,'Per Line'!$AG$2:$AG$8001,$B1332&amp;"|"&amp;$C1332,'Per Line'!$AJ$2:$AJ$8001,0,'Per Line'!$AK$2:$AK$8001,0))</f>
        <v/>
      </c>
      <c r="P1332" s="7">
        <f>IF($Y1332="","",O1332*N1332)</f>
        <v/>
      </c>
      <c r="Q1332">
        <f>IF($Y1332="","",Settings!$C$6)</f>
        <v/>
      </c>
      <c r="R1332" s="7">
        <f>IF($Y1332="","",SUMIFS('Per Line'!$Y$2:$Y$8001,'Per Line'!$AG$2:$AG$8001,$B1332&amp;"|"&amp;$C1332,'Per Line'!$AJ$2:$AJ$8001,1,'Per Line'!$AK$2:$AK$8001,0))</f>
        <v/>
      </c>
      <c r="S1332" s="7">
        <f>IF($Y1332="","",R1332*Q1332)</f>
        <v/>
      </c>
      <c r="T1332" s="7">
        <f>IF($Y1332="","",S1332+P1332)</f>
        <v/>
      </c>
      <c r="U1332" s="7">
        <f>IF($Y1332="","",V1332-T1332)</f>
        <v/>
      </c>
      <c r="V1332" s="7">
        <f>IF($Y1332="","",O1332+R1332+M1332)</f>
        <v/>
      </c>
      <c r="W1332" s="7">
        <f>IF($Y1332="","",V1332-T1332-K1332)</f>
        <v/>
      </c>
      <c r="X1332" s="12" t="n"/>
      <c r="Y1332" s="13">
        <f>IF(ROWS($Y$2:$Y1332)&lt;=MAX('Per Line'!$AI$2:$AI$8001),MATCH(ROWS($Y$2:$Y1332),'Per Line'!$AI$2:$AI$8001,0),"")</f>
        <v/>
      </c>
    </row>
    <row r="1333">
      <c r="A1333" s="12" t="n"/>
      <c r="B1333">
        <f>IF($Y1333="","",INDEX('Per Line'!$F$2:$F$8001,$Y1333)&amp;"")</f>
        <v/>
      </c>
      <c r="C1333">
        <f>IF($Y1333="","",INDEX('Per Line'!$D$2:$D$8001,$Y1333)&amp;"")</f>
        <v/>
      </c>
      <c r="D1333">
        <f>IF($Y1333="","",INDEX('Per Line'!$B$2:$B$8001,$Y1333))</f>
        <v/>
      </c>
      <c r="E1333">
        <f>IF($Y1333="","",INDEX('Per Line'!$C$2:$C$8001,$Y1333)&amp;"")</f>
        <v/>
      </c>
      <c r="F1333">
        <f>IF($Y1333="","",INDEX('Per Line'!$G$2:$G$8001,$Y1333)&amp;"")</f>
        <v/>
      </c>
      <c r="G1333">
        <f>IF($Y1333="","",INDEX('Per Line'!$L$2:$L$8001,$Y1333)&amp;"")</f>
        <v/>
      </c>
      <c r="H1333">
        <f>IF($Y1333="","",INDEX('Per Line'!$M$2:$M$8001,$Y1333)&amp;"")</f>
        <v/>
      </c>
      <c r="I1333">
        <f>IF($Y1333="","",INDEX('Per Line'!$N$2:$N$8001,$Y1333)&amp;"")</f>
        <v/>
      </c>
      <c r="J1333">
        <f>IF($Y1333="","",INDEX('Per Line'!$Q$2:$Q$8001,$Y1333))</f>
        <v/>
      </c>
      <c r="K1333" s="7">
        <f>IF($Y1333="","",J1333*V1333/100)</f>
        <v/>
      </c>
      <c r="L1333">
        <f>IF($Y1333="","",INDEX('Per Line'!$K$2:$K$8001,$Y1333)&amp;"")</f>
        <v/>
      </c>
      <c r="M1333" s="7">
        <f>IF($Y1333="","",SUMIFS('Per Line'!$Y$2:$Y$8001,'Per Line'!$AG$2:$AG$8001,$B1333&amp;"|"&amp;$C1333,'Per Line'!$AK$2:$AK$8001,1))</f>
        <v/>
      </c>
      <c r="N1333">
        <f>IF($Y1333="","",Settings!$C$7)</f>
        <v/>
      </c>
      <c r="O1333" s="7">
        <f>IF($Y1333="","",SUMIFS('Per Line'!$Y$2:$Y$8001,'Per Line'!$AG$2:$AG$8001,$B1333&amp;"|"&amp;$C1333,'Per Line'!$AJ$2:$AJ$8001,0,'Per Line'!$AK$2:$AK$8001,0))</f>
        <v/>
      </c>
      <c r="P1333" s="7">
        <f>IF($Y1333="","",O1333*N1333)</f>
        <v/>
      </c>
      <c r="Q1333">
        <f>IF($Y1333="","",Settings!$C$6)</f>
        <v/>
      </c>
      <c r="R1333" s="7">
        <f>IF($Y1333="","",SUMIFS('Per Line'!$Y$2:$Y$8001,'Per Line'!$AG$2:$AG$8001,$B1333&amp;"|"&amp;$C1333,'Per Line'!$AJ$2:$AJ$8001,1,'Per Line'!$AK$2:$AK$8001,0))</f>
        <v/>
      </c>
      <c r="S1333" s="7">
        <f>IF($Y1333="","",R1333*Q1333)</f>
        <v/>
      </c>
      <c r="T1333" s="7">
        <f>IF($Y1333="","",S1333+P1333)</f>
        <v/>
      </c>
      <c r="U1333" s="7">
        <f>IF($Y1333="","",V1333-T1333)</f>
        <v/>
      </c>
      <c r="V1333" s="7">
        <f>IF($Y1333="","",O1333+R1333+M1333)</f>
        <v/>
      </c>
      <c r="W1333" s="7">
        <f>IF($Y1333="","",V1333-T1333-K1333)</f>
        <v/>
      </c>
      <c r="X1333" s="12" t="n"/>
      <c r="Y1333" s="13">
        <f>IF(ROWS($Y$2:$Y1333)&lt;=MAX('Per Line'!$AI$2:$AI$8001),MATCH(ROWS($Y$2:$Y1333),'Per Line'!$AI$2:$AI$8001,0),"")</f>
        <v/>
      </c>
    </row>
    <row r="1334">
      <c r="A1334" s="12" t="n"/>
      <c r="B1334">
        <f>IF($Y1334="","",INDEX('Per Line'!$F$2:$F$8001,$Y1334)&amp;"")</f>
        <v/>
      </c>
      <c r="C1334">
        <f>IF($Y1334="","",INDEX('Per Line'!$D$2:$D$8001,$Y1334)&amp;"")</f>
        <v/>
      </c>
      <c r="D1334">
        <f>IF($Y1334="","",INDEX('Per Line'!$B$2:$B$8001,$Y1334))</f>
        <v/>
      </c>
      <c r="E1334">
        <f>IF($Y1334="","",INDEX('Per Line'!$C$2:$C$8001,$Y1334)&amp;"")</f>
        <v/>
      </c>
      <c r="F1334">
        <f>IF($Y1334="","",INDEX('Per Line'!$G$2:$G$8001,$Y1334)&amp;"")</f>
        <v/>
      </c>
      <c r="G1334">
        <f>IF($Y1334="","",INDEX('Per Line'!$L$2:$L$8001,$Y1334)&amp;"")</f>
        <v/>
      </c>
      <c r="H1334">
        <f>IF($Y1334="","",INDEX('Per Line'!$M$2:$M$8001,$Y1334)&amp;"")</f>
        <v/>
      </c>
      <c r="I1334">
        <f>IF($Y1334="","",INDEX('Per Line'!$N$2:$N$8001,$Y1334)&amp;"")</f>
        <v/>
      </c>
      <c r="J1334">
        <f>IF($Y1334="","",INDEX('Per Line'!$Q$2:$Q$8001,$Y1334))</f>
        <v/>
      </c>
      <c r="K1334" s="7">
        <f>IF($Y1334="","",J1334*V1334/100)</f>
        <v/>
      </c>
      <c r="L1334">
        <f>IF($Y1334="","",INDEX('Per Line'!$K$2:$K$8001,$Y1334)&amp;"")</f>
        <v/>
      </c>
      <c r="M1334" s="7">
        <f>IF($Y1334="","",SUMIFS('Per Line'!$Y$2:$Y$8001,'Per Line'!$AG$2:$AG$8001,$B1334&amp;"|"&amp;$C1334,'Per Line'!$AK$2:$AK$8001,1))</f>
        <v/>
      </c>
      <c r="N1334">
        <f>IF($Y1334="","",Settings!$C$7)</f>
        <v/>
      </c>
      <c r="O1334" s="7">
        <f>IF($Y1334="","",SUMIFS('Per Line'!$Y$2:$Y$8001,'Per Line'!$AG$2:$AG$8001,$B1334&amp;"|"&amp;$C1334,'Per Line'!$AJ$2:$AJ$8001,0,'Per Line'!$AK$2:$AK$8001,0))</f>
        <v/>
      </c>
      <c r="P1334" s="7">
        <f>IF($Y1334="","",O1334*N1334)</f>
        <v/>
      </c>
      <c r="Q1334">
        <f>IF($Y1334="","",Settings!$C$6)</f>
        <v/>
      </c>
      <c r="R1334" s="7">
        <f>IF($Y1334="","",SUMIFS('Per Line'!$Y$2:$Y$8001,'Per Line'!$AG$2:$AG$8001,$B1334&amp;"|"&amp;$C1334,'Per Line'!$AJ$2:$AJ$8001,1,'Per Line'!$AK$2:$AK$8001,0))</f>
        <v/>
      </c>
      <c r="S1334" s="7">
        <f>IF($Y1334="","",R1334*Q1334)</f>
        <v/>
      </c>
      <c r="T1334" s="7">
        <f>IF($Y1334="","",S1334+P1334)</f>
        <v/>
      </c>
      <c r="U1334" s="7">
        <f>IF($Y1334="","",V1334-T1334)</f>
        <v/>
      </c>
      <c r="V1334" s="7">
        <f>IF($Y1334="","",O1334+R1334+M1334)</f>
        <v/>
      </c>
      <c r="W1334" s="7">
        <f>IF($Y1334="","",V1334-T1334-K1334)</f>
        <v/>
      </c>
      <c r="X1334" s="12" t="n"/>
      <c r="Y1334" s="13">
        <f>IF(ROWS($Y$2:$Y1334)&lt;=MAX('Per Line'!$AI$2:$AI$8001),MATCH(ROWS($Y$2:$Y1334),'Per Line'!$AI$2:$AI$8001,0),"")</f>
        <v/>
      </c>
    </row>
    <row r="1335">
      <c r="A1335" s="12" t="n"/>
      <c r="B1335">
        <f>IF($Y1335="","",INDEX('Per Line'!$F$2:$F$8001,$Y1335)&amp;"")</f>
        <v/>
      </c>
      <c r="C1335">
        <f>IF($Y1335="","",INDEX('Per Line'!$D$2:$D$8001,$Y1335)&amp;"")</f>
        <v/>
      </c>
      <c r="D1335">
        <f>IF($Y1335="","",INDEX('Per Line'!$B$2:$B$8001,$Y1335))</f>
        <v/>
      </c>
      <c r="E1335">
        <f>IF($Y1335="","",INDEX('Per Line'!$C$2:$C$8001,$Y1335)&amp;"")</f>
        <v/>
      </c>
      <c r="F1335">
        <f>IF($Y1335="","",INDEX('Per Line'!$G$2:$G$8001,$Y1335)&amp;"")</f>
        <v/>
      </c>
      <c r="G1335">
        <f>IF($Y1335="","",INDEX('Per Line'!$L$2:$L$8001,$Y1335)&amp;"")</f>
        <v/>
      </c>
      <c r="H1335">
        <f>IF($Y1335="","",INDEX('Per Line'!$M$2:$M$8001,$Y1335)&amp;"")</f>
        <v/>
      </c>
      <c r="I1335">
        <f>IF($Y1335="","",INDEX('Per Line'!$N$2:$N$8001,$Y1335)&amp;"")</f>
        <v/>
      </c>
      <c r="J1335">
        <f>IF($Y1335="","",INDEX('Per Line'!$Q$2:$Q$8001,$Y1335))</f>
        <v/>
      </c>
      <c r="K1335" s="7">
        <f>IF($Y1335="","",J1335*V1335/100)</f>
        <v/>
      </c>
      <c r="L1335">
        <f>IF($Y1335="","",INDEX('Per Line'!$K$2:$K$8001,$Y1335)&amp;"")</f>
        <v/>
      </c>
      <c r="M1335" s="7">
        <f>IF($Y1335="","",SUMIFS('Per Line'!$Y$2:$Y$8001,'Per Line'!$AG$2:$AG$8001,$B1335&amp;"|"&amp;$C1335,'Per Line'!$AK$2:$AK$8001,1))</f>
        <v/>
      </c>
      <c r="N1335">
        <f>IF($Y1335="","",Settings!$C$7)</f>
        <v/>
      </c>
      <c r="O1335" s="7">
        <f>IF($Y1335="","",SUMIFS('Per Line'!$Y$2:$Y$8001,'Per Line'!$AG$2:$AG$8001,$B1335&amp;"|"&amp;$C1335,'Per Line'!$AJ$2:$AJ$8001,0,'Per Line'!$AK$2:$AK$8001,0))</f>
        <v/>
      </c>
      <c r="P1335" s="7">
        <f>IF($Y1335="","",O1335*N1335)</f>
        <v/>
      </c>
      <c r="Q1335">
        <f>IF($Y1335="","",Settings!$C$6)</f>
        <v/>
      </c>
      <c r="R1335" s="7">
        <f>IF($Y1335="","",SUMIFS('Per Line'!$Y$2:$Y$8001,'Per Line'!$AG$2:$AG$8001,$B1335&amp;"|"&amp;$C1335,'Per Line'!$AJ$2:$AJ$8001,1,'Per Line'!$AK$2:$AK$8001,0))</f>
        <v/>
      </c>
      <c r="S1335" s="7">
        <f>IF($Y1335="","",R1335*Q1335)</f>
        <v/>
      </c>
      <c r="T1335" s="7">
        <f>IF($Y1335="","",S1335+P1335)</f>
        <v/>
      </c>
      <c r="U1335" s="7">
        <f>IF($Y1335="","",V1335-T1335)</f>
        <v/>
      </c>
      <c r="V1335" s="7">
        <f>IF($Y1335="","",O1335+R1335+M1335)</f>
        <v/>
      </c>
      <c r="W1335" s="7">
        <f>IF($Y1335="","",V1335-T1335-K1335)</f>
        <v/>
      </c>
      <c r="X1335" s="12" t="n"/>
      <c r="Y1335" s="13">
        <f>IF(ROWS($Y$2:$Y1335)&lt;=MAX('Per Line'!$AI$2:$AI$8001),MATCH(ROWS($Y$2:$Y1335),'Per Line'!$AI$2:$AI$8001,0),"")</f>
        <v/>
      </c>
    </row>
    <row r="1336">
      <c r="A1336" s="12" t="n"/>
      <c r="B1336">
        <f>IF($Y1336="","",INDEX('Per Line'!$F$2:$F$8001,$Y1336)&amp;"")</f>
        <v/>
      </c>
      <c r="C1336">
        <f>IF($Y1336="","",INDEX('Per Line'!$D$2:$D$8001,$Y1336)&amp;"")</f>
        <v/>
      </c>
      <c r="D1336">
        <f>IF($Y1336="","",INDEX('Per Line'!$B$2:$B$8001,$Y1336))</f>
        <v/>
      </c>
      <c r="E1336">
        <f>IF($Y1336="","",INDEX('Per Line'!$C$2:$C$8001,$Y1336)&amp;"")</f>
        <v/>
      </c>
      <c r="F1336">
        <f>IF($Y1336="","",INDEX('Per Line'!$G$2:$G$8001,$Y1336)&amp;"")</f>
        <v/>
      </c>
      <c r="G1336">
        <f>IF($Y1336="","",INDEX('Per Line'!$L$2:$L$8001,$Y1336)&amp;"")</f>
        <v/>
      </c>
      <c r="H1336">
        <f>IF($Y1336="","",INDEX('Per Line'!$M$2:$M$8001,$Y1336)&amp;"")</f>
        <v/>
      </c>
      <c r="I1336">
        <f>IF($Y1336="","",INDEX('Per Line'!$N$2:$N$8001,$Y1336)&amp;"")</f>
        <v/>
      </c>
      <c r="J1336">
        <f>IF($Y1336="","",INDEX('Per Line'!$Q$2:$Q$8001,$Y1336))</f>
        <v/>
      </c>
      <c r="K1336" s="7">
        <f>IF($Y1336="","",J1336*V1336/100)</f>
        <v/>
      </c>
      <c r="L1336">
        <f>IF($Y1336="","",INDEX('Per Line'!$K$2:$K$8001,$Y1336)&amp;"")</f>
        <v/>
      </c>
      <c r="M1336" s="7">
        <f>IF($Y1336="","",SUMIFS('Per Line'!$Y$2:$Y$8001,'Per Line'!$AG$2:$AG$8001,$B1336&amp;"|"&amp;$C1336,'Per Line'!$AK$2:$AK$8001,1))</f>
        <v/>
      </c>
      <c r="N1336">
        <f>IF($Y1336="","",Settings!$C$7)</f>
        <v/>
      </c>
      <c r="O1336" s="7">
        <f>IF($Y1336="","",SUMIFS('Per Line'!$Y$2:$Y$8001,'Per Line'!$AG$2:$AG$8001,$B1336&amp;"|"&amp;$C1336,'Per Line'!$AJ$2:$AJ$8001,0,'Per Line'!$AK$2:$AK$8001,0))</f>
        <v/>
      </c>
      <c r="P1336" s="7">
        <f>IF($Y1336="","",O1336*N1336)</f>
        <v/>
      </c>
      <c r="Q1336">
        <f>IF($Y1336="","",Settings!$C$6)</f>
        <v/>
      </c>
      <c r="R1336" s="7">
        <f>IF($Y1336="","",SUMIFS('Per Line'!$Y$2:$Y$8001,'Per Line'!$AG$2:$AG$8001,$B1336&amp;"|"&amp;$C1336,'Per Line'!$AJ$2:$AJ$8001,1,'Per Line'!$AK$2:$AK$8001,0))</f>
        <v/>
      </c>
      <c r="S1336" s="7">
        <f>IF($Y1336="","",R1336*Q1336)</f>
        <v/>
      </c>
      <c r="T1336" s="7">
        <f>IF($Y1336="","",S1336+P1336)</f>
        <v/>
      </c>
      <c r="U1336" s="7">
        <f>IF($Y1336="","",V1336-T1336)</f>
        <v/>
      </c>
      <c r="V1336" s="7">
        <f>IF($Y1336="","",O1336+R1336+M1336)</f>
        <v/>
      </c>
      <c r="W1336" s="7">
        <f>IF($Y1336="","",V1336-T1336-K1336)</f>
        <v/>
      </c>
      <c r="X1336" s="12" t="n"/>
      <c r="Y1336" s="13">
        <f>IF(ROWS($Y$2:$Y1336)&lt;=MAX('Per Line'!$AI$2:$AI$8001),MATCH(ROWS($Y$2:$Y1336),'Per Line'!$AI$2:$AI$8001,0),"")</f>
        <v/>
      </c>
    </row>
    <row r="1337">
      <c r="A1337" s="12" t="n"/>
      <c r="B1337">
        <f>IF($Y1337="","",INDEX('Per Line'!$F$2:$F$8001,$Y1337)&amp;"")</f>
        <v/>
      </c>
      <c r="C1337">
        <f>IF($Y1337="","",INDEX('Per Line'!$D$2:$D$8001,$Y1337)&amp;"")</f>
        <v/>
      </c>
      <c r="D1337">
        <f>IF($Y1337="","",INDEX('Per Line'!$B$2:$B$8001,$Y1337))</f>
        <v/>
      </c>
      <c r="E1337">
        <f>IF($Y1337="","",INDEX('Per Line'!$C$2:$C$8001,$Y1337)&amp;"")</f>
        <v/>
      </c>
      <c r="F1337">
        <f>IF($Y1337="","",INDEX('Per Line'!$G$2:$G$8001,$Y1337)&amp;"")</f>
        <v/>
      </c>
      <c r="G1337">
        <f>IF($Y1337="","",INDEX('Per Line'!$L$2:$L$8001,$Y1337)&amp;"")</f>
        <v/>
      </c>
      <c r="H1337">
        <f>IF($Y1337="","",INDEX('Per Line'!$M$2:$M$8001,$Y1337)&amp;"")</f>
        <v/>
      </c>
      <c r="I1337">
        <f>IF($Y1337="","",INDEX('Per Line'!$N$2:$N$8001,$Y1337)&amp;"")</f>
        <v/>
      </c>
      <c r="J1337">
        <f>IF($Y1337="","",INDEX('Per Line'!$Q$2:$Q$8001,$Y1337))</f>
        <v/>
      </c>
      <c r="K1337" s="7">
        <f>IF($Y1337="","",J1337*V1337/100)</f>
        <v/>
      </c>
      <c r="L1337">
        <f>IF($Y1337="","",INDEX('Per Line'!$K$2:$K$8001,$Y1337)&amp;"")</f>
        <v/>
      </c>
      <c r="M1337" s="7">
        <f>IF($Y1337="","",SUMIFS('Per Line'!$Y$2:$Y$8001,'Per Line'!$AG$2:$AG$8001,$B1337&amp;"|"&amp;$C1337,'Per Line'!$AK$2:$AK$8001,1))</f>
        <v/>
      </c>
      <c r="N1337">
        <f>IF($Y1337="","",Settings!$C$7)</f>
        <v/>
      </c>
      <c r="O1337" s="7">
        <f>IF($Y1337="","",SUMIFS('Per Line'!$Y$2:$Y$8001,'Per Line'!$AG$2:$AG$8001,$B1337&amp;"|"&amp;$C1337,'Per Line'!$AJ$2:$AJ$8001,0,'Per Line'!$AK$2:$AK$8001,0))</f>
        <v/>
      </c>
      <c r="P1337" s="7">
        <f>IF($Y1337="","",O1337*N1337)</f>
        <v/>
      </c>
      <c r="Q1337">
        <f>IF($Y1337="","",Settings!$C$6)</f>
        <v/>
      </c>
      <c r="R1337" s="7">
        <f>IF($Y1337="","",SUMIFS('Per Line'!$Y$2:$Y$8001,'Per Line'!$AG$2:$AG$8001,$B1337&amp;"|"&amp;$C1337,'Per Line'!$AJ$2:$AJ$8001,1,'Per Line'!$AK$2:$AK$8001,0))</f>
        <v/>
      </c>
      <c r="S1337" s="7">
        <f>IF($Y1337="","",R1337*Q1337)</f>
        <v/>
      </c>
      <c r="T1337" s="7">
        <f>IF($Y1337="","",S1337+P1337)</f>
        <v/>
      </c>
      <c r="U1337" s="7">
        <f>IF($Y1337="","",V1337-T1337)</f>
        <v/>
      </c>
      <c r="V1337" s="7">
        <f>IF($Y1337="","",O1337+R1337+M1337)</f>
        <v/>
      </c>
      <c r="W1337" s="7">
        <f>IF($Y1337="","",V1337-T1337-K1337)</f>
        <v/>
      </c>
      <c r="X1337" s="12" t="n"/>
      <c r="Y1337" s="13">
        <f>IF(ROWS($Y$2:$Y1337)&lt;=MAX('Per Line'!$AI$2:$AI$8001),MATCH(ROWS($Y$2:$Y1337),'Per Line'!$AI$2:$AI$8001,0),"")</f>
        <v/>
      </c>
    </row>
    <row r="1338">
      <c r="A1338" s="12" t="n"/>
      <c r="B1338">
        <f>IF($Y1338="","",INDEX('Per Line'!$F$2:$F$8001,$Y1338)&amp;"")</f>
        <v/>
      </c>
      <c r="C1338">
        <f>IF($Y1338="","",INDEX('Per Line'!$D$2:$D$8001,$Y1338)&amp;"")</f>
        <v/>
      </c>
      <c r="D1338">
        <f>IF($Y1338="","",INDEX('Per Line'!$B$2:$B$8001,$Y1338))</f>
        <v/>
      </c>
      <c r="E1338">
        <f>IF($Y1338="","",INDEX('Per Line'!$C$2:$C$8001,$Y1338)&amp;"")</f>
        <v/>
      </c>
      <c r="F1338">
        <f>IF($Y1338="","",INDEX('Per Line'!$G$2:$G$8001,$Y1338)&amp;"")</f>
        <v/>
      </c>
      <c r="G1338">
        <f>IF($Y1338="","",INDEX('Per Line'!$L$2:$L$8001,$Y1338)&amp;"")</f>
        <v/>
      </c>
      <c r="H1338">
        <f>IF($Y1338="","",INDEX('Per Line'!$M$2:$M$8001,$Y1338)&amp;"")</f>
        <v/>
      </c>
      <c r="I1338">
        <f>IF($Y1338="","",INDEX('Per Line'!$N$2:$N$8001,$Y1338)&amp;"")</f>
        <v/>
      </c>
      <c r="J1338">
        <f>IF($Y1338="","",INDEX('Per Line'!$Q$2:$Q$8001,$Y1338))</f>
        <v/>
      </c>
      <c r="K1338" s="7">
        <f>IF($Y1338="","",J1338*V1338/100)</f>
        <v/>
      </c>
      <c r="L1338">
        <f>IF($Y1338="","",INDEX('Per Line'!$K$2:$K$8001,$Y1338)&amp;"")</f>
        <v/>
      </c>
      <c r="M1338" s="7">
        <f>IF($Y1338="","",SUMIFS('Per Line'!$Y$2:$Y$8001,'Per Line'!$AG$2:$AG$8001,$B1338&amp;"|"&amp;$C1338,'Per Line'!$AK$2:$AK$8001,1))</f>
        <v/>
      </c>
      <c r="N1338">
        <f>IF($Y1338="","",Settings!$C$7)</f>
        <v/>
      </c>
      <c r="O1338" s="7">
        <f>IF($Y1338="","",SUMIFS('Per Line'!$Y$2:$Y$8001,'Per Line'!$AG$2:$AG$8001,$B1338&amp;"|"&amp;$C1338,'Per Line'!$AJ$2:$AJ$8001,0,'Per Line'!$AK$2:$AK$8001,0))</f>
        <v/>
      </c>
      <c r="P1338" s="7">
        <f>IF($Y1338="","",O1338*N1338)</f>
        <v/>
      </c>
      <c r="Q1338">
        <f>IF($Y1338="","",Settings!$C$6)</f>
        <v/>
      </c>
      <c r="R1338" s="7">
        <f>IF($Y1338="","",SUMIFS('Per Line'!$Y$2:$Y$8001,'Per Line'!$AG$2:$AG$8001,$B1338&amp;"|"&amp;$C1338,'Per Line'!$AJ$2:$AJ$8001,1,'Per Line'!$AK$2:$AK$8001,0))</f>
        <v/>
      </c>
      <c r="S1338" s="7">
        <f>IF($Y1338="","",R1338*Q1338)</f>
        <v/>
      </c>
      <c r="T1338" s="7">
        <f>IF($Y1338="","",S1338+P1338)</f>
        <v/>
      </c>
      <c r="U1338" s="7">
        <f>IF($Y1338="","",V1338-T1338)</f>
        <v/>
      </c>
      <c r="V1338" s="7">
        <f>IF($Y1338="","",O1338+R1338+M1338)</f>
        <v/>
      </c>
      <c r="W1338" s="7">
        <f>IF($Y1338="","",V1338-T1338-K1338)</f>
        <v/>
      </c>
      <c r="X1338" s="12" t="n"/>
      <c r="Y1338" s="13">
        <f>IF(ROWS($Y$2:$Y1338)&lt;=MAX('Per Line'!$AI$2:$AI$8001),MATCH(ROWS($Y$2:$Y1338),'Per Line'!$AI$2:$AI$8001,0),"")</f>
        <v/>
      </c>
    </row>
    <row r="1339">
      <c r="A1339" s="12" t="n"/>
      <c r="B1339">
        <f>IF($Y1339="","",INDEX('Per Line'!$F$2:$F$8001,$Y1339)&amp;"")</f>
        <v/>
      </c>
      <c r="C1339">
        <f>IF($Y1339="","",INDEX('Per Line'!$D$2:$D$8001,$Y1339)&amp;"")</f>
        <v/>
      </c>
      <c r="D1339">
        <f>IF($Y1339="","",INDEX('Per Line'!$B$2:$B$8001,$Y1339))</f>
        <v/>
      </c>
      <c r="E1339">
        <f>IF($Y1339="","",INDEX('Per Line'!$C$2:$C$8001,$Y1339)&amp;"")</f>
        <v/>
      </c>
      <c r="F1339">
        <f>IF($Y1339="","",INDEX('Per Line'!$G$2:$G$8001,$Y1339)&amp;"")</f>
        <v/>
      </c>
      <c r="G1339">
        <f>IF($Y1339="","",INDEX('Per Line'!$L$2:$L$8001,$Y1339)&amp;"")</f>
        <v/>
      </c>
      <c r="H1339">
        <f>IF($Y1339="","",INDEX('Per Line'!$M$2:$M$8001,$Y1339)&amp;"")</f>
        <v/>
      </c>
      <c r="I1339">
        <f>IF($Y1339="","",INDEX('Per Line'!$N$2:$N$8001,$Y1339)&amp;"")</f>
        <v/>
      </c>
      <c r="J1339">
        <f>IF($Y1339="","",INDEX('Per Line'!$Q$2:$Q$8001,$Y1339))</f>
        <v/>
      </c>
      <c r="K1339" s="7">
        <f>IF($Y1339="","",J1339*V1339/100)</f>
        <v/>
      </c>
      <c r="L1339">
        <f>IF($Y1339="","",INDEX('Per Line'!$K$2:$K$8001,$Y1339)&amp;"")</f>
        <v/>
      </c>
      <c r="M1339" s="7">
        <f>IF($Y1339="","",SUMIFS('Per Line'!$Y$2:$Y$8001,'Per Line'!$AG$2:$AG$8001,$B1339&amp;"|"&amp;$C1339,'Per Line'!$AK$2:$AK$8001,1))</f>
        <v/>
      </c>
      <c r="N1339">
        <f>IF($Y1339="","",Settings!$C$7)</f>
        <v/>
      </c>
      <c r="O1339" s="7">
        <f>IF($Y1339="","",SUMIFS('Per Line'!$Y$2:$Y$8001,'Per Line'!$AG$2:$AG$8001,$B1339&amp;"|"&amp;$C1339,'Per Line'!$AJ$2:$AJ$8001,0,'Per Line'!$AK$2:$AK$8001,0))</f>
        <v/>
      </c>
      <c r="P1339" s="7">
        <f>IF($Y1339="","",O1339*N1339)</f>
        <v/>
      </c>
      <c r="Q1339">
        <f>IF($Y1339="","",Settings!$C$6)</f>
        <v/>
      </c>
      <c r="R1339" s="7">
        <f>IF($Y1339="","",SUMIFS('Per Line'!$Y$2:$Y$8001,'Per Line'!$AG$2:$AG$8001,$B1339&amp;"|"&amp;$C1339,'Per Line'!$AJ$2:$AJ$8001,1,'Per Line'!$AK$2:$AK$8001,0))</f>
        <v/>
      </c>
      <c r="S1339" s="7">
        <f>IF($Y1339="","",R1339*Q1339)</f>
        <v/>
      </c>
      <c r="T1339" s="7">
        <f>IF($Y1339="","",S1339+P1339)</f>
        <v/>
      </c>
      <c r="U1339" s="7">
        <f>IF($Y1339="","",V1339-T1339)</f>
        <v/>
      </c>
      <c r="V1339" s="7">
        <f>IF($Y1339="","",O1339+R1339+M1339)</f>
        <v/>
      </c>
      <c r="W1339" s="7">
        <f>IF($Y1339="","",V1339-T1339-K1339)</f>
        <v/>
      </c>
      <c r="X1339" s="12" t="n"/>
      <c r="Y1339" s="13">
        <f>IF(ROWS($Y$2:$Y1339)&lt;=MAX('Per Line'!$AI$2:$AI$8001),MATCH(ROWS($Y$2:$Y1339),'Per Line'!$AI$2:$AI$8001,0),"")</f>
        <v/>
      </c>
    </row>
    <row r="1340">
      <c r="A1340" s="12" t="n"/>
      <c r="B1340">
        <f>IF($Y1340="","",INDEX('Per Line'!$F$2:$F$8001,$Y1340)&amp;"")</f>
        <v/>
      </c>
      <c r="C1340">
        <f>IF($Y1340="","",INDEX('Per Line'!$D$2:$D$8001,$Y1340)&amp;"")</f>
        <v/>
      </c>
      <c r="D1340">
        <f>IF($Y1340="","",INDEX('Per Line'!$B$2:$B$8001,$Y1340))</f>
        <v/>
      </c>
      <c r="E1340">
        <f>IF($Y1340="","",INDEX('Per Line'!$C$2:$C$8001,$Y1340)&amp;"")</f>
        <v/>
      </c>
      <c r="F1340">
        <f>IF($Y1340="","",INDEX('Per Line'!$G$2:$G$8001,$Y1340)&amp;"")</f>
        <v/>
      </c>
      <c r="G1340">
        <f>IF($Y1340="","",INDEX('Per Line'!$L$2:$L$8001,$Y1340)&amp;"")</f>
        <v/>
      </c>
      <c r="H1340">
        <f>IF($Y1340="","",INDEX('Per Line'!$M$2:$M$8001,$Y1340)&amp;"")</f>
        <v/>
      </c>
      <c r="I1340">
        <f>IF($Y1340="","",INDEX('Per Line'!$N$2:$N$8001,$Y1340)&amp;"")</f>
        <v/>
      </c>
      <c r="J1340">
        <f>IF($Y1340="","",INDEX('Per Line'!$Q$2:$Q$8001,$Y1340))</f>
        <v/>
      </c>
      <c r="K1340" s="7">
        <f>IF($Y1340="","",J1340*V1340/100)</f>
        <v/>
      </c>
      <c r="L1340">
        <f>IF($Y1340="","",INDEX('Per Line'!$K$2:$K$8001,$Y1340)&amp;"")</f>
        <v/>
      </c>
      <c r="M1340" s="7">
        <f>IF($Y1340="","",SUMIFS('Per Line'!$Y$2:$Y$8001,'Per Line'!$AG$2:$AG$8001,$B1340&amp;"|"&amp;$C1340,'Per Line'!$AK$2:$AK$8001,1))</f>
        <v/>
      </c>
      <c r="N1340">
        <f>IF($Y1340="","",Settings!$C$7)</f>
        <v/>
      </c>
      <c r="O1340" s="7">
        <f>IF($Y1340="","",SUMIFS('Per Line'!$Y$2:$Y$8001,'Per Line'!$AG$2:$AG$8001,$B1340&amp;"|"&amp;$C1340,'Per Line'!$AJ$2:$AJ$8001,0,'Per Line'!$AK$2:$AK$8001,0))</f>
        <v/>
      </c>
      <c r="P1340" s="7">
        <f>IF($Y1340="","",O1340*N1340)</f>
        <v/>
      </c>
      <c r="Q1340">
        <f>IF($Y1340="","",Settings!$C$6)</f>
        <v/>
      </c>
      <c r="R1340" s="7">
        <f>IF($Y1340="","",SUMIFS('Per Line'!$Y$2:$Y$8001,'Per Line'!$AG$2:$AG$8001,$B1340&amp;"|"&amp;$C1340,'Per Line'!$AJ$2:$AJ$8001,1,'Per Line'!$AK$2:$AK$8001,0))</f>
        <v/>
      </c>
      <c r="S1340" s="7">
        <f>IF($Y1340="","",R1340*Q1340)</f>
        <v/>
      </c>
      <c r="T1340" s="7">
        <f>IF($Y1340="","",S1340+P1340)</f>
        <v/>
      </c>
      <c r="U1340" s="7">
        <f>IF($Y1340="","",V1340-T1340)</f>
        <v/>
      </c>
      <c r="V1340" s="7">
        <f>IF($Y1340="","",O1340+R1340+M1340)</f>
        <v/>
      </c>
      <c r="W1340" s="7">
        <f>IF($Y1340="","",V1340-T1340-K1340)</f>
        <v/>
      </c>
      <c r="X1340" s="12" t="n"/>
      <c r="Y1340" s="13">
        <f>IF(ROWS($Y$2:$Y1340)&lt;=MAX('Per Line'!$AI$2:$AI$8001),MATCH(ROWS($Y$2:$Y1340),'Per Line'!$AI$2:$AI$8001,0),"")</f>
        <v/>
      </c>
    </row>
    <row r="1341">
      <c r="A1341" s="12" t="n"/>
      <c r="B1341">
        <f>IF($Y1341="","",INDEX('Per Line'!$F$2:$F$8001,$Y1341)&amp;"")</f>
        <v/>
      </c>
      <c r="C1341">
        <f>IF($Y1341="","",INDEX('Per Line'!$D$2:$D$8001,$Y1341)&amp;"")</f>
        <v/>
      </c>
      <c r="D1341">
        <f>IF($Y1341="","",INDEX('Per Line'!$B$2:$B$8001,$Y1341))</f>
        <v/>
      </c>
      <c r="E1341">
        <f>IF($Y1341="","",INDEX('Per Line'!$C$2:$C$8001,$Y1341)&amp;"")</f>
        <v/>
      </c>
      <c r="F1341">
        <f>IF($Y1341="","",INDEX('Per Line'!$G$2:$G$8001,$Y1341)&amp;"")</f>
        <v/>
      </c>
      <c r="G1341">
        <f>IF($Y1341="","",INDEX('Per Line'!$L$2:$L$8001,$Y1341)&amp;"")</f>
        <v/>
      </c>
      <c r="H1341">
        <f>IF($Y1341="","",INDEX('Per Line'!$M$2:$M$8001,$Y1341)&amp;"")</f>
        <v/>
      </c>
      <c r="I1341">
        <f>IF($Y1341="","",INDEX('Per Line'!$N$2:$N$8001,$Y1341)&amp;"")</f>
        <v/>
      </c>
      <c r="J1341">
        <f>IF($Y1341="","",INDEX('Per Line'!$Q$2:$Q$8001,$Y1341))</f>
        <v/>
      </c>
      <c r="K1341" s="7">
        <f>IF($Y1341="","",J1341*V1341/100)</f>
        <v/>
      </c>
      <c r="L1341">
        <f>IF($Y1341="","",INDEX('Per Line'!$K$2:$K$8001,$Y1341)&amp;"")</f>
        <v/>
      </c>
      <c r="M1341" s="7">
        <f>IF($Y1341="","",SUMIFS('Per Line'!$Y$2:$Y$8001,'Per Line'!$AG$2:$AG$8001,$B1341&amp;"|"&amp;$C1341,'Per Line'!$AK$2:$AK$8001,1))</f>
        <v/>
      </c>
      <c r="N1341">
        <f>IF($Y1341="","",Settings!$C$7)</f>
        <v/>
      </c>
      <c r="O1341" s="7">
        <f>IF($Y1341="","",SUMIFS('Per Line'!$Y$2:$Y$8001,'Per Line'!$AG$2:$AG$8001,$B1341&amp;"|"&amp;$C1341,'Per Line'!$AJ$2:$AJ$8001,0,'Per Line'!$AK$2:$AK$8001,0))</f>
        <v/>
      </c>
      <c r="P1341" s="7">
        <f>IF($Y1341="","",O1341*N1341)</f>
        <v/>
      </c>
      <c r="Q1341">
        <f>IF($Y1341="","",Settings!$C$6)</f>
        <v/>
      </c>
      <c r="R1341" s="7">
        <f>IF($Y1341="","",SUMIFS('Per Line'!$Y$2:$Y$8001,'Per Line'!$AG$2:$AG$8001,$B1341&amp;"|"&amp;$C1341,'Per Line'!$AJ$2:$AJ$8001,1,'Per Line'!$AK$2:$AK$8001,0))</f>
        <v/>
      </c>
      <c r="S1341" s="7">
        <f>IF($Y1341="","",R1341*Q1341)</f>
        <v/>
      </c>
      <c r="T1341" s="7">
        <f>IF($Y1341="","",S1341+P1341)</f>
        <v/>
      </c>
      <c r="U1341" s="7">
        <f>IF($Y1341="","",V1341-T1341)</f>
        <v/>
      </c>
      <c r="V1341" s="7">
        <f>IF($Y1341="","",O1341+R1341+M1341)</f>
        <v/>
      </c>
      <c r="W1341" s="7">
        <f>IF($Y1341="","",V1341-T1341-K1341)</f>
        <v/>
      </c>
      <c r="X1341" s="12" t="n"/>
      <c r="Y1341" s="13">
        <f>IF(ROWS($Y$2:$Y1341)&lt;=MAX('Per Line'!$AI$2:$AI$8001),MATCH(ROWS($Y$2:$Y1341),'Per Line'!$AI$2:$AI$8001,0),"")</f>
        <v/>
      </c>
    </row>
    <row r="1342">
      <c r="A1342" s="12" t="n"/>
      <c r="B1342">
        <f>IF($Y1342="","",INDEX('Per Line'!$F$2:$F$8001,$Y1342)&amp;"")</f>
        <v/>
      </c>
      <c r="C1342">
        <f>IF($Y1342="","",INDEX('Per Line'!$D$2:$D$8001,$Y1342)&amp;"")</f>
        <v/>
      </c>
      <c r="D1342">
        <f>IF($Y1342="","",INDEX('Per Line'!$B$2:$B$8001,$Y1342))</f>
        <v/>
      </c>
      <c r="E1342">
        <f>IF($Y1342="","",INDEX('Per Line'!$C$2:$C$8001,$Y1342)&amp;"")</f>
        <v/>
      </c>
      <c r="F1342">
        <f>IF($Y1342="","",INDEX('Per Line'!$G$2:$G$8001,$Y1342)&amp;"")</f>
        <v/>
      </c>
      <c r="G1342">
        <f>IF($Y1342="","",INDEX('Per Line'!$L$2:$L$8001,$Y1342)&amp;"")</f>
        <v/>
      </c>
      <c r="H1342">
        <f>IF($Y1342="","",INDEX('Per Line'!$M$2:$M$8001,$Y1342)&amp;"")</f>
        <v/>
      </c>
      <c r="I1342">
        <f>IF($Y1342="","",INDEX('Per Line'!$N$2:$N$8001,$Y1342)&amp;"")</f>
        <v/>
      </c>
      <c r="J1342">
        <f>IF($Y1342="","",INDEX('Per Line'!$Q$2:$Q$8001,$Y1342))</f>
        <v/>
      </c>
      <c r="K1342" s="7">
        <f>IF($Y1342="","",J1342*V1342/100)</f>
        <v/>
      </c>
      <c r="L1342">
        <f>IF($Y1342="","",INDEX('Per Line'!$K$2:$K$8001,$Y1342)&amp;"")</f>
        <v/>
      </c>
      <c r="M1342" s="7">
        <f>IF($Y1342="","",SUMIFS('Per Line'!$Y$2:$Y$8001,'Per Line'!$AG$2:$AG$8001,$B1342&amp;"|"&amp;$C1342,'Per Line'!$AK$2:$AK$8001,1))</f>
        <v/>
      </c>
      <c r="N1342">
        <f>IF($Y1342="","",Settings!$C$7)</f>
        <v/>
      </c>
      <c r="O1342" s="7">
        <f>IF($Y1342="","",SUMIFS('Per Line'!$Y$2:$Y$8001,'Per Line'!$AG$2:$AG$8001,$B1342&amp;"|"&amp;$C1342,'Per Line'!$AJ$2:$AJ$8001,0,'Per Line'!$AK$2:$AK$8001,0))</f>
        <v/>
      </c>
      <c r="P1342" s="7">
        <f>IF($Y1342="","",O1342*N1342)</f>
        <v/>
      </c>
      <c r="Q1342">
        <f>IF($Y1342="","",Settings!$C$6)</f>
        <v/>
      </c>
      <c r="R1342" s="7">
        <f>IF($Y1342="","",SUMIFS('Per Line'!$Y$2:$Y$8001,'Per Line'!$AG$2:$AG$8001,$B1342&amp;"|"&amp;$C1342,'Per Line'!$AJ$2:$AJ$8001,1,'Per Line'!$AK$2:$AK$8001,0))</f>
        <v/>
      </c>
      <c r="S1342" s="7">
        <f>IF($Y1342="","",R1342*Q1342)</f>
        <v/>
      </c>
      <c r="T1342" s="7">
        <f>IF($Y1342="","",S1342+P1342)</f>
        <v/>
      </c>
      <c r="U1342" s="7">
        <f>IF($Y1342="","",V1342-T1342)</f>
        <v/>
      </c>
      <c r="V1342" s="7">
        <f>IF($Y1342="","",O1342+R1342+M1342)</f>
        <v/>
      </c>
      <c r="W1342" s="7">
        <f>IF($Y1342="","",V1342-T1342-K1342)</f>
        <v/>
      </c>
      <c r="X1342" s="12" t="n"/>
      <c r="Y1342" s="13">
        <f>IF(ROWS($Y$2:$Y1342)&lt;=MAX('Per Line'!$AI$2:$AI$8001),MATCH(ROWS($Y$2:$Y1342),'Per Line'!$AI$2:$AI$8001,0),"")</f>
        <v/>
      </c>
    </row>
    <row r="1343">
      <c r="A1343" s="12" t="n"/>
      <c r="B1343">
        <f>IF($Y1343="","",INDEX('Per Line'!$F$2:$F$8001,$Y1343)&amp;"")</f>
        <v/>
      </c>
      <c r="C1343">
        <f>IF($Y1343="","",INDEX('Per Line'!$D$2:$D$8001,$Y1343)&amp;"")</f>
        <v/>
      </c>
      <c r="D1343">
        <f>IF($Y1343="","",INDEX('Per Line'!$B$2:$B$8001,$Y1343))</f>
        <v/>
      </c>
      <c r="E1343">
        <f>IF($Y1343="","",INDEX('Per Line'!$C$2:$C$8001,$Y1343)&amp;"")</f>
        <v/>
      </c>
      <c r="F1343">
        <f>IF($Y1343="","",INDEX('Per Line'!$G$2:$G$8001,$Y1343)&amp;"")</f>
        <v/>
      </c>
      <c r="G1343">
        <f>IF($Y1343="","",INDEX('Per Line'!$L$2:$L$8001,$Y1343)&amp;"")</f>
        <v/>
      </c>
      <c r="H1343">
        <f>IF($Y1343="","",INDEX('Per Line'!$M$2:$M$8001,$Y1343)&amp;"")</f>
        <v/>
      </c>
      <c r="I1343">
        <f>IF($Y1343="","",INDEX('Per Line'!$N$2:$N$8001,$Y1343)&amp;"")</f>
        <v/>
      </c>
      <c r="J1343">
        <f>IF($Y1343="","",INDEX('Per Line'!$Q$2:$Q$8001,$Y1343))</f>
        <v/>
      </c>
      <c r="K1343" s="7">
        <f>IF($Y1343="","",J1343*V1343/100)</f>
        <v/>
      </c>
      <c r="L1343">
        <f>IF($Y1343="","",INDEX('Per Line'!$K$2:$K$8001,$Y1343)&amp;"")</f>
        <v/>
      </c>
      <c r="M1343" s="7">
        <f>IF($Y1343="","",SUMIFS('Per Line'!$Y$2:$Y$8001,'Per Line'!$AG$2:$AG$8001,$B1343&amp;"|"&amp;$C1343,'Per Line'!$AK$2:$AK$8001,1))</f>
        <v/>
      </c>
      <c r="N1343">
        <f>IF($Y1343="","",Settings!$C$7)</f>
        <v/>
      </c>
      <c r="O1343" s="7">
        <f>IF($Y1343="","",SUMIFS('Per Line'!$Y$2:$Y$8001,'Per Line'!$AG$2:$AG$8001,$B1343&amp;"|"&amp;$C1343,'Per Line'!$AJ$2:$AJ$8001,0,'Per Line'!$AK$2:$AK$8001,0))</f>
        <v/>
      </c>
      <c r="P1343" s="7">
        <f>IF($Y1343="","",O1343*N1343)</f>
        <v/>
      </c>
      <c r="Q1343">
        <f>IF($Y1343="","",Settings!$C$6)</f>
        <v/>
      </c>
      <c r="R1343" s="7">
        <f>IF($Y1343="","",SUMIFS('Per Line'!$Y$2:$Y$8001,'Per Line'!$AG$2:$AG$8001,$B1343&amp;"|"&amp;$C1343,'Per Line'!$AJ$2:$AJ$8001,1,'Per Line'!$AK$2:$AK$8001,0))</f>
        <v/>
      </c>
      <c r="S1343" s="7">
        <f>IF($Y1343="","",R1343*Q1343)</f>
        <v/>
      </c>
      <c r="T1343" s="7">
        <f>IF($Y1343="","",S1343+P1343)</f>
        <v/>
      </c>
      <c r="U1343" s="7">
        <f>IF($Y1343="","",V1343-T1343)</f>
        <v/>
      </c>
      <c r="V1343" s="7">
        <f>IF($Y1343="","",O1343+R1343+M1343)</f>
        <v/>
      </c>
      <c r="W1343" s="7">
        <f>IF($Y1343="","",V1343-T1343-K1343)</f>
        <v/>
      </c>
      <c r="X1343" s="12" t="n"/>
      <c r="Y1343" s="13">
        <f>IF(ROWS($Y$2:$Y1343)&lt;=MAX('Per Line'!$AI$2:$AI$8001),MATCH(ROWS($Y$2:$Y1343),'Per Line'!$AI$2:$AI$8001,0),"")</f>
        <v/>
      </c>
    </row>
    <row r="1344">
      <c r="A1344" s="12" t="n"/>
      <c r="B1344">
        <f>IF($Y1344="","",INDEX('Per Line'!$F$2:$F$8001,$Y1344)&amp;"")</f>
        <v/>
      </c>
      <c r="C1344">
        <f>IF($Y1344="","",INDEX('Per Line'!$D$2:$D$8001,$Y1344)&amp;"")</f>
        <v/>
      </c>
      <c r="D1344">
        <f>IF($Y1344="","",INDEX('Per Line'!$B$2:$B$8001,$Y1344))</f>
        <v/>
      </c>
      <c r="E1344">
        <f>IF($Y1344="","",INDEX('Per Line'!$C$2:$C$8001,$Y1344)&amp;"")</f>
        <v/>
      </c>
      <c r="F1344">
        <f>IF($Y1344="","",INDEX('Per Line'!$G$2:$G$8001,$Y1344)&amp;"")</f>
        <v/>
      </c>
      <c r="G1344">
        <f>IF($Y1344="","",INDEX('Per Line'!$L$2:$L$8001,$Y1344)&amp;"")</f>
        <v/>
      </c>
      <c r="H1344">
        <f>IF($Y1344="","",INDEX('Per Line'!$M$2:$M$8001,$Y1344)&amp;"")</f>
        <v/>
      </c>
      <c r="I1344">
        <f>IF($Y1344="","",INDEX('Per Line'!$N$2:$N$8001,$Y1344)&amp;"")</f>
        <v/>
      </c>
      <c r="J1344">
        <f>IF($Y1344="","",INDEX('Per Line'!$Q$2:$Q$8001,$Y1344))</f>
        <v/>
      </c>
      <c r="K1344" s="7">
        <f>IF($Y1344="","",J1344*V1344/100)</f>
        <v/>
      </c>
      <c r="L1344">
        <f>IF($Y1344="","",INDEX('Per Line'!$K$2:$K$8001,$Y1344)&amp;"")</f>
        <v/>
      </c>
      <c r="M1344" s="7">
        <f>IF($Y1344="","",SUMIFS('Per Line'!$Y$2:$Y$8001,'Per Line'!$AG$2:$AG$8001,$B1344&amp;"|"&amp;$C1344,'Per Line'!$AK$2:$AK$8001,1))</f>
        <v/>
      </c>
      <c r="N1344">
        <f>IF($Y1344="","",Settings!$C$7)</f>
        <v/>
      </c>
      <c r="O1344" s="7">
        <f>IF($Y1344="","",SUMIFS('Per Line'!$Y$2:$Y$8001,'Per Line'!$AG$2:$AG$8001,$B1344&amp;"|"&amp;$C1344,'Per Line'!$AJ$2:$AJ$8001,0,'Per Line'!$AK$2:$AK$8001,0))</f>
        <v/>
      </c>
      <c r="P1344" s="7">
        <f>IF($Y1344="","",O1344*N1344)</f>
        <v/>
      </c>
      <c r="Q1344">
        <f>IF($Y1344="","",Settings!$C$6)</f>
        <v/>
      </c>
      <c r="R1344" s="7">
        <f>IF($Y1344="","",SUMIFS('Per Line'!$Y$2:$Y$8001,'Per Line'!$AG$2:$AG$8001,$B1344&amp;"|"&amp;$C1344,'Per Line'!$AJ$2:$AJ$8001,1,'Per Line'!$AK$2:$AK$8001,0))</f>
        <v/>
      </c>
      <c r="S1344" s="7">
        <f>IF($Y1344="","",R1344*Q1344)</f>
        <v/>
      </c>
      <c r="T1344" s="7">
        <f>IF($Y1344="","",S1344+P1344)</f>
        <v/>
      </c>
      <c r="U1344" s="7">
        <f>IF($Y1344="","",V1344-T1344)</f>
        <v/>
      </c>
      <c r="V1344" s="7">
        <f>IF($Y1344="","",O1344+R1344+M1344)</f>
        <v/>
      </c>
      <c r="W1344" s="7">
        <f>IF($Y1344="","",V1344-T1344-K1344)</f>
        <v/>
      </c>
      <c r="X1344" s="12" t="n"/>
      <c r="Y1344" s="13">
        <f>IF(ROWS($Y$2:$Y1344)&lt;=MAX('Per Line'!$AI$2:$AI$8001),MATCH(ROWS($Y$2:$Y1344),'Per Line'!$AI$2:$AI$8001,0),"")</f>
        <v/>
      </c>
    </row>
    <row r="1345">
      <c r="A1345" s="12" t="n"/>
      <c r="B1345">
        <f>IF($Y1345="","",INDEX('Per Line'!$F$2:$F$8001,$Y1345)&amp;"")</f>
        <v/>
      </c>
      <c r="C1345">
        <f>IF($Y1345="","",INDEX('Per Line'!$D$2:$D$8001,$Y1345)&amp;"")</f>
        <v/>
      </c>
      <c r="D1345">
        <f>IF($Y1345="","",INDEX('Per Line'!$B$2:$B$8001,$Y1345))</f>
        <v/>
      </c>
      <c r="E1345">
        <f>IF($Y1345="","",INDEX('Per Line'!$C$2:$C$8001,$Y1345)&amp;"")</f>
        <v/>
      </c>
      <c r="F1345">
        <f>IF($Y1345="","",INDEX('Per Line'!$G$2:$G$8001,$Y1345)&amp;"")</f>
        <v/>
      </c>
      <c r="G1345">
        <f>IF($Y1345="","",INDEX('Per Line'!$L$2:$L$8001,$Y1345)&amp;"")</f>
        <v/>
      </c>
      <c r="H1345">
        <f>IF($Y1345="","",INDEX('Per Line'!$M$2:$M$8001,$Y1345)&amp;"")</f>
        <v/>
      </c>
      <c r="I1345">
        <f>IF($Y1345="","",INDEX('Per Line'!$N$2:$N$8001,$Y1345)&amp;"")</f>
        <v/>
      </c>
      <c r="J1345">
        <f>IF($Y1345="","",INDEX('Per Line'!$Q$2:$Q$8001,$Y1345))</f>
        <v/>
      </c>
      <c r="K1345" s="7">
        <f>IF($Y1345="","",J1345*V1345/100)</f>
        <v/>
      </c>
      <c r="L1345">
        <f>IF($Y1345="","",INDEX('Per Line'!$K$2:$K$8001,$Y1345)&amp;"")</f>
        <v/>
      </c>
      <c r="M1345" s="7">
        <f>IF($Y1345="","",SUMIFS('Per Line'!$Y$2:$Y$8001,'Per Line'!$AG$2:$AG$8001,$B1345&amp;"|"&amp;$C1345,'Per Line'!$AK$2:$AK$8001,1))</f>
        <v/>
      </c>
      <c r="N1345">
        <f>IF($Y1345="","",Settings!$C$7)</f>
        <v/>
      </c>
      <c r="O1345" s="7">
        <f>IF($Y1345="","",SUMIFS('Per Line'!$Y$2:$Y$8001,'Per Line'!$AG$2:$AG$8001,$B1345&amp;"|"&amp;$C1345,'Per Line'!$AJ$2:$AJ$8001,0,'Per Line'!$AK$2:$AK$8001,0))</f>
        <v/>
      </c>
      <c r="P1345" s="7">
        <f>IF($Y1345="","",O1345*N1345)</f>
        <v/>
      </c>
      <c r="Q1345">
        <f>IF($Y1345="","",Settings!$C$6)</f>
        <v/>
      </c>
      <c r="R1345" s="7">
        <f>IF($Y1345="","",SUMIFS('Per Line'!$Y$2:$Y$8001,'Per Line'!$AG$2:$AG$8001,$B1345&amp;"|"&amp;$C1345,'Per Line'!$AJ$2:$AJ$8001,1,'Per Line'!$AK$2:$AK$8001,0))</f>
        <v/>
      </c>
      <c r="S1345" s="7">
        <f>IF($Y1345="","",R1345*Q1345)</f>
        <v/>
      </c>
      <c r="T1345" s="7">
        <f>IF($Y1345="","",S1345+P1345)</f>
        <v/>
      </c>
      <c r="U1345" s="7">
        <f>IF($Y1345="","",V1345-T1345)</f>
        <v/>
      </c>
      <c r="V1345" s="7">
        <f>IF($Y1345="","",O1345+R1345+M1345)</f>
        <v/>
      </c>
      <c r="W1345" s="7">
        <f>IF($Y1345="","",V1345-T1345-K1345)</f>
        <v/>
      </c>
      <c r="X1345" s="12" t="n"/>
      <c r="Y1345" s="13">
        <f>IF(ROWS($Y$2:$Y1345)&lt;=MAX('Per Line'!$AI$2:$AI$8001),MATCH(ROWS($Y$2:$Y1345),'Per Line'!$AI$2:$AI$8001,0),"")</f>
        <v/>
      </c>
    </row>
    <row r="1346">
      <c r="A1346" s="12" t="n"/>
      <c r="B1346">
        <f>IF($Y1346="","",INDEX('Per Line'!$F$2:$F$8001,$Y1346)&amp;"")</f>
        <v/>
      </c>
      <c r="C1346">
        <f>IF($Y1346="","",INDEX('Per Line'!$D$2:$D$8001,$Y1346)&amp;"")</f>
        <v/>
      </c>
      <c r="D1346">
        <f>IF($Y1346="","",INDEX('Per Line'!$B$2:$B$8001,$Y1346))</f>
        <v/>
      </c>
      <c r="E1346">
        <f>IF($Y1346="","",INDEX('Per Line'!$C$2:$C$8001,$Y1346)&amp;"")</f>
        <v/>
      </c>
      <c r="F1346">
        <f>IF($Y1346="","",INDEX('Per Line'!$G$2:$G$8001,$Y1346)&amp;"")</f>
        <v/>
      </c>
      <c r="G1346">
        <f>IF($Y1346="","",INDEX('Per Line'!$L$2:$L$8001,$Y1346)&amp;"")</f>
        <v/>
      </c>
      <c r="H1346">
        <f>IF($Y1346="","",INDEX('Per Line'!$M$2:$M$8001,$Y1346)&amp;"")</f>
        <v/>
      </c>
      <c r="I1346">
        <f>IF($Y1346="","",INDEX('Per Line'!$N$2:$N$8001,$Y1346)&amp;"")</f>
        <v/>
      </c>
      <c r="J1346">
        <f>IF($Y1346="","",INDEX('Per Line'!$Q$2:$Q$8001,$Y1346))</f>
        <v/>
      </c>
      <c r="K1346" s="7">
        <f>IF($Y1346="","",J1346*V1346/100)</f>
        <v/>
      </c>
      <c r="L1346">
        <f>IF($Y1346="","",INDEX('Per Line'!$K$2:$K$8001,$Y1346)&amp;"")</f>
        <v/>
      </c>
      <c r="M1346" s="7">
        <f>IF($Y1346="","",SUMIFS('Per Line'!$Y$2:$Y$8001,'Per Line'!$AG$2:$AG$8001,$B1346&amp;"|"&amp;$C1346,'Per Line'!$AK$2:$AK$8001,1))</f>
        <v/>
      </c>
      <c r="N1346">
        <f>IF($Y1346="","",Settings!$C$7)</f>
        <v/>
      </c>
      <c r="O1346" s="7">
        <f>IF($Y1346="","",SUMIFS('Per Line'!$Y$2:$Y$8001,'Per Line'!$AG$2:$AG$8001,$B1346&amp;"|"&amp;$C1346,'Per Line'!$AJ$2:$AJ$8001,0,'Per Line'!$AK$2:$AK$8001,0))</f>
        <v/>
      </c>
      <c r="P1346" s="7">
        <f>IF($Y1346="","",O1346*N1346)</f>
        <v/>
      </c>
      <c r="Q1346">
        <f>IF($Y1346="","",Settings!$C$6)</f>
        <v/>
      </c>
      <c r="R1346" s="7">
        <f>IF($Y1346="","",SUMIFS('Per Line'!$Y$2:$Y$8001,'Per Line'!$AG$2:$AG$8001,$B1346&amp;"|"&amp;$C1346,'Per Line'!$AJ$2:$AJ$8001,1,'Per Line'!$AK$2:$AK$8001,0))</f>
        <v/>
      </c>
      <c r="S1346" s="7">
        <f>IF($Y1346="","",R1346*Q1346)</f>
        <v/>
      </c>
      <c r="T1346" s="7">
        <f>IF($Y1346="","",S1346+P1346)</f>
        <v/>
      </c>
      <c r="U1346" s="7">
        <f>IF($Y1346="","",V1346-T1346)</f>
        <v/>
      </c>
      <c r="V1346" s="7">
        <f>IF($Y1346="","",O1346+R1346+M1346)</f>
        <v/>
      </c>
      <c r="W1346" s="7">
        <f>IF($Y1346="","",V1346-T1346-K1346)</f>
        <v/>
      </c>
      <c r="X1346" s="12" t="n"/>
      <c r="Y1346" s="13">
        <f>IF(ROWS($Y$2:$Y1346)&lt;=MAX('Per Line'!$AI$2:$AI$8001),MATCH(ROWS($Y$2:$Y1346),'Per Line'!$AI$2:$AI$8001,0),"")</f>
        <v/>
      </c>
    </row>
    <row r="1347">
      <c r="A1347" s="12" t="n"/>
      <c r="B1347">
        <f>IF($Y1347="","",INDEX('Per Line'!$F$2:$F$8001,$Y1347)&amp;"")</f>
        <v/>
      </c>
      <c r="C1347">
        <f>IF($Y1347="","",INDEX('Per Line'!$D$2:$D$8001,$Y1347)&amp;"")</f>
        <v/>
      </c>
      <c r="D1347">
        <f>IF($Y1347="","",INDEX('Per Line'!$B$2:$B$8001,$Y1347))</f>
        <v/>
      </c>
      <c r="E1347">
        <f>IF($Y1347="","",INDEX('Per Line'!$C$2:$C$8001,$Y1347)&amp;"")</f>
        <v/>
      </c>
      <c r="F1347">
        <f>IF($Y1347="","",INDEX('Per Line'!$G$2:$G$8001,$Y1347)&amp;"")</f>
        <v/>
      </c>
      <c r="G1347">
        <f>IF($Y1347="","",INDEX('Per Line'!$L$2:$L$8001,$Y1347)&amp;"")</f>
        <v/>
      </c>
      <c r="H1347">
        <f>IF($Y1347="","",INDEX('Per Line'!$M$2:$M$8001,$Y1347)&amp;"")</f>
        <v/>
      </c>
      <c r="I1347">
        <f>IF($Y1347="","",INDEX('Per Line'!$N$2:$N$8001,$Y1347)&amp;"")</f>
        <v/>
      </c>
      <c r="J1347">
        <f>IF($Y1347="","",INDEX('Per Line'!$Q$2:$Q$8001,$Y1347))</f>
        <v/>
      </c>
      <c r="K1347" s="7">
        <f>IF($Y1347="","",J1347*V1347/100)</f>
        <v/>
      </c>
      <c r="L1347">
        <f>IF($Y1347="","",INDEX('Per Line'!$K$2:$K$8001,$Y1347)&amp;"")</f>
        <v/>
      </c>
      <c r="M1347" s="7">
        <f>IF($Y1347="","",SUMIFS('Per Line'!$Y$2:$Y$8001,'Per Line'!$AG$2:$AG$8001,$B1347&amp;"|"&amp;$C1347,'Per Line'!$AK$2:$AK$8001,1))</f>
        <v/>
      </c>
      <c r="N1347">
        <f>IF($Y1347="","",Settings!$C$7)</f>
        <v/>
      </c>
      <c r="O1347" s="7">
        <f>IF($Y1347="","",SUMIFS('Per Line'!$Y$2:$Y$8001,'Per Line'!$AG$2:$AG$8001,$B1347&amp;"|"&amp;$C1347,'Per Line'!$AJ$2:$AJ$8001,0,'Per Line'!$AK$2:$AK$8001,0))</f>
        <v/>
      </c>
      <c r="P1347" s="7">
        <f>IF($Y1347="","",O1347*N1347)</f>
        <v/>
      </c>
      <c r="Q1347">
        <f>IF($Y1347="","",Settings!$C$6)</f>
        <v/>
      </c>
      <c r="R1347" s="7">
        <f>IF($Y1347="","",SUMIFS('Per Line'!$Y$2:$Y$8001,'Per Line'!$AG$2:$AG$8001,$B1347&amp;"|"&amp;$C1347,'Per Line'!$AJ$2:$AJ$8001,1,'Per Line'!$AK$2:$AK$8001,0))</f>
        <v/>
      </c>
      <c r="S1347" s="7">
        <f>IF($Y1347="","",R1347*Q1347)</f>
        <v/>
      </c>
      <c r="T1347" s="7">
        <f>IF($Y1347="","",S1347+P1347)</f>
        <v/>
      </c>
      <c r="U1347" s="7">
        <f>IF($Y1347="","",V1347-T1347)</f>
        <v/>
      </c>
      <c r="V1347" s="7">
        <f>IF($Y1347="","",O1347+R1347+M1347)</f>
        <v/>
      </c>
      <c r="W1347" s="7">
        <f>IF($Y1347="","",V1347-T1347-K1347)</f>
        <v/>
      </c>
      <c r="X1347" s="12" t="n"/>
      <c r="Y1347" s="13">
        <f>IF(ROWS($Y$2:$Y1347)&lt;=MAX('Per Line'!$AI$2:$AI$8001),MATCH(ROWS($Y$2:$Y1347),'Per Line'!$AI$2:$AI$8001,0),"")</f>
        <v/>
      </c>
    </row>
    <row r="1348">
      <c r="A1348" s="12" t="n"/>
      <c r="B1348">
        <f>IF($Y1348="","",INDEX('Per Line'!$F$2:$F$8001,$Y1348)&amp;"")</f>
        <v/>
      </c>
      <c r="C1348">
        <f>IF($Y1348="","",INDEX('Per Line'!$D$2:$D$8001,$Y1348)&amp;"")</f>
        <v/>
      </c>
      <c r="D1348">
        <f>IF($Y1348="","",INDEX('Per Line'!$B$2:$B$8001,$Y1348))</f>
        <v/>
      </c>
      <c r="E1348">
        <f>IF($Y1348="","",INDEX('Per Line'!$C$2:$C$8001,$Y1348)&amp;"")</f>
        <v/>
      </c>
      <c r="F1348">
        <f>IF($Y1348="","",INDEX('Per Line'!$G$2:$G$8001,$Y1348)&amp;"")</f>
        <v/>
      </c>
      <c r="G1348">
        <f>IF($Y1348="","",INDEX('Per Line'!$L$2:$L$8001,$Y1348)&amp;"")</f>
        <v/>
      </c>
      <c r="H1348">
        <f>IF($Y1348="","",INDEX('Per Line'!$M$2:$M$8001,$Y1348)&amp;"")</f>
        <v/>
      </c>
      <c r="I1348">
        <f>IF($Y1348="","",INDEX('Per Line'!$N$2:$N$8001,$Y1348)&amp;"")</f>
        <v/>
      </c>
      <c r="J1348">
        <f>IF($Y1348="","",INDEX('Per Line'!$Q$2:$Q$8001,$Y1348))</f>
        <v/>
      </c>
      <c r="K1348" s="7">
        <f>IF($Y1348="","",J1348*V1348/100)</f>
        <v/>
      </c>
      <c r="L1348">
        <f>IF($Y1348="","",INDEX('Per Line'!$K$2:$K$8001,$Y1348)&amp;"")</f>
        <v/>
      </c>
      <c r="M1348" s="7">
        <f>IF($Y1348="","",SUMIFS('Per Line'!$Y$2:$Y$8001,'Per Line'!$AG$2:$AG$8001,$B1348&amp;"|"&amp;$C1348,'Per Line'!$AK$2:$AK$8001,1))</f>
        <v/>
      </c>
      <c r="N1348">
        <f>IF($Y1348="","",Settings!$C$7)</f>
        <v/>
      </c>
      <c r="O1348" s="7">
        <f>IF($Y1348="","",SUMIFS('Per Line'!$Y$2:$Y$8001,'Per Line'!$AG$2:$AG$8001,$B1348&amp;"|"&amp;$C1348,'Per Line'!$AJ$2:$AJ$8001,0,'Per Line'!$AK$2:$AK$8001,0))</f>
        <v/>
      </c>
      <c r="P1348" s="7">
        <f>IF($Y1348="","",O1348*N1348)</f>
        <v/>
      </c>
      <c r="Q1348">
        <f>IF($Y1348="","",Settings!$C$6)</f>
        <v/>
      </c>
      <c r="R1348" s="7">
        <f>IF($Y1348="","",SUMIFS('Per Line'!$Y$2:$Y$8001,'Per Line'!$AG$2:$AG$8001,$B1348&amp;"|"&amp;$C1348,'Per Line'!$AJ$2:$AJ$8001,1,'Per Line'!$AK$2:$AK$8001,0))</f>
        <v/>
      </c>
      <c r="S1348" s="7">
        <f>IF($Y1348="","",R1348*Q1348)</f>
        <v/>
      </c>
      <c r="T1348" s="7">
        <f>IF($Y1348="","",S1348+P1348)</f>
        <v/>
      </c>
      <c r="U1348" s="7">
        <f>IF($Y1348="","",V1348-T1348)</f>
        <v/>
      </c>
      <c r="V1348" s="7">
        <f>IF($Y1348="","",O1348+R1348+M1348)</f>
        <v/>
      </c>
      <c r="W1348" s="7">
        <f>IF($Y1348="","",V1348-T1348-K1348)</f>
        <v/>
      </c>
      <c r="X1348" s="12" t="n"/>
      <c r="Y1348" s="13">
        <f>IF(ROWS($Y$2:$Y1348)&lt;=MAX('Per Line'!$AI$2:$AI$8001),MATCH(ROWS($Y$2:$Y1348),'Per Line'!$AI$2:$AI$8001,0),"")</f>
        <v/>
      </c>
    </row>
    <row r="1349">
      <c r="A1349" s="12" t="n"/>
      <c r="B1349">
        <f>IF($Y1349="","",INDEX('Per Line'!$F$2:$F$8001,$Y1349)&amp;"")</f>
        <v/>
      </c>
      <c r="C1349">
        <f>IF($Y1349="","",INDEX('Per Line'!$D$2:$D$8001,$Y1349)&amp;"")</f>
        <v/>
      </c>
      <c r="D1349">
        <f>IF($Y1349="","",INDEX('Per Line'!$B$2:$B$8001,$Y1349))</f>
        <v/>
      </c>
      <c r="E1349">
        <f>IF($Y1349="","",INDEX('Per Line'!$C$2:$C$8001,$Y1349)&amp;"")</f>
        <v/>
      </c>
      <c r="F1349">
        <f>IF($Y1349="","",INDEX('Per Line'!$G$2:$G$8001,$Y1349)&amp;"")</f>
        <v/>
      </c>
      <c r="G1349">
        <f>IF($Y1349="","",INDEX('Per Line'!$L$2:$L$8001,$Y1349)&amp;"")</f>
        <v/>
      </c>
      <c r="H1349">
        <f>IF($Y1349="","",INDEX('Per Line'!$M$2:$M$8001,$Y1349)&amp;"")</f>
        <v/>
      </c>
      <c r="I1349">
        <f>IF($Y1349="","",INDEX('Per Line'!$N$2:$N$8001,$Y1349)&amp;"")</f>
        <v/>
      </c>
      <c r="J1349">
        <f>IF($Y1349="","",INDEX('Per Line'!$Q$2:$Q$8001,$Y1349))</f>
        <v/>
      </c>
      <c r="K1349" s="7">
        <f>IF($Y1349="","",J1349*V1349/100)</f>
        <v/>
      </c>
      <c r="L1349">
        <f>IF($Y1349="","",INDEX('Per Line'!$K$2:$K$8001,$Y1349)&amp;"")</f>
        <v/>
      </c>
      <c r="M1349" s="7">
        <f>IF($Y1349="","",SUMIFS('Per Line'!$Y$2:$Y$8001,'Per Line'!$AG$2:$AG$8001,$B1349&amp;"|"&amp;$C1349,'Per Line'!$AK$2:$AK$8001,1))</f>
        <v/>
      </c>
      <c r="N1349">
        <f>IF($Y1349="","",Settings!$C$7)</f>
        <v/>
      </c>
      <c r="O1349" s="7">
        <f>IF($Y1349="","",SUMIFS('Per Line'!$Y$2:$Y$8001,'Per Line'!$AG$2:$AG$8001,$B1349&amp;"|"&amp;$C1349,'Per Line'!$AJ$2:$AJ$8001,0,'Per Line'!$AK$2:$AK$8001,0))</f>
        <v/>
      </c>
      <c r="P1349" s="7">
        <f>IF($Y1349="","",O1349*N1349)</f>
        <v/>
      </c>
      <c r="Q1349">
        <f>IF($Y1349="","",Settings!$C$6)</f>
        <v/>
      </c>
      <c r="R1349" s="7">
        <f>IF($Y1349="","",SUMIFS('Per Line'!$Y$2:$Y$8001,'Per Line'!$AG$2:$AG$8001,$B1349&amp;"|"&amp;$C1349,'Per Line'!$AJ$2:$AJ$8001,1,'Per Line'!$AK$2:$AK$8001,0))</f>
        <v/>
      </c>
      <c r="S1349" s="7">
        <f>IF($Y1349="","",R1349*Q1349)</f>
        <v/>
      </c>
      <c r="T1349" s="7">
        <f>IF($Y1349="","",S1349+P1349)</f>
        <v/>
      </c>
      <c r="U1349" s="7">
        <f>IF($Y1349="","",V1349-T1349)</f>
        <v/>
      </c>
      <c r="V1349" s="7">
        <f>IF($Y1349="","",O1349+R1349+M1349)</f>
        <v/>
      </c>
      <c r="W1349" s="7">
        <f>IF($Y1349="","",V1349-T1349-K1349)</f>
        <v/>
      </c>
      <c r="X1349" s="12" t="n"/>
      <c r="Y1349" s="13">
        <f>IF(ROWS($Y$2:$Y1349)&lt;=MAX('Per Line'!$AI$2:$AI$8001),MATCH(ROWS($Y$2:$Y1349),'Per Line'!$AI$2:$AI$8001,0),"")</f>
        <v/>
      </c>
    </row>
    <row r="1350">
      <c r="A1350" s="12" t="n"/>
      <c r="B1350">
        <f>IF($Y1350="","",INDEX('Per Line'!$F$2:$F$8001,$Y1350)&amp;"")</f>
        <v/>
      </c>
      <c r="C1350">
        <f>IF($Y1350="","",INDEX('Per Line'!$D$2:$D$8001,$Y1350)&amp;"")</f>
        <v/>
      </c>
      <c r="D1350">
        <f>IF($Y1350="","",INDEX('Per Line'!$B$2:$B$8001,$Y1350))</f>
        <v/>
      </c>
      <c r="E1350">
        <f>IF($Y1350="","",INDEX('Per Line'!$C$2:$C$8001,$Y1350)&amp;"")</f>
        <v/>
      </c>
      <c r="F1350">
        <f>IF($Y1350="","",INDEX('Per Line'!$G$2:$G$8001,$Y1350)&amp;"")</f>
        <v/>
      </c>
      <c r="G1350">
        <f>IF($Y1350="","",INDEX('Per Line'!$L$2:$L$8001,$Y1350)&amp;"")</f>
        <v/>
      </c>
      <c r="H1350">
        <f>IF($Y1350="","",INDEX('Per Line'!$M$2:$M$8001,$Y1350)&amp;"")</f>
        <v/>
      </c>
      <c r="I1350">
        <f>IF($Y1350="","",INDEX('Per Line'!$N$2:$N$8001,$Y1350)&amp;"")</f>
        <v/>
      </c>
      <c r="J1350">
        <f>IF($Y1350="","",INDEX('Per Line'!$Q$2:$Q$8001,$Y1350))</f>
        <v/>
      </c>
      <c r="K1350" s="7">
        <f>IF($Y1350="","",J1350*V1350/100)</f>
        <v/>
      </c>
      <c r="L1350">
        <f>IF($Y1350="","",INDEX('Per Line'!$K$2:$K$8001,$Y1350)&amp;"")</f>
        <v/>
      </c>
      <c r="M1350" s="7">
        <f>IF($Y1350="","",SUMIFS('Per Line'!$Y$2:$Y$8001,'Per Line'!$AG$2:$AG$8001,$B1350&amp;"|"&amp;$C1350,'Per Line'!$AK$2:$AK$8001,1))</f>
        <v/>
      </c>
      <c r="N1350">
        <f>IF($Y1350="","",Settings!$C$7)</f>
        <v/>
      </c>
      <c r="O1350" s="7">
        <f>IF($Y1350="","",SUMIFS('Per Line'!$Y$2:$Y$8001,'Per Line'!$AG$2:$AG$8001,$B1350&amp;"|"&amp;$C1350,'Per Line'!$AJ$2:$AJ$8001,0,'Per Line'!$AK$2:$AK$8001,0))</f>
        <v/>
      </c>
      <c r="P1350" s="7">
        <f>IF($Y1350="","",O1350*N1350)</f>
        <v/>
      </c>
      <c r="Q1350">
        <f>IF($Y1350="","",Settings!$C$6)</f>
        <v/>
      </c>
      <c r="R1350" s="7">
        <f>IF($Y1350="","",SUMIFS('Per Line'!$Y$2:$Y$8001,'Per Line'!$AG$2:$AG$8001,$B1350&amp;"|"&amp;$C1350,'Per Line'!$AJ$2:$AJ$8001,1,'Per Line'!$AK$2:$AK$8001,0))</f>
        <v/>
      </c>
      <c r="S1350" s="7">
        <f>IF($Y1350="","",R1350*Q1350)</f>
        <v/>
      </c>
      <c r="T1350" s="7">
        <f>IF($Y1350="","",S1350+P1350)</f>
        <v/>
      </c>
      <c r="U1350" s="7">
        <f>IF($Y1350="","",V1350-T1350)</f>
        <v/>
      </c>
      <c r="V1350" s="7">
        <f>IF($Y1350="","",O1350+R1350+M1350)</f>
        <v/>
      </c>
      <c r="W1350" s="7">
        <f>IF($Y1350="","",V1350-T1350-K1350)</f>
        <v/>
      </c>
      <c r="X1350" s="12" t="n"/>
      <c r="Y1350" s="13">
        <f>IF(ROWS($Y$2:$Y1350)&lt;=MAX('Per Line'!$AI$2:$AI$8001),MATCH(ROWS($Y$2:$Y1350),'Per Line'!$AI$2:$AI$8001,0),"")</f>
        <v/>
      </c>
    </row>
    <row r="1351">
      <c r="A1351" s="12" t="n"/>
      <c r="B1351">
        <f>IF($Y1351="","",INDEX('Per Line'!$F$2:$F$8001,$Y1351)&amp;"")</f>
        <v/>
      </c>
      <c r="C1351">
        <f>IF($Y1351="","",INDEX('Per Line'!$D$2:$D$8001,$Y1351)&amp;"")</f>
        <v/>
      </c>
      <c r="D1351">
        <f>IF($Y1351="","",INDEX('Per Line'!$B$2:$B$8001,$Y1351))</f>
        <v/>
      </c>
      <c r="E1351">
        <f>IF($Y1351="","",INDEX('Per Line'!$C$2:$C$8001,$Y1351)&amp;"")</f>
        <v/>
      </c>
      <c r="F1351">
        <f>IF($Y1351="","",INDEX('Per Line'!$G$2:$G$8001,$Y1351)&amp;"")</f>
        <v/>
      </c>
      <c r="G1351">
        <f>IF($Y1351="","",INDEX('Per Line'!$L$2:$L$8001,$Y1351)&amp;"")</f>
        <v/>
      </c>
      <c r="H1351">
        <f>IF($Y1351="","",INDEX('Per Line'!$M$2:$M$8001,$Y1351)&amp;"")</f>
        <v/>
      </c>
      <c r="I1351">
        <f>IF($Y1351="","",INDEX('Per Line'!$N$2:$N$8001,$Y1351)&amp;"")</f>
        <v/>
      </c>
      <c r="J1351">
        <f>IF($Y1351="","",INDEX('Per Line'!$Q$2:$Q$8001,$Y1351))</f>
        <v/>
      </c>
      <c r="K1351" s="7">
        <f>IF($Y1351="","",J1351*V1351/100)</f>
        <v/>
      </c>
      <c r="L1351">
        <f>IF($Y1351="","",INDEX('Per Line'!$K$2:$K$8001,$Y1351)&amp;"")</f>
        <v/>
      </c>
      <c r="M1351" s="7">
        <f>IF($Y1351="","",SUMIFS('Per Line'!$Y$2:$Y$8001,'Per Line'!$AG$2:$AG$8001,$B1351&amp;"|"&amp;$C1351,'Per Line'!$AK$2:$AK$8001,1))</f>
        <v/>
      </c>
      <c r="N1351">
        <f>IF($Y1351="","",Settings!$C$7)</f>
        <v/>
      </c>
      <c r="O1351" s="7">
        <f>IF($Y1351="","",SUMIFS('Per Line'!$Y$2:$Y$8001,'Per Line'!$AG$2:$AG$8001,$B1351&amp;"|"&amp;$C1351,'Per Line'!$AJ$2:$AJ$8001,0,'Per Line'!$AK$2:$AK$8001,0))</f>
        <v/>
      </c>
      <c r="P1351" s="7">
        <f>IF($Y1351="","",O1351*N1351)</f>
        <v/>
      </c>
      <c r="Q1351">
        <f>IF($Y1351="","",Settings!$C$6)</f>
        <v/>
      </c>
      <c r="R1351" s="7">
        <f>IF($Y1351="","",SUMIFS('Per Line'!$Y$2:$Y$8001,'Per Line'!$AG$2:$AG$8001,$B1351&amp;"|"&amp;$C1351,'Per Line'!$AJ$2:$AJ$8001,1,'Per Line'!$AK$2:$AK$8001,0))</f>
        <v/>
      </c>
      <c r="S1351" s="7">
        <f>IF($Y1351="","",R1351*Q1351)</f>
        <v/>
      </c>
      <c r="T1351" s="7">
        <f>IF($Y1351="","",S1351+P1351)</f>
        <v/>
      </c>
      <c r="U1351" s="7">
        <f>IF($Y1351="","",V1351-T1351)</f>
        <v/>
      </c>
      <c r="V1351" s="7">
        <f>IF($Y1351="","",O1351+R1351+M1351)</f>
        <v/>
      </c>
      <c r="W1351" s="7">
        <f>IF($Y1351="","",V1351-T1351-K1351)</f>
        <v/>
      </c>
      <c r="X1351" s="12" t="n"/>
      <c r="Y1351" s="13">
        <f>IF(ROWS($Y$2:$Y1351)&lt;=MAX('Per Line'!$AI$2:$AI$8001),MATCH(ROWS($Y$2:$Y1351),'Per Line'!$AI$2:$AI$8001,0),"")</f>
        <v/>
      </c>
    </row>
    <row r="1352">
      <c r="A1352" s="12" t="n"/>
      <c r="B1352">
        <f>IF($Y1352="","",INDEX('Per Line'!$F$2:$F$8001,$Y1352)&amp;"")</f>
        <v/>
      </c>
      <c r="C1352">
        <f>IF($Y1352="","",INDEX('Per Line'!$D$2:$D$8001,$Y1352)&amp;"")</f>
        <v/>
      </c>
      <c r="D1352">
        <f>IF($Y1352="","",INDEX('Per Line'!$B$2:$B$8001,$Y1352))</f>
        <v/>
      </c>
      <c r="E1352">
        <f>IF($Y1352="","",INDEX('Per Line'!$C$2:$C$8001,$Y1352)&amp;"")</f>
        <v/>
      </c>
      <c r="F1352">
        <f>IF($Y1352="","",INDEX('Per Line'!$G$2:$G$8001,$Y1352)&amp;"")</f>
        <v/>
      </c>
      <c r="G1352">
        <f>IF($Y1352="","",INDEX('Per Line'!$L$2:$L$8001,$Y1352)&amp;"")</f>
        <v/>
      </c>
      <c r="H1352">
        <f>IF($Y1352="","",INDEX('Per Line'!$M$2:$M$8001,$Y1352)&amp;"")</f>
        <v/>
      </c>
      <c r="I1352">
        <f>IF($Y1352="","",INDEX('Per Line'!$N$2:$N$8001,$Y1352)&amp;"")</f>
        <v/>
      </c>
      <c r="J1352">
        <f>IF($Y1352="","",INDEX('Per Line'!$Q$2:$Q$8001,$Y1352))</f>
        <v/>
      </c>
      <c r="K1352" s="7">
        <f>IF($Y1352="","",J1352*V1352/100)</f>
        <v/>
      </c>
      <c r="L1352">
        <f>IF($Y1352="","",INDEX('Per Line'!$K$2:$K$8001,$Y1352)&amp;"")</f>
        <v/>
      </c>
      <c r="M1352" s="7">
        <f>IF($Y1352="","",SUMIFS('Per Line'!$Y$2:$Y$8001,'Per Line'!$AG$2:$AG$8001,$B1352&amp;"|"&amp;$C1352,'Per Line'!$AK$2:$AK$8001,1))</f>
        <v/>
      </c>
      <c r="N1352">
        <f>IF($Y1352="","",Settings!$C$7)</f>
        <v/>
      </c>
      <c r="O1352" s="7">
        <f>IF($Y1352="","",SUMIFS('Per Line'!$Y$2:$Y$8001,'Per Line'!$AG$2:$AG$8001,$B1352&amp;"|"&amp;$C1352,'Per Line'!$AJ$2:$AJ$8001,0,'Per Line'!$AK$2:$AK$8001,0))</f>
        <v/>
      </c>
      <c r="P1352" s="7">
        <f>IF($Y1352="","",O1352*N1352)</f>
        <v/>
      </c>
      <c r="Q1352">
        <f>IF($Y1352="","",Settings!$C$6)</f>
        <v/>
      </c>
      <c r="R1352" s="7">
        <f>IF($Y1352="","",SUMIFS('Per Line'!$Y$2:$Y$8001,'Per Line'!$AG$2:$AG$8001,$B1352&amp;"|"&amp;$C1352,'Per Line'!$AJ$2:$AJ$8001,1,'Per Line'!$AK$2:$AK$8001,0))</f>
        <v/>
      </c>
      <c r="S1352" s="7">
        <f>IF($Y1352="","",R1352*Q1352)</f>
        <v/>
      </c>
      <c r="T1352" s="7">
        <f>IF($Y1352="","",S1352+P1352)</f>
        <v/>
      </c>
      <c r="U1352" s="7">
        <f>IF($Y1352="","",V1352-T1352)</f>
        <v/>
      </c>
      <c r="V1352" s="7">
        <f>IF($Y1352="","",O1352+R1352+M1352)</f>
        <v/>
      </c>
      <c r="W1352" s="7">
        <f>IF($Y1352="","",V1352-T1352-K1352)</f>
        <v/>
      </c>
      <c r="X1352" s="12" t="n"/>
      <c r="Y1352" s="13">
        <f>IF(ROWS($Y$2:$Y1352)&lt;=MAX('Per Line'!$AI$2:$AI$8001),MATCH(ROWS($Y$2:$Y1352),'Per Line'!$AI$2:$AI$8001,0),"")</f>
        <v/>
      </c>
    </row>
    <row r="1353">
      <c r="A1353" s="12" t="n"/>
      <c r="B1353">
        <f>IF($Y1353="","",INDEX('Per Line'!$F$2:$F$8001,$Y1353)&amp;"")</f>
        <v/>
      </c>
      <c r="C1353">
        <f>IF($Y1353="","",INDEX('Per Line'!$D$2:$D$8001,$Y1353)&amp;"")</f>
        <v/>
      </c>
      <c r="D1353">
        <f>IF($Y1353="","",INDEX('Per Line'!$B$2:$B$8001,$Y1353))</f>
        <v/>
      </c>
      <c r="E1353">
        <f>IF($Y1353="","",INDEX('Per Line'!$C$2:$C$8001,$Y1353)&amp;"")</f>
        <v/>
      </c>
      <c r="F1353">
        <f>IF($Y1353="","",INDEX('Per Line'!$G$2:$G$8001,$Y1353)&amp;"")</f>
        <v/>
      </c>
      <c r="G1353">
        <f>IF($Y1353="","",INDEX('Per Line'!$L$2:$L$8001,$Y1353)&amp;"")</f>
        <v/>
      </c>
      <c r="H1353">
        <f>IF($Y1353="","",INDEX('Per Line'!$M$2:$M$8001,$Y1353)&amp;"")</f>
        <v/>
      </c>
      <c r="I1353">
        <f>IF($Y1353="","",INDEX('Per Line'!$N$2:$N$8001,$Y1353)&amp;"")</f>
        <v/>
      </c>
      <c r="J1353">
        <f>IF($Y1353="","",INDEX('Per Line'!$Q$2:$Q$8001,$Y1353))</f>
        <v/>
      </c>
      <c r="K1353" s="7">
        <f>IF($Y1353="","",J1353*V1353/100)</f>
        <v/>
      </c>
      <c r="L1353">
        <f>IF($Y1353="","",INDEX('Per Line'!$K$2:$K$8001,$Y1353)&amp;"")</f>
        <v/>
      </c>
      <c r="M1353" s="7">
        <f>IF($Y1353="","",SUMIFS('Per Line'!$Y$2:$Y$8001,'Per Line'!$AG$2:$AG$8001,$B1353&amp;"|"&amp;$C1353,'Per Line'!$AK$2:$AK$8001,1))</f>
        <v/>
      </c>
      <c r="N1353">
        <f>IF($Y1353="","",Settings!$C$7)</f>
        <v/>
      </c>
      <c r="O1353" s="7">
        <f>IF($Y1353="","",SUMIFS('Per Line'!$Y$2:$Y$8001,'Per Line'!$AG$2:$AG$8001,$B1353&amp;"|"&amp;$C1353,'Per Line'!$AJ$2:$AJ$8001,0,'Per Line'!$AK$2:$AK$8001,0))</f>
        <v/>
      </c>
      <c r="P1353" s="7">
        <f>IF($Y1353="","",O1353*N1353)</f>
        <v/>
      </c>
      <c r="Q1353">
        <f>IF($Y1353="","",Settings!$C$6)</f>
        <v/>
      </c>
      <c r="R1353" s="7">
        <f>IF($Y1353="","",SUMIFS('Per Line'!$Y$2:$Y$8001,'Per Line'!$AG$2:$AG$8001,$B1353&amp;"|"&amp;$C1353,'Per Line'!$AJ$2:$AJ$8001,1,'Per Line'!$AK$2:$AK$8001,0))</f>
        <v/>
      </c>
      <c r="S1353" s="7">
        <f>IF($Y1353="","",R1353*Q1353)</f>
        <v/>
      </c>
      <c r="T1353" s="7">
        <f>IF($Y1353="","",S1353+P1353)</f>
        <v/>
      </c>
      <c r="U1353" s="7">
        <f>IF($Y1353="","",V1353-T1353)</f>
        <v/>
      </c>
      <c r="V1353" s="7">
        <f>IF($Y1353="","",O1353+R1353+M1353)</f>
        <v/>
      </c>
      <c r="W1353" s="7">
        <f>IF($Y1353="","",V1353-T1353-K1353)</f>
        <v/>
      </c>
      <c r="X1353" s="12" t="n"/>
      <c r="Y1353" s="13">
        <f>IF(ROWS($Y$2:$Y1353)&lt;=MAX('Per Line'!$AI$2:$AI$8001),MATCH(ROWS($Y$2:$Y1353),'Per Line'!$AI$2:$AI$8001,0),"")</f>
        <v/>
      </c>
    </row>
    <row r="1354">
      <c r="A1354" s="12" t="n"/>
      <c r="B1354">
        <f>IF($Y1354="","",INDEX('Per Line'!$F$2:$F$8001,$Y1354)&amp;"")</f>
        <v/>
      </c>
      <c r="C1354">
        <f>IF($Y1354="","",INDEX('Per Line'!$D$2:$D$8001,$Y1354)&amp;"")</f>
        <v/>
      </c>
      <c r="D1354">
        <f>IF($Y1354="","",INDEX('Per Line'!$B$2:$B$8001,$Y1354))</f>
        <v/>
      </c>
      <c r="E1354">
        <f>IF($Y1354="","",INDEX('Per Line'!$C$2:$C$8001,$Y1354)&amp;"")</f>
        <v/>
      </c>
      <c r="F1354">
        <f>IF($Y1354="","",INDEX('Per Line'!$G$2:$G$8001,$Y1354)&amp;"")</f>
        <v/>
      </c>
      <c r="G1354">
        <f>IF($Y1354="","",INDEX('Per Line'!$L$2:$L$8001,$Y1354)&amp;"")</f>
        <v/>
      </c>
      <c r="H1354">
        <f>IF($Y1354="","",INDEX('Per Line'!$M$2:$M$8001,$Y1354)&amp;"")</f>
        <v/>
      </c>
      <c r="I1354">
        <f>IF($Y1354="","",INDEX('Per Line'!$N$2:$N$8001,$Y1354)&amp;"")</f>
        <v/>
      </c>
      <c r="J1354">
        <f>IF($Y1354="","",INDEX('Per Line'!$Q$2:$Q$8001,$Y1354))</f>
        <v/>
      </c>
      <c r="K1354" s="7">
        <f>IF($Y1354="","",J1354*V1354/100)</f>
        <v/>
      </c>
      <c r="L1354">
        <f>IF($Y1354="","",INDEX('Per Line'!$K$2:$K$8001,$Y1354)&amp;"")</f>
        <v/>
      </c>
      <c r="M1354" s="7">
        <f>IF($Y1354="","",SUMIFS('Per Line'!$Y$2:$Y$8001,'Per Line'!$AG$2:$AG$8001,$B1354&amp;"|"&amp;$C1354,'Per Line'!$AK$2:$AK$8001,1))</f>
        <v/>
      </c>
      <c r="N1354">
        <f>IF($Y1354="","",Settings!$C$7)</f>
        <v/>
      </c>
      <c r="O1354" s="7">
        <f>IF($Y1354="","",SUMIFS('Per Line'!$Y$2:$Y$8001,'Per Line'!$AG$2:$AG$8001,$B1354&amp;"|"&amp;$C1354,'Per Line'!$AJ$2:$AJ$8001,0,'Per Line'!$AK$2:$AK$8001,0))</f>
        <v/>
      </c>
      <c r="P1354" s="7">
        <f>IF($Y1354="","",O1354*N1354)</f>
        <v/>
      </c>
      <c r="Q1354">
        <f>IF($Y1354="","",Settings!$C$6)</f>
        <v/>
      </c>
      <c r="R1354" s="7">
        <f>IF($Y1354="","",SUMIFS('Per Line'!$Y$2:$Y$8001,'Per Line'!$AG$2:$AG$8001,$B1354&amp;"|"&amp;$C1354,'Per Line'!$AJ$2:$AJ$8001,1,'Per Line'!$AK$2:$AK$8001,0))</f>
        <v/>
      </c>
      <c r="S1354" s="7">
        <f>IF($Y1354="","",R1354*Q1354)</f>
        <v/>
      </c>
      <c r="T1354" s="7">
        <f>IF($Y1354="","",S1354+P1354)</f>
        <v/>
      </c>
      <c r="U1354" s="7">
        <f>IF($Y1354="","",V1354-T1354)</f>
        <v/>
      </c>
      <c r="V1354" s="7">
        <f>IF($Y1354="","",O1354+R1354+M1354)</f>
        <v/>
      </c>
      <c r="W1354" s="7">
        <f>IF($Y1354="","",V1354-T1354-K1354)</f>
        <v/>
      </c>
      <c r="X1354" s="12" t="n"/>
      <c r="Y1354" s="13">
        <f>IF(ROWS($Y$2:$Y1354)&lt;=MAX('Per Line'!$AI$2:$AI$8001),MATCH(ROWS($Y$2:$Y1354),'Per Line'!$AI$2:$AI$8001,0),"")</f>
        <v/>
      </c>
    </row>
    <row r="1355">
      <c r="A1355" s="12" t="n"/>
      <c r="B1355">
        <f>IF($Y1355="","",INDEX('Per Line'!$F$2:$F$8001,$Y1355)&amp;"")</f>
        <v/>
      </c>
      <c r="C1355">
        <f>IF($Y1355="","",INDEX('Per Line'!$D$2:$D$8001,$Y1355)&amp;"")</f>
        <v/>
      </c>
      <c r="D1355">
        <f>IF($Y1355="","",INDEX('Per Line'!$B$2:$B$8001,$Y1355))</f>
        <v/>
      </c>
      <c r="E1355">
        <f>IF($Y1355="","",INDEX('Per Line'!$C$2:$C$8001,$Y1355)&amp;"")</f>
        <v/>
      </c>
      <c r="F1355">
        <f>IF($Y1355="","",INDEX('Per Line'!$G$2:$G$8001,$Y1355)&amp;"")</f>
        <v/>
      </c>
      <c r="G1355">
        <f>IF($Y1355="","",INDEX('Per Line'!$L$2:$L$8001,$Y1355)&amp;"")</f>
        <v/>
      </c>
      <c r="H1355">
        <f>IF($Y1355="","",INDEX('Per Line'!$M$2:$M$8001,$Y1355)&amp;"")</f>
        <v/>
      </c>
      <c r="I1355">
        <f>IF($Y1355="","",INDEX('Per Line'!$N$2:$N$8001,$Y1355)&amp;"")</f>
        <v/>
      </c>
      <c r="J1355">
        <f>IF($Y1355="","",INDEX('Per Line'!$Q$2:$Q$8001,$Y1355))</f>
        <v/>
      </c>
      <c r="K1355" s="7">
        <f>IF($Y1355="","",J1355*V1355/100)</f>
        <v/>
      </c>
      <c r="L1355">
        <f>IF($Y1355="","",INDEX('Per Line'!$K$2:$K$8001,$Y1355)&amp;"")</f>
        <v/>
      </c>
      <c r="M1355" s="7">
        <f>IF($Y1355="","",SUMIFS('Per Line'!$Y$2:$Y$8001,'Per Line'!$AG$2:$AG$8001,$B1355&amp;"|"&amp;$C1355,'Per Line'!$AK$2:$AK$8001,1))</f>
        <v/>
      </c>
      <c r="N1355">
        <f>IF($Y1355="","",Settings!$C$7)</f>
        <v/>
      </c>
      <c r="O1355" s="7">
        <f>IF($Y1355="","",SUMIFS('Per Line'!$Y$2:$Y$8001,'Per Line'!$AG$2:$AG$8001,$B1355&amp;"|"&amp;$C1355,'Per Line'!$AJ$2:$AJ$8001,0,'Per Line'!$AK$2:$AK$8001,0))</f>
        <v/>
      </c>
      <c r="P1355" s="7">
        <f>IF($Y1355="","",O1355*N1355)</f>
        <v/>
      </c>
      <c r="Q1355">
        <f>IF($Y1355="","",Settings!$C$6)</f>
        <v/>
      </c>
      <c r="R1355" s="7">
        <f>IF($Y1355="","",SUMIFS('Per Line'!$Y$2:$Y$8001,'Per Line'!$AG$2:$AG$8001,$B1355&amp;"|"&amp;$C1355,'Per Line'!$AJ$2:$AJ$8001,1,'Per Line'!$AK$2:$AK$8001,0))</f>
        <v/>
      </c>
      <c r="S1355" s="7">
        <f>IF($Y1355="","",R1355*Q1355)</f>
        <v/>
      </c>
      <c r="T1355" s="7">
        <f>IF($Y1355="","",S1355+P1355)</f>
        <v/>
      </c>
      <c r="U1355" s="7">
        <f>IF($Y1355="","",V1355-T1355)</f>
        <v/>
      </c>
      <c r="V1355" s="7">
        <f>IF($Y1355="","",O1355+R1355+M1355)</f>
        <v/>
      </c>
      <c r="W1355" s="7">
        <f>IF($Y1355="","",V1355-T1355-K1355)</f>
        <v/>
      </c>
      <c r="X1355" s="12" t="n"/>
      <c r="Y1355" s="13">
        <f>IF(ROWS($Y$2:$Y1355)&lt;=MAX('Per Line'!$AI$2:$AI$8001),MATCH(ROWS($Y$2:$Y1355),'Per Line'!$AI$2:$AI$8001,0),"")</f>
        <v/>
      </c>
    </row>
    <row r="1356">
      <c r="A1356" s="12" t="n"/>
      <c r="B1356">
        <f>IF($Y1356="","",INDEX('Per Line'!$F$2:$F$8001,$Y1356)&amp;"")</f>
        <v/>
      </c>
      <c r="C1356">
        <f>IF($Y1356="","",INDEX('Per Line'!$D$2:$D$8001,$Y1356)&amp;"")</f>
        <v/>
      </c>
      <c r="D1356">
        <f>IF($Y1356="","",INDEX('Per Line'!$B$2:$B$8001,$Y1356))</f>
        <v/>
      </c>
      <c r="E1356">
        <f>IF($Y1356="","",INDEX('Per Line'!$C$2:$C$8001,$Y1356)&amp;"")</f>
        <v/>
      </c>
      <c r="F1356">
        <f>IF($Y1356="","",INDEX('Per Line'!$G$2:$G$8001,$Y1356)&amp;"")</f>
        <v/>
      </c>
      <c r="G1356">
        <f>IF($Y1356="","",INDEX('Per Line'!$L$2:$L$8001,$Y1356)&amp;"")</f>
        <v/>
      </c>
      <c r="H1356">
        <f>IF($Y1356="","",INDEX('Per Line'!$M$2:$M$8001,$Y1356)&amp;"")</f>
        <v/>
      </c>
      <c r="I1356">
        <f>IF($Y1356="","",INDEX('Per Line'!$N$2:$N$8001,$Y1356)&amp;"")</f>
        <v/>
      </c>
      <c r="J1356">
        <f>IF($Y1356="","",INDEX('Per Line'!$Q$2:$Q$8001,$Y1356))</f>
        <v/>
      </c>
      <c r="K1356" s="7">
        <f>IF($Y1356="","",J1356*V1356/100)</f>
        <v/>
      </c>
      <c r="L1356">
        <f>IF($Y1356="","",INDEX('Per Line'!$K$2:$K$8001,$Y1356)&amp;"")</f>
        <v/>
      </c>
      <c r="M1356" s="7">
        <f>IF($Y1356="","",SUMIFS('Per Line'!$Y$2:$Y$8001,'Per Line'!$AG$2:$AG$8001,$B1356&amp;"|"&amp;$C1356,'Per Line'!$AK$2:$AK$8001,1))</f>
        <v/>
      </c>
      <c r="N1356">
        <f>IF($Y1356="","",Settings!$C$7)</f>
        <v/>
      </c>
      <c r="O1356" s="7">
        <f>IF($Y1356="","",SUMIFS('Per Line'!$Y$2:$Y$8001,'Per Line'!$AG$2:$AG$8001,$B1356&amp;"|"&amp;$C1356,'Per Line'!$AJ$2:$AJ$8001,0,'Per Line'!$AK$2:$AK$8001,0))</f>
        <v/>
      </c>
      <c r="P1356" s="7">
        <f>IF($Y1356="","",O1356*N1356)</f>
        <v/>
      </c>
      <c r="Q1356">
        <f>IF($Y1356="","",Settings!$C$6)</f>
        <v/>
      </c>
      <c r="R1356" s="7">
        <f>IF($Y1356="","",SUMIFS('Per Line'!$Y$2:$Y$8001,'Per Line'!$AG$2:$AG$8001,$B1356&amp;"|"&amp;$C1356,'Per Line'!$AJ$2:$AJ$8001,1,'Per Line'!$AK$2:$AK$8001,0))</f>
        <v/>
      </c>
      <c r="S1356" s="7">
        <f>IF($Y1356="","",R1356*Q1356)</f>
        <v/>
      </c>
      <c r="T1356" s="7">
        <f>IF($Y1356="","",S1356+P1356)</f>
        <v/>
      </c>
      <c r="U1356" s="7">
        <f>IF($Y1356="","",V1356-T1356)</f>
        <v/>
      </c>
      <c r="V1356" s="7">
        <f>IF($Y1356="","",O1356+R1356+M1356)</f>
        <v/>
      </c>
      <c r="W1356" s="7">
        <f>IF($Y1356="","",V1356-T1356-K1356)</f>
        <v/>
      </c>
      <c r="X1356" s="12" t="n"/>
      <c r="Y1356" s="13">
        <f>IF(ROWS($Y$2:$Y1356)&lt;=MAX('Per Line'!$AI$2:$AI$8001),MATCH(ROWS($Y$2:$Y1356),'Per Line'!$AI$2:$AI$8001,0),"")</f>
        <v/>
      </c>
    </row>
    <row r="1357">
      <c r="A1357" s="12" t="n"/>
      <c r="B1357">
        <f>IF($Y1357="","",INDEX('Per Line'!$F$2:$F$8001,$Y1357)&amp;"")</f>
        <v/>
      </c>
      <c r="C1357">
        <f>IF($Y1357="","",INDEX('Per Line'!$D$2:$D$8001,$Y1357)&amp;"")</f>
        <v/>
      </c>
      <c r="D1357">
        <f>IF($Y1357="","",INDEX('Per Line'!$B$2:$B$8001,$Y1357))</f>
        <v/>
      </c>
      <c r="E1357">
        <f>IF($Y1357="","",INDEX('Per Line'!$C$2:$C$8001,$Y1357)&amp;"")</f>
        <v/>
      </c>
      <c r="F1357">
        <f>IF($Y1357="","",INDEX('Per Line'!$G$2:$G$8001,$Y1357)&amp;"")</f>
        <v/>
      </c>
      <c r="G1357">
        <f>IF($Y1357="","",INDEX('Per Line'!$L$2:$L$8001,$Y1357)&amp;"")</f>
        <v/>
      </c>
      <c r="H1357">
        <f>IF($Y1357="","",INDEX('Per Line'!$M$2:$M$8001,$Y1357)&amp;"")</f>
        <v/>
      </c>
      <c r="I1357">
        <f>IF($Y1357="","",INDEX('Per Line'!$N$2:$N$8001,$Y1357)&amp;"")</f>
        <v/>
      </c>
      <c r="J1357">
        <f>IF($Y1357="","",INDEX('Per Line'!$Q$2:$Q$8001,$Y1357))</f>
        <v/>
      </c>
      <c r="K1357" s="7">
        <f>IF($Y1357="","",J1357*V1357/100)</f>
        <v/>
      </c>
      <c r="L1357">
        <f>IF($Y1357="","",INDEX('Per Line'!$K$2:$K$8001,$Y1357)&amp;"")</f>
        <v/>
      </c>
      <c r="M1357" s="7">
        <f>IF($Y1357="","",SUMIFS('Per Line'!$Y$2:$Y$8001,'Per Line'!$AG$2:$AG$8001,$B1357&amp;"|"&amp;$C1357,'Per Line'!$AK$2:$AK$8001,1))</f>
        <v/>
      </c>
      <c r="N1357">
        <f>IF($Y1357="","",Settings!$C$7)</f>
        <v/>
      </c>
      <c r="O1357" s="7">
        <f>IF($Y1357="","",SUMIFS('Per Line'!$Y$2:$Y$8001,'Per Line'!$AG$2:$AG$8001,$B1357&amp;"|"&amp;$C1357,'Per Line'!$AJ$2:$AJ$8001,0,'Per Line'!$AK$2:$AK$8001,0))</f>
        <v/>
      </c>
      <c r="P1357" s="7">
        <f>IF($Y1357="","",O1357*N1357)</f>
        <v/>
      </c>
      <c r="Q1357">
        <f>IF($Y1357="","",Settings!$C$6)</f>
        <v/>
      </c>
      <c r="R1357" s="7">
        <f>IF($Y1357="","",SUMIFS('Per Line'!$Y$2:$Y$8001,'Per Line'!$AG$2:$AG$8001,$B1357&amp;"|"&amp;$C1357,'Per Line'!$AJ$2:$AJ$8001,1,'Per Line'!$AK$2:$AK$8001,0))</f>
        <v/>
      </c>
      <c r="S1357" s="7">
        <f>IF($Y1357="","",R1357*Q1357)</f>
        <v/>
      </c>
      <c r="T1357" s="7">
        <f>IF($Y1357="","",S1357+P1357)</f>
        <v/>
      </c>
      <c r="U1357" s="7">
        <f>IF($Y1357="","",V1357-T1357)</f>
        <v/>
      </c>
      <c r="V1357" s="7">
        <f>IF($Y1357="","",O1357+R1357+M1357)</f>
        <v/>
      </c>
      <c r="W1357" s="7">
        <f>IF($Y1357="","",V1357-T1357-K1357)</f>
        <v/>
      </c>
      <c r="X1357" s="12" t="n"/>
      <c r="Y1357" s="13">
        <f>IF(ROWS($Y$2:$Y1357)&lt;=MAX('Per Line'!$AI$2:$AI$8001),MATCH(ROWS($Y$2:$Y1357),'Per Line'!$AI$2:$AI$8001,0),"")</f>
        <v/>
      </c>
    </row>
    <row r="1358">
      <c r="A1358" s="12" t="n"/>
      <c r="B1358">
        <f>IF($Y1358="","",INDEX('Per Line'!$F$2:$F$8001,$Y1358)&amp;"")</f>
        <v/>
      </c>
      <c r="C1358">
        <f>IF($Y1358="","",INDEX('Per Line'!$D$2:$D$8001,$Y1358)&amp;"")</f>
        <v/>
      </c>
      <c r="D1358">
        <f>IF($Y1358="","",INDEX('Per Line'!$B$2:$B$8001,$Y1358))</f>
        <v/>
      </c>
      <c r="E1358">
        <f>IF($Y1358="","",INDEX('Per Line'!$C$2:$C$8001,$Y1358)&amp;"")</f>
        <v/>
      </c>
      <c r="F1358">
        <f>IF($Y1358="","",INDEX('Per Line'!$G$2:$G$8001,$Y1358)&amp;"")</f>
        <v/>
      </c>
      <c r="G1358">
        <f>IF($Y1358="","",INDEX('Per Line'!$L$2:$L$8001,$Y1358)&amp;"")</f>
        <v/>
      </c>
      <c r="H1358">
        <f>IF($Y1358="","",INDEX('Per Line'!$M$2:$M$8001,$Y1358)&amp;"")</f>
        <v/>
      </c>
      <c r="I1358">
        <f>IF($Y1358="","",INDEX('Per Line'!$N$2:$N$8001,$Y1358)&amp;"")</f>
        <v/>
      </c>
      <c r="J1358">
        <f>IF($Y1358="","",INDEX('Per Line'!$Q$2:$Q$8001,$Y1358))</f>
        <v/>
      </c>
      <c r="K1358" s="7">
        <f>IF($Y1358="","",J1358*V1358/100)</f>
        <v/>
      </c>
      <c r="L1358">
        <f>IF($Y1358="","",INDEX('Per Line'!$K$2:$K$8001,$Y1358)&amp;"")</f>
        <v/>
      </c>
      <c r="M1358" s="7">
        <f>IF($Y1358="","",SUMIFS('Per Line'!$Y$2:$Y$8001,'Per Line'!$AG$2:$AG$8001,$B1358&amp;"|"&amp;$C1358,'Per Line'!$AK$2:$AK$8001,1))</f>
        <v/>
      </c>
      <c r="N1358">
        <f>IF($Y1358="","",Settings!$C$7)</f>
        <v/>
      </c>
      <c r="O1358" s="7">
        <f>IF($Y1358="","",SUMIFS('Per Line'!$Y$2:$Y$8001,'Per Line'!$AG$2:$AG$8001,$B1358&amp;"|"&amp;$C1358,'Per Line'!$AJ$2:$AJ$8001,0,'Per Line'!$AK$2:$AK$8001,0))</f>
        <v/>
      </c>
      <c r="P1358" s="7">
        <f>IF($Y1358="","",O1358*N1358)</f>
        <v/>
      </c>
      <c r="Q1358">
        <f>IF($Y1358="","",Settings!$C$6)</f>
        <v/>
      </c>
      <c r="R1358" s="7">
        <f>IF($Y1358="","",SUMIFS('Per Line'!$Y$2:$Y$8001,'Per Line'!$AG$2:$AG$8001,$B1358&amp;"|"&amp;$C1358,'Per Line'!$AJ$2:$AJ$8001,1,'Per Line'!$AK$2:$AK$8001,0))</f>
        <v/>
      </c>
      <c r="S1358" s="7">
        <f>IF($Y1358="","",R1358*Q1358)</f>
        <v/>
      </c>
      <c r="T1358" s="7">
        <f>IF($Y1358="","",S1358+P1358)</f>
        <v/>
      </c>
      <c r="U1358" s="7">
        <f>IF($Y1358="","",V1358-T1358)</f>
        <v/>
      </c>
      <c r="V1358" s="7">
        <f>IF($Y1358="","",O1358+R1358+M1358)</f>
        <v/>
      </c>
      <c r="W1358" s="7">
        <f>IF($Y1358="","",V1358-T1358-K1358)</f>
        <v/>
      </c>
      <c r="X1358" s="12" t="n"/>
      <c r="Y1358" s="13">
        <f>IF(ROWS($Y$2:$Y1358)&lt;=MAX('Per Line'!$AI$2:$AI$8001),MATCH(ROWS($Y$2:$Y1358),'Per Line'!$AI$2:$AI$8001,0),"")</f>
        <v/>
      </c>
    </row>
    <row r="1359">
      <c r="A1359" s="12" t="n"/>
      <c r="B1359">
        <f>IF($Y1359="","",INDEX('Per Line'!$F$2:$F$8001,$Y1359)&amp;"")</f>
        <v/>
      </c>
      <c r="C1359">
        <f>IF($Y1359="","",INDEX('Per Line'!$D$2:$D$8001,$Y1359)&amp;"")</f>
        <v/>
      </c>
      <c r="D1359">
        <f>IF($Y1359="","",INDEX('Per Line'!$B$2:$B$8001,$Y1359))</f>
        <v/>
      </c>
      <c r="E1359">
        <f>IF($Y1359="","",INDEX('Per Line'!$C$2:$C$8001,$Y1359)&amp;"")</f>
        <v/>
      </c>
      <c r="F1359">
        <f>IF($Y1359="","",INDEX('Per Line'!$G$2:$G$8001,$Y1359)&amp;"")</f>
        <v/>
      </c>
      <c r="G1359">
        <f>IF($Y1359="","",INDEX('Per Line'!$L$2:$L$8001,$Y1359)&amp;"")</f>
        <v/>
      </c>
      <c r="H1359">
        <f>IF($Y1359="","",INDEX('Per Line'!$M$2:$M$8001,$Y1359)&amp;"")</f>
        <v/>
      </c>
      <c r="I1359">
        <f>IF($Y1359="","",INDEX('Per Line'!$N$2:$N$8001,$Y1359)&amp;"")</f>
        <v/>
      </c>
      <c r="J1359">
        <f>IF($Y1359="","",INDEX('Per Line'!$Q$2:$Q$8001,$Y1359))</f>
        <v/>
      </c>
      <c r="K1359" s="7">
        <f>IF($Y1359="","",J1359*V1359/100)</f>
        <v/>
      </c>
      <c r="L1359">
        <f>IF($Y1359="","",INDEX('Per Line'!$K$2:$K$8001,$Y1359)&amp;"")</f>
        <v/>
      </c>
      <c r="M1359" s="7">
        <f>IF($Y1359="","",SUMIFS('Per Line'!$Y$2:$Y$8001,'Per Line'!$AG$2:$AG$8001,$B1359&amp;"|"&amp;$C1359,'Per Line'!$AK$2:$AK$8001,1))</f>
        <v/>
      </c>
      <c r="N1359">
        <f>IF($Y1359="","",Settings!$C$7)</f>
        <v/>
      </c>
      <c r="O1359" s="7">
        <f>IF($Y1359="","",SUMIFS('Per Line'!$Y$2:$Y$8001,'Per Line'!$AG$2:$AG$8001,$B1359&amp;"|"&amp;$C1359,'Per Line'!$AJ$2:$AJ$8001,0,'Per Line'!$AK$2:$AK$8001,0))</f>
        <v/>
      </c>
      <c r="P1359" s="7">
        <f>IF($Y1359="","",O1359*N1359)</f>
        <v/>
      </c>
      <c r="Q1359">
        <f>IF($Y1359="","",Settings!$C$6)</f>
        <v/>
      </c>
      <c r="R1359" s="7">
        <f>IF($Y1359="","",SUMIFS('Per Line'!$Y$2:$Y$8001,'Per Line'!$AG$2:$AG$8001,$B1359&amp;"|"&amp;$C1359,'Per Line'!$AJ$2:$AJ$8001,1,'Per Line'!$AK$2:$AK$8001,0))</f>
        <v/>
      </c>
      <c r="S1359" s="7">
        <f>IF($Y1359="","",R1359*Q1359)</f>
        <v/>
      </c>
      <c r="T1359" s="7">
        <f>IF($Y1359="","",S1359+P1359)</f>
        <v/>
      </c>
      <c r="U1359" s="7">
        <f>IF($Y1359="","",V1359-T1359)</f>
        <v/>
      </c>
      <c r="V1359" s="7">
        <f>IF($Y1359="","",O1359+R1359+M1359)</f>
        <v/>
      </c>
      <c r="W1359" s="7">
        <f>IF($Y1359="","",V1359-T1359-K1359)</f>
        <v/>
      </c>
      <c r="X1359" s="12" t="n"/>
      <c r="Y1359" s="13">
        <f>IF(ROWS($Y$2:$Y1359)&lt;=MAX('Per Line'!$AI$2:$AI$8001),MATCH(ROWS($Y$2:$Y1359),'Per Line'!$AI$2:$AI$8001,0),"")</f>
        <v/>
      </c>
    </row>
    <row r="1360">
      <c r="A1360" s="12" t="n"/>
      <c r="B1360">
        <f>IF($Y1360="","",INDEX('Per Line'!$F$2:$F$8001,$Y1360)&amp;"")</f>
        <v/>
      </c>
      <c r="C1360">
        <f>IF($Y1360="","",INDEX('Per Line'!$D$2:$D$8001,$Y1360)&amp;"")</f>
        <v/>
      </c>
      <c r="D1360">
        <f>IF($Y1360="","",INDEX('Per Line'!$B$2:$B$8001,$Y1360))</f>
        <v/>
      </c>
      <c r="E1360">
        <f>IF($Y1360="","",INDEX('Per Line'!$C$2:$C$8001,$Y1360)&amp;"")</f>
        <v/>
      </c>
      <c r="F1360">
        <f>IF($Y1360="","",INDEX('Per Line'!$G$2:$G$8001,$Y1360)&amp;"")</f>
        <v/>
      </c>
      <c r="G1360">
        <f>IF($Y1360="","",INDEX('Per Line'!$L$2:$L$8001,$Y1360)&amp;"")</f>
        <v/>
      </c>
      <c r="H1360">
        <f>IF($Y1360="","",INDEX('Per Line'!$M$2:$M$8001,$Y1360)&amp;"")</f>
        <v/>
      </c>
      <c r="I1360">
        <f>IF($Y1360="","",INDEX('Per Line'!$N$2:$N$8001,$Y1360)&amp;"")</f>
        <v/>
      </c>
      <c r="J1360">
        <f>IF($Y1360="","",INDEX('Per Line'!$Q$2:$Q$8001,$Y1360))</f>
        <v/>
      </c>
      <c r="K1360" s="7">
        <f>IF($Y1360="","",J1360*V1360/100)</f>
        <v/>
      </c>
      <c r="L1360">
        <f>IF($Y1360="","",INDEX('Per Line'!$K$2:$K$8001,$Y1360)&amp;"")</f>
        <v/>
      </c>
      <c r="M1360" s="7">
        <f>IF($Y1360="","",SUMIFS('Per Line'!$Y$2:$Y$8001,'Per Line'!$AG$2:$AG$8001,$B1360&amp;"|"&amp;$C1360,'Per Line'!$AK$2:$AK$8001,1))</f>
        <v/>
      </c>
      <c r="N1360">
        <f>IF($Y1360="","",Settings!$C$7)</f>
        <v/>
      </c>
      <c r="O1360" s="7">
        <f>IF($Y1360="","",SUMIFS('Per Line'!$Y$2:$Y$8001,'Per Line'!$AG$2:$AG$8001,$B1360&amp;"|"&amp;$C1360,'Per Line'!$AJ$2:$AJ$8001,0,'Per Line'!$AK$2:$AK$8001,0))</f>
        <v/>
      </c>
      <c r="P1360" s="7">
        <f>IF($Y1360="","",O1360*N1360)</f>
        <v/>
      </c>
      <c r="Q1360">
        <f>IF($Y1360="","",Settings!$C$6)</f>
        <v/>
      </c>
      <c r="R1360" s="7">
        <f>IF($Y1360="","",SUMIFS('Per Line'!$Y$2:$Y$8001,'Per Line'!$AG$2:$AG$8001,$B1360&amp;"|"&amp;$C1360,'Per Line'!$AJ$2:$AJ$8001,1,'Per Line'!$AK$2:$AK$8001,0))</f>
        <v/>
      </c>
      <c r="S1360" s="7">
        <f>IF($Y1360="","",R1360*Q1360)</f>
        <v/>
      </c>
      <c r="T1360" s="7">
        <f>IF($Y1360="","",S1360+P1360)</f>
        <v/>
      </c>
      <c r="U1360" s="7">
        <f>IF($Y1360="","",V1360-T1360)</f>
        <v/>
      </c>
      <c r="V1360" s="7">
        <f>IF($Y1360="","",O1360+R1360+M1360)</f>
        <v/>
      </c>
      <c r="W1360" s="7">
        <f>IF($Y1360="","",V1360-T1360-K1360)</f>
        <v/>
      </c>
      <c r="X1360" s="12" t="n"/>
      <c r="Y1360" s="13">
        <f>IF(ROWS($Y$2:$Y1360)&lt;=MAX('Per Line'!$AI$2:$AI$8001),MATCH(ROWS($Y$2:$Y1360),'Per Line'!$AI$2:$AI$8001,0),"")</f>
        <v/>
      </c>
    </row>
    <row r="1361">
      <c r="A1361" s="12" t="n"/>
      <c r="B1361">
        <f>IF($Y1361="","",INDEX('Per Line'!$F$2:$F$8001,$Y1361)&amp;"")</f>
        <v/>
      </c>
      <c r="C1361">
        <f>IF($Y1361="","",INDEX('Per Line'!$D$2:$D$8001,$Y1361)&amp;"")</f>
        <v/>
      </c>
      <c r="D1361">
        <f>IF($Y1361="","",INDEX('Per Line'!$B$2:$B$8001,$Y1361))</f>
        <v/>
      </c>
      <c r="E1361">
        <f>IF($Y1361="","",INDEX('Per Line'!$C$2:$C$8001,$Y1361)&amp;"")</f>
        <v/>
      </c>
      <c r="F1361">
        <f>IF($Y1361="","",INDEX('Per Line'!$G$2:$G$8001,$Y1361)&amp;"")</f>
        <v/>
      </c>
      <c r="G1361">
        <f>IF($Y1361="","",INDEX('Per Line'!$L$2:$L$8001,$Y1361)&amp;"")</f>
        <v/>
      </c>
      <c r="H1361">
        <f>IF($Y1361="","",INDEX('Per Line'!$M$2:$M$8001,$Y1361)&amp;"")</f>
        <v/>
      </c>
      <c r="I1361">
        <f>IF($Y1361="","",INDEX('Per Line'!$N$2:$N$8001,$Y1361)&amp;"")</f>
        <v/>
      </c>
      <c r="J1361">
        <f>IF($Y1361="","",INDEX('Per Line'!$Q$2:$Q$8001,$Y1361))</f>
        <v/>
      </c>
      <c r="K1361" s="7">
        <f>IF($Y1361="","",J1361*V1361/100)</f>
        <v/>
      </c>
      <c r="L1361">
        <f>IF($Y1361="","",INDEX('Per Line'!$K$2:$K$8001,$Y1361)&amp;"")</f>
        <v/>
      </c>
      <c r="M1361" s="7">
        <f>IF($Y1361="","",SUMIFS('Per Line'!$Y$2:$Y$8001,'Per Line'!$AG$2:$AG$8001,$B1361&amp;"|"&amp;$C1361,'Per Line'!$AK$2:$AK$8001,1))</f>
        <v/>
      </c>
      <c r="N1361">
        <f>IF($Y1361="","",Settings!$C$7)</f>
        <v/>
      </c>
      <c r="O1361" s="7">
        <f>IF($Y1361="","",SUMIFS('Per Line'!$Y$2:$Y$8001,'Per Line'!$AG$2:$AG$8001,$B1361&amp;"|"&amp;$C1361,'Per Line'!$AJ$2:$AJ$8001,0,'Per Line'!$AK$2:$AK$8001,0))</f>
        <v/>
      </c>
      <c r="P1361" s="7">
        <f>IF($Y1361="","",O1361*N1361)</f>
        <v/>
      </c>
      <c r="Q1361">
        <f>IF($Y1361="","",Settings!$C$6)</f>
        <v/>
      </c>
      <c r="R1361" s="7">
        <f>IF($Y1361="","",SUMIFS('Per Line'!$Y$2:$Y$8001,'Per Line'!$AG$2:$AG$8001,$B1361&amp;"|"&amp;$C1361,'Per Line'!$AJ$2:$AJ$8001,1,'Per Line'!$AK$2:$AK$8001,0))</f>
        <v/>
      </c>
      <c r="S1361" s="7">
        <f>IF($Y1361="","",R1361*Q1361)</f>
        <v/>
      </c>
      <c r="T1361" s="7">
        <f>IF($Y1361="","",S1361+P1361)</f>
        <v/>
      </c>
      <c r="U1361" s="7">
        <f>IF($Y1361="","",V1361-T1361)</f>
        <v/>
      </c>
      <c r="V1361" s="7">
        <f>IF($Y1361="","",O1361+R1361+M1361)</f>
        <v/>
      </c>
      <c r="W1361" s="7">
        <f>IF($Y1361="","",V1361-T1361-K1361)</f>
        <v/>
      </c>
      <c r="X1361" s="12" t="n"/>
      <c r="Y1361" s="13">
        <f>IF(ROWS($Y$2:$Y1361)&lt;=MAX('Per Line'!$AI$2:$AI$8001),MATCH(ROWS($Y$2:$Y1361),'Per Line'!$AI$2:$AI$8001,0),"")</f>
        <v/>
      </c>
    </row>
    <row r="1362">
      <c r="A1362" s="12" t="n"/>
      <c r="B1362">
        <f>IF($Y1362="","",INDEX('Per Line'!$F$2:$F$8001,$Y1362)&amp;"")</f>
        <v/>
      </c>
      <c r="C1362">
        <f>IF($Y1362="","",INDEX('Per Line'!$D$2:$D$8001,$Y1362)&amp;"")</f>
        <v/>
      </c>
      <c r="D1362">
        <f>IF($Y1362="","",INDEX('Per Line'!$B$2:$B$8001,$Y1362))</f>
        <v/>
      </c>
      <c r="E1362">
        <f>IF($Y1362="","",INDEX('Per Line'!$C$2:$C$8001,$Y1362)&amp;"")</f>
        <v/>
      </c>
      <c r="F1362">
        <f>IF($Y1362="","",INDEX('Per Line'!$G$2:$G$8001,$Y1362)&amp;"")</f>
        <v/>
      </c>
      <c r="G1362">
        <f>IF($Y1362="","",INDEX('Per Line'!$L$2:$L$8001,$Y1362)&amp;"")</f>
        <v/>
      </c>
      <c r="H1362">
        <f>IF($Y1362="","",INDEX('Per Line'!$M$2:$M$8001,$Y1362)&amp;"")</f>
        <v/>
      </c>
      <c r="I1362">
        <f>IF($Y1362="","",INDEX('Per Line'!$N$2:$N$8001,$Y1362)&amp;"")</f>
        <v/>
      </c>
      <c r="J1362">
        <f>IF($Y1362="","",INDEX('Per Line'!$Q$2:$Q$8001,$Y1362))</f>
        <v/>
      </c>
      <c r="K1362" s="7">
        <f>IF($Y1362="","",J1362*V1362/100)</f>
        <v/>
      </c>
      <c r="L1362">
        <f>IF($Y1362="","",INDEX('Per Line'!$K$2:$K$8001,$Y1362)&amp;"")</f>
        <v/>
      </c>
      <c r="M1362" s="7">
        <f>IF($Y1362="","",SUMIFS('Per Line'!$Y$2:$Y$8001,'Per Line'!$AG$2:$AG$8001,$B1362&amp;"|"&amp;$C1362,'Per Line'!$AK$2:$AK$8001,1))</f>
        <v/>
      </c>
      <c r="N1362">
        <f>IF($Y1362="","",Settings!$C$7)</f>
        <v/>
      </c>
      <c r="O1362" s="7">
        <f>IF($Y1362="","",SUMIFS('Per Line'!$Y$2:$Y$8001,'Per Line'!$AG$2:$AG$8001,$B1362&amp;"|"&amp;$C1362,'Per Line'!$AJ$2:$AJ$8001,0,'Per Line'!$AK$2:$AK$8001,0))</f>
        <v/>
      </c>
      <c r="P1362" s="7">
        <f>IF($Y1362="","",O1362*N1362)</f>
        <v/>
      </c>
      <c r="Q1362">
        <f>IF($Y1362="","",Settings!$C$6)</f>
        <v/>
      </c>
      <c r="R1362" s="7">
        <f>IF($Y1362="","",SUMIFS('Per Line'!$Y$2:$Y$8001,'Per Line'!$AG$2:$AG$8001,$B1362&amp;"|"&amp;$C1362,'Per Line'!$AJ$2:$AJ$8001,1,'Per Line'!$AK$2:$AK$8001,0))</f>
        <v/>
      </c>
      <c r="S1362" s="7">
        <f>IF($Y1362="","",R1362*Q1362)</f>
        <v/>
      </c>
      <c r="T1362" s="7">
        <f>IF($Y1362="","",S1362+P1362)</f>
        <v/>
      </c>
      <c r="U1362" s="7">
        <f>IF($Y1362="","",V1362-T1362)</f>
        <v/>
      </c>
      <c r="V1362" s="7">
        <f>IF($Y1362="","",O1362+R1362+M1362)</f>
        <v/>
      </c>
      <c r="W1362" s="7">
        <f>IF($Y1362="","",V1362-T1362-K1362)</f>
        <v/>
      </c>
      <c r="X1362" s="12" t="n"/>
      <c r="Y1362" s="13">
        <f>IF(ROWS($Y$2:$Y1362)&lt;=MAX('Per Line'!$AI$2:$AI$8001),MATCH(ROWS($Y$2:$Y1362),'Per Line'!$AI$2:$AI$8001,0),"")</f>
        <v/>
      </c>
    </row>
    <row r="1363">
      <c r="A1363" s="12" t="n"/>
      <c r="B1363">
        <f>IF($Y1363="","",INDEX('Per Line'!$F$2:$F$8001,$Y1363)&amp;"")</f>
        <v/>
      </c>
      <c r="C1363">
        <f>IF($Y1363="","",INDEX('Per Line'!$D$2:$D$8001,$Y1363)&amp;"")</f>
        <v/>
      </c>
      <c r="D1363">
        <f>IF($Y1363="","",INDEX('Per Line'!$B$2:$B$8001,$Y1363))</f>
        <v/>
      </c>
      <c r="E1363">
        <f>IF($Y1363="","",INDEX('Per Line'!$C$2:$C$8001,$Y1363)&amp;"")</f>
        <v/>
      </c>
      <c r="F1363">
        <f>IF($Y1363="","",INDEX('Per Line'!$G$2:$G$8001,$Y1363)&amp;"")</f>
        <v/>
      </c>
      <c r="G1363">
        <f>IF($Y1363="","",INDEX('Per Line'!$L$2:$L$8001,$Y1363)&amp;"")</f>
        <v/>
      </c>
      <c r="H1363">
        <f>IF($Y1363="","",INDEX('Per Line'!$M$2:$M$8001,$Y1363)&amp;"")</f>
        <v/>
      </c>
      <c r="I1363">
        <f>IF($Y1363="","",INDEX('Per Line'!$N$2:$N$8001,$Y1363)&amp;"")</f>
        <v/>
      </c>
      <c r="J1363">
        <f>IF($Y1363="","",INDEX('Per Line'!$Q$2:$Q$8001,$Y1363))</f>
        <v/>
      </c>
      <c r="K1363" s="7">
        <f>IF($Y1363="","",J1363*V1363/100)</f>
        <v/>
      </c>
      <c r="L1363">
        <f>IF($Y1363="","",INDEX('Per Line'!$K$2:$K$8001,$Y1363)&amp;"")</f>
        <v/>
      </c>
      <c r="M1363" s="7">
        <f>IF($Y1363="","",SUMIFS('Per Line'!$Y$2:$Y$8001,'Per Line'!$AG$2:$AG$8001,$B1363&amp;"|"&amp;$C1363,'Per Line'!$AK$2:$AK$8001,1))</f>
        <v/>
      </c>
      <c r="N1363">
        <f>IF($Y1363="","",Settings!$C$7)</f>
        <v/>
      </c>
      <c r="O1363" s="7">
        <f>IF($Y1363="","",SUMIFS('Per Line'!$Y$2:$Y$8001,'Per Line'!$AG$2:$AG$8001,$B1363&amp;"|"&amp;$C1363,'Per Line'!$AJ$2:$AJ$8001,0,'Per Line'!$AK$2:$AK$8001,0))</f>
        <v/>
      </c>
      <c r="P1363" s="7">
        <f>IF($Y1363="","",O1363*N1363)</f>
        <v/>
      </c>
      <c r="Q1363">
        <f>IF($Y1363="","",Settings!$C$6)</f>
        <v/>
      </c>
      <c r="R1363" s="7">
        <f>IF($Y1363="","",SUMIFS('Per Line'!$Y$2:$Y$8001,'Per Line'!$AG$2:$AG$8001,$B1363&amp;"|"&amp;$C1363,'Per Line'!$AJ$2:$AJ$8001,1,'Per Line'!$AK$2:$AK$8001,0))</f>
        <v/>
      </c>
      <c r="S1363" s="7">
        <f>IF($Y1363="","",R1363*Q1363)</f>
        <v/>
      </c>
      <c r="T1363" s="7">
        <f>IF($Y1363="","",S1363+P1363)</f>
        <v/>
      </c>
      <c r="U1363" s="7">
        <f>IF($Y1363="","",V1363-T1363)</f>
        <v/>
      </c>
      <c r="V1363" s="7">
        <f>IF($Y1363="","",O1363+R1363+M1363)</f>
        <v/>
      </c>
      <c r="W1363" s="7">
        <f>IF($Y1363="","",V1363-T1363-K1363)</f>
        <v/>
      </c>
      <c r="X1363" s="12" t="n"/>
      <c r="Y1363" s="13">
        <f>IF(ROWS($Y$2:$Y1363)&lt;=MAX('Per Line'!$AI$2:$AI$8001),MATCH(ROWS($Y$2:$Y1363),'Per Line'!$AI$2:$AI$8001,0),"")</f>
        <v/>
      </c>
    </row>
    <row r="1364">
      <c r="A1364" s="12" t="n"/>
      <c r="B1364">
        <f>IF($Y1364="","",INDEX('Per Line'!$F$2:$F$8001,$Y1364)&amp;"")</f>
        <v/>
      </c>
      <c r="C1364">
        <f>IF($Y1364="","",INDEX('Per Line'!$D$2:$D$8001,$Y1364)&amp;"")</f>
        <v/>
      </c>
      <c r="D1364">
        <f>IF($Y1364="","",INDEX('Per Line'!$B$2:$B$8001,$Y1364))</f>
        <v/>
      </c>
      <c r="E1364">
        <f>IF($Y1364="","",INDEX('Per Line'!$C$2:$C$8001,$Y1364)&amp;"")</f>
        <v/>
      </c>
      <c r="F1364">
        <f>IF($Y1364="","",INDEX('Per Line'!$G$2:$G$8001,$Y1364)&amp;"")</f>
        <v/>
      </c>
      <c r="G1364">
        <f>IF($Y1364="","",INDEX('Per Line'!$L$2:$L$8001,$Y1364)&amp;"")</f>
        <v/>
      </c>
      <c r="H1364">
        <f>IF($Y1364="","",INDEX('Per Line'!$M$2:$M$8001,$Y1364)&amp;"")</f>
        <v/>
      </c>
      <c r="I1364">
        <f>IF($Y1364="","",INDEX('Per Line'!$N$2:$N$8001,$Y1364)&amp;"")</f>
        <v/>
      </c>
      <c r="J1364">
        <f>IF($Y1364="","",INDEX('Per Line'!$Q$2:$Q$8001,$Y1364))</f>
        <v/>
      </c>
      <c r="K1364" s="7">
        <f>IF($Y1364="","",J1364*V1364/100)</f>
        <v/>
      </c>
      <c r="L1364">
        <f>IF($Y1364="","",INDEX('Per Line'!$K$2:$K$8001,$Y1364)&amp;"")</f>
        <v/>
      </c>
      <c r="M1364" s="7">
        <f>IF($Y1364="","",SUMIFS('Per Line'!$Y$2:$Y$8001,'Per Line'!$AG$2:$AG$8001,$B1364&amp;"|"&amp;$C1364,'Per Line'!$AK$2:$AK$8001,1))</f>
        <v/>
      </c>
      <c r="N1364">
        <f>IF($Y1364="","",Settings!$C$7)</f>
        <v/>
      </c>
      <c r="O1364" s="7">
        <f>IF($Y1364="","",SUMIFS('Per Line'!$Y$2:$Y$8001,'Per Line'!$AG$2:$AG$8001,$B1364&amp;"|"&amp;$C1364,'Per Line'!$AJ$2:$AJ$8001,0,'Per Line'!$AK$2:$AK$8001,0))</f>
        <v/>
      </c>
      <c r="P1364" s="7">
        <f>IF($Y1364="","",O1364*N1364)</f>
        <v/>
      </c>
      <c r="Q1364">
        <f>IF($Y1364="","",Settings!$C$6)</f>
        <v/>
      </c>
      <c r="R1364" s="7">
        <f>IF($Y1364="","",SUMIFS('Per Line'!$Y$2:$Y$8001,'Per Line'!$AG$2:$AG$8001,$B1364&amp;"|"&amp;$C1364,'Per Line'!$AJ$2:$AJ$8001,1,'Per Line'!$AK$2:$AK$8001,0))</f>
        <v/>
      </c>
      <c r="S1364" s="7">
        <f>IF($Y1364="","",R1364*Q1364)</f>
        <v/>
      </c>
      <c r="T1364" s="7">
        <f>IF($Y1364="","",S1364+P1364)</f>
        <v/>
      </c>
      <c r="U1364" s="7">
        <f>IF($Y1364="","",V1364-T1364)</f>
        <v/>
      </c>
      <c r="V1364" s="7">
        <f>IF($Y1364="","",O1364+R1364+M1364)</f>
        <v/>
      </c>
      <c r="W1364" s="7">
        <f>IF($Y1364="","",V1364-T1364-K1364)</f>
        <v/>
      </c>
      <c r="X1364" s="12" t="n"/>
      <c r="Y1364" s="13">
        <f>IF(ROWS($Y$2:$Y1364)&lt;=MAX('Per Line'!$AI$2:$AI$8001),MATCH(ROWS($Y$2:$Y1364),'Per Line'!$AI$2:$AI$8001,0),"")</f>
        <v/>
      </c>
    </row>
    <row r="1365">
      <c r="A1365" s="12" t="n"/>
      <c r="B1365">
        <f>IF($Y1365="","",INDEX('Per Line'!$F$2:$F$8001,$Y1365)&amp;"")</f>
        <v/>
      </c>
      <c r="C1365">
        <f>IF($Y1365="","",INDEX('Per Line'!$D$2:$D$8001,$Y1365)&amp;"")</f>
        <v/>
      </c>
      <c r="D1365">
        <f>IF($Y1365="","",INDEX('Per Line'!$B$2:$B$8001,$Y1365))</f>
        <v/>
      </c>
      <c r="E1365">
        <f>IF($Y1365="","",INDEX('Per Line'!$C$2:$C$8001,$Y1365)&amp;"")</f>
        <v/>
      </c>
      <c r="F1365">
        <f>IF($Y1365="","",INDEX('Per Line'!$G$2:$G$8001,$Y1365)&amp;"")</f>
        <v/>
      </c>
      <c r="G1365">
        <f>IF($Y1365="","",INDEX('Per Line'!$L$2:$L$8001,$Y1365)&amp;"")</f>
        <v/>
      </c>
      <c r="H1365">
        <f>IF($Y1365="","",INDEX('Per Line'!$M$2:$M$8001,$Y1365)&amp;"")</f>
        <v/>
      </c>
      <c r="I1365">
        <f>IF($Y1365="","",INDEX('Per Line'!$N$2:$N$8001,$Y1365)&amp;"")</f>
        <v/>
      </c>
      <c r="J1365">
        <f>IF($Y1365="","",INDEX('Per Line'!$Q$2:$Q$8001,$Y1365))</f>
        <v/>
      </c>
      <c r="K1365" s="7">
        <f>IF($Y1365="","",J1365*V1365/100)</f>
        <v/>
      </c>
      <c r="L1365">
        <f>IF($Y1365="","",INDEX('Per Line'!$K$2:$K$8001,$Y1365)&amp;"")</f>
        <v/>
      </c>
      <c r="M1365" s="7">
        <f>IF($Y1365="","",SUMIFS('Per Line'!$Y$2:$Y$8001,'Per Line'!$AG$2:$AG$8001,$B1365&amp;"|"&amp;$C1365,'Per Line'!$AK$2:$AK$8001,1))</f>
        <v/>
      </c>
      <c r="N1365">
        <f>IF($Y1365="","",Settings!$C$7)</f>
        <v/>
      </c>
      <c r="O1365" s="7">
        <f>IF($Y1365="","",SUMIFS('Per Line'!$Y$2:$Y$8001,'Per Line'!$AG$2:$AG$8001,$B1365&amp;"|"&amp;$C1365,'Per Line'!$AJ$2:$AJ$8001,0,'Per Line'!$AK$2:$AK$8001,0))</f>
        <v/>
      </c>
      <c r="P1365" s="7">
        <f>IF($Y1365="","",O1365*N1365)</f>
        <v/>
      </c>
      <c r="Q1365">
        <f>IF($Y1365="","",Settings!$C$6)</f>
        <v/>
      </c>
      <c r="R1365" s="7">
        <f>IF($Y1365="","",SUMIFS('Per Line'!$Y$2:$Y$8001,'Per Line'!$AG$2:$AG$8001,$B1365&amp;"|"&amp;$C1365,'Per Line'!$AJ$2:$AJ$8001,1,'Per Line'!$AK$2:$AK$8001,0))</f>
        <v/>
      </c>
      <c r="S1365" s="7">
        <f>IF($Y1365="","",R1365*Q1365)</f>
        <v/>
      </c>
      <c r="T1365" s="7">
        <f>IF($Y1365="","",S1365+P1365)</f>
        <v/>
      </c>
      <c r="U1365" s="7">
        <f>IF($Y1365="","",V1365-T1365)</f>
        <v/>
      </c>
      <c r="V1365" s="7">
        <f>IF($Y1365="","",O1365+R1365+M1365)</f>
        <v/>
      </c>
      <c r="W1365" s="7">
        <f>IF($Y1365="","",V1365-T1365-K1365)</f>
        <v/>
      </c>
      <c r="X1365" s="12" t="n"/>
      <c r="Y1365" s="13">
        <f>IF(ROWS($Y$2:$Y1365)&lt;=MAX('Per Line'!$AI$2:$AI$8001),MATCH(ROWS($Y$2:$Y1365),'Per Line'!$AI$2:$AI$8001,0),"")</f>
        <v/>
      </c>
    </row>
    <row r="1366">
      <c r="A1366" s="12" t="n"/>
      <c r="B1366">
        <f>IF($Y1366="","",INDEX('Per Line'!$F$2:$F$8001,$Y1366)&amp;"")</f>
        <v/>
      </c>
      <c r="C1366">
        <f>IF($Y1366="","",INDEX('Per Line'!$D$2:$D$8001,$Y1366)&amp;"")</f>
        <v/>
      </c>
      <c r="D1366">
        <f>IF($Y1366="","",INDEX('Per Line'!$B$2:$B$8001,$Y1366))</f>
        <v/>
      </c>
      <c r="E1366">
        <f>IF($Y1366="","",INDEX('Per Line'!$C$2:$C$8001,$Y1366)&amp;"")</f>
        <v/>
      </c>
      <c r="F1366">
        <f>IF($Y1366="","",INDEX('Per Line'!$G$2:$G$8001,$Y1366)&amp;"")</f>
        <v/>
      </c>
      <c r="G1366">
        <f>IF($Y1366="","",INDEX('Per Line'!$L$2:$L$8001,$Y1366)&amp;"")</f>
        <v/>
      </c>
      <c r="H1366">
        <f>IF($Y1366="","",INDEX('Per Line'!$M$2:$M$8001,$Y1366)&amp;"")</f>
        <v/>
      </c>
      <c r="I1366">
        <f>IF($Y1366="","",INDEX('Per Line'!$N$2:$N$8001,$Y1366)&amp;"")</f>
        <v/>
      </c>
      <c r="J1366">
        <f>IF($Y1366="","",INDEX('Per Line'!$Q$2:$Q$8001,$Y1366))</f>
        <v/>
      </c>
      <c r="K1366" s="7">
        <f>IF($Y1366="","",J1366*V1366/100)</f>
        <v/>
      </c>
      <c r="L1366">
        <f>IF($Y1366="","",INDEX('Per Line'!$K$2:$K$8001,$Y1366)&amp;"")</f>
        <v/>
      </c>
      <c r="M1366" s="7">
        <f>IF($Y1366="","",SUMIFS('Per Line'!$Y$2:$Y$8001,'Per Line'!$AG$2:$AG$8001,$B1366&amp;"|"&amp;$C1366,'Per Line'!$AK$2:$AK$8001,1))</f>
        <v/>
      </c>
      <c r="N1366">
        <f>IF($Y1366="","",Settings!$C$7)</f>
        <v/>
      </c>
      <c r="O1366" s="7">
        <f>IF($Y1366="","",SUMIFS('Per Line'!$Y$2:$Y$8001,'Per Line'!$AG$2:$AG$8001,$B1366&amp;"|"&amp;$C1366,'Per Line'!$AJ$2:$AJ$8001,0,'Per Line'!$AK$2:$AK$8001,0))</f>
        <v/>
      </c>
      <c r="P1366" s="7">
        <f>IF($Y1366="","",O1366*N1366)</f>
        <v/>
      </c>
      <c r="Q1366">
        <f>IF($Y1366="","",Settings!$C$6)</f>
        <v/>
      </c>
      <c r="R1366" s="7">
        <f>IF($Y1366="","",SUMIFS('Per Line'!$Y$2:$Y$8001,'Per Line'!$AG$2:$AG$8001,$B1366&amp;"|"&amp;$C1366,'Per Line'!$AJ$2:$AJ$8001,1,'Per Line'!$AK$2:$AK$8001,0))</f>
        <v/>
      </c>
      <c r="S1366" s="7">
        <f>IF($Y1366="","",R1366*Q1366)</f>
        <v/>
      </c>
      <c r="T1366" s="7">
        <f>IF($Y1366="","",S1366+P1366)</f>
        <v/>
      </c>
      <c r="U1366" s="7">
        <f>IF($Y1366="","",V1366-T1366)</f>
        <v/>
      </c>
      <c r="V1366" s="7">
        <f>IF($Y1366="","",O1366+R1366+M1366)</f>
        <v/>
      </c>
      <c r="W1366" s="7">
        <f>IF($Y1366="","",V1366-T1366-K1366)</f>
        <v/>
      </c>
      <c r="X1366" s="12" t="n"/>
      <c r="Y1366" s="13">
        <f>IF(ROWS($Y$2:$Y1366)&lt;=MAX('Per Line'!$AI$2:$AI$8001),MATCH(ROWS($Y$2:$Y1366),'Per Line'!$AI$2:$AI$8001,0),"")</f>
        <v/>
      </c>
    </row>
    <row r="1367">
      <c r="A1367" s="12" t="n"/>
      <c r="B1367">
        <f>IF($Y1367="","",INDEX('Per Line'!$F$2:$F$8001,$Y1367)&amp;"")</f>
        <v/>
      </c>
      <c r="C1367">
        <f>IF($Y1367="","",INDEX('Per Line'!$D$2:$D$8001,$Y1367)&amp;"")</f>
        <v/>
      </c>
      <c r="D1367">
        <f>IF($Y1367="","",INDEX('Per Line'!$B$2:$B$8001,$Y1367))</f>
        <v/>
      </c>
      <c r="E1367">
        <f>IF($Y1367="","",INDEX('Per Line'!$C$2:$C$8001,$Y1367)&amp;"")</f>
        <v/>
      </c>
      <c r="F1367">
        <f>IF($Y1367="","",INDEX('Per Line'!$G$2:$G$8001,$Y1367)&amp;"")</f>
        <v/>
      </c>
      <c r="G1367">
        <f>IF($Y1367="","",INDEX('Per Line'!$L$2:$L$8001,$Y1367)&amp;"")</f>
        <v/>
      </c>
      <c r="H1367">
        <f>IF($Y1367="","",INDEX('Per Line'!$M$2:$M$8001,$Y1367)&amp;"")</f>
        <v/>
      </c>
      <c r="I1367">
        <f>IF($Y1367="","",INDEX('Per Line'!$N$2:$N$8001,$Y1367)&amp;"")</f>
        <v/>
      </c>
      <c r="J1367">
        <f>IF($Y1367="","",INDEX('Per Line'!$Q$2:$Q$8001,$Y1367))</f>
        <v/>
      </c>
      <c r="K1367" s="7">
        <f>IF($Y1367="","",J1367*V1367/100)</f>
        <v/>
      </c>
      <c r="L1367">
        <f>IF($Y1367="","",INDEX('Per Line'!$K$2:$K$8001,$Y1367)&amp;"")</f>
        <v/>
      </c>
      <c r="M1367" s="7">
        <f>IF($Y1367="","",SUMIFS('Per Line'!$Y$2:$Y$8001,'Per Line'!$AG$2:$AG$8001,$B1367&amp;"|"&amp;$C1367,'Per Line'!$AK$2:$AK$8001,1))</f>
        <v/>
      </c>
      <c r="N1367">
        <f>IF($Y1367="","",Settings!$C$7)</f>
        <v/>
      </c>
      <c r="O1367" s="7">
        <f>IF($Y1367="","",SUMIFS('Per Line'!$Y$2:$Y$8001,'Per Line'!$AG$2:$AG$8001,$B1367&amp;"|"&amp;$C1367,'Per Line'!$AJ$2:$AJ$8001,0,'Per Line'!$AK$2:$AK$8001,0))</f>
        <v/>
      </c>
      <c r="P1367" s="7">
        <f>IF($Y1367="","",O1367*N1367)</f>
        <v/>
      </c>
      <c r="Q1367">
        <f>IF($Y1367="","",Settings!$C$6)</f>
        <v/>
      </c>
      <c r="R1367" s="7">
        <f>IF($Y1367="","",SUMIFS('Per Line'!$Y$2:$Y$8001,'Per Line'!$AG$2:$AG$8001,$B1367&amp;"|"&amp;$C1367,'Per Line'!$AJ$2:$AJ$8001,1,'Per Line'!$AK$2:$AK$8001,0))</f>
        <v/>
      </c>
      <c r="S1367" s="7">
        <f>IF($Y1367="","",R1367*Q1367)</f>
        <v/>
      </c>
      <c r="T1367" s="7">
        <f>IF($Y1367="","",S1367+P1367)</f>
        <v/>
      </c>
      <c r="U1367" s="7">
        <f>IF($Y1367="","",V1367-T1367)</f>
        <v/>
      </c>
      <c r="V1367" s="7">
        <f>IF($Y1367="","",O1367+R1367+M1367)</f>
        <v/>
      </c>
      <c r="W1367" s="7">
        <f>IF($Y1367="","",V1367-T1367-K1367)</f>
        <v/>
      </c>
      <c r="X1367" s="12" t="n"/>
      <c r="Y1367" s="13">
        <f>IF(ROWS($Y$2:$Y1367)&lt;=MAX('Per Line'!$AI$2:$AI$8001),MATCH(ROWS($Y$2:$Y1367),'Per Line'!$AI$2:$AI$8001,0),"")</f>
        <v/>
      </c>
    </row>
    <row r="1368">
      <c r="A1368" s="12" t="n"/>
      <c r="B1368">
        <f>IF($Y1368="","",INDEX('Per Line'!$F$2:$F$8001,$Y1368)&amp;"")</f>
        <v/>
      </c>
      <c r="C1368">
        <f>IF($Y1368="","",INDEX('Per Line'!$D$2:$D$8001,$Y1368)&amp;"")</f>
        <v/>
      </c>
      <c r="D1368">
        <f>IF($Y1368="","",INDEX('Per Line'!$B$2:$B$8001,$Y1368))</f>
        <v/>
      </c>
      <c r="E1368">
        <f>IF($Y1368="","",INDEX('Per Line'!$C$2:$C$8001,$Y1368)&amp;"")</f>
        <v/>
      </c>
      <c r="F1368">
        <f>IF($Y1368="","",INDEX('Per Line'!$G$2:$G$8001,$Y1368)&amp;"")</f>
        <v/>
      </c>
      <c r="G1368">
        <f>IF($Y1368="","",INDEX('Per Line'!$L$2:$L$8001,$Y1368)&amp;"")</f>
        <v/>
      </c>
      <c r="H1368">
        <f>IF($Y1368="","",INDEX('Per Line'!$M$2:$M$8001,$Y1368)&amp;"")</f>
        <v/>
      </c>
      <c r="I1368">
        <f>IF($Y1368="","",INDEX('Per Line'!$N$2:$N$8001,$Y1368)&amp;"")</f>
        <v/>
      </c>
      <c r="J1368">
        <f>IF($Y1368="","",INDEX('Per Line'!$Q$2:$Q$8001,$Y1368))</f>
        <v/>
      </c>
      <c r="K1368" s="7">
        <f>IF($Y1368="","",J1368*V1368/100)</f>
        <v/>
      </c>
      <c r="L1368">
        <f>IF($Y1368="","",INDEX('Per Line'!$K$2:$K$8001,$Y1368)&amp;"")</f>
        <v/>
      </c>
      <c r="M1368" s="7">
        <f>IF($Y1368="","",SUMIFS('Per Line'!$Y$2:$Y$8001,'Per Line'!$AG$2:$AG$8001,$B1368&amp;"|"&amp;$C1368,'Per Line'!$AK$2:$AK$8001,1))</f>
        <v/>
      </c>
      <c r="N1368">
        <f>IF($Y1368="","",Settings!$C$7)</f>
        <v/>
      </c>
      <c r="O1368" s="7">
        <f>IF($Y1368="","",SUMIFS('Per Line'!$Y$2:$Y$8001,'Per Line'!$AG$2:$AG$8001,$B1368&amp;"|"&amp;$C1368,'Per Line'!$AJ$2:$AJ$8001,0,'Per Line'!$AK$2:$AK$8001,0))</f>
        <v/>
      </c>
      <c r="P1368" s="7">
        <f>IF($Y1368="","",O1368*N1368)</f>
        <v/>
      </c>
      <c r="Q1368">
        <f>IF($Y1368="","",Settings!$C$6)</f>
        <v/>
      </c>
      <c r="R1368" s="7">
        <f>IF($Y1368="","",SUMIFS('Per Line'!$Y$2:$Y$8001,'Per Line'!$AG$2:$AG$8001,$B1368&amp;"|"&amp;$C1368,'Per Line'!$AJ$2:$AJ$8001,1,'Per Line'!$AK$2:$AK$8001,0))</f>
        <v/>
      </c>
      <c r="S1368" s="7">
        <f>IF($Y1368="","",R1368*Q1368)</f>
        <v/>
      </c>
      <c r="T1368" s="7">
        <f>IF($Y1368="","",S1368+P1368)</f>
        <v/>
      </c>
      <c r="U1368" s="7">
        <f>IF($Y1368="","",V1368-T1368)</f>
        <v/>
      </c>
      <c r="V1368" s="7">
        <f>IF($Y1368="","",O1368+R1368+M1368)</f>
        <v/>
      </c>
      <c r="W1368" s="7">
        <f>IF($Y1368="","",V1368-T1368-K1368)</f>
        <v/>
      </c>
      <c r="X1368" s="12" t="n"/>
      <c r="Y1368" s="13">
        <f>IF(ROWS($Y$2:$Y1368)&lt;=MAX('Per Line'!$AI$2:$AI$8001),MATCH(ROWS($Y$2:$Y1368),'Per Line'!$AI$2:$AI$8001,0),"")</f>
        <v/>
      </c>
    </row>
    <row r="1369">
      <c r="A1369" s="12" t="n"/>
      <c r="B1369">
        <f>IF($Y1369="","",INDEX('Per Line'!$F$2:$F$8001,$Y1369)&amp;"")</f>
        <v/>
      </c>
      <c r="C1369">
        <f>IF($Y1369="","",INDEX('Per Line'!$D$2:$D$8001,$Y1369)&amp;"")</f>
        <v/>
      </c>
      <c r="D1369">
        <f>IF($Y1369="","",INDEX('Per Line'!$B$2:$B$8001,$Y1369))</f>
        <v/>
      </c>
      <c r="E1369">
        <f>IF($Y1369="","",INDEX('Per Line'!$C$2:$C$8001,$Y1369)&amp;"")</f>
        <v/>
      </c>
      <c r="F1369">
        <f>IF($Y1369="","",INDEX('Per Line'!$G$2:$G$8001,$Y1369)&amp;"")</f>
        <v/>
      </c>
      <c r="G1369">
        <f>IF($Y1369="","",INDEX('Per Line'!$L$2:$L$8001,$Y1369)&amp;"")</f>
        <v/>
      </c>
      <c r="H1369">
        <f>IF($Y1369="","",INDEX('Per Line'!$M$2:$M$8001,$Y1369)&amp;"")</f>
        <v/>
      </c>
      <c r="I1369">
        <f>IF($Y1369="","",INDEX('Per Line'!$N$2:$N$8001,$Y1369)&amp;"")</f>
        <v/>
      </c>
      <c r="J1369">
        <f>IF($Y1369="","",INDEX('Per Line'!$Q$2:$Q$8001,$Y1369))</f>
        <v/>
      </c>
      <c r="K1369" s="7">
        <f>IF($Y1369="","",J1369*V1369/100)</f>
        <v/>
      </c>
      <c r="L1369">
        <f>IF($Y1369="","",INDEX('Per Line'!$K$2:$K$8001,$Y1369)&amp;"")</f>
        <v/>
      </c>
      <c r="M1369" s="7">
        <f>IF($Y1369="","",SUMIFS('Per Line'!$Y$2:$Y$8001,'Per Line'!$AG$2:$AG$8001,$B1369&amp;"|"&amp;$C1369,'Per Line'!$AK$2:$AK$8001,1))</f>
        <v/>
      </c>
      <c r="N1369">
        <f>IF($Y1369="","",Settings!$C$7)</f>
        <v/>
      </c>
      <c r="O1369" s="7">
        <f>IF($Y1369="","",SUMIFS('Per Line'!$Y$2:$Y$8001,'Per Line'!$AG$2:$AG$8001,$B1369&amp;"|"&amp;$C1369,'Per Line'!$AJ$2:$AJ$8001,0,'Per Line'!$AK$2:$AK$8001,0))</f>
        <v/>
      </c>
      <c r="P1369" s="7">
        <f>IF($Y1369="","",O1369*N1369)</f>
        <v/>
      </c>
      <c r="Q1369">
        <f>IF($Y1369="","",Settings!$C$6)</f>
        <v/>
      </c>
      <c r="R1369" s="7">
        <f>IF($Y1369="","",SUMIFS('Per Line'!$Y$2:$Y$8001,'Per Line'!$AG$2:$AG$8001,$B1369&amp;"|"&amp;$C1369,'Per Line'!$AJ$2:$AJ$8001,1,'Per Line'!$AK$2:$AK$8001,0))</f>
        <v/>
      </c>
      <c r="S1369" s="7">
        <f>IF($Y1369="","",R1369*Q1369)</f>
        <v/>
      </c>
      <c r="T1369" s="7">
        <f>IF($Y1369="","",S1369+P1369)</f>
        <v/>
      </c>
      <c r="U1369" s="7">
        <f>IF($Y1369="","",V1369-T1369)</f>
        <v/>
      </c>
      <c r="V1369" s="7">
        <f>IF($Y1369="","",O1369+R1369+M1369)</f>
        <v/>
      </c>
      <c r="W1369" s="7">
        <f>IF($Y1369="","",V1369-T1369-K1369)</f>
        <v/>
      </c>
      <c r="X1369" s="12" t="n"/>
      <c r="Y1369" s="13">
        <f>IF(ROWS($Y$2:$Y1369)&lt;=MAX('Per Line'!$AI$2:$AI$8001),MATCH(ROWS($Y$2:$Y1369),'Per Line'!$AI$2:$AI$8001,0),"")</f>
        <v/>
      </c>
    </row>
    <row r="1370">
      <c r="A1370" s="12" t="n"/>
      <c r="B1370">
        <f>IF($Y1370="","",INDEX('Per Line'!$F$2:$F$8001,$Y1370)&amp;"")</f>
        <v/>
      </c>
      <c r="C1370">
        <f>IF($Y1370="","",INDEX('Per Line'!$D$2:$D$8001,$Y1370)&amp;"")</f>
        <v/>
      </c>
      <c r="D1370">
        <f>IF($Y1370="","",INDEX('Per Line'!$B$2:$B$8001,$Y1370))</f>
        <v/>
      </c>
      <c r="E1370">
        <f>IF($Y1370="","",INDEX('Per Line'!$C$2:$C$8001,$Y1370)&amp;"")</f>
        <v/>
      </c>
      <c r="F1370">
        <f>IF($Y1370="","",INDEX('Per Line'!$G$2:$G$8001,$Y1370)&amp;"")</f>
        <v/>
      </c>
      <c r="G1370">
        <f>IF($Y1370="","",INDEX('Per Line'!$L$2:$L$8001,$Y1370)&amp;"")</f>
        <v/>
      </c>
      <c r="H1370">
        <f>IF($Y1370="","",INDEX('Per Line'!$M$2:$M$8001,$Y1370)&amp;"")</f>
        <v/>
      </c>
      <c r="I1370">
        <f>IF($Y1370="","",INDEX('Per Line'!$N$2:$N$8001,$Y1370)&amp;"")</f>
        <v/>
      </c>
      <c r="J1370">
        <f>IF($Y1370="","",INDEX('Per Line'!$Q$2:$Q$8001,$Y1370))</f>
        <v/>
      </c>
      <c r="K1370" s="7">
        <f>IF($Y1370="","",J1370*V1370/100)</f>
        <v/>
      </c>
      <c r="L1370">
        <f>IF($Y1370="","",INDEX('Per Line'!$K$2:$K$8001,$Y1370)&amp;"")</f>
        <v/>
      </c>
      <c r="M1370" s="7">
        <f>IF($Y1370="","",SUMIFS('Per Line'!$Y$2:$Y$8001,'Per Line'!$AG$2:$AG$8001,$B1370&amp;"|"&amp;$C1370,'Per Line'!$AK$2:$AK$8001,1))</f>
        <v/>
      </c>
      <c r="N1370">
        <f>IF($Y1370="","",Settings!$C$7)</f>
        <v/>
      </c>
      <c r="O1370" s="7">
        <f>IF($Y1370="","",SUMIFS('Per Line'!$Y$2:$Y$8001,'Per Line'!$AG$2:$AG$8001,$B1370&amp;"|"&amp;$C1370,'Per Line'!$AJ$2:$AJ$8001,0,'Per Line'!$AK$2:$AK$8001,0))</f>
        <v/>
      </c>
      <c r="P1370" s="7">
        <f>IF($Y1370="","",O1370*N1370)</f>
        <v/>
      </c>
      <c r="Q1370">
        <f>IF($Y1370="","",Settings!$C$6)</f>
        <v/>
      </c>
      <c r="R1370" s="7">
        <f>IF($Y1370="","",SUMIFS('Per Line'!$Y$2:$Y$8001,'Per Line'!$AG$2:$AG$8001,$B1370&amp;"|"&amp;$C1370,'Per Line'!$AJ$2:$AJ$8001,1,'Per Line'!$AK$2:$AK$8001,0))</f>
        <v/>
      </c>
      <c r="S1370" s="7">
        <f>IF($Y1370="","",R1370*Q1370)</f>
        <v/>
      </c>
      <c r="T1370" s="7">
        <f>IF($Y1370="","",S1370+P1370)</f>
        <v/>
      </c>
      <c r="U1370" s="7">
        <f>IF($Y1370="","",V1370-T1370)</f>
        <v/>
      </c>
      <c r="V1370" s="7">
        <f>IF($Y1370="","",O1370+R1370+M1370)</f>
        <v/>
      </c>
      <c r="W1370" s="7">
        <f>IF($Y1370="","",V1370-T1370-K1370)</f>
        <v/>
      </c>
      <c r="X1370" s="12" t="n"/>
      <c r="Y1370" s="13">
        <f>IF(ROWS($Y$2:$Y1370)&lt;=MAX('Per Line'!$AI$2:$AI$8001),MATCH(ROWS($Y$2:$Y1370),'Per Line'!$AI$2:$AI$8001,0),"")</f>
        <v/>
      </c>
    </row>
    <row r="1371">
      <c r="A1371" s="12" t="n"/>
      <c r="B1371">
        <f>IF($Y1371="","",INDEX('Per Line'!$F$2:$F$8001,$Y1371)&amp;"")</f>
        <v/>
      </c>
      <c r="C1371">
        <f>IF($Y1371="","",INDEX('Per Line'!$D$2:$D$8001,$Y1371)&amp;"")</f>
        <v/>
      </c>
      <c r="D1371">
        <f>IF($Y1371="","",INDEX('Per Line'!$B$2:$B$8001,$Y1371))</f>
        <v/>
      </c>
      <c r="E1371">
        <f>IF($Y1371="","",INDEX('Per Line'!$C$2:$C$8001,$Y1371)&amp;"")</f>
        <v/>
      </c>
      <c r="F1371">
        <f>IF($Y1371="","",INDEX('Per Line'!$G$2:$G$8001,$Y1371)&amp;"")</f>
        <v/>
      </c>
      <c r="G1371">
        <f>IF($Y1371="","",INDEX('Per Line'!$L$2:$L$8001,$Y1371)&amp;"")</f>
        <v/>
      </c>
      <c r="H1371">
        <f>IF($Y1371="","",INDEX('Per Line'!$M$2:$M$8001,$Y1371)&amp;"")</f>
        <v/>
      </c>
      <c r="I1371">
        <f>IF($Y1371="","",INDEX('Per Line'!$N$2:$N$8001,$Y1371)&amp;"")</f>
        <v/>
      </c>
      <c r="J1371">
        <f>IF($Y1371="","",INDEX('Per Line'!$Q$2:$Q$8001,$Y1371))</f>
        <v/>
      </c>
      <c r="K1371" s="7">
        <f>IF($Y1371="","",J1371*V1371/100)</f>
        <v/>
      </c>
      <c r="L1371">
        <f>IF($Y1371="","",INDEX('Per Line'!$K$2:$K$8001,$Y1371)&amp;"")</f>
        <v/>
      </c>
      <c r="M1371" s="7">
        <f>IF($Y1371="","",SUMIFS('Per Line'!$Y$2:$Y$8001,'Per Line'!$AG$2:$AG$8001,$B1371&amp;"|"&amp;$C1371,'Per Line'!$AK$2:$AK$8001,1))</f>
        <v/>
      </c>
      <c r="N1371">
        <f>IF($Y1371="","",Settings!$C$7)</f>
        <v/>
      </c>
      <c r="O1371" s="7">
        <f>IF($Y1371="","",SUMIFS('Per Line'!$Y$2:$Y$8001,'Per Line'!$AG$2:$AG$8001,$B1371&amp;"|"&amp;$C1371,'Per Line'!$AJ$2:$AJ$8001,0,'Per Line'!$AK$2:$AK$8001,0))</f>
        <v/>
      </c>
      <c r="P1371" s="7">
        <f>IF($Y1371="","",O1371*N1371)</f>
        <v/>
      </c>
      <c r="Q1371">
        <f>IF($Y1371="","",Settings!$C$6)</f>
        <v/>
      </c>
      <c r="R1371" s="7">
        <f>IF($Y1371="","",SUMIFS('Per Line'!$Y$2:$Y$8001,'Per Line'!$AG$2:$AG$8001,$B1371&amp;"|"&amp;$C1371,'Per Line'!$AJ$2:$AJ$8001,1,'Per Line'!$AK$2:$AK$8001,0))</f>
        <v/>
      </c>
      <c r="S1371" s="7">
        <f>IF($Y1371="","",R1371*Q1371)</f>
        <v/>
      </c>
      <c r="T1371" s="7">
        <f>IF($Y1371="","",S1371+P1371)</f>
        <v/>
      </c>
      <c r="U1371" s="7">
        <f>IF($Y1371="","",V1371-T1371)</f>
        <v/>
      </c>
      <c r="V1371" s="7">
        <f>IF($Y1371="","",O1371+R1371+M1371)</f>
        <v/>
      </c>
      <c r="W1371" s="7">
        <f>IF($Y1371="","",V1371-T1371-K1371)</f>
        <v/>
      </c>
      <c r="X1371" s="12" t="n"/>
      <c r="Y1371" s="13">
        <f>IF(ROWS($Y$2:$Y1371)&lt;=MAX('Per Line'!$AI$2:$AI$8001),MATCH(ROWS($Y$2:$Y1371),'Per Line'!$AI$2:$AI$8001,0),"")</f>
        <v/>
      </c>
    </row>
    <row r="1372">
      <c r="A1372" s="12" t="n"/>
      <c r="B1372">
        <f>IF($Y1372="","",INDEX('Per Line'!$F$2:$F$8001,$Y1372)&amp;"")</f>
        <v/>
      </c>
      <c r="C1372">
        <f>IF($Y1372="","",INDEX('Per Line'!$D$2:$D$8001,$Y1372)&amp;"")</f>
        <v/>
      </c>
      <c r="D1372">
        <f>IF($Y1372="","",INDEX('Per Line'!$B$2:$B$8001,$Y1372))</f>
        <v/>
      </c>
      <c r="E1372">
        <f>IF($Y1372="","",INDEX('Per Line'!$C$2:$C$8001,$Y1372)&amp;"")</f>
        <v/>
      </c>
      <c r="F1372">
        <f>IF($Y1372="","",INDEX('Per Line'!$G$2:$G$8001,$Y1372)&amp;"")</f>
        <v/>
      </c>
      <c r="G1372">
        <f>IF($Y1372="","",INDEX('Per Line'!$L$2:$L$8001,$Y1372)&amp;"")</f>
        <v/>
      </c>
      <c r="H1372">
        <f>IF($Y1372="","",INDEX('Per Line'!$M$2:$M$8001,$Y1372)&amp;"")</f>
        <v/>
      </c>
      <c r="I1372">
        <f>IF($Y1372="","",INDEX('Per Line'!$N$2:$N$8001,$Y1372)&amp;"")</f>
        <v/>
      </c>
      <c r="J1372">
        <f>IF($Y1372="","",INDEX('Per Line'!$Q$2:$Q$8001,$Y1372))</f>
        <v/>
      </c>
      <c r="K1372" s="7">
        <f>IF($Y1372="","",J1372*V1372/100)</f>
        <v/>
      </c>
      <c r="L1372">
        <f>IF($Y1372="","",INDEX('Per Line'!$K$2:$K$8001,$Y1372)&amp;"")</f>
        <v/>
      </c>
      <c r="M1372" s="7">
        <f>IF($Y1372="","",SUMIFS('Per Line'!$Y$2:$Y$8001,'Per Line'!$AG$2:$AG$8001,$B1372&amp;"|"&amp;$C1372,'Per Line'!$AK$2:$AK$8001,1))</f>
        <v/>
      </c>
      <c r="N1372">
        <f>IF($Y1372="","",Settings!$C$7)</f>
        <v/>
      </c>
      <c r="O1372" s="7">
        <f>IF($Y1372="","",SUMIFS('Per Line'!$Y$2:$Y$8001,'Per Line'!$AG$2:$AG$8001,$B1372&amp;"|"&amp;$C1372,'Per Line'!$AJ$2:$AJ$8001,0,'Per Line'!$AK$2:$AK$8001,0))</f>
        <v/>
      </c>
      <c r="P1372" s="7">
        <f>IF($Y1372="","",O1372*N1372)</f>
        <v/>
      </c>
      <c r="Q1372">
        <f>IF($Y1372="","",Settings!$C$6)</f>
        <v/>
      </c>
      <c r="R1372" s="7">
        <f>IF($Y1372="","",SUMIFS('Per Line'!$Y$2:$Y$8001,'Per Line'!$AG$2:$AG$8001,$B1372&amp;"|"&amp;$C1372,'Per Line'!$AJ$2:$AJ$8001,1,'Per Line'!$AK$2:$AK$8001,0))</f>
        <v/>
      </c>
      <c r="S1372" s="7">
        <f>IF($Y1372="","",R1372*Q1372)</f>
        <v/>
      </c>
      <c r="T1372" s="7">
        <f>IF($Y1372="","",S1372+P1372)</f>
        <v/>
      </c>
      <c r="U1372" s="7">
        <f>IF($Y1372="","",V1372-T1372)</f>
        <v/>
      </c>
      <c r="V1372" s="7">
        <f>IF($Y1372="","",O1372+R1372+M1372)</f>
        <v/>
      </c>
      <c r="W1372" s="7">
        <f>IF($Y1372="","",V1372-T1372-K1372)</f>
        <v/>
      </c>
      <c r="X1372" s="12" t="n"/>
      <c r="Y1372" s="13">
        <f>IF(ROWS($Y$2:$Y1372)&lt;=MAX('Per Line'!$AI$2:$AI$8001),MATCH(ROWS($Y$2:$Y1372),'Per Line'!$AI$2:$AI$8001,0),"")</f>
        <v/>
      </c>
    </row>
    <row r="1373">
      <c r="A1373" s="12" t="n"/>
      <c r="B1373">
        <f>IF($Y1373="","",INDEX('Per Line'!$F$2:$F$8001,$Y1373)&amp;"")</f>
        <v/>
      </c>
      <c r="C1373">
        <f>IF($Y1373="","",INDEX('Per Line'!$D$2:$D$8001,$Y1373)&amp;"")</f>
        <v/>
      </c>
      <c r="D1373">
        <f>IF($Y1373="","",INDEX('Per Line'!$B$2:$B$8001,$Y1373))</f>
        <v/>
      </c>
      <c r="E1373">
        <f>IF($Y1373="","",INDEX('Per Line'!$C$2:$C$8001,$Y1373)&amp;"")</f>
        <v/>
      </c>
      <c r="F1373">
        <f>IF($Y1373="","",INDEX('Per Line'!$G$2:$G$8001,$Y1373)&amp;"")</f>
        <v/>
      </c>
      <c r="G1373">
        <f>IF($Y1373="","",INDEX('Per Line'!$L$2:$L$8001,$Y1373)&amp;"")</f>
        <v/>
      </c>
      <c r="H1373">
        <f>IF($Y1373="","",INDEX('Per Line'!$M$2:$M$8001,$Y1373)&amp;"")</f>
        <v/>
      </c>
      <c r="I1373">
        <f>IF($Y1373="","",INDEX('Per Line'!$N$2:$N$8001,$Y1373)&amp;"")</f>
        <v/>
      </c>
      <c r="J1373">
        <f>IF($Y1373="","",INDEX('Per Line'!$Q$2:$Q$8001,$Y1373))</f>
        <v/>
      </c>
      <c r="K1373" s="7">
        <f>IF($Y1373="","",J1373*V1373/100)</f>
        <v/>
      </c>
      <c r="L1373">
        <f>IF($Y1373="","",INDEX('Per Line'!$K$2:$K$8001,$Y1373)&amp;"")</f>
        <v/>
      </c>
      <c r="M1373" s="7">
        <f>IF($Y1373="","",SUMIFS('Per Line'!$Y$2:$Y$8001,'Per Line'!$AG$2:$AG$8001,$B1373&amp;"|"&amp;$C1373,'Per Line'!$AK$2:$AK$8001,1))</f>
        <v/>
      </c>
      <c r="N1373">
        <f>IF($Y1373="","",Settings!$C$7)</f>
        <v/>
      </c>
      <c r="O1373" s="7">
        <f>IF($Y1373="","",SUMIFS('Per Line'!$Y$2:$Y$8001,'Per Line'!$AG$2:$AG$8001,$B1373&amp;"|"&amp;$C1373,'Per Line'!$AJ$2:$AJ$8001,0,'Per Line'!$AK$2:$AK$8001,0))</f>
        <v/>
      </c>
      <c r="P1373" s="7">
        <f>IF($Y1373="","",O1373*N1373)</f>
        <v/>
      </c>
      <c r="Q1373">
        <f>IF($Y1373="","",Settings!$C$6)</f>
        <v/>
      </c>
      <c r="R1373" s="7">
        <f>IF($Y1373="","",SUMIFS('Per Line'!$Y$2:$Y$8001,'Per Line'!$AG$2:$AG$8001,$B1373&amp;"|"&amp;$C1373,'Per Line'!$AJ$2:$AJ$8001,1,'Per Line'!$AK$2:$AK$8001,0))</f>
        <v/>
      </c>
      <c r="S1373" s="7">
        <f>IF($Y1373="","",R1373*Q1373)</f>
        <v/>
      </c>
      <c r="T1373" s="7">
        <f>IF($Y1373="","",S1373+P1373)</f>
        <v/>
      </c>
      <c r="U1373" s="7">
        <f>IF($Y1373="","",V1373-T1373)</f>
        <v/>
      </c>
      <c r="V1373" s="7">
        <f>IF($Y1373="","",O1373+R1373+M1373)</f>
        <v/>
      </c>
      <c r="W1373" s="7">
        <f>IF($Y1373="","",V1373-T1373-K1373)</f>
        <v/>
      </c>
      <c r="X1373" s="12" t="n"/>
      <c r="Y1373" s="13">
        <f>IF(ROWS($Y$2:$Y1373)&lt;=MAX('Per Line'!$AI$2:$AI$8001),MATCH(ROWS($Y$2:$Y1373),'Per Line'!$AI$2:$AI$8001,0),"")</f>
        <v/>
      </c>
    </row>
    <row r="1374">
      <c r="A1374" s="12" t="n"/>
      <c r="B1374">
        <f>IF($Y1374="","",INDEX('Per Line'!$F$2:$F$8001,$Y1374)&amp;"")</f>
        <v/>
      </c>
      <c r="C1374">
        <f>IF($Y1374="","",INDEX('Per Line'!$D$2:$D$8001,$Y1374)&amp;"")</f>
        <v/>
      </c>
      <c r="D1374">
        <f>IF($Y1374="","",INDEX('Per Line'!$B$2:$B$8001,$Y1374))</f>
        <v/>
      </c>
      <c r="E1374">
        <f>IF($Y1374="","",INDEX('Per Line'!$C$2:$C$8001,$Y1374)&amp;"")</f>
        <v/>
      </c>
      <c r="F1374">
        <f>IF($Y1374="","",INDEX('Per Line'!$G$2:$G$8001,$Y1374)&amp;"")</f>
        <v/>
      </c>
      <c r="G1374">
        <f>IF($Y1374="","",INDEX('Per Line'!$L$2:$L$8001,$Y1374)&amp;"")</f>
        <v/>
      </c>
      <c r="H1374">
        <f>IF($Y1374="","",INDEX('Per Line'!$M$2:$M$8001,$Y1374)&amp;"")</f>
        <v/>
      </c>
      <c r="I1374">
        <f>IF($Y1374="","",INDEX('Per Line'!$N$2:$N$8001,$Y1374)&amp;"")</f>
        <v/>
      </c>
      <c r="J1374">
        <f>IF($Y1374="","",INDEX('Per Line'!$Q$2:$Q$8001,$Y1374))</f>
        <v/>
      </c>
      <c r="K1374" s="7">
        <f>IF($Y1374="","",J1374*V1374/100)</f>
        <v/>
      </c>
      <c r="L1374">
        <f>IF($Y1374="","",INDEX('Per Line'!$K$2:$K$8001,$Y1374)&amp;"")</f>
        <v/>
      </c>
      <c r="M1374" s="7">
        <f>IF($Y1374="","",SUMIFS('Per Line'!$Y$2:$Y$8001,'Per Line'!$AG$2:$AG$8001,$B1374&amp;"|"&amp;$C1374,'Per Line'!$AK$2:$AK$8001,1))</f>
        <v/>
      </c>
      <c r="N1374">
        <f>IF($Y1374="","",Settings!$C$7)</f>
        <v/>
      </c>
      <c r="O1374" s="7">
        <f>IF($Y1374="","",SUMIFS('Per Line'!$Y$2:$Y$8001,'Per Line'!$AG$2:$AG$8001,$B1374&amp;"|"&amp;$C1374,'Per Line'!$AJ$2:$AJ$8001,0,'Per Line'!$AK$2:$AK$8001,0))</f>
        <v/>
      </c>
      <c r="P1374" s="7">
        <f>IF($Y1374="","",O1374*N1374)</f>
        <v/>
      </c>
      <c r="Q1374">
        <f>IF($Y1374="","",Settings!$C$6)</f>
        <v/>
      </c>
      <c r="R1374" s="7">
        <f>IF($Y1374="","",SUMIFS('Per Line'!$Y$2:$Y$8001,'Per Line'!$AG$2:$AG$8001,$B1374&amp;"|"&amp;$C1374,'Per Line'!$AJ$2:$AJ$8001,1,'Per Line'!$AK$2:$AK$8001,0))</f>
        <v/>
      </c>
      <c r="S1374" s="7">
        <f>IF($Y1374="","",R1374*Q1374)</f>
        <v/>
      </c>
      <c r="T1374" s="7">
        <f>IF($Y1374="","",S1374+P1374)</f>
        <v/>
      </c>
      <c r="U1374" s="7">
        <f>IF($Y1374="","",V1374-T1374)</f>
        <v/>
      </c>
      <c r="V1374" s="7">
        <f>IF($Y1374="","",O1374+R1374+M1374)</f>
        <v/>
      </c>
      <c r="W1374" s="7">
        <f>IF($Y1374="","",V1374-T1374-K1374)</f>
        <v/>
      </c>
      <c r="X1374" s="12" t="n"/>
      <c r="Y1374" s="13">
        <f>IF(ROWS($Y$2:$Y1374)&lt;=MAX('Per Line'!$AI$2:$AI$8001),MATCH(ROWS($Y$2:$Y1374),'Per Line'!$AI$2:$AI$8001,0),"")</f>
        <v/>
      </c>
    </row>
    <row r="1375">
      <c r="A1375" s="12" t="n"/>
      <c r="B1375">
        <f>IF($Y1375="","",INDEX('Per Line'!$F$2:$F$8001,$Y1375)&amp;"")</f>
        <v/>
      </c>
      <c r="C1375">
        <f>IF($Y1375="","",INDEX('Per Line'!$D$2:$D$8001,$Y1375)&amp;"")</f>
        <v/>
      </c>
      <c r="D1375">
        <f>IF($Y1375="","",INDEX('Per Line'!$B$2:$B$8001,$Y1375))</f>
        <v/>
      </c>
      <c r="E1375">
        <f>IF($Y1375="","",INDEX('Per Line'!$C$2:$C$8001,$Y1375)&amp;"")</f>
        <v/>
      </c>
      <c r="F1375">
        <f>IF($Y1375="","",INDEX('Per Line'!$G$2:$G$8001,$Y1375)&amp;"")</f>
        <v/>
      </c>
      <c r="G1375">
        <f>IF($Y1375="","",INDEX('Per Line'!$L$2:$L$8001,$Y1375)&amp;"")</f>
        <v/>
      </c>
      <c r="H1375">
        <f>IF($Y1375="","",INDEX('Per Line'!$M$2:$M$8001,$Y1375)&amp;"")</f>
        <v/>
      </c>
      <c r="I1375">
        <f>IF($Y1375="","",INDEX('Per Line'!$N$2:$N$8001,$Y1375)&amp;"")</f>
        <v/>
      </c>
      <c r="J1375">
        <f>IF($Y1375="","",INDEX('Per Line'!$Q$2:$Q$8001,$Y1375))</f>
        <v/>
      </c>
      <c r="K1375" s="7">
        <f>IF($Y1375="","",J1375*V1375/100)</f>
        <v/>
      </c>
      <c r="L1375">
        <f>IF($Y1375="","",INDEX('Per Line'!$K$2:$K$8001,$Y1375)&amp;"")</f>
        <v/>
      </c>
      <c r="M1375" s="7">
        <f>IF($Y1375="","",SUMIFS('Per Line'!$Y$2:$Y$8001,'Per Line'!$AG$2:$AG$8001,$B1375&amp;"|"&amp;$C1375,'Per Line'!$AK$2:$AK$8001,1))</f>
        <v/>
      </c>
      <c r="N1375">
        <f>IF($Y1375="","",Settings!$C$7)</f>
        <v/>
      </c>
      <c r="O1375" s="7">
        <f>IF($Y1375="","",SUMIFS('Per Line'!$Y$2:$Y$8001,'Per Line'!$AG$2:$AG$8001,$B1375&amp;"|"&amp;$C1375,'Per Line'!$AJ$2:$AJ$8001,0,'Per Line'!$AK$2:$AK$8001,0))</f>
        <v/>
      </c>
      <c r="P1375" s="7">
        <f>IF($Y1375="","",O1375*N1375)</f>
        <v/>
      </c>
      <c r="Q1375">
        <f>IF($Y1375="","",Settings!$C$6)</f>
        <v/>
      </c>
      <c r="R1375" s="7">
        <f>IF($Y1375="","",SUMIFS('Per Line'!$Y$2:$Y$8001,'Per Line'!$AG$2:$AG$8001,$B1375&amp;"|"&amp;$C1375,'Per Line'!$AJ$2:$AJ$8001,1,'Per Line'!$AK$2:$AK$8001,0))</f>
        <v/>
      </c>
      <c r="S1375" s="7">
        <f>IF($Y1375="","",R1375*Q1375)</f>
        <v/>
      </c>
      <c r="T1375" s="7">
        <f>IF($Y1375="","",S1375+P1375)</f>
        <v/>
      </c>
      <c r="U1375" s="7">
        <f>IF($Y1375="","",V1375-T1375)</f>
        <v/>
      </c>
      <c r="V1375" s="7">
        <f>IF($Y1375="","",O1375+R1375+M1375)</f>
        <v/>
      </c>
      <c r="W1375" s="7">
        <f>IF($Y1375="","",V1375-T1375-K1375)</f>
        <v/>
      </c>
      <c r="X1375" s="12" t="n"/>
      <c r="Y1375" s="13">
        <f>IF(ROWS($Y$2:$Y1375)&lt;=MAX('Per Line'!$AI$2:$AI$8001),MATCH(ROWS($Y$2:$Y1375),'Per Line'!$AI$2:$AI$8001,0),"")</f>
        <v/>
      </c>
    </row>
    <row r="1376">
      <c r="A1376" s="12" t="n"/>
      <c r="B1376">
        <f>IF($Y1376="","",INDEX('Per Line'!$F$2:$F$8001,$Y1376)&amp;"")</f>
        <v/>
      </c>
      <c r="C1376">
        <f>IF($Y1376="","",INDEX('Per Line'!$D$2:$D$8001,$Y1376)&amp;"")</f>
        <v/>
      </c>
      <c r="D1376">
        <f>IF($Y1376="","",INDEX('Per Line'!$B$2:$B$8001,$Y1376))</f>
        <v/>
      </c>
      <c r="E1376">
        <f>IF($Y1376="","",INDEX('Per Line'!$C$2:$C$8001,$Y1376)&amp;"")</f>
        <v/>
      </c>
      <c r="F1376">
        <f>IF($Y1376="","",INDEX('Per Line'!$G$2:$G$8001,$Y1376)&amp;"")</f>
        <v/>
      </c>
      <c r="G1376">
        <f>IF($Y1376="","",INDEX('Per Line'!$L$2:$L$8001,$Y1376)&amp;"")</f>
        <v/>
      </c>
      <c r="H1376">
        <f>IF($Y1376="","",INDEX('Per Line'!$M$2:$M$8001,$Y1376)&amp;"")</f>
        <v/>
      </c>
      <c r="I1376">
        <f>IF($Y1376="","",INDEX('Per Line'!$N$2:$N$8001,$Y1376)&amp;"")</f>
        <v/>
      </c>
      <c r="J1376">
        <f>IF($Y1376="","",INDEX('Per Line'!$Q$2:$Q$8001,$Y1376))</f>
        <v/>
      </c>
      <c r="K1376" s="7">
        <f>IF($Y1376="","",J1376*V1376/100)</f>
        <v/>
      </c>
      <c r="L1376">
        <f>IF($Y1376="","",INDEX('Per Line'!$K$2:$K$8001,$Y1376)&amp;"")</f>
        <v/>
      </c>
      <c r="M1376" s="7">
        <f>IF($Y1376="","",SUMIFS('Per Line'!$Y$2:$Y$8001,'Per Line'!$AG$2:$AG$8001,$B1376&amp;"|"&amp;$C1376,'Per Line'!$AK$2:$AK$8001,1))</f>
        <v/>
      </c>
      <c r="N1376">
        <f>IF($Y1376="","",Settings!$C$7)</f>
        <v/>
      </c>
      <c r="O1376" s="7">
        <f>IF($Y1376="","",SUMIFS('Per Line'!$Y$2:$Y$8001,'Per Line'!$AG$2:$AG$8001,$B1376&amp;"|"&amp;$C1376,'Per Line'!$AJ$2:$AJ$8001,0,'Per Line'!$AK$2:$AK$8001,0))</f>
        <v/>
      </c>
      <c r="P1376" s="7">
        <f>IF($Y1376="","",O1376*N1376)</f>
        <v/>
      </c>
      <c r="Q1376">
        <f>IF($Y1376="","",Settings!$C$6)</f>
        <v/>
      </c>
      <c r="R1376" s="7">
        <f>IF($Y1376="","",SUMIFS('Per Line'!$Y$2:$Y$8001,'Per Line'!$AG$2:$AG$8001,$B1376&amp;"|"&amp;$C1376,'Per Line'!$AJ$2:$AJ$8001,1,'Per Line'!$AK$2:$AK$8001,0))</f>
        <v/>
      </c>
      <c r="S1376" s="7">
        <f>IF($Y1376="","",R1376*Q1376)</f>
        <v/>
      </c>
      <c r="T1376" s="7">
        <f>IF($Y1376="","",S1376+P1376)</f>
        <v/>
      </c>
      <c r="U1376" s="7">
        <f>IF($Y1376="","",V1376-T1376)</f>
        <v/>
      </c>
      <c r="V1376" s="7">
        <f>IF($Y1376="","",O1376+R1376+M1376)</f>
        <v/>
      </c>
      <c r="W1376" s="7">
        <f>IF($Y1376="","",V1376-T1376-K1376)</f>
        <v/>
      </c>
      <c r="X1376" s="12" t="n"/>
      <c r="Y1376" s="13">
        <f>IF(ROWS($Y$2:$Y1376)&lt;=MAX('Per Line'!$AI$2:$AI$8001),MATCH(ROWS($Y$2:$Y1376),'Per Line'!$AI$2:$AI$8001,0),"")</f>
        <v/>
      </c>
    </row>
    <row r="1377">
      <c r="A1377" s="12" t="n"/>
      <c r="B1377">
        <f>IF($Y1377="","",INDEX('Per Line'!$F$2:$F$8001,$Y1377)&amp;"")</f>
        <v/>
      </c>
      <c r="C1377">
        <f>IF($Y1377="","",INDEX('Per Line'!$D$2:$D$8001,$Y1377)&amp;"")</f>
        <v/>
      </c>
      <c r="D1377">
        <f>IF($Y1377="","",INDEX('Per Line'!$B$2:$B$8001,$Y1377))</f>
        <v/>
      </c>
      <c r="E1377">
        <f>IF($Y1377="","",INDEX('Per Line'!$C$2:$C$8001,$Y1377)&amp;"")</f>
        <v/>
      </c>
      <c r="F1377">
        <f>IF($Y1377="","",INDEX('Per Line'!$G$2:$G$8001,$Y1377)&amp;"")</f>
        <v/>
      </c>
      <c r="G1377">
        <f>IF($Y1377="","",INDEX('Per Line'!$L$2:$L$8001,$Y1377)&amp;"")</f>
        <v/>
      </c>
      <c r="H1377">
        <f>IF($Y1377="","",INDEX('Per Line'!$M$2:$M$8001,$Y1377)&amp;"")</f>
        <v/>
      </c>
      <c r="I1377">
        <f>IF($Y1377="","",INDEX('Per Line'!$N$2:$N$8001,$Y1377)&amp;"")</f>
        <v/>
      </c>
      <c r="J1377">
        <f>IF($Y1377="","",INDEX('Per Line'!$Q$2:$Q$8001,$Y1377))</f>
        <v/>
      </c>
      <c r="K1377" s="7">
        <f>IF($Y1377="","",J1377*V1377/100)</f>
        <v/>
      </c>
      <c r="L1377">
        <f>IF($Y1377="","",INDEX('Per Line'!$K$2:$K$8001,$Y1377)&amp;"")</f>
        <v/>
      </c>
      <c r="M1377" s="7">
        <f>IF($Y1377="","",SUMIFS('Per Line'!$Y$2:$Y$8001,'Per Line'!$AG$2:$AG$8001,$B1377&amp;"|"&amp;$C1377,'Per Line'!$AK$2:$AK$8001,1))</f>
        <v/>
      </c>
      <c r="N1377">
        <f>IF($Y1377="","",Settings!$C$7)</f>
        <v/>
      </c>
      <c r="O1377" s="7">
        <f>IF($Y1377="","",SUMIFS('Per Line'!$Y$2:$Y$8001,'Per Line'!$AG$2:$AG$8001,$B1377&amp;"|"&amp;$C1377,'Per Line'!$AJ$2:$AJ$8001,0,'Per Line'!$AK$2:$AK$8001,0))</f>
        <v/>
      </c>
      <c r="P1377" s="7">
        <f>IF($Y1377="","",O1377*N1377)</f>
        <v/>
      </c>
      <c r="Q1377">
        <f>IF($Y1377="","",Settings!$C$6)</f>
        <v/>
      </c>
      <c r="R1377" s="7">
        <f>IF($Y1377="","",SUMIFS('Per Line'!$Y$2:$Y$8001,'Per Line'!$AG$2:$AG$8001,$B1377&amp;"|"&amp;$C1377,'Per Line'!$AJ$2:$AJ$8001,1,'Per Line'!$AK$2:$AK$8001,0))</f>
        <v/>
      </c>
      <c r="S1377" s="7">
        <f>IF($Y1377="","",R1377*Q1377)</f>
        <v/>
      </c>
      <c r="T1377" s="7">
        <f>IF($Y1377="","",S1377+P1377)</f>
        <v/>
      </c>
      <c r="U1377" s="7">
        <f>IF($Y1377="","",V1377-T1377)</f>
        <v/>
      </c>
      <c r="V1377" s="7">
        <f>IF($Y1377="","",O1377+R1377+M1377)</f>
        <v/>
      </c>
      <c r="W1377" s="7">
        <f>IF($Y1377="","",V1377-T1377-K1377)</f>
        <v/>
      </c>
      <c r="X1377" s="12" t="n"/>
      <c r="Y1377" s="13">
        <f>IF(ROWS($Y$2:$Y1377)&lt;=MAX('Per Line'!$AI$2:$AI$8001),MATCH(ROWS($Y$2:$Y1377),'Per Line'!$AI$2:$AI$8001,0),"")</f>
        <v/>
      </c>
    </row>
    <row r="1378">
      <c r="A1378" s="12" t="n"/>
      <c r="B1378">
        <f>IF($Y1378="","",INDEX('Per Line'!$F$2:$F$8001,$Y1378)&amp;"")</f>
        <v/>
      </c>
      <c r="C1378">
        <f>IF($Y1378="","",INDEX('Per Line'!$D$2:$D$8001,$Y1378)&amp;"")</f>
        <v/>
      </c>
      <c r="D1378">
        <f>IF($Y1378="","",INDEX('Per Line'!$B$2:$B$8001,$Y1378))</f>
        <v/>
      </c>
      <c r="E1378">
        <f>IF($Y1378="","",INDEX('Per Line'!$C$2:$C$8001,$Y1378)&amp;"")</f>
        <v/>
      </c>
      <c r="F1378">
        <f>IF($Y1378="","",INDEX('Per Line'!$G$2:$G$8001,$Y1378)&amp;"")</f>
        <v/>
      </c>
      <c r="G1378">
        <f>IF($Y1378="","",INDEX('Per Line'!$L$2:$L$8001,$Y1378)&amp;"")</f>
        <v/>
      </c>
      <c r="H1378">
        <f>IF($Y1378="","",INDEX('Per Line'!$M$2:$M$8001,$Y1378)&amp;"")</f>
        <v/>
      </c>
      <c r="I1378">
        <f>IF($Y1378="","",INDEX('Per Line'!$N$2:$N$8001,$Y1378)&amp;"")</f>
        <v/>
      </c>
      <c r="J1378">
        <f>IF($Y1378="","",INDEX('Per Line'!$Q$2:$Q$8001,$Y1378))</f>
        <v/>
      </c>
      <c r="K1378" s="7">
        <f>IF($Y1378="","",J1378*V1378/100)</f>
        <v/>
      </c>
      <c r="L1378">
        <f>IF($Y1378="","",INDEX('Per Line'!$K$2:$K$8001,$Y1378)&amp;"")</f>
        <v/>
      </c>
      <c r="M1378" s="7">
        <f>IF($Y1378="","",SUMIFS('Per Line'!$Y$2:$Y$8001,'Per Line'!$AG$2:$AG$8001,$B1378&amp;"|"&amp;$C1378,'Per Line'!$AK$2:$AK$8001,1))</f>
        <v/>
      </c>
      <c r="N1378">
        <f>IF($Y1378="","",Settings!$C$7)</f>
        <v/>
      </c>
      <c r="O1378" s="7">
        <f>IF($Y1378="","",SUMIFS('Per Line'!$Y$2:$Y$8001,'Per Line'!$AG$2:$AG$8001,$B1378&amp;"|"&amp;$C1378,'Per Line'!$AJ$2:$AJ$8001,0,'Per Line'!$AK$2:$AK$8001,0))</f>
        <v/>
      </c>
      <c r="P1378" s="7">
        <f>IF($Y1378="","",O1378*N1378)</f>
        <v/>
      </c>
      <c r="Q1378">
        <f>IF($Y1378="","",Settings!$C$6)</f>
        <v/>
      </c>
      <c r="R1378" s="7">
        <f>IF($Y1378="","",SUMIFS('Per Line'!$Y$2:$Y$8001,'Per Line'!$AG$2:$AG$8001,$B1378&amp;"|"&amp;$C1378,'Per Line'!$AJ$2:$AJ$8001,1,'Per Line'!$AK$2:$AK$8001,0))</f>
        <v/>
      </c>
      <c r="S1378" s="7">
        <f>IF($Y1378="","",R1378*Q1378)</f>
        <v/>
      </c>
      <c r="T1378" s="7">
        <f>IF($Y1378="","",S1378+P1378)</f>
        <v/>
      </c>
      <c r="U1378" s="7">
        <f>IF($Y1378="","",V1378-T1378)</f>
        <v/>
      </c>
      <c r="V1378" s="7">
        <f>IF($Y1378="","",O1378+R1378+M1378)</f>
        <v/>
      </c>
      <c r="W1378" s="7">
        <f>IF($Y1378="","",V1378-T1378-K1378)</f>
        <v/>
      </c>
      <c r="X1378" s="12" t="n"/>
      <c r="Y1378" s="13">
        <f>IF(ROWS($Y$2:$Y1378)&lt;=MAX('Per Line'!$AI$2:$AI$8001),MATCH(ROWS($Y$2:$Y1378),'Per Line'!$AI$2:$AI$8001,0),"")</f>
        <v/>
      </c>
    </row>
    <row r="1379">
      <c r="A1379" s="12" t="n"/>
      <c r="B1379">
        <f>IF($Y1379="","",INDEX('Per Line'!$F$2:$F$8001,$Y1379)&amp;"")</f>
        <v/>
      </c>
      <c r="C1379">
        <f>IF($Y1379="","",INDEX('Per Line'!$D$2:$D$8001,$Y1379)&amp;"")</f>
        <v/>
      </c>
      <c r="D1379">
        <f>IF($Y1379="","",INDEX('Per Line'!$B$2:$B$8001,$Y1379))</f>
        <v/>
      </c>
      <c r="E1379">
        <f>IF($Y1379="","",INDEX('Per Line'!$C$2:$C$8001,$Y1379)&amp;"")</f>
        <v/>
      </c>
      <c r="F1379">
        <f>IF($Y1379="","",INDEX('Per Line'!$G$2:$G$8001,$Y1379)&amp;"")</f>
        <v/>
      </c>
      <c r="G1379">
        <f>IF($Y1379="","",INDEX('Per Line'!$L$2:$L$8001,$Y1379)&amp;"")</f>
        <v/>
      </c>
      <c r="H1379">
        <f>IF($Y1379="","",INDEX('Per Line'!$M$2:$M$8001,$Y1379)&amp;"")</f>
        <v/>
      </c>
      <c r="I1379">
        <f>IF($Y1379="","",INDEX('Per Line'!$N$2:$N$8001,$Y1379)&amp;"")</f>
        <v/>
      </c>
      <c r="J1379">
        <f>IF($Y1379="","",INDEX('Per Line'!$Q$2:$Q$8001,$Y1379))</f>
        <v/>
      </c>
      <c r="K1379" s="7">
        <f>IF($Y1379="","",J1379*V1379/100)</f>
        <v/>
      </c>
      <c r="L1379">
        <f>IF($Y1379="","",INDEX('Per Line'!$K$2:$K$8001,$Y1379)&amp;"")</f>
        <v/>
      </c>
      <c r="M1379" s="7">
        <f>IF($Y1379="","",SUMIFS('Per Line'!$Y$2:$Y$8001,'Per Line'!$AG$2:$AG$8001,$B1379&amp;"|"&amp;$C1379,'Per Line'!$AK$2:$AK$8001,1))</f>
        <v/>
      </c>
      <c r="N1379">
        <f>IF($Y1379="","",Settings!$C$7)</f>
        <v/>
      </c>
      <c r="O1379" s="7">
        <f>IF($Y1379="","",SUMIFS('Per Line'!$Y$2:$Y$8001,'Per Line'!$AG$2:$AG$8001,$B1379&amp;"|"&amp;$C1379,'Per Line'!$AJ$2:$AJ$8001,0,'Per Line'!$AK$2:$AK$8001,0))</f>
        <v/>
      </c>
      <c r="P1379" s="7">
        <f>IF($Y1379="","",O1379*N1379)</f>
        <v/>
      </c>
      <c r="Q1379">
        <f>IF($Y1379="","",Settings!$C$6)</f>
        <v/>
      </c>
      <c r="R1379" s="7">
        <f>IF($Y1379="","",SUMIFS('Per Line'!$Y$2:$Y$8001,'Per Line'!$AG$2:$AG$8001,$B1379&amp;"|"&amp;$C1379,'Per Line'!$AJ$2:$AJ$8001,1,'Per Line'!$AK$2:$AK$8001,0))</f>
        <v/>
      </c>
      <c r="S1379" s="7">
        <f>IF($Y1379="","",R1379*Q1379)</f>
        <v/>
      </c>
      <c r="T1379" s="7">
        <f>IF($Y1379="","",S1379+P1379)</f>
        <v/>
      </c>
      <c r="U1379" s="7">
        <f>IF($Y1379="","",V1379-T1379)</f>
        <v/>
      </c>
      <c r="V1379" s="7">
        <f>IF($Y1379="","",O1379+R1379+M1379)</f>
        <v/>
      </c>
      <c r="W1379" s="7">
        <f>IF($Y1379="","",V1379-T1379-K1379)</f>
        <v/>
      </c>
      <c r="X1379" s="12" t="n"/>
      <c r="Y1379" s="13">
        <f>IF(ROWS($Y$2:$Y1379)&lt;=MAX('Per Line'!$AI$2:$AI$8001),MATCH(ROWS($Y$2:$Y1379),'Per Line'!$AI$2:$AI$8001,0),"")</f>
        <v/>
      </c>
    </row>
    <row r="1380">
      <c r="A1380" s="12" t="n"/>
      <c r="B1380">
        <f>IF($Y1380="","",INDEX('Per Line'!$F$2:$F$8001,$Y1380)&amp;"")</f>
        <v/>
      </c>
      <c r="C1380">
        <f>IF($Y1380="","",INDEX('Per Line'!$D$2:$D$8001,$Y1380)&amp;"")</f>
        <v/>
      </c>
      <c r="D1380">
        <f>IF($Y1380="","",INDEX('Per Line'!$B$2:$B$8001,$Y1380))</f>
        <v/>
      </c>
      <c r="E1380">
        <f>IF($Y1380="","",INDEX('Per Line'!$C$2:$C$8001,$Y1380)&amp;"")</f>
        <v/>
      </c>
      <c r="F1380">
        <f>IF($Y1380="","",INDEX('Per Line'!$G$2:$G$8001,$Y1380)&amp;"")</f>
        <v/>
      </c>
      <c r="G1380">
        <f>IF($Y1380="","",INDEX('Per Line'!$L$2:$L$8001,$Y1380)&amp;"")</f>
        <v/>
      </c>
      <c r="H1380">
        <f>IF($Y1380="","",INDEX('Per Line'!$M$2:$M$8001,$Y1380)&amp;"")</f>
        <v/>
      </c>
      <c r="I1380">
        <f>IF($Y1380="","",INDEX('Per Line'!$N$2:$N$8001,$Y1380)&amp;"")</f>
        <v/>
      </c>
      <c r="J1380">
        <f>IF($Y1380="","",INDEX('Per Line'!$Q$2:$Q$8001,$Y1380))</f>
        <v/>
      </c>
      <c r="K1380" s="7">
        <f>IF($Y1380="","",J1380*V1380/100)</f>
        <v/>
      </c>
      <c r="L1380">
        <f>IF($Y1380="","",INDEX('Per Line'!$K$2:$K$8001,$Y1380)&amp;"")</f>
        <v/>
      </c>
      <c r="M1380" s="7">
        <f>IF($Y1380="","",SUMIFS('Per Line'!$Y$2:$Y$8001,'Per Line'!$AG$2:$AG$8001,$B1380&amp;"|"&amp;$C1380,'Per Line'!$AK$2:$AK$8001,1))</f>
        <v/>
      </c>
      <c r="N1380">
        <f>IF($Y1380="","",Settings!$C$7)</f>
        <v/>
      </c>
      <c r="O1380" s="7">
        <f>IF($Y1380="","",SUMIFS('Per Line'!$Y$2:$Y$8001,'Per Line'!$AG$2:$AG$8001,$B1380&amp;"|"&amp;$C1380,'Per Line'!$AJ$2:$AJ$8001,0,'Per Line'!$AK$2:$AK$8001,0))</f>
        <v/>
      </c>
      <c r="P1380" s="7">
        <f>IF($Y1380="","",O1380*N1380)</f>
        <v/>
      </c>
      <c r="Q1380">
        <f>IF($Y1380="","",Settings!$C$6)</f>
        <v/>
      </c>
      <c r="R1380" s="7">
        <f>IF($Y1380="","",SUMIFS('Per Line'!$Y$2:$Y$8001,'Per Line'!$AG$2:$AG$8001,$B1380&amp;"|"&amp;$C1380,'Per Line'!$AJ$2:$AJ$8001,1,'Per Line'!$AK$2:$AK$8001,0))</f>
        <v/>
      </c>
      <c r="S1380" s="7">
        <f>IF($Y1380="","",R1380*Q1380)</f>
        <v/>
      </c>
      <c r="T1380" s="7">
        <f>IF($Y1380="","",S1380+P1380)</f>
        <v/>
      </c>
      <c r="U1380" s="7">
        <f>IF($Y1380="","",V1380-T1380)</f>
        <v/>
      </c>
      <c r="V1380" s="7">
        <f>IF($Y1380="","",O1380+R1380+M1380)</f>
        <v/>
      </c>
      <c r="W1380" s="7">
        <f>IF($Y1380="","",V1380-T1380-K1380)</f>
        <v/>
      </c>
      <c r="X1380" s="12" t="n"/>
      <c r="Y1380" s="13">
        <f>IF(ROWS($Y$2:$Y1380)&lt;=MAX('Per Line'!$AI$2:$AI$8001),MATCH(ROWS($Y$2:$Y1380),'Per Line'!$AI$2:$AI$8001,0),"")</f>
        <v/>
      </c>
    </row>
    <row r="1381">
      <c r="A1381" s="12" t="n"/>
      <c r="B1381">
        <f>IF($Y1381="","",INDEX('Per Line'!$F$2:$F$8001,$Y1381)&amp;"")</f>
        <v/>
      </c>
      <c r="C1381">
        <f>IF($Y1381="","",INDEX('Per Line'!$D$2:$D$8001,$Y1381)&amp;"")</f>
        <v/>
      </c>
      <c r="D1381">
        <f>IF($Y1381="","",INDEX('Per Line'!$B$2:$B$8001,$Y1381))</f>
        <v/>
      </c>
      <c r="E1381">
        <f>IF($Y1381="","",INDEX('Per Line'!$C$2:$C$8001,$Y1381)&amp;"")</f>
        <v/>
      </c>
      <c r="F1381">
        <f>IF($Y1381="","",INDEX('Per Line'!$G$2:$G$8001,$Y1381)&amp;"")</f>
        <v/>
      </c>
      <c r="G1381">
        <f>IF($Y1381="","",INDEX('Per Line'!$L$2:$L$8001,$Y1381)&amp;"")</f>
        <v/>
      </c>
      <c r="H1381">
        <f>IF($Y1381="","",INDEX('Per Line'!$M$2:$M$8001,$Y1381)&amp;"")</f>
        <v/>
      </c>
      <c r="I1381">
        <f>IF($Y1381="","",INDEX('Per Line'!$N$2:$N$8001,$Y1381)&amp;"")</f>
        <v/>
      </c>
      <c r="J1381">
        <f>IF($Y1381="","",INDEX('Per Line'!$Q$2:$Q$8001,$Y1381))</f>
        <v/>
      </c>
      <c r="K1381" s="7">
        <f>IF($Y1381="","",J1381*V1381/100)</f>
        <v/>
      </c>
      <c r="L1381">
        <f>IF($Y1381="","",INDEX('Per Line'!$K$2:$K$8001,$Y1381)&amp;"")</f>
        <v/>
      </c>
      <c r="M1381" s="7">
        <f>IF($Y1381="","",SUMIFS('Per Line'!$Y$2:$Y$8001,'Per Line'!$AG$2:$AG$8001,$B1381&amp;"|"&amp;$C1381,'Per Line'!$AK$2:$AK$8001,1))</f>
        <v/>
      </c>
      <c r="N1381">
        <f>IF($Y1381="","",Settings!$C$7)</f>
        <v/>
      </c>
      <c r="O1381" s="7">
        <f>IF($Y1381="","",SUMIFS('Per Line'!$Y$2:$Y$8001,'Per Line'!$AG$2:$AG$8001,$B1381&amp;"|"&amp;$C1381,'Per Line'!$AJ$2:$AJ$8001,0,'Per Line'!$AK$2:$AK$8001,0))</f>
        <v/>
      </c>
      <c r="P1381" s="7">
        <f>IF($Y1381="","",O1381*N1381)</f>
        <v/>
      </c>
      <c r="Q1381">
        <f>IF($Y1381="","",Settings!$C$6)</f>
        <v/>
      </c>
      <c r="R1381" s="7">
        <f>IF($Y1381="","",SUMIFS('Per Line'!$Y$2:$Y$8001,'Per Line'!$AG$2:$AG$8001,$B1381&amp;"|"&amp;$C1381,'Per Line'!$AJ$2:$AJ$8001,1,'Per Line'!$AK$2:$AK$8001,0))</f>
        <v/>
      </c>
      <c r="S1381" s="7">
        <f>IF($Y1381="","",R1381*Q1381)</f>
        <v/>
      </c>
      <c r="T1381" s="7">
        <f>IF($Y1381="","",S1381+P1381)</f>
        <v/>
      </c>
      <c r="U1381" s="7">
        <f>IF($Y1381="","",V1381-T1381)</f>
        <v/>
      </c>
      <c r="V1381" s="7">
        <f>IF($Y1381="","",O1381+R1381+M1381)</f>
        <v/>
      </c>
      <c r="W1381" s="7">
        <f>IF($Y1381="","",V1381-T1381-K1381)</f>
        <v/>
      </c>
      <c r="X1381" s="12" t="n"/>
      <c r="Y1381" s="13">
        <f>IF(ROWS($Y$2:$Y1381)&lt;=MAX('Per Line'!$AI$2:$AI$8001),MATCH(ROWS($Y$2:$Y1381),'Per Line'!$AI$2:$AI$8001,0),"")</f>
        <v/>
      </c>
    </row>
    <row r="1382">
      <c r="A1382" s="12" t="n"/>
      <c r="B1382">
        <f>IF($Y1382="","",INDEX('Per Line'!$F$2:$F$8001,$Y1382)&amp;"")</f>
        <v/>
      </c>
      <c r="C1382">
        <f>IF($Y1382="","",INDEX('Per Line'!$D$2:$D$8001,$Y1382)&amp;"")</f>
        <v/>
      </c>
      <c r="D1382">
        <f>IF($Y1382="","",INDEX('Per Line'!$B$2:$B$8001,$Y1382))</f>
        <v/>
      </c>
      <c r="E1382">
        <f>IF($Y1382="","",INDEX('Per Line'!$C$2:$C$8001,$Y1382)&amp;"")</f>
        <v/>
      </c>
      <c r="F1382">
        <f>IF($Y1382="","",INDEX('Per Line'!$G$2:$G$8001,$Y1382)&amp;"")</f>
        <v/>
      </c>
      <c r="G1382">
        <f>IF($Y1382="","",INDEX('Per Line'!$L$2:$L$8001,$Y1382)&amp;"")</f>
        <v/>
      </c>
      <c r="H1382">
        <f>IF($Y1382="","",INDEX('Per Line'!$M$2:$M$8001,$Y1382)&amp;"")</f>
        <v/>
      </c>
      <c r="I1382">
        <f>IF($Y1382="","",INDEX('Per Line'!$N$2:$N$8001,$Y1382)&amp;"")</f>
        <v/>
      </c>
      <c r="J1382">
        <f>IF($Y1382="","",INDEX('Per Line'!$Q$2:$Q$8001,$Y1382))</f>
        <v/>
      </c>
      <c r="K1382" s="7">
        <f>IF($Y1382="","",J1382*V1382/100)</f>
        <v/>
      </c>
      <c r="L1382">
        <f>IF($Y1382="","",INDEX('Per Line'!$K$2:$K$8001,$Y1382)&amp;"")</f>
        <v/>
      </c>
      <c r="M1382" s="7">
        <f>IF($Y1382="","",SUMIFS('Per Line'!$Y$2:$Y$8001,'Per Line'!$AG$2:$AG$8001,$B1382&amp;"|"&amp;$C1382,'Per Line'!$AK$2:$AK$8001,1))</f>
        <v/>
      </c>
      <c r="N1382">
        <f>IF($Y1382="","",Settings!$C$7)</f>
        <v/>
      </c>
      <c r="O1382" s="7">
        <f>IF($Y1382="","",SUMIFS('Per Line'!$Y$2:$Y$8001,'Per Line'!$AG$2:$AG$8001,$B1382&amp;"|"&amp;$C1382,'Per Line'!$AJ$2:$AJ$8001,0,'Per Line'!$AK$2:$AK$8001,0))</f>
        <v/>
      </c>
      <c r="P1382" s="7">
        <f>IF($Y1382="","",O1382*N1382)</f>
        <v/>
      </c>
      <c r="Q1382">
        <f>IF($Y1382="","",Settings!$C$6)</f>
        <v/>
      </c>
      <c r="R1382" s="7">
        <f>IF($Y1382="","",SUMIFS('Per Line'!$Y$2:$Y$8001,'Per Line'!$AG$2:$AG$8001,$B1382&amp;"|"&amp;$C1382,'Per Line'!$AJ$2:$AJ$8001,1,'Per Line'!$AK$2:$AK$8001,0))</f>
        <v/>
      </c>
      <c r="S1382" s="7">
        <f>IF($Y1382="","",R1382*Q1382)</f>
        <v/>
      </c>
      <c r="T1382" s="7">
        <f>IF($Y1382="","",S1382+P1382)</f>
        <v/>
      </c>
      <c r="U1382" s="7">
        <f>IF($Y1382="","",V1382-T1382)</f>
        <v/>
      </c>
      <c r="V1382" s="7">
        <f>IF($Y1382="","",O1382+R1382+M1382)</f>
        <v/>
      </c>
      <c r="W1382" s="7">
        <f>IF($Y1382="","",V1382-T1382-K1382)</f>
        <v/>
      </c>
      <c r="X1382" s="12" t="n"/>
      <c r="Y1382" s="13">
        <f>IF(ROWS($Y$2:$Y1382)&lt;=MAX('Per Line'!$AI$2:$AI$8001),MATCH(ROWS($Y$2:$Y1382),'Per Line'!$AI$2:$AI$8001,0),"")</f>
        <v/>
      </c>
    </row>
    <row r="1383">
      <c r="A1383" s="12" t="n"/>
      <c r="B1383">
        <f>IF($Y1383="","",INDEX('Per Line'!$F$2:$F$8001,$Y1383)&amp;"")</f>
        <v/>
      </c>
      <c r="C1383">
        <f>IF($Y1383="","",INDEX('Per Line'!$D$2:$D$8001,$Y1383)&amp;"")</f>
        <v/>
      </c>
      <c r="D1383">
        <f>IF($Y1383="","",INDEX('Per Line'!$B$2:$B$8001,$Y1383))</f>
        <v/>
      </c>
      <c r="E1383">
        <f>IF($Y1383="","",INDEX('Per Line'!$C$2:$C$8001,$Y1383)&amp;"")</f>
        <v/>
      </c>
      <c r="F1383">
        <f>IF($Y1383="","",INDEX('Per Line'!$G$2:$G$8001,$Y1383)&amp;"")</f>
        <v/>
      </c>
      <c r="G1383">
        <f>IF($Y1383="","",INDEX('Per Line'!$L$2:$L$8001,$Y1383)&amp;"")</f>
        <v/>
      </c>
      <c r="H1383">
        <f>IF($Y1383="","",INDEX('Per Line'!$M$2:$M$8001,$Y1383)&amp;"")</f>
        <v/>
      </c>
      <c r="I1383">
        <f>IF($Y1383="","",INDEX('Per Line'!$N$2:$N$8001,$Y1383)&amp;"")</f>
        <v/>
      </c>
      <c r="J1383">
        <f>IF($Y1383="","",INDEX('Per Line'!$Q$2:$Q$8001,$Y1383))</f>
        <v/>
      </c>
      <c r="K1383" s="7">
        <f>IF($Y1383="","",J1383*V1383/100)</f>
        <v/>
      </c>
      <c r="L1383">
        <f>IF($Y1383="","",INDEX('Per Line'!$K$2:$K$8001,$Y1383)&amp;"")</f>
        <v/>
      </c>
      <c r="M1383" s="7">
        <f>IF($Y1383="","",SUMIFS('Per Line'!$Y$2:$Y$8001,'Per Line'!$AG$2:$AG$8001,$B1383&amp;"|"&amp;$C1383,'Per Line'!$AK$2:$AK$8001,1))</f>
        <v/>
      </c>
      <c r="N1383">
        <f>IF($Y1383="","",Settings!$C$7)</f>
        <v/>
      </c>
      <c r="O1383" s="7">
        <f>IF($Y1383="","",SUMIFS('Per Line'!$Y$2:$Y$8001,'Per Line'!$AG$2:$AG$8001,$B1383&amp;"|"&amp;$C1383,'Per Line'!$AJ$2:$AJ$8001,0,'Per Line'!$AK$2:$AK$8001,0))</f>
        <v/>
      </c>
      <c r="P1383" s="7">
        <f>IF($Y1383="","",O1383*N1383)</f>
        <v/>
      </c>
      <c r="Q1383">
        <f>IF($Y1383="","",Settings!$C$6)</f>
        <v/>
      </c>
      <c r="R1383" s="7">
        <f>IF($Y1383="","",SUMIFS('Per Line'!$Y$2:$Y$8001,'Per Line'!$AG$2:$AG$8001,$B1383&amp;"|"&amp;$C1383,'Per Line'!$AJ$2:$AJ$8001,1,'Per Line'!$AK$2:$AK$8001,0))</f>
        <v/>
      </c>
      <c r="S1383" s="7">
        <f>IF($Y1383="","",R1383*Q1383)</f>
        <v/>
      </c>
      <c r="T1383" s="7">
        <f>IF($Y1383="","",S1383+P1383)</f>
        <v/>
      </c>
      <c r="U1383" s="7">
        <f>IF($Y1383="","",V1383-T1383)</f>
        <v/>
      </c>
      <c r="V1383" s="7">
        <f>IF($Y1383="","",O1383+R1383+M1383)</f>
        <v/>
      </c>
      <c r="W1383" s="7">
        <f>IF($Y1383="","",V1383-T1383-K1383)</f>
        <v/>
      </c>
      <c r="X1383" s="12" t="n"/>
      <c r="Y1383" s="13">
        <f>IF(ROWS($Y$2:$Y1383)&lt;=MAX('Per Line'!$AI$2:$AI$8001),MATCH(ROWS($Y$2:$Y1383),'Per Line'!$AI$2:$AI$8001,0),"")</f>
        <v/>
      </c>
    </row>
    <row r="1384">
      <c r="A1384" s="12" t="n"/>
      <c r="B1384">
        <f>IF($Y1384="","",INDEX('Per Line'!$F$2:$F$8001,$Y1384)&amp;"")</f>
        <v/>
      </c>
      <c r="C1384">
        <f>IF($Y1384="","",INDEX('Per Line'!$D$2:$D$8001,$Y1384)&amp;"")</f>
        <v/>
      </c>
      <c r="D1384">
        <f>IF($Y1384="","",INDEX('Per Line'!$B$2:$B$8001,$Y1384))</f>
        <v/>
      </c>
      <c r="E1384">
        <f>IF($Y1384="","",INDEX('Per Line'!$C$2:$C$8001,$Y1384)&amp;"")</f>
        <v/>
      </c>
      <c r="F1384">
        <f>IF($Y1384="","",INDEX('Per Line'!$G$2:$G$8001,$Y1384)&amp;"")</f>
        <v/>
      </c>
      <c r="G1384">
        <f>IF($Y1384="","",INDEX('Per Line'!$L$2:$L$8001,$Y1384)&amp;"")</f>
        <v/>
      </c>
      <c r="H1384">
        <f>IF($Y1384="","",INDEX('Per Line'!$M$2:$M$8001,$Y1384)&amp;"")</f>
        <v/>
      </c>
      <c r="I1384">
        <f>IF($Y1384="","",INDEX('Per Line'!$N$2:$N$8001,$Y1384)&amp;"")</f>
        <v/>
      </c>
      <c r="J1384">
        <f>IF($Y1384="","",INDEX('Per Line'!$Q$2:$Q$8001,$Y1384))</f>
        <v/>
      </c>
      <c r="K1384" s="7">
        <f>IF($Y1384="","",J1384*V1384/100)</f>
        <v/>
      </c>
      <c r="L1384">
        <f>IF($Y1384="","",INDEX('Per Line'!$K$2:$K$8001,$Y1384)&amp;"")</f>
        <v/>
      </c>
      <c r="M1384" s="7">
        <f>IF($Y1384="","",SUMIFS('Per Line'!$Y$2:$Y$8001,'Per Line'!$AG$2:$AG$8001,$B1384&amp;"|"&amp;$C1384,'Per Line'!$AK$2:$AK$8001,1))</f>
        <v/>
      </c>
      <c r="N1384">
        <f>IF($Y1384="","",Settings!$C$7)</f>
        <v/>
      </c>
      <c r="O1384" s="7">
        <f>IF($Y1384="","",SUMIFS('Per Line'!$Y$2:$Y$8001,'Per Line'!$AG$2:$AG$8001,$B1384&amp;"|"&amp;$C1384,'Per Line'!$AJ$2:$AJ$8001,0,'Per Line'!$AK$2:$AK$8001,0))</f>
        <v/>
      </c>
      <c r="P1384" s="7">
        <f>IF($Y1384="","",O1384*N1384)</f>
        <v/>
      </c>
      <c r="Q1384">
        <f>IF($Y1384="","",Settings!$C$6)</f>
        <v/>
      </c>
      <c r="R1384" s="7">
        <f>IF($Y1384="","",SUMIFS('Per Line'!$Y$2:$Y$8001,'Per Line'!$AG$2:$AG$8001,$B1384&amp;"|"&amp;$C1384,'Per Line'!$AJ$2:$AJ$8001,1,'Per Line'!$AK$2:$AK$8001,0))</f>
        <v/>
      </c>
      <c r="S1384" s="7">
        <f>IF($Y1384="","",R1384*Q1384)</f>
        <v/>
      </c>
      <c r="T1384" s="7">
        <f>IF($Y1384="","",S1384+P1384)</f>
        <v/>
      </c>
      <c r="U1384" s="7">
        <f>IF($Y1384="","",V1384-T1384)</f>
        <v/>
      </c>
      <c r="V1384" s="7">
        <f>IF($Y1384="","",O1384+R1384+M1384)</f>
        <v/>
      </c>
      <c r="W1384" s="7">
        <f>IF($Y1384="","",V1384-T1384-K1384)</f>
        <v/>
      </c>
      <c r="X1384" s="12" t="n"/>
      <c r="Y1384" s="13">
        <f>IF(ROWS($Y$2:$Y1384)&lt;=MAX('Per Line'!$AI$2:$AI$8001),MATCH(ROWS($Y$2:$Y1384),'Per Line'!$AI$2:$AI$8001,0),"")</f>
        <v/>
      </c>
    </row>
    <row r="1385">
      <c r="A1385" s="12" t="n"/>
      <c r="B1385">
        <f>IF($Y1385="","",INDEX('Per Line'!$F$2:$F$8001,$Y1385)&amp;"")</f>
        <v/>
      </c>
      <c r="C1385">
        <f>IF($Y1385="","",INDEX('Per Line'!$D$2:$D$8001,$Y1385)&amp;"")</f>
        <v/>
      </c>
      <c r="D1385">
        <f>IF($Y1385="","",INDEX('Per Line'!$B$2:$B$8001,$Y1385))</f>
        <v/>
      </c>
      <c r="E1385">
        <f>IF($Y1385="","",INDEX('Per Line'!$C$2:$C$8001,$Y1385)&amp;"")</f>
        <v/>
      </c>
      <c r="F1385">
        <f>IF($Y1385="","",INDEX('Per Line'!$G$2:$G$8001,$Y1385)&amp;"")</f>
        <v/>
      </c>
      <c r="G1385">
        <f>IF($Y1385="","",INDEX('Per Line'!$L$2:$L$8001,$Y1385)&amp;"")</f>
        <v/>
      </c>
      <c r="H1385">
        <f>IF($Y1385="","",INDEX('Per Line'!$M$2:$M$8001,$Y1385)&amp;"")</f>
        <v/>
      </c>
      <c r="I1385">
        <f>IF($Y1385="","",INDEX('Per Line'!$N$2:$N$8001,$Y1385)&amp;"")</f>
        <v/>
      </c>
      <c r="J1385">
        <f>IF($Y1385="","",INDEX('Per Line'!$Q$2:$Q$8001,$Y1385))</f>
        <v/>
      </c>
      <c r="K1385" s="7">
        <f>IF($Y1385="","",J1385*V1385/100)</f>
        <v/>
      </c>
      <c r="L1385">
        <f>IF($Y1385="","",INDEX('Per Line'!$K$2:$K$8001,$Y1385)&amp;"")</f>
        <v/>
      </c>
      <c r="M1385" s="7">
        <f>IF($Y1385="","",SUMIFS('Per Line'!$Y$2:$Y$8001,'Per Line'!$AG$2:$AG$8001,$B1385&amp;"|"&amp;$C1385,'Per Line'!$AK$2:$AK$8001,1))</f>
        <v/>
      </c>
      <c r="N1385">
        <f>IF($Y1385="","",Settings!$C$7)</f>
        <v/>
      </c>
      <c r="O1385" s="7">
        <f>IF($Y1385="","",SUMIFS('Per Line'!$Y$2:$Y$8001,'Per Line'!$AG$2:$AG$8001,$B1385&amp;"|"&amp;$C1385,'Per Line'!$AJ$2:$AJ$8001,0,'Per Line'!$AK$2:$AK$8001,0))</f>
        <v/>
      </c>
      <c r="P1385" s="7">
        <f>IF($Y1385="","",O1385*N1385)</f>
        <v/>
      </c>
      <c r="Q1385">
        <f>IF($Y1385="","",Settings!$C$6)</f>
        <v/>
      </c>
      <c r="R1385" s="7">
        <f>IF($Y1385="","",SUMIFS('Per Line'!$Y$2:$Y$8001,'Per Line'!$AG$2:$AG$8001,$B1385&amp;"|"&amp;$C1385,'Per Line'!$AJ$2:$AJ$8001,1,'Per Line'!$AK$2:$AK$8001,0))</f>
        <v/>
      </c>
      <c r="S1385" s="7">
        <f>IF($Y1385="","",R1385*Q1385)</f>
        <v/>
      </c>
      <c r="T1385" s="7">
        <f>IF($Y1385="","",S1385+P1385)</f>
        <v/>
      </c>
      <c r="U1385" s="7">
        <f>IF($Y1385="","",V1385-T1385)</f>
        <v/>
      </c>
      <c r="V1385" s="7">
        <f>IF($Y1385="","",O1385+R1385+M1385)</f>
        <v/>
      </c>
      <c r="W1385" s="7">
        <f>IF($Y1385="","",V1385-T1385-K1385)</f>
        <v/>
      </c>
      <c r="X1385" s="12" t="n"/>
      <c r="Y1385" s="13">
        <f>IF(ROWS($Y$2:$Y1385)&lt;=MAX('Per Line'!$AI$2:$AI$8001),MATCH(ROWS($Y$2:$Y1385),'Per Line'!$AI$2:$AI$8001,0),"")</f>
        <v/>
      </c>
    </row>
    <row r="1386">
      <c r="A1386" s="12" t="n"/>
      <c r="B1386">
        <f>IF($Y1386="","",INDEX('Per Line'!$F$2:$F$8001,$Y1386)&amp;"")</f>
        <v/>
      </c>
      <c r="C1386">
        <f>IF($Y1386="","",INDEX('Per Line'!$D$2:$D$8001,$Y1386)&amp;"")</f>
        <v/>
      </c>
      <c r="D1386">
        <f>IF($Y1386="","",INDEX('Per Line'!$B$2:$B$8001,$Y1386))</f>
        <v/>
      </c>
      <c r="E1386">
        <f>IF($Y1386="","",INDEX('Per Line'!$C$2:$C$8001,$Y1386)&amp;"")</f>
        <v/>
      </c>
      <c r="F1386">
        <f>IF($Y1386="","",INDEX('Per Line'!$G$2:$G$8001,$Y1386)&amp;"")</f>
        <v/>
      </c>
      <c r="G1386">
        <f>IF($Y1386="","",INDEX('Per Line'!$L$2:$L$8001,$Y1386)&amp;"")</f>
        <v/>
      </c>
      <c r="H1386">
        <f>IF($Y1386="","",INDEX('Per Line'!$M$2:$M$8001,$Y1386)&amp;"")</f>
        <v/>
      </c>
      <c r="I1386">
        <f>IF($Y1386="","",INDEX('Per Line'!$N$2:$N$8001,$Y1386)&amp;"")</f>
        <v/>
      </c>
      <c r="J1386">
        <f>IF($Y1386="","",INDEX('Per Line'!$Q$2:$Q$8001,$Y1386))</f>
        <v/>
      </c>
      <c r="K1386" s="7">
        <f>IF($Y1386="","",J1386*V1386/100)</f>
        <v/>
      </c>
      <c r="L1386">
        <f>IF($Y1386="","",INDEX('Per Line'!$K$2:$K$8001,$Y1386)&amp;"")</f>
        <v/>
      </c>
      <c r="M1386" s="7">
        <f>IF($Y1386="","",SUMIFS('Per Line'!$Y$2:$Y$8001,'Per Line'!$AG$2:$AG$8001,$B1386&amp;"|"&amp;$C1386,'Per Line'!$AK$2:$AK$8001,1))</f>
        <v/>
      </c>
      <c r="N1386">
        <f>IF($Y1386="","",Settings!$C$7)</f>
        <v/>
      </c>
      <c r="O1386" s="7">
        <f>IF($Y1386="","",SUMIFS('Per Line'!$Y$2:$Y$8001,'Per Line'!$AG$2:$AG$8001,$B1386&amp;"|"&amp;$C1386,'Per Line'!$AJ$2:$AJ$8001,0,'Per Line'!$AK$2:$AK$8001,0))</f>
        <v/>
      </c>
      <c r="P1386" s="7">
        <f>IF($Y1386="","",O1386*N1386)</f>
        <v/>
      </c>
      <c r="Q1386">
        <f>IF($Y1386="","",Settings!$C$6)</f>
        <v/>
      </c>
      <c r="R1386" s="7">
        <f>IF($Y1386="","",SUMIFS('Per Line'!$Y$2:$Y$8001,'Per Line'!$AG$2:$AG$8001,$B1386&amp;"|"&amp;$C1386,'Per Line'!$AJ$2:$AJ$8001,1,'Per Line'!$AK$2:$AK$8001,0))</f>
        <v/>
      </c>
      <c r="S1386" s="7">
        <f>IF($Y1386="","",R1386*Q1386)</f>
        <v/>
      </c>
      <c r="T1386" s="7">
        <f>IF($Y1386="","",S1386+P1386)</f>
        <v/>
      </c>
      <c r="U1386" s="7">
        <f>IF($Y1386="","",V1386-T1386)</f>
        <v/>
      </c>
      <c r="V1386" s="7">
        <f>IF($Y1386="","",O1386+R1386+M1386)</f>
        <v/>
      </c>
      <c r="W1386" s="7">
        <f>IF($Y1386="","",V1386-T1386-K1386)</f>
        <v/>
      </c>
      <c r="X1386" s="12" t="n"/>
      <c r="Y1386" s="13">
        <f>IF(ROWS($Y$2:$Y1386)&lt;=MAX('Per Line'!$AI$2:$AI$8001),MATCH(ROWS($Y$2:$Y1386),'Per Line'!$AI$2:$AI$8001,0),"")</f>
        <v/>
      </c>
    </row>
    <row r="1387">
      <c r="A1387" s="12" t="n"/>
      <c r="B1387">
        <f>IF($Y1387="","",INDEX('Per Line'!$F$2:$F$8001,$Y1387)&amp;"")</f>
        <v/>
      </c>
      <c r="C1387">
        <f>IF($Y1387="","",INDEX('Per Line'!$D$2:$D$8001,$Y1387)&amp;"")</f>
        <v/>
      </c>
      <c r="D1387">
        <f>IF($Y1387="","",INDEX('Per Line'!$B$2:$B$8001,$Y1387))</f>
        <v/>
      </c>
      <c r="E1387">
        <f>IF($Y1387="","",INDEX('Per Line'!$C$2:$C$8001,$Y1387)&amp;"")</f>
        <v/>
      </c>
      <c r="F1387">
        <f>IF($Y1387="","",INDEX('Per Line'!$G$2:$G$8001,$Y1387)&amp;"")</f>
        <v/>
      </c>
      <c r="G1387">
        <f>IF($Y1387="","",INDEX('Per Line'!$L$2:$L$8001,$Y1387)&amp;"")</f>
        <v/>
      </c>
      <c r="H1387">
        <f>IF($Y1387="","",INDEX('Per Line'!$M$2:$M$8001,$Y1387)&amp;"")</f>
        <v/>
      </c>
      <c r="I1387">
        <f>IF($Y1387="","",INDEX('Per Line'!$N$2:$N$8001,$Y1387)&amp;"")</f>
        <v/>
      </c>
      <c r="J1387">
        <f>IF($Y1387="","",INDEX('Per Line'!$Q$2:$Q$8001,$Y1387))</f>
        <v/>
      </c>
      <c r="K1387" s="7">
        <f>IF($Y1387="","",J1387*V1387/100)</f>
        <v/>
      </c>
      <c r="L1387">
        <f>IF($Y1387="","",INDEX('Per Line'!$K$2:$K$8001,$Y1387)&amp;"")</f>
        <v/>
      </c>
      <c r="M1387" s="7">
        <f>IF($Y1387="","",SUMIFS('Per Line'!$Y$2:$Y$8001,'Per Line'!$AG$2:$AG$8001,$B1387&amp;"|"&amp;$C1387,'Per Line'!$AK$2:$AK$8001,1))</f>
        <v/>
      </c>
      <c r="N1387">
        <f>IF($Y1387="","",Settings!$C$7)</f>
        <v/>
      </c>
      <c r="O1387" s="7">
        <f>IF($Y1387="","",SUMIFS('Per Line'!$Y$2:$Y$8001,'Per Line'!$AG$2:$AG$8001,$B1387&amp;"|"&amp;$C1387,'Per Line'!$AJ$2:$AJ$8001,0,'Per Line'!$AK$2:$AK$8001,0))</f>
        <v/>
      </c>
      <c r="P1387" s="7">
        <f>IF($Y1387="","",O1387*N1387)</f>
        <v/>
      </c>
      <c r="Q1387">
        <f>IF($Y1387="","",Settings!$C$6)</f>
        <v/>
      </c>
      <c r="R1387" s="7">
        <f>IF($Y1387="","",SUMIFS('Per Line'!$Y$2:$Y$8001,'Per Line'!$AG$2:$AG$8001,$B1387&amp;"|"&amp;$C1387,'Per Line'!$AJ$2:$AJ$8001,1,'Per Line'!$AK$2:$AK$8001,0))</f>
        <v/>
      </c>
      <c r="S1387" s="7">
        <f>IF($Y1387="","",R1387*Q1387)</f>
        <v/>
      </c>
      <c r="T1387" s="7">
        <f>IF($Y1387="","",S1387+P1387)</f>
        <v/>
      </c>
      <c r="U1387" s="7">
        <f>IF($Y1387="","",V1387-T1387)</f>
        <v/>
      </c>
      <c r="V1387" s="7">
        <f>IF($Y1387="","",O1387+R1387+M1387)</f>
        <v/>
      </c>
      <c r="W1387" s="7">
        <f>IF($Y1387="","",V1387-T1387-K1387)</f>
        <v/>
      </c>
      <c r="X1387" s="12" t="n"/>
      <c r="Y1387" s="13">
        <f>IF(ROWS($Y$2:$Y1387)&lt;=MAX('Per Line'!$AI$2:$AI$8001),MATCH(ROWS($Y$2:$Y1387),'Per Line'!$AI$2:$AI$8001,0),"")</f>
        <v/>
      </c>
    </row>
    <row r="1388">
      <c r="A1388" s="12" t="n"/>
      <c r="B1388">
        <f>IF($Y1388="","",INDEX('Per Line'!$F$2:$F$8001,$Y1388)&amp;"")</f>
        <v/>
      </c>
      <c r="C1388">
        <f>IF($Y1388="","",INDEX('Per Line'!$D$2:$D$8001,$Y1388)&amp;"")</f>
        <v/>
      </c>
      <c r="D1388">
        <f>IF($Y1388="","",INDEX('Per Line'!$B$2:$B$8001,$Y1388))</f>
        <v/>
      </c>
      <c r="E1388">
        <f>IF($Y1388="","",INDEX('Per Line'!$C$2:$C$8001,$Y1388)&amp;"")</f>
        <v/>
      </c>
      <c r="F1388">
        <f>IF($Y1388="","",INDEX('Per Line'!$G$2:$G$8001,$Y1388)&amp;"")</f>
        <v/>
      </c>
      <c r="G1388">
        <f>IF($Y1388="","",INDEX('Per Line'!$L$2:$L$8001,$Y1388)&amp;"")</f>
        <v/>
      </c>
      <c r="H1388">
        <f>IF($Y1388="","",INDEX('Per Line'!$M$2:$M$8001,$Y1388)&amp;"")</f>
        <v/>
      </c>
      <c r="I1388">
        <f>IF($Y1388="","",INDEX('Per Line'!$N$2:$N$8001,$Y1388)&amp;"")</f>
        <v/>
      </c>
      <c r="J1388">
        <f>IF($Y1388="","",INDEX('Per Line'!$Q$2:$Q$8001,$Y1388))</f>
        <v/>
      </c>
      <c r="K1388" s="7">
        <f>IF($Y1388="","",J1388*V1388/100)</f>
        <v/>
      </c>
      <c r="L1388">
        <f>IF($Y1388="","",INDEX('Per Line'!$K$2:$K$8001,$Y1388)&amp;"")</f>
        <v/>
      </c>
      <c r="M1388" s="7">
        <f>IF($Y1388="","",SUMIFS('Per Line'!$Y$2:$Y$8001,'Per Line'!$AG$2:$AG$8001,$B1388&amp;"|"&amp;$C1388,'Per Line'!$AK$2:$AK$8001,1))</f>
        <v/>
      </c>
      <c r="N1388">
        <f>IF($Y1388="","",Settings!$C$7)</f>
        <v/>
      </c>
      <c r="O1388" s="7">
        <f>IF($Y1388="","",SUMIFS('Per Line'!$Y$2:$Y$8001,'Per Line'!$AG$2:$AG$8001,$B1388&amp;"|"&amp;$C1388,'Per Line'!$AJ$2:$AJ$8001,0,'Per Line'!$AK$2:$AK$8001,0))</f>
        <v/>
      </c>
      <c r="P1388" s="7">
        <f>IF($Y1388="","",O1388*N1388)</f>
        <v/>
      </c>
      <c r="Q1388">
        <f>IF($Y1388="","",Settings!$C$6)</f>
        <v/>
      </c>
      <c r="R1388" s="7">
        <f>IF($Y1388="","",SUMIFS('Per Line'!$Y$2:$Y$8001,'Per Line'!$AG$2:$AG$8001,$B1388&amp;"|"&amp;$C1388,'Per Line'!$AJ$2:$AJ$8001,1,'Per Line'!$AK$2:$AK$8001,0))</f>
        <v/>
      </c>
      <c r="S1388" s="7">
        <f>IF($Y1388="","",R1388*Q1388)</f>
        <v/>
      </c>
      <c r="T1388" s="7">
        <f>IF($Y1388="","",S1388+P1388)</f>
        <v/>
      </c>
      <c r="U1388" s="7">
        <f>IF($Y1388="","",V1388-T1388)</f>
        <v/>
      </c>
      <c r="V1388" s="7">
        <f>IF($Y1388="","",O1388+R1388+M1388)</f>
        <v/>
      </c>
      <c r="W1388" s="7">
        <f>IF($Y1388="","",V1388-T1388-K1388)</f>
        <v/>
      </c>
      <c r="X1388" s="12" t="n"/>
      <c r="Y1388" s="13">
        <f>IF(ROWS($Y$2:$Y1388)&lt;=MAX('Per Line'!$AI$2:$AI$8001),MATCH(ROWS($Y$2:$Y1388),'Per Line'!$AI$2:$AI$8001,0),"")</f>
        <v/>
      </c>
    </row>
    <row r="1389">
      <c r="A1389" s="12" t="n"/>
      <c r="B1389">
        <f>IF($Y1389="","",INDEX('Per Line'!$F$2:$F$8001,$Y1389)&amp;"")</f>
        <v/>
      </c>
      <c r="C1389">
        <f>IF($Y1389="","",INDEX('Per Line'!$D$2:$D$8001,$Y1389)&amp;"")</f>
        <v/>
      </c>
      <c r="D1389">
        <f>IF($Y1389="","",INDEX('Per Line'!$B$2:$B$8001,$Y1389))</f>
        <v/>
      </c>
      <c r="E1389">
        <f>IF($Y1389="","",INDEX('Per Line'!$C$2:$C$8001,$Y1389)&amp;"")</f>
        <v/>
      </c>
      <c r="F1389">
        <f>IF($Y1389="","",INDEX('Per Line'!$G$2:$G$8001,$Y1389)&amp;"")</f>
        <v/>
      </c>
      <c r="G1389">
        <f>IF($Y1389="","",INDEX('Per Line'!$L$2:$L$8001,$Y1389)&amp;"")</f>
        <v/>
      </c>
      <c r="H1389">
        <f>IF($Y1389="","",INDEX('Per Line'!$M$2:$M$8001,$Y1389)&amp;"")</f>
        <v/>
      </c>
      <c r="I1389">
        <f>IF($Y1389="","",INDEX('Per Line'!$N$2:$N$8001,$Y1389)&amp;"")</f>
        <v/>
      </c>
      <c r="J1389">
        <f>IF($Y1389="","",INDEX('Per Line'!$Q$2:$Q$8001,$Y1389))</f>
        <v/>
      </c>
      <c r="K1389" s="7">
        <f>IF($Y1389="","",J1389*V1389/100)</f>
        <v/>
      </c>
      <c r="L1389">
        <f>IF($Y1389="","",INDEX('Per Line'!$K$2:$K$8001,$Y1389)&amp;"")</f>
        <v/>
      </c>
      <c r="M1389" s="7">
        <f>IF($Y1389="","",SUMIFS('Per Line'!$Y$2:$Y$8001,'Per Line'!$AG$2:$AG$8001,$B1389&amp;"|"&amp;$C1389,'Per Line'!$AK$2:$AK$8001,1))</f>
        <v/>
      </c>
      <c r="N1389">
        <f>IF($Y1389="","",Settings!$C$7)</f>
        <v/>
      </c>
      <c r="O1389" s="7">
        <f>IF($Y1389="","",SUMIFS('Per Line'!$Y$2:$Y$8001,'Per Line'!$AG$2:$AG$8001,$B1389&amp;"|"&amp;$C1389,'Per Line'!$AJ$2:$AJ$8001,0,'Per Line'!$AK$2:$AK$8001,0))</f>
        <v/>
      </c>
      <c r="P1389" s="7">
        <f>IF($Y1389="","",O1389*N1389)</f>
        <v/>
      </c>
      <c r="Q1389">
        <f>IF($Y1389="","",Settings!$C$6)</f>
        <v/>
      </c>
      <c r="R1389" s="7">
        <f>IF($Y1389="","",SUMIFS('Per Line'!$Y$2:$Y$8001,'Per Line'!$AG$2:$AG$8001,$B1389&amp;"|"&amp;$C1389,'Per Line'!$AJ$2:$AJ$8001,1,'Per Line'!$AK$2:$AK$8001,0))</f>
        <v/>
      </c>
      <c r="S1389" s="7">
        <f>IF($Y1389="","",R1389*Q1389)</f>
        <v/>
      </c>
      <c r="T1389" s="7">
        <f>IF($Y1389="","",S1389+P1389)</f>
        <v/>
      </c>
      <c r="U1389" s="7">
        <f>IF($Y1389="","",V1389-T1389)</f>
        <v/>
      </c>
      <c r="V1389" s="7">
        <f>IF($Y1389="","",O1389+R1389+M1389)</f>
        <v/>
      </c>
      <c r="W1389" s="7">
        <f>IF($Y1389="","",V1389-T1389-K1389)</f>
        <v/>
      </c>
      <c r="X1389" s="12" t="n"/>
      <c r="Y1389" s="13">
        <f>IF(ROWS($Y$2:$Y1389)&lt;=MAX('Per Line'!$AI$2:$AI$8001),MATCH(ROWS($Y$2:$Y1389),'Per Line'!$AI$2:$AI$8001,0),"")</f>
        <v/>
      </c>
    </row>
    <row r="1390">
      <c r="A1390" s="12" t="n"/>
      <c r="B1390">
        <f>IF($Y1390="","",INDEX('Per Line'!$F$2:$F$8001,$Y1390)&amp;"")</f>
        <v/>
      </c>
      <c r="C1390">
        <f>IF($Y1390="","",INDEX('Per Line'!$D$2:$D$8001,$Y1390)&amp;"")</f>
        <v/>
      </c>
      <c r="D1390">
        <f>IF($Y1390="","",INDEX('Per Line'!$B$2:$B$8001,$Y1390))</f>
        <v/>
      </c>
      <c r="E1390">
        <f>IF($Y1390="","",INDEX('Per Line'!$C$2:$C$8001,$Y1390)&amp;"")</f>
        <v/>
      </c>
      <c r="F1390">
        <f>IF($Y1390="","",INDEX('Per Line'!$G$2:$G$8001,$Y1390)&amp;"")</f>
        <v/>
      </c>
      <c r="G1390">
        <f>IF($Y1390="","",INDEX('Per Line'!$L$2:$L$8001,$Y1390)&amp;"")</f>
        <v/>
      </c>
      <c r="H1390">
        <f>IF($Y1390="","",INDEX('Per Line'!$M$2:$M$8001,$Y1390)&amp;"")</f>
        <v/>
      </c>
      <c r="I1390">
        <f>IF($Y1390="","",INDEX('Per Line'!$N$2:$N$8001,$Y1390)&amp;"")</f>
        <v/>
      </c>
      <c r="J1390">
        <f>IF($Y1390="","",INDEX('Per Line'!$Q$2:$Q$8001,$Y1390))</f>
        <v/>
      </c>
      <c r="K1390" s="7">
        <f>IF($Y1390="","",J1390*V1390/100)</f>
        <v/>
      </c>
      <c r="L1390">
        <f>IF($Y1390="","",INDEX('Per Line'!$K$2:$K$8001,$Y1390)&amp;"")</f>
        <v/>
      </c>
      <c r="M1390" s="7">
        <f>IF($Y1390="","",SUMIFS('Per Line'!$Y$2:$Y$8001,'Per Line'!$AG$2:$AG$8001,$B1390&amp;"|"&amp;$C1390,'Per Line'!$AK$2:$AK$8001,1))</f>
        <v/>
      </c>
      <c r="N1390">
        <f>IF($Y1390="","",Settings!$C$7)</f>
        <v/>
      </c>
      <c r="O1390" s="7">
        <f>IF($Y1390="","",SUMIFS('Per Line'!$Y$2:$Y$8001,'Per Line'!$AG$2:$AG$8001,$B1390&amp;"|"&amp;$C1390,'Per Line'!$AJ$2:$AJ$8001,0,'Per Line'!$AK$2:$AK$8001,0))</f>
        <v/>
      </c>
      <c r="P1390" s="7">
        <f>IF($Y1390="","",O1390*N1390)</f>
        <v/>
      </c>
      <c r="Q1390">
        <f>IF($Y1390="","",Settings!$C$6)</f>
        <v/>
      </c>
      <c r="R1390" s="7">
        <f>IF($Y1390="","",SUMIFS('Per Line'!$Y$2:$Y$8001,'Per Line'!$AG$2:$AG$8001,$B1390&amp;"|"&amp;$C1390,'Per Line'!$AJ$2:$AJ$8001,1,'Per Line'!$AK$2:$AK$8001,0))</f>
        <v/>
      </c>
      <c r="S1390" s="7">
        <f>IF($Y1390="","",R1390*Q1390)</f>
        <v/>
      </c>
      <c r="T1390" s="7">
        <f>IF($Y1390="","",S1390+P1390)</f>
        <v/>
      </c>
      <c r="U1390" s="7">
        <f>IF($Y1390="","",V1390-T1390)</f>
        <v/>
      </c>
      <c r="V1390" s="7">
        <f>IF($Y1390="","",O1390+R1390+M1390)</f>
        <v/>
      </c>
      <c r="W1390" s="7">
        <f>IF($Y1390="","",V1390-T1390-K1390)</f>
        <v/>
      </c>
      <c r="X1390" s="12" t="n"/>
      <c r="Y1390" s="13">
        <f>IF(ROWS($Y$2:$Y1390)&lt;=MAX('Per Line'!$AI$2:$AI$8001),MATCH(ROWS($Y$2:$Y1390),'Per Line'!$AI$2:$AI$8001,0),"")</f>
        <v/>
      </c>
    </row>
    <row r="1391">
      <c r="A1391" s="12" t="n"/>
      <c r="B1391">
        <f>IF($Y1391="","",INDEX('Per Line'!$F$2:$F$8001,$Y1391)&amp;"")</f>
        <v/>
      </c>
      <c r="C1391">
        <f>IF($Y1391="","",INDEX('Per Line'!$D$2:$D$8001,$Y1391)&amp;"")</f>
        <v/>
      </c>
      <c r="D1391">
        <f>IF($Y1391="","",INDEX('Per Line'!$B$2:$B$8001,$Y1391))</f>
        <v/>
      </c>
      <c r="E1391">
        <f>IF($Y1391="","",INDEX('Per Line'!$C$2:$C$8001,$Y1391)&amp;"")</f>
        <v/>
      </c>
      <c r="F1391">
        <f>IF($Y1391="","",INDEX('Per Line'!$G$2:$G$8001,$Y1391)&amp;"")</f>
        <v/>
      </c>
      <c r="G1391">
        <f>IF($Y1391="","",INDEX('Per Line'!$L$2:$L$8001,$Y1391)&amp;"")</f>
        <v/>
      </c>
      <c r="H1391">
        <f>IF($Y1391="","",INDEX('Per Line'!$M$2:$M$8001,$Y1391)&amp;"")</f>
        <v/>
      </c>
      <c r="I1391">
        <f>IF($Y1391="","",INDEX('Per Line'!$N$2:$N$8001,$Y1391)&amp;"")</f>
        <v/>
      </c>
      <c r="J1391">
        <f>IF($Y1391="","",INDEX('Per Line'!$Q$2:$Q$8001,$Y1391))</f>
        <v/>
      </c>
      <c r="K1391" s="7">
        <f>IF($Y1391="","",J1391*V1391/100)</f>
        <v/>
      </c>
      <c r="L1391">
        <f>IF($Y1391="","",INDEX('Per Line'!$K$2:$K$8001,$Y1391)&amp;"")</f>
        <v/>
      </c>
      <c r="M1391" s="7">
        <f>IF($Y1391="","",SUMIFS('Per Line'!$Y$2:$Y$8001,'Per Line'!$AG$2:$AG$8001,$B1391&amp;"|"&amp;$C1391,'Per Line'!$AK$2:$AK$8001,1))</f>
        <v/>
      </c>
      <c r="N1391">
        <f>IF($Y1391="","",Settings!$C$7)</f>
        <v/>
      </c>
      <c r="O1391" s="7">
        <f>IF($Y1391="","",SUMIFS('Per Line'!$Y$2:$Y$8001,'Per Line'!$AG$2:$AG$8001,$B1391&amp;"|"&amp;$C1391,'Per Line'!$AJ$2:$AJ$8001,0,'Per Line'!$AK$2:$AK$8001,0))</f>
        <v/>
      </c>
      <c r="P1391" s="7">
        <f>IF($Y1391="","",O1391*N1391)</f>
        <v/>
      </c>
      <c r="Q1391">
        <f>IF($Y1391="","",Settings!$C$6)</f>
        <v/>
      </c>
      <c r="R1391" s="7">
        <f>IF($Y1391="","",SUMIFS('Per Line'!$Y$2:$Y$8001,'Per Line'!$AG$2:$AG$8001,$B1391&amp;"|"&amp;$C1391,'Per Line'!$AJ$2:$AJ$8001,1,'Per Line'!$AK$2:$AK$8001,0))</f>
        <v/>
      </c>
      <c r="S1391" s="7">
        <f>IF($Y1391="","",R1391*Q1391)</f>
        <v/>
      </c>
      <c r="T1391" s="7">
        <f>IF($Y1391="","",S1391+P1391)</f>
        <v/>
      </c>
      <c r="U1391" s="7">
        <f>IF($Y1391="","",V1391-T1391)</f>
        <v/>
      </c>
      <c r="V1391" s="7">
        <f>IF($Y1391="","",O1391+R1391+M1391)</f>
        <v/>
      </c>
      <c r="W1391" s="7">
        <f>IF($Y1391="","",V1391-T1391-K1391)</f>
        <v/>
      </c>
      <c r="X1391" s="12" t="n"/>
      <c r="Y1391" s="13">
        <f>IF(ROWS($Y$2:$Y1391)&lt;=MAX('Per Line'!$AI$2:$AI$8001),MATCH(ROWS($Y$2:$Y1391),'Per Line'!$AI$2:$AI$8001,0),"")</f>
        <v/>
      </c>
    </row>
    <row r="1392">
      <c r="A1392" s="12" t="n"/>
      <c r="B1392">
        <f>IF($Y1392="","",INDEX('Per Line'!$F$2:$F$8001,$Y1392)&amp;"")</f>
        <v/>
      </c>
      <c r="C1392">
        <f>IF($Y1392="","",INDEX('Per Line'!$D$2:$D$8001,$Y1392)&amp;"")</f>
        <v/>
      </c>
      <c r="D1392">
        <f>IF($Y1392="","",INDEX('Per Line'!$B$2:$B$8001,$Y1392))</f>
        <v/>
      </c>
      <c r="E1392">
        <f>IF($Y1392="","",INDEX('Per Line'!$C$2:$C$8001,$Y1392)&amp;"")</f>
        <v/>
      </c>
      <c r="F1392">
        <f>IF($Y1392="","",INDEX('Per Line'!$G$2:$G$8001,$Y1392)&amp;"")</f>
        <v/>
      </c>
      <c r="G1392">
        <f>IF($Y1392="","",INDEX('Per Line'!$L$2:$L$8001,$Y1392)&amp;"")</f>
        <v/>
      </c>
      <c r="H1392">
        <f>IF($Y1392="","",INDEX('Per Line'!$M$2:$M$8001,$Y1392)&amp;"")</f>
        <v/>
      </c>
      <c r="I1392">
        <f>IF($Y1392="","",INDEX('Per Line'!$N$2:$N$8001,$Y1392)&amp;"")</f>
        <v/>
      </c>
      <c r="J1392">
        <f>IF($Y1392="","",INDEX('Per Line'!$Q$2:$Q$8001,$Y1392))</f>
        <v/>
      </c>
      <c r="K1392" s="7">
        <f>IF($Y1392="","",J1392*V1392/100)</f>
        <v/>
      </c>
      <c r="L1392">
        <f>IF($Y1392="","",INDEX('Per Line'!$K$2:$K$8001,$Y1392)&amp;"")</f>
        <v/>
      </c>
      <c r="M1392" s="7">
        <f>IF($Y1392="","",SUMIFS('Per Line'!$Y$2:$Y$8001,'Per Line'!$AG$2:$AG$8001,$B1392&amp;"|"&amp;$C1392,'Per Line'!$AK$2:$AK$8001,1))</f>
        <v/>
      </c>
      <c r="N1392">
        <f>IF($Y1392="","",Settings!$C$7)</f>
        <v/>
      </c>
      <c r="O1392" s="7">
        <f>IF($Y1392="","",SUMIFS('Per Line'!$Y$2:$Y$8001,'Per Line'!$AG$2:$AG$8001,$B1392&amp;"|"&amp;$C1392,'Per Line'!$AJ$2:$AJ$8001,0,'Per Line'!$AK$2:$AK$8001,0))</f>
        <v/>
      </c>
      <c r="P1392" s="7">
        <f>IF($Y1392="","",O1392*N1392)</f>
        <v/>
      </c>
      <c r="Q1392">
        <f>IF($Y1392="","",Settings!$C$6)</f>
        <v/>
      </c>
      <c r="R1392" s="7">
        <f>IF($Y1392="","",SUMIFS('Per Line'!$Y$2:$Y$8001,'Per Line'!$AG$2:$AG$8001,$B1392&amp;"|"&amp;$C1392,'Per Line'!$AJ$2:$AJ$8001,1,'Per Line'!$AK$2:$AK$8001,0))</f>
        <v/>
      </c>
      <c r="S1392" s="7">
        <f>IF($Y1392="","",R1392*Q1392)</f>
        <v/>
      </c>
      <c r="T1392" s="7">
        <f>IF($Y1392="","",S1392+P1392)</f>
        <v/>
      </c>
      <c r="U1392" s="7">
        <f>IF($Y1392="","",V1392-T1392)</f>
        <v/>
      </c>
      <c r="V1392" s="7">
        <f>IF($Y1392="","",O1392+R1392+M1392)</f>
        <v/>
      </c>
      <c r="W1392" s="7">
        <f>IF($Y1392="","",V1392-T1392-K1392)</f>
        <v/>
      </c>
      <c r="X1392" s="12" t="n"/>
      <c r="Y1392" s="13">
        <f>IF(ROWS($Y$2:$Y1392)&lt;=MAX('Per Line'!$AI$2:$AI$8001),MATCH(ROWS($Y$2:$Y1392),'Per Line'!$AI$2:$AI$8001,0),"")</f>
        <v/>
      </c>
    </row>
    <row r="1393">
      <c r="A1393" s="12" t="n"/>
      <c r="B1393">
        <f>IF($Y1393="","",INDEX('Per Line'!$F$2:$F$8001,$Y1393)&amp;"")</f>
        <v/>
      </c>
      <c r="C1393">
        <f>IF($Y1393="","",INDEX('Per Line'!$D$2:$D$8001,$Y1393)&amp;"")</f>
        <v/>
      </c>
      <c r="D1393">
        <f>IF($Y1393="","",INDEX('Per Line'!$B$2:$B$8001,$Y1393))</f>
        <v/>
      </c>
      <c r="E1393">
        <f>IF($Y1393="","",INDEX('Per Line'!$C$2:$C$8001,$Y1393)&amp;"")</f>
        <v/>
      </c>
      <c r="F1393">
        <f>IF($Y1393="","",INDEX('Per Line'!$G$2:$G$8001,$Y1393)&amp;"")</f>
        <v/>
      </c>
      <c r="G1393">
        <f>IF($Y1393="","",INDEX('Per Line'!$L$2:$L$8001,$Y1393)&amp;"")</f>
        <v/>
      </c>
      <c r="H1393">
        <f>IF($Y1393="","",INDEX('Per Line'!$M$2:$M$8001,$Y1393)&amp;"")</f>
        <v/>
      </c>
      <c r="I1393">
        <f>IF($Y1393="","",INDEX('Per Line'!$N$2:$N$8001,$Y1393)&amp;"")</f>
        <v/>
      </c>
      <c r="J1393">
        <f>IF($Y1393="","",INDEX('Per Line'!$Q$2:$Q$8001,$Y1393))</f>
        <v/>
      </c>
      <c r="K1393" s="7">
        <f>IF($Y1393="","",J1393*V1393/100)</f>
        <v/>
      </c>
      <c r="L1393">
        <f>IF($Y1393="","",INDEX('Per Line'!$K$2:$K$8001,$Y1393)&amp;"")</f>
        <v/>
      </c>
      <c r="M1393" s="7">
        <f>IF($Y1393="","",SUMIFS('Per Line'!$Y$2:$Y$8001,'Per Line'!$AG$2:$AG$8001,$B1393&amp;"|"&amp;$C1393,'Per Line'!$AK$2:$AK$8001,1))</f>
        <v/>
      </c>
      <c r="N1393">
        <f>IF($Y1393="","",Settings!$C$7)</f>
        <v/>
      </c>
      <c r="O1393" s="7">
        <f>IF($Y1393="","",SUMIFS('Per Line'!$Y$2:$Y$8001,'Per Line'!$AG$2:$AG$8001,$B1393&amp;"|"&amp;$C1393,'Per Line'!$AJ$2:$AJ$8001,0,'Per Line'!$AK$2:$AK$8001,0))</f>
        <v/>
      </c>
      <c r="P1393" s="7">
        <f>IF($Y1393="","",O1393*N1393)</f>
        <v/>
      </c>
      <c r="Q1393">
        <f>IF($Y1393="","",Settings!$C$6)</f>
        <v/>
      </c>
      <c r="R1393" s="7">
        <f>IF($Y1393="","",SUMIFS('Per Line'!$Y$2:$Y$8001,'Per Line'!$AG$2:$AG$8001,$B1393&amp;"|"&amp;$C1393,'Per Line'!$AJ$2:$AJ$8001,1,'Per Line'!$AK$2:$AK$8001,0))</f>
        <v/>
      </c>
      <c r="S1393" s="7">
        <f>IF($Y1393="","",R1393*Q1393)</f>
        <v/>
      </c>
      <c r="T1393" s="7">
        <f>IF($Y1393="","",S1393+P1393)</f>
        <v/>
      </c>
      <c r="U1393" s="7">
        <f>IF($Y1393="","",V1393-T1393)</f>
        <v/>
      </c>
      <c r="V1393" s="7">
        <f>IF($Y1393="","",O1393+R1393+M1393)</f>
        <v/>
      </c>
      <c r="W1393" s="7">
        <f>IF($Y1393="","",V1393-T1393-K1393)</f>
        <v/>
      </c>
      <c r="X1393" s="12" t="n"/>
      <c r="Y1393" s="13">
        <f>IF(ROWS($Y$2:$Y1393)&lt;=MAX('Per Line'!$AI$2:$AI$8001),MATCH(ROWS($Y$2:$Y1393),'Per Line'!$AI$2:$AI$8001,0),"")</f>
        <v/>
      </c>
    </row>
    <row r="1394">
      <c r="A1394" s="12" t="n"/>
      <c r="B1394">
        <f>IF($Y1394="","",INDEX('Per Line'!$F$2:$F$8001,$Y1394)&amp;"")</f>
        <v/>
      </c>
      <c r="C1394">
        <f>IF($Y1394="","",INDEX('Per Line'!$D$2:$D$8001,$Y1394)&amp;"")</f>
        <v/>
      </c>
      <c r="D1394">
        <f>IF($Y1394="","",INDEX('Per Line'!$B$2:$B$8001,$Y1394))</f>
        <v/>
      </c>
      <c r="E1394">
        <f>IF($Y1394="","",INDEX('Per Line'!$C$2:$C$8001,$Y1394)&amp;"")</f>
        <v/>
      </c>
      <c r="F1394">
        <f>IF($Y1394="","",INDEX('Per Line'!$G$2:$G$8001,$Y1394)&amp;"")</f>
        <v/>
      </c>
      <c r="G1394">
        <f>IF($Y1394="","",INDEX('Per Line'!$L$2:$L$8001,$Y1394)&amp;"")</f>
        <v/>
      </c>
      <c r="H1394">
        <f>IF($Y1394="","",INDEX('Per Line'!$M$2:$M$8001,$Y1394)&amp;"")</f>
        <v/>
      </c>
      <c r="I1394">
        <f>IF($Y1394="","",INDEX('Per Line'!$N$2:$N$8001,$Y1394)&amp;"")</f>
        <v/>
      </c>
      <c r="J1394">
        <f>IF($Y1394="","",INDEX('Per Line'!$Q$2:$Q$8001,$Y1394))</f>
        <v/>
      </c>
      <c r="K1394" s="7">
        <f>IF($Y1394="","",J1394*V1394/100)</f>
        <v/>
      </c>
      <c r="L1394">
        <f>IF($Y1394="","",INDEX('Per Line'!$K$2:$K$8001,$Y1394)&amp;"")</f>
        <v/>
      </c>
      <c r="M1394" s="7">
        <f>IF($Y1394="","",SUMIFS('Per Line'!$Y$2:$Y$8001,'Per Line'!$AG$2:$AG$8001,$B1394&amp;"|"&amp;$C1394,'Per Line'!$AK$2:$AK$8001,1))</f>
        <v/>
      </c>
      <c r="N1394">
        <f>IF($Y1394="","",Settings!$C$7)</f>
        <v/>
      </c>
      <c r="O1394" s="7">
        <f>IF($Y1394="","",SUMIFS('Per Line'!$Y$2:$Y$8001,'Per Line'!$AG$2:$AG$8001,$B1394&amp;"|"&amp;$C1394,'Per Line'!$AJ$2:$AJ$8001,0,'Per Line'!$AK$2:$AK$8001,0))</f>
        <v/>
      </c>
      <c r="P1394" s="7">
        <f>IF($Y1394="","",O1394*N1394)</f>
        <v/>
      </c>
      <c r="Q1394">
        <f>IF($Y1394="","",Settings!$C$6)</f>
        <v/>
      </c>
      <c r="R1394" s="7">
        <f>IF($Y1394="","",SUMIFS('Per Line'!$Y$2:$Y$8001,'Per Line'!$AG$2:$AG$8001,$B1394&amp;"|"&amp;$C1394,'Per Line'!$AJ$2:$AJ$8001,1,'Per Line'!$AK$2:$AK$8001,0))</f>
        <v/>
      </c>
      <c r="S1394" s="7">
        <f>IF($Y1394="","",R1394*Q1394)</f>
        <v/>
      </c>
      <c r="T1394" s="7">
        <f>IF($Y1394="","",S1394+P1394)</f>
        <v/>
      </c>
      <c r="U1394" s="7">
        <f>IF($Y1394="","",V1394-T1394)</f>
        <v/>
      </c>
      <c r="V1394" s="7">
        <f>IF($Y1394="","",O1394+R1394+M1394)</f>
        <v/>
      </c>
      <c r="W1394" s="7">
        <f>IF($Y1394="","",V1394-T1394-K1394)</f>
        <v/>
      </c>
      <c r="X1394" s="12" t="n"/>
      <c r="Y1394" s="13">
        <f>IF(ROWS($Y$2:$Y1394)&lt;=MAX('Per Line'!$AI$2:$AI$8001),MATCH(ROWS($Y$2:$Y1394),'Per Line'!$AI$2:$AI$8001,0),"")</f>
        <v/>
      </c>
    </row>
    <row r="1395">
      <c r="A1395" s="12" t="n"/>
      <c r="B1395">
        <f>IF($Y1395="","",INDEX('Per Line'!$F$2:$F$8001,$Y1395)&amp;"")</f>
        <v/>
      </c>
      <c r="C1395">
        <f>IF($Y1395="","",INDEX('Per Line'!$D$2:$D$8001,$Y1395)&amp;"")</f>
        <v/>
      </c>
      <c r="D1395">
        <f>IF($Y1395="","",INDEX('Per Line'!$B$2:$B$8001,$Y1395))</f>
        <v/>
      </c>
      <c r="E1395">
        <f>IF($Y1395="","",INDEX('Per Line'!$C$2:$C$8001,$Y1395)&amp;"")</f>
        <v/>
      </c>
      <c r="F1395">
        <f>IF($Y1395="","",INDEX('Per Line'!$G$2:$G$8001,$Y1395)&amp;"")</f>
        <v/>
      </c>
      <c r="G1395">
        <f>IF($Y1395="","",INDEX('Per Line'!$L$2:$L$8001,$Y1395)&amp;"")</f>
        <v/>
      </c>
      <c r="H1395">
        <f>IF($Y1395="","",INDEX('Per Line'!$M$2:$M$8001,$Y1395)&amp;"")</f>
        <v/>
      </c>
      <c r="I1395">
        <f>IF($Y1395="","",INDEX('Per Line'!$N$2:$N$8001,$Y1395)&amp;"")</f>
        <v/>
      </c>
      <c r="J1395">
        <f>IF($Y1395="","",INDEX('Per Line'!$Q$2:$Q$8001,$Y1395))</f>
        <v/>
      </c>
      <c r="K1395" s="7">
        <f>IF($Y1395="","",J1395*V1395/100)</f>
        <v/>
      </c>
      <c r="L1395">
        <f>IF($Y1395="","",INDEX('Per Line'!$K$2:$K$8001,$Y1395)&amp;"")</f>
        <v/>
      </c>
      <c r="M1395" s="7">
        <f>IF($Y1395="","",SUMIFS('Per Line'!$Y$2:$Y$8001,'Per Line'!$AG$2:$AG$8001,$B1395&amp;"|"&amp;$C1395,'Per Line'!$AK$2:$AK$8001,1))</f>
        <v/>
      </c>
      <c r="N1395">
        <f>IF($Y1395="","",Settings!$C$7)</f>
        <v/>
      </c>
      <c r="O1395" s="7">
        <f>IF($Y1395="","",SUMIFS('Per Line'!$Y$2:$Y$8001,'Per Line'!$AG$2:$AG$8001,$B1395&amp;"|"&amp;$C1395,'Per Line'!$AJ$2:$AJ$8001,0,'Per Line'!$AK$2:$AK$8001,0))</f>
        <v/>
      </c>
      <c r="P1395" s="7">
        <f>IF($Y1395="","",O1395*N1395)</f>
        <v/>
      </c>
      <c r="Q1395">
        <f>IF($Y1395="","",Settings!$C$6)</f>
        <v/>
      </c>
      <c r="R1395" s="7">
        <f>IF($Y1395="","",SUMIFS('Per Line'!$Y$2:$Y$8001,'Per Line'!$AG$2:$AG$8001,$B1395&amp;"|"&amp;$C1395,'Per Line'!$AJ$2:$AJ$8001,1,'Per Line'!$AK$2:$AK$8001,0))</f>
        <v/>
      </c>
      <c r="S1395" s="7">
        <f>IF($Y1395="","",R1395*Q1395)</f>
        <v/>
      </c>
      <c r="T1395" s="7">
        <f>IF($Y1395="","",S1395+P1395)</f>
        <v/>
      </c>
      <c r="U1395" s="7">
        <f>IF($Y1395="","",V1395-T1395)</f>
        <v/>
      </c>
      <c r="V1395" s="7">
        <f>IF($Y1395="","",O1395+R1395+M1395)</f>
        <v/>
      </c>
      <c r="W1395" s="7">
        <f>IF($Y1395="","",V1395-T1395-K1395)</f>
        <v/>
      </c>
      <c r="X1395" s="12" t="n"/>
      <c r="Y1395" s="13">
        <f>IF(ROWS($Y$2:$Y1395)&lt;=MAX('Per Line'!$AI$2:$AI$8001),MATCH(ROWS($Y$2:$Y1395),'Per Line'!$AI$2:$AI$8001,0),"")</f>
        <v/>
      </c>
    </row>
    <row r="1396">
      <c r="A1396" s="12" t="n"/>
      <c r="B1396">
        <f>IF($Y1396="","",INDEX('Per Line'!$F$2:$F$8001,$Y1396)&amp;"")</f>
        <v/>
      </c>
      <c r="C1396">
        <f>IF($Y1396="","",INDEX('Per Line'!$D$2:$D$8001,$Y1396)&amp;"")</f>
        <v/>
      </c>
      <c r="D1396">
        <f>IF($Y1396="","",INDEX('Per Line'!$B$2:$B$8001,$Y1396))</f>
        <v/>
      </c>
      <c r="E1396">
        <f>IF($Y1396="","",INDEX('Per Line'!$C$2:$C$8001,$Y1396)&amp;"")</f>
        <v/>
      </c>
      <c r="F1396">
        <f>IF($Y1396="","",INDEX('Per Line'!$G$2:$G$8001,$Y1396)&amp;"")</f>
        <v/>
      </c>
      <c r="G1396">
        <f>IF($Y1396="","",INDEX('Per Line'!$L$2:$L$8001,$Y1396)&amp;"")</f>
        <v/>
      </c>
      <c r="H1396">
        <f>IF($Y1396="","",INDEX('Per Line'!$M$2:$M$8001,$Y1396)&amp;"")</f>
        <v/>
      </c>
      <c r="I1396">
        <f>IF($Y1396="","",INDEX('Per Line'!$N$2:$N$8001,$Y1396)&amp;"")</f>
        <v/>
      </c>
      <c r="J1396">
        <f>IF($Y1396="","",INDEX('Per Line'!$Q$2:$Q$8001,$Y1396))</f>
        <v/>
      </c>
      <c r="K1396" s="7">
        <f>IF($Y1396="","",J1396*V1396/100)</f>
        <v/>
      </c>
      <c r="L1396">
        <f>IF($Y1396="","",INDEX('Per Line'!$K$2:$K$8001,$Y1396)&amp;"")</f>
        <v/>
      </c>
      <c r="M1396" s="7">
        <f>IF($Y1396="","",SUMIFS('Per Line'!$Y$2:$Y$8001,'Per Line'!$AG$2:$AG$8001,$B1396&amp;"|"&amp;$C1396,'Per Line'!$AK$2:$AK$8001,1))</f>
        <v/>
      </c>
      <c r="N1396">
        <f>IF($Y1396="","",Settings!$C$7)</f>
        <v/>
      </c>
      <c r="O1396" s="7">
        <f>IF($Y1396="","",SUMIFS('Per Line'!$Y$2:$Y$8001,'Per Line'!$AG$2:$AG$8001,$B1396&amp;"|"&amp;$C1396,'Per Line'!$AJ$2:$AJ$8001,0,'Per Line'!$AK$2:$AK$8001,0))</f>
        <v/>
      </c>
      <c r="P1396" s="7">
        <f>IF($Y1396="","",O1396*N1396)</f>
        <v/>
      </c>
      <c r="Q1396">
        <f>IF($Y1396="","",Settings!$C$6)</f>
        <v/>
      </c>
      <c r="R1396" s="7">
        <f>IF($Y1396="","",SUMIFS('Per Line'!$Y$2:$Y$8001,'Per Line'!$AG$2:$AG$8001,$B1396&amp;"|"&amp;$C1396,'Per Line'!$AJ$2:$AJ$8001,1,'Per Line'!$AK$2:$AK$8001,0))</f>
        <v/>
      </c>
      <c r="S1396" s="7">
        <f>IF($Y1396="","",R1396*Q1396)</f>
        <v/>
      </c>
      <c r="T1396" s="7">
        <f>IF($Y1396="","",S1396+P1396)</f>
        <v/>
      </c>
      <c r="U1396" s="7">
        <f>IF($Y1396="","",V1396-T1396)</f>
        <v/>
      </c>
      <c r="V1396" s="7">
        <f>IF($Y1396="","",O1396+R1396+M1396)</f>
        <v/>
      </c>
      <c r="W1396" s="7">
        <f>IF($Y1396="","",V1396-T1396-K1396)</f>
        <v/>
      </c>
      <c r="X1396" s="12" t="n"/>
      <c r="Y1396" s="13">
        <f>IF(ROWS($Y$2:$Y1396)&lt;=MAX('Per Line'!$AI$2:$AI$8001),MATCH(ROWS($Y$2:$Y1396),'Per Line'!$AI$2:$AI$8001,0),"")</f>
        <v/>
      </c>
    </row>
    <row r="1397">
      <c r="A1397" s="12" t="n"/>
      <c r="B1397">
        <f>IF($Y1397="","",INDEX('Per Line'!$F$2:$F$8001,$Y1397)&amp;"")</f>
        <v/>
      </c>
      <c r="C1397">
        <f>IF($Y1397="","",INDEX('Per Line'!$D$2:$D$8001,$Y1397)&amp;"")</f>
        <v/>
      </c>
      <c r="D1397">
        <f>IF($Y1397="","",INDEX('Per Line'!$B$2:$B$8001,$Y1397))</f>
        <v/>
      </c>
      <c r="E1397">
        <f>IF($Y1397="","",INDEX('Per Line'!$C$2:$C$8001,$Y1397)&amp;"")</f>
        <v/>
      </c>
      <c r="F1397">
        <f>IF($Y1397="","",INDEX('Per Line'!$G$2:$G$8001,$Y1397)&amp;"")</f>
        <v/>
      </c>
      <c r="G1397">
        <f>IF($Y1397="","",INDEX('Per Line'!$L$2:$L$8001,$Y1397)&amp;"")</f>
        <v/>
      </c>
      <c r="H1397">
        <f>IF($Y1397="","",INDEX('Per Line'!$M$2:$M$8001,$Y1397)&amp;"")</f>
        <v/>
      </c>
      <c r="I1397">
        <f>IF($Y1397="","",INDEX('Per Line'!$N$2:$N$8001,$Y1397)&amp;"")</f>
        <v/>
      </c>
      <c r="J1397">
        <f>IF($Y1397="","",INDEX('Per Line'!$Q$2:$Q$8001,$Y1397))</f>
        <v/>
      </c>
      <c r="K1397" s="7">
        <f>IF($Y1397="","",J1397*V1397/100)</f>
        <v/>
      </c>
      <c r="L1397">
        <f>IF($Y1397="","",INDEX('Per Line'!$K$2:$K$8001,$Y1397)&amp;"")</f>
        <v/>
      </c>
      <c r="M1397" s="7">
        <f>IF($Y1397="","",SUMIFS('Per Line'!$Y$2:$Y$8001,'Per Line'!$AG$2:$AG$8001,$B1397&amp;"|"&amp;$C1397,'Per Line'!$AK$2:$AK$8001,1))</f>
        <v/>
      </c>
      <c r="N1397">
        <f>IF($Y1397="","",Settings!$C$7)</f>
        <v/>
      </c>
      <c r="O1397" s="7">
        <f>IF($Y1397="","",SUMIFS('Per Line'!$Y$2:$Y$8001,'Per Line'!$AG$2:$AG$8001,$B1397&amp;"|"&amp;$C1397,'Per Line'!$AJ$2:$AJ$8001,0,'Per Line'!$AK$2:$AK$8001,0))</f>
        <v/>
      </c>
      <c r="P1397" s="7">
        <f>IF($Y1397="","",O1397*N1397)</f>
        <v/>
      </c>
      <c r="Q1397">
        <f>IF($Y1397="","",Settings!$C$6)</f>
        <v/>
      </c>
      <c r="R1397" s="7">
        <f>IF($Y1397="","",SUMIFS('Per Line'!$Y$2:$Y$8001,'Per Line'!$AG$2:$AG$8001,$B1397&amp;"|"&amp;$C1397,'Per Line'!$AJ$2:$AJ$8001,1,'Per Line'!$AK$2:$AK$8001,0))</f>
        <v/>
      </c>
      <c r="S1397" s="7">
        <f>IF($Y1397="","",R1397*Q1397)</f>
        <v/>
      </c>
      <c r="T1397" s="7">
        <f>IF($Y1397="","",S1397+P1397)</f>
        <v/>
      </c>
      <c r="U1397" s="7">
        <f>IF($Y1397="","",V1397-T1397)</f>
        <v/>
      </c>
      <c r="V1397" s="7">
        <f>IF($Y1397="","",O1397+R1397+M1397)</f>
        <v/>
      </c>
      <c r="W1397" s="7">
        <f>IF($Y1397="","",V1397-T1397-K1397)</f>
        <v/>
      </c>
      <c r="X1397" s="12" t="n"/>
      <c r="Y1397" s="13">
        <f>IF(ROWS($Y$2:$Y1397)&lt;=MAX('Per Line'!$AI$2:$AI$8001),MATCH(ROWS($Y$2:$Y1397),'Per Line'!$AI$2:$AI$8001,0),"")</f>
        <v/>
      </c>
    </row>
    <row r="1398">
      <c r="A1398" s="12" t="n"/>
      <c r="B1398">
        <f>IF($Y1398="","",INDEX('Per Line'!$F$2:$F$8001,$Y1398)&amp;"")</f>
        <v/>
      </c>
      <c r="C1398">
        <f>IF($Y1398="","",INDEX('Per Line'!$D$2:$D$8001,$Y1398)&amp;"")</f>
        <v/>
      </c>
      <c r="D1398">
        <f>IF($Y1398="","",INDEX('Per Line'!$B$2:$B$8001,$Y1398))</f>
        <v/>
      </c>
      <c r="E1398">
        <f>IF($Y1398="","",INDEX('Per Line'!$C$2:$C$8001,$Y1398)&amp;"")</f>
        <v/>
      </c>
      <c r="F1398">
        <f>IF($Y1398="","",INDEX('Per Line'!$G$2:$G$8001,$Y1398)&amp;"")</f>
        <v/>
      </c>
      <c r="G1398">
        <f>IF($Y1398="","",INDEX('Per Line'!$L$2:$L$8001,$Y1398)&amp;"")</f>
        <v/>
      </c>
      <c r="H1398">
        <f>IF($Y1398="","",INDEX('Per Line'!$M$2:$M$8001,$Y1398)&amp;"")</f>
        <v/>
      </c>
      <c r="I1398">
        <f>IF($Y1398="","",INDEX('Per Line'!$N$2:$N$8001,$Y1398)&amp;"")</f>
        <v/>
      </c>
      <c r="J1398">
        <f>IF($Y1398="","",INDEX('Per Line'!$Q$2:$Q$8001,$Y1398))</f>
        <v/>
      </c>
      <c r="K1398" s="7">
        <f>IF($Y1398="","",J1398*V1398/100)</f>
        <v/>
      </c>
      <c r="L1398">
        <f>IF($Y1398="","",INDEX('Per Line'!$K$2:$K$8001,$Y1398)&amp;"")</f>
        <v/>
      </c>
      <c r="M1398" s="7">
        <f>IF($Y1398="","",SUMIFS('Per Line'!$Y$2:$Y$8001,'Per Line'!$AG$2:$AG$8001,$B1398&amp;"|"&amp;$C1398,'Per Line'!$AK$2:$AK$8001,1))</f>
        <v/>
      </c>
      <c r="N1398">
        <f>IF($Y1398="","",Settings!$C$7)</f>
        <v/>
      </c>
      <c r="O1398" s="7">
        <f>IF($Y1398="","",SUMIFS('Per Line'!$Y$2:$Y$8001,'Per Line'!$AG$2:$AG$8001,$B1398&amp;"|"&amp;$C1398,'Per Line'!$AJ$2:$AJ$8001,0,'Per Line'!$AK$2:$AK$8001,0))</f>
        <v/>
      </c>
      <c r="P1398" s="7">
        <f>IF($Y1398="","",O1398*N1398)</f>
        <v/>
      </c>
      <c r="Q1398">
        <f>IF($Y1398="","",Settings!$C$6)</f>
        <v/>
      </c>
      <c r="R1398" s="7">
        <f>IF($Y1398="","",SUMIFS('Per Line'!$Y$2:$Y$8001,'Per Line'!$AG$2:$AG$8001,$B1398&amp;"|"&amp;$C1398,'Per Line'!$AJ$2:$AJ$8001,1,'Per Line'!$AK$2:$AK$8001,0))</f>
        <v/>
      </c>
      <c r="S1398" s="7">
        <f>IF($Y1398="","",R1398*Q1398)</f>
        <v/>
      </c>
      <c r="T1398" s="7">
        <f>IF($Y1398="","",S1398+P1398)</f>
        <v/>
      </c>
      <c r="U1398" s="7">
        <f>IF($Y1398="","",V1398-T1398)</f>
        <v/>
      </c>
      <c r="V1398" s="7">
        <f>IF($Y1398="","",O1398+R1398+M1398)</f>
        <v/>
      </c>
      <c r="W1398" s="7">
        <f>IF($Y1398="","",V1398-T1398-K1398)</f>
        <v/>
      </c>
      <c r="X1398" s="12" t="n"/>
      <c r="Y1398" s="13">
        <f>IF(ROWS($Y$2:$Y1398)&lt;=MAX('Per Line'!$AI$2:$AI$8001),MATCH(ROWS($Y$2:$Y1398),'Per Line'!$AI$2:$AI$8001,0),"")</f>
        <v/>
      </c>
    </row>
    <row r="1399">
      <c r="A1399" s="12" t="n"/>
      <c r="B1399">
        <f>IF($Y1399="","",INDEX('Per Line'!$F$2:$F$8001,$Y1399)&amp;"")</f>
        <v/>
      </c>
      <c r="C1399">
        <f>IF($Y1399="","",INDEX('Per Line'!$D$2:$D$8001,$Y1399)&amp;"")</f>
        <v/>
      </c>
      <c r="D1399">
        <f>IF($Y1399="","",INDEX('Per Line'!$B$2:$B$8001,$Y1399))</f>
        <v/>
      </c>
      <c r="E1399">
        <f>IF($Y1399="","",INDEX('Per Line'!$C$2:$C$8001,$Y1399)&amp;"")</f>
        <v/>
      </c>
      <c r="F1399">
        <f>IF($Y1399="","",INDEX('Per Line'!$G$2:$G$8001,$Y1399)&amp;"")</f>
        <v/>
      </c>
      <c r="G1399">
        <f>IF($Y1399="","",INDEX('Per Line'!$L$2:$L$8001,$Y1399)&amp;"")</f>
        <v/>
      </c>
      <c r="H1399">
        <f>IF($Y1399="","",INDEX('Per Line'!$M$2:$M$8001,$Y1399)&amp;"")</f>
        <v/>
      </c>
      <c r="I1399">
        <f>IF($Y1399="","",INDEX('Per Line'!$N$2:$N$8001,$Y1399)&amp;"")</f>
        <v/>
      </c>
      <c r="J1399">
        <f>IF($Y1399="","",INDEX('Per Line'!$Q$2:$Q$8001,$Y1399))</f>
        <v/>
      </c>
      <c r="K1399" s="7">
        <f>IF($Y1399="","",J1399*V1399/100)</f>
        <v/>
      </c>
      <c r="L1399">
        <f>IF($Y1399="","",INDEX('Per Line'!$K$2:$K$8001,$Y1399)&amp;"")</f>
        <v/>
      </c>
      <c r="M1399" s="7">
        <f>IF($Y1399="","",SUMIFS('Per Line'!$Y$2:$Y$8001,'Per Line'!$AG$2:$AG$8001,$B1399&amp;"|"&amp;$C1399,'Per Line'!$AK$2:$AK$8001,1))</f>
        <v/>
      </c>
      <c r="N1399">
        <f>IF($Y1399="","",Settings!$C$7)</f>
        <v/>
      </c>
      <c r="O1399" s="7">
        <f>IF($Y1399="","",SUMIFS('Per Line'!$Y$2:$Y$8001,'Per Line'!$AG$2:$AG$8001,$B1399&amp;"|"&amp;$C1399,'Per Line'!$AJ$2:$AJ$8001,0,'Per Line'!$AK$2:$AK$8001,0))</f>
        <v/>
      </c>
      <c r="P1399" s="7">
        <f>IF($Y1399="","",O1399*N1399)</f>
        <v/>
      </c>
      <c r="Q1399">
        <f>IF($Y1399="","",Settings!$C$6)</f>
        <v/>
      </c>
      <c r="R1399" s="7">
        <f>IF($Y1399="","",SUMIFS('Per Line'!$Y$2:$Y$8001,'Per Line'!$AG$2:$AG$8001,$B1399&amp;"|"&amp;$C1399,'Per Line'!$AJ$2:$AJ$8001,1,'Per Line'!$AK$2:$AK$8001,0))</f>
        <v/>
      </c>
      <c r="S1399" s="7">
        <f>IF($Y1399="","",R1399*Q1399)</f>
        <v/>
      </c>
      <c r="T1399" s="7">
        <f>IF($Y1399="","",S1399+P1399)</f>
        <v/>
      </c>
      <c r="U1399" s="7">
        <f>IF($Y1399="","",V1399-T1399)</f>
        <v/>
      </c>
      <c r="V1399" s="7">
        <f>IF($Y1399="","",O1399+R1399+M1399)</f>
        <v/>
      </c>
      <c r="W1399" s="7">
        <f>IF($Y1399="","",V1399-T1399-K1399)</f>
        <v/>
      </c>
      <c r="X1399" s="12" t="n"/>
      <c r="Y1399" s="13">
        <f>IF(ROWS($Y$2:$Y1399)&lt;=MAX('Per Line'!$AI$2:$AI$8001),MATCH(ROWS($Y$2:$Y1399),'Per Line'!$AI$2:$AI$8001,0),"")</f>
        <v/>
      </c>
    </row>
    <row r="1400">
      <c r="A1400" s="12" t="n"/>
      <c r="B1400">
        <f>IF($Y1400="","",INDEX('Per Line'!$F$2:$F$8001,$Y1400)&amp;"")</f>
        <v/>
      </c>
      <c r="C1400">
        <f>IF($Y1400="","",INDEX('Per Line'!$D$2:$D$8001,$Y1400)&amp;"")</f>
        <v/>
      </c>
      <c r="D1400">
        <f>IF($Y1400="","",INDEX('Per Line'!$B$2:$B$8001,$Y1400))</f>
        <v/>
      </c>
      <c r="E1400">
        <f>IF($Y1400="","",INDEX('Per Line'!$C$2:$C$8001,$Y1400)&amp;"")</f>
        <v/>
      </c>
      <c r="F1400">
        <f>IF($Y1400="","",INDEX('Per Line'!$G$2:$G$8001,$Y1400)&amp;"")</f>
        <v/>
      </c>
      <c r="G1400">
        <f>IF($Y1400="","",INDEX('Per Line'!$L$2:$L$8001,$Y1400)&amp;"")</f>
        <v/>
      </c>
      <c r="H1400">
        <f>IF($Y1400="","",INDEX('Per Line'!$M$2:$M$8001,$Y1400)&amp;"")</f>
        <v/>
      </c>
      <c r="I1400">
        <f>IF($Y1400="","",INDEX('Per Line'!$N$2:$N$8001,$Y1400)&amp;"")</f>
        <v/>
      </c>
      <c r="J1400">
        <f>IF($Y1400="","",INDEX('Per Line'!$Q$2:$Q$8001,$Y1400))</f>
        <v/>
      </c>
      <c r="K1400" s="7">
        <f>IF($Y1400="","",J1400*V1400/100)</f>
        <v/>
      </c>
      <c r="L1400">
        <f>IF($Y1400="","",INDEX('Per Line'!$K$2:$K$8001,$Y1400)&amp;"")</f>
        <v/>
      </c>
      <c r="M1400" s="7">
        <f>IF($Y1400="","",SUMIFS('Per Line'!$Y$2:$Y$8001,'Per Line'!$AG$2:$AG$8001,$B1400&amp;"|"&amp;$C1400,'Per Line'!$AK$2:$AK$8001,1))</f>
        <v/>
      </c>
      <c r="N1400">
        <f>IF($Y1400="","",Settings!$C$7)</f>
        <v/>
      </c>
      <c r="O1400" s="7">
        <f>IF($Y1400="","",SUMIFS('Per Line'!$Y$2:$Y$8001,'Per Line'!$AG$2:$AG$8001,$B1400&amp;"|"&amp;$C1400,'Per Line'!$AJ$2:$AJ$8001,0,'Per Line'!$AK$2:$AK$8001,0))</f>
        <v/>
      </c>
      <c r="P1400" s="7">
        <f>IF($Y1400="","",O1400*N1400)</f>
        <v/>
      </c>
      <c r="Q1400">
        <f>IF($Y1400="","",Settings!$C$6)</f>
        <v/>
      </c>
      <c r="R1400" s="7">
        <f>IF($Y1400="","",SUMIFS('Per Line'!$Y$2:$Y$8001,'Per Line'!$AG$2:$AG$8001,$B1400&amp;"|"&amp;$C1400,'Per Line'!$AJ$2:$AJ$8001,1,'Per Line'!$AK$2:$AK$8001,0))</f>
        <v/>
      </c>
      <c r="S1400" s="7">
        <f>IF($Y1400="","",R1400*Q1400)</f>
        <v/>
      </c>
      <c r="T1400" s="7">
        <f>IF($Y1400="","",S1400+P1400)</f>
        <v/>
      </c>
      <c r="U1400" s="7">
        <f>IF($Y1400="","",V1400-T1400)</f>
        <v/>
      </c>
      <c r="V1400" s="7">
        <f>IF($Y1400="","",O1400+R1400+M1400)</f>
        <v/>
      </c>
      <c r="W1400" s="7">
        <f>IF($Y1400="","",V1400-T1400-K1400)</f>
        <v/>
      </c>
      <c r="X1400" s="12" t="n"/>
      <c r="Y1400" s="13">
        <f>IF(ROWS($Y$2:$Y1400)&lt;=MAX('Per Line'!$AI$2:$AI$8001),MATCH(ROWS($Y$2:$Y1400),'Per Line'!$AI$2:$AI$8001,0),"")</f>
        <v/>
      </c>
    </row>
    <row r="1401">
      <c r="A1401" s="12" t="n"/>
      <c r="B1401">
        <f>IF($Y1401="","",INDEX('Per Line'!$F$2:$F$8001,$Y1401)&amp;"")</f>
        <v/>
      </c>
      <c r="C1401">
        <f>IF($Y1401="","",INDEX('Per Line'!$D$2:$D$8001,$Y1401)&amp;"")</f>
        <v/>
      </c>
      <c r="D1401">
        <f>IF($Y1401="","",INDEX('Per Line'!$B$2:$B$8001,$Y1401))</f>
        <v/>
      </c>
      <c r="E1401">
        <f>IF($Y1401="","",INDEX('Per Line'!$C$2:$C$8001,$Y1401)&amp;"")</f>
        <v/>
      </c>
      <c r="F1401">
        <f>IF($Y1401="","",INDEX('Per Line'!$G$2:$G$8001,$Y1401)&amp;"")</f>
        <v/>
      </c>
      <c r="G1401">
        <f>IF($Y1401="","",INDEX('Per Line'!$L$2:$L$8001,$Y1401)&amp;"")</f>
        <v/>
      </c>
      <c r="H1401">
        <f>IF($Y1401="","",INDEX('Per Line'!$M$2:$M$8001,$Y1401)&amp;"")</f>
        <v/>
      </c>
      <c r="I1401">
        <f>IF($Y1401="","",INDEX('Per Line'!$N$2:$N$8001,$Y1401)&amp;"")</f>
        <v/>
      </c>
      <c r="J1401">
        <f>IF($Y1401="","",INDEX('Per Line'!$Q$2:$Q$8001,$Y1401))</f>
        <v/>
      </c>
      <c r="K1401" s="7">
        <f>IF($Y1401="","",J1401*V1401/100)</f>
        <v/>
      </c>
      <c r="L1401">
        <f>IF($Y1401="","",INDEX('Per Line'!$K$2:$K$8001,$Y1401)&amp;"")</f>
        <v/>
      </c>
      <c r="M1401" s="7">
        <f>IF($Y1401="","",SUMIFS('Per Line'!$Y$2:$Y$8001,'Per Line'!$AG$2:$AG$8001,$B1401&amp;"|"&amp;$C1401,'Per Line'!$AK$2:$AK$8001,1))</f>
        <v/>
      </c>
      <c r="N1401">
        <f>IF($Y1401="","",Settings!$C$7)</f>
        <v/>
      </c>
      <c r="O1401" s="7">
        <f>IF($Y1401="","",SUMIFS('Per Line'!$Y$2:$Y$8001,'Per Line'!$AG$2:$AG$8001,$B1401&amp;"|"&amp;$C1401,'Per Line'!$AJ$2:$AJ$8001,0,'Per Line'!$AK$2:$AK$8001,0))</f>
        <v/>
      </c>
      <c r="P1401" s="7">
        <f>IF($Y1401="","",O1401*N1401)</f>
        <v/>
      </c>
      <c r="Q1401">
        <f>IF($Y1401="","",Settings!$C$6)</f>
        <v/>
      </c>
      <c r="R1401" s="7">
        <f>IF($Y1401="","",SUMIFS('Per Line'!$Y$2:$Y$8001,'Per Line'!$AG$2:$AG$8001,$B1401&amp;"|"&amp;$C1401,'Per Line'!$AJ$2:$AJ$8001,1,'Per Line'!$AK$2:$AK$8001,0))</f>
        <v/>
      </c>
      <c r="S1401" s="7">
        <f>IF($Y1401="","",R1401*Q1401)</f>
        <v/>
      </c>
      <c r="T1401" s="7">
        <f>IF($Y1401="","",S1401+P1401)</f>
        <v/>
      </c>
      <c r="U1401" s="7">
        <f>IF($Y1401="","",V1401-T1401)</f>
        <v/>
      </c>
      <c r="V1401" s="7">
        <f>IF($Y1401="","",O1401+R1401+M1401)</f>
        <v/>
      </c>
      <c r="W1401" s="7">
        <f>IF($Y1401="","",V1401-T1401-K1401)</f>
        <v/>
      </c>
      <c r="X1401" s="12" t="n"/>
      <c r="Y1401" s="13">
        <f>IF(ROWS($Y$2:$Y1401)&lt;=MAX('Per Line'!$AI$2:$AI$8001),MATCH(ROWS($Y$2:$Y1401),'Per Line'!$AI$2:$AI$8001,0),"")</f>
        <v/>
      </c>
    </row>
    <row r="1402">
      <c r="A1402" s="12" t="n"/>
      <c r="B1402">
        <f>IF($Y1402="","",INDEX('Per Line'!$F$2:$F$8001,$Y1402)&amp;"")</f>
        <v/>
      </c>
      <c r="C1402">
        <f>IF($Y1402="","",INDEX('Per Line'!$D$2:$D$8001,$Y1402)&amp;"")</f>
        <v/>
      </c>
      <c r="D1402">
        <f>IF($Y1402="","",INDEX('Per Line'!$B$2:$B$8001,$Y1402))</f>
        <v/>
      </c>
      <c r="E1402">
        <f>IF($Y1402="","",INDEX('Per Line'!$C$2:$C$8001,$Y1402)&amp;"")</f>
        <v/>
      </c>
      <c r="F1402">
        <f>IF($Y1402="","",INDEX('Per Line'!$G$2:$G$8001,$Y1402)&amp;"")</f>
        <v/>
      </c>
      <c r="G1402">
        <f>IF($Y1402="","",INDEX('Per Line'!$L$2:$L$8001,$Y1402)&amp;"")</f>
        <v/>
      </c>
      <c r="H1402">
        <f>IF($Y1402="","",INDEX('Per Line'!$M$2:$M$8001,$Y1402)&amp;"")</f>
        <v/>
      </c>
      <c r="I1402">
        <f>IF($Y1402="","",INDEX('Per Line'!$N$2:$N$8001,$Y1402)&amp;"")</f>
        <v/>
      </c>
      <c r="J1402">
        <f>IF($Y1402="","",INDEX('Per Line'!$Q$2:$Q$8001,$Y1402))</f>
        <v/>
      </c>
      <c r="K1402" s="7">
        <f>IF($Y1402="","",J1402*V1402/100)</f>
        <v/>
      </c>
      <c r="L1402">
        <f>IF($Y1402="","",INDEX('Per Line'!$K$2:$K$8001,$Y1402)&amp;"")</f>
        <v/>
      </c>
      <c r="M1402" s="7">
        <f>IF($Y1402="","",SUMIFS('Per Line'!$Y$2:$Y$8001,'Per Line'!$AG$2:$AG$8001,$B1402&amp;"|"&amp;$C1402,'Per Line'!$AK$2:$AK$8001,1))</f>
        <v/>
      </c>
      <c r="N1402">
        <f>IF($Y1402="","",Settings!$C$7)</f>
        <v/>
      </c>
      <c r="O1402" s="7">
        <f>IF($Y1402="","",SUMIFS('Per Line'!$Y$2:$Y$8001,'Per Line'!$AG$2:$AG$8001,$B1402&amp;"|"&amp;$C1402,'Per Line'!$AJ$2:$AJ$8001,0,'Per Line'!$AK$2:$AK$8001,0))</f>
        <v/>
      </c>
      <c r="P1402" s="7">
        <f>IF($Y1402="","",O1402*N1402)</f>
        <v/>
      </c>
      <c r="Q1402">
        <f>IF($Y1402="","",Settings!$C$6)</f>
        <v/>
      </c>
      <c r="R1402" s="7">
        <f>IF($Y1402="","",SUMIFS('Per Line'!$Y$2:$Y$8001,'Per Line'!$AG$2:$AG$8001,$B1402&amp;"|"&amp;$C1402,'Per Line'!$AJ$2:$AJ$8001,1,'Per Line'!$AK$2:$AK$8001,0))</f>
        <v/>
      </c>
      <c r="S1402" s="7">
        <f>IF($Y1402="","",R1402*Q1402)</f>
        <v/>
      </c>
      <c r="T1402" s="7">
        <f>IF($Y1402="","",S1402+P1402)</f>
        <v/>
      </c>
      <c r="U1402" s="7">
        <f>IF($Y1402="","",V1402-T1402)</f>
        <v/>
      </c>
      <c r="V1402" s="7">
        <f>IF($Y1402="","",O1402+R1402+M1402)</f>
        <v/>
      </c>
      <c r="W1402" s="7">
        <f>IF($Y1402="","",V1402-T1402-K1402)</f>
        <v/>
      </c>
      <c r="X1402" s="12" t="n"/>
      <c r="Y1402" s="13">
        <f>IF(ROWS($Y$2:$Y1402)&lt;=MAX('Per Line'!$AI$2:$AI$8001),MATCH(ROWS($Y$2:$Y1402),'Per Line'!$AI$2:$AI$8001,0),"")</f>
        <v/>
      </c>
    </row>
    <row r="1403">
      <c r="A1403" s="12" t="n"/>
      <c r="B1403">
        <f>IF($Y1403="","",INDEX('Per Line'!$F$2:$F$8001,$Y1403)&amp;"")</f>
        <v/>
      </c>
      <c r="C1403">
        <f>IF($Y1403="","",INDEX('Per Line'!$D$2:$D$8001,$Y1403)&amp;"")</f>
        <v/>
      </c>
      <c r="D1403">
        <f>IF($Y1403="","",INDEX('Per Line'!$B$2:$B$8001,$Y1403))</f>
        <v/>
      </c>
      <c r="E1403">
        <f>IF($Y1403="","",INDEX('Per Line'!$C$2:$C$8001,$Y1403)&amp;"")</f>
        <v/>
      </c>
      <c r="F1403">
        <f>IF($Y1403="","",INDEX('Per Line'!$G$2:$G$8001,$Y1403)&amp;"")</f>
        <v/>
      </c>
      <c r="G1403">
        <f>IF($Y1403="","",INDEX('Per Line'!$L$2:$L$8001,$Y1403)&amp;"")</f>
        <v/>
      </c>
      <c r="H1403">
        <f>IF($Y1403="","",INDEX('Per Line'!$M$2:$M$8001,$Y1403)&amp;"")</f>
        <v/>
      </c>
      <c r="I1403">
        <f>IF($Y1403="","",INDEX('Per Line'!$N$2:$N$8001,$Y1403)&amp;"")</f>
        <v/>
      </c>
      <c r="J1403">
        <f>IF($Y1403="","",INDEX('Per Line'!$Q$2:$Q$8001,$Y1403))</f>
        <v/>
      </c>
      <c r="K1403" s="7">
        <f>IF($Y1403="","",J1403*V1403/100)</f>
        <v/>
      </c>
      <c r="L1403">
        <f>IF($Y1403="","",INDEX('Per Line'!$K$2:$K$8001,$Y1403)&amp;"")</f>
        <v/>
      </c>
      <c r="M1403" s="7">
        <f>IF($Y1403="","",SUMIFS('Per Line'!$Y$2:$Y$8001,'Per Line'!$AG$2:$AG$8001,$B1403&amp;"|"&amp;$C1403,'Per Line'!$AK$2:$AK$8001,1))</f>
        <v/>
      </c>
      <c r="N1403">
        <f>IF($Y1403="","",Settings!$C$7)</f>
        <v/>
      </c>
      <c r="O1403" s="7">
        <f>IF($Y1403="","",SUMIFS('Per Line'!$Y$2:$Y$8001,'Per Line'!$AG$2:$AG$8001,$B1403&amp;"|"&amp;$C1403,'Per Line'!$AJ$2:$AJ$8001,0,'Per Line'!$AK$2:$AK$8001,0))</f>
        <v/>
      </c>
      <c r="P1403" s="7">
        <f>IF($Y1403="","",O1403*N1403)</f>
        <v/>
      </c>
      <c r="Q1403">
        <f>IF($Y1403="","",Settings!$C$6)</f>
        <v/>
      </c>
      <c r="R1403" s="7">
        <f>IF($Y1403="","",SUMIFS('Per Line'!$Y$2:$Y$8001,'Per Line'!$AG$2:$AG$8001,$B1403&amp;"|"&amp;$C1403,'Per Line'!$AJ$2:$AJ$8001,1,'Per Line'!$AK$2:$AK$8001,0))</f>
        <v/>
      </c>
      <c r="S1403" s="7">
        <f>IF($Y1403="","",R1403*Q1403)</f>
        <v/>
      </c>
      <c r="T1403" s="7">
        <f>IF($Y1403="","",S1403+P1403)</f>
        <v/>
      </c>
      <c r="U1403" s="7">
        <f>IF($Y1403="","",V1403-T1403)</f>
        <v/>
      </c>
      <c r="V1403" s="7">
        <f>IF($Y1403="","",O1403+R1403+M1403)</f>
        <v/>
      </c>
      <c r="W1403" s="7">
        <f>IF($Y1403="","",V1403-T1403-K1403)</f>
        <v/>
      </c>
      <c r="X1403" s="12" t="n"/>
      <c r="Y1403" s="13">
        <f>IF(ROWS($Y$2:$Y1403)&lt;=MAX('Per Line'!$AI$2:$AI$8001),MATCH(ROWS($Y$2:$Y1403),'Per Line'!$AI$2:$AI$8001,0),"")</f>
        <v/>
      </c>
    </row>
    <row r="1404">
      <c r="A1404" s="12" t="n"/>
      <c r="B1404">
        <f>IF($Y1404="","",INDEX('Per Line'!$F$2:$F$8001,$Y1404)&amp;"")</f>
        <v/>
      </c>
      <c r="C1404">
        <f>IF($Y1404="","",INDEX('Per Line'!$D$2:$D$8001,$Y1404)&amp;"")</f>
        <v/>
      </c>
      <c r="D1404">
        <f>IF($Y1404="","",INDEX('Per Line'!$B$2:$B$8001,$Y1404))</f>
        <v/>
      </c>
      <c r="E1404">
        <f>IF($Y1404="","",INDEX('Per Line'!$C$2:$C$8001,$Y1404)&amp;"")</f>
        <v/>
      </c>
      <c r="F1404">
        <f>IF($Y1404="","",INDEX('Per Line'!$G$2:$G$8001,$Y1404)&amp;"")</f>
        <v/>
      </c>
      <c r="G1404">
        <f>IF($Y1404="","",INDEX('Per Line'!$L$2:$L$8001,$Y1404)&amp;"")</f>
        <v/>
      </c>
      <c r="H1404">
        <f>IF($Y1404="","",INDEX('Per Line'!$M$2:$M$8001,$Y1404)&amp;"")</f>
        <v/>
      </c>
      <c r="I1404">
        <f>IF($Y1404="","",INDEX('Per Line'!$N$2:$N$8001,$Y1404)&amp;"")</f>
        <v/>
      </c>
      <c r="J1404">
        <f>IF($Y1404="","",INDEX('Per Line'!$Q$2:$Q$8001,$Y1404))</f>
        <v/>
      </c>
      <c r="K1404" s="7">
        <f>IF($Y1404="","",J1404*V1404/100)</f>
        <v/>
      </c>
      <c r="L1404">
        <f>IF($Y1404="","",INDEX('Per Line'!$K$2:$K$8001,$Y1404)&amp;"")</f>
        <v/>
      </c>
      <c r="M1404" s="7">
        <f>IF($Y1404="","",SUMIFS('Per Line'!$Y$2:$Y$8001,'Per Line'!$AG$2:$AG$8001,$B1404&amp;"|"&amp;$C1404,'Per Line'!$AK$2:$AK$8001,1))</f>
        <v/>
      </c>
      <c r="N1404">
        <f>IF($Y1404="","",Settings!$C$7)</f>
        <v/>
      </c>
      <c r="O1404" s="7">
        <f>IF($Y1404="","",SUMIFS('Per Line'!$Y$2:$Y$8001,'Per Line'!$AG$2:$AG$8001,$B1404&amp;"|"&amp;$C1404,'Per Line'!$AJ$2:$AJ$8001,0,'Per Line'!$AK$2:$AK$8001,0))</f>
        <v/>
      </c>
      <c r="P1404" s="7">
        <f>IF($Y1404="","",O1404*N1404)</f>
        <v/>
      </c>
      <c r="Q1404">
        <f>IF($Y1404="","",Settings!$C$6)</f>
        <v/>
      </c>
      <c r="R1404" s="7">
        <f>IF($Y1404="","",SUMIFS('Per Line'!$Y$2:$Y$8001,'Per Line'!$AG$2:$AG$8001,$B1404&amp;"|"&amp;$C1404,'Per Line'!$AJ$2:$AJ$8001,1,'Per Line'!$AK$2:$AK$8001,0))</f>
        <v/>
      </c>
      <c r="S1404" s="7">
        <f>IF($Y1404="","",R1404*Q1404)</f>
        <v/>
      </c>
      <c r="T1404" s="7">
        <f>IF($Y1404="","",S1404+P1404)</f>
        <v/>
      </c>
      <c r="U1404" s="7">
        <f>IF($Y1404="","",V1404-T1404)</f>
        <v/>
      </c>
      <c r="V1404" s="7">
        <f>IF($Y1404="","",O1404+R1404+M1404)</f>
        <v/>
      </c>
      <c r="W1404" s="7">
        <f>IF($Y1404="","",V1404-T1404-K1404)</f>
        <v/>
      </c>
      <c r="X1404" s="12" t="n"/>
      <c r="Y1404" s="13">
        <f>IF(ROWS($Y$2:$Y1404)&lt;=MAX('Per Line'!$AI$2:$AI$8001),MATCH(ROWS($Y$2:$Y1404),'Per Line'!$AI$2:$AI$8001,0),"")</f>
        <v/>
      </c>
    </row>
    <row r="1405">
      <c r="A1405" s="12" t="n"/>
      <c r="B1405">
        <f>IF($Y1405="","",INDEX('Per Line'!$F$2:$F$8001,$Y1405)&amp;"")</f>
        <v/>
      </c>
      <c r="C1405">
        <f>IF($Y1405="","",INDEX('Per Line'!$D$2:$D$8001,$Y1405)&amp;"")</f>
        <v/>
      </c>
      <c r="D1405">
        <f>IF($Y1405="","",INDEX('Per Line'!$B$2:$B$8001,$Y1405))</f>
        <v/>
      </c>
      <c r="E1405">
        <f>IF($Y1405="","",INDEX('Per Line'!$C$2:$C$8001,$Y1405)&amp;"")</f>
        <v/>
      </c>
      <c r="F1405">
        <f>IF($Y1405="","",INDEX('Per Line'!$G$2:$G$8001,$Y1405)&amp;"")</f>
        <v/>
      </c>
      <c r="G1405">
        <f>IF($Y1405="","",INDEX('Per Line'!$L$2:$L$8001,$Y1405)&amp;"")</f>
        <v/>
      </c>
      <c r="H1405">
        <f>IF($Y1405="","",INDEX('Per Line'!$M$2:$M$8001,$Y1405)&amp;"")</f>
        <v/>
      </c>
      <c r="I1405">
        <f>IF($Y1405="","",INDEX('Per Line'!$N$2:$N$8001,$Y1405)&amp;"")</f>
        <v/>
      </c>
      <c r="J1405">
        <f>IF($Y1405="","",INDEX('Per Line'!$Q$2:$Q$8001,$Y1405))</f>
        <v/>
      </c>
      <c r="K1405" s="7">
        <f>IF($Y1405="","",J1405*V1405/100)</f>
        <v/>
      </c>
      <c r="L1405">
        <f>IF($Y1405="","",INDEX('Per Line'!$K$2:$K$8001,$Y1405)&amp;"")</f>
        <v/>
      </c>
      <c r="M1405" s="7">
        <f>IF($Y1405="","",SUMIFS('Per Line'!$Y$2:$Y$8001,'Per Line'!$AG$2:$AG$8001,$B1405&amp;"|"&amp;$C1405,'Per Line'!$AK$2:$AK$8001,1))</f>
        <v/>
      </c>
      <c r="N1405">
        <f>IF($Y1405="","",Settings!$C$7)</f>
        <v/>
      </c>
      <c r="O1405" s="7">
        <f>IF($Y1405="","",SUMIFS('Per Line'!$Y$2:$Y$8001,'Per Line'!$AG$2:$AG$8001,$B1405&amp;"|"&amp;$C1405,'Per Line'!$AJ$2:$AJ$8001,0,'Per Line'!$AK$2:$AK$8001,0))</f>
        <v/>
      </c>
      <c r="P1405" s="7">
        <f>IF($Y1405="","",O1405*N1405)</f>
        <v/>
      </c>
      <c r="Q1405">
        <f>IF($Y1405="","",Settings!$C$6)</f>
        <v/>
      </c>
      <c r="R1405" s="7">
        <f>IF($Y1405="","",SUMIFS('Per Line'!$Y$2:$Y$8001,'Per Line'!$AG$2:$AG$8001,$B1405&amp;"|"&amp;$C1405,'Per Line'!$AJ$2:$AJ$8001,1,'Per Line'!$AK$2:$AK$8001,0))</f>
        <v/>
      </c>
      <c r="S1405" s="7">
        <f>IF($Y1405="","",R1405*Q1405)</f>
        <v/>
      </c>
      <c r="T1405" s="7">
        <f>IF($Y1405="","",S1405+P1405)</f>
        <v/>
      </c>
      <c r="U1405" s="7">
        <f>IF($Y1405="","",V1405-T1405)</f>
        <v/>
      </c>
      <c r="V1405" s="7">
        <f>IF($Y1405="","",O1405+R1405+M1405)</f>
        <v/>
      </c>
      <c r="W1405" s="7">
        <f>IF($Y1405="","",V1405-T1405-K1405)</f>
        <v/>
      </c>
      <c r="X1405" s="12" t="n"/>
      <c r="Y1405" s="13">
        <f>IF(ROWS($Y$2:$Y1405)&lt;=MAX('Per Line'!$AI$2:$AI$8001),MATCH(ROWS($Y$2:$Y1405),'Per Line'!$AI$2:$AI$8001,0),"")</f>
        <v/>
      </c>
    </row>
    <row r="1406">
      <c r="A1406" s="12" t="n"/>
      <c r="B1406">
        <f>IF($Y1406="","",INDEX('Per Line'!$F$2:$F$8001,$Y1406)&amp;"")</f>
        <v/>
      </c>
      <c r="C1406">
        <f>IF($Y1406="","",INDEX('Per Line'!$D$2:$D$8001,$Y1406)&amp;"")</f>
        <v/>
      </c>
      <c r="D1406">
        <f>IF($Y1406="","",INDEX('Per Line'!$B$2:$B$8001,$Y1406))</f>
        <v/>
      </c>
      <c r="E1406">
        <f>IF($Y1406="","",INDEX('Per Line'!$C$2:$C$8001,$Y1406)&amp;"")</f>
        <v/>
      </c>
      <c r="F1406">
        <f>IF($Y1406="","",INDEX('Per Line'!$G$2:$G$8001,$Y1406)&amp;"")</f>
        <v/>
      </c>
      <c r="G1406">
        <f>IF($Y1406="","",INDEX('Per Line'!$L$2:$L$8001,$Y1406)&amp;"")</f>
        <v/>
      </c>
      <c r="H1406">
        <f>IF($Y1406="","",INDEX('Per Line'!$M$2:$M$8001,$Y1406)&amp;"")</f>
        <v/>
      </c>
      <c r="I1406">
        <f>IF($Y1406="","",INDEX('Per Line'!$N$2:$N$8001,$Y1406)&amp;"")</f>
        <v/>
      </c>
      <c r="J1406">
        <f>IF($Y1406="","",INDEX('Per Line'!$Q$2:$Q$8001,$Y1406))</f>
        <v/>
      </c>
      <c r="K1406" s="7">
        <f>IF($Y1406="","",J1406*V1406/100)</f>
        <v/>
      </c>
      <c r="L1406">
        <f>IF($Y1406="","",INDEX('Per Line'!$K$2:$K$8001,$Y1406)&amp;"")</f>
        <v/>
      </c>
      <c r="M1406" s="7">
        <f>IF($Y1406="","",SUMIFS('Per Line'!$Y$2:$Y$8001,'Per Line'!$AG$2:$AG$8001,$B1406&amp;"|"&amp;$C1406,'Per Line'!$AK$2:$AK$8001,1))</f>
        <v/>
      </c>
      <c r="N1406">
        <f>IF($Y1406="","",Settings!$C$7)</f>
        <v/>
      </c>
      <c r="O1406" s="7">
        <f>IF($Y1406="","",SUMIFS('Per Line'!$Y$2:$Y$8001,'Per Line'!$AG$2:$AG$8001,$B1406&amp;"|"&amp;$C1406,'Per Line'!$AJ$2:$AJ$8001,0,'Per Line'!$AK$2:$AK$8001,0))</f>
        <v/>
      </c>
      <c r="P1406" s="7">
        <f>IF($Y1406="","",O1406*N1406)</f>
        <v/>
      </c>
      <c r="Q1406">
        <f>IF($Y1406="","",Settings!$C$6)</f>
        <v/>
      </c>
      <c r="R1406" s="7">
        <f>IF($Y1406="","",SUMIFS('Per Line'!$Y$2:$Y$8001,'Per Line'!$AG$2:$AG$8001,$B1406&amp;"|"&amp;$C1406,'Per Line'!$AJ$2:$AJ$8001,1,'Per Line'!$AK$2:$AK$8001,0))</f>
        <v/>
      </c>
      <c r="S1406" s="7">
        <f>IF($Y1406="","",R1406*Q1406)</f>
        <v/>
      </c>
      <c r="T1406" s="7">
        <f>IF($Y1406="","",S1406+P1406)</f>
        <v/>
      </c>
      <c r="U1406" s="7">
        <f>IF($Y1406="","",V1406-T1406)</f>
        <v/>
      </c>
      <c r="V1406" s="7">
        <f>IF($Y1406="","",O1406+R1406+M1406)</f>
        <v/>
      </c>
      <c r="W1406" s="7">
        <f>IF($Y1406="","",V1406-T1406-K1406)</f>
        <v/>
      </c>
      <c r="X1406" s="12" t="n"/>
      <c r="Y1406" s="13">
        <f>IF(ROWS($Y$2:$Y1406)&lt;=MAX('Per Line'!$AI$2:$AI$8001),MATCH(ROWS($Y$2:$Y1406),'Per Line'!$AI$2:$AI$8001,0),"")</f>
        <v/>
      </c>
    </row>
    <row r="1407">
      <c r="A1407" s="12" t="n"/>
      <c r="B1407">
        <f>IF($Y1407="","",INDEX('Per Line'!$F$2:$F$8001,$Y1407)&amp;"")</f>
        <v/>
      </c>
      <c r="C1407">
        <f>IF($Y1407="","",INDEX('Per Line'!$D$2:$D$8001,$Y1407)&amp;"")</f>
        <v/>
      </c>
      <c r="D1407">
        <f>IF($Y1407="","",INDEX('Per Line'!$B$2:$B$8001,$Y1407))</f>
        <v/>
      </c>
      <c r="E1407">
        <f>IF($Y1407="","",INDEX('Per Line'!$C$2:$C$8001,$Y1407)&amp;"")</f>
        <v/>
      </c>
      <c r="F1407">
        <f>IF($Y1407="","",INDEX('Per Line'!$G$2:$G$8001,$Y1407)&amp;"")</f>
        <v/>
      </c>
      <c r="G1407">
        <f>IF($Y1407="","",INDEX('Per Line'!$L$2:$L$8001,$Y1407)&amp;"")</f>
        <v/>
      </c>
      <c r="H1407">
        <f>IF($Y1407="","",INDEX('Per Line'!$M$2:$M$8001,$Y1407)&amp;"")</f>
        <v/>
      </c>
      <c r="I1407">
        <f>IF($Y1407="","",INDEX('Per Line'!$N$2:$N$8001,$Y1407)&amp;"")</f>
        <v/>
      </c>
      <c r="J1407">
        <f>IF($Y1407="","",INDEX('Per Line'!$Q$2:$Q$8001,$Y1407))</f>
        <v/>
      </c>
      <c r="K1407" s="7">
        <f>IF($Y1407="","",J1407*V1407/100)</f>
        <v/>
      </c>
      <c r="L1407">
        <f>IF($Y1407="","",INDEX('Per Line'!$K$2:$K$8001,$Y1407)&amp;"")</f>
        <v/>
      </c>
      <c r="M1407" s="7">
        <f>IF($Y1407="","",SUMIFS('Per Line'!$Y$2:$Y$8001,'Per Line'!$AG$2:$AG$8001,$B1407&amp;"|"&amp;$C1407,'Per Line'!$AK$2:$AK$8001,1))</f>
        <v/>
      </c>
      <c r="N1407">
        <f>IF($Y1407="","",Settings!$C$7)</f>
        <v/>
      </c>
      <c r="O1407" s="7">
        <f>IF($Y1407="","",SUMIFS('Per Line'!$Y$2:$Y$8001,'Per Line'!$AG$2:$AG$8001,$B1407&amp;"|"&amp;$C1407,'Per Line'!$AJ$2:$AJ$8001,0,'Per Line'!$AK$2:$AK$8001,0))</f>
        <v/>
      </c>
      <c r="P1407" s="7">
        <f>IF($Y1407="","",O1407*N1407)</f>
        <v/>
      </c>
      <c r="Q1407">
        <f>IF($Y1407="","",Settings!$C$6)</f>
        <v/>
      </c>
      <c r="R1407" s="7">
        <f>IF($Y1407="","",SUMIFS('Per Line'!$Y$2:$Y$8001,'Per Line'!$AG$2:$AG$8001,$B1407&amp;"|"&amp;$C1407,'Per Line'!$AJ$2:$AJ$8001,1,'Per Line'!$AK$2:$AK$8001,0))</f>
        <v/>
      </c>
      <c r="S1407" s="7">
        <f>IF($Y1407="","",R1407*Q1407)</f>
        <v/>
      </c>
      <c r="T1407" s="7">
        <f>IF($Y1407="","",S1407+P1407)</f>
        <v/>
      </c>
      <c r="U1407" s="7">
        <f>IF($Y1407="","",V1407-T1407)</f>
        <v/>
      </c>
      <c r="V1407" s="7">
        <f>IF($Y1407="","",O1407+R1407+M1407)</f>
        <v/>
      </c>
      <c r="W1407" s="7">
        <f>IF($Y1407="","",V1407-T1407-K1407)</f>
        <v/>
      </c>
      <c r="X1407" s="12" t="n"/>
      <c r="Y1407" s="13">
        <f>IF(ROWS($Y$2:$Y1407)&lt;=MAX('Per Line'!$AI$2:$AI$8001),MATCH(ROWS($Y$2:$Y1407),'Per Line'!$AI$2:$AI$8001,0),"")</f>
        <v/>
      </c>
    </row>
    <row r="1408">
      <c r="A1408" s="12" t="n"/>
      <c r="B1408">
        <f>IF($Y1408="","",INDEX('Per Line'!$F$2:$F$8001,$Y1408)&amp;"")</f>
        <v/>
      </c>
      <c r="C1408">
        <f>IF($Y1408="","",INDEX('Per Line'!$D$2:$D$8001,$Y1408)&amp;"")</f>
        <v/>
      </c>
      <c r="D1408">
        <f>IF($Y1408="","",INDEX('Per Line'!$B$2:$B$8001,$Y1408))</f>
        <v/>
      </c>
      <c r="E1408">
        <f>IF($Y1408="","",INDEX('Per Line'!$C$2:$C$8001,$Y1408)&amp;"")</f>
        <v/>
      </c>
      <c r="F1408">
        <f>IF($Y1408="","",INDEX('Per Line'!$G$2:$G$8001,$Y1408)&amp;"")</f>
        <v/>
      </c>
      <c r="G1408">
        <f>IF($Y1408="","",INDEX('Per Line'!$L$2:$L$8001,$Y1408)&amp;"")</f>
        <v/>
      </c>
      <c r="H1408">
        <f>IF($Y1408="","",INDEX('Per Line'!$M$2:$M$8001,$Y1408)&amp;"")</f>
        <v/>
      </c>
      <c r="I1408">
        <f>IF($Y1408="","",INDEX('Per Line'!$N$2:$N$8001,$Y1408)&amp;"")</f>
        <v/>
      </c>
      <c r="J1408">
        <f>IF($Y1408="","",INDEX('Per Line'!$Q$2:$Q$8001,$Y1408))</f>
        <v/>
      </c>
      <c r="K1408" s="7">
        <f>IF($Y1408="","",J1408*V1408/100)</f>
        <v/>
      </c>
      <c r="L1408">
        <f>IF($Y1408="","",INDEX('Per Line'!$K$2:$K$8001,$Y1408)&amp;"")</f>
        <v/>
      </c>
      <c r="M1408" s="7">
        <f>IF($Y1408="","",SUMIFS('Per Line'!$Y$2:$Y$8001,'Per Line'!$AG$2:$AG$8001,$B1408&amp;"|"&amp;$C1408,'Per Line'!$AK$2:$AK$8001,1))</f>
        <v/>
      </c>
      <c r="N1408">
        <f>IF($Y1408="","",Settings!$C$7)</f>
        <v/>
      </c>
      <c r="O1408" s="7">
        <f>IF($Y1408="","",SUMIFS('Per Line'!$Y$2:$Y$8001,'Per Line'!$AG$2:$AG$8001,$B1408&amp;"|"&amp;$C1408,'Per Line'!$AJ$2:$AJ$8001,0,'Per Line'!$AK$2:$AK$8001,0))</f>
        <v/>
      </c>
      <c r="P1408" s="7">
        <f>IF($Y1408="","",O1408*N1408)</f>
        <v/>
      </c>
      <c r="Q1408">
        <f>IF($Y1408="","",Settings!$C$6)</f>
        <v/>
      </c>
      <c r="R1408" s="7">
        <f>IF($Y1408="","",SUMIFS('Per Line'!$Y$2:$Y$8001,'Per Line'!$AG$2:$AG$8001,$B1408&amp;"|"&amp;$C1408,'Per Line'!$AJ$2:$AJ$8001,1,'Per Line'!$AK$2:$AK$8001,0))</f>
        <v/>
      </c>
      <c r="S1408" s="7">
        <f>IF($Y1408="","",R1408*Q1408)</f>
        <v/>
      </c>
      <c r="T1408" s="7">
        <f>IF($Y1408="","",S1408+P1408)</f>
        <v/>
      </c>
      <c r="U1408" s="7">
        <f>IF($Y1408="","",V1408-T1408)</f>
        <v/>
      </c>
      <c r="V1408" s="7">
        <f>IF($Y1408="","",O1408+R1408+M1408)</f>
        <v/>
      </c>
      <c r="W1408" s="7">
        <f>IF($Y1408="","",V1408-T1408-K1408)</f>
        <v/>
      </c>
      <c r="X1408" s="12" t="n"/>
      <c r="Y1408" s="13">
        <f>IF(ROWS($Y$2:$Y1408)&lt;=MAX('Per Line'!$AI$2:$AI$8001),MATCH(ROWS($Y$2:$Y1408),'Per Line'!$AI$2:$AI$8001,0),"")</f>
        <v/>
      </c>
    </row>
    <row r="1409">
      <c r="A1409" s="12" t="n"/>
      <c r="B1409">
        <f>IF($Y1409="","",INDEX('Per Line'!$F$2:$F$8001,$Y1409)&amp;"")</f>
        <v/>
      </c>
      <c r="C1409">
        <f>IF($Y1409="","",INDEX('Per Line'!$D$2:$D$8001,$Y1409)&amp;"")</f>
        <v/>
      </c>
      <c r="D1409">
        <f>IF($Y1409="","",INDEX('Per Line'!$B$2:$B$8001,$Y1409))</f>
        <v/>
      </c>
      <c r="E1409">
        <f>IF($Y1409="","",INDEX('Per Line'!$C$2:$C$8001,$Y1409)&amp;"")</f>
        <v/>
      </c>
      <c r="F1409">
        <f>IF($Y1409="","",INDEX('Per Line'!$G$2:$G$8001,$Y1409)&amp;"")</f>
        <v/>
      </c>
      <c r="G1409">
        <f>IF($Y1409="","",INDEX('Per Line'!$L$2:$L$8001,$Y1409)&amp;"")</f>
        <v/>
      </c>
      <c r="H1409">
        <f>IF($Y1409="","",INDEX('Per Line'!$M$2:$M$8001,$Y1409)&amp;"")</f>
        <v/>
      </c>
      <c r="I1409">
        <f>IF($Y1409="","",INDEX('Per Line'!$N$2:$N$8001,$Y1409)&amp;"")</f>
        <v/>
      </c>
      <c r="J1409">
        <f>IF($Y1409="","",INDEX('Per Line'!$Q$2:$Q$8001,$Y1409))</f>
        <v/>
      </c>
      <c r="K1409" s="7">
        <f>IF($Y1409="","",J1409*V1409/100)</f>
        <v/>
      </c>
      <c r="L1409">
        <f>IF($Y1409="","",INDEX('Per Line'!$K$2:$K$8001,$Y1409)&amp;"")</f>
        <v/>
      </c>
      <c r="M1409" s="7">
        <f>IF($Y1409="","",SUMIFS('Per Line'!$Y$2:$Y$8001,'Per Line'!$AG$2:$AG$8001,$B1409&amp;"|"&amp;$C1409,'Per Line'!$AK$2:$AK$8001,1))</f>
        <v/>
      </c>
      <c r="N1409">
        <f>IF($Y1409="","",Settings!$C$7)</f>
        <v/>
      </c>
      <c r="O1409" s="7">
        <f>IF($Y1409="","",SUMIFS('Per Line'!$Y$2:$Y$8001,'Per Line'!$AG$2:$AG$8001,$B1409&amp;"|"&amp;$C1409,'Per Line'!$AJ$2:$AJ$8001,0,'Per Line'!$AK$2:$AK$8001,0))</f>
        <v/>
      </c>
      <c r="P1409" s="7">
        <f>IF($Y1409="","",O1409*N1409)</f>
        <v/>
      </c>
      <c r="Q1409">
        <f>IF($Y1409="","",Settings!$C$6)</f>
        <v/>
      </c>
      <c r="R1409" s="7">
        <f>IF($Y1409="","",SUMIFS('Per Line'!$Y$2:$Y$8001,'Per Line'!$AG$2:$AG$8001,$B1409&amp;"|"&amp;$C1409,'Per Line'!$AJ$2:$AJ$8001,1,'Per Line'!$AK$2:$AK$8001,0))</f>
        <v/>
      </c>
      <c r="S1409" s="7">
        <f>IF($Y1409="","",R1409*Q1409)</f>
        <v/>
      </c>
      <c r="T1409" s="7">
        <f>IF($Y1409="","",S1409+P1409)</f>
        <v/>
      </c>
      <c r="U1409" s="7">
        <f>IF($Y1409="","",V1409-T1409)</f>
        <v/>
      </c>
      <c r="V1409" s="7">
        <f>IF($Y1409="","",O1409+R1409+M1409)</f>
        <v/>
      </c>
      <c r="W1409" s="7">
        <f>IF($Y1409="","",V1409-T1409-K1409)</f>
        <v/>
      </c>
      <c r="X1409" s="12" t="n"/>
      <c r="Y1409" s="13">
        <f>IF(ROWS($Y$2:$Y1409)&lt;=MAX('Per Line'!$AI$2:$AI$8001),MATCH(ROWS($Y$2:$Y1409),'Per Line'!$AI$2:$AI$8001,0),"")</f>
        <v/>
      </c>
    </row>
    <row r="1410">
      <c r="A1410" s="12" t="n"/>
      <c r="B1410">
        <f>IF($Y1410="","",INDEX('Per Line'!$F$2:$F$8001,$Y1410)&amp;"")</f>
        <v/>
      </c>
      <c r="C1410">
        <f>IF($Y1410="","",INDEX('Per Line'!$D$2:$D$8001,$Y1410)&amp;"")</f>
        <v/>
      </c>
      <c r="D1410">
        <f>IF($Y1410="","",INDEX('Per Line'!$B$2:$B$8001,$Y1410))</f>
        <v/>
      </c>
      <c r="E1410">
        <f>IF($Y1410="","",INDEX('Per Line'!$C$2:$C$8001,$Y1410)&amp;"")</f>
        <v/>
      </c>
      <c r="F1410">
        <f>IF($Y1410="","",INDEX('Per Line'!$G$2:$G$8001,$Y1410)&amp;"")</f>
        <v/>
      </c>
      <c r="G1410">
        <f>IF($Y1410="","",INDEX('Per Line'!$L$2:$L$8001,$Y1410)&amp;"")</f>
        <v/>
      </c>
      <c r="H1410">
        <f>IF($Y1410="","",INDEX('Per Line'!$M$2:$M$8001,$Y1410)&amp;"")</f>
        <v/>
      </c>
      <c r="I1410">
        <f>IF($Y1410="","",INDEX('Per Line'!$N$2:$N$8001,$Y1410)&amp;"")</f>
        <v/>
      </c>
      <c r="J1410">
        <f>IF($Y1410="","",INDEX('Per Line'!$Q$2:$Q$8001,$Y1410))</f>
        <v/>
      </c>
      <c r="K1410" s="7">
        <f>IF($Y1410="","",J1410*V1410/100)</f>
        <v/>
      </c>
      <c r="L1410">
        <f>IF($Y1410="","",INDEX('Per Line'!$K$2:$K$8001,$Y1410)&amp;"")</f>
        <v/>
      </c>
      <c r="M1410" s="7">
        <f>IF($Y1410="","",SUMIFS('Per Line'!$Y$2:$Y$8001,'Per Line'!$AG$2:$AG$8001,$B1410&amp;"|"&amp;$C1410,'Per Line'!$AK$2:$AK$8001,1))</f>
        <v/>
      </c>
      <c r="N1410">
        <f>IF($Y1410="","",Settings!$C$7)</f>
        <v/>
      </c>
      <c r="O1410" s="7">
        <f>IF($Y1410="","",SUMIFS('Per Line'!$Y$2:$Y$8001,'Per Line'!$AG$2:$AG$8001,$B1410&amp;"|"&amp;$C1410,'Per Line'!$AJ$2:$AJ$8001,0,'Per Line'!$AK$2:$AK$8001,0))</f>
        <v/>
      </c>
      <c r="P1410" s="7">
        <f>IF($Y1410="","",O1410*N1410)</f>
        <v/>
      </c>
      <c r="Q1410">
        <f>IF($Y1410="","",Settings!$C$6)</f>
        <v/>
      </c>
      <c r="R1410" s="7">
        <f>IF($Y1410="","",SUMIFS('Per Line'!$Y$2:$Y$8001,'Per Line'!$AG$2:$AG$8001,$B1410&amp;"|"&amp;$C1410,'Per Line'!$AJ$2:$AJ$8001,1,'Per Line'!$AK$2:$AK$8001,0))</f>
        <v/>
      </c>
      <c r="S1410" s="7">
        <f>IF($Y1410="","",R1410*Q1410)</f>
        <v/>
      </c>
      <c r="T1410" s="7">
        <f>IF($Y1410="","",S1410+P1410)</f>
        <v/>
      </c>
      <c r="U1410" s="7">
        <f>IF($Y1410="","",V1410-T1410)</f>
        <v/>
      </c>
      <c r="V1410" s="7">
        <f>IF($Y1410="","",O1410+R1410+M1410)</f>
        <v/>
      </c>
      <c r="W1410" s="7">
        <f>IF($Y1410="","",V1410-T1410-K1410)</f>
        <v/>
      </c>
      <c r="X1410" s="12" t="n"/>
      <c r="Y1410" s="13">
        <f>IF(ROWS($Y$2:$Y1410)&lt;=MAX('Per Line'!$AI$2:$AI$8001),MATCH(ROWS($Y$2:$Y1410),'Per Line'!$AI$2:$AI$8001,0),"")</f>
        <v/>
      </c>
    </row>
    <row r="1411">
      <c r="A1411" s="12" t="n"/>
      <c r="B1411">
        <f>IF($Y1411="","",INDEX('Per Line'!$F$2:$F$8001,$Y1411)&amp;"")</f>
        <v/>
      </c>
      <c r="C1411">
        <f>IF($Y1411="","",INDEX('Per Line'!$D$2:$D$8001,$Y1411)&amp;"")</f>
        <v/>
      </c>
      <c r="D1411">
        <f>IF($Y1411="","",INDEX('Per Line'!$B$2:$B$8001,$Y1411))</f>
        <v/>
      </c>
      <c r="E1411">
        <f>IF($Y1411="","",INDEX('Per Line'!$C$2:$C$8001,$Y1411)&amp;"")</f>
        <v/>
      </c>
      <c r="F1411">
        <f>IF($Y1411="","",INDEX('Per Line'!$G$2:$G$8001,$Y1411)&amp;"")</f>
        <v/>
      </c>
      <c r="G1411">
        <f>IF($Y1411="","",INDEX('Per Line'!$L$2:$L$8001,$Y1411)&amp;"")</f>
        <v/>
      </c>
      <c r="H1411">
        <f>IF($Y1411="","",INDEX('Per Line'!$M$2:$M$8001,$Y1411)&amp;"")</f>
        <v/>
      </c>
      <c r="I1411">
        <f>IF($Y1411="","",INDEX('Per Line'!$N$2:$N$8001,$Y1411)&amp;"")</f>
        <v/>
      </c>
      <c r="J1411">
        <f>IF($Y1411="","",INDEX('Per Line'!$Q$2:$Q$8001,$Y1411))</f>
        <v/>
      </c>
      <c r="K1411" s="7">
        <f>IF($Y1411="","",J1411*V1411/100)</f>
        <v/>
      </c>
      <c r="L1411">
        <f>IF($Y1411="","",INDEX('Per Line'!$K$2:$K$8001,$Y1411)&amp;"")</f>
        <v/>
      </c>
      <c r="M1411" s="7">
        <f>IF($Y1411="","",SUMIFS('Per Line'!$Y$2:$Y$8001,'Per Line'!$AG$2:$AG$8001,$B1411&amp;"|"&amp;$C1411,'Per Line'!$AK$2:$AK$8001,1))</f>
        <v/>
      </c>
      <c r="N1411">
        <f>IF($Y1411="","",Settings!$C$7)</f>
        <v/>
      </c>
      <c r="O1411" s="7">
        <f>IF($Y1411="","",SUMIFS('Per Line'!$Y$2:$Y$8001,'Per Line'!$AG$2:$AG$8001,$B1411&amp;"|"&amp;$C1411,'Per Line'!$AJ$2:$AJ$8001,0,'Per Line'!$AK$2:$AK$8001,0))</f>
        <v/>
      </c>
      <c r="P1411" s="7">
        <f>IF($Y1411="","",O1411*N1411)</f>
        <v/>
      </c>
      <c r="Q1411">
        <f>IF($Y1411="","",Settings!$C$6)</f>
        <v/>
      </c>
      <c r="R1411" s="7">
        <f>IF($Y1411="","",SUMIFS('Per Line'!$Y$2:$Y$8001,'Per Line'!$AG$2:$AG$8001,$B1411&amp;"|"&amp;$C1411,'Per Line'!$AJ$2:$AJ$8001,1,'Per Line'!$AK$2:$AK$8001,0))</f>
        <v/>
      </c>
      <c r="S1411" s="7">
        <f>IF($Y1411="","",R1411*Q1411)</f>
        <v/>
      </c>
      <c r="T1411" s="7">
        <f>IF($Y1411="","",S1411+P1411)</f>
        <v/>
      </c>
      <c r="U1411" s="7">
        <f>IF($Y1411="","",V1411-T1411)</f>
        <v/>
      </c>
      <c r="V1411" s="7">
        <f>IF($Y1411="","",O1411+R1411+M1411)</f>
        <v/>
      </c>
      <c r="W1411" s="7">
        <f>IF($Y1411="","",V1411-T1411-K1411)</f>
        <v/>
      </c>
      <c r="X1411" s="12" t="n"/>
      <c r="Y1411" s="13">
        <f>IF(ROWS($Y$2:$Y1411)&lt;=MAX('Per Line'!$AI$2:$AI$8001),MATCH(ROWS($Y$2:$Y1411),'Per Line'!$AI$2:$AI$8001,0),"")</f>
        <v/>
      </c>
    </row>
    <row r="1412">
      <c r="A1412" s="12" t="n"/>
      <c r="B1412">
        <f>IF($Y1412="","",INDEX('Per Line'!$F$2:$F$8001,$Y1412)&amp;"")</f>
        <v/>
      </c>
      <c r="C1412">
        <f>IF($Y1412="","",INDEX('Per Line'!$D$2:$D$8001,$Y1412)&amp;"")</f>
        <v/>
      </c>
      <c r="D1412">
        <f>IF($Y1412="","",INDEX('Per Line'!$B$2:$B$8001,$Y1412))</f>
        <v/>
      </c>
      <c r="E1412">
        <f>IF($Y1412="","",INDEX('Per Line'!$C$2:$C$8001,$Y1412)&amp;"")</f>
        <v/>
      </c>
      <c r="F1412">
        <f>IF($Y1412="","",INDEX('Per Line'!$G$2:$G$8001,$Y1412)&amp;"")</f>
        <v/>
      </c>
      <c r="G1412">
        <f>IF($Y1412="","",INDEX('Per Line'!$L$2:$L$8001,$Y1412)&amp;"")</f>
        <v/>
      </c>
      <c r="H1412">
        <f>IF($Y1412="","",INDEX('Per Line'!$M$2:$M$8001,$Y1412)&amp;"")</f>
        <v/>
      </c>
      <c r="I1412">
        <f>IF($Y1412="","",INDEX('Per Line'!$N$2:$N$8001,$Y1412)&amp;"")</f>
        <v/>
      </c>
      <c r="J1412">
        <f>IF($Y1412="","",INDEX('Per Line'!$Q$2:$Q$8001,$Y1412))</f>
        <v/>
      </c>
      <c r="K1412" s="7">
        <f>IF($Y1412="","",J1412*V1412/100)</f>
        <v/>
      </c>
      <c r="L1412">
        <f>IF($Y1412="","",INDEX('Per Line'!$K$2:$K$8001,$Y1412)&amp;"")</f>
        <v/>
      </c>
      <c r="M1412" s="7">
        <f>IF($Y1412="","",SUMIFS('Per Line'!$Y$2:$Y$8001,'Per Line'!$AG$2:$AG$8001,$B1412&amp;"|"&amp;$C1412,'Per Line'!$AK$2:$AK$8001,1))</f>
        <v/>
      </c>
      <c r="N1412">
        <f>IF($Y1412="","",Settings!$C$7)</f>
        <v/>
      </c>
      <c r="O1412" s="7">
        <f>IF($Y1412="","",SUMIFS('Per Line'!$Y$2:$Y$8001,'Per Line'!$AG$2:$AG$8001,$B1412&amp;"|"&amp;$C1412,'Per Line'!$AJ$2:$AJ$8001,0,'Per Line'!$AK$2:$AK$8001,0))</f>
        <v/>
      </c>
      <c r="P1412" s="7">
        <f>IF($Y1412="","",O1412*N1412)</f>
        <v/>
      </c>
      <c r="Q1412">
        <f>IF($Y1412="","",Settings!$C$6)</f>
        <v/>
      </c>
      <c r="R1412" s="7">
        <f>IF($Y1412="","",SUMIFS('Per Line'!$Y$2:$Y$8001,'Per Line'!$AG$2:$AG$8001,$B1412&amp;"|"&amp;$C1412,'Per Line'!$AJ$2:$AJ$8001,1,'Per Line'!$AK$2:$AK$8001,0))</f>
        <v/>
      </c>
      <c r="S1412" s="7">
        <f>IF($Y1412="","",R1412*Q1412)</f>
        <v/>
      </c>
      <c r="T1412" s="7">
        <f>IF($Y1412="","",S1412+P1412)</f>
        <v/>
      </c>
      <c r="U1412" s="7">
        <f>IF($Y1412="","",V1412-T1412)</f>
        <v/>
      </c>
      <c r="V1412" s="7">
        <f>IF($Y1412="","",O1412+R1412+M1412)</f>
        <v/>
      </c>
      <c r="W1412" s="7">
        <f>IF($Y1412="","",V1412-T1412-K1412)</f>
        <v/>
      </c>
      <c r="X1412" s="12" t="n"/>
      <c r="Y1412" s="13">
        <f>IF(ROWS($Y$2:$Y1412)&lt;=MAX('Per Line'!$AI$2:$AI$8001),MATCH(ROWS($Y$2:$Y1412),'Per Line'!$AI$2:$AI$8001,0),"")</f>
        <v/>
      </c>
    </row>
    <row r="1413">
      <c r="A1413" s="12" t="n"/>
      <c r="B1413">
        <f>IF($Y1413="","",INDEX('Per Line'!$F$2:$F$8001,$Y1413)&amp;"")</f>
        <v/>
      </c>
      <c r="C1413">
        <f>IF($Y1413="","",INDEX('Per Line'!$D$2:$D$8001,$Y1413)&amp;"")</f>
        <v/>
      </c>
      <c r="D1413">
        <f>IF($Y1413="","",INDEX('Per Line'!$B$2:$B$8001,$Y1413))</f>
        <v/>
      </c>
      <c r="E1413">
        <f>IF($Y1413="","",INDEX('Per Line'!$C$2:$C$8001,$Y1413)&amp;"")</f>
        <v/>
      </c>
      <c r="F1413">
        <f>IF($Y1413="","",INDEX('Per Line'!$G$2:$G$8001,$Y1413)&amp;"")</f>
        <v/>
      </c>
      <c r="G1413">
        <f>IF($Y1413="","",INDEX('Per Line'!$L$2:$L$8001,$Y1413)&amp;"")</f>
        <v/>
      </c>
      <c r="H1413">
        <f>IF($Y1413="","",INDEX('Per Line'!$M$2:$M$8001,$Y1413)&amp;"")</f>
        <v/>
      </c>
      <c r="I1413">
        <f>IF($Y1413="","",INDEX('Per Line'!$N$2:$N$8001,$Y1413)&amp;"")</f>
        <v/>
      </c>
      <c r="J1413">
        <f>IF($Y1413="","",INDEX('Per Line'!$Q$2:$Q$8001,$Y1413))</f>
        <v/>
      </c>
      <c r="K1413" s="7">
        <f>IF($Y1413="","",J1413*V1413/100)</f>
        <v/>
      </c>
      <c r="L1413">
        <f>IF($Y1413="","",INDEX('Per Line'!$K$2:$K$8001,$Y1413)&amp;"")</f>
        <v/>
      </c>
      <c r="M1413" s="7">
        <f>IF($Y1413="","",SUMIFS('Per Line'!$Y$2:$Y$8001,'Per Line'!$AG$2:$AG$8001,$B1413&amp;"|"&amp;$C1413,'Per Line'!$AK$2:$AK$8001,1))</f>
        <v/>
      </c>
      <c r="N1413">
        <f>IF($Y1413="","",Settings!$C$7)</f>
        <v/>
      </c>
      <c r="O1413" s="7">
        <f>IF($Y1413="","",SUMIFS('Per Line'!$Y$2:$Y$8001,'Per Line'!$AG$2:$AG$8001,$B1413&amp;"|"&amp;$C1413,'Per Line'!$AJ$2:$AJ$8001,0,'Per Line'!$AK$2:$AK$8001,0))</f>
        <v/>
      </c>
      <c r="P1413" s="7">
        <f>IF($Y1413="","",O1413*N1413)</f>
        <v/>
      </c>
      <c r="Q1413">
        <f>IF($Y1413="","",Settings!$C$6)</f>
        <v/>
      </c>
      <c r="R1413" s="7">
        <f>IF($Y1413="","",SUMIFS('Per Line'!$Y$2:$Y$8001,'Per Line'!$AG$2:$AG$8001,$B1413&amp;"|"&amp;$C1413,'Per Line'!$AJ$2:$AJ$8001,1,'Per Line'!$AK$2:$AK$8001,0))</f>
        <v/>
      </c>
      <c r="S1413" s="7">
        <f>IF($Y1413="","",R1413*Q1413)</f>
        <v/>
      </c>
      <c r="T1413" s="7">
        <f>IF($Y1413="","",S1413+P1413)</f>
        <v/>
      </c>
      <c r="U1413" s="7">
        <f>IF($Y1413="","",V1413-T1413)</f>
        <v/>
      </c>
      <c r="V1413" s="7">
        <f>IF($Y1413="","",O1413+R1413+M1413)</f>
        <v/>
      </c>
      <c r="W1413" s="7">
        <f>IF($Y1413="","",V1413-T1413-K1413)</f>
        <v/>
      </c>
      <c r="X1413" s="12" t="n"/>
      <c r="Y1413" s="13">
        <f>IF(ROWS($Y$2:$Y1413)&lt;=MAX('Per Line'!$AI$2:$AI$8001),MATCH(ROWS($Y$2:$Y1413),'Per Line'!$AI$2:$AI$8001,0),"")</f>
        <v/>
      </c>
    </row>
    <row r="1414">
      <c r="A1414" s="12" t="n"/>
      <c r="B1414">
        <f>IF($Y1414="","",INDEX('Per Line'!$F$2:$F$8001,$Y1414)&amp;"")</f>
        <v/>
      </c>
      <c r="C1414">
        <f>IF($Y1414="","",INDEX('Per Line'!$D$2:$D$8001,$Y1414)&amp;"")</f>
        <v/>
      </c>
      <c r="D1414">
        <f>IF($Y1414="","",INDEX('Per Line'!$B$2:$B$8001,$Y1414))</f>
        <v/>
      </c>
      <c r="E1414">
        <f>IF($Y1414="","",INDEX('Per Line'!$C$2:$C$8001,$Y1414)&amp;"")</f>
        <v/>
      </c>
      <c r="F1414">
        <f>IF($Y1414="","",INDEX('Per Line'!$G$2:$G$8001,$Y1414)&amp;"")</f>
        <v/>
      </c>
      <c r="G1414">
        <f>IF($Y1414="","",INDEX('Per Line'!$L$2:$L$8001,$Y1414)&amp;"")</f>
        <v/>
      </c>
      <c r="H1414">
        <f>IF($Y1414="","",INDEX('Per Line'!$M$2:$M$8001,$Y1414)&amp;"")</f>
        <v/>
      </c>
      <c r="I1414">
        <f>IF($Y1414="","",INDEX('Per Line'!$N$2:$N$8001,$Y1414)&amp;"")</f>
        <v/>
      </c>
      <c r="J1414">
        <f>IF($Y1414="","",INDEX('Per Line'!$Q$2:$Q$8001,$Y1414))</f>
        <v/>
      </c>
      <c r="K1414" s="7">
        <f>IF($Y1414="","",J1414*V1414/100)</f>
        <v/>
      </c>
      <c r="L1414">
        <f>IF($Y1414="","",INDEX('Per Line'!$K$2:$K$8001,$Y1414)&amp;"")</f>
        <v/>
      </c>
      <c r="M1414" s="7">
        <f>IF($Y1414="","",SUMIFS('Per Line'!$Y$2:$Y$8001,'Per Line'!$AG$2:$AG$8001,$B1414&amp;"|"&amp;$C1414,'Per Line'!$AK$2:$AK$8001,1))</f>
        <v/>
      </c>
      <c r="N1414">
        <f>IF($Y1414="","",Settings!$C$7)</f>
        <v/>
      </c>
      <c r="O1414" s="7">
        <f>IF($Y1414="","",SUMIFS('Per Line'!$Y$2:$Y$8001,'Per Line'!$AG$2:$AG$8001,$B1414&amp;"|"&amp;$C1414,'Per Line'!$AJ$2:$AJ$8001,0,'Per Line'!$AK$2:$AK$8001,0))</f>
        <v/>
      </c>
      <c r="P1414" s="7">
        <f>IF($Y1414="","",O1414*N1414)</f>
        <v/>
      </c>
      <c r="Q1414">
        <f>IF($Y1414="","",Settings!$C$6)</f>
        <v/>
      </c>
      <c r="R1414" s="7">
        <f>IF($Y1414="","",SUMIFS('Per Line'!$Y$2:$Y$8001,'Per Line'!$AG$2:$AG$8001,$B1414&amp;"|"&amp;$C1414,'Per Line'!$AJ$2:$AJ$8001,1,'Per Line'!$AK$2:$AK$8001,0))</f>
        <v/>
      </c>
      <c r="S1414" s="7">
        <f>IF($Y1414="","",R1414*Q1414)</f>
        <v/>
      </c>
      <c r="T1414" s="7">
        <f>IF($Y1414="","",S1414+P1414)</f>
        <v/>
      </c>
      <c r="U1414" s="7">
        <f>IF($Y1414="","",V1414-T1414)</f>
        <v/>
      </c>
      <c r="V1414" s="7">
        <f>IF($Y1414="","",O1414+R1414+M1414)</f>
        <v/>
      </c>
      <c r="W1414" s="7">
        <f>IF($Y1414="","",V1414-T1414-K1414)</f>
        <v/>
      </c>
      <c r="X1414" s="12" t="n"/>
      <c r="Y1414" s="13">
        <f>IF(ROWS($Y$2:$Y1414)&lt;=MAX('Per Line'!$AI$2:$AI$8001),MATCH(ROWS($Y$2:$Y1414),'Per Line'!$AI$2:$AI$8001,0),"")</f>
        <v/>
      </c>
    </row>
    <row r="1415">
      <c r="A1415" s="12" t="n"/>
      <c r="B1415">
        <f>IF($Y1415="","",INDEX('Per Line'!$F$2:$F$8001,$Y1415)&amp;"")</f>
        <v/>
      </c>
      <c r="C1415">
        <f>IF($Y1415="","",INDEX('Per Line'!$D$2:$D$8001,$Y1415)&amp;"")</f>
        <v/>
      </c>
      <c r="D1415">
        <f>IF($Y1415="","",INDEX('Per Line'!$B$2:$B$8001,$Y1415))</f>
        <v/>
      </c>
      <c r="E1415">
        <f>IF($Y1415="","",INDEX('Per Line'!$C$2:$C$8001,$Y1415)&amp;"")</f>
        <v/>
      </c>
      <c r="F1415">
        <f>IF($Y1415="","",INDEX('Per Line'!$G$2:$G$8001,$Y1415)&amp;"")</f>
        <v/>
      </c>
      <c r="G1415">
        <f>IF($Y1415="","",INDEX('Per Line'!$L$2:$L$8001,$Y1415)&amp;"")</f>
        <v/>
      </c>
      <c r="H1415">
        <f>IF($Y1415="","",INDEX('Per Line'!$M$2:$M$8001,$Y1415)&amp;"")</f>
        <v/>
      </c>
      <c r="I1415">
        <f>IF($Y1415="","",INDEX('Per Line'!$N$2:$N$8001,$Y1415)&amp;"")</f>
        <v/>
      </c>
      <c r="J1415">
        <f>IF($Y1415="","",INDEX('Per Line'!$Q$2:$Q$8001,$Y1415))</f>
        <v/>
      </c>
      <c r="K1415" s="7">
        <f>IF($Y1415="","",J1415*V1415/100)</f>
        <v/>
      </c>
      <c r="L1415">
        <f>IF($Y1415="","",INDEX('Per Line'!$K$2:$K$8001,$Y1415)&amp;"")</f>
        <v/>
      </c>
      <c r="M1415" s="7">
        <f>IF($Y1415="","",SUMIFS('Per Line'!$Y$2:$Y$8001,'Per Line'!$AG$2:$AG$8001,$B1415&amp;"|"&amp;$C1415,'Per Line'!$AK$2:$AK$8001,1))</f>
        <v/>
      </c>
      <c r="N1415">
        <f>IF($Y1415="","",Settings!$C$7)</f>
        <v/>
      </c>
      <c r="O1415" s="7">
        <f>IF($Y1415="","",SUMIFS('Per Line'!$Y$2:$Y$8001,'Per Line'!$AG$2:$AG$8001,$B1415&amp;"|"&amp;$C1415,'Per Line'!$AJ$2:$AJ$8001,0,'Per Line'!$AK$2:$AK$8001,0))</f>
        <v/>
      </c>
      <c r="P1415" s="7">
        <f>IF($Y1415="","",O1415*N1415)</f>
        <v/>
      </c>
      <c r="Q1415">
        <f>IF($Y1415="","",Settings!$C$6)</f>
        <v/>
      </c>
      <c r="R1415" s="7">
        <f>IF($Y1415="","",SUMIFS('Per Line'!$Y$2:$Y$8001,'Per Line'!$AG$2:$AG$8001,$B1415&amp;"|"&amp;$C1415,'Per Line'!$AJ$2:$AJ$8001,1,'Per Line'!$AK$2:$AK$8001,0))</f>
        <v/>
      </c>
      <c r="S1415" s="7">
        <f>IF($Y1415="","",R1415*Q1415)</f>
        <v/>
      </c>
      <c r="T1415" s="7">
        <f>IF($Y1415="","",S1415+P1415)</f>
        <v/>
      </c>
      <c r="U1415" s="7">
        <f>IF($Y1415="","",V1415-T1415)</f>
        <v/>
      </c>
      <c r="V1415" s="7">
        <f>IF($Y1415="","",O1415+R1415+M1415)</f>
        <v/>
      </c>
      <c r="W1415" s="7">
        <f>IF($Y1415="","",V1415-T1415-K1415)</f>
        <v/>
      </c>
      <c r="X1415" s="12" t="n"/>
      <c r="Y1415" s="13">
        <f>IF(ROWS($Y$2:$Y1415)&lt;=MAX('Per Line'!$AI$2:$AI$8001),MATCH(ROWS($Y$2:$Y1415),'Per Line'!$AI$2:$AI$8001,0),"")</f>
        <v/>
      </c>
    </row>
    <row r="1416">
      <c r="A1416" s="12" t="n"/>
      <c r="B1416">
        <f>IF($Y1416="","",INDEX('Per Line'!$F$2:$F$8001,$Y1416)&amp;"")</f>
        <v/>
      </c>
      <c r="C1416">
        <f>IF($Y1416="","",INDEX('Per Line'!$D$2:$D$8001,$Y1416)&amp;"")</f>
        <v/>
      </c>
      <c r="D1416">
        <f>IF($Y1416="","",INDEX('Per Line'!$B$2:$B$8001,$Y1416))</f>
        <v/>
      </c>
      <c r="E1416">
        <f>IF($Y1416="","",INDEX('Per Line'!$C$2:$C$8001,$Y1416)&amp;"")</f>
        <v/>
      </c>
      <c r="F1416">
        <f>IF($Y1416="","",INDEX('Per Line'!$G$2:$G$8001,$Y1416)&amp;"")</f>
        <v/>
      </c>
      <c r="G1416">
        <f>IF($Y1416="","",INDEX('Per Line'!$L$2:$L$8001,$Y1416)&amp;"")</f>
        <v/>
      </c>
      <c r="H1416">
        <f>IF($Y1416="","",INDEX('Per Line'!$M$2:$M$8001,$Y1416)&amp;"")</f>
        <v/>
      </c>
      <c r="I1416">
        <f>IF($Y1416="","",INDEX('Per Line'!$N$2:$N$8001,$Y1416)&amp;"")</f>
        <v/>
      </c>
      <c r="J1416">
        <f>IF($Y1416="","",INDEX('Per Line'!$Q$2:$Q$8001,$Y1416))</f>
        <v/>
      </c>
      <c r="K1416" s="7">
        <f>IF($Y1416="","",J1416*V1416/100)</f>
        <v/>
      </c>
      <c r="L1416">
        <f>IF($Y1416="","",INDEX('Per Line'!$K$2:$K$8001,$Y1416)&amp;"")</f>
        <v/>
      </c>
      <c r="M1416" s="7">
        <f>IF($Y1416="","",SUMIFS('Per Line'!$Y$2:$Y$8001,'Per Line'!$AG$2:$AG$8001,$B1416&amp;"|"&amp;$C1416,'Per Line'!$AK$2:$AK$8001,1))</f>
        <v/>
      </c>
      <c r="N1416">
        <f>IF($Y1416="","",Settings!$C$7)</f>
        <v/>
      </c>
      <c r="O1416" s="7">
        <f>IF($Y1416="","",SUMIFS('Per Line'!$Y$2:$Y$8001,'Per Line'!$AG$2:$AG$8001,$B1416&amp;"|"&amp;$C1416,'Per Line'!$AJ$2:$AJ$8001,0,'Per Line'!$AK$2:$AK$8001,0))</f>
        <v/>
      </c>
      <c r="P1416" s="7">
        <f>IF($Y1416="","",O1416*N1416)</f>
        <v/>
      </c>
      <c r="Q1416">
        <f>IF($Y1416="","",Settings!$C$6)</f>
        <v/>
      </c>
      <c r="R1416" s="7">
        <f>IF($Y1416="","",SUMIFS('Per Line'!$Y$2:$Y$8001,'Per Line'!$AG$2:$AG$8001,$B1416&amp;"|"&amp;$C1416,'Per Line'!$AJ$2:$AJ$8001,1,'Per Line'!$AK$2:$AK$8001,0))</f>
        <v/>
      </c>
      <c r="S1416" s="7">
        <f>IF($Y1416="","",R1416*Q1416)</f>
        <v/>
      </c>
      <c r="T1416" s="7">
        <f>IF($Y1416="","",S1416+P1416)</f>
        <v/>
      </c>
      <c r="U1416" s="7">
        <f>IF($Y1416="","",V1416-T1416)</f>
        <v/>
      </c>
      <c r="V1416" s="7">
        <f>IF($Y1416="","",O1416+R1416+M1416)</f>
        <v/>
      </c>
      <c r="W1416" s="7">
        <f>IF($Y1416="","",V1416-T1416-K1416)</f>
        <v/>
      </c>
      <c r="X1416" s="12" t="n"/>
      <c r="Y1416" s="13">
        <f>IF(ROWS($Y$2:$Y1416)&lt;=MAX('Per Line'!$AI$2:$AI$8001),MATCH(ROWS($Y$2:$Y1416),'Per Line'!$AI$2:$AI$8001,0),"")</f>
        <v/>
      </c>
    </row>
    <row r="1417">
      <c r="A1417" s="12" t="n"/>
      <c r="B1417">
        <f>IF($Y1417="","",INDEX('Per Line'!$F$2:$F$8001,$Y1417)&amp;"")</f>
        <v/>
      </c>
      <c r="C1417">
        <f>IF($Y1417="","",INDEX('Per Line'!$D$2:$D$8001,$Y1417)&amp;"")</f>
        <v/>
      </c>
      <c r="D1417">
        <f>IF($Y1417="","",INDEX('Per Line'!$B$2:$B$8001,$Y1417))</f>
        <v/>
      </c>
      <c r="E1417">
        <f>IF($Y1417="","",INDEX('Per Line'!$C$2:$C$8001,$Y1417)&amp;"")</f>
        <v/>
      </c>
      <c r="F1417">
        <f>IF($Y1417="","",INDEX('Per Line'!$G$2:$G$8001,$Y1417)&amp;"")</f>
        <v/>
      </c>
      <c r="G1417">
        <f>IF($Y1417="","",INDEX('Per Line'!$L$2:$L$8001,$Y1417)&amp;"")</f>
        <v/>
      </c>
      <c r="H1417">
        <f>IF($Y1417="","",INDEX('Per Line'!$M$2:$M$8001,$Y1417)&amp;"")</f>
        <v/>
      </c>
      <c r="I1417">
        <f>IF($Y1417="","",INDEX('Per Line'!$N$2:$N$8001,$Y1417)&amp;"")</f>
        <v/>
      </c>
      <c r="J1417">
        <f>IF($Y1417="","",INDEX('Per Line'!$Q$2:$Q$8001,$Y1417))</f>
        <v/>
      </c>
      <c r="K1417" s="7">
        <f>IF($Y1417="","",J1417*V1417/100)</f>
        <v/>
      </c>
      <c r="L1417">
        <f>IF($Y1417="","",INDEX('Per Line'!$K$2:$K$8001,$Y1417)&amp;"")</f>
        <v/>
      </c>
      <c r="M1417" s="7">
        <f>IF($Y1417="","",SUMIFS('Per Line'!$Y$2:$Y$8001,'Per Line'!$AG$2:$AG$8001,$B1417&amp;"|"&amp;$C1417,'Per Line'!$AK$2:$AK$8001,1))</f>
        <v/>
      </c>
      <c r="N1417">
        <f>IF($Y1417="","",Settings!$C$7)</f>
        <v/>
      </c>
      <c r="O1417" s="7">
        <f>IF($Y1417="","",SUMIFS('Per Line'!$Y$2:$Y$8001,'Per Line'!$AG$2:$AG$8001,$B1417&amp;"|"&amp;$C1417,'Per Line'!$AJ$2:$AJ$8001,0,'Per Line'!$AK$2:$AK$8001,0))</f>
        <v/>
      </c>
      <c r="P1417" s="7">
        <f>IF($Y1417="","",O1417*N1417)</f>
        <v/>
      </c>
      <c r="Q1417">
        <f>IF($Y1417="","",Settings!$C$6)</f>
        <v/>
      </c>
      <c r="R1417" s="7">
        <f>IF($Y1417="","",SUMIFS('Per Line'!$Y$2:$Y$8001,'Per Line'!$AG$2:$AG$8001,$B1417&amp;"|"&amp;$C1417,'Per Line'!$AJ$2:$AJ$8001,1,'Per Line'!$AK$2:$AK$8001,0))</f>
        <v/>
      </c>
      <c r="S1417" s="7">
        <f>IF($Y1417="","",R1417*Q1417)</f>
        <v/>
      </c>
      <c r="T1417" s="7">
        <f>IF($Y1417="","",S1417+P1417)</f>
        <v/>
      </c>
      <c r="U1417" s="7">
        <f>IF($Y1417="","",V1417-T1417)</f>
        <v/>
      </c>
      <c r="V1417" s="7">
        <f>IF($Y1417="","",O1417+R1417+M1417)</f>
        <v/>
      </c>
      <c r="W1417" s="7">
        <f>IF($Y1417="","",V1417-T1417-K1417)</f>
        <v/>
      </c>
      <c r="X1417" s="12" t="n"/>
      <c r="Y1417" s="13">
        <f>IF(ROWS($Y$2:$Y1417)&lt;=MAX('Per Line'!$AI$2:$AI$8001),MATCH(ROWS($Y$2:$Y1417),'Per Line'!$AI$2:$AI$8001,0),"")</f>
        <v/>
      </c>
    </row>
    <row r="1418">
      <c r="A1418" s="12" t="n"/>
      <c r="B1418">
        <f>IF($Y1418="","",INDEX('Per Line'!$F$2:$F$8001,$Y1418)&amp;"")</f>
        <v/>
      </c>
      <c r="C1418">
        <f>IF($Y1418="","",INDEX('Per Line'!$D$2:$D$8001,$Y1418)&amp;"")</f>
        <v/>
      </c>
      <c r="D1418">
        <f>IF($Y1418="","",INDEX('Per Line'!$B$2:$B$8001,$Y1418))</f>
        <v/>
      </c>
      <c r="E1418">
        <f>IF($Y1418="","",INDEX('Per Line'!$C$2:$C$8001,$Y1418)&amp;"")</f>
        <v/>
      </c>
      <c r="F1418">
        <f>IF($Y1418="","",INDEX('Per Line'!$G$2:$G$8001,$Y1418)&amp;"")</f>
        <v/>
      </c>
      <c r="G1418">
        <f>IF($Y1418="","",INDEX('Per Line'!$L$2:$L$8001,$Y1418)&amp;"")</f>
        <v/>
      </c>
      <c r="H1418">
        <f>IF($Y1418="","",INDEX('Per Line'!$M$2:$M$8001,$Y1418)&amp;"")</f>
        <v/>
      </c>
      <c r="I1418">
        <f>IF($Y1418="","",INDEX('Per Line'!$N$2:$N$8001,$Y1418)&amp;"")</f>
        <v/>
      </c>
      <c r="J1418">
        <f>IF($Y1418="","",INDEX('Per Line'!$Q$2:$Q$8001,$Y1418))</f>
        <v/>
      </c>
      <c r="K1418" s="7">
        <f>IF($Y1418="","",J1418*V1418/100)</f>
        <v/>
      </c>
      <c r="L1418">
        <f>IF($Y1418="","",INDEX('Per Line'!$K$2:$K$8001,$Y1418)&amp;"")</f>
        <v/>
      </c>
      <c r="M1418" s="7">
        <f>IF($Y1418="","",SUMIFS('Per Line'!$Y$2:$Y$8001,'Per Line'!$AG$2:$AG$8001,$B1418&amp;"|"&amp;$C1418,'Per Line'!$AK$2:$AK$8001,1))</f>
        <v/>
      </c>
      <c r="N1418">
        <f>IF($Y1418="","",Settings!$C$7)</f>
        <v/>
      </c>
      <c r="O1418" s="7">
        <f>IF($Y1418="","",SUMIFS('Per Line'!$Y$2:$Y$8001,'Per Line'!$AG$2:$AG$8001,$B1418&amp;"|"&amp;$C1418,'Per Line'!$AJ$2:$AJ$8001,0,'Per Line'!$AK$2:$AK$8001,0))</f>
        <v/>
      </c>
      <c r="P1418" s="7">
        <f>IF($Y1418="","",O1418*N1418)</f>
        <v/>
      </c>
      <c r="Q1418">
        <f>IF($Y1418="","",Settings!$C$6)</f>
        <v/>
      </c>
      <c r="R1418" s="7">
        <f>IF($Y1418="","",SUMIFS('Per Line'!$Y$2:$Y$8001,'Per Line'!$AG$2:$AG$8001,$B1418&amp;"|"&amp;$C1418,'Per Line'!$AJ$2:$AJ$8001,1,'Per Line'!$AK$2:$AK$8001,0))</f>
        <v/>
      </c>
      <c r="S1418" s="7">
        <f>IF($Y1418="","",R1418*Q1418)</f>
        <v/>
      </c>
      <c r="T1418" s="7">
        <f>IF($Y1418="","",S1418+P1418)</f>
        <v/>
      </c>
      <c r="U1418" s="7">
        <f>IF($Y1418="","",V1418-T1418)</f>
        <v/>
      </c>
      <c r="V1418" s="7">
        <f>IF($Y1418="","",O1418+R1418+M1418)</f>
        <v/>
      </c>
      <c r="W1418" s="7">
        <f>IF($Y1418="","",V1418-T1418-K1418)</f>
        <v/>
      </c>
      <c r="X1418" s="12" t="n"/>
      <c r="Y1418" s="13">
        <f>IF(ROWS($Y$2:$Y1418)&lt;=MAX('Per Line'!$AI$2:$AI$8001),MATCH(ROWS($Y$2:$Y1418),'Per Line'!$AI$2:$AI$8001,0),"")</f>
        <v/>
      </c>
    </row>
    <row r="1419">
      <c r="A1419" s="12" t="n"/>
      <c r="B1419">
        <f>IF($Y1419="","",INDEX('Per Line'!$F$2:$F$8001,$Y1419)&amp;"")</f>
        <v/>
      </c>
      <c r="C1419">
        <f>IF($Y1419="","",INDEX('Per Line'!$D$2:$D$8001,$Y1419)&amp;"")</f>
        <v/>
      </c>
      <c r="D1419">
        <f>IF($Y1419="","",INDEX('Per Line'!$B$2:$B$8001,$Y1419))</f>
        <v/>
      </c>
      <c r="E1419">
        <f>IF($Y1419="","",INDEX('Per Line'!$C$2:$C$8001,$Y1419)&amp;"")</f>
        <v/>
      </c>
      <c r="F1419">
        <f>IF($Y1419="","",INDEX('Per Line'!$G$2:$G$8001,$Y1419)&amp;"")</f>
        <v/>
      </c>
      <c r="G1419">
        <f>IF($Y1419="","",INDEX('Per Line'!$L$2:$L$8001,$Y1419)&amp;"")</f>
        <v/>
      </c>
      <c r="H1419">
        <f>IF($Y1419="","",INDEX('Per Line'!$M$2:$M$8001,$Y1419)&amp;"")</f>
        <v/>
      </c>
      <c r="I1419">
        <f>IF($Y1419="","",INDEX('Per Line'!$N$2:$N$8001,$Y1419)&amp;"")</f>
        <v/>
      </c>
      <c r="J1419">
        <f>IF($Y1419="","",INDEX('Per Line'!$Q$2:$Q$8001,$Y1419))</f>
        <v/>
      </c>
      <c r="K1419" s="7">
        <f>IF($Y1419="","",J1419*V1419/100)</f>
        <v/>
      </c>
      <c r="L1419">
        <f>IF($Y1419="","",INDEX('Per Line'!$K$2:$K$8001,$Y1419)&amp;"")</f>
        <v/>
      </c>
      <c r="M1419" s="7">
        <f>IF($Y1419="","",SUMIFS('Per Line'!$Y$2:$Y$8001,'Per Line'!$AG$2:$AG$8001,$B1419&amp;"|"&amp;$C1419,'Per Line'!$AK$2:$AK$8001,1))</f>
        <v/>
      </c>
      <c r="N1419">
        <f>IF($Y1419="","",Settings!$C$7)</f>
        <v/>
      </c>
      <c r="O1419" s="7">
        <f>IF($Y1419="","",SUMIFS('Per Line'!$Y$2:$Y$8001,'Per Line'!$AG$2:$AG$8001,$B1419&amp;"|"&amp;$C1419,'Per Line'!$AJ$2:$AJ$8001,0,'Per Line'!$AK$2:$AK$8001,0))</f>
        <v/>
      </c>
      <c r="P1419" s="7">
        <f>IF($Y1419="","",O1419*N1419)</f>
        <v/>
      </c>
      <c r="Q1419">
        <f>IF($Y1419="","",Settings!$C$6)</f>
        <v/>
      </c>
      <c r="R1419" s="7">
        <f>IF($Y1419="","",SUMIFS('Per Line'!$Y$2:$Y$8001,'Per Line'!$AG$2:$AG$8001,$B1419&amp;"|"&amp;$C1419,'Per Line'!$AJ$2:$AJ$8001,1,'Per Line'!$AK$2:$AK$8001,0))</f>
        <v/>
      </c>
      <c r="S1419" s="7">
        <f>IF($Y1419="","",R1419*Q1419)</f>
        <v/>
      </c>
      <c r="T1419" s="7">
        <f>IF($Y1419="","",S1419+P1419)</f>
        <v/>
      </c>
      <c r="U1419" s="7">
        <f>IF($Y1419="","",V1419-T1419)</f>
        <v/>
      </c>
      <c r="V1419" s="7">
        <f>IF($Y1419="","",O1419+R1419+M1419)</f>
        <v/>
      </c>
      <c r="W1419" s="7">
        <f>IF($Y1419="","",V1419-T1419-K1419)</f>
        <v/>
      </c>
      <c r="X1419" s="12" t="n"/>
      <c r="Y1419" s="13">
        <f>IF(ROWS($Y$2:$Y1419)&lt;=MAX('Per Line'!$AI$2:$AI$8001),MATCH(ROWS($Y$2:$Y1419),'Per Line'!$AI$2:$AI$8001,0),"")</f>
        <v/>
      </c>
    </row>
    <row r="1420">
      <c r="A1420" s="12" t="n"/>
      <c r="B1420">
        <f>IF($Y1420="","",INDEX('Per Line'!$F$2:$F$8001,$Y1420)&amp;"")</f>
        <v/>
      </c>
      <c r="C1420">
        <f>IF($Y1420="","",INDEX('Per Line'!$D$2:$D$8001,$Y1420)&amp;"")</f>
        <v/>
      </c>
      <c r="D1420">
        <f>IF($Y1420="","",INDEX('Per Line'!$B$2:$B$8001,$Y1420))</f>
        <v/>
      </c>
      <c r="E1420">
        <f>IF($Y1420="","",INDEX('Per Line'!$C$2:$C$8001,$Y1420)&amp;"")</f>
        <v/>
      </c>
      <c r="F1420">
        <f>IF($Y1420="","",INDEX('Per Line'!$G$2:$G$8001,$Y1420)&amp;"")</f>
        <v/>
      </c>
      <c r="G1420">
        <f>IF($Y1420="","",INDEX('Per Line'!$L$2:$L$8001,$Y1420)&amp;"")</f>
        <v/>
      </c>
      <c r="H1420">
        <f>IF($Y1420="","",INDEX('Per Line'!$M$2:$M$8001,$Y1420)&amp;"")</f>
        <v/>
      </c>
      <c r="I1420">
        <f>IF($Y1420="","",INDEX('Per Line'!$N$2:$N$8001,$Y1420)&amp;"")</f>
        <v/>
      </c>
      <c r="J1420">
        <f>IF($Y1420="","",INDEX('Per Line'!$Q$2:$Q$8001,$Y1420))</f>
        <v/>
      </c>
      <c r="K1420" s="7">
        <f>IF($Y1420="","",J1420*V1420/100)</f>
        <v/>
      </c>
      <c r="L1420">
        <f>IF($Y1420="","",INDEX('Per Line'!$K$2:$K$8001,$Y1420)&amp;"")</f>
        <v/>
      </c>
      <c r="M1420" s="7">
        <f>IF($Y1420="","",SUMIFS('Per Line'!$Y$2:$Y$8001,'Per Line'!$AG$2:$AG$8001,$B1420&amp;"|"&amp;$C1420,'Per Line'!$AK$2:$AK$8001,1))</f>
        <v/>
      </c>
      <c r="N1420">
        <f>IF($Y1420="","",Settings!$C$7)</f>
        <v/>
      </c>
      <c r="O1420" s="7">
        <f>IF($Y1420="","",SUMIFS('Per Line'!$Y$2:$Y$8001,'Per Line'!$AG$2:$AG$8001,$B1420&amp;"|"&amp;$C1420,'Per Line'!$AJ$2:$AJ$8001,0,'Per Line'!$AK$2:$AK$8001,0))</f>
        <v/>
      </c>
      <c r="P1420" s="7">
        <f>IF($Y1420="","",O1420*N1420)</f>
        <v/>
      </c>
      <c r="Q1420">
        <f>IF($Y1420="","",Settings!$C$6)</f>
        <v/>
      </c>
      <c r="R1420" s="7">
        <f>IF($Y1420="","",SUMIFS('Per Line'!$Y$2:$Y$8001,'Per Line'!$AG$2:$AG$8001,$B1420&amp;"|"&amp;$C1420,'Per Line'!$AJ$2:$AJ$8001,1,'Per Line'!$AK$2:$AK$8001,0))</f>
        <v/>
      </c>
      <c r="S1420" s="7">
        <f>IF($Y1420="","",R1420*Q1420)</f>
        <v/>
      </c>
      <c r="T1420" s="7">
        <f>IF($Y1420="","",S1420+P1420)</f>
        <v/>
      </c>
      <c r="U1420" s="7">
        <f>IF($Y1420="","",V1420-T1420)</f>
        <v/>
      </c>
      <c r="V1420" s="7">
        <f>IF($Y1420="","",O1420+R1420+M1420)</f>
        <v/>
      </c>
      <c r="W1420" s="7">
        <f>IF($Y1420="","",V1420-T1420-K1420)</f>
        <v/>
      </c>
      <c r="X1420" s="12" t="n"/>
      <c r="Y1420" s="13">
        <f>IF(ROWS($Y$2:$Y1420)&lt;=MAX('Per Line'!$AI$2:$AI$8001),MATCH(ROWS($Y$2:$Y1420),'Per Line'!$AI$2:$AI$8001,0),"")</f>
        <v/>
      </c>
    </row>
    <row r="1421">
      <c r="A1421" s="12" t="n"/>
      <c r="B1421">
        <f>IF($Y1421="","",INDEX('Per Line'!$F$2:$F$8001,$Y1421)&amp;"")</f>
        <v/>
      </c>
      <c r="C1421">
        <f>IF($Y1421="","",INDEX('Per Line'!$D$2:$D$8001,$Y1421)&amp;"")</f>
        <v/>
      </c>
      <c r="D1421">
        <f>IF($Y1421="","",INDEX('Per Line'!$B$2:$B$8001,$Y1421))</f>
        <v/>
      </c>
      <c r="E1421">
        <f>IF($Y1421="","",INDEX('Per Line'!$C$2:$C$8001,$Y1421)&amp;"")</f>
        <v/>
      </c>
      <c r="F1421">
        <f>IF($Y1421="","",INDEX('Per Line'!$G$2:$G$8001,$Y1421)&amp;"")</f>
        <v/>
      </c>
      <c r="G1421">
        <f>IF($Y1421="","",INDEX('Per Line'!$L$2:$L$8001,$Y1421)&amp;"")</f>
        <v/>
      </c>
      <c r="H1421">
        <f>IF($Y1421="","",INDEX('Per Line'!$M$2:$M$8001,$Y1421)&amp;"")</f>
        <v/>
      </c>
      <c r="I1421">
        <f>IF($Y1421="","",INDEX('Per Line'!$N$2:$N$8001,$Y1421)&amp;"")</f>
        <v/>
      </c>
      <c r="J1421">
        <f>IF($Y1421="","",INDEX('Per Line'!$Q$2:$Q$8001,$Y1421))</f>
        <v/>
      </c>
      <c r="K1421" s="7">
        <f>IF($Y1421="","",J1421*V1421/100)</f>
        <v/>
      </c>
      <c r="L1421">
        <f>IF($Y1421="","",INDEX('Per Line'!$K$2:$K$8001,$Y1421)&amp;"")</f>
        <v/>
      </c>
      <c r="M1421" s="7">
        <f>IF($Y1421="","",SUMIFS('Per Line'!$Y$2:$Y$8001,'Per Line'!$AG$2:$AG$8001,$B1421&amp;"|"&amp;$C1421,'Per Line'!$AK$2:$AK$8001,1))</f>
        <v/>
      </c>
      <c r="N1421">
        <f>IF($Y1421="","",Settings!$C$7)</f>
        <v/>
      </c>
      <c r="O1421" s="7">
        <f>IF($Y1421="","",SUMIFS('Per Line'!$Y$2:$Y$8001,'Per Line'!$AG$2:$AG$8001,$B1421&amp;"|"&amp;$C1421,'Per Line'!$AJ$2:$AJ$8001,0,'Per Line'!$AK$2:$AK$8001,0))</f>
        <v/>
      </c>
      <c r="P1421" s="7">
        <f>IF($Y1421="","",O1421*N1421)</f>
        <v/>
      </c>
      <c r="Q1421">
        <f>IF($Y1421="","",Settings!$C$6)</f>
        <v/>
      </c>
      <c r="R1421" s="7">
        <f>IF($Y1421="","",SUMIFS('Per Line'!$Y$2:$Y$8001,'Per Line'!$AG$2:$AG$8001,$B1421&amp;"|"&amp;$C1421,'Per Line'!$AJ$2:$AJ$8001,1,'Per Line'!$AK$2:$AK$8001,0))</f>
        <v/>
      </c>
      <c r="S1421" s="7">
        <f>IF($Y1421="","",R1421*Q1421)</f>
        <v/>
      </c>
      <c r="T1421" s="7">
        <f>IF($Y1421="","",S1421+P1421)</f>
        <v/>
      </c>
      <c r="U1421" s="7">
        <f>IF($Y1421="","",V1421-T1421)</f>
        <v/>
      </c>
      <c r="V1421" s="7">
        <f>IF($Y1421="","",O1421+R1421+M1421)</f>
        <v/>
      </c>
      <c r="W1421" s="7">
        <f>IF($Y1421="","",V1421-T1421-K1421)</f>
        <v/>
      </c>
      <c r="X1421" s="12" t="n"/>
      <c r="Y1421" s="13">
        <f>IF(ROWS($Y$2:$Y1421)&lt;=MAX('Per Line'!$AI$2:$AI$8001),MATCH(ROWS($Y$2:$Y1421),'Per Line'!$AI$2:$AI$8001,0),"")</f>
        <v/>
      </c>
    </row>
    <row r="1422">
      <c r="A1422" s="12" t="n"/>
      <c r="B1422">
        <f>IF($Y1422="","",INDEX('Per Line'!$F$2:$F$8001,$Y1422)&amp;"")</f>
        <v/>
      </c>
      <c r="C1422">
        <f>IF($Y1422="","",INDEX('Per Line'!$D$2:$D$8001,$Y1422)&amp;"")</f>
        <v/>
      </c>
      <c r="D1422">
        <f>IF($Y1422="","",INDEX('Per Line'!$B$2:$B$8001,$Y1422))</f>
        <v/>
      </c>
      <c r="E1422">
        <f>IF($Y1422="","",INDEX('Per Line'!$C$2:$C$8001,$Y1422)&amp;"")</f>
        <v/>
      </c>
      <c r="F1422">
        <f>IF($Y1422="","",INDEX('Per Line'!$G$2:$G$8001,$Y1422)&amp;"")</f>
        <v/>
      </c>
      <c r="G1422">
        <f>IF($Y1422="","",INDEX('Per Line'!$L$2:$L$8001,$Y1422)&amp;"")</f>
        <v/>
      </c>
      <c r="H1422">
        <f>IF($Y1422="","",INDEX('Per Line'!$M$2:$M$8001,$Y1422)&amp;"")</f>
        <v/>
      </c>
      <c r="I1422">
        <f>IF($Y1422="","",INDEX('Per Line'!$N$2:$N$8001,$Y1422)&amp;"")</f>
        <v/>
      </c>
      <c r="J1422">
        <f>IF($Y1422="","",INDEX('Per Line'!$Q$2:$Q$8001,$Y1422))</f>
        <v/>
      </c>
      <c r="K1422" s="7">
        <f>IF($Y1422="","",J1422*V1422/100)</f>
        <v/>
      </c>
      <c r="L1422">
        <f>IF($Y1422="","",INDEX('Per Line'!$K$2:$K$8001,$Y1422)&amp;"")</f>
        <v/>
      </c>
      <c r="M1422" s="7">
        <f>IF($Y1422="","",SUMIFS('Per Line'!$Y$2:$Y$8001,'Per Line'!$AG$2:$AG$8001,$B1422&amp;"|"&amp;$C1422,'Per Line'!$AK$2:$AK$8001,1))</f>
        <v/>
      </c>
      <c r="N1422">
        <f>IF($Y1422="","",Settings!$C$7)</f>
        <v/>
      </c>
      <c r="O1422" s="7">
        <f>IF($Y1422="","",SUMIFS('Per Line'!$Y$2:$Y$8001,'Per Line'!$AG$2:$AG$8001,$B1422&amp;"|"&amp;$C1422,'Per Line'!$AJ$2:$AJ$8001,0,'Per Line'!$AK$2:$AK$8001,0))</f>
        <v/>
      </c>
      <c r="P1422" s="7">
        <f>IF($Y1422="","",O1422*N1422)</f>
        <v/>
      </c>
      <c r="Q1422">
        <f>IF($Y1422="","",Settings!$C$6)</f>
        <v/>
      </c>
      <c r="R1422" s="7">
        <f>IF($Y1422="","",SUMIFS('Per Line'!$Y$2:$Y$8001,'Per Line'!$AG$2:$AG$8001,$B1422&amp;"|"&amp;$C1422,'Per Line'!$AJ$2:$AJ$8001,1,'Per Line'!$AK$2:$AK$8001,0))</f>
        <v/>
      </c>
      <c r="S1422" s="7">
        <f>IF($Y1422="","",R1422*Q1422)</f>
        <v/>
      </c>
      <c r="T1422" s="7">
        <f>IF($Y1422="","",S1422+P1422)</f>
        <v/>
      </c>
      <c r="U1422" s="7">
        <f>IF($Y1422="","",V1422-T1422)</f>
        <v/>
      </c>
      <c r="V1422" s="7">
        <f>IF($Y1422="","",O1422+R1422+M1422)</f>
        <v/>
      </c>
      <c r="W1422" s="7">
        <f>IF($Y1422="","",V1422-T1422-K1422)</f>
        <v/>
      </c>
      <c r="X1422" s="12" t="n"/>
      <c r="Y1422" s="13">
        <f>IF(ROWS($Y$2:$Y1422)&lt;=MAX('Per Line'!$AI$2:$AI$8001),MATCH(ROWS($Y$2:$Y1422),'Per Line'!$AI$2:$AI$8001,0),"")</f>
        <v/>
      </c>
    </row>
    <row r="1423">
      <c r="A1423" s="12" t="n"/>
      <c r="B1423">
        <f>IF($Y1423="","",INDEX('Per Line'!$F$2:$F$8001,$Y1423)&amp;"")</f>
        <v/>
      </c>
      <c r="C1423">
        <f>IF($Y1423="","",INDEX('Per Line'!$D$2:$D$8001,$Y1423)&amp;"")</f>
        <v/>
      </c>
      <c r="D1423">
        <f>IF($Y1423="","",INDEX('Per Line'!$B$2:$B$8001,$Y1423))</f>
        <v/>
      </c>
      <c r="E1423">
        <f>IF($Y1423="","",INDEX('Per Line'!$C$2:$C$8001,$Y1423)&amp;"")</f>
        <v/>
      </c>
      <c r="F1423">
        <f>IF($Y1423="","",INDEX('Per Line'!$G$2:$G$8001,$Y1423)&amp;"")</f>
        <v/>
      </c>
      <c r="G1423">
        <f>IF($Y1423="","",INDEX('Per Line'!$L$2:$L$8001,$Y1423)&amp;"")</f>
        <v/>
      </c>
      <c r="H1423">
        <f>IF($Y1423="","",INDEX('Per Line'!$M$2:$M$8001,$Y1423)&amp;"")</f>
        <v/>
      </c>
      <c r="I1423">
        <f>IF($Y1423="","",INDEX('Per Line'!$N$2:$N$8001,$Y1423)&amp;"")</f>
        <v/>
      </c>
      <c r="J1423">
        <f>IF($Y1423="","",INDEX('Per Line'!$Q$2:$Q$8001,$Y1423))</f>
        <v/>
      </c>
      <c r="K1423" s="7">
        <f>IF($Y1423="","",J1423*V1423/100)</f>
        <v/>
      </c>
      <c r="L1423">
        <f>IF($Y1423="","",INDEX('Per Line'!$K$2:$K$8001,$Y1423)&amp;"")</f>
        <v/>
      </c>
      <c r="M1423" s="7">
        <f>IF($Y1423="","",SUMIFS('Per Line'!$Y$2:$Y$8001,'Per Line'!$AG$2:$AG$8001,$B1423&amp;"|"&amp;$C1423,'Per Line'!$AK$2:$AK$8001,1))</f>
        <v/>
      </c>
      <c r="N1423">
        <f>IF($Y1423="","",Settings!$C$7)</f>
        <v/>
      </c>
      <c r="O1423" s="7">
        <f>IF($Y1423="","",SUMIFS('Per Line'!$Y$2:$Y$8001,'Per Line'!$AG$2:$AG$8001,$B1423&amp;"|"&amp;$C1423,'Per Line'!$AJ$2:$AJ$8001,0,'Per Line'!$AK$2:$AK$8001,0))</f>
        <v/>
      </c>
      <c r="P1423" s="7">
        <f>IF($Y1423="","",O1423*N1423)</f>
        <v/>
      </c>
      <c r="Q1423">
        <f>IF($Y1423="","",Settings!$C$6)</f>
        <v/>
      </c>
      <c r="R1423" s="7">
        <f>IF($Y1423="","",SUMIFS('Per Line'!$Y$2:$Y$8001,'Per Line'!$AG$2:$AG$8001,$B1423&amp;"|"&amp;$C1423,'Per Line'!$AJ$2:$AJ$8001,1,'Per Line'!$AK$2:$AK$8001,0))</f>
        <v/>
      </c>
      <c r="S1423" s="7">
        <f>IF($Y1423="","",R1423*Q1423)</f>
        <v/>
      </c>
      <c r="T1423" s="7">
        <f>IF($Y1423="","",S1423+P1423)</f>
        <v/>
      </c>
      <c r="U1423" s="7">
        <f>IF($Y1423="","",V1423-T1423)</f>
        <v/>
      </c>
      <c r="V1423" s="7">
        <f>IF($Y1423="","",O1423+R1423+M1423)</f>
        <v/>
      </c>
      <c r="W1423" s="7">
        <f>IF($Y1423="","",V1423-T1423-K1423)</f>
        <v/>
      </c>
      <c r="X1423" s="12" t="n"/>
      <c r="Y1423" s="13">
        <f>IF(ROWS($Y$2:$Y1423)&lt;=MAX('Per Line'!$AI$2:$AI$8001),MATCH(ROWS($Y$2:$Y1423),'Per Line'!$AI$2:$AI$8001,0),"")</f>
        <v/>
      </c>
    </row>
    <row r="1424">
      <c r="A1424" s="12" t="n"/>
      <c r="B1424">
        <f>IF($Y1424="","",INDEX('Per Line'!$F$2:$F$8001,$Y1424)&amp;"")</f>
        <v/>
      </c>
      <c r="C1424">
        <f>IF($Y1424="","",INDEX('Per Line'!$D$2:$D$8001,$Y1424)&amp;"")</f>
        <v/>
      </c>
      <c r="D1424">
        <f>IF($Y1424="","",INDEX('Per Line'!$B$2:$B$8001,$Y1424))</f>
        <v/>
      </c>
      <c r="E1424">
        <f>IF($Y1424="","",INDEX('Per Line'!$C$2:$C$8001,$Y1424)&amp;"")</f>
        <v/>
      </c>
      <c r="F1424">
        <f>IF($Y1424="","",INDEX('Per Line'!$G$2:$G$8001,$Y1424)&amp;"")</f>
        <v/>
      </c>
      <c r="G1424">
        <f>IF($Y1424="","",INDEX('Per Line'!$L$2:$L$8001,$Y1424)&amp;"")</f>
        <v/>
      </c>
      <c r="H1424">
        <f>IF($Y1424="","",INDEX('Per Line'!$M$2:$M$8001,$Y1424)&amp;"")</f>
        <v/>
      </c>
      <c r="I1424">
        <f>IF($Y1424="","",INDEX('Per Line'!$N$2:$N$8001,$Y1424)&amp;"")</f>
        <v/>
      </c>
      <c r="J1424">
        <f>IF($Y1424="","",INDEX('Per Line'!$Q$2:$Q$8001,$Y1424))</f>
        <v/>
      </c>
      <c r="K1424" s="7">
        <f>IF($Y1424="","",J1424*V1424/100)</f>
        <v/>
      </c>
      <c r="L1424">
        <f>IF($Y1424="","",INDEX('Per Line'!$K$2:$K$8001,$Y1424)&amp;"")</f>
        <v/>
      </c>
      <c r="M1424" s="7">
        <f>IF($Y1424="","",SUMIFS('Per Line'!$Y$2:$Y$8001,'Per Line'!$AG$2:$AG$8001,$B1424&amp;"|"&amp;$C1424,'Per Line'!$AK$2:$AK$8001,1))</f>
        <v/>
      </c>
      <c r="N1424">
        <f>IF($Y1424="","",Settings!$C$7)</f>
        <v/>
      </c>
      <c r="O1424" s="7">
        <f>IF($Y1424="","",SUMIFS('Per Line'!$Y$2:$Y$8001,'Per Line'!$AG$2:$AG$8001,$B1424&amp;"|"&amp;$C1424,'Per Line'!$AJ$2:$AJ$8001,0,'Per Line'!$AK$2:$AK$8001,0))</f>
        <v/>
      </c>
      <c r="P1424" s="7">
        <f>IF($Y1424="","",O1424*N1424)</f>
        <v/>
      </c>
      <c r="Q1424">
        <f>IF($Y1424="","",Settings!$C$6)</f>
        <v/>
      </c>
      <c r="R1424" s="7">
        <f>IF($Y1424="","",SUMIFS('Per Line'!$Y$2:$Y$8001,'Per Line'!$AG$2:$AG$8001,$B1424&amp;"|"&amp;$C1424,'Per Line'!$AJ$2:$AJ$8001,1,'Per Line'!$AK$2:$AK$8001,0))</f>
        <v/>
      </c>
      <c r="S1424" s="7">
        <f>IF($Y1424="","",R1424*Q1424)</f>
        <v/>
      </c>
      <c r="T1424" s="7">
        <f>IF($Y1424="","",S1424+P1424)</f>
        <v/>
      </c>
      <c r="U1424" s="7">
        <f>IF($Y1424="","",V1424-T1424)</f>
        <v/>
      </c>
      <c r="V1424" s="7">
        <f>IF($Y1424="","",O1424+R1424+M1424)</f>
        <v/>
      </c>
      <c r="W1424" s="7">
        <f>IF($Y1424="","",V1424-T1424-K1424)</f>
        <v/>
      </c>
      <c r="X1424" s="12" t="n"/>
      <c r="Y1424" s="13">
        <f>IF(ROWS($Y$2:$Y1424)&lt;=MAX('Per Line'!$AI$2:$AI$8001),MATCH(ROWS($Y$2:$Y1424),'Per Line'!$AI$2:$AI$8001,0),"")</f>
        <v/>
      </c>
    </row>
    <row r="1425">
      <c r="A1425" s="12" t="n"/>
      <c r="B1425">
        <f>IF($Y1425="","",INDEX('Per Line'!$F$2:$F$8001,$Y1425)&amp;"")</f>
        <v/>
      </c>
      <c r="C1425">
        <f>IF($Y1425="","",INDEX('Per Line'!$D$2:$D$8001,$Y1425)&amp;"")</f>
        <v/>
      </c>
      <c r="D1425">
        <f>IF($Y1425="","",INDEX('Per Line'!$B$2:$B$8001,$Y1425))</f>
        <v/>
      </c>
      <c r="E1425">
        <f>IF($Y1425="","",INDEX('Per Line'!$C$2:$C$8001,$Y1425)&amp;"")</f>
        <v/>
      </c>
      <c r="F1425">
        <f>IF($Y1425="","",INDEX('Per Line'!$G$2:$G$8001,$Y1425)&amp;"")</f>
        <v/>
      </c>
      <c r="G1425">
        <f>IF($Y1425="","",INDEX('Per Line'!$L$2:$L$8001,$Y1425)&amp;"")</f>
        <v/>
      </c>
      <c r="H1425">
        <f>IF($Y1425="","",INDEX('Per Line'!$M$2:$M$8001,$Y1425)&amp;"")</f>
        <v/>
      </c>
      <c r="I1425">
        <f>IF($Y1425="","",INDEX('Per Line'!$N$2:$N$8001,$Y1425)&amp;"")</f>
        <v/>
      </c>
      <c r="J1425">
        <f>IF($Y1425="","",INDEX('Per Line'!$Q$2:$Q$8001,$Y1425))</f>
        <v/>
      </c>
      <c r="K1425" s="7">
        <f>IF($Y1425="","",J1425*V1425/100)</f>
        <v/>
      </c>
      <c r="L1425">
        <f>IF($Y1425="","",INDEX('Per Line'!$K$2:$K$8001,$Y1425)&amp;"")</f>
        <v/>
      </c>
      <c r="M1425" s="7">
        <f>IF($Y1425="","",SUMIFS('Per Line'!$Y$2:$Y$8001,'Per Line'!$AG$2:$AG$8001,$B1425&amp;"|"&amp;$C1425,'Per Line'!$AK$2:$AK$8001,1))</f>
        <v/>
      </c>
      <c r="N1425">
        <f>IF($Y1425="","",Settings!$C$7)</f>
        <v/>
      </c>
      <c r="O1425" s="7">
        <f>IF($Y1425="","",SUMIFS('Per Line'!$Y$2:$Y$8001,'Per Line'!$AG$2:$AG$8001,$B1425&amp;"|"&amp;$C1425,'Per Line'!$AJ$2:$AJ$8001,0,'Per Line'!$AK$2:$AK$8001,0))</f>
        <v/>
      </c>
      <c r="P1425" s="7">
        <f>IF($Y1425="","",O1425*N1425)</f>
        <v/>
      </c>
      <c r="Q1425">
        <f>IF($Y1425="","",Settings!$C$6)</f>
        <v/>
      </c>
      <c r="R1425" s="7">
        <f>IF($Y1425="","",SUMIFS('Per Line'!$Y$2:$Y$8001,'Per Line'!$AG$2:$AG$8001,$B1425&amp;"|"&amp;$C1425,'Per Line'!$AJ$2:$AJ$8001,1,'Per Line'!$AK$2:$AK$8001,0))</f>
        <v/>
      </c>
      <c r="S1425" s="7">
        <f>IF($Y1425="","",R1425*Q1425)</f>
        <v/>
      </c>
      <c r="T1425" s="7">
        <f>IF($Y1425="","",S1425+P1425)</f>
        <v/>
      </c>
      <c r="U1425" s="7">
        <f>IF($Y1425="","",V1425-T1425)</f>
        <v/>
      </c>
      <c r="V1425" s="7">
        <f>IF($Y1425="","",O1425+R1425+M1425)</f>
        <v/>
      </c>
      <c r="W1425" s="7">
        <f>IF($Y1425="","",V1425-T1425-K1425)</f>
        <v/>
      </c>
      <c r="X1425" s="12" t="n"/>
      <c r="Y1425" s="13">
        <f>IF(ROWS($Y$2:$Y1425)&lt;=MAX('Per Line'!$AI$2:$AI$8001),MATCH(ROWS($Y$2:$Y1425),'Per Line'!$AI$2:$AI$8001,0),"")</f>
        <v/>
      </c>
    </row>
    <row r="1426">
      <c r="A1426" s="12" t="n"/>
      <c r="B1426">
        <f>IF($Y1426="","",INDEX('Per Line'!$F$2:$F$8001,$Y1426)&amp;"")</f>
        <v/>
      </c>
      <c r="C1426">
        <f>IF($Y1426="","",INDEX('Per Line'!$D$2:$D$8001,$Y1426)&amp;"")</f>
        <v/>
      </c>
      <c r="D1426">
        <f>IF($Y1426="","",INDEX('Per Line'!$B$2:$B$8001,$Y1426))</f>
        <v/>
      </c>
      <c r="E1426">
        <f>IF($Y1426="","",INDEX('Per Line'!$C$2:$C$8001,$Y1426)&amp;"")</f>
        <v/>
      </c>
      <c r="F1426">
        <f>IF($Y1426="","",INDEX('Per Line'!$G$2:$G$8001,$Y1426)&amp;"")</f>
        <v/>
      </c>
      <c r="G1426">
        <f>IF($Y1426="","",INDEX('Per Line'!$L$2:$L$8001,$Y1426)&amp;"")</f>
        <v/>
      </c>
      <c r="H1426">
        <f>IF($Y1426="","",INDEX('Per Line'!$M$2:$M$8001,$Y1426)&amp;"")</f>
        <v/>
      </c>
      <c r="I1426">
        <f>IF($Y1426="","",INDEX('Per Line'!$N$2:$N$8001,$Y1426)&amp;"")</f>
        <v/>
      </c>
      <c r="J1426">
        <f>IF($Y1426="","",INDEX('Per Line'!$Q$2:$Q$8001,$Y1426))</f>
        <v/>
      </c>
      <c r="K1426" s="7">
        <f>IF($Y1426="","",J1426*V1426/100)</f>
        <v/>
      </c>
      <c r="L1426">
        <f>IF($Y1426="","",INDEX('Per Line'!$K$2:$K$8001,$Y1426)&amp;"")</f>
        <v/>
      </c>
      <c r="M1426" s="7">
        <f>IF($Y1426="","",SUMIFS('Per Line'!$Y$2:$Y$8001,'Per Line'!$AG$2:$AG$8001,$B1426&amp;"|"&amp;$C1426,'Per Line'!$AK$2:$AK$8001,1))</f>
        <v/>
      </c>
      <c r="N1426">
        <f>IF($Y1426="","",Settings!$C$7)</f>
        <v/>
      </c>
      <c r="O1426" s="7">
        <f>IF($Y1426="","",SUMIFS('Per Line'!$Y$2:$Y$8001,'Per Line'!$AG$2:$AG$8001,$B1426&amp;"|"&amp;$C1426,'Per Line'!$AJ$2:$AJ$8001,0,'Per Line'!$AK$2:$AK$8001,0))</f>
        <v/>
      </c>
      <c r="P1426" s="7">
        <f>IF($Y1426="","",O1426*N1426)</f>
        <v/>
      </c>
      <c r="Q1426">
        <f>IF($Y1426="","",Settings!$C$6)</f>
        <v/>
      </c>
      <c r="R1426" s="7">
        <f>IF($Y1426="","",SUMIFS('Per Line'!$Y$2:$Y$8001,'Per Line'!$AG$2:$AG$8001,$B1426&amp;"|"&amp;$C1426,'Per Line'!$AJ$2:$AJ$8001,1,'Per Line'!$AK$2:$AK$8001,0))</f>
        <v/>
      </c>
      <c r="S1426" s="7">
        <f>IF($Y1426="","",R1426*Q1426)</f>
        <v/>
      </c>
      <c r="T1426" s="7">
        <f>IF($Y1426="","",S1426+P1426)</f>
        <v/>
      </c>
      <c r="U1426" s="7">
        <f>IF($Y1426="","",V1426-T1426)</f>
        <v/>
      </c>
      <c r="V1426" s="7">
        <f>IF($Y1426="","",O1426+R1426+M1426)</f>
        <v/>
      </c>
      <c r="W1426" s="7">
        <f>IF($Y1426="","",V1426-T1426-K1426)</f>
        <v/>
      </c>
      <c r="X1426" s="12" t="n"/>
      <c r="Y1426" s="13">
        <f>IF(ROWS($Y$2:$Y1426)&lt;=MAX('Per Line'!$AI$2:$AI$8001),MATCH(ROWS($Y$2:$Y1426),'Per Line'!$AI$2:$AI$8001,0),"")</f>
        <v/>
      </c>
    </row>
    <row r="1427">
      <c r="A1427" s="12" t="n"/>
      <c r="B1427">
        <f>IF($Y1427="","",INDEX('Per Line'!$F$2:$F$8001,$Y1427)&amp;"")</f>
        <v/>
      </c>
      <c r="C1427">
        <f>IF($Y1427="","",INDEX('Per Line'!$D$2:$D$8001,$Y1427)&amp;"")</f>
        <v/>
      </c>
      <c r="D1427">
        <f>IF($Y1427="","",INDEX('Per Line'!$B$2:$B$8001,$Y1427))</f>
        <v/>
      </c>
      <c r="E1427">
        <f>IF($Y1427="","",INDEX('Per Line'!$C$2:$C$8001,$Y1427)&amp;"")</f>
        <v/>
      </c>
      <c r="F1427">
        <f>IF($Y1427="","",INDEX('Per Line'!$G$2:$G$8001,$Y1427)&amp;"")</f>
        <v/>
      </c>
      <c r="G1427">
        <f>IF($Y1427="","",INDEX('Per Line'!$L$2:$L$8001,$Y1427)&amp;"")</f>
        <v/>
      </c>
      <c r="H1427">
        <f>IF($Y1427="","",INDEX('Per Line'!$M$2:$M$8001,$Y1427)&amp;"")</f>
        <v/>
      </c>
      <c r="I1427">
        <f>IF($Y1427="","",INDEX('Per Line'!$N$2:$N$8001,$Y1427)&amp;"")</f>
        <v/>
      </c>
      <c r="J1427">
        <f>IF($Y1427="","",INDEX('Per Line'!$Q$2:$Q$8001,$Y1427))</f>
        <v/>
      </c>
      <c r="K1427" s="7">
        <f>IF($Y1427="","",J1427*V1427/100)</f>
        <v/>
      </c>
      <c r="L1427">
        <f>IF($Y1427="","",INDEX('Per Line'!$K$2:$K$8001,$Y1427)&amp;"")</f>
        <v/>
      </c>
      <c r="M1427" s="7">
        <f>IF($Y1427="","",SUMIFS('Per Line'!$Y$2:$Y$8001,'Per Line'!$AG$2:$AG$8001,$B1427&amp;"|"&amp;$C1427,'Per Line'!$AK$2:$AK$8001,1))</f>
        <v/>
      </c>
      <c r="N1427">
        <f>IF($Y1427="","",Settings!$C$7)</f>
        <v/>
      </c>
      <c r="O1427" s="7">
        <f>IF($Y1427="","",SUMIFS('Per Line'!$Y$2:$Y$8001,'Per Line'!$AG$2:$AG$8001,$B1427&amp;"|"&amp;$C1427,'Per Line'!$AJ$2:$AJ$8001,0,'Per Line'!$AK$2:$AK$8001,0))</f>
        <v/>
      </c>
      <c r="P1427" s="7">
        <f>IF($Y1427="","",O1427*N1427)</f>
        <v/>
      </c>
      <c r="Q1427">
        <f>IF($Y1427="","",Settings!$C$6)</f>
        <v/>
      </c>
      <c r="R1427" s="7">
        <f>IF($Y1427="","",SUMIFS('Per Line'!$Y$2:$Y$8001,'Per Line'!$AG$2:$AG$8001,$B1427&amp;"|"&amp;$C1427,'Per Line'!$AJ$2:$AJ$8001,1,'Per Line'!$AK$2:$AK$8001,0))</f>
        <v/>
      </c>
      <c r="S1427" s="7">
        <f>IF($Y1427="","",R1427*Q1427)</f>
        <v/>
      </c>
      <c r="T1427" s="7">
        <f>IF($Y1427="","",S1427+P1427)</f>
        <v/>
      </c>
      <c r="U1427" s="7">
        <f>IF($Y1427="","",V1427-T1427)</f>
        <v/>
      </c>
      <c r="V1427" s="7">
        <f>IF($Y1427="","",O1427+R1427+M1427)</f>
        <v/>
      </c>
      <c r="W1427" s="7">
        <f>IF($Y1427="","",V1427-T1427-K1427)</f>
        <v/>
      </c>
      <c r="X1427" s="12" t="n"/>
      <c r="Y1427" s="13">
        <f>IF(ROWS($Y$2:$Y1427)&lt;=MAX('Per Line'!$AI$2:$AI$8001),MATCH(ROWS($Y$2:$Y1427),'Per Line'!$AI$2:$AI$8001,0),"")</f>
        <v/>
      </c>
    </row>
    <row r="1428">
      <c r="A1428" s="12" t="n"/>
      <c r="B1428">
        <f>IF($Y1428="","",INDEX('Per Line'!$F$2:$F$8001,$Y1428)&amp;"")</f>
        <v/>
      </c>
      <c r="C1428">
        <f>IF($Y1428="","",INDEX('Per Line'!$D$2:$D$8001,$Y1428)&amp;"")</f>
        <v/>
      </c>
      <c r="D1428">
        <f>IF($Y1428="","",INDEX('Per Line'!$B$2:$B$8001,$Y1428))</f>
        <v/>
      </c>
      <c r="E1428">
        <f>IF($Y1428="","",INDEX('Per Line'!$C$2:$C$8001,$Y1428)&amp;"")</f>
        <v/>
      </c>
      <c r="F1428">
        <f>IF($Y1428="","",INDEX('Per Line'!$G$2:$G$8001,$Y1428)&amp;"")</f>
        <v/>
      </c>
      <c r="G1428">
        <f>IF($Y1428="","",INDEX('Per Line'!$L$2:$L$8001,$Y1428)&amp;"")</f>
        <v/>
      </c>
      <c r="H1428">
        <f>IF($Y1428="","",INDEX('Per Line'!$M$2:$M$8001,$Y1428)&amp;"")</f>
        <v/>
      </c>
      <c r="I1428">
        <f>IF($Y1428="","",INDEX('Per Line'!$N$2:$N$8001,$Y1428)&amp;"")</f>
        <v/>
      </c>
      <c r="J1428">
        <f>IF($Y1428="","",INDEX('Per Line'!$Q$2:$Q$8001,$Y1428))</f>
        <v/>
      </c>
      <c r="K1428" s="7">
        <f>IF($Y1428="","",J1428*V1428/100)</f>
        <v/>
      </c>
      <c r="L1428">
        <f>IF($Y1428="","",INDEX('Per Line'!$K$2:$K$8001,$Y1428)&amp;"")</f>
        <v/>
      </c>
      <c r="M1428" s="7">
        <f>IF($Y1428="","",SUMIFS('Per Line'!$Y$2:$Y$8001,'Per Line'!$AG$2:$AG$8001,$B1428&amp;"|"&amp;$C1428,'Per Line'!$AK$2:$AK$8001,1))</f>
        <v/>
      </c>
      <c r="N1428">
        <f>IF($Y1428="","",Settings!$C$7)</f>
        <v/>
      </c>
      <c r="O1428" s="7">
        <f>IF($Y1428="","",SUMIFS('Per Line'!$Y$2:$Y$8001,'Per Line'!$AG$2:$AG$8001,$B1428&amp;"|"&amp;$C1428,'Per Line'!$AJ$2:$AJ$8001,0,'Per Line'!$AK$2:$AK$8001,0))</f>
        <v/>
      </c>
      <c r="P1428" s="7">
        <f>IF($Y1428="","",O1428*N1428)</f>
        <v/>
      </c>
      <c r="Q1428">
        <f>IF($Y1428="","",Settings!$C$6)</f>
        <v/>
      </c>
      <c r="R1428" s="7">
        <f>IF($Y1428="","",SUMIFS('Per Line'!$Y$2:$Y$8001,'Per Line'!$AG$2:$AG$8001,$B1428&amp;"|"&amp;$C1428,'Per Line'!$AJ$2:$AJ$8001,1,'Per Line'!$AK$2:$AK$8001,0))</f>
        <v/>
      </c>
      <c r="S1428" s="7">
        <f>IF($Y1428="","",R1428*Q1428)</f>
        <v/>
      </c>
      <c r="T1428" s="7">
        <f>IF($Y1428="","",S1428+P1428)</f>
        <v/>
      </c>
      <c r="U1428" s="7">
        <f>IF($Y1428="","",V1428-T1428)</f>
        <v/>
      </c>
      <c r="V1428" s="7">
        <f>IF($Y1428="","",O1428+R1428+M1428)</f>
        <v/>
      </c>
      <c r="W1428" s="7">
        <f>IF($Y1428="","",V1428-T1428-K1428)</f>
        <v/>
      </c>
      <c r="X1428" s="12" t="n"/>
      <c r="Y1428" s="13">
        <f>IF(ROWS($Y$2:$Y1428)&lt;=MAX('Per Line'!$AI$2:$AI$8001),MATCH(ROWS($Y$2:$Y1428),'Per Line'!$AI$2:$AI$8001,0),"")</f>
        <v/>
      </c>
    </row>
    <row r="1429">
      <c r="A1429" s="12" t="n"/>
      <c r="B1429">
        <f>IF($Y1429="","",INDEX('Per Line'!$F$2:$F$8001,$Y1429)&amp;"")</f>
        <v/>
      </c>
      <c r="C1429">
        <f>IF($Y1429="","",INDEX('Per Line'!$D$2:$D$8001,$Y1429)&amp;"")</f>
        <v/>
      </c>
      <c r="D1429">
        <f>IF($Y1429="","",INDEX('Per Line'!$B$2:$B$8001,$Y1429))</f>
        <v/>
      </c>
      <c r="E1429">
        <f>IF($Y1429="","",INDEX('Per Line'!$C$2:$C$8001,$Y1429)&amp;"")</f>
        <v/>
      </c>
      <c r="F1429">
        <f>IF($Y1429="","",INDEX('Per Line'!$G$2:$G$8001,$Y1429)&amp;"")</f>
        <v/>
      </c>
      <c r="G1429">
        <f>IF($Y1429="","",INDEX('Per Line'!$L$2:$L$8001,$Y1429)&amp;"")</f>
        <v/>
      </c>
      <c r="H1429">
        <f>IF($Y1429="","",INDEX('Per Line'!$M$2:$M$8001,$Y1429)&amp;"")</f>
        <v/>
      </c>
      <c r="I1429">
        <f>IF($Y1429="","",INDEX('Per Line'!$N$2:$N$8001,$Y1429)&amp;"")</f>
        <v/>
      </c>
      <c r="J1429">
        <f>IF($Y1429="","",INDEX('Per Line'!$Q$2:$Q$8001,$Y1429))</f>
        <v/>
      </c>
      <c r="K1429" s="7">
        <f>IF($Y1429="","",J1429*V1429/100)</f>
        <v/>
      </c>
      <c r="L1429">
        <f>IF($Y1429="","",INDEX('Per Line'!$K$2:$K$8001,$Y1429)&amp;"")</f>
        <v/>
      </c>
      <c r="M1429" s="7">
        <f>IF($Y1429="","",SUMIFS('Per Line'!$Y$2:$Y$8001,'Per Line'!$AG$2:$AG$8001,$B1429&amp;"|"&amp;$C1429,'Per Line'!$AK$2:$AK$8001,1))</f>
        <v/>
      </c>
      <c r="N1429">
        <f>IF($Y1429="","",Settings!$C$7)</f>
        <v/>
      </c>
      <c r="O1429" s="7">
        <f>IF($Y1429="","",SUMIFS('Per Line'!$Y$2:$Y$8001,'Per Line'!$AG$2:$AG$8001,$B1429&amp;"|"&amp;$C1429,'Per Line'!$AJ$2:$AJ$8001,0,'Per Line'!$AK$2:$AK$8001,0))</f>
        <v/>
      </c>
      <c r="P1429" s="7">
        <f>IF($Y1429="","",O1429*N1429)</f>
        <v/>
      </c>
      <c r="Q1429">
        <f>IF($Y1429="","",Settings!$C$6)</f>
        <v/>
      </c>
      <c r="R1429" s="7">
        <f>IF($Y1429="","",SUMIFS('Per Line'!$Y$2:$Y$8001,'Per Line'!$AG$2:$AG$8001,$B1429&amp;"|"&amp;$C1429,'Per Line'!$AJ$2:$AJ$8001,1,'Per Line'!$AK$2:$AK$8001,0))</f>
        <v/>
      </c>
      <c r="S1429" s="7">
        <f>IF($Y1429="","",R1429*Q1429)</f>
        <v/>
      </c>
      <c r="T1429" s="7">
        <f>IF($Y1429="","",S1429+P1429)</f>
        <v/>
      </c>
      <c r="U1429" s="7">
        <f>IF($Y1429="","",V1429-T1429)</f>
        <v/>
      </c>
      <c r="V1429" s="7">
        <f>IF($Y1429="","",O1429+R1429+M1429)</f>
        <v/>
      </c>
      <c r="W1429" s="7">
        <f>IF($Y1429="","",V1429-T1429-K1429)</f>
        <v/>
      </c>
      <c r="X1429" s="12" t="n"/>
      <c r="Y1429" s="13">
        <f>IF(ROWS($Y$2:$Y1429)&lt;=MAX('Per Line'!$AI$2:$AI$8001),MATCH(ROWS($Y$2:$Y1429),'Per Line'!$AI$2:$AI$8001,0),"")</f>
        <v/>
      </c>
    </row>
    <row r="1430">
      <c r="A1430" s="12" t="n"/>
      <c r="B1430">
        <f>IF($Y1430="","",INDEX('Per Line'!$F$2:$F$8001,$Y1430)&amp;"")</f>
        <v/>
      </c>
      <c r="C1430">
        <f>IF($Y1430="","",INDEX('Per Line'!$D$2:$D$8001,$Y1430)&amp;"")</f>
        <v/>
      </c>
      <c r="D1430">
        <f>IF($Y1430="","",INDEX('Per Line'!$B$2:$B$8001,$Y1430))</f>
        <v/>
      </c>
      <c r="E1430">
        <f>IF($Y1430="","",INDEX('Per Line'!$C$2:$C$8001,$Y1430)&amp;"")</f>
        <v/>
      </c>
      <c r="F1430">
        <f>IF($Y1430="","",INDEX('Per Line'!$G$2:$G$8001,$Y1430)&amp;"")</f>
        <v/>
      </c>
      <c r="G1430">
        <f>IF($Y1430="","",INDEX('Per Line'!$L$2:$L$8001,$Y1430)&amp;"")</f>
        <v/>
      </c>
      <c r="H1430">
        <f>IF($Y1430="","",INDEX('Per Line'!$M$2:$M$8001,$Y1430)&amp;"")</f>
        <v/>
      </c>
      <c r="I1430">
        <f>IF($Y1430="","",INDEX('Per Line'!$N$2:$N$8001,$Y1430)&amp;"")</f>
        <v/>
      </c>
      <c r="J1430">
        <f>IF($Y1430="","",INDEX('Per Line'!$Q$2:$Q$8001,$Y1430))</f>
        <v/>
      </c>
      <c r="K1430" s="7">
        <f>IF($Y1430="","",J1430*V1430/100)</f>
        <v/>
      </c>
      <c r="L1430">
        <f>IF($Y1430="","",INDEX('Per Line'!$K$2:$K$8001,$Y1430)&amp;"")</f>
        <v/>
      </c>
      <c r="M1430" s="7">
        <f>IF($Y1430="","",SUMIFS('Per Line'!$Y$2:$Y$8001,'Per Line'!$AG$2:$AG$8001,$B1430&amp;"|"&amp;$C1430,'Per Line'!$AK$2:$AK$8001,1))</f>
        <v/>
      </c>
      <c r="N1430">
        <f>IF($Y1430="","",Settings!$C$7)</f>
        <v/>
      </c>
      <c r="O1430" s="7">
        <f>IF($Y1430="","",SUMIFS('Per Line'!$Y$2:$Y$8001,'Per Line'!$AG$2:$AG$8001,$B1430&amp;"|"&amp;$C1430,'Per Line'!$AJ$2:$AJ$8001,0,'Per Line'!$AK$2:$AK$8001,0))</f>
        <v/>
      </c>
      <c r="P1430" s="7">
        <f>IF($Y1430="","",O1430*N1430)</f>
        <v/>
      </c>
      <c r="Q1430">
        <f>IF($Y1430="","",Settings!$C$6)</f>
        <v/>
      </c>
      <c r="R1430" s="7">
        <f>IF($Y1430="","",SUMIFS('Per Line'!$Y$2:$Y$8001,'Per Line'!$AG$2:$AG$8001,$B1430&amp;"|"&amp;$C1430,'Per Line'!$AJ$2:$AJ$8001,1,'Per Line'!$AK$2:$AK$8001,0))</f>
        <v/>
      </c>
      <c r="S1430" s="7">
        <f>IF($Y1430="","",R1430*Q1430)</f>
        <v/>
      </c>
      <c r="T1430" s="7">
        <f>IF($Y1430="","",S1430+P1430)</f>
        <v/>
      </c>
      <c r="U1430" s="7">
        <f>IF($Y1430="","",V1430-T1430)</f>
        <v/>
      </c>
      <c r="V1430" s="7">
        <f>IF($Y1430="","",O1430+R1430+M1430)</f>
        <v/>
      </c>
      <c r="W1430" s="7">
        <f>IF($Y1430="","",V1430-T1430-K1430)</f>
        <v/>
      </c>
      <c r="X1430" s="12" t="n"/>
      <c r="Y1430" s="13">
        <f>IF(ROWS($Y$2:$Y1430)&lt;=MAX('Per Line'!$AI$2:$AI$8001),MATCH(ROWS($Y$2:$Y1430),'Per Line'!$AI$2:$AI$8001,0),"")</f>
        <v/>
      </c>
    </row>
    <row r="1431">
      <c r="A1431" s="12" t="n"/>
      <c r="B1431">
        <f>IF($Y1431="","",INDEX('Per Line'!$F$2:$F$8001,$Y1431)&amp;"")</f>
        <v/>
      </c>
      <c r="C1431">
        <f>IF($Y1431="","",INDEX('Per Line'!$D$2:$D$8001,$Y1431)&amp;"")</f>
        <v/>
      </c>
      <c r="D1431">
        <f>IF($Y1431="","",INDEX('Per Line'!$B$2:$B$8001,$Y1431))</f>
        <v/>
      </c>
      <c r="E1431">
        <f>IF($Y1431="","",INDEX('Per Line'!$C$2:$C$8001,$Y1431)&amp;"")</f>
        <v/>
      </c>
      <c r="F1431">
        <f>IF($Y1431="","",INDEX('Per Line'!$G$2:$G$8001,$Y1431)&amp;"")</f>
        <v/>
      </c>
      <c r="G1431">
        <f>IF($Y1431="","",INDEX('Per Line'!$L$2:$L$8001,$Y1431)&amp;"")</f>
        <v/>
      </c>
      <c r="H1431">
        <f>IF($Y1431="","",INDEX('Per Line'!$M$2:$M$8001,$Y1431)&amp;"")</f>
        <v/>
      </c>
      <c r="I1431">
        <f>IF($Y1431="","",INDEX('Per Line'!$N$2:$N$8001,$Y1431)&amp;"")</f>
        <v/>
      </c>
      <c r="J1431">
        <f>IF($Y1431="","",INDEX('Per Line'!$Q$2:$Q$8001,$Y1431))</f>
        <v/>
      </c>
      <c r="K1431" s="7">
        <f>IF($Y1431="","",J1431*V1431/100)</f>
        <v/>
      </c>
      <c r="L1431">
        <f>IF($Y1431="","",INDEX('Per Line'!$K$2:$K$8001,$Y1431)&amp;"")</f>
        <v/>
      </c>
      <c r="M1431" s="7">
        <f>IF($Y1431="","",SUMIFS('Per Line'!$Y$2:$Y$8001,'Per Line'!$AG$2:$AG$8001,$B1431&amp;"|"&amp;$C1431,'Per Line'!$AK$2:$AK$8001,1))</f>
        <v/>
      </c>
      <c r="N1431">
        <f>IF($Y1431="","",Settings!$C$7)</f>
        <v/>
      </c>
      <c r="O1431" s="7">
        <f>IF($Y1431="","",SUMIFS('Per Line'!$Y$2:$Y$8001,'Per Line'!$AG$2:$AG$8001,$B1431&amp;"|"&amp;$C1431,'Per Line'!$AJ$2:$AJ$8001,0,'Per Line'!$AK$2:$AK$8001,0))</f>
        <v/>
      </c>
      <c r="P1431" s="7">
        <f>IF($Y1431="","",O1431*N1431)</f>
        <v/>
      </c>
      <c r="Q1431">
        <f>IF($Y1431="","",Settings!$C$6)</f>
        <v/>
      </c>
      <c r="R1431" s="7">
        <f>IF($Y1431="","",SUMIFS('Per Line'!$Y$2:$Y$8001,'Per Line'!$AG$2:$AG$8001,$B1431&amp;"|"&amp;$C1431,'Per Line'!$AJ$2:$AJ$8001,1,'Per Line'!$AK$2:$AK$8001,0))</f>
        <v/>
      </c>
      <c r="S1431" s="7">
        <f>IF($Y1431="","",R1431*Q1431)</f>
        <v/>
      </c>
      <c r="T1431" s="7">
        <f>IF($Y1431="","",S1431+P1431)</f>
        <v/>
      </c>
      <c r="U1431" s="7">
        <f>IF($Y1431="","",V1431-T1431)</f>
        <v/>
      </c>
      <c r="V1431" s="7">
        <f>IF($Y1431="","",O1431+R1431+M1431)</f>
        <v/>
      </c>
      <c r="W1431" s="7">
        <f>IF($Y1431="","",V1431-T1431-K1431)</f>
        <v/>
      </c>
      <c r="X1431" s="12" t="n"/>
      <c r="Y1431" s="13">
        <f>IF(ROWS($Y$2:$Y1431)&lt;=MAX('Per Line'!$AI$2:$AI$8001),MATCH(ROWS($Y$2:$Y1431),'Per Line'!$AI$2:$AI$8001,0),"")</f>
        <v/>
      </c>
    </row>
    <row r="1432">
      <c r="A1432" s="12" t="n"/>
      <c r="B1432">
        <f>IF($Y1432="","",INDEX('Per Line'!$F$2:$F$8001,$Y1432)&amp;"")</f>
        <v/>
      </c>
      <c r="C1432">
        <f>IF($Y1432="","",INDEX('Per Line'!$D$2:$D$8001,$Y1432)&amp;"")</f>
        <v/>
      </c>
      <c r="D1432">
        <f>IF($Y1432="","",INDEX('Per Line'!$B$2:$B$8001,$Y1432))</f>
        <v/>
      </c>
      <c r="E1432">
        <f>IF($Y1432="","",INDEX('Per Line'!$C$2:$C$8001,$Y1432)&amp;"")</f>
        <v/>
      </c>
      <c r="F1432">
        <f>IF($Y1432="","",INDEX('Per Line'!$G$2:$G$8001,$Y1432)&amp;"")</f>
        <v/>
      </c>
      <c r="G1432">
        <f>IF($Y1432="","",INDEX('Per Line'!$L$2:$L$8001,$Y1432)&amp;"")</f>
        <v/>
      </c>
      <c r="H1432">
        <f>IF($Y1432="","",INDEX('Per Line'!$M$2:$M$8001,$Y1432)&amp;"")</f>
        <v/>
      </c>
      <c r="I1432">
        <f>IF($Y1432="","",INDEX('Per Line'!$N$2:$N$8001,$Y1432)&amp;"")</f>
        <v/>
      </c>
      <c r="J1432">
        <f>IF($Y1432="","",INDEX('Per Line'!$Q$2:$Q$8001,$Y1432))</f>
        <v/>
      </c>
      <c r="K1432" s="7">
        <f>IF($Y1432="","",J1432*V1432/100)</f>
        <v/>
      </c>
      <c r="L1432">
        <f>IF($Y1432="","",INDEX('Per Line'!$K$2:$K$8001,$Y1432)&amp;"")</f>
        <v/>
      </c>
      <c r="M1432" s="7">
        <f>IF($Y1432="","",SUMIFS('Per Line'!$Y$2:$Y$8001,'Per Line'!$AG$2:$AG$8001,$B1432&amp;"|"&amp;$C1432,'Per Line'!$AK$2:$AK$8001,1))</f>
        <v/>
      </c>
      <c r="N1432">
        <f>IF($Y1432="","",Settings!$C$7)</f>
        <v/>
      </c>
      <c r="O1432" s="7">
        <f>IF($Y1432="","",SUMIFS('Per Line'!$Y$2:$Y$8001,'Per Line'!$AG$2:$AG$8001,$B1432&amp;"|"&amp;$C1432,'Per Line'!$AJ$2:$AJ$8001,0,'Per Line'!$AK$2:$AK$8001,0))</f>
        <v/>
      </c>
      <c r="P1432" s="7">
        <f>IF($Y1432="","",O1432*N1432)</f>
        <v/>
      </c>
      <c r="Q1432">
        <f>IF($Y1432="","",Settings!$C$6)</f>
        <v/>
      </c>
      <c r="R1432" s="7">
        <f>IF($Y1432="","",SUMIFS('Per Line'!$Y$2:$Y$8001,'Per Line'!$AG$2:$AG$8001,$B1432&amp;"|"&amp;$C1432,'Per Line'!$AJ$2:$AJ$8001,1,'Per Line'!$AK$2:$AK$8001,0))</f>
        <v/>
      </c>
      <c r="S1432" s="7">
        <f>IF($Y1432="","",R1432*Q1432)</f>
        <v/>
      </c>
      <c r="T1432" s="7">
        <f>IF($Y1432="","",S1432+P1432)</f>
        <v/>
      </c>
      <c r="U1432" s="7">
        <f>IF($Y1432="","",V1432-T1432)</f>
        <v/>
      </c>
      <c r="V1432" s="7">
        <f>IF($Y1432="","",O1432+R1432+M1432)</f>
        <v/>
      </c>
      <c r="W1432" s="7">
        <f>IF($Y1432="","",V1432-T1432-K1432)</f>
        <v/>
      </c>
      <c r="X1432" s="12" t="n"/>
      <c r="Y1432" s="13">
        <f>IF(ROWS($Y$2:$Y1432)&lt;=MAX('Per Line'!$AI$2:$AI$8001),MATCH(ROWS($Y$2:$Y1432),'Per Line'!$AI$2:$AI$8001,0),"")</f>
        <v/>
      </c>
    </row>
    <row r="1433">
      <c r="A1433" s="12" t="n"/>
      <c r="B1433">
        <f>IF($Y1433="","",INDEX('Per Line'!$F$2:$F$8001,$Y1433)&amp;"")</f>
        <v/>
      </c>
      <c r="C1433">
        <f>IF($Y1433="","",INDEX('Per Line'!$D$2:$D$8001,$Y1433)&amp;"")</f>
        <v/>
      </c>
      <c r="D1433">
        <f>IF($Y1433="","",INDEX('Per Line'!$B$2:$B$8001,$Y1433))</f>
        <v/>
      </c>
      <c r="E1433">
        <f>IF($Y1433="","",INDEX('Per Line'!$C$2:$C$8001,$Y1433)&amp;"")</f>
        <v/>
      </c>
      <c r="F1433">
        <f>IF($Y1433="","",INDEX('Per Line'!$G$2:$G$8001,$Y1433)&amp;"")</f>
        <v/>
      </c>
      <c r="G1433">
        <f>IF($Y1433="","",INDEX('Per Line'!$L$2:$L$8001,$Y1433)&amp;"")</f>
        <v/>
      </c>
      <c r="H1433">
        <f>IF($Y1433="","",INDEX('Per Line'!$M$2:$M$8001,$Y1433)&amp;"")</f>
        <v/>
      </c>
      <c r="I1433">
        <f>IF($Y1433="","",INDEX('Per Line'!$N$2:$N$8001,$Y1433)&amp;"")</f>
        <v/>
      </c>
      <c r="J1433">
        <f>IF($Y1433="","",INDEX('Per Line'!$Q$2:$Q$8001,$Y1433))</f>
        <v/>
      </c>
      <c r="K1433" s="7">
        <f>IF($Y1433="","",J1433*V1433/100)</f>
        <v/>
      </c>
      <c r="L1433">
        <f>IF($Y1433="","",INDEX('Per Line'!$K$2:$K$8001,$Y1433)&amp;"")</f>
        <v/>
      </c>
      <c r="M1433" s="7">
        <f>IF($Y1433="","",SUMIFS('Per Line'!$Y$2:$Y$8001,'Per Line'!$AG$2:$AG$8001,$B1433&amp;"|"&amp;$C1433,'Per Line'!$AK$2:$AK$8001,1))</f>
        <v/>
      </c>
      <c r="N1433">
        <f>IF($Y1433="","",Settings!$C$7)</f>
        <v/>
      </c>
      <c r="O1433" s="7">
        <f>IF($Y1433="","",SUMIFS('Per Line'!$Y$2:$Y$8001,'Per Line'!$AG$2:$AG$8001,$B1433&amp;"|"&amp;$C1433,'Per Line'!$AJ$2:$AJ$8001,0,'Per Line'!$AK$2:$AK$8001,0))</f>
        <v/>
      </c>
      <c r="P1433" s="7">
        <f>IF($Y1433="","",O1433*N1433)</f>
        <v/>
      </c>
      <c r="Q1433">
        <f>IF($Y1433="","",Settings!$C$6)</f>
        <v/>
      </c>
      <c r="R1433" s="7">
        <f>IF($Y1433="","",SUMIFS('Per Line'!$Y$2:$Y$8001,'Per Line'!$AG$2:$AG$8001,$B1433&amp;"|"&amp;$C1433,'Per Line'!$AJ$2:$AJ$8001,1,'Per Line'!$AK$2:$AK$8001,0))</f>
        <v/>
      </c>
      <c r="S1433" s="7">
        <f>IF($Y1433="","",R1433*Q1433)</f>
        <v/>
      </c>
      <c r="T1433" s="7">
        <f>IF($Y1433="","",S1433+P1433)</f>
        <v/>
      </c>
      <c r="U1433" s="7">
        <f>IF($Y1433="","",V1433-T1433)</f>
        <v/>
      </c>
      <c r="V1433" s="7">
        <f>IF($Y1433="","",O1433+R1433+M1433)</f>
        <v/>
      </c>
      <c r="W1433" s="7">
        <f>IF($Y1433="","",V1433-T1433-K1433)</f>
        <v/>
      </c>
      <c r="X1433" s="12" t="n"/>
      <c r="Y1433" s="13">
        <f>IF(ROWS($Y$2:$Y1433)&lt;=MAX('Per Line'!$AI$2:$AI$8001),MATCH(ROWS($Y$2:$Y1433),'Per Line'!$AI$2:$AI$8001,0),"")</f>
        <v/>
      </c>
    </row>
    <row r="1434">
      <c r="A1434" s="12" t="n"/>
      <c r="B1434">
        <f>IF($Y1434="","",INDEX('Per Line'!$F$2:$F$8001,$Y1434)&amp;"")</f>
        <v/>
      </c>
      <c r="C1434">
        <f>IF($Y1434="","",INDEX('Per Line'!$D$2:$D$8001,$Y1434)&amp;"")</f>
        <v/>
      </c>
      <c r="D1434">
        <f>IF($Y1434="","",INDEX('Per Line'!$B$2:$B$8001,$Y1434))</f>
        <v/>
      </c>
      <c r="E1434">
        <f>IF($Y1434="","",INDEX('Per Line'!$C$2:$C$8001,$Y1434)&amp;"")</f>
        <v/>
      </c>
      <c r="F1434">
        <f>IF($Y1434="","",INDEX('Per Line'!$G$2:$G$8001,$Y1434)&amp;"")</f>
        <v/>
      </c>
      <c r="G1434">
        <f>IF($Y1434="","",INDEX('Per Line'!$L$2:$L$8001,$Y1434)&amp;"")</f>
        <v/>
      </c>
      <c r="H1434">
        <f>IF($Y1434="","",INDEX('Per Line'!$M$2:$M$8001,$Y1434)&amp;"")</f>
        <v/>
      </c>
      <c r="I1434">
        <f>IF($Y1434="","",INDEX('Per Line'!$N$2:$N$8001,$Y1434)&amp;"")</f>
        <v/>
      </c>
      <c r="J1434">
        <f>IF($Y1434="","",INDEX('Per Line'!$Q$2:$Q$8001,$Y1434))</f>
        <v/>
      </c>
      <c r="K1434" s="7">
        <f>IF($Y1434="","",J1434*V1434/100)</f>
        <v/>
      </c>
      <c r="L1434">
        <f>IF($Y1434="","",INDEX('Per Line'!$K$2:$K$8001,$Y1434)&amp;"")</f>
        <v/>
      </c>
      <c r="M1434" s="7">
        <f>IF($Y1434="","",SUMIFS('Per Line'!$Y$2:$Y$8001,'Per Line'!$AG$2:$AG$8001,$B1434&amp;"|"&amp;$C1434,'Per Line'!$AK$2:$AK$8001,1))</f>
        <v/>
      </c>
      <c r="N1434">
        <f>IF($Y1434="","",Settings!$C$7)</f>
        <v/>
      </c>
      <c r="O1434" s="7">
        <f>IF($Y1434="","",SUMIFS('Per Line'!$Y$2:$Y$8001,'Per Line'!$AG$2:$AG$8001,$B1434&amp;"|"&amp;$C1434,'Per Line'!$AJ$2:$AJ$8001,0,'Per Line'!$AK$2:$AK$8001,0))</f>
        <v/>
      </c>
      <c r="P1434" s="7">
        <f>IF($Y1434="","",O1434*N1434)</f>
        <v/>
      </c>
      <c r="Q1434">
        <f>IF($Y1434="","",Settings!$C$6)</f>
        <v/>
      </c>
      <c r="R1434" s="7">
        <f>IF($Y1434="","",SUMIFS('Per Line'!$Y$2:$Y$8001,'Per Line'!$AG$2:$AG$8001,$B1434&amp;"|"&amp;$C1434,'Per Line'!$AJ$2:$AJ$8001,1,'Per Line'!$AK$2:$AK$8001,0))</f>
        <v/>
      </c>
      <c r="S1434" s="7">
        <f>IF($Y1434="","",R1434*Q1434)</f>
        <v/>
      </c>
      <c r="T1434" s="7">
        <f>IF($Y1434="","",S1434+P1434)</f>
        <v/>
      </c>
      <c r="U1434" s="7">
        <f>IF($Y1434="","",V1434-T1434)</f>
        <v/>
      </c>
      <c r="V1434" s="7">
        <f>IF($Y1434="","",O1434+R1434+M1434)</f>
        <v/>
      </c>
      <c r="W1434" s="7">
        <f>IF($Y1434="","",V1434-T1434-K1434)</f>
        <v/>
      </c>
      <c r="X1434" s="12" t="n"/>
      <c r="Y1434" s="13">
        <f>IF(ROWS($Y$2:$Y1434)&lt;=MAX('Per Line'!$AI$2:$AI$8001),MATCH(ROWS($Y$2:$Y1434),'Per Line'!$AI$2:$AI$8001,0),"")</f>
        <v/>
      </c>
    </row>
    <row r="1435">
      <c r="A1435" s="12" t="n"/>
      <c r="B1435">
        <f>IF($Y1435="","",INDEX('Per Line'!$F$2:$F$8001,$Y1435)&amp;"")</f>
        <v/>
      </c>
      <c r="C1435">
        <f>IF($Y1435="","",INDEX('Per Line'!$D$2:$D$8001,$Y1435)&amp;"")</f>
        <v/>
      </c>
      <c r="D1435">
        <f>IF($Y1435="","",INDEX('Per Line'!$B$2:$B$8001,$Y1435))</f>
        <v/>
      </c>
      <c r="E1435">
        <f>IF($Y1435="","",INDEX('Per Line'!$C$2:$C$8001,$Y1435)&amp;"")</f>
        <v/>
      </c>
      <c r="F1435">
        <f>IF($Y1435="","",INDEX('Per Line'!$G$2:$G$8001,$Y1435)&amp;"")</f>
        <v/>
      </c>
      <c r="G1435">
        <f>IF($Y1435="","",INDEX('Per Line'!$L$2:$L$8001,$Y1435)&amp;"")</f>
        <v/>
      </c>
      <c r="H1435">
        <f>IF($Y1435="","",INDEX('Per Line'!$M$2:$M$8001,$Y1435)&amp;"")</f>
        <v/>
      </c>
      <c r="I1435">
        <f>IF($Y1435="","",INDEX('Per Line'!$N$2:$N$8001,$Y1435)&amp;"")</f>
        <v/>
      </c>
      <c r="J1435">
        <f>IF($Y1435="","",INDEX('Per Line'!$Q$2:$Q$8001,$Y1435))</f>
        <v/>
      </c>
      <c r="K1435" s="7">
        <f>IF($Y1435="","",J1435*V1435/100)</f>
        <v/>
      </c>
      <c r="L1435">
        <f>IF($Y1435="","",INDEX('Per Line'!$K$2:$K$8001,$Y1435)&amp;"")</f>
        <v/>
      </c>
      <c r="M1435" s="7">
        <f>IF($Y1435="","",SUMIFS('Per Line'!$Y$2:$Y$8001,'Per Line'!$AG$2:$AG$8001,$B1435&amp;"|"&amp;$C1435,'Per Line'!$AK$2:$AK$8001,1))</f>
        <v/>
      </c>
      <c r="N1435">
        <f>IF($Y1435="","",Settings!$C$7)</f>
        <v/>
      </c>
      <c r="O1435" s="7">
        <f>IF($Y1435="","",SUMIFS('Per Line'!$Y$2:$Y$8001,'Per Line'!$AG$2:$AG$8001,$B1435&amp;"|"&amp;$C1435,'Per Line'!$AJ$2:$AJ$8001,0,'Per Line'!$AK$2:$AK$8001,0))</f>
        <v/>
      </c>
      <c r="P1435" s="7">
        <f>IF($Y1435="","",O1435*N1435)</f>
        <v/>
      </c>
      <c r="Q1435">
        <f>IF($Y1435="","",Settings!$C$6)</f>
        <v/>
      </c>
      <c r="R1435" s="7">
        <f>IF($Y1435="","",SUMIFS('Per Line'!$Y$2:$Y$8001,'Per Line'!$AG$2:$AG$8001,$B1435&amp;"|"&amp;$C1435,'Per Line'!$AJ$2:$AJ$8001,1,'Per Line'!$AK$2:$AK$8001,0))</f>
        <v/>
      </c>
      <c r="S1435" s="7">
        <f>IF($Y1435="","",R1435*Q1435)</f>
        <v/>
      </c>
      <c r="T1435" s="7">
        <f>IF($Y1435="","",S1435+P1435)</f>
        <v/>
      </c>
      <c r="U1435" s="7">
        <f>IF($Y1435="","",V1435-T1435)</f>
        <v/>
      </c>
      <c r="V1435" s="7">
        <f>IF($Y1435="","",O1435+R1435+M1435)</f>
        <v/>
      </c>
      <c r="W1435" s="7">
        <f>IF($Y1435="","",V1435-T1435-K1435)</f>
        <v/>
      </c>
      <c r="X1435" s="12" t="n"/>
      <c r="Y1435" s="13">
        <f>IF(ROWS($Y$2:$Y1435)&lt;=MAX('Per Line'!$AI$2:$AI$8001),MATCH(ROWS($Y$2:$Y1435),'Per Line'!$AI$2:$AI$8001,0),"")</f>
        <v/>
      </c>
    </row>
    <row r="1436">
      <c r="A1436" s="12" t="n"/>
      <c r="B1436">
        <f>IF($Y1436="","",INDEX('Per Line'!$F$2:$F$8001,$Y1436)&amp;"")</f>
        <v/>
      </c>
      <c r="C1436">
        <f>IF($Y1436="","",INDEX('Per Line'!$D$2:$D$8001,$Y1436)&amp;"")</f>
        <v/>
      </c>
      <c r="D1436">
        <f>IF($Y1436="","",INDEX('Per Line'!$B$2:$B$8001,$Y1436))</f>
        <v/>
      </c>
      <c r="E1436">
        <f>IF($Y1436="","",INDEX('Per Line'!$C$2:$C$8001,$Y1436)&amp;"")</f>
        <v/>
      </c>
      <c r="F1436">
        <f>IF($Y1436="","",INDEX('Per Line'!$G$2:$G$8001,$Y1436)&amp;"")</f>
        <v/>
      </c>
      <c r="G1436">
        <f>IF($Y1436="","",INDEX('Per Line'!$L$2:$L$8001,$Y1436)&amp;"")</f>
        <v/>
      </c>
      <c r="H1436">
        <f>IF($Y1436="","",INDEX('Per Line'!$M$2:$M$8001,$Y1436)&amp;"")</f>
        <v/>
      </c>
      <c r="I1436">
        <f>IF($Y1436="","",INDEX('Per Line'!$N$2:$N$8001,$Y1436)&amp;"")</f>
        <v/>
      </c>
      <c r="J1436">
        <f>IF($Y1436="","",INDEX('Per Line'!$Q$2:$Q$8001,$Y1436))</f>
        <v/>
      </c>
      <c r="K1436" s="7">
        <f>IF($Y1436="","",J1436*V1436/100)</f>
        <v/>
      </c>
      <c r="L1436">
        <f>IF($Y1436="","",INDEX('Per Line'!$K$2:$K$8001,$Y1436)&amp;"")</f>
        <v/>
      </c>
      <c r="M1436" s="7">
        <f>IF($Y1436="","",SUMIFS('Per Line'!$Y$2:$Y$8001,'Per Line'!$AG$2:$AG$8001,$B1436&amp;"|"&amp;$C1436,'Per Line'!$AK$2:$AK$8001,1))</f>
        <v/>
      </c>
      <c r="N1436">
        <f>IF($Y1436="","",Settings!$C$7)</f>
        <v/>
      </c>
      <c r="O1436" s="7">
        <f>IF($Y1436="","",SUMIFS('Per Line'!$Y$2:$Y$8001,'Per Line'!$AG$2:$AG$8001,$B1436&amp;"|"&amp;$C1436,'Per Line'!$AJ$2:$AJ$8001,0,'Per Line'!$AK$2:$AK$8001,0))</f>
        <v/>
      </c>
      <c r="P1436" s="7">
        <f>IF($Y1436="","",O1436*N1436)</f>
        <v/>
      </c>
      <c r="Q1436">
        <f>IF($Y1436="","",Settings!$C$6)</f>
        <v/>
      </c>
      <c r="R1436" s="7">
        <f>IF($Y1436="","",SUMIFS('Per Line'!$Y$2:$Y$8001,'Per Line'!$AG$2:$AG$8001,$B1436&amp;"|"&amp;$C1436,'Per Line'!$AJ$2:$AJ$8001,1,'Per Line'!$AK$2:$AK$8001,0))</f>
        <v/>
      </c>
      <c r="S1436" s="7">
        <f>IF($Y1436="","",R1436*Q1436)</f>
        <v/>
      </c>
      <c r="T1436" s="7">
        <f>IF($Y1436="","",S1436+P1436)</f>
        <v/>
      </c>
      <c r="U1436" s="7">
        <f>IF($Y1436="","",V1436-T1436)</f>
        <v/>
      </c>
      <c r="V1436" s="7">
        <f>IF($Y1436="","",O1436+R1436+M1436)</f>
        <v/>
      </c>
      <c r="W1436" s="7">
        <f>IF($Y1436="","",V1436-T1436-K1436)</f>
        <v/>
      </c>
      <c r="X1436" s="12" t="n"/>
      <c r="Y1436" s="13">
        <f>IF(ROWS($Y$2:$Y1436)&lt;=MAX('Per Line'!$AI$2:$AI$8001),MATCH(ROWS($Y$2:$Y1436),'Per Line'!$AI$2:$AI$8001,0),"")</f>
        <v/>
      </c>
    </row>
    <row r="1437">
      <c r="A1437" s="12" t="n"/>
      <c r="B1437">
        <f>IF($Y1437="","",INDEX('Per Line'!$F$2:$F$8001,$Y1437)&amp;"")</f>
        <v/>
      </c>
      <c r="C1437">
        <f>IF($Y1437="","",INDEX('Per Line'!$D$2:$D$8001,$Y1437)&amp;"")</f>
        <v/>
      </c>
      <c r="D1437">
        <f>IF($Y1437="","",INDEX('Per Line'!$B$2:$B$8001,$Y1437))</f>
        <v/>
      </c>
      <c r="E1437">
        <f>IF($Y1437="","",INDEX('Per Line'!$C$2:$C$8001,$Y1437)&amp;"")</f>
        <v/>
      </c>
      <c r="F1437">
        <f>IF($Y1437="","",INDEX('Per Line'!$G$2:$G$8001,$Y1437)&amp;"")</f>
        <v/>
      </c>
      <c r="G1437">
        <f>IF($Y1437="","",INDEX('Per Line'!$L$2:$L$8001,$Y1437)&amp;"")</f>
        <v/>
      </c>
      <c r="H1437">
        <f>IF($Y1437="","",INDEX('Per Line'!$M$2:$M$8001,$Y1437)&amp;"")</f>
        <v/>
      </c>
      <c r="I1437">
        <f>IF($Y1437="","",INDEX('Per Line'!$N$2:$N$8001,$Y1437)&amp;"")</f>
        <v/>
      </c>
      <c r="J1437">
        <f>IF($Y1437="","",INDEX('Per Line'!$Q$2:$Q$8001,$Y1437))</f>
        <v/>
      </c>
      <c r="K1437" s="7">
        <f>IF($Y1437="","",J1437*V1437/100)</f>
        <v/>
      </c>
      <c r="L1437">
        <f>IF($Y1437="","",INDEX('Per Line'!$K$2:$K$8001,$Y1437)&amp;"")</f>
        <v/>
      </c>
      <c r="M1437" s="7">
        <f>IF($Y1437="","",SUMIFS('Per Line'!$Y$2:$Y$8001,'Per Line'!$AG$2:$AG$8001,$B1437&amp;"|"&amp;$C1437,'Per Line'!$AK$2:$AK$8001,1))</f>
        <v/>
      </c>
      <c r="N1437">
        <f>IF($Y1437="","",Settings!$C$7)</f>
        <v/>
      </c>
      <c r="O1437" s="7">
        <f>IF($Y1437="","",SUMIFS('Per Line'!$Y$2:$Y$8001,'Per Line'!$AG$2:$AG$8001,$B1437&amp;"|"&amp;$C1437,'Per Line'!$AJ$2:$AJ$8001,0,'Per Line'!$AK$2:$AK$8001,0))</f>
        <v/>
      </c>
      <c r="P1437" s="7">
        <f>IF($Y1437="","",O1437*N1437)</f>
        <v/>
      </c>
      <c r="Q1437">
        <f>IF($Y1437="","",Settings!$C$6)</f>
        <v/>
      </c>
      <c r="R1437" s="7">
        <f>IF($Y1437="","",SUMIFS('Per Line'!$Y$2:$Y$8001,'Per Line'!$AG$2:$AG$8001,$B1437&amp;"|"&amp;$C1437,'Per Line'!$AJ$2:$AJ$8001,1,'Per Line'!$AK$2:$AK$8001,0))</f>
        <v/>
      </c>
      <c r="S1437" s="7">
        <f>IF($Y1437="","",R1437*Q1437)</f>
        <v/>
      </c>
      <c r="T1437" s="7">
        <f>IF($Y1437="","",S1437+P1437)</f>
        <v/>
      </c>
      <c r="U1437" s="7">
        <f>IF($Y1437="","",V1437-T1437)</f>
        <v/>
      </c>
      <c r="V1437" s="7">
        <f>IF($Y1437="","",O1437+R1437+M1437)</f>
        <v/>
      </c>
      <c r="W1437" s="7">
        <f>IF($Y1437="","",V1437-T1437-K1437)</f>
        <v/>
      </c>
      <c r="X1437" s="12" t="n"/>
      <c r="Y1437" s="13">
        <f>IF(ROWS($Y$2:$Y1437)&lt;=MAX('Per Line'!$AI$2:$AI$8001),MATCH(ROWS($Y$2:$Y1437),'Per Line'!$AI$2:$AI$8001,0),"")</f>
        <v/>
      </c>
    </row>
    <row r="1438">
      <c r="A1438" s="12" t="n"/>
      <c r="B1438">
        <f>IF($Y1438="","",INDEX('Per Line'!$F$2:$F$8001,$Y1438)&amp;"")</f>
        <v/>
      </c>
      <c r="C1438">
        <f>IF($Y1438="","",INDEX('Per Line'!$D$2:$D$8001,$Y1438)&amp;"")</f>
        <v/>
      </c>
      <c r="D1438">
        <f>IF($Y1438="","",INDEX('Per Line'!$B$2:$B$8001,$Y1438))</f>
        <v/>
      </c>
      <c r="E1438">
        <f>IF($Y1438="","",INDEX('Per Line'!$C$2:$C$8001,$Y1438)&amp;"")</f>
        <v/>
      </c>
      <c r="F1438">
        <f>IF($Y1438="","",INDEX('Per Line'!$G$2:$G$8001,$Y1438)&amp;"")</f>
        <v/>
      </c>
      <c r="G1438">
        <f>IF($Y1438="","",INDEX('Per Line'!$L$2:$L$8001,$Y1438)&amp;"")</f>
        <v/>
      </c>
      <c r="H1438">
        <f>IF($Y1438="","",INDEX('Per Line'!$M$2:$M$8001,$Y1438)&amp;"")</f>
        <v/>
      </c>
      <c r="I1438">
        <f>IF($Y1438="","",INDEX('Per Line'!$N$2:$N$8001,$Y1438)&amp;"")</f>
        <v/>
      </c>
      <c r="J1438">
        <f>IF($Y1438="","",INDEX('Per Line'!$Q$2:$Q$8001,$Y1438))</f>
        <v/>
      </c>
      <c r="K1438" s="7">
        <f>IF($Y1438="","",J1438*V1438/100)</f>
        <v/>
      </c>
      <c r="L1438">
        <f>IF($Y1438="","",INDEX('Per Line'!$K$2:$K$8001,$Y1438)&amp;"")</f>
        <v/>
      </c>
      <c r="M1438" s="7">
        <f>IF($Y1438="","",SUMIFS('Per Line'!$Y$2:$Y$8001,'Per Line'!$AG$2:$AG$8001,$B1438&amp;"|"&amp;$C1438,'Per Line'!$AK$2:$AK$8001,1))</f>
        <v/>
      </c>
      <c r="N1438">
        <f>IF($Y1438="","",Settings!$C$7)</f>
        <v/>
      </c>
      <c r="O1438" s="7">
        <f>IF($Y1438="","",SUMIFS('Per Line'!$Y$2:$Y$8001,'Per Line'!$AG$2:$AG$8001,$B1438&amp;"|"&amp;$C1438,'Per Line'!$AJ$2:$AJ$8001,0,'Per Line'!$AK$2:$AK$8001,0))</f>
        <v/>
      </c>
      <c r="P1438" s="7">
        <f>IF($Y1438="","",O1438*N1438)</f>
        <v/>
      </c>
      <c r="Q1438">
        <f>IF($Y1438="","",Settings!$C$6)</f>
        <v/>
      </c>
      <c r="R1438" s="7">
        <f>IF($Y1438="","",SUMIFS('Per Line'!$Y$2:$Y$8001,'Per Line'!$AG$2:$AG$8001,$B1438&amp;"|"&amp;$C1438,'Per Line'!$AJ$2:$AJ$8001,1,'Per Line'!$AK$2:$AK$8001,0))</f>
        <v/>
      </c>
      <c r="S1438" s="7">
        <f>IF($Y1438="","",R1438*Q1438)</f>
        <v/>
      </c>
      <c r="T1438" s="7">
        <f>IF($Y1438="","",S1438+P1438)</f>
        <v/>
      </c>
      <c r="U1438" s="7">
        <f>IF($Y1438="","",V1438-T1438)</f>
        <v/>
      </c>
      <c r="V1438" s="7">
        <f>IF($Y1438="","",O1438+R1438+M1438)</f>
        <v/>
      </c>
      <c r="W1438" s="7">
        <f>IF($Y1438="","",V1438-T1438-K1438)</f>
        <v/>
      </c>
      <c r="X1438" s="12" t="n"/>
      <c r="Y1438" s="13">
        <f>IF(ROWS($Y$2:$Y1438)&lt;=MAX('Per Line'!$AI$2:$AI$8001),MATCH(ROWS($Y$2:$Y1438),'Per Line'!$AI$2:$AI$8001,0),"")</f>
        <v/>
      </c>
    </row>
    <row r="1439">
      <c r="A1439" s="12" t="n"/>
      <c r="B1439">
        <f>IF($Y1439="","",INDEX('Per Line'!$F$2:$F$8001,$Y1439)&amp;"")</f>
        <v/>
      </c>
      <c r="C1439">
        <f>IF($Y1439="","",INDEX('Per Line'!$D$2:$D$8001,$Y1439)&amp;"")</f>
        <v/>
      </c>
      <c r="D1439">
        <f>IF($Y1439="","",INDEX('Per Line'!$B$2:$B$8001,$Y1439))</f>
        <v/>
      </c>
      <c r="E1439">
        <f>IF($Y1439="","",INDEX('Per Line'!$C$2:$C$8001,$Y1439)&amp;"")</f>
        <v/>
      </c>
      <c r="F1439">
        <f>IF($Y1439="","",INDEX('Per Line'!$G$2:$G$8001,$Y1439)&amp;"")</f>
        <v/>
      </c>
      <c r="G1439">
        <f>IF($Y1439="","",INDEX('Per Line'!$L$2:$L$8001,$Y1439)&amp;"")</f>
        <v/>
      </c>
      <c r="H1439">
        <f>IF($Y1439="","",INDEX('Per Line'!$M$2:$M$8001,$Y1439)&amp;"")</f>
        <v/>
      </c>
      <c r="I1439">
        <f>IF($Y1439="","",INDEX('Per Line'!$N$2:$N$8001,$Y1439)&amp;"")</f>
        <v/>
      </c>
      <c r="J1439">
        <f>IF($Y1439="","",INDEX('Per Line'!$Q$2:$Q$8001,$Y1439))</f>
        <v/>
      </c>
      <c r="K1439" s="7">
        <f>IF($Y1439="","",J1439*V1439/100)</f>
        <v/>
      </c>
      <c r="L1439">
        <f>IF($Y1439="","",INDEX('Per Line'!$K$2:$K$8001,$Y1439)&amp;"")</f>
        <v/>
      </c>
      <c r="M1439" s="7">
        <f>IF($Y1439="","",SUMIFS('Per Line'!$Y$2:$Y$8001,'Per Line'!$AG$2:$AG$8001,$B1439&amp;"|"&amp;$C1439,'Per Line'!$AK$2:$AK$8001,1))</f>
        <v/>
      </c>
      <c r="N1439">
        <f>IF($Y1439="","",Settings!$C$7)</f>
        <v/>
      </c>
      <c r="O1439" s="7">
        <f>IF($Y1439="","",SUMIFS('Per Line'!$Y$2:$Y$8001,'Per Line'!$AG$2:$AG$8001,$B1439&amp;"|"&amp;$C1439,'Per Line'!$AJ$2:$AJ$8001,0,'Per Line'!$AK$2:$AK$8001,0))</f>
        <v/>
      </c>
      <c r="P1439" s="7">
        <f>IF($Y1439="","",O1439*N1439)</f>
        <v/>
      </c>
      <c r="Q1439">
        <f>IF($Y1439="","",Settings!$C$6)</f>
        <v/>
      </c>
      <c r="R1439" s="7">
        <f>IF($Y1439="","",SUMIFS('Per Line'!$Y$2:$Y$8001,'Per Line'!$AG$2:$AG$8001,$B1439&amp;"|"&amp;$C1439,'Per Line'!$AJ$2:$AJ$8001,1,'Per Line'!$AK$2:$AK$8001,0))</f>
        <v/>
      </c>
      <c r="S1439" s="7">
        <f>IF($Y1439="","",R1439*Q1439)</f>
        <v/>
      </c>
      <c r="T1439" s="7">
        <f>IF($Y1439="","",S1439+P1439)</f>
        <v/>
      </c>
      <c r="U1439" s="7">
        <f>IF($Y1439="","",V1439-T1439)</f>
        <v/>
      </c>
      <c r="V1439" s="7">
        <f>IF($Y1439="","",O1439+R1439+M1439)</f>
        <v/>
      </c>
      <c r="W1439" s="7">
        <f>IF($Y1439="","",V1439-T1439-K1439)</f>
        <v/>
      </c>
      <c r="X1439" s="12" t="n"/>
      <c r="Y1439" s="13">
        <f>IF(ROWS($Y$2:$Y1439)&lt;=MAX('Per Line'!$AI$2:$AI$8001),MATCH(ROWS($Y$2:$Y1439),'Per Line'!$AI$2:$AI$8001,0),"")</f>
        <v/>
      </c>
    </row>
    <row r="1440">
      <c r="A1440" s="12" t="n"/>
      <c r="B1440">
        <f>IF($Y1440="","",INDEX('Per Line'!$F$2:$F$8001,$Y1440)&amp;"")</f>
        <v/>
      </c>
      <c r="C1440">
        <f>IF($Y1440="","",INDEX('Per Line'!$D$2:$D$8001,$Y1440)&amp;"")</f>
        <v/>
      </c>
      <c r="D1440">
        <f>IF($Y1440="","",INDEX('Per Line'!$B$2:$B$8001,$Y1440))</f>
        <v/>
      </c>
      <c r="E1440">
        <f>IF($Y1440="","",INDEX('Per Line'!$C$2:$C$8001,$Y1440)&amp;"")</f>
        <v/>
      </c>
      <c r="F1440">
        <f>IF($Y1440="","",INDEX('Per Line'!$G$2:$G$8001,$Y1440)&amp;"")</f>
        <v/>
      </c>
      <c r="G1440">
        <f>IF($Y1440="","",INDEX('Per Line'!$L$2:$L$8001,$Y1440)&amp;"")</f>
        <v/>
      </c>
      <c r="H1440">
        <f>IF($Y1440="","",INDEX('Per Line'!$M$2:$M$8001,$Y1440)&amp;"")</f>
        <v/>
      </c>
      <c r="I1440">
        <f>IF($Y1440="","",INDEX('Per Line'!$N$2:$N$8001,$Y1440)&amp;"")</f>
        <v/>
      </c>
      <c r="J1440">
        <f>IF($Y1440="","",INDEX('Per Line'!$Q$2:$Q$8001,$Y1440))</f>
        <v/>
      </c>
      <c r="K1440" s="7">
        <f>IF($Y1440="","",J1440*V1440/100)</f>
        <v/>
      </c>
      <c r="L1440">
        <f>IF($Y1440="","",INDEX('Per Line'!$K$2:$K$8001,$Y1440)&amp;"")</f>
        <v/>
      </c>
      <c r="M1440" s="7">
        <f>IF($Y1440="","",SUMIFS('Per Line'!$Y$2:$Y$8001,'Per Line'!$AG$2:$AG$8001,$B1440&amp;"|"&amp;$C1440,'Per Line'!$AK$2:$AK$8001,1))</f>
        <v/>
      </c>
      <c r="N1440">
        <f>IF($Y1440="","",Settings!$C$7)</f>
        <v/>
      </c>
      <c r="O1440" s="7">
        <f>IF($Y1440="","",SUMIFS('Per Line'!$Y$2:$Y$8001,'Per Line'!$AG$2:$AG$8001,$B1440&amp;"|"&amp;$C1440,'Per Line'!$AJ$2:$AJ$8001,0,'Per Line'!$AK$2:$AK$8001,0))</f>
        <v/>
      </c>
      <c r="P1440" s="7">
        <f>IF($Y1440="","",O1440*N1440)</f>
        <v/>
      </c>
      <c r="Q1440">
        <f>IF($Y1440="","",Settings!$C$6)</f>
        <v/>
      </c>
      <c r="R1440" s="7">
        <f>IF($Y1440="","",SUMIFS('Per Line'!$Y$2:$Y$8001,'Per Line'!$AG$2:$AG$8001,$B1440&amp;"|"&amp;$C1440,'Per Line'!$AJ$2:$AJ$8001,1,'Per Line'!$AK$2:$AK$8001,0))</f>
        <v/>
      </c>
      <c r="S1440" s="7">
        <f>IF($Y1440="","",R1440*Q1440)</f>
        <v/>
      </c>
      <c r="T1440" s="7">
        <f>IF($Y1440="","",S1440+P1440)</f>
        <v/>
      </c>
      <c r="U1440" s="7">
        <f>IF($Y1440="","",V1440-T1440)</f>
        <v/>
      </c>
      <c r="V1440" s="7">
        <f>IF($Y1440="","",O1440+R1440+M1440)</f>
        <v/>
      </c>
      <c r="W1440" s="7">
        <f>IF($Y1440="","",V1440-T1440-K1440)</f>
        <v/>
      </c>
      <c r="X1440" s="12" t="n"/>
      <c r="Y1440" s="13">
        <f>IF(ROWS($Y$2:$Y1440)&lt;=MAX('Per Line'!$AI$2:$AI$8001),MATCH(ROWS($Y$2:$Y1440),'Per Line'!$AI$2:$AI$8001,0),"")</f>
        <v/>
      </c>
    </row>
    <row r="1441">
      <c r="A1441" s="12" t="n"/>
      <c r="B1441">
        <f>IF($Y1441="","",INDEX('Per Line'!$F$2:$F$8001,$Y1441)&amp;"")</f>
        <v/>
      </c>
      <c r="C1441">
        <f>IF($Y1441="","",INDEX('Per Line'!$D$2:$D$8001,$Y1441)&amp;"")</f>
        <v/>
      </c>
      <c r="D1441">
        <f>IF($Y1441="","",INDEX('Per Line'!$B$2:$B$8001,$Y1441))</f>
        <v/>
      </c>
      <c r="E1441">
        <f>IF($Y1441="","",INDEX('Per Line'!$C$2:$C$8001,$Y1441)&amp;"")</f>
        <v/>
      </c>
      <c r="F1441">
        <f>IF($Y1441="","",INDEX('Per Line'!$G$2:$G$8001,$Y1441)&amp;"")</f>
        <v/>
      </c>
      <c r="G1441">
        <f>IF($Y1441="","",INDEX('Per Line'!$L$2:$L$8001,$Y1441)&amp;"")</f>
        <v/>
      </c>
      <c r="H1441">
        <f>IF($Y1441="","",INDEX('Per Line'!$M$2:$M$8001,$Y1441)&amp;"")</f>
        <v/>
      </c>
      <c r="I1441">
        <f>IF($Y1441="","",INDEX('Per Line'!$N$2:$N$8001,$Y1441)&amp;"")</f>
        <v/>
      </c>
      <c r="J1441">
        <f>IF($Y1441="","",INDEX('Per Line'!$Q$2:$Q$8001,$Y1441))</f>
        <v/>
      </c>
      <c r="K1441" s="7">
        <f>IF($Y1441="","",J1441*V1441/100)</f>
        <v/>
      </c>
      <c r="L1441">
        <f>IF($Y1441="","",INDEX('Per Line'!$K$2:$K$8001,$Y1441)&amp;"")</f>
        <v/>
      </c>
      <c r="M1441" s="7">
        <f>IF($Y1441="","",SUMIFS('Per Line'!$Y$2:$Y$8001,'Per Line'!$AG$2:$AG$8001,$B1441&amp;"|"&amp;$C1441,'Per Line'!$AK$2:$AK$8001,1))</f>
        <v/>
      </c>
      <c r="N1441">
        <f>IF($Y1441="","",Settings!$C$7)</f>
        <v/>
      </c>
      <c r="O1441" s="7">
        <f>IF($Y1441="","",SUMIFS('Per Line'!$Y$2:$Y$8001,'Per Line'!$AG$2:$AG$8001,$B1441&amp;"|"&amp;$C1441,'Per Line'!$AJ$2:$AJ$8001,0,'Per Line'!$AK$2:$AK$8001,0))</f>
        <v/>
      </c>
      <c r="P1441" s="7">
        <f>IF($Y1441="","",O1441*N1441)</f>
        <v/>
      </c>
      <c r="Q1441">
        <f>IF($Y1441="","",Settings!$C$6)</f>
        <v/>
      </c>
      <c r="R1441" s="7">
        <f>IF($Y1441="","",SUMIFS('Per Line'!$Y$2:$Y$8001,'Per Line'!$AG$2:$AG$8001,$B1441&amp;"|"&amp;$C1441,'Per Line'!$AJ$2:$AJ$8001,1,'Per Line'!$AK$2:$AK$8001,0))</f>
        <v/>
      </c>
      <c r="S1441" s="7">
        <f>IF($Y1441="","",R1441*Q1441)</f>
        <v/>
      </c>
      <c r="T1441" s="7">
        <f>IF($Y1441="","",S1441+P1441)</f>
        <v/>
      </c>
      <c r="U1441" s="7">
        <f>IF($Y1441="","",V1441-T1441)</f>
        <v/>
      </c>
      <c r="V1441" s="7">
        <f>IF($Y1441="","",O1441+R1441+M1441)</f>
        <v/>
      </c>
      <c r="W1441" s="7">
        <f>IF($Y1441="","",V1441-T1441-K1441)</f>
        <v/>
      </c>
      <c r="X1441" s="12" t="n"/>
      <c r="Y1441" s="13">
        <f>IF(ROWS($Y$2:$Y1441)&lt;=MAX('Per Line'!$AI$2:$AI$8001),MATCH(ROWS($Y$2:$Y1441),'Per Line'!$AI$2:$AI$8001,0),"")</f>
        <v/>
      </c>
    </row>
    <row r="1442">
      <c r="A1442" s="12" t="n"/>
      <c r="B1442">
        <f>IF($Y1442="","",INDEX('Per Line'!$F$2:$F$8001,$Y1442)&amp;"")</f>
        <v/>
      </c>
      <c r="C1442">
        <f>IF($Y1442="","",INDEX('Per Line'!$D$2:$D$8001,$Y1442)&amp;"")</f>
        <v/>
      </c>
      <c r="D1442">
        <f>IF($Y1442="","",INDEX('Per Line'!$B$2:$B$8001,$Y1442))</f>
        <v/>
      </c>
      <c r="E1442">
        <f>IF($Y1442="","",INDEX('Per Line'!$C$2:$C$8001,$Y1442)&amp;"")</f>
        <v/>
      </c>
      <c r="F1442">
        <f>IF($Y1442="","",INDEX('Per Line'!$G$2:$G$8001,$Y1442)&amp;"")</f>
        <v/>
      </c>
      <c r="G1442">
        <f>IF($Y1442="","",INDEX('Per Line'!$L$2:$L$8001,$Y1442)&amp;"")</f>
        <v/>
      </c>
      <c r="H1442">
        <f>IF($Y1442="","",INDEX('Per Line'!$M$2:$M$8001,$Y1442)&amp;"")</f>
        <v/>
      </c>
      <c r="I1442">
        <f>IF($Y1442="","",INDEX('Per Line'!$N$2:$N$8001,$Y1442)&amp;"")</f>
        <v/>
      </c>
      <c r="J1442">
        <f>IF($Y1442="","",INDEX('Per Line'!$Q$2:$Q$8001,$Y1442))</f>
        <v/>
      </c>
      <c r="K1442" s="7">
        <f>IF($Y1442="","",J1442*V1442/100)</f>
        <v/>
      </c>
      <c r="L1442">
        <f>IF($Y1442="","",INDEX('Per Line'!$K$2:$K$8001,$Y1442)&amp;"")</f>
        <v/>
      </c>
      <c r="M1442" s="7">
        <f>IF($Y1442="","",SUMIFS('Per Line'!$Y$2:$Y$8001,'Per Line'!$AG$2:$AG$8001,$B1442&amp;"|"&amp;$C1442,'Per Line'!$AK$2:$AK$8001,1))</f>
        <v/>
      </c>
      <c r="N1442">
        <f>IF($Y1442="","",Settings!$C$7)</f>
        <v/>
      </c>
      <c r="O1442" s="7">
        <f>IF($Y1442="","",SUMIFS('Per Line'!$Y$2:$Y$8001,'Per Line'!$AG$2:$AG$8001,$B1442&amp;"|"&amp;$C1442,'Per Line'!$AJ$2:$AJ$8001,0,'Per Line'!$AK$2:$AK$8001,0))</f>
        <v/>
      </c>
      <c r="P1442" s="7">
        <f>IF($Y1442="","",O1442*N1442)</f>
        <v/>
      </c>
      <c r="Q1442">
        <f>IF($Y1442="","",Settings!$C$6)</f>
        <v/>
      </c>
      <c r="R1442" s="7">
        <f>IF($Y1442="","",SUMIFS('Per Line'!$Y$2:$Y$8001,'Per Line'!$AG$2:$AG$8001,$B1442&amp;"|"&amp;$C1442,'Per Line'!$AJ$2:$AJ$8001,1,'Per Line'!$AK$2:$AK$8001,0))</f>
        <v/>
      </c>
      <c r="S1442" s="7">
        <f>IF($Y1442="","",R1442*Q1442)</f>
        <v/>
      </c>
      <c r="T1442" s="7">
        <f>IF($Y1442="","",S1442+P1442)</f>
        <v/>
      </c>
      <c r="U1442" s="7">
        <f>IF($Y1442="","",V1442-T1442)</f>
        <v/>
      </c>
      <c r="V1442" s="7">
        <f>IF($Y1442="","",O1442+R1442+M1442)</f>
        <v/>
      </c>
      <c r="W1442" s="7">
        <f>IF($Y1442="","",V1442-T1442-K1442)</f>
        <v/>
      </c>
      <c r="X1442" s="12" t="n"/>
      <c r="Y1442" s="13">
        <f>IF(ROWS($Y$2:$Y1442)&lt;=MAX('Per Line'!$AI$2:$AI$8001),MATCH(ROWS($Y$2:$Y1442),'Per Line'!$AI$2:$AI$8001,0),"")</f>
        <v/>
      </c>
    </row>
    <row r="1443">
      <c r="A1443" s="12" t="n"/>
      <c r="B1443">
        <f>IF($Y1443="","",INDEX('Per Line'!$F$2:$F$8001,$Y1443)&amp;"")</f>
        <v/>
      </c>
      <c r="C1443">
        <f>IF($Y1443="","",INDEX('Per Line'!$D$2:$D$8001,$Y1443)&amp;"")</f>
        <v/>
      </c>
      <c r="D1443">
        <f>IF($Y1443="","",INDEX('Per Line'!$B$2:$B$8001,$Y1443))</f>
        <v/>
      </c>
      <c r="E1443">
        <f>IF($Y1443="","",INDEX('Per Line'!$C$2:$C$8001,$Y1443)&amp;"")</f>
        <v/>
      </c>
      <c r="F1443">
        <f>IF($Y1443="","",INDEX('Per Line'!$G$2:$G$8001,$Y1443)&amp;"")</f>
        <v/>
      </c>
      <c r="G1443">
        <f>IF($Y1443="","",INDEX('Per Line'!$L$2:$L$8001,$Y1443)&amp;"")</f>
        <v/>
      </c>
      <c r="H1443">
        <f>IF($Y1443="","",INDEX('Per Line'!$M$2:$M$8001,$Y1443)&amp;"")</f>
        <v/>
      </c>
      <c r="I1443">
        <f>IF($Y1443="","",INDEX('Per Line'!$N$2:$N$8001,$Y1443)&amp;"")</f>
        <v/>
      </c>
      <c r="J1443">
        <f>IF($Y1443="","",INDEX('Per Line'!$Q$2:$Q$8001,$Y1443))</f>
        <v/>
      </c>
      <c r="K1443" s="7">
        <f>IF($Y1443="","",J1443*V1443/100)</f>
        <v/>
      </c>
      <c r="L1443">
        <f>IF($Y1443="","",INDEX('Per Line'!$K$2:$K$8001,$Y1443)&amp;"")</f>
        <v/>
      </c>
      <c r="M1443" s="7">
        <f>IF($Y1443="","",SUMIFS('Per Line'!$Y$2:$Y$8001,'Per Line'!$AG$2:$AG$8001,$B1443&amp;"|"&amp;$C1443,'Per Line'!$AK$2:$AK$8001,1))</f>
        <v/>
      </c>
      <c r="N1443">
        <f>IF($Y1443="","",Settings!$C$7)</f>
        <v/>
      </c>
      <c r="O1443" s="7">
        <f>IF($Y1443="","",SUMIFS('Per Line'!$Y$2:$Y$8001,'Per Line'!$AG$2:$AG$8001,$B1443&amp;"|"&amp;$C1443,'Per Line'!$AJ$2:$AJ$8001,0,'Per Line'!$AK$2:$AK$8001,0))</f>
        <v/>
      </c>
      <c r="P1443" s="7">
        <f>IF($Y1443="","",O1443*N1443)</f>
        <v/>
      </c>
      <c r="Q1443">
        <f>IF($Y1443="","",Settings!$C$6)</f>
        <v/>
      </c>
      <c r="R1443" s="7">
        <f>IF($Y1443="","",SUMIFS('Per Line'!$Y$2:$Y$8001,'Per Line'!$AG$2:$AG$8001,$B1443&amp;"|"&amp;$C1443,'Per Line'!$AJ$2:$AJ$8001,1,'Per Line'!$AK$2:$AK$8001,0))</f>
        <v/>
      </c>
      <c r="S1443" s="7">
        <f>IF($Y1443="","",R1443*Q1443)</f>
        <v/>
      </c>
      <c r="T1443" s="7">
        <f>IF($Y1443="","",S1443+P1443)</f>
        <v/>
      </c>
      <c r="U1443" s="7">
        <f>IF($Y1443="","",V1443-T1443)</f>
        <v/>
      </c>
      <c r="V1443" s="7">
        <f>IF($Y1443="","",O1443+R1443+M1443)</f>
        <v/>
      </c>
      <c r="W1443" s="7">
        <f>IF($Y1443="","",V1443-T1443-K1443)</f>
        <v/>
      </c>
      <c r="X1443" s="12" t="n"/>
      <c r="Y1443" s="13">
        <f>IF(ROWS($Y$2:$Y1443)&lt;=MAX('Per Line'!$AI$2:$AI$8001),MATCH(ROWS($Y$2:$Y1443),'Per Line'!$AI$2:$AI$8001,0),"")</f>
        <v/>
      </c>
    </row>
    <row r="1444">
      <c r="A1444" s="12" t="n"/>
      <c r="B1444">
        <f>IF($Y1444="","",INDEX('Per Line'!$F$2:$F$8001,$Y1444)&amp;"")</f>
        <v/>
      </c>
      <c r="C1444">
        <f>IF($Y1444="","",INDEX('Per Line'!$D$2:$D$8001,$Y1444)&amp;"")</f>
        <v/>
      </c>
      <c r="D1444">
        <f>IF($Y1444="","",INDEX('Per Line'!$B$2:$B$8001,$Y1444))</f>
        <v/>
      </c>
      <c r="E1444">
        <f>IF($Y1444="","",INDEX('Per Line'!$C$2:$C$8001,$Y1444)&amp;"")</f>
        <v/>
      </c>
      <c r="F1444">
        <f>IF($Y1444="","",INDEX('Per Line'!$G$2:$G$8001,$Y1444)&amp;"")</f>
        <v/>
      </c>
      <c r="G1444">
        <f>IF($Y1444="","",INDEX('Per Line'!$L$2:$L$8001,$Y1444)&amp;"")</f>
        <v/>
      </c>
      <c r="H1444">
        <f>IF($Y1444="","",INDEX('Per Line'!$M$2:$M$8001,$Y1444)&amp;"")</f>
        <v/>
      </c>
      <c r="I1444">
        <f>IF($Y1444="","",INDEX('Per Line'!$N$2:$N$8001,$Y1444)&amp;"")</f>
        <v/>
      </c>
      <c r="J1444">
        <f>IF($Y1444="","",INDEX('Per Line'!$Q$2:$Q$8001,$Y1444))</f>
        <v/>
      </c>
      <c r="K1444" s="7">
        <f>IF($Y1444="","",J1444*V1444/100)</f>
        <v/>
      </c>
      <c r="L1444">
        <f>IF($Y1444="","",INDEX('Per Line'!$K$2:$K$8001,$Y1444)&amp;"")</f>
        <v/>
      </c>
      <c r="M1444" s="7">
        <f>IF($Y1444="","",SUMIFS('Per Line'!$Y$2:$Y$8001,'Per Line'!$AG$2:$AG$8001,$B1444&amp;"|"&amp;$C1444,'Per Line'!$AK$2:$AK$8001,1))</f>
        <v/>
      </c>
      <c r="N1444">
        <f>IF($Y1444="","",Settings!$C$7)</f>
        <v/>
      </c>
      <c r="O1444" s="7">
        <f>IF($Y1444="","",SUMIFS('Per Line'!$Y$2:$Y$8001,'Per Line'!$AG$2:$AG$8001,$B1444&amp;"|"&amp;$C1444,'Per Line'!$AJ$2:$AJ$8001,0,'Per Line'!$AK$2:$AK$8001,0))</f>
        <v/>
      </c>
      <c r="P1444" s="7">
        <f>IF($Y1444="","",O1444*N1444)</f>
        <v/>
      </c>
      <c r="Q1444">
        <f>IF($Y1444="","",Settings!$C$6)</f>
        <v/>
      </c>
      <c r="R1444" s="7">
        <f>IF($Y1444="","",SUMIFS('Per Line'!$Y$2:$Y$8001,'Per Line'!$AG$2:$AG$8001,$B1444&amp;"|"&amp;$C1444,'Per Line'!$AJ$2:$AJ$8001,1,'Per Line'!$AK$2:$AK$8001,0))</f>
        <v/>
      </c>
      <c r="S1444" s="7">
        <f>IF($Y1444="","",R1444*Q1444)</f>
        <v/>
      </c>
      <c r="T1444" s="7">
        <f>IF($Y1444="","",S1444+P1444)</f>
        <v/>
      </c>
      <c r="U1444" s="7">
        <f>IF($Y1444="","",V1444-T1444)</f>
        <v/>
      </c>
      <c r="V1444" s="7">
        <f>IF($Y1444="","",O1444+R1444+M1444)</f>
        <v/>
      </c>
      <c r="W1444" s="7">
        <f>IF($Y1444="","",V1444-T1444-K1444)</f>
        <v/>
      </c>
      <c r="X1444" s="12" t="n"/>
      <c r="Y1444" s="13">
        <f>IF(ROWS($Y$2:$Y1444)&lt;=MAX('Per Line'!$AI$2:$AI$8001),MATCH(ROWS($Y$2:$Y1444),'Per Line'!$AI$2:$AI$8001,0),"")</f>
        <v/>
      </c>
    </row>
    <row r="1445">
      <c r="A1445" s="12" t="n"/>
      <c r="B1445">
        <f>IF($Y1445="","",INDEX('Per Line'!$F$2:$F$8001,$Y1445)&amp;"")</f>
        <v/>
      </c>
      <c r="C1445">
        <f>IF($Y1445="","",INDEX('Per Line'!$D$2:$D$8001,$Y1445)&amp;"")</f>
        <v/>
      </c>
      <c r="D1445">
        <f>IF($Y1445="","",INDEX('Per Line'!$B$2:$B$8001,$Y1445))</f>
        <v/>
      </c>
      <c r="E1445">
        <f>IF($Y1445="","",INDEX('Per Line'!$C$2:$C$8001,$Y1445)&amp;"")</f>
        <v/>
      </c>
      <c r="F1445">
        <f>IF($Y1445="","",INDEX('Per Line'!$G$2:$G$8001,$Y1445)&amp;"")</f>
        <v/>
      </c>
      <c r="G1445">
        <f>IF($Y1445="","",INDEX('Per Line'!$L$2:$L$8001,$Y1445)&amp;"")</f>
        <v/>
      </c>
      <c r="H1445">
        <f>IF($Y1445="","",INDEX('Per Line'!$M$2:$M$8001,$Y1445)&amp;"")</f>
        <v/>
      </c>
      <c r="I1445">
        <f>IF($Y1445="","",INDEX('Per Line'!$N$2:$N$8001,$Y1445)&amp;"")</f>
        <v/>
      </c>
      <c r="J1445">
        <f>IF($Y1445="","",INDEX('Per Line'!$Q$2:$Q$8001,$Y1445))</f>
        <v/>
      </c>
      <c r="K1445" s="7">
        <f>IF($Y1445="","",J1445*V1445/100)</f>
        <v/>
      </c>
      <c r="L1445">
        <f>IF($Y1445="","",INDEX('Per Line'!$K$2:$K$8001,$Y1445)&amp;"")</f>
        <v/>
      </c>
      <c r="M1445" s="7">
        <f>IF($Y1445="","",SUMIFS('Per Line'!$Y$2:$Y$8001,'Per Line'!$AG$2:$AG$8001,$B1445&amp;"|"&amp;$C1445,'Per Line'!$AK$2:$AK$8001,1))</f>
        <v/>
      </c>
      <c r="N1445">
        <f>IF($Y1445="","",Settings!$C$7)</f>
        <v/>
      </c>
      <c r="O1445" s="7">
        <f>IF($Y1445="","",SUMIFS('Per Line'!$Y$2:$Y$8001,'Per Line'!$AG$2:$AG$8001,$B1445&amp;"|"&amp;$C1445,'Per Line'!$AJ$2:$AJ$8001,0,'Per Line'!$AK$2:$AK$8001,0))</f>
        <v/>
      </c>
      <c r="P1445" s="7">
        <f>IF($Y1445="","",O1445*N1445)</f>
        <v/>
      </c>
      <c r="Q1445">
        <f>IF($Y1445="","",Settings!$C$6)</f>
        <v/>
      </c>
      <c r="R1445" s="7">
        <f>IF($Y1445="","",SUMIFS('Per Line'!$Y$2:$Y$8001,'Per Line'!$AG$2:$AG$8001,$B1445&amp;"|"&amp;$C1445,'Per Line'!$AJ$2:$AJ$8001,1,'Per Line'!$AK$2:$AK$8001,0))</f>
        <v/>
      </c>
      <c r="S1445" s="7">
        <f>IF($Y1445="","",R1445*Q1445)</f>
        <v/>
      </c>
      <c r="T1445" s="7">
        <f>IF($Y1445="","",S1445+P1445)</f>
        <v/>
      </c>
      <c r="U1445" s="7">
        <f>IF($Y1445="","",V1445-T1445)</f>
        <v/>
      </c>
      <c r="V1445" s="7">
        <f>IF($Y1445="","",O1445+R1445+M1445)</f>
        <v/>
      </c>
      <c r="W1445" s="7">
        <f>IF($Y1445="","",V1445-T1445-K1445)</f>
        <v/>
      </c>
      <c r="X1445" s="12" t="n"/>
      <c r="Y1445" s="13">
        <f>IF(ROWS($Y$2:$Y1445)&lt;=MAX('Per Line'!$AI$2:$AI$8001),MATCH(ROWS($Y$2:$Y1445),'Per Line'!$AI$2:$AI$8001,0),"")</f>
        <v/>
      </c>
    </row>
    <row r="1446">
      <c r="A1446" s="12" t="n"/>
      <c r="B1446">
        <f>IF($Y1446="","",INDEX('Per Line'!$F$2:$F$8001,$Y1446)&amp;"")</f>
        <v/>
      </c>
      <c r="C1446">
        <f>IF($Y1446="","",INDEX('Per Line'!$D$2:$D$8001,$Y1446)&amp;"")</f>
        <v/>
      </c>
      <c r="D1446">
        <f>IF($Y1446="","",INDEX('Per Line'!$B$2:$B$8001,$Y1446))</f>
        <v/>
      </c>
      <c r="E1446">
        <f>IF($Y1446="","",INDEX('Per Line'!$C$2:$C$8001,$Y1446)&amp;"")</f>
        <v/>
      </c>
      <c r="F1446">
        <f>IF($Y1446="","",INDEX('Per Line'!$G$2:$G$8001,$Y1446)&amp;"")</f>
        <v/>
      </c>
      <c r="G1446">
        <f>IF($Y1446="","",INDEX('Per Line'!$L$2:$L$8001,$Y1446)&amp;"")</f>
        <v/>
      </c>
      <c r="H1446">
        <f>IF($Y1446="","",INDEX('Per Line'!$M$2:$M$8001,$Y1446)&amp;"")</f>
        <v/>
      </c>
      <c r="I1446">
        <f>IF($Y1446="","",INDEX('Per Line'!$N$2:$N$8001,$Y1446)&amp;"")</f>
        <v/>
      </c>
      <c r="J1446">
        <f>IF($Y1446="","",INDEX('Per Line'!$Q$2:$Q$8001,$Y1446))</f>
        <v/>
      </c>
      <c r="K1446" s="7">
        <f>IF($Y1446="","",J1446*V1446/100)</f>
        <v/>
      </c>
      <c r="L1446">
        <f>IF($Y1446="","",INDEX('Per Line'!$K$2:$K$8001,$Y1446)&amp;"")</f>
        <v/>
      </c>
      <c r="M1446" s="7">
        <f>IF($Y1446="","",SUMIFS('Per Line'!$Y$2:$Y$8001,'Per Line'!$AG$2:$AG$8001,$B1446&amp;"|"&amp;$C1446,'Per Line'!$AK$2:$AK$8001,1))</f>
        <v/>
      </c>
      <c r="N1446">
        <f>IF($Y1446="","",Settings!$C$7)</f>
        <v/>
      </c>
      <c r="O1446" s="7">
        <f>IF($Y1446="","",SUMIFS('Per Line'!$Y$2:$Y$8001,'Per Line'!$AG$2:$AG$8001,$B1446&amp;"|"&amp;$C1446,'Per Line'!$AJ$2:$AJ$8001,0,'Per Line'!$AK$2:$AK$8001,0))</f>
        <v/>
      </c>
      <c r="P1446" s="7">
        <f>IF($Y1446="","",O1446*N1446)</f>
        <v/>
      </c>
      <c r="Q1446">
        <f>IF($Y1446="","",Settings!$C$6)</f>
        <v/>
      </c>
      <c r="R1446" s="7">
        <f>IF($Y1446="","",SUMIFS('Per Line'!$Y$2:$Y$8001,'Per Line'!$AG$2:$AG$8001,$B1446&amp;"|"&amp;$C1446,'Per Line'!$AJ$2:$AJ$8001,1,'Per Line'!$AK$2:$AK$8001,0))</f>
        <v/>
      </c>
      <c r="S1446" s="7">
        <f>IF($Y1446="","",R1446*Q1446)</f>
        <v/>
      </c>
      <c r="T1446" s="7">
        <f>IF($Y1446="","",S1446+P1446)</f>
        <v/>
      </c>
      <c r="U1446" s="7">
        <f>IF($Y1446="","",V1446-T1446)</f>
        <v/>
      </c>
      <c r="V1446" s="7">
        <f>IF($Y1446="","",O1446+R1446+M1446)</f>
        <v/>
      </c>
      <c r="W1446" s="7">
        <f>IF($Y1446="","",V1446-T1446-K1446)</f>
        <v/>
      </c>
      <c r="X1446" s="12" t="n"/>
      <c r="Y1446" s="13">
        <f>IF(ROWS($Y$2:$Y1446)&lt;=MAX('Per Line'!$AI$2:$AI$8001),MATCH(ROWS($Y$2:$Y1446),'Per Line'!$AI$2:$AI$8001,0),"")</f>
        <v/>
      </c>
    </row>
    <row r="1447">
      <c r="A1447" s="12" t="n"/>
      <c r="B1447">
        <f>IF($Y1447="","",INDEX('Per Line'!$F$2:$F$8001,$Y1447)&amp;"")</f>
        <v/>
      </c>
      <c r="C1447">
        <f>IF($Y1447="","",INDEX('Per Line'!$D$2:$D$8001,$Y1447)&amp;"")</f>
        <v/>
      </c>
      <c r="D1447">
        <f>IF($Y1447="","",INDEX('Per Line'!$B$2:$B$8001,$Y1447))</f>
        <v/>
      </c>
      <c r="E1447">
        <f>IF($Y1447="","",INDEX('Per Line'!$C$2:$C$8001,$Y1447)&amp;"")</f>
        <v/>
      </c>
      <c r="F1447">
        <f>IF($Y1447="","",INDEX('Per Line'!$G$2:$G$8001,$Y1447)&amp;"")</f>
        <v/>
      </c>
      <c r="G1447">
        <f>IF($Y1447="","",INDEX('Per Line'!$L$2:$L$8001,$Y1447)&amp;"")</f>
        <v/>
      </c>
      <c r="H1447">
        <f>IF($Y1447="","",INDEX('Per Line'!$M$2:$M$8001,$Y1447)&amp;"")</f>
        <v/>
      </c>
      <c r="I1447">
        <f>IF($Y1447="","",INDEX('Per Line'!$N$2:$N$8001,$Y1447)&amp;"")</f>
        <v/>
      </c>
      <c r="J1447">
        <f>IF($Y1447="","",INDEX('Per Line'!$Q$2:$Q$8001,$Y1447))</f>
        <v/>
      </c>
      <c r="K1447" s="7">
        <f>IF($Y1447="","",J1447*V1447/100)</f>
        <v/>
      </c>
      <c r="L1447">
        <f>IF($Y1447="","",INDEX('Per Line'!$K$2:$K$8001,$Y1447)&amp;"")</f>
        <v/>
      </c>
      <c r="M1447" s="7">
        <f>IF($Y1447="","",SUMIFS('Per Line'!$Y$2:$Y$8001,'Per Line'!$AG$2:$AG$8001,$B1447&amp;"|"&amp;$C1447,'Per Line'!$AK$2:$AK$8001,1))</f>
        <v/>
      </c>
      <c r="N1447">
        <f>IF($Y1447="","",Settings!$C$7)</f>
        <v/>
      </c>
      <c r="O1447" s="7">
        <f>IF($Y1447="","",SUMIFS('Per Line'!$Y$2:$Y$8001,'Per Line'!$AG$2:$AG$8001,$B1447&amp;"|"&amp;$C1447,'Per Line'!$AJ$2:$AJ$8001,0,'Per Line'!$AK$2:$AK$8001,0))</f>
        <v/>
      </c>
      <c r="P1447" s="7">
        <f>IF($Y1447="","",O1447*N1447)</f>
        <v/>
      </c>
      <c r="Q1447">
        <f>IF($Y1447="","",Settings!$C$6)</f>
        <v/>
      </c>
      <c r="R1447" s="7">
        <f>IF($Y1447="","",SUMIFS('Per Line'!$Y$2:$Y$8001,'Per Line'!$AG$2:$AG$8001,$B1447&amp;"|"&amp;$C1447,'Per Line'!$AJ$2:$AJ$8001,1,'Per Line'!$AK$2:$AK$8001,0))</f>
        <v/>
      </c>
      <c r="S1447" s="7">
        <f>IF($Y1447="","",R1447*Q1447)</f>
        <v/>
      </c>
      <c r="T1447" s="7">
        <f>IF($Y1447="","",S1447+P1447)</f>
        <v/>
      </c>
      <c r="U1447" s="7">
        <f>IF($Y1447="","",V1447-T1447)</f>
        <v/>
      </c>
      <c r="V1447" s="7">
        <f>IF($Y1447="","",O1447+R1447+M1447)</f>
        <v/>
      </c>
      <c r="W1447" s="7">
        <f>IF($Y1447="","",V1447-T1447-K1447)</f>
        <v/>
      </c>
      <c r="X1447" s="12" t="n"/>
      <c r="Y1447" s="13">
        <f>IF(ROWS($Y$2:$Y1447)&lt;=MAX('Per Line'!$AI$2:$AI$8001),MATCH(ROWS($Y$2:$Y1447),'Per Line'!$AI$2:$AI$8001,0),"")</f>
        <v/>
      </c>
    </row>
    <row r="1448">
      <c r="A1448" s="12" t="n"/>
      <c r="B1448">
        <f>IF($Y1448="","",INDEX('Per Line'!$F$2:$F$8001,$Y1448)&amp;"")</f>
        <v/>
      </c>
      <c r="C1448">
        <f>IF($Y1448="","",INDEX('Per Line'!$D$2:$D$8001,$Y1448)&amp;"")</f>
        <v/>
      </c>
      <c r="D1448">
        <f>IF($Y1448="","",INDEX('Per Line'!$B$2:$B$8001,$Y1448))</f>
        <v/>
      </c>
      <c r="E1448">
        <f>IF($Y1448="","",INDEX('Per Line'!$C$2:$C$8001,$Y1448)&amp;"")</f>
        <v/>
      </c>
      <c r="F1448">
        <f>IF($Y1448="","",INDEX('Per Line'!$G$2:$G$8001,$Y1448)&amp;"")</f>
        <v/>
      </c>
      <c r="G1448">
        <f>IF($Y1448="","",INDEX('Per Line'!$L$2:$L$8001,$Y1448)&amp;"")</f>
        <v/>
      </c>
      <c r="H1448">
        <f>IF($Y1448="","",INDEX('Per Line'!$M$2:$M$8001,$Y1448)&amp;"")</f>
        <v/>
      </c>
      <c r="I1448">
        <f>IF($Y1448="","",INDEX('Per Line'!$N$2:$N$8001,$Y1448)&amp;"")</f>
        <v/>
      </c>
      <c r="J1448">
        <f>IF($Y1448="","",INDEX('Per Line'!$Q$2:$Q$8001,$Y1448))</f>
        <v/>
      </c>
      <c r="K1448" s="7">
        <f>IF($Y1448="","",J1448*V1448/100)</f>
        <v/>
      </c>
      <c r="L1448">
        <f>IF($Y1448="","",INDEX('Per Line'!$K$2:$K$8001,$Y1448)&amp;"")</f>
        <v/>
      </c>
      <c r="M1448" s="7">
        <f>IF($Y1448="","",SUMIFS('Per Line'!$Y$2:$Y$8001,'Per Line'!$AG$2:$AG$8001,$B1448&amp;"|"&amp;$C1448,'Per Line'!$AK$2:$AK$8001,1))</f>
        <v/>
      </c>
      <c r="N1448">
        <f>IF($Y1448="","",Settings!$C$7)</f>
        <v/>
      </c>
      <c r="O1448" s="7">
        <f>IF($Y1448="","",SUMIFS('Per Line'!$Y$2:$Y$8001,'Per Line'!$AG$2:$AG$8001,$B1448&amp;"|"&amp;$C1448,'Per Line'!$AJ$2:$AJ$8001,0,'Per Line'!$AK$2:$AK$8001,0))</f>
        <v/>
      </c>
      <c r="P1448" s="7">
        <f>IF($Y1448="","",O1448*N1448)</f>
        <v/>
      </c>
      <c r="Q1448">
        <f>IF($Y1448="","",Settings!$C$6)</f>
        <v/>
      </c>
      <c r="R1448" s="7">
        <f>IF($Y1448="","",SUMIFS('Per Line'!$Y$2:$Y$8001,'Per Line'!$AG$2:$AG$8001,$B1448&amp;"|"&amp;$C1448,'Per Line'!$AJ$2:$AJ$8001,1,'Per Line'!$AK$2:$AK$8001,0))</f>
        <v/>
      </c>
      <c r="S1448" s="7">
        <f>IF($Y1448="","",R1448*Q1448)</f>
        <v/>
      </c>
      <c r="T1448" s="7">
        <f>IF($Y1448="","",S1448+P1448)</f>
        <v/>
      </c>
      <c r="U1448" s="7">
        <f>IF($Y1448="","",V1448-T1448)</f>
        <v/>
      </c>
      <c r="V1448" s="7">
        <f>IF($Y1448="","",O1448+R1448+M1448)</f>
        <v/>
      </c>
      <c r="W1448" s="7">
        <f>IF($Y1448="","",V1448-T1448-K1448)</f>
        <v/>
      </c>
      <c r="X1448" s="12" t="n"/>
      <c r="Y1448" s="13">
        <f>IF(ROWS($Y$2:$Y1448)&lt;=MAX('Per Line'!$AI$2:$AI$8001),MATCH(ROWS($Y$2:$Y1448),'Per Line'!$AI$2:$AI$8001,0),"")</f>
        <v/>
      </c>
    </row>
    <row r="1449">
      <c r="A1449" s="12" t="n"/>
      <c r="B1449">
        <f>IF($Y1449="","",INDEX('Per Line'!$F$2:$F$8001,$Y1449)&amp;"")</f>
        <v/>
      </c>
      <c r="C1449">
        <f>IF($Y1449="","",INDEX('Per Line'!$D$2:$D$8001,$Y1449)&amp;"")</f>
        <v/>
      </c>
      <c r="D1449">
        <f>IF($Y1449="","",INDEX('Per Line'!$B$2:$B$8001,$Y1449))</f>
        <v/>
      </c>
      <c r="E1449">
        <f>IF($Y1449="","",INDEX('Per Line'!$C$2:$C$8001,$Y1449)&amp;"")</f>
        <v/>
      </c>
      <c r="F1449">
        <f>IF($Y1449="","",INDEX('Per Line'!$G$2:$G$8001,$Y1449)&amp;"")</f>
        <v/>
      </c>
      <c r="G1449">
        <f>IF($Y1449="","",INDEX('Per Line'!$L$2:$L$8001,$Y1449)&amp;"")</f>
        <v/>
      </c>
      <c r="H1449">
        <f>IF($Y1449="","",INDEX('Per Line'!$M$2:$M$8001,$Y1449)&amp;"")</f>
        <v/>
      </c>
      <c r="I1449">
        <f>IF($Y1449="","",INDEX('Per Line'!$N$2:$N$8001,$Y1449)&amp;"")</f>
        <v/>
      </c>
      <c r="J1449">
        <f>IF($Y1449="","",INDEX('Per Line'!$Q$2:$Q$8001,$Y1449))</f>
        <v/>
      </c>
      <c r="K1449" s="7">
        <f>IF($Y1449="","",J1449*V1449/100)</f>
        <v/>
      </c>
      <c r="L1449">
        <f>IF($Y1449="","",INDEX('Per Line'!$K$2:$K$8001,$Y1449)&amp;"")</f>
        <v/>
      </c>
      <c r="M1449" s="7">
        <f>IF($Y1449="","",SUMIFS('Per Line'!$Y$2:$Y$8001,'Per Line'!$AG$2:$AG$8001,$B1449&amp;"|"&amp;$C1449,'Per Line'!$AK$2:$AK$8001,1))</f>
        <v/>
      </c>
      <c r="N1449">
        <f>IF($Y1449="","",Settings!$C$7)</f>
        <v/>
      </c>
      <c r="O1449" s="7">
        <f>IF($Y1449="","",SUMIFS('Per Line'!$Y$2:$Y$8001,'Per Line'!$AG$2:$AG$8001,$B1449&amp;"|"&amp;$C1449,'Per Line'!$AJ$2:$AJ$8001,0,'Per Line'!$AK$2:$AK$8001,0))</f>
        <v/>
      </c>
      <c r="P1449" s="7">
        <f>IF($Y1449="","",O1449*N1449)</f>
        <v/>
      </c>
      <c r="Q1449">
        <f>IF($Y1449="","",Settings!$C$6)</f>
        <v/>
      </c>
      <c r="R1449" s="7">
        <f>IF($Y1449="","",SUMIFS('Per Line'!$Y$2:$Y$8001,'Per Line'!$AG$2:$AG$8001,$B1449&amp;"|"&amp;$C1449,'Per Line'!$AJ$2:$AJ$8001,1,'Per Line'!$AK$2:$AK$8001,0))</f>
        <v/>
      </c>
      <c r="S1449" s="7">
        <f>IF($Y1449="","",R1449*Q1449)</f>
        <v/>
      </c>
      <c r="T1449" s="7">
        <f>IF($Y1449="","",S1449+P1449)</f>
        <v/>
      </c>
      <c r="U1449" s="7">
        <f>IF($Y1449="","",V1449-T1449)</f>
        <v/>
      </c>
      <c r="V1449" s="7">
        <f>IF($Y1449="","",O1449+R1449+M1449)</f>
        <v/>
      </c>
      <c r="W1449" s="7">
        <f>IF($Y1449="","",V1449-T1449-K1449)</f>
        <v/>
      </c>
      <c r="X1449" s="12" t="n"/>
      <c r="Y1449" s="13">
        <f>IF(ROWS($Y$2:$Y1449)&lt;=MAX('Per Line'!$AI$2:$AI$8001),MATCH(ROWS($Y$2:$Y1449),'Per Line'!$AI$2:$AI$8001,0),"")</f>
        <v/>
      </c>
    </row>
    <row r="1450">
      <c r="A1450" s="12" t="n"/>
      <c r="B1450">
        <f>IF($Y1450="","",INDEX('Per Line'!$F$2:$F$8001,$Y1450)&amp;"")</f>
        <v/>
      </c>
      <c r="C1450">
        <f>IF($Y1450="","",INDEX('Per Line'!$D$2:$D$8001,$Y1450)&amp;"")</f>
        <v/>
      </c>
      <c r="D1450">
        <f>IF($Y1450="","",INDEX('Per Line'!$B$2:$B$8001,$Y1450))</f>
        <v/>
      </c>
      <c r="E1450">
        <f>IF($Y1450="","",INDEX('Per Line'!$C$2:$C$8001,$Y1450)&amp;"")</f>
        <v/>
      </c>
      <c r="F1450">
        <f>IF($Y1450="","",INDEX('Per Line'!$G$2:$G$8001,$Y1450)&amp;"")</f>
        <v/>
      </c>
      <c r="G1450">
        <f>IF($Y1450="","",INDEX('Per Line'!$L$2:$L$8001,$Y1450)&amp;"")</f>
        <v/>
      </c>
      <c r="H1450">
        <f>IF($Y1450="","",INDEX('Per Line'!$M$2:$M$8001,$Y1450)&amp;"")</f>
        <v/>
      </c>
      <c r="I1450">
        <f>IF($Y1450="","",INDEX('Per Line'!$N$2:$N$8001,$Y1450)&amp;"")</f>
        <v/>
      </c>
      <c r="J1450">
        <f>IF($Y1450="","",INDEX('Per Line'!$Q$2:$Q$8001,$Y1450))</f>
        <v/>
      </c>
      <c r="K1450" s="7">
        <f>IF($Y1450="","",J1450*V1450/100)</f>
        <v/>
      </c>
      <c r="L1450">
        <f>IF($Y1450="","",INDEX('Per Line'!$K$2:$K$8001,$Y1450)&amp;"")</f>
        <v/>
      </c>
      <c r="M1450" s="7">
        <f>IF($Y1450="","",SUMIFS('Per Line'!$Y$2:$Y$8001,'Per Line'!$AG$2:$AG$8001,$B1450&amp;"|"&amp;$C1450,'Per Line'!$AK$2:$AK$8001,1))</f>
        <v/>
      </c>
      <c r="N1450">
        <f>IF($Y1450="","",Settings!$C$7)</f>
        <v/>
      </c>
      <c r="O1450" s="7">
        <f>IF($Y1450="","",SUMIFS('Per Line'!$Y$2:$Y$8001,'Per Line'!$AG$2:$AG$8001,$B1450&amp;"|"&amp;$C1450,'Per Line'!$AJ$2:$AJ$8001,0,'Per Line'!$AK$2:$AK$8001,0))</f>
        <v/>
      </c>
      <c r="P1450" s="7">
        <f>IF($Y1450="","",O1450*N1450)</f>
        <v/>
      </c>
      <c r="Q1450">
        <f>IF($Y1450="","",Settings!$C$6)</f>
        <v/>
      </c>
      <c r="R1450" s="7">
        <f>IF($Y1450="","",SUMIFS('Per Line'!$Y$2:$Y$8001,'Per Line'!$AG$2:$AG$8001,$B1450&amp;"|"&amp;$C1450,'Per Line'!$AJ$2:$AJ$8001,1,'Per Line'!$AK$2:$AK$8001,0))</f>
        <v/>
      </c>
      <c r="S1450" s="7">
        <f>IF($Y1450="","",R1450*Q1450)</f>
        <v/>
      </c>
      <c r="T1450" s="7">
        <f>IF($Y1450="","",S1450+P1450)</f>
        <v/>
      </c>
      <c r="U1450" s="7">
        <f>IF($Y1450="","",V1450-T1450)</f>
        <v/>
      </c>
      <c r="V1450" s="7">
        <f>IF($Y1450="","",O1450+R1450+M1450)</f>
        <v/>
      </c>
      <c r="W1450" s="7">
        <f>IF($Y1450="","",V1450-T1450-K1450)</f>
        <v/>
      </c>
      <c r="X1450" s="12" t="n"/>
      <c r="Y1450" s="13">
        <f>IF(ROWS($Y$2:$Y1450)&lt;=MAX('Per Line'!$AI$2:$AI$8001),MATCH(ROWS($Y$2:$Y1450),'Per Line'!$AI$2:$AI$8001,0),"")</f>
        <v/>
      </c>
    </row>
    <row r="1451">
      <c r="A1451" s="12" t="n"/>
      <c r="B1451">
        <f>IF($Y1451="","",INDEX('Per Line'!$F$2:$F$8001,$Y1451)&amp;"")</f>
        <v/>
      </c>
      <c r="C1451">
        <f>IF($Y1451="","",INDEX('Per Line'!$D$2:$D$8001,$Y1451)&amp;"")</f>
        <v/>
      </c>
      <c r="D1451">
        <f>IF($Y1451="","",INDEX('Per Line'!$B$2:$B$8001,$Y1451))</f>
        <v/>
      </c>
      <c r="E1451">
        <f>IF($Y1451="","",INDEX('Per Line'!$C$2:$C$8001,$Y1451)&amp;"")</f>
        <v/>
      </c>
      <c r="F1451">
        <f>IF($Y1451="","",INDEX('Per Line'!$G$2:$G$8001,$Y1451)&amp;"")</f>
        <v/>
      </c>
      <c r="G1451">
        <f>IF($Y1451="","",INDEX('Per Line'!$L$2:$L$8001,$Y1451)&amp;"")</f>
        <v/>
      </c>
      <c r="H1451">
        <f>IF($Y1451="","",INDEX('Per Line'!$M$2:$M$8001,$Y1451)&amp;"")</f>
        <v/>
      </c>
      <c r="I1451">
        <f>IF($Y1451="","",INDEX('Per Line'!$N$2:$N$8001,$Y1451)&amp;"")</f>
        <v/>
      </c>
      <c r="J1451">
        <f>IF($Y1451="","",INDEX('Per Line'!$Q$2:$Q$8001,$Y1451))</f>
        <v/>
      </c>
      <c r="K1451" s="7">
        <f>IF($Y1451="","",J1451*V1451/100)</f>
        <v/>
      </c>
      <c r="L1451">
        <f>IF($Y1451="","",INDEX('Per Line'!$K$2:$K$8001,$Y1451)&amp;"")</f>
        <v/>
      </c>
      <c r="M1451" s="7">
        <f>IF($Y1451="","",SUMIFS('Per Line'!$Y$2:$Y$8001,'Per Line'!$AG$2:$AG$8001,$B1451&amp;"|"&amp;$C1451,'Per Line'!$AK$2:$AK$8001,1))</f>
        <v/>
      </c>
      <c r="N1451">
        <f>IF($Y1451="","",Settings!$C$7)</f>
        <v/>
      </c>
      <c r="O1451" s="7">
        <f>IF($Y1451="","",SUMIFS('Per Line'!$Y$2:$Y$8001,'Per Line'!$AG$2:$AG$8001,$B1451&amp;"|"&amp;$C1451,'Per Line'!$AJ$2:$AJ$8001,0,'Per Line'!$AK$2:$AK$8001,0))</f>
        <v/>
      </c>
      <c r="P1451" s="7">
        <f>IF($Y1451="","",O1451*N1451)</f>
        <v/>
      </c>
      <c r="Q1451">
        <f>IF($Y1451="","",Settings!$C$6)</f>
        <v/>
      </c>
      <c r="R1451" s="7">
        <f>IF($Y1451="","",SUMIFS('Per Line'!$Y$2:$Y$8001,'Per Line'!$AG$2:$AG$8001,$B1451&amp;"|"&amp;$C1451,'Per Line'!$AJ$2:$AJ$8001,1,'Per Line'!$AK$2:$AK$8001,0))</f>
        <v/>
      </c>
      <c r="S1451" s="7">
        <f>IF($Y1451="","",R1451*Q1451)</f>
        <v/>
      </c>
      <c r="T1451" s="7">
        <f>IF($Y1451="","",S1451+P1451)</f>
        <v/>
      </c>
      <c r="U1451" s="7">
        <f>IF($Y1451="","",V1451-T1451)</f>
        <v/>
      </c>
      <c r="V1451" s="7">
        <f>IF($Y1451="","",O1451+R1451+M1451)</f>
        <v/>
      </c>
      <c r="W1451" s="7">
        <f>IF($Y1451="","",V1451-T1451-K1451)</f>
        <v/>
      </c>
      <c r="X1451" s="12" t="n"/>
      <c r="Y1451" s="13">
        <f>IF(ROWS($Y$2:$Y1451)&lt;=MAX('Per Line'!$AI$2:$AI$8001),MATCH(ROWS($Y$2:$Y1451),'Per Line'!$AI$2:$AI$8001,0),"")</f>
        <v/>
      </c>
    </row>
    <row r="1452">
      <c r="A1452" s="12" t="n"/>
      <c r="B1452">
        <f>IF($Y1452="","",INDEX('Per Line'!$F$2:$F$8001,$Y1452)&amp;"")</f>
        <v/>
      </c>
      <c r="C1452">
        <f>IF($Y1452="","",INDEX('Per Line'!$D$2:$D$8001,$Y1452)&amp;"")</f>
        <v/>
      </c>
      <c r="D1452">
        <f>IF($Y1452="","",INDEX('Per Line'!$B$2:$B$8001,$Y1452))</f>
        <v/>
      </c>
      <c r="E1452">
        <f>IF($Y1452="","",INDEX('Per Line'!$C$2:$C$8001,$Y1452)&amp;"")</f>
        <v/>
      </c>
      <c r="F1452">
        <f>IF($Y1452="","",INDEX('Per Line'!$G$2:$G$8001,$Y1452)&amp;"")</f>
        <v/>
      </c>
      <c r="G1452">
        <f>IF($Y1452="","",INDEX('Per Line'!$L$2:$L$8001,$Y1452)&amp;"")</f>
        <v/>
      </c>
      <c r="H1452">
        <f>IF($Y1452="","",INDEX('Per Line'!$M$2:$M$8001,$Y1452)&amp;"")</f>
        <v/>
      </c>
      <c r="I1452">
        <f>IF($Y1452="","",INDEX('Per Line'!$N$2:$N$8001,$Y1452)&amp;"")</f>
        <v/>
      </c>
      <c r="J1452">
        <f>IF($Y1452="","",INDEX('Per Line'!$Q$2:$Q$8001,$Y1452))</f>
        <v/>
      </c>
      <c r="K1452" s="7">
        <f>IF($Y1452="","",J1452*V1452/100)</f>
        <v/>
      </c>
      <c r="L1452">
        <f>IF($Y1452="","",INDEX('Per Line'!$K$2:$K$8001,$Y1452)&amp;"")</f>
        <v/>
      </c>
      <c r="M1452" s="7">
        <f>IF($Y1452="","",SUMIFS('Per Line'!$Y$2:$Y$8001,'Per Line'!$AG$2:$AG$8001,$B1452&amp;"|"&amp;$C1452,'Per Line'!$AK$2:$AK$8001,1))</f>
        <v/>
      </c>
      <c r="N1452">
        <f>IF($Y1452="","",Settings!$C$7)</f>
        <v/>
      </c>
      <c r="O1452" s="7">
        <f>IF($Y1452="","",SUMIFS('Per Line'!$Y$2:$Y$8001,'Per Line'!$AG$2:$AG$8001,$B1452&amp;"|"&amp;$C1452,'Per Line'!$AJ$2:$AJ$8001,0,'Per Line'!$AK$2:$AK$8001,0))</f>
        <v/>
      </c>
      <c r="P1452" s="7">
        <f>IF($Y1452="","",O1452*N1452)</f>
        <v/>
      </c>
      <c r="Q1452">
        <f>IF($Y1452="","",Settings!$C$6)</f>
        <v/>
      </c>
      <c r="R1452" s="7">
        <f>IF($Y1452="","",SUMIFS('Per Line'!$Y$2:$Y$8001,'Per Line'!$AG$2:$AG$8001,$B1452&amp;"|"&amp;$C1452,'Per Line'!$AJ$2:$AJ$8001,1,'Per Line'!$AK$2:$AK$8001,0))</f>
        <v/>
      </c>
      <c r="S1452" s="7">
        <f>IF($Y1452="","",R1452*Q1452)</f>
        <v/>
      </c>
      <c r="T1452" s="7">
        <f>IF($Y1452="","",S1452+P1452)</f>
        <v/>
      </c>
      <c r="U1452" s="7">
        <f>IF($Y1452="","",V1452-T1452)</f>
        <v/>
      </c>
      <c r="V1452" s="7">
        <f>IF($Y1452="","",O1452+R1452+M1452)</f>
        <v/>
      </c>
      <c r="W1452" s="7">
        <f>IF($Y1452="","",V1452-T1452-K1452)</f>
        <v/>
      </c>
      <c r="X1452" s="12" t="n"/>
      <c r="Y1452" s="13">
        <f>IF(ROWS($Y$2:$Y1452)&lt;=MAX('Per Line'!$AI$2:$AI$8001),MATCH(ROWS($Y$2:$Y1452),'Per Line'!$AI$2:$AI$8001,0),"")</f>
        <v/>
      </c>
    </row>
    <row r="1453">
      <c r="A1453" s="12" t="n"/>
      <c r="B1453">
        <f>IF($Y1453="","",INDEX('Per Line'!$F$2:$F$8001,$Y1453)&amp;"")</f>
        <v/>
      </c>
      <c r="C1453">
        <f>IF($Y1453="","",INDEX('Per Line'!$D$2:$D$8001,$Y1453)&amp;"")</f>
        <v/>
      </c>
      <c r="D1453">
        <f>IF($Y1453="","",INDEX('Per Line'!$B$2:$B$8001,$Y1453))</f>
        <v/>
      </c>
      <c r="E1453">
        <f>IF($Y1453="","",INDEX('Per Line'!$C$2:$C$8001,$Y1453)&amp;"")</f>
        <v/>
      </c>
      <c r="F1453">
        <f>IF($Y1453="","",INDEX('Per Line'!$G$2:$G$8001,$Y1453)&amp;"")</f>
        <v/>
      </c>
      <c r="G1453">
        <f>IF($Y1453="","",INDEX('Per Line'!$L$2:$L$8001,$Y1453)&amp;"")</f>
        <v/>
      </c>
      <c r="H1453">
        <f>IF($Y1453="","",INDEX('Per Line'!$M$2:$M$8001,$Y1453)&amp;"")</f>
        <v/>
      </c>
      <c r="I1453">
        <f>IF($Y1453="","",INDEX('Per Line'!$N$2:$N$8001,$Y1453)&amp;"")</f>
        <v/>
      </c>
      <c r="J1453">
        <f>IF($Y1453="","",INDEX('Per Line'!$Q$2:$Q$8001,$Y1453))</f>
        <v/>
      </c>
      <c r="K1453" s="7">
        <f>IF($Y1453="","",J1453*V1453/100)</f>
        <v/>
      </c>
      <c r="L1453">
        <f>IF($Y1453="","",INDEX('Per Line'!$K$2:$K$8001,$Y1453)&amp;"")</f>
        <v/>
      </c>
      <c r="M1453" s="7">
        <f>IF($Y1453="","",SUMIFS('Per Line'!$Y$2:$Y$8001,'Per Line'!$AG$2:$AG$8001,$B1453&amp;"|"&amp;$C1453,'Per Line'!$AK$2:$AK$8001,1))</f>
        <v/>
      </c>
      <c r="N1453">
        <f>IF($Y1453="","",Settings!$C$7)</f>
        <v/>
      </c>
      <c r="O1453" s="7">
        <f>IF($Y1453="","",SUMIFS('Per Line'!$Y$2:$Y$8001,'Per Line'!$AG$2:$AG$8001,$B1453&amp;"|"&amp;$C1453,'Per Line'!$AJ$2:$AJ$8001,0,'Per Line'!$AK$2:$AK$8001,0))</f>
        <v/>
      </c>
      <c r="P1453" s="7">
        <f>IF($Y1453="","",O1453*N1453)</f>
        <v/>
      </c>
      <c r="Q1453">
        <f>IF($Y1453="","",Settings!$C$6)</f>
        <v/>
      </c>
      <c r="R1453" s="7">
        <f>IF($Y1453="","",SUMIFS('Per Line'!$Y$2:$Y$8001,'Per Line'!$AG$2:$AG$8001,$B1453&amp;"|"&amp;$C1453,'Per Line'!$AJ$2:$AJ$8001,1,'Per Line'!$AK$2:$AK$8001,0))</f>
        <v/>
      </c>
      <c r="S1453" s="7">
        <f>IF($Y1453="","",R1453*Q1453)</f>
        <v/>
      </c>
      <c r="T1453" s="7">
        <f>IF($Y1453="","",S1453+P1453)</f>
        <v/>
      </c>
      <c r="U1453" s="7">
        <f>IF($Y1453="","",V1453-T1453)</f>
        <v/>
      </c>
      <c r="V1453" s="7">
        <f>IF($Y1453="","",O1453+R1453+M1453)</f>
        <v/>
      </c>
      <c r="W1453" s="7">
        <f>IF($Y1453="","",V1453-T1453-K1453)</f>
        <v/>
      </c>
      <c r="X1453" s="12" t="n"/>
      <c r="Y1453" s="13">
        <f>IF(ROWS($Y$2:$Y1453)&lt;=MAX('Per Line'!$AI$2:$AI$8001),MATCH(ROWS($Y$2:$Y1453),'Per Line'!$AI$2:$AI$8001,0),"")</f>
        <v/>
      </c>
    </row>
    <row r="1454">
      <c r="A1454" s="12" t="n"/>
      <c r="B1454">
        <f>IF($Y1454="","",INDEX('Per Line'!$F$2:$F$8001,$Y1454)&amp;"")</f>
        <v/>
      </c>
      <c r="C1454">
        <f>IF($Y1454="","",INDEX('Per Line'!$D$2:$D$8001,$Y1454)&amp;"")</f>
        <v/>
      </c>
      <c r="D1454">
        <f>IF($Y1454="","",INDEX('Per Line'!$B$2:$B$8001,$Y1454))</f>
        <v/>
      </c>
      <c r="E1454">
        <f>IF($Y1454="","",INDEX('Per Line'!$C$2:$C$8001,$Y1454)&amp;"")</f>
        <v/>
      </c>
      <c r="F1454">
        <f>IF($Y1454="","",INDEX('Per Line'!$G$2:$G$8001,$Y1454)&amp;"")</f>
        <v/>
      </c>
      <c r="G1454">
        <f>IF($Y1454="","",INDEX('Per Line'!$L$2:$L$8001,$Y1454)&amp;"")</f>
        <v/>
      </c>
      <c r="H1454">
        <f>IF($Y1454="","",INDEX('Per Line'!$M$2:$M$8001,$Y1454)&amp;"")</f>
        <v/>
      </c>
      <c r="I1454">
        <f>IF($Y1454="","",INDEX('Per Line'!$N$2:$N$8001,$Y1454)&amp;"")</f>
        <v/>
      </c>
      <c r="J1454">
        <f>IF($Y1454="","",INDEX('Per Line'!$Q$2:$Q$8001,$Y1454))</f>
        <v/>
      </c>
      <c r="K1454" s="7">
        <f>IF($Y1454="","",J1454*V1454/100)</f>
        <v/>
      </c>
      <c r="L1454">
        <f>IF($Y1454="","",INDEX('Per Line'!$K$2:$K$8001,$Y1454)&amp;"")</f>
        <v/>
      </c>
      <c r="M1454" s="7">
        <f>IF($Y1454="","",SUMIFS('Per Line'!$Y$2:$Y$8001,'Per Line'!$AG$2:$AG$8001,$B1454&amp;"|"&amp;$C1454,'Per Line'!$AK$2:$AK$8001,1))</f>
        <v/>
      </c>
      <c r="N1454">
        <f>IF($Y1454="","",Settings!$C$7)</f>
        <v/>
      </c>
      <c r="O1454" s="7">
        <f>IF($Y1454="","",SUMIFS('Per Line'!$Y$2:$Y$8001,'Per Line'!$AG$2:$AG$8001,$B1454&amp;"|"&amp;$C1454,'Per Line'!$AJ$2:$AJ$8001,0,'Per Line'!$AK$2:$AK$8001,0))</f>
        <v/>
      </c>
      <c r="P1454" s="7">
        <f>IF($Y1454="","",O1454*N1454)</f>
        <v/>
      </c>
      <c r="Q1454">
        <f>IF($Y1454="","",Settings!$C$6)</f>
        <v/>
      </c>
      <c r="R1454" s="7">
        <f>IF($Y1454="","",SUMIFS('Per Line'!$Y$2:$Y$8001,'Per Line'!$AG$2:$AG$8001,$B1454&amp;"|"&amp;$C1454,'Per Line'!$AJ$2:$AJ$8001,1,'Per Line'!$AK$2:$AK$8001,0))</f>
        <v/>
      </c>
      <c r="S1454" s="7">
        <f>IF($Y1454="","",R1454*Q1454)</f>
        <v/>
      </c>
      <c r="T1454" s="7">
        <f>IF($Y1454="","",S1454+P1454)</f>
        <v/>
      </c>
      <c r="U1454" s="7">
        <f>IF($Y1454="","",V1454-T1454)</f>
        <v/>
      </c>
      <c r="V1454" s="7">
        <f>IF($Y1454="","",O1454+R1454+M1454)</f>
        <v/>
      </c>
      <c r="W1454" s="7">
        <f>IF($Y1454="","",V1454-T1454-K1454)</f>
        <v/>
      </c>
      <c r="X1454" s="12" t="n"/>
      <c r="Y1454" s="13">
        <f>IF(ROWS($Y$2:$Y1454)&lt;=MAX('Per Line'!$AI$2:$AI$8001),MATCH(ROWS($Y$2:$Y1454),'Per Line'!$AI$2:$AI$8001,0),"")</f>
        <v/>
      </c>
    </row>
    <row r="1455">
      <c r="A1455" s="12" t="n"/>
      <c r="B1455">
        <f>IF($Y1455="","",INDEX('Per Line'!$F$2:$F$8001,$Y1455)&amp;"")</f>
        <v/>
      </c>
      <c r="C1455">
        <f>IF($Y1455="","",INDEX('Per Line'!$D$2:$D$8001,$Y1455)&amp;"")</f>
        <v/>
      </c>
      <c r="D1455">
        <f>IF($Y1455="","",INDEX('Per Line'!$B$2:$B$8001,$Y1455))</f>
        <v/>
      </c>
      <c r="E1455">
        <f>IF($Y1455="","",INDEX('Per Line'!$C$2:$C$8001,$Y1455)&amp;"")</f>
        <v/>
      </c>
      <c r="F1455">
        <f>IF($Y1455="","",INDEX('Per Line'!$G$2:$G$8001,$Y1455)&amp;"")</f>
        <v/>
      </c>
      <c r="G1455">
        <f>IF($Y1455="","",INDEX('Per Line'!$L$2:$L$8001,$Y1455)&amp;"")</f>
        <v/>
      </c>
      <c r="H1455">
        <f>IF($Y1455="","",INDEX('Per Line'!$M$2:$M$8001,$Y1455)&amp;"")</f>
        <v/>
      </c>
      <c r="I1455">
        <f>IF($Y1455="","",INDEX('Per Line'!$N$2:$N$8001,$Y1455)&amp;"")</f>
        <v/>
      </c>
      <c r="J1455">
        <f>IF($Y1455="","",INDEX('Per Line'!$Q$2:$Q$8001,$Y1455))</f>
        <v/>
      </c>
      <c r="K1455" s="7">
        <f>IF($Y1455="","",J1455*V1455/100)</f>
        <v/>
      </c>
      <c r="L1455">
        <f>IF($Y1455="","",INDEX('Per Line'!$K$2:$K$8001,$Y1455)&amp;"")</f>
        <v/>
      </c>
      <c r="M1455" s="7">
        <f>IF($Y1455="","",SUMIFS('Per Line'!$Y$2:$Y$8001,'Per Line'!$AG$2:$AG$8001,$B1455&amp;"|"&amp;$C1455,'Per Line'!$AK$2:$AK$8001,1))</f>
        <v/>
      </c>
      <c r="N1455">
        <f>IF($Y1455="","",Settings!$C$7)</f>
        <v/>
      </c>
      <c r="O1455" s="7">
        <f>IF($Y1455="","",SUMIFS('Per Line'!$Y$2:$Y$8001,'Per Line'!$AG$2:$AG$8001,$B1455&amp;"|"&amp;$C1455,'Per Line'!$AJ$2:$AJ$8001,0,'Per Line'!$AK$2:$AK$8001,0))</f>
        <v/>
      </c>
      <c r="P1455" s="7">
        <f>IF($Y1455="","",O1455*N1455)</f>
        <v/>
      </c>
      <c r="Q1455">
        <f>IF($Y1455="","",Settings!$C$6)</f>
        <v/>
      </c>
      <c r="R1455" s="7">
        <f>IF($Y1455="","",SUMIFS('Per Line'!$Y$2:$Y$8001,'Per Line'!$AG$2:$AG$8001,$B1455&amp;"|"&amp;$C1455,'Per Line'!$AJ$2:$AJ$8001,1,'Per Line'!$AK$2:$AK$8001,0))</f>
        <v/>
      </c>
      <c r="S1455" s="7">
        <f>IF($Y1455="","",R1455*Q1455)</f>
        <v/>
      </c>
      <c r="T1455" s="7">
        <f>IF($Y1455="","",S1455+P1455)</f>
        <v/>
      </c>
      <c r="U1455" s="7">
        <f>IF($Y1455="","",V1455-T1455)</f>
        <v/>
      </c>
      <c r="V1455" s="7">
        <f>IF($Y1455="","",O1455+R1455+M1455)</f>
        <v/>
      </c>
      <c r="W1455" s="7">
        <f>IF($Y1455="","",V1455-T1455-K1455)</f>
        <v/>
      </c>
      <c r="X1455" s="12" t="n"/>
      <c r="Y1455" s="13">
        <f>IF(ROWS($Y$2:$Y1455)&lt;=MAX('Per Line'!$AI$2:$AI$8001),MATCH(ROWS($Y$2:$Y1455),'Per Line'!$AI$2:$AI$8001,0),"")</f>
        <v/>
      </c>
    </row>
    <row r="1456">
      <c r="A1456" s="12" t="n"/>
      <c r="B1456">
        <f>IF($Y1456="","",INDEX('Per Line'!$F$2:$F$8001,$Y1456)&amp;"")</f>
        <v/>
      </c>
      <c r="C1456">
        <f>IF($Y1456="","",INDEX('Per Line'!$D$2:$D$8001,$Y1456)&amp;"")</f>
        <v/>
      </c>
      <c r="D1456">
        <f>IF($Y1456="","",INDEX('Per Line'!$B$2:$B$8001,$Y1456))</f>
        <v/>
      </c>
      <c r="E1456">
        <f>IF($Y1456="","",INDEX('Per Line'!$C$2:$C$8001,$Y1456)&amp;"")</f>
        <v/>
      </c>
      <c r="F1456">
        <f>IF($Y1456="","",INDEX('Per Line'!$G$2:$G$8001,$Y1456)&amp;"")</f>
        <v/>
      </c>
      <c r="G1456">
        <f>IF($Y1456="","",INDEX('Per Line'!$L$2:$L$8001,$Y1456)&amp;"")</f>
        <v/>
      </c>
      <c r="H1456">
        <f>IF($Y1456="","",INDEX('Per Line'!$M$2:$M$8001,$Y1456)&amp;"")</f>
        <v/>
      </c>
      <c r="I1456">
        <f>IF($Y1456="","",INDEX('Per Line'!$N$2:$N$8001,$Y1456)&amp;"")</f>
        <v/>
      </c>
      <c r="J1456">
        <f>IF($Y1456="","",INDEX('Per Line'!$Q$2:$Q$8001,$Y1456))</f>
        <v/>
      </c>
      <c r="K1456" s="7">
        <f>IF($Y1456="","",J1456*V1456/100)</f>
        <v/>
      </c>
      <c r="L1456">
        <f>IF($Y1456="","",INDEX('Per Line'!$K$2:$K$8001,$Y1456)&amp;"")</f>
        <v/>
      </c>
      <c r="M1456" s="7">
        <f>IF($Y1456="","",SUMIFS('Per Line'!$Y$2:$Y$8001,'Per Line'!$AG$2:$AG$8001,$B1456&amp;"|"&amp;$C1456,'Per Line'!$AK$2:$AK$8001,1))</f>
        <v/>
      </c>
      <c r="N1456">
        <f>IF($Y1456="","",Settings!$C$7)</f>
        <v/>
      </c>
      <c r="O1456" s="7">
        <f>IF($Y1456="","",SUMIFS('Per Line'!$Y$2:$Y$8001,'Per Line'!$AG$2:$AG$8001,$B1456&amp;"|"&amp;$C1456,'Per Line'!$AJ$2:$AJ$8001,0,'Per Line'!$AK$2:$AK$8001,0))</f>
        <v/>
      </c>
      <c r="P1456" s="7">
        <f>IF($Y1456="","",O1456*N1456)</f>
        <v/>
      </c>
      <c r="Q1456">
        <f>IF($Y1456="","",Settings!$C$6)</f>
        <v/>
      </c>
      <c r="R1456" s="7">
        <f>IF($Y1456="","",SUMIFS('Per Line'!$Y$2:$Y$8001,'Per Line'!$AG$2:$AG$8001,$B1456&amp;"|"&amp;$C1456,'Per Line'!$AJ$2:$AJ$8001,1,'Per Line'!$AK$2:$AK$8001,0))</f>
        <v/>
      </c>
      <c r="S1456" s="7">
        <f>IF($Y1456="","",R1456*Q1456)</f>
        <v/>
      </c>
      <c r="T1456" s="7">
        <f>IF($Y1456="","",S1456+P1456)</f>
        <v/>
      </c>
      <c r="U1456" s="7">
        <f>IF($Y1456="","",V1456-T1456)</f>
        <v/>
      </c>
      <c r="V1456" s="7">
        <f>IF($Y1456="","",O1456+R1456+M1456)</f>
        <v/>
      </c>
      <c r="W1456" s="7">
        <f>IF($Y1456="","",V1456-T1456-K1456)</f>
        <v/>
      </c>
      <c r="X1456" s="12" t="n"/>
      <c r="Y1456" s="13">
        <f>IF(ROWS($Y$2:$Y1456)&lt;=MAX('Per Line'!$AI$2:$AI$8001),MATCH(ROWS($Y$2:$Y1456),'Per Line'!$AI$2:$AI$8001,0),"")</f>
        <v/>
      </c>
    </row>
    <row r="1457">
      <c r="A1457" s="12" t="n"/>
      <c r="B1457">
        <f>IF($Y1457="","",INDEX('Per Line'!$F$2:$F$8001,$Y1457)&amp;"")</f>
        <v/>
      </c>
      <c r="C1457">
        <f>IF($Y1457="","",INDEX('Per Line'!$D$2:$D$8001,$Y1457)&amp;"")</f>
        <v/>
      </c>
      <c r="D1457">
        <f>IF($Y1457="","",INDEX('Per Line'!$B$2:$B$8001,$Y1457))</f>
        <v/>
      </c>
      <c r="E1457">
        <f>IF($Y1457="","",INDEX('Per Line'!$C$2:$C$8001,$Y1457)&amp;"")</f>
        <v/>
      </c>
      <c r="F1457">
        <f>IF($Y1457="","",INDEX('Per Line'!$G$2:$G$8001,$Y1457)&amp;"")</f>
        <v/>
      </c>
      <c r="G1457">
        <f>IF($Y1457="","",INDEX('Per Line'!$L$2:$L$8001,$Y1457)&amp;"")</f>
        <v/>
      </c>
      <c r="H1457">
        <f>IF($Y1457="","",INDEX('Per Line'!$M$2:$M$8001,$Y1457)&amp;"")</f>
        <v/>
      </c>
      <c r="I1457">
        <f>IF($Y1457="","",INDEX('Per Line'!$N$2:$N$8001,$Y1457)&amp;"")</f>
        <v/>
      </c>
      <c r="J1457">
        <f>IF($Y1457="","",INDEX('Per Line'!$Q$2:$Q$8001,$Y1457))</f>
        <v/>
      </c>
      <c r="K1457" s="7">
        <f>IF($Y1457="","",J1457*V1457/100)</f>
        <v/>
      </c>
      <c r="L1457">
        <f>IF($Y1457="","",INDEX('Per Line'!$K$2:$K$8001,$Y1457)&amp;"")</f>
        <v/>
      </c>
      <c r="M1457" s="7">
        <f>IF($Y1457="","",SUMIFS('Per Line'!$Y$2:$Y$8001,'Per Line'!$AG$2:$AG$8001,$B1457&amp;"|"&amp;$C1457,'Per Line'!$AK$2:$AK$8001,1))</f>
        <v/>
      </c>
      <c r="N1457">
        <f>IF($Y1457="","",Settings!$C$7)</f>
        <v/>
      </c>
      <c r="O1457" s="7">
        <f>IF($Y1457="","",SUMIFS('Per Line'!$Y$2:$Y$8001,'Per Line'!$AG$2:$AG$8001,$B1457&amp;"|"&amp;$C1457,'Per Line'!$AJ$2:$AJ$8001,0,'Per Line'!$AK$2:$AK$8001,0))</f>
        <v/>
      </c>
      <c r="P1457" s="7">
        <f>IF($Y1457="","",O1457*N1457)</f>
        <v/>
      </c>
      <c r="Q1457">
        <f>IF($Y1457="","",Settings!$C$6)</f>
        <v/>
      </c>
      <c r="R1457" s="7">
        <f>IF($Y1457="","",SUMIFS('Per Line'!$Y$2:$Y$8001,'Per Line'!$AG$2:$AG$8001,$B1457&amp;"|"&amp;$C1457,'Per Line'!$AJ$2:$AJ$8001,1,'Per Line'!$AK$2:$AK$8001,0))</f>
        <v/>
      </c>
      <c r="S1457" s="7">
        <f>IF($Y1457="","",R1457*Q1457)</f>
        <v/>
      </c>
      <c r="T1457" s="7">
        <f>IF($Y1457="","",S1457+P1457)</f>
        <v/>
      </c>
      <c r="U1457" s="7">
        <f>IF($Y1457="","",V1457-T1457)</f>
        <v/>
      </c>
      <c r="V1457" s="7">
        <f>IF($Y1457="","",O1457+R1457+M1457)</f>
        <v/>
      </c>
      <c r="W1457" s="7">
        <f>IF($Y1457="","",V1457-T1457-K1457)</f>
        <v/>
      </c>
      <c r="X1457" s="12" t="n"/>
      <c r="Y1457" s="13">
        <f>IF(ROWS($Y$2:$Y1457)&lt;=MAX('Per Line'!$AI$2:$AI$8001),MATCH(ROWS($Y$2:$Y1457),'Per Line'!$AI$2:$AI$8001,0),"")</f>
        <v/>
      </c>
    </row>
    <row r="1458">
      <c r="A1458" s="12" t="n"/>
      <c r="B1458">
        <f>IF($Y1458="","",INDEX('Per Line'!$F$2:$F$8001,$Y1458)&amp;"")</f>
        <v/>
      </c>
      <c r="C1458">
        <f>IF($Y1458="","",INDEX('Per Line'!$D$2:$D$8001,$Y1458)&amp;"")</f>
        <v/>
      </c>
      <c r="D1458">
        <f>IF($Y1458="","",INDEX('Per Line'!$B$2:$B$8001,$Y1458))</f>
        <v/>
      </c>
      <c r="E1458">
        <f>IF($Y1458="","",INDEX('Per Line'!$C$2:$C$8001,$Y1458)&amp;"")</f>
        <v/>
      </c>
      <c r="F1458">
        <f>IF($Y1458="","",INDEX('Per Line'!$G$2:$G$8001,$Y1458)&amp;"")</f>
        <v/>
      </c>
      <c r="G1458">
        <f>IF($Y1458="","",INDEX('Per Line'!$L$2:$L$8001,$Y1458)&amp;"")</f>
        <v/>
      </c>
      <c r="H1458">
        <f>IF($Y1458="","",INDEX('Per Line'!$M$2:$M$8001,$Y1458)&amp;"")</f>
        <v/>
      </c>
      <c r="I1458">
        <f>IF($Y1458="","",INDEX('Per Line'!$N$2:$N$8001,$Y1458)&amp;"")</f>
        <v/>
      </c>
      <c r="J1458">
        <f>IF($Y1458="","",INDEX('Per Line'!$Q$2:$Q$8001,$Y1458))</f>
        <v/>
      </c>
      <c r="K1458" s="7">
        <f>IF($Y1458="","",J1458*V1458/100)</f>
        <v/>
      </c>
      <c r="L1458">
        <f>IF($Y1458="","",INDEX('Per Line'!$K$2:$K$8001,$Y1458)&amp;"")</f>
        <v/>
      </c>
      <c r="M1458" s="7">
        <f>IF($Y1458="","",SUMIFS('Per Line'!$Y$2:$Y$8001,'Per Line'!$AG$2:$AG$8001,$B1458&amp;"|"&amp;$C1458,'Per Line'!$AK$2:$AK$8001,1))</f>
        <v/>
      </c>
      <c r="N1458">
        <f>IF($Y1458="","",Settings!$C$7)</f>
        <v/>
      </c>
      <c r="O1458" s="7">
        <f>IF($Y1458="","",SUMIFS('Per Line'!$Y$2:$Y$8001,'Per Line'!$AG$2:$AG$8001,$B1458&amp;"|"&amp;$C1458,'Per Line'!$AJ$2:$AJ$8001,0,'Per Line'!$AK$2:$AK$8001,0))</f>
        <v/>
      </c>
      <c r="P1458" s="7">
        <f>IF($Y1458="","",O1458*N1458)</f>
        <v/>
      </c>
      <c r="Q1458">
        <f>IF($Y1458="","",Settings!$C$6)</f>
        <v/>
      </c>
      <c r="R1458" s="7">
        <f>IF($Y1458="","",SUMIFS('Per Line'!$Y$2:$Y$8001,'Per Line'!$AG$2:$AG$8001,$B1458&amp;"|"&amp;$C1458,'Per Line'!$AJ$2:$AJ$8001,1,'Per Line'!$AK$2:$AK$8001,0))</f>
        <v/>
      </c>
      <c r="S1458" s="7">
        <f>IF($Y1458="","",R1458*Q1458)</f>
        <v/>
      </c>
      <c r="T1458" s="7">
        <f>IF($Y1458="","",S1458+P1458)</f>
        <v/>
      </c>
      <c r="U1458" s="7">
        <f>IF($Y1458="","",V1458-T1458)</f>
        <v/>
      </c>
      <c r="V1458" s="7">
        <f>IF($Y1458="","",O1458+R1458+M1458)</f>
        <v/>
      </c>
      <c r="W1458" s="7">
        <f>IF($Y1458="","",V1458-T1458-K1458)</f>
        <v/>
      </c>
      <c r="X1458" s="12" t="n"/>
      <c r="Y1458" s="13">
        <f>IF(ROWS($Y$2:$Y1458)&lt;=MAX('Per Line'!$AI$2:$AI$8001),MATCH(ROWS($Y$2:$Y1458),'Per Line'!$AI$2:$AI$8001,0),"")</f>
        <v/>
      </c>
    </row>
    <row r="1459">
      <c r="A1459" s="12" t="n"/>
      <c r="B1459">
        <f>IF($Y1459="","",INDEX('Per Line'!$F$2:$F$8001,$Y1459)&amp;"")</f>
        <v/>
      </c>
      <c r="C1459">
        <f>IF($Y1459="","",INDEX('Per Line'!$D$2:$D$8001,$Y1459)&amp;"")</f>
        <v/>
      </c>
      <c r="D1459">
        <f>IF($Y1459="","",INDEX('Per Line'!$B$2:$B$8001,$Y1459))</f>
        <v/>
      </c>
      <c r="E1459">
        <f>IF($Y1459="","",INDEX('Per Line'!$C$2:$C$8001,$Y1459)&amp;"")</f>
        <v/>
      </c>
      <c r="F1459">
        <f>IF($Y1459="","",INDEX('Per Line'!$G$2:$G$8001,$Y1459)&amp;"")</f>
        <v/>
      </c>
      <c r="G1459">
        <f>IF($Y1459="","",INDEX('Per Line'!$L$2:$L$8001,$Y1459)&amp;"")</f>
        <v/>
      </c>
      <c r="H1459">
        <f>IF($Y1459="","",INDEX('Per Line'!$M$2:$M$8001,$Y1459)&amp;"")</f>
        <v/>
      </c>
      <c r="I1459">
        <f>IF($Y1459="","",INDEX('Per Line'!$N$2:$N$8001,$Y1459)&amp;"")</f>
        <v/>
      </c>
      <c r="J1459">
        <f>IF($Y1459="","",INDEX('Per Line'!$Q$2:$Q$8001,$Y1459))</f>
        <v/>
      </c>
      <c r="K1459" s="7">
        <f>IF($Y1459="","",J1459*V1459/100)</f>
        <v/>
      </c>
      <c r="L1459">
        <f>IF($Y1459="","",INDEX('Per Line'!$K$2:$K$8001,$Y1459)&amp;"")</f>
        <v/>
      </c>
      <c r="M1459" s="7">
        <f>IF($Y1459="","",SUMIFS('Per Line'!$Y$2:$Y$8001,'Per Line'!$AG$2:$AG$8001,$B1459&amp;"|"&amp;$C1459,'Per Line'!$AK$2:$AK$8001,1))</f>
        <v/>
      </c>
      <c r="N1459">
        <f>IF($Y1459="","",Settings!$C$7)</f>
        <v/>
      </c>
      <c r="O1459" s="7">
        <f>IF($Y1459="","",SUMIFS('Per Line'!$Y$2:$Y$8001,'Per Line'!$AG$2:$AG$8001,$B1459&amp;"|"&amp;$C1459,'Per Line'!$AJ$2:$AJ$8001,0,'Per Line'!$AK$2:$AK$8001,0))</f>
        <v/>
      </c>
      <c r="P1459" s="7">
        <f>IF($Y1459="","",O1459*N1459)</f>
        <v/>
      </c>
      <c r="Q1459">
        <f>IF($Y1459="","",Settings!$C$6)</f>
        <v/>
      </c>
      <c r="R1459" s="7">
        <f>IF($Y1459="","",SUMIFS('Per Line'!$Y$2:$Y$8001,'Per Line'!$AG$2:$AG$8001,$B1459&amp;"|"&amp;$C1459,'Per Line'!$AJ$2:$AJ$8001,1,'Per Line'!$AK$2:$AK$8001,0))</f>
        <v/>
      </c>
      <c r="S1459" s="7">
        <f>IF($Y1459="","",R1459*Q1459)</f>
        <v/>
      </c>
      <c r="T1459" s="7">
        <f>IF($Y1459="","",S1459+P1459)</f>
        <v/>
      </c>
      <c r="U1459" s="7">
        <f>IF($Y1459="","",V1459-T1459)</f>
        <v/>
      </c>
      <c r="V1459" s="7">
        <f>IF($Y1459="","",O1459+R1459+M1459)</f>
        <v/>
      </c>
      <c r="W1459" s="7">
        <f>IF($Y1459="","",V1459-T1459-K1459)</f>
        <v/>
      </c>
      <c r="X1459" s="12" t="n"/>
      <c r="Y1459" s="13">
        <f>IF(ROWS($Y$2:$Y1459)&lt;=MAX('Per Line'!$AI$2:$AI$8001),MATCH(ROWS($Y$2:$Y1459),'Per Line'!$AI$2:$AI$8001,0),"")</f>
        <v/>
      </c>
    </row>
    <row r="1460">
      <c r="A1460" s="12" t="n"/>
      <c r="B1460">
        <f>IF($Y1460="","",INDEX('Per Line'!$F$2:$F$8001,$Y1460)&amp;"")</f>
        <v/>
      </c>
      <c r="C1460">
        <f>IF($Y1460="","",INDEX('Per Line'!$D$2:$D$8001,$Y1460)&amp;"")</f>
        <v/>
      </c>
      <c r="D1460">
        <f>IF($Y1460="","",INDEX('Per Line'!$B$2:$B$8001,$Y1460))</f>
        <v/>
      </c>
      <c r="E1460">
        <f>IF($Y1460="","",INDEX('Per Line'!$C$2:$C$8001,$Y1460)&amp;"")</f>
        <v/>
      </c>
      <c r="F1460">
        <f>IF($Y1460="","",INDEX('Per Line'!$G$2:$G$8001,$Y1460)&amp;"")</f>
        <v/>
      </c>
      <c r="G1460">
        <f>IF($Y1460="","",INDEX('Per Line'!$L$2:$L$8001,$Y1460)&amp;"")</f>
        <v/>
      </c>
      <c r="H1460">
        <f>IF($Y1460="","",INDEX('Per Line'!$M$2:$M$8001,$Y1460)&amp;"")</f>
        <v/>
      </c>
      <c r="I1460">
        <f>IF($Y1460="","",INDEX('Per Line'!$N$2:$N$8001,$Y1460)&amp;"")</f>
        <v/>
      </c>
      <c r="J1460">
        <f>IF($Y1460="","",INDEX('Per Line'!$Q$2:$Q$8001,$Y1460))</f>
        <v/>
      </c>
      <c r="K1460" s="7">
        <f>IF($Y1460="","",J1460*V1460/100)</f>
        <v/>
      </c>
      <c r="L1460">
        <f>IF($Y1460="","",INDEX('Per Line'!$K$2:$K$8001,$Y1460)&amp;"")</f>
        <v/>
      </c>
      <c r="M1460" s="7">
        <f>IF($Y1460="","",SUMIFS('Per Line'!$Y$2:$Y$8001,'Per Line'!$AG$2:$AG$8001,$B1460&amp;"|"&amp;$C1460,'Per Line'!$AK$2:$AK$8001,1))</f>
        <v/>
      </c>
      <c r="N1460">
        <f>IF($Y1460="","",Settings!$C$7)</f>
        <v/>
      </c>
      <c r="O1460" s="7">
        <f>IF($Y1460="","",SUMIFS('Per Line'!$Y$2:$Y$8001,'Per Line'!$AG$2:$AG$8001,$B1460&amp;"|"&amp;$C1460,'Per Line'!$AJ$2:$AJ$8001,0,'Per Line'!$AK$2:$AK$8001,0))</f>
        <v/>
      </c>
      <c r="P1460" s="7">
        <f>IF($Y1460="","",O1460*N1460)</f>
        <v/>
      </c>
      <c r="Q1460">
        <f>IF($Y1460="","",Settings!$C$6)</f>
        <v/>
      </c>
      <c r="R1460" s="7">
        <f>IF($Y1460="","",SUMIFS('Per Line'!$Y$2:$Y$8001,'Per Line'!$AG$2:$AG$8001,$B1460&amp;"|"&amp;$C1460,'Per Line'!$AJ$2:$AJ$8001,1,'Per Line'!$AK$2:$AK$8001,0))</f>
        <v/>
      </c>
      <c r="S1460" s="7">
        <f>IF($Y1460="","",R1460*Q1460)</f>
        <v/>
      </c>
      <c r="T1460" s="7">
        <f>IF($Y1460="","",S1460+P1460)</f>
        <v/>
      </c>
      <c r="U1460" s="7">
        <f>IF($Y1460="","",V1460-T1460)</f>
        <v/>
      </c>
      <c r="V1460" s="7">
        <f>IF($Y1460="","",O1460+R1460+M1460)</f>
        <v/>
      </c>
      <c r="W1460" s="7">
        <f>IF($Y1460="","",V1460-T1460-K1460)</f>
        <v/>
      </c>
      <c r="X1460" s="12" t="n"/>
      <c r="Y1460" s="13">
        <f>IF(ROWS($Y$2:$Y1460)&lt;=MAX('Per Line'!$AI$2:$AI$8001),MATCH(ROWS($Y$2:$Y1460),'Per Line'!$AI$2:$AI$8001,0),"")</f>
        <v/>
      </c>
    </row>
    <row r="1461">
      <c r="A1461" s="12" t="n"/>
      <c r="B1461">
        <f>IF($Y1461="","",INDEX('Per Line'!$F$2:$F$8001,$Y1461)&amp;"")</f>
        <v/>
      </c>
      <c r="C1461">
        <f>IF($Y1461="","",INDEX('Per Line'!$D$2:$D$8001,$Y1461)&amp;"")</f>
        <v/>
      </c>
      <c r="D1461">
        <f>IF($Y1461="","",INDEX('Per Line'!$B$2:$B$8001,$Y1461))</f>
        <v/>
      </c>
      <c r="E1461">
        <f>IF($Y1461="","",INDEX('Per Line'!$C$2:$C$8001,$Y1461)&amp;"")</f>
        <v/>
      </c>
      <c r="F1461">
        <f>IF($Y1461="","",INDEX('Per Line'!$G$2:$G$8001,$Y1461)&amp;"")</f>
        <v/>
      </c>
      <c r="G1461">
        <f>IF($Y1461="","",INDEX('Per Line'!$L$2:$L$8001,$Y1461)&amp;"")</f>
        <v/>
      </c>
      <c r="H1461">
        <f>IF($Y1461="","",INDEX('Per Line'!$M$2:$M$8001,$Y1461)&amp;"")</f>
        <v/>
      </c>
      <c r="I1461">
        <f>IF($Y1461="","",INDEX('Per Line'!$N$2:$N$8001,$Y1461)&amp;"")</f>
        <v/>
      </c>
      <c r="J1461">
        <f>IF($Y1461="","",INDEX('Per Line'!$Q$2:$Q$8001,$Y1461))</f>
        <v/>
      </c>
      <c r="K1461" s="7">
        <f>IF($Y1461="","",J1461*V1461/100)</f>
        <v/>
      </c>
      <c r="L1461">
        <f>IF($Y1461="","",INDEX('Per Line'!$K$2:$K$8001,$Y1461)&amp;"")</f>
        <v/>
      </c>
      <c r="M1461" s="7">
        <f>IF($Y1461="","",SUMIFS('Per Line'!$Y$2:$Y$8001,'Per Line'!$AG$2:$AG$8001,$B1461&amp;"|"&amp;$C1461,'Per Line'!$AK$2:$AK$8001,1))</f>
        <v/>
      </c>
      <c r="N1461">
        <f>IF($Y1461="","",Settings!$C$7)</f>
        <v/>
      </c>
      <c r="O1461" s="7">
        <f>IF($Y1461="","",SUMIFS('Per Line'!$Y$2:$Y$8001,'Per Line'!$AG$2:$AG$8001,$B1461&amp;"|"&amp;$C1461,'Per Line'!$AJ$2:$AJ$8001,0,'Per Line'!$AK$2:$AK$8001,0))</f>
        <v/>
      </c>
      <c r="P1461" s="7">
        <f>IF($Y1461="","",O1461*N1461)</f>
        <v/>
      </c>
      <c r="Q1461">
        <f>IF($Y1461="","",Settings!$C$6)</f>
        <v/>
      </c>
      <c r="R1461" s="7">
        <f>IF($Y1461="","",SUMIFS('Per Line'!$Y$2:$Y$8001,'Per Line'!$AG$2:$AG$8001,$B1461&amp;"|"&amp;$C1461,'Per Line'!$AJ$2:$AJ$8001,1,'Per Line'!$AK$2:$AK$8001,0))</f>
        <v/>
      </c>
      <c r="S1461" s="7">
        <f>IF($Y1461="","",R1461*Q1461)</f>
        <v/>
      </c>
      <c r="T1461" s="7">
        <f>IF($Y1461="","",S1461+P1461)</f>
        <v/>
      </c>
      <c r="U1461" s="7">
        <f>IF($Y1461="","",V1461-T1461)</f>
        <v/>
      </c>
      <c r="V1461" s="7">
        <f>IF($Y1461="","",O1461+R1461+M1461)</f>
        <v/>
      </c>
      <c r="W1461" s="7">
        <f>IF($Y1461="","",V1461-T1461-K1461)</f>
        <v/>
      </c>
      <c r="X1461" s="12" t="n"/>
      <c r="Y1461" s="13">
        <f>IF(ROWS($Y$2:$Y1461)&lt;=MAX('Per Line'!$AI$2:$AI$8001),MATCH(ROWS($Y$2:$Y1461),'Per Line'!$AI$2:$AI$8001,0),"")</f>
        <v/>
      </c>
    </row>
    <row r="1462">
      <c r="A1462" s="12" t="n"/>
      <c r="B1462">
        <f>IF($Y1462="","",INDEX('Per Line'!$F$2:$F$8001,$Y1462)&amp;"")</f>
        <v/>
      </c>
      <c r="C1462">
        <f>IF($Y1462="","",INDEX('Per Line'!$D$2:$D$8001,$Y1462)&amp;"")</f>
        <v/>
      </c>
      <c r="D1462">
        <f>IF($Y1462="","",INDEX('Per Line'!$B$2:$B$8001,$Y1462))</f>
        <v/>
      </c>
      <c r="E1462">
        <f>IF($Y1462="","",INDEX('Per Line'!$C$2:$C$8001,$Y1462)&amp;"")</f>
        <v/>
      </c>
      <c r="F1462">
        <f>IF($Y1462="","",INDEX('Per Line'!$G$2:$G$8001,$Y1462)&amp;"")</f>
        <v/>
      </c>
      <c r="G1462">
        <f>IF($Y1462="","",INDEX('Per Line'!$L$2:$L$8001,$Y1462)&amp;"")</f>
        <v/>
      </c>
      <c r="H1462">
        <f>IF($Y1462="","",INDEX('Per Line'!$M$2:$M$8001,$Y1462)&amp;"")</f>
        <v/>
      </c>
      <c r="I1462">
        <f>IF($Y1462="","",INDEX('Per Line'!$N$2:$N$8001,$Y1462)&amp;"")</f>
        <v/>
      </c>
      <c r="J1462">
        <f>IF($Y1462="","",INDEX('Per Line'!$Q$2:$Q$8001,$Y1462))</f>
        <v/>
      </c>
      <c r="K1462" s="7">
        <f>IF($Y1462="","",J1462*V1462/100)</f>
        <v/>
      </c>
      <c r="L1462">
        <f>IF($Y1462="","",INDEX('Per Line'!$K$2:$K$8001,$Y1462)&amp;"")</f>
        <v/>
      </c>
      <c r="M1462" s="7">
        <f>IF($Y1462="","",SUMIFS('Per Line'!$Y$2:$Y$8001,'Per Line'!$AG$2:$AG$8001,$B1462&amp;"|"&amp;$C1462,'Per Line'!$AK$2:$AK$8001,1))</f>
        <v/>
      </c>
      <c r="N1462">
        <f>IF($Y1462="","",Settings!$C$7)</f>
        <v/>
      </c>
      <c r="O1462" s="7">
        <f>IF($Y1462="","",SUMIFS('Per Line'!$Y$2:$Y$8001,'Per Line'!$AG$2:$AG$8001,$B1462&amp;"|"&amp;$C1462,'Per Line'!$AJ$2:$AJ$8001,0,'Per Line'!$AK$2:$AK$8001,0))</f>
        <v/>
      </c>
      <c r="P1462" s="7">
        <f>IF($Y1462="","",O1462*N1462)</f>
        <v/>
      </c>
      <c r="Q1462">
        <f>IF($Y1462="","",Settings!$C$6)</f>
        <v/>
      </c>
      <c r="R1462" s="7">
        <f>IF($Y1462="","",SUMIFS('Per Line'!$Y$2:$Y$8001,'Per Line'!$AG$2:$AG$8001,$B1462&amp;"|"&amp;$C1462,'Per Line'!$AJ$2:$AJ$8001,1,'Per Line'!$AK$2:$AK$8001,0))</f>
        <v/>
      </c>
      <c r="S1462" s="7">
        <f>IF($Y1462="","",R1462*Q1462)</f>
        <v/>
      </c>
      <c r="T1462" s="7">
        <f>IF($Y1462="","",S1462+P1462)</f>
        <v/>
      </c>
      <c r="U1462" s="7">
        <f>IF($Y1462="","",V1462-T1462)</f>
        <v/>
      </c>
      <c r="V1462" s="7">
        <f>IF($Y1462="","",O1462+R1462+M1462)</f>
        <v/>
      </c>
      <c r="W1462" s="7">
        <f>IF($Y1462="","",V1462-T1462-K1462)</f>
        <v/>
      </c>
      <c r="X1462" s="12" t="n"/>
      <c r="Y1462" s="13">
        <f>IF(ROWS($Y$2:$Y1462)&lt;=MAX('Per Line'!$AI$2:$AI$8001),MATCH(ROWS($Y$2:$Y1462),'Per Line'!$AI$2:$AI$8001,0),"")</f>
        <v/>
      </c>
    </row>
    <row r="1463">
      <c r="A1463" s="12" t="n"/>
      <c r="B1463">
        <f>IF($Y1463="","",INDEX('Per Line'!$F$2:$F$8001,$Y1463)&amp;"")</f>
        <v/>
      </c>
      <c r="C1463">
        <f>IF($Y1463="","",INDEX('Per Line'!$D$2:$D$8001,$Y1463)&amp;"")</f>
        <v/>
      </c>
      <c r="D1463">
        <f>IF($Y1463="","",INDEX('Per Line'!$B$2:$B$8001,$Y1463))</f>
        <v/>
      </c>
      <c r="E1463">
        <f>IF($Y1463="","",INDEX('Per Line'!$C$2:$C$8001,$Y1463)&amp;"")</f>
        <v/>
      </c>
      <c r="F1463">
        <f>IF($Y1463="","",INDEX('Per Line'!$G$2:$G$8001,$Y1463)&amp;"")</f>
        <v/>
      </c>
      <c r="G1463">
        <f>IF($Y1463="","",INDEX('Per Line'!$L$2:$L$8001,$Y1463)&amp;"")</f>
        <v/>
      </c>
      <c r="H1463">
        <f>IF($Y1463="","",INDEX('Per Line'!$M$2:$M$8001,$Y1463)&amp;"")</f>
        <v/>
      </c>
      <c r="I1463">
        <f>IF($Y1463="","",INDEX('Per Line'!$N$2:$N$8001,$Y1463)&amp;"")</f>
        <v/>
      </c>
      <c r="J1463">
        <f>IF($Y1463="","",INDEX('Per Line'!$Q$2:$Q$8001,$Y1463))</f>
        <v/>
      </c>
      <c r="K1463" s="7">
        <f>IF($Y1463="","",J1463*V1463/100)</f>
        <v/>
      </c>
      <c r="L1463">
        <f>IF($Y1463="","",INDEX('Per Line'!$K$2:$K$8001,$Y1463)&amp;"")</f>
        <v/>
      </c>
      <c r="M1463" s="7">
        <f>IF($Y1463="","",SUMIFS('Per Line'!$Y$2:$Y$8001,'Per Line'!$AG$2:$AG$8001,$B1463&amp;"|"&amp;$C1463,'Per Line'!$AK$2:$AK$8001,1))</f>
        <v/>
      </c>
      <c r="N1463">
        <f>IF($Y1463="","",Settings!$C$7)</f>
        <v/>
      </c>
      <c r="O1463" s="7">
        <f>IF($Y1463="","",SUMIFS('Per Line'!$Y$2:$Y$8001,'Per Line'!$AG$2:$AG$8001,$B1463&amp;"|"&amp;$C1463,'Per Line'!$AJ$2:$AJ$8001,0,'Per Line'!$AK$2:$AK$8001,0))</f>
        <v/>
      </c>
      <c r="P1463" s="7">
        <f>IF($Y1463="","",O1463*N1463)</f>
        <v/>
      </c>
      <c r="Q1463">
        <f>IF($Y1463="","",Settings!$C$6)</f>
        <v/>
      </c>
      <c r="R1463" s="7">
        <f>IF($Y1463="","",SUMIFS('Per Line'!$Y$2:$Y$8001,'Per Line'!$AG$2:$AG$8001,$B1463&amp;"|"&amp;$C1463,'Per Line'!$AJ$2:$AJ$8001,1,'Per Line'!$AK$2:$AK$8001,0))</f>
        <v/>
      </c>
      <c r="S1463" s="7">
        <f>IF($Y1463="","",R1463*Q1463)</f>
        <v/>
      </c>
      <c r="T1463" s="7">
        <f>IF($Y1463="","",S1463+P1463)</f>
        <v/>
      </c>
      <c r="U1463" s="7">
        <f>IF($Y1463="","",V1463-T1463)</f>
        <v/>
      </c>
      <c r="V1463" s="7">
        <f>IF($Y1463="","",O1463+R1463+M1463)</f>
        <v/>
      </c>
      <c r="W1463" s="7">
        <f>IF($Y1463="","",V1463-T1463-K1463)</f>
        <v/>
      </c>
      <c r="X1463" s="12" t="n"/>
      <c r="Y1463" s="13">
        <f>IF(ROWS($Y$2:$Y1463)&lt;=MAX('Per Line'!$AI$2:$AI$8001),MATCH(ROWS($Y$2:$Y1463),'Per Line'!$AI$2:$AI$8001,0),"")</f>
        <v/>
      </c>
    </row>
    <row r="1464">
      <c r="A1464" s="12" t="n"/>
      <c r="B1464">
        <f>IF($Y1464="","",INDEX('Per Line'!$F$2:$F$8001,$Y1464)&amp;"")</f>
        <v/>
      </c>
      <c r="C1464">
        <f>IF($Y1464="","",INDEX('Per Line'!$D$2:$D$8001,$Y1464)&amp;"")</f>
        <v/>
      </c>
      <c r="D1464">
        <f>IF($Y1464="","",INDEX('Per Line'!$B$2:$B$8001,$Y1464))</f>
        <v/>
      </c>
      <c r="E1464">
        <f>IF($Y1464="","",INDEX('Per Line'!$C$2:$C$8001,$Y1464)&amp;"")</f>
        <v/>
      </c>
      <c r="F1464">
        <f>IF($Y1464="","",INDEX('Per Line'!$G$2:$G$8001,$Y1464)&amp;"")</f>
        <v/>
      </c>
      <c r="G1464">
        <f>IF($Y1464="","",INDEX('Per Line'!$L$2:$L$8001,$Y1464)&amp;"")</f>
        <v/>
      </c>
      <c r="H1464">
        <f>IF($Y1464="","",INDEX('Per Line'!$M$2:$M$8001,$Y1464)&amp;"")</f>
        <v/>
      </c>
      <c r="I1464">
        <f>IF($Y1464="","",INDEX('Per Line'!$N$2:$N$8001,$Y1464)&amp;"")</f>
        <v/>
      </c>
      <c r="J1464">
        <f>IF($Y1464="","",INDEX('Per Line'!$Q$2:$Q$8001,$Y1464))</f>
        <v/>
      </c>
      <c r="K1464" s="7">
        <f>IF($Y1464="","",J1464*V1464/100)</f>
        <v/>
      </c>
      <c r="L1464">
        <f>IF($Y1464="","",INDEX('Per Line'!$K$2:$K$8001,$Y1464)&amp;"")</f>
        <v/>
      </c>
      <c r="M1464" s="7">
        <f>IF($Y1464="","",SUMIFS('Per Line'!$Y$2:$Y$8001,'Per Line'!$AG$2:$AG$8001,$B1464&amp;"|"&amp;$C1464,'Per Line'!$AK$2:$AK$8001,1))</f>
        <v/>
      </c>
      <c r="N1464">
        <f>IF($Y1464="","",Settings!$C$7)</f>
        <v/>
      </c>
      <c r="O1464" s="7">
        <f>IF($Y1464="","",SUMIFS('Per Line'!$Y$2:$Y$8001,'Per Line'!$AG$2:$AG$8001,$B1464&amp;"|"&amp;$C1464,'Per Line'!$AJ$2:$AJ$8001,0,'Per Line'!$AK$2:$AK$8001,0))</f>
        <v/>
      </c>
      <c r="P1464" s="7">
        <f>IF($Y1464="","",O1464*N1464)</f>
        <v/>
      </c>
      <c r="Q1464">
        <f>IF($Y1464="","",Settings!$C$6)</f>
        <v/>
      </c>
      <c r="R1464" s="7">
        <f>IF($Y1464="","",SUMIFS('Per Line'!$Y$2:$Y$8001,'Per Line'!$AG$2:$AG$8001,$B1464&amp;"|"&amp;$C1464,'Per Line'!$AJ$2:$AJ$8001,1,'Per Line'!$AK$2:$AK$8001,0))</f>
        <v/>
      </c>
      <c r="S1464" s="7">
        <f>IF($Y1464="","",R1464*Q1464)</f>
        <v/>
      </c>
      <c r="T1464" s="7">
        <f>IF($Y1464="","",S1464+P1464)</f>
        <v/>
      </c>
      <c r="U1464" s="7">
        <f>IF($Y1464="","",V1464-T1464)</f>
        <v/>
      </c>
      <c r="V1464" s="7">
        <f>IF($Y1464="","",O1464+R1464+M1464)</f>
        <v/>
      </c>
      <c r="W1464" s="7">
        <f>IF($Y1464="","",V1464-T1464-K1464)</f>
        <v/>
      </c>
      <c r="X1464" s="12" t="n"/>
      <c r="Y1464" s="13">
        <f>IF(ROWS($Y$2:$Y1464)&lt;=MAX('Per Line'!$AI$2:$AI$8001),MATCH(ROWS($Y$2:$Y1464),'Per Line'!$AI$2:$AI$8001,0),"")</f>
        <v/>
      </c>
    </row>
    <row r="1465">
      <c r="A1465" s="12" t="n"/>
      <c r="B1465">
        <f>IF($Y1465="","",INDEX('Per Line'!$F$2:$F$8001,$Y1465)&amp;"")</f>
        <v/>
      </c>
      <c r="C1465">
        <f>IF($Y1465="","",INDEX('Per Line'!$D$2:$D$8001,$Y1465)&amp;"")</f>
        <v/>
      </c>
      <c r="D1465">
        <f>IF($Y1465="","",INDEX('Per Line'!$B$2:$B$8001,$Y1465))</f>
        <v/>
      </c>
      <c r="E1465">
        <f>IF($Y1465="","",INDEX('Per Line'!$C$2:$C$8001,$Y1465)&amp;"")</f>
        <v/>
      </c>
      <c r="F1465">
        <f>IF($Y1465="","",INDEX('Per Line'!$G$2:$G$8001,$Y1465)&amp;"")</f>
        <v/>
      </c>
      <c r="G1465">
        <f>IF($Y1465="","",INDEX('Per Line'!$L$2:$L$8001,$Y1465)&amp;"")</f>
        <v/>
      </c>
      <c r="H1465">
        <f>IF($Y1465="","",INDEX('Per Line'!$M$2:$M$8001,$Y1465)&amp;"")</f>
        <v/>
      </c>
      <c r="I1465">
        <f>IF($Y1465="","",INDEX('Per Line'!$N$2:$N$8001,$Y1465)&amp;"")</f>
        <v/>
      </c>
      <c r="J1465">
        <f>IF($Y1465="","",INDEX('Per Line'!$Q$2:$Q$8001,$Y1465))</f>
        <v/>
      </c>
      <c r="K1465" s="7">
        <f>IF($Y1465="","",J1465*V1465/100)</f>
        <v/>
      </c>
      <c r="L1465">
        <f>IF($Y1465="","",INDEX('Per Line'!$K$2:$K$8001,$Y1465)&amp;"")</f>
        <v/>
      </c>
      <c r="M1465" s="7">
        <f>IF($Y1465="","",SUMIFS('Per Line'!$Y$2:$Y$8001,'Per Line'!$AG$2:$AG$8001,$B1465&amp;"|"&amp;$C1465,'Per Line'!$AK$2:$AK$8001,1))</f>
        <v/>
      </c>
      <c r="N1465">
        <f>IF($Y1465="","",Settings!$C$7)</f>
        <v/>
      </c>
      <c r="O1465" s="7">
        <f>IF($Y1465="","",SUMIFS('Per Line'!$Y$2:$Y$8001,'Per Line'!$AG$2:$AG$8001,$B1465&amp;"|"&amp;$C1465,'Per Line'!$AJ$2:$AJ$8001,0,'Per Line'!$AK$2:$AK$8001,0))</f>
        <v/>
      </c>
      <c r="P1465" s="7">
        <f>IF($Y1465="","",O1465*N1465)</f>
        <v/>
      </c>
      <c r="Q1465">
        <f>IF($Y1465="","",Settings!$C$6)</f>
        <v/>
      </c>
      <c r="R1465" s="7">
        <f>IF($Y1465="","",SUMIFS('Per Line'!$Y$2:$Y$8001,'Per Line'!$AG$2:$AG$8001,$B1465&amp;"|"&amp;$C1465,'Per Line'!$AJ$2:$AJ$8001,1,'Per Line'!$AK$2:$AK$8001,0))</f>
        <v/>
      </c>
      <c r="S1465" s="7">
        <f>IF($Y1465="","",R1465*Q1465)</f>
        <v/>
      </c>
      <c r="T1465" s="7">
        <f>IF($Y1465="","",S1465+P1465)</f>
        <v/>
      </c>
      <c r="U1465" s="7">
        <f>IF($Y1465="","",V1465-T1465)</f>
        <v/>
      </c>
      <c r="V1465" s="7">
        <f>IF($Y1465="","",O1465+R1465+M1465)</f>
        <v/>
      </c>
      <c r="W1465" s="7">
        <f>IF($Y1465="","",V1465-T1465-K1465)</f>
        <v/>
      </c>
      <c r="X1465" s="12" t="n"/>
      <c r="Y1465" s="13">
        <f>IF(ROWS($Y$2:$Y1465)&lt;=MAX('Per Line'!$AI$2:$AI$8001),MATCH(ROWS($Y$2:$Y1465),'Per Line'!$AI$2:$AI$8001,0),"")</f>
        <v/>
      </c>
    </row>
    <row r="1466">
      <c r="A1466" s="12" t="n"/>
      <c r="B1466">
        <f>IF($Y1466="","",INDEX('Per Line'!$F$2:$F$8001,$Y1466)&amp;"")</f>
        <v/>
      </c>
      <c r="C1466">
        <f>IF($Y1466="","",INDEX('Per Line'!$D$2:$D$8001,$Y1466)&amp;"")</f>
        <v/>
      </c>
      <c r="D1466">
        <f>IF($Y1466="","",INDEX('Per Line'!$B$2:$B$8001,$Y1466))</f>
        <v/>
      </c>
      <c r="E1466">
        <f>IF($Y1466="","",INDEX('Per Line'!$C$2:$C$8001,$Y1466)&amp;"")</f>
        <v/>
      </c>
      <c r="F1466">
        <f>IF($Y1466="","",INDEX('Per Line'!$G$2:$G$8001,$Y1466)&amp;"")</f>
        <v/>
      </c>
      <c r="G1466">
        <f>IF($Y1466="","",INDEX('Per Line'!$L$2:$L$8001,$Y1466)&amp;"")</f>
        <v/>
      </c>
      <c r="H1466">
        <f>IF($Y1466="","",INDEX('Per Line'!$M$2:$M$8001,$Y1466)&amp;"")</f>
        <v/>
      </c>
      <c r="I1466">
        <f>IF($Y1466="","",INDEX('Per Line'!$N$2:$N$8001,$Y1466)&amp;"")</f>
        <v/>
      </c>
      <c r="J1466">
        <f>IF($Y1466="","",INDEX('Per Line'!$Q$2:$Q$8001,$Y1466))</f>
        <v/>
      </c>
      <c r="K1466" s="7">
        <f>IF($Y1466="","",J1466*V1466/100)</f>
        <v/>
      </c>
      <c r="L1466">
        <f>IF($Y1466="","",INDEX('Per Line'!$K$2:$K$8001,$Y1466)&amp;"")</f>
        <v/>
      </c>
      <c r="M1466" s="7">
        <f>IF($Y1466="","",SUMIFS('Per Line'!$Y$2:$Y$8001,'Per Line'!$AG$2:$AG$8001,$B1466&amp;"|"&amp;$C1466,'Per Line'!$AK$2:$AK$8001,1))</f>
        <v/>
      </c>
      <c r="N1466">
        <f>IF($Y1466="","",Settings!$C$7)</f>
        <v/>
      </c>
      <c r="O1466" s="7">
        <f>IF($Y1466="","",SUMIFS('Per Line'!$Y$2:$Y$8001,'Per Line'!$AG$2:$AG$8001,$B1466&amp;"|"&amp;$C1466,'Per Line'!$AJ$2:$AJ$8001,0,'Per Line'!$AK$2:$AK$8001,0))</f>
        <v/>
      </c>
      <c r="P1466" s="7">
        <f>IF($Y1466="","",O1466*N1466)</f>
        <v/>
      </c>
      <c r="Q1466">
        <f>IF($Y1466="","",Settings!$C$6)</f>
        <v/>
      </c>
      <c r="R1466" s="7">
        <f>IF($Y1466="","",SUMIFS('Per Line'!$Y$2:$Y$8001,'Per Line'!$AG$2:$AG$8001,$B1466&amp;"|"&amp;$C1466,'Per Line'!$AJ$2:$AJ$8001,1,'Per Line'!$AK$2:$AK$8001,0))</f>
        <v/>
      </c>
      <c r="S1466" s="7">
        <f>IF($Y1466="","",R1466*Q1466)</f>
        <v/>
      </c>
      <c r="T1466" s="7">
        <f>IF($Y1466="","",S1466+P1466)</f>
        <v/>
      </c>
      <c r="U1466" s="7">
        <f>IF($Y1466="","",V1466-T1466)</f>
        <v/>
      </c>
      <c r="V1466" s="7">
        <f>IF($Y1466="","",O1466+R1466+M1466)</f>
        <v/>
      </c>
      <c r="W1466" s="7">
        <f>IF($Y1466="","",V1466-T1466-K1466)</f>
        <v/>
      </c>
      <c r="X1466" s="12" t="n"/>
      <c r="Y1466" s="13">
        <f>IF(ROWS($Y$2:$Y1466)&lt;=MAX('Per Line'!$AI$2:$AI$8001),MATCH(ROWS($Y$2:$Y1466),'Per Line'!$AI$2:$AI$8001,0),"")</f>
        <v/>
      </c>
    </row>
    <row r="1467">
      <c r="A1467" s="12" t="n"/>
      <c r="B1467">
        <f>IF($Y1467="","",INDEX('Per Line'!$F$2:$F$8001,$Y1467)&amp;"")</f>
        <v/>
      </c>
      <c r="C1467">
        <f>IF($Y1467="","",INDEX('Per Line'!$D$2:$D$8001,$Y1467)&amp;"")</f>
        <v/>
      </c>
      <c r="D1467">
        <f>IF($Y1467="","",INDEX('Per Line'!$B$2:$B$8001,$Y1467))</f>
        <v/>
      </c>
      <c r="E1467">
        <f>IF($Y1467="","",INDEX('Per Line'!$C$2:$C$8001,$Y1467)&amp;"")</f>
        <v/>
      </c>
      <c r="F1467">
        <f>IF($Y1467="","",INDEX('Per Line'!$G$2:$G$8001,$Y1467)&amp;"")</f>
        <v/>
      </c>
      <c r="G1467">
        <f>IF($Y1467="","",INDEX('Per Line'!$L$2:$L$8001,$Y1467)&amp;"")</f>
        <v/>
      </c>
      <c r="H1467">
        <f>IF($Y1467="","",INDEX('Per Line'!$M$2:$M$8001,$Y1467)&amp;"")</f>
        <v/>
      </c>
      <c r="I1467">
        <f>IF($Y1467="","",INDEX('Per Line'!$N$2:$N$8001,$Y1467)&amp;"")</f>
        <v/>
      </c>
      <c r="J1467">
        <f>IF($Y1467="","",INDEX('Per Line'!$Q$2:$Q$8001,$Y1467))</f>
        <v/>
      </c>
      <c r="K1467" s="7">
        <f>IF($Y1467="","",J1467*V1467/100)</f>
        <v/>
      </c>
      <c r="L1467">
        <f>IF($Y1467="","",INDEX('Per Line'!$K$2:$K$8001,$Y1467)&amp;"")</f>
        <v/>
      </c>
      <c r="M1467" s="7">
        <f>IF($Y1467="","",SUMIFS('Per Line'!$Y$2:$Y$8001,'Per Line'!$AG$2:$AG$8001,$B1467&amp;"|"&amp;$C1467,'Per Line'!$AK$2:$AK$8001,1))</f>
        <v/>
      </c>
      <c r="N1467">
        <f>IF($Y1467="","",Settings!$C$7)</f>
        <v/>
      </c>
      <c r="O1467" s="7">
        <f>IF($Y1467="","",SUMIFS('Per Line'!$Y$2:$Y$8001,'Per Line'!$AG$2:$AG$8001,$B1467&amp;"|"&amp;$C1467,'Per Line'!$AJ$2:$AJ$8001,0,'Per Line'!$AK$2:$AK$8001,0))</f>
        <v/>
      </c>
      <c r="P1467" s="7">
        <f>IF($Y1467="","",O1467*N1467)</f>
        <v/>
      </c>
      <c r="Q1467">
        <f>IF($Y1467="","",Settings!$C$6)</f>
        <v/>
      </c>
      <c r="R1467" s="7">
        <f>IF($Y1467="","",SUMIFS('Per Line'!$Y$2:$Y$8001,'Per Line'!$AG$2:$AG$8001,$B1467&amp;"|"&amp;$C1467,'Per Line'!$AJ$2:$AJ$8001,1,'Per Line'!$AK$2:$AK$8001,0))</f>
        <v/>
      </c>
      <c r="S1467" s="7">
        <f>IF($Y1467="","",R1467*Q1467)</f>
        <v/>
      </c>
      <c r="T1467" s="7">
        <f>IF($Y1467="","",S1467+P1467)</f>
        <v/>
      </c>
      <c r="U1467" s="7">
        <f>IF($Y1467="","",V1467-T1467)</f>
        <v/>
      </c>
      <c r="V1467" s="7">
        <f>IF($Y1467="","",O1467+R1467+M1467)</f>
        <v/>
      </c>
      <c r="W1467" s="7">
        <f>IF($Y1467="","",V1467-T1467-K1467)</f>
        <v/>
      </c>
      <c r="X1467" s="12" t="n"/>
      <c r="Y1467" s="13">
        <f>IF(ROWS($Y$2:$Y1467)&lt;=MAX('Per Line'!$AI$2:$AI$8001),MATCH(ROWS($Y$2:$Y1467),'Per Line'!$AI$2:$AI$8001,0),"")</f>
        <v/>
      </c>
    </row>
    <row r="1468">
      <c r="A1468" s="12" t="n"/>
      <c r="B1468">
        <f>IF($Y1468="","",INDEX('Per Line'!$F$2:$F$8001,$Y1468)&amp;"")</f>
        <v/>
      </c>
      <c r="C1468">
        <f>IF($Y1468="","",INDEX('Per Line'!$D$2:$D$8001,$Y1468)&amp;"")</f>
        <v/>
      </c>
      <c r="D1468">
        <f>IF($Y1468="","",INDEX('Per Line'!$B$2:$B$8001,$Y1468))</f>
        <v/>
      </c>
      <c r="E1468">
        <f>IF($Y1468="","",INDEX('Per Line'!$C$2:$C$8001,$Y1468)&amp;"")</f>
        <v/>
      </c>
      <c r="F1468">
        <f>IF($Y1468="","",INDEX('Per Line'!$G$2:$G$8001,$Y1468)&amp;"")</f>
        <v/>
      </c>
      <c r="G1468">
        <f>IF($Y1468="","",INDEX('Per Line'!$L$2:$L$8001,$Y1468)&amp;"")</f>
        <v/>
      </c>
      <c r="H1468">
        <f>IF($Y1468="","",INDEX('Per Line'!$M$2:$M$8001,$Y1468)&amp;"")</f>
        <v/>
      </c>
      <c r="I1468">
        <f>IF($Y1468="","",INDEX('Per Line'!$N$2:$N$8001,$Y1468)&amp;"")</f>
        <v/>
      </c>
      <c r="J1468">
        <f>IF($Y1468="","",INDEX('Per Line'!$Q$2:$Q$8001,$Y1468))</f>
        <v/>
      </c>
      <c r="K1468" s="7">
        <f>IF($Y1468="","",J1468*V1468/100)</f>
        <v/>
      </c>
      <c r="L1468">
        <f>IF($Y1468="","",INDEX('Per Line'!$K$2:$K$8001,$Y1468)&amp;"")</f>
        <v/>
      </c>
      <c r="M1468" s="7">
        <f>IF($Y1468="","",SUMIFS('Per Line'!$Y$2:$Y$8001,'Per Line'!$AG$2:$AG$8001,$B1468&amp;"|"&amp;$C1468,'Per Line'!$AK$2:$AK$8001,1))</f>
        <v/>
      </c>
      <c r="N1468">
        <f>IF($Y1468="","",Settings!$C$7)</f>
        <v/>
      </c>
      <c r="O1468" s="7">
        <f>IF($Y1468="","",SUMIFS('Per Line'!$Y$2:$Y$8001,'Per Line'!$AG$2:$AG$8001,$B1468&amp;"|"&amp;$C1468,'Per Line'!$AJ$2:$AJ$8001,0,'Per Line'!$AK$2:$AK$8001,0))</f>
        <v/>
      </c>
      <c r="P1468" s="7">
        <f>IF($Y1468="","",O1468*N1468)</f>
        <v/>
      </c>
      <c r="Q1468">
        <f>IF($Y1468="","",Settings!$C$6)</f>
        <v/>
      </c>
      <c r="R1468" s="7">
        <f>IF($Y1468="","",SUMIFS('Per Line'!$Y$2:$Y$8001,'Per Line'!$AG$2:$AG$8001,$B1468&amp;"|"&amp;$C1468,'Per Line'!$AJ$2:$AJ$8001,1,'Per Line'!$AK$2:$AK$8001,0))</f>
        <v/>
      </c>
      <c r="S1468" s="7">
        <f>IF($Y1468="","",R1468*Q1468)</f>
        <v/>
      </c>
      <c r="T1468" s="7">
        <f>IF($Y1468="","",S1468+P1468)</f>
        <v/>
      </c>
      <c r="U1468" s="7">
        <f>IF($Y1468="","",V1468-T1468)</f>
        <v/>
      </c>
      <c r="V1468" s="7">
        <f>IF($Y1468="","",O1468+R1468+M1468)</f>
        <v/>
      </c>
      <c r="W1468" s="7">
        <f>IF($Y1468="","",V1468-T1468-K1468)</f>
        <v/>
      </c>
      <c r="X1468" s="12" t="n"/>
      <c r="Y1468" s="13">
        <f>IF(ROWS($Y$2:$Y1468)&lt;=MAX('Per Line'!$AI$2:$AI$8001),MATCH(ROWS($Y$2:$Y1468),'Per Line'!$AI$2:$AI$8001,0),"")</f>
        <v/>
      </c>
    </row>
    <row r="1469">
      <c r="A1469" s="12" t="n"/>
      <c r="B1469">
        <f>IF($Y1469="","",INDEX('Per Line'!$F$2:$F$8001,$Y1469)&amp;"")</f>
        <v/>
      </c>
      <c r="C1469">
        <f>IF($Y1469="","",INDEX('Per Line'!$D$2:$D$8001,$Y1469)&amp;"")</f>
        <v/>
      </c>
      <c r="D1469">
        <f>IF($Y1469="","",INDEX('Per Line'!$B$2:$B$8001,$Y1469))</f>
        <v/>
      </c>
      <c r="E1469">
        <f>IF($Y1469="","",INDEX('Per Line'!$C$2:$C$8001,$Y1469)&amp;"")</f>
        <v/>
      </c>
      <c r="F1469">
        <f>IF($Y1469="","",INDEX('Per Line'!$G$2:$G$8001,$Y1469)&amp;"")</f>
        <v/>
      </c>
      <c r="G1469">
        <f>IF($Y1469="","",INDEX('Per Line'!$L$2:$L$8001,$Y1469)&amp;"")</f>
        <v/>
      </c>
      <c r="H1469">
        <f>IF($Y1469="","",INDEX('Per Line'!$M$2:$M$8001,$Y1469)&amp;"")</f>
        <v/>
      </c>
      <c r="I1469">
        <f>IF($Y1469="","",INDEX('Per Line'!$N$2:$N$8001,$Y1469)&amp;"")</f>
        <v/>
      </c>
      <c r="J1469">
        <f>IF($Y1469="","",INDEX('Per Line'!$Q$2:$Q$8001,$Y1469))</f>
        <v/>
      </c>
      <c r="K1469" s="7">
        <f>IF($Y1469="","",J1469*V1469/100)</f>
        <v/>
      </c>
      <c r="L1469">
        <f>IF($Y1469="","",INDEX('Per Line'!$K$2:$K$8001,$Y1469)&amp;"")</f>
        <v/>
      </c>
      <c r="M1469" s="7">
        <f>IF($Y1469="","",SUMIFS('Per Line'!$Y$2:$Y$8001,'Per Line'!$AG$2:$AG$8001,$B1469&amp;"|"&amp;$C1469,'Per Line'!$AK$2:$AK$8001,1))</f>
        <v/>
      </c>
      <c r="N1469">
        <f>IF($Y1469="","",Settings!$C$7)</f>
        <v/>
      </c>
      <c r="O1469" s="7">
        <f>IF($Y1469="","",SUMIFS('Per Line'!$Y$2:$Y$8001,'Per Line'!$AG$2:$AG$8001,$B1469&amp;"|"&amp;$C1469,'Per Line'!$AJ$2:$AJ$8001,0,'Per Line'!$AK$2:$AK$8001,0))</f>
        <v/>
      </c>
      <c r="P1469" s="7">
        <f>IF($Y1469="","",O1469*N1469)</f>
        <v/>
      </c>
      <c r="Q1469">
        <f>IF($Y1469="","",Settings!$C$6)</f>
        <v/>
      </c>
      <c r="R1469" s="7">
        <f>IF($Y1469="","",SUMIFS('Per Line'!$Y$2:$Y$8001,'Per Line'!$AG$2:$AG$8001,$B1469&amp;"|"&amp;$C1469,'Per Line'!$AJ$2:$AJ$8001,1,'Per Line'!$AK$2:$AK$8001,0))</f>
        <v/>
      </c>
      <c r="S1469" s="7">
        <f>IF($Y1469="","",R1469*Q1469)</f>
        <v/>
      </c>
      <c r="T1469" s="7">
        <f>IF($Y1469="","",S1469+P1469)</f>
        <v/>
      </c>
      <c r="U1469" s="7">
        <f>IF($Y1469="","",V1469-T1469)</f>
        <v/>
      </c>
      <c r="V1469" s="7">
        <f>IF($Y1469="","",O1469+R1469+M1469)</f>
        <v/>
      </c>
      <c r="W1469" s="7">
        <f>IF($Y1469="","",V1469-T1469-K1469)</f>
        <v/>
      </c>
      <c r="X1469" s="12" t="n"/>
      <c r="Y1469" s="13">
        <f>IF(ROWS($Y$2:$Y1469)&lt;=MAX('Per Line'!$AI$2:$AI$8001),MATCH(ROWS($Y$2:$Y1469),'Per Line'!$AI$2:$AI$8001,0),"")</f>
        <v/>
      </c>
    </row>
    <row r="1470">
      <c r="A1470" s="12" t="n"/>
      <c r="B1470">
        <f>IF($Y1470="","",INDEX('Per Line'!$F$2:$F$8001,$Y1470)&amp;"")</f>
        <v/>
      </c>
      <c r="C1470">
        <f>IF($Y1470="","",INDEX('Per Line'!$D$2:$D$8001,$Y1470)&amp;"")</f>
        <v/>
      </c>
      <c r="D1470">
        <f>IF($Y1470="","",INDEX('Per Line'!$B$2:$B$8001,$Y1470))</f>
        <v/>
      </c>
      <c r="E1470">
        <f>IF($Y1470="","",INDEX('Per Line'!$C$2:$C$8001,$Y1470)&amp;"")</f>
        <v/>
      </c>
      <c r="F1470">
        <f>IF($Y1470="","",INDEX('Per Line'!$G$2:$G$8001,$Y1470)&amp;"")</f>
        <v/>
      </c>
      <c r="G1470">
        <f>IF($Y1470="","",INDEX('Per Line'!$L$2:$L$8001,$Y1470)&amp;"")</f>
        <v/>
      </c>
      <c r="H1470">
        <f>IF($Y1470="","",INDEX('Per Line'!$M$2:$M$8001,$Y1470)&amp;"")</f>
        <v/>
      </c>
      <c r="I1470">
        <f>IF($Y1470="","",INDEX('Per Line'!$N$2:$N$8001,$Y1470)&amp;"")</f>
        <v/>
      </c>
      <c r="J1470">
        <f>IF($Y1470="","",INDEX('Per Line'!$Q$2:$Q$8001,$Y1470))</f>
        <v/>
      </c>
      <c r="K1470" s="7">
        <f>IF($Y1470="","",J1470*V1470/100)</f>
        <v/>
      </c>
      <c r="L1470">
        <f>IF($Y1470="","",INDEX('Per Line'!$K$2:$K$8001,$Y1470)&amp;"")</f>
        <v/>
      </c>
      <c r="M1470" s="7">
        <f>IF($Y1470="","",SUMIFS('Per Line'!$Y$2:$Y$8001,'Per Line'!$AG$2:$AG$8001,$B1470&amp;"|"&amp;$C1470,'Per Line'!$AK$2:$AK$8001,1))</f>
        <v/>
      </c>
      <c r="N1470">
        <f>IF($Y1470="","",Settings!$C$7)</f>
        <v/>
      </c>
      <c r="O1470" s="7">
        <f>IF($Y1470="","",SUMIFS('Per Line'!$Y$2:$Y$8001,'Per Line'!$AG$2:$AG$8001,$B1470&amp;"|"&amp;$C1470,'Per Line'!$AJ$2:$AJ$8001,0,'Per Line'!$AK$2:$AK$8001,0))</f>
        <v/>
      </c>
      <c r="P1470" s="7">
        <f>IF($Y1470="","",O1470*N1470)</f>
        <v/>
      </c>
      <c r="Q1470">
        <f>IF($Y1470="","",Settings!$C$6)</f>
        <v/>
      </c>
      <c r="R1470" s="7">
        <f>IF($Y1470="","",SUMIFS('Per Line'!$Y$2:$Y$8001,'Per Line'!$AG$2:$AG$8001,$B1470&amp;"|"&amp;$C1470,'Per Line'!$AJ$2:$AJ$8001,1,'Per Line'!$AK$2:$AK$8001,0))</f>
        <v/>
      </c>
      <c r="S1470" s="7">
        <f>IF($Y1470="","",R1470*Q1470)</f>
        <v/>
      </c>
      <c r="T1470" s="7">
        <f>IF($Y1470="","",S1470+P1470)</f>
        <v/>
      </c>
      <c r="U1470" s="7">
        <f>IF($Y1470="","",V1470-T1470)</f>
        <v/>
      </c>
      <c r="V1470" s="7">
        <f>IF($Y1470="","",O1470+R1470+M1470)</f>
        <v/>
      </c>
      <c r="W1470" s="7">
        <f>IF($Y1470="","",V1470-T1470-K1470)</f>
        <v/>
      </c>
      <c r="X1470" s="12" t="n"/>
      <c r="Y1470" s="13">
        <f>IF(ROWS($Y$2:$Y1470)&lt;=MAX('Per Line'!$AI$2:$AI$8001),MATCH(ROWS($Y$2:$Y1470),'Per Line'!$AI$2:$AI$8001,0),"")</f>
        <v/>
      </c>
    </row>
    <row r="1471">
      <c r="A1471" s="12" t="n"/>
      <c r="B1471">
        <f>IF($Y1471="","",INDEX('Per Line'!$F$2:$F$8001,$Y1471)&amp;"")</f>
        <v/>
      </c>
      <c r="C1471">
        <f>IF($Y1471="","",INDEX('Per Line'!$D$2:$D$8001,$Y1471)&amp;"")</f>
        <v/>
      </c>
      <c r="D1471">
        <f>IF($Y1471="","",INDEX('Per Line'!$B$2:$B$8001,$Y1471))</f>
        <v/>
      </c>
      <c r="E1471">
        <f>IF($Y1471="","",INDEX('Per Line'!$C$2:$C$8001,$Y1471)&amp;"")</f>
        <v/>
      </c>
      <c r="F1471">
        <f>IF($Y1471="","",INDEX('Per Line'!$G$2:$G$8001,$Y1471)&amp;"")</f>
        <v/>
      </c>
      <c r="G1471">
        <f>IF($Y1471="","",INDEX('Per Line'!$L$2:$L$8001,$Y1471)&amp;"")</f>
        <v/>
      </c>
      <c r="H1471">
        <f>IF($Y1471="","",INDEX('Per Line'!$M$2:$M$8001,$Y1471)&amp;"")</f>
        <v/>
      </c>
      <c r="I1471">
        <f>IF($Y1471="","",INDEX('Per Line'!$N$2:$N$8001,$Y1471)&amp;"")</f>
        <v/>
      </c>
      <c r="J1471">
        <f>IF($Y1471="","",INDEX('Per Line'!$Q$2:$Q$8001,$Y1471))</f>
        <v/>
      </c>
      <c r="K1471" s="7">
        <f>IF($Y1471="","",J1471*V1471/100)</f>
        <v/>
      </c>
      <c r="L1471">
        <f>IF($Y1471="","",INDEX('Per Line'!$K$2:$K$8001,$Y1471)&amp;"")</f>
        <v/>
      </c>
      <c r="M1471" s="7">
        <f>IF($Y1471="","",SUMIFS('Per Line'!$Y$2:$Y$8001,'Per Line'!$AG$2:$AG$8001,$B1471&amp;"|"&amp;$C1471,'Per Line'!$AK$2:$AK$8001,1))</f>
        <v/>
      </c>
      <c r="N1471">
        <f>IF($Y1471="","",Settings!$C$7)</f>
        <v/>
      </c>
      <c r="O1471" s="7">
        <f>IF($Y1471="","",SUMIFS('Per Line'!$Y$2:$Y$8001,'Per Line'!$AG$2:$AG$8001,$B1471&amp;"|"&amp;$C1471,'Per Line'!$AJ$2:$AJ$8001,0,'Per Line'!$AK$2:$AK$8001,0))</f>
        <v/>
      </c>
      <c r="P1471" s="7">
        <f>IF($Y1471="","",O1471*N1471)</f>
        <v/>
      </c>
      <c r="Q1471">
        <f>IF($Y1471="","",Settings!$C$6)</f>
        <v/>
      </c>
      <c r="R1471" s="7">
        <f>IF($Y1471="","",SUMIFS('Per Line'!$Y$2:$Y$8001,'Per Line'!$AG$2:$AG$8001,$B1471&amp;"|"&amp;$C1471,'Per Line'!$AJ$2:$AJ$8001,1,'Per Line'!$AK$2:$AK$8001,0))</f>
        <v/>
      </c>
      <c r="S1471" s="7">
        <f>IF($Y1471="","",R1471*Q1471)</f>
        <v/>
      </c>
      <c r="T1471" s="7">
        <f>IF($Y1471="","",S1471+P1471)</f>
        <v/>
      </c>
      <c r="U1471" s="7">
        <f>IF($Y1471="","",V1471-T1471)</f>
        <v/>
      </c>
      <c r="V1471" s="7">
        <f>IF($Y1471="","",O1471+R1471+M1471)</f>
        <v/>
      </c>
      <c r="W1471" s="7">
        <f>IF($Y1471="","",V1471-T1471-K1471)</f>
        <v/>
      </c>
      <c r="X1471" s="12" t="n"/>
      <c r="Y1471" s="13">
        <f>IF(ROWS($Y$2:$Y1471)&lt;=MAX('Per Line'!$AI$2:$AI$8001),MATCH(ROWS($Y$2:$Y1471),'Per Line'!$AI$2:$AI$8001,0),"")</f>
        <v/>
      </c>
    </row>
    <row r="1472">
      <c r="A1472" s="12" t="n"/>
      <c r="B1472">
        <f>IF($Y1472="","",INDEX('Per Line'!$F$2:$F$8001,$Y1472)&amp;"")</f>
        <v/>
      </c>
      <c r="C1472">
        <f>IF($Y1472="","",INDEX('Per Line'!$D$2:$D$8001,$Y1472)&amp;"")</f>
        <v/>
      </c>
      <c r="D1472">
        <f>IF($Y1472="","",INDEX('Per Line'!$B$2:$B$8001,$Y1472))</f>
        <v/>
      </c>
      <c r="E1472">
        <f>IF($Y1472="","",INDEX('Per Line'!$C$2:$C$8001,$Y1472)&amp;"")</f>
        <v/>
      </c>
      <c r="F1472">
        <f>IF($Y1472="","",INDEX('Per Line'!$G$2:$G$8001,$Y1472)&amp;"")</f>
        <v/>
      </c>
      <c r="G1472">
        <f>IF($Y1472="","",INDEX('Per Line'!$L$2:$L$8001,$Y1472)&amp;"")</f>
        <v/>
      </c>
      <c r="H1472">
        <f>IF($Y1472="","",INDEX('Per Line'!$M$2:$M$8001,$Y1472)&amp;"")</f>
        <v/>
      </c>
      <c r="I1472">
        <f>IF($Y1472="","",INDEX('Per Line'!$N$2:$N$8001,$Y1472)&amp;"")</f>
        <v/>
      </c>
      <c r="J1472">
        <f>IF($Y1472="","",INDEX('Per Line'!$Q$2:$Q$8001,$Y1472))</f>
        <v/>
      </c>
      <c r="K1472" s="7">
        <f>IF($Y1472="","",J1472*V1472/100)</f>
        <v/>
      </c>
      <c r="L1472">
        <f>IF($Y1472="","",INDEX('Per Line'!$K$2:$K$8001,$Y1472)&amp;"")</f>
        <v/>
      </c>
      <c r="M1472" s="7">
        <f>IF($Y1472="","",SUMIFS('Per Line'!$Y$2:$Y$8001,'Per Line'!$AG$2:$AG$8001,$B1472&amp;"|"&amp;$C1472,'Per Line'!$AK$2:$AK$8001,1))</f>
        <v/>
      </c>
      <c r="N1472">
        <f>IF($Y1472="","",Settings!$C$7)</f>
        <v/>
      </c>
      <c r="O1472" s="7">
        <f>IF($Y1472="","",SUMIFS('Per Line'!$Y$2:$Y$8001,'Per Line'!$AG$2:$AG$8001,$B1472&amp;"|"&amp;$C1472,'Per Line'!$AJ$2:$AJ$8001,0,'Per Line'!$AK$2:$AK$8001,0))</f>
        <v/>
      </c>
      <c r="P1472" s="7">
        <f>IF($Y1472="","",O1472*N1472)</f>
        <v/>
      </c>
      <c r="Q1472">
        <f>IF($Y1472="","",Settings!$C$6)</f>
        <v/>
      </c>
      <c r="R1472" s="7">
        <f>IF($Y1472="","",SUMIFS('Per Line'!$Y$2:$Y$8001,'Per Line'!$AG$2:$AG$8001,$B1472&amp;"|"&amp;$C1472,'Per Line'!$AJ$2:$AJ$8001,1,'Per Line'!$AK$2:$AK$8001,0))</f>
        <v/>
      </c>
      <c r="S1472" s="7">
        <f>IF($Y1472="","",R1472*Q1472)</f>
        <v/>
      </c>
      <c r="T1472" s="7">
        <f>IF($Y1472="","",S1472+P1472)</f>
        <v/>
      </c>
      <c r="U1472" s="7">
        <f>IF($Y1472="","",V1472-T1472)</f>
        <v/>
      </c>
      <c r="V1472" s="7">
        <f>IF($Y1472="","",O1472+R1472+M1472)</f>
        <v/>
      </c>
      <c r="W1472" s="7">
        <f>IF($Y1472="","",V1472-T1472-K1472)</f>
        <v/>
      </c>
      <c r="X1472" s="12" t="n"/>
      <c r="Y1472" s="13">
        <f>IF(ROWS($Y$2:$Y1472)&lt;=MAX('Per Line'!$AI$2:$AI$8001),MATCH(ROWS($Y$2:$Y1472),'Per Line'!$AI$2:$AI$8001,0),"")</f>
        <v/>
      </c>
    </row>
    <row r="1473">
      <c r="A1473" s="12" t="n"/>
      <c r="B1473">
        <f>IF($Y1473="","",INDEX('Per Line'!$F$2:$F$8001,$Y1473)&amp;"")</f>
        <v/>
      </c>
      <c r="C1473">
        <f>IF($Y1473="","",INDEX('Per Line'!$D$2:$D$8001,$Y1473)&amp;"")</f>
        <v/>
      </c>
      <c r="D1473">
        <f>IF($Y1473="","",INDEX('Per Line'!$B$2:$B$8001,$Y1473))</f>
        <v/>
      </c>
      <c r="E1473">
        <f>IF($Y1473="","",INDEX('Per Line'!$C$2:$C$8001,$Y1473)&amp;"")</f>
        <v/>
      </c>
      <c r="F1473">
        <f>IF($Y1473="","",INDEX('Per Line'!$G$2:$G$8001,$Y1473)&amp;"")</f>
        <v/>
      </c>
      <c r="G1473">
        <f>IF($Y1473="","",INDEX('Per Line'!$L$2:$L$8001,$Y1473)&amp;"")</f>
        <v/>
      </c>
      <c r="H1473">
        <f>IF($Y1473="","",INDEX('Per Line'!$M$2:$M$8001,$Y1473)&amp;"")</f>
        <v/>
      </c>
      <c r="I1473">
        <f>IF($Y1473="","",INDEX('Per Line'!$N$2:$N$8001,$Y1473)&amp;"")</f>
        <v/>
      </c>
      <c r="J1473">
        <f>IF($Y1473="","",INDEX('Per Line'!$Q$2:$Q$8001,$Y1473))</f>
        <v/>
      </c>
      <c r="K1473" s="7">
        <f>IF($Y1473="","",J1473*V1473/100)</f>
        <v/>
      </c>
      <c r="L1473">
        <f>IF($Y1473="","",INDEX('Per Line'!$K$2:$K$8001,$Y1473)&amp;"")</f>
        <v/>
      </c>
      <c r="M1473" s="7">
        <f>IF($Y1473="","",SUMIFS('Per Line'!$Y$2:$Y$8001,'Per Line'!$AG$2:$AG$8001,$B1473&amp;"|"&amp;$C1473,'Per Line'!$AK$2:$AK$8001,1))</f>
        <v/>
      </c>
      <c r="N1473">
        <f>IF($Y1473="","",Settings!$C$7)</f>
        <v/>
      </c>
      <c r="O1473" s="7">
        <f>IF($Y1473="","",SUMIFS('Per Line'!$Y$2:$Y$8001,'Per Line'!$AG$2:$AG$8001,$B1473&amp;"|"&amp;$C1473,'Per Line'!$AJ$2:$AJ$8001,0,'Per Line'!$AK$2:$AK$8001,0))</f>
        <v/>
      </c>
      <c r="P1473" s="7">
        <f>IF($Y1473="","",O1473*N1473)</f>
        <v/>
      </c>
      <c r="Q1473">
        <f>IF($Y1473="","",Settings!$C$6)</f>
        <v/>
      </c>
      <c r="R1473" s="7">
        <f>IF($Y1473="","",SUMIFS('Per Line'!$Y$2:$Y$8001,'Per Line'!$AG$2:$AG$8001,$B1473&amp;"|"&amp;$C1473,'Per Line'!$AJ$2:$AJ$8001,1,'Per Line'!$AK$2:$AK$8001,0))</f>
        <v/>
      </c>
      <c r="S1473" s="7">
        <f>IF($Y1473="","",R1473*Q1473)</f>
        <v/>
      </c>
      <c r="T1473" s="7">
        <f>IF($Y1473="","",S1473+P1473)</f>
        <v/>
      </c>
      <c r="U1473" s="7">
        <f>IF($Y1473="","",V1473-T1473)</f>
        <v/>
      </c>
      <c r="V1473" s="7">
        <f>IF($Y1473="","",O1473+R1473+M1473)</f>
        <v/>
      </c>
      <c r="W1473" s="7">
        <f>IF($Y1473="","",V1473-T1473-K1473)</f>
        <v/>
      </c>
      <c r="X1473" s="12" t="n"/>
      <c r="Y1473" s="13">
        <f>IF(ROWS($Y$2:$Y1473)&lt;=MAX('Per Line'!$AI$2:$AI$8001),MATCH(ROWS($Y$2:$Y1473),'Per Line'!$AI$2:$AI$8001,0),"")</f>
        <v/>
      </c>
    </row>
    <row r="1474">
      <c r="A1474" s="12" t="n"/>
      <c r="B1474">
        <f>IF($Y1474="","",INDEX('Per Line'!$F$2:$F$8001,$Y1474)&amp;"")</f>
        <v/>
      </c>
      <c r="C1474">
        <f>IF($Y1474="","",INDEX('Per Line'!$D$2:$D$8001,$Y1474)&amp;"")</f>
        <v/>
      </c>
      <c r="D1474">
        <f>IF($Y1474="","",INDEX('Per Line'!$B$2:$B$8001,$Y1474))</f>
        <v/>
      </c>
      <c r="E1474">
        <f>IF($Y1474="","",INDEX('Per Line'!$C$2:$C$8001,$Y1474)&amp;"")</f>
        <v/>
      </c>
      <c r="F1474">
        <f>IF($Y1474="","",INDEX('Per Line'!$G$2:$G$8001,$Y1474)&amp;"")</f>
        <v/>
      </c>
      <c r="G1474">
        <f>IF($Y1474="","",INDEX('Per Line'!$L$2:$L$8001,$Y1474)&amp;"")</f>
        <v/>
      </c>
      <c r="H1474">
        <f>IF($Y1474="","",INDEX('Per Line'!$M$2:$M$8001,$Y1474)&amp;"")</f>
        <v/>
      </c>
      <c r="I1474">
        <f>IF($Y1474="","",INDEX('Per Line'!$N$2:$N$8001,$Y1474)&amp;"")</f>
        <v/>
      </c>
      <c r="J1474">
        <f>IF($Y1474="","",INDEX('Per Line'!$Q$2:$Q$8001,$Y1474))</f>
        <v/>
      </c>
      <c r="K1474" s="7">
        <f>IF($Y1474="","",J1474*V1474/100)</f>
        <v/>
      </c>
      <c r="L1474">
        <f>IF($Y1474="","",INDEX('Per Line'!$K$2:$K$8001,$Y1474)&amp;"")</f>
        <v/>
      </c>
      <c r="M1474" s="7">
        <f>IF($Y1474="","",SUMIFS('Per Line'!$Y$2:$Y$8001,'Per Line'!$AG$2:$AG$8001,$B1474&amp;"|"&amp;$C1474,'Per Line'!$AK$2:$AK$8001,1))</f>
        <v/>
      </c>
      <c r="N1474">
        <f>IF($Y1474="","",Settings!$C$7)</f>
        <v/>
      </c>
      <c r="O1474" s="7">
        <f>IF($Y1474="","",SUMIFS('Per Line'!$Y$2:$Y$8001,'Per Line'!$AG$2:$AG$8001,$B1474&amp;"|"&amp;$C1474,'Per Line'!$AJ$2:$AJ$8001,0,'Per Line'!$AK$2:$AK$8001,0))</f>
        <v/>
      </c>
      <c r="P1474" s="7">
        <f>IF($Y1474="","",O1474*N1474)</f>
        <v/>
      </c>
      <c r="Q1474">
        <f>IF($Y1474="","",Settings!$C$6)</f>
        <v/>
      </c>
      <c r="R1474" s="7">
        <f>IF($Y1474="","",SUMIFS('Per Line'!$Y$2:$Y$8001,'Per Line'!$AG$2:$AG$8001,$B1474&amp;"|"&amp;$C1474,'Per Line'!$AJ$2:$AJ$8001,1,'Per Line'!$AK$2:$AK$8001,0))</f>
        <v/>
      </c>
      <c r="S1474" s="7">
        <f>IF($Y1474="","",R1474*Q1474)</f>
        <v/>
      </c>
      <c r="T1474" s="7">
        <f>IF($Y1474="","",S1474+P1474)</f>
        <v/>
      </c>
      <c r="U1474" s="7">
        <f>IF($Y1474="","",V1474-T1474)</f>
        <v/>
      </c>
      <c r="V1474" s="7">
        <f>IF($Y1474="","",O1474+R1474+M1474)</f>
        <v/>
      </c>
      <c r="W1474" s="7">
        <f>IF($Y1474="","",V1474-T1474-K1474)</f>
        <v/>
      </c>
      <c r="X1474" s="12" t="n"/>
      <c r="Y1474" s="13">
        <f>IF(ROWS($Y$2:$Y1474)&lt;=MAX('Per Line'!$AI$2:$AI$8001),MATCH(ROWS($Y$2:$Y1474),'Per Line'!$AI$2:$AI$8001,0),"")</f>
        <v/>
      </c>
    </row>
    <row r="1475">
      <c r="A1475" s="12" t="n"/>
      <c r="B1475">
        <f>IF($Y1475="","",INDEX('Per Line'!$F$2:$F$8001,$Y1475)&amp;"")</f>
        <v/>
      </c>
      <c r="C1475">
        <f>IF($Y1475="","",INDEX('Per Line'!$D$2:$D$8001,$Y1475)&amp;"")</f>
        <v/>
      </c>
      <c r="D1475">
        <f>IF($Y1475="","",INDEX('Per Line'!$B$2:$B$8001,$Y1475))</f>
        <v/>
      </c>
      <c r="E1475">
        <f>IF($Y1475="","",INDEX('Per Line'!$C$2:$C$8001,$Y1475)&amp;"")</f>
        <v/>
      </c>
      <c r="F1475">
        <f>IF($Y1475="","",INDEX('Per Line'!$G$2:$G$8001,$Y1475)&amp;"")</f>
        <v/>
      </c>
      <c r="G1475">
        <f>IF($Y1475="","",INDEX('Per Line'!$L$2:$L$8001,$Y1475)&amp;"")</f>
        <v/>
      </c>
      <c r="H1475">
        <f>IF($Y1475="","",INDEX('Per Line'!$M$2:$M$8001,$Y1475)&amp;"")</f>
        <v/>
      </c>
      <c r="I1475">
        <f>IF($Y1475="","",INDEX('Per Line'!$N$2:$N$8001,$Y1475)&amp;"")</f>
        <v/>
      </c>
      <c r="J1475">
        <f>IF($Y1475="","",INDEX('Per Line'!$Q$2:$Q$8001,$Y1475))</f>
        <v/>
      </c>
      <c r="K1475" s="7">
        <f>IF($Y1475="","",J1475*V1475/100)</f>
        <v/>
      </c>
      <c r="L1475">
        <f>IF($Y1475="","",INDEX('Per Line'!$K$2:$K$8001,$Y1475)&amp;"")</f>
        <v/>
      </c>
      <c r="M1475" s="7">
        <f>IF($Y1475="","",SUMIFS('Per Line'!$Y$2:$Y$8001,'Per Line'!$AG$2:$AG$8001,$B1475&amp;"|"&amp;$C1475,'Per Line'!$AK$2:$AK$8001,1))</f>
        <v/>
      </c>
      <c r="N1475">
        <f>IF($Y1475="","",Settings!$C$7)</f>
        <v/>
      </c>
      <c r="O1475" s="7">
        <f>IF($Y1475="","",SUMIFS('Per Line'!$Y$2:$Y$8001,'Per Line'!$AG$2:$AG$8001,$B1475&amp;"|"&amp;$C1475,'Per Line'!$AJ$2:$AJ$8001,0,'Per Line'!$AK$2:$AK$8001,0))</f>
        <v/>
      </c>
      <c r="P1475" s="7">
        <f>IF($Y1475="","",O1475*N1475)</f>
        <v/>
      </c>
      <c r="Q1475">
        <f>IF($Y1475="","",Settings!$C$6)</f>
        <v/>
      </c>
      <c r="R1475" s="7">
        <f>IF($Y1475="","",SUMIFS('Per Line'!$Y$2:$Y$8001,'Per Line'!$AG$2:$AG$8001,$B1475&amp;"|"&amp;$C1475,'Per Line'!$AJ$2:$AJ$8001,1,'Per Line'!$AK$2:$AK$8001,0))</f>
        <v/>
      </c>
      <c r="S1475" s="7">
        <f>IF($Y1475="","",R1475*Q1475)</f>
        <v/>
      </c>
      <c r="T1475" s="7">
        <f>IF($Y1475="","",S1475+P1475)</f>
        <v/>
      </c>
      <c r="U1475" s="7">
        <f>IF($Y1475="","",V1475-T1475)</f>
        <v/>
      </c>
      <c r="V1475" s="7">
        <f>IF($Y1475="","",O1475+R1475+M1475)</f>
        <v/>
      </c>
      <c r="W1475" s="7">
        <f>IF($Y1475="","",V1475-T1475-K1475)</f>
        <v/>
      </c>
      <c r="X1475" s="12" t="n"/>
      <c r="Y1475" s="13">
        <f>IF(ROWS($Y$2:$Y1475)&lt;=MAX('Per Line'!$AI$2:$AI$8001),MATCH(ROWS($Y$2:$Y1475),'Per Line'!$AI$2:$AI$8001,0),"")</f>
        <v/>
      </c>
    </row>
    <row r="1476">
      <c r="A1476" s="12" t="n"/>
      <c r="B1476">
        <f>IF($Y1476="","",INDEX('Per Line'!$F$2:$F$8001,$Y1476)&amp;"")</f>
        <v/>
      </c>
      <c r="C1476">
        <f>IF($Y1476="","",INDEX('Per Line'!$D$2:$D$8001,$Y1476)&amp;"")</f>
        <v/>
      </c>
      <c r="D1476">
        <f>IF($Y1476="","",INDEX('Per Line'!$B$2:$B$8001,$Y1476))</f>
        <v/>
      </c>
      <c r="E1476">
        <f>IF($Y1476="","",INDEX('Per Line'!$C$2:$C$8001,$Y1476)&amp;"")</f>
        <v/>
      </c>
      <c r="F1476">
        <f>IF($Y1476="","",INDEX('Per Line'!$G$2:$G$8001,$Y1476)&amp;"")</f>
        <v/>
      </c>
      <c r="G1476">
        <f>IF($Y1476="","",INDEX('Per Line'!$L$2:$L$8001,$Y1476)&amp;"")</f>
        <v/>
      </c>
      <c r="H1476">
        <f>IF($Y1476="","",INDEX('Per Line'!$M$2:$M$8001,$Y1476)&amp;"")</f>
        <v/>
      </c>
      <c r="I1476">
        <f>IF($Y1476="","",INDEX('Per Line'!$N$2:$N$8001,$Y1476)&amp;"")</f>
        <v/>
      </c>
      <c r="J1476">
        <f>IF($Y1476="","",INDEX('Per Line'!$Q$2:$Q$8001,$Y1476))</f>
        <v/>
      </c>
      <c r="K1476" s="7">
        <f>IF($Y1476="","",J1476*V1476/100)</f>
        <v/>
      </c>
      <c r="L1476">
        <f>IF($Y1476="","",INDEX('Per Line'!$K$2:$K$8001,$Y1476)&amp;"")</f>
        <v/>
      </c>
      <c r="M1476" s="7">
        <f>IF($Y1476="","",SUMIFS('Per Line'!$Y$2:$Y$8001,'Per Line'!$AG$2:$AG$8001,$B1476&amp;"|"&amp;$C1476,'Per Line'!$AK$2:$AK$8001,1))</f>
        <v/>
      </c>
      <c r="N1476">
        <f>IF($Y1476="","",Settings!$C$7)</f>
        <v/>
      </c>
      <c r="O1476" s="7">
        <f>IF($Y1476="","",SUMIFS('Per Line'!$Y$2:$Y$8001,'Per Line'!$AG$2:$AG$8001,$B1476&amp;"|"&amp;$C1476,'Per Line'!$AJ$2:$AJ$8001,0,'Per Line'!$AK$2:$AK$8001,0))</f>
        <v/>
      </c>
      <c r="P1476" s="7">
        <f>IF($Y1476="","",O1476*N1476)</f>
        <v/>
      </c>
      <c r="Q1476">
        <f>IF($Y1476="","",Settings!$C$6)</f>
        <v/>
      </c>
      <c r="R1476" s="7">
        <f>IF($Y1476="","",SUMIFS('Per Line'!$Y$2:$Y$8001,'Per Line'!$AG$2:$AG$8001,$B1476&amp;"|"&amp;$C1476,'Per Line'!$AJ$2:$AJ$8001,1,'Per Line'!$AK$2:$AK$8001,0))</f>
        <v/>
      </c>
      <c r="S1476" s="7">
        <f>IF($Y1476="","",R1476*Q1476)</f>
        <v/>
      </c>
      <c r="T1476" s="7">
        <f>IF($Y1476="","",S1476+P1476)</f>
        <v/>
      </c>
      <c r="U1476" s="7">
        <f>IF($Y1476="","",V1476-T1476)</f>
        <v/>
      </c>
      <c r="V1476" s="7">
        <f>IF($Y1476="","",O1476+R1476+M1476)</f>
        <v/>
      </c>
      <c r="W1476" s="7">
        <f>IF($Y1476="","",V1476-T1476-K1476)</f>
        <v/>
      </c>
      <c r="X1476" s="12" t="n"/>
      <c r="Y1476" s="13">
        <f>IF(ROWS($Y$2:$Y1476)&lt;=MAX('Per Line'!$AI$2:$AI$8001),MATCH(ROWS($Y$2:$Y1476),'Per Line'!$AI$2:$AI$8001,0),"")</f>
        <v/>
      </c>
    </row>
    <row r="1477">
      <c r="A1477" s="12" t="n"/>
      <c r="B1477">
        <f>IF($Y1477="","",INDEX('Per Line'!$F$2:$F$8001,$Y1477)&amp;"")</f>
        <v/>
      </c>
      <c r="C1477">
        <f>IF($Y1477="","",INDEX('Per Line'!$D$2:$D$8001,$Y1477)&amp;"")</f>
        <v/>
      </c>
      <c r="D1477">
        <f>IF($Y1477="","",INDEX('Per Line'!$B$2:$B$8001,$Y1477))</f>
        <v/>
      </c>
      <c r="E1477">
        <f>IF($Y1477="","",INDEX('Per Line'!$C$2:$C$8001,$Y1477)&amp;"")</f>
        <v/>
      </c>
      <c r="F1477">
        <f>IF($Y1477="","",INDEX('Per Line'!$G$2:$G$8001,$Y1477)&amp;"")</f>
        <v/>
      </c>
      <c r="G1477">
        <f>IF($Y1477="","",INDEX('Per Line'!$L$2:$L$8001,$Y1477)&amp;"")</f>
        <v/>
      </c>
      <c r="H1477">
        <f>IF($Y1477="","",INDEX('Per Line'!$M$2:$M$8001,$Y1477)&amp;"")</f>
        <v/>
      </c>
      <c r="I1477">
        <f>IF($Y1477="","",INDEX('Per Line'!$N$2:$N$8001,$Y1477)&amp;"")</f>
        <v/>
      </c>
      <c r="J1477">
        <f>IF($Y1477="","",INDEX('Per Line'!$Q$2:$Q$8001,$Y1477))</f>
        <v/>
      </c>
      <c r="K1477" s="7">
        <f>IF($Y1477="","",J1477*V1477/100)</f>
        <v/>
      </c>
      <c r="L1477">
        <f>IF($Y1477="","",INDEX('Per Line'!$K$2:$K$8001,$Y1477)&amp;"")</f>
        <v/>
      </c>
      <c r="M1477" s="7">
        <f>IF($Y1477="","",SUMIFS('Per Line'!$Y$2:$Y$8001,'Per Line'!$AG$2:$AG$8001,$B1477&amp;"|"&amp;$C1477,'Per Line'!$AK$2:$AK$8001,1))</f>
        <v/>
      </c>
      <c r="N1477">
        <f>IF($Y1477="","",Settings!$C$7)</f>
        <v/>
      </c>
      <c r="O1477" s="7">
        <f>IF($Y1477="","",SUMIFS('Per Line'!$Y$2:$Y$8001,'Per Line'!$AG$2:$AG$8001,$B1477&amp;"|"&amp;$C1477,'Per Line'!$AJ$2:$AJ$8001,0,'Per Line'!$AK$2:$AK$8001,0))</f>
        <v/>
      </c>
      <c r="P1477" s="7">
        <f>IF($Y1477="","",O1477*N1477)</f>
        <v/>
      </c>
      <c r="Q1477">
        <f>IF($Y1477="","",Settings!$C$6)</f>
        <v/>
      </c>
      <c r="R1477" s="7">
        <f>IF($Y1477="","",SUMIFS('Per Line'!$Y$2:$Y$8001,'Per Line'!$AG$2:$AG$8001,$B1477&amp;"|"&amp;$C1477,'Per Line'!$AJ$2:$AJ$8001,1,'Per Line'!$AK$2:$AK$8001,0))</f>
        <v/>
      </c>
      <c r="S1477" s="7">
        <f>IF($Y1477="","",R1477*Q1477)</f>
        <v/>
      </c>
      <c r="T1477" s="7">
        <f>IF($Y1477="","",S1477+P1477)</f>
        <v/>
      </c>
      <c r="U1477" s="7">
        <f>IF($Y1477="","",V1477-T1477)</f>
        <v/>
      </c>
      <c r="V1477" s="7">
        <f>IF($Y1477="","",O1477+R1477+M1477)</f>
        <v/>
      </c>
      <c r="W1477" s="7">
        <f>IF($Y1477="","",V1477-T1477-K1477)</f>
        <v/>
      </c>
      <c r="X1477" s="12" t="n"/>
      <c r="Y1477" s="13">
        <f>IF(ROWS($Y$2:$Y1477)&lt;=MAX('Per Line'!$AI$2:$AI$8001),MATCH(ROWS($Y$2:$Y1477),'Per Line'!$AI$2:$AI$8001,0),"")</f>
        <v/>
      </c>
    </row>
    <row r="1478">
      <c r="A1478" s="12" t="n"/>
      <c r="B1478">
        <f>IF($Y1478="","",INDEX('Per Line'!$F$2:$F$8001,$Y1478)&amp;"")</f>
        <v/>
      </c>
      <c r="C1478">
        <f>IF($Y1478="","",INDEX('Per Line'!$D$2:$D$8001,$Y1478)&amp;"")</f>
        <v/>
      </c>
      <c r="D1478">
        <f>IF($Y1478="","",INDEX('Per Line'!$B$2:$B$8001,$Y1478))</f>
        <v/>
      </c>
      <c r="E1478">
        <f>IF($Y1478="","",INDEX('Per Line'!$C$2:$C$8001,$Y1478)&amp;"")</f>
        <v/>
      </c>
      <c r="F1478">
        <f>IF($Y1478="","",INDEX('Per Line'!$G$2:$G$8001,$Y1478)&amp;"")</f>
        <v/>
      </c>
      <c r="G1478">
        <f>IF($Y1478="","",INDEX('Per Line'!$L$2:$L$8001,$Y1478)&amp;"")</f>
        <v/>
      </c>
      <c r="H1478">
        <f>IF($Y1478="","",INDEX('Per Line'!$M$2:$M$8001,$Y1478)&amp;"")</f>
        <v/>
      </c>
      <c r="I1478">
        <f>IF($Y1478="","",INDEX('Per Line'!$N$2:$N$8001,$Y1478)&amp;"")</f>
        <v/>
      </c>
      <c r="J1478">
        <f>IF($Y1478="","",INDEX('Per Line'!$Q$2:$Q$8001,$Y1478))</f>
        <v/>
      </c>
      <c r="K1478" s="7">
        <f>IF($Y1478="","",J1478*V1478/100)</f>
        <v/>
      </c>
      <c r="L1478">
        <f>IF($Y1478="","",INDEX('Per Line'!$K$2:$K$8001,$Y1478)&amp;"")</f>
        <v/>
      </c>
      <c r="M1478" s="7">
        <f>IF($Y1478="","",SUMIFS('Per Line'!$Y$2:$Y$8001,'Per Line'!$AG$2:$AG$8001,$B1478&amp;"|"&amp;$C1478,'Per Line'!$AK$2:$AK$8001,1))</f>
        <v/>
      </c>
      <c r="N1478">
        <f>IF($Y1478="","",Settings!$C$7)</f>
        <v/>
      </c>
      <c r="O1478" s="7">
        <f>IF($Y1478="","",SUMIFS('Per Line'!$Y$2:$Y$8001,'Per Line'!$AG$2:$AG$8001,$B1478&amp;"|"&amp;$C1478,'Per Line'!$AJ$2:$AJ$8001,0,'Per Line'!$AK$2:$AK$8001,0))</f>
        <v/>
      </c>
      <c r="P1478" s="7">
        <f>IF($Y1478="","",O1478*N1478)</f>
        <v/>
      </c>
      <c r="Q1478">
        <f>IF($Y1478="","",Settings!$C$6)</f>
        <v/>
      </c>
      <c r="R1478" s="7">
        <f>IF($Y1478="","",SUMIFS('Per Line'!$Y$2:$Y$8001,'Per Line'!$AG$2:$AG$8001,$B1478&amp;"|"&amp;$C1478,'Per Line'!$AJ$2:$AJ$8001,1,'Per Line'!$AK$2:$AK$8001,0))</f>
        <v/>
      </c>
      <c r="S1478" s="7">
        <f>IF($Y1478="","",R1478*Q1478)</f>
        <v/>
      </c>
      <c r="T1478" s="7">
        <f>IF($Y1478="","",S1478+P1478)</f>
        <v/>
      </c>
      <c r="U1478" s="7">
        <f>IF($Y1478="","",V1478-T1478)</f>
        <v/>
      </c>
      <c r="V1478" s="7">
        <f>IF($Y1478="","",O1478+R1478+M1478)</f>
        <v/>
      </c>
      <c r="W1478" s="7">
        <f>IF($Y1478="","",V1478-T1478-K1478)</f>
        <v/>
      </c>
      <c r="X1478" s="12" t="n"/>
      <c r="Y1478" s="13">
        <f>IF(ROWS($Y$2:$Y1478)&lt;=MAX('Per Line'!$AI$2:$AI$8001),MATCH(ROWS($Y$2:$Y1478),'Per Line'!$AI$2:$AI$8001,0),"")</f>
        <v/>
      </c>
    </row>
    <row r="1479">
      <c r="A1479" s="12" t="n"/>
      <c r="B1479">
        <f>IF($Y1479="","",INDEX('Per Line'!$F$2:$F$8001,$Y1479)&amp;"")</f>
        <v/>
      </c>
      <c r="C1479">
        <f>IF($Y1479="","",INDEX('Per Line'!$D$2:$D$8001,$Y1479)&amp;"")</f>
        <v/>
      </c>
      <c r="D1479">
        <f>IF($Y1479="","",INDEX('Per Line'!$B$2:$B$8001,$Y1479))</f>
        <v/>
      </c>
      <c r="E1479">
        <f>IF($Y1479="","",INDEX('Per Line'!$C$2:$C$8001,$Y1479)&amp;"")</f>
        <v/>
      </c>
      <c r="F1479">
        <f>IF($Y1479="","",INDEX('Per Line'!$G$2:$G$8001,$Y1479)&amp;"")</f>
        <v/>
      </c>
      <c r="G1479">
        <f>IF($Y1479="","",INDEX('Per Line'!$L$2:$L$8001,$Y1479)&amp;"")</f>
        <v/>
      </c>
      <c r="H1479">
        <f>IF($Y1479="","",INDEX('Per Line'!$M$2:$M$8001,$Y1479)&amp;"")</f>
        <v/>
      </c>
      <c r="I1479">
        <f>IF($Y1479="","",INDEX('Per Line'!$N$2:$N$8001,$Y1479)&amp;"")</f>
        <v/>
      </c>
      <c r="J1479">
        <f>IF($Y1479="","",INDEX('Per Line'!$Q$2:$Q$8001,$Y1479))</f>
        <v/>
      </c>
      <c r="K1479" s="7">
        <f>IF($Y1479="","",J1479*V1479/100)</f>
        <v/>
      </c>
      <c r="L1479">
        <f>IF($Y1479="","",INDEX('Per Line'!$K$2:$K$8001,$Y1479)&amp;"")</f>
        <v/>
      </c>
      <c r="M1479" s="7">
        <f>IF($Y1479="","",SUMIFS('Per Line'!$Y$2:$Y$8001,'Per Line'!$AG$2:$AG$8001,$B1479&amp;"|"&amp;$C1479,'Per Line'!$AK$2:$AK$8001,1))</f>
        <v/>
      </c>
      <c r="N1479">
        <f>IF($Y1479="","",Settings!$C$7)</f>
        <v/>
      </c>
      <c r="O1479" s="7">
        <f>IF($Y1479="","",SUMIFS('Per Line'!$Y$2:$Y$8001,'Per Line'!$AG$2:$AG$8001,$B1479&amp;"|"&amp;$C1479,'Per Line'!$AJ$2:$AJ$8001,0,'Per Line'!$AK$2:$AK$8001,0))</f>
        <v/>
      </c>
      <c r="P1479" s="7">
        <f>IF($Y1479="","",O1479*N1479)</f>
        <v/>
      </c>
      <c r="Q1479">
        <f>IF($Y1479="","",Settings!$C$6)</f>
        <v/>
      </c>
      <c r="R1479" s="7">
        <f>IF($Y1479="","",SUMIFS('Per Line'!$Y$2:$Y$8001,'Per Line'!$AG$2:$AG$8001,$B1479&amp;"|"&amp;$C1479,'Per Line'!$AJ$2:$AJ$8001,1,'Per Line'!$AK$2:$AK$8001,0))</f>
        <v/>
      </c>
      <c r="S1479" s="7">
        <f>IF($Y1479="","",R1479*Q1479)</f>
        <v/>
      </c>
      <c r="T1479" s="7">
        <f>IF($Y1479="","",S1479+P1479)</f>
        <v/>
      </c>
      <c r="U1479" s="7">
        <f>IF($Y1479="","",V1479-T1479)</f>
        <v/>
      </c>
      <c r="V1479" s="7">
        <f>IF($Y1479="","",O1479+R1479+M1479)</f>
        <v/>
      </c>
      <c r="W1479" s="7">
        <f>IF($Y1479="","",V1479-T1479-K1479)</f>
        <v/>
      </c>
      <c r="X1479" s="12" t="n"/>
      <c r="Y1479" s="13">
        <f>IF(ROWS($Y$2:$Y1479)&lt;=MAX('Per Line'!$AI$2:$AI$8001),MATCH(ROWS($Y$2:$Y1479),'Per Line'!$AI$2:$AI$8001,0),"")</f>
        <v/>
      </c>
    </row>
    <row r="1480">
      <c r="A1480" s="12" t="n"/>
      <c r="B1480">
        <f>IF($Y1480="","",INDEX('Per Line'!$F$2:$F$8001,$Y1480)&amp;"")</f>
        <v/>
      </c>
      <c r="C1480">
        <f>IF($Y1480="","",INDEX('Per Line'!$D$2:$D$8001,$Y1480)&amp;"")</f>
        <v/>
      </c>
      <c r="D1480">
        <f>IF($Y1480="","",INDEX('Per Line'!$B$2:$B$8001,$Y1480))</f>
        <v/>
      </c>
      <c r="E1480">
        <f>IF($Y1480="","",INDEX('Per Line'!$C$2:$C$8001,$Y1480)&amp;"")</f>
        <v/>
      </c>
      <c r="F1480">
        <f>IF($Y1480="","",INDEX('Per Line'!$G$2:$G$8001,$Y1480)&amp;"")</f>
        <v/>
      </c>
      <c r="G1480">
        <f>IF($Y1480="","",INDEX('Per Line'!$L$2:$L$8001,$Y1480)&amp;"")</f>
        <v/>
      </c>
      <c r="H1480">
        <f>IF($Y1480="","",INDEX('Per Line'!$M$2:$M$8001,$Y1480)&amp;"")</f>
        <v/>
      </c>
      <c r="I1480">
        <f>IF($Y1480="","",INDEX('Per Line'!$N$2:$N$8001,$Y1480)&amp;"")</f>
        <v/>
      </c>
      <c r="J1480">
        <f>IF($Y1480="","",INDEX('Per Line'!$Q$2:$Q$8001,$Y1480))</f>
        <v/>
      </c>
      <c r="K1480" s="7">
        <f>IF($Y1480="","",J1480*V1480/100)</f>
        <v/>
      </c>
      <c r="L1480">
        <f>IF($Y1480="","",INDEX('Per Line'!$K$2:$K$8001,$Y1480)&amp;"")</f>
        <v/>
      </c>
      <c r="M1480" s="7">
        <f>IF($Y1480="","",SUMIFS('Per Line'!$Y$2:$Y$8001,'Per Line'!$AG$2:$AG$8001,$B1480&amp;"|"&amp;$C1480,'Per Line'!$AK$2:$AK$8001,1))</f>
        <v/>
      </c>
      <c r="N1480">
        <f>IF($Y1480="","",Settings!$C$7)</f>
        <v/>
      </c>
      <c r="O1480" s="7">
        <f>IF($Y1480="","",SUMIFS('Per Line'!$Y$2:$Y$8001,'Per Line'!$AG$2:$AG$8001,$B1480&amp;"|"&amp;$C1480,'Per Line'!$AJ$2:$AJ$8001,0,'Per Line'!$AK$2:$AK$8001,0))</f>
        <v/>
      </c>
      <c r="P1480" s="7">
        <f>IF($Y1480="","",O1480*N1480)</f>
        <v/>
      </c>
      <c r="Q1480">
        <f>IF($Y1480="","",Settings!$C$6)</f>
        <v/>
      </c>
      <c r="R1480" s="7">
        <f>IF($Y1480="","",SUMIFS('Per Line'!$Y$2:$Y$8001,'Per Line'!$AG$2:$AG$8001,$B1480&amp;"|"&amp;$C1480,'Per Line'!$AJ$2:$AJ$8001,1,'Per Line'!$AK$2:$AK$8001,0))</f>
        <v/>
      </c>
      <c r="S1480" s="7">
        <f>IF($Y1480="","",R1480*Q1480)</f>
        <v/>
      </c>
      <c r="T1480" s="7">
        <f>IF($Y1480="","",S1480+P1480)</f>
        <v/>
      </c>
      <c r="U1480" s="7">
        <f>IF($Y1480="","",V1480-T1480)</f>
        <v/>
      </c>
      <c r="V1480" s="7">
        <f>IF($Y1480="","",O1480+R1480+M1480)</f>
        <v/>
      </c>
      <c r="W1480" s="7">
        <f>IF($Y1480="","",V1480-T1480-K1480)</f>
        <v/>
      </c>
      <c r="X1480" s="12" t="n"/>
      <c r="Y1480" s="13">
        <f>IF(ROWS($Y$2:$Y1480)&lt;=MAX('Per Line'!$AI$2:$AI$8001),MATCH(ROWS($Y$2:$Y1480),'Per Line'!$AI$2:$AI$8001,0),"")</f>
        <v/>
      </c>
    </row>
    <row r="1481">
      <c r="A1481" s="12" t="n"/>
      <c r="B1481">
        <f>IF($Y1481="","",INDEX('Per Line'!$F$2:$F$8001,$Y1481)&amp;"")</f>
        <v/>
      </c>
      <c r="C1481">
        <f>IF($Y1481="","",INDEX('Per Line'!$D$2:$D$8001,$Y1481)&amp;"")</f>
        <v/>
      </c>
      <c r="D1481">
        <f>IF($Y1481="","",INDEX('Per Line'!$B$2:$B$8001,$Y1481))</f>
        <v/>
      </c>
      <c r="E1481">
        <f>IF($Y1481="","",INDEX('Per Line'!$C$2:$C$8001,$Y1481)&amp;"")</f>
        <v/>
      </c>
      <c r="F1481">
        <f>IF($Y1481="","",INDEX('Per Line'!$G$2:$G$8001,$Y1481)&amp;"")</f>
        <v/>
      </c>
      <c r="G1481">
        <f>IF($Y1481="","",INDEX('Per Line'!$L$2:$L$8001,$Y1481)&amp;"")</f>
        <v/>
      </c>
      <c r="H1481">
        <f>IF($Y1481="","",INDEX('Per Line'!$M$2:$M$8001,$Y1481)&amp;"")</f>
        <v/>
      </c>
      <c r="I1481">
        <f>IF($Y1481="","",INDEX('Per Line'!$N$2:$N$8001,$Y1481)&amp;"")</f>
        <v/>
      </c>
      <c r="J1481">
        <f>IF($Y1481="","",INDEX('Per Line'!$Q$2:$Q$8001,$Y1481))</f>
        <v/>
      </c>
      <c r="K1481" s="7">
        <f>IF($Y1481="","",J1481*V1481/100)</f>
        <v/>
      </c>
      <c r="L1481">
        <f>IF($Y1481="","",INDEX('Per Line'!$K$2:$K$8001,$Y1481)&amp;"")</f>
        <v/>
      </c>
      <c r="M1481" s="7">
        <f>IF($Y1481="","",SUMIFS('Per Line'!$Y$2:$Y$8001,'Per Line'!$AG$2:$AG$8001,$B1481&amp;"|"&amp;$C1481,'Per Line'!$AK$2:$AK$8001,1))</f>
        <v/>
      </c>
      <c r="N1481">
        <f>IF($Y1481="","",Settings!$C$7)</f>
        <v/>
      </c>
      <c r="O1481" s="7">
        <f>IF($Y1481="","",SUMIFS('Per Line'!$Y$2:$Y$8001,'Per Line'!$AG$2:$AG$8001,$B1481&amp;"|"&amp;$C1481,'Per Line'!$AJ$2:$AJ$8001,0,'Per Line'!$AK$2:$AK$8001,0))</f>
        <v/>
      </c>
      <c r="P1481" s="7">
        <f>IF($Y1481="","",O1481*N1481)</f>
        <v/>
      </c>
      <c r="Q1481">
        <f>IF($Y1481="","",Settings!$C$6)</f>
        <v/>
      </c>
      <c r="R1481" s="7">
        <f>IF($Y1481="","",SUMIFS('Per Line'!$Y$2:$Y$8001,'Per Line'!$AG$2:$AG$8001,$B1481&amp;"|"&amp;$C1481,'Per Line'!$AJ$2:$AJ$8001,1,'Per Line'!$AK$2:$AK$8001,0))</f>
        <v/>
      </c>
      <c r="S1481" s="7">
        <f>IF($Y1481="","",R1481*Q1481)</f>
        <v/>
      </c>
      <c r="T1481" s="7">
        <f>IF($Y1481="","",S1481+P1481)</f>
        <v/>
      </c>
      <c r="U1481" s="7">
        <f>IF($Y1481="","",V1481-T1481)</f>
        <v/>
      </c>
      <c r="V1481" s="7">
        <f>IF($Y1481="","",O1481+R1481+M1481)</f>
        <v/>
      </c>
      <c r="W1481" s="7">
        <f>IF($Y1481="","",V1481-T1481-K1481)</f>
        <v/>
      </c>
      <c r="X1481" s="12" t="n"/>
      <c r="Y1481" s="13">
        <f>IF(ROWS($Y$2:$Y1481)&lt;=MAX('Per Line'!$AI$2:$AI$8001),MATCH(ROWS($Y$2:$Y1481),'Per Line'!$AI$2:$AI$8001,0),"")</f>
        <v/>
      </c>
    </row>
    <row r="1482">
      <c r="A1482" s="12" t="n"/>
      <c r="B1482">
        <f>IF($Y1482="","",INDEX('Per Line'!$F$2:$F$8001,$Y1482)&amp;"")</f>
        <v/>
      </c>
      <c r="C1482">
        <f>IF($Y1482="","",INDEX('Per Line'!$D$2:$D$8001,$Y1482)&amp;"")</f>
        <v/>
      </c>
      <c r="D1482">
        <f>IF($Y1482="","",INDEX('Per Line'!$B$2:$B$8001,$Y1482))</f>
        <v/>
      </c>
      <c r="E1482">
        <f>IF($Y1482="","",INDEX('Per Line'!$C$2:$C$8001,$Y1482)&amp;"")</f>
        <v/>
      </c>
      <c r="F1482">
        <f>IF($Y1482="","",INDEX('Per Line'!$G$2:$G$8001,$Y1482)&amp;"")</f>
        <v/>
      </c>
      <c r="G1482">
        <f>IF($Y1482="","",INDEX('Per Line'!$L$2:$L$8001,$Y1482)&amp;"")</f>
        <v/>
      </c>
      <c r="H1482">
        <f>IF($Y1482="","",INDEX('Per Line'!$M$2:$M$8001,$Y1482)&amp;"")</f>
        <v/>
      </c>
      <c r="I1482">
        <f>IF($Y1482="","",INDEX('Per Line'!$N$2:$N$8001,$Y1482)&amp;"")</f>
        <v/>
      </c>
      <c r="J1482">
        <f>IF($Y1482="","",INDEX('Per Line'!$Q$2:$Q$8001,$Y1482))</f>
        <v/>
      </c>
      <c r="K1482" s="7">
        <f>IF($Y1482="","",J1482*V1482/100)</f>
        <v/>
      </c>
      <c r="L1482">
        <f>IF($Y1482="","",INDEX('Per Line'!$K$2:$K$8001,$Y1482)&amp;"")</f>
        <v/>
      </c>
      <c r="M1482" s="7">
        <f>IF($Y1482="","",SUMIFS('Per Line'!$Y$2:$Y$8001,'Per Line'!$AG$2:$AG$8001,$B1482&amp;"|"&amp;$C1482,'Per Line'!$AK$2:$AK$8001,1))</f>
        <v/>
      </c>
      <c r="N1482">
        <f>IF($Y1482="","",Settings!$C$7)</f>
        <v/>
      </c>
      <c r="O1482" s="7">
        <f>IF($Y1482="","",SUMIFS('Per Line'!$Y$2:$Y$8001,'Per Line'!$AG$2:$AG$8001,$B1482&amp;"|"&amp;$C1482,'Per Line'!$AJ$2:$AJ$8001,0,'Per Line'!$AK$2:$AK$8001,0))</f>
        <v/>
      </c>
      <c r="P1482" s="7">
        <f>IF($Y1482="","",O1482*N1482)</f>
        <v/>
      </c>
      <c r="Q1482">
        <f>IF($Y1482="","",Settings!$C$6)</f>
        <v/>
      </c>
      <c r="R1482" s="7">
        <f>IF($Y1482="","",SUMIFS('Per Line'!$Y$2:$Y$8001,'Per Line'!$AG$2:$AG$8001,$B1482&amp;"|"&amp;$C1482,'Per Line'!$AJ$2:$AJ$8001,1,'Per Line'!$AK$2:$AK$8001,0))</f>
        <v/>
      </c>
      <c r="S1482" s="7">
        <f>IF($Y1482="","",R1482*Q1482)</f>
        <v/>
      </c>
      <c r="T1482" s="7">
        <f>IF($Y1482="","",S1482+P1482)</f>
        <v/>
      </c>
      <c r="U1482" s="7">
        <f>IF($Y1482="","",V1482-T1482)</f>
        <v/>
      </c>
      <c r="V1482" s="7">
        <f>IF($Y1482="","",O1482+R1482+M1482)</f>
        <v/>
      </c>
      <c r="W1482" s="7">
        <f>IF($Y1482="","",V1482-T1482-K1482)</f>
        <v/>
      </c>
      <c r="X1482" s="12" t="n"/>
      <c r="Y1482" s="13">
        <f>IF(ROWS($Y$2:$Y1482)&lt;=MAX('Per Line'!$AI$2:$AI$8001),MATCH(ROWS($Y$2:$Y1482),'Per Line'!$AI$2:$AI$8001,0),"")</f>
        <v/>
      </c>
    </row>
    <row r="1483">
      <c r="A1483" s="12" t="n"/>
      <c r="B1483">
        <f>IF($Y1483="","",INDEX('Per Line'!$F$2:$F$8001,$Y1483)&amp;"")</f>
        <v/>
      </c>
      <c r="C1483">
        <f>IF($Y1483="","",INDEX('Per Line'!$D$2:$D$8001,$Y1483)&amp;"")</f>
        <v/>
      </c>
      <c r="D1483">
        <f>IF($Y1483="","",INDEX('Per Line'!$B$2:$B$8001,$Y1483))</f>
        <v/>
      </c>
      <c r="E1483">
        <f>IF($Y1483="","",INDEX('Per Line'!$C$2:$C$8001,$Y1483)&amp;"")</f>
        <v/>
      </c>
      <c r="F1483">
        <f>IF($Y1483="","",INDEX('Per Line'!$G$2:$G$8001,$Y1483)&amp;"")</f>
        <v/>
      </c>
      <c r="G1483">
        <f>IF($Y1483="","",INDEX('Per Line'!$L$2:$L$8001,$Y1483)&amp;"")</f>
        <v/>
      </c>
      <c r="H1483">
        <f>IF($Y1483="","",INDEX('Per Line'!$M$2:$M$8001,$Y1483)&amp;"")</f>
        <v/>
      </c>
      <c r="I1483">
        <f>IF($Y1483="","",INDEX('Per Line'!$N$2:$N$8001,$Y1483)&amp;"")</f>
        <v/>
      </c>
      <c r="J1483">
        <f>IF($Y1483="","",INDEX('Per Line'!$Q$2:$Q$8001,$Y1483))</f>
        <v/>
      </c>
      <c r="K1483" s="7">
        <f>IF($Y1483="","",J1483*V1483/100)</f>
        <v/>
      </c>
      <c r="L1483">
        <f>IF($Y1483="","",INDEX('Per Line'!$K$2:$K$8001,$Y1483)&amp;"")</f>
        <v/>
      </c>
      <c r="M1483" s="7">
        <f>IF($Y1483="","",SUMIFS('Per Line'!$Y$2:$Y$8001,'Per Line'!$AG$2:$AG$8001,$B1483&amp;"|"&amp;$C1483,'Per Line'!$AK$2:$AK$8001,1))</f>
        <v/>
      </c>
      <c r="N1483">
        <f>IF($Y1483="","",Settings!$C$7)</f>
        <v/>
      </c>
      <c r="O1483" s="7">
        <f>IF($Y1483="","",SUMIFS('Per Line'!$Y$2:$Y$8001,'Per Line'!$AG$2:$AG$8001,$B1483&amp;"|"&amp;$C1483,'Per Line'!$AJ$2:$AJ$8001,0,'Per Line'!$AK$2:$AK$8001,0))</f>
        <v/>
      </c>
      <c r="P1483" s="7">
        <f>IF($Y1483="","",O1483*N1483)</f>
        <v/>
      </c>
      <c r="Q1483">
        <f>IF($Y1483="","",Settings!$C$6)</f>
        <v/>
      </c>
      <c r="R1483" s="7">
        <f>IF($Y1483="","",SUMIFS('Per Line'!$Y$2:$Y$8001,'Per Line'!$AG$2:$AG$8001,$B1483&amp;"|"&amp;$C1483,'Per Line'!$AJ$2:$AJ$8001,1,'Per Line'!$AK$2:$AK$8001,0))</f>
        <v/>
      </c>
      <c r="S1483" s="7">
        <f>IF($Y1483="","",R1483*Q1483)</f>
        <v/>
      </c>
      <c r="T1483" s="7">
        <f>IF($Y1483="","",S1483+P1483)</f>
        <v/>
      </c>
      <c r="U1483" s="7">
        <f>IF($Y1483="","",V1483-T1483)</f>
        <v/>
      </c>
      <c r="V1483" s="7">
        <f>IF($Y1483="","",O1483+R1483+M1483)</f>
        <v/>
      </c>
      <c r="W1483" s="7">
        <f>IF($Y1483="","",V1483-T1483-K1483)</f>
        <v/>
      </c>
      <c r="X1483" s="12" t="n"/>
      <c r="Y1483" s="13">
        <f>IF(ROWS($Y$2:$Y1483)&lt;=MAX('Per Line'!$AI$2:$AI$8001),MATCH(ROWS($Y$2:$Y1483),'Per Line'!$AI$2:$AI$8001,0),"")</f>
        <v/>
      </c>
    </row>
    <row r="1484">
      <c r="A1484" s="12" t="n"/>
      <c r="B1484">
        <f>IF($Y1484="","",INDEX('Per Line'!$F$2:$F$8001,$Y1484)&amp;"")</f>
        <v/>
      </c>
      <c r="C1484">
        <f>IF($Y1484="","",INDEX('Per Line'!$D$2:$D$8001,$Y1484)&amp;"")</f>
        <v/>
      </c>
      <c r="D1484">
        <f>IF($Y1484="","",INDEX('Per Line'!$B$2:$B$8001,$Y1484))</f>
        <v/>
      </c>
      <c r="E1484">
        <f>IF($Y1484="","",INDEX('Per Line'!$C$2:$C$8001,$Y1484)&amp;"")</f>
        <v/>
      </c>
      <c r="F1484">
        <f>IF($Y1484="","",INDEX('Per Line'!$G$2:$G$8001,$Y1484)&amp;"")</f>
        <v/>
      </c>
      <c r="G1484">
        <f>IF($Y1484="","",INDEX('Per Line'!$L$2:$L$8001,$Y1484)&amp;"")</f>
        <v/>
      </c>
      <c r="H1484">
        <f>IF($Y1484="","",INDEX('Per Line'!$M$2:$M$8001,$Y1484)&amp;"")</f>
        <v/>
      </c>
      <c r="I1484">
        <f>IF($Y1484="","",INDEX('Per Line'!$N$2:$N$8001,$Y1484)&amp;"")</f>
        <v/>
      </c>
      <c r="J1484">
        <f>IF($Y1484="","",INDEX('Per Line'!$Q$2:$Q$8001,$Y1484))</f>
        <v/>
      </c>
      <c r="K1484" s="7">
        <f>IF($Y1484="","",J1484*V1484/100)</f>
        <v/>
      </c>
      <c r="L1484">
        <f>IF($Y1484="","",INDEX('Per Line'!$K$2:$K$8001,$Y1484)&amp;"")</f>
        <v/>
      </c>
      <c r="M1484" s="7">
        <f>IF($Y1484="","",SUMIFS('Per Line'!$Y$2:$Y$8001,'Per Line'!$AG$2:$AG$8001,$B1484&amp;"|"&amp;$C1484,'Per Line'!$AK$2:$AK$8001,1))</f>
        <v/>
      </c>
      <c r="N1484">
        <f>IF($Y1484="","",Settings!$C$7)</f>
        <v/>
      </c>
      <c r="O1484" s="7">
        <f>IF($Y1484="","",SUMIFS('Per Line'!$Y$2:$Y$8001,'Per Line'!$AG$2:$AG$8001,$B1484&amp;"|"&amp;$C1484,'Per Line'!$AJ$2:$AJ$8001,0,'Per Line'!$AK$2:$AK$8001,0))</f>
        <v/>
      </c>
      <c r="P1484" s="7">
        <f>IF($Y1484="","",O1484*N1484)</f>
        <v/>
      </c>
      <c r="Q1484">
        <f>IF($Y1484="","",Settings!$C$6)</f>
        <v/>
      </c>
      <c r="R1484" s="7">
        <f>IF($Y1484="","",SUMIFS('Per Line'!$Y$2:$Y$8001,'Per Line'!$AG$2:$AG$8001,$B1484&amp;"|"&amp;$C1484,'Per Line'!$AJ$2:$AJ$8001,1,'Per Line'!$AK$2:$AK$8001,0))</f>
        <v/>
      </c>
      <c r="S1484" s="7">
        <f>IF($Y1484="","",R1484*Q1484)</f>
        <v/>
      </c>
      <c r="T1484" s="7">
        <f>IF($Y1484="","",S1484+P1484)</f>
        <v/>
      </c>
      <c r="U1484" s="7">
        <f>IF($Y1484="","",V1484-T1484)</f>
        <v/>
      </c>
      <c r="V1484" s="7">
        <f>IF($Y1484="","",O1484+R1484+M1484)</f>
        <v/>
      </c>
      <c r="W1484" s="7">
        <f>IF($Y1484="","",V1484-T1484-K1484)</f>
        <v/>
      </c>
      <c r="X1484" s="12" t="n"/>
      <c r="Y1484" s="13">
        <f>IF(ROWS($Y$2:$Y1484)&lt;=MAX('Per Line'!$AI$2:$AI$8001),MATCH(ROWS($Y$2:$Y1484),'Per Line'!$AI$2:$AI$8001,0),"")</f>
        <v/>
      </c>
    </row>
    <row r="1485">
      <c r="A1485" s="12" t="n"/>
      <c r="B1485">
        <f>IF($Y1485="","",INDEX('Per Line'!$F$2:$F$8001,$Y1485)&amp;"")</f>
        <v/>
      </c>
      <c r="C1485">
        <f>IF($Y1485="","",INDEX('Per Line'!$D$2:$D$8001,$Y1485)&amp;"")</f>
        <v/>
      </c>
      <c r="D1485">
        <f>IF($Y1485="","",INDEX('Per Line'!$B$2:$B$8001,$Y1485))</f>
        <v/>
      </c>
      <c r="E1485">
        <f>IF($Y1485="","",INDEX('Per Line'!$C$2:$C$8001,$Y1485)&amp;"")</f>
        <v/>
      </c>
      <c r="F1485">
        <f>IF($Y1485="","",INDEX('Per Line'!$G$2:$G$8001,$Y1485)&amp;"")</f>
        <v/>
      </c>
      <c r="G1485">
        <f>IF($Y1485="","",INDEX('Per Line'!$L$2:$L$8001,$Y1485)&amp;"")</f>
        <v/>
      </c>
      <c r="H1485">
        <f>IF($Y1485="","",INDEX('Per Line'!$M$2:$M$8001,$Y1485)&amp;"")</f>
        <v/>
      </c>
      <c r="I1485">
        <f>IF($Y1485="","",INDEX('Per Line'!$N$2:$N$8001,$Y1485)&amp;"")</f>
        <v/>
      </c>
      <c r="J1485">
        <f>IF($Y1485="","",INDEX('Per Line'!$Q$2:$Q$8001,$Y1485))</f>
        <v/>
      </c>
      <c r="K1485" s="7">
        <f>IF($Y1485="","",J1485*V1485/100)</f>
        <v/>
      </c>
      <c r="L1485">
        <f>IF($Y1485="","",INDEX('Per Line'!$K$2:$K$8001,$Y1485)&amp;"")</f>
        <v/>
      </c>
      <c r="M1485" s="7">
        <f>IF($Y1485="","",SUMIFS('Per Line'!$Y$2:$Y$8001,'Per Line'!$AG$2:$AG$8001,$B1485&amp;"|"&amp;$C1485,'Per Line'!$AK$2:$AK$8001,1))</f>
        <v/>
      </c>
      <c r="N1485">
        <f>IF($Y1485="","",Settings!$C$7)</f>
        <v/>
      </c>
      <c r="O1485" s="7">
        <f>IF($Y1485="","",SUMIFS('Per Line'!$Y$2:$Y$8001,'Per Line'!$AG$2:$AG$8001,$B1485&amp;"|"&amp;$C1485,'Per Line'!$AJ$2:$AJ$8001,0,'Per Line'!$AK$2:$AK$8001,0))</f>
        <v/>
      </c>
      <c r="P1485" s="7">
        <f>IF($Y1485="","",O1485*N1485)</f>
        <v/>
      </c>
      <c r="Q1485">
        <f>IF($Y1485="","",Settings!$C$6)</f>
        <v/>
      </c>
      <c r="R1485" s="7">
        <f>IF($Y1485="","",SUMIFS('Per Line'!$Y$2:$Y$8001,'Per Line'!$AG$2:$AG$8001,$B1485&amp;"|"&amp;$C1485,'Per Line'!$AJ$2:$AJ$8001,1,'Per Line'!$AK$2:$AK$8001,0))</f>
        <v/>
      </c>
      <c r="S1485" s="7">
        <f>IF($Y1485="","",R1485*Q1485)</f>
        <v/>
      </c>
      <c r="T1485" s="7">
        <f>IF($Y1485="","",S1485+P1485)</f>
        <v/>
      </c>
      <c r="U1485" s="7">
        <f>IF($Y1485="","",V1485-T1485)</f>
        <v/>
      </c>
      <c r="V1485" s="7">
        <f>IF($Y1485="","",O1485+R1485+M1485)</f>
        <v/>
      </c>
      <c r="W1485" s="7">
        <f>IF($Y1485="","",V1485-T1485-K1485)</f>
        <v/>
      </c>
      <c r="X1485" s="12" t="n"/>
      <c r="Y1485" s="13">
        <f>IF(ROWS($Y$2:$Y1485)&lt;=MAX('Per Line'!$AI$2:$AI$8001),MATCH(ROWS($Y$2:$Y1485),'Per Line'!$AI$2:$AI$8001,0),"")</f>
        <v/>
      </c>
    </row>
    <row r="1486">
      <c r="A1486" s="12" t="n"/>
      <c r="B1486">
        <f>IF($Y1486="","",INDEX('Per Line'!$F$2:$F$8001,$Y1486)&amp;"")</f>
        <v/>
      </c>
      <c r="C1486">
        <f>IF($Y1486="","",INDEX('Per Line'!$D$2:$D$8001,$Y1486)&amp;"")</f>
        <v/>
      </c>
      <c r="D1486">
        <f>IF($Y1486="","",INDEX('Per Line'!$B$2:$B$8001,$Y1486))</f>
        <v/>
      </c>
      <c r="E1486">
        <f>IF($Y1486="","",INDEX('Per Line'!$C$2:$C$8001,$Y1486)&amp;"")</f>
        <v/>
      </c>
      <c r="F1486">
        <f>IF($Y1486="","",INDEX('Per Line'!$G$2:$G$8001,$Y1486)&amp;"")</f>
        <v/>
      </c>
      <c r="G1486">
        <f>IF($Y1486="","",INDEX('Per Line'!$L$2:$L$8001,$Y1486)&amp;"")</f>
        <v/>
      </c>
      <c r="H1486">
        <f>IF($Y1486="","",INDEX('Per Line'!$M$2:$M$8001,$Y1486)&amp;"")</f>
        <v/>
      </c>
      <c r="I1486">
        <f>IF($Y1486="","",INDEX('Per Line'!$N$2:$N$8001,$Y1486)&amp;"")</f>
        <v/>
      </c>
      <c r="J1486">
        <f>IF($Y1486="","",INDEX('Per Line'!$Q$2:$Q$8001,$Y1486))</f>
        <v/>
      </c>
      <c r="K1486" s="7">
        <f>IF($Y1486="","",J1486*V1486/100)</f>
        <v/>
      </c>
      <c r="L1486">
        <f>IF($Y1486="","",INDEX('Per Line'!$K$2:$K$8001,$Y1486)&amp;"")</f>
        <v/>
      </c>
      <c r="M1486" s="7">
        <f>IF($Y1486="","",SUMIFS('Per Line'!$Y$2:$Y$8001,'Per Line'!$AG$2:$AG$8001,$B1486&amp;"|"&amp;$C1486,'Per Line'!$AK$2:$AK$8001,1))</f>
        <v/>
      </c>
      <c r="N1486">
        <f>IF($Y1486="","",Settings!$C$7)</f>
        <v/>
      </c>
      <c r="O1486" s="7">
        <f>IF($Y1486="","",SUMIFS('Per Line'!$Y$2:$Y$8001,'Per Line'!$AG$2:$AG$8001,$B1486&amp;"|"&amp;$C1486,'Per Line'!$AJ$2:$AJ$8001,0,'Per Line'!$AK$2:$AK$8001,0))</f>
        <v/>
      </c>
      <c r="P1486" s="7">
        <f>IF($Y1486="","",O1486*N1486)</f>
        <v/>
      </c>
      <c r="Q1486">
        <f>IF($Y1486="","",Settings!$C$6)</f>
        <v/>
      </c>
      <c r="R1486" s="7">
        <f>IF($Y1486="","",SUMIFS('Per Line'!$Y$2:$Y$8001,'Per Line'!$AG$2:$AG$8001,$B1486&amp;"|"&amp;$C1486,'Per Line'!$AJ$2:$AJ$8001,1,'Per Line'!$AK$2:$AK$8001,0))</f>
        <v/>
      </c>
      <c r="S1486" s="7">
        <f>IF($Y1486="","",R1486*Q1486)</f>
        <v/>
      </c>
      <c r="T1486" s="7">
        <f>IF($Y1486="","",S1486+P1486)</f>
        <v/>
      </c>
      <c r="U1486" s="7">
        <f>IF($Y1486="","",V1486-T1486)</f>
        <v/>
      </c>
      <c r="V1486" s="7">
        <f>IF($Y1486="","",O1486+R1486+M1486)</f>
        <v/>
      </c>
      <c r="W1486" s="7">
        <f>IF($Y1486="","",V1486-T1486-K1486)</f>
        <v/>
      </c>
      <c r="X1486" s="12" t="n"/>
      <c r="Y1486" s="13">
        <f>IF(ROWS($Y$2:$Y1486)&lt;=MAX('Per Line'!$AI$2:$AI$8001),MATCH(ROWS($Y$2:$Y1486),'Per Line'!$AI$2:$AI$8001,0),"")</f>
        <v/>
      </c>
    </row>
    <row r="1487">
      <c r="A1487" s="12" t="n"/>
      <c r="B1487">
        <f>IF($Y1487="","",INDEX('Per Line'!$F$2:$F$8001,$Y1487)&amp;"")</f>
        <v/>
      </c>
      <c r="C1487">
        <f>IF($Y1487="","",INDEX('Per Line'!$D$2:$D$8001,$Y1487)&amp;"")</f>
        <v/>
      </c>
      <c r="D1487">
        <f>IF($Y1487="","",INDEX('Per Line'!$B$2:$B$8001,$Y1487))</f>
        <v/>
      </c>
      <c r="E1487">
        <f>IF($Y1487="","",INDEX('Per Line'!$C$2:$C$8001,$Y1487)&amp;"")</f>
        <v/>
      </c>
      <c r="F1487">
        <f>IF($Y1487="","",INDEX('Per Line'!$G$2:$G$8001,$Y1487)&amp;"")</f>
        <v/>
      </c>
      <c r="G1487">
        <f>IF($Y1487="","",INDEX('Per Line'!$L$2:$L$8001,$Y1487)&amp;"")</f>
        <v/>
      </c>
      <c r="H1487">
        <f>IF($Y1487="","",INDEX('Per Line'!$M$2:$M$8001,$Y1487)&amp;"")</f>
        <v/>
      </c>
      <c r="I1487">
        <f>IF($Y1487="","",INDEX('Per Line'!$N$2:$N$8001,$Y1487)&amp;"")</f>
        <v/>
      </c>
      <c r="J1487">
        <f>IF($Y1487="","",INDEX('Per Line'!$Q$2:$Q$8001,$Y1487))</f>
        <v/>
      </c>
      <c r="K1487" s="7">
        <f>IF($Y1487="","",J1487*V1487/100)</f>
        <v/>
      </c>
      <c r="L1487">
        <f>IF($Y1487="","",INDEX('Per Line'!$K$2:$K$8001,$Y1487)&amp;"")</f>
        <v/>
      </c>
      <c r="M1487" s="7">
        <f>IF($Y1487="","",SUMIFS('Per Line'!$Y$2:$Y$8001,'Per Line'!$AG$2:$AG$8001,$B1487&amp;"|"&amp;$C1487,'Per Line'!$AK$2:$AK$8001,1))</f>
        <v/>
      </c>
      <c r="N1487">
        <f>IF($Y1487="","",Settings!$C$7)</f>
        <v/>
      </c>
      <c r="O1487" s="7">
        <f>IF($Y1487="","",SUMIFS('Per Line'!$Y$2:$Y$8001,'Per Line'!$AG$2:$AG$8001,$B1487&amp;"|"&amp;$C1487,'Per Line'!$AJ$2:$AJ$8001,0,'Per Line'!$AK$2:$AK$8001,0))</f>
        <v/>
      </c>
      <c r="P1487" s="7">
        <f>IF($Y1487="","",O1487*N1487)</f>
        <v/>
      </c>
      <c r="Q1487">
        <f>IF($Y1487="","",Settings!$C$6)</f>
        <v/>
      </c>
      <c r="R1487" s="7">
        <f>IF($Y1487="","",SUMIFS('Per Line'!$Y$2:$Y$8001,'Per Line'!$AG$2:$AG$8001,$B1487&amp;"|"&amp;$C1487,'Per Line'!$AJ$2:$AJ$8001,1,'Per Line'!$AK$2:$AK$8001,0))</f>
        <v/>
      </c>
      <c r="S1487" s="7">
        <f>IF($Y1487="","",R1487*Q1487)</f>
        <v/>
      </c>
      <c r="T1487" s="7">
        <f>IF($Y1487="","",S1487+P1487)</f>
        <v/>
      </c>
      <c r="U1487" s="7">
        <f>IF($Y1487="","",V1487-T1487)</f>
        <v/>
      </c>
      <c r="V1487" s="7">
        <f>IF($Y1487="","",O1487+R1487+M1487)</f>
        <v/>
      </c>
      <c r="W1487" s="7">
        <f>IF($Y1487="","",V1487-T1487-K1487)</f>
        <v/>
      </c>
      <c r="X1487" s="12" t="n"/>
      <c r="Y1487" s="13">
        <f>IF(ROWS($Y$2:$Y1487)&lt;=MAX('Per Line'!$AI$2:$AI$8001),MATCH(ROWS($Y$2:$Y1487),'Per Line'!$AI$2:$AI$8001,0),"")</f>
        <v/>
      </c>
    </row>
    <row r="1488">
      <c r="A1488" s="12" t="n"/>
      <c r="B1488">
        <f>IF($Y1488="","",INDEX('Per Line'!$F$2:$F$8001,$Y1488)&amp;"")</f>
        <v/>
      </c>
      <c r="C1488">
        <f>IF($Y1488="","",INDEX('Per Line'!$D$2:$D$8001,$Y1488)&amp;"")</f>
        <v/>
      </c>
      <c r="D1488">
        <f>IF($Y1488="","",INDEX('Per Line'!$B$2:$B$8001,$Y1488))</f>
        <v/>
      </c>
      <c r="E1488">
        <f>IF($Y1488="","",INDEX('Per Line'!$C$2:$C$8001,$Y1488)&amp;"")</f>
        <v/>
      </c>
      <c r="F1488">
        <f>IF($Y1488="","",INDEX('Per Line'!$G$2:$G$8001,$Y1488)&amp;"")</f>
        <v/>
      </c>
      <c r="G1488">
        <f>IF($Y1488="","",INDEX('Per Line'!$L$2:$L$8001,$Y1488)&amp;"")</f>
        <v/>
      </c>
      <c r="H1488">
        <f>IF($Y1488="","",INDEX('Per Line'!$M$2:$M$8001,$Y1488)&amp;"")</f>
        <v/>
      </c>
      <c r="I1488">
        <f>IF($Y1488="","",INDEX('Per Line'!$N$2:$N$8001,$Y1488)&amp;"")</f>
        <v/>
      </c>
      <c r="J1488">
        <f>IF($Y1488="","",INDEX('Per Line'!$Q$2:$Q$8001,$Y1488))</f>
        <v/>
      </c>
      <c r="K1488" s="7">
        <f>IF($Y1488="","",J1488*V1488/100)</f>
        <v/>
      </c>
      <c r="L1488">
        <f>IF($Y1488="","",INDEX('Per Line'!$K$2:$K$8001,$Y1488)&amp;"")</f>
        <v/>
      </c>
      <c r="M1488" s="7">
        <f>IF($Y1488="","",SUMIFS('Per Line'!$Y$2:$Y$8001,'Per Line'!$AG$2:$AG$8001,$B1488&amp;"|"&amp;$C1488,'Per Line'!$AK$2:$AK$8001,1))</f>
        <v/>
      </c>
      <c r="N1488">
        <f>IF($Y1488="","",Settings!$C$7)</f>
        <v/>
      </c>
      <c r="O1488" s="7">
        <f>IF($Y1488="","",SUMIFS('Per Line'!$Y$2:$Y$8001,'Per Line'!$AG$2:$AG$8001,$B1488&amp;"|"&amp;$C1488,'Per Line'!$AJ$2:$AJ$8001,0,'Per Line'!$AK$2:$AK$8001,0))</f>
        <v/>
      </c>
      <c r="P1488" s="7">
        <f>IF($Y1488="","",O1488*N1488)</f>
        <v/>
      </c>
      <c r="Q1488">
        <f>IF($Y1488="","",Settings!$C$6)</f>
        <v/>
      </c>
      <c r="R1488" s="7">
        <f>IF($Y1488="","",SUMIFS('Per Line'!$Y$2:$Y$8001,'Per Line'!$AG$2:$AG$8001,$B1488&amp;"|"&amp;$C1488,'Per Line'!$AJ$2:$AJ$8001,1,'Per Line'!$AK$2:$AK$8001,0))</f>
        <v/>
      </c>
      <c r="S1488" s="7">
        <f>IF($Y1488="","",R1488*Q1488)</f>
        <v/>
      </c>
      <c r="T1488" s="7">
        <f>IF($Y1488="","",S1488+P1488)</f>
        <v/>
      </c>
      <c r="U1488" s="7">
        <f>IF($Y1488="","",V1488-T1488)</f>
        <v/>
      </c>
      <c r="V1488" s="7">
        <f>IF($Y1488="","",O1488+R1488+M1488)</f>
        <v/>
      </c>
      <c r="W1488" s="7">
        <f>IF($Y1488="","",V1488-T1488-K1488)</f>
        <v/>
      </c>
      <c r="X1488" s="12" t="n"/>
      <c r="Y1488" s="13">
        <f>IF(ROWS($Y$2:$Y1488)&lt;=MAX('Per Line'!$AI$2:$AI$8001),MATCH(ROWS($Y$2:$Y1488),'Per Line'!$AI$2:$AI$8001,0),"")</f>
        <v/>
      </c>
    </row>
    <row r="1489">
      <c r="A1489" s="12" t="n"/>
      <c r="B1489">
        <f>IF($Y1489="","",INDEX('Per Line'!$F$2:$F$8001,$Y1489)&amp;"")</f>
        <v/>
      </c>
      <c r="C1489">
        <f>IF($Y1489="","",INDEX('Per Line'!$D$2:$D$8001,$Y1489)&amp;"")</f>
        <v/>
      </c>
      <c r="D1489">
        <f>IF($Y1489="","",INDEX('Per Line'!$B$2:$B$8001,$Y1489))</f>
        <v/>
      </c>
      <c r="E1489">
        <f>IF($Y1489="","",INDEX('Per Line'!$C$2:$C$8001,$Y1489)&amp;"")</f>
        <v/>
      </c>
      <c r="F1489">
        <f>IF($Y1489="","",INDEX('Per Line'!$G$2:$G$8001,$Y1489)&amp;"")</f>
        <v/>
      </c>
      <c r="G1489">
        <f>IF($Y1489="","",INDEX('Per Line'!$L$2:$L$8001,$Y1489)&amp;"")</f>
        <v/>
      </c>
      <c r="H1489">
        <f>IF($Y1489="","",INDEX('Per Line'!$M$2:$M$8001,$Y1489)&amp;"")</f>
        <v/>
      </c>
      <c r="I1489">
        <f>IF($Y1489="","",INDEX('Per Line'!$N$2:$N$8001,$Y1489)&amp;"")</f>
        <v/>
      </c>
      <c r="J1489">
        <f>IF($Y1489="","",INDEX('Per Line'!$Q$2:$Q$8001,$Y1489))</f>
        <v/>
      </c>
      <c r="K1489" s="7">
        <f>IF($Y1489="","",J1489*V1489/100)</f>
        <v/>
      </c>
      <c r="L1489">
        <f>IF($Y1489="","",INDEX('Per Line'!$K$2:$K$8001,$Y1489)&amp;"")</f>
        <v/>
      </c>
      <c r="M1489" s="7">
        <f>IF($Y1489="","",SUMIFS('Per Line'!$Y$2:$Y$8001,'Per Line'!$AG$2:$AG$8001,$B1489&amp;"|"&amp;$C1489,'Per Line'!$AK$2:$AK$8001,1))</f>
        <v/>
      </c>
      <c r="N1489">
        <f>IF($Y1489="","",Settings!$C$7)</f>
        <v/>
      </c>
      <c r="O1489" s="7">
        <f>IF($Y1489="","",SUMIFS('Per Line'!$Y$2:$Y$8001,'Per Line'!$AG$2:$AG$8001,$B1489&amp;"|"&amp;$C1489,'Per Line'!$AJ$2:$AJ$8001,0,'Per Line'!$AK$2:$AK$8001,0))</f>
        <v/>
      </c>
      <c r="P1489" s="7">
        <f>IF($Y1489="","",O1489*N1489)</f>
        <v/>
      </c>
      <c r="Q1489">
        <f>IF($Y1489="","",Settings!$C$6)</f>
        <v/>
      </c>
      <c r="R1489" s="7">
        <f>IF($Y1489="","",SUMIFS('Per Line'!$Y$2:$Y$8001,'Per Line'!$AG$2:$AG$8001,$B1489&amp;"|"&amp;$C1489,'Per Line'!$AJ$2:$AJ$8001,1,'Per Line'!$AK$2:$AK$8001,0))</f>
        <v/>
      </c>
      <c r="S1489" s="7">
        <f>IF($Y1489="","",R1489*Q1489)</f>
        <v/>
      </c>
      <c r="T1489" s="7">
        <f>IF($Y1489="","",S1489+P1489)</f>
        <v/>
      </c>
      <c r="U1489" s="7">
        <f>IF($Y1489="","",V1489-T1489)</f>
        <v/>
      </c>
      <c r="V1489" s="7">
        <f>IF($Y1489="","",O1489+R1489+M1489)</f>
        <v/>
      </c>
      <c r="W1489" s="7">
        <f>IF($Y1489="","",V1489-T1489-K1489)</f>
        <v/>
      </c>
      <c r="X1489" s="12" t="n"/>
      <c r="Y1489" s="13">
        <f>IF(ROWS($Y$2:$Y1489)&lt;=MAX('Per Line'!$AI$2:$AI$8001),MATCH(ROWS($Y$2:$Y1489),'Per Line'!$AI$2:$AI$8001,0),"")</f>
        <v/>
      </c>
    </row>
    <row r="1490">
      <c r="A1490" s="12" t="n"/>
      <c r="B1490">
        <f>IF($Y1490="","",INDEX('Per Line'!$F$2:$F$8001,$Y1490)&amp;"")</f>
        <v/>
      </c>
      <c r="C1490">
        <f>IF($Y1490="","",INDEX('Per Line'!$D$2:$D$8001,$Y1490)&amp;"")</f>
        <v/>
      </c>
      <c r="D1490">
        <f>IF($Y1490="","",INDEX('Per Line'!$B$2:$B$8001,$Y1490))</f>
        <v/>
      </c>
      <c r="E1490">
        <f>IF($Y1490="","",INDEX('Per Line'!$C$2:$C$8001,$Y1490)&amp;"")</f>
        <v/>
      </c>
      <c r="F1490">
        <f>IF($Y1490="","",INDEX('Per Line'!$G$2:$G$8001,$Y1490)&amp;"")</f>
        <v/>
      </c>
      <c r="G1490">
        <f>IF($Y1490="","",INDEX('Per Line'!$L$2:$L$8001,$Y1490)&amp;"")</f>
        <v/>
      </c>
      <c r="H1490">
        <f>IF($Y1490="","",INDEX('Per Line'!$M$2:$M$8001,$Y1490)&amp;"")</f>
        <v/>
      </c>
      <c r="I1490">
        <f>IF($Y1490="","",INDEX('Per Line'!$N$2:$N$8001,$Y1490)&amp;"")</f>
        <v/>
      </c>
      <c r="J1490">
        <f>IF($Y1490="","",INDEX('Per Line'!$Q$2:$Q$8001,$Y1490))</f>
        <v/>
      </c>
      <c r="K1490" s="7">
        <f>IF($Y1490="","",J1490*V1490/100)</f>
        <v/>
      </c>
      <c r="L1490">
        <f>IF($Y1490="","",INDEX('Per Line'!$K$2:$K$8001,$Y1490)&amp;"")</f>
        <v/>
      </c>
      <c r="M1490" s="7">
        <f>IF($Y1490="","",SUMIFS('Per Line'!$Y$2:$Y$8001,'Per Line'!$AG$2:$AG$8001,$B1490&amp;"|"&amp;$C1490,'Per Line'!$AK$2:$AK$8001,1))</f>
        <v/>
      </c>
      <c r="N1490">
        <f>IF($Y1490="","",Settings!$C$7)</f>
        <v/>
      </c>
      <c r="O1490" s="7">
        <f>IF($Y1490="","",SUMIFS('Per Line'!$Y$2:$Y$8001,'Per Line'!$AG$2:$AG$8001,$B1490&amp;"|"&amp;$C1490,'Per Line'!$AJ$2:$AJ$8001,0,'Per Line'!$AK$2:$AK$8001,0))</f>
        <v/>
      </c>
      <c r="P1490" s="7">
        <f>IF($Y1490="","",O1490*N1490)</f>
        <v/>
      </c>
      <c r="Q1490">
        <f>IF($Y1490="","",Settings!$C$6)</f>
        <v/>
      </c>
      <c r="R1490" s="7">
        <f>IF($Y1490="","",SUMIFS('Per Line'!$Y$2:$Y$8001,'Per Line'!$AG$2:$AG$8001,$B1490&amp;"|"&amp;$C1490,'Per Line'!$AJ$2:$AJ$8001,1,'Per Line'!$AK$2:$AK$8001,0))</f>
        <v/>
      </c>
      <c r="S1490" s="7">
        <f>IF($Y1490="","",R1490*Q1490)</f>
        <v/>
      </c>
      <c r="T1490" s="7">
        <f>IF($Y1490="","",S1490+P1490)</f>
        <v/>
      </c>
      <c r="U1490" s="7">
        <f>IF($Y1490="","",V1490-T1490)</f>
        <v/>
      </c>
      <c r="V1490" s="7">
        <f>IF($Y1490="","",O1490+R1490+M1490)</f>
        <v/>
      </c>
      <c r="W1490" s="7">
        <f>IF($Y1490="","",V1490-T1490-K1490)</f>
        <v/>
      </c>
      <c r="X1490" s="12" t="n"/>
      <c r="Y1490" s="13">
        <f>IF(ROWS($Y$2:$Y1490)&lt;=MAX('Per Line'!$AI$2:$AI$8001),MATCH(ROWS($Y$2:$Y1490),'Per Line'!$AI$2:$AI$8001,0),"")</f>
        <v/>
      </c>
    </row>
    <row r="1491">
      <c r="A1491" s="12" t="n"/>
      <c r="B1491">
        <f>IF($Y1491="","",INDEX('Per Line'!$F$2:$F$8001,$Y1491)&amp;"")</f>
        <v/>
      </c>
      <c r="C1491">
        <f>IF($Y1491="","",INDEX('Per Line'!$D$2:$D$8001,$Y1491)&amp;"")</f>
        <v/>
      </c>
      <c r="D1491">
        <f>IF($Y1491="","",INDEX('Per Line'!$B$2:$B$8001,$Y1491))</f>
        <v/>
      </c>
      <c r="E1491">
        <f>IF($Y1491="","",INDEX('Per Line'!$C$2:$C$8001,$Y1491)&amp;"")</f>
        <v/>
      </c>
      <c r="F1491">
        <f>IF($Y1491="","",INDEX('Per Line'!$G$2:$G$8001,$Y1491)&amp;"")</f>
        <v/>
      </c>
      <c r="G1491">
        <f>IF($Y1491="","",INDEX('Per Line'!$L$2:$L$8001,$Y1491)&amp;"")</f>
        <v/>
      </c>
      <c r="H1491">
        <f>IF($Y1491="","",INDEX('Per Line'!$M$2:$M$8001,$Y1491)&amp;"")</f>
        <v/>
      </c>
      <c r="I1491">
        <f>IF($Y1491="","",INDEX('Per Line'!$N$2:$N$8001,$Y1491)&amp;"")</f>
        <v/>
      </c>
      <c r="J1491">
        <f>IF($Y1491="","",INDEX('Per Line'!$Q$2:$Q$8001,$Y1491))</f>
        <v/>
      </c>
      <c r="K1491" s="7">
        <f>IF($Y1491="","",J1491*V1491/100)</f>
        <v/>
      </c>
      <c r="L1491">
        <f>IF($Y1491="","",INDEX('Per Line'!$K$2:$K$8001,$Y1491)&amp;"")</f>
        <v/>
      </c>
      <c r="M1491" s="7">
        <f>IF($Y1491="","",SUMIFS('Per Line'!$Y$2:$Y$8001,'Per Line'!$AG$2:$AG$8001,$B1491&amp;"|"&amp;$C1491,'Per Line'!$AK$2:$AK$8001,1))</f>
        <v/>
      </c>
      <c r="N1491">
        <f>IF($Y1491="","",Settings!$C$7)</f>
        <v/>
      </c>
      <c r="O1491" s="7">
        <f>IF($Y1491="","",SUMIFS('Per Line'!$Y$2:$Y$8001,'Per Line'!$AG$2:$AG$8001,$B1491&amp;"|"&amp;$C1491,'Per Line'!$AJ$2:$AJ$8001,0,'Per Line'!$AK$2:$AK$8001,0))</f>
        <v/>
      </c>
      <c r="P1491" s="7">
        <f>IF($Y1491="","",O1491*N1491)</f>
        <v/>
      </c>
      <c r="Q1491">
        <f>IF($Y1491="","",Settings!$C$6)</f>
        <v/>
      </c>
      <c r="R1491" s="7">
        <f>IF($Y1491="","",SUMIFS('Per Line'!$Y$2:$Y$8001,'Per Line'!$AG$2:$AG$8001,$B1491&amp;"|"&amp;$C1491,'Per Line'!$AJ$2:$AJ$8001,1,'Per Line'!$AK$2:$AK$8001,0))</f>
        <v/>
      </c>
      <c r="S1491" s="7">
        <f>IF($Y1491="","",R1491*Q1491)</f>
        <v/>
      </c>
      <c r="T1491" s="7">
        <f>IF($Y1491="","",S1491+P1491)</f>
        <v/>
      </c>
      <c r="U1491" s="7">
        <f>IF($Y1491="","",V1491-T1491)</f>
        <v/>
      </c>
      <c r="V1491" s="7">
        <f>IF($Y1491="","",O1491+R1491+M1491)</f>
        <v/>
      </c>
      <c r="W1491" s="7">
        <f>IF($Y1491="","",V1491-T1491-K1491)</f>
        <v/>
      </c>
      <c r="X1491" s="12" t="n"/>
      <c r="Y1491" s="13">
        <f>IF(ROWS($Y$2:$Y1491)&lt;=MAX('Per Line'!$AI$2:$AI$8001),MATCH(ROWS($Y$2:$Y1491),'Per Line'!$AI$2:$AI$8001,0),"")</f>
        <v/>
      </c>
    </row>
    <row r="1492">
      <c r="A1492" s="12" t="n"/>
      <c r="B1492">
        <f>IF($Y1492="","",INDEX('Per Line'!$F$2:$F$8001,$Y1492)&amp;"")</f>
        <v/>
      </c>
      <c r="C1492">
        <f>IF($Y1492="","",INDEX('Per Line'!$D$2:$D$8001,$Y1492)&amp;"")</f>
        <v/>
      </c>
      <c r="D1492">
        <f>IF($Y1492="","",INDEX('Per Line'!$B$2:$B$8001,$Y1492))</f>
        <v/>
      </c>
      <c r="E1492">
        <f>IF($Y1492="","",INDEX('Per Line'!$C$2:$C$8001,$Y1492)&amp;"")</f>
        <v/>
      </c>
      <c r="F1492">
        <f>IF($Y1492="","",INDEX('Per Line'!$G$2:$G$8001,$Y1492)&amp;"")</f>
        <v/>
      </c>
      <c r="G1492">
        <f>IF($Y1492="","",INDEX('Per Line'!$L$2:$L$8001,$Y1492)&amp;"")</f>
        <v/>
      </c>
      <c r="H1492">
        <f>IF($Y1492="","",INDEX('Per Line'!$M$2:$M$8001,$Y1492)&amp;"")</f>
        <v/>
      </c>
      <c r="I1492">
        <f>IF($Y1492="","",INDEX('Per Line'!$N$2:$N$8001,$Y1492)&amp;"")</f>
        <v/>
      </c>
      <c r="J1492">
        <f>IF($Y1492="","",INDEX('Per Line'!$Q$2:$Q$8001,$Y1492))</f>
        <v/>
      </c>
      <c r="K1492" s="7">
        <f>IF($Y1492="","",J1492*V1492/100)</f>
        <v/>
      </c>
      <c r="L1492">
        <f>IF($Y1492="","",INDEX('Per Line'!$K$2:$K$8001,$Y1492)&amp;"")</f>
        <v/>
      </c>
      <c r="M1492" s="7">
        <f>IF($Y1492="","",SUMIFS('Per Line'!$Y$2:$Y$8001,'Per Line'!$AG$2:$AG$8001,$B1492&amp;"|"&amp;$C1492,'Per Line'!$AK$2:$AK$8001,1))</f>
        <v/>
      </c>
      <c r="N1492">
        <f>IF($Y1492="","",Settings!$C$7)</f>
        <v/>
      </c>
      <c r="O1492" s="7">
        <f>IF($Y1492="","",SUMIFS('Per Line'!$Y$2:$Y$8001,'Per Line'!$AG$2:$AG$8001,$B1492&amp;"|"&amp;$C1492,'Per Line'!$AJ$2:$AJ$8001,0,'Per Line'!$AK$2:$AK$8001,0))</f>
        <v/>
      </c>
      <c r="P1492" s="7">
        <f>IF($Y1492="","",O1492*N1492)</f>
        <v/>
      </c>
      <c r="Q1492">
        <f>IF($Y1492="","",Settings!$C$6)</f>
        <v/>
      </c>
      <c r="R1492" s="7">
        <f>IF($Y1492="","",SUMIFS('Per Line'!$Y$2:$Y$8001,'Per Line'!$AG$2:$AG$8001,$B1492&amp;"|"&amp;$C1492,'Per Line'!$AJ$2:$AJ$8001,1,'Per Line'!$AK$2:$AK$8001,0))</f>
        <v/>
      </c>
      <c r="S1492" s="7">
        <f>IF($Y1492="","",R1492*Q1492)</f>
        <v/>
      </c>
      <c r="T1492" s="7">
        <f>IF($Y1492="","",S1492+P1492)</f>
        <v/>
      </c>
      <c r="U1492" s="7">
        <f>IF($Y1492="","",V1492-T1492)</f>
        <v/>
      </c>
      <c r="V1492" s="7">
        <f>IF($Y1492="","",O1492+R1492+M1492)</f>
        <v/>
      </c>
      <c r="W1492" s="7">
        <f>IF($Y1492="","",V1492-T1492-K1492)</f>
        <v/>
      </c>
      <c r="X1492" s="12" t="n"/>
      <c r="Y1492" s="13">
        <f>IF(ROWS($Y$2:$Y1492)&lt;=MAX('Per Line'!$AI$2:$AI$8001),MATCH(ROWS($Y$2:$Y1492),'Per Line'!$AI$2:$AI$8001,0),"")</f>
        <v/>
      </c>
    </row>
    <row r="1493">
      <c r="A1493" s="12" t="n"/>
      <c r="B1493">
        <f>IF($Y1493="","",INDEX('Per Line'!$F$2:$F$8001,$Y1493)&amp;"")</f>
        <v/>
      </c>
      <c r="C1493">
        <f>IF($Y1493="","",INDEX('Per Line'!$D$2:$D$8001,$Y1493)&amp;"")</f>
        <v/>
      </c>
      <c r="D1493">
        <f>IF($Y1493="","",INDEX('Per Line'!$B$2:$B$8001,$Y1493))</f>
        <v/>
      </c>
      <c r="E1493">
        <f>IF($Y1493="","",INDEX('Per Line'!$C$2:$C$8001,$Y1493)&amp;"")</f>
        <v/>
      </c>
      <c r="F1493">
        <f>IF($Y1493="","",INDEX('Per Line'!$G$2:$G$8001,$Y1493)&amp;"")</f>
        <v/>
      </c>
      <c r="G1493">
        <f>IF($Y1493="","",INDEX('Per Line'!$L$2:$L$8001,$Y1493)&amp;"")</f>
        <v/>
      </c>
      <c r="H1493">
        <f>IF($Y1493="","",INDEX('Per Line'!$M$2:$M$8001,$Y1493)&amp;"")</f>
        <v/>
      </c>
      <c r="I1493">
        <f>IF($Y1493="","",INDEX('Per Line'!$N$2:$N$8001,$Y1493)&amp;"")</f>
        <v/>
      </c>
      <c r="J1493">
        <f>IF($Y1493="","",INDEX('Per Line'!$Q$2:$Q$8001,$Y1493))</f>
        <v/>
      </c>
      <c r="K1493" s="7">
        <f>IF($Y1493="","",J1493*V1493/100)</f>
        <v/>
      </c>
      <c r="L1493">
        <f>IF($Y1493="","",INDEX('Per Line'!$K$2:$K$8001,$Y1493)&amp;"")</f>
        <v/>
      </c>
      <c r="M1493" s="7">
        <f>IF($Y1493="","",SUMIFS('Per Line'!$Y$2:$Y$8001,'Per Line'!$AG$2:$AG$8001,$B1493&amp;"|"&amp;$C1493,'Per Line'!$AK$2:$AK$8001,1))</f>
        <v/>
      </c>
      <c r="N1493">
        <f>IF($Y1493="","",Settings!$C$7)</f>
        <v/>
      </c>
      <c r="O1493" s="7">
        <f>IF($Y1493="","",SUMIFS('Per Line'!$Y$2:$Y$8001,'Per Line'!$AG$2:$AG$8001,$B1493&amp;"|"&amp;$C1493,'Per Line'!$AJ$2:$AJ$8001,0,'Per Line'!$AK$2:$AK$8001,0))</f>
        <v/>
      </c>
      <c r="P1493" s="7">
        <f>IF($Y1493="","",O1493*N1493)</f>
        <v/>
      </c>
      <c r="Q1493">
        <f>IF($Y1493="","",Settings!$C$6)</f>
        <v/>
      </c>
      <c r="R1493" s="7">
        <f>IF($Y1493="","",SUMIFS('Per Line'!$Y$2:$Y$8001,'Per Line'!$AG$2:$AG$8001,$B1493&amp;"|"&amp;$C1493,'Per Line'!$AJ$2:$AJ$8001,1,'Per Line'!$AK$2:$AK$8001,0))</f>
        <v/>
      </c>
      <c r="S1493" s="7">
        <f>IF($Y1493="","",R1493*Q1493)</f>
        <v/>
      </c>
      <c r="T1493" s="7">
        <f>IF($Y1493="","",S1493+P1493)</f>
        <v/>
      </c>
      <c r="U1493" s="7">
        <f>IF($Y1493="","",V1493-T1493)</f>
        <v/>
      </c>
      <c r="V1493" s="7">
        <f>IF($Y1493="","",O1493+R1493+M1493)</f>
        <v/>
      </c>
      <c r="W1493" s="7">
        <f>IF($Y1493="","",V1493-T1493-K1493)</f>
        <v/>
      </c>
      <c r="X1493" s="12" t="n"/>
      <c r="Y1493" s="13">
        <f>IF(ROWS($Y$2:$Y1493)&lt;=MAX('Per Line'!$AI$2:$AI$8001),MATCH(ROWS($Y$2:$Y1493),'Per Line'!$AI$2:$AI$8001,0),"")</f>
        <v/>
      </c>
    </row>
    <row r="1494">
      <c r="A1494" s="12" t="n"/>
      <c r="B1494">
        <f>IF($Y1494="","",INDEX('Per Line'!$F$2:$F$8001,$Y1494)&amp;"")</f>
        <v/>
      </c>
      <c r="C1494">
        <f>IF($Y1494="","",INDEX('Per Line'!$D$2:$D$8001,$Y1494)&amp;"")</f>
        <v/>
      </c>
      <c r="D1494">
        <f>IF($Y1494="","",INDEX('Per Line'!$B$2:$B$8001,$Y1494))</f>
        <v/>
      </c>
      <c r="E1494">
        <f>IF($Y1494="","",INDEX('Per Line'!$C$2:$C$8001,$Y1494)&amp;"")</f>
        <v/>
      </c>
      <c r="F1494">
        <f>IF($Y1494="","",INDEX('Per Line'!$G$2:$G$8001,$Y1494)&amp;"")</f>
        <v/>
      </c>
      <c r="G1494">
        <f>IF($Y1494="","",INDEX('Per Line'!$L$2:$L$8001,$Y1494)&amp;"")</f>
        <v/>
      </c>
      <c r="H1494">
        <f>IF($Y1494="","",INDEX('Per Line'!$M$2:$M$8001,$Y1494)&amp;"")</f>
        <v/>
      </c>
      <c r="I1494">
        <f>IF($Y1494="","",INDEX('Per Line'!$N$2:$N$8001,$Y1494)&amp;"")</f>
        <v/>
      </c>
      <c r="J1494">
        <f>IF($Y1494="","",INDEX('Per Line'!$Q$2:$Q$8001,$Y1494))</f>
        <v/>
      </c>
      <c r="K1494" s="7">
        <f>IF($Y1494="","",J1494*V1494/100)</f>
        <v/>
      </c>
      <c r="L1494">
        <f>IF($Y1494="","",INDEX('Per Line'!$K$2:$K$8001,$Y1494)&amp;"")</f>
        <v/>
      </c>
      <c r="M1494" s="7">
        <f>IF($Y1494="","",SUMIFS('Per Line'!$Y$2:$Y$8001,'Per Line'!$AG$2:$AG$8001,$B1494&amp;"|"&amp;$C1494,'Per Line'!$AK$2:$AK$8001,1))</f>
        <v/>
      </c>
      <c r="N1494">
        <f>IF($Y1494="","",Settings!$C$7)</f>
        <v/>
      </c>
      <c r="O1494" s="7">
        <f>IF($Y1494="","",SUMIFS('Per Line'!$Y$2:$Y$8001,'Per Line'!$AG$2:$AG$8001,$B1494&amp;"|"&amp;$C1494,'Per Line'!$AJ$2:$AJ$8001,0,'Per Line'!$AK$2:$AK$8001,0))</f>
        <v/>
      </c>
      <c r="P1494" s="7">
        <f>IF($Y1494="","",O1494*N1494)</f>
        <v/>
      </c>
      <c r="Q1494">
        <f>IF($Y1494="","",Settings!$C$6)</f>
        <v/>
      </c>
      <c r="R1494" s="7">
        <f>IF($Y1494="","",SUMIFS('Per Line'!$Y$2:$Y$8001,'Per Line'!$AG$2:$AG$8001,$B1494&amp;"|"&amp;$C1494,'Per Line'!$AJ$2:$AJ$8001,1,'Per Line'!$AK$2:$AK$8001,0))</f>
        <v/>
      </c>
      <c r="S1494" s="7">
        <f>IF($Y1494="","",R1494*Q1494)</f>
        <v/>
      </c>
      <c r="T1494" s="7">
        <f>IF($Y1494="","",S1494+P1494)</f>
        <v/>
      </c>
      <c r="U1494" s="7">
        <f>IF($Y1494="","",V1494-T1494)</f>
        <v/>
      </c>
      <c r="V1494" s="7">
        <f>IF($Y1494="","",O1494+R1494+M1494)</f>
        <v/>
      </c>
      <c r="W1494" s="7">
        <f>IF($Y1494="","",V1494-T1494-K1494)</f>
        <v/>
      </c>
      <c r="X1494" s="12" t="n"/>
      <c r="Y1494" s="13">
        <f>IF(ROWS($Y$2:$Y1494)&lt;=MAX('Per Line'!$AI$2:$AI$8001),MATCH(ROWS($Y$2:$Y1494),'Per Line'!$AI$2:$AI$8001,0),"")</f>
        <v/>
      </c>
    </row>
    <row r="1495">
      <c r="A1495" s="12" t="n"/>
      <c r="B1495">
        <f>IF($Y1495="","",INDEX('Per Line'!$F$2:$F$8001,$Y1495)&amp;"")</f>
        <v/>
      </c>
      <c r="C1495">
        <f>IF($Y1495="","",INDEX('Per Line'!$D$2:$D$8001,$Y1495)&amp;"")</f>
        <v/>
      </c>
      <c r="D1495">
        <f>IF($Y1495="","",INDEX('Per Line'!$B$2:$B$8001,$Y1495))</f>
        <v/>
      </c>
      <c r="E1495">
        <f>IF($Y1495="","",INDEX('Per Line'!$C$2:$C$8001,$Y1495)&amp;"")</f>
        <v/>
      </c>
      <c r="F1495">
        <f>IF($Y1495="","",INDEX('Per Line'!$G$2:$G$8001,$Y1495)&amp;"")</f>
        <v/>
      </c>
      <c r="G1495">
        <f>IF($Y1495="","",INDEX('Per Line'!$L$2:$L$8001,$Y1495)&amp;"")</f>
        <v/>
      </c>
      <c r="H1495">
        <f>IF($Y1495="","",INDEX('Per Line'!$M$2:$M$8001,$Y1495)&amp;"")</f>
        <v/>
      </c>
      <c r="I1495">
        <f>IF($Y1495="","",INDEX('Per Line'!$N$2:$N$8001,$Y1495)&amp;"")</f>
        <v/>
      </c>
      <c r="J1495">
        <f>IF($Y1495="","",INDEX('Per Line'!$Q$2:$Q$8001,$Y1495))</f>
        <v/>
      </c>
      <c r="K1495" s="7">
        <f>IF($Y1495="","",J1495*V1495/100)</f>
        <v/>
      </c>
      <c r="L1495">
        <f>IF($Y1495="","",INDEX('Per Line'!$K$2:$K$8001,$Y1495)&amp;"")</f>
        <v/>
      </c>
      <c r="M1495" s="7">
        <f>IF($Y1495="","",SUMIFS('Per Line'!$Y$2:$Y$8001,'Per Line'!$AG$2:$AG$8001,$B1495&amp;"|"&amp;$C1495,'Per Line'!$AK$2:$AK$8001,1))</f>
        <v/>
      </c>
      <c r="N1495">
        <f>IF($Y1495="","",Settings!$C$7)</f>
        <v/>
      </c>
      <c r="O1495" s="7">
        <f>IF($Y1495="","",SUMIFS('Per Line'!$Y$2:$Y$8001,'Per Line'!$AG$2:$AG$8001,$B1495&amp;"|"&amp;$C1495,'Per Line'!$AJ$2:$AJ$8001,0,'Per Line'!$AK$2:$AK$8001,0))</f>
        <v/>
      </c>
      <c r="P1495" s="7">
        <f>IF($Y1495="","",O1495*N1495)</f>
        <v/>
      </c>
      <c r="Q1495">
        <f>IF($Y1495="","",Settings!$C$6)</f>
        <v/>
      </c>
      <c r="R1495" s="7">
        <f>IF($Y1495="","",SUMIFS('Per Line'!$Y$2:$Y$8001,'Per Line'!$AG$2:$AG$8001,$B1495&amp;"|"&amp;$C1495,'Per Line'!$AJ$2:$AJ$8001,1,'Per Line'!$AK$2:$AK$8001,0))</f>
        <v/>
      </c>
      <c r="S1495" s="7">
        <f>IF($Y1495="","",R1495*Q1495)</f>
        <v/>
      </c>
      <c r="T1495" s="7">
        <f>IF($Y1495="","",S1495+P1495)</f>
        <v/>
      </c>
      <c r="U1495" s="7">
        <f>IF($Y1495="","",V1495-T1495)</f>
        <v/>
      </c>
      <c r="V1495" s="7">
        <f>IF($Y1495="","",O1495+R1495+M1495)</f>
        <v/>
      </c>
      <c r="W1495" s="7">
        <f>IF($Y1495="","",V1495-T1495-K1495)</f>
        <v/>
      </c>
      <c r="X1495" s="12" t="n"/>
      <c r="Y1495" s="13">
        <f>IF(ROWS($Y$2:$Y1495)&lt;=MAX('Per Line'!$AI$2:$AI$8001),MATCH(ROWS($Y$2:$Y1495),'Per Line'!$AI$2:$AI$8001,0),"")</f>
        <v/>
      </c>
    </row>
    <row r="1496">
      <c r="A1496" s="12" t="n"/>
      <c r="B1496">
        <f>IF($Y1496="","",INDEX('Per Line'!$F$2:$F$8001,$Y1496)&amp;"")</f>
        <v/>
      </c>
      <c r="C1496">
        <f>IF($Y1496="","",INDEX('Per Line'!$D$2:$D$8001,$Y1496)&amp;"")</f>
        <v/>
      </c>
      <c r="D1496">
        <f>IF($Y1496="","",INDEX('Per Line'!$B$2:$B$8001,$Y1496))</f>
        <v/>
      </c>
      <c r="E1496">
        <f>IF($Y1496="","",INDEX('Per Line'!$C$2:$C$8001,$Y1496)&amp;"")</f>
        <v/>
      </c>
      <c r="F1496">
        <f>IF($Y1496="","",INDEX('Per Line'!$G$2:$G$8001,$Y1496)&amp;"")</f>
        <v/>
      </c>
      <c r="G1496">
        <f>IF($Y1496="","",INDEX('Per Line'!$L$2:$L$8001,$Y1496)&amp;"")</f>
        <v/>
      </c>
      <c r="H1496">
        <f>IF($Y1496="","",INDEX('Per Line'!$M$2:$M$8001,$Y1496)&amp;"")</f>
        <v/>
      </c>
      <c r="I1496">
        <f>IF($Y1496="","",INDEX('Per Line'!$N$2:$N$8001,$Y1496)&amp;"")</f>
        <v/>
      </c>
      <c r="J1496">
        <f>IF($Y1496="","",INDEX('Per Line'!$Q$2:$Q$8001,$Y1496))</f>
        <v/>
      </c>
      <c r="K1496" s="7">
        <f>IF($Y1496="","",J1496*V1496/100)</f>
        <v/>
      </c>
      <c r="L1496">
        <f>IF($Y1496="","",INDEX('Per Line'!$K$2:$K$8001,$Y1496)&amp;"")</f>
        <v/>
      </c>
      <c r="M1496" s="7">
        <f>IF($Y1496="","",SUMIFS('Per Line'!$Y$2:$Y$8001,'Per Line'!$AG$2:$AG$8001,$B1496&amp;"|"&amp;$C1496,'Per Line'!$AK$2:$AK$8001,1))</f>
        <v/>
      </c>
      <c r="N1496">
        <f>IF($Y1496="","",Settings!$C$7)</f>
        <v/>
      </c>
      <c r="O1496" s="7">
        <f>IF($Y1496="","",SUMIFS('Per Line'!$Y$2:$Y$8001,'Per Line'!$AG$2:$AG$8001,$B1496&amp;"|"&amp;$C1496,'Per Line'!$AJ$2:$AJ$8001,0,'Per Line'!$AK$2:$AK$8001,0))</f>
        <v/>
      </c>
      <c r="P1496" s="7">
        <f>IF($Y1496="","",O1496*N1496)</f>
        <v/>
      </c>
      <c r="Q1496">
        <f>IF($Y1496="","",Settings!$C$6)</f>
        <v/>
      </c>
      <c r="R1496" s="7">
        <f>IF($Y1496="","",SUMIFS('Per Line'!$Y$2:$Y$8001,'Per Line'!$AG$2:$AG$8001,$B1496&amp;"|"&amp;$C1496,'Per Line'!$AJ$2:$AJ$8001,1,'Per Line'!$AK$2:$AK$8001,0))</f>
        <v/>
      </c>
      <c r="S1496" s="7">
        <f>IF($Y1496="","",R1496*Q1496)</f>
        <v/>
      </c>
      <c r="T1496" s="7">
        <f>IF($Y1496="","",S1496+P1496)</f>
        <v/>
      </c>
      <c r="U1496" s="7">
        <f>IF($Y1496="","",V1496-T1496)</f>
        <v/>
      </c>
      <c r="V1496" s="7">
        <f>IF($Y1496="","",O1496+R1496+M1496)</f>
        <v/>
      </c>
      <c r="W1496" s="7">
        <f>IF($Y1496="","",V1496-T1496-K1496)</f>
        <v/>
      </c>
      <c r="X1496" s="12" t="n"/>
      <c r="Y1496" s="13">
        <f>IF(ROWS($Y$2:$Y1496)&lt;=MAX('Per Line'!$AI$2:$AI$8001),MATCH(ROWS($Y$2:$Y1496),'Per Line'!$AI$2:$AI$8001,0),"")</f>
        <v/>
      </c>
    </row>
    <row r="1497">
      <c r="A1497" s="12" t="n"/>
      <c r="B1497">
        <f>IF($Y1497="","",INDEX('Per Line'!$F$2:$F$8001,$Y1497)&amp;"")</f>
        <v/>
      </c>
      <c r="C1497">
        <f>IF($Y1497="","",INDEX('Per Line'!$D$2:$D$8001,$Y1497)&amp;"")</f>
        <v/>
      </c>
      <c r="D1497">
        <f>IF($Y1497="","",INDEX('Per Line'!$B$2:$B$8001,$Y1497))</f>
        <v/>
      </c>
      <c r="E1497">
        <f>IF($Y1497="","",INDEX('Per Line'!$C$2:$C$8001,$Y1497)&amp;"")</f>
        <v/>
      </c>
      <c r="F1497">
        <f>IF($Y1497="","",INDEX('Per Line'!$G$2:$G$8001,$Y1497)&amp;"")</f>
        <v/>
      </c>
      <c r="G1497">
        <f>IF($Y1497="","",INDEX('Per Line'!$L$2:$L$8001,$Y1497)&amp;"")</f>
        <v/>
      </c>
      <c r="H1497">
        <f>IF($Y1497="","",INDEX('Per Line'!$M$2:$M$8001,$Y1497)&amp;"")</f>
        <v/>
      </c>
      <c r="I1497">
        <f>IF($Y1497="","",INDEX('Per Line'!$N$2:$N$8001,$Y1497)&amp;"")</f>
        <v/>
      </c>
      <c r="J1497">
        <f>IF($Y1497="","",INDEX('Per Line'!$Q$2:$Q$8001,$Y1497))</f>
        <v/>
      </c>
      <c r="K1497" s="7">
        <f>IF($Y1497="","",J1497*V1497/100)</f>
        <v/>
      </c>
      <c r="L1497">
        <f>IF($Y1497="","",INDEX('Per Line'!$K$2:$K$8001,$Y1497)&amp;"")</f>
        <v/>
      </c>
      <c r="M1497" s="7">
        <f>IF($Y1497="","",SUMIFS('Per Line'!$Y$2:$Y$8001,'Per Line'!$AG$2:$AG$8001,$B1497&amp;"|"&amp;$C1497,'Per Line'!$AK$2:$AK$8001,1))</f>
        <v/>
      </c>
      <c r="N1497">
        <f>IF($Y1497="","",Settings!$C$7)</f>
        <v/>
      </c>
      <c r="O1497" s="7">
        <f>IF($Y1497="","",SUMIFS('Per Line'!$Y$2:$Y$8001,'Per Line'!$AG$2:$AG$8001,$B1497&amp;"|"&amp;$C1497,'Per Line'!$AJ$2:$AJ$8001,0,'Per Line'!$AK$2:$AK$8001,0))</f>
        <v/>
      </c>
      <c r="P1497" s="7">
        <f>IF($Y1497="","",O1497*N1497)</f>
        <v/>
      </c>
      <c r="Q1497">
        <f>IF($Y1497="","",Settings!$C$6)</f>
        <v/>
      </c>
      <c r="R1497" s="7">
        <f>IF($Y1497="","",SUMIFS('Per Line'!$Y$2:$Y$8001,'Per Line'!$AG$2:$AG$8001,$B1497&amp;"|"&amp;$C1497,'Per Line'!$AJ$2:$AJ$8001,1,'Per Line'!$AK$2:$AK$8001,0))</f>
        <v/>
      </c>
      <c r="S1497" s="7">
        <f>IF($Y1497="","",R1497*Q1497)</f>
        <v/>
      </c>
      <c r="T1497" s="7">
        <f>IF($Y1497="","",S1497+P1497)</f>
        <v/>
      </c>
      <c r="U1497" s="7">
        <f>IF($Y1497="","",V1497-T1497)</f>
        <v/>
      </c>
      <c r="V1497" s="7">
        <f>IF($Y1497="","",O1497+R1497+M1497)</f>
        <v/>
      </c>
      <c r="W1497" s="7">
        <f>IF($Y1497="","",V1497-T1497-K1497)</f>
        <v/>
      </c>
      <c r="X1497" s="12" t="n"/>
      <c r="Y1497" s="13">
        <f>IF(ROWS($Y$2:$Y1497)&lt;=MAX('Per Line'!$AI$2:$AI$8001),MATCH(ROWS($Y$2:$Y1497),'Per Line'!$AI$2:$AI$8001,0),"")</f>
        <v/>
      </c>
    </row>
    <row r="1498">
      <c r="A1498" s="12" t="n"/>
      <c r="B1498">
        <f>IF($Y1498="","",INDEX('Per Line'!$F$2:$F$8001,$Y1498)&amp;"")</f>
        <v/>
      </c>
      <c r="C1498">
        <f>IF($Y1498="","",INDEX('Per Line'!$D$2:$D$8001,$Y1498)&amp;"")</f>
        <v/>
      </c>
      <c r="D1498">
        <f>IF($Y1498="","",INDEX('Per Line'!$B$2:$B$8001,$Y1498))</f>
        <v/>
      </c>
      <c r="E1498">
        <f>IF($Y1498="","",INDEX('Per Line'!$C$2:$C$8001,$Y1498)&amp;"")</f>
        <v/>
      </c>
      <c r="F1498">
        <f>IF($Y1498="","",INDEX('Per Line'!$G$2:$G$8001,$Y1498)&amp;"")</f>
        <v/>
      </c>
      <c r="G1498">
        <f>IF($Y1498="","",INDEX('Per Line'!$L$2:$L$8001,$Y1498)&amp;"")</f>
        <v/>
      </c>
      <c r="H1498">
        <f>IF($Y1498="","",INDEX('Per Line'!$M$2:$M$8001,$Y1498)&amp;"")</f>
        <v/>
      </c>
      <c r="I1498">
        <f>IF($Y1498="","",INDEX('Per Line'!$N$2:$N$8001,$Y1498)&amp;"")</f>
        <v/>
      </c>
      <c r="J1498">
        <f>IF($Y1498="","",INDEX('Per Line'!$Q$2:$Q$8001,$Y1498))</f>
        <v/>
      </c>
      <c r="K1498" s="7">
        <f>IF($Y1498="","",J1498*V1498/100)</f>
        <v/>
      </c>
      <c r="L1498">
        <f>IF($Y1498="","",INDEX('Per Line'!$K$2:$K$8001,$Y1498)&amp;"")</f>
        <v/>
      </c>
      <c r="M1498" s="7">
        <f>IF($Y1498="","",SUMIFS('Per Line'!$Y$2:$Y$8001,'Per Line'!$AG$2:$AG$8001,$B1498&amp;"|"&amp;$C1498,'Per Line'!$AK$2:$AK$8001,1))</f>
        <v/>
      </c>
      <c r="N1498">
        <f>IF($Y1498="","",Settings!$C$7)</f>
        <v/>
      </c>
      <c r="O1498" s="7">
        <f>IF($Y1498="","",SUMIFS('Per Line'!$Y$2:$Y$8001,'Per Line'!$AG$2:$AG$8001,$B1498&amp;"|"&amp;$C1498,'Per Line'!$AJ$2:$AJ$8001,0,'Per Line'!$AK$2:$AK$8001,0))</f>
        <v/>
      </c>
      <c r="P1498" s="7">
        <f>IF($Y1498="","",O1498*N1498)</f>
        <v/>
      </c>
      <c r="Q1498">
        <f>IF($Y1498="","",Settings!$C$6)</f>
        <v/>
      </c>
      <c r="R1498" s="7">
        <f>IF($Y1498="","",SUMIFS('Per Line'!$Y$2:$Y$8001,'Per Line'!$AG$2:$AG$8001,$B1498&amp;"|"&amp;$C1498,'Per Line'!$AJ$2:$AJ$8001,1,'Per Line'!$AK$2:$AK$8001,0))</f>
        <v/>
      </c>
      <c r="S1498" s="7">
        <f>IF($Y1498="","",R1498*Q1498)</f>
        <v/>
      </c>
      <c r="T1498" s="7">
        <f>IF($Y1498="","",S1498+P1498)</f>
        <v/>
      </c>
      <c r="U1498" s="7">
        <f>IF($Y1498="","",V1498-T1498)</f>
        <v/>
      </c>
      <c r="V1498" s="7">
        <f>IF($Y1498="","",O1498+R1498+M1498)</f>
        <v/>
      </c>
      <c r="W1498" s="7">
        <f>IF($Y1498="","",V1498-T1498-K1498)</f>
        <v/>
      </c>
      <c r="X1498" s="12" t="n"/>
      <c r="Y1498" s="13">
        <f>IF(ROWS($Y$2:$Y1498)&lt;=MAX('Per Line'!$AI$2:$AI$8001),MATCH(ROWS($Y$2:$Y1498),'Per Line'!$AI$2:$AI$8001,0),"")</f>
        <v/>
      </c>
    </row>
    <row r="1499">
      <c r="A1499" s="12" t="n"/>
      <c r="B1499">
        <f>IF($Y1499="","",INDEX('Per Line'!$F$2:$F$8001,$Y1499)&amp;"")</f>
        <v/>
      </c>
      <c r="C1499">
        <f>IF($Y1499="","",INDEX('Per Line'!$D$2:$D$8001,$Y1499)&amp;"")</f>
        <v/>
      </c>
      <c r="D1499">
        <f>IF($Y1499="","",INDEX('Per Line'!$B$2:$B$8001,$Y1499))</f>
        <v/>
      </c>
      <c r="E1499">
        <f>IF($Y1499="","",INDEX('Per Line'!$C$2:$C$8001,$Y1499)&amp;"")</f>
        <v/>
      </c>
      <c r="F1499">
        <f>IF($Y1499="","",INDEX('Per Line'!$G$2:$G$8001,$Y1499)&amp;"")</f>
        <v/>
      </c>
      <c r="G1499">
        <f>IF($Y1499="","",INDEX('Per Line'!$L$2:$L$8001,$Y1499)&amp;"")</f>
        <v/>
      </c>
      <c r="H1499">
        <f>IF($Y1499="","",INDEX('Per Line'!$M$2:$M$8001,$Y1499)&amp;"")</f>
        <v/>
      </c>
      <c r="I1499">
        <f>IF($Y1499="","",INDEX('Per Line'!$N$2:$N$8001,$Y1499)&amp;"")</f>
        <v/>
      </c>
      <c r="J1499">
        <f>IF($Y1499="","",INDEX('Per Line'!$Q$2:$Q$8001,$Y1499))</f>
        <v/>
      </c>
      <c r="K1499" s="7">
        <f>IF($Y1499="","",J1499*V1499/100)</f>
        <v/>
      </c>
      <c r="L1499">
        <f>IF($Y1499="","",INDEX('Per Line'!$K$2:$K$8001,$Y1499)&amp;"")</f>
        <v/>
      </c>
      <c r="M1499" s="7">
        <f>IF($Y1499="","",SUMIFS('Per Line'!$Y$2:$Y$8001,'Per Line'!$AG$2:$AG$8001,$B1499&amp;"|"&amp;$C1499,'Per Line'!$AK$2:$AK$8001,1))</f>
        <v/>
      </c>
      <c r="N1499">
        <f>IF($Y1499="","",Settings!$C$7)</f>
        <v/>
      </c>
      <c r="O1499" s="7">
        <f>IF($Y1499="","",SUMIFS('Per Line'!$Y$2:$Y$8001,'Per Line'!$AG$2:$AG$8001,$B1499&amp;"|"&amp;$C1499,'Per Line'!$AJ$2:$AJ$8001,0,'Per Line'!$AK$2:$AK$8001,0))</f>
        <v/>
      </c>
      <c r="P1499" s="7">
        <f>IF($Y1499="","",O1499*N1499)</f>
        <v/>
      </c>
      <c r="Q1499">
        <f>IF($Y1499="","",Settings!$C$6)</f>
        <v/>
      </c>
      <c r="R1499" s="7">
        <f>IF($Y1499="","",SUMIFS('Per Line'!$Y$2:$Y$8001,'Per Line'!$AG$2:$AG$8001,$B1499&amp;"|"&amp;$C1499,'Per Line'!$AJ$2:$AJ$8001,1,'Per Line'!$AK$2:$AK$8001,0))</f>
        <v/>
      </c>
      <c r="S1499" s="7">
        <f>IF($Y1499="","",R1499*Q1499)</f>
        <v/>
      </c>
      <c r="T1499" s="7">
        <f>IF($Y1499="","",S1499+P1499)</f>
        <v/>
      </c>
      <c r="U1499" s="7">
        <f>IF($Y1499="","",V1499-T1499)</f>
        <v/>
      </c>
      <c r="V1499" s="7">
        <f>IF($Y1499="","",O1499+R1499+M1499)</f>
        <v/>
      </c>
      <c r="W1499" s="7">
        <f>IF($Y1499="","",V1499-T1499-K1499)</f>
        <v/>
      </c>
      <c r="X1499" s="12" t="n"/>
      <c r="Y1499" s="13">
        <f>IF(ROWS($Y$2:$Y1499)&lt;=MAX('Per Line'!$AI$2:$AI$8001),MATCH(ROWS($Y$2:$Y1499),'Per Line'!$AI$2:$AI$8001,0),"")</f>
        <v/>
      </c>
    </row>
    <row r="1500">
      <c r="A1500" s="12" t="n"/>
      <c r="B1500">
        <f>IF($Y1500="","",INDEX('Per Line'!$F$2:$F$8001,$Y1500)&amp;"")</f>
        <v/>
      </c>
      <c r="C1500">
        <f>IF($Y1500="","",INDEX('Per Line'!$D$2:$D$8001,$Y1500)&amp;"")</f>
        <v/>
      </c>
      <c r="D1500">
        <f>IF($Y1500="","",INDEX('Per Line'!$B$2:$B$8001,$Y1500))</f>
        <v/>
      </c>
      <c r="E1500">
        <f>IF($Y1500="","",INDEX('Per Line'!$C$2:$C$8001,$Y1500)&amp;"")</f>
        <v/>
      </c>
      <c r="F1500">
        <f>IF($Y1500="","",INDEX('Per Line'!$G$2:$G$8001,$Y1500)&amp;"")</f>
        <v/>
      </c>
      <c r="G1500">
        <f>IF($Y1500="","",INDEX('Per Line'!$L$2:$L$8001,$Y1500)&amp;"")</f>
        <v/>
      </c>
      <c r="H1500">
        <f>IF($Y1500="","",INDEX('Per Line'!$M$2:$M$8001,$Y1500)&amp;"")</f>
        <v/>
      </c>
      <c r="I1500">
        <f>IF($Y1500="","",INDEX('Per Line'!$N$2:$N$8001,$Y1500)&amp;"")</f>
        <v/>
      </c>
      <c r="J1500">
        <f>IF($Y1500="","",INDEX('Per Line'!$Q$2:$Q$8001,$Y1500))</f>
        <v/>
      </c>
      <c r="K1500" s="7">
        <f>IF($Y1500="","",J1500*V1500/100)</f>
        <v/>
      </c>
      <c r="L1500">
        <f>IF($Y1500="","",INDEX('Per Line'!$K$2:$K$8001,$Y1500)&amp;"")</f>
        <v/>
      </c>
      <c r="M1500" s="7">
        <f>IF($Y1500="","",SUMIFS('Per Line'!$Y$2:$Y$8001,'Per Line'!$AG$2:$AG$8001,$B1500&amp;"|"&amp;$C1500,'Per Line'!$AK$2:$AK$8001,1))</f>
        <v/>
      </c>
      <c r="N1500">
        <f>IF($Y1500="","",Settings!$C$7)</f>
        <v/>
      </c>
      <c r="O1500" s="7">
        <f>IF($Y1500="","",SUMIFS('Per Line'!$Y$2:$Y$8001,'Per Line'!$AG$2:$AG$8001,$B1500&amp;"|"&amp;$C1500,'Per Line'!$AJ$2:$AJ$8001,0,'Per Line'!$AK$2:$AK$8001,0))</f>
        <v/>
      </c>
      <c r="P1500" s="7">
        <f>IF($Y1500="","",O1500*N1500)</f>
        <v/>
      </c>
      <c r="Q1500">
        <f>IF($Y1500="","",Settings!$C$6)</f>
        <v/>
      </c>
      <c r="R1500" s="7">
        <f>IF($Y1500="","",SUMIFS('Per Line'!$Y$2:$Y$8001,'Per Line'!$AG$2:$AG$8001,$B1500&amp;"|"&amp;$C1500,'Per Line'!$AJ$2:$AJ$8001,1,'Per Line'!$AK$2:$AK$8001,0))</f>
        <v/>
      </c>
      <c r="S1500" s="7">
        <f>IF($Y1500="","",R1500*Q1500)</f>
        <v/>
      </c>
      <c r="T1500" s="7">
        <f>IF($Y1500="","",S1500+P1500)</f>
        <v/>
      </c>
      <c r="U1500" s="7">
        <f>IF($Y1500="","",V1500-T1500)</f>
        <v/>
      </c>
      <c r="V1500" s="7">
        <f>IF($Y1500="","",O1500+R1500+M1500)</f>
        <v/>
      </c>
      <c r="W1500" s="7">
        <f>IF($Y1500="","",V1500-T1500-K1500)</f>
        <v/>
      </c>
      <c r="X1500" s="12" t="n"/>
      <c r="Y1500" s="13">
        <f>IF(ROWS($Y$2:$Y1500)&lt;=MAX('Per Line'!$AI$2:$AI$8001),MATCH(ROWS($Y$2:$Y1500),'Per Line'!$AI$2:$AI$8001,0),"")</f>
        <v/>
      </c>
    </row>
    <row r="1501">
      <c r="A1501" s="12" t="n"/>
      <c r="B1501">
        <f>IF($Y1501="","",INDEX('Per Line'!$F$2:$F$8001,$Y1501)&amp;"")</f>
        <v/>
      </c>
      <c r="C1501">
        <f>IF($Y1501="","",INDEX('Per Line'!$D$2:$D$8001,$Y1501)&amp;"")</f>
        <v/>
      </c>
      <c r="D1501">
        <f>IF($Y1501="","",INDEX('Per Line'!$B$2:$B$8001,$Y1501))</f>
        <v/>
      </c>
      <c r="E1501">
        <f>IF($Y1501="","",INDEX('Per Line'!$C$2:$C$8001,$Y1501)&amp;"")</f>
        <v/>
      </c>
      <c r="F1501">
        <f>IF($Y1501="","",INDEX('Per Line'!$G$2:$G$8001,$Y1501)&amp;"")</f>
        <v/>
      </c>
      <c r="G1501">
        <f>IF($Y1501="","",INDEX('Per Line'!$L$2:$L$8001,$Y1501)&amp;"")</f>
        <v/>
      </c>
      <c r="H1501">
        <f>IF($Y1501="","",INDEX('Per Line'!$M$2:$M$8001,$Y1501)&amp;"")</f>
        <v/>
      </c>
      <c r="I1501">
        <f>IF($Y1501="","",INDEX('Per Line'!$N$2:$N$8001,$Y1501)&amp;"")</f>
        <v/>
      </c>
      <c r="J1501">
        <f>IF($Y1501="","",INDEX('Per Line'!$Q$2:$Q$8001,$Y1501))</f>
        <v/>
      </c>
      <c r="K1501" s="7">
        <f>IF($Y1501="","",J1501*V1501/100)</f>
        <v/>
      </c>
      <c r="L1501">
        <f>IF($Y1501="","",INDEX('Per Line'!$K$2:$K$8001,$Y1501)&amp;"")</f>
        <v/>
      </c>
      <c r="M1501" s="7">
        <f>IF($Y1501="","",SUMIFS('Per Line'!$Y$2:$Y$8001,'Per Line'!$AG$2:$AG$8001,$B1501&amp;"|"&amp;$C1501,'Per Line'!$AK$2:$AK$8001,1))</f>
        <v/>
      </c>
      <c r="N1501">
        <f>IF($Y1501="","",Settings!$C$7)</f>
        <v/>
      </c>
      <c r="O1501" s="7">
        <f>IF($Y1501="","",SUMIFS('Per Line'!$Y$2:$Y$8001,'Per Line'!$AG$2:$AG$8001,$B1501&amp;"|"&amp;$C1501,'Per Line'!$AJ$2:$AJ$8001,0,'Per Line'!$AK$2:$AK$8001,0))</f>
        <v/>
      </c>
      <c r="P1501" s="7">
        <f>IF($Y1501="","",O1501*N1501)</f>
        <v/>
      </c>
      <c r="Q1501">
        <f>IF($Y1501="","",Settings!$C$6)</f>
        <v/>
      </c>
      <c r="R1501" s="7">
        <f>IF($Y1501="","",SUMIFS('Per Line'!$Y$2:$Y$8001,'Per Line'!$AG$2:$AG$8001,$B1501&amp;"|"&amp;$C1501,'Per Line'!$AJ$2:$AJ$8001,1,'Per Line'!$AK$2:$AK$8001,0))</f>
        <v/>
      </c>
      <c r="S1501" s="7">
        <f>IF($Y1501="","",R1501*Q1501)</f>
        <v/>
      </c>
      <c r="T1501" s="7">
        <f>IF($Y1501="","",S1501+P1501)</f>
        <v/>
      </c>
      <c r="U1501" s="7">
        <f>IF($Y1501="","",V1501-T1501)</f>
        <v/>
      </c>
      <c r="V1501" s="7">
        <f>IF($Y1501="","",O1501+R1501+M1501)</f>
        <v/>
      </c>
      <c r="W1501" s="7">
        <f>IF($Y1501="","",V1501-T1501-K1501)</f>
        <v/>
      </c>
      <c r="X1501" s="12" t="n"/>
      <c r="Y1501" s="13">
        <f>IF(ROWS($Y$2:$Y1501)&lt;=MAX('Per Line'!$AI$2:$AI$8001),MATCH(ROWS($Y$2:$Y1501),'Per Line'!$AI$2:$AI$8001,0),"")</f>
        <v/>
      </c>
    </row>
    <row r="1502">
      <c r="A1502" s="12" t="n"/>
      <c r="B1502">
        <f>IF($Y1502="","",INDEX('Per Line'!$F$2:$F$8001,$Y1502)&amp;"")</f>
        <v/>
      </c>
      <c r="C1502">
        <f>IF($Y1502="","",INDEX('Per Line'!$D$2:$D$8001,$Y1502)&amp;"")</f>
        <v/>
      </c>
      <c r="D1502">
        <f>IF($Y1502="","",INDEX('Per Line'!$B$2:$B$8001,$Y1502))</f>
        <v/>
      </c>
      <c r="E1502">
        <f>IF($Y1502="","",INDEX('Per Line'!$C$2:$C$8001,$Y1502)&amp;"")</f>
        <v/>
      </c>
      <c r="F1502">
        <f>IF($Y1502="","",INDEX('Per Line'!$G$2:$G$8001,$Y1502)&amp;"")</f>
        <v/>
      </c>
      <c r="G1502">
        <f>IF($Y1502="","",INDEX('Per Line'!$L$2:$L$8001,$Y1502)&amp;"")</f>
        <v/>
      </c>
      <c r="H1502">
        <f>IF($Y1502="","",INDEX('Per Line'!$M$2:$M$8001,$Y1502)&amp;"")</f>
        <v/>
      </c>
      <c r="I1502">
        <f>IF($Y1502="","",INDEX('Per Line'!$N$2:$N$8001,$Y1502)&amp;"")</f>
        <v/>
      </c>
      <c r="J1502">
        <f>IF($Y1502="","",INDEX('Per Line'!$Q$2:$Q$8001,$Y1502))</f>
        <v/>
      </c>
      <c r="K1502" s="7">
        <f>IF($Y1502="","",J1502*V1502/100)</f>
        <v/>
      </c>
      <c r="L1502">
        <f>IF($Y1502="","",INDEX('Per Line'!$K$2:$K$8001,$Y1502)&amp;"")</f>
        <v/>
      </c>
      <c r="M1502" s="7">
        <f>IF($Y1502="","",SUMIFS('Per Line'!$Y$2:$Y$8001,'Per Line'!$AG$2:$AG$8001,$B1502&amp;"|"&amp;$C1502,'Per Line'!$AK$2:$AK$8001,1))</f>
        <v/>
      </c>
      <c r="N1502">
        <f>IF($Y1502="","",Settings!$C$7)</f>
        <v/>
      </c>
      <c r="O1502" s="7">
        <f>IF($Y1502="","",SUMIFS('Per Line'!$Y$2:$Y$8001,'Per Line'!$AG$2:$AG$8001,$B1502&amp;"|"&amp;$C1502,'Per Line'!$AJ$2:$AJ$8001,0,'Per Line'!$AK$2:$AK$8001,0))</f>
        <v/>
      </c>
      <c r="P1502" s="7">
        <f>IF($Y1502="","",O1502*N1502)</f>
        <v/>
      </c>
      <c r="Q1502">
        <f>IF($Y1502="","",Settings!$C$6)</f>
        <v/>
      </c>
      <c r="R1502" s="7">
        <f>IF($Y1502="","",SUMIFS('Per Line'!$Y$2:$Y$8001,'Per Line'!$AG$2:$AG$8001,$B1502&amp;"|"&amp;$C1502,'Per Line'!$AJ$2:$AJ$8001,1,'Per Line'!$AK$2:$AK$8001,0))</f>
        <v/>
      </c>
      <c r="S1502" s="7">
        <f>IF($Y1502="","",R1502*Q1502)</f>
        <v/>
      </c>
      <c r="T1502" s="7">
        <f>IF($Y1502="","",S1502+P1502)</f>
        <v/>
      </c>
      <c r="U1502" s="7">
        <f>IF($Y1502="","",V1502-T1502)</f>
        <v/>
      </c>
      <c r="V1502" s="7">
        <f>IF($Y1502="","",O1502+R1502+M1502)</f>
        <v/>
      </c>
      <c r="W1502" s="7">
        <f>IF($Y1502="","",V1502-T1502-K1502)</f>
        <v/>
      </c>
      <c r="X1502" s="12" t="n"/>
      <c r="Y1502" s="13">
        <f>IF(ROWS($Y$2:$Y1502)&lt;=MAX('Per Line'!$AI$2:$AI$8001),MATCH(ROWS($Y$2:$Y1502),'Per Line'!$AI$2:$AI$8001,0),"")</f>
        <v/>
      </c>
    </row>
    <row r="1503">
      <c r="A1503" s="12" t="n"/>
      <c r="B1503">
        <f>IF($Y1503="","",INDEX('Per Line'!$F$2:$F$8001,$Y1503)&amp;"")</f>
        <v/>
      </c>
      <c r="C1503">
        <f>IF($Y1503="","",INDEX('Per Line'!$D$2:$D$8001,$Y1503)&amp;"")</f>
        <v/>
      </c>
      <c r="D1503">
        <f>IF($Y1503="","",INDEX('Per Line'!$B$2:$B$8001,$Y1503))</f>
        <v/>
      </c>
      <c r="E1503">
        <f>IF($Y1503="","",INDEX('Per Line'!$C$2:$C$8001,$Y1503)&amp;"")</f>
        <v/>
      </c>
      <c r="F1503">
        <f>IF($Y1503="","",INDEX('Per Line'!$G$2:$G$8001,$Y1503)&amp;"")</f>
        <v/>
      </c>
      <c r="G1503">
        <f>IF($Y1503="","",INDEX('Per Line'!$L$2:$L$8001,$Y1503)&amp;"")</f>
        <v/>
      </c>
      <c r="H1503">
        <f>IF($Y1503="","",INDEX('Per Line'!$M$2:$M$8001,$Y1503)&amp;"")</f>
        <v/>
      </c>
      <c r="I1503">
        <f>IF($Y1503="","",INDEX('Per Line'!$N$2:$N$8001,$Y1503)&amp;"")</f>
        <v/>
      </c>
      <c r="J1503">
        <f>IF($Y1503="","",INDEX('Per Line'!$Q$2:$Q$8001,$Y1503))</f>
        <v/>
      </c>
      <c r="K1503" s="7">
        <f>IF($Y1503="","",J1503*V1503/100)</f>
        <v/>
      </c>
      <c r="L1503">
        <f>IF($Y1503="","",INDEX('Per Line'!$K$2:$K$8001,$Y1503)&amp;"")</f>
        <v/>
      </c>
      <c r="M1503" s="7">
        <f>IF($Y1503="","",SUMIFS('Per Line'!$Y$2:$Y$8001,'Per Line'!$AG$2:$AG$8001,$B1503&amp;"|"&amp;$C1503,'Per Line'!$AK$2:$AK$8001,1))</f>
        <v/>
      </c>
      <c r="N1503">
        <f>IF($Y1503="","",Settings!$C$7)</f>
        <v/>
      </c>
      <c r="O1503" s="7">
        <f>IF($Y1503="","",SUMIFS('Per Line'!$Y$2:$Y$8001,'Per Line'!$AG$2:$AG$8001,$B1503&amp;"|"&amp;$C1503,'Per Line'!$AJ$2:$AJ$8001,0,'Per Line'!$AK$2:$AK$8001,0))</f>
        <v/>
      </c>
      <c r="P1503" s="7">
        <f>IF($Y1503="","",O1503*N1503)</f>
        <v/>
      </c>
      <c r="Q1503">
        <f>IF($Y1503="","",Settings!$C$6)</f>
        <v/>
      </c>
      <c r="R1503" s="7">
        <f>IF($Y1503="","",SUMIFS('Per Line'!$Y$2:$Y$8001,'Per Line'!$AG$2:$AG$8001,$B1503&amp;"|"&amp;$C1503,'Per Line'!$AJ$2:$AJ$8001,1,'Per Line'!$AK$2:$AK$8001,0))</f>
        <v/>
      </c>
      <c r="S1503" s="7">
        <f>IF($Y1503="","",R1503*Q1503)</f>
        <v/>
      </c>
      <c r="T1503" s="7">
        <f>IF($Y1503="","",S1503+P1503)</f>
        <v/>
      </c>
      <c r="U1503" s="7">
        <f>IF($Y1503="","",V1503-T1503)</f>
        <v/>
      </c>
      <c r="V1503" s="7">
        <f>IF($Y1503="","",O1503+R1503+M1503)</f>
        <v/>
      </c>
      <c r="W1503" s="7">
        <f>IF($Y1503="","",V1503-T1503-K1503)</f>
        <v/>
      </c>
      <c r="X1503" s="12" t="n"/>
      <c r="Y1503" s="13">
        <f>IF(ROWS($Y$2:$Y1503)&lt;=MAX('Per Line'!$AI$2:$AI$8001),MATCH(ROWS($Y$2:$Y1503),'Per Line'!$AI$2:$AI$8001,0),"")</f>
        <v/>
      </c>
    </row>
    <row r="1504">
      <c r="A1504" s="12" t="n"/>
      <c r="B1504">
        <f>IF($Y1504="","",INDEX('Per Line'!$F$2:$F$8001,$Y1504)&amp;"")</f>
        <v/>
      </c>
      <c r="C1504">
        <f>IF($Y1504="","",INDEX('Per Line'!$D$2:$D$8001,$Y1504)&amp;"")</f>
        <v/>
      </c>
      <c r="D1504">
        <f>IF($Y1504="","",INDEX('Per Line'!$B$2:$B$8001,$Y1504))</f>
        <v/>
      </c>
      <c r="E1504">
        <f>IF($Y1504="","",INDEX('Per Line'!$C$2:$C$8001,$Y1504)&amp;"")</f>
        <v/>
      </c>
      <c r="F1504">
        <f>IF($Y1504="","",INDEX('Per Line'!$G$2:$G$8001,$Y1504)&amp;"")</f>
        <v/>
      </c>
      <c r="G1504">
        <f>IF($Y1504="","",INDEX('Per Line'!$L$2:$L$8001,$Y1504)&amp;"")</f>
        <v/>
      </c>
      <c r="H1504">
        <f>IF($Y1504="","",INDEX('Per Line'!$M$2:$M$8001,$Y1504)&amp;"")</f>
        <v/>
      </c>
      <c r="I1504">
        <f>IF($Y1504="","",INDEX('Per Line'!$N$2:$N$8001,$Y1504)&amp;"")</f>
        <v/>
      </c>
      <c r="J1504">
        <f>IF($Y1504="","",INDEX('Per Line'!$Q$2:$Q$8001,$Y1504))</f>
        <v/>
      </c>
      <c r="K1504" s="7">
        <f>IF($Y1504="","",J1504*V1504/100)</f>
        <v/>
      </c>
      <c r="L1504">
        <f>IF($Y1504="","",INDEX('Per Line'!$K$2:$K$8001,$Y1504)&amp;"")</f>
        <v/>
      </c>
      <c r="M1504" s="7">
        <f>IF($Y1504="","",SUMIFS('Per Line'!$Y$2:$Y$8001,'Per Line'!$AG$2:$AG$8001,$B1504&amp;"|"&amp;$C1504,'Per Line'!$AK$2:$AK$8001,1))</f>
        <v/>
      </c>
      <c r="N1504">
        <f>IF($Y1504="","",Settings!$C$7)</f>
        <v/>
      </c>
      <c r="O1504" s="7">
        <f>IF($Y1504="","",SUMIFS('Per Line'!$Y$2:$Y$8001,'Per Line'!$AG$2:$AG$8001,$B1504&amp;"|"&amp;$C1504,'Per Line'!$AJ$2:$AJ$8001,0,'Per Line'!$AK$2:$AK$8001,0))</f>
        <v/>
      </c>
      <c r="P1504" s="7">
        <f>IF($Y1504="","",O1504*N1504)</f>
        <v/>
      </c>
      <c r="Q1504">
        <f>IF($Y1504="","",Settings!$C$6)</f>
        <v/>
      </c>
      <c r="R1504" s="7">
        <f>IF($Y1504="","",SUMIFS('Per Line'!$Y$2:$Y$8001,'Per Line'!$AG$2:$AG$8001,$B1504&amp;"|"&amp;$C1504,'Per Line'!$AJ$2:$AJ$8001,1,'Per Line'!$AK$2:$AK$8001,0))</f>
        <v/>
      </c>
      <c r="S1504" s="7">
        <f>IF($Y1504="","",R1504*Q1504)</f>
        <v/>
      </c>
      <c r="T1504" s="7">
        <f>IF($Y1504="","",S1504+P1504)</f>
        <v/>
      </c>
      <c r="U1504" s="7">
        <f>IF($Y1504="","",V1504-T1504)</f>
        <v/>
      </c>
      <c r="V1504" s="7">
        <f>IF($Y1504="","",O1504+R1504+M1504)</f>
        <v/>
      </c>
      <c r="W1504" s="7">
        <f>IF($Y1504="","",V1504-T1504-K1504)</f>
        <v/>
      </c>
      <c r="X1504" s="12" t="n"/>
      <c r="Y1504" s="13">
        <f>IF(ROWS($Y$2:$Y1504)&lt;=MAX('Per Line'!$AI$2:$AI$8001),MATCH(ROWS($Y$2:$Y1504),'Per Line'!$AI$2:$AI$8001,0),"")</f>
        <v/>
      </c>
    </row>
    <row r="1505">
      <c r="A1505" s="12" t="n"/>
      <c r="B1505">
        <f>IF($Y1505="","",INDEX('Per Line'!$F$2:$F$8001,$Y1505)&amp;"")</f>
        <v/>
      </c>
      <c r="C1505">
        <f>IF($Y1505="","",INDEX('Per Line'!$D$2:$D$8001,$Y1505)&amp;"")</f>
        <v/>
      </c>
      <c r="D1505">
        <f>IF($Y1505="","",INDEX('Per Line'!$B$2:$B$8001,$Y1505))</f>
        <v/>
      </c>
      <c r="E1505">
        <f>IF($Y1505="","",INDEX('Per Line'!$C$2:$C$8001,$Y1505)&amp;"")</f>
        <v/>
      </c>
      <c r="F1505">
        <f>IF($Y1505="","",INDEX('Per Line'!$G$2:$G$8001,$Y1505)&amp;"")</f>
        <v/>
      </c>
      <c r="G1505">
        <f>IF($Y1505="","",INDEX('Per Line'!$L$2:$L$8001,$Y1505)&amp;"")</f>
        <v/>
      </c>
      <c r="H1505">
        <f>IF($Y1505="","",INDEX('Per Line'!$M$2:$M$8001,$Y1505)&amp;"")</f>
        <v/>
      </c>
      <c r="I1505">
        <f>IF($Y1505="","",INDEX('Per Line'!$N$2:$N$8001,$Y1505)&amp;"")</f>
        <v/>
      </c>
      <c r="J1505">
        <f>IF($Y1505="","",INDEX('Per Line'!$Q$2:$Q$8001,$Y1505))</f>
        <v/>
      </c>
      <c r="K1505" s="7">
        <f>IF($Y1505="","",J1505*V1505/100)</f>
        <v/>
      </c>
      <c r="L1505">
        <f>IF($Y1505="","",INDEX('Per Line'!$K$2:$K$8001,$Y1505)&amp;"")</f>
        <v/>
      </c>
      <c r="M1505" s="7">
        <f>IF($Y1505="","",SUMIFS('Per Line'!$Y$2:$Y$8001,'Per Line'!$AG$2:$AG$8001,$B1505&amp;"|"&amp;$C1505,'Per Line'!$AK$2:$AK$8001,1))</f>
        <v/>
      </c>
      <c r="N1505">
        <f>IF($Y1505="","",Settings!$C$7)</f>
        <v/>
      </c>
      <c r="O1505" s="7">
        <f>IF($Y1505="","",SUMIFS('Per Line'!$Y$2:$Y$8001,'Per Line'!$AG$2:$AG$8001,$B1505&amp;"|"&amp;$C1505,'Per Line'!$AJ$2:$AJ$8001,0,'Per Line'!$AK$2:$AK$8001,0))</f>
        <v/>
      </c>
      <c r="P1505" s="7">
        <f>IF($Y1505="","",O1505*N1505)</f>
        <v/>
      </c>
      <c r="Q1505">
        <f>IF($Y1505="","",Settings!$C$6)</f>
        <v/>
      </c>
      <c r="R1505" s="7">
        <f>IF($Y1505="","",SUMIFS('Per Line'!$Y$2:$Y$8001,'Per Line'!$AG$2:$AG$8001,$B1505&amp;"|"&amp;$C1505,'Per Line'!$AJ$2:$AJ$8001,1,'Per Line'!$AK$2:$AK$8001,0))</f>
        <v/>
      </c>
      <c r="S1505" s="7">
        <f>IF($Y1505="","",R1505*Q1505)</f>
        <v/>
      </c>
      <c r="T1505" s="7">
        <f>IF($Y1505="","",S1505+P1505)</f>
        <v/>
      </c>
      <c r="U1505" s="7">
        <f>IF($Y1505="","",V1505-T1505)</f>
        <v/>
      </c>
      <c r="V1505" s="7">
        <f>IF($Y1505="","",O1505+R1505+M1505)</f>
        <v/>
      </c>
      <c r="W1505" s="7">
        <f>IF($Y1505="","",V1505-T1505-K1505)</f>
        <v/>
      </c>
      <c r="X1505" s="12" t="n"/>
      <c r="Y1505" s="13">
        <f>IF(ROWS($Y$2:$Y1505)&lt;=MAX('Per Line'!$AI$2:$AI$8001),MATCH(ROWS($Y$2:$Y1505),'Per Line'!$AI$2:$AI$8001,0),"")</f>
        <v/>
      </c>
    </row>
    <row r="1506">
      <c r="A1506" s="12" t="n"/>
      <c r="B1506">
        <f>IF($Y1506="","",INDEX('Per Line'!$F$2:$F$8001,$Y1506)&amp;"")</f>
        <v/>
      </c>
      <c r="C1506">
        <f>IF($Y1506="","",INDEX('Per Line'!$D$2:$D$8001,$Y1506)&amp;"")</f>
        <v/>
      </c>
      <c r="D1506">
        <f>IF($Y1506="","",INDEX('Per Line'!$B$2:$B$8001,$Y1506))</f>
        <v/>
      </c>
      <c r="E1506">
        <f>IF($Y1506="","",INDEX('Per Line'!$C$2:$C$8001,$Y1506)&amp;"")</f>
        <v/>
      </c>
      <c r="F1506">
        <f>IF($Y1506="","",INDEX('Per Line'!$G$2:$G$8001,$Y1506)&amp;"")</f>
        <v/>
      </c>
      <c r="G1506">
        <f>IF($Y1506="","",INDEX('Per Line'!$L$2:$L$8001,$Y1506)&amp;"")</f>
        <v/>
      </c>
      <c r="H1506">
        <f>IF($Y1506="","",INDEX('Per Line'!$M$2:$M$8001,$Y1506)&amp;"")</f>
        <v/>
      </c>
      <c r="I1506">
        <f>IF($Y1506="","",INDEX('Per Line'!$N$2:$N$8001,$Y1506)&amp;"")</f>
        <v/>
      </c>
      <c r="J1506">
        <f>IF($Y1506="","",INDEX('Per Line'!$Q$2:$Q$8001,$Y1506))</f>
        <v/>
      </c>
      <c r="K1506" s="7">
        <f>IF($Y1506="","",J1506*V1506/100)</f>
        <v/>
      </c>
      <c r="L1506">
        <f>IF($Y1506="","",INDEX('Per Line'!$K$2:$K$8001,$Y1506)&amp;"")</f>
        <v/>
      </c>
      <c r="M1506" s="7">
        <f>IF($Y1506="","",SUMIFS('Per Line'!$Y$2:$Y$8001,'Per Line'!$AG$2:$AG$8001,$B1506&amp;"|"&amp;$C1506,'Per Line'!$AK$2:$AK$8001,1))</f>
        <v/>
      </c>
      <c r="N1506">
        <f>IF($Y1506="","",Settings!$C$7)</f>
        <v/>
      </c>
      <c r="O1506" s="7">
        <f>IF($Y1506="","",SUMIFS('Per Line'!$Y$2:$Y$8001,'Per Line'!$AG$2:$AG$8001,$B1506&amp;"|"&amp;$C1506,'Per Line'!$AJ$2:$AJ$8001,0,'Per Line'!$AK$2:$AK$8001,0))</f>
        <v/>
      </c>
      <c r="P1506" s="7">
        <f>IF($Y1506="","",O1506*N1506)</f>
        <v/>
      </c>
      <c r="Q1506">
        <f>IF($Y1506="","",Settings!$C$6)</f>
        <v/>
      </c>
      <c r="R1506" s="7">
        <f>IF($Y1506="","",SUMIFS('Per Line'!$Y$2:$Y$8001,'Per Line'!$AG$2:$AG$8001,$B1506&amp;"|"&amp;$C1506,'Per Line'!$AJ$2:$AJ$8001,1,'Per Line'!$AK$2:$AK$8001,0))</f>
        <v/>
      </c>
      <c r="S1506" s="7">
        <f>IF($Y1506="","",R1506*Q1506)</f>
        <v/>
      </c>
      <c r="T1506" s="7">
        <f>IF($Y1506="","",S1506+P1506)</f>
        <v/>
      </c>
      <c r="U1506" s="7">
        <f>IF($Y1506="","",V1506-T1506)</f>
        <v/>
      </c>
      <c r="V1506" s="7">
        <f>IF($Y1506="","",O1506+R1506+M1506)</f>
        <v/>
      </c>
      <c r="W1506" s="7">
        <f>IF($Y1506="","",V1506-T1506-K1506)</f>
        <v/>
      </c>
      <c r="X1506" s="12" t="n"/>
      <c r="Y1506" s="13">
        <f>IF(ROWS($Y$2:$Y1506)&lt;=MAX('Per Line'!$AI$2:$AI$8001),MATCH(ROWS($Y$2:$Y1506),'Per Line'!$AI$2:$AI$8001,0),"")</f>
        <v/>
      </c>
    </row>
    <row r="1507">
      <c r="A1507" s="12" t="n"/>
      <c r="B1507">
        <f>IF($Y1507="","",INDEX('Per Line'!$F$2:$F$8001,$Y1507)&amp;"")</f>
        <v/>
      </c>
      <c r="C1507">
        <f>IF($Y1507="","",INDEX('Per Line'!$D$2:$D$8001,$Y1507)&amp;"")</f>
        <v/>
      </c>
      <c r="D1507">
        <f>IF($Y1507="","",INDEX('Per Line'!$B$2:$B$8001,$Y1507))</f>
        <v/>
      </c>
      <c r="E1507">
        <f>IF($Y1507="","",INDEX('Per Line'!$C$2:$C$8001,$Y1507)&amp;"")</f>
        <v/>
      </c>
      <c r="F1507">
        <f>IF($Y1507="","",INDEX('Per Line'!$G$2:$G$8001,$Y1507)&amp;"")</f>
        <v/>
      </c>
      <c r="G1507">
        <f>IF($Y1507="","",INDEX('Per Line'!$L$2:$L$8001,$Y1507)&amp;"")</f>
        <v/>
      </c>
      <c r="H1507">
        <f>IF($Y1507="","",INDEX('Per Line'!$M$2:$M$8001,$Y1507)&amp;"")</f>
        <v/>
      </c>
      <c r="I1507">
        <f>IF($Y1507="","",INDEX('Per Line'!$N$2:$N$8001,$Y1507)&amp;"")</f>
        <v/>
      </c>
      <c r="J1507">
        <f>IF($Y1507="","",INDEX('Per Line'!$Q$2:$Q$8001,$Y1507))</f>
        <v/>
      </c>
      <c r="K1507" s="7">
        <f>IF($Y1507="","",J1507*V1507/100)</f>
        <v/>
      </c>
      <c r="L1507">
        <f>IF($Y1507="","",INDEX('Per Line'!$K$2:$K$8001,$Y1507)&amp;"")</f>
        <v/>
      </c>
      <c r="M1507" s="7">
        <f>IF($Y1507="","",SUMIFS('Per Line'!$Y$2:$Y$8001,'Per Line'!$AG$2:$AG$8001,$B1507&amp;"|"&amp;$C1507,'Per Line'!$AK$2:$AK$8001,1))</f>
        <v/>
      </c>
      <c r="N1507">
        <f>IF($Y1507="","",Settings!$C$7)</f>
        <v/>
      </c>
      <c r="O1507" s="7">
        <f>IF($Y1507="","",SUMIFS('Per Line'!$Y$2:$Y$8001,'Per Line'!$AG$2:$AG$8001,$B1507&amp;"|"&amp;$C1507,'Per Line'!$AJ$2:$AJ$8001,0,'Per Line'!$AK$2:$AK$8001,0))</f>
        <v/>
      </c>
      <c r="P1507" s="7">
        <f>IF($Y1507="","",O1507*N1507)</f>
        <v/>
      </c>
      <c r="Q1507">
        <f>IF($Y1507="","",Settings!$C$6)</f>
        <v/>
      </c>
      <c r="R1507" s="7">
        <f>IF($Y1507="","",SUMIFS('Per Line'!$Y$2:$Y$8001,'Per Line'!$AG$2:$AG$8001,$B1507&amp;"|"&amp;$C1507,'Per Line'!$AJ$2:$AJ$8001,1,'Per Line'!$AK$2:$AK$8001,0))</f>
        <v/>
      </c>
      <c r="S1507" s="7">
        <f>IF($Y1507="","",R1507*Q1507)</f>
        <v/>
      </c>
      <c r="T1507" s="7">
        <f>IF($Y1507="","",S1507+P1507)</f>
        <v/>
      </c>
      <c r="U1507" s="7">
        <f>IF($Y1507="","",V1507-T1507)</f>
        <v/>
      </c>
      <c r="V1507" s="7">
        <f>IF($Y1507="","",O1507+R1507+M1507)</f>
        <v/>
      </c>
      <c r="W1507" s="7">
        <f>IF($Y1507="","",V1507-T1507-K1507)</f>
        <v/>
      </c>
      <c r="X1507" s="12" t="n"/>
      <c r="Y1507" s="13">
        <f>IF(ROWS($Y$2:$Y1507)&lt;=MAX('Per Line'!$AI$2:$AI$8001),MATCH(ROWS($Y$2:$Y1507),'Per Line'!$AI$2:$AI$8001,0),"")</f>
        <v/>
      </c>
    </row>
    <row r="1508">
      <c r="A1508" s="12" t="n"/>
      <c r="B1508">
        <f>IF($Y1508="","",INDEX('Per Line'!$F$2:$F$8001,$Y1508)&amp;"")</f>
        <v/>
      </c>
      <c r="C1508">
        <f>IF($Y1508="","",INDEX('Per Line'!$D$2:$D$8001,$Y1508)&amp;"")</f>
        <v/>
      </c>
      <c r="D1508">
        <f>IF($Y1508="","",INDEX('Per Line'!$B$2:$B$8001,$Y1508))</f>
        <v/>
      </c>
      <c r="E1508">
        <f>IF($Y1508="","",INDEX('Per Line'!$C$2:$C$8001,$Y1508)&amp;"")</f>
        <v/>
      </c>
      <c r="F1508">
        <f>IF($Y1508="","",INDEX('Per Line'!$G$2:$G$8001,$Y1508)&amp;"")</f>
        <v/>
      </c>
      <c r="G1508">
        <f>IF($Y1508="","",INDEX('Per Line'!$L$2:$L$8001,$Y1508)&amp;"")</f>
        <v/>
      </c>
      <c r="H1508">
        <f>IF($Y1508="","",INDEX('Per Line'!$M$2:$M$8001,$Y1508)&amp;"")</f>
        <v/>
      </c>
      <c r="I1508">
        <f>IF($Y1508="","",INDEX('Per Line'!$N$2:$N$8001,$Y1508)&amp;"")</f>
        <v/>
      </c>
      <c r="J1508">
        <f>IF($Y1508="","",INDEX('Per Line'!$Q$2:$Q$8001,$Y1508))</f>
        <v/>
      </c>
      <c r="K1508" s="7">
        <f>IF($Y1508="","",J1508*V1508/100)</f>
        <v/>
      </c>
      <c r="L1508">
        <f>IF($Y1508="","",INDEX('Per Line'!$K$2:$K$8001,$Y1508)&amp;"")</f>
        <v/>
      </c>
      <c r="M1508" s="7">
        <f>IF($Y1508="","",SUMIFS('Per Line'!$Y$2:$Y$8001,'Per Line'!$AG$2:$AG$8001,$B1508&amp;"|"&amp;$C1508,'Per Line'!$AK$2:$AK$8001,1))</f>
        <v/>
      </c>
      <c r="N1508">
        <f>IF($Y1508="","",Settings!$C$7)</f>
        <v/>
      </c>
      <c r="O1508" s="7">
        <f>IF($Y1508="","",SUMIFS('Per Line'!$Y$2:$Y$8001,'Per Line'!$AG$2:$AG$8001,$B1508&amp;"|"&amp;$C1508,'Per Line'!$AJ$2:$AJ$8001,0,'Per Line'!$AK$2:$AK$8001,0))</f>
        <v/>
      </c>
      <c r="P1508" s="7">
        <f>IF($Y1508="","",O1508*N1508)</f>
        <v/>
      </c>
      <c r="Q1508">
        <f>IF($Y1508="","",Settings!$C$6)</f>
        <v/>
      </c>
      <c r="R1508" s="7">
        <f>IF($Y1508="","",SUMIFS('Per Line'!$Y$2:$Y$8001,'Per Line'!$AG$2:$AG$8001,$B1508&amp;"|"&amp;$C1508,'Per Line'!$AJ$2:$AJ$8001,1,'Per Line'!$AK$2:$AK$8001,0))</f>
        <v/>
      </c>
      <c r="S1508" s="7">
        <f>IF($Y1508="","",R1508*Q1508)</f>
        <v/>
      </c>
      <c r="T1508" s="7">
        <f>IF($Y1508="","",S1508+P1508)</f>
        <v/>
      </c>
      <c r="U1508" s="7">
        <f>IF($Y1508="","",V1508-T1508)</f>
        <v/>
      </c>
      <c r="V1508" s="7">
        <f>IF($Y1508="","",O1508+R1508+M1508)</f>
        <v/>
      </c>
      <c r="W1508" s="7">
        <f>IF($Y1508="","",V1508-T1508-K1508)</f>
        <v/>
      </c>
      <c r="X1508" s="12" t="n"/>
      <c r="Y1508" s="13">
        <f>IF(ROWS($Y$2:$Y1508)&lt;=MAX('Per Line'!$AI$2:$AI$8001),MATCH(ROWS($Y$2:$Y1508),'Per Line'!$AI$2:$AI$8001,0),"")</f>
        <v/>
      </c>
    </row>
    <row r="1509">
      <c r="A1509" s="12" t="n"/>
      <c r="B1509">
        <f>IF($Y1509="","",INDEX('Per Line'!$F$2:$F$8001,$Y1509)&amp;"")</f>
        <v/>
      </c>
      <c r="C1509">
        <f>IF($Y1509="","",INDEX('Per Line'!$D$2:$D$8001,$Y1509)&amp;"")</f>
        <v/>
      </c>
      <c r="D1509">
        <f>IF($Y1509="","",INDEX('Per Line'!$B$2:$B$8001,$Y1509))</f>
        <v/>
      </c>
      <c r="E1509">
        <f>IF($Y1509="","",INDEX('Per Line'!$C$2:$C$8001,$Y1509)&amp;"")</f>
        <v/>
      </c>
      <c r="F1509">
        <f>IF($Y1509="","",INDEX('Per Line'!$G$2:$G$8001,$Y1509)&amp;"")</f>
        <v/>
      </c>
      <c r="G1509">
        <f>IF($Y1509="","",INDEX('Per Line'!$L$2:$L$8001,$Y1509)&amp;"")</f>
        <v/>
      </c>
      <c r="H1509">
        <f>IF($Y1509="","",INDEX('Per Line'!$M$2:$M$8001,$Y1509)&amp;"")</f>
        <v/>
      </c>
      <c r="I1509">
        <f>IF($Y1509="","",INDEX('Per Line'!$N$2:$N$8001,$Y1509)&amp;"")</f>
        <v/>
      </c>
      <c r="J1509">
        <f>IF($Y1509="","",INDEX('Per Line'!$Q$2:$Q$8001,$Y1509))</f>
        <v/>
      </c>
      <c r="K1509" s="7">
        <f>IF($Y1509="","",J1509*V1509/100)</f>
        <v/>
      </c>
      <c r="L1509">
        <f>IF($Y1509="","",INDEX('Per Line'!$K$2:$K$8001,$Y1509)&amp;"")</f>
        <v/>
      </c>
      <c r="M1509" s="7">
        <f>IF($Y1509="","",SUMIFS('Per Line'!$Y$2:$Y$8001,'Per Line'!$AG$2:$AG$8001,$B1509&amp;"|"&amp;$C1509,'Per Line'!$AK$2:$AK$8001,1))</f>
        <v/>
      </c>
      <c r="N1509">
        <f>IF($Y1509="","",Settings!$C$7)</f>
        <v/>
      </c>
      <c r="O1509" s="7">
        <f>IF($Y1509="","",SUMIFS('Per Line'!$Y$2:$Y$8001,'Per Line'!$AG$2:$AG$8001,$B1509&amp;"|"&amp;$C1509,'Per Line'!$AJ$2:$AJ$8001,0,'Per Line'!$AK$2:$AK$8001,0))</f>
        <v/>
      </c>
      <c r="P1509" s="7">
        <f>IF($Y1509="","",O1509*N1509)</f>
        <v/>
      </c>
      <c r="Q1509">
        <f>IF($Y1509="","",Settings!$C$6)</f>
        <v/>
      </c>
      <c r="R1509" s="7">
        <f>IF($Y1509="","",SUMIFS('Per Line'!$Y$2:$Y$8001,'Per Line'!$AG$2:$AG$8001,$B1509&amp;"|"&amp;$C1509,'Per Line'!$AJ$2:$AJ$8001,1,'Per Line'!$AK$2:$AK$8001,0))</f>
        <v/>
      </c>
      <c r="S1509" s="7">
        <f>IF($Y1509="","",R1509*Q1509)</f>
        <v/>
      </c>
      <c r="T1509" s="7">
        <f>IF($Y1509="","",S1509+P1509)</f>
        <v/>
      </c>
      <c r="U1509" s="7">
        <f>IF($Y1509="","",V1509-T1509)</f>
        <v/>
      </c>
      <c r="V1509" s="7">
        <f>IF($Y1509="","",O1509+R1509+M1509)</f>
        <v/>
      </c>
      <c r="W1509" s="7">
        <f>IF($Y1509="","",V1509-T1509-K1509)</f>
        <v/>
      </c>
      <c r="X1509" s="12" t="n"/>
      <c r="Y1509" s="13">
        <f>IF(ROWS($Y$2:$Y1509)&lt;=MAX('Per Line'!$AI$2:$AI$8001),MATCH(ROWS($Y$2:$Y1509),'Per Line'!$AI$2:$AI$8001,0),"")</f>
        <v/>
      </c>
    </row>
    <row r="1510">
      <c r="A1510" s="12" t="n"/>
      <c r="B1510">
        <f>IF($Y1510="","",INDEX('Per Line'!$F$2:$F$8001,$Y1510)&amp;"")</f>
        <v/>
      </c>
      <c r="C1510">
        <f>IF($Y1510="","",INDEX('Per Line'!$D$2:$D$8001,$Y1510)&amp;"")</f>
        <v/>
      </c>
      <c r="D1510">
        <f>IF($Y1510="","",INDEX('Per Line'!$B$2:$B$8001,$Y1510))</f>
        <v/>
      </c>
      <c r="E1510">
        <f>IF($Y1510="","",INDEX('Per Line'!$C$2:$C$8001,$Y1510)&amp;"")</f>
        <v/>
      </c>
      <c r="F1510">
        <f>IF($Y1510="","",INDEX('Per Line'!$G$2:$G$8001,$Y1510)&amp;"")</f>
        <v/>
      </c>
      <c r="G1510">
        <f>IF($Y1510="","",INDEX('Per Line'!$L$2:$L$8001,$Y1510)&amp;"")</f>
        <v/>
      </c>
      <c r="H1510">
        <f>IF($Y1510="","",INDEX('Per Line'!$M$2:$M$8001,$Y1510)&amp;"")</f>
        <v/>
      </c>
      <c r="I1510">
        <f>IF($Y1510="","",INDEX('Per Line'!$N$2:$N$8001,$Y1510)&amp;"")</f>
        <v/>
      </c>
      <c r="J1510">
        <f>IF($Y1510="","",INDEX('Per Line'!$Q$2:$Q$8001,$Y1510))</f>
        <v/>
      </c>
      <c r="K1510" s="7">
        <f>IF($Y1510="","",J1510*V1510/100)</f>
        <v/>
      </c>
      <c r="L1510">
        <f>IF($Y1510="","",INDEX('Per Line'!$K$2:$K$8001,$Y1510)&amp;"")</f>
        <v/>
      </c>
      <c r="M1510" s="7">
        <f>IF($Y1510="","",SUMIFS('Per Line'!$Y$2:$Y$8001,'Per Line'!$AG$2:$AG$8001,$B1510&amp;"|"&amp;$C1510,'Per Line'!$AK$2:$AK$8001,1))</f>
        <v/>
      </c>
      <c r="N1510">
        <f>IF($Y1510="","",Settings!$C$7)</f>
        <v/>
      </c>
      <c r="O1510" s="7">
        <f>IF($Y1510="","",SUMIFS('Per Line'!$Y$2:$Y$8001,'Per Line'!$AG$2:$AG$8001,$B1510&amp;"|"&amp;$C1510,'Per Line'!$AJ$2:$AJ$8001,0,'Per Line'!$AK$2:$AK$8001,0))</f>
        <v/>
      </c>
      <c r="P1510" s="7">
        <f>IF($Y1510="","",O1510*N1510)</f>
        <v/>
      </c>
      <c r="Q1510">
        <f>IF($Y1510="","",Settings!$C$6)</f>
        <v/>
      </c>
      <c r="R1510" s="7">
        <f>IF($Y1510="","",SUMIFS('Per Line'!$Y$2:$Y$8001,'Per Line'!$AG$2:$AG$8001,$B1510&amp;"|"&amp;$C1510,'Per Line'!$AJ$2:$AJ$8001,1,'Per Line'!$AK$2:$AK$8001,0))</f>
        <v/>
      </c>
      <c r="S1510" s="7">
        <f>IF($Y1510="","",R1510*Q1510)</f>
        <v/>
      </c>
      <c r="T1510" s="7">
        <f>IF($Y1510="","",S1510+P1510)</f>
        <v/>
      </c>
      <c r="U1510" s="7">
        <f>IF($Y1510="","",V1510-T1510)</f>
        <v/>
      </c>
      <c r="V1510" s="7">
        <f>IF($Y1510="","",O1510+R1510+M1510)</f>
        <v/>
      </c>
      <c r="W1510" s="7">
        <f>IF($Y1510="","",V1510-T1510-K1510)</f>
        <v/>
      </c>
      <c r="X1510" s="12" t="n"/>
      <c r="Y1510" s="13">
        <f>IF(ROWS($Y$2:$Y1510)&lt;=MAX('Per Line'!$AI$2:$AI$8001),MATCH(ROWS($Y$2:$Y1510),'Per Line'!$AI$2:$AI$8001,0),"")</f>
        <v/>
      </c>
    </row>
    <row r="1511">
      <c r="A1511" s="12" t="n"/>
      <c r="B1511">
        <f>IF($Y1511="","",INDEX('Per Line'!$F$2:$F$8001,$Y1511)&amp;"")</f>
        <v/>
      </c>
      <c r="C1511">
        <f>IF($Y1511="","",INDEX('Per Line'!$D$2:$D$8001,$Y1511)&amp;"")</f>
        <v/>
      </c>
      <c r="D1511">
        <f>IF($Y1511="","",INDEX('Per Line'!$B$2:$B$8001,$Y1511))</f>
        <v/>
      </c>
      <c r="E1511">
        <f>IF($Y1511="","",INDEX('Per Line'!$C$2:$C$8001,$Y1511)&amp;"")</f>
        <v/>
      </c>
      <c r="F1511">
        <f>IF($Y1511="","",INDEX('Per Line'!$G$2:$G$8001,$Y1511)&amp;"")</f>
        <v/>
      </c>
      <c r="G1511">
        <f>IF($Y1511="","",INDEX('Per Line'!$L$2:$L$8001,$Y1511)&amp;"")</f>
        <v/>
      </c>
      <c r="H1511">
        <f>IF($Y1511="","",INDEX('Per Line'!$M$2:$M$8001,$Y1511)&amp;"")</f>
        <v/>
      </c>
      <c r="I1511">
        <f>IF($Y1511="","",INDEX('Per Line'!$N$2:$N$8001,$Y1511)&amp;"")</f>
        <v/>
      </c>
      <c r="J1511">
        <f>IF($Y1511="","",INDEX('Per Line'!$Q$2:$Q$8001,$Y1511))</f>
        <v/>
      </c>
      <c r="K1511" s="7">
        <f>IF($Y1511="","",J1511*V1511/100)</f>
        <v/>
      </c>
      <c r="L1511">
        <f>IF($Y1511="","",INDEX('Per Line'!$K$2:$K$8001,$Y1511)&amp;"")</f>
        <v/>
      </c>
      <c r="M1511" s="7">
        <f>IF($Y1511="","",SUMIFS('Per Line'!$Y$2:$Y$8001,'Per Line'!$AG$2:$AG$8001,$B1511&amp;"|"&amp;$C1511,'Per Line'!$AK$2:$AK$8001,1))</f>
        <v/>
      </c>
      <c r="N1511">
        <f>IF($Y1511="","",Settings!$C$7)</f>
        <v/>
      </c>
      <c r="O1511" s="7">
        <f>IF($Y1511="","",SUMIFS('Per Line'!$Y$2:$Y$8001,'Per Line'!$AG$2:$AG$8001,$B1511&amp;"|"&amp;$C1511,'Per Line'!$AJ$2:$AJ$8001,0,'Per Line'!$AK$2:$AK$8001,0))</f>
        <v/>
      </c>
      <c r="P1511" s="7">
        <f>IF($Y1511="","",O1511*N1511)</f>
        <v/>
      </c>
      <c r="Q1511">
        <f>IF($Y1511="","",Settings!$C$6)</f>
        <v/>
      </c>
      <c r="R1511" s="7">
        <f>IF($Y1511="","",SUMIFS('Per Line'!$Y$2:$Y$8001,'Per Line'!$AG$2:$AG$8001,$B1511&amp;"|"&amp;$C1511,'Per Line'!$AJ$2:$AJ$8001,1,'Per Line'!$AK$2:$AK$8001,0))</f>
        <v/>
      </c>
      <c r="S1511" s="7">
        <f>IF($Y1511="","",R1511*Q1511)</f>
        <v/>
      </c>
      <c r="T1511" s="7">
        <f>IF($Y1511="","",S1511+P1511)</f>
        <v/>
      </c>
      <c r="U1511" s="7">
        <f>IF($Y1511="","",V1511-T1511)</f>
        <v/>
      </c>
      <c r="V1511" s="7">
        <f>IF($Y1511="","",O1511+R1511+M1511)</f>
        <v/>
      </c>
      <c r="W1511" s="7">
        <f>IF($Y1511="","",V1511-T1511-K1511)</f>
        <v/>
      </c>
      <c r="X1511" s="12" t="n"/>
      <c r="Y1511" s="13">
        <f>IF(ROWS($Y$2:$Y1511)&lt;=MAX('Per Line'!$AI$2:$AI$8001),MATCH(ROWS($Y$2:$Y1511),'Per Line'!$AI$2:$AI$8001,0),"")</f>
        <v/>
      </c>
    </row>
    <row r="1512">
      <c r="A1512" s="12" t="n"/>
      <c r="B1512">
        <f>IF($Y1512="","",INDEX('Per Line'!$F$2:$F$8001,$Y1512)&amp;"")</f>
        <v/>
      </c>
      <c r="C1512">
        <f>IF($Y1512="","",INDEX('Per Line'!$D$2:$D$8001,$Y1512)&amp;"")</f>
        <v/>
      </c>
      <c r="D1512">
        <f>IF($Y1512="","",INDEX('Per Line'!$B$2:$B$8001,$Y1512))</f>
        <v/>
      </c>
      <c r="E1512">
        <f>IF($Y1512="","",INDEX('Per Line'!$C$2:$C$8001,$Y1512)&amp;"")</f>
        <v/>
      </c>
      <c r="F1512">
        <f>IF($Y1512="","",INDEX('Per Line'!$G$2:$G$8001,$Y1512)&amp;"")</f>
        <v/>
      </c>
      <c r="G1512">
        <f>IF($Y1512="","",INDEX('Per Line'!$L$2:$L$8001,$Y1512)&amp;"")</f>
        <v/>
      </c>
      <c r="H1512">
        <f>IF($Y1512="","",INDEX('Per Line'!$M$2:$M$8001,$Y1512)&amp;"")</f>
        <v/>
      </c>
      <c r="I1512">
        <f>IF($Y1512="","",INDEX('Per Line'!$N$2:$N$8001,$Y1512)&amp;"")</f>
        <v/>
      </c>
      <c r="J1512">
        <f>IF($Y1512="","",INDEX('Per Line'!$Q$2:$Q$8001,$Y1512))</f>
        <v/>
      </c>
      <c r="K1512" s="7">
        <f>IF($Y1512="","",J1512*V1512/100)</f>
        <v/>
      </c>
      <c r="L1512">
        <f>IF($Y1512="","",INDEX('Per Line'!$K$2:$K$8001,$Y1512)&amp;"")</f>
        <v/>
      </c>
      <c r="M1512" s="7">
        <f>IF($Y1512="","",SUMIFS('Per Line'!$Y$2:$Y$8001,'Per Line'!$AG$2:$AG$8001,$B1512&amp;"|"&amp;$C1512,'Per Line'!$AK$2:$AK$8001,1))</f>
        <v/>
      </c>
      <c r="N1512">
        <f>IF($Y1512="","",Settings!$C$7)</f>
        <v/>
      </c>
      <c r="O1512" s="7">
        <f>IF($Y1512="","",SUMIFS('Per Line'!$Y$2:$Y$8001,'Per Line'!$AG$2:$AG$8001,$B1512&amp;"|"&amp;$C1512,'Per Line'!$AJ$2:$AJ$8001,0,'Per Line'!$AK$2:$AK$8001,0))</f>
        <v/>
      </c>
      <c r="P1512" s="7">
        <f>IF($Y1512="","",O1512*N1512)</f>
        <v/>
      </c>
      <c r="Q1512">
        <f>IF($Y1512="","",Settings!$C$6)</f>
        <v/>
      </c>
      <c r="R1512" s="7">
        <f>IF($Y1512="","",SUMIFS('Per Line'!$Y$2:$Y$8001,'Per Line'!$AG$2:$AG$8001,$B1512&amp;"|"&amp;$C1512,'Per Line'!$AJ$2:$AJ$8001,1,'Per Line'!$AK$2:$AK$8001,0))</f>
        <v/>
      </c>
      <c r="S1512" s="7">
        <f>IF($Y1512="","",R1512*Q1512)</f>
        <v/>
      </c>
      <c r="T1512" s="7">
        <f>IF($Y1512="","",S1512+P1512)</f>
        <v/>
      </c>
      <c r="U1512" s="7">
        <f>IF($Y1512="","",V1512-T1512)</f>
        <v/>
      </c>
      <c r="V1512" s="7">
        <f>IF($Y1512="","",O1512+R1512+M1512)</f>
        <v/>
      </c>
      <c r="W1512" s="7">
        <f>IF($Y1512="","",V1512-T1512-K1512)</f>
        <v/>
      </c>
      <c r="X1512" s="12" t="n"/>
      <c r="Y1512" s="13">
        <f>IF(ROWS($Y$2:$Y1512)&lt;=MAX('Per Line'!$AI$2:$AI$8001),MATCH(ROWS($Y$2:$Y1512),'Per Line'!$AI$2:$AI$8001,0),"")</f>
        <v/>
      </c>
    </row>
    <row r="1513">
      <c r="A1513" s="12" t="n"/>
      <c r="B1513">
        <f>IF($Y1513="","",INDEX('Per Line'!$F$2:$F$8001,$Y1513)&amp;"")</f>
        <v/>
      </c>
      <c r="C1513">
        <f>IF($Y1513="","",INDEX('Per Line'!$D$2:$D$8001,$Y1513)&amp;"")</f>
        <v/>
      </c>
      <c r="D1513">
        <f>IF($Y1513="","",INDEX('Per Line'!$B$2:$B$8001,$Y1513))</f>
        <v/>
      </c>
      <c r="E1513">
        <f>IF($Y1513="","",INDEX('Per Line'!$C$2:$C$8001,$Y1513)&amp;"")</f>
        <v/>
      </c>
      <c r="F1513">
        <f>IF($Y1513="","",INDEX('Per Line'!$G$2:$G$8001,$Y1513)&amp;"")</f>
        <v/>
      </c>
      <c r="G1513">
        <f>IF($Y1513="","",INDEX('Per Line'!$L$2:$L$8001,$Y1513)&amp;"")</f>
        <v/>
      </c>
      <c r="H1513">
        <f>IF($Y1513="","",INDEX('Per Line'!$M$2:$M$8001,$Y1513)&amp;"")</f>
        <v/>
      </c>
      <c r="I1513">
        <f>IF($Y1513="","",INDEX('Per Line'!$N$2:$N$8001,$Y1513)&amp;"")</f>
        <v/>
      </c>
      <c r="J1513">
        <f>IF($Y1513="","",INDEX('Per Line'!$Q$2:$Q$8001,$Y1513))</f>
        <v/>
      </c>
      <c r="K1513" s="7">
        <f>IF($Y1513="","",J1513*V1513/100)</f>
        <v/>
      </c>
      <c r="L1513">
        <f>IF($Y1513="","",INDEX('Per Line'!$K$2:$K$8001,$Y1513)&amp;"")</f>
        <v/>
      </c>
      <c r="M1513" s="7">
        <f>IF($Y1513="","",SUMIFS('Per Line'!$Y$2:$Y$8001,'Per Line'!$AG$2:$AG$8001,$B1513&amp;"|"&amp;$C1513,'Per Line'!$AK$2:$AK$8001,1))</f>
        <v/>
      </c>
      <c r="N1513">
        <f>IF($Y1513="","",Settings!$C$7)</f>
        <v/>
      </c>
      <c r="O1513" s="7">
        <f>IF($Y1513="","",SUMIFS('Per Line'!$Y$2:$Y$8001,'Per Line'!$AG$2:$AG$8001,$B1513&amp;"|"&amp;$C1513,'Per Line'!$AJ$2:$AJ$8001,0,'Per Line'!$AK$2:$AK$8001,0))</f>
        <v/>
      </c>
      <c r="P1513" s="7">
        <f>IF($Y1513="","",O1513*N1513)</f>
        <v/>
      </c>
      <c r="Q1513">
        <f>IF($Y1513="","",Settings!$C$6)</f>
        <v/>
      </c>
      <c r="R1513" s="7">
        <f>IF($Y1513="","",SUMIFS('Per Line'!$Y$2:$Y$8001,'Per Line'!$AG$2:$AG$8001,$B1513&amp;"|"&amp;$C1513,'Per Line'!$AJ$2:$AJ$8001,1,'Per Line'!$AK$2:$AK$8001,0))</f>
        <v/>
      </c>
      <c r="S1513" s="7">
        <f>IF($Y1513="","",R1513*Q1513)</f>
        <v/>
      </c>
      <c r="T1513" s="7">
        <f>IF($Y1513="","",S1513+P1513)</f>
        <v/>
      </c>
      <c r="U1513" s="7">
        <f>IF($Y1513="","",V1513-T1513)</f>
        <v/>
      </c>
      <c r="V1513" s="7">
        <f>IF($Y1513="","",O1513+R1513+M1513)</f>
        <v/>
      </c>
      <c r="W1513" s="7">
        <f>IF($Y1513="","",V1513-T1513-K1513)</f>
        <v/>
      </c>
      <c r="X1513" s="12" t="n"/>
      <c r="Y1513" s="13">
        <f>IF(ROWS($Y$2:$Y1513)&lt;=MAX('Per Line'!$AI$2:$AI$8001),MATCH(ROWS($Y$2:$Y1513),'Per Line'!$AI$2:$AI$8001,0),"")</f>
        <v/>
      </c>
    </row>
    <row r="1514">
      <c r="A1514" s="12" t="n"/>
      <c r="B1514">
        <f>IF($Y1514="","",INDEX('Per Line'!$F$2:$F$8001,$Y1514)&amp;"")</f>
        <v/>
      </c>
      <c r="C1514">
        <f>IF($Y1514="","",INDEX('Per Line'!$D$2:$D$8001,$Y1514)&amp;"")</f>
        <v/>
      </c>
      <c r="D1514">
        <f>IF($Y1514="","",INDEX('Per Line'!$B$2:$B$8001,$Y1514))</f>
        <v/>
      </c>
      <c r="E1514">
        <f>IF($Y1514="","",INDEX('Per Line'!$C$2:$C$8001,$Y1514)&amp;"")</f>
        <v/>
      </c>
      <c r="F1514">
        <f>IF($Y1514="","",INDEX('Per Line'!$G$2:$G$8001,$Y1514)&amp;"")</f>
        <v/>
      </c>
      <c r="G1514">
        <f>IF($Y1514="","",INDEX('Per Line'!$L$2:$L$8001,$Y1514)&amp;"")</f>
        <v/>
      </c>
      <c r="H1514">
        <f>IF($Y1514="","",INDEX('Per Line'!$M$2:$M$8001,$Y1514)&amp;"")</f>
        <v/>
      </c>
      <c r="I1514">
        <f>IF($Y1514="","",INDEX('Per Line'!$N$2:$N$8001,$Y1514)&amp;"")</f>
        <v/>
      </c>
      <c r="J1514">
        <f>IF($Y1514="","",INDEX('Per Line'!$Q$2:$Q$8001,$Y1514))</f>
        <v/>
      </c>
      <c r="K1514" s="7">
        <f>IF($Y1514="","",J1514*V1514/100)</f>
        <v/>
      </c>
      <c r="L1514">
        <f>IF($Y1514="","",INDEX('Per Line'!$K$2:$K$8001,$Y1514)&amp;"")</f>
        <v/>
      </c>
      <c r="M1514" s="7">
        <f>IF($Y1514="","",SUMIFS('Per Line'!$Y$2:$Y$8001,'Per Line'!$AG$2:$AG$8001,$B1514&amp;"|"&amp;$C1514,'Per Line'!$AK$2:$AK$8001,1))</f>
        <v/>
      </c>
      <c r="N1514">
        <f>IF($Y1514="","",Settings!$C$7)</f>
        <v/>
      </c>
      <c r="O1514" s="7">
        <f>IF($Y1514="","",SUMIFS('Per Line'!$Y$2:$Y$8001,'Per Line'!$AG$2:$AG$8001,$B1514&amp;"|"&amp;$C1514,'Per Line'!$AJ$2:$AJ$8001,0,'Per Line'!$AK$2:$AK$8001,0))</f>
        <v/>
      </c>
      <c r="P1514" s="7">
        <f>IF($Y1514="","",O1514*N1514)</f>
        <v/>
      </c>
      <c r="Q1514">
        <f>IF($Y1514="","",Settings!$C$6)</f>
        <v/>
      </c>
      <c r="R1514" s="7">
        <f>IF($Y1514="","",SUMIFS('Per Line'!$Y$2:$Y$8001,'Per Line'!$AG$2:$AG$8001,$B1514&amp;"|"&amp;$C1514,'Per Line'!$AJ$2:$AJ$8001,1,'Per Line'!$AK$2:$AK$8001,0))</f>
        <v/>
      </c>
      <c r="S1514" s="7">
        <f>IF($Y1514="","",R1514*Q1514)</f>
        <v/>
      </c>
      <c r="T1514" s="7">
        <f>IF($Y1514="","",S1514+P1514)</f>
        <v/>
      </c>
      <c r="U1514" s="7">
        <f>IF($Y1514="","",V1514-T1514)</f>
        <v/>
      </c>
      <c r="V1514" s="7">
        <f>IF($Y1514="","",O1514+R1514+M1514)</f>
        <v/>
      </c>
      <c r="W1514" s="7">
        <f>IF($Y1514="","",V1514-T1514-K1514)</f>
        <v/>
      </c>
      <c r="X1514" s="12" t="n"/>
      <c r="Y1514" s="13">
        <f>IF(ROWS($Y$2:$Y1514)&lt;=MAX('Per Line'!$AI$2:$AI$8001),MATCH(ROWS($Y$2:$Y1514),'Per Line'!$AI$2:$AI$8001,0),"")</f>
        <v/>
      </c>
    </row>
    <row r="1515">
      <c r="A1515" s="12" t="n"/>
      <c r="B1515">
        <f>IF($Y1515="","",INDEX('Per Line'!$F$2:$F$8001,$Y1515)&amp;"")</f>
        <v/>
      </c>
      <c r="C1515">
        <f>IF($Y1515="","",INDEX('Per Line'!$D$2:$D$8001,$Y1515)&amp;"")</f>
        <v/>
      </c>
      <c r="D1515">
        <f>IF($Y1515="","",INDEX('Per Line'!$B$2:$B$8001,$Y1515))</f>
        <v/>
      </c>
      <c r="E1515">
        <f>IF($Y1515="","",INDEX('Per Line'!$C$2:$C$8001,$Y1515)&amp;"")</f>
        <v/>
      </c>
      <c r="F1515">
        <f>IF($Y1515="","",INDEX('Per Line'!$G$2:$G$8001,$Y1515)&amp;"")</f>
        <v/>
      </c>
      <c r="G1515">
        <f>IF($Y1515="","",INDEX('Per Line'!$L$2:$L$8001,$Y1515)&amp;"")</f>
        <v/>
      </c>
      <c r="H1515">
        <f>IF($Y1515="","",INDEX('Per Line'!$M$2:$M$8001,$Y1515)&amp;"")</f>
        <v/>
      </c>
      <c r="I1515">
        <f>IF($Y1515="","",INDEX('Per Line'!$N$2:$N$8001,$Y1515)&amp;"")</f>
        <v/>
      </c>
      <c r="J1515">
        <f>IF($Y1515="","",INDEX('Per Line'!$Q$2:$Q$8001,$Y1515))</f>
        <v/>
      </c>
      <c r="K1515" s="7">
        <f>IF($Y1515="","",J1515*V1515/100)</f>
        <v/>
      </c>
      <c r="L1515">
        <f>IF($Y1515="","",INDEX('Per Line'!$K$2:$K$8001,$Y1515)&amp;"")</f>
        <v/>
      </c>
      <c r="M1515" s="7">
        <f>IF($Y1515="","",SUMIFS('Per Line'!$Y$2:$Y$8001,'Per Line'!$AG$2:$AG$8001,$B1515&amp;"|"&amp;$C1515,'Per Line'!$AK$2:$AK$8001,1))</f>
        <v/>
      </c>
      <c r="N1515">
        <f>IF($Y1515="","",Settings!$C$7)</f>
        <v/>
      </c>
      <c r="O1515" s="7">
        <f>IF($Y1515="","",SUMIFS('Per Line'!$Y$2:$Y$8001,'Per Line'!$AG$2:$AG$8001,$B1515&amp;"|"&amp;$C1515,'Per Line'!$AJ$2:$AJ$8001,0,'Per Line'!$AK$2:$AK$8001,0))</f>
        <v/>
      </c>
      <c r="P1515" s="7">
        <f>IF($Y1515="","",O1515*N1515)</f>
        <v/>
      </c>
      <c r="Q1515">
        <f>IF($Y1515="","",Settings!$C$6)</f>
        <v/>
      </c>
      <c r="R1515" s="7">
        <f>IF($Y1515="","",SUMIFS('Per Line'!$Y$2:$Y$8001,'Per Line'!$AG$2:$AG$8001,$B1515&amp;"|"&amp;$C1515,'Per Line'!$AJ$2:$AJ$8001,1,'Per Line'!$AK$2:$AK$8001,0))</f>
        <v/>
      </c>
      <c r="S1515" s="7">
        <f>IF($Y1515="","",R1515*Q1515)</f>
        <v/>
      </c>
      <c r="T1515" s="7">
        <f>IF($Y1515="","",S1515+P1515)</f>
        <v/>
      </c>
      <c r="U1515" s="7">
        <f>IF($Y1515="","",V1515-T1515)</f>
        <v/>
      </c>
      <c r="V1515" s="7">
        <f>IF($Y1515="","",O1515+R1515+M1515)</f>
        <v/>
      </c>
      <c r="W1515" s="7">
        <f>IF($Y1515="","",V1515-T1515-K1515)</f>
        <v/>
      </c>
      <c r="X1515" s="12" t="n"/>
      <c r="Y1515" s="13">
        <f>IF(ROWS($Y$2:$Y1515)&lt;=MAX('Per Line'!$AI$2:$AI$8001),MATCH(ROWS($Y$2:$Y1515),'Per Line'!$AI$2:$AI$8001,0),"")</f>
        <v/>
      </c>
    </row>
    <row r="1516">
      <c r="A1516" s="12" t="n"/>
      <c r="B1516">
        <f>IF($Y1516="","",INDEX('Per Line'!$F$2:$F$8001,$Y1516)&amp;"")</f>
        <v/>
      </c>
      <c r="C1516">
        <f>IF($Y1516="","",INDEX('Per Line'!$D$2:$D$8001,$Y1516)&amp;"")</f>
        <v/>
      </c>
      <c r="D1516">
        <f>IF($Y1516="","",INDEX('Per Line'!$B$2:$B$8001,$Y1516))</f>
        <v/>
      </c>
      <c r="E1516">
        <f>IF($Y1516="","",INDEX('Per Line'!$C$2:$C$8001,$Y1516)&amp;"")</f>
        <v/>
      </c>
      <c r="F1516">
        <f>IF($Y1516="","",INDEX('Per Line'!$G$2:$G$8001,$Y1516)&amp;"")</f>
        <v/>
      </c>
      <c r="G1516">
        <f>IF($Y1516="","",INDEX('Per Line'!$L$2:$L$8001,$Y1516)&amp;"")</f>
        <v/>
      </c>
      <c r="H1516">
        <f>IF($Y1516="","",INDEX('Per Line'!$M$2:$M$8001,$Y1516)&amp;"")</f>
        <v/>
      </c>
      <c r="I1516">
        <f>IF($Y1516="","",INDEX('Per Line'!$N$2:$N$8001,$Y1516)&amp;"")</f>
        <v/>
      </c>
      <c r="J1516">
        <f>IF($Y1516="","",INDEX('Per Line'!$Q$2:$Q$8001,$Y1516))</f>
        <v/>
      </c>
      <c r="K1516" s="7">
        <f>IF($Y1516="","",J1516*V1516/100)</f>
        <v/>
      </c>
      <c r="L1516">
        <f>IF($Y1516="","",INDEX('Per Line'!$K$2:$K$8001,$Y1516)&amp;"")</f>
        <v/>
      </c>
      <c r="M1516" s="7">
        <f>IF($Y1516="","",SUMIFS('Per Line'!$Y$2:$Y$8001,'Per Line'!$AG$2:$AG$8001,$B1516&amp;"|"&amp;$C1516,'Per Line'!$AK$2:$AK$8001,1))</f>
        <v/>
      </c>
      <c r="N1516">
        <f>IF($Y1516="","",Settings!$C$7)</f>
        <v/>
      </c>
      <c r="O1516" s="7">
        <f>IF($Y1516="","",SUMIFS('Per Line'!$Y$2:$Y$8001,'Per Line'!$AG$2:$AG$8001,$B1516&amp;"|"&amp;$C1516,'Per Line'!$AJ$2:$AJ$8001,0,'Per Line'!$AK$2:$AK$8001,0))</f>
        <v/>
      </c>
      <c r="P1516" s="7">
        <f>IF($Y1516="","",O1516*N1516)</f>
        <v/>
      </c>
      <c r="Q1516">
        <f>IF($Y1516="","",Settings!$C$6)</f>
        <v/>
      </c>
      <c r="R1516" s="7">
        <f>IF($Y1516="","",SUMIFS('Per Line'!$Y$2:$Y$8001,'Per Line'!$AG$2:$AG$8001,$B1516&amp;"|"&amp;$C1516,'Per Line'!$AJ$2:$AJ$8001,1,'Per Line'!$AK$2:$AK$8001,0))</f>
        <v/>
      </c>
      <c r="S1516" s="7">
        <f>IF($Y1516="","",R1516*Q1516)</f>
        <v/>
      </c>
      <c r="T1516" s="7">
        <f>IF($Y1516="","",S1516+P1516)</f>
        <v/>
      </c>
      <c r="U1516" s="7">
        <f>IF($Y1516="","",V1516-T1516)</f>
        <v/>
      </c>
      <c r="V1516" s="7">
        <f>IF($Y1516="","",O1516+R1516+M1516)</f>
        <v/>
      </c>
      <c r="W1516" s="7">
        <f>IF($Y1516="","",V1516-T1516-K1516)</f>
        <v/>
      </c>
      <c r="X1516" s="12" t="n"/>
      <c r="Y1516" s="13">
        <f>IF(ROWS($Y$2:$Y1516)&lt;=MAX('Per Line'!$AI$2:$AI$8001),MATCH(ROWS($Y$2:$Y1516),'Per Line'!$AI$2:$AI$8001,0),"")</f>
        <v/>
      </c>
    </row>
    <row r="1517">
      <c r="A1517" s="12" t="n"/>
      <c r="B1517">
        <f>IF($Y1517="","",INDEX('Per Line'!$F$2:$F$8001,$Y1517)&amp;"")</f>
        <v/>
      </c>
      <c r="C1517">
        <f>IF($Y1517="","",INDEX('Per Line'!$D$2:$D$8001,$Y1517)&amp;"")</f>
        <v/>
      </c>
      <c r="D1517">
        <f>IF($Y1517="","",INDEX('Per Line'!$B$2:$B$8001,$Y1517))</f>
        <v/>
      </c>
      <c r="E1517">
        <f>IF($Y1517="","",INDEX('Per Line'!$C$2:$C$8001,$Y1517)&amp;"")</f>
        <v/>
      </c>
      <c r="F1517">
        <f>IF($Y1517="","",INDEX('Per Line'!$G$2:$G$8001,$Y1517)&amp;"")</f>
        <v/>
      </c>
      <c r="G1517">
        <f>IF($Y1517="","",INDEX('Per Line'!$L$2:$L$8001,$Y1517)&amp;"")</f>
        <v/>
      </c>
      <c r="H1517">
        <f>IF($Y1517="","",INDEX('Per Line'!$M$2:$M$8001,$Y1517)&amp;"")</f>
        <v/>
      </c>
      <c r="I1517">
        <f>IF($Y1517="","",INDEX('Per Line'!$N$2:$N$8001,$Y1517)&amp;"")</f>
        <v/>
      </c>
      <c r="J1517">
        <f>IF($Y1517="","",INDEX('Per Line'!$Q$2:$Q$8001,$Y1517))</f>
        <v/>
      </c>
      <c r="K1517" s="7">
        <f>IF($Y1517="","",J1517*V1517/100)</f>
        <v/>
      </c>
      <c r="L1517">
        <f>IF($Y1517="","",INDEX('Per Line'!$K$2:$K$8001,$Y1517)&amp;"")</f>
        <v/>
      </c>
      <c r="M1517" s="7">
        <f>IF($Y1517="","",SUMIFS('Per Line'!$Y$2:$Y$8001,'Per Line'!$AG$2:$AG$8001,$B1517&amp;"|"&amp;$C1517,'Per Line'!$AK$2:$AK$8001,1))</f>
        <v/>
      </c>
      <c r="N1517">
        <f>IF($Y1517="","",Settings!$C$7)</f>
        <v/>
      </c>
      <c r="O1517" s="7">
        <f>IF($Y1517="","",SUMIFS('Per Line'!$Y$2:$Y$8001,'Per Line'!$AG$2:$AG$8001,$B1517&amp;"|"&amp;$C1517,'Per Line'!$AJ$2:$AJ$8001,0,'Per Line'!$AK$2:$AK$8001,0))</f>
        <v/>
      </c>
      <c r="P1517" s="7">
        <f>IF($Y1517="","",O1517*N1517)</f>
        <v/>
      </c>
      <c r="Q1517">
        <f>IF($Y1517="","",Settings!$C$6)</f>
        <v/>
      </c>
      <c r="R1517" s="7">
        <f>IF($Y1517="","",SUMIFS('Per Line'!$Y$2:$Y$8001,'Per Line'!$AG$2:$AG$8001,$B1517&amp;"|"&amp;$C1517,'Per Line'!$AJ$2:$AJ$8001,1,'Per Line'!$AK$2:$AK$8001,0))</f>
        <v/>
      </c>
      <c r="S1517" s="7">
        <f>IF($Y1517="","",R1517*Q1517)</f>
        <v/>
      </c>
      <c r="T1517" s="7">
        <f>IF($Y1517="","",S1517+P1517)</f>
        <v/>
      </c>
      <c r="U1517" s="7">
        <f>IF($Y1517="","",V1517-T1517)</f>
        <v/>
      </c>
      <c r="V1517" s="7">
        <f>IF($Y1517="","",O1517+R1517+M1517)</f>
        <v/>
      </c>
      <c r="W1517" s="7">
        <f>IF($Y1517="","",V1517-T1517-K1517)</f>
        <v/>
      </c>
      <c r="X1517" s="12" t="n"/>
      <c r="Y1517" s="13">
        <f>IF(ROWS($Y$2:$Y1517)&lt;=MAX('Per Line'!$AI$2:$AI$8001),MATCH(ROWS($Y$2:$Y1517),'Per Line'!$AI$2:$AI$8001,0),"")</f>
        <v/>
      </c>
    </row>
    <row r="1518">
      <c r="A1518" s="12" t="n"/>
      <c r="B1518">
        <f>IF($Y1518="","",INDEX('Per Line'!$F$2:$F$8001,$Y1518)&amp;"")</f>
        <v/>
      </c>
      <c r="C1518">
        <f>IF($Y1518="","",INDEX('Per Line'!$D$2:$D$8001,$Y1518)&amp;"")</f>
        <v/>
      </c>
      <c r="D1518">
        <f>IF($Y1518="","",INDEX('Per Line'!$B$2:$B$8001,$Y1518))</f>
        <v/>
      </c>
      <c r="E1518">
        <f>IF($Y1518="","",INDEX('Per Line'!$C$2:$C$8001,$Y1518)&amp;"")</f>
        <v/>
      </c>
      <c r="F1518">
        <f>IF($Y1518="","",INDEX('Per Line'!$G$2:$G$8001,$Y1518)&amp;"")</f>
        <v/>
      </c>
      <c r="G1518">
        <f>IF($Y1518="","",INDEX('Per Line'!$L$2:$L$8001,$Y1518)&amp;"")</f>
        <v/>
      </c>
      <c r="H1518">
        <f>IF($Y1518="","",INDEX('Per Line'!$M$2:$M$8001,$Y1518)&amp;"")</f>
        <v/>
      </c>
      <c r="I1518">
        <f>IF($Y1518="","",INDEX('Per Line'!$N$2:$N$8001,$Y1518)&amp;"")</f>
        <v/>
      </c>
      <c r="J1518">
        <f>IF($Y1518="","",INDEX('Per Line'!$Q$2:$Q$8001,$Y1518))</f>
        <v/>
      </c>
      <c r="K1518" s="7">
        <f>IF($Y1518="","",J1518*V1518/100)</f>
        <v/>
      </c>
      <c r="L1518">
        <f>IF($Y1518="","",INDEX('Per Line'!$K$2:$K$8001,$Y1518)&amp;"")</f>
        <v/>
      </c>
      <c r="M1518" s="7">
        <f>IF($Y1518="","",SUMIFS('Per Line'!$Y$2:$Y$8001,'Per Line'!$AG$2:$AG$8001,$B1518&amp;"|"&amp;$C1518,'Per Line'!$AK$2:$AK$8001,1))</f>
        <v/>
      </c>
      <c r="N1518">
        <f>IF($Y1518="","",Settings!$C$7)</f>
        <v/>
      </c>
      <c r="O1518" s="7">
        <f>IF($Y1518="","",SUMIFS('Per Line'!$Y$2:$Y$8001,'Per Line'!$AG$2:$AG$8001,$B1518&amp;"|"&amp;$C1518,'Per Line'!$AJ$2:$AJ$8001,0,'Per Line'!$AK$2:$AK$8001,0))</f>
        <v/>
      </c>
      <c r="P1518" s="7">
        <f>IF($Y1518="","",O1518*N1518)</f>
        <v/>
      </c>
      <c r="Q1518">
        <f>IF($Y1518="","",Settings!$C$6)</f>
        <v/>
      </c>
      <c r="R1518" s="7">
        <f>IF($Y1518="","",SUMIFS('Per Line'!$Y$2:$Y$8001,'Per Line'!$AG$2:$AG$8001,$B1518&amp;"|"&amp;$C1518,'Per Line'!$AJ$2:$AJ$8001,1,'Per Line'!$AK$2:$AK$8001,0))</f>
        <v/>
      </c>
      <c r="S1518" s="7">
        <f>IF($Y1518="","",R1518*Q1518)</f>
        <v/>
      </c>
      <c r="T1518" s="7">
        <f>IF($Y1518="","",S1518+P1518)</f>
        <v/>
      </c>
      <c r="U1518" s="7">
        <f>IF($Y1518="","",V1518-T1518)</f>
        <v/>
      </c>
      <c r="V1518" s="7">
        <f>IF($Y1518="","",O1518+R1518+M1518)</f>
        <v/>
      </c>
      <c r="W1518" s="7">
        <f>IF($Y1518="","",V1518-T1518-K1518)</f>
        <v/>
      </c>
      <c r="X1518" s="12" t="n"/>
      <c r="Y1518" s="13">
        <f>IF(ROWS($Y$2:$Y1518)&lt;=MAX('Per Line'!$AI$2:$AI$8001),MATCH(ROWS($Y$2:$Y1518),'Per Line'!$AI$2:$AI$8001,0),"")</f>
        <v/>
      </c>
    </row>
    <row r="1519">
      <c r="A1519" s="12" t="n"/>
      <c r="B1519">
        <f>IF($Y1519="","",INDEX('Per Line'!$F$2:$F$8001,$Y1519)&amp;"")</f>
        <v/>
      </c>
      <c r="C1519">
        <f>IF($Y1519="","",INDEX('Per Line'!$D$2:$D$8001,$Y1519)&amp;"")</f>
        <v/>
      </c>
      <c r="D1519">
        <f>IF($Y1519="","",INDEX('Per Line'!$B$2:$B$8001,$Y1519))</f>
        <v/>
      </c>
      <c r="E1519">
        <f>IF($Y1519="","",INDEX('Per Line'!$C$2:$C$8001,$Y1519)&amp;"")</f>
        <v/>
      </c>
      <c r="F1519">
        <f>IF($Y1519="","",INDEX('Per Line'!$G$2:$G$8001,$Y1519)&amp;"")</f>
        <v/>
      </c>
      <c r="G1519">
        <f>IF($Y1519="","",INDEX('Per Line'!$L$2:$L$8001,$Y1519)&amp;"")</f>
        <v/>
      </c>
      <c r="H1519">
        <f>IF($Y1519="","",INDEX('Per Line'!$M$2:$M$8001,$Y1519)&amp;"")</f>
        <v/>
      </c>
      <c r="I1519">
        <f>IF($Y1519="","",INDEX('Per Line'!$N$2:$N$8001,$Y1519)&amp;"")</f>
        <v/>
      </c>
      <c r="J1519">
        <f>IF($Y1519="","",INDEX('Per Line'!$Q$2:$Q$8001,$Y1519))</f>
        <v/>
      </c>
      <c r="K1519" s="7">
        <f>IF($Y1519="","",J1519*V1519/100)</f>
        <v/>
      </c>
      <c r="L1519">
        <f>IF($Y1519="","",INDEX('Per Line'!$K$2:$K$8001,$Y1519)&amp;"")</f>
        <v/>
      </c>
      <c r="M1519" s="7">
        <f>IF($Y1519="","",SUMIFS('Per Line'!$Y$2:$Y$8001,'Per Line'!$AG$2:$AG$8001,$B1519&amp;"|"&amp;$C1519,'Per Line'!$AK$2:$AK$8001,1))</f>
        <v/>
      </c>
      <c r="N1519">
        <f>IF($Y1519="","",Settings!$C$7)</f>
        <v/>
      </c>
      <c r="O1519" s="7">
        <f>IF($Y1519="","",SUMIFS('Per Line'!$Y$2:$Y$8001,'Per Line'!$AG$2:$AG$8001,$B1519&amp;"|"&amp;$C1519,'Per Line'!$AJ$2:$AJ$8001,0,'Per Line'!$AK$2:$AK$8001,0))</f>
        <v/>
      </c>
      <c r="P1519" s="7">
        <f>IF($Y1519="","",O1519*N1519)</f>
        <v/>
      </c>
      <c r="Q1519">
        <f>IF($Y1519="","",Settings!$C$6)</f>
        <v/>
      </c>
      <c r="R1519" s="7">
        <f>IF($Y1519="","",SUMIFS('Per Line'!$Y$2:$Y$8001,'Per Line'!$AG$2:$AG$8001,$B1519&amp;"|"&amp;$C1519,'Per Line'!$AJ$2:$AJ$8001,1,'Per Line'!$AK$2:$AK$8001,0))</f>
        <v/>
      </c>
      <c r="S1519" s="7">
        <f>IF($Y1519="","",R1519*Q1519)</f>
        <v/>
      </c>
      <c r="T1519" s="7">
        <f>IF($Y1519="","",S1519+P1519)</f>
        <v/>
      </c>
      <c r="U1519" s="7">
        <f>IF($Y1519="","",V1519-T1519)</f>
        <v/>
      </c>
      <c r="V1519" s="7">
        <f>IF($Y1519="","",O1519+R1519+M1519)</f>
        <v/>
      </c>
      <c r="W1519" s="7">
        <f>IF($Y1519="","",V1519-T1519-K1519)</f>
        <v/>
      </c>
      <c r="X1519" s="12" t="n"/>
      <c r="Y1519" s="13">
        <f>IF(ROWS($Y$2:$Y1519)&lt;=MAX('Per Line'!$AI$2:$AI$8001),MATCH(ROWS($Y$2:$Y1519),'Per Line'!$AI$2:$AI$8001,0),"")</f>
        <v/>
      </c>
    </row>
    <row r="1520">
      <c r="A1520" s="12" t="n"/>
      <c r="B1520">
        <f>IF($Y1520="","",INDEX('Per Line'!$F$2:$F$8001,$Y1520)&amp;"")</f>
        <v/>
      </c>
      <c r="C1520">
        <f>IF($Y1520="","",INDEX('Per Line'!$D$2:$D$8001,$Y1520)&amp;"")</f>
        <v/>
      </c>
      <c r="D1520">
        <f>IF($Y1520="","",INDEX('Per Line'!$B$2:$B$8001,$Y1520))</f>
        <v/>
      </c>
      <c r="E1520">
        <f>IF($Y1520="","",INDEX('Per Line'!$C$2:$C$8001,$Y1520)&amp;"")</f>
        <v/>
      </c>
      <c r="F1520">
        <f>IF($Y1520="","",INDEX('Per Line'!$G$2:$G$8001,$Y1520)&amp;"")</f>
        <v/>
      </c>
      <c r="G1520">
        <f>IF($Y1520="","",INDEX('Per Line'!$L$2:$L$8001,$Y1520)&amp;"")</f>
        <v/>
      </c>
      <c r="H1520">
        <f>IF($Y1520="","",INDEX('Per Line'!$M$2:$M$8001,$Y1520)&amp;"")</f>
        <v/>
      </c>
      <c r="I1520">
        <f>IF($Y1520="","",INDEX('Per Line'!$N$2:$N$8001,$Y1520)&amp;"")</f>
        <v/>
      </c>
      <c r="J1520">
        <f>IF($Y1520="","",INDEX('Per Line'!$Q$2:$Q$8001,$Y1520))</f>
        <v/>
      </c>
      <c r="K1520" s="7">
        <f>IF($Y1520="","",J1520*V1520/100)</f>
        <v/>
      </c>
      <c r="L1520">
        <f>IF($Y1520="","",INDEX('Per Line'!$K$2:$K$8001,$Y1520)&amp;"")</f>
        <v/>
      </c>
      <c r="M1520" s="7">
        <f>IF($Y1520="","",SUMIFS('Per Line'!$Y$2:$Y$8001,'Per Line'!$AG$2:$AG$8001,$B1520&amp;"|"&amp;$C1520,'Per Line'!$AK$2:$AK$8001,1))</f>
        <v/>
      </c>
      <c r="N1520">
        <f>IF($Y1520="","",Settings!$C$7)</f>
        <v/>
      </c>
      <c r="O1520" s="7">
        <f>IF($Y1520="","",SUMIFS('Per Line'!$Y$2:$Y$8001,'Per Line'!$AG$2:$AG$8001,$B1520&amp;"|"&amp;$C1520,'Per Line'!$AJ$2:$AJ$8001,0,'Per Line'!$AK$2:$AK$8001,0))</f>
        <v/>
      </c>
      <c r="P1520" s="7">
        <f>IF($Y1520="","",O1520*N1520)</f>
        <v/>
      </c>
      <c r="Q1520">
        <f>IF($Y1520="","",Settings!$C$6)</f>
        <v/>
      </c>
      <c r="R1520" s="7">
        <f>IF($Y1520="","",SUMIFS('Per Line'!$Y$2:$Y$8001,'Per Line'!$AG$2:$AG$8001,$B1520&amp;"|"&amp;$C1520,'Per Line'!$AJ$2:$AJ$8001,1,'Per Line'!$AK$2:$AK$8001,0))</f>
        <v/>
      </c>
      <c r="S1520" s="7">
        <f>IF($Y1520="","",R1520*Q1520)</f>
        <v/>
      </c>
      <c r="T1520" s="7">
        <f>IF($Y1520="","",S1520+P1520)</f>
        <v/>
      </c>
      <c r="U1520" s="7">
        <f>IF($Y1520="","",V1520-T1520)</f>
        <v/>
      </c>
      <c r="V1520" s="7">
        <f>IF($Y1520="","",O1520+R1520+M1520)</f>
        <v/>
      </c>
      <c r="W1520" s="7">
        <f>IF($Y1520="","",V1520-T1520-K1520)</f>
        <v/>
      </c>
      <c r="X1520" s="12" t="n"/>
      <c r="Y1520" s="13">
        <f>IF(ROWS($Y$2:$Y1520)&lt;=MAX('Per Line'!$AI$2:$AI$8001),MATCH(ROWS($Y$2:$Y1520),'Per Line'!$AI$2:$AI$8001,0),"")</f>
        <v/>
      </c>
    </row>
    <row r="1521">
      <c r="A1521" s="12" t="n"/>
      <c r="B1521">
        <f>IF($Y1521="","",INDEX('Per Line'!$F$2:$F$8001,$Y1521)&amp;"")</f>
        <v/>
      </c>
      <c r="C1521">
        <f>IF($Y1521="","",INDEX('Per Line'!$D$2:$D$8001,$Y1521)&amp;"")</f>
        <v/>
      </c>
      <c r="D1521">
        <f>IF($Y1521="","",INDEX('Per Line'!$B$2:$B$8001,$Y1521))</f>
        <v/>
      </c>
      <c r="E1521">
        <f>IF($Y1521="","",INDEX('Per Line'!$C$2:$C$8001,$Y1521)&amp;"")</f>
        <v/>
      </c>
      <c r="F1521">
        <f>IF($Y1521="","",INDEX('Per Line'!$G$2:$G$8001,$Y1521)&amp;"")</f>
        <v/>
      </c>
      <c r="G1521">
        <f>IF($Y1521="","",INDEX('Per Line'!$L$2:$L$8001,$Y1521)&amp;"")</f>
        <v/>
      </c>
      <c r="H1521">
        <f>IF($Y1521="","",INDEX('Per Line'!$M$2:$M$8001,$Y1521)&amp;"")</f>
        <v/>
      </c>
      <c r="I1521">
        <f>IF($Y1521="","",INDEX('Per Line'!$N$2:$N$8001,$Y1521)&amp;"")</f>
        <v/>
      </c>
      <c r="J1521">
        <f>IF($Y1521="","",INDEX('Per Line'!$Q$2:$Q$8001,$Y1521))</f>
        <v/>
      </c>
      <c r="K1521" s="7">
        <f>IF($Y1521="","",J1521*V1521/100)</f>
        <v/>
      </c>
      <c r="L1521">
        <f>IF($Y1521="","",INDEX('Per Line'!$K$2:$K$8001,$Y1521)&amp;"")</f>
        <v/>
      </c>
      <c r="M1521" s="7">
        <f>IF($Y1521="","",SUMIFS('Per Line'!$Y$2:$Y$8001,'Per Line'!$AG$2:$AG$8001,$B1521&amp;"|"&amp;$C1521,'Per Line'!$AK$2:$AK$8001,1))</f>
        <v/>
      </c>
      <c r="N1521">
        <f>IF($Y1521="","",Settings!$C$7)</f>
        <v/>
      </c>
      <c r="O1521" s="7">
        <f>IF($Y1521="","",SUMIFS('Per Line'!$Y$2:$Y$8001,'Per Line'!$AG$2:$AG$8001,$B1521&amp;"|"&amp;$C1521,'Per Line'!$AJ$2:$AJ$8001,0,'Per Line'!$AK$2:$AK$8001,0))</f>
        <v/>
      </c>
      <c r="P1521" s="7">
        <f>IF($Y1521="","",O1521*N1521)</f>
        <v/>
      </c>
      <c r="Q1521">
        <f>IF($Y1521="","",Settings!$C$6)</f>
        <v/>
      </c>
      <c r="R1521" s="7">
        <f>IF($Y1521="","",SUMIFS('Per Line'!$Y$2:$Y$8001,'Per Line'!$AG$2:$AG$8001,$B1521&amp;"|"&amp;$C1521,'Per Line'!$AJ$2:$AJ$8001,1,'Per Line'!$AK$2:$AK$8001,0))</f>
        <v/>
      </c>
      <c r="S1521" s="7">
        <f>IF($Y1521="","",R1521*Q1521)</f>
        <v/>
      </c>
      <c r="T1521" s="7">
        <f>IF($Y1521="","",S1521+P1521)</f>
        <v/>
      </c>
      <c r="U1521" s="7">
        <f>IF($Y1521="","",V1521-T1521)</f>
        <v/>
      </c>
      <c r="V1521" s="7">
        <f>IF($Y1521="","",O1521+R1521+M1521)</f>
        <v/>
      </c>
      <c r="W1521" s="7">
        <f>IF($Y1521="","",V1521-T1521-K1521)</f>
        <v/>
      </c>
      <c r="X1521" s="12" t="n"/>
      <c r="Y1521" s="13">
        <f>IF(ROWS($Y$2:$Y1521)&lt;=MAX('Per Line'!$AI$2:$AI$8001),MATCH(ROWS($Y$2:$Y1521),'Per Line'!$AI$2:$AI$8001,0),"")</f>
        <v/>
      </c>
    </row>
    <row r="1522">
      <c r="A1522" s="12" t="n"/>
      <c r="B1522">
        <f>IF($Y1522="","",INDEX('Per Line'!$F$2:$F$8001,$Y1522)&amp;"")</f>
        <v/>
      </c>
      <c r="C1522">
        <f>IF($Y1522="","",INDEX('Per Line'!$D$2:$D$8001,$Y1522)&amp;"")</f>
        <v/>
      </c>
      <c r="D1522">
        <f>IF($Y1522="","",INDEX('Per Line'!$B$2:$B$8001,$Y1522))</f>
        <v/>
      </c>
      <c r="E1522">
        <f>IF($Y1522="","",INDEX('Per Line'!$C$2:$C$8001,$Y1522)&amp;"")</f>
        <v/>
      </c>
      <c r="F1522">
        <f>IF($Y1522="","",INDEX('Per Line'!$G$2:$G$8001,$Y1522)&amp;"")</f>
        <v/>
      </c>
      <c r="G1522">
        <f>IF($Y1522="","",INDEX('Per Line'!$L$2:$L$8001,$Y1522)&amp;"")</f>
        <v/>
      </c>
      <c r="H1522">
        <f>IF($Y1522="","",INDEX('Per Line'!$M$2:$M$8001,$Y1522)&amp;"")</f>
        <v/>
      </c>
      <c r="I1522">
        <f>IF($Y1522="","",INDEX('Per Line'!$N$2:$N$8001,$Y1522)&amp;"")</f>
        <v/>
      </c>
      <c r="J1522">
        <f>IF($Y1522="","",INDEX('Per Line'!$Q$2:$Q$8001,$Y1522))</f>
        <v/>
      </c>
      <c r="K1522" s="7">
        <f>IF($Y1522="","",J1522*V1522/100)</f>
        <v/>
      </c>
      <c r="L1522">
        <f>IF($Y1522="","",INDEX('Per Line'!$K$2:$K$8001,$Y1522)&amp;"")</f>
        <v/>
      </c>
      <c r="M1522" s="7">
        <f>IF($Y1522="","",SUMIFS('Per Line'!$Y$2:$Y$8001,'Per Line'!$AG$2:$AG$8001,$B1522&amp;"|"&amp;$C1522,'Per Line'!$AK$2:$AK$8001,1))</f>
        <v/>
      </c>
      <c r="N1522">
        <f>IF($Y1522="","",Settings!$C$7)</f>
        <v/>
      </c>
      <c r="O1522" s="7">
        <f>IF($Y1522="","",SUMIFS('Per Line'!$Y$2:$Y$8001,'Per Line'!$AG$2:$AG$8001,$B1522&amp;"|"&amp;$C1522,'Per Line'!$AJ$2:$AJ$8001,0,'Per Line'!$AK$2:$AK$8001,0))</f>
        <v/>
      </c>
      <c r="P1522" s="7">
        <f>IF($Y1522="","",O1522*N1522)</f>
        <v/>
      </c>
      <c r="Q1522">
        <f>IF($Y1522="","",Settings!$C$6)</f>
        <v/>
      </c>
      <c r="R1522" s="7">
        <f>IF($Y1522="","",SUMIFS('Per Line'!$Y$2:$Y$8001,'Per Line'!$AG$2:$AG$8001,$B1522&amp;"|"&amp;$C1522,'Per Line'!$AJ$2:$AJ$8001,1,'Per Line'!$AK$2:$AK$8001,0))</f>
        <v/>
      </c>
      <c r="S1522" s="7">
        <f>IF($Y1522="","",R1522*Q1522)</f>
        <v/>
      </c>
      <c r="T1522" s="7">
        <f>IF($Y1522="","",S1522+P1522)</f>
        <v/>
      </c>
      <c r="U1522" s="7">
        <f>IF($Y1522="","",V1522-T1522)</f>
        <v/>
      </c>
      <c r="V1522" s="7">
        <f>IF($Y1522="","",O1522+R1522+M1522)</f>
        <v/>
      </c>
      <c r="W1522" s="7">
        <f>IF($Y1522="","",V1522-T1522-K1522)</f>
        <v/>
      </c>
      <c r="X1522" s="12" t="n"/>
      <c r="Y1522" s="13">
        <f>IF(ROWS($Y$2:$Y1522)&lt;=MAX('Per Line'!$AI$2:$AI$8001),MATCH(ROWS($Y$2:$Y1522),'Per Line'!$AI$2:$AI$8001,0),"")</f>
        <v/>
      </c>
    </row>
    <row r="1523">
      <c r="A1523" s="12" t="n"/>
      <c r="B1523">
        <f>IF($Y1523="","",INDEX('Per Line'!$F$2:$F$8001,$Y1523)&amp;"")</f>
        <v/>
      </c>
      <c r="C1523">
        <f>IF($Y1523="","",INDEX('Per Line'!$D$2:$D$8001,$Y1523)&amp;"")</f>
        <v/>
      </c>
      <c r="D1523">
        <f>IF($Y1523="","",INDEX('Per Line'!$B$2:$B$8001,$Y1523))</f>
        <v/>
      </c>
      <c r="E1523">
        <f>IF($Y1523="","",INDEX('Per Line'!$C$2:$C$8001,$Y1523)&amp;"")</f>
        <v/>
      </c>
      <c r="F1523">
        <f>IF($Y1523="","",INDEX('Per Line'!$G$2:$G$8001,$Y1523)&amp;"")</f>
        <v/>
      </c>
      <c r="G1523">
        <f>IF($Y1523="","",INDEX('Per Line'!$L$2:$L$8001,$Y1523)&amp;"")</f>
        <v/>
      </c>
      <c r="H1523">
        <f>IF($Y1523="","",INDEX('Per Line'!$M$2:$M$8001,$Y1523)&amp;"")</f>
        <v/>
      </c>
      <c r="I1523">
        <f>IF($Y1523="","",INDEX('Per Line'!$N$2:$N$8001,$Y1523)&amp;"")</f>
        <v/>
      </c>
      <c r="J1523">
        <f>IF($Y1523="","",INDEX('Per Line'!$Q$2:$Q$8001,$Y1523))</f>
        <v/>
      </c>
      <c r="K1523" s="7">
        <f>IF($Y1523="","",J1523*V1523/100)</f>
        <v/>
      </c>
      <c r="L1523">
        <f>IF($Y1523="","",INDEX('Per Line'!$K$2:$K$8001,$Y1523)&amp;"")</f>
        <v/>
      </c>
      <c r="M1523" s="7">
        <f>IF($Y1523="","",SUMIFS('Per Line'!$Y$2:$Y$8001,'Per Line'!$AG$2:$AG$8001,$B1523&amp;"|"&amp;$C1523,'Per Line'!$AK$2:$AK$8001,1))</f>
        <v/>
      </c>
      <c r="N1523">
        <f>IF($Y1523="","",Settings!$C$7)</f>
        <v/>
      </c>
      <c r="O1523" s="7">
        <f>IF($Y1523="","",SUMIFS('Per Line'!$Y$2:$Y$8001,'Per Line'!$AG$2:$AG$8001,$B1523&amp;"|"&amp;$C1523,'Per Line'!$AJ$2:$AJ$8001,0,'Per Line'!$AK$2:$AK$8001,0))</f>
        <v/>
      </c>
      <c r="P1523" s="7">
        <f>IF($Y1523="","",O1523*N1523)</f>
        <v/>
      </c>
      <c r="Q1523">
        <f>IF($Y1523="","",Settings!$C$6)</f>
        <v/>
      </c>
      <c r="R1523" s="7">
        <f>IF($Y1523="","",SUMIFS('Per Line'!$Y$2:$Y$8001,'Per Line'!$AG$2:$AG$8001,$B1523&amp;"|"&amp;$C1523,'Per Line'!$AJ$2:$AJ$8001,1,'Per Line'!$AK$2:$AK$8001,0))</f>
        <v/>
      </c>
      <c r="S1523" s="7">
        <f>IF($Y1523="","",R1523*Q1523)</f>
        <v/>
      </c>
      <c r="T1523" s="7">
        <f>IF($Y1523="","",S1523+P1523)</f>
        <v/>
      </c>
      <c r="U1523" s="7">
        <f>IF($Y1523="","",V1523-T1523)</f>
        <v/>
      </c>
      <c r="V1523" s="7">
        <f>IF($Y1523="","",O1523+R1523+M1523)</f>
        <v/>
      </c>
      <c r="W1523" s="7">
        <f>IF($Y1523="","",V1523-T1523-K1523)</f>
        <v/>
      </c>
      <c r="X1523" s="12" t="n"/>
      <c r="Y1523" s="13">
        <f>IF(ROWS($Y$2:$Y1523)&lt;=MAX('Per Line'!$AI$2:$AI$8001),MATCH(ROWS($Y$2:$Y1523),'Per Line'!$AI$2:$AI$8001,0),"")</f>
        <v/>
      </c>
    </row>
    <row r="1524">
      <c r="A1524" s="12" t="n"/>
      <c r="B1524">
        <f>IF($Y1524="","",INDEX('Per Line'!$F$2:$F$8001,$Y1524)&amp;"")</f>
        <v/>
      </c>
      <c r="C1524">
        <f>IF($Y1524="","",INDEX('Per Line'!$D$2:$D$8001,$Y1524)&amp;"")</f>
        <v/>
      </c>
      <c r="D1524">
        <f>IF($Y1524="","",INDEX('Per Line'!$B$2:$B$8001,$Y1524))</f>
        <v/>
      </c>
      <c r="E1524">
        <f>IF($Y1524="","",INDEX('Per Line'!$C$2:$C$8001,$Y1524)&amp;"")</f>
        <v/>
      </c>
      <c r="F1524">
        <f>IF($Y1524="","",INDEX('Per Line'!$G$2:$G$8001,$Y1524)&amp;"")</f>
        <v/>
      </c>
      <c r="G1524">
        <f>IF($Y1524="","",INDEX('Per Line'!$L$2:$L$8001,$Y1524)&amp;"")</f>
        <v/>
      </c>
      <c r="H1524">
        <f>IF($Y1524="","",INDEX('Per Line'!$M$2:$M$8001,$Y1524)&amp;"")</f>
        <v/>
      </c>
      <c r="I1524">
        <f>IF($Y1524="","",INDEX('Per Line'!$N$2:$N$8001,$Y1524)&amp;"")</f>
        <v/>
      </c>
      <c r="J1524">
        <f>IF($Y1524="","",INDEX('Per Line'!$Q$2:$Q$8001,$Y1524))</f>
        <v/>
      </c>
      <c r="K1524" s="7">
        <f>IF($Y1524="","",J1524*V1524/100)</f>
        <v/>
      </c>
      <c r="L1524">
        <f>IF($Y1524="","",INDEX('Per Line'!$K$2:$K$8001,$Y1524)&amp;"")</f>
        <v/>
      </c>
      <c r="M1524" s="7">
        <f>IF($Y1524="","",SUMIFS('Per Line'!$Y$2:$Y$8001,'Per Line'!$AG$2:$AG$8001,$B1524&amp;"|"&amp;$C1524,'Per Line'!$AK$2:$AK$8001,1))</f>
        <v/>
      </c>
      <c r="N1524">
        <f>IF($Y1524="","",Settings!$C$7)</f>
        <v/>
      </c>
      <c r="O1524" s="7">
        <f>IF($Y1524="","",SUMIFS('Per Line'!$Y$2:$Y$8001,'Per Line'!$AG$2:$AG$8001,$B1524&amp;"|"&amp;$C1524,'Per Line'!$AJ$2:$AJ$8001,0,'Per Line'!$AK$2:$AK$8001,0))</f>
        <v/>
      </c>
      <c r="P1524" s="7">
        <f>IF($Y1524="","",O1524*N1524)</f>
        <v/>
      </c>
      <c r="Q1524">
        <f>IF($Y1524="","",Settings!$C$6)</f>
        <v/>
      </c>
      <c r="R1524" s="7">
        <f>IF($Y1524="","",SUMIFS('Per Line'!$Y$2:$Y$8001,'Per Line'!$AG$2:$AG$8001,$B1524&amp;"|"&amp;$C1524,'Per Line'!$AJ$2:$AJ$8001,1,'Per Line'!$AK$2:$AK$8001,0))</f>
        <v/>
      </c>
      <c r="S1524" s="7">
        <f>IF($Y1524="","",R1524*Q1524)</f>
        <v/>
      </c>
      <c r="T1524" s="7">
        <f>IF($Y1524="","",S1524+P1524)</f>
        <v/>
      </c>
      <c r="U1524" s="7">
        <f>IF($Y1524="","",V1524-T1524)</f>
        <v/>
      </c>
      <c r="V1524" s="7">
        <f>IF($Y1524="","",O1524+R1524+M1524)</f>
        <v/>
      </c>
      <c r="W1524" s="7">
        <f>IF($Y1524="","",V1524-T1524-K1524)</f>
        <v/>
      </c>
      <c r="X1524" s="12" t="n"/>
      <c r="Y1524" s="13">
        <f>IF(ROWS($Y$2:$Y1524)&lt;=MAX('Per Line'!$AI$2:$AI$8001),MATCH(ROWS($Y$2:$Y1524),'Per Line'!$AI$2:$AI$8001,0),"")</f>
        <v/>
      </c>
    </row>
    <row r="1525">
      <c r="A1525" s="12" t="n"/>
      <c r="B1525">
        <f>IF($Y1525="","",INDEX('Per Line'!$F$2:$F$8001,$Y1525)&amp;"")</f>
        <v/>
      </c>
      <c r="C1525">
        <f>IF($Y1525="","",INDEX('Per Line'!$D$2:$D$8001,$Y1525)&amp;"")</f>
        <v/>
      </c>
      <c r="D1525">
        <f>IF($Y1525="","",INDEX('Per Line'!$B$2:$B$8001,$Y1525))</f>
        <v/>
      </c>
      <c r="E1525">
        <f>IF($Y1525="","",INDEX('Per Line'!$C$2:$C$8001,$Y1525)&amp;"")</f>
        <v/>
      </c>
      <c r="F1525">
        <f>IF($Y1525="","",INDEX('Per Line'!$G$2:$G$8001,$Y1525)&amp;"")</f>
        <v/>
      </c>
      <c r="G1525">
        <f>IF($Y1525="","",INDEX('Per Line'!$L$2:$L$8001,$Y1525)&amp;"")</f>
        <v/>
      </c>
      <c r="H1525">
        <f>IF($Y1525="","",INDEX('Per Line'!$M$2:$M$8001,$Y1525)&amp;"")</f>
        <v/>
      </c>
      <c r="I1525">
        <f>IF($Y1525="","",INDEX('Per Line'!$N$2:$N$8001,$Y1525)&amp;"")</f>
        <v/>
      </c>
      <c r="J1525">
        <f>IF($Y1525="","",INDEX('Per Line'!$Q$2:$Q$8001,$Y1525))</f>
        <v/>
      </c>
      <c r="K1525" s="7">
        <f>IF($Y1525="","",J1525*V1525/100)</f>
        <v/>
      </c>
      <c r="L1525">
        <f>IF($Y1525="","",INDEX('Per Line'!$K$2:$K$8001,$Y1525)&amp;"")</f>
        <v/>
      </c>
      <c r="M1525" s="7">
        <f>IF($Y1525="","",SUMIFS('Per Line'!$Y$2:$Y$8001,'Per Line'!$AG$2:$AG$8001,$B1525&amp;"|"&amp;$C1525,'Per Line'!$AK$2:$AK$8001,1))</f>
        <v/>
      </c>
      <c r="N1525">
        <f>IF($Y1525="","",Settings!$C$7)</f>
        <v/>
      </c>
      <c r="O1525" s="7">
        <f>IF($Y1525="","",SUMIFS('Per Line'!$Y$2:$Y$8001,'Per Line'!$AG$2:$AG$8001,$B1525&amp;"|"&amp;$C1525,'Per Line'!$AJ$2:$AJ$8001,0,'Per Line'!$AK$2:$AK$8001,0))</f>
        <v/>
      </c>
      <c r="P1525" s="7">
        <f>IF($Y1525="","",O1525*N1525)</f>
        <v/>
      </c>
      <c r="Q1525">
        <f>IF($Y1525="","",Settings!$C$6)</f>
        <v/>
      </c>
      <c r="R1525" s="7">
        <f>IF($Y1525="","",SUMIFS('Per Line'!$Y$2:$Y$8001,'Per Line'!$AG$2:$AG$8001,$B1525&amp;"|"&amp;$C1525,'Per Line'!$AJ$2:$AJ$8001,1,'Per Line'!$AK$2:$AK$8001,0))</f>
        <v/>
      </c>
      <c r="S1525" s="7">
        <f>IF($Y1525="","",R1525*Q1525)</f>
        <v/>
      </c>
      <c r="T1525" s="7">
        <f>IF($Y1525="","",S1525+P1525)</f>
        <v/>
      </c>
      <c r="U1525" s="7">
        <f>IF($Y1525="","",V1525-T1525)</f>
        <v/>
      </c>
      <c r="V1525" s="7">
        <f>IF($Y1525="","",O1525+R1525+M1525)</f>
        <v/>
      </c>
      <c r="W1525" s="7">
        <f>IF($Y1525="","",V1525-T1525-K1525)</f>
        <v/>
      </c>
      <c r="X1525" s="12" t="n"/>
      <c r="Y1525" s="13">
        <f>IF(ROWS($Y$2:$Y1525)&lt;=MAX('Per Line'!$AI$2:$AI$8001),MATCH(ROWS($Y$2:$Y1525),'Per Line'!$AI$2:$AI$8001,0),"")</f>
        <v/>
      </c>
    </row>
    <row r="1526">
      <c r="A1526" s="12" t="n"/>
      <c r="B1526">
        <f>IF($Y1526="","",INDEX('Per Line'!$F$2:$F$8001,$Y1526)&amp;"")</f>
        <v/>
      </c>
      <c r="C1526">
        <f>IF($Y1526="","",INDEX('Per Line'!$D$2:$D$8001,$Y1526)&amp;"")</f>
        <v/>
      </c>
      <c r="D1526">
        <f>IF($Y1526="","",INDEX('Per Line'!$B$2:$B$8001,$Y1526))</f>
        <v/>
      </c>
      <c r="E1526">
        <f>IF($Y1526="","",INDEX('Per Line'!$C$2:$C$8001,$Y1526)&amp;"")</f>
        <v/>
      </c>
      <c r="F1526">
        <f>IF($Y1526="","",INDEX('Per Line'!$G$2:$G$8001,$Y1526)&amp;"")</f>
        <v/>
      </c>
      <c r="G1526">
        <f>IF($Y1526="","",INDEX('Per Line'!$L$2:$L$8001,$Y1526)&amp;"")</f>
        <v/>
      </c>
      <c r="H1526">
        <f>IF($Y1526="","",INDEX('Per Line'!$M$2:$M$8001,$Y1526)&amp;"")</f>
        <v/>
      </c>
      <c r="I1526">
        <f>IF($Y1526="","",INDEX('Per Line'!$N$2:$N$8001,$Y1526)&amp;"")</f>
        <v/>
      </c>
      <c r="J1526">
        <f>IF($Y1526="","",INDEX('Per Line'!$Q$2:$Q$8001,$Y1526))</f>
        <v/>
      </c>
      <c r="K1526" s="7">
        <f>IF($Y1526="","",J1526*V1526/100)</f>
        <v/>
      </c>
      <c r="L1526">
        <f>IF($Y1526="","",INDEX('Per Line'!$K$2:$K$8001,$Y1526)&amp;"")</f>
        <v/>
      </c>
      <c r="M1526" s="7">
        <f>IF($Y1526="","",SUMIFS('Per Line'!$Y$2:$Y$8001,'Per Line'!$AG$2:$AG$8001,$B1526&amp;"|"&amp;$C1526,'Per Line'!$AK$2:$AK$8001,1))</f>
        <v/>
      </c>
      <c r="N1526">
        <f>IF($Y1526="","",Settings!$C$7)</f>
        <v/>
      </c>
      <c r="O1526" s="7">
        <f>IF($Y1526="","",SUMIFS('Per Line'!$Y$2:$Y$8001,'Per Line'!$AG$2:$AG$8001,$B1526&amp;"|"&amp;$C1526,'Per Line'!$AJ$2:$AJ$8001,0,'Per Line'!$AK$2:$AK$8001,0))</f>
        <v/>
      </c>
      <c r="P1526" s="7">
        <f>IF($Y1526="","",O1526*N1526)</f>
        <v/>
      </c>
      <c r="Q1526">
        <f>IF($Y1526="","",Settings!$C$6)</f>
        <v/>
      </c>
      <c r="R1526" s="7">
        <f>IF($Y1526="","",SUMIFS('Per Line'!$Y$2:$Y$8001,'Per Line'!$AG$2:$AG$8001,$B1526&amp;"|"&amp;$C1526,'Per Line'!$AJ$2:$AJ$8001,1,'Per Line'!$AK$2:$AK$8001,0))</f>
        <v/>
      </c>
      <c r="S1526" s="7">
        <f>IF($Y1526="","",R1526*Q1526)</f>
        <v/>
      </c>
      <c r="T1526" s="7">
        <f>IF($Y1526="","",S1526+P1526)</f>
        <v/>
      </c>
      <c r="U1526" s="7">
        <f>IF($Y1526="","",V1526-T1526)</f>
        <v/>
      </c>
      <c r="V1526" s="7">
        <f>IF($Y1526="","",O1526+R1526+M1526)</f>
        <v/>
      </c>
      <c r="W1526" s="7">
        <f>IF($Y1526="","",V1526-T1526-K1526)</f>
        <v/>
      </c>
      <c r="X1526" s="12" t="n"/>
      <c r="Y1526" s="13">
        <f>IF(ROWS($Y$2:$Y1526)&lt;=MAX('Per Line'!$AI$2:$AI$8001),MATCH(ROWS($Y$2:$Y1526),'Per Line'!$AI$2:$AI$8001,0),"")</f>
        <v/>
      </c>
    </row>
    <row r="1527">
      <c r="A1527" s="12" t="n"/>
      <c r="B1527">
        <f>IF($Y1527="","",INDEX('Per Line'!$F$2:$F$8001,$Y1527)&amp;"")</f>
        <v/>
      </c>
      <c r="C1527">
        <f>IF($Y1527="","",INDEX('Per Line'!$D$2:$D$8001,$Y1527)&amp;"")</f>
        <v/>
      </c>
      <c r="D1527">
        <f>IF($Y1527="","",INDEX('Per Line'!$B$2:$B$8001,$Y1527))</f>
        <v/>
      </c>
      <c r="E1527">
        <f>IF($Y1527="","",INDEX('Per Line'!$C$2:$C$8001,$Y1527)&amp;"")</f>
        <v/>
      </c>
      <c r="F1527">
        <f>IF($Y1527="","",INDEX('Per Line'!$G$2:$G$8001,$Y1527)&amp;"")</f>
        <v/>
      </c>
      <c r="G1527">
        <f>IF($Y1527="","",INDEX('Per Line'!$L$2:$L$8001,$Y1527)&amp;"")</f>
        <v/>
      </c>
      <c r="H1527">
        <f>IF($Y1527="","",INDEX('Per Line'!$M$2:$M$8001,$Y1527)&amp;"")</f>
        <v/>
      </c>
      <c r="I1527">
        <f>IF($Y1527="","",INDEX('Per Line'!$N$2:$N$8001,$Y1527)&amp;"")</f>
        <v/>
      </c>
      <c r="J1527">
        <f>IF($Y1527="","",INDEX('Per Line'!$Q$2:$Q$8001,$Y1527))</f>
        <v/>
      </c>
      <c r="K1527" s="7">
        <f>IF($Y1527="","",J1527*V1527/100)</f>
        <v/>
      </c>
      <c r="L1527">
        <f>IF($Y1527="","",INDEX('Per Line'!$K$2:$K$8001,$Y1527)&amp;"")</f>
        <v/>
      </c>
      <c r="M1527" s="7">
        <f>IF($Y1527="","",SUMIFS('Per Line'!$Y$2:$Y$8001,'Per Line'!$AG$2:$AG$8001,$B1527&amp;"|"&amp;$C1527,'Per Line'!$AK$2:$AK$8001,1))</f>
        <v/>
      </c>
      <c r="N1527">
        <f>IF($Y1527="","",Settings!$C$7)</f>
        <v/>
      </c>
      <c r="O1527" s="7">
        <f>IF($Y1527="","",SUMIFS('Per Line'!$Y$2:$Y$8001,'Per Line'!$AG$2:$AG$8001,$B1527&amp;"|"&amp;$C1527,'Per Line'!$AJ$2:$AJ$8001,0,'Per Line'!$AK$2:$AK$8001,0))</f>
        <v/>
      </c>
      <c r="P1527" s="7">
        <f>IF($Y1527="","",O1527*N1527)</f>
        <v/>
      </c>
      <c r="Q1527">
        <f>IF($Y1527="","",Settings!$C$6)</f>
        <v/>
      </c>
      <c r="R1527" s="7">
        <f>IF($Y1527="","",SUMIFS('Per Line'!$Y$2:$Y$8001,'Per Line'!$AG$2:$AG$8001,$B1527&amp;"|"&amp;$C1527,'Per Line'!$AJ$2:$AJ$8001,1,'Per Line'!$AK$2:$AK$8001,0))</f>
        <v/>
      </c>
      <c r="S1527" s="7">
        <f>IF($Y1527="","",R1527*Q1527)</f>
        <v/>
      </c>
      <c r="T1527" s="7">
        <f>IF($Y1527="","",S1527+P1527)</f>
        <v/>
      </c>
      <c r="U1527" s="7">
        <f>IF($Y1527="","",V1527-T1527)</f>
        <v/>
      </c>
      <c r="V1527" s="7">
        <f>IF($Y1527="","",O1527+R1527+M1527)</f>
        <v/>
      </c>
      <c r="W1527" s="7">
        <f>IF($Y1527="","",V1527-T1527-K1527)</f>
        <v/>
      </c>
      <c r="X1527" s="12" t="n"/>
      <c r="Y1527" s="13">
        <f>IF(ROWS($Y$2:$Y1527)&lt;=MAX('Per Line'!$AI$2:$AI$8001),MATCH(ROWS($Y$2:$Y1527),'Per Line'!$AI$2:$AI$8001,0),"")</f>
        <v/>
      </c>
    </row>
    <row r="1528">
      <c r="A1528" s="12" t="n"/>
      <c r="B1528">
        <f>IF($Y1528="","",INDEX('Per Line'!$F$2:$F$8001,$Y1528)&amp;"")</f>
        <v/>
      </c>
      <c r="C1528">
        <f>IF($Y1528="","",INDEX('Per Line'!$D$2:$D$8001,$Y1528)&amp;"")</f>
        <v/>
      </c>
      <c r="D1528">
        <f>IF($Y1528="","",INDEX('Per Line'!$B$2:$B$8001,$Y1528))</f>
        <v/>
      </c>
      <c r="E1528">
        <f>IF($Y1528="","",INDEX('Per Line'!$C$2:$C$8001,$Y1528)&amp;"")</f>
        <v/>
      </c>
      <c r="F1528">
        <f>IF($Y1528="","",INDEX('Per Line'!$G$2:$G$8001,$Y1528)&amp;"")</f>
        <v/>
      </c>
      <c r="G1528">
        <f>IF($Y1528="","",INDEX('Per Line'!$L$2:$L$8001,$Y1528)&amp;"")</f>
        <v/>
      </c>
      <c r="H1528">
        <f>IF($Y1528="","",INDEX('Per Line'!$M$2:$M$8001,$Y1528)&amp;"")</f>
        <v/>
      </c>
      <c r="I1528">
        <f>IF($Y1528="","",INDEX('Per Line'!$N$2:$N$8001,$Y1528)&amp;"")</f>
        <v/>
      </c>
      <c r="J1528">
        <f>IF($Y1528="","",INDEX('Per Line'!$Q$2:$Q$8001,$Y1528))</f>
        <v/>
      </c>
      <c r="K1528" s="7">
        <f>IF($Y1528="","",J1528*V1528/100)</f>
        <v/>
      </c>
      <c r="L1528">
        <f>IF($Y1528="","",INDEX('Per Line'!$K$2:$K$8001,$Y1528)&amp;"")</f>
        <v/>
      </c>
      <c r="M1528" s="7">
        <f>IF($Y1528="","",SUMIFS('Per Line'!$Y$2:$Y$8001,'Per Line'!$AG$2:$AG$8001,$B1528&amp;"|"&amp;$C1528,'Per Line'!$AK$2:$AK$8001,1))</f>
        <v/>
      </c>
      <c r="N1528">
        <f>IF($Y1528="","",Settings!$C$7)</f>
        <v/>
      </c>
      <c r="O1528" s="7">
        <f>IF($Y1528="","",SUMIFS('Per Line'!$Y$2:$Y$8001,'Per Line'!$AG$2:$AG$8001,$B1528&amp;"|"&amp;$C1528,'Per Line'!$AJ$2:$AJ$8001,0,'Per Line'!$AK$2:$AK$8001,0))</f>
        <v/>
      </c>
      <c r="P1528" s="7">
        <f>IF($Y1528="","",O1528*N1528)</f>
        <v/>
      </c>
      <c r="Q1528">
        <f>IF($Y1528="","",Settings!$C$6)</f>
        <v/>
      </c>
      <c r="R1528" s="7">
        <f>IF($Y1528="","",SUMIFS('Per Line'!$Y$2:$Y$8001,'Per Line'!$AG$2:$AG$8001,$B1528&amp;"|"&amp;$C1528,'Per Line'!$AJ$2:$AJ$8001,1,'Per Line'!$AK$2:$AK$8001,0))</f>
        <v/>
      </c>
      <c r="S1528" s="7">
        <f>IF($Y1528="","",R1528*Q1528)</f>
        <v/>
      </c>
      <c r="T1528" s="7">
        <f>IF($Y1528="","",S1528+P1528)</f>
        <v/>
      </c>
      <c r="U1528" s="7">
        <f>IF($Y1528="","",V1528-T1528)</f>
        <v/>
      </c>
      <c r="V1528" s="7">
        <f>IF($Y1528="","",O1528+R1528+M1528)</f>
        <v/>
      </c>
      <c r="W1528" s="7">
        <f>IF($Y1528="","",V1528-T1528-K1528)</f>
        <v/>
      </c>
      <c r="X1528" s="12" t="n"/>
      <c r="Y1528" s="13">
        <f>IF(ROWS($Y$2:$Y1528)&lt;=MAX('Per Line'!$AI$2:$AI$8001),MATCH(ROWS($Y$2:$Y1528),'Per Line'!$AI$2:$AI$8001,0),"")</f>
        <v/>
      </c>
    </row>
    <row r="1529">
      <c r="A1529" s="12" t="n"/>
      <c r="B1529">
        <f>IF($Y1529="","",INDEX('Per Line'!$F$2:$F$8001,$Y1529)&amp;"")</f>
        <v/>
      </c>
      <c r="C1529">
        <f>IF($Y1529="","",INDEX('Per Line'!$D$2:$D$8001,$Y1529)&amp;"")</f>
        <v/>
      </c>
      <c r="D1529">
        <f>IF($Y1529="","",INDEX('Per Line'!$B$2:$B$8001,$Y1529))</f>
        <v/>
      </c>
      <c r="E1529">
        <f>IF($Y1529="","",INDEX('Per Line'!$C$2:$C$8001,$Y1529)&amp;"")</f>
        <v/>
      </c>
      <c r="F1529">
        <f>IF($Y1529="","",INDEX('Per Line'!$G$2:$G$8001,$Y1529)&amp;"")</f>
        <v/>
      </c>
      <c r="G1529">
        <f>IF($Y1529="","",INDEX('Per Line'!$L$2:$L$8001,$Y1529)&amp;"")</f>
        <v/>
      </c>
      <c r="H1529">
        <f>IF($Y1529="","",INDEX('Per Line'!$M$2:$M$8001,$Y1529)&amp;"")</f>
        <v/>
      </c>
      <c r="I1529">
        <f>IF($Y1529="","",INDEX('Per Line'!$N$2:$N$8001,$Y1529)&amp;"")</f>
        <v/>
      </c>
      <c r="J1529">
        <f>IF($Y1529="","",INDEX('Per Line'!$Q$2:$Q$8001,$Y1529))</f>
        <v/>
      </c>
      <c r="K1529" s="7">
        <f>IF($Y1529="","",J1529*V1529/100)</f>
        <v/>
      </c>
      <c r="L1529">
        <f>IF($Y1529="","",INDEX('Per Line'!$K$2:$K$8001,$Y1529)&amp;"")</f>
        <v/>
      </c>
      <c r="M1529" s="7">
        <f>IF($Y1529="","",SUMIFS('Per Line'!$Y$2:$Y$8001,'Per Line'!$AG$2:$AG$8001,$B1529&amp;"|"&amp;$C1529,'Per Line'!$AK$2:$AK$8001,1))</f>
        <v/>
      </c>
      <c r="N1529">
        <f>IF($Y1529="","",Settings!$C$7)</f>
        <v/>
      </c>
      <c r="O1529" s="7">
        <f>IF($Y1529="","",SUMIFS('Per Line'!$Y$2:$Y$8001,'Per Line'!$AG$2:$AG$8001,$B1529&amp;"|"&amp;$C1529,'Per Line'!$AJ$2:$AJ$8001,0,'Per Line'!$AK$2:$AK$8001,0))</f>
        <v/>
      </c>
      <c r="P1529" s="7">
        <f>IF($Y1529="","",O1529*N1529)</f>
        <v/>
      </c>
      <c r="Q1529">
        <f>IF($Y1529="","",Settings!$C$6)</f>
        <v/>
      </c>
      <c r="R1529" s="7">
        <f>IF($Y1529="","",SUMIFS('Per Line'!$Y$2:$Y$8001,'Per Line'!$AG$2:$AG$8001,$B1529&amp;"|"&amp;$C1529,'Per Line'!$AJ$2:$AJ$8001,1,'Per Line'!$AK$2:$AK$8001,0))</f>
        <v/>
      </c>
      <c r="S1529" s="7">
        <f>IF($Y1529="","",R1529*Q1529)</f>
        <v/>
      </c>
      <c r="T1529" s="7">
        <f>IF($Y1529="","",S1529+P1529)</f>
        <v/>
      </c>
      <c r="U1529" s="7">
        <f>IF($Y1529="","",V1529-T1529)</f>
        <v/>
      </c>
      <c r="V1529" s="7">
        <f>IF($Y1529="","",O1529+R1529+M1529)</f>
        <v/>
      </c>
      <c r="W1529" s="7">
        <f>IF($Y1529="","",V1529-T1529-K1529)</f>
        <v/>
      </c>
      <c r="X1529" s="12" t="n"/>
      <c r="Y1529" s="13">
        <f>IF(ROWS($Y$2:$Y1529)&lt;=MAX('Per Line'!$AI$2:$AI$8001),MATCH(ROWS($Y$2:$Y1529),'Per Line'!$AI$2:$AI$8001,0),"")</f>
        <v/>
      </c>
    </row>
    <row r="1530">
      <c r="A1530" s="12" t="n"/>
      <c r="B1530">
        <f>IF($Y1530="","",INDEX('Per Line'!$F$2:$F$8001,$Y1530)&amp;"")</f>
        <v/>
      </c>
      <c r="C1530">
        <f>IF($Y1530="","",INDEX('Per Line'!$D$2:$D$8001,$Y1530)&amp;"")</f>
        <v/>
      </c>
      <c r="D1530">
        <f>IF($Y1530="","",INDEX('Per Line'!$B$2:$B$8001,$Y1530))</f>
        <v/>
      </c>
      <c r="E1530">
        <f>IF($Y1530="","",INDEX('Per Line'!$C$2:$C$8001,$Y1530)&amp;"")</f>
        <v/>
      </c>
      <c r="F1530">
        <f>IF($Y1530="","",INDEX('Per Line'!$G$2:$G$8001,$Y1530)&amp;"")</f>
        <v/>
      </c>
      <c r="G1530">
        <f>IF($Y1530="","",INDEX('Per Line'!$L$2:$L$8001,$Y1530)&amp;"")</f>
        <v/>
      </c>
      <c r="H1530">
        <f>IF($Y1530="","",INDEX('Per Line'!$M$2:$M$8001,$Y1530)&amp;"")</f>
        <v/>
      </c>
      <c r="I1530">
        <f>IF($Y1530="","",INDEX('Per Line'!$N$2:$N$8001,$Y1530)&amp;"")</f>
        <v/>
      </c>
      <c r="J1530">
        <f>IF($Y1530="","",INDEX('Per Line'!$Q$2:$Q$8001,$Y1530))</f>
        <v/>
      </c>
      <c r="K1530" s="7">
        <f>IF($Y1530="","",J1530*V1530/100)</f>
        <v/>
      </c>
      <c r="L1530">
        <f>IF($Y1530="","",INDEX('Per Line'!$K$2:$K$8001,$Y1530)&amp;"")</f>
        <v/>
      </c>
      <c r="M1530" s="7">
        <f>IF($Y1530="","",SUMIFS('Per Line'!$Y$2:$Y$8001,'Per Line'!$AG$2:$AG$8001,$B1530&amp;"|"&amp;$C1530,'Per Line'!$AK$2:$AK$8001,1))</f>
        <v/>
      </c>
      <c r="N1530">
        <f>IF($Y1530="","",Settings!$C$7)</f>
        <v/>
      </c>
      <c r="O1530" s="7">
        <f>IF($Y1530="","",SUMIFS('Per Line'!$Y$2:$Y$8001,'Per Line'!$AG$2:$AG$8001,$B1530&amp;"|"&amp;$C1530,'Per Line'!$AJ$2:$AJ$8001,0,'Per Line'!$AK$2:$AK$8001,0))</f>
        <v/>
      </c>
      <c r="P1530" s="7">
        <f>IF($Y1530="","",O1530*N1530)</f>
        <v/>
      </c>
      <c r="Q1530">
        <f>IF($Y1530="","",Settings!$C$6)</f>
        <v/>
      </c>
      <c r="R1530" s="7">
        <f>IF($Y1530="","",SUMIFS('Per Line'!$Y$2:$Y$8001,'Per Line'!$AG$2:$AG$8001,$B1530&amp;"|"&amp;$C1530,'Per Line'!$AJ$2:$AJ$8001,1,'Per Line'!$AK$2:$AK$8001,0))</f>
        <v/>
      </c>
      <c r="S1530" s="7">
        <f>IF($Y1530="","",R1530*Q1530)</f>
        <v/>
      </c>
      <c r="T1530" s="7">
        <f>IF($Y1530="","",S1530+P1530)</f>
        <v/>
      </c>
      <c r="U1530" s="7">
        <f>IF($Y1530="","",V1530-T1530)</f>
        <v/>
      </c>
      <c r="V1530" s="7">
        <f>IF($Y1530="","",O1530+R1530+M1530)</f>
        <v/>
      </c>
      <c r="W1530" s="7">
        <f>IF($Y1530="","",V1530-T1530-K1530)</f>
        <v/>
      </c>
      <c r="X1530" s="12" t="n"/>
      <c r="Y1530" s="13">
        <f>IF(ROWS($Y$2:$Y1530)&lt;=MAX('Per Line'!$AI$2:$AI$8001),MATCH(ROWS($Y$2:$Y1530),'Per Line'!$AI$2:$AI$8001,0),"")</f>
        <v/>
      </c>
    </row>
    <row r="1531">
      <c r="A1531" s="12" t="n"/>
      <c r="B1531">
        <f>IF($Y1531="","",INDEX('Per Line'!$F$2:$F$8001,$Y1531)&amp;"")</f>
        <v/>
      </c>
      <c r="C1531">
        <f>IF($Y1531="","",INDEX('Per Line'!$D$2:$D$8001,$Y1531)&amp;"")</f>
        <v/>
      </c>
      <c r="D1531">
        <f>IF($Y1531="","",INDEX('Per Line'!$B$2:$B$8001,$Y1531))</f>
        <v/>
      </c>
      <c r="E1531">
        <f>IF($Y1531="","",INDEX('Per Line'!$C$2:$C$8001,$Y1531)&amp;"")</f>
        <v/>
      </c>
      <c r="F1531">
        <f>IF($Y1531="","",INDEX('Per Line'!$G$2:$G$8001,$Y1531)&amp;"")</f>
        <v/>
      </c>
      <c r="G1531">
        <f>IF($Y1531="","",INDEX('Per Line'!$L$2:$L$8001,$Y1531)&amp;"")</f>
        <v/>
      </c>
      <c r="H1531">
        <f>IF($Y1531="","",INDEX('Per Line'!$M$2:$M$8001,$Y1531)&amp;"")</f>
        <v/>
      </c>
      <c r="I1531">
        <f>IF($Y1531="","",INDEX('Per Line'!$N$2:$N$8001,$Y1531)&amp;"")</f>
        <v/>
      </c>
      <c r="J1531">
        <f>IF($Y1531="","",INDEX('Per Line'!$Q$2:$Q$8001,$Y1531))</f>
        <v/>
      </c>
      <c r="K1531" s="7">
        <f>IF($Y1531="","",J1531*V1531/100)</f>
        <v/>
      </c>
      <c r="L1531">
        <f>IF($Y1531="","",INDEX('Per Line'!$K$2:$K$8001,$Y1531)&amp;"")</f>
        <v/>
      </c>
      <c r="M1531" s="7">
        <f>IF($Y1531="","",SUMIFS('Per Line'!$Y$2:$Y$8001,'Per Line'!$AG$2:$AG$8001,$B1531&amp;"|"&amp;$C1531,'Per Line'!$AK$2:$AK$8001,1))</f>
        <v/>
      </c>
      <c r="N1531">
        <f>IF($Y1531="","",Settings!$C$7)</f>
        <v/>
      </c>
      <c r="O1531" s="7">
        <f>IF($Y1531="","",SUMIFS('Per Line'!$Y$2:$Y$8001,'Per Line'!$AG$2:$AG$8001,$B1531&amp;"|"&amp;$C1531,'Per Line'!$AJ$2:$AJ$8001,0,'Per Line'!$AK$2:$AK$8001,0))</f>
        <v/>
      </c>
      <c r="P1531" s="7">
        <f>IF($Y1531="","",O1531*N1531)</f>
        <v/>
      </c>
      <c r="Q1531">
        <f>IF($Y1531="","",Settings!$C$6)</f>
        <v/>
      </c>
      <c r="R1531" s="7">
        <f>IF($Y1531="","",SUMIFS('Per Line'!$Y$2:$Y$8001,'Per Line'!$AG$2:$AG$8001,$B1531&amp;"|"&amp;$C1531,'Per Line'!$AJ$2:$AJ$8001,1,'Per Line'!$AK$2:$AK$8001,0))</f>
        <v/>
      </c>
      <c r="S1531" s="7">
        <f>IF($Y1531="","",R1531*Q1531)</f>
        <v/>
      </c>
      <c r="T1531" s="7">
        <f>IF($Y1531="","",S1531+P1531)</f>
        <v/>
      </c>
      <c r="U1531" s="7">
        <f>IF($Y1531="","",V1531-T1531)</f>
        <v/>
      </c>
      <c r="V1531" s="7">
        <f>IF($Y1531="","",O1531+R1531+M1531)</f>
        <v/>
      </c>
      <c r="W1531" s="7">
        <f>IF($Y1531="","",V1531-T1531-K1531)</f>
        <v/>
      </c>
      <c r="X1531" s="12" t="n"/>
      <c r="Y1531" s="13">
        <f>IF(ROWS($Y$2:$Y1531)&lt;=MAX('Per Line'!$AI$2:$AI$8001),MATCH(ROWS($Y$2:$Y1531),'Per Line'!$AI$2:$AI$8001,0),"")</f>
        <v/>
      </c>
    </row>
    <row r="1532">
      <c r="A1532" s="12" t="n"/>
      <c r="B1532">
        <f>IF($Y1532="","",INDEX('Per Line'!$F$2:$F$8001,$Y1532)&amp;"")</f>
        <v/>
      </c>
      <c r="C1532">
        <f>IF($Y1532="","",INDEX('Per Line'!$D$2:$D$8001,$Y1532)&amp;"")</f>
        <v/>
      </c>
      <c r="D1532">
        <f>IF($Y1532="","",INDEX('Per Line'!$B$2:$B$8001,$Y1532))</f>
        <v/>
      </c>
      <c r="E1532">
        <f>IF($Y1532="","",INDEX('Per Line'!$C$2:$C$8001,$Y1532)&amp;"")</f>
        <v/>
      </c>
      <c r="F1532">
        <f>IF($Y1532="","",INDEX('Per Line'!$G$2:$G$8001,$Y1532)&amp;"")</f>
        <v/>
      </c>
      <c r="G1532">
        <f>IF($Y1532="","",INDEX('Per Line'!$L$2:$L$8001,$Y1532)&amp;"")</f>
        <v/>
      </c>
      <c r="H1532">
        <f>IF($Y1532="","",INDEX('Per Line'!$M$2:$M$8001,$Y1532)&amp;"")</f>
        <v/>
      </c>
      <c r="I1532">
        <f>IF($Y1532="","",INDEX('Per Line'!$N$2:$N$8001,$Y1532)&amp;"")</f>
        <v/>
      </c>
      <c r="J1532">
        <f>IF($Y1532="","",INDEX('Per Line'!$Q$2:$Q$8001,$Y1532))</f>
        <v/>
      </c>
      <c r="K1532" s="7">
        <f>IF($Y1532="","",J1532*V1532/100)</f>
        <v/>
      </c>
      <c r="L1532">
        <f>IF($Y1532="","",INDEX('Per Line'!$K$2:$K$8001,$Y1532)&amp;"")</f>
        <v/>
      </c>
      <c r="M1532" s="7">
        <f>IF($Y1532="","",SUMIFS('Per Line'!$Y$2:$Y$8001,'Per Line'!$AG$2:$AG$8001,$B1532&amp;"|"&amp;$C1532,'Per Line'!$AK$2:$AK$8001,1))</f>
        <v/>
      </c>
      <c r="N1532">
        <f>IF($Y1532="","",Settings!$C$7)</f>
        <v/>
      </c>
      <c r="O1532" s="7">
        <f>IF($Y1532="","",SUMIFS('Per Line'!$Y$2:$Y$8001,'Per Line'!$AG$2:$AG$8001,$B1532&amp;"|"&amp;$C1532,'Per Line'!$AJ$2:$AJ$8001,0,'Per Line'!$AK$2:$AK$8001,0))</f>
        <v/>
      </c>
      <c r="P1532" s="7">
        <f>IF($Y1532="","",O1532*N1532)</f>
        <v/>
      </c>
      <c r="Q1532">
        <f>IF($Y1532="","",Settings!$C$6)</f>
        <v/>
      </c>
      <c r="R1532" s="7">
        <f>IF($Y1532="","",SUMIFS('Per Line'!$Y$2:$Y$8001,'Per Line'!$AG$2:$AG$8001,$B1532&amp;"|"&amp;$C1532,'Per Line'!$AJ$2:$AJ$8001,1,'Per Line'!$AK$2:$AK$8001,0))</f>
        <v/>
      </c>
      <c r="S1532" s="7">
        <f>IF($Y1532="","",R1532*Q1532)</f>
        <v/>
      </c>
      <c r="T1532" s="7">
        <f>IF($Y1532="","",S1532+P1532)</f>
        <v/>
      </c>
      <c r="U1532" s="7">
        <f>IF($Y1532="","",V1532-T1532)</f>
        <v/>
      </c>
      <c r="V1532" s="7">
        <f>IF($Y1532="","",O1532+R1532+M1532)</f>
        <v/>
      </c>
      <c r="W1532" s="7">
        <f>IF($Y1532="","",V1532-T1532-K1532)</f>
        <v/>
      </c>
      <c r="X1532" s="12" t="n"/>
      <c r="Y1532" s="13">
        <f>IF(ROWS($Y$2:$Y1532)&lt;=MAX('Per Line'!$AI$2:$AI$8001),MATCH(ROWS($Y$2:$Y1532),'Per Line'!$AI$2:$AI$8001,0),"")</f>
        <v/>
      </c>
    </row>
    <row r="1533">
      <c r="A1533" s="12" t="n"/>
      <c r="B1533">
        <f>IF($Y1533="","",INDEX('Per Line'!$F$2:$F$8001,$Y1533)&amp;"")</f>
        <v/>
      </c>
      <c r="C1533">
        <f>IF($Y1533="","",INDEX('Per Line'!$D$2:$D$8001,$Y1533)&amp;"")</f>
        <v/>
      </c>
      <c r="D1533">
        <f>IF($Y1533="","",INDEX('Per Line'!$B$2:$B$8001,$Y1533))</f>
        <v/>
      </c>
      <c r="E1533">
        <f>IF($Y1533="","",INDEX('Per Line'!$C$2:$C$8001,$Y1533)&amp;"")</f>
        <v/>
      </c>
      <c r="F1533">
        <f>IF($Y1533="","",INDEX('Per Line'!$G$2:$G$8001,$Y1533)&amp;"")</f>
        <v/>
      </c>
      <c r="G1533">
        <f>IF($Y1533="","",INDEX('Per Line'!$L$2:$L$8001,$Y1533)&amp;"")</f>
        <v/>
      </c>
      <c r="H1533">
        <f>IF($Y1533="","",INDEX('Per Line'!$M$2:$M$8001,$Y1533)&amp;"")</f>
        <v/>
      </c>
      <c r="I1533">
        <f>IF($Y1533="","",INDEX('Per Line'!$N$2:$N$8001,$Y1533)&amp;"")</f>
        <v/>
      </c>
      <c r="J1533">
        <f>IF($Y1533="","",INDEX('Per Line'!$Q$2:$Q$8001,$Y1533))</f>
        <v/>
      </c>
      <c r="K1533" s="7">
        <f>IF($Y1533="","",J1533*V1533/100)</f>
        <v/>
      </c>
      <c r="L1533">
        <f>IF($Y1533="","",INDEX('Per Line'!$K$2:$K$8001,$Y1533)&amp;"")</f>
        <v/>
      </c>
      <c r="M1533" s="7">
        <f>IF($Y1533="","",SUMIFS('Per Line'!$Y$2:$Y$8001,'Per Line'!$AG$2:$AG$8001,$B1533&amp;"|"&amp;$C1533,'Per Line'!$AK$2:$AK$8001,1))</f>
        <v/>
      </c>
      <c r="N1533">
        <f>IF($Y1533="","",Settings!$C$7)</f>
        <v/>
      </c>
      <c r="O1533" s="7">
        <f>IF($Y1533="","",SUMIFS('Per Line'!$Y$2:$Y$8001,'Per Line'!$AG$2:$AG$8001,$B1533&amp;"|"&amp;$C1533,'Per Line'!$AJ$2:$AJ$8001,0,'Per Line'!$AK$2:$AK$8001,0))</f>
        <v/>
      </c>
      <c r="P1533" s="7">
        <f>IF($Y1533="","",O1533*N1533)</f>
        <v/>
      </c>
      <c r="Q1533">
        <f>IF($Y1533="","",Settings!$C$6)</f>
        <v/>
      </c>
      <c r="R1533" s="7">
        <f>IF($Y1533="","",SUMIFS('Per Line'!$Y$2:$Y$8001,'Per Line'!$AG$2:$AG$8001,$B1533&amp;"|"&amp;$C1533,'Per Line'!$AJ$2:$AJ$8001,1,'Per Line'!$AK$2:$AK$8001,0))</f>
        <v/>
      </c>
      <c r="S1533" s="7">
        <f>IF($Y1533="","",R1533*Q1533)</f>
        <v/>
      </c>
      <c r="T1533" s="7">
        <f>IF($Y1533="","",S1533+P1533)</f>
        <v/>
      </c>
      <c r="U1533" s="7">
        <f>IF($Y1533="","",V1533-T1533)</f>
        <v/>
      </c>
      <c r="V1533" s="7">
        <f>IF($Y1533="","",O1533+R1533+M1533)</f>
        <v/>
      </c>
      <c r="W1533" s="7">
        <f>IF($Y1533="","",V1533-T1533-K1533)</f>
        <v/>
      </c>
      <c r="X1533" s="12" t="n"/>
      <c r="Y1533" s="13">
        <f>IF(ROWS($Y$2:$Y1533)&lt;=MAX('Per Line'!$AI$2:$AI$8001),MATCH(ROWS($Y$2:$Y1533),'Per Line'!$AI$2:$AI$8001,0),"")</f>
        <v/>
      </c>
    </row>
    <row r="1534">
      <c r="A1534" s="12" t="n"/>
      <c r="B1534">
        <f>IF($Y1534="","",INDEX('Per Line'!$F$2:$F$8001,$Y1534)&amp;"")</f>
        <v/>
      </c>
      <c r="C1534">
        <f>IF($Y1534="","",INDEX('Per Line'!$D$2:$D$8001,$Y1534)&amp;"")</f>
        <v/>
      </c>
      <c r="D1534">
        <f>IF($Y1534="","",INDEX('Per Line'!$B$2:$B$8001,$Y1534))</f>
        <v/>
      </c>
      <c r="E1534">
        <f>IF($Y1534="","",INDEX('Per Line'!$C$2:$C$8001,$Y1534)&amp;"")</f>
        <v/>
      </c>
      <c r="F1534">
        <f>IF($Y1534="","",INDEX('Per Line'!$G$2:$G$8001,$Y1534)&amp;"")</f>
        <v/>
      </c>
      <c r="G1534">
        <f>IF($Y1534="","",INDEX('Per Line'!$L$2:$L$8001,$Y1534)&amp;"")</f>
        <v/>
      </c>
      <c r="H1534">
        <f>IF($Y1534="","",INDEX('Per Line'!$M$2:$M$8001,$Y1534)&amp;"")</f>
        <v/>
      </c>
      <c r="I1534">
        <f>IF($Y1534="","",INDEX('Per Line'!$N$2:$N$8001,$Y1534)&amp;"")</f>
        <v/>
      </c>
      <c r="J1534">
        <f>IF($Y1534="","",INDEX('Per Line'!$Q$2:$Q$8001,$Y1534))</f>
        <v/>
      </c>
      <c r="K1534" s="7">
        <f>IF($Y1534="","",J1534*V1534/100)</f>
        <v/>
      </c>
      <c r="L1534">
        <f>IF($Y1534="","",INDEX('Per Line'!$K$2:$K$8001,$Y1534)&amp;"")</f>
        <v/>
      </c>
      <c r="M1534" s="7">
        <f>IF($Y1534="","",SUMIFS('Per Line'!$Y$2:$Y$8001,'Per Line'!$AG$2:$AG$8001,$B1534&amp;"|"&amp;$C1534,'Per Line'!$AK$2:$AK$8001,1))</f>
        <v/>
      </c>
      <c r="N1534">
        <f>IF($Y1534="","",Settings!$C$7)</f>
        <v/>
      </c>
      <c r="O1534" s="7">
        <f>IF($Y1534="","",SUMIFS('Per Line'!$Y$2:$Y$8001,'Per Line'!$AG$2:$AG$8001,$B1534&amp;"|"&amp;$C1534,'Per Line'!$AJ$2:$AJ$8001,0,'Per Line'!$AK$2:$AK$8001,0))</f>
        <v/>
      </c>
      <c r="P1534" s="7">
        <f>IF($Y1534="","",O1534*N1534)</f>
        <v/>
      </c>
      <c r="Q1534">
        <f>IF($Y1534="","",Settings!$C$6)</f>
        <v/>
      </c>
      <c r="R1534" s="7">
        <f>IF($Y1534="","",SUMIFS('Per Line'!$Y$2:$Y$8001,'Per Line'!$AG$2:$AG$8001,$B1534&amp;"|"&amp;$C1534,'Per Line'!$AJ$2:$AJ$8001,1,'Per Line'!$AK$2:$AK$8001,0))</f>
        <v/>
      </c>
      <c r="S1534" s="7">
        <f>IF($Y1534="","",R1534*Q1534)</f>
        <v/>
      </c>
      <c r="T1534" s="7">
        <f>IF($Y1534="","",S1534+P1534)</f>
        <v/>
      </c>
      <c r="U1534" s="7">
        <f>IF($Y1534="","",V1534-T1534)</f>
        <v/>
      </c>
      <c r="V1534" s="7">
        <f>IF($Y1534="","",O1534+R1534+M1534)</f>
        <v/>
      </c>
      <c r="W1534" s="7">
        <f>IF($Y1534="","",V1534-T1534-K1534)</f>
        <v/>
      </c>
      <c r="X1534" s="12" t="n"/>
      <c r="Y1534" s="13">
        <f>IF(ROWS($Y$2:$Y1534)&lt;=MAX('Per Line'!$AI$2:$AI$8001),MATCH(ROWS($Y$2:$Y1534),'Per Line'!$AI$2:$AI$8001,0),"")</f>
        <v/>
      </c>
    </row>
    <row r="1535">
      <c r="A1535" s="12" t="n"/>
      <c r="B1535">
        <f>IF($Y1535="","",INDEX('Per Line'!$F$2:$F$8001,$Y1535)&amp;"")</f>
        <v/>
      </c>
      <c r="C1535">
        <f>IF($Y1535="","",INDEX('Per Line'!$D$2:$D$8001,$Y1535)&amp;"")</f>
        <v/>
      </c>
      <c r="D1535">
        <f>IF($Y1535="","",INDEX('Per Line'!$B$2:$B$8001,$Y1535))</f>
        <v/>
      </c>
      <c r="E1535">
        <f>IF($Y1535="","",INDEX('Per Line'!$C$2:$C$8001,$Y1535)&amp;"")</f>
        <v/>
      </c>
      <c r="F1535">
        <f>IF($Y1535="","",INDEX('Per Line'!$G$2:$G$8001,$Y1535)&amp;"")</f>
        <v/>
      </c>
      <c r="G1535">
        <f>IF($Y1535="","",INDEX('Per Line'!$L$2:$L$8001,$Y1535)&amp;"")</f>
        <v/>
      </c>
      <c r="H1535">
        <f>IF($Y1535="","",INDEX('Per Line'!$M$2:$M$8001,$Y1535)&amp;"")</f>
        <v/>
      </c>
      <c r="I1535">
        <f>IF($Y1535="","",INDEX('Per Line'!$N$2:$N$8001,$Y1535)&amp;"")</f>
        <v/>
      </c>
      <c r="J1535">
        <f>IF($Y1535="","",INDEX('Per Line'!$Q$2:$Q$8001,$Y1535))</f>
        <v/>
      </c>
      <c r="K1535" s="7">
        <f>IF($Y1535="","",J1535*V1535/100)</f>
        <v/>
      </c>
      <c r="L1535">
        <f>IF($Y1535="","",INDEX('Per Line'!$K$2:$K$8001,$Y1535)&amp;"")</f>
        <v/>
      </c>
      <c r="M1535" s="7">
        <f>IF($Y1535="","",SUMIFS('Per Line'!$Y$2:$Y$8001,'Per Line'!$AG$2:$AG$8001,$B1535&amp;"|"&amp;$C1535,'Per Line'!$AK$2:$AK$8001,1))</f>
        <v/>
      </c>
      <c r="N1535">
        <f>IF($Y1535="","",Settings!$C$7)</f>
        <v/>
      </c>
      <c r="O1535" s="7">
        <f>IF($Y1535="","",SUMIFS('Per Line'!$Y$2:$Y$8001,'Per Line'!$AG$2:$AG$8001,$B1535&amp;"|"&amp;$C1535,'Per Line'!$AJ$2:$AJ$8001,0,'Per Line'!$AK$2:$AK$8001,0))</f>
        <v/>
      </c>
      <c r="P1535" s="7">
        <f>IF($Y1535="","",O1535*N1535)</f>
        <v/>
      </c>
      <c r="Q1535">
        <f>IF($Y1535="","",Settings!$C$6)</f>
        <v/>
      </c>
      <c r="R1535" s="7">
        <f>IF($Y1535="","",SUMIFS('Per Line'!$Y$2:$Y$8001,'Per Line'!$AG$2:$AG$8001,$B1535&amp;"|"&amp;$C1535,'Per Line'!$AJ$2:$AJ$8001,1,'Per Line'!$AK$2:$AK$8001,0))</f>
        <v/>
      </c>
      <c r="S1535" s="7">
        <f>IF($Y1535="","",R1535*Q1535)</f>
        <v/>
      </c>
      <c r="T1535" s="7">
        <f>IF($Y1535="","",S1535+P1535)</f>
        <v/>
      </c>
      <c r="U1535" s="7">
        <f>IF($Y1535="","",V1535-T1535)</f>
        <v/>
      </c>
      <c r="V1535" s="7">
        <f>IF($Y1535="","",O1535+R1535+M1535)</f>
        <v/>
      </c>
      <c r="W1535" s="7">
        <f>IF($Y1535="","",V1535-T1535-K1535)</f>
        <v/>
      </c>
      <c r="X1535" s="12" t="n"/>
      <c r="Y1535" s="13">
        <f>IF(ROWS($Y$2:$Y1535)&lt;=MAX('Per Line'!$AI$2:$AI$8001),MATCH(ROWS($Y$2:$Y1535),'Per Line'!$AI$2:$AI$8001,0),"")</f>
        <v/>
      </c>
    </row>
    <row r="1536">
      <c r="A1536" s="12" t="n"/>
      <c r="B1536">
        <f>IF($Y1536="","",INDEX('Per Line'!$F$2:$F$8001,$Y1536)&amp;"")</f>
        <v/>
      </c>
      <c r="C1536">
        <f>IF($Y1536="","",INDEX('Per Line'!$D$2:$D$8001,$Y1536)&amp;"")</f>
        <v/>
      </c>
      <c r="D1536">
        <f>IF($Y1536="","",INDEX('Per Line'!$B$2:$B$8001,$Y1536))</f>
        <v/>
      </c>
      <c r="E1536">
        <f>IF($Y1536="","",INDEX('Per Line'!$C$2:$C$8001,$Y1536)&amp;"")</f>
        <v/>
      </c>
      <c r="F1536">
        <f>IF($Y1536="","",INDEX('Per Line'!$G$2:$G$8001,$Y1536)&amp;"")</f>
        <v/>
      </c>
      <c r="G1536">
        <f>IF($Y1536="","",INDEX('Per Line'!$L$2:$L$8001,$Y1536)&amp;"")</f>
        <v/>
      </c>
      <c r="H1536">
        <f>IF($Y1536="","",INDEX('Per Line'!$M$2:$M$8001,$Y1536)&amp;"")</f>
        <v/>
      </c>
      <c r="I1536">
        <f>IF($Y1536="","",INDEX('Per Line'!$N$2:$N$8001,$Y1536)&amp;"")</f>
        <v/>
      </c>
      <c r="J1536">
        <f>IF($Y1536="","",INDEX('Per Line'!$Q$2:$Q$8001,$Y1536))</f>
        <v/>
      </c>
      <c r="K1536" s="7">
        <f>IF($Y1536="","",J1536*V1536/100)</f>
        <v/>
      </c>
      <c r="L1536">
        <f>IF($Y1536="","",INDEX('Per Line'!$K$2:$K$8001,$Y1536)&amp;"")</f>
        <v/>
      </c>
      <c r="M1536" s="7">
        <f>IF($Y1536="","",SUMIFS('Per Line'!$Y$2:$Y$8001,'Per Line'!$AG$2:$AG$8001,$B1536&amp;"|"&amp;$C1536,'Per Line'!$AK$2:$AK$8001,1))</f>
        <v/>
      </c>
      <c r="N1536">
        <f>IF($Y1536="","",Settings!$C$7)</f>
        <v/>
      </c>
      <c r="O1536" s="7">
        <f>IF($Y1536="","",SUMIFS('Per Line'!$Y$2:$Y$8001,'Per Line'!$AG$2:$AG$8001,$B1536&amp;"|"&amp;$C1536,'Per Line'!$AJ$2:$AJ$8001,0,'Per Line'!$AK$2:$AK$8001,0))</f>
        <v/>
      </c>
      <c r="P1536" s="7">
        <f>IF($Y1536="","",O1536*N1536)</f>
        <v/>
      </c>
      <c r="Q1536">
        <f>IF($Y1536="","",Settings!$C$6)</f>
        <v/>
      </c>
      <c r="R1536" s="7">
        <f>IF($Y1536="","",SUMIFS('Per Line'!$Y$2:$Y$8001,'Per Line'!$AG$2:$AG$8001,$B1536&amp;"|"&amp;$C1536,'Per Line'!$AJ$2:$AJ$8001,1,'Per Line'!$AK$2:$AK$8001,0))</f>
        <v/>
      </c>
      <c r="S1536" s="7">
        <f>IF($Y1536="","",R1536*Q1536)</f>
        <v/>
      </c>
      <c r="T1536" s="7">
        <f>IF($Y1536="","",S1536+P1536)</f>
        <v/>
      </c>
      <c r="U1536" s="7">
        <f>IF($Y1536="","",V1536-T1536)</f>
        <v/>
      </c>
      <c r="V1536" s="7">
        <f>IF($Y1536="","",O1536+R1536+M1536)</f>
        <v/>
      </c>
      <c r="W1536" s="7">
        <f>IF($Y1536="","",V1536-T1536-K1536)</f>
        <v/>
      </c>
      <c r="X1536" s="12" t="n"/>
      <c r="Y1536" s="13">
        <f>IF(ROWS($Y$2:$Y1536)&lt;=MAX('Per Line'!$AI$2:$AI$8001),MATCH(ROWS($Y$2:$Y1536),'Per Line'!$AI$2:$AI$8001,0),"")</f>
        <v/>
      </c>
    </row>
    <row r="1537">
      <c r="A1537" s="12" t="n"/>
      <c r="B1537">
        <f>IF($Y1537="","",INDEX('Per Line'!$F$2:$F$8001,$Y1537)&amp;"")</f>
        <v/>
      </c>
      <c r="C1537">
        <f>IF($Y1537="","",INDEX('Per Line'!$D$2:$D$8001,$Y1537)&amp;"")</f>
        <v/>
      </c>
      <c r="D1537">
        <f>IF($Y1537="","",INDEX('Per Line'!$B$2:$B$8001,$Y1537))</f>
        <v/>
      </c>
      <c r="E1537">
        <f>IF($Y1537="","",INDEX('Per Line'!$C$2:$C$8001,$Y1537)&amp;"")</f>
        <v/>
      </c>
      <c r="F1537">
        <f>IF($Y1537="","",INDEX('Per Line'!$G$2:$G$8001,$Y1537)&amp;"")</f>
        <v/>
      </c>
      <c r="G1537">
        <f>IF($Y1537="","",INDEX('Per Line'!$L$2:$L$8001,$Y1537)&amp;"")</f>
        <v/>
      </c>
      <c r="H1537">
        <f>IF($Y1537="","",INDEX('Per Line'!$M$2:$M$8001,$Y1537)&amp;"")</f>
        <v/>
      </c>
      <c r="I1537">
        <f>IF($Y1537="","",INDEX('Per Line'!$N$2:$N$8001,$Y1537)&amp;"")</f>
        <v/>
      </c>
      <c r="J1537">
        <f>IF($Y1537="","",INDEX('Per Line'!$Q$2:$Q$8001,$Y1537))</f>
        <v/>
      </c>
      <c r="K1537" s="7">
        <f>IF($Y1537="","",J1537*V1537/100)</f>
        <v/>
      </c>
      <c r="L1537">
        <f>IF($Y1537="","",INDEX('Per Line'!$K$2:$K$8001,$Y1537)&amp;"")</f>
        <v/>
      </c>
      <c r="M1537" s="7">
        <f>IF($Y1537="","",SUMIFS('Per Line'!$Y$2:$Y$8001,'Per Line'!$AG$2:$AG$8001,$B1537&amp;"|"&amp;$C1537,'Per Line'!$AK$2:$AK$8001,1))</f>
        <v/>
      </c>
      <c r="N1537">
        <f>IF($Y1537="","",Settings!$C$7)</f>
        <v/>
      </c>
      <c r="O1537" s="7">
        <f>IF($Y1537="","",SUMIFS('Per Line'!$Y$2:$Y$8001,'Per Line'!$AG$2:$AG$8001,$B1537&amp;"|"&amp;$C1537,'Per Line'!$AJ$2:$AJ$8001,0,'Per Line'!$AK$2:$AK$8001,0))</f>
        <v/>
      </c>
      <c r="P1537" s="7">
        <f>IF($Y1537="","",O1537*N1537)</f>
        <v/>
      </c>
      <c r="Q1537">
        <f>IF($Y1537="","",Settings!$C$6)</f>
        <v/>
      </c>
      <c r="R1537" s="7">
        <f>IF($Y1537="","",SUMIFS('Per Line'!$Y$2:$Y$8001,'Per Line'!$AG$2:$AG$8001,$B1537&amp;"|"&amp;$C1537,'Per Line'!$AJ$2:$AJ$8001,1,'Per Line'!$AK$2:$AK$8001,0))</f>
        <v/>
      </c>
      <c r="S1537" s="7">
        <f>IF($Y1537="","",R1537*Q1537)</f>
        <v/>
      </c>
      <c r="T1537" s="7">
        <f>IF($Y1537="","",S1537+P1537)</f>
        <v/>
      </c>
      <c r="U1537" s="7">
        <f>IF($Y1537="","",V1537-T1537)</f>
        <v/>
      </c>
      <c r="V1537" s="7">
        <f>IF($Y1537="","",O1537+R1537+M1537)</f>
        <v/>
      </c>
      <c r="W1537" s="7">
        <f>IF($Y1537="","",V1537-T1537-K1537)</f>
        <v/>
      </c>
      <c r="X1537" s="12" t="n"/>
      <c r="Y1537" s="13">
        <f>IF(ROWS($Y$2:$Y1537)&lt;=MAX('Per Line'!$AI$2:$AI$8001),MATCH(ROWS($Y$2:$Y1537),'Per Line'!$AI$2:$AI$8001,0),"")</f>
        <v/>
      </c>
    </row>
    <row r="1538">
      <c r="A1538" s="12" t="n"/>
      <c r="B1538">
        <f>IF($Y1538="","",INDEX('Per Line'!$F$2:$F$8001,$Y1538)&amp;"")</f>
        <v/>
      </c>
      <c r="C1538">
        <f>IF($Y1538="","",INDEX('Per Line'!$D$2:$D$8001,$Y1538)&amp;"")</f>
        <v/>
      </c>
      <c r="D1538">
        <f>IF($Y1538="","",INDEX('Per Line'!$B$2:$B$8001,$Y1538))</f>
        <v/>
      </c>
      <c r="E1538">
        <f>IF($Y1538="","",INDEX('Per Line'!$C$2:$C$8001,$Y1538)&amp;"")</f>
        <v/>
      </c>
      <c r="F1538">
        <f>IF($Y1538="","",INDEX('Per Line'!$G$2:$G$8001,$Y1538)&amp;"")</f>
        <v/>
      </c>
      <c r="G1538">
        <f>IF($Y1538="","",INDEX('Per Line'!$L$2:$L$8001,$Y1538)&amp;"")</f>
        <v/>
      </c>
      <c r="H1538">
        <f>IF($Y1538="","",INDEX('Per Line'!$M$2:$M$8001,$Y1538)&amp;"")</f>
        <v/>
      </c>
      <c r="I1538">
        <f>IF($Y1538="","",INDEX('Per Line'!$N$2:$N$8001,$Y1538)&amp;"")</f>
        <v/>
      </c>
      <c r="J1538">
        <f>IF($Y1538="","",INDEX('Per Line'!$Q$2:$Q$8001,$Y1538))</f>
        <v/>
      </c>
      <c r="K1538" s="7">
        <f>IF($Y1538="","",J1538*V1538/100)</f>
        <v/>
      </c>
      <c r="L1538">
        <f>IF($Y1538="","",INDEX('Per Line'!$K$2:$K$8001,$Y1538)&amp;"")</f>
        <v/>
      </c>
      <c r="M1538" s="7">
        <f>IF($Y1538="","",SUMIFS('Per Line'!$Y$2:$Y$8001,'Per Line'!$AG$2:$AG$8001,$B1538&amp;"|"&amp;$C1538,'Per Line'!$AK$2:$AK$8001,1))</f>
        <v/>
      </c>
      <c r="N1538">
        <f>IF($Y1538="","",Settings!$C$7)</f>
        <v/>
      </c>
      <c r="O1538" s="7">
        <f>IF($Y1538="","",SUMIFS('Per Line'!$Y$2:$Y$8001,'Per Line'!$AG$2:$AG$8001,$B1538&amp;"|"&amp;$C1538,'Per Line'!$AJ$2:$AJ$8001,0,'Per Line'!$AK$2:$AK$8001,0))</f>
        <v/>
      </c>
      <c r="P1538" s="7">
        <f>IF($Y1538="","",O1538*N1538)</f>
        <v/>
      </c>
      <c r="Q1538">
        <f>IF($Y1538="","",Settings!$C$6)</f>
        <v/>
      </c>
      <c r="R1538" s="7">
        <f>IF($Y1538="","",SUMIFS('Per Line'!$Y$2:$Y$8001,'Per Line'!$AG$2:$AG$8001,$B1538&amp;"|"&amp;$C1538,'Per Line'!$AJ$2:$AJ$8001,1,'Per Line'!$AK$2:$AK$8001,0))</f>
        <v/>
      </c>
      <c r="S1538" s="7">
        <f>IF($Y1538="","",R1538*Q1538)</f>
        <v/>
      </c>
      <c r="T1538" s="7">
        <f>IF($Y1538="","",S1538+P1538)</f>
        <v/>
      </c>
      <c r="U1538" s="7">
        <f>IF($Y1538="","",V1538-T1538)</f>
        <v/>
      </c>
      <c r="V1538" s="7">
        <f>IF($Y1538="","",O1538+R1538+M1538)</f>
        <v/>
      </c>
      <c r="W1538" s="7">
        <f>IF($Y1538="","",V1538-T1538-K1538)</f>
        <v/>
      </c>
      <c r="X1538" s="12" t="n"/>
      <c r="Y1538" s="13">
        <f>IF(ROWS($Y$2:$Y1538)&lt;=MAX('Per Line'!$AI$2:$AI$8001),MATCH(ROWS($Y$2:$Y1538),'Per Line'!$AI$2:$AI$8001,0),"")</f>
        <v/>
      </c>
    </row>
    <row r="1539">
      <c r="A1539" s="12" t="n"/>
      <c r="B1539">
        <f>IF($Y1539="","",INDEX('Per Line'!$F$2:$F$8001,$Y1539)&amp;"")</f>
        <v/>
      </c>
      <c r="C1539">
        <f>IF($Y1539="","",INDEX('Per Line'!$D$2:$D$8001,$Y1539)&amp;"")</f>
        <v/>
      </c>
      <c r="D1539">
        <f>IF($Y1539="","",INDEX('Per Line'!$B$2:$B$8001,$Y1539))</f>
        <v/>
      </c>
      <c r="E1539">
        <f>IF($Y1539="","",INDEX('Per Line'!$C$2:$C$8001,$Y1539)&amp;"")</f>
        <v/>
      </c>
      <c r="F1539">
        <f>IF($Y1539="","",INDEX('Per Line'!$G$2:$G$8001,$Y1539)&amp;"")</f>
        <v/>
      </c>
      <c r="G1539">
        <f>IF($Y1539="","",INDEX('Per Line'!$L$2:$L$8001,$Y1539)&amp;"")</f>
        <v/>
      </c>
      <c r="H1539">
        <f>IF($Y1539="","",INDEX('Per Line'!$M$2:$M$8001,$Y1539)&amp;"")</f>
        <v/>
      </c>
      <c r="I1539">
        <f>IF($Y1539="","",INDEX('Per Line'!$N$2:$N$8001,$Y1539)&amp;"")</f>
        <v/>
      </c>
      <c r="J1539">
        <f>IF($Y1539="","",INDEX('Per Line'!$Q$2:$Q$8001,$Y1539))</f>
        <v/>
      </c>
      <c r="K1539" s="7">
        <f>IF($Y1539="","",J1539*V1539/100)</f>
        <v/>
      </c>
      <c r="L1539">
        <f>IF($Y1539="","",INDEX('Per Line'!$K$2:$K$8001,$Y1539)&amp;"")</f>
        <v/>
      </c>
      <c r="M1539" s="7">
        <f>IF($Y1539="","",SUMIFS('Per Line'!$Y$2:$Y$8001,'Per Line'!$AG$2:$AG$8001,$B1539&amp;"|"&amp;$C1539,'Per Line'!$AK$2:$AK$8001,1))</f>
        <v/>
      </c>
      <c r="N1539">
        <f>IF($Y1539="","",Settings!$C$7)</f>
        <v/>
      </c>
      <c r="O1539" s="7">
        <f>IF($Y1539="","",SUMIFS('Per Line'!$Y$2:$Y$8001,'Per Line'!$AG$2:$AG$8001,$B1539&amp;"|"&amp;$C1539,'Per Line'!$AJ$2:$AJ$8001,0,'Per Line'!$AK$2:$AK$8001,0))</f>
        <v/>
      </c>
      <c r="P1539" s="7">
        <f>IF($Y1539="","",O1539*N1539)</f>
        <v/>
      </c>
      <c r="Q1539">
        <f>IF($Y1539="","",Settings!$C$6)</f>
        <v/>
      </c>
      <c r="R1539" s="7">
        <f>IF($Y1539="","",SUMIFS('Per Line'!$Y$2:$Y$8001,'Per Line'!$AG$2:$AG$8001,$B1539&amp;"|"&amp;$C1539,'Per Line'!$AJ$2:$AJ$8001,1,'Per Line'!$AK$2:$AK$8001,0))</f>
        <v/>
      </c>
      <c r="S1539" s="7">
        <f>IF($Y1539="","",R1539*Q1539)</f>
        <v/>
      </c>
      <c r="T1539" s="7">
        <f>IF($Y1539="","",S1539+P1539)</f>
        <v/>
      </c>
      <c r="U1539" s="7">
        <f>IF($Y1539="","",V1539-T1539)</f>
        <v/>
      </c>
      <c r="V1539" s="7">
        <f>IF($Y1539="","",O1539+R1539+M1539)</f>
        <v/>
      </c>
      <c r="W1539" s="7">
        <f>IF($Y1539="","",V1539-T1539-K1539)</f>
        <v/>
      </c>
      <c r="X1539" s="12" t="n"/>
      <c r="Y1539" s="13">
        <f>IF(ROWS($Y$2:$Y1539)&lt;=MAX('Per Line'!$AI$2:$AI$8001),MATCH(ROWS($Y$2:$Y1539),'Per Line'!$AI$2:$AI$8001,0),"")</f>
        <v/>
      </c>
    </row>
    <row r="1540">
      <c r="A1540" s="12" t="n"/>
      <c r="B1540">
        <f>IF($Y1540="","",INDEX('Per Line'!$F$2:$F$8001,$Y1540)&amp;"")</f>
        <v/>
      </c>
      <c r="C1540">
        <f>IF($Y1540="","",INDEX('Per Line'!$D$2:$D$8001,$Y1540)&amp;"")</f>
        <v/>
      </c>
      <c r="D1540">
        <f>IF($Y1540="","",INDEX('Per Line'!$B$2:$B$8001,$Y1540))</f>
        <v/>
      </c>
      <c r="E1540">
        <f>IF($Y1540="","",INDEX('Per Line'!$C$2:$C$8001,$Y1540)&amp;"")</f>
        <v/>
      </c>
      <c r="F1540">
        <f>IF($Y1540="","",INDEX('Per Line'!$G$2:$G$8001,$Y1540)&amp;"")</f>
        <v/>
      </c>
      <c r="G1540">
        <f>IF($Y1540="","",INDEX('Per Line'!$L$2:$L$8001,$Y1540)&amp;"")</f>
        <v/>
      </c>
      <c r="H1540">
        <f>IF($Y1540="","",INDEX('Per Line'!$M$2:$M$8001,$Y1540)&amp;"")</f>
        <v/>
      </c>
      <c r="I1540">
        <f>IF($Y1540="","",INDEX('Per Line'!$N$2:$N$8001,$Y1540)&amp;"")</f>
        <v/>
      </c>
      <c r="J1540">
        <f>IF($Y1540="","",INDEX('Per Line'!$Q$2:$Q$8001,$Y1540))</f>
        <v/>
      </c>
      <c r="K1540" s="7">
        <f>IF($Y1540="","",J1540*V1540/100)</f>
        <v/>
      </c>
      <c r="L1540">
        <f>IF($Y1540="","",INDEX('Per Line'!$K$2:$K$8001,$Y1540)&amp;"")</f>
        <v/>
      </c>
      <c r="M1540" s="7">
        <f>IF($Y1540="","",SUMIFS('Per Line'!$Y$2:$Y$8001,'Per Line'!$AG$2:$AG$8001,$B1540&amp;"|"&amp;$C1540,'Per Line'!$AK$2:$AK$8001,1))</f>
        <v/>
      </c>
      <c r="N1540">
        <f>IF($Y1540="","",Settings!$C$7)</f>
        <v/>
      </c>
      <c r="O1540" s="7">
        <f>IF($Y1540="","",SUMIFS('Per Line'!$Y$2:$Y$8001,'Per Line'!$AG$2:$AG$8001,$B1540&amp;"|"&amp;$C1540,'Per Line'!$AJ$2:$AJ$8001,0,'Per Line'!$AK$2:$AK$8001,0))</f>
        <v/>
      </c>
      <c r="P1540" s="7">
        <f>IF($Y1540="","",O1540*N1540)</f>
        <v/>
      </c>
      <c r="Q1540">
        <f>IF($Y1540="","",Settings!$C$6)</f>
        <v/>
      </c>
      <c r="R1540" s="7">
        <f>IF($Y1540="","",SUMIFS('Per Line'!$Y$2:$Y$8001,'Per Line'!$AG$2:$AG$8001,$B1540&amp;"|"&amp;$C1540,'Per Line'!$AJ$2:$AJ$8001,1,'Per Line'!$AK$2:$AK$8001,0))</f>
        <v/>
      </c>
      <c r="S1540" s="7">
        <f>IF($Y1540="","",R1540*Q1540)</f>
        <v/>
      </c>
      <c r="T1540" s="7">
        <f>IF($Y1540="","",S1540+P1540)</f>
        <v/>
      </c>
      <c r="U1540" s="7">
        <f>IF($Y1540="","",V1540-T1540)</f>
        <v/>
      </c>
      <c r="V1540" s="7">
        <f>IF($Y1540="","",O1540+R1540+M1540)</f>
        <v/>
      </c>
      <c r="W1540" s="7">
        <f>IF($Y1540="","",V1540-T1540-K1540)</f>
        <v/>
      </c>
      <c r="X1540" s="12" t="n"/>
      <c r="Y1540" s="13">
        <f>IF(ROWS($Y$2:$Y1540)&lt;=MAX('Per Line'!$AI$2:$AI$8001),MATCH(ROWS($Y$2:$Y1540),'Per Line'!$AI$2:$AI$8001,0),"")</f>
        <v/>
      </c>
    </row>
    <row r="1541">
      <c r="A1541" s="12" t="n"/>
      <c r="B1541">
        <f>IF($Y1541="","",INDEX('Per Line'!$F$2:$F$8001,$Y1541)&amp;"")</f>
        <v/>
      </c>
      <c r="C1541">
        <f>IF($Y1541="","",INDEX('Per Line'!$D$2:$D$8001,$Y1541)&amp;"")</f>
        <v/>
      </c>
      <c r="D1541">
        <f>IF($Y1541="","",INDEX('Per Line'!$B$2:$B$8001,$Y1541))</f>
        <v/>
      </c>
      <c r="E1541">
        <f>IF($Y1541="","",INDEX('Per Line'!$C$2:$C$8001,$Y1541)&amp;"")</f>
        <v/>
      </c>
      <c r="F1541">
        <f>IF($Y1541="","",INDEX('Per Line'!$G$2:$G$8001,$Y1541)&amp;"")</f>
        <v/>
      </c>
      <c r="G1541">
        <f>IF($Y1541="","",INDEX('Per Line'!$L$2:$L$8001,$Y1541)&amp;"")</f>
        <v/>
      </c>
      <c r="H1541">
        <f>IF($Y1541="","",INDEX('Per Line'!$M$2:$M$8001,$Y1541)&amp;"")</f>
        <v/>
      </c>
      <c r="I1541">
        <f>IF($Y1541="","",INDEX('Per Line'!$N$2:$N$8001,$Y1541)&amp;"")</f>
        <v/>
      </c>
      <c r="J1541">
        <f>IF($Y1541="","",INDEX('Per Line'!$Q$2:$Q$8001,$Y1541))</f>
        <v/>
      </c>
      <c r="K1541" s="7">
        <f>IF($Y1541="","",J1541*V1541/100)</f>
        <v/>
      </c>
      <c r="L1541">
        <f>IF($Y1541="","",INDEX('Per Line'!$K$2:$K$8001,$Y1541)&amp;"")</f>
        <v/>
      </c>
      <c r="M1541" s="7">
        <f>IF($Y1541="","",SUMIFS('Per Line'!$Y$2:$Y$8001,'Per Line'!$AG$2:$AG$8001,$B1541&amp;"|"&amp;$C1541,'Per Line'!$AK$2:$AK$8001,1))</f>
        <v/>
      </c>
      <c r="N1541">
        <f>IF($Y1541="","",Settings!$C$7)</f>
        <v/>
      </c>
      <c r="O1541" s="7">
        <f>IF($Y1541="","",SUMIFS('Per Line'!$Y$2:$Y$8001,'Per Line'!$AG$2:$AG$8001,$B1541&amp;"|"&amp;$C1541,'Per Line'!$AJ$2:$AJ$8001,0,'Per Line'!$AK$2:$AK$8001,0))</f>
        <v/>
      </c>
      <c r="P1541" s="7">
        <f>IF($Y1541="","",O1541*N1541)</f>
        <v/>
      </c>
      <c r="Q1541">
        <f>IF($Y1541="","",Settings!$C$6)</f>
        <v/>
      </c>
      <c r="R1541" s="7">
        <f>IF($Y1541="","",SUMIFS('Per Line'!$Y$2:$Y$8001,'Per Line'!$AG$2:$AG$8001,$B1541&amp;"|"&amp;$C1541,'Per Line'!$AJ$2:$AJ$8001,1,'Per Line'!$AK$2:$AK$8001,0))</f>
        <v/>
      </c>
      <c r="S1541" s="7">
        <f>IF($Y1541="","",R1541*Q1541)</f>
        <v/>
      </c>
      <c r="T1541" s="7">
        <f>IF($Y1541="","",S1541+P1541)</f>
        <v/>
      </c>
      <c r="U1541" s="7">
        <f>IF($Y1541="","",V1541-T1541)</f>
        <v/>
      </c>
      <c r="V1541" s="7">
        <f>IF($Y1541="","",O1541+R1541+M1541)</f>
        <v/>
      </c>
      <c r="W1541" s="7">
        <f>IF($Y1541="","",V1541-T1541-K1541)</f>
        <v/>
      </c>
      <c r="X1541" s="12" t="n"/>
      <c r="Y1541" s="13">
        <f>IF(ROWS($Y$2:$Y1541)&lt;=MAX('Per Line'!$AI$2:$AI$8001),MATCH(ROWS($Y$2:$Y1541),'Per Line'!$AI$2:$AI$8001,0),"")</f>
        <v/>
      </c>
    </row>
    <row r="1542">
      <c r="A1542" s="12" t="n"/>
      <c r="B1542">
        <f>IF($Y1542="","",INDEX('Per Line'!$F$2:$F$8001,$Y1542)&amp;"")</f>
        <v/>
      </c>
      <c r="C1542">
        <f>IF($Y1542="","",INDEX('Per Line'!$D$2:$D$8001,$Y1542)&amp;"")</f>
        <v/>
      </c>
      <c r="D1542">
        <f>IF($Y1542="","",INDEX('Per Line'!$B$2:$B$8001,$Y1542))</f>
        <v/>
      </c>
      <c r="E1542">
        <f>IF($Y1542="","",INDEX('Per Line'!$C$2:$C$8001,$Y1542)&amp;"")</f>
        <v/>
      </c>
      <c r="F1542">
        <f>IF($Y1542="","",INDEX('Per Line'!$G$2:$G$8001,$Y1542)&amp;"")</f>
        <v/>
      </c>
      <c r="G1542">
        <f>IF($Y1542="","",INDEX('Per Line'!$L$2:$L$8001,$Y1542)&amp;"")</f>
        <v/>
      </c>
      <c r="H1542">
        <f>IF($Y1542="","",INDEX('Per Line'!$M$2:$M$8001,$Y1542)&amp;"")</f>
        <v/>
      </c>
      <c r="I1542">
        <f>IF($Y1542="","",INDEX('Per Line'!$N$2:$N$8001,$Y1542)&amp;"")</f>
        <v/>
      </c>
      <c r="J1542">
        <f>IF($Y1542="","",INDEX('Per Line'!$Q$2:$Q$8001,$Y1542))</f>
        <v/>
      </c>
      <c r="K1542" s="7">
        <f>IF($Y1542="","",J1542*V1542/100)</f>
        <v/>
      </c>
      <c r="L1542">
        <f>IF($Y1542="","",INDEX('Per Line'!$K$2:$K$8001,$Y1542)&amp;"")</f>
        <v/>
      </c>
      <c r="M1542" s="7">
        <f>IF($Y1542="","",SUMIFS('Per Line'!$Y$2:$Y$8001,'Per Line'!$AG$2:$AG$8001,$B1542&amp;"|"&amp;$C1542,'Per Line'!$AK$2:$AK$8001,1))</f>
        <v/>
      </c>
      <c r="N1542">
        <f>IF($Y1542="","",Settings!$C$7)</f>
        <v/>
      </c>
      <c r="O1542" s="7">
        <f>IF($Y1542="","",SUMIFS('Per Line'!$Y$2:$Y$8001,'Per Line'!$AG$2:$AG$8001,$B1542&amp;"|"&amp;$C1542,'Per Line'!$AJ$2:$AJ$8001,0,'Per Line'!$AK$2:$AK$8001,0))</f>
        <v/>
      </c>
      <c r="P1542" s="7">
        <f>IF($Y1542="","",O1542*N1542)</f>
        <v/>
      </c>
      <c r="Q1542">
        <f>IF($Y1542="","",Settings!$C$6)</f>
        <v/>
      </c>
      <c r="R1542" s="7">
        <f>IF($Y1542="","",SUMIFS('Per Line'!$Y$2:$Y$8001,'Per Line'!$AG$2:$AG$8001,$B1542&amp;"|"&amp;$C1542,'Per Line'!$AJ$2:$AJ$8001,1,'Per Line'!$AK$2:$AK$8001,0))</f>
        <v/>
      </c>
      <c r="S1542" s="7">
        <f>IF($Y1542="","",R1542*Q1542)</f>
        <v/>
      </c>
      <c r="T1542" s="7">
        <f>IF($Y1542="","",S1542+P1542)</f>
        <v/>
      </c>
      <c r="U1542" s="7">
        <f>IF($Y1542="","",V1542-T1542)</f>
        <v/>
      </c>
      <c r="V1542" s="7">
        <f>IF($Y1542="","",O1542+R1542+M1542)</f>
        <v/>
      </c>
      <c r="W1542" s="7">
        <f>IF($Y1542="","",V1542-T1542-K1542)</f>
        <v/>
      </c>
      <c r="X1542" s="12" t="n"/>
      <c r="Y1542" s="13">
        <f>IF(ROWS($Y$2:$Y1542)&lt;=MAX('Per Line'!$AI$2:$AI$8001),MATCH(ROWS($Y$2:$Y1542),'Per Line'!$AI$2:$AI$8001,0),"")</f>
        <v/>
      </c>
    </row>
    <row r="1543">
      <c r="A1543" s="12" t="n"/>
      <c r="B1543">
        <f>IF($Y1543="","",INDEX('Per Line'!$F$2:$F$8001,$Y1543)&amp;"")</f>
        <v/>
      </c>
      <c r="C1543">
        <f>IF($Y1543="","",INDEX('Per Line'!$D$2:$D$8001,$Y1543)&amp;"")</f>
        <v/>
      </c>
      <c r="D1543">
        <f>IF($Y1543="","",INDEX('Per Line'!$B$2:$B$8001,$Y1543))</f>
        <v/>
      </c>
      <c r="E1543">
        <f>IF($Y1543="","",INDEX('Per Line'!$C$2:$C$8001,$Y1543)&amp;"")</f>
        <v/>
      </c>
      <c r="F1543">
        <f>IF($Y1543="","",INDEX('Per Line'!$G$2:$G$8001,$Y1543)&amp;"")</f>
        <v/>
      </c>
      <c r="G1543">
        <f>IF($Y1543="","",INDEX('Per Line'!$L$2:$L$8001,$Y1543)&amp;"")</f>
        <v/>
      </c>
      <c r="H1543">
        <f>IF($Y1543="","",INDEX('Per Line'!$M$2:$M$8001,$Y1543)&amp;"")</f>
        <v/>
      </c>
      <c r="I1543">
        <f>IF($Y1543="","",INDEX('Per Line'!$N$2:$N$8001,$Y1543)&amp;"")</f>
        <v/>
      </c>
      <c r="J1543">
        <f>IF($Y1543="","",INDEX('Per Line'!$Q$2:$Q$8001,$Y1543))</f>
        <v/>
      </c>
      <c r="K1543" s="7">
        <f>IF($Y1543="","",J1543*V1543/100)</f>
        <v/>
      </c>
      <c r="L1543">
        <f>IF($Y1543="","",INDEX('Per Line'!$K$2:$K$8001,$Y1543)&amp;"")</f>
        <v/>
      </c>
      <c r="M1543" s="7">
        <f>IF($Y1543="","",SUMIFS('Per Line'!$Y$2:$Y$8001,'Per Line'!$AG$2:$AG$8001,$B1543&amp;"|"&amp;$C1543,'Per Line'!$AK$2:$AK$8001,1))</f>
        <v/>
      </c>
      <c r="N1543">
        <f>IF($Y1543="","",Settings!$C$7)</f>
        <v/>
      </c>
      <c r="O1543" s="7">
        <f>IF($Y1543="","",SUMIFS('Per Line'!$Y$2:$Y$8001,'Per Line'!$AG$2:$AG$8001,$B1543&amp;"|"&amp;$C1543,'Per Line'!$AJ$2:$AJ$8001,0,'Per Line'!$AK$2:$AK$8001,0))</f>
        <v/>
      </c>
      <c r="P1543" s="7">
        <f>IF($Y1543="","",O1543*N1543)</f>
        <v/>
      </c>
      <c r="Q1543">
        <f>IF($Y1543="","",Settings!$C$6)</f>
        <v/>
      </c>
      <c r="R1543" s="7">
        <f>IF($Y1543="","",SUMIFS('Per Line'!$Y$2:$Y$8001,'Per Line'!$AG$2:$AG$8001,$B1543&amp;"|"&amp;$C1543,'Per Line'!$AJ$2:$AJ$8001,1,'Per Line'!$AK$2:$AK$8001,0))</f>
        <v/>
      </c>
      <c r="S1543" s="7">
        <f>IF($Y1543="","",R1543*Q1543)</f>
        <v/>
      </c>
      <c r="T1543" s="7">
        <f>IF($Y1543="","",S1543+P1543)</f>
        <v/>
      </c>
      <c r="U1543" s="7">
        <f>IF($Y1543="","",V1543-T1543)</f>
        <v/>
      </c>
      <c r="V1543" s="7">
        <f>IF($Y1543="","",O1543+R1543+M1543)</f>
        <v/>
      </c>
      <c r="W1543" s="7">
        <f>IF($Y1543="","",V1543-T1543-K1543)</f>
        <v/>
      </c>
      <c r="X1543" s="12" t="n"/>
      <c r="Y1543" s="13">
        <f>IF(ROWS($Y$2:$Y1543)&lt;=MAX('Per Line'!$AI$2:$AI$8001),MATCH(ROWS($Y$2:$Y1543),'Per Line'!$AI$2:$AI$8001,0),"")</f>
        <v/>
      </c>
    </row>
    <row r="1544">
      <c r="A1544" s="12" t="n"/>
      <c r="B1544">
        <f>IF($Y1544="","",INDEX('Per Line'!$F$2:$F$8001,$Y1544)&amp;"")</f>
        <v/>
      </c>
      <c r="C1544">
        <f>IF($Y1544="","",INDEX('Per Line'!$D$2:$D$8001,$Y1544)&amp;"")</f>
        <v/>
      </c>
      <c r="D1544">
        <f>IF($Y1544="","",INDEX('Per Line'!$B$2:$B$8001,$Y1544))</f>
        <v/>
      </c>
      <c r="E1544">
        <f>IF($Y1544="","",INDEX('Per Line'!$C$2:$C$8001,$Y1544)&amp;"")</f>
        <v/>
      </c>
      <c r="F1544">
        <f>IF($Y1544="","",INDEX('Per Line'!$G$2:$G$8001,$Y1544)&amp;"")</f>
        <v/>
      </c>
      <c r="G1544">
        <f>IF($Y1544="","",INDEX('Per Line'!$L$2:$L$8001,$Y1544)&amp;"")</f>
        <v/>
      </c>
      <c r="H1544">
        <f>IF($Y1544="","",INDEX('Per Line'!$M$2:$M$8001,$Y1544)&amp;"")</f>
        <v/>
      </c>
      <c r="I1544">
        <f>IF($Y1544="","",INDEX('Per Line'!$N$2:$N$8001,$Y1544)&amp;"")</f>
        <v/>
      </c>
      <c r="J1544">
        <f>IF($Y1544="","",INDEX('Per Line'!$Q$2:$Q$8001,$Y1544))</f>
        <v/>
      </c>
      <c r="K1544" s="7">
        <f>IF($Y1544="","",J1544*V1544/100)</f>
        <v/>
      </c>
      <c r="L1544">
        <f>IF($Y1544="","",INDEX('Per Line'!$K$2:$K$8001,$Y1544)&amp;"")</f>
        <v/>
      </c>
      <c r="M1544" s="7">
        <f>IF($Y1544="","",SUMIFS('Per Line'!$Y$2:$Y$8001,'Per Line'!$AG$2:$AG$8001,$B1544&amp;"|"&amp;$C1544,'Per Line'!$AK$2:$AK$8001,1))</f>
        <v/>
      </c>
      <c r="N1544">
        <f>IF($Y1544="","",Settings!$C$7)</f>
        <v/>
      </c>
      <c r="O1544" s="7">
        <f>IF($Y1544="","",SUMIFS('Per Line'!$Y$2:$Y$8001,'Per Line'!$AG$2:$AG$8001,$B1544&amp;"|"&amp;$C1544,'Per Line'!$AJ$2:$AJ$8001,0,'Per Line'!$AK$2:$AK$8001,0))</f>
        <v/>
      </c>
      <c r="P1544" s="7">
        <f>IF($Y1544="","",O1544*N1544)</f>
        <v/>
      </c>
      <c r="Q1544">
        <f>IF($Y1544="","",Settings!$C$6)</f>
        <v/>
      </c>
      <c r="R1544" s="7">
        <f>IF($Y1544="","",SUMIFS('Per Line'!$Y$2:$Y$8001,'Per Line'!$AG$2:$AG$8001,$B1544&amp;"|"&amp;$C1544,'Per Line'!$AJ$2:$AJ$8001,1,'Per Line'!$AK$2:$AK$8001,0))</f>
        <v/>
      </c>
      <c r="S1544" s="7">
        <f>IF($Y1544="","",R1544*Q1544)</f>
        <v/>
      </c>
      <c r="T1544" s="7">
        <f>IF($Y1544="","",S1544+P1544)</f>
        <v/>
      </c>
      <c r="U1544" s="7">
        <f>IF($Y1544="","",V1544-T1544)</f>
        <v/>
      </c>
      <c r="V1544" s="7">
        <f>IF($Y1544="","",O1544+R1544+M1544)</f>
        <v/>
      </c>
      <c r="W1544" s="7">
        <f>IF($Y1544="","",V1544-T1544-K1544)</f>
        <v/>
      </c>
      <c r="X1544" s="12" t="n"/>
      <c r="Y1544" s="13">
        <f>IF(ROWS($Y$2:$Y1544)&lt;=MAX('Per Line'!$AI$2:$AI$8001),MATCH(ROWS($Y$2:$Y1544),'Per Line'!$AI$2:$AI$8001,0),"")</f>
        <v/>
      </c>
    </row>
    <row r="1545">
      <c r="A1545" s="12" t="n"/>
      <c r="B1545">
        <f>IF($Y1545="","",INDEX('Per Line'!$F$2:$F$8001,$Y1545)&amp;"")</f>
        <v/>
      </c>
      <c r="C1545">
        <f>IF($Y1545="","",INDEX('Per Line'!$D$2:$D$8001,$Y1545)&amp;"")</f>
        <v/>
      </c>
      <c r="D1545">
        <f>IF($Y1545="","",INDEX('Per Line'!$B$2:$B$8001,$Y1545))</f>
        <v/>
      </c>
      <c r="E1545">
        <f>IF($Y1545="","",INDEX('Per Line'!$C$2:$C$8001,$Y1545)&amp;"")</f>
        <v/>
      </c>
      <c r="F1545">
        <f>IF($Y1545="","",INDEX('Per Line'!$G$2:$G$8001,$Y1545)&amp;"")</f>
        <v/>
      </c>
      <c r="G1545">
        <f>IF($Y1545="","",INDEX('Per Line'!$L$2:$L$8001,$Y1545)&amp;"")</f>
        <v/>
      </c>
      <c r="H1545">
        <f>IF($Y1545="","",INDEX('Per Line'!$M$2:$M$8001,$Y1545)&amp;"")</f>
        <v/>
      </c>
      <c r="I1545">
        <f>IF($Y1545="","",INDEX('Per Line'!$N$2:$N$8001,$Y1545)&amp;"")</f>
        <v/>
      </c>
      <c r="J1545">
        <f>IF($Y1545="","",INDEX('Per Line'!$Q$2:$Q$8001,$Y1545))</f>
        <v/>
      </c>
      <c r="K1545" s="7">
        <f>IF($Y1545="","",J1545*V1545/100)</f>
        <v/>
      </c>
      <c r="L1545">
        <f>IF($Y1545="","",INDEX('Per Line'!$K$2:$K$8001,$Y1545)&amp;"")</f>
        <v/>
      </c>
      <c r="M1545" s="7">
        <f>IF($Y1545="","",SUMIFS('Per Line'!$Y$2:$Y$8001,'Per Line'!$AG$2:$AG$8001,$B1545&amp;"|"&amp;$C1545,'Per Line'!$AK$2:$AK$8001,1))</f>
        <v/>
      </c>
      <c r="N1545">
        <f>IF($Y1545="","",Settings!$C$7)</f>
        <v/>
      </c>
      <c r="O1545" s="7">
        <f>IF($Y1545="","",SUMIFS('Per Line'!$Y$2:$Y$8001,'Per Line'!$AG$2:$AG$8001,$B1545&amp;"|"&amp;$C1545,'Per Line'!$AJ$2:$AJ$8001,0,'Per Line'!$AK$2:$AK$8001,0))</f>
        <v/>
      </c>
      <c r="P1545" s="7">
        <f>IF($Y1545="","",O1545*N1545)</f>
        <v/>
      </c>
      <c r="Q1545">
        <f>IF($Y1545="","",Settings!$C$6)</f>
        <v/>
      </c>
      <c r="R1545" s="7">
        <f>IF($Y1545="","",SUMIFS('Per Line'!$Y$2:$Y$8001,'Per Line'!$AG$2:$AG$8001,$B1545&amp;"|"&amp;$C1545,'Per Line'!$AJ$2:$AJ$8001,1,'Per Line'!$AK$2:$AK$8001,0))</f>
        <v/>
      </c>
      <c r="S1545" s="7">
        <f>IF($Y1545="","",R1545*Q1545)</f>
        <v/>
      </c>
      <c r="T1545" s="7">
        <f>IF($Y1545="","",S1545+P1545)</f>
        <v/>
      </c>
      <c r="U1545" s="7">
        <f>IF($Y1545="","",V1545-T1545)</f>
        <v/>
      </c>
      <c r="V1545" s="7">
        <f>IF($Y1545="","",O1545+R1545+M1545)</f>
        <v/>
      </c>
      <c r="W1545" s="7">
        <f>IF($Y1545="","",V1545-T1545-K1545)</f>
        <v/>
      </c>
      <c r="X1545" s="12" t="n"/>
      <c r="Y1545" s="13">
        <f>IF(ROWS($Y$2:$Y1545)&lt;=MAX('Per Line'!$AI$2:$AI$8001),MATCH(ROWS($Y$2:$Y1545),'Per Line'!$AI$2:$AI$8001,0),"")</f>
        <v/>
      </c>
    </row>
    <row r="1546">
      <c r="A1546" s="12" t="n"/>
      <c r="B1546">
        <f>IF($Y1546="","",INDEX('Per Line'!$F$2:$F$8001,$Y1546)&amp;"")</f>
        <v/>
      </c>
      <c r="C1546">
        <f>IF($Y1546="","",INDEX('Per Line'!$D$2:$D$8001,$Y1546)&amp;"")</f>
        <v/>
      </c>
      <c r="D1546">
        <f>IF($Y1546="","",INDEX('Per Line'!$B$2:$B$8001,$Y1546))</f>
        <v/>
      </c>
      <c r="E1546">
        <f>IF($Y1546="","",INDEX('Per Line'!$C$2:$C$8001,$Y1546)&amp;"")</f>
        <v/>
      </c>
      <c r="F1546">
        <f>IF($Y1546="","",INDEX('Per Line'!$G$2:$G$8001,$Y1546)&amp;"")</f>
        <v/>
      </c>
      <c r="G1546">
        <f>IF($Y1546="","",INDEX('Per Line'!$L$2:$L$8001,$Y1546)&amp;"")</f>
        <v/>
      </c>
      <c r="H1546">
        <f>IF($Y1546="","",INDEX('Per Line'!$M$2:$M$8001,$Y1546)&amp;"")</f>
        <v/>
      </c>
      <c r="I1546">
        <f>IF($Y1546="","",INDEX('Per Line'!$N$2:$N$8001,$Y1546)&amp;"")</f>
        <v/>
      </c>
      <c r="J1546">
        <f>IF($Y1546="","",INDEX('Per Line'!$Q$2:$Q$8001,$Y1546))</f>
        <v/>
      </c>
      <c r="K1546" s="7">
        <f>IF($Y1546="","",J1546*V1546/100)</f>
        <v/>
      </c>
      <c r="L1546">
        <f>IF($Y1546="","",INDEX('Per Line'!$K$2:$K$8001,$Y1546)&amp;"")</f>
        <v/>
      </c>
      <c r="M1546" s="7">
        <f>IF($Y1546="","",SUMIFS('Per Line'!$Y$2:$Y$8001,'Per Line'!$AG$2:$AG$8001,$B1546&amp;"|"&amp;$C1546,'Per Line'!$AK$2:$AK$8001,1))</f>
        <v/>
      </c>
      <c r="N1546">
        <f>IF($Y1546="","",Settings!$C$7)</f>
        <v/>
      </c>
      <c r="O1546" s="7">
        <f>IF($Y1546="","",SUMIFS('Per Line'!$Y$2:$Y$8001,'Per Line'!$AG$2:$AG$8001,$B1546&amp;"|"&amp;$C1546,'Per Line'!$AJ$2:$AJ$8001,0,'Per Line'!$AK$2:$AK$8001,0))</f>
        <v/>
      </c>
      <c r="P1546" s="7">
        <f>IF($Y1546="","",O1546*N1546)</f>
        <v/>
      </c>
      <c r="Q1546">
        <f>IF($Y1546="","",Settings!$C$6)</f>
        <v/>
      </c>
      <c r="R1546" s="7">
        <f>IF($Y1546="","",SUMIFS('Per Line'!$Y$2:$Y$8001,'Per Line'!$AG$2:$AG$8001,$B1546&amp;"|"&amp;$C1546,'Per Line'!$AJ$2:$AJ$8001,1,'Per Line'!$AK$2:$AK$8001,0))</f>
        <v/>
      </c>
      <c r="S1546" s="7">
        <f>IF($Y1546="","",R1546*Q1546)</f>
        <v/>
      </c>
      <c r="T1546" s="7">
        <f>IF($Y1546="","",S1546+P1546)</f>
        <v/>
      </c>
      <c r="U1546" s="7">
        <f>IF($Y1546="","",V1546-T1546)</f>
        <v/>
      </c>
      <c r="V1546" s="7">
        <f>IF($Y1546="","",O1546+R1546+M1546)</f>
        <v/>
      </c>
      <c r="W1546" s="7">
        <f>IF($Y1546="","",V1546-T1546-K1546)</f>
        <v/>
      </c>
      <c r="X1546" s="12" t="n"/>
      <c r="Y1546" s="13">
        <f>IF(ROWS($Y$2:$Y1546)&lt;=MAX('Per Line'!$AI$2:$AI$8001),MATCH(ROWS($Y$2:$Y1546),'Per Line'!$AI$2:$AI$8001,0),"")</f>
        <v/>
      </c>
    </row>
    <row r="1547">
      <c r="A1547" s="12" t="n"/>
      <c r="B1547">
        <f>IF($Y1547="","",INDEX('Per Line'!$F$2:$F$8001,$Y1547)&amp;"")</f>
        <v/>
      </c>
      <c r="C1547">
        <f>IF($Y1547="","",INDEX('Per Line'!$D$2:$D$8001,$Y1547)&amp;"")</f>
        <v/>
      </c>
      <c r="D1547">
        <f>IF($Y1547="","",INDEX('Per Line'!$B$2:$B$8001,$Y1547))</f>
        <v/>
      </c>
      <c r="E1547">
        <f>IF($Y1547="","",INDEX('Per Line'!$C$2:$C$8001,$Y1547)&amp;"")</f>
        <v/>
      </c>
      <c r="F1547">
        <f>IF($Y1547="","",INDEX('Per Line'!$G$2:$G$8001,$Y1547)&amp;"")</f>
        <v/>
      </c>
      <c r="G1547">
        <f>IF($Y1547="","",INDEX('Per Line'!$L$2:$L$8001,$Y1547)&amp;"")</f>
        <v/>
      </c>
      <c r="H1547">
        <f>IF($Y1547="","",INDEX('Per Line'!$M$2:$M$8001,$Y1547)&amp;"")</f>
        <v/>
      </c>
      <c r="I1547">
        <f>IF($Y1547="","",INDEX('Per Line'!$N$2:$N$8001,$Y1547)&amp;"")</f>
        <v/>
      </c>
      <c r="J1547">
        <f>IF($Y1547="","",INDEX('Per Line'!$Q$2:$Q$8001,$Y1547))</f>
        <v/>
      </c>
      <c r="K1547" s="7">
        <f>IF($Y1547="","",J1547*V1547/100)</f>
        <v/>
      </c>
      <c r="L1547">
        <f>IF($Y1547="","",INDEX('Per Line'!$K$2:$K$8001,$Y1547)&amp;"")</f>
        <v/>
      </c>
      <c r="M1547" s="7">
        <f>IF($Y1547="","",SUMIFS('Per Line'!$Y$2:$Y$8001,'Per Line'!$AG$2:$AG$8001,$B1547&amp;"|"&amp;$C1547,'Per Line'!$AK$2:$AK$8001,1))</f>
        <v/>
      </c>
      <c r="N1547">
        <f>IF($Y1547="","",Settings!$C$7)</f>
        <v/>
      </c>
      <c r="O1547" s="7">
        <f>IF($Y1547="","",SUMIFS('Per Line'!$Y$2:$Y$8001,'Per Line'!$AG$2:$AG$8001,$B1547&amp;"|"&amp;$C1547,'Per Line'!$AJ$2:$AJ$8001,0,'Per Line'!$AK$2:$AK$8001,0))</f>
        <v/>
      </c>
      <c r="P1547" s="7">
        <f>IF($Y1547="","",O1547*N1547)</f>
        <v/>
      </c>
      <c r="Q1547">
        <f>IF($Y1547="","",Settings!$C$6)</f>
        <v/>
      </c>
      <c r="R1547" s="7">
        <f>IF($Y1547="","",SUMIFS('Per Line'!$Y$2:$Y$8001,'Per Line'!$AG$2:$AG$8001,$B1547&amp;"|"&amp;$C1547,'Per Line'!$AJ$2:$AJ$8001,1,'Per Line'!$AK$2:$AK$8001,0))</f>
        <v/>
      </c>
      <c r="S1547" s="7">
        <f>IF($Y1547="","",R1547*Q1547)</f>
        <v/>
      </c>
      <c r="T1547" s="7">
        <f>IF($Y1547="","",S1547+P1547)</f>
        <v/>
      </c>
      <c r="U1547" s="7">
        <f>IF($Y1547="","",V1547-T1547)</f>
        <v/>
      </c>
      <c r="V1547" s="7">
        <f>IF($Y1547="","",O1547+R1547+M1547)</f>
        <v/>
      </c>
      <c r="W1547" s="7">
        <f>IF($Y1547="","",V1547-T1547-K1547)</f>
        <v/>
      </c>
      <c r="X1547" s="12" t="n"/>
      <c r="Y1547" s="13">
        <f>IF(ROWS($Y$2:$Y1547)&lt;=MAX('Per Line'!$AI$2:$AI$8001),MATCH(ROWS($Y$2:$Y1547),'Per Line'!$AI$2:$AI$8001,0),"")</f>
        <v/>
      </c>
    </row>
    <row r="1548">
      <c r="A1548" s="12" t="n"/>
      <c r="B1548">
        <f>IF($Y1548="","",INDEX('Per Line'!$F$2:$F$8001,$Y1548)&amp;"")</f>
        <v/>
      </c>
      <c r="C1548">
        <f>IF($Y1548="","",INDEX('Per Line'!$D$2:$D$8001,$Y1548)&amp;"")</f>
        <v/>
      </c>
      <c r="D1548">
        <f>IF($Y1548="","",INDEX('Per Line'!$B$2:$B$8001,$Y1548))</f>
        <v/>
      </c>
      <c r="E1548">
        <f>IF($Y1548="","",INDEX('Per Line'!$C$2:$C$8001,$Y1548)&amp;"")</f>
        <v/>
      </c>
      <c r="F1548">
        <f>IF($Y1548="","",INDEX('Per Line'!$G$2:$G$8001,$Y1548)&amp;"")</f>
        <v/>
      </c>
      <c r="G1548">
        <f>IF($Y1548="","",INDEX('Per Line'!$L$2:$L$8001,$Y1548)&amp;"")</f>
        <v/>
      </c>
      <c r="H1548">
        <f>IF($Y1548="","",INDEX('Per Line'!$M$2:$M$8001,$Y1548)&amp;"")</f>
        <v/>
      </c>
      <c r="I1548">
        <f>IF($Y1548="","",INDEX('Per Line'!$N$2:$N$8001,$Y1548)&amp;"")</f>
        <v/>
      </c>
      <c r="J1548">
        <f>IF($Y1548="","",INDEX('Per Line'!$Q$2:$Q$8001,$Y1548))</f>
        <v/>
      </c>
      <c r="K1548" s="7">
        <f>IF($Y1548="","",J1548*V1548/100)</f>
        <v/>
      </c>
      <c r="L1548">
        <f>IF($Y1548="","",INDEX('Per Line'!$K$2:$K$8001,$Y1548)&amp;"")</f>
        <v/>
      </c>
      <c r="M1548" s="7">
        <f>IF($Y1548="","",SUMIFS('Per Line'!$Y$2:$Y$8001,'Per Line'!$AG$2:$AG$8001,$B1548&amp;"|"&amp;$C1548,'Per Line'!$AK$2:$AK$8001,1))</f>
        <v/>
      </c>
      <c r="N1548">
        <f>IF($Y1548="","",Settings!$C$7)</f>
        <v/>
      </c>
      <c r="O1548" s="7">
        <f>IF($Y1548="","",SUMIFS('Per Line'!$Y$2:$Y$8001,'Per Line'!$AG$2:$AG$8001,$B1548&amp;"|"&amp;$C1548,'Per Line'!$AJ$2:$AJ$8001,0,'Per Line'!$AK$2:$AK$8001,0))</f>
        <v/>
      </c>
      <c r="P1548" s="7">
        <f>IF($Y1548="","",O1548*N1548)</f>
        <v/>
      </c>
      <c r="Q1548">
        <f>IF($Y1548="","",Settings!$C$6)</f>
        <v/>
      </c>
      <c r="R1548" s="7">
        <f>IF($Y1548="","",SUMIFS('Per Line'!$Y$2:$Y$8001,'Per Line'!$AG$2:$AG$8001,$B1548&amp;"|"&amp;$C1548,'Per Line'!$AJ$2:$AJ$8001,1,'Per Line'!$AK$2:$AK$8001,0))</f>
        <v/>
      </c>
      <c r="S1548" s="7">
        <f>IF($Y1548="","",R1548*Q1548)</f>
        <v/>
      </c>
      <c r="T1548" s="7">
        <f>IF($Y1548="","",S1548+P1548)</f>
        <v/>
      </c>
      <c r="U1548" s="7">
        <f>IF($Y1548="","",V1548-T1548)</f>
        <v/>
      </c>
      <c r="V1548" s="7">
        <f>IF($Y1548="","",O1548+R1548+M1548)</f>
        <v/>
      </c>
      <c r="W1548" s="7">
        <f>IF($Y1548="","",V1548-T1548-K1548)</f>
        <v/>
      </c>
      <c r="X1548" s="12" t="n"/>
      <c r="Y1548" s="13">
        <f>IF(ROWS($Y$2:$Y1548)&lt;=MAX('Per Line'!$AI$2:$AI$8001),MATCH(ROWS($Y$2:$Y1548),'Per Line'!$AI$2:$AI$8001,0),"")</f>
        <v/>
      </c>
    </row>
    <row r="1549">
      <c r="A1549" s="12" t="n"/>
      <c r="B1549">
        <f>IF($Y1549="","",INDEX('Per Line'!$F$2:$F$8001,$Y1549)&amp;"")</f>
        <v/>
      </c>
      <c r="C1549">
        <f>IF($Y1549="","",INDEX('Per Line'!$D$2:$D$8001,$Y1549)&amp;"")</f>
        <v/>
      </c>
      <c r="D1549">
        <f>IF($Y1549="","",INDEX('Per Line'!$B$2:$B$8001,$Y1549))</f>
        <v/>
      </c>
      <c r="E1549">
        <f>IF($Y1549="","",INDEX('Per Line'!$C$2:$C$8001,$Y1549)&amp;"")</f>
        <v/>
      </c>
      <c r="F1549">
        <f>IF($Y1549="","",INDEX('Per Line'!$G$2:$G$8001,$Y1549)&amp;"")</f>
        <v/>
      </c>
      <c r="G1549">
        <f>IF($Y1549="","",INDEX('Per Line'!$L$2:$L$8001,$Y1549)&amp;"")</f>
        <v/>
      </c>
      <c r="H1549">
        <f>IF($Y1549="","",INDEX('Per Line'!$M$2:$M$8001,$Y1549)&amp;"")</f>
        <v/>
      </c>
      <c r="I1549">
        <f>IF($Y1549="","",INDEX('Per Line'!$N$2:$N$8001,$Y1549)&amp;"")</f>
        <v/>
      </c>
      <c r="J1549">
        <f>IF($Y1549="","",INDEX('Per Line'!$Q$2:$Q$8001,$Y1549))</f>
        <v/>
      </c>
      <c r="K1549" s="7">
        <f>IF($Y1549="","",J1549*V1549/100)</f>
        <v/>
      </c>
      <c r="L1549">
        <f>IF($Y1549="","",INDEX('Per Line'!$K$2:$K$8001,$Y1549)&amp;"")</f>
        <v/>
      </c>
      <c r="M1549" s="7">
        <f>IF($Y1549="","",SUMIFS('Per Line'!$Y$2:$Y$8001,'Per Line'!$AG$2:$AG$8001,$B1549&amp;"|"&amp;$C1549,'Per Line'!$AK$2:$AK$8001,1))</f>
        <v/>
      </c>
      <c r="N1549">
        <f>IF($Y1549="","",Settings!$C$7)</f>
        <v/>
      </c>
      <c r="O1549" s="7">
        <f>IF($Y1549="","",SUMIFS('Per Line'!$Y$2:$Y$8001,'Per Line'!$AG$2:$AG$8001,$B1549&amp;"|"&amp;$C1549,'Per Line'!$AJ$2:$AJ$8001,0,'Per Line'!$AK$2:$AK$8001,0))</f>
        <v/>
      </c>
      <c r="P1549" s="7">
        <f>IF($Y1549="","",O1549*N1549)</f>
        <v/>
      </c>
      <c r="Q1549">
        <f>IF($Y1549="","",Settings!$C$6)</f>
        <v/>
      </c>
      <c r="R1549" s="7">
        <f>IF($Y1549="","",SUMIFS('Per Line'!$Y$2:$Y$8001,'Per Line'!$AG$2:$AG$8001,$B1549&amp;"|"&amp;$C1549,'Per Line'!$AJ$2:$AJ$8001,1,'Per Line'!$AK$2:$AK$8001,0))</f>
        <v/>
      </c>
      <c r="S1549" s="7">
        <f>IF($Y1549="","",R1549*Q1549)</f>
        <v/>
      </c>
      <c r="T1549" s="7">
        <f>IF($Y1549="","",S1549+P1549)</f>
        <v/>
      </c>
      <c r="U1549" s="7">
        <f>IF($Y1549="","",V1549-T1549)</f>
        <v/>
      </c>
      <c r="V1549" s="7">
        <f>IF($Y1549="","",O1549+R1549+M1549)</f>
        <v/>
      </c>
      <c r="W1549" s="7">
        <f>IF($Y1549="","",V1549-T1549-K1549)</f>
        <v/>
      </c>
      <c r="X1549" s="12" t="n"/>
      <c r="Y1549" s="13">
        <f>IF(ROWS($Y$2:$Y1549)&lt;=MAX('Per Line'!$AI$2:$AI$8001),MATCH(ROWS($Y$2:$Y1549),'Per Line'!$AI$2:$AI$8001,0),"")</f>
        <v/>
      </c>
    </row>
    <row r="1550">
      <c r="A1550" s="12" t="n"/>
      <c r="B1550">
        <f>IF($Y1550="","",INDEX('Per Line'!$F$2:$F$8001,$Y1550)&amp;"")</f>
        <v/>
      </c>
      <c r="C1550">
        <f>IF($Y1550="","",INDEX('Per Line'!$D$2:$D$8001,$Y1550)&amp;"")</f>
        <v/>
      </c>
      <c r="D1550">
        <f>IF($Y1550="","",INDEX('Per Line'!$B$2:$B$8001,$Y1550))</f>
        <v/>
      </c>
      <c r="E1550">
        <f>IF($Y1550="","",INDEX('Per Line'!$C$2:$C$8001,$Y1550)&amp;"")</f>
        <v/>
      </c>
      <c r="F1550">
        <f>IF($Y1550="","",INDEX('Per Line'!$G$2:$G$8001,$Y1550)&amp;"")</f>
        <v/>
      </c>
      <c r="G1550">
        <f>IF($Y1550="","",INDEX('Per Line'!$L$2:$L$8001,$Y1550)&amp;"")</f>
        <v/>
      </c>
      <c r="H1550">
        <f>IF($Y1550="","",INDEX('Per Line'!$M$2:$M$8001,$Y1550)&amp;"")</f>
        <v/>
      </c>
      <c r="I1550">
        <f>IF($Y1550="","",INDEX('Per Line'!$N$2:$N$8001,$Y1550)&amp;"")</f>
        <v/>
      </c>
      <c r="J1550">
        <f>IF($Y1550="","",INDEX('Per Line'!$Q$2:$Q$8001,$Y1550))</f>
        <v/>
      </c>
      <c r="K1550" s="7">
        <f>IF($Y1550="","",J1550*V1550/100)</f>
        <v/>
      </c>
      <c r="L1550">
        <f>IF($Y1550="","",INDEX('Per Line'!$K$2:$K$8001,$Y1550)&amp;"")</f>
        <v/>
      </c>
      <c r="M1550" s="7">
        <f>IF($Y1550="","",SUMIFS('Per Line'!$Y$2:$Y$8001,'Per Line'!$AG$2:$AG$8001,$B1550&amp;"|"&amp;$C1550,'Per Line'!$AK$2:$AK$8001,1))</f>
        <v/>
      </c>
      <c r="N1550">
        <f>IF($Y1550="","",Settings!$C$7)</f>
        <v/>
      </c>
      <c r="O1550" s="7">
        <f>IF($Y1550="","",SUMIFS('Per Line'!$Y$2:$Y$8001,'Per Line'!$AG$2:$AG$8001,$B1550&amp;"|"&amp;$C1550,'Per Line'!$AJ$2:$AJ$8001,0,'Per Line'!$AK$2:$AK$8001,0))</f>
        <v/>
      </c>
      <c r="P1550" s="7">
        <f>IF($Y1550="","",O1550*N1550)</f>
        <v/>
      </c>
      <c r="Q1550">
        <f>IF($Y1550="","",Settings!$C$6)</f>
        <v/>
      </c>
      <c r="R1550" s="7">
        <f>IF($Y1550="","",SUMIFS('Per Line'!$Y$2:$Y$8001,'Per Line'!$AG$2:$AG$8001,$B1550&amp;"|"&amp;$C1550,'Per Line'!$AJ$2:$AJ$8001,1,'Per Line'!$AK$2:$AK$8001,0))</f>
        <v/>
      </c>
      <c r="S1550" s="7">
        <f>IF($Y1550="","",R1550*Q1550)</f>
        <v/>
      </c>
      <c r="T1550" s="7">
        <f>IF($Y1550="","",S1550+P1550)</f>
        <v/>
      </c>
      <c r="U1550" s="7">
        <f>IF($Y1550="","",V1550-T1550)</f>
        <v/>
      </c>
      <c r="V1550" s="7">
        <f>IF($Y1550="","",O1550+R1550+M1550)</f>
        <v/>
      </c>
      <c r="W1550" s="7">
        <f>IF($Y1550="","",V1550-T1550-K1550)</f>
        <v/>
      </c>
      <c r="X1550" s="12" t="n"/>
      <c r="Y1550" s="13">
        <f>IF(ROWS($Y$2:$Y1550)&lt;=MAX('Per Line'!$AI$2:$AI$8001),MATCH(ROWS($Y$2:$Y1550),'Per Line'!$AI$2:$AI$8001,0),"")</f>
        <v/>
      </c>
    </row>
    <row r="1551">
      <c r="A1551" s="12" t="n"/>
      <c r="B1551">
        <f>IF($Y1551="","",INDEX('Per Line'!$F$2:$F$8001,$Y1551)&amp;"")</f>
        <v/>
      </c>
      <c r="C1551">
        <f>IF($Y1551="","",INDEX('Per Line'!$D$2:$D$8001,$Y1551)&amp;"")</f>
        <v/>
      </c>
      <c r="D1551">
        <f>IF($Y1551="","",INDEX('Per Line'!$B$2:$B$8001,$Y1551))</f>
        <v/>
      </c>
      <c r="E1551">
        <f>IF($Y1551="","",INDEX('Per Line'!$C$2:$C$8001,$Y1551)&amp;"")</f>
        <v/>
      </c>
      <c r="F1551">
        <f>IF($Y1551="","",INDEX('Per Line'!$G$2:$G$8001,$Y1551)&amp;"")</f>
        <v/>
      </c>
      <c r="G1551">
        <f>IF($Y1551="","",INDEX('Per Line'!$L$2:$L$8001,$Y1551)&amp;"")</f>
        <v/>
      </c>
      <c r="H1551">
        <f>IF($Y1551="","",INDEX('Per Line'!$M$2:$M$8001,$Y1551)&amp;"")</f>
        <v/>
      </c>
      <c r="I1551">
        <f>IF($Y1551="","",INDEX('Per Line'!$N$2:$N$8001,$Y1551)&amp;"")</f>
        <v/>
      </c>
      <c r="J1551">
        <f>IF($Y1551="","",INDEX('Per Line'!$Q$2:$Q$8001,$Y1551))</f>
        <v/>
      </c>
      <c r="K1551" s="7">
        <f>IF($Y1551="","",J1551*V1551/100)</f>
        <v/>
      </c>
      <c r="L1551">
        <f>IF($Y1551="","",INDEX('Per Line'!$K$2:$K$8001,$Y1551)&amp;"")</f>
        <v/>
      </c>
      <c r="M1551" s="7">
        <f>IF($Y1551="","",SUMIFS('Per Line'!$Y$2:$Y$8001,'Per Line'!$AG$2:$AG$8001,$B1551&amp;"|"&amp;$C1551,'Per Line'!$AK$2:$AK$8001,1))</f>
        <v/>
      </c>
      <c r="N1551">
        <f>IF($Y1551="","",Settings!$C$7)</f>
        <v/>
      </c>
      <c r="O1551" s="7">
        <f>IF($Y1551="","",SUMIFS('Per Line'!$Y$2:$Y$8001,'Per Line'!$AG$2:$AG$8001,$B1551&amp;"|"&amp;$C1551,'Per Line'!$AJ$2:$AJ$8001,0,'Per Line'!$AK$2:$AK$8001,0))</f>
        <v/>
      </c>
      <c r="P1551" s="7">
        <f>IF($Y1551="","",O1551*N1551)</f>
        <v/>
      </c>
      <c r="Q1551">
        <f>IF($Y1551="","",Settings!$C$6)</f>
        <v/>
      </c>
      <c r="R1551" s="7">
        <f>IF($Y1551="","",SUMIFS('Per Line'!$Y$2:$Y$8001,'Per Line'!$AG$2:$AG$8001,$B1551&amp;"|"&amp;$C1551,'Per Line'!$AJ$2:$AJ$8001,1,'Per Line'!$AK$2:$AK$8001,0))</f>
        <v/>
      </c>
      <c r="S1551" s="7">
        <f>IF($Y1551="","",R1551*Q1551)</f>
        <v/>
      </c>
      <c r="T1551" s="7">
        <f>IF($Y1551="","",S1551+P1551)</f>
        <v/>
      </c>
      <c r="U1551" s="7">
        <f>IF($Y1551="","",V1551-T1551)</f>
        <v/>
      </c>
      <c r="V1551" s="7">
        <f>IF($Y1551="","",O1551+R1551+M1551)</f>
        <v/>
      </c>
      <c r="W1551" s="7">
        <f>IF($Y1551="","",V1551-T1551-K1551)</f>
        <v/>
      </c>
      <c r="X1551" s="12" t="n"/>
      <c r="Y1551" s="13">
        <f>IF(ROWS($Y$2:$Y1551)&lt;=MAX('Per Line'!$AI$2:$AI$8001),MATCH(ROWS($Y$2:$Y1551),'Per Line'!$AI$2:$AI$8001,0),"")</f>
        <v/>
      </c>
    </row>
    <row r="1552">
      <c r="A1552" s="12" t="n"/>
      <c r="B1552">
        <f>IF($Y1552="","",INDEX('Per Line'!$F$2:$F$8001,$Y1552)&amp;"")</f>
        <v/>
      </c>
      <c r="C1552">
        <f>IF($Y1552="","",INDEX('Per Line'!$D$2:$D$8001,$Y1552)&amp;"")</f>
        <v/>
      </c>
      <c r="D1552">
        <f>IF($Y1552="","",INDEX('Per Line'!$B$2:$B$8001,$Y1552))</f>
        <v/>
      </c>
      <c r="E1552">
        <f>IF($Y1552="","",INDEX('Per Line'!$C$2:$C$8001,$Y1552)&amp;"")</f>
        <v/>
      </c>
      <c r="F1552">
        <f>IF($Y1552="","",INDEX('Per Line'!$G$2:$G$8001,$Y1552)&amp;"")</f>
        <v/>
      </c>
      <c r="G1552">
        <f>IF($Y1552="","",INDEX('Per Line'!$L$2:$L$8001,$Y1552)&amp;"")</f>
        <v/>
      </c>
      <c r="H1552">
        <f>IF($Y1552="","",INDEX('Per Line'!$M$2:$M$8001,$Y1552)&amp;"")</f>
        <v/>
      </c>
      <c r="I1552">
        <f>IF($Y1552="","",INDEX('Per Line'!$N$2:$N$8001,$Y1552)&amp;"")</f>
        <v/>
      </c>
      <c r="J1552">
        <f>IF($Y1552="","",INDEX('Per Line'!$Q$2:$Q$8001,$Y1552))</f>
        <v/>
      </c>
      <c r="K1552" s="7">
        <f>IF($Y1552="","",J1552*V1552/100)</f>
        <v/>
      </c>
      <c r="L1552">
        <f>IF($Y1552="","",INDEX('Per Line'!$K$2:$K$8001,$Y1552)&amp;"")</f>
        <v/>
      </c>
      <c r="M1552" s="7">
        <f>IF($Y1552="","",SUMIFS('Per Line'!$Y$2:$Y$8001,'Per Line'!$AG$2:$AG$8001,$B1552&amp;"|"&amp;$C1552,'Per Line'!$AK$2:$AK$8001,1))</f>
        <v/>
      </c>
      <c r="N1552">
        <f>IF($Y1552="","",Settings!$C$7)</f>
        <v/>
      </c>
      <c r="O1552" s="7">
        <f>IF($Y1552="","",SUMIFS('Per Line'!$Y$2:$Y$8001,'Per Line'!$AG$2:$AG$8001,$B1552&amp;"|"&amp;$C1552,'Per Line'!$AJ$2:$AJ$8001,0,'Per Line'!$AK$2:$AK$8001,0))</f>
        <v/>
      </c>
      <c r="P1552" s="7">
        <f>IF($Y1552="","",O1552*N1552)</f>
        <v/>
      </c>
      <c r="Q1552">
        <f>IF($Y1552="","",Settings!$C$6)</f>
        <v/>
      </c>
      <c r="R1552" s="7">
        <f>IF($Y1552="","",SUMIFS('Per Line'!$Y$2:$Y$8001,'Per Line'!$AG$2:$AG$8001,$B1552&amp;"|"&amp;$C1552,'Per Line'!$AJ$2:$AJ$8001,1,'Per Line'!$AK$2:$AK$8001,0))</f>
        <v/>
      </c>
      <c r="S1552" s="7">
        <f>IF($Y1552="","",R1552*Q1552)</f>
        <v/>
      </c>
      <c r="T1552" s="7">
        <f>IF($Y1552="","",S1552+P1552)</f>
        <v/>
      </c>
      <c r="U1552" s="7">
        <f>IF($Y1552="","",V1552-T1552)</f>
        <v/>
      </c>
      <c r="V1552" s="7">
        <f>IF($Y1552="","",O1552+R1552+M1552)</f>
        <v/>
      </c>
      <c r="W1552" s="7">
        <f>IF($Y1552="","",V1552-T1552-K1552)</f>
        <v/>
      </c>
      <c r="X1552" s="12" t="n"/>
      <c r="Y1552" s="13">
        <f>IF(ROWS($Y$2:$Y1552)&lt;=MAX('Per Line'!$AI$2:$AI$8001),MATCH(ROWS($Y$2:$Y1552),'Per Line'!$AI$2:$AI$8001,0),"")</f>
        <v/>
      </c>
    </row>
    <row r="1553">
      <c r="A1553" s="12" t="n"/>
      <c r="B1553">
        <f>IF($Y1553="","",INDEX('Per Line'!$F$2:$F$8001,$Y1553)&amp;"")</f>
        <v/>
      </c>
      <c r="C1553">
        <f>IF($Y1553="","",INDEX('Per Line'!$D$2:$D$8001,$Y1553)&amp;"")</f>
        <v/>
      </c>
      <c r="D1553">
        <f>IF($Y1553="","",INDEX('Per Line'!$B$2:$B$8001,$Y1553))</f>
        <v/>
      </c>
      <c r="E1553">
        <f>IF($Y1553="","",INDEX('Per Line'!$C$2:$C$8001,$Y1553)&amp;"")</f>
        <v/>
      </c>
      <c r="F1553">
        <f>IF($Y1553="","",INDEX('Per Line'!$G$2:$G$8001,$Y1553)&amp;"")</f>
        <v/>
      </c>
      <c r="G1553">
        <f>IF($Y1553="","",INDEX('Per Line'!$L$2:$L$8001,$Y1553)&amp;"")</f>
        <v/>
      </c>
      <c r="H1553">
        <f>IF($Y1553="","",INDEX('Per Line'!$M$2:$M$8001,$Y1553)&amp;"")</f>
        <v/>
      </c>
      <c r="I1553">
        <f>IF($Y1553="","",INDEX('Per Line'!$N$2:$N$8001,$Y1553)&amp;"")</f>
        <v/>
      </c>
      <c r="J1553">
        <f>IF($Y1553="","",INDEX('Per Line'!$Q$2:$Q$8001,$Y1553))</f>
        <v/>
      </c>
      <c r="K1553" s="7">
        <f>IF($Y1553="","",J1553*V1553/100)</f>
        <v/>
      </c>
      <c r="L1553">
        <f>IF($Y1553="","",INDEX('Per Line'!$K$2:$K$8001,$Y1553)&amp;"")</f>
        <v/>
      </c>
      <c r="M1553" s="7">
        <f>IF($Y1553="","",SUMIFS('Per Line'!$Y$2:$Y$8001,'Per Line'!$AG$2:$AG$8001,$B1553&amp;"|"&amp;$C1553,'Per Line'!$AK$2:$AK$8001,1))</f>
        <v/>
      </c>
      <c r="N1553">
        <f>IF($Y1553="","",Settings!$C$7)</f>
        <v/>
      </c>
      <c r="O1553" s="7">
        <f>IF($Y1553="","",SUMIFS('Per Line'!$Y$2:$Y$8001,'Per Line'!$AG$2:$AG$8001,$B1553&amp;"|"&amp;$C1553,'Per Line'!$AJ$2:$AJ$8001,0,'Per Line'!$AK$2:$AK$8001,0))</f>
        <v/>
      </c>
      <c r="P1553" s="7">
        <f>IF($Y1553="","",O1553*N1553)</f>
        <v/>
      </c>
      <c r="Q1553">
        <f>IF($Y1553="","",Settings!$C$6)</f>
        <v/>
      </c>
      <c r="R1553" s="7">
        <f>IF($Y1553="","",SUMIFS('Per Line'!$Y$2:$Y$8001,'Per Line'!$AG$2:$AG$8001,$B1553&amp;"|"&amp;$C1553,'Per Line'!$AJ$2:$AJ$8001,1,'Per Line'!$AK$2:$AK$8001,0))</f>
        <v/>
      </c>
      <c r="S1553" s="7">
        <f>IF($Y1553="","",R1553*Q1553)</f>
        <v/>
      </c>
      <c r="T1553" s="7">
        <f>IF($Y1553="","",S1553+P1553)</f>
        <v/>
      </c>
      <c r="U1553" s="7">
        <f>IF($Y1553="","",V1553-T1553)</f>
        <v/>
      </c>
      <c r="V1553" s="7">
        <f>IF($Y1553="","",O1553+R1553+M1553)</f>
        <v/>
      </c>
      <c r="W1553" s="7">
        <f>IF($Y1553="","",V1553-T1553-K1553)</f>
        <v/>
      </c>
      <c r="X1553" s="12" t="n"/>
      <c r="Y1553" s="13">
        <f>IF(ROWS($Y$2:$Y1553)&lt;=MAX('Per Line'!$AI$2:$AI$8001),MATCH(ROWS($Y$2:$Y1553),'Per Line'!$AI$2:$AI$8001,0),"")</f>
        <v/>
      </c>
    </row>
    <row r="1554">
      <c r="A1554" s="12" t="n"/>
      <c r="B1554">
        <f>IF($Y1554="","",INDEX('Per Line'!$F$2:$F$8001,$Y1554)&amp;"")</f>
        <v/>
      </c>
      <c r="C1554">
        <f>IF($Y1554="","",INDEX('Per Line'!$D$2:$D$8001,$Y1554)&amp;"")</f>
        <v/>
      </c>
      <c r="D1554">
        <f>IF($Y1554="","",INDEX('Per Line'!$B$2:$B$8001,$Y1554))</f>
        <v/>
      </c>
      <c r="E1554">
        <f>IF($Y1554="","",INDEX('Per Line'!$C$2:$C$8001,$Y1554)&amp;"")</f>
        <v/>
      </c>
      <c r="F1554">
        <f>IF($Y1554="","",INDEX('Per Line'!$G$2:$G$8001,$Y1554)&amp;"")</f>
        <v/>
      </c>
      <c r="G1554">
        <f>IF($Y1554="","",INDEX('Per Line'!$L$2:$L$8001,$Y1554)&amp;"")</f>
        <v/>
      </c>
      <c r="H1554">
        <f>IF($Y1554="","",INDEX('Per Line'!$M$2:$M$8001,$Y1554)&amp;"")</f>
        <v/>
      </c>
      <c r="I1554">
        <f>IF($Y1554="","",INDEX('Per Line'!$N$2:$N$8001,$Y1554)&amp;"")</f>
        <v/>
      </c>
      <c r="J1554">
        <f>IF($Y1554="","",INDEX('Per Line'!$Q$2:$Q$8001,$Y1554))</f>
        <v/>
      </c>
      <c r="K1554" s="7">
        <f>IF($Y1554="","",J1554*V1554/100)</f>
        <v/>
      </c>
      <c r="L1554">
        <f>IF($Y1554="","",INDEX('Per Line'!$K$2:$K$8001,$Y1554)&amp;"")</f>
        <v/>
      </c>
      <c r="M1554" s="7">
        <f>IF($Y1554="","",SUMIFS('Per Line'!$Y$2:$Y$8001,'Per Line'!$AG$2:$AG$8001,$B1554&amp;"|"&amp;$C1554,'Per Line'!$AK$2:$AK$8001,1))</f>
        <v/>
      </c>
      <c r="N1554">
        <f>IF($Y1554="","",Settings!$C$7)</f>
        <v/>
      </c>
      <c r="O1554" s="7">
        <f>IF($Y1554="","",SUMIFS('Per Line'!$Y$2:$Y$8001,'Per Line'!$AG$2:$AG$8001,$B1554&amp;"|"&amp;$C1554,'Per Line'!$AJ$2:$AJ$8001,0,'Per Line'!$AK$2:$AK$8001,0))</f>
        <v/>
      </c>
      <c r="P1554" s="7">
        <f>IF($Y1554="","",O1554*N1554)</f>
        <v/>
      </c>
      <c r="Q1554">
        <f>IF($Y1554="","",Settings!$C$6)</f>
        <v/>
      </c>
      <c r="R1554" s="7">
        <f>IF($Y1554="","",SUMIFS('Per Line'!$Y$2:$Y$8001,'Per Line'!$AG$2:$AG$8001,$B1554&amp;"|"&amp;$C1554,'Per Line'!$AJ$2:$AJ$8001,1,'Per Line'!$AK$2:$AK$8001,0))</f>
        <v/>
      </c>
      <c r="S1554" s="7">
        <f>IF($Y1554="","",R1554*Q1554)</f>
        <v/>
      </c>
      <c r="T1554" s="7">
        <f>IF($Y1554="","",S1554+P1554)</f>
        <v/>
      </c>
      <c r="U1554" s="7">
        <f>IF($Y1554="","",V1554-T1554)</f>
        <v/>
      </c>
      <c r="V1554" s="7">
        <f>IF($Y1554="","",O1554+R1554+M1554)</f>
        <v/>
      </c>
      <c r="W1554" s="7">
        <f>IF($Y1554="","",V1554-T1554-K1554)</f>
        <v/>
      </c>
      <c r="X1554" s="12" t="n"/>
      <c r="Y1554" s="13">
        <f>IF(ROWS($Y$2:$Y1554)&lt;=MAX('Per Line'!$AI$2:$AI$8001),MATCH(ROWS($Y$2:$Y1554),'Per Line'!$AI$2:$AI$8001,0),"")</f>
        <v/>
      </c>
    </row>
    <row r="1555">
      <c r="A1555" s="12" t="n"/>
      <c r="B1555">
        <f>IF($Y1555="","",INDEX('Per Line'!$F$2:$F$8001,$Y1555)&amp;"")</f>
        <v/>
      </c>
      <c r="C1555">
        <f>IF($Y1555="","",INDEX('Per Line'!$D$2:$D$8001,$Y1555)&amp;"")</f>
        <v/>
      </c>
      <c r="D1555">
        <f>IF($Y1555="","",INDEX('Per Line'!$B$2:$B$8001,$Y1555))</f>
        <v/>
      </c>
      <c r="E1555">
        <f>IF($Y1555="","",INDEX('Per Line'!$C$2:$C$8001,$Y1555)&amp;"")</f>
        <v/>
      </c>
      <c r="F1555">
        <f>IF($Y1555="","",INDEX('Per Line'!$G$2:$G$8001,$Y1555)&amp;"")</f>
        <v/>
      </c>
      <c r="G1555">
        <f>IF($Y1555="","",INDEX('Per Line'!$L$2:$L$8001,$Y1555)&amp;"")</f>
        <v/>
      </c>
      <c r="H1555">
        <f>IF($Y1555="","",INDEX('Per Line'!$M$2:$M$8001,$Y1555)&amp;"")</f>
        <v/>
      </c>
      <c r="I1555">
        <f>IF($Y1555="","",INDEX('Per Line'!$N$2:$N$8001,$Y1555)&amp;"")</f>
        <v/>
      </c>
      <c r="J1555">
        <f>IF($Y1555="","",INDEX('Per Line'!$Q$2:$Q$8001,$Y1555))</f>
        <v/>
      </c>
      <c r="K1555" s="7">
        <f>IF($Y1555="","",J1555*V1555/100)</f>
        <v/>
      </c>
      <c r="L1555">
        <f>IF($Y1555="","",INDEX('Per Line'!$K$2:$K$8001,$Y1555)&amp;"")</f>
        <v/>
      </c>
      <c r="M1555" s="7">
        <f>IF($Y1555="","",SUMIFS('Per Line'!$Y$2:$Y$8001,'Per Line'!$AG$2:$AG$8001,$B1555&amp;"|"&amp;$C1555,'Per Line'!$AK$2:$AK$8001,1))</f>
        <v/>
      </c>
      <c r="N1555">
        <f>IF($Y1555="","",Settings!$C$7)</f>
        <v/>
      </c>
      <c r="O1555" s="7">
        <f>IF($Y1555="","",SUMIFS('Per Line'!$Y$2:$Y$8001,'Per Line'!$AG$2:$AG$8001,$B1555&amp;"|"&amp;$C1555,'Per Line'!$AJ$2:$AJ$8001,0,'Per Line'!$AK$2:$AK$8001,0))</f>
        <v/>
      </c>
      <c r="P1555" s="7">
        <f>IF($Y1555="","",O1555*N1555)</f>
        <v/>
      </c>
      <c r="Q1555">
        <f>IF($Y1555="","",Settings!$C$6)</f>
        <v/>
      </c>
      <c r="R1555" s="7">
        <f>IF($Y1555="","",SUMIFS('Per Line'!$Y$2:$Y$8001,'Per Line'!$AG$2:$AG$8001,$B1555&amp;"|"&amp;$C1555,'Per Line'!$AJ$2:$AJ$8001,1,'Per Line'!$AK$2:$AK$8001,0))</f>
        <v/>
      </c>
      <c r="S1555" s="7">
        <f>IF($Y1555="","",R1555*Q1555)</f>
        <v/>
      </c>
      <c r="T1555" s="7">
        <f>IF($Y1555="","",S1555+P1555)</f>
        <v/>
      </c>
      <c r="U1555" s="7">
        <f>IF($Y1555="","",V1555-T1555)</f>
        <v/>
      </c>
      <c r="V1555" s="7">
        <f>IF($Y1555="","",O1555+R1555+M1555)</f>
        <v/>
      </c>
      <c r="W1555" s="7">
        <f>IF($Y1555="","",V1555-T1555-K1555)</f>
        <v/>
      </c>
      <c r="X1555" s="12" t="n"/>
      <c r="Y1555" s="13">
        <f>IF(ROWS($Y$2:$Y1555)&lt;=MAX('Per Line'!$AI$2:$AI$8001),MATCH(ROWS($Y$2:$Y1555),'Per Line'!$AI$2:$AI$8001,0),"")</f>
        <v/>
      </c>
    </row>
    <row r="1556">
      <c r="A1556" s="12" t="n"/>
      <c r="B1556">
        <f>IF($Y1556="","",INDEX('Per Line'!$F$2:$F$8001,$Y1556)&amp;"")</f>
        <v/>
      </c>
      <c r="C1556">
        <f>IF($Y1556="","",INDEX('Per Line'!$D$2:$D$8001,$Y1556)&amp;"")</f>
        <v/>
      </c>
      <c r="D1556">
        <f>IF($Y1556="","",INDEX('Per Line'!$B$2:$B$8001,$Y1556))</f>
        <v/>
      </c>
      <c r="E1556">
        <f>IF($Y1556="","",INDEX('Per Line'!$C$2:$C$8001,$Y1556)&amp;"")</f>
        <v/>
      </c>
      <c r="F1556">
        <f>IF($Y1556="","",INDEX('Per Line'!$G$2:$G$8001,$Y1556)&amp;"")</f>
        <v/>
      </c>
      <c r="G1556">
        <f>IF($Y1556="","",INDEX('Per Line'!$L$2:$L$8001,$Y1556)&amp;"")</f>
        <v/>
      </c>
      <c r="H1556">
        <f>IF($Y1556="","",INDEX('Per Line'!$M$2:$M$8001,$Y1556)&amp;"")</f>
        <v/>
      </c>
      <c r="I1556">
        <f>IF($Y1556="","",INDEX('Per Line'!$N$2:$N$8001,$Y1556)&amp;"")</f>
        <v/>
      </c>
      <c r="J1556">
        <f>IF($Y1556="","",INDEX('Per Line'!$Q$2:$Q$8001,$Y1556))</f>
        <v/>
      </c>
      <c r="K1556" s="7">
        <f>IF($Y1556="","",J1556*V1556/100)</f>
        <v/>
      </c>
      <c r="L1556">
        <f>IF($Y1556="","",INDEX('Per Line'!$K$2:$K$8001,$Y1556)&amp;"")</f>
        <v/>
      </c>
      <c r="M1556" s="7">
        <f>IF($Y1556="","",SUMIFS('Per Line'!$Y$2:$Y$8001,'Per Line'!$AG$2:$AG$8001,$B1556&amp;"|"&amp;$C1556,'Per Line'!$AK$2:$AK$8001,1))</f>
        <v/>
      </c>
      <c r="N1556">
        <f>IF($Y1556="","",Settings!$C$7)</f>
        <v/>
      </c>
      <c r="O1556" s="7">
        <f>IF($Y1556="","",SUMIFS('Per Line'!$Y$2:$Y$8001,'Per Line'!$AG$2:$AG$8001,$B1556&amp;"|"&amp;$C1556,'Per Line'!$AJ$2:$AJ$8001,0,'Per Line'!$AK$2:$AK$8001,0))</f>
        <v/>
      </c>
      <c r="P1556" s="7">
        <f>IF($Y1556="","",O1556*N1556)</f>
        <v/>
      </c>
      <c r="Q1556">
        <f>IF($Y1556="","",Settings!$C$6)</f>
        <v/>
      </c>
      <c r="R1556" s="7">
        <f>IF($Y1556="","",SUMIFS('Per Line'!$Y$2:$Y$8001,'Per Line'!$AG$2:$AG$8001,$B1556&amp;"|"&amp;$C1556,'Per Line'!$AJ$2:$AJ$8001,1,'Per Line'!$AK$2:$AK$8001,0))</f>
        <v/>
      </c>
      <c r="S1556" s="7">
        <f>IF($Y1556="","",R1556*Q1556)</f>
        <v/>
      </c>
      <c r="T1556" s="7">
        <f>IF($Y1556="","",S1556+P1556)</f>
        <v/>
      </c>
      <c r="U1556" s="7">
        <f>IF($Y1556="","",V1556-T1556)</f>
        <v/>
      </c>
      <c r="V1556" s="7">
        <f>IF($Y1556="","",O1556+R1556+M1556)</f>
        <v/>
      </c>
      <c r="W1556" s="7">
        <f>IF($Y1556="","",V1556-T1556-K1556)</f>
        <v/>
      </c>
      <c r="X1556" s="12" t="n"/>
      <c r="Y1556" s="13">
        <f>IF(ROWS($Y$2:$Y1556)&lt;=MAX('Per Line'!$AI$2:$AI$8001),MATCH(ROWS($Y$2:$Y1556),'Per Line'!$AI$2:$AI$8001,0),"")</f>
        <v/>
      </c>
    </row>
    <row r="1557">
      <c r="A1557" s="12" t="n"/>
      <c r="B1557">
        <f>IF($Y1557="","",INDEX('Per Line'!$F$2:$F$8001,$Y1557)&amp;"")</f>
        <v/>
      </c>
      <c r="C1557">
        <f>IF($Y1557="","",INDEX('Per Line'!$D$2:$D$8001,$Y1557)&amp;"")</f>
        <v/>
      </c>
      <c r="D1557">
        <f>IF($Y1557="","",INDEX('Per Line'!$B$2:$B$8001,$Y1557))</f>
        <v/>
      </c>
      <c r="E1557">
        <f>IF($Y1557="","",INDEX('Per Line'!$C$2:$C$8001,$Y1557)&amp;"")</f>
        <v/>
      </c>
      <c r="F1557">
        <f>IF($Y1557="","",INDEX('Per Line'!$G$2:$G$8001,$Y1557)&amp;"")</f>
        <v/>
      </c>
      <c r="G1557">
        <f>IF($Y1557="","",INDEX('Per Line'!$L$2:$L$8001,$Y1557)&amp;"")</f>
        <v/>
      </c>
      <c r="H1557">
        <f>IF($Y1557="","",INDEX('Per Line'!$M$2:$M$8001,$Y1557)&amp;"")</f>
        <v/>
      </c>
      <c r="I1557">
        <f>IF($Y1557="","",INDEX('Per Line'!$N$2:$N$8001,$Y1557)&amp;"")</f>
        <v/>
      </c>
      <c r="J1557">
        <f>IF($Y1557="","",INDEX('Per Line'!$Q$2:$Q$8001,$Y1557))</f>
        <v/>
      </c>
      <c r="K1557" s="7">
        <f>IF($Y1557="","",J1557*V1557/100)</f>
        <v/>
      </c>
      <c r="L1557">
        <f>IF($Y1557="","",INDEX('Per Line'!$K$2:$K$8001,$Y1557)&amp;"")</f>
        <v/>
      </c>
      <c r="M1557" s="7">
        <f>IF($Y1557="","",SUMIFS('Per Line'!$Y$2:$Y$8001,'Per Line'!$AG$2:$AG$8001,$B1557&amp;"|"&amp;$C1557,'Per Line'!$AK$2:$AK$8001,1))</f>
        <v/>
      </c>
      <c r="N1557">
        <f>IF($Y1557="","",Settings!$C$7)</f>
        <v/>
      </c>
      <c r="O1557" s="7">
        <f>IF($Y1557="","",SUMIFS('Per Line'!$Y$2:$Y$8001,'Per Line'!$AG$2:$AG$8001,$B1557&amp;"|"&amp;$C1557,'Per Line'!$AJ$2:$AJ$8001,0,'Per Line'!$AK$2:$AK$8001,0))</f>
        <v/>
      </c>
      <c r="P1557" s="7">
        <f>IF($Y1557="","",O1557*N1557)</f>
        <v/>
      </c>
      <c r="Q1557">
        <f>IF($Y1557="","",Settings!$C$6)</f>
        <v/>
      </c>
      <c r="R1557" s="7">
        <f>IF($Y1557="","",SUMIFS('Per Line'!$Y$2:$Y$8001,'Per Line'!$AG$2:$AG$8001,$B1557&amp;"|"&amp;$C1557,'Per Line'!$AJ$2:$AJ$8001,1,'Per Line'!$AK$2:$AK$8001,0))</f>
        <v/>
      </c>
      <c r="S1557" s="7">
        <f>IF($Y1557="","",R1557*Q1557)</f>
        <v/>
      </c>
      <c r="T1557" s="7">
        <f>IF($Y1557="","",S1557+P1557)</f>
        <v/>
      </c>
      <c r="U1557" s="7">
        <f>IF($Y1557="","",V1557-T1557)</f>
        <v/>
      </c>
      <c r="V1557" s="7">
        <f>IF($Y1557="","",O1557+R1557+M1557)</f>
        <v/>
      </c>
      <c r="W1557" s="7">
        <f>IF($Y1557="","",V1557-T1557-K1557)</f>
        <v/>
      </c>
      <c r="X1557" s="12" t="n"/>
      <c r="Y1557" s="13">
        <f>IF(ROWS($Y$2:$Y1557)&lt;=MAX('Per Line'!$AI$2:$AI$8001),MATCH(ROWS($Y$2:$Y1557),'Per Line'!$AI$2:$AI$8001,0),"")</f>
        <v/>
      </c>
    </row>
    <row r="1558">
      <c r="A1558" s="12" t="n"/>
      <c r="B1558">
        <f>IF($Y1558="","",INDEX('Per Line'!$F$2:$F$8001,$Y1558)&amp;"")</f>
        <v/>
      </c>
      <c r="C1558">
        <f>IF($Y1558="","",INDEX('Per Line'!$D$2:$D$8001,$Y1558)&amp;"")</f>
        <v/>
      </c>
      <c r="D1558">
        <f>IF($Y1558="","",INDEX('Per Line'!$B$2:$B$8001,$Y1558))</f>
        <v/>
      </c>
      <c r="E1558">
        <f>IF($Y1558="","",INDEX('Per Line'!$C$2:$C$8001,$Y1558)&amp;"")</f>
        <v/>
      </c>
      <c r="F1558">
        <f>IF($Y1558="","",INDEX('Per Line'!$G$2:$G$8001,$Y1558)&amp;"")</f>
        <v/>
      </c>
      <c r="G1558">
        <f>IF($Y1558="","",INDEX('Per Line'!$L$2:$L$8001,$Y1558)&amp;"")</f>
        <v/>
      </c>
      <c r="H1558">
        <f>IF($Y1558="","",INDEX('Per Line'!$M$2:$M$8001,$Y1558)&amp;"")</f>
        <v/>
      </c>
      <c r="I1558">
        <f>IF($Y1558="","",INDEX('Per Line'!$N$2:$N$8001,$Y1558)&amp;"")</f>
        <v/>
      </c>
      <c r="J1558">
        <f>IF($Y1558="","",INDEX('Per Line'!$Q$2:$Q$8001,$Y1558))</f>
        <v/>
      </c>
      <c r="K1558" s="7">
        <f>IF($Y1558="","",J1558*V1558/100)</f>
        <v/>
      </c>
      <c r="L1558">
        <f>IF($Y1558="","",INDEX('Per Line'!$K$2:$K$8001,$Y1558)&amp;"")</f>
        <v/>
      </c>
      <c r="M1558" s="7">
        <f>IF($Y1558="","",SUMIFS('Per Line'!$Y$2:$Y$8001,'Per Line'!$AG$2:$AG$8001,$B1558&amp;"|"&amp;$C1558,'Per Line'!$AK$2:$AK$8001,1))</f>
        <v/>
      </c>
      <c r="N1558">
        <f>IF($Y1558="","",Settings!$C$7)</f>
        <v/>
      </c>
      <c r="O1558" s="7">
        <f>IF($Y1558="","",SUMIFS('Per Line'!$Y$2:$Y$8001,'Per Line'!$AG$2:$AG$8001,$B1558&amp;"|"&amp;$C1558,'Per Line'!$AJ$2:$AJ$8001,0,'Per Line'!$AK$2:$AK$8001,0))</f>
        <v/>
      </c>
      <c r="P1558" s="7">
        <f>IF($Y1558="","",O1558*N1558)</f>
        <v/>
      </c>
      <c r="Q1558">
        <f>IF($Y1558="","",Settings!$C$6)</f>
        <v/>
      </c>
      <c r="R1558" s="7">
        <f>IF($Y1558="","",SUMIFS('Per Line'!$Y$2:$Y$8001,'Per Line'!$AG$2:$AG$8001,$B1558&amp;"|"&amp;$C1558,'Per Line'!$AJ$2:$AJ$8001,1,'Per Line'!$AK$2:$AK$8001,0))</f>
        <v/>
      </c>
      <c r="S1558" s="7">
        <f>IF($Y1558="","",R1558*Q1558)</f>
        <v/>
      </c>
      <c r="T1558" s="7">
        <f>IF($Y1558="","",S1558+P1558)</f>
        <v/>
      </c>
      <c r="U1558" s="7">
        <f>IF($Y1558="","",V1558-T1558)</f>
        <v/>
      </c>
      <c r="V1558" s="7">
        <f>IF($Y1558="","",O1558+R1558+M1558)</f>
        <v/>
      </c>
      <c r="W1558" s="7">
        <f>IF($Y1558="","",V1558-T1558-K1558)</f>
        <v/>
      </c>
      <c r="X1558" s="12" t="n"/>
      <c r="Y1558" s="13">
        <f>IF(ROWS($Y$2:$Y1558)&lt;=MAX('Per Line'!$AI$2:$AI$8001),MATCH(ROWS($Y$2:$Y1558),'Per Line'!$AI$2:$AI$8001,0),"")</f>
        <v/>
      </c>
    </row>
    <row r="1559">
      <c r="A1559" s="12" t="n"/>
      <c r="B1559">
        <f>IF($Y1559="","",INDEX('Per Line'!$F$2:$F$8001,$Y1559)&amp;"")</f>
        <v/>
      </c>
      <c r="C1559">
        <f>IF($Y1559="","",INDEX('Per Line'!$D$2:$D$8001,$Y1559)&amp;"")</f>
        <v/>
      </c>
      <c r="D1559">
        <f>IF($Y1559="","",INDEX('Per Line'!$B$2:$B$8001,$Y1559))</f>
        <v/>
      </c>
      <c r="E1559">
        <f>IF($Y1559="","",INDEX('Per Line'!$C$2:$C$8001,$Y1559)&amp;"")</f>
        <v/>
      </c>
      <c r="F1559">
        <f>IF($Y1559="","",INDEX('Per Line'!$G$2:$G$8001,$Y1559)&amp;"")</f>
        <v/>
      </c>
      <c r="G1559">
        <f>IF($Y1559="","",INDEX('Per Line'!$L$2:$L$8001,$Y1559)&amp;"")</f>
        <v/>
      </c>
      <c r="H1559">
        <f>IF($Y1559="","",INDEX('Per Line'!$M$2:$M$8001,$Y1559)&amp;"")</f>
        <v/>
      </c>
      <c r="I1559">
        <f>IF($Y1559="","",INDEX('Per Line'!$N$2:$N$8001,$Y1559)&amp;"")</f>
        <v/>
      </c>
      <c r="J1559">
        <f>IF($Y1559="","",INDEX('Per Line'!$Q$2:$Q$8001,$Y1559))</f>
        <v/>
      </c>
      <c r="K1559" s="7">
        <f>IF($Y1559="","",J1559*V1559/100)</f>
        <v/>
      </c>
      <c r="L1559">
        <f>IF($Y1559="","",INDEX('Per Line'!$K$2:$K$8001,$Y1559)&amp;"")</f>
        <v/>
      </c>
      <c r="M1559" s="7">
        <f>IF($Y1559="","",SUMIFS('Per Line'!$Y$2:$Y$8001,'Per Line'!$AG$2:$AG$8001,$B1559&amp;"|"&amp;$C1559,'Per Line'!$AK$2:$AK$8001,1))</f>
        <v/>
      </c>
      <c r="N1559">
        <f>IF($Y1559="","",Settings!$C$7)</f>
        <v/>
      </c>
      <c r="O1559" s="7">
        <f>IF($Y1559="","",SUMIFS('Per Line'!$Y$2:$Y$8001,'Per Line'!$AG$2:$AG$8001,$B1559&amp;"|"&amp;$C1559,'Per Line'!$AJ$2:$AJ$8001,0,'Per Line'!$AK$2:$AK$8001,0))</f>
        <v/>
      </c>
      <c r="P1559" s="7">
        <f>IF($Y1559="","",O1559*N1559)</f>
        <v/>
      </c>
      <c r="Q1559">
        <f>IF($Y1559="","",Settings!$C$6)</f>
        <v/>
      </c>
      <c r="R1559" s="7">
        <f>IF($Y1559="","",SUMIFS('Per Line'!$Y$2:$Y$8001,'Per Line'!$AG$2:$AG$8001,$B1559&amp;"|"&amp;$C1559,'Per Line'!$AJ$2:$AJ$8001,1,'Per Line'!$AK$2:$AK$8001,0))</f>
        <v/>
      </c>
      <c r="S1559" s="7">
        <f>IF($Y1559="","",R1559*Q1559)</f>
        <v/>
      </c>
      <c r="T1559" s="7">
        <f>IF($Y1559="","",S1559+P1559)</f>
        <v/>
      </c>
      <c r="U1559" s="7">
        <f>IF($Y1559="","",V1559-T1559)</f>
        <v/>
      </c>
      <c r="V1559" s="7">
        <f>IF($Y1559="","",O1559+R1559+M1559)</f>
        <v/>
      </c>
      <c r="W1559" s="7">
        <f>IF($Y1559="","",V1559-T1559-K1559)</f>
        <v/>
      </c>
      <c r="X1559" s="12" t="n"/>
      <c r="Y1559" s="13">
        <f>IF(ROWS($Y$2:$Y1559)&lt;=MAX('Per Line'!$AI$2:$AI$8001),MATCH(ROWS($Y$2:$Y1559),'Per Line'!$AI$2:$AI$8001,0),"")</f>
        <v/>
      </c>
    </row>
    <row r="1560">
      <c r="A1560" s="12" t="n"/>
      <c r="B1560">
        <f>IF($Y1560="","",INDEX('Per Line'!$F$2:$F$8001,$Y1560)&amp;"")</f>
        <v/>
      </c>
      <c r="C1560">
        <f>IF($Y1560="","",INDEX('Per Line'!$D$2:$D$8001,$Y1560)&amp;"")</f>
        <v/>
      </c>
      <c r="D1560">
        <f>IF($Y1560="","",INDEX('Per Line'!$B$2:$B$8001,$Y1560))</f>
        <v/>
      </c>
      <c r="E1560">
        <f>IF($Y1560="","",INDEX('Per Line'!$C$2:$C$8001,$Y1560)&amp;"")</f>
        <v/>
      </c>
      <c r="F1560">
        <f>IF($Y1560="","",INDEX('Per Line'!$G$2:$G$8001,$Y1560)&amp;"")</f>
        <v/>
      </c>
      <c r="G1560">
        <f>IF($Y1560="","",INDEX('Per Line'!$L$2:$L$8001,$Y1560)&amp;"")</f>
        <v/>
      </c>
      <c r="H1560">
        <f>IF($Y1560="","",INDEX('Per Line'!$M$2:$M$8001,$Y1560)&amp;"")</f>
        <v/>
      </c>
      <c r="I1560">
        <f>IF($Y1560="","",INDEX('Per Line'!$N$2:$N$8001,$Y1560)&amp;"")</f>
        <v/>
      </c>
      <c r="J1560">
        <f>IF($Y1560="","",INDEX('Per Line'!$Q$2:$Q$8001,$Y1560))</f>
        <v/>
      </c>
      <c r="K1560" s="7">
        <f>IF($Y1560="","",J1560*V1560/100)</f>
        <v/>
      </c>
      <c r="L1560">
        <f>IF($Y1560="","",INDEX('Per Line'!$K$2:$K$8001,$Y1560)&amp;"")</f>
        <v/>
      </c>
      <c r="M1560" s="7">
        <f>IF($Y1560="","",SUMIFS('Per Line'!$Y$2:$Y$8001,'Per Line'!$AG$2:$AG$8001,$B1560&amp;"|"&amp;$C1560,'Per Line'!$AK$2:$AK$8001,1))</f>
        <v/>
      </c>
      <c r="N1560">
        <f>IF($Y1560="","",Settings!$C$7)</f>
        <v/>
      </c>
      <c r="O1560" s="7">
        <f>IF($Y1560="","",SUMIFS('Per Line'!$Y$2:$Y$8001,'Per Line'!$AG$2:$AG$8001,$B1560&amp;"|"&amp;$C1560,'Per Line'!$AJ$2:$AJ$8001,0,'Per Line'!$AK$2:$AK$8001,0))</f>
        <v/>
      </c>
      <c r="P1560" s="7">
        <f>IF($Y1560="","",O1560*N1560)</f>
        <v/>
      </c>
      <c r="Q1560">
        <f>IF($Y1560="","",Settings!$C$6)</f>
        <v/>
      </c>
      <c r="R1560" s="7">
        <f>IF($Y1560="","",SUMIFS('Per Line'!$Y$2:$Y$8001,'Per Line'!$AG$2:$AG$8001,$B1560&amp;"|"&amp;$C1560,'Per Line'!$AJ$2:$AJ$8001,1,'Per Line'!$AK$2:$AK$8001,0))</f>
        <v/>
      </c>
      <c r="S1560" s="7">
        <f>IF($Y1560="","",R1560*Q1560)</f>
        <v/>
      </c>
      <c r="T1560" s="7">
        <f>IF($Y1560="","",S1560+P1560)</f>
        <v/>
      </c>
      <c r="U1560" s="7">
        <f>IF($Y1560="","",V1560-T1560)</f>
        <v/>
      </c>
      <c r="V1560" s="7">
        <f>IF($Y1560="","",O1560+R1560+M1560)</f>
        <v/>
      </c>
      <c r="W1560" s="7">
        <f>IF($Y1560="","",V1560-T1560-K1560)</f>
        <v/>
      </c>
      <c r="X1560" s="12" t="n"/>
      <c r="Y1560" s="13">
        <f>IF(ROWS($Y$2:$Y1560)&lt;=MAX('Per Line'!$AI$2:$AI$8001),MATCH(ROWS($Y$2:$Y1560),'Per Line'!$AI$2:$AI$8001,0),"")</f>
        <v/>
      </c>
    </row>
    <row r="1561">
      <c r="A1561" s="12" t="n"/>
      <c r="B1561">
        <f>IF($Y1561="","",INDEX('Per Line'!$F$2:$F$8001,$Y1561)&amp;"")</f>
        <v/>
      </c>
      <c r="C1561">
        <f>IF($Y1561="","",INDEX('Per Line'!$D$2:$D$8001,$Y1561)&amp;"")</f>
        <v/>
      </c>
      <c r="D1561">
        <f>IF($Y1561="","",INDEX('Per Line'!$B$2:$B$8001,$Y1561))</f>
        <v/>
      </c>
      <c r="E1561">
        <f>IF($Y1561="","",INDEX('Per Line'!$C$2:$C$8001,$Y1561)&amp;"")</f>
        <v/>
      </c>
      <c r="F1561">
        <f>IF($Y1561="","",INDEX('Per Line'!$G$2:$G$8001,$Y1561)&amp;"")</f>
        <v/>
      </c>
      <c r="G1561">
        <f>IF($Y1561="","",INDEX('Per Line'!$L$2:$L$8001,$Y1561)&amp;"")</f>
        <v/>
      </c>
      <c r="H1561">
        <f>IF($Y1561="","",INDEX('Per Line'!$M$2:$M$8001,$Y1561)&amp;"")</f>
        <v/>
      </c>
      <c r="I1561">
        <f>IF($Y1561="","",INDEX('Per Line'!$N$2:$N$8001,$Y1561)&amp;"")</f>
        <v/>
      </c>
      <c r="J1561">
        <f>IF($Y1561="","",INDEX('Per Line'!$Q$2:$Q$8001,$Y1561))</f>
        <v/>
      </c>
      <c r="K1561" s="7">
        <f>IF($Y1561="","",J1561*V1561/100)</f>
        <v/>
      </c>
      <c r="L1561">
        <f>IF($Y1561="","",INDEX('Per Line'!$K$2:$K$8001,$Y1561)&amp;"")</f>
        <v/>
      </c>
      <c r="M1561" s="7">
        <f>IF($Y1561="","",SUMIFS('Per Line'!$Y$2:$Y$8001,'Per Line'!$AG$2:$AG$8001,$B1561&amp;"|"&amp;$C1561,'Per Line'!$AK$2:$AK$8001,1))</f>
        <v/>
      </c>
      <c r="N1561">
        <f>IF($Y1561="","",Settings!$C$7)</f>
        <v/>
      </c>
      <c r="O1561" s="7">
        <f>IF($Y1561="","",SUMIFS('Per Line'!$Y$2:$Y$8001,'Per Line'!$AG$2:$AG$8001,$B1561&amp;"|"&amp;$C1561,'Per Line'!$AJ$2:$AJ$8001,0,'Per Line'!$AK$2:$AK$8001,0))</f>
        <v/>
      </c>
      <c r="P1561" s="7">
        <f>IF($Y1561="","",O1561*N1561)</f>
        <v/>
      </c>
      <c r="Q1561">
        <f>IF($Y1561="","",Settings!$C$6)</f>
        <v/>
      </c>
      <c r="R1561" s="7">
        <f>IF($Y1561="","",SUMIFS('Per Line'!$Y$2:$Y$8001,'Per Line'!$AG$2:$AG$8001,$B1561&amp;"|"&amp;$C1561,'Per Line'!$AJ$2:$AJ$8001,1,'Per Line'!$AK$2:$AK$8001,0))</f>
        <v/>
      </c>
      <c r="S1561" s="7">
        <f>IF($Y1561="","",R1561*Q1561)</f>
        <v/>
      </c>
      <c r="T1561" s="7">
        <f>IF($Y1561="","",S1561+P1561)</f>
        <v/>
      </c>
      <c r="U1561" s="7">
        <f>IF($Y1561="","",V1561-T1561)</f>
        <v/>
      </c>
      <c r="V1561" s="7">
        <f>IF($Y1561="","",O1561+R1561+M1561)</f>
        <v/>
      </c>
      <c r="W1561" s="7">
        <f>IF($Y1561="","",V1561-T1561-K1561)</f>
        <v/>
      </c>
      <c r="X1561" s="12" t="n"/>
      <c r="Y1561" s="13">
        <f>IF(ROWS($Y$2:$Y1561)&lt;=MAX('Per Line'!$AI$2:$AI$8001),MATCH(ROWS($Y$2:$Y1561),'Per Line'!$AI$2:$AI$8001,0),"")</f>
        <v/>
      </c>
    </row>
    <row r="1562">
      <c r="A1562" s="12" t="n"/>
      <c r="B1562">
        <f>IF($Y1562="","",INDEX('Per Line'!$F$2:$F$8001,$Y1562)&amp;"")</f>
        <v/>
      </c>
      <c r="C1562">
        <f>IF($Y1562="","",INDEX('Per Line'!$D$2:$D$8001,$Y1562)&amp;"")</f>
        <v/>
      </c>
      <c r="D1562">
        <f>IF($Y1562="","",INDEX('Per Line'!$B$2:$B$8001,$Y1562))</f>
        <v/>
      </c>
      <c r="E1562">
        <f>IF($Y1562="","",INDEX('Per Line'!$C$2:$C$8001,$Y1562)&amp;"")</f>
        <v/>
      </c>
      <c r="F1562">
        <f>IF($Y1562="","",INDEX('Per Line'!$G$2:$G$8001,$Y1562)&amp;"")</f>
        <v/>
      </c>
      <c r="G1562">
        <f>IF($Y1562="","",INDEX('Per Line'!$L$2:$L$8001,$Y1562)&amp;"")</f>
        <v/>
      </c>
      <c r="H1562">
        <f>IF($Y1562="","",INDEX('Per Line'!$M$2:$M$8001,$Y1562)&amp;"")</f>
        <v/>
      </c>
      <c r="I1562">
        <f>IF($Y1562="","",INDEX('Per Line'!$N$2:$N$8001,$Y1562)&amp;"")</f>
        <v/>
      </c>
      <c r="J1562">
        <f>IF($Y1562="","",INDEX('Per Line'!$Q$2:$Q$8001,$Y1562))</f>
        <v/>
      </c>
      <c r="K1562" s="7">
        <f>IF($Y1562="","",J1562*V1562/100)</f>
        <v/>
      </c>
      <c r="L1562">
        <f>IF($Y1562="","",INDEX('Per Line'!$K$2:$K$8001,$Y1562)&amp;"")</f>
        <v/>
      </c>
      <c r="M1562" s="7">
        <f>IF($Y1562="","",SUMIFS('Per Line'!$Y$2:$Y$8001,'Per Line'!$AG$2:$AG$8001,$B1562&amp;"|"&amp;$C1562,'Per Line'!$AK$2:$AK$8001,1))</f>
        <v/>
      </c>
      <c r="N1562">
        <f>IF($Y1562="","",Settings!$C$7)</f>
        <v/>
      </c>
      <c r="O1562" s="7">
        <f>IF($Y1562="","",SUMIFS('Per Line'!$Y$2:$Y$8001,'Per Line'!$AG$2:$AG$8001,$B1562&amp;"|"&amp;$C1562,'Per Line'!$AJ$2:$AJ$8001,0,'Per Line'!$AK$2:$AK$8001,0))</f>
        <v/>
      </c>
      <c r="P1562" s="7">
        <f>IF($Y1562="","",O1562*N1562)</f>
        <v/>
      </c>
      <c r="Q1562">
        <f>IF($Y1562="","",Settings!$C$6)</f>
        <v/>
      </c>
      <c r="R1562" s="7">
        <f>IF($Y1562="","",SUMIFS('Per Line'!$Y$2:$Y$8001,'Per Line'!$AG$2:$AG$8001,$B1562&amp;"|"&amp;$C1562,'Per Line'!$AJ$2:$AJ$8001,1,'Per Line'!$AK$2:$AK$8001,0))</f>
        <v/>
      </c>
      <c r="S1562" s="7">
        <f>IF($Y1562="","",R1562*Q1562)</f>
        <v/>
      </c>
      <c r="T1562" s="7">
        <f>IF($Y1562="","",S1562+P1562)</f>
        <v/>
      </c>
      <c r="U1562" s="7">
        <f>IF($Y1562="","",V1562-T1562)</f>
        <v/>
      </c>
      <c r="V1562" s="7">
        <f>IF($Y1562="","",O1562+R1562+M1562)</f>
        <v/>
      </c>
      <c r="W1562" s="7">
        <f>IF($Y1562="","",V1562-T1562-K1562)</f>
        <v/>
      </c>
      <c r="X1562" s="12" t="n"/>
      <c r="Y1562" s="13">
        <f>IF(ROWS($Y$2:$Y1562)&lt;=MAX('Per Line'!$AI$2:$AI$8001),MATCH(ROWS($Y$2:$Y1562),'Per Line'!$AI$2:$AI$8001,0),"")</f>
        <v/>
      </c>
    </row>
    <row r="1563">
      <c r="A1563" s="12" t="n"/>
      <c r="B1563">
        <f>IF($Y1563="","",INDEX('Per Line'!$F$2:$F$8001,$Y1563)&amp;"")</f>
        <v/>
      </c>
      <c r="C1563">
        <f>IF($Y1563="","",INDEX('Per Line'!$D$2:$D$8001,$Y1563)&amp;"")</f>
        <v/>
      </c>
      <c r="D1563">
        <f>IF($Y1563="","",INDEX('Per Line'!$B$2:$B$8001,$Y1563))</f>
        <v/>
      </c>
      <c r="E1563">
        <f>IF($Y1563="","",INDEX('Per Line'!$C$2:$C$8001,$Y1563)&amp;"")</f>
        <v/>
      </c>
      <c r="F1563">
        <f>IF($Y1563="","",INDEX('Per Line'!$G$2:$G$8001,$Y1563)&amp;"")</f>
        <v/>
      </c>
      <c r="G1563">
        <f>IF($Y1563="","",INDEX('Per Line'!$L$2:$L$8001,$Y1563)&amp;"")</f>
        <v/>
      </c>
      <c r="H1563">
        <f>IF($Y1563="","",INDEX('Per Line'!$M$2:$M$8001,$Y1563)&amp;"")</f>
        <v/>
      </c>
      <c r="I1563">
        <f>IF($Y1563="","",INDEX('Per Line'!$N$2:$N$8001,$Y1563)&amp;"")</f>
        <v/>
      </c>
      <c r="J1563">
        <f>IF($Y1563="","",INDEX('Per Line'!$Q$2:$Q$8001,$Y1563))</f>
        <v/>
      </c>
      <c r="K1563" s="7">
        <f>IF($Y1563="","",J1563*V1563/100)</f>
        <v/>
      </c>
      <c r="L1563">
        <f>IF($Y1563="","",INDEX('Per Line'!$K$2:$K$8001,$Y1563)&amp;"")</f>
        <v/>
      </c>
      <c r="M1563" s="7">
        <f>IF($Y1563="","",SUMIFS('Per Line'!$Y$2:$Y$8001,'Per Line'!$AG$2:$AG$8001,$B1563&amp;"|"&amp;$C1563,'Per Line'!$AK$2:$AK$8001,1))</f>
        <v/>
      </c>
      <c r="N1563">
        <f>IF($Y1563="","",Settings!$C$7)</f>
        <v/>
      </c>
      <c r="O1563" s="7">
        <f>IF($Y1563="","",SUMIFS('Per Line'!$Y$2:$Y$8001,'Per Line'!$AG$2:$AG$8001,$B1563&amp;"|"&amp;$C1563,'Per Line'!$AJ$2:$AJ$8001,0,'Per Line'!$AK$2:$AK$8001,0))</f>
        <v/>
      </c>
      <c r="P1563" s="7">
        <f>IF($Y1563="","",O1563*N1563)</f>
        <v/>
      </c>
      <c r="Q1563">
        <f>IF($Y1563="","",Settings!$C$6)</f>
        <v/>
      </c>
      <c r="R1563" s="7">
        <f>IF($Y1563="","",SUMIFS('Per Line'!$Y$2:$Y$8001,'Per Line'!$AG$2:$AG$8001,$B1563&amp;"|"&amp;$C1563,'Per Line'!$AJ$2:$AJ$8001,1,'Per Line'!$AK$2:$AK$8001,0))</f>
        <v/>
      </c>
      <c r="S1563" s="7">
        <f>IF($Y1563="","",R1563*Q1563)</f>
        <v/>
      </c>
      <c r="T1563" s="7">
        <f>IF($Y1563="","",S1563+P1563)</f>
        <v/>
      </c>
      <c r="U1563" s="7">
        <f>IF($Y1563="","",V1563-T1563)</f>
        <v/>
      </c>
      <c r="V1563" s="7">
        <f>IF($Y1563="","",O1563+R1563+M1563)</f>
        <v/>
      </c>
      <c r="W1563" s="7">
        <f>IF($Y1563="","",V1563-T1563-K1563)</f>
        <v/>
      </c>
      <c r="X1563" s="12" t="n"/>
      <c r="Y1563" s="13">
        <f>IF(ROWS($Y$2:$Y1563)&lt;=MAX('Per Line'!$AI$2:$AI$8001),MATCH(ROWS($Y$2:$Y1563),'Per Line'!$AI$2:$AI$8001,0),"")</f>
        <v/>
      </c>
    </row>
    <row r="1564">
      <c r="A1564" s="12" t="n"/>
      <c r="B1564">
        <f>IF($Y1564="","",INDEX('Per Line'!$F$2:$F$8001,$Y1564)&amp;"")</f>
        <v/>
      </c>
      <c r="C1564">
        <f>IF($Y1564="","",INDEX('Per Line'!$D$2:$D$8001,$Y1564)&amp;"")</f>
        <v/>
      </c>
      <c r="D1564">
        <f>IF($Y1564="","",INDEX('Per Line'!$B$2:$B$8001,$Y1564))</f>
        <v/>
      </c>
      <c r="E1564">
        <f>IF($Y1564="","",INDEX('Per Line'!$C$2:$C$8001,$Y1564)&amp;"")</f>
        <v/>
      </c>
      <c r="F1564">
        <f>IF($Y1564="","",INDEX('Per Line'!$G$2:$G$8001,$Y1564)&amp;"")</f>
        <v/>
      </c>
      <c r="G1564">
        <f>IF($Y1564="","",INDEX('Per Line'!$L$2:$L$8001,$Y1564)&amp;"")</f>
        <v/>
      </c>
      <c r="H1564">
        <f>IF($Y1564="","",INDEX('Per Line'!$M$2:$M$8001,$Y1564)&amp;"")</f>
        <v/>
      </c>
      <c r="I1564">
        <f>IF($Y1564="","",INDEX('Per Line'!$N$2:$N$8001,$Y1564)&amp;"")</f>
        <v/>
      </c>
      <c r="J1564">
        <f>IF($Y1564="","",INDEX('Per Line'!$Q$2:$Q$8001,$Y1564))</f>
        <v/>
      </c>
      <c r="K1564" s="7">
        <f>IF($Y1564="","",J1564*V1564/100)</f>
        <v/>
      </c>
      <c r="L1564">
        <f>IF($Y1564="","",INDEX('Per Line'!$K$2:$K$8001,$Y1564)&amp;"")</f>
        <v/>
      </c>
      <c r="M1564" s="7">
        <f>IF($Y1564="","",SUMIFS('Per Line'!$Y$2:$Y$8001,'Per Line'!$AG$2:$AG$8001,$B1564&amp;"|"&amp;$C1564,'Per Line'!$AK$2:$AK$8001,1))</f>
        <v/>
      </c>
      <c r="N1564">
        <f>IF($Y1564="","",Settings!$C$7)</f>
        <v/>
      </c>
      <c r="O1564" s="7">
        <f>IF($Y1564="","",SUMIFS('Per Line'!$Y$2:$Y$8001,'Per Line'!$AG$2:$AG$8001,$B1564&amp;"|"&amp;$C1564,'Per Line'!$AJ$2:$AJ$8001,0,'Per Line'!$AK$2:$AK$8001,0))</f>
        <v/>
      </c>
      <c r="P1564" s="7">
        <f>IF($Y1564="","",O1564*N1564)</f>
        <v/>
      </c>
      <c r="Q1564">
        <f>IF($Y1564="","",Settings!$C$6)</f>
        <v/>
      </c>
      <c r="R1564" s="7">
        <f>IF($Y1564="","",SUMIFS('Per Line'!$Y$2:$Y$8001,'Per Line'!$AG$2:$AG$8001,$B1564&amp;"|"&amp;$C1564,'Per Line'!$AJ$2:$AJ$8001,1,'Per Line'!$AK$2:$AK$8001,0))</f>
        <v/>
      </c>
      <c r="S1564" s="7">
        <f>IF($Y1564="","",R1564*Q1564)</f>
        <v/>
      </c>
      <c r="T1564" s="7">
        <f>IF($Y1564="","",S1564+P1564)</f>
        <v/>
      </c>
      <c r="U1564" s="7">
        <f>IF($Y1564="","",V1564-T1564)</f>
        <v/>
      </c>
      <c r="V1564" s="7">
        <f>IF($Y1564="","",O1564+R1564+M1564)</f>
        <v/>
      </c>
      <c r="W1564" s="7">
        <f>IF($Y1564="","",V1564-T1564-K1564)</f>
        <v/>
      </c>
      <c r="X1564" s="12" t="n"/>
      <c r="Y1564" s="13">
        <f>IF(ROWS($Y$2:$Y1564)&lt;=MAX('Per Line'!$AI$2:$AI$8001),MATCH(ROWS($Y$2:$Y1564),'Per Line'!$AI$2:$AI$8001,0),"")</f>
        <v/>
      </c>
    </row>
    <row r="1565">
      <c r="A1565" s="12" t="n"/>
      <c r="B1565">
        <f>IF($Y1565="","",INDEX('Per Line'!$F$2:$F$8001,$Y1565)&amp;"")</f>
        <v/>
      </c>
      <c r="C1565">
        <f>IF($Y1565="","",INDEX('Per Line'!$D$2:$D$8001,$Y1565)&amp;"")</f>
        <v/>
      </c>
      <c r="D1565">
        <f>IF($Y1565="","",INDEX('Per Line'!$B$2:$B$8001,$Y1565))</f>
        <v/>
      </c>
      <c r="E1565">
        <f>IF($Y1565="","",INDEX('Per Line'!$C$2:$C$8001,$Y1565)&amp;"")</f>
        <v/>
      </c>
      <c r="F1565">
        <f>IF($Y1565="","",INDEX('Per Line'!$G$2:$G$8001,$Y1565)&amp;"")</f>
        <v/>
      </c>
      <c r="G1565">
        <f>IF($Y1565="","",INDEX('Per Line'!$L$2:$L$8001,$Y1565)&amp;"")</f>
        <v/>
      </c>
      <c r="H1565">
        <f>IF($Y1565="","",INDEX('Per Line'!$M$2:$M$8001,$Y1565)&amp;"")</f>
        <v/>
      </c>
      <c r="I1565">
        <f>IF($Y1565="","",INDEX('Per Line'!$N$2:$N$8001,$Y1565)&amp;"")</f>
        <v/>
      </c>
      <c r="J1565">
        <f>IF($Y1565="","",INDEX('Per Line'!$Q$2:$Q$8001,$Y1565))</f>
        <v/>
      </c>
      <c r="K1565" s="7">
        <f>IF($Y1565="","",J1565*V1565/100)</f>
        <v/>
      </c>
      <c r="L1565">
        <f>IF($Y1565="","",INDEX('Per Line'!$K$2:$K$8001,$Y1565)&amp;"")</f>
        <v/>
      </c>
      <c r="M1565" s="7">
        <f>IF($Y1565="","",SUMIFS('Per Line'!$Y$2:$Y$8001,'Per Line'!$AG$2:$AG$8001,$B1565&amp;"|"&amp;$C1565,'Per Line'!$AK$2:$AK$8001,1))</f>
        <v/>
      </c>
      <c r="N1565">
        <f>IF($Y1565="","",Settings!$C$7)</f>
        <v/>
      </c>
      <c r="O1565" s="7">
        <f>IF($Y1565="","",SUMIFS('Per Line'!$Y$2:$Y$8001,'Per Line'!$AG$2:$AG$8001,$B1565&amp;"|"&amp;$C1565,'Per Line'!$AJ$2:$AJ$8001,0,'Per Line'!$AK$2:$AK$8001,0))</f>
        <v/>
      </c>
      <c r="P1565" s="7">
        <f>IF($Y1565="","",O1565*N1565)</f>
        <v/>
      </c>
      <c r="Q1565">
        <f>IF($Y1565="","",Settings!$C$6)</f>
        <v/>
      </c>
      <c r="R1565" s="7">
        <f>IF($Y1565="","",SUMIFS('Per Line'!$Y$2:$Y$8001,'Per Line'!$AG$2:$AG$8001,$B1565&amp;"|"&amp;$C1565,'Per Line'!$AJ$2:$AJ$8001,1,'Per Line'!$AK$2:$AK$8001,0))</f>
        <v/>
      </c>
      <c r="S1565" s="7">
        <f>IF($Y1565="","",R1565*Q1565)</f>
        <v/>
      </c>
      <c r="T1565" s="7">
        <f>IF($Y1565="","",S1565+P1565)</f>
        <v/>
      </c>
      <c r="U1565" s="7">
        <f>IF($Y1565="","",V1565-T1565)</f>
        <v/>
      </c>
      <c r="V1565" s="7">
        <f>IF($Y1565="","",O1565+R1565+M1565)</f>
        <v/>
      </c>
      <c r="W1565" s="7">
        <f>IF($Y1565="","",V1565-T1565-K1565)</f>
        <v/>
      </c>
      <c r="X1565" s="12" t="n"/>
      <c r="Y1565" s="13">
        <f>IF(ROWS($Y$2:$Y1565)&lt;=MAX('Per Line'!$AI$2:$AI$8001),MATCH(ROWS($Y$2:$Y1565),'Per Line'!$AI$2:$AI$8001,0),"")</f>
        <v/>
      </c>
    </row>
    <row r="1566">
      <c r="A1566" s="12" t="n"/>
      <c r="B1566">
        <f>IF($Y1566="","",INDEX('Per Line'!$F$2:$F$8001,$Y1566)&amp;"")</f>
        <v/>
      </c>
      <c r="C1566">
        <f>IF($Y1566="","",INDEX('Per Line'!$D$2:$D$8001,$Y1566)&amp;"")</f>
        <v/>
      </c>
      <c r="D1566">
        <f>IF($Y1566="","",INDEX('Per Line'!$B$2:$B$8001,$Y1566))</f>
        <v/>
      </c>
      <c r="E1566">
        <f>IF($Y1566="","",INDEX('Per Line'!$C$2:$C$8001,$Y1566)&amp;"")</f>
        <v/>
      </c>
      <c r="F1566">
        <f>IF($Y1566="","",INDEX('Per Line'!$G$2:$G$8001,$Y1566)&amp;"")</f>
        <v/>
      </c>
      <c r="G1566">
        <f>IF($Y1566="","",INDEX('Per Line'!$L$2:$L$8001,$Y1566)&amp;"")</f>
        <v/>
      </c>
      <c r="H1566">
        <f>IF($Y1566="","",INDEX('Per Line'!$M$2:$M$8001,$Y1566)&amp;"")</f>
        <v/>
      </c>
      <c r="I1566">
        <f>IF($Y1566="","",INDEX('Per Line'!$N$2:$N$8001,$Y1566)&amp;"")</f>
        <v/>
      </c>
      <c r="J1566">
        <f>IF($Y1566="","",INDEX('Per Line'!$Q$2:$Q$8001,$Y1566))</f>
        <v/>
      </c>
      <c r="K1566" s="7">
        <f>IF($Y1566="","",J1566*V1566/100)</f>
        <v/>
      </c>
      <c r="L1566">
        <f>IF($Y1566="","",INDEX('Per Line'!$K$2:$K$8001,$Y1566)&amp;"")</f>
        <v/>
      </c>
      <c r="M1566" s="7">
        <f>IF($Y1566="","",SUMIFS('Per Line'!$Y$2:$Y$8001,'Per Line'!$AG$2:$AG$8001,$B1566&amp;"|"&amp;$C1566,'Per Line'!$AK$2:$AK$8001,1))</f>
        <v/>
      </c>
      <c r="N1566">
        <f>IF($Y1566="","",Settings!$C$7)</f>
        <v/>
      </c>
      <c r="O1566" s="7">
        <f>IF($Y1566="","",SUMIFS('Per Line'!$Y$2:$Y$8001,'Per Line'!$AG$2:$AG$8001,$B1566&amp;"|"&amp;$C1566,'Per Line'!$AJ$2:$AJ$8001,0,'Per Line'!$AK$2:$AK$8001,0))</f>
        <v/>
      </c>
      <c r="P1566" s="7">
        <f>IF($Y1566="","",O1566*N1566)</f>
        <v/>
      </c>
      <c r="Q1566">
        <f>IF($Y1566="","",Settings!$C$6)</f>
        <v/>
      </c>
      <c r="R1566" s="7">
        <f>IF($Y1566="","",SUMIFS('Per Line'!$Y$2:$Y$8001,'Per Line'!$AG$2:$AG$8001,$B1566&amp;"|"&amp;$C1566,'Per Line'!$AJ$2:$AJ$8001,1,'Per Line'!$AK$2:$AK$8001,0))</f>
        <v/>
      </c>
      <c r="S1566" s="7">
        <f>IF($Y1566="","",R1566*Q1566)</f>
        <v/>
      </c>
      <c r="T1566" s="7">
        <f>IF($Y1566="","",S1566+P1566)</f>
        <v/>
      </c>
      <c r="U1566" s="7">
        <f>IF($Y1566="","",V1566-T1566)</f>
        <v/>
      </c>
      <c r="V1566" s="7">
        <f>IF($Y1566="","",O1566+R1566+M1566)</f>
        <v/>
      </c>
      <c r="W1566" s="7">
        <f>IF($Y1566="","",V1566-T1566-K1566)</f>
        <v/>
      </c>
      <c r="X1566" s="12" t="n"/>
      <c r="Y1566" s="13">
        <f>IF(ROWS($Y$2:$Y1566)&lt;=MAX('Per Line'!$AI$2:$AI$8001),MATCH(ROWS($Y$2:$Y1566),'Per Line'!$AI$2:$AI$8001,0),"")</f>
        <v/>
      </c>
    </row>
    <row r="1567">
      <c r="A1567" s="12" t="n"/>
      <c r="B1567">
        <f>IF($Y1567="","",INDEX('Per Line'!$F$2:$F$8001,$Y1567)&amp;"")</f>
        <v/>
      </c>
      <c r="C1567">
        <f>IF($Y1567="","",INDEX('Per Line'!$D$2:$D$8001,$Y1567)&amp;"")</f>
        <v/>
      </c>
      <c r="D1567">
        <f>IF($Y1567="","",INDEX('Per Line'!$B$2:$B$8001,$Y1567))</f>
        <v/>
      </c>
      <c r="E1567">
        <f>IF($Y1567="","",INDEX('Per Line'!$C$2:$C$8001,$Y1567)&amp;"")</f>
        <v/>
      </c>
      <c r="F1567">
        <f>IF($Y1567="","",INDEX('Per Line'!$G$2:$G$8001,$Y1567)&amp;"")</f>
        <v/>
      </c>
      <c r="G1567">
        <f>IF($Y1567="","",INDEX('Per Line'!$L$2:$L$8001,$Y1567)&amp;"")</f>
        <v/>
      </c>
      <c r="H1567">
        <f>IF($Y1567="","",INDEX('Per Line'!$M$2:$M$8001,$Y1567)&amp;"")</f>
        <v/>
      </c>
      <c r="I1567">
        <f>IF($Y1567="","",INDEX('Per Line'!$N$2:$N$8001,$Y1567)&amp;"")</f>
        <v/>
      </c>
      <c r="J1567">
        <f>IF($Y1567="","",INDEX('Per Line'!$Q$2:$Q$8001,$Y1567))</f>
        <v/>
      </c>
      <c r="K1567" s="7">
        <f>IF($Y1567="","",J1567*V1567/100)</f>
        <v/>
      </c>
      <c r="L1567">
        <f>IF($Y1567="","",INDEX('Per Line'!$K$2:$K$8001,$Y1567)&amp;"")</f>
        <v/>
      </c>
      <c r="M1567" s="7">
        <f>IF($Y1567="","",SUMIFS('Per Line'!$Y$2:$Y$8001,'Per Line'!$AG$2:$AG$8001,$B1567&amp;"|"&amp;$C1567,'Per Line'!$AK$2:$AK$8001,1))</f>
        <v/>
      </c>
      <c r="N1567">
        <f>IF($Y1567="","",Settings!$C$7)</f>
        <v/>
      </c>
      <c r="O1567" s="7">
        <f>IF($Y1567="","",SUMIFS('Per Line'!$Y$2:$Y$8001,'Per Line'!$AG$2:$AG$8001,$B1567&amp;"|"&amp;$C1567,'Per Line'!$AJ$2:$AJ$8001,0,'Per Line'!$AK$2:$AK$8001,0))</f>
        <v/>
      </c>
      <c r="P1567" s="7">
        <f>IF($Y1567="","",O1567*N1567)</f>
        <v/>
      </c>
      <c r="Q1567">
        <f>IF($Y1567="","",Settings!$C$6)</f>
        <v/>
      </c>
      <c r="R1567" s="7">
        <f>IF($Y1567="","",SUMIFS('Per Line'!$Y$2:$Y$8001,'Per Line'!$AG$2:$AG$8001,$B1567&amp;"|"&amp;$C1567,'Per Line'!$AJ$2:$AJ$8001,1,'Per Line'!$AK$2:$AK$8001,0))</f>
        <v/>
      </c>
      <c r="S1567" s="7">
        <f>IF($Y1567="","",R1567*Q1567)</f>
        <v/>
      </c>
      <c r="T1567" s="7">
        <f>IF($Y1567="","",S1567+P1567)</f>
        <v/>
      </c>
      <c r="U1567" s="7">
        <f>IF($Y1567="","",V1567-T1567)</f>
        <v/>
      </c>
      <c r="V1567" s="7">
        <f>IF($Y1567="","",O1567+R1567+M1567)</f>
        <v/>
      </c>
      <c r="W1567" s="7">
        <f>IF($Y1567="","",V1567-T1567-K1567)</f>
        <v/>
      </c>
      <c r="X1567" s="12" t="n"/>
      <c r="Y1567" s="13">
        <f>IF(ROWS($Y$2:$Y1567)&lt;=MAX('Per Line'!$AI$2:$AI$8001),MATCH(ROWS($Y$2:$Y1567),'Per Line'!$AI$2:$AI$8001,0),"")</f>
        <v/>
      </c>
    </row>
    <row r="1568">
      <c r="A1568" s="12" t="n"/>
      <c r="B1568">
        <f>IF($Y1568="","",INDEX('Per Line'!$F$2:$F$8001,$Y1568)&amp;"")</f>
        <v/>
      </c>
      <c r="C1568">
        <f>IF($Y1568="","",INDEX('Per Line'!$D$2:$D$8001,$Y1568)&amp;"")</f>
        <v/>
      </c>
      <c r="D1568">
        <f>IF($Y1568="","",INDEX('Per Line'!$B$2:$B$8001,$Y1568))</f>
        <v/>
      </c>
      <c r="E1568">
        <f>IF($Y1568="","",INDEX('Per Line'!$C$2:$C$8001,$Y1568)&amp;"")</f>
        <v/>
      </c>
      <c r="F1568">
        <f>IF($Y1568="","",INDEX('Per Line'!$G$2:$G$8001,$Y1568)&amp;"")</f>
        <v/>
      </c>
      <c r="G1568">
        <f>IF($Y1568="","",INDEX('Per Line'!$L$2:$L$8001,$Y1568)&amp;"")</f>
        <v/>
      </c>
      <c r="H1568">
        <f>IF($Y1568="","",INDEX('Per Line'!$M$2:$M$8001,$Y1568)&amp;"")</f>
        <v/>
      </c>
      <c r="I1568">
        <f>IF($Y1568="","",INDEX('Per Line'!$N$2:$N$8001,$Y1568)&amp;"")</f>
        <v/>
      </c>
      <c r="J1568">
        <f>IF($Y1568="","",INDEX('Per Line'!$Q$2:$Q$8001,$Y1568))</f>
        <v/>
      </c>
      <c r="K1568" s="7">
        <f>IF($Y1568="","",J1568*V1568/100)</f>
        <v/>
      </c>
      <c r="L1568">
        <f>IF($Y1568="","",INDEX('Per Line'!$K$2:$K$8001,$Y1568)&amp;"")</f>
        <v/>
      </c>
      <c r="M1568" s="7">
        <f>IF($Y1568="","",SUMIFS('Per Line'!$Y$2:$Y$8001,'Per Line'!$AG$2:$AG$8001,$B1568&amp;"|"&amp;$C1568,'Per Line'!$AK$2:$AK$8001,1))</f>
        <v/>
      </c>
      <c r="N1568">
        <f>IF($Y1568="","",Settings!$C$7)</f>
        <v/>
      </c>
      <c r="O1568" s="7">
        <f>IF($Y1568="","",SUMIFS('Per Line'!$Y$2:$Y$8001,'Per Line'!$AG$2:$AG$8001,$B1568&amp;"|"&amp;$C1568,'Per Line'!$AJ$2:$AJ$8001,0,'Per Line'!$AK$2:$AK$8001,0))</f>
        <v/>
      </c>
      <c r="P1568" s="7">
        <f>IF($Y1568="","",O1568*N1568)</f>
        <v/>
      </c>
      <c r="Q1568">
        <f>IF($Y1568="","",Settings!$C$6)</f>
        <v/>
      </c>
      <c r="R1568" s="7">
        <f>IF($Y1568="","",SUMIFS('Per Line'!$Y$2:$Y$8001,'Per Line'!$AG$2:$AG$8001,$B1568&amp;"|"&amp;$C1568,'Per Line'!$AJ$2:$AJ$8001,1,'Per Line'!$AK$2:$AK$8001,0))</f>
        <v/>
      </c>
      <c r="S1568" s="7">
        <f>IF($Y1568="","",R1568*Q1568)</f>
        <v/>
      </c>
      <c r="T1568" s="7">
        <f>IF($Y1568="","",S1568+P1568)</f>
        <v/>
      </c>
      <c r="U1568" s="7">
        <f>IF($Y1568="","",V1568-T1568)</f>
        <v/>
      </c>
      <c r="V1568" s="7">
        <f>IF($Y1568="","",O1568+R1568+M1568)</f>
        <v/>
      </c>
      <c r="W1568" s="7">
        <f>IF($Y1568="","",V1568-T1568-K1568)</f>
        <v/>
      </c>
      <c r="X1568" s="12" t="n"/>
      <c r="Y1568" s="13">
        <f>IF(ROWS($Y$2:$Y1568)&lt;=MAX('Per Line'!$AI$2:$AI$8001),MATCH(ROWS($Y$2:$Y1568),'Per Line'!$AI$2:$AI$8001,0),"")</f>
        <v/>
      </c>
    </row>
    <row r="1569">
      <c r="A1569" s="12" t="n"/>
      <c r="B1569">
        <f>IF($Y1569="","",INDEX('Per Line'!$F$2:$F$8001,$Y1569)&amp;"")</f>
        <v/>
      </c>
      <c r="C1569">
        <f>IF($Y1569="","",INDEX('Per Line'!$D$2:$D$8001,$Y1569)&amp;"")</f>
        <v/>
      </c>
      <c r="D1569">
        <f>IF($Y1569="","",INDEX('Per Line'!$B$2:$B$8001,$Y1569))</f>
        <v/>
      </c>
      <c r="E1569">
        <f>IF($Y1569="","",INDEX('Per Line'!$C$2:$C$8001,$Y1569)&amp;"")</f>
        <v/>
      </c>
      <c r="F1569">
        <f>IF($Y1569="","",INDEX('Per Line'!$G$2:$G$8001,$Y1569)&amp;"")</f>
        <v/>
      </c>
      <c r="G1569">
        <f>IF($Y1569="","",INDEX('Per Line'!$L$2:$L$8001,$Y1569)&amp;"")</f>
        <v/>
      </c>
      <c r="H1569">
        <f>IF($Y1569="","",INDEX('Per Line'!$M$2:$M$8001,$Y1569)&amp;"")</f>
        <v/>
      </c>
      <c r="I1569">
        <f>IF($Y1569="","",INDEX('Per Line'!$N$2:$N$8001,$Y1569)&amp;"")</f>
        <v/>
      </c>
      <c r="J1569">
        <f>IF($Y1569="","",INDEX('Per Line'!$Q$2:$Q$8001,$Y1569))</f>
        <v/>
      </c>
      <c r="K1569" s="7">
        <f>IF($Y1569="","",J1569*V1569/100)</f>
        <v/>
      </c>
      <c r="L1569">
        <f>IF($Y1569="","",INDEX('Per Line'!$K$2:$K$8001,$Y1569)&amp;"")</f>
        <v/>
      </c>
      <c r="M1569" s="7">
        <f>IF($Y1569="","",SUMIFS('Per Line'!$Y$2:$Y$8001,'Per Line'!$AG$2:$AG$8001,$B1569&amp;"|"&amp;$C1569,'Per Line'!$AK$2:$AK$8001,1))</f>
        <v/>
      </c>
      <c r="N1569">
        <f>IF($Y1569="","",Settings!$C$7)</f>
        <v/>
      </c>
      <c r="O1569" s="7">
        <f>IF($Y1569="","",SUMIFS('Per Line'!$Y$2:$Y$8001,'Per Line'!$AG$2:$AG$8001,$B1569&amp;"|"&amp;$C1569,'Per Line'!$AJ$2:$AJ$8001,0,'Per Line'!$AK$2:$AK$8001,0))</f>
        <v/>
      </c>
      <c r="P1569" s="7">
        <f>IF($Y1569="","",O1569*N1569)</f>
        <v/>
      </c>
      <c r="Q1569">
        <f>IF($Y1569="","",Settings!$C$6)</f>
        <v/>
      </c>
      <c r="R1569" s="7">
        <f>IF($Y1569="","",SUMIFS('Per Line'!$Y$2:$Y$8001,'Per Line'!$AG$2:$AG$8001,$B1569&amp;"|"&amp;$C1569,'Per Line'!$AJ$2:$AJ$8001,1,'Per Line'!$AK$2:$AK$8001,0))</f>
        <v/>
      </c>
      <c r="S1569" s="7">
        <f>IF($Y1569="","",R1569*Q1569)</f>
        <v/>
      </c>
      <c r="T1569" s="7">
        <f>IF($Y1569="","",S1569+P1569)</f>
        <v/>
      </c>
      <c r="U1569" s="7">
        <f>IF($Y1569="","",V1569-T1569)</f>
        <v/>
      </c>
      <c r="V1569" s="7">
        <f>IF($Y1569="","",O1569+R1569+M1569)</f>
        <v/>
      </c>
      <c r="W1569" s="7">
        <f>IF($Y1569="","",V1569-T1569-K1569)</f>
        <v/>
      </c>
      <c r="X1569" s="12" t="n"/>
      <c r="Y1569" s="13">
        <f>IF(ROWS($Y$2:$Y1569)&lt;=MAX('Per Line'!$AI$2:$AI$8001),MATCH(ROWS($Y$2:$Y1569),'Per Line'!$AI$2:$AI$8001,0),"")</f>
        <v/>
      </c>
    </row>
    <row r="1570">
      <c r="A1570" s="12" t="n"/>
      <c r="B1570">
        <f>IF($Y1570="","",INDEX('Per Line'!$F$2:$F$8001,$Y1570)&amp;"")</f>
        <v/>
      </c>
      <c r="C1570">
        <f>IF($Y1570="","",INDEX('Per Line'!$D$2:$D$8001,$Y1570)&amp;"")</f>
        <v/>
      </c>
      <c r="D1570">
        <f>IF($Y1570="","",INDEX('Per Line'!$B$2:$B$8001,$Y1570))</f>
        <v/>
      </c>
      <c r="E1570">
        <f>IF($Y1570="","",INDEX('Per Line'!$C$2:$C$8001,$Y1570)&amp;"")</f>
        <v/>
      </c>
      <c r="F1570">
        <f>IF($Y1570="","",INDEX('Per Line'!$G$2:$G$8001,$Y1570)&amp;"")</f>
        <v/>
      </c>
      <c r="G1570">
        <f>IF($Y1570="","",INDEX('Per Line'!$L$2:$L$8001,$Y1570)&amp;"")</f>
        <v/>
      </c>
      <c r="H1570">
        <f>IF($Y1570="","",INDEX('Per Line'!$M$2:$M$8001,$Y1570)&amp;"")</f>
        <v/>
      </c>
      <c r="I1570">
        <f>IF($Y1570="","",INDEX('Per Line'!$N$2:$N$8001,$Y1570)&amp;"")</f>
        <v/>
      </c>
      <c r="J1570">
        <f>IF($Y1570="","",INDEX('Per Line'!$Q$2:$Q$8001,$Y1570))</f>
        <v/>
      </c>
      <c r="K1570" s="7">
        <f>IF($Y1570="","",J1570*V1570/100)</f>
        <v/>
      </c>
      <c r="L1570">
        <f>IF($Y1570="","",INDEX('Per Line'!$K$2:$K$8001,$Y1570)&amp;"")</f>
        <v/>
      </c>
      <c r="M1570" s="7">
        <f>IF($Y1570="","",SUMIFS('Per Line'!$Y$2:$Y$8001,'Per Line'!$AG$2:$AG$8001,$B1570&amp;"|"&amp;$C1570,'Per Line'!$AK$2:$AK$8001,1))</f>
        <v/>
      </c>
      <c r="N1570">
        <f>IF($Y1570="","",Settings!$C$7)</f>
        <v/>
      </c>
      <c r="O1570" s="7">
        <f>IF($Y1570="","",SUMIFS('Per Line'!$Y$2:$Y$8001,'Per Line'!$AG$2:$AG$8001,$B1570&amp;"|"&amp;$C1570,'Per Line'!$AJ$2:$AJ$8001,0,'Per Line'!$AK$2:$AK$8001,0))</f>
        <v/>
      </c>
      <c r="P1570" s="7">
        <f>IF($Y1570="","",O1570*N1570)</f>
        <v/>
      </c>
      <c r="Q1570">
        <f>IF($Y1570="","",Settings!$C$6)</f>
        <v/>
      </c>
      <c r="R1570" s="7">
        <f>IF($Y1570="","",SUMIFS('Per Line'!$Y$2:$Y$8001,'Per Line'!$AG$2:$AG$8001,$B1570&amp;"|"&amp;$C1570,'Per Line'!$AJ$2:$AJ$8001,1,'Per Line'!$AK$2:$AK$8001,0))</f>
        <v/>
      </c>
      <c r="S1570" s="7">
        <f>IF($Y1570="","",R1570*Q1570)</f>
        <v/>
      </c>
      <c r="T1570" s="7">
        <f>IF($Y1570="","",S1570+P1570)</f>
        <v/>
      </c>
      <c r="U1570" s="7">
        <f>IF($Y1570="","",V1570-T1570)</f>
        <v/>
      </c>
      <c r="V1570" s="7">
        <f>IF($Y1570="","",O1570+R1570+M1570)</f>
        <v/>
      </c>
      <c r="W1570" s="7">
        <f>IF($Y1570="","",V1570-T1570-K1570)</f>
        <v/>
      </c>
      <c r="X1570" s="12" t="n"/>
      <c r="Y1570" s="13">
        <f>IF(ROWS($Y$2:$Y1570)&lt;=MAX('Per Line'!$AI$2:$AI$8001),MATCH(ROWS($Y$2:$Y1570),'Per Line'!$AI$2:$AI$8001,0),"")</f>
        <v/>
      </c>
    </row>
    <row r="1571">
      <c r="A1571" s="12" t="n"/>
      <c r="B1571">
        <f>IF($Y1571="","",INDEX('Per Line'!$F$2:$F$8001,$Y1571)&amp;"")</f>
        <v/>
      </c>
      <c r="C1571">
        <f>IF($Y1571="","",INDEX('Per Line'!$D$2:$D$8001,$Y1571)&amp;"")</f>
        <v/>
      </c>
      <c r="D1571">
        <f>IF($Y1571="","",INDEX('Per Line'!$B$2:$B$8001,$Y1571))</f>
        <v/>
      </c>
      <c r="E1571">
        <f>IF($Y1571="","",INDEX('Per Line'!$C$2:$C$8001,$Y1571)&amp;"")</f>
        <v/>
      </c>
      <c r="F1571">
        <f>IF($Y1571="","",INDEX('Per Line'!$G$2:$G$8001,$Y1571)&amp;"")</f>
        <v/>
      </c>
      <c r="G1571">
        <f>IF($Y1571="","",INDEX('Per Line'!$L$2:$L$8001,$Y1571)&amp;"")</f>
        <v/>
      </c>
      <c r="H1571">
        <f>IF($Y1571="","",INDEX('Per Line'!$M$2:$M$8001,$Y1571)&amp;"")</f>
        <v/>
      </c>
      <c r="I1571">
        <f>IF($Y1571="","",INDEX('Per Line'!$N$2:$N$8001,$Y1571)&amp;"")</f>
        <v/>
      </c>
      <c r="J1571">
        <f>IF($Y1571="","",INDEX('Per Line'!$Q$2:$Q$8001,$Y1571))</f>
        <v/>
      </c>
      <c r="K1571" s="7">
        <f>IF($Y1571="","",J1571*V1571/100)</f>
        <v/>
      </c>
      <c r="L1571">
        <f>IF($Y1571="","",INDEX('Per Line'!$K$2:$K$8001,$Y1571)&amp;"")</f>
        <v/>
      </c>
      <c r="M1571" s="7">
        <f>IF($Y1571="","",SUMIFS('Per Line'!$Y$2:$Y$8001,'Per Line'!$AG$2:$AG$8001,$B1571&amp;"|"&amp;$C1571,'Per Line'!$AK$2:$AK$8001,1))</f>
        <v/>
      </c>
      <c r="N1571">
        <f>IF($Y1571="","",Settings!$C$7)</f>
        <v/>
      </c>
      <c r="O1571" s="7">
        <f>IF($Y1571="","",SUMIFS('Per Line'!$Y$2:$Y$8001,'Per Line'!$AG$2:$AG$8001,$B1571&amp;"|"&amp;$C1571,'Per Line'!$AJ$2:$AJ$8001,0,'Per Line'!$AK$2:$AK$8001,0))</f>
        <v/>
      </c>
      <c r="P1571" s="7">
        <f>IF($Y1571="","",O1571*N1571)</f>
        <v/>
      </c>
      <c r="Q1571">
        <f>IF($Y1571="","",Settings!$C$6)</f>
        <v/>
      </c>
      <c r="R1571" s="7">
        <f>IF($Y1571="","",SUMIFS('Per Line'!$Y$2:$Y$8001,'Per Line'!$AG$2:$AG$8001,$B1571&amp;"|"&amp;$C1571,'Per Line'!$AJ$2:$AJ$8001,1,'Per Line'!$AK$2:$AK$8001,0))</f>
        <v/>
      </c>
      <c r="S1571" s="7">
        <f>IF($Y1571="","",R1571*Q1571)</f>
        <v/>
      </c>
      <c r="T1571" s="7">
        <f>IF($Y1571="","",S1571+P1571)</f>
        <v/>
      </c>
      <c r="U1571" s="7">
        <f>IF($Y1571="","",V1571-T1571)</f>
        <v/>
      </c>
      <c r="V1571" s="7">
        <f>IF($Y1571="","",O1571+R1571+M1571)</f>
        <v/>
      </c>
      <c r="W1571" s="7">
        <f>IF($Y1571="","",V1571-T1571-K1571)</f>
        <v/>
      </c>
      <c r="X1571" s="12" t="n"/>
      <c r="Y1571" s="13">
        <f>IF(ROWS($Y$2:$Y1571)&lt;=MAX('Per Line'!$AI$2:$AI$8001),MATCH(ROWS($Y$2:$Y1571),'Per Line'!$AI$2:$AI$8001,0),"")</f>
        <v/>
      </c>
    </row>
    <row r="1572">
      <c r="A1572" s="12" t="n"/>
      <c r="B1572">
        <f>IF($Y1572="","",INDEX('Per Line'!$F$2:$F$8001,$Y1572)&amp;"")</f>
        <v/>
      </c>
      <c r="C1572">
        <f>IF($Y1572="","",INDEX('Per Line'!$D$2:$D$8001,$Y1572)&amp;"")</f>
        <v/>
      </c>
      <c r="D1572">
        <f>IF($Y1572="","",INDEX('Per Line'!$B$2:$B$8001,$Y1572))</f>
        <v/>
      </c>
      <c r="E1572">
        <f>IF($Y1572="","",INDEX('Per Line'!$C$2:$C$8001,$Y1572)&amp;"")</f>
        <v/>
      </c>
      <c r="F1572">
        <f>IF($Y1572="","",INDEX('Per Line'!$G$2:$G$8001,$Y1572)&amp;"")</f>
        <v/>
      </c>
      <c r="G1572">
        <f>IF($Y1572="","",INDEX('Per Line'!$L$2:$L$8001,$Y1572)&amp;"")</f>
        <v/>
      </c>
      <c r="H1572">
        <f>IF($Y1572="","",INDEX('Per Line'!$M$2:$M$8001,$Y1572)&amp;"")</f>
        <v/>
      </c>
      <c r="I1572">
        <f>IF($Y1572="","",INDEX('Per Line'!$N$2:$N$8001,$Y1572)&amp;"")</f>
        <v/>
      </c>
      <c r="J1572">
        <f>IF($Y1572="","",INDEX('Per Line'!$Q$2:$Q$8001,$Y1572))</f>
        <v/>
      </c>
      <c r="K1572" s="7">
        <f>IF($Y1572="","",J1572*V1572/100)</f>
        <v/>
      </c>
      <c r="L1572">
        <f>IF($Y1572="","",INDEX('Per Line'!$K$2:$K$8001,$Y1572)&amp;"")</f>
        <v/>
      </c>
      <c r="M1572" s="7">
        <f>IF($Y1572="","",SUMIFS('Per Line'!$Y$2:$Y$8001,'Per Line'!$AG$2:$AG$8001,$B1572&amp;"|"&amp;$C1572,'Per Line'!$AK$2:$AK$8001,1))</f>
        <v/>
      </c>
      <c r="N1572">
        <f>IF($Y1572="","",Settings!$C$7)</f>
        <v/>
      </c>
      <c r="O1572" s="7">
        <f>IF($Y1572="","",SUMIFS('Per Line'!$Y$2:$Y$8001,'Per Line'!$AG$2:$AG$8001,$B1572&amp;"|"&amp;$C1572,'Per Line'!$AJ$2:$AJ$8001,0,'Per Line'!$AK$2:$AK$8001,0))</f>
        <v/>
      </c>
      <c r="P1572" s="7">
        <f>IF($Y1572="","",O1572*N1572)</f>
        <v/>
      </c>
      <c r="Q1572">
        <f>IF($Y1572="","",Settings!$C$6)</f>
        <v/>
      </c>
      <c r="R1572" s="7">
        <f>IF($Y1572="","",SUMIFS('Per Line'!$Y$2:$Y$8001,'Per Line'!$AG$2:$AG$8001,$B1572&amp;"|"&amp;$C1572,'Per Line'!$AJ$2:$AJ$8001,1,'Per Line'!$AK$2:$AK$8001,0))</f>
        <v/>
      </c>
      <c r="S1572" s="7">
        <f>IF($Y1572="","",R1572*Q1572)</f>
        <v/>
      </c>
      <c r="T1572" s="7">
        <f>IF($Y1572="","",S1572+P1572)</f>
        <v/>
      </c>
      <c r="U1572" s="7">
        <f>IF($Y1572="","",V1572-T1572)</f>
        <v/>
      </c>
      <c r="V1572" s="7">
        <f>IF($Y1572="","",O1572+R1572+M1572)</f>
        <v/>
      </c>
      <c r="W1572" s="7">
        <f>IF($Y1572="","",V1572-T1572-K1572)</f>
        <v/>
      </c>
      <c r="X1572" s="12" t="n"/>
      <c r="Y1572" s="13">
        <f>IF(ROWS($Y$2:$Y1572)&lt;=MAX('Per Line'!$AI$2:$AI$8001),MATCH(ROWS($Y$2:$Y1572),'Per Line'!$AI$2:$AI$8001,0),"")</f>
        <v/>
      </c>
    </row>
    <row r="1573">
      <c r="A1573" s="12" t="n"/>
      <c r="B1573">
        <f>IF($Y1573="","",INDEX('Per Line'!$F$2:$F$8001,$Y1573)&amp;"")</f>
        <v/>
      </c>
      <c r="C1573">
        <f>IF($Y1573="","",INDEX('Per Line'!$D$2:$D$8001,$Y1573)&amp;"")</f>
        <v/>
      </c>
      <c r="D1573">
        <f>IF($Y1573="","",INDEX('Per Line'!$B$2:$B$8001,$Y1573))</f>
        <v/>
      </c>
      <c r="E1573">
        <f>IF($Y1573="","",INDEX('Per Line'!$C$2:$C$8001,$Y1573)&amp;"")</f>
        <v/>
      </c>
      <c r="F1573">
        <f>IF($Y1573="","",INDEX('Per Line'!$G$2:$G$8001,$Y1573)&amp;"")</f>
        <v/>
      </c>
      <c r="G1573">
        <f>IF($Y1573="","",INDEX('Per Line'!$L$2:$L$8001,$Y1573)&amp;"")</f>
        <v/>
      </c>
      <c r="H1573">
        <f>IF($Y1573="","",INDEX('Per Line'!$M$2:$M$8001,$Y1573)&amp;"")</f>
        <v/>
      </c>
      <c r="I1573">
        <f>IF($Y1573="","",INDEX('Per Line'!$N$2:$N$8001,$Y1573)&amp;"")</f>
        <v/>
      </c>
      <c r="J1573">
        <f>IF($Y1573="","",INDEX('Per Line'!$Q$2:$Q$8001,$Y1573))</f>
        <v/>
      </c>
      <c r="K1573" s="7">
        <f>IF($Y1573="","",J1573*V1573/100)</f>
        <v/>
      </c>
      <c r="L1573">
        <f>IF($Y1573="","",INDEX('Per Line'!$K$2:$K$8001,$Y1573)&amp;"")</f>
        <v/>
      </c>
      <c r="M1573" s="7">
        <f>IF($Y1573="","",SUMIFS('Per Line'!$Y$2:$Y$8001,'Per Line'!$AG$2:$AG$8001,$B1573&amp;"|"&amp;$C1573,'Per Line'!$AK$2:$AK$8001,1))</f>
        <v/>
      </c>
      <c r="N1573">
        <f>IF($Y1573="","",Settings!$C$7)</f>
        <v/>
      </c>
      <c r="O1573" s="7">
        <f>IF($Y1573="","",SUMIFS('Per Line'!$Y$2:$Y$8001,'Per Line'!$AG$2:$AG$8001,$B1573&amp;"|"&amp;$C1573,'Per Line'!$AJ$2:$AJ$8001,0,'Per Line'!$AK$2:$AK$8001,0))</f>
        <v/>
      </c>
      <c r="P1573" s="7">
        <f>IF($Y1573="","",O1573*N1573)</f>
        <v/>
      </c>
      <c r="Q1573">
        <f>IF($Y1573="","",Settings!$C$6)</f>
        <v/>
      </c>
      <c r="R1573" s="7">
        <f>IF($Y1573="","",SUMIFS('Per Line'!$Y$2:$Y$8001,'Per Line'!$AG$2:$AG$8001,$B1573&amp;"|"&amp;$C1573,'Per Line'!$AJ$2:$AJ$8001,1,'Per Line'!$AK$2:$AK$8001,0))</f>
        <v/>
      </c>
      <c r="S1573" s="7">
        <f>IF($Y1573="","",R1573*Q1573)</f>
        <v/>
      </c>
      <c r="T1573" s="7">
        <f>IF($Y1573="","",S1573+P1573)</f>
        <v/>
      </c>
      <c r="U1573" s="7">
        <f>IF($Y1573="","",V1573-T1573)</f>
        <v/>
      </c>
      <c r="V1573" s="7">
        <f>IF($Y1573="","",O1573+R1573+M1573)</f>
        <v/>
      </c>
      <c r="W1573" s="7">
        <f>IF($Y1573="","",V1573-T1573-K1573)</f>
        <v/>
      </c>
      <c r="X1573" s="12" t="n"/>
      <c r="Y1573" s="13">
        <f>IF(ROWS($Y$2:$Y1573)&lt;=MAX('Per Line'!$AI$2:$AI$8001),MATCH(ROWS($Y$2:$Y1573),'Per Line'!$AI$2:$AI$8001,0),"")</f>
        <v/>
      </c>
    </row>
    <row r="1574">
      <c r="A1574" s="12" t="n"/>
      <c r="B1574">
        <f>IF($Y1574="","",INDEX('Per Line'!$F$2:$F$8001,$Y1574)&amp;"")</f>
        <v/>
      </c>
      <c r="C1574">
        <f>IF($Y1574="","",INDEX('Per Line'!$D$2:$D$8001,$Y1574)&amp;"")</f>
        <v/>
      </c>
      <c r="D1574">
        <f>IF($Y1574="","",INDEX('Per Line'!$B$2:$B$8001,$Y1574))</f>
        <v/>
      </c>
      <c r="E1574">
        <f>IF($Y1574="","",INDEX('Per Line'!$C$2:$C$8001,$Y1574)&amp;"")</f>
        <v/>
      </c>
      <c r="F1574">
        <f>IF($Y1574="","",INDEX('Per Line'!$G$2:$G$8001,$Y1574)&amp;"")</f>
        <v/>
      </c>
      <c r="G1574">
        <f>IF($Y1574="","",INDEX('Per Line'!$L$2:$L$8001,$Y1574)&amp;"")</f>
        <v/>
      </c>
      <c r="H1574">
        <f>IF($Y1574="","",INDEX('Per Line'!$M$2:$M$8001,$Y1574)&amp;"")</f>
        <v/>
      </c>
      <c r="I1574">
        <f>IF($Y1574="","",INDEX('Per Line'!$N$2:$N$8001,$Y1574)&amp;"")</f>
        <v/>
      </c>
      <c r="J1574">
        <f>IF($Y1574="","",INDEX('Per Line'!$Q$2:$Q$8001,$Y1574))</f>
        <v/>
      </c>
      <c r="K1574" s="7">
        <f>IF($Y1574="","",J1574*V1574/100)</f>
        <v/>
      </c>
      <c r="L1574">
        <f>IF($Y1574="","",INDEX('Per Line'!$K$2:$K$8001,$Y1574)&amp;"")</f>
        <v/>
      </c>
      <c r="M1574" s="7">
        <f>IF($Y1574="","",SUMIFS('Per Line'!$Y$2:$Y$8001,'Per Line'!$AG$2:$AG$8001,$B1574&amp;"|"&amp;$C1574,'Per Line'!$AK$2:$AK$8001,1))</f>
        <v/>
      </c>
      <c r="N1574">
        <f>IF($Y1574="","",Settings!$C$7)</f>
        <v/>
      </c>
      <c r="O1574" s="7">
        <f>IF($Y1574="","",SUMIFS('Per Line'!$Y$2:$Y$8001,'Per Line'!$AG$2:$AG$8001,$B1574&amp;"|"&amp;$C1574,'Per Line'!$AJ$2:$AJ$8001,0,'Per Line'!$AK$2:$AK$8001,0))</f>
        <v/>
      </c>
      <c r="P1574" s="7">
        <f>IF($Y1574="","",O1574*N1574)</f>
        <v/>
      </c>
      <c r="Q1574">
        <f>IF($Y1574="","",Settings!$C$6)</f>
        <v/>
      </c>
      <c r="R1574" s="7">
        <f>IF($Y1574="","",SUMIFS('Per Line'!$Y$2:$Y$8001,'Per Line'!$AG$2:$AG$8001,$B1574&amp;"|"&amp;$C1574,'Per Line'!$AJ$2:$AJ$8001,1,'Per Line'!$AK$2:$AK$8001,0))</f>
        <v/>
      </c>
      <c r="S1574" s="7">
        <f>IF($Y1574="","",R1574*Q1574)</f>
        <v/>
      </c>
      <c r="T1574" s="7">
        <f>IF($Y1574="","",S1574+P1574)</f>
        <v/>
      </c>
      <c r="U1574" s="7">
        <f>IF($Y1574="","",V1574-T1574)</f>
        <v/>
      </c>
      <c r="V1574" s="7">
        <f>IF($Y1574="","",O1574+R1574+M1574)</f>
        <v/>
      </c>
      <c r="W1574" s="7">
        <f>IF($Y1574="","",V1574-T1574-K1574)</f>
        <v/>
      </c>
      <c r="X1574" s="12" t="n"/>
      <c r="Y1574" s="13">
        <f>IF(ROWS($Y$2:$Y1574)&lt;=MAX('Per Line'!$AI$2:$AI$8001),MATCH(ROWS($Y$2:$Y1574),'Per Line'!$AI$2:$AI$8001,0),"")</f>
        <v/>
      </c>
    </row>
    <row r="1575">
      <c r="A1575" s="12" t="n"/>
      <c r="B1575">
        <f>IF($Y1575="","",INDEX('Per Line'!$F$2:$F$8001,$Y1575)&amp;"")</f>
        <v/>
      </c>
      <c r="C1575">
        <f>IF($Y1575="","",INDEX('Per Line'!$D$2:$D$8001,$Y1575)&amp;"")</f>
        <v/>
      </c>
      <c r="D1575">
        <f>IF($Y1575="","",INDEX('Per Line'!$B$2:$B$8001,$Y1575))</f>
        <v/>
      </c>
      <c r="E1575">
        <f>IF($Y1575="","",INDEX('Per Line'!$C$2:$C$8001,$Y1575)&amp;"")</f>
        <v/>
      </c>
      <c r="F1575">
        <f>IF($Y1575="","",INDEX('Per Line'!$G$2:$G$8001,$Y1575)&amp;"")</f>
        <v/>
      </c>
      <c r="G1575">
        <f>IF($Y1575="","",INDEX('Per Line'!$L$2:$L$8001,$Y1575)&amp;"")</f>
        <v/>
      </c>
      <c r="H1575">
        <f>IF($Y1575="","",INDEX('Per Line'!$M$2:$M$8001,$Y1575)&amp;"")</f>
        <v/>
      </c>
      <c r="I1575">
        <f>IF($Y1575="","",INDEX('Per Line'!$N$2:$N$8001,$Y1575)&amp;"")</f>
        <v/>
      </c>
      <c r="J1575">
        <f>IF($Y1575="","",INDEX('Per Line'!$Q$2:$Q$8001,$Y1575))</f>
        <v/>
      </c>
      <c r="K1575" s="7">
        <f>IF($Y1575="","",J1575*V1575/100)</f>
        <v/>
      </c>
      <c r="L1575">
        <f>IF($Y1575="","",INDEX('Per Line'!$K$2:$K$8001,$Y1575)&amp;"")</f>
        <v/>
      </c>
      <c r="M1575" s="7">
        <f>IF($Y1575="","",SUMIFS('Per Line'!$Y$2:$Y$8001,'Per Line'!$AG$2:$AG$8001,$B1575&amp;"|"&amp;$C1575,'Per Line'!$AK$2:$AK$8001,1))</f>
        <v/>
      </c>
      <c r="N1575">
        <f>IF($Y1575="","",Settings!$C$7)</f>
        <v/>
      </c>
      <c r="O1575" s="7">
        <f>IF($Y1575="","",SUMIFS('Per Line'!$Y$2:$Y$8001,'Per Line'!$AG$2:$AG$8001,$B1575&amp;"|"&amp;$C1575,'Per Line'!$AJ$2:$AJ$8001,0,'Per Line'!$AK$2:$AK$8001,0))</f>
        <v/>
      </c>
      <c r="P1575" s="7">
        <f>IF($Y1575="","",O1575*N1575)</f>
        <v/>
      </c>
      <c r="Q1575">
        <f>IF($Y1575="","",Settings!$C$6)</f>
        <v/>
      </c>
      <c r="R1575" s="7">
        <f>IF($Y1575="","",SUMIFS('Per Line'!$Y$2:$Y$8001,'Per Line'!$AG$2:$AG$8001,$B1575&amp;"|"&amp;$C1575,'Per Line'!$AJ$2:$AJ$8001,1,'Per Line'!$AK$2:$AK$8001,0))</f>
        <v/>
      </c>
      <c r="S1575" s="7">
        <f>IF($Y1575="","",R1575*Q1575)</f>
        <v/>
      </c>
      <c r="T1575" s="7">
        <f>IF($Y1575="","",S1575+P1575)</f>
        <v/>
      </c>
      <c r="U1575" s="7">
        <f>IF($Y1575="","",V1575-T1575)</f>
        <v/>
      </c>
      <c r="V1575" s="7">
        <f>IF($Y1575="","",O1575+R1575+M1575)</f>
        <v/>
      </c>
      <c r="W1575" s="7">
        <f>IF($Y1575="","",V1575-T1575-K1575)</f>
        <v/>
      </c>
      <c r="X1575" s="12" t="n"/>
      <c r="Y1575" s="13">
        <f>IF(ROWS($Y$2:$Y1575)&lt;=MAX('Per Line'!$AI$2:$AI$8001),MATCH(ROWS($Y$2:$Y1575),'Per Line'!$AI$2:$AI$8001,0),"")</f>
        <v/>
      </c>
    </row>
    <row r="1576">
      <c r="A1576" s="12" t="n"/>
      <c r="B1576">
        <f>IF($Y1576="","",INDEX('Per Line'!$F$2:$F$8001,$Y1576)&amp;"")</f>
        <v/>
      </c>
      <c r="C1576">
        <f>IF($Y1576="","",INDEX('Per Line'!$D$2:$D$8001,$Y1576)&amp;"")</f>
        <v/>
      </c>
      <c r="D1576">
        <f>IF($Y1576="","",INDEX('Per Line'!$B$2:$B$8001,$Y1576))</f>
        <v/>
      </c>
      <c r="E1576">
        <f>IF($Y1576="","",INDEX('Per Line'!$C$2:$C$8001,$Y1576)&amp;"")</f>
        <v/>
      </c>
      <c r="F1576">
        <f>IF($Y1576="","",INDEX('Per Line'!$G$2:$G$8001,$Y1576)&amp;"")</f>
        <v/>
      </c>
      <c r="G1576">
        <f>IF($Y1576="","",INDEX('Per Line'!$L$2:$L$8001,$Y1576)&amp;"")</f>
        <v/>
      </c>
      <c r="H1576">
        <f>IF($Y1576="","",INDEX('Per Line'!$M$2:$M$8001,$Y1576)&amp;"")</f>
        <v/>
      </c>
      <c r="I1576">
        <f>IF($Y1576="","",INDEX('Per Line'!$N$2:$N$8001,$Y1576)&amp;"")</f>
        <v/>
      </c>
      <c r="J1576">
        <f>IF($Y1576="","",INDEX('Per Line'!$Q$2:$Q$8001,$Y1576))</f>
        <v/>
      </c>
      <c r="K1576" s="7">
        <f>IF($Y1576="","",J1576*V1576/100)</f>
        <v/>
      </c>
      <c r="L1576">
        <f>IF($Y1576="","",INDEX('Per Line'!$K$2:$K$8001,$Y1576)&amp;"")</f>
        <v/>
      </c>
      <c r="M1576" s="7">
        <f>IF($Y1576="","",SUMIFS('Per Line'!$Y$2:$Y$8001,'Per Line'!$AG$2:$AG$8001,$B1576&amp;"|"&amp;$C1576,'Per Line'!$AK$2:$AK$8001,1))</f>
        <v/>
      </c>
      <c r="N1576">
        <f>IF($Y1576="","",Settings!$C$7)</f>
        <v/>
      </c>
      <c r="O1576" s="7">
        <f>IF($Y1576="","",SUMIFS('Per Line'!$Y$2:$Y$8001,'Per Line'!$AG$2:$AG$8001,$B1576&amp;"|"&amp;$C1576,'Per Line'!$AJ$2:$AJ$8001,0,'Per Line'!$AK$2:$AK$8001,0))</f>
        <v/>
      </c>
      <c r="P1576" s="7">
        <f>IF($Y1576="","",O1576*N1576)</f>
        <v/>
      </c>
      <c r="Q1576">
        <f>IF($Y1576="","",Settings!$C$6)</f>
        <v/>
      </c>
      <c r="R1576" s="7">
        <f>IF($Y1576="","",SUMIFS('Per Line'!$Y$2:$Y$8001,'Per Line'!$AG$2:$AG$8001,$B1576&amp;"|"&amp;$C1576,'Per Line'!$AJ$2:$AJ$8001,1,'Per Line'!$AK$2:$AK$8001,0))</f>
        <v/>
      </c>
      <c r="S1576" s="7">
        <f>IF($Y1576="","",R1576*Q1576)</f>
        <v/>
      </c>
      <c r="T1576" s="7">
        <f>IF($Y1576="","",S1576+P1576)</f>
        <v/>
      </c>
      <c r="U1576" s="7">
        <f>IF($Y1576="","",V1576-T1576)</f>
        <v/>
      </c>
      <c r="V1576" s="7">
        <f>IF($Y1576="","",O1576+R1576+M1576)</f>
        <v/>
      </c>
      <c r="W1576" s="7">
        <f>IF($Y1576="","",V1576-T1576-K1576)</f>
        <v/>
      </c>
      <c r="X1576" s="12" t="n"/>
      <c r="Y1576" s="13">
        <f>IF(ROWS($Y$2:$Y1576)&lt;=MAX('Per Line'!$AI$2:$AI$8001),MATCH(ROWS($Y$2:$Y1576),'Per Line'!$AI$2:$AI$8001,0),"")</f>
        <v/>
      </c>
    </row>
    <row r="1577">
      <c r="A1577" s="12" t="n"/>
      <c r="B1577">
        <f>IF($Y1577="","",INDEX('Per Line'!$F$2:$F$8001,$Y1577)&amp;"")</f>
        <v/>
      </c>
      <c r="C1577">
        <f>IF($Y1577="","",INDEX('Per Line'!$D$2:$D$8001,$Y1577)&amp;"")</f>
        <v/>
      </c>
      <c r="D1577">
        <f>IF($Y1577="","",INDEX('Per Line'!$B$2:$B$8001,$Y1577))</f>
        <v/>
      </c>
      <c r="E1577">
        <f>IF($Y1577="","",INDEX('Per Line'!$C$2:$C$8001,$Y1577)&amp;"")</f>
        <v/>
      </c>
      <c r="F1577">
        <f>IF($Y1577="","",INDEX('Per Line'!$G$2:$G$8001,$Y1577)&amp;"")</f>
        <v/>
      </c>
      <c r="G1577">
        <f>IF($Y1577="","",INDEX('Per Line'!$L$2:$L$8001,$Y1577)&amp;"")</f>
        <v/>
      </c>
      <c r="H1577">
        <f>IF($Y1577="","",INDEX('Per Line'!$M$2:$M$8001,$Y1577)&amp;"")</f>
        <v/>
      </c>
      <c r="I1577">
        <f>IF($Y1577="","",INDEX('Per Line'!$N$2:$N$8001,$Y1577)&amp;"")</f>
        <v/>
      </c>
      <c r="J1577">
        <f>IF($Y1577="","",INDEX('Per Line'!$Q$2:$Q$8001,$Y1577))</f>
        <v/>
      </c>
      <c r="K1577" s="7">
        <f>IF($Y1577="","",J1577*V1577/100)</f>
        <v/>
      </c>
      <c r="L1577">
        <f>IF($Y1577="","",INDEX('Per Line'!$K$2:$K$8001,$Y1577)&amp;"")</f>
        <v/>
      </c>
      <c r="M1577" s="7">
        <f>IF($Y1577="","",SUMIFS('Per Line'!$Y$2:$Y$8001,'Per Line'!$AG$2:$AG$8001,$B1577&amp;"|"&amp;$C1577,'Per Line'!$AK$2:$AK$8001,1))</f>
        <v/>
      </c>
      <c r="N1577">
        <f>IF($Y1577="","",Settings!$C$7)</f>
        <v/>
      </c>
      <c r="O1577" s="7">
        <f>IF($Y1577="","",SUMIFS('Per Line'!$Y$2:$Y$8001,'Per Line'!$AG$2:$AG$8001,$B1577&amp;"|"&amp;$C1577,'Per Line'!$AJ$2:$AJ$8001,0,'Per Line'!$AK$2:$AK$8001,0))</f>
        <v/>
      </c>
      <c r="P1577" s="7">
        <f>IF($Y1577="","",O1577*N1577)</f>
        <v/>
      </c>
      <c r="Q1577">
        <f>IF($Y1577="","",Settings!$C$6)</f>
        <v/>
      </c>
      <c r="R1577" s="7">
        <f>IF($Y1577="","",SUMIFS('Per Line'!$Y$2:$Y$8001,'Per Line'!$AG$2:$AG$8001,$B1577&amp;"|"&amp;$C1577,'Per Line'!$AJ$2:$AJ$8001,1,'Per Line'!$AK$2:$AK$8001,0))</f>
        <v/>
      </c>
      <c r="S1577" s="7">
        <f>IF($Y1577="","",R1577*Q1577)</f>
        <v/>
      </c>
      <c r="T1577" s="7">
        <f>IF($Y1577="","",S1577+P1577)</f>
        <v/>
      </c>
      <c r="U1577" s="7">
        <f>IF($Y1577="","",V1577-T1577)</f>
        <v/>
      </c>
      <c r="V1577" s="7">
        <f>IF($Y1577="","",O1577+R1577+M1577)</f>
        <v/>
      </c>
      <c r="W1577" s="7">
        <f>IF($Y1577="","",V1577-T1577-K1577)</f>
        <v/>
      </c>
      <c r="X1577" s="12" t="n"/>
      <c r="Y1577" s="13">
        <f>IF(ROWS($Y$2:$Y1577)&lt;=MAX('Per Line'!$AI$2:$AI$8001),MATCH(ROWS($Y$2:$Y1577),'Per Line'!$AI$2:$AI$8001,0),"")</f>
        <v/>
      </c>
    </row>
    <row r="1578">
      <c r="A1578" s="12" t="n"/>
      <c r="B1578">
        <f>IF($Y1578="","",INDEX('Per Line'!$F$2:$F$8001,$Y1578)&amp;"")</f>
        <v/>
      </c>
      <c r="C1578">
        <f>IF($Y1578="","",INDEX('Per Line'!$D$2:$D$8001,$Y1578)&amp;"")</f>
        <v/>
      </c>
      <c r="D1578">
        <f>IF($Y1578="","",INDEX('Per Line'!$B$2:$B$8001,$Y1578))</f>
        <v/>
      </c>
      <c r="E1578">
        <f>IF($Y1578="","",INDEX('Per Line'!$C$2:$C$8001,$Y1578)&amp;"")</f>
        <v/>
      </c>
      <c r="F1578">
        <f>IF($Y1578="","",INDEX('Per Line'!$G$2:$G$8001,$Y1578)&amp;"")</f>
        <v/>
      </c>
      <c r="G1578">
        <f>IF($Y1578="","",INDEX('Per Line'!$L$2:$L$8001,$Y1578)&amp;"")</f>
        <v/>
      </c>
      <c r="H1578">
        <f>IF($Y1578="","",INDEX('Per Line'!$M$2:$M$8001,$Y1578)&amp;"")</f>
        <v/>
      </c>
      <c r="I1578">
        <f>IF($Y1578="","",INDEX('Per Line'!$N$2:$N$8001,$Y1578)&amp;"")</f>
        <v/>
      </c>
      <c r="J1578">
        <f>IF($Y1578="","",INDEX('Per Line'!$Q$2:$Q$8001,$Y1578))</f>
        <v/>
      </c>
      <c r="K1578" s="7">
        <f>IF($Y1578="","",J1578*V1578/100)</f>
        <v/>
      </c>
      <c r="L1578">
        <f>IF($Y1578="","",INDEX('Per Line'!$K$2:$K$8001,$Y1578)&amp;"")</f>
        <v/>
      </c>
      <c r="M1578" s="7">
        <f>IF($Y1578="","",SUMIFS('Per Line'!$Y$2:$Y$8001,'Per Line'!$AG$2:$AG$8001,$B1578&amp;"|"&amp;$C1578,'Per Line'!$AK$2:$AK$8001,1))</f>
        <v/>
      </c>
      <c r="N1578">
        <f>IF($Y1578="","",Settings!$C$7)</f>
        <v/>
      </c>
      <c r="O1578" s="7">
        <f>IF($Y1578="","",SUMIFS('Per Line'!$Y$2:$Y$8001,'Per Line'!$AG$2:$AG$8001,$B1578&amp;"|"&amp;$C1578,'Per Line'!$AJ$2:$AJ$8001,0,'Per Line'!$AK$2:$AK$8001,0))</f>
        <v/>
      </c>
      <c r="P1578" s="7">
        <f>IF($Y1578="","",O1578*N1578)</f>
        <v/>
      </c>
      <c r="Q1578">
        <f>IF($Y1578="","",Settings!$C$6)</f>
        <v/>
      </c>
      <c r="R1578" s="7">
        <f>IF($Y1578="","",SUMIFS('Per Line'!$Y$2:$Y$8001,'Per Line'!$AG$2:$AG$8001,$B1578&amp;"|"&amp;$C1578,'Per Line'!$AJ$2:$AJ$8001,1,'Per Line'!$AK$2:$AK$8001,0))</f>
        <v/>
      </c>
      <c r="S1578" s="7">
        <f>IF($Y1578="","",R1578*Q1578)</f>
        <v/>
      </c>
      <c r="T1578" s="7">
        <f>IF($Y1578="","",S1578+P1578)</f>
        <v/>
      </c>
      <c r="U1578" s="7">
        <f>IF($Y1578="","",V1578-T1578)</f>
        <v/>
      </c>
      <c r="V1578" s="7">
        <f>IF($Y1578="","",O1578+R1578+M1578)</f>
        <v/>
      </c>
      <c r="W1578" s="7">
        <f>IF($Y1578="","",V1578-T1578-K1578)</f>
        <v/>
      </c>
      <c r="X1578" s="12" t="n"/>
      <c r="Y1578" s="13">
        <f>IF(ROWS($Y$2:$Y1578)&lt;=MAX('Per Line'!$AI$2:$AI$8001),MATCH(ROWS($Y$2:$Y1578),'Per Line'!$AI$2:$AI$8001,0),"")</f>
        <v/>
      </c>
    </row>
    <row r="1579">
      <c r="A1579" s="12" t="n"/>
      <c r="B1579">
        <f>IF($Y1579="","",INDEX('Per Line'!$F$2:$F$8001,$Y1579)&amp;"")</f>
        <v/>
      </c>
      <c r="C1579">
        <f>IF($Y1579="","",INDEX('Per Line'!$D$2:$D$8001,$Y1579)&amp;"")</f>
        <v/>
      </c>
      <c r="D1579">
        <f>IF($Y1579="","",INDEX('Per Line'!$B$2:$B$8001,$Y1579))</f>
        <v/>
      </c>
      <c r="E1579">
        <f>IF($Y1579="","",INDEX('Per Line'!$C$2:$C$8001,$Y1579)&amp;"")</f>
        <v/>
      </c>
      <c r="F1579">
        <f>IF($Y1579="","",INDEX('Per Line'!$G$2:$G$8001,$Y1579)&amp;"")</f>
        <v/>
      </c>
      <c r="G1579">
        <f>IF($Y1579="","",INDEX('Per Line'!$L$2:$L$8001,$Y1579)&amp;"")</f>
        <v/>
      </c>
      <c r="H1579">
        <f>IF($Y1579="","",INDEX('Per Line'!$M$2:$M$8001,$Y1579)&amp;"")</f>
        <v/>
      </c>
      <c r="I1579">
        <f>IF($Y1579="","",INDEX('Per Line'!$N$2:$N$8001,$Y1579)&amp;"")</f>
        <v/>
      </c>
      <c r="J1579">
        <f>IF($Y1579="","",INDEX('Per Line'!$Q$2:$Q$8001,$Y1579))</f>
        <v/>
      </c>
      <c r="K1579" s="7">
        <f>IF($Y1579="","",J1579*V1579/100)</f>
        <v/>
      </c>
      <c r="L1579">
        <f>IF($Y1579="","",INDEX('Per Line'!$K$2:$K$8001,$Y1579)&amp;"")</f>
        <v/>
      </c>
      <c r="M1579" s="7">
        <f>IF($Y1579="","",SUMIFS('Per Line'!$Y$2:$Y$8001,'Per Line'!$AG$2:$AG$8001,$B1579&amp;"|"&amp;$C1579,'Per Line'!$AK$2:$AK$8001,1))</f>
        <v/>
      </c>
      <c r="N1579">
        <f>IF($Y1579="","",Settings!$C$7)</f>
        <v/>
      </c>
      <c r="O1579" s="7">
        <f>IF($Y1579="","",SUMIFS('Per Line'!$Y$2:$Y$8001,'Per Line'!$AG$2:$AG$8001,$B1579&amp;"|"&amp;$C1579,'Per Line'!$AJ$2:$AJ$8001,0,'Per Line'!$AK$2:$AK$8001,0))</f>
        <v/>
      </c>
      <c r="P1579" s="7">
        <f>IF($Y1579="","",O1579*N1579)</f>
        <v/>
      </c>
      <c r="Q1579">
        <f>IF($Y1579="","",Settings!$C$6)</f>
        <v/>
      </c>
      <c r="R1579" s="7">
        <f>IF($Y1579="","",SUMIFS('Per Line'!$Y$2:$Y$8001,'Per Line'!$AG$2:$AG$8001,$B1579&amp;"|"&amp;$C1579,'Per Line'!$AJ$2:$AJ$8001,1,'Per Line'!$AK$2:$AK$8001,0))</f>
        <v/>
      </c>
      <c r="S1579" s="7">
        <f>IF($Y1579="","",R1579*Q1579)</f>
        <v/>
      </c>
      <c r="T1579" s="7">
        <f>IF($Y1579="","",S1579+P1579)</f>
        <v/>
      </c>
      <c r="U1579" s="7">
        <f>IF($Y1579="","",V1579-T1579)</f>
        <v/>
      </c>
      <c r="V1579" s="7">
        <f>IF($Y1579="","",O1579+R1579+M1579)</f>
        <v/>
      </c>
      <c r="W1579" s="7">
        <f>IF($Y1579="","",V1579-T1579-K1579)</f>
        <v/>
      </c>
      <c r="X1579" s="12" t="n"/>
      <c r="Y1579" s="13">
        <f>IF(ROWS($Y$2:$Y1579)&lt;=MAX('Per Line'!$AI$2:$AI$8001),MATCH(ROWS($Y$2:$Y1579),'Per Line'!$AI$2:$AI$8001,0),"")</f>
        <v/>
      </c>
    </row>
    <row r="1580">
      <c r="A1580" s="12" t="n"/>
      <c r="B1580">
        <f>IF($Y1580="","",INDEX('Per Line'!$F$2:$F$8001,$Y1580)&amp;"")</f>
        <v/>
      </c>
      <c r="C1580">
        <f>IF($Y1580="","",INDEX('Per Line'!$D$2:$D$8001,$Y1580)&amp;"")</f>
        <v/>
      </c>
      <c r="D1580">
        <f>IF($Y1580="","",INDEX('Per Line'!$B$2:$B$8001,$Y1580))</f>
        <v/>
      </c>
      <c r="E1580">
        <f>IF($Y1580="","",INDEX('Per Line'!$C$2:$C$8001,$Y1580)&amp;"")</f>
        <v/>
      </c>
      <c r="F1580">
        <f>IF($Y1580="","",INDEX('Per Line'!$G$2:$G$8001,$Y1580)&amp;"")</f>
        <v/>
      </c>
      <c r="G1580">
        <f>IF($Y1580="","",INDEX('Per Line'!$L$2:$L$8001,$Y1580)&amp;"")</f>
        <v/>
      </c>
      <c r="H1580">
        <f>IF($Y1580="","",INDEX('Per Line'!$M$2:$M$8001,$Y1580)&amp;"")</f>
        <v/>
      </c>
      <c r="I1580">
        <f>IF($Y1580="","",INDEX('Per Line'!$N$2:$N$8001,$Y1580)&amp;"")</f>
        <v/>
      </c>
      <c r="J1580">
        <f>IF($Y1580="","",INDEX('Per Line'!$Q$2:$Q$8001,$Y1580))</f>
        <v/>
      </c>
      <c r="K1580" s="7">
        <f>IF($Y1580="","",J1580*V1580/100)</f>
        <v/>
      </c>
      <c r="L1580">
        <f>IF($Y1580="","",INDEX('Per Line'!$K$2:$K$8001,$Y1580)&amp;"")</f>
        <v/>
      </c>
      <c r="M1580" s="7">
        <f>IF($Y1580="","",SUMIFS('Per Line'!$Y$2:$Y$8001,'Per Line'!$AG$2:$AG$8001,$B1580&amp;"|"&amp;$C1580,'Per Line'!$AK$2:$AK$8001,1))</f>
        <v/>
      </c>
      <c r="N1580">
        <f>IF($Y1580="","",Settings!$C$7)</f>
        <v/>
      </c>
      <c r="O1580" s="7">
        <f>IF($Y1580="","",SUMIFS('Per Line'!$Y$2:$Y$8001,'Per Line'!$AG$2:$AG$8001,$B1580&amp;"|"&amp;$C1580,'Per Line'!$AJ$2:$AJ$8001,0,'Per Line'!$AK$2:$AK$8001,0))</f>
        <v/>
      </c>
      <c r="P1580" s="7">
        <f>IF($Y1580="","",O1580*N1580)</f>
        <v/>
      </c>
      <c r="Q1580">
        <f>IF($Y1580="","",Settings!$C$6)</f>
        <v/>
      </c>
      <c r="R1580" s="7">
        <f>IF($Y1580="","",SUMIFS('Per Line'!$Y$2:$Y$8001,'Per Line'!$AG$2:$AG$8001,$B1580&amp;"|"&amp;$C1580,'Per Line'!$AJ$2:$AJ$8001,1,'Per Line'!$AK$2:$AK$8001,0))</f>
        <v/>
      </c>
      <c r="S1580" s="7">
        <f>IF($Y1580="","",R1580*Q1580)</f>
        <v/>
      </c>
      <c r="T1580" s="7">
        <f>IF($Y1580="","",S1580+P1580)</f>
        <v/>
      </c>
      <c r="U1580" s="7">
        <f>IF($Y1580="","",V1580-T1580)</f>
        <v/>
      </c>
      <c r="V1580" s="7">
        <f>IF($Y1580="","",O1580+R1580+M1580)</f>
        <v/>
      </c>
      <c r="W1580" s="7">
        <f>IF($Y1580="","",V1580-T1580-K1580)</f>
        <v/>
      </c>
      <c r="X1580" s="12" t="n"/>
      <c r="Y1580" s="13">
        <f>IF(ROWS($Y$2:$Y1580)&lt;=MAX('Per Line'!$AI$2:$AI$8001),MATCH(ROWS($Y$2:$Y1580),'Per Line'!$AI$2:$AI$8001,0),"")</f>
        <v/>
      </c>
    </row>
    <row r="1581">
      <c r="A1581" s="12" t="n"/>
      <c r="B1581">
        <f>IF($Y1581="","",INDEX('Per Line'!$F$2:$F$8001,$Y1581)&amp;"")</f>
        <v/>
      </c>
      <c r="C1581">
        <f>IF($Y1581="","",INDEX('Per Line'!$D$2:$D$8001,$Y1581)&amp;"")</f>
        <v/>
      </c>
      <c r="D1581">
        <f>IF($Y1581="","",INDEX('Per Line'!$B$2:$B$8001,$Y1581))</f>
        <v/>
      </c>
      <c r="E1581">
        <f>IF($Y1581="","",INDEX('Per Line'!$C$2:$C$8001,$Y1581)&amp;"")</f>
        <v/>
      </c>
      <c r="F1581">
        <f>IF($Y1581="","",INDEX('Per Line'!$G$2:$G$8001,$Y1581)&amp;"")</f>
        <v/>
      </c>
      <c r="G1581">
        <f>IF($Y1581="","",INDEX('Per Line'!$L$2:$L$8001,$Y1581)&amp;"")</f>
        <v/>
      </c>
      <c r="H1581">
        <f>IF($Y1581="","",INDEX('Per Line'!$M$2:$M$8001,$Y1581)&amp;"")</f>
        <v/>
      </c>
      <c r="I1581">
        <f>IF($Y1581="","",INDEX('Per Line'!$N$2:$N$8001,$Y1581)&amp;"")</f>
        <v/>
      </c>
      <c r="J1581">
        <f>IF($Y1581="","",INDEX('Per Line'!$Q$2:$Q$8001,$Y1581))</f>
        <v/>
      </c>
      <c r="K1581" s="7">
        <f>IF($Y1581="","",J1581*V1581/100)</f>
        <v/>
      </c>
      <c r="L1581">
        <f>IF($Y1581="","",INDEX('Per Line'!$K$2:$K$8001,$Y1581)&amp;"")</f>
        <v/>
      </c>
      <c r="M1581" s="7">
        <f>IF($Y1581="","",SUMIFS('Per Line'!$Y$2:$Y$8001,'Per Line'!$AG$2:$AG$8001,$B1581&amp;"|"&amp;$C1581,'Per Line'!$AK$2:$AK$8001,1))</f>
        <v/>
      </c>
      <c r="N1581">
        <f>IF($Y1581="","",Settings!$C$7)</f>
        <v/>
      </c>
      <c r="O1581" s="7">
        <f>IF($Y1581="","",SUMIFS('Per Line'!$Y$2:$Y$8001,'Per Line'!$AG$2:$AG$8001,$B1581&amp;"|"&amp;$C1581,'Per Line'!$AJ$2:$AJ$8001,0,'Per Line'!$AK$2:$AK$8001,0))</f>
        <v/>
      </c>
      <c r="P1581" s="7">
        <f>IF($Y1581="","",O1581*N1581)</f>
        <v/>
      </c>
      <c r="Q1581">
        <f>IF($Y1581="","",Settings!$C$6)</f>
        <v/>
      </c>
      <c r="R1581" s="7">
        <f>IF($Y1581="","",SUMIFS('Per Line'!$Y$2:$Y$8001,'Per Line'!$AG$2:$AG$8001,$B1581&amp;"|"&amp;$C1581,'Per Line'!$AJ$2:$AJ$8001,1,'Per Line'!$AK$2:$AK$8001,0))</f>
        <v/>
      </c>
      <c r="S1581" s="7">
        <f>IF($Y1581="","",R1581*Q1581)</f>
        <v/>
      </c>
      <c r="T1581" s="7">
        <f>IF($Y1581="","",S1581+P1581)</f>
        <v/>
      </c>
      <c r="U1581" s="7">
        <f>IF($Y1581="","",V1581-T1581)</f>
        <v/>
      </c>
      <c r="V1581" s="7">
        <f>IF($Y1581="","",O1581+R1581+M1581)</f>
        <v/>
      </c>
      <c r="W1581" s="7">
        <f>IF($Y1581="","",V1581-T1581-K1581)</f>
        <v/>
      </c>
      <c r="X1581" s="12" t="n"/>
      <c r="Y1581" s="13">
        <f>IF(ROWS($Y$2:$Y1581)&lt;=MAX('Per Line'!$AI$2:$AI$8001),MATCH(ROWS($Y$2:$Y1581),'Per Line'!$AI$2:$AI$8001,0),"")</f>
        <v/>
      </c>
    </row>
    <row r="1582">
      <c r="A1582" s="12" t="n"/>
      <c r="B1582">
        <f>IF($Y1582="","",INDEX('Per Line'!$F$2:$F$8001,$Y1582)&amp;"")</f>
        <v/>
      </c>
      <c r="C1582">
        <f>IF($Y1582="","",INDEX('Per Line'!$D$2:$D$8001,$Y1582)&amp;"")</f>
        <v/>
      </c>
      <c r="D1582">
        <f>IF($Y1582="","",INDEX('Per Line'!$B$2:$B$8001,$Y1582))</f>
        <v/>
      </c>
      <c r="E1582">
        <f>IF($Y1582="","",INDEX('Per Line'!$C$2:$C$8001,$Y1582)&amp;"")</f>
        <v/>
      </c>
      <c r="F1582">
        <f>IF($Y1582="","",INDEX('Per Line'!$G$2:$G$8001,$Y1582)&amp;"")</f>
        <v/>
      </c>
      <c r="G1582">
        <f>IF($Y1582="","",INDEX('Per Line'!$L$2:$L$8001,$Y1582)&amp;"")</f>
        <v/>
      </c>
      <c r="H1582">
        <f>IF($Y1582="","",INDEX('Per Line'!$M$2:$M$8001,$Y1582)&amp;"")</f>
        <v/>
      </c>
      <c r="I1582">
        <f>IF($Y1582="","",INDEX('Per Line'!$N$2:$N$8001,$Y1582)&amp;"")</f>
        <v/>
      </c>
      <c r="J1582">
        <f>IF($Y1582="","",INDEX('Per Line'!$Q$2:$Q$8001,$Y1582))</f>
        <v/>
      </c>
      <c r="K1582" s="7">
        <f>IF($Y1582="","",J1582*V1582/100)</f>
        <v/>
      </c>
      <c r="L1582">
        <f>IF($Y1582="","",INDEX('Per Line'!$K$2:$K$8001,$Y1582)&amp;"")</f>
        <v/>
      </c>
      <c r="M1582" s="7">
        <f>IF($Y1582="","",SUMIFS('Per Line'!$Y$2:$Y$8001,'Per Line'!$AG$2:$AG$8001,$B1582&amp;"|"&amp;$C1582,'Per Line'!$AK$2:$AK$8001,1))</f>
        <v/>
      </c>
      <c r="N1582">
        <f>IF($Y1582="","",Settings!$C$7)</f>
        <v/>
      </c>
      <c r="O1582" s="7">
        <f>IF($Y1582="","",SUMIFS('Per Line'!$Y$2:$Y$8001,'Per Line'!$AG$2:$AG$8001,$B1582&amp;"|"&amp;$C1582,'Per Line'!$AJ$2:$AJ$8001,0,'Per Line'!$AK$2:$AK$8001,0))</f>
        <v/>
      </c>
      <c r="P1582" s="7">
        <f>IF($Y1582="","",O1582*N1582)</f>
        <v/>
      </c>
      <c r="Q1582">
        <f>IF($Y1582="","",Settings!$C$6)</f>
        <v/>
      </c>
      <c r="R1582" s="7">
        <f>IF($Y1582="","",SUMIFS('Per Line'!$Y$2:$Y$8001,'Per Line'!$AG$2:$AG$8001,$B1582&amp;"|"&amp;$C1582,'Per Line'!$AJ$2:$AJ$8001,1,'Per Line'!$AK$2:$AK$8001,0))</f>
        <v/>
      </c>
      <c r="S1582" s="7">
        <f>IF($Y1582="","",R1582*Q1582)</f>
        <v/>
      </c>
      <c r="T1582" s="7">
        <f>IF($Y1582="","",S1582+P1582)</f>
        <v/>
      </c>
      <c r="U1582" s="7">
        <f>IF($Y1582="","",V1582-T1582)</f>
        <v/>
      </c>
      <c r="V1582" s="7">
        <f>IF($Y1582="","",O1582+R1582+M1582)</f>
        <v/>
      </c>
      <c r="W1582" s="7">
        <f>IF($Y1582="","",V1582-T1582-K1582)</f>
        <v/>
      </c>
      <c r="X1582" s="12" t="n"/>
      <c r="Y1582" s="13">
        <f>IF(ROWS($Y$2:$Y1582)&lt;=MAX('Per Line'!$AI$2:$AI$8001),MATCH(ROWS($Y$2:$Y1582),'Per Line'!$AI$2:$AI$8001,0),"")</f>
        <v/>
      </c>
    </row>
    <row r="1583">
      <c r="A1583" s="12" t="n"/>
      <c r="B1583">
        <f>IF($Y1583="","",INDEX('Per Line'!$F$2:$F$8001,$Y1583)&amp;"")</f>
        <v/>
      </c>
      <c r="C1583">
        <f>IF($Y1583="","",INDEX('Per Line'!$D$2:$D$8001,$Y1583)&amp;"")</f>
        <v/>
      </c>
      <c r="D1583">
        <f>IF($Y1583="","",INDEX('Per Line'!$B$2:$B$8001,$Y1583))</f>
        <v/>
      </c>
      <c r="E1583">
        <f>IF($Y1583="","",INDEX('Per Line'!$C$2:$C$8001,$Y1583)&amp;"")</f>
        <v/>
      </c>
      <c r="F1583">
        <f>IF($Y1583="","",INDEX('Per Line'!$G$2:$G$8001,$Y1583)&amp;"")</f>
        <v/>
      </c>
      <c r="G1583">
        <f>IF($Y1583="","",INDEX('Per Line'!$L$2:$L$8001,$Y1583)&amp;"")</f>
        <v/>
      </c>
      <c r="H1583">
        <f>IF($Y1583="","",INDEX('Per Line'!$M$2:$M$8001,$Y1583)&amp;"")</f>
        <v/>
      </c>
      <c r="I1583">
        <f>IF($Y1583="","",INDEX('Per Line'!$N$2:$N$8001,$Y1583)&amp;"")</f>
        <v/>
      </c>
      <c r="J1583">
        <f>IF($Y1583="","",INDEX('Per Line'!$Q$2:$Q$8001,$Y1583))</f>
        <v/>
      </c>
      <c r="K1583" s="7">
        <f>IF($Y1583="","",J1583*V1583/100)</f>
        <v/>
      </c>
      <c r="L1583">
        <f>IF($Y1583="","",INDEX('Per Line'!$K$2:$K$8001,$Y1583)&amp;"")</f>
        <v/>
      </c>
      <c r="M1583" s="7">
        <f>IF($Y1583="","",SUMIFS('Per Line'!$Y$2:$Y$8001,'Per Line'!$AG$2:$AG$8001,$B1583&amp;"|"&amp;$C1583,'Per Line'!$AK$2:$AK$8001,1))</f>
        <v/>
      </c>
      <c r="N1583">
        <f>IF($Y1583="","",Settings!$C$7)</f>
        <v/>
      </c>
      <c r="O1583" s="7">
        <f>IF($Y1583="","",SUMIFS('Per Line'!$Y$2:$Y$8001,'Per Line'!$AG$2:$AG$8001,$B1583&amp;"|"&amp;$C1583,'Per Line'!$AJ$2:$AJ$8001,0,'Per Line'!$AK$2:$AK$8001,0))</f>
        <v/>
      </c>
      <c r="P1583" s="7">
        <f>IF($Y1583="","",O1583*N1583)</f>
        <v/>
      </c>
      <c r="Q1583">
        <f>IF($Y1583="","",Settings!$C$6)</f>
        <v/>
      </c>
      <c r="R1583" s="7">
        <f>IF($Y1583="","",SUMIFS('Per Line'!$Y$2:$Y$8001,'Per Line'!$AG$2:$AG$8001,$B1583&amp;"|"&amp;$C1583,'Per Line'!$AJ$2:$AJ$8001,1,'Per Line'!$AK$2:$AK$8001,0))</f>
        <v/>
      </c>
      <c r="S1583" s="7">
        <f>IF($Y1583="","",R1583*Q1583)</f>
        <v/>
      </c>
      <c r="T1583" s="7">
        <f>IF($Y1583="","",S1583+P1583)</f>
        <v/>
      </c>
      <c r="U1583" s="7">
        <f>IF($Y1583="","",V1583-T1583)</f>
        <v/>
      </c>
      <c r="V1583" s="7">
        <f>IF($Y1583="","",O1583+R1583+M1583)</f>
        <v/>
      </c>
      <c r="W1583" s="7">
        <f>IF($Y1583="","",V1583-T1583-K1583)</f>
        <v/>
      </c>
      <c r="X1583" s="12" t="n"/>
      <c r="Y1583" s="13">
        <f>IF(ROWS($Y$2:$Y1583)&lt;=MAX('Per Line'!$AI$2:$AI$8001),MATCH(ROWS($Y$2:$Y1583),'Per Line'!$AI$2:$AI$8001,0),"")</f>
        <v/>
      </c>
    </row>
    <row r="1584">
      <c r="A1584" s="12" t="n"/>
      <c r="B1584">
        <f>IF($Y1584="","",INDEX('Per Line'!$F$2:$F$8001,$Y1584)&amp;"")</f>
        <v/>
      </c>
      <c r="C1584">
        <f>IF($Y1584="","",INDEX('Per Line'!$D$2:$D$8001,$Y1584)&amp;"")</f>
        <v/>
      </c>
      <c r="D1584">
        <f>IF($Y1584="","",INDEX('Per Line'!$B$2:$B$8001,$Y1584))</f>
        <v/>
      </c>
      <c r="E1584">
        <f>IF($Y1584="","",INDEX('Per Line'!$C$2:$C$8001,$Y1584)&amp;"")</f>
        <v/>
      </c>
      <c r="F1584">
        <f>IF($Y1584="","",INDEX('Per Line'!$G$2:$G$8001,$Y1584)&amp;"")</f>
        <v/>
      </c>
      <c r="G1584">
        <f>IF($Y1584="","",INDEX('Per Line'!$L$2:$L$8001,$Y1584)&amp;"")</f>
        <v/>
      </c>
      <c r="H1584">
        <f>IF($Y1584="","",INDEX('Per Line'!$M$2:$M$8001,$Y1584)&amp;"")</f>
        <v/>
      </c>
      <c r="I1584">
        <f>IF($Y1584="","",INDEX('Per Line'!$N$2:$N$8001,$Y1584)&amp;"")</f>
        <v/>
      </c>
      <c r="J1584">
        <f>IF($Y1584="","",INDEX('Per Line'!$Q$2:$Q$8001,$Y1584))</f>
        <v/>
      </c>
      <c r="K1584" s="7">
        <f>IF($Y1584="","",J1584*V1584/100)</f>
        <v/>
      </c>
      <c r="L1584">
        <f>IF($Y1584="","",INDEX('Per Line'!$K$2:$K$8001,$Y1584)&amp;"")</f>
        <v/>
      </c>
      <c r="M1584" s="7">
        <f>IF($Y1584="","",SUMIFS('Per Line'!$Y$2:$Y$8001,'Per Line'!$AG$2:$AG$8001,$B1584&amp;"|"&amp;$C1584,'Per Line'!$AK$2:$AK$8001,1))</f>
        <v/>
      </c>
      <c r="N1584">
        <f>IF($Y1584="","",Settings!$C$7)</f>
        <v/>
      </c>
      <c r="O1584" s="7">
        <f>IF($Y1584="","",SUMIFS('Per Line'!$Y$2:$Y$8001,'Per Line'!$AG$2:$AG$8001,$B1584&amp;"|"&amp;$C1584,'Per Line'!$AJ$2:$AJ$8001,0,'Per Line'!$AK$2:$AK$8001,0))</f>
        <v/>
      </c>
      <c r="P1584" s="7">
        <f>IF($Y1584="","",O1584*N1584)</f>
        <v/>
      </c>
      <c r="Q1584">
        <f>IF($Y1584="","",Settings!$C$6)</f>
        <v/>
      </c>
      <c r="R1584" s="7">
        <f>IF($Y1584="","",SUMIFS('Per Line'!$Y$2:$Y$8001,'Per Line'!$AG$2:$AG$8001,$B1584&amp;"|"&amp;$C1584,'Per Line'!$AJ$2:$AJ$8001,1,'Per Line'!$AK$2:$AK$8001,0))</f>
        <v/>
      </c>
      <c r="S1584" s="7">
        <f>IF($Y1584="","",R1584*Q1584)</f>
        <v/>
      </c>
      <c r="T1584" s="7">
        <f>IF($Y1584="","",S1584+P1584)</f>
        <v/>
      </c>
      <c r="U1584" s="7">
        <f>IF($Y1584="","",V1584-T1584)</f>
        <v/>
      </c>
      <c r="V1584" s="7">
        <f>IF($Y1584="","",O1584+R1584+M1584)</f>
        <v/>
      </c>
      <c r="W1584" s="7">
        <f>IF($Y1584="","",V1584-T1584-K1584)</f>
        <v/>
      </c>
      <c r="X1584" s="12" t="n"/>
      <c r="Y1584" s="13">
        <f>IF(ROWS($Y$2:$Y1584)&lt;=MAX('Per Line'!$AI$2:$AI$8001),MATCH(ROWS($Y$2:$Y1584),'Per Line'!$AI$2:$AI$8001,0),"")</f>
        <v/>
      </c>
    </row>
    <row r="1585">
      <c r="A1585" s="12" t="n"/>
      <c r="B1585">
        <f>IF($Y1585="","",INDEX('Per Line'!$F$2:$F$8001,$Y1585)&amp;"")</f>
        <v/>
      </c>
      <c r="C1585">
        <f>IF($Y1585="","",INDEX('Per Line'!$D$2:$D$8001,$Y1585)&amp;"")</f>
        <v/>
      </c>
      <c r="D1585">
        <f>IF($Y1585="","",INDEX('Per Line'!$B$2:$B$8001,$Y1585))</f>
        <v/>
      </c>
      <c r="E1585">
        <f>IF($Y1585="","",INDEX('Per Line'!$C$2:$C$8001,$Y1585)&amp;"")</f>
        <v/>
      </c>
      <c r="F1585">
        <f>IF($Y1585="","",INDEX('Per Line'!$G$2:$G$8001,$Y1585)&amp;"")</f>
        <v/>
      </c>
      <c r="G1585">
        <f>IF($Y1585="","",INDEX('Per Line'!$L$2:$L$8001,$Y1585)&amp;"")</f>
        <v/>
      </c>
      <c r="H1585">
        <f>IF($Y1585="","",INDEX('Per Line'!$M$2:$M$8001,$Y1585)&amp;"")</f>
        <v/>
      </c>
      <c r="I1585">
        <f>IF($Y1585="","",INDEX('Per Line'!$N$2:$N$8001,$Y1585)&amp;"")</f>
        <v/>
      </c>
      <c r="J1585">
        <f>IF($Y1585="","",INDEX('Per Line'!$Q$2:$Q$8001,$Y1585))</f>
        <v/>
      </c>
      <c r="K1585" s="7">
        <f>IF($Y1585="","",J1585*V1585/100)</f>
        <v/>
      </c>
      <c r="L1585">
        <f>IF($Y1585="","",INDEX('Per Line'!$K$2:$K$8001,$Y1585)&amp;"")</f>
        <v/>
      </c>
      <c r="M1585" s="7">
        <f>IF($Y1585="","",SUMIFS('Per Line'!$Y$2:$Y$8001,'Per Line'!$AG$2:$AG$8001,$B1585&amp;"|"&amp;$C1585,'Per Line'!$AK$2:$AK$8001,1))</f>
        <v/>
      </c>
      <c r="N1585">
        <f>IF($Y1585="","",Settings!$C$7)</f>
        <v/>
      </c>
      <c r="O1585" s="7">
        <f>IF($Y1585="","",SUMIFS('Per Line'!$Y$2:$Y$8001,'Per Line'!$AG$2:$AG$8001,$B1585&amp;"|"&amp;$C1585,'Per Line'!$AJ$2:$AJ$8001,0,'Per Line'!$AK$2:$AK$8001,0))</f>
        <v/>
      </c>
      <c r="P1585" s="7">
        <f>IF($Y1585="","",O1585*N1585)</f>
        <v/>
      </c>
      <c r="Q1585">
        <f>IF($Y1585="","",Settings!$C$6)</f>
        <v/>
      </c>
      <c r="R1585" s="7">
        <f>IF($Y1585="","",SUMIFS('Per Line'!$Y$2:$Y$8001,'Per Line'!$AG$2:$AG$8001,$B1585&amp;"|"&amp;$C1585,'Per Line'!$AJ$2:$AJ$8001,1,'Per Line'!$AK$2:$AK$8001,0))</f>
        <v/>
      </c>
      <c r="S1585" s="7">
        <f>IF($Y1585="","",R1585*Q1585)</f>
        <v/>
      </c>
      <c r="T1585" s="7">
        <f>IF($Y1585="","",S1585+P1585)</f>
        <v/>
      </c>
      <c r="U1585" s="7">
        <f>IF($Y1585="","",V1585-T1585)</f>
        <v/>
      </c>
      <c r="V1585" s="7">
        <f>IF($Y1585="","",O1585+R1585+M1585)</f>
        <v/>
      </c>
      <c r="W1585" s="7">
        <f>IF($Y1585="","",V1585-T1585-K1585)</f>
        <v/>
      </c>
      <c r="X1585" s="12" t="n"/>
      <c r="Y1585" s="13">
        <f>IF(ROWS($Y$2:$Y1585)&lt;=MAX('Per Line'!$AI$2:$AI$8001),MATCH(ROWS($Y$2:$Y1585),'Per Line'!$AI$2:$AI$8001,0),"")</f>
        <v/>
      </c>
    </row>
    <row r="1586">
      <c r="A1586" s="12" t="n"/>
      <c r="B1586">
        <f>IF($Y1586="","",INDEX('Per Line'!$F$2:$F$8001,$Y1586)&amp;"")</f>
        <v/>
      </c>
      <c r="C1586">
        <f>IF($Y1586="","",INDEX('Per Line'!$D$2:$D$8001,$Y1586)&amp;"")</f>
        <v/>
      </c>
      <c r="D1586">
        <f>IF($Y1586="","",INDEX('Per Line'!$B$2:$B$8001,$Y1586))</f>
        <v/>
      </c>
      <c r="E1586">
        <f>IF($Y1586="","",INDEX('Per Line'!$C$2:$C$8001,$Y1586)&amp;"")</f>
        <v/>
      </c>
      <c r="F1586">
        <f>IF($Y1586="","",INDEX('Per Line'!$G$2:$G$8001,$Y1586)&amp;"")</f>
        <v/>
      </c>
      <c r="G1586">
        <f>IF($Y1586="","",INDEX('Per Line'!$L$2:$L$8001,$Y1586)&amp;"")</f>
        <v/>
      </c>
      <c r="H1586">
        <f>IF($Y1586="","",INDEX('Per Line'!$M$2:$M$8001,$Y1586)&amp;"")</f>
        <v/>
      </c>
      <c r="I1586">
        <f>IF($Y1586="","",INDEX('Per Line'!$N$2:$N$8001,$Y1586)&amp;"")</f>
        <v/>
      </c>
      <c r="J1586">
        <f>IF($Y1586="","",INDEX('Per Line'!$Q$2:$Q$8001,$Y1586))</f>
        <v/>
      </c>
      <c r="K1586" s="7">
        <f>IF($Y1586="","",J1586*V1586/100)</f>
        <v/>
      </c>
      <c r="L1586">
        <f>IF($Y1586="","",INDEX('Per Line'!$K$2:$K$8001,$Y1586)&amp;"")</f>
        <v/>
      </c>
      <c r="M1586" s="7">
        <f>IF($Y1586="","",SUMIFS('Per Line'!$Y$2:$Y$8001,'Per Line'!$AG$2:$AG$8001,$B1586&amp;"|"&amp;$C1586,'Per Line'!$AK$2:$AK$8001,1))</f>
        <v/>
      </c>
      <c r="N1586">
        <f>IF($Y1586="","",Settings!$C$7)</f>
        <v/>
      </c>
      <c r="O1586" s="7">
        <f>IF($Y1586="","",SUMIFS('Per Line'!$Y$2:$Y$8001,'Per Line'!$AG$2:$AG$8001,$B1586&amp;"|"&amp;$C1586,'Per Line'!$AJ$2:$AJ$8001,0,'Per Line'!$AK$2:$AK$8001,0))</f>
        <v/>
      </c>
      <c r="P1586" s="7">
        <f>IF($Y1586="","",O1586*N1586)</f>
        <v/>
      </c>
      <c r="Q1586">
        <f>IF($Y1586="","",Settings!$C$6)</f>
        <v/>
      </c>
      <c r="R1586" s="7">
        <f>IF($Y1586="","",SUMIFS('Per Line'!$Y$2:$Y$8001,'Per Line'!$AG$2:$AG$8001,$B1586&amp;"|"&amp;$C1586,'Per Line'!$AJ$2:$AJ$8001,1,'Per Line'!$AK$2:$AK$8001,0))</f>
        <v/>
      </c>
      <c r="S1586" s="7">
        <f>IF($Y1586="","",R1586*Q1586)</f>
        <v/>
      </c>
      <c r="T1586" s="7">
        <f>IF($Y1586="","",S1586+P1586)</f>
        <v/>
      </c>
      <c r="U1586" s="7">
        <f>IF($Y1586="","",V1586-T1586)</f>
        <v/>
      </c>
      <c r="V1586" s="7">
        <f>IF($Y1586="","",O1586+R1586+M1586)</f>
        <v/>
      </c>
      <c r="W1586" s="7">
        <f>IF($Y1586="","",V1586-T1586-K1586)</f>
        <v/>
      </c>
      <c r="X1586" s="12" t="n"/>
      <c r="Y1586" s="13">
        <f>IF(ROWS($Y$2:$Y1586)&lt;=MAX('Per Line'!$AI$2:$AI$8001),MATCH(ROWS($Y$2:$Y1586),'Per Line'!$AI$2:$AI$8001,0),"")</f>
        <v/>
      </c>
    </row>
    <row r="1587">
      <c r="A1587" s="12" t="n"/>
      <c r="B1587">
        <f>IF($Y1587="","",INDEX('Per Line'!$F$2:$F$8001,$Y1587)&amp;"")</f>
        <v/>
      </c>
      <c r="C1587">
        <f>IF($Y1587="","",INDEX('Per Line'!$D$2:$D$8001,$Y1587)&amp;"")</f>
        <v/>
      </c>
      <c r="D1587">
        <f>IF($Y1587="","",INDEX('Per Line'!$B$2:$B$8001,$Y1587))</f>
        <v/>
      </c>
      <c r="E1587">
        <f>IF($Y1587="","",INDEX('Per Line'!$C$2:$C$8001,$Y1587)&amp;"")</f>
        <v/>
      </c>
      <c r="F1587">
        <f>IF($Y1587="","",INDEX('Per Line'!$G$2:$G$8001,$Y1587)&amp;"")</f>
        <v/>
      </c>
      <c r="G1587">
        <f>IF($Y1587="","",INDEX('Per Line'!$L$2:$L$8001,$Y1587)&amp;"")</f>
        <v/>
      </c>
      <c r="H1587">
        <f>IF($Y1587="","",INDEX('Per Line'!$M$2:$M$8001,$Y1587)&amp;"")</f>
        <v/>
      </c>
      <c r="I1587">
        <f>IF($Y1587="","",INDEX('Per Line'!$N$2:$N$8001,$Y1587)&amp;"")</f>
        <v/>
      </c>
      <c r="J1587">
        <f>IF($Y1587="","",INDEX('Per Line'!$Q$2:$Q$8001,$Y1587))</f>
        <v/>
      </c>
      <c r="K1587" s="7">
        <f>IF($Y1587="","",J1587*V1587/100)</f>
        <v/>
      </c>
      <c r="L1587">
        <f>IF($Y1587="","",INDEX('Per Line'!$K$2:$K$8001,$Y1587)&amp;"")</f>
        <v/>
      </c>
      <c r="M1587" s="7">
        <f>IF($Y1587="","",SUMIFS('Per Line'!$Y$2:$Y$8001,'Per Line'!$AG$2:$AG$8001,$B1587&amp;"|"&amp;$C1587,'Per Line'!$AK$2:$AK$8001,1))</f>
        <v/>
      </c>
      <c r="N1587">
        <f>IF($Y1587="","",Settings!$C$7)</f>
        <v/>
      </c>
      <c r="O1587" s="7">
        <f>IF($Y1587="","",SUMIFS('Per Line'!$Y$2:$Y$8001,'Per Line'!$AG$2:$AG$8001,$B1587&amp;"|"&amp;$C1587,'Per Line'!$AJ$2:$AJ$8001,0,'Per Line'!$AK$2:$AK$8001,0))</f>
        <v/>
      </c>
      <c r="P1587" s="7">
        <f>IF($Y1587="","",O1587*N1587)</f>
        <v/>
      </c>
      <c r="Q1587">
        <f>IF($Y1587="","",Settings!$C$6)</f>
        <v/>
      </c>
      <c r="R1587" s="7">
        <f>IF($Y1587="","",SUMIFS('Per Line'!$Y$2:$Y$8001,'Per Line'!$AG$2:$AG$8001,$B1587&amp;"|"&amp;$C1587,'Per Line'!$AJ$2:$AJ$8001,1,'Per Line'!$AK$2:$AK$8001,0))</f>
        <v/>
      </c>
      <c r="S1587" s="7">
        <f>IF($Y1587="","",R1587*Q1587)</f>
        <v/>
      </c>
      <c r="T1587" s="7">
        <f>IF($Y1587="","",S1587+P1587)</f>
        <v/>
      </c>
      <c r="U1587" s="7">
        <f>IF($Y1587="","",V1587-T1587)</f>
        <v/>
      </c>
      <c r="V1587" s="7">
        <f>IF($Y1587="","",O1587+R1587+M1587)</f>
        <v/>
      </c>
      <c r="W1587" s="7">
        <f>IF($Y1587="","",V1587-T1587-K1587)</f>
        <v/>
      </c>
      <c r="X1587" s="12" t="n"/>
      <c r="Y1587" s="13">
        <f>IF(ROWS($Y$2:$Y1587)&lt;=MAX('Per Line'!$AI$2:$AI$8001),MATCH(ROWS($Y$2:$Y1587),'Per Line'!$AI$2:$AI$8001,0),"")</f>
        <v/>
      </c>
    </row>
    <row r="1588">
      <c r="A1588" s="12" t="n"/>
      <c r="B1588">
        <f>IF($Y1588="","",INDEX('Per Line'!$F$2:$F$8001,$Y1588)&amp;"")</f>
        <v/>
      </c>
      <c r="C1588">
        <f>IF($Y1588="","",INDEX('Per Line'!$D$2:$D$8001,$Y1588)&amp;"")</f>
        <v/>
      </c>
      <c r="D1588">
        <f>IF($Y1588="","",INDEX('Per Line'!$B$2:$B$8001,$Y1588))</f>
        <v/>
      </c>
      <c r="E1588">
        <f>IF($Y1588="","",INDEX('Per Line'!$C$2:$C$8001,$Y1588)&amp;"")</f>
        <v/>
      </c>
      <c r="F1588">
        <f>IF($Y1588="","",INDEX('Per Line'!$G$2:$G$8001,$Y1588)&amp;"")</f>
        <v/>
      </c>
      <c r="G1588">
        <f>IF($Y1588="","",INDEX('Per Line'!$L$2:$L$8001,$Y1588)&amp;"")</f>
        <v/>
      </c>
      <c r="H1588">
        <f>IF($Y1588="","",INDEX('Per Line'!$M$2:$M$8001,$Y1588)&amp;"")</f>
        <v/>
      </c>
      <c r="I1588">
        <f>IF($Y1588="","",INDEX('Per Line'!$N$2:$N$8001,$Y1588)&amp;"")</f>
        <v/>
      </c>
      <c r="J1588">
        <f>IF($Y1588="","",INDEX('Per Line'!$Q$2:$Q$8001,$Y1588))</f>
        <v/>
      </c>
      <c r="K1588" s="7">
        <f>IF($Y1588="","",J1588*V1588/100)</f>
        <v/>
      </c>
      <c r="L1588">
        <f>IF($Y1588="","",INDEX('Per Line'!$K$2:$K$8001,$Y1588)&amp;"")</f>
        <v/>
      </c>
      <c r="M1588" s="7">
        <f>IF($Y1588="","",SUMIFS('Per Line'!$Y$2:$Y$8001,'Per Line'!$AG$2:$AG$8001,$B1588&amp;"|"&amp;$C1588,'Per Line'!$AK$2:$AK$8001,1))</f>
        <v/>
      </c>
      <c r="N1588">
        <f>IF($Y1588="","",Settings!$C$7)</f>
        <v/>
      </c>
      <c r="O1588" s="7">
        <f>IF($Y1588="","",SUMIFS('Per Line'!$Y$2:$Y$8001,'Per Line'!$AG$2:$AG$8001,$B1588&amp;"|"&amp;$C1588,'Per Line'!$AJ$2:$AJ$8001,0,'Per Line'!$AK$2:$AK$8001,0))</f>
        <v/>
      </c>
      <c r="P1588" s="7">
        <f>IF($Y1588="","",O1588*N1588)</f>
        <v/>
      </c>
      <c r="Q1588">
        <f>IF($Y1588="","",Settings!$C$6)</f>
        <v/>
      </c>
      <c r="R1588" s="7">
        <f>IF($Y1588="","",SUMIFS('Per Line'!$Y$2:$Y$8001,'Per Line'!$AG$2:$AG$8001,$B1588&amp;"|"&amp;$C1588,'Per Line'!$AJ$2:$AJ$8001,1,'Per Line'!$AK$2:$AK$8001,0))</f>
        <v/>
      </c>
      <c r="S1588" s="7">
        <f>IF($Y1588="","",R1588*Q1588)</f>
        <v/>
      </c>
      <c r="T1588" s="7">
        <f>IF($Y1588="","",S1588+P1588)</f>
        <v/>
      </c>
      <c r="U1588" s="7">
        <f>IF($Y1588="","",V1588-T1588)</f>
        <v/>
      </c>
      <c r="V1588" s="7">
        <f>IF($Y1588="","",O1588+R1588+M1588)</f>
        <v/>
      </c>
      <c r="W1588" s="7">
        <f>IF($Y1588="","",V1588-T1588-K1588)</f>
        <v/>
      </c>
      <c r="X1588" s="12" t="n"/>
      <c r="Y1588" s="13">
        <f>IF(ROWS($Y$2:$Y1588)&lt;=MAX('Per Line'!$AI$2:$AI$8001),MATCH(ROWS($Y$2:$Y1588),'Per Line'!$AI$2:$AI$8001,0),"")</f>
        <v/>
      </c>
    </row>
    <row r="1589">
      <c r="A1589" s="12" t="n"/>
      <c r="B1589">
        <f>IF($Y1589="","",INDEX('Per Line'!$F$2:$F$8001,$Y1589)&amp;"")</f>
        <v/>
      </c>
      <c r="C1589">
        <f>IF($Y1589="","",INDEX('Per Line'!$D$2:$D$8001,$Y1589)&amp;"")</f>
        <v/>
      </c>
      <c r="D1589">
        <f>IF($Y1589="","",INDEX('Per Line'!$B$2:$B$8001,$Y1589))</f>
        <v/>
      </c>
      <c r="E1589">
        <f>IF($Y1589="","",INDEX('Per Line'!$C$2:$C$8001,$Y1589)&amp;"")</f>
        <v/>
      </c>
      <c r="F1589">
        <f>IF($Y1589="","",INDEX('Per Line'!$G$2:$G$8001,$Y1589)&amp;"")</f>
        <v/>
      </c>
      <c r="G1589">
        <f>IF($Y1589="","",INDEX('Per Line'!$L$2:$L$8001,$Y1589)&amp;"")</f>
        <v/>
      </c>
      <c r="H1589">
        <f>IF($Y1589="","",INDEX('Per Line'!$M$2:$M$8001,$Y1589)&amp;"")</f>
        <v/>
      </c>
      <c r="I1589">
        <f>IF($Y1589="","",INDEX('Per Line'!$N$2:$N$8001,$Y1589)&amp;"")</f>
        <v/>
      </c>
      <c r="J1589">
        <f>IF($Y1589="","",INDEX('Per Line'!$Q$2:$Q$8001,$Y1589))</f>
        <v/>
      </c>
      <c r="K1589" s="7">
        <f>IF($Y1589="","",J1589*V1589/100)</f>
        <v/>
      </c>
      <c r="L1589">
        <f>IF($Y1589="","",INDEX('Per Line'!$K$2:$K$8001,$Y1589)&amp;"")</f>
        <v/>
      </c>
      <c r="M1589" s="7">
        <f>IF($Y1589="","",SUMIFS('Per Line'!$Y$2:$Y$8001,'Per Line'!$AG$2:$AG$8001,$B1589&amp;"|"&amp;$C1589,'Per Line'!$AK$2:$AK$8001,1))</f>
        <v/>
      </c>
      <c r="N1589">
        <f>IF($Y1589="","",Settings!$C$7)</f>
        <v/>
      </c>
      <c r="O1589" s="7">
        <f>IF($Y1589="","",SUMIFS('Per Line'!$Y$2:$Y$8001,'Per Line'!$AG$2:$AG$8001,$B1589&amp;"|"&amp;$C1589,'Per Line'!$AJ$2:$AJ$8001,0,'Per Line'!$AK$2:$AK$8001,0))</f>
        <v/>
      </c>
      <c r="P1589" s="7">
        <f>IF($Y1589="","",O1589*N1589)</f>
        <v/>
      </c>
      <c r="Q1589">
        <f>IF($Y1589="","",Settings!$C$6)</f>
        <v/>
      </c>
      <c r="R1589" s="7">
        <f>IF($Y1589="","",SUMIFS('Per Line'!$Y$2:$Y$8001,'Per Line'!$AG$2:$AG$8001,$B1589&amp;"|"&amp;$C1589,'Per Line'!$AJ$2:$AJ$8001,1,'Per Line'!$AK$2:$AK$8001,0))</f>
        <v/>
      </c>
      <c r="S1589" s="7">
        <f>IF($Y1589="","",R1589*Q1589)</f>
        <v/>
      </c>
      <c r="T1589" s="7">
        <f>IF($Y1589="","",S1589+P1589)</f>
        <v/>
      </c>
      <c r="U1589" s="7">
        <f>IF($Y1589="","",V1589-T1589)</f>
        <v/>
      </c>
      <c r="V1589" s="7">
        <f>IF($Y1589="","",O1589+R1589+M1589)</f>
        <v/>
      </c>
      <c r="W1589" s="7">
        <f>IF($Y1589="","",V1589-T1589-K1589)</f>
        <v/>
      </c>
      <c r="X1589" s="12" t="n"/>
      <c r="Y1589" s="13">
        <f>IF(ROWS($Y$2:$Y1589)&lt;=MAX('Per Line'!$AI$2:$AI$8001),MATCH(ROWS($Y$2:$Y1589),'Per Line'!$AI$2:$AI$8001,0),"")</f>
        <v/>
      </c>
    </row>
    <row r="1590">
      <c r="A1590" s="12" t="n"/>
      <c r="B1590">
        <f>IF($Y1590="","",INDEX('Per Line'!$F$2:$F$8001,$Y1590)&amp;"")</f>
        <v/>
      </c>
      <c r="C1590">
        <f>IF($Y1590="","",INDEX('Per Line'!$D$2:$D$8001,$Y1590)&amp;"")</f>
        <v/>
      </c>
      <c r="D1590">
        <f>IF($Y1590="","",INDEX('Per Line'!$B$2:$B$8001,$Y1590))</f>
        <v/>
      </c>
      <c r="E1590">
        <f>IF($Y1590="","",INDEX('Per Line'!$C$2:$C$8001,$Y1590)&amp;"")</f>
        <v/>
      </c>
      <c r="F1590">
        <f>IF($Y1590="","",INDEX('Per Line'!$G$2:$G$8001,$Y1590)&amp;"")</f>
        <v/>
      </c>
      <c r="G1590">
        <f>IF($Y1590="","",INDEX('Per Line'!$L$2:$L$8001,$Y1590)&amp;"")</f>
        <v/>
      </c>
      <c r="H1590">
        <f>IF($Y1590="","",INDEX('Per Line'!$M$2:$M$8001,$Y1590)&amp;"")</f>
        <v/>
      </c>
      <c r="I1590">
        <f>IF($Y1590="","",INDEX('Per Line'!$N$2:$N$8001,$Y1590)&amp;"")</f>
        <v/>
      </c>
      <c r="J1590">
        <f>IF($Y1590="","",INDEX('Per Line'!$Q$2:$Q$8001,$Y1590))</f>
        <v/>
      </c>
      <c r="K1590" s="7">
        <f>IF($Y1590="","",J1590*V1590/100)</f>
        <v/>
      </c>
      <c r="L1590">
        <f>IF($Y1590="","",INDEX('Per Line'!$K$2:$K$8001,$Y1590)&amp;"")</f>
        <v/>
      </c>
      <c r="M1590" s="7">
        <f>IF($Y1590="","",SUMIFS('Per Line'!$Y$2:$Y$8001,'Per Line'!$AG$2:$AG$8001,$B1590&amp;"|"&amp;$C1590,'Per Line'!$AK$2:$AK$8001,1))</f>
        <v/>
      </c>
      <c r="N1590">
        <f>IF($Y1590="","",Settings!$C$7)</f>
        <v/>
      </c>
      <c r="O1590" s="7">
        <f>IF($Y1590="","",SUMIFS('Per Line'!$Y$2:$Y$8001,'Per Line'!$AG$2:$AG$8001,$B1590&amp;"|"&amp;$C1590,'Per Line'!$AJ$2:$AJ$8001,0,'Per Line'!$AK$2:$AK$8001,0))</f>
        <v/>
      </c>
      <c r="P1590" s="7">
        <f>IF($Y1590="","",O1590*N1590)</f>
        <v/>
      </c>
      <c r="Q1590">
        <f>IF($Y1590="","",Settings!$C$6)</f>
        <v/>
      </c>
      <c r="R1590" s="7">
        <f>IF($Y1590="","",SUMIFS('Per Line'!$Y$2:$Y$8001,'Per Line'!$AG$2:$AG$8001,$B1590&amp;"|"&amp;$C1590,'Per Line'!$AJ$2:$AJ$8001,1,'Per Line'!$AK$2:$AK$8001,0))</f>
        <v/>
      </c>
      <c r="S1590" s="7">
        <f>IF($Y1590="","",R1590*Q1590)</f>
        <v/>
      </c>
      <c r="T1590" s="7">
        <f>IF($Y1590="","",S1590+P1590)</f>
        <v/>
      </c>
      <c r="U1590" s="7">
        <f>IF($Y1590="","",V1590-T1590)</f>
        <v/>
      </c>
      <c r="V1590" s="7">
        <f>IF($Y1590="","",O1590+R1590+M1590)</f>
        <v/>
      </c>
      <c r="W1590" s="7">
        <f>IF($Y1590="","",V1590-T1590-K1590)</f>
        <v/>
      </c>
      <c r="X1590" s="12" t="n"/>
      <c r="Y1590" s="13">
        <f>IF(ROWS($Y$2:$Y1590)&lt;=MAX('Per Line'!$AI$2:$AI$8001),MATCH(ROWS($Y$2:$Y1590),'Per Line'!$AI$2:$AI$8001,0),"")</f>
        <v/>
      </c>
    </row>
    <row r="1591">
      <c r="A1591" s="12" t="n"/>
      <c r="B1591">
        <f>IF($Y1591="","",INDEX('Per Line'!$F$2:$F$8001,$Y1591)&amp;"")</f>
        <v/>
      </c>
      <c r="C1591">
        <f>IF($Y1591="","",INDEX('Per Line'!$D$2:$D$8001,$Y1591)&amp;"")</f>
        <v/>
      </c>
      <c r="D1591">
        <f>IF($Y1591="","",INDEX('Per Line'!$B$2:$B$8001,$Y1591))</f>
        <v/>
      </c>
      <c r="E1591">
        <f>IF($Y1591="","",INDEX('Per Line'!$C$2:$C$8001,$Y1591)&amp;"")</f>
        <v/>
      </c>
      <c r="F1591">
        <f>IF($Y1591="","",INDEX('Per Line'!$G$2:$G$8001,$Y1591)&amp;"")</f>
        <v/>
      </c>
      <c r="G1591">
        <f>IF($Y1591="","",INDEX('Per Line'!$L$2:$L$8001,$Y1591)&amp;"")</f>
        <v/>
      </c>
      <c r="H1591">
        <f>IF($Y1591="","",INDEX('Per Line'!$M$2:$M$8001,$Y1591)&amp;"")</f>
        <v/>
      </c>
      <c r="I1591">
        <f>IF($Y1591="","",INDEX('Per Line'!$N$2:$N$8001,$Y1591)&amp;"")</f>
        <v/>
      </c>
      <c r="J1591">
        <f>IF($Y1591="","",INDEX('Per Line'!$Q$2:$Q$8001,$Y1591))</f>
        <v/>
      </c>
      <c r="K1591" s="7">
        <f>IF($Y1591="","",J1591*V1591/100)</f>
        <v/>
      </c>
      <c r="L1591">
        <f>IF($Y1591="","",INDEX('Per Line'!$K$2:$K$8001,$Y1591)&amp;"")</f>
        <v/>
      </c>
      <c r="M1591" s="7">
        <f>IF($Y1591="","",SUMIFS('Per Line'!$Y$2:$Y$8001,'Per Line'!$AG$2:$AG$8001,$B1591&amp;"|"&amp;$C1591,'Per Line'!$AK$2:$AK$8001,1))</f>
        <v/>
      </c>
      <c r="N1591">
        <f>IF($Y1591="","",Settings!$C$7)</f>
        <v/>
      </c>
      <c r="O1591" s="7">
        <f>IF($Y1591="","",SUMIFS('Per Line'!$Y$2:$Y$8001,'Per Line'!$AG$2:$AG$8001,$B1591&amp;"|"&amp;$C1591,'Per Line'!$AJ$2:$AJ$8001,0,'Per Line'!$AK$2:$AK$8001,0))</f>
        <v/>
      </c>
      <c r="P1591" s="7">
        <f>IF($Y1591="","",O1591*N1591)</f>
        <v/>
      </c>
      <c r="Q1591">
        <f>IF($Y1591="","",Settings!$C$6)</f>
        <v/>
      </c>
      <c r="R1591" s="7">
        <f>IF($Y1591="","",SUMIFS('Per Line'!$Y$2:$Y$8001,'Per Line'!$AG$2:$AG$8001,$B1591&amp;"|"&amp;$C1591,'Per Line'!$AJ$2:$AJ$8001,1,'Per Line'!$AK$2:$AK$8001,0))</f>
        <v/>
      </c>
      <c r="S1591" s="7">
        <f>IF($Y1591="","",R1591*Q1591)</f>
        <v/>
      </c>
      <c r="T1591" s="7">
        <f>IF($Y1591="","",S1591+P1591)</f>
        <v/>
      </c>
      <c r="U1591" s="7">
        <f>IF($Y1591="","",V1591-T1591)</f>
        <v/>
      </c>
      <c r="V1591" s="7">
        <f>IF($Y1591="","",O1591+R1591+M1591)</f>
        <v/>
      </c>
      <c r="W1591" s="7">
        <f>IF($Y1591="","",V1591-T1591-K1591)</f>
        <v/>
      </c>
      <c r="X1591" s="12" t="n"/>
      <c r="Y1591" s="13">
        <f>IF(ROWS($Y$2:$Y1591)&lt;=MAX('Per Line'!$AI$2:$AI$8001),MATCH(ROWS($Y$2:$Y1591),'Per Line'!$AI$2:$AI$8001,0),"")</f>
        <v/>
      </c>
    </row>
    <row r="1592">
      <c r="A1592" s="12" t="n"/>
      <c r="B1592">
        <f>IF($Y1592="","",INDEX('Per Line'!$F$2:$F$8001,$Y1592)&amp;"")</f>
        <v/>
      </c>
      <c r="C1592">
        <f>IF($Y1592="","",INDEX('Per Line'!$D$2:$D$8001,$Y1592)&amp;"")</f>
        <v/>
      </c>
      <c r="D1592">
        <f>IF($Y1592="","",INDEX('Per Line'!$B$2:$B$8001,$Y1592))</f>
        <v/>
      </c>
      <c r="E1592">
        <f>IF($Y1592="","",INDEX('Per Line'!$C$2:$C$8001,$Y1592)&amp;"")</f>
        <v/>
      </c>
      <c r="F1592">
        <f>IF($Y1592="","",INDEX('Per Line'!$G$2:$G$8001,$Y1592)&amp;"")</f>
        <v/>
      </c>
      <c r="G1592">
        <f>IF($Y1592="","",INDEX('Per Line'!$L$2:$L$8001,$Y1592)&amp;"")</f>
        <v/>
      </c>
      <c r="H1592">
        <f>IF($Y1592="","",INDEX('Per Line'!$M$2:$M$8001,$Y1592)&amp;"")</f>
        <v/>
      </c>
      <c r="I1592">
        <f>IF($Y1592="","",INDEX('Per Line'!$N$2:$N$8001,$Y1592)&amp;"")</f>
        <v/>
      </c>
      <c r="J1592">
        <f>IF($Y1592="","",INDEX('Per Line'!$Q$2:$Q$8001,$Y1592))</f>
        <v/>
      </c>
      <c r="K1592" s="7">
        <f>IF($Y1592="","",J1592*V1592/100)</f>
        <v/>
      </c>
      <c r="L1592">
        <f>IF($Y1592="","",INDEX('Per Line'!$K$2:$K$8001,$Y1592)&amp;"")</f>
        <v/>
      </c>
      <c r="M1592" s="7">
        <f>IF($Y1592="","",SUMIFS('Per Line'!$Y$2:$Y$8001,'Per Line'!$AG$2:$AG$8001,$B1592&amp;"|"&amp;$C1592,'Per Line'!$AK$2:$AK$8001,1))</f>
        <v/>
      </c>
      <c r="N1592">
        <f>IF($Y1592="","",Settings!$C$7)</f>
        <v/>
      </c>
      <c r="O1592" s="7">
        <f>IF($Y1592="","",SUMIFS('Per Line'!$Y$2:$Y$8001,'Per Line'!$AG$2:$AG$8001,$B1592&amp;"|"&amp;$C1592,'Per Line'!$AJ$2:$AJ$8001,0,'Per Line'!$AK$2:$AK$8001,0))</f>
        <v/>
      </c>
      <c r="P1592" s="7">
        <f>IF($Y1592="","",O1592*N1592)</f>
        <v/>
      </c>
      <c r="Q1592">
        <f>IF($Y1592="","",Settings!$C$6)</f>
        <v/>
      </c>
      <c r="R1592" s="7">
        <f>IF($Y1592="","",SUMIFS('Per Line'!$Y$2:$Y$8001,'Per Line'!$AG$2:$AG$8001,$B1592&amp;"|"&amp;$C1592,'Per Line'!$AJ$2:$AJ$8001,1,'Per Line'!$AK$2:$AK$8001,0))</f>
        <v/>
      </c>
      <c r="S1592" s="7">
        <f>IF($Y1592="","",R1592*Q1592)</f>
        <v/>
      </c>
      <c r="T1592" s="7">
        <f>IF($Y1592="","",S1592+P1592)</f>
        <v/>
      </c>
      <c r="U1592" s="7">
        <f>IF($Y1592="","",V1592-T1592)</f>
        <v/>
      </c>
      <c r="V1592" s="7">
        <f>IF($Y1592="","",O1592+R1592+M1592)</f>
        <v/>
      </c>
      <c r="W1592" s="7">
        <f>IF($Y1592="","",V1592-T1592-K1592)</f>
        <v/>
      </c>
      <c r="X1592" s="12" t="n"/>
      <c r="Y1592" s="13">
        <f>IF(ROWS($Y$2:$Y1592)&lt;=MAX('Per Line'!$AI$2:$AI$8001),MATCH(ROWS($Y$2:$Y1592),'Per Line'!$AI$2:$AI$8001,0),"")</f>
        <v/>
      </c>
    </row>
    <row r="1593">
      <c r="A1593" s="12" t="n"/>
      <c r="B1593">
        <f>IF($Y1593="","",INDEX('Per Line'!$F$2:$F$8001,$Y1593)&amp;"")</f>
        <v/>
      </c>
      <c r="C1593">
        <f>IF($Y1593="","",INDEX('Per Line'!$D$2:$D$8001,$Y1593)&amp;"")</f>
        <v/>
      </c>
      <c r="D1593">
        <f>IF($Y1593="","",INDEX('Per Line'!$B$2:$B$8001,$Y1593))</f>
        <v/>
      </c>
      <c r="E1593">
        <f>IF($Y1593="","",INDEX('Per Line'!$C$2:$C$8001,$Y1593)&amp;"")</f>
        <v/>
      </c>
      <c r="F1593">
        <f>IF($Y1593="","",INDEX('Per Line'!$G$2:$G$8001,$Y1593)&amp;"")</f>
        <v/>
      </c>
      <c r="G1593">
        <f>IF($Y1593="","",INDEX('Per Line'!$L$2:$L$8001,$Y1593)&amp;"")</f>
        <v/>
      </c>
      <c r="H1593">
        <f>IF($Y1593="","",INDEX('Per Line'!$M$2:$M$8001,$Y1593)&amp;"")</f>
        <v/>
      </c>
      <c r="I1593">
        <f>IF($Y1593="","",INDEX('Per Line'!$N$2:$N$8001,$Y1593)&amp;"")</f>
        <v/>
      </c>
      <c r="J1593">
        <f>IF($Y1593="","",INDEX('Per Line'!$Q$2:$Q$8001,$Y1593))</f>
        <v/>
      </c>
      <c r="K1593" s="7">
        <f>IF($Y1593="","",J1593*V1593/100)</f>
        <v/>
      </c>
      <c r="L1593">
        <f>IF($Y1593="","",INDEX('Per Line'!$K$2:$K$8001,$Y1593)&amp;"")</f>
        <v/>
      </c>
      <c r="M1593" s="7">
        <f>IF($Y1593="","",SUMIFS('Per Line'!$Y$2:$Y$8001,'Per Line'!$AG$2:$AG$8001,$B1593&amp;"|"&amp;$C1593,'Per Line'!$AK$2:$AK$8001,1))</f>
        <v/>
      </c>
      <c r="N1593">
        <f>IF($Y1593="","",Settings!$C$7)</f>
        <v/>
      </c>
      <c r="O1593" s="7">
        <f>IF($Y1593="","",SUMIFS('Per Line'!$Y$2:$Y$8001,'Per Line'!$AG$2:$AG$8001,$B1593&amp;"|"&amp;$C1593,'Per Line'!$AJ$2:$AJ$8001,0,'Per Line'!$AK$2:$AK$8001,0))</f>
        <v/>
      </c>
      <c r="P1593" s="7">
        <f>IF($Y1593="","",O1593*N1593)</f>
        <v/>
      </c>
      <c r="Q1593">
        <f>IF($Y1593="","",Settings!$C$6)</f>
        <v/>
      </c>
      <c r="R1593" s="7">
        <f>IF($Y1593="","",SUMIFS('Per Line'!$Y$2:$Y$8001,'Per Line'!$AG$2:$AG$8001,$B1593&amp;"|"&amp;$C1593,'Per Line'!$AJ$2:$AJ$8001,1,'Per Line'!$AK$2:$AK$8001,0))</f>
        <v/>
      </c>
      <c r="S1593" s="7">
        <f>IF($Y1593="","",R1593*Q1593)</f>
        <v/>
      </c>
      <c r="T1593" s="7">
        <f>IF($Y1593="","",S1593+P1593)</f>
        <v/>
      </c>
      <c r="U1593" s="7">
        <f>IF($Y1593="","",V1593-T1593)</f>
        <v/>
      </c>
      <c r="V1593" s="7">
        <f>IF($Y1593="","",O1593+R1593+M1593)</f>
        <v/>
      </c>
      <c r="W1593" s="7">
        <f>IF($Y1593="","",V1593-T1593-K1593)</f>
        <v/>
      </c>
      <c r="X1593" s="12" t="n"/>
      <c r="Y1593" s="13">
        <f>IF(ROWS($Y$2:$Y1593)&lt;=MAX('Per Line'!$AI$2:$AI$8001),MATCH(ROWS($Y$2:$Y1593),'Per Line'!$AI$2:$AI$8001,0),"")</f>
        <v/>
      </c>
    </row>
    <row r="1594">
      <c r="A1594" s="12" t="n"/>
      <c r="B1594">
        <f>IF($Y1594="","",INDEX('Per Line'!$F$2:$F$8001,$Y1594)&amp;"")</f>
        <v/>
      </c>
      <c r="C1594">
        <f>IF($Y1594="","",INDEX('Per Line'!$D$2:$D$8001,$Y1594)&amp;"")</f>
        <v/>
      </c>
      <c r="D1594">
        <f>IF($Y1594="","",INDEX('Per Line'!$B$2:$B$8001,$Y1594))</f>
        <v/>
      </c>
      <c r="E1594">
        <f>IF($Y1594="","",INDEX('Per Line'!$C$2:$C$8001,$Y1594)&amp;"")</f>
        <v/>
      </c>
      <c r="F1594">
        <f>IF($Y1594="","",INDEX('Per Line'!$G$2:$G$8001,$Y1594)&amp;"")</f>
        <v/>
      </c>
      <c r="G1594">
        <f>IF($Y1594="","",INDEX('Per Line'!$L$2:$L$8001,$Y1594)&amp;"")</f>
        <v/>
      </c>
      <c r="H1594">
        <f>IF($Y1594="","",INDEX('Per Line'!$M$2:$M$8001,$Y1594)&amp;"")</f>
        <v/>
      </c>
      <c r="I1594">
        <f>IF($Y1594="","",INDEX('Per Line'!$N$2:$N$8001,$Y1594)&amp;"")</f>
        <v/>
      </c>
      <c r="J1594">
        <f>IF($Y1594="","",INDEX('Per Line'!$Q$2:$Q$8001,$Y1594))</f>
        <v/>
      </c>
      <c r="K1594" s="7">
        <f>IF($Y1594="","",J1594*V1594/100)</f>
        <v/>
      </c>
      <c r="L1594">
        <f>IF($Y1594="","",INDEX('Per Line'!$K$2:$K$8001,$Y1594)&amp;"")</f>
        <v/>
      </c>
      <c r="M1594" s="7">
        <f>IF($Y1594="","",SUMIFS('Per Line'!$Y$2:$Y$8001,'Per Line'!$AG$2:$AG$8001,$B1594&amp;"|"&amp;$C1594,'Per Line'!$AK$2:$AK$8001,1))</f>
        <v/>
      </c>
      <c r="N1594">
        <f>IF($Y1594="","",Settings!$C$7)</f>
        <v/>
      </c>
      <c r="O1594" s="7">
        <f>IF($Y1594="","",SUMIFS('Per Line'!$Y$2:$Y$8001,'Per Line'!$AG$2:$AG$8001,$B1594&amp;"|"&amp;$C1594,'Per Line'!$AJ$2:$AJ$8001,0,'Per Line'!$AK$2:$AK$8001,0))</f>
        <v/>
      </c>
      <c r="P1594" s="7">
        <f>IF($Y1594="","",O1594*N1594)</f>
        <v/>
      </c>
      <c r="Q1594">
        <f>IF($Y1594="","",Settings!$C$6)</f>
        <v/>
      </c>
      <c r="R1594" s="7">
        <f>IF($Y1594="","",SUMIFS('Per Line'!$Y$2:$Y$8001,'Per Line'!$AG$2:$AG$8001,$B1594&amp;"|"&amp;$C1594,'Per Line'!$AJ$2:$AJ$8001,1,'Per Line'!$AK$2:$AK$8001,0))</f>
        <v/>
      </c>
      <c r="S1594" s="7">
        <f>IF($Y1594="","",R1594*Q1594)</f>
        <v/>
      </c>
      <c r="T1594" s="7">
        <f>IF($Y1594="","",S1594+P1594)</f>
        <v/>
      </c>
      <c r="U1594" s="7">
        <f>IF($Y1594="","",V1594-T1594)</f>
        <v/>
      </c>
      <c r="V1594" s="7">
        <f>IF($Y1594="","",O1594+R1594+M1594)</f>
        <v/>
      </c>
      <c r="W1594" s="7">
        <f>IF($Y1594="","",V1594-T1594-K1594)</f>
        <v/>
      </c>
      <c r="X1594" s="12" t="n"/>
      <c r="Y1594" s="13">
        <f>IF(ROWS($Y$2:$Y1594)&lt;=MAX('Per Line'!$AI$2:$AI$8001),MATCH(ROWS($Y$2:$Y1594),'Per Line'!$AI$2:$AI$8001,0),"")</f>
        <v/>
      </c>
    </row>
    <row r="1595">
      <c r="A1595" s="12" t="n"/>
      <c r="B1595">
        <f>IF($Y1595="","",INDEX('Per Line'!$F$2:$F$8001,$Y1595)&amp;"")</f>
        <v/>
      </c>
      <c r="C1595">
        <f>IF($Y1595="","",INDEX('Per Line'!$D$2:$D$8001,$Y1595)&amp;"")</f>
        <v/>
      </c>
      <c r="D1595">
        <f>IF($Y1595="","",INDEX('Per Line'!$B$2:$B$8001,$Y1595))</f>
        <v/>
      </c>
      <c r="E1595">
        <f>IF($Y1595="","",INDEX('Per Line'!$C$2:$C$8001,$Y1595)&amp;"")</f>
        <v/>
      </c>
      <c r="F1595">
        <f>IF($Y1595="","",INDEX('Per Line'!$G$2:$G$8001,$Y1595)&amp;"")</f>
        <v/>
      </c>
      <c r="G1595">
        <f>IF($Y1595="","",INDEX('Per Line'!$L$2:$L$8001,$Y1595)&amp;"")</f>
        <v/>
      </c>
      <c r="H1595">
        <f>IF($Y1595="","",INDEX('Per Line'!$M$2:$M$8001,$Y1595)&amp;"")</f>
        <v/>
      </c>
      <c r="I1595">
        <f>IF($Y1595="","",INDEX('Per Line'!$N$2:$N$8001,$Y1595)&amp;"")</f>
        <v/>
      </c>
      <c r="J1595">
        <f>IF($Y1595="","",INDEX('Per Line'!$Q$2:$Q$8001,$Y1595))</f>
        <v/>
      </c>
      <c r="K1595" s="7">
        <f>IF($Y1595="","",J1595*V1595/100)</f>
        <v/>
      </c>
      <c r="L1595">
        <f>IF($Y1595="","",INDEX('Per Line'!$K$2:$K$8001,$Y1595)&amp;"")</f>
        <v/>
      </c>
      <c r="M1595" s="7">
        <f>IF($Y1595="","",SUMIFS('Per Line'!$Y$2:$Y$8001,'Per Line'!$AG$2:$AG$8001,$B1595&amp;"|"&amp;$C1595,'Per Line'!$AK$2:$AK$8001,1))</f>
        <v/>
      </c>
      <c r="N1595">
        <f>IF($Y1595="","",Settings!$C$7)</f>
        <v/>
      </c>
      <c r="O1595" s="7">
        <f>IF($Y1595="","",SUMIFS('Per Line'!$Y$2:$Y$8001,'Per Line'!$AG$2:$AG$8001,$B1595&amp;"|"&amp;$C1595,'Per Line'!$AJ$2:$AJ$8001,0,'Per Line'!$AK$2:$AK$8001,0))</f>
        <v/>
      </c>
      <c r="P1595" s="7">
        <f>IF($Y1595="","",O1595*N1595)</f>
        <v/>
      </c>
      <c r="Q1595">
        <f>IF($Y1595="","",Settings!$C$6)</f>
        <v/>
      </c>
      <c r="R1595" s="7">
        <f>IF($Y1595="","",SUMIFS('Per Line'!$Y$2:$Y$8001,'Per Line'!$AG$2:$AG$8001,$B1595&amp;"|"&amp;$C1595,'Per Line'!$AJ$2:$AJ$8001,1,'Per Line'!$AK$2:$AK$8001,0))</f>
        <v/>
      </c>
      <c r="S1595" s="7">
        <f>IF($Y1595="","",R1595*Q1595)</f>
        <v/>
      </c>
      <c r="T1595" s="7">
        <f>IF($Y1595="","",S1595+P1595)</f>
        <v/>
      </c>
      <c r="U1595" s="7">
        <f>IF($Y1595="","",V1595-T1595)</f>
        <v/>
      </c>
      <c r="V1595" s="7">
        <f>IF($Y1595="","",O1595+R1595+M1595)</f>
        <v/>
      </c>
      <c r="W1595" s="7">
        <f>IF($Y1595="","",V1595-T1595-K1595)</f>
        <v/>
      </c>
      <c r="X1595" s="12" t="n"/>
      <c r="Y1595" s="13">
        <f>IF(ROWS($Y$2:$Y1595)&lt;=MAX('Per Line'!$AI$2:$AI$8001),MATCH(ROWS($Y$2:$Y1595),'Per Line'!$AI$2:$AI$8001,0),"")</f>
        <v/>
      </c>
    </row>
    <row r="1596">
      <c r="A1596" s="12" t="n"/>
      <c r="B1596">
        <f>IF($Y1596="","",INDEX('Per Line'!$F$2:$F$8001,$Y1596)&amp;"")</f>
        <v/>
      </c>
      <c r="C1596">
        <f>IF($Y1596="","",INDEX('Per Line'!$D$2:$D$8001,$Y1596)&amp;"")</f>
        <v/>
      </c>
      <c r="D1596">
        <f>IF($Y1596="","",INDEX('Per Line'!$B$2:$B$8001,$Y1596))</f>
        <v/>
      </c>
      <c r="E1596">
        <f>IF($Y1596="","",INDEX('Per Line'!$C$2:$C$8001,$Y1596)&amp;"")</f>
        <v/>
      </c>
      <c r="F1596">
        <f>IF($Y1596="","",INDEX('Per Line'!$G$2:$G$8001,$Y1596)&amp;"")</f>
        <v/>
      </c>
      <c r="G1596">
        <f>IF($Y1596="","",INDEX('Per Line'!$L$2:$L$8001,$Y1596)&amp;"")</f>
        <v/>
      </c>
      <c r="H1596">
        <f>IF($Y1596="","",INDEX('Per Line'!$M$2:$M$8001,$Y1596)&amp;"")</f>
        <v/>
      </c>
      <c r="I1596">
        <f>IF($Y1596="","",INDEX('Per Line'!$N$2:$N$8001,$Y1596)&amp;"")</f>
        <v/>
      </c>
      <c r="J1596">
        <f>IF($Y1596="","",INDEX('Per Line'!$Q$2:$Q$8001,$Y1596))</f>
        <v/>
      </c>
      <c r="K1596" s="7">
        <f>IF($Y1596="","",J1596*V1596/100)</f>
        <v/>
      </c>
      <c r="L1596">
        <f>IF($Y1596="","",INDEX('Per Line'!$K$2:$K$8001,$Y1596)&amp;"")</f>
        <v/>
      </c>
      <c r="M1596" s="7">
        <f>IF($Y1596="","",SUMIFS('Per Line'!$Y$2:$Y$8001,'Per Line'!$AG$2:$AG$8001,$B1596&amp;"|"&amp;$C1596,'Per Line'!$AK$2:$AK$8001,1))</f>
        <v/>
      </c>
      <c r="N1596">
        <f>IF($Y1596="","",Settings!$C$7)</f>
        <v/>
      </c>
      <c r="O1596" s="7">
        <f>IF($Y1596="","",SUMIFS('Per Line'!$Y$2:$Y$8001,'Per Line'!$AG$2:$AG$8001,$B1596&amp;"|"&amp;$C1596,'Per Line'!$AJ$2:$AJ$8001,0,'Per Line'!$AK$2:$AK$8001,0))</f>
        <v/>
      </c>
      <c r="P1596" s="7">
        <f>IF($Y1596="","",O1596*N1596)</f>
        <v/>
      </c>
      <c r="Q1596">
        <f>IF($Y1596="","",Settings!$C$6)</f>
        <v/>
      </c>
      <c r="R1596" s="7">
        <f>IF($Y1596="","",SUMIFS('Per Line'!$Y$2:$Y$8001,'Per Line'!$AG$2:$AG$8001,$B1596&amp;"|"&amp;$C1596,'Per Line'!$AJ$2:$AJ$8001,1,'Per Line'!$AK$2:$AK$8001,0))</f>
        <v/>
      </c>
      <c r="S1596" s="7">
        <f>IF($Y1596="","",R1596*Q1596)</f>
        <v/>
      </c>
      <c r="T1596" s="7">
        <f>IF($Y1596="","",S1596+P1596)</f>
        <v/>
      </c>
      <c r="U1596" s="7">
        <f>IF($Y1596="","",V1596-T1596)</f>
        <v/>
      </c>
      <c r="V1596" s="7">
        <f>IF($Y1596="","",O1596+R1596+M1596)</f>
        <v/>
      </c>
      <c r="W1596" s="7">
        <f>IF($Y1596="","",V1596-T1596-K1596)</f>
        <v/>
      </c>
      <c r="X1596" s="12" t="n"/>
      <c r="Y1596" s="13">
        <f>IF(ROWS($Y$2:$Y1596)&lt;=MAX('Per Line'!$AI$2:$AI$8001),MATCH(ROWS($Y$2:$Y1596),'Per Line'!$AI$2:$AI$8001,0),"")</f>
        <v/>
      </c>
    </row>
    <row r="1597">
      <c r="A1597" s="12" t="n"/>
      <c r="B1597">
        <f>IF($Y1597="","",INDEX('Per Line'!$F$2:$F$8001,$Y1597)&amp;"")</f>
        <v/>
      </c>
      <c r="C1597">
        <f>IF($Y1597="","",INDEX('Per Line'!$D$2:$D$8001,$Y1597)&amp;"")</f>
        <v/>
      </c>
      <c r="D1597">
        <f>IF($Y1597="","",INDEX('Per Line'!$B$2:$B$8001,$Y1597))</f>
        <v/>
      </c>
      <c r="E1597">
        <f>IF($Y1597="","",INDEX('Per Line'!$C$2:$C$8001,$Y1597)&amp;"")</f>
        <v/>
      </c>
      <c r="F1597">
        <f>IF($Y1597="","",INDEX('Per Line'!$G$2:$G$8001,$Y1597)&amp;"")</f>
        <v/>
      </c>
      <c r="G1597">
        <f>IF($Y1597="","",INDEX('Per Line'!$L$2:$L$8001,$Y1597)&amp;"")</f>
        <v/>
      </c>
      <c r="H1597">
        <f>IF($Y1597="","",INDEX('Per Line'!$M$2:$M$8001,$Y1597)&amp;"")</f>
        <v/>
      </c>
      <c r="I1597">
        <f>IF($Y1597="","",INDEX('Per Line'!$N$2:$N$8001,$Y1597)&amp;"")</f>
        <v/>
      </c>
      <c r="J1597">
        <f>IF($Y1597="","",INDEX('Per Line'!$Q$2:$Q$8001,$Y1597))</f>
        <v/>
      </c>
      <c r="K1597" s="7">
        <f>IF($Y1597="","",J1597*V1597/100)</f>
        <v/>
      </c>
      <c r="L1597">
        <f>IF($Y1597="","",INDEX('Per Line'!$K$2:$K$8001,$Y1597)&amp;"")</f>
        <v/>
      </c>
      <c r="M1597" s="7">
        <f>IF($Y1597="","",SUMIFS('Per Line'!$Y$2:$Y$8001,'Per Line'!$AG$2:$AG$8001,$B1597&amp;"|"&amp;$C1597,'Per Line'!$AK$2:$AK$8001,1))</f>
        <v/>
      </c>
      <c r="N1597">
        <f>IF($Y1597="","",Settings!$C$7)</f>
        <v/>
      </c>
      <c r="O1597" s="7">
        <f>IF($Y1597="","",SUMIFS('Per Line'!$Y$2:$Y$8001,'Per Line'!$AG$2:$AG$8001,$B1597&amp;"|"&amp;$C1597,'Per Line'!$AJ$2:$AJ$8001,0,'Per Line'!$AK$2:$AK$8001,0))</f>
        <v/>
      </c>
      <c r="P1597" s="7">
        <f>IF($Y1597="","",O1597*N1597)</f>
        <v/>
      </c>
      <c r="Q1597">
        <f>IF($Y1597="","",Settings!$C$6)</f>
        <v/>
      </c>
      <c r="R1597" s="7">
        <f>IF($Y1597="","",SUMIFS('Per Line'!$Y$2:$Y$8001,'Per Line'!$AG$2:$AG$8001,$B1597&amp;"|"&amp;$C1597,'Per Line'!$AJ$2:$AJ$8001,1,'Per Line'!$AK$2:$AK$8001,0))</f>
        <v/>
      </c>
      <c r="S1597" s="7">
        <f>IF($Y1597="","",R1597*Q1597)</f>
        <v/>
      </c>
      <c r="T1597" s="7">
        <f>IF($Y1597="","",S1597+P1597)</f>
        <v/>
      </c>
      <c r="U1597" s="7">
        <f>IF($Y1597="","",V1597-T1597)</f>
        <v/>
      </c>
      <c r="V1597" s="7">
        <f>IF($Y1597="","",O1597+R1597+M1597)</f>
        <v/>
      </c>
      <c r="W1597" s="7">
        <f>IF($Y1597="","",V1597-T1597-K1597)</f>
        <v/>
      </c>
      <c r="X1597" s="12" t="n"/>
      <c r="Y1597" s="13">
        <f>IF(ROWS($Y$2:$Y1597)&lt;=MAX('Per Line'!$AI$2:$AI$8001),MATCH(ROWS($Y$2:$Y1597),'Per Line'!$AI$2:$AI$8001,0),"")</f>
        <v/>
      </c>
    </row>
    <row r="1598">
      <c r="A1598" s="12" t="n"/>
      <c r="B1598">
        <f>IF($Y1598="","",INDEX('Per Line'!$F$2:$F$8001,$Y1598)&amp;"")</f>
        <v/>
      </c>
      <c r="C1598">
        <f>IF($Y1598="","",INDEX('Per Line'!$D$2:$D$8001,$Y1598)&amp;"")</f>
        <v/>
      </c>
      <c r="D1598">
        <f>IF($Y1598="","",INDEX('Per Line'!$B$2:$B$8001,$Y1598))</f>
        <v/>
      </c>
      <c r="E1598">
        <f>IF($Y1598="","",INDEX('Per Line'!$C$2:$C$8001,$Y1598)&amp;"")</f>
        <v/>
      </c>
      <c r="F1598">
        <f>IF($Y1598="","",INDEX('Per Line'!$G$2:$G$8001,$Y1598)&amp;"")</f>
        <v/>
      </c>
      <c r="G1598">
        <f>IF($Y1598="","",INDEX('Per Line'!$L$2:$L$8001,$Y1598)&amp;"")</f>
        <v/>
      </c>
      <c r="H1598">
        <f>IF($Y1598="","",INDEX('Per Line'!$M$2:$M$8001,$Y1598)&amp;"")</f>
        <v/>
      </c>
      <c r="I1598">
        <f>IF($Y1598="","",INDEX('Per Line'!$N$2:$N$8001,$Y1598)&amp;"")</f>
        <v/>
      </c>
      <c r="J1598">
        <f>IF($Y1598="","",INDEX('Per Line'!$Q$2:$Q$8001,$Y1598))</f>
        <v/>
      </c>
      <c r="K1598" s="7">
        <f>IF($Y1598="","",J1598*V1598/100)</f>
        <v/>
      </c>
      <c r="L1598">
        <f>IF($Y1598="","",INDEX('Per Line'!$K$2:$K$8001,$Y1598)&amp;"")</f>
        <v/>
      </c>
      <c r="M1598" s="7">
        <f>IF($Y1598="","",SUMIFS('Per Line'!$Y$2:$Y$8001,'Per Line'!$AG$2:$AG$8001,$B1598&amp;"|"&amp;$C1598,'Per Line'!$AK$2:$AK$8001,1))</f>
        <v/>
      </c>
      <c r="N1598">
        <f>IF($Y1598="","",Settings!$C$7)</f>
        <v/>
      </c>
      <c r="O1598" s="7">
        <f>IF($Y1598="","",SUMIFS('Per Line'!$Y$2:$Y$8001,'Per Line'!$AG$2:$AG$8001,$B1598&amp;"|"&amp;$C1598,'Per Line'!$AJ$2:$AJ$8001,0,'Per Line'!$AK$2:$AK$8001,0))</f>
        <v/>
      </c>
      <c r="P1598" s="7">
        <f>IF($Y1598="","",O1598*N1598)</f>
        <v/>
      </c>
      <c r="Q1598">
        <f>IF($Y1598="","",Settings!$C$6)</f>
        <v/>
      </c>
      <c r="R1598" s="7">
        <f>IF($Y1598="","",SUMIFS('Per Line'!$Y$2:$Y$8001,'Per Line'!$AG$2:$AG$8001,$B1598&amp;"|"&amp;$C1598,'Per Line'!$AJ$2:$AJ$8001,1,'Per Line'!$AK$2:$AK$8001,0))</f>
        <v/>
      </c>
      <c r="S1598" s="7">
        <f>IF($Y1598="","",R1598*Q1598)</f>
        <v/>
      </c>
      <c r="T1598" s="7">
        <f>IF($Y1598="","",S1598+P1598)</f>
        <v/>
      </c>
      <c r="U1598" s="7">
        <f>IF($Y1598="","",V1598-T1598)</f>
        <v/>
      </c>
      <c r="V1598" s="7">
        <f>IF($Y1598="","",O1598+R1598+M1598)</f>
        <v/>
      </c>
      <c r="W1598" s="7">
        <f>IF($Y1598="","",V1598-T1598-K1598)</f>
        <v/>
      </c>
      <c r="X1598" s="12" t="n"/>
      <c r="Y1598" s="13">
        <f>IF(ROWS($Y$2:$Y1598)&lt;=MAX('Per Line'!$AI$2:$AI$8001),MATCH(ROWS($Y$2:$Y1598),'Per Line'!$AI$2:$AI$8001,0),"")</f>
        <v/>
      </c>
    </row>
    <row r="1599">
      <c r="A1599" s="12" t="n"/>
      <c r="B1599">
        <f>IF($Y1599="","",INDEX('Per Line'!$F$2:$F$8001,$Y1599)&amp;"")</f>
        <v/>
      </c>
      <c r="C1599">
        <f>IF($Y1599="","",INDEX('Per Line'!$D$2:$D$8001,$Y1599)&amp;"")</f>
        <v/>
      </c>
      <c r="D1599">
        <f>IF($Y1599="","",INDEX('Per Line'!$B$2:$B$8001,$Y1599))</f>
        <v/>
      </c>
      <c r="E1599">
        <f>IF($Y1599="","",INDEX('Per Line'!$C$2:$C$8001,$Y1599)&amp;"")</f>
        <v/>
      </c>
      <c r="F1599">
        <f>IF($Y1599="","",INDEX('Per Line'!$G$2:$G$8001,$Y1599)&amp;"")</f>
        <v/>
      </c>
      <c r="G1599">
        <f>IF($Y1599="","",INDEX('Per Line'!$L$2:$L$8001,$Y1599)&amp;"")</f>
        <v/>
      </c>
      <c r="H1599">
        <f>IF($Y1599="","",INDEX('Per Line'!$M$2:$M$8001,$Y1599)&amp;"")</f>
        <v/>
      </c>
      <c r="I1599">
        <f>IF($Y1599="","",INDEX('Per Line'!$N$2:$N$8001,$Y1599)&amp;"")</f>
        <v/>
      </c>
      <c r="J1599">
        <f>IF($Y1599="","",INDEX('Per Line'!$Q$2:$Q$8001,$Y1599))</f>
        <v/>
      </c>
      <c r="K1599" s="7">
        <f>IF($Y1599="","",J1599*V1599/100)</f>
        <v/>
      </c>
      <c r="L1599">
        <f>IF($Y1599="","",INDEX('Per Line'!$K$2:$K$8001,$Y1599)&amp;"")</f>
        <v/>
      </c>
      <c r="M1599" s="7">
        <f>IF($Y1599="","",SUMIFS('Per Line'!$Y$2:$Y$8001,'Per Line'!$AG$2:$AG$8001,$B1599&amp;"|"&amp;$C1599,'Per Line'!$AK$2:$AK$8001,1))</f>
        <v/>
      </c>
      <c r="N1599">
        <f>IF($Y1599="","",Settings!$C$7)</f>
        <v/>
      </c>
      <c r="O1599" s="7">
        <f>IF($Y1599="","",SUMIFS('Per Line'!$Y$2:$Y$8001,'Per Line'!$AG$2:$AG$8001,$B1599&amp;"|"&amp;$C1599,'Per Line'!$AJ$2:$AJ$8001,0,'Per Line'!$AK$2:$AK$8001,0))</f>
        <v/>
      </c>
      <c r="P1599" s="7">
        <f>IF($Y1599="","",O1599*N1599)</f>
        <v/>
      </c>
      <c r="Q1599">
        <f>IF($Y1599="","",Settings!$C$6)</f>
        <v/>
      </c>
      <c r="R1599" s="7">
        <f>IF($Y1599="","",SUMIFS('Per Line'!$Y$2:$Y$8001,'Per Line'!$AG$2:$AG$8001,$B1599&amp;"|"&amp;$C1599,'Per Line'!$AJ$2:$AJ$8001,1,'Per Line'!$AK$2:$AK$8001,0))</f>
        <v/>
      </c>
      <c r="S1599" s="7">
        <f>IF($Y1599="","",R1599*Q1599)</f>
        <v/>
      </c>
      <c r="T1599" s="7">
        <f>IF($Y1599="","",S1599+P1599)</f>
        <v/>
      </c>
      <c r="U1599" s="7">
        <f>IF($Y1599="","",V1599-T1599)</f>
        <v/>
      </c>
      <c r="V1599" s="7">
        <f>IF($Y1599="","",O1599+R1599+M1599)</f>
        <v/>
      </c>
      <c r="W1599" s="7">
        <f>IF($Y1599="","",V1599-T1599-K1599)</f>
        <v/>
      </c>
      <c r="X1599" s="12" t="n"/>
      <c r="Y1599" s="13">
        <f>IF(ROWS($Y$2:$Y1599)&lt;=MAX('Per Line'!$AI$2:$AI$8001),MATCH(ROWS($Y$2:$Y1599),'Per Line'!$AI$2:$AI$8001,0),"")</f>
        <v/>
      </c>
    </row>
    <row r="1600">
      <c r="A1600" s="12" t="n"/>
      <c r="B1600">
        <f>IF($Y1600="","",INDEX('Per Line'!$F$2:$F$8001,$Y1600)&amp;"")</f>
        <v/>
      </c>
      <c r="C1600">
        <f>IF($Y1600="","",INDEX('Per Line'!$D$2:$D$8001,$Y1600)&amp;"")</f>
        <v/>
      </c>
      <c r="D1600">
        <f>IF($Y1600="","",INDEX('Per Line'!$B$2:$B$8001,$Y1600))</f>
        <v/>
      </c>
      <c r="E1600">
        <f>IF($Y1600="","",INDEX('Per Line'!$C$2:$C$8001,$Y1600)&amp;"")</f>
        <v/>
      </c>
      <c r="F1600">
        <f>IF($Y1600="","",INDEX('Per Line'!$G$2:$G$8001,$Y1600)&amp;"")</f>
        <v/>
      </c>
      <c r="G1600">
        <f>IF($Y1600="","",INDEX('Per Line'!$L$2:$L$8001,$Y1600)&amp;"")</f>
        <v/>
      </c>
      <c r="H1600">
        <f>IF($Y1600="","",INDEX('Per Line'!$M$2:$M$8001,$Y1600)&amp;"")</f>
        <v/>
      </c>
      <c r="I1600">
        <f>IF($Y1600="","",INDEX('Per Line'!$N$2:$N$8001,$Y1600)&amp;"")</f>
        <v/>
      </c>
      <c r="J1600">
        <f>IF($Y1600="","",INDEX('Per Line'!$Q$2:$Q$8001,$Y1600))</f>
        <v/>
      </c>
      <c r="K1600" s="7">
        <f>IF($Y1600="","",J1600*V1600/100)</f>
        <v/>
      </c>
      <c r="L1600">
        <f>IF($Y1600="","",INDEX('Per Line'!$K$2:$K$8001,$Y1600)&amp;"")</f>
        <v/>
      </c>
      <c r="M1600" s="7">
        <f>IF($Y1600="","",SUMIFS('Per Line'!$Y$2:$Y$8001,'Per Line'!$AG$2:$AG$8001,$B1600&amp;"|"&amp;$C1600,'Per Line'!$AK$2:$AK$8001,1))</f>
        <v/>
      </c>
      <c r="N1600">
        <f>IF($Y1600="","",Settings!$C$7)</f>
        <v/>
      </c>
      <c r="O1600" s="7">
        <f>IF($Y1600="","",SUMIFS('Per Line'!$Y$2:$Y$8001,'Per Line'!$AG$2:$AG$8001,$B1600&amp;"|"&amp;$C1600,'Per Line'!$AJ$2:$AJ$8001,0,'Per Line'!$AK$2:$AK$8001,0))</f>
        <v/>
      </c>
      <c r="P1600" s="7">
        <f>IF($Y1600="","",O1600*N1600)</f>
        <v/>
      </c>
      <c r="Q1600">
        <f>IF($Y1600="","",Settings!$C$6)</f>
        <v/>
      </c>
      <c r="R1600" s="7">
        <f>IF($Y1600="","",SUMIFS('Per Line'!$Y$2:$Y$8001,'Per Line'!$AG$2:$AG$8001,$B1600&amp;"|"&amp;$C1600,'Per Line'!$AJ$2:$AJ$8001,1,'Per Line'!$AK$2:$AK$8001,0))</f>
        <v/>
      </c>
      <c r="S1600" s="7">
        <f>IF($Y1600="","",R1600*Q1600)</f>
        <v/>
      </c>
      <c r="T1600" s="7">
        <f>IF($Y1600="","",S1600+P1600)</f>
        <v/>
      </c>
      <c r="U1600" s="7">
        <f>IF($Y1600="","",V1600-T1600)</f>
        <v/>
      </c>
      <c r="V1600" s="7">
        <f>IF($Y1600="","",O1600+R1600+M1600)</f>
        <v/>
      </c>
      <c r="W1600" s="7">
        <f>IF($Y1600="","",V1600-T1600-K1600)</f>
        <v/>
      </c>
      <c r="X1600" s="12" t="n"/>
      <c r="Y1600" s="13">
        <f>IF(ROWS($Y$2:$Y1600)&lt;=MAX('Per Line'!$AI$2:$AI$8001),MATCH(ROWS($Y$2:$Y1600),'Per Line'!$AI$2:$AI$8001,0),"")</f>
        <v/>
      </c>
    </row>
    <row r="1601">
      <c r="A1601" s="12" t="n"/>
      <c r="B1601">
        <f>IF($Y1601="","",INDEX('Per Line'!$F$2:$F$8001,$Y1601)&amp;"")</f>
        <v/>
      </c>
      <c r="C1601">
        <f>IF($Y1601="","",INDEX('Per Line'!$D$2:$D$8001,$Y1601)&amp;"")</f>
        <v/>
      </c>
      <c r="D1601">
        <f>IF($Y1601="","",INDEX('Per Line'!$B$2:$B$8001,$Y1601))</f>
        <v/>
      </c>
      <c r="E1601">
        <f>IF($Y1601="","",INDEX('Per Line'!$C$2:$C$8001,$Y1601)&amp;"")</f>
        <v/>
      </c>
      <c r="F1601">
        <f>IF($Y1601="","",INDEX('Per Line'!$G$2:$G$8001,$Y1601)&amp;"")</f>
        <v/>
      </c>
      <c r="G1601">
        <f>IF($Y1601="","",INDEX('Per Line'!$L$2:$L$8001,$Y1601)&amp;"")</f>
        <v/>
      </c>
      <c r="H1601">
        <f>IF($Y1601="","",INDEX('Per Line'!$M$2:$M$8001,$Y1601)&amp;"")</f>
        <v/>
      </c>
      <c r="I1601">
        <f>IF($Y1601="","",INDEX('Per Line'!$N$2:$N$8001,$Y1601)&amp;"")</f>
        <v/>
      </c>
      <c r="J1601">
        <f>IF($Y1601="","",INDEX('Per Line'!$Q$2:$Q$8001,$Y1601))</f>
        <v/>
      </c>
      <c r="K1601" s="7">
        <f>IF($Y1601="","",J1601*V1601/100)</f>
        <v/>
      </c>
      <c r="L1601">
        <f>IF($Y1601="","",INDEX('Per Line'!$K$2:$K$8001,$Y1601)&amp;"")</f>
        <v/>
      </c>
      <c r="M1601" s="7">
        <f>IF($Y1601="","",SUMIFS('Per Line'!$Y$2:$Y$8001,'Per Line'!$AG$2:$AG$8001,$B1601&amp;"|"&amp;$C1601,'Per Line'!$AK$2:$AK$8001,1))</f>
        <v/>
      </c>
      <c r="N1601">
        <f>IF($Y1601="","",Settings!$C$7)</f>
        <v/>
      </c>
      <c r="O1601" s="7">
        <f>IF($Y1601="","",SUMIFS('Per Line'!$Y$2:$Y$8001,'Per Line'!$AG$2:$AG$8001,$B1601&amp;"|"&amp;$C1601,'Per Line'!$AJ$2:$AJ$8001,0,'Per Line'!$AK$2:$AK$8001,0))</f>
        <v/>
      </c>
      <c r="P1601" s="7">
        <f>IF($Y1601="","",O1601*N1601)</f>
        <v/>
      </c>
      <c r="Q1601">
        <f>IF($Y1601="","",Settings!$C$6)</f>
        <v/>
      </c>
      <c r="R1601" s="7">
        <f>IF($Y1601="","",SUMIFS('Per Line'!$Y$2:$Y$8001,'Per Line'!$AG$2:$AG$8001,$B1601&amp;"|"&amp;$C1601,'Per Line'!$AJ$2:$AJ$8001,1,'Per Line'!$AK$2:$AK$8001,0))</f>
        <v/>
      </c>
      <c r="S1601" s="7">
        <f>IF($Y1601="","",R1601*Q1601)</f>
        <v/>
      </c>
      <c r="T1601" s="7">
        <f>IF($Y1601="","",S1601+P1601)</f>
        <v/>
      </c>
      <c r="U1601" s="7">
        <f>IF($Y1601="","",V1601-T1601)</f>
        <v/>
      </c>
      <c r="V1601" s="7">
        <f>IF($Y1601="","",O1601+R1601+M1601)</f>
        <v/>
      </c>
      <c r="W1601" s="7">
        <f>IF($Y1601="","",V1601-T1601-K1601)</f>
        <v/>
      </c>
      <c r="X1601" s="12" t="n"/>
      <c r="Y1601" s="13">
        <f>IF(ROWS($Y$2:$Y1601)&lt;=MAX('Per Line'!$AI$2:$AI$8001),MATCH(ROWS($Y$2:$Y1601),'Per Line'!$AI$2:$AI$8001,0),"")</f>
        <v/>
      </c>
    </row>
    <row r="1602">
      <c r="A1602" s="12" t="n"/>
      <c r="B1602">
        <f>IF($Y1602="","",INDEX('Per Line'!$F$2:$F$8001,$Y1602)&amp;"")</f>
        <v/>
      </c>
      <c r="C1602">
        <f>IF($Y1602="","",INDEX('Per Line'!$D$2:$D$8001,$Y1602)&amp;"")</f>
        <v/>
      </c>
      <c r="D1602">
        <f>IF($Y1602="","",INDEX('Per Line'!$B$2:$B$8001,$Y1602))</f>
        <v/>
      </c>
      <c r="E1602">
        <f>IF($Y1602="","",INDEX('Per Line'!$C$2:$C$8001,$Y1602)&amp;"")</f>
        <v/>
      </c>
      <c r="F1602">
        <f>IF($Y1602="","",INDEX('Per Line'!$G$2:$G$8001,$Y1602)&amp;"")</f>
        <v/>
      </c>
      <c r="G1602">
        <f>IF($Y1602="","",INDEX('Per Line'!$L$2:$L$8001,$Y1602)&amp;"")</f>
        <v/>
      </c>
      <c r="H1602">
        <f>IF($Y1602="","",INDEX('Per Line'!$M$2:$M$8001,$Y1602)&amp;"")</f>
        <v/>
      </c>
      <c r="I1602">
        <f>IF($Y1602="","",INDEX('Per Line'!$N$2:$N$8001,$Y1602)&amp;"")</f>
        <v/>
      </c>
      <c r="J1602">
        <f>IF($Y1602="","",INDEX('Per Line'!$Q$2:$Q$8001,$Y1602))</f>
        <v/>
      </c>
      <c r="K1602" s="7">
        <f>IF($Y1602="","",J1602*V1602/100)</f>
        <v/>
      </c>
      <c r="L1602">
        <f>IF($Y1602="","",INDEX('Per Line'!$K$2:$K$8001,$Y1602)&amp;"")</f>
        <v/>
      </c>
      <c r="M1602" s="7">
        <f>IF($Y1602="","",SUMIFS('Per Line'!$Y$2:$Y$8001,'Per Line'!$AG$2:$AG$8001,$B1602&amp;"|"&amp;$C1602,'Per Line'!$AK$2:$AK$8001,1))</f>
        <v/>
      </c>
      <c r="N1602">
        <f>IF($Y1602="","",Settings!$C$7)</f>
        <v/>
      </c>
      <c r="O1602" s="7">
        <f>IF($Y1602="","",SUMIFS('Per Line'!$Y$2:$Y$8001,'Per Line'!$AG$2:$AG$8001,$B1602&amp;"|"&amp;$C1602,'Per Line'!$AJ$2:$AJ$8001,0,'Per Line'!$AK$2:$AK$8001,0))</f>
        <v/>
      </c>
      <c r="P1602" s="7">
        <f>IF($Y1602="","",O1602*N1602)</f>
        <v/>
      </c>
      <c r="Q1602">
        <f>IF($Y1602="","",Settings!$C$6)</f>
        <v/>
      </c>
      <c r="R1602" s="7">
        <f>IF($Y1602="","",SUMIFS('Per Line'!$Y$2:$Y$8001,'Per Line'!$AG$2:$AG$8001,$B1602&amp;"|"&amp;$C1602,'Per Line'!$AJ$2:$AJ$8001,1,'Per Line'!$AK$2:$AK$8001,0))</f>
        <v/>
      </c>
      <c r="S1602" s="7">
        <f>IF($Y1602="","",R1602*Q1602)</f>
        <v/>
      </c>
      <c r="T1602" s="7">
        <f>IF($Y1602="","",S1602+P1602)</f>
        <v/>
      </c>
      <c r="U1602" s="7">
        <f>IF($Y1602="","",V1602-T1602)</f>
        <v/>
      </c>
      <c r="V1602" s="7">
        <f>IF($Y1602="","",O1602+R1602+M1602)</f>
        <v/>
      </c>
      <c r="W1602" s="7">
        <f>IF($Y1602="","",V1602-T1602-K1602)</f>
        <v/>
      </c>
      <c r="X1602" s="12" t="n"/>
      <c r="Y1602" s="13">
        <f>IF(ROWS($Y$2:$Y1602)&lt;=MAX('Per Line'!$AI$2:$AI$8001),MATCH(ROWS($Y$2:$Y1602),'Per Line'!$AI$2:$AI$8001,0),"")</f>
        <v/>
      </c>
    </row>
    <row r="1603">
      <c r="A1603" s="12" t="n"/>
      <c r="B1603">
        <f>IF($Y1603="","",INDEX('Per Line'!$F$2:$F$8001,$Y1603)&amp;"")</f>
        <v/>
      </c>
      <c r="C1603">
        <f>IF($Y1603="","",INDEX('Per Line'!$D$2:$D$8001,$Y1603)&amp;"")</f>
        <v/>
      </c>
      <c r="D1603">
        <f>IF($Y1603="","",INDEX('Per Line'!$B$2:$B$8001,$Y1603))</f>
        <v/>
      </c>
      <c r="E1603">
        <f>IF($Y1603="","",INDEX('Per Line'!$C$2:$C$8001,$Y1603)&amp;"")</f>
        <v/>
      </c>
      <c r="F1603">
        <f>IF($Y1603="","",INDEX('Per Line'!$G$2:$G$8001,$Y1603)&amp;"")</f>
        <v/>
      </c>
      <c r="G1603">
        <f>IF($Y1603="","",INDEX('Per Line'!$L$2:$L$8001,$Y1603)&amp;"")</f>
        <v/>
      </c>
      <c r="H1603">
        <f>IF($Y1603="","",INDEX('Per Line'!$M$2:$M$8001,$Y1603)&amp;"")</f>
        <v/>
      </c>
      <c r="I1603">
        <f>IF($Y1603="","",INDEX('Per Line'!$N$2:$N$8001,$Y1603)&amp;"")</f>
        <v/>
      </c>
      <c r="J1603">
        <f>IF($Y1603="","",INDEX('Per Line'!$Q$2:$Q$8001,$Y1603))</f>
        <v/>
      </c>
      <c r="K1603" s="7">
        <f>IF($Y1603="","",J1603*V1603/100)</f>
        <v/>
      </c>
      <c r="L1603">
        <f>IF($Y1603="","",INDEX('Per Line'!$K$2:$K$8001,$Y1603)&amp;"")</f>
        <v/>
      </c>
      <c r="M1603" s="7">
        <f>IF($Y1603="","",SUMIFS('Per Line'!$Y$2:$Y$8001,'Per Line'!$AG$2:$AG$8001,$B1603&amp;"|"&amp;$C1603,'Per Line'!$AK$2:$AK$8001,1))</f>
        <v/>
      </c>
      <c r="N1603">
        <f>IF($Y1603="","",Settings!$C$7)</f>
        <v/>
      </c>
      <c r="O1603" s="7">
        <f>IF($Y1603="","",SUMIFS('Per Line'!$Y$2:$Y$8001,'Per Line'!$AG$2:$AG$8001,$B1603&amp;"|"&amp;$C1603,'Per Line'!$AJ$2:$AJ$8001,0,'Per Line'!$AK$2:$AK$8001,0))</f>
        <v/>
      </c>
      <c r="P1603" s="7">
        <f>IF($Y1603="","",O1603*N1603)</f>
        <v/>
      </c>
      <c r="Q1603">
        <f>IF($Y1603="","",Settings!$C$6)</f>
        <v/>
      </c>
      <c r="R1603" s="7">
        <f>IF($Y1603="","",SUMIFS('Per Line'!$Y$2:$Y$8001,'Per Line'!$AG$2:$AG$8001,$B1603&amp;"|"&amp;$C1603,'Per Line'!$AJ$2:$AJ$8001,1,'Per Line'!$AK$2:$AK$8001,0))</f>
        <v/>
      </c>
      <c r="S1603" s="7">
        <f>IF($Y1603="","",R1603*Q1603)</f>
        <v/>
      </c>
      <c r="T1603" s="7">
        <f>IF($Y1603="","",S1603+P1603)</f>
        <v/>
      </c>
      <c r="U1603" s="7">
        <f>IF($Y1603="","",V1603-T1603)</f>
        <v/>
      </c>
      <c r="V1603" s="7">
        <f>IF($Y1603="","",O1603+R1603+M1603)</f>
        <v/>
      </c>
      <c r="W1603" s="7">
        <f>IF($Y1603="","",V1603-T1603-K1603)</f>
        <v/>
      </c>
      <c r="X1603" s="12" t="n"/>
      <c r="Y1603" s="13">
        <f>IF(ROWS($Y$2:$Y1603)&lt;=MAX('Per Line'!$AI$2:$AI$8001),MATCH(ROWS($Y$2:$Y1603),'Per Line'!$AI$2:$AI$8001,0),"")</f>
        <v/>
      </c>
    </row>
    <row r="1604">
      <c r="A1604" s="12" t="n"/>
      <c r="B1604">
        <f>IF($Y1604="","",INDEX('Per Line'!$F$2:$F$8001,$Y1604)&amp;"")</f>
        <v/>
      </c>
      <c r="C1604">
        <f>IF($Y1604="","",INDEX('Per Line'!$D$2:$D$8001,$Y1604)&amp;"")</f>
        <v/>
      </c>
      <c r="D1604">
        <f>IF($Y1604="","",INDEX('Per Line'!$B$2:$B$8001,$Y1604))</f>
        <v/>
      </c>
      <c r="E1604">
        <f>IF($Y1604="","",INDEX('Per Line'!$C$2:$C$8001,$Y1604)&amp;"")</f>
        <v/>
      </c>
      <c r="F1604">
        <f>IF($Y1604="","",INDEX('Per Line'!$G$2:$G$8001,$Y1604)&amp;"")</f>
        <v/>
      </c>
      <c r="G1604">
        <f>IF($Y1604="","",INDEX('Per Line'!$L$2:$L$8001,$Y1604)&amp;"")</f>
        <v/>
      </c>
      <c r="H1604">
        <f>IF($Y1604="","",INDEX('Per Line'!$M$2:$M$8001,$Y1604)&amp;"")</f>
        <v/>
      </c>
      <c r="I1604">
        <f>IF($Y1604="","",INDEX('Per Line'!$N$2:$N$8001,$Y1604)&amp;"")</f>
        <v/>
      </c>
      <c r="J1604">
        <f>IF($Y1604="","",INDEX('Per Line'!$Q$2:$Q$8001,$Y1604))</f>
        <v/>
      </c>
      <c r="K1604" s="7">
        <f>IF($Y1604="","",J1604*V1604/100)</f>
        <v/>
      </c>
      <c r="L1604">
        <f>IF($Y1604="","",INDEX('Per Line'!$K$2:$K$8001,$Y1604)&amp;"")</f>
        <v/>
      </c>
      <c r="M1604" s="7">
        <f>IF($Y1604="","",SUMIFS('Per Line'!$Y$2:$Y$8001,'Per Line'!$AG$2:$AG$8001,$B1604&amp;"|"&amp;$C1604,'Per Line'!$AK$2:$AK$8001,1))</f>
        <v/>
      </c>
      <c r="N1604">
        <f>IF($Y1604="","",Settings!$C$7)</f>
        <v/>
      </c>
      <c r="O1604" s="7">
        <f>IF($Y1604="","",SUMIFS('Per Line'!$Y$2:$Y$8001,'Per Line'!$AG$2:$AG$8001,$B1604&amp;"|"&amp;$C1604,'Per Line'!$AJ$2:$AJ$8001,0,'Per Line'!$AK$2:$AK$8001,0))</f>
        <v/>
      </c>
      <c r="P1604" s="7">
        <f>IF($Y1604="","",O1604*N1604)</f>
        <v/>
      </c>
      <c r="Q1604">
        <f>IF($Y1604="","",Settings!$C$6)</f>
        <v/>
      </c>
      <c r="R1604" s="7">
        <f>IF($Y1604="","",SUMIFS('Per Line'!$Y$2:$Y$8001,'Per Line'!$AG$2:$AG$8001,$B1604&amp;"|"&amp;$C1604,'Per Line'!$AJ$2:$AJ$8001,1,'Per Line'!$AK$2:$AK$8001,0))</f>
        <v/>
      </c>
      <c r="S1604" s="7">
        <f>IF($Y1604="","",R1604*Q1604)</f>
        <v/>
      </c>
      <c r="T1604" s="7">
        <f>IF($Y1604="","",S1604+P1604)</f>
        <v/>
      </c>
      <c r="U1604" s="7">
        <f>IF($Y1604="","",V1604-T1604)</f>
        <v/>
      </c>
      <c r="V1604" s="7">
        <f>IF($Y1604="","",O1604+R1604+M1604)</f>
        <v/>
      </c>
      <c r="W1604" s="7">
        <f>IF($Y1604="","",V1604-T1604-K1604)</f>
        <v/>
      </c>
      <c r="X1604" s="12" t="n"/>
      <c r="Y1604" s="13">
        <f>IF(ROWS($Y$2:$Y1604)&lt;=MAX('Per Line'!$AI$2:$AI$8001),MATCH(ROWS($Y$2:$Y1604),'Per Line'!$AI$2:$AI$8001,0),"")</f>
        <v/>
      </c>
    </row>
    <row r="1605">
      <c r="A1605" s="12" t="n"/>
      <c r="B1605">
        <f>IF($Y1605="","",INDEX('Per Line'!$F$2:$F$8001,$Y1605)&amp;"")</f>
        <v/>
      </c>
      <c r="C1605">
        <f>IF($Y1605="","",INDEX('Per Line'!$D$2:$D$8001,$Y1605)&amp;"")</f>
        <v/>
      </c>
      <c r="D1605">
        <f>IF($Y1605="","",INDEX('Per Line'!$B$2:$B$8001,$Y1605))</f>
        <v/>
      </c>
      <c r="E1605">
        <f>IF($Y1605="","",INDEX('Per Line'!$C$2:$C$8001,$Y1605)&amp;"")</f>
        <v/>
      </c>
      <c r="F1605">
        <f>IF($Y1605="","",INDEX('Per Line'!$G$2:$G$8001,$Y1605)&amp;"")</f>
        <v/>
      </c>
      <c r="G1605">
        <f>IF($Y1605="","",INDEX('Per Line'!$L$2:$L$8001,$Y1605)&amp;"")</f>
        <v/>
      </c>
      <c r="H1605">
        <f>IF($Y1605="","",INDEX('Per Line'!$M$2:$M$8001,$Y1605)&amp;"")</f>
        <v/>
      </c>
      <c r="I1605">
        <f>IF($Y1605="","",INDEX('Per Line'!$N$2:$N$8001,$Y1605)&amp;"")</f>
        <v/>
      </c>
      <c r="J1605">
        <f>IF($Y1605="","",INDEX('Per Line'!$Q$2:$Q$8001,$Y1605))</f>
        <v/>
      </c>
      <c r="K1605" s="7">
        <f>IF($Y1605="","",J1605*V1605/100)</f>
        <v/>
      </c>
      <c r="L1605">
        <f>IF($Y1605="","",INDEX('Per Line'!$K$2:$K$8001,$Y1605)&amp;"")</f>
        <v/>
      </c>
      <c r="M1605" s="7">
        <f>IF($Y1605="","",SUMIFS('Per Line'!$Y$2:$Y$8001,'Per Line'!$AG$2:$AG$8001,$B1605&amp;"|"&amp;$C1605,'Per Line'!$AK$2:$AK$8001,1))</f>
        <v/>
      </c>
      <c r="N1605">
        <f>IF($Y1605="","",Settings!$C$7)</f>
        <v/>
      </c>
      <c r="O1605" s="7">
        <f>IF($Y1605="","",SUMIFS('Per Line'!$Y$2:$Y$8001,'Per Line'!$AG$2:$AG$8001,$B1605&amp;"|"&amp;$C1605,'Per Line'!$AJ$2:$AJ$8001,0,'Per Line'!$AK$2:$AK$8001,0))</f>
        <v/>
      </c>
      <c r="P1605" s="7">
        <f>IF($Y1605="","",O1605*N1605)</f>
        <v/>
      </c>
      <c r="Q1605">
        <f>IF($Y1605="","",Settings!$C$6)</f>
        <v/>
      </c>
      <c r="R1605" s="7">
        <f>IF($Y1605="","",SUMIFS('Per Line'!$Y$2:$Y$8001,'Per Line'!$AG$2:$AG$8001,$B1605&amp;"|"&amp;$C1605,'Per Line'!$AJ$2:$AJ$8001,1,'Per Line'!$AK$2:$AK$8001,0))</f>
        <v/>
      </c>
      <c r="S1605" s="7">
        <f>IF($Y1605="","",R1605*Q1605)</f>
        <v/>
      </c>
      <c r="T1605" s="7">
        <f>IF($Y1605="","",S1605+P1605)</f>
        <v/>
      </c>
      <c r="U1605" s="7">
        <f>IF($Y1605="","",V1605-T1605)</f>
        <v/>
      </c>
      <c r="V1605" s="7">
        <f>IF($Y1605="","",O1605+R1605+M1605)</f>
        <v/>
      </c>
      <c r="W1605" s="7">
        <f>IF($Y1605="","",V1605-T1605-K1605)</f>
        <v/>
      </c>
      <c r="X1605" s="12" t="n"/>
      <c r="Y1605" s="13">
        <f>IF(ROWS($Y$2:$Y1605)&lt;=MAX('Per Line'!$AI$2:$AI$8001),MATCH(ROWS($Y$2:$Y1605),'Per Line'!$AI$2:$AI$8001,0),"")</f>
        <v/>
      </c>
    </row>
    <row r="1606">
      <c r="A1606" s="12" t="n"/>
      <c r="B1606">
        <f>IF($Y1606="","",INDEX('Per Line'!$F$2:$F$8001,$Y1606)&amp;"")</f>
        <v/>
      </c>
      <c r="C1606">
        <f>IF($Y1606="","",INDEX('Per Line'!$D$2:$D$8001,$Y1606)&amp;"")</f>
        <v/>
      </c>
      <c r="D1606">
        <f>IF($Y1606="","",INDEX('Per Line'!$B$2:$B$8001,$Y1606))</f>
        <v/>
      </c>
      <c r="E1606">
        <f>IF($Y1606="","",INDEX('Per Line'!$C$2:$C$8001,$Y1606)&amp;"")</f>
        <v/>
      </c>
      <c r="F1606">
        <f>IF($Y1606="","",INDEX('Per Line'!$G$2:$G$8001,$Y1606)&amp;"")</f>
        <v/>
      </c>
      <c r="G1606">
        <f>IF($Y1606="","",INDEX('Per Line'!$L$2:$L$8001,$Y1606)&amp;"")</f>
        <v/>
      </c>
      <c r="H1606">
        <f>IF($Y1606="","",INDEX('Per Line'!$M$2:$M$8001,$Y1606)&amp;"")</f>
        <v/>
      </c>
      <c r="I1606">
        <f>IF($Y1606="","",INDEX('Per Line'!$N$2:$N$8001,$Y1606)&amp;"")</f>
        <v/>
      </c>
      <c r="J1606">
        <f>IF($Y1606="","",INDEX('Per Line'!$Q$2:$Q$8001,$Y1606))</f>
        <v/>
      </c>
      <c r="K1606" s="7">
        <f>IF($Y1606="","",J1606*V1606/100)</f>
        <v/>
      </c>
      <c r="L1606">
        <f>IF($Y1606="","",INDEX('Per Line'!$K$2:$K$8001,$Y1606)&amp;"")</f>
        <v/>
      </c>
      <c r="M1606" s="7">
        <f>IF($Y1606="","",SUMIFS('Per Line'!$Y$2:$Y$8001,'Per Line'!$AG$2:$AG$8001,$B1606&amp;"|"&amp;$C1606,'Per Line'!$AK$2:$AK$8001,1))</f>
        <v/>
      </c>
      <c r="N1606">
        <f>IF($Y1606="","",Settings!$C$7)</f>
        <v/>
      </c>
      <c r="O1606" s="7">
        <f>IF($Y1606="","",SUMIFS('Per Line'!$Y$2:$Y$8001,'Per Line'!$AG$2:$AG$8001,$B1606&amp;"|"&amp;$C1606,'Per Line'!$AJ$2:$AJ$8001,0,'Per Line'!$AK$2:$AK$8001,0))</f>
        <v/>
      </c>
      <c r="P1606" s="7">
        <f>IF($Y1606="","",O1606*N1606)</f>
        <v/>
      </c>
      <c r="Q1606">
        <f>IF($Y1606="","",Settings!$C$6)</f>
        <v/>
      </c>
      <c r="R1606" s="7">
        <f>IF($Y1606="","",SUMIFS('Per Line'!$Y$2:$Y$8001,'Per Line'!$AG$2:$AG$8001,$B1606&amp;"|"&amp;$C1606,'Per Line'!$AJ$2:$AJ$8001,1,'Per Line'!$AK$2:$AK$8001,0))</f>
        <v/>
      </c>
      <c r="S1606" s="7">
        <f>IF($Y1606="","",R1606*Q1606)</f>
        <v/>
      </c>
      <c r="T1606" s="7">
        <f>IF($Y1606="","",S1606+P1606)</f>
        <v/>
      </c>
      <c r="U1606" s="7">
        <f>IF($Y1606="","",V1606-T1606)</f>
        <v/>
      </c>
      <c r="V1606" s="7">
        <f>IF($Y1606="","",O1606+R1606+M1606)</f>
        <v/>
      </c>
      <c r="W1606" s="7">
        <f>IF($Y1606="","",V1606-T1606-K1606)</f>
        <v/>
      </c>
      <c r="X1606" s="12" t="n"/>
      <c r="Y1606" s="13">
        <f>IF(ROWS($Y$2:$Y1606)&lt;=MAX('Per Line'!$AI$2:$AI$8001),MATCH(ROWS($Y$2:$Y1606),'Per Line'!$AI$2:$AI$8001,0),"")</f>
        <v/>
      </c>
    </row>
    <row r="1607">
      <c r="A1607" s="12" t="n"/>
      <c r="B1607">
        <f>IF($Y1607="","",INDEX('Per Line'!$F$2:$F$8001,$Y1607)&amp;"")</f>
        <v/>
      </c>
      <c r="C1607">
        <f>IF($Y1607="","",INDEX('Per Line'!$D$2:$D$8001,$Y1607)&amp;"")</f>
        <v/>
      </c>
      <c r="D1607">
        <f>IF($Y1607="","",INDEX('Per Line'!$B$2:$B$8001,$Y1607))</f>
        <v/>
      </c>
      <c r="E1607">
        <f>IF($Y1607="","",INDEX('Per Line'!$C$2:$C$8001,$Y1607)&amp;"")</f>
        <v/>
      </c>
      <c r="F1607">
        <f>IF($Y1607="","",INDEX('Per Line'!$G$2:$G$8001,$Y1607)&amp;"")</f>
        <v/>
      </c>
      <c r="G1607">
        <f>IF($Y1607="","",INDEX('Per Line'!$L$2:$L$8001,$Y1607)&amp;"")</f>
        <v/>
      </c>
      <c r="H1607">
        <f>IF($Y1607="","",INDEX('Per Line'!$M$2:$M$8001,$Y1607)&amp;"")</f>
        <v/>
      </c>
      <c r="I1607">
        <f>IF($Y1607="","",INDEX('Per Line'!$N$2:$N$8001,$Y1607)&amp;"")</f>
        <v/>
      </c>
      <c r="J1607">
        <f>IF($Y1607="","",INDEX('Per Line'!$Q$2:$Q$8001,$Y1607))</f>
        <v/>
      </c>
      <c r="K1607" s="7">
        <f>IF($Y1607="","",J1607*V1607/100)</f>
        <v/>
      </c>
      <c r="L1607">
        <f>IF($Y1607="","",INDEX('Per Line'!$K$2:$K$8001,$Y1607)&amp;"")</f>
        <v/>
      </c>
      <c r="M1607" s="7">
        <f>IF($Y1607="","",SUMIFS('Per Line'!$Y$2:$Y$8001,'Per Line'!$AG$2:$AG$8001,$B1607&amp;"|"&amp;$C1607,'Per Line'!$AK$2:$AK$8001,1))</f>
        <v/>
      </c>
      <c r="N1607">
        <f>IF($Y1607="","",Settings!$C$7)</f>
        <v/>
      </c>
      <c r="O1607" s="7">
        <f>IF($Y1607="","",SUMIFS('Per Line'!$Y$2:$Y$8001,'Per Line'!$AG$2:$AG$8001,$B1607&amp;"|"&amp;$C1607,'Per Line'!$AJ$2:$AJ$8001,0,'Per Line'!$AK$2:$AK$8001,0))</f>
        <v/>
      </c>
      <c r="P1607" s="7">
        <f>IF($Y1607="","",O1607*N1607)</f>
        <v/>
      </c>
      <c r="Q1607">
        <f>IF($Y1607="","",Settings!$C$6)</f>
        <v/>
      </c>
      <c r="R1607" s="7">
        <f>IF($Y1607="","",SUMIFS('Per Line'!$Y$2:$Y$8001,'Per Line'!$AG$2:$AG$8001,$B1607&amp;"|"&amp;$C1607,'Per Line'!$AJ$2:$AJ$8001,1,'Per Line'!$AK$2:$AK$8001,0))</f>
        <v/>
      </c>
      <c r="S1607" s="7">
        <f>IF($Y1607="","",R1607*Q1607)</f>
        <v/>
      </c>
      <c r="T1607" s="7">
        <f>IF($Y1607="","",S1607+P1607)</f>
        <v/>
      </c>
      <c r="U1607" s="7">
        <f>IF($Y1607="","",V1607-T1607)</f>
        <v/>
      </c>
      <c r="V1607" s="7">
        <f>IF($Y1607="","",O1607+R1607+M1607)</f>
        <v/>
      </c>
      <c r="W1607" s="7">
        <f>IF($Y1607="","",V1607-T1607-K1607)</f>
        <v/>
      </c>
      <c r="X1607" s="12" t="n"/>
      <c r="Y1607" s="13">
        <f>IF(ROWS($Y$2:$Y1607)&lt;=MAX('Per Line'!$AI$2:$AI$8001),MATCH(ROWS($Y$2:$Y1607),'Per Line'!$AI$2:$AI$8001,0),"")</f>
        <v/>
      </c>
    </row>
    <row r="1608">
      <c r="A1608" s="12" t="n"/>
      <c r="B1608">
        <f>IF($Y1608="","",INDEX('Per Line'!$F$2:$F$8001,$Y1608)&amp;"")</f>
        <v/>
      </c>
      <c r="C1608">
        <f>IF($Y1608="","",INDEX('Per Line'!$D$2:$D$8001,$Y1608)&amp;"")</f>
        <v/>
      </c>
      <c r="D1608">
        <f>IF($Y1608="","",INDEX('Per Line'!$B$2:$B$8001,$Y1608))</f>
        <v/>
      </c>
      <c r="E1608">
        <f>IF($Y1608="","",INDEX('Per Line'!$C$2:$C$8001,$Y1608)&amp;"")</f>
        <v/>
      </c>
      <c r="F1608">
        <f>IF($Y1608="","",INDEX('Per Line'!$G$2:$G$8001,$Y1608)&amp;"")</f>
        <v/>
      </c>
      <c r="G1608">
        <f>IF($Y1608="","",INDEX('Per Line'!$L$2:$L$8001,$Y1608)&amp;"")</f>
        <v/>
      </c>
      <c r="H1608">
        <f>IF($Y1608="","",INDEX('Per Line'!$M$2:$M$8001,$Y1608)&amp;"")</f>
        <v/>
      </c>
      <c r="I1608">
        <f>IF($Y1608="","",INDEX('Per Line'!$N$2:$N$8001,$Y1608)&amp;"")</f>
        <v/>
      </c>
      <c r="J1608">
        <f>IF($Y1608="","",INDEX('Per Line'!$Q$2:$Q$8001,$Y1608))</f>
        <v/>
      </c>
      <c r="K1608" s="7">
        <f>IF($Y1608="","",J1608*V1608/100)</f>
        <v/>
      </c>
      <c r="L1608">
        <f>IF($Y1608="","",INDEX('Per Line'!$K$2:$K$8001,$Y1608)&amp;"")</f>
        <v/>
      </c>
      <c r="M1608" s="7">
        <f>IF($Y1608="","",SUMIFS('Per Line'!$Y$2:$Y$8001,'Per Line'!$AG$2:$AG$8001,$B1608&amp;"|"&amp;$C1608,'Per Line'!$AK$2:$AK$8001,1))</f>
        <v/>
      </c>
      <c r="N1608">
        <f>IF($Y1608="","",Settings!$C$7)</f>
        <v/>
      </c>
      <c r="O1608" s="7">
        <f>IF($Y1608="","",SUMIFS('Per Line'!$Y$2:$Y$8001,'Per Line'!$AG$2:$AG$8001,$B1608&amp;"|"&amp;$C1608,'Per Line'!$AJ$2:$AJ$8001,0,'Per Line'!$AK$2:$AK$8001,0))</f>
        <v/>
      </c>
      <c r="P1608" s="7">
        <f>IF($Y1608="","",O1608*N1608)</f>
        <v/>
      </c>
      <c r="Q1608">
        <f>IF($Y1608="","",Settings!$C$6)</f>
        <v/>
      </c>
      <c r="R1608" s="7">
        <f>IF($Y1608="","",SUMIFS('Per Line'!$Y$2:$Y$8001,'Per Line'!$AG$2:$AG$8001,$B1608&amp;"|"&amp;$C1608,'Per Line'!$AJ$2:$AJ$8001,1,'Per Line'!$AK$2:$AK$8001,0))</f>
        <v/>
      </c>
      <c r="S1608" s="7">
        <f>IF($Y1608="","",R1608*Q1608)</f>
        <v/>
      </c>
      <c r="T1608" s="7">
        <f>IF($Y1608="","",S1608+P1608)</f>
        <v/>
      </c>
      <c r="U1608" s="7">
        <f>IF($Y1608="","",V1608-T1608)</f>
        <v/>
      </c>
      <c r="V1608" s="7">
        <f>IF($Y1608="","",O1608+R1608+M1608)</f>
        <v/>
      </c>
      <c r="W1608" s="7">
        <f>IF($Y1608="","",V1608-T1608-K1608)</f>
        <v/>
      </c>
      <c r="X1608" s="12" t="n"/>
      <c r="Y1608" s="13">
        <f>IF(ROWS($Y$2:$Y1608)&lt;=MAX('Per Line'!$AI$2:$AI$8001),MATCH(ROWS($Y$2:$Y1608),'Per Line'!$AI$2:$AI$8001,0),"")</f>
        <v/>
      </c>
    </row>
    <row r="1609">
      <c r="A1609" s="12" t="n"/>
      <c r="B1609">
        <f>IF($Y1609="","",INDEX('Per Line'!$F$2:$F$8001,$Y1609)&amp;"")</f>
        <v/>
      </c>
      <c r="C1609">
        <f>IF($Y1609="","",INDEX('Per Line'!$D$2:$D$8001,$Y1609)&amp;"")</f>
        <v/>
      </c>
      <c r="D1609">
        <f>IF($Y1609="","",INDEX('Per Line'!$B$2:$B$8001,$Y1609))</f>
        <v/>
      </c>
      <c r="E1609">
        <f>IF($Y1609="","",INDEX('Per Line'!$C$2:$C$8001,$Y1609)&amp;"")</f>
        <v/>
      </c>
      <c r="F1609">
        <f>IF($Y1609="","",INDEX('Per Line'!$G$2:$G$8001,$Y1609)&amp;"")</f>
        <v/>
      </c>
      <c r="G1609">
        <f>IF($Y1609="","",INDEX('Per Line'!$L$2:$L$8001,$Y1609)&amp;"")</f>
        <v/>
      </c>
      <c r="H1609">
        <f>IF($Y1609="","",INDEX('Per Line'!$M$2:$M$8001,$Y1609)&amp;"")</f>
        <v/>
      </c>
      <c r="I1609">
        <f>IF($Y1609="","",INDEX('Per Line'!$N$2:$N$8001,$Y1609)&amp;"")</f>
        <v/>
      </c>
      <c r="J1609">
        <f>IF($Y1609="","",INDEX('Per Line'!$Q$2:$Q$8001,$Y1609))</f>
        <v/>
      </c>
      <c r="K1609" s="7">
        <f>IF($Y1609="","",J1609*V1609/100)</f>
        <v/>
      </c>
      <c r="L1609">
        <f>IF($Y1609="","",INDEX('Per Line'!$K$2:$K$8001,$Y1609)&amp;"")</f>
        <v/>
      </c>
      <c r="M1609" s="7">
        <f>IF($Y1609="","",SUMIFS('Per Line'!$Y$2:$Y$8001,'Per Line'!$AG$2:$AG$8001,$B1609&amp;"|"&amp;$C1609,'Per Line'!$AK$2:$AK$8001,1))</f>
        <v/>
      </c>
      <c r="N1609">
        <f>IF($Y1609="","",Settings!$C$7)</f>
        <v/>
      </c>
      <c r="O1609" s="7">
        <f>IF($Y1609="","",SUMIFS('Per Line'!$Y$2:$Y$8001,'Per Line'!$AG$2:$AG$8001,$B1609&amp;"|"&amp;$C1609,'Per Line'!$AJ$2:$AJ$8001,0,'Per Line'!$AK$2:$AK$8001,0))</f>
        <v/>
      </c>
      <c r="P1609" s="7">
        <f>IF($Y1609="","",O1609*N1609)</f>
        <v/>
      </c>
      <c r="Q1609">
        <f>IF($Y1609="","",Settings!$C$6)</f>
        <v/>
      </c>
      <c r="R1609" s="7">
        <f>IF($Y1609="","",SUMIFS('Per Line'!$Y$2:$Y$8001,'Per Line'!$AG$2:$AG$8001,$B1609&amp;"|"&amp;$C1609,'Per Line'!$AJ$2:$AJ$8001,1,'Per Line'!$AK$2:$AK$8001,0))</f>
        <v/>
      </c>
      <c r="S1609" s="7">
        <f>IF($Y1609="","",R1609*Q1609)</f>
        <v/>
      </c>
      <c r="T1609" s="7">
        <f>IF($Y1609="","",S1609+P1609)</f>
        <v/>
      </c>
      <c r="U1609" s="7">
        <f>IF($Y1609="","",V1609-T1609)</f>
        <v/>
      </c>
      <c r="V1609" s="7">
        <f>IF($Y1609="","",O1609+R1609+M1609)</f>
        <v/>
      </c>
      <c r="W1609" s="7">
        <f>IF($Y1609="","",V1609-T1609-K1609)</f>
        <v/>
      </c>
      <c r="X1609" s="12" t="n"/>
      <c r="Y1609" s="13">
        <f>IF(ROWS($Y$2:$Y1609)&lt;=MAX('Per Line'!$AI$2:$AI$8001),MATCH(ROWS($Y$2:$Y1609),'Per Line'!$AI$2:$AI$8001,0),"")</f>
        <v/>
      </c>
    </row>
    <row r="1610">
      <c r="A1610" s="12" t="n"/>
      <c r="B1610">
        <f>IF($Y1610="","",INDEX('Per Line'!$F$2:$F$8001,$Y1610)&amp;"")</f>
        <v/>
      </c>
      <c r="C1610">
        <f>IF($Y1610="","",INDEX('Per Line'!$D$2:$D$8001,$Y1610)&amp;"")</f>
        <v/>
      </c>
      <c r="D1610">
        <f>IF($Y1610="","",INDEX('Per Line'!$B$2:$B$8001,$Y1610))</f>
        <v/>
      </c>
      <c r="E1610">
        <f>IF($Y1610="","",INDEX('Per Line'!$C$2:$C$8001,$Y1610)&amp;"")</f>
        <v/>
      </c>
      <c r="F1610">
        <f>IF($Y1610="","",INDEX('Per Line'!$G$2:$G$8001,$Y1610)&amp;"")</f>
        <v/>
      </c>
      <c r="G1610">
        <f>IF($Y1610="","",INDEX('Per Line'!$L$2:$L$8001,$Y1610)&amp;"")</f>
        <v/>
      </c>
      <c r="H1610">
        <f>IF($Y1610="","",INDEX('Per Line'!$M$2:$M$8001,$Y1610)&amp;"")</f>
        <v/>
      </c>
      <c r="I1610">
        <f>IF($Y1610="","",INDEX('Per Line'!$N$2:$N$8001,$Y1610)&amp;"")</f>
        <v/>
      </c>
      <c r="J1610">
        <f>IF($Y1610="","",INDEX('Per Line'!$Q$2:$Q$8001,$Y1610))</f>
        <v/>
      </c>
      <c r="K1610" s="7">
        <f>IF($Y1610="","",J1610*V1610/100)</f>
        <v/>
      </c>
      <c r="L1610">
        <f>IF($Y1610="","",INDEX('Per Line'!$K$2:$K$8001,$Y1610)&amp;"")</f>
        <v/>
      </c>
      <c r="M1610" s="7">
        <f>IF($Y1610="","",SUMIFS('Per Line'!$Y$2:$Y$8001,'Per Line'!$AG$2:$AG$8001,$B1610&amp;"|"&amp;$C1610,'Per Line'!$AK$2:$AK$8001,1))</f>
        <v/>
      </c>
      <c r="N1610">
        <f>IF($Y1610="","",Settings!$C$7)</f>
        <v/>
      </c>
      <c r="O1610" s="7">
        <f>IF($Y1610="","",SUMIFS('Per Line'!$Y$2:$Y$8001,'Per Line'!$AG$2:$AG$8001,$B1610&amp;"|"&amp;$C1610,'Per Line'!$AJ$2:$AJ$8001,0,'Per Line'!$AK$2:$AK$8001,0))</f>
        <v/>
      </c>
      <c r="P1610" s="7">
        <f>IF($Y1610="","",O1610*N1610)</f>
        <v/>
      </c>
      <c r="Q1610">
        <f>IF($Y1610="","",Settings!$C$6)</f>
        <v/>
      </c>
      <c r="R1610" s="7">
        <f>IF($Y1610="","",SUMIFS('Per Line'!$Y$2:$Y$8001,'Per Line'!$AG$2:$AG$8001,$B1610&amp;"|"&amp;$C1610,'Per Line'!$AJ$2:$AJ$8001,1,'Per Line'!$AK$2:$AK$8001,0))</f>
        <v/>
      </c>
      <c r="S1610" s="7">
        <f>IF($Y1610="","",R1610*Q1610)</f>
        <v/>
      </c>
      <c r="T1610" s="7">
        <f>IF($Y1610="","",S1610+P1610)</f>
        <v/>
      </c>
      <c r="U1610" s="7">
        <f>IF($Y1610="","",V1610-T1610)</f>
        <v/>
      </c>
      <c r="V1610" s="7">
        <f>IF($Y1610="","",O1610+R1610+M1610)</f>
        <v/>
      </c>
      <c r="W1610" s="7">
        <f>IF($Y1610="","",V1610-T1610-K1610)</f>
        <v/>
      </c>
      <c r="X1610" s="12" t="n"/>
      <c r="Y1610" s="13">
        <f>IF(ROWS($Y$2:$Y1610)&lt;=MAX('Per Line'!$AI$2:$AI$8001),MATCH(ROWS($Y$2:$Y1610),'Per Line'!$AI$2:$AI$8001,0),"")</f>
        <v/>
      </c>
    </row>
    <row r="1611">
      <c r="A1611" s="12" t="n"/>
      <c r="B1611">
        <f>IF($Y1611="","",INDEX('Per Line'!$F$2:$F$8001,$Y1611)&amp;"")</f>
        <v/>
      </c>
      <c r="C1611">
        <f>IF($Y1611="","",INDEX('Per Line'!$D$2:$D$8001,$Y1611)&amp;"")</f>
        <v/>
      </c>
      <c r="D1611">
        <f>IF($Y1611="","",INDEX('Per Line'!$B$2:$B$8001,$Y1611))</f>
        <v/>
      </c>
      <c r="E1611">
        <f>IF($Y1611="","",INDEX('Per Line'!$C$2:$C$8001,$Y1611)&amp;"")</f>
        <v/>
      </c>
      <c r="F1611">
        <f>IF($Y1611="","",INDEX('Per Line'!$G$2:$G$8001,$Y1611)&amp;"")</f>
        <v/>
      </c>
      <c r="G1611">
        <f>IF($Y1611="","",INDEX('Per Line'!$L$2:$L$8001,$Y1611)&amp;"")</f>
        <v/>
      </c>
      <c r="H1611">
        <f>IF($Y1611="","",INDEX('Per Line'!$M$2:$M$8001,$Y1611)&amp;"")</f>
        <v/>
      </c>
      <c r="I1611">
        <f>IF($Y1611="","",INDEX('Per Line'!$N$2:$N$8001,$Y1611)&amp;"")</f>
        <v/>
      </c>
      <c r="J1611">
        <f>IF($Y1611="","",INDEX('Per Line'!$Q$2:$Q$8001,$Y1611))</f>
        <v/>
      </c>
      <c r="K1611" s="7">
        <f>IF($Y1611="","",J1611*V1611/100)</f>
        <v/>
      </c>
      <c r="L1611">
        <f>IF($Y1611="","",INDEX('Per Line'!$K$2:$K$8001,$Y1611)&amp;"")</f>
        <v/>
      </c>
      <c r="M1611" s="7">
        <f>IF($Y1611="","",SUMIFS('Per Line'!$Y$2:$Y$8001,'Per Line'!$AG$2:$AG$8001,$B1611&amp;"|"&amp;$C1611,'Per Line'!$AK$2:$AK$8001,1))</f>
        <v/>
      </c>
      <c r="N1611">
        <f>IF($Y1611="","",Settings!$C$7)</f>
        <v/>
      </c>
      <c r="O1611" s="7">
        <f>IF($Y1611="","",SUMIFS('Per Line'!$Y$2:$Y$8001,'Per Line'!$AG$2:$AG$8001,$B1611&amp;"|"&amp;$C1611,'Per Line'!$AJ$2:$AJ$8001,0,'Per Line'!$AK$2:$AK$8001,0))</f>
        <v/>
      </c>
      <c r="P1611" s="7">
        <f>IF($Y1611="","",O1611*N1611)</f>
        <v/>
      </c>
      <c r="Q1611">
        <f>IF($Y1611="","",Settings!$C$6)</f>
        <v/>
      </c>
      <c r="R1611" s="7">
        <f>IF($Y1611="","",SUMIFS('Per Line'!$Y$2:$Y$8001,'Per Line'!$AG$2:$AG$8001,$B1611&amp;"|"&amp;$C1611,'Per Line'!$AJ$2:$AJ$8001,1,'Per Line'!$AK$2:$AK$8001,0))</f>
        <v/>
      </c>
      <c r="S1611" s="7">
        <f>IF($Y1611="","",R1611*Q1611)</f>
        <v/>
      </c>
      <c r="T1611" s="7">
        <f>IF($Y1611="","",S1611+P1611)</f>
        <v/>
      </c>
      <c r="U1611" s="7">
        <f>IF($Y1611="","",V1611-T1611)</f>
        <v/>
      </c>
      <c r="V1611" s="7">
        <f>IF($Y1611="","",O1611+R1611+M1611)</f>
        <v/>
      </c>
      <c r="W1611" s="7">
        <f>IF($Y1611="","",V1611-T1611-K1611)</f>
        <v/>
      </c>
      <c r="X1611" s="12" t="n"/>
      <c r="Y1611" s="13">
        <f>IF(ROWS($Y$2:$Y1611)&lt;=MAX('Per Line'!$AI$2:$AI$8001),MATCH(ROWS($Y$2:$Y1611),'Per Line'!$AI$2:$AI$8001,0),"")</f>
        <v/>
      </c>
    </row>
    <row r="1612">
      <c r="A1612" s="12" t="n"/>
      <c r="B1612">
        <f>IF($Y1612="","",INDEX('Per Line'!$F$2:$F$8001,$Y1612)&amp;"")</f>
        <v/>
      </c>
      <c r="C1612">
        <f>IF($Y1612="","",INDEX('Per Line'!$D$2:$D$8001,$Y1612)&amp;"")</f>
        <v/>
      </c>
      <c r="D1612">
        <f>IF($Y1612="","",INDEX('Per Line'!$B$2:$B$8001,$Y1612))</f>
        <v/>
      </c>
      <c r="E1612">
        <f>IF($Y1612="","",INDEX('Per Line'!$C$2:$C$8001,$Y1612)&amp;"")</f>
        <v/>
      </c>
      <c r="F1612">
        <f>IF($Y1612="","",INDEX('Per Line'!$G$2:$G$8001,$Y1612)&amp;"")</f>
        <v/>
      </c>
      <c r="G1612">
        <f>IF($Y1612="","",INDEX('Per Line'!$L$2:$L$8001,$Y1612)&amp;"")</f>
        <v/>
      </c>
      <c r="H1612">
        <f>IF($Y1612="","",INDEX('Per Line'!$M$2:$M$8001,$Y1612)&amp;"")</f>
        <v/>
      </c>
      <c r="I1612">
        <f>IF($Y1612="","",INDEX('Per Line'!$N$2:$N$8001,$Y1612)&amp;"")</f>
        <v/>
      </c>
      <c r="J1612">
        <f>IF($Y1612="","",INDEX('Per Line'!$Q$2:$Q$8001,$Y1612))</f>
        <v/>
      </c>
      <c r="K1612" s="7">
        <f>IF($Y1612="","",J1612*V1612/100)</f>
        <v/>
      </c>
      <c r="L1612">
        <f>IF($Y1612="","",INDEX('Per Line'!$K$2:$K$8001,$Y1612)&amp;"")</f>
        <v/>
      </c>
      <c r="M1612" s="7">
        <f>IF($Y1612="","",SUMIFS('Per Line'!$Y$2:$Y$8001,'Per Line'!$AG$2:$AG$8001,$B1612&amp;"|"&amp;$C1612,'Per Line'!$AK$2:$AK$8001,1))</f>
        <v/>
      </c>
      <c r="N1612">
        <f>IF($Y1612="","",Settings!$C$7)</f>
        <v/>
      </c>
      <c r="O1612" s="7">
        <f>IF($Y1612="","",SUMIFS('Per Line'!$Y$2:$Y$8001,'Per Line'!$AG$2:$AG$8001,$B1612&amp;"|"&amp;$C1612,'Per Line'!$AJ$2:$AJ$8001,0,'Per Line'!$AK$2:$AK$8001,0))</f>
        <v/>
      </c>
      <c r="P1612" s="7">
        <f>IF($Y1612="","",O1612*N1612)</f>
        <v/>
      </c>
      <c r="Q1612">
        <f>IF($Y1612="","",Settings!$C$6)</f>
        <v/>
      </c>
      <c r="R1612" s="7">
        <f>IF($Y1612="","",SUMIFS('Per Line'!$Y$2:$Y$8001,'Per Line'!$AG$2:$AG$8001,$B1612&amp;"|"&amp;$C1612,'Per Line'!$AJ$2:$AJ$8001,1,'Per Line'!$AK$2:$AK$8001,0))</f>
        <v/>
      </c>
      <c r="S1612" s="7">
        <f>IF($Y1612="","",R1612*Q1612)</f>
        <v/>
      </c>
      <c r="T1612" s="7">
        <f>IF($Y1612="","",S1612+P1612)</f>
        <v/>
      </c>
      <c r="U1612" s="7">
        <f>IF($Y1612="","",V1612-T1612)</f>
        <v/>
      </c>
      <c r="V1612" s="7">
        <f>IF($Y1612="","",O1612+R1612+M1612)</f>
        <v/>
      </c>
      <c r="W1612" s="7">
        <f>IF($Y1612="","",V1612-T1612-K1612)</f>
        <v/>
      </c>
      <c r="X1612" s="12" t="n"/>
      <c r="Y1612" s="13">
        <f>IF(ROWS($Y$2:$Y1612)&lt;=MAX('Per Line'!$AI$2:$AI$8001),MATCH(ROWS($Y$2:$Y1612),'Per Line'!$AI$2:$AI$8001,0),"")</f>
        <v/>
      </c>
    </row>
    <row r="1613">
      <c r="A1613" s="12" t="n"/>
      <c r="B1613">
        <f>IF($Y1613="","",INDEX('Per Line'!$F$2:$F$8001,$Y1613)&amp;"")</f>
        <v/>
      </c>
      <c r="C1613">
        <f>IF($Y1613="","",INDEX('Per Line'!$D$2:$D$8001,$Y1613)&amp;"")</f>
        <v/>
      </c>
      <c r="D1613">
        <f>IF($Y1613="","",INDEX('Per Line'!$B$2:$B$8001,$Y1613))</f>
        <v/>
      </c>
      <c r="E1613">
        <f>IF($Y1613="","",INDEX('Per Line'!$C$2:$C$8001,$Y1613)&amp;"")</f>
        <v/>
      </c>
      <c r="F1613">
        <f>IF($Y1613="","",INDEX('Per Line'!$G$2:$G$8001,$Y1613)&amp;"")</f>
        <v/>
      </c>
      <c r="G1613">
        <f>IF($Y1613="","",INDEX('Per Line'!$L$2:$L$8001,$Y1613)&amp;"")</f>
        <v/>
      </c>
      <c r="H1613">
        <f>IF($Y1613="","",INDEX('Per Line'!$M$2:$M$8001,$Y1613)&amp;"")</f>
        <v/>
      </c>
      <c r="I1613">
        <f>IF($Y1613="","",INDEX('Per Line'!$N$2:$N$8001,$Y1613)&amp;"")</f>
        <v/>
      </c>
      <c r="J1613">
        <f>IF($Y1613="","",INDEX('Per Line'!$Q$2:$Q$8001,$Y1613))</f>
        <v/>
      </c>
      <c r="K1613" s="7">
        <f>IF($Y1613="","",J1613*V1613/100)</f>
        <v/>
      </c>
      <c r="L1613">
        <f>IF($Y1613="","",INDEX('Per Line'!$K$2:$K$8001,$Y1613)&amp;"")</f>
        <v/>
      </c>
      <c r="M1613" s="7">
        <f>IF($Y1613="","",SUMIFS('Per Line'!$Y$2:$Y$8001,'Per Line'!$AG$2:$AG$8001,$B1613&amp;"|"&amp;$C1613,'Per Line'!$AK$2:$AK$8001,1))</f>
        <v/>
      </c>
      <c r="N1613">
        <f>IF($Y1613="","",Settings!$C$7)</f>
        <v/>
      </c>
      <c r="O1613" s="7">
        <f>IF($Y1613="","",SUMIFS('Per Line'!$Y$2:$Y$8001,'Per Line'!$AG$2:$AG$8001,$B1613&amp;"|"&amp;$C1613,'Per Line'!$AJ$2:$AJ$8001,0,'Per Line'!$AK$2:$AK$8001,0))</f>
        <v/>
      </c>
      <c r="P1613" s="7">
        <f>IF($Y1613="","",O1613*N1613)</f>
        <v/>
      </c>
      <c r="Q1613">
        <f>IF($Y1613="","",Settings!$C$6)</f>
        <v/>
      </c>
      <c r="R1613" s="7">
        <f>IF($Y1613="","",SUMIFS('Per Line'!$Y$2:$Y$8001,'Per Line'!$AG$2:$AG$8001,$B1613&amp;"|"&amp;$C1613,'Per Line'!$AJ$2:$AJ$8001,1,'Per Line'!$AK$2:$AK$8001,0))</f>
        <v/>
      </c>
      <c r="S1613" s="7">
        <f>IF($Y1613="","",R1613*Q1613)</f>
        <v/>
      </c>
      <c r="T1613" s="7">
        <f>IF($Y1613="","",S1613+P1613)</f>
        <v/>
      </c>
      <c r="U1613" s="7">
        <f>IF($Y1613="","",V1613-T1613)</f>
        <v/>
      </c>
      <c r="V1613" s="7">
        <f>IF($Y1613="","",O1613+R1613+M1613)</f>
        <v/>
      </c>
      <c r="W1613" s="7">
        <f>IF($Y1613="","",V1613-T1613-K1613)</f>
        <v/>
      </c>
      <c r="X1613" s="12" t="n"/>
      <c r="Y1613" s="13">
        <f>IF(ROWS($Y$2:$Y1613)&lt;=MAX('Per Line'!$AI$2:$AI$8001),MATCH(ROWS($Y$2:$Y1613),'Per Line'!$AI$2:$AI$8001,0),"")</f>
        <v/>
      </c>
    </row>
    <row r="1614">
      <c r="A1614" s="12" t="n"/>
      <c r="B1614">
        <f>IF($Y1614="","",INDEX('Per Line'!$F$2:$F$8001,$Y1614)&amp;"")</f>
        <v/>
      </c>
      <c r="C1614">
        <f>IF($Y1614="","",INDEX('Per Line'!$D$2:$D$8001,$Y1614)&amp;"")</f>
        <v/>
      </c>
      <c r="D1614">
        <f>IF($Y1614="","",INDEX('Per Line'!$B$2:$B$8001,$Y1614))</f>
        <v/>
      </c>
      <c r="E1614">
        <f>IF($Y1614="","",INDEX('Per Line'!$C$2:$C$8001,$Y1614)&amp;"")</f>
        <v/>
      </c>
      <c r="F1614">
        <f>IF($Y1614="","",INDEX('Per Line'!$G$2:$G$8001,$Y1614)&amp;"")</f>
        <v/>
      </c>
      <c r="G1614">
        <f>IF($Y1614="","",INDEX('Per Line'!$L$2:$L$8001,$Y1614)&amp;"")</f>
        <v/>
      </c>
      <c r="H1614">
        <f>IF($Y1614="","",INDEX('Per Line'!$M$2:$M$8001,$Y1614)&amp;"")</f>
        <v/>
      </c>
      <c r="I1614">
        <f>IF($Y1614="","",INDEX('Per Line'!$N$2:$N$8001,$Y1614)&amp;"")</f>
        <v/>
      </c>
      <c r="J1614">
        <f>IF($Y1614="","",INDEX('Per Line'!$Q$2:$Q$8001,$Y1614))</f>
        <v/>
      </c>
      <c r="K1614" s="7">
        <f>IF($Y1614="","",J1614*V1614/100)</f>
        <v/>
      </c>
      <c r="L1614">
        <f>IF($Y1614="","",INDEX('Per Line'!$K$2:$K$8001,$Y1614)&amp;"")</f>
        <v/>
      </c>
      <c r="M1614" s="7">
        <f>IF($Y1614="","",SUMIFS('Per Line'!$Y$2:$Y$8001,'Per Line'!$AG$2:$AG$8001,$B1614&amp;"|"&amp;$C1614,'Per Line'!$AK$2:$AK$8001,1))</f>
        <v/>
      </c>
      <c r="N1614">
        <f>IF($Y1614="","",Settings!$C$7)</f>
        <v/>
      </c>
      <c r="O1614" s="7">
        <f>IF($Y1614="","",SUMIFS('Per Line'!$Y$2:$Y$8001,'Per Line'!$AG$2:$AG$8001,$B1614&amp;"|"&amp;$C1614,'Per Line'!$AJ$2:$AJ$8001,0,'Per Line'!$AK$2:$AK$8001,0))</f>
        <v/>
      </c>
      <c r="P1614" s="7">
        <f>IF($Y1614="","",O1614*N1614)</f>
        <v/>
      </c>
      <c r="Q1614">
        <f>IF($Y1614="","",Settings!$C$6)</f>
        <v/>
      </c>
      <c r="R1614" s="7">
        <f>IF($Y1614="","",SUMIFS('Per Line'!$Y$2:$Y$8001,'Per Line'!$AG$2:$AG$8001,$B1614&amp;"|"&amp;$C1614,'Per Line'!$AJ$2:$AJ$8001,1,'Per Line'!$AK$2:$AK$8001,0))</f>
        <v/>
      </c>
      <c r="S1614" s="7">
        <f>IF($Y1614="","",R1614*Q1614)</f>
        <v/>
      </c>
      <c r="T1614" s="7">
        <f>IF($Y1614="","",S1614+P1614)</f>
        <v/>
      </c>
      <c r="U1614" s="7">
        <f>IF($Y1614="","",V1614-T1614)</f>
        <v/>
      </c>
      <c r="V1614" s="7">
        <f>IF($Y1614="","",O1614+R1614+M1614)</f>
        <v/>
      </c>
      <c r="W1614" s="7">
        <f>IF($Y1614="","",V1614-T1614-K1614)</f>
        <v/>
      </c>
      <c r="X1614" s="12" t="n"/>
      <c r="Y1614" s="13">
        <f>IF(ROWS($Y$2:$Y1614)&lt;=MAX('Per Line'!$AI$2:$AI$8001),MATCH(ROWS($Y$2:$Y1614),'Per Line'!$AI$2:$AI$8001,0),"")</f>
        <v/>
      </c>
    </row>
    <row r="1615">
      <c r="A1615" s="12" t="n"/>
      <c r="B1615">
        <f>IF($Y1615="","",INDEX('Per Line'!$F$2:$F$8001,$Y1615)&amp;"")</f>
        <v/>
      </c>
      <c r="C1615">
        <f>IF($Y1615="","",INDEX('Per Line'!$D$2:$D$8001,$Y1615)&amp;"")</f>
        <v/>
      </c>
      <c r="D1615">
        <f>IF($Y1615="","",INDEX('Per Line'!$B$2:$B$8001,$Y1615))</f>
        <v/>
      </c>
      <c r="E1615">
        <f>IF($Y1615="","",INDEX('Per Line'!$C$2:$C$8001,$Y1615)&amp;"")</f>
        <v/>
      </c>
      <c r="F1615">
        <f>IF($Y1615="","",INDEX('Per Line'!$G$2:$G$8001,$Y1615)&amp;"")</f>
        <v/>
      </c>
      <c r="G1615">
        <f>IF($Y1615="","",INDEX('Per Line'!$L$2:$L$8001,$Y1615)&amp;"")</f>
        <v/>
      </c>
      <c r="H1615">
        <f>IF($Y1615="","",INDEX('Per Line'!$M$2:$M$8001,$Y1615)&amp;"")</f>
        <v/>
      </c>
      <c r="I1615">
        <f>IF($Y1615="","",INDEX('Per Line'!$N$2:$N$8001,$Y1615)&amp;"")</f>
        <v/>
      </c>
      <c r="J1615">
        <f>IF($Y1615="","",INDEX('Per Line'!$Q$2:$Q$8001,$Y1615))</f>
        <v/>
      </c>
      <c r="K1615" s="7">
        <f>IF($Y1615="","",J1615*V1615/100)</f>
        <v/>
      </c>
      <c r="L1615">
        <f>IF($Y1615="","",INDEX('Per Line'!$K$2:$K$8001,$Y1615)&amp;"")</f>
        <v/>
      </c>
      <c r="M1615" s="7">
        <f>IF($Y1615="","",SUMIFS('Per Line'!$Y$2:$Y$8001,'Per Line'!$AG$2:$AG$8001,$B1615&amp;"|"&amp;$C1615,'Per Line'!$AK$2:$AK$8001,1))</f>
        <v/>
      </c>
      <c r="N1615">
        <f>IF($Y1615="","",Settings!$C$7)</f>
        <v/>
      </c>
      <c r="O1615" s="7">
        <f>IF($Y1615="","",SUMIFS('Per Line'!$Y$2:$Y$8001,'Per Line'!$AG$2:$AG$8001,$B1615&amp;"|"&amp;$C1615,'Per Line'!$AJ$2:$AJ$8001,0,'Per Line'!$AK$2:$AK$8001,0))</f>
        <v/>
      </c>
      <c r="P1615" s="7">
        <f>IF($Y1615="","",O1615*N1615)</f>
        <v/>
      </c>
      <c r="Q1615">
        <f>IF($Y1615="","",Settings!$C$6)</f>
        <v/>
      </c>
      <c r="R1615" s="7">
        <f>IF($Y1615="","",SUMIFS('Per Line'!$Y$2:$Y$8001,'Per Line'!$AG$2:$AG$8001,$B1615&amp;"|"&amp;$C1615,'Per Line'!$AJ$2:$AJ$8001,1,'Per Line'!$AK$2:$AK$8001,0))</f>
        <v/>
      </c>
      <c r="S1615" s="7">
        <f>IF($Y1615="","",R1615*Q1615)</f>
        <v/>
      </c>
      <c r="T1615" s="7">
        <f>IF($Y1615="","",S1615+P1615)</f>
        <v/>
      </c>
      <c r="U1615" s="7">
        <f>IF($Y1615="","",V1615-T1615)</f>
        <v/>
      </c>
      <c r="V1615" s="7">
        <f>IF($Y1615="","",O1615+R1615+M1615)</f>
        <v/>
      </c>
      <c r="W1615" s="7">
        <f>IF($Y1615="","",V1615-T1615-K1615)</f>
        <v/>
      </c>
      <c r="X1615" s="12" t="n"/>
      <c r="Y1615" s="13">
        <f>IF(ROWS($Y$2:$Y1615)&lt;=MAX('Per Line'!$AI$2:$AI$8001),MATCH(ROWS($Y$2:$Y1615),'Per Line'!$AI$2:$AI$8001,0),"")</f>
        <v/>
      </c>
    </row>
    <row r="1616">
      <c r="A1616" s="12" t="n"/>
      <c r="B1616">
        <f>IF($Y1616="","",INDEX('Per Line'!$F$2:$F$8001,$Y1616)&amp;"")</f>
        <v/>
      </c>
      <c r="C1616">
        <f>IF($Y1616="","",INDEX('Per Line'!$D$2:$D$8001,$Y1616)&amp;"")</f>
        <v/>
      </c>
      <c r="D1616">
        <f>IF($Y1616="","",INDEX('Per Line'!$B$2:$B$8001,$Y1616))</f>
        <v/>
      </c>
      <c r="E1616">
        <f>IF($Y1616="","",INDEX('Per Line'!$C$2:$C$8001,$Y1616)&amp;"")</f>
        <v/>
      </c>
      <c r="F1616">
        <f>IF($Y1616="","",INDEX('Per Line'!$G$2:$G$8001,$Y1616)&amp;"")</f>
        <v/>
      </c>
      <c r="G1616">
        <f>IF($Y1616="","",INDEX('Per Line'!$L$2:$L$8001,$Y1616)&amp;"")</f>
        <v/>
      </c>
      <c r="H1616">
        <f>IF($Y1616="","",INDEX('Per Line'!$M$2:$M$8001,$Y1616)&amp;"")</f>
        <v/>
      </c>
      <c r="I1616">
        <f>IF($Y1616="","",INDEX('Per Line'!$N$2:$N$8001,$Y1616)&amp;"")</f>
        <v/>
      </c>
      <c r="J1616">
        <f>IF($Y1616="","",INDEX('Per Line'!$Q$2:$Q$8001,$Y1616))</f>
        <v/>
      </c>
      <c r="K1616" s="7">
        <f>IF($Y1616="","",J1616*V1616/100)</f>
        <v/>
      </c>
      <c r="L1616">
        <f>IF($Y1616="","",INDEX('Per Line'!$K$2:$K$8001,$Y1616)&amp;"")</f>
        <v/>
      </c>
      <c r="M1616" s="7">
        <f>IF($Y1616="","",SUMIFS('Per Line'!$Y$2:$Y$8001,'Per Line'!$AG$2:$AG$8001,$B1616&amp;"|"&amp;$C1616,'Per Line'!$AK$2:$AK$8001,1))</f>
        <v/>
      </c>
      <c r="N1616">
        <f>IF($Y1616="","",Settings!$C$7)</f>
        <v/>
      </c>
      <c r="O1616" s="7">
        <f>IF($Y1616="","",SUMIFS('Per Line'!$Y$2:$Y$8001,'Per Line'!$AG$2:$AG$8001,$B1616&amp;"|"&amp;$C1616,'Per Line'!$AJ$2:$AJ$8001,0,'Per Line'!$AK$2:$AK$8001,0))</f>
        <v/>
      </c>
      <c r="P1616" s="7">
        <f>IF($Y1616="","",O1616*N1616)</f>
        <v/>
      </c>
      <c r="Q1616">
        <f>IF($Y1616="","",Settings!$C$6)</f>
        <v/>
      </c>
      <c r="R1616" s="7">
        <f>IF($Y1616="","",SUMIFS('Per Line'!$Y$2:$Y$8001,'Per Line'!$AG$2:$AG$8001,$B1616&amp;"|"&amp;$C1616,'Per Line'!$AJ$2:$AJ$8001,1,'Per Line'!$AK$2:$AK$8001,0))</f>
        <v/>
      </c>
      <c r="S1616" s="7">
        <f>IF($Y1616="","",R1616*Q1616)</f>
        <v/>
      </c>
      <c r="T1616" s="7">
        <f>IF($Y1616="","",S1616+P1616)</f>
        <v/>
      </c>
      <c r="U1616" s="7">
        <f>IF($Y1616="","",V1616-T1616)</f>
        <v/>
      </c>
      <c r="V1616" s="7">
        <f>IF($Y1616="","",O1616+R1616+M1616)</f>
        <v/>
      </c>
      <c r="W1616" s="7">
        <f>IF($Y1616="","",V1616-T1616-K1616)</f>
        <v/>
      </c>
      <c r="X1616" s="12" t="n"/>
      <c r="Y1616" s="13">
        <f>IF(ROWS($Y$2:$Y1616)&lt;=MAX('Per Line'!$AI$2:$AI$8001),MATCH(ROWS($Y$2:$Y1616),'Per Line'!$AI$2:$AI$8001,0),"")</f>
        <v/>
      </c>
    </row>
    <row r="1617">
      <c r="A1617" s="12" t="n"/>
      <c r="B1617">
        <f>IF($Y1617="","",INDEX('Per Line'!$F$2:$F$8001,$Y1617)&amp;"")</f>
        <v/>
      </c>
      <c r="C1617">
        <f>IF($Y1617="","",INDEX('Per Line'!$D$2:$D$8001,$Y1617)&amp;"")</f>
        <v/>
      </c>
      <c r="D1617">
        <f>IF($Y1617="","",INDEX('Per Line'!$B$2:$B$8001,$Y1617))</f>
        <v/>
      </c>
      <c r="E1617">
        <f>IF($Y1617="","",INDEX('Per Line'!$C$2:$C$8001,$Y1617)&amp;"")</f>
        <v/>
      </c>
      <c r="F1617">
        <f>IF($Y1617="","",INDEX('Per Line'!$G$2:$G$8001,$Y1617)&amp;"")</f>
        <v/>
      </c>
      <c r="G1617">
        <f>IF($Y1617="","",INDEX('Per Line'!$L$2:$L$8001,$Y1617)&amp;"")</f>
        <v/>
      </c>
      <c r="H1617">
        <f>IF($Y1617="","",INDEX('Per Line'!$M$2:$M$8001,$Y1617)&amp;"")</f>
        <v/>
      </c>
      <c r="I1617">
        <f>IF($Y1617="","",INDEX('Per Line'!$N$2:$N$8001,$Y1617)&amp;"")</f>
        <v/>
      </c>
      <c r="J1617">
        <f>IF($Y1617="","",INDEX('Per Line'!$Q$2:$Q$8001,$Y1617))</f>
        <v/>
      </c>
      <c r="K1617" s="7">
        <f>IF($Y1617="","",J1617*V1617/100)</f>
        <v/>
      </c>
      <c r="L1617">
        <f>IF($Y1617="","",INDEX('Per Line'!$K$2:$K$8001,$Y1617)&amp;"")</f>
        <v/>
      </c>
      <c r="M1617" s="7">
        <f>IF($Y1617="","",SUMIFS('Per Line'!$Y$2:$Y$8001,'Per Line'!$AG$2:$AG$8001,$B1617&amp;"|"&amp;$C1617,'Per Line'!$AK$2:$AK$8001,1))</f>
        <v/>
      </c>
      <c r="N1617">
        <f>IF($Y1617="","",Settings!$C$7)</f>
        <v/>
      </c>
      <c r="O1617" s="7">
        <f>IF($Y1617="","",SUMIFS('Per Line'!$Y$2:$Y$8001,'Per Line'!$AG$2:$AG$8001,$B1617&amp;"|"&amp;$C1617,'Per Line'!$AJ$2:$AJ$8001,0,'Per Line'!$AK$2:$AK$8001,0))</f>
        <v/>
      </c>
      <c r="P1617" s="7">
        <f>IF($Y1617="","",O1617*N1617)</f>
        <v/>
      </c>
      <c r="Q1617">
        <f>IF($Y1617="","",Settings!$C$6)</f>
        <v/>
      </c>
      <c r="R1617" s="7">
        <f>IF($Y1617="","",SUMIFS('Per Line'!$Y$2:$Y$8001,'Per Line'!$AG$2:$AG$8001,$B1617&amp;"|"&amp;$C1617,'Per Line'!$AJ$2:$AJ$8001,1,'Per Line'!$AK$2:$AK$8001,0))</f>
        <v/>
      </c>
      <c r="S1617" s="7">
        <f>IF($Y1617="","",R1617*Q1617)</f>
        <v/>
      </c>
      <c r="T1617" s="7">
        <f>IF($Y1617="","",S1617+P1617)</f>
        <v/>
      </c>
      <c r="U1617" s="7">
        <f>IF($Y1617="","",V1617-T1617)</f>
        <v/>
      </c>
      <c r="V1617" s="7">
        <f>IF($Y1617="","",O1617+R1617+M1617)</f>
        <v/>
      </c>
      <c r="W1617" s="7">
        <f>IF($Y1617="","",V1617-T1617-K1617)</f>
        <v/>
      </c>
      <c r="X1617" s="12" t="n"/>
      <c r="Y1617" s="13">
        <f>IF(ROWS($Y$2:$Y1617)&lt;=MAX('Per Line'!$AI$2:$AI$8001),MATCH(ROWS($Y$2:$Y1617),'Per Line'!$AI$2:$AI$8001,0),"")</f>
        <v/>
      </c>
    </row>
    <row r="1618">
      <c r="A1618" s="12" t="n"/>
      <c r="B1618">
        <f>IF($Y1618="","",INDEX('Per Line'!$F$2:$F$8001,$Y1618)&amp;"")</f>
        <v/>
      </c>
      <c r="C1618">
        <f>IF($Y1618="","",INDEX('Per Line'!$D$2:$D$8001,$Y1618)&amp;"")</f>
        <v/>
      </c>
      <c r="D1618">
        <f>IF($Y1618="","",INDEX('Per Line'!$B$2:$B$8001,$Y1618))</f>
        <v/>
      </c>
      <c r="E1618">
        <f>IF($Y1618="","",INDEX('Per Line'!$C$2:$C$8001,$Y1618)&amp;"")</f>
        <v/>
      </c>
      <c r="F1618">
        <f>IF($Y1618="","",INDEX('Per Line'!$G$2:$G$8001,$Y1618)&amp;"")</f>
        <v/>
      </c>
      <c r="G1618">
        <f>IF($Y1618="","",INDEX('Per Line'!$L$2:$L$8001,$Y1618)&amp;"")</f>
        <v/>
      </c>
      <c r="H1618">
        <f>IF($Y1618="","",INDEX('Per Line'!$M$2:$M$8001,$Y1618)&amp;"")</f>
        <v/>
      </c>
      <c r="I1618">
        <f>IF($Y1618="","",INDEX('Per Line'!$N$2:$N$8001,$Y1618)&amp;"")</f>
        <v/>
      </c>
      <c r="J1618">
        <f>IF($Y1618="","",INDEX('Per Line'!$Q$2:$Q$8001,$Y1618))</f>
        <v/>
      </c>
      <c r="K1618" s="7">
        <f>IF($Y1618="","",J1618*V1618/100)</f>
        <v/>
      </c>
      <c r="L1618">
        <f>IF($Y1618="","",INDEX('Per Line'!$K$2:$K$8001,$Y1618)&amp;"")</f>
        <v/>
      </c>
      <c r="M1618" s="7">
        <f>IF($Y1618="","",SUMIFS('Per Line'!$Y$2:$Y$8001,'Per Line'!$AG$2:$AG$8001,$B1618&amp;"|"&amp;$C1618,'Per Line'!$AK$2:$AK$8001,1))</f>
        <v/>
      </c>
      <c r="N1618">
        <f>IF($Y1618="","",Settings!$C$7)</f>
        <v/>
      </c>
      <c r="O1618" s="7">
        <f>IF($Y1618="","",SUMIFS('Per Line'!$Y$2:$Y$8001,'Per Line'!$AG$2:$AG$8001,$B1618&amp;"|"&amp;$C1618,'Per Line'!$AJ$2:$AJ$8001,0,'Per Line'!$AK$2:$AK$8001,0))</f>
        <v/>
      </c>
      <c r="P1618" s="7">
        <f>IF($Y1618="","",O1618*N1618)</f>
        <v/>
      </c>
      <c r="Q1618">
        <f>IF($Y1618="","",Settings!$C$6)</f>
        <v/>
      </c>
      <c r="R1618" s="7">
        <f>IF($Y1618="","",SUMIFS('Per Line'!$Y$2:$Y$8001,'Per Line'!$AG$2:$AG$8001,$B1618&amp;"|"&amp;$C1618,'Per Line'!$AJ$2:$AJ$8001,1,'Per Line'!$AK$2:$AK$8001,0))</f>
        <v/>
      </c>
      <c r="S1618" s="7">
        <f>IF($Y1618="","",R1618*Q1618)</f>
        <v/>
      </c>
      <c r="T1618" s="7">
        <f>IF($Y1618="","",S1618+P1618)</f>
        <v/>
      </c>
      <c r="U1618" s="7">
        <f>IF($Y1618="","",V1618-T1618)</f>
        <v/>
      </c>
      <c r="V1618" s="7">
        <f>IF($Y1618="","",O1618+R1618+M1618)</f>
        <v/>
      </c>
      <c r="W1618" s="7">
        <f>IF($Y1618="","",V1618-T1618-K1618)</f>
        <v/>
      </c>
      <c r="X1618" s="12" t="n"/>
      <c r="Y1618" s="13">
        <f>IF(ROWS($Y$2:$Y1618)&lt;=MAX('Per Line'!$AI$2:$AI$8001),MATCH(ROWS($Y$2:$Y1618),'Per Line'!$AI$2:$AI$8001,0),"")</f>
        <v/>
      </c>
    </row>
    <row r="1619">
      <c r="A1619" s="12" t="n"/>
      <c r="B1619">
        <f>IF($Y1619="","",INDEX('Per Line'!$F$2:$F$8001,$Y1619)&amp;"")</f>
        <v/>
      </c>
      <c r="C1619">
        <f>IF($Y1619="","",INDEX('Per Line'!$D$2:$D$8001,$Y1619)&amp;"")</f>
        <v/>
      </c>
      <c r="D1619">
        <f>IF($Y1619="","",INDEX('Per Line'!$B$2:$B$8001,$Y1619))</f>
        <v/>
      </c>
      <c r="E1619">
        <f>IF($Y1619="","",INDEX('Per Line'!$C$2:$C$8001,$Y1619)&amp;"")</f>
        <v/>
      </c>
      <c r="F1619">
        <f>IF($Y1619="","",INDEX('Per Line'!$G$2:$G$8001,$Y1619)&amp;"")</f>
        <v/>
      </c>
      <c r="G1619">
        <f>IF($Y1619="","",INDEX('Per Line'!$L$2:$L$8001,$Y1619)&amp;"")</f>
        <v/>
      </c>
      <c r="H1619">
        <f>IF($Y1619="","",INDEX('Per Line'!$M$2:$M$8001,$Y1619)&amp;"")</f>
        <v/>
      </c>
      <c r="I1619">
        <f>IF($Y1619="","",INDEX('Per Line'!$N$2:$N$8001,$Y1619)&amp;"")</f>
        <v/>
      </c>
      <c r="J1619">
        <f>IF($Y1619="","",INDEX('Per Line'!$Q$2:$Q$8001,$Y1619))</f>
        <v/>
      </c>
      <c r="K1619" s="7">
        <f>IF($Y1619="","",J1619*V1619/100)</f>
        <v/>
      </c>
      <c r="L1619">
        <f>IF($Y1619="","",INDEX('Per Line'!$K$2:$K$8001,$Y1619)&amp;"")</f>
        <v/>
      </c>
      <c r="M1619" s="7">
        <f>IF($Y1619="","",SUMIFS('Per Line'!$Y$2:$Y$8001,'Per Line'!$AG$2:$AG$8001,$B1619&amp;"|"&amp;$C1619,'Per Line'!$AK$2:$AK$8001,1))</f>
        <v/>
      </c>
      <c r="N1619">
        <f>IF($Y1619="","",Settings!$C$7)</f>
        <v/>
      </c>
      <c r="O1619" s="7">
        <f>IF($Y1619="","",SUMIFS('Per Line'!$Y$2:$Y$8001,'Per Line'!$AG$2:$AG$8001,$B1619&amp;"|"&amp;$C1619,'Per Line'!$AJ$2:$AJ$8001,0,'Per Line'!$AK$2:$AK$8001,0))</f>
        <v/>
      </c>
      <c r="P1619" s="7">
        <f>IF($Y1619="","",O1619*N1619)</f>
        <v/>
      </c>
      <c r="Q1619">
        <f>IF($Y1619="","",Settings!$C$6)</f>
        <v/>
      </c>
      <c r="R1619" s="7">
        <f>IF($Y1619="","",SUMIFS('Per Line'!$Y$2:$Y$8001,'Per Line'!$AG$2:$AG$8001,$B1619&amp;"|"&amp;$C1619,'Per Line'!$AJ$2:$AJ$8001,1,'Per Line'!$AK$2:$AK$8001,0))</f>
        <v/>
      </c>
      <c r="S1619" s="7">
        <f>IF($Y1619="","",R1619*Q1619)</f>
        <v/>
      </c>
      <c r="T1619" s="7">
        <f>IF($Y1619="","",S1619+P1619)</f>
        <v/>
      </c>
      <c r="U1619" s="7">
        <f>IF($Y1619="","",V1619-T1619)</f>
        <v/>
      </c>
      <c r="V1619" s="7">
        <f>IF($Y1619="","",O1619+R1619+M1619)</f>
        <v/>
      </c>
      <c r="W1619" s="7">
        <f>IF($Y1619="","",V1619-T1619-K1619)</f>
        <v/>
      </c>
      <c r="X1619" s="12" t="n"/>
      <c r="Y1619" s="13">
        <f>IF(ROWS($Y$2:$Y1619)&lt;=MAX('Per Line'!$AI$2:$AI$8001),MATCH(ROWS($Y$2:$Y1619),'Per Line'!$AI$2:$AI$8001,0),"")</f>
        <v/>
      </c>
    </row>
    <row r="1620">
      <c r="A1620" s="12" t="n"/>
      <c r="B1620">
        <f>IF($Y1620="","",INDEX('Per Line'!$F$2:$F$8001,$Y1620)&amp;"")</f>
        <v/>
      </c>
      <c r="C1620">
        <f>IF($Y1620="","",INDEX('Per Line'!$D$2:$D$8001,$Y1620)&amp;"")</f>
        <v/>
      </c>
      <c r="D1620">
        <f>IF($Y1620="","",INDEX('Per Line'!$B$2:$B$8001,$Y1620))</f>
        <v/>
      </c>
      <c r="E1620">
        <f>IF($Y1620="","",INDEX('Per Line'!$C$2:$C$8001,$Y1620)&amp;"")</f>
        <v/>
      </c>
      <c r="F1620">
        <f>IF($Y1620="","",INDEX('Per Line'!$G$2:$G$8001,$Y1620)&amp;"")</f>
        <v/>
      </c>
      <c r="G1620">
        <f>IF($Y1620="","",INDEX('Per Line'!$L$2:$L$8001,$Y1620)&amp;"")</f>
        <v/>
      </c>
      <c r="H1620">
        <f>IF($Y1620="","",INDEX('Per Line'!$M$2:$M$8001,$Y1620)&amp;"")</f>
        <v/>
      </c>
      <c r="I1620">
        <f>IF($Y1620="","",INDEX('Per Line'!$N$2:$N$8001,$Y1620)&amp;"")</f>
        <v/>
      </c>
      <c r="J1620">
        <f>IF($Y1620="","",INDEX('Per Line'!$Q$2:$Q$8001,$Y1620))</f>
        <v/>
      </c>
      <c r="K1620" s="7">
        <f>IF($Y1620="","",J1620*V1620/100)</f>
        <v/>
      </c>
      <c r="L1620">
        <f>IF($Y1620="","",INDEX('Per Line'!$K$2:$K$8001,$Y1620)&amp;"")</f>
        <v/>
      </c>
      <c r="M1620" s="7">
        <f>IF($Y1620="","",SUMIFS('Per Line'!$Y$2:$Y$8001,'Per Line'!$AG$2:$AG$8001,$B1620&amp;"|"&amp;$C1620,'Per Line'!$AK$2:$AK$8001,1))</f>
        <v/>
      </c>
      <c r="N1620">
        <f>IF($Y1620="","",Settings!$C$7)</f>
        <v/>
      </c>
      <c r="O1620" s="7">
        <f>IF($Y1620="","",SUMIFS('Per Line'!$Y$2:$Y$8001,'Per Line'!$AG$2:$AG$8001,$B1620&amp;"|"&amp;$C1620,'Per Line'!$AJ$2:$AJ$8001,0,'Per Line'!$AK$2:$AK$8001,0))</f>
        <v/>
      </c>
      <c r="P1620" s="7">
        <f>IF($Y1620="","",O1620*N1620)</f>
        <v/>
      </c>
      <c r="Q1620">
        <f>IF($Y1620="","",Settings!$C$6)</f>
        <v/>
      </c>
      <c r="R1620" s="7">
        <f>IF($Y1620="","",SUMIFS('Per Line'!$Y$2:$Y$8001,'Per Line'!$AG$2:$AG$8001,$B1620&amp;"|"&amp;$C1620,'Per Line'!$AJ$2:$AJ$8001,1,'Per Line'!$AK$2:$AK$8001,0))</f>
        <v/>
      </c>
      <c r="S1620" s="7">
        <f>IF($Y1620="","",R1620*Q1620)</f>
        <v/>
      </c>
      <c r="T1620" s="7">
        <f>IF($Y1620="","",S1620+P1620)</f>
        <v/>
      </c>
      <c r="U1620" s="7">
        <f>IF($Y1620="","",V1620-T1620)</f>
        <v/>
      </c>
      <c r="V1620" s="7">
        <f>IF($Y1620="","",O1620+R1620+M1620)</f>
        <v/>
      </c>
      <c r="W1620" s="7">
        <f>IF($Y1620="","",V1620-T1620-K1620)</f>
        <v/>
      </c>
      <c r="X1620" s="12" t="n"/>
      <c r="Y1620" s="13">
        <f>IF(ROWS($Y$2:$Y1620)&lt;=MAX('Per Line'!$AI$2:$AI$8001),MATCH(ROWS($Y$2:$Y1620),'Per Line'!$AI$2:$AI$8001,0),"")</f>
        <v/>
      </c>
    </row>
    <row r="1621">
      <c r="A1621" s="12" t="n"/>
      <c r="B1621">
        <f>IF($Y1621="","",INDEX('Per Line'!$F$2:$F$8001,$Y1621)&amp;"")</f>
        <v/>
      </c>
      <c r="C1621">
        <f>IF($Y1621="","",INDEX('Per Line'!$D$2:$D$8001,$Y1621)&amp;"")</f>
        <v/>
      </c>
      <c r="D1621">
        <f>IF($Y1621="","",INDEX('Per Line'!$B$2:$B$8001,$Y1621))</f>
        <v/>
      </c>
      <c r="E1621">
        <f>IF($Y1621="","",INDEX('Per Line'!$C$2:$C$8001,$Y1621)&amp;"")</f>
        <v/>
      </c>
      <c r="F1621">
        <f>IF($Y1621="","",INDEX('Per Line'!$G$2:$G$8001,$Y1621)&amp;"")</f>
        <v/>
      </c>
      <c r="G1621">
        <f>IF($Y1621="","",INDEX('Per Line'!$L$2:$L$8001,$Y1621)&amp;"")</f>
        <v/>
      </c>
      <c r="H1621">
        <f>IF($Y1621="","",INDEX('Per Line'!$M$2:$M$8001,$Y1621)&amp;"")</f>
        <v/>
      </c>
      <c r="I1621">
        <f>IF($Y1621="","",INDEX('Per Line'!$N$2:$N$8001,$Y1621)&amp;"")</f>
        <v/>
      </c>
      <c r="J1621">
        <f>IF($Y1621="","",INDEX('Per Line'!$Q$2:$Q$8001,$Y1621))</f>
        <v/>
      </c>
      <c r="K1621" s="7">
        <f>IF($Y1621="","",J1621*V1621/100)</f>
        <v/>
      </c>
      <c r="L1621">
        <f>IF($Y1621="","",INDEX('Per Line'!$K$2:$K$8001,$Y1621)&amp;"")</f>
        <v/>
      </c>
      <c r="M1621" s="7">
        <f>IF($Y1621="","",SUMIFS('Per Line'!$Y$2:$Y$8001,'Per Line'!$AG$2:$AG$8001,$B1621&amp;"|"&amp;$C1621,'Per Line'!$AK$2:$AK$8001,1))</f>
        <v/>
      </c>
      <c r="N1621">
        <f>IF($Y1621="","",Settings!$C$7)</f>
        <v/>
      </c>
      <c r="O1621" s="7">
        <f>IF($Y1621="","",SUMIFS('Per Line'!$Y$2:$Y$8001,'Per Line'!$AG$2:$AG$8001,$B1621&amp;"|"&amp;$C1621,'Per Line'!$AJ$2:$AJ$8001,0,'Per Line'!$AK$2:$AK$8001,0))</f>
        <v/>
      </c>
      <c r="P1621" s="7">
        <f>IF($Y1621="","",O1621*N1621)</f>
        <v/>
      </c>
      <c r="Q1621">
        <f>IF($Y1621="","",Settings!$C$6)</f>
        <v/>
      </c>
      <c r="R1621" s="7">
        <f>IF($Y1621="","",SUMIFS('Per Line'!$Y$2:$Y$8001,'Per Line'!$AG$2:$AG$8001,$B1621&amp;"|"&amp;$C1621,'Per Line'!$AJ$2:$AJ$8001,1,'Per Line'!$AK$2:$AK$8001,0))</f>
        <v/>
      </c>
      <c r="S1621" s="7">
        <f>IF($Y1621="","",R1621*Q1621)</f>
        <v/>
      </c>
      <c r="T1621" s="7">
        <f>IF($Y1621="","",S1621+P1621)</f>
        <v/>
      </c>
      <c r="U1621" s="7">
        <f>IF($Y1621="","",V1621-T1621)</f>
        <v/>
      </c>
      <c r="V1621" s="7">
        <f>IF($Y1621="","",O1621+R1621+M1621)</f>
        <v/>
      </c>
      <c r="W1621" s="7">
        <f>IF($Y1621="","",V1621-T1621-K1621)</f>
        <v/>
      </c>
      <c r="X1621" s="12" t="n"/>
      <c r="Y1621" s="13">
        <f>IF(ROWS($Y$2:$Y1621)&lt;=MAX('Per Line'!$AI$2:$AI$8001),MATCH(ROWS($Y$2:$Y1621),'Per Line'!$AI$2:$AI$8001,0),"")</f>
        <v/>
      </c>
    </row>
    <row r="1622">
      <c r="A1622" s="12" t="n"/>
      <c r="B1622">
        <f>IF($Y1622="","",INDEX('Per Line'!$F$2:$F$8001,$Y1622)&amp;"")</f>
        <v/>
      </c>
      <c r="C1622">
        <f>IF($Y1622="","",INDEX('Per Line'!$D$2:$D$8001,$Y1622)&amp;"")</f>
        <v/>
      </c>
      <c r="D1622">
        <f>IF($Y1622="","",INDEX('Per Line'!$B$2:$B$8001,$Y1622))</f>
        <v/>
      </c>
      <c r="E1622">
        <f>IF($Y1622="","",INDEX('Per Line'!$C$2:$C$8001,$Y1622)&amp;"")</f>
        <v/>
      </c>
      <c r="F1622">
        <f>IF($Y1622="","",INDEX('Per Line'!$G$2:$G$8001,$Y1622)&amp;"")</f>
        <v/>
      </c>
      <c r="G1622">
        <f>IF($Y1622="","",INDEX('Per Line'!$L$2:$L$8001,$Y1622)&amp;"")</f>
        <v/>
      </c>
      <c r="H1622">
        <f>IF($Y1622="","",INDEX('Per Line'!$M$2:$M$8001,$Y1622)&amp;"")</f>
        <v/>
      </c>
      <c r="I1622">
        <f>IF($Y1622="","",INDEX('Per Line'!$N$2:$N$8001,$Y1622)&amp;"")</f>
        <v/>
      </c>
      <c r="J1622">
        <f>IF($Y1622="","",INDEX('Per Line'!$Q$2:$Q$8001,$Y1622))</f>
        <v/>
      </c>
      <c r="K1622" s="7">
        <f>IF($Y1622="","",J1622*V1622/100)</f>
        <v/>
      </c>
      <c r="L1622">
        <f>IF($Y1622="","",INDEX('Per Line'!$K$2:$K$8001,$Y1622)&amp;"")</f>
        <v/>
      </c>
      <c r="M1622" s="7">
        <f>IF($Y1622="","",SUMIFS('Per Line'!$Y$2:$Y$8001,'Per Line'!$AG$2:$AG$8001,$B1622&amp;"|"&amp;$C1622,'Per Line'!$AK$2:$AK$8001,1))</f>
        <v/>
      </c>
      <c r="N1622">
        <f>IF($Y1622="","",Settings!$C$7)</f>
        <v/>
      </c>
      <c r="O1622" s="7">
        <f>IF($Y1622="","",SUMIFS('Per Line'!$Y$2:$Y$8001,'Per Line'!$AG$2:$AG$8001,$B1622&amp;"|"&amp;$C1622,'Per Line'!$AJ$2:$AJ$8001,0,'Per Line'!$AK$2:$AK$8001,0))</f>
        <v/>
      </c>
      <c r="P1622" s="7">
        <f>IF($Y1622="","",O1622*N1622)</f>
        <v/>
      </c>
      <c r="Q1622">
        <f>IF($Y1622="","",Settings!$C$6)</f>
        <v/>
      </c>
      <c r="R1622" s="7">
        <f>IF($Y1622="","",SUMIFS('Per Line'!$Y$2:$Y$8001,'Per Line'!$AG$2:$AG$8001,$B1622&amp;"|"&amp;$C1622,'Per Line'!$AJ$2:$AJ$8001,1,'Per Line'!$AK$2:$AK$8001,0))</f>
        <v/>
      </c>
      <c r="S1622" s="7">
        <f>IF($Y1622="","",R1622*Q1622)</f>
        <v/>
      </c>
      <c r="T1622" s="7">
        <f>IF($Y1622="","",S1622+P1622)</f>
        <v/>
      </c>
      <c r="U1622" s="7">
        <f>IF($Y1622="","",V1622-T1622)</f>
        <v/>
      </c>
      <c r="V1622" s="7">
        <f>IF($Y1622="","",O1622+R1622+M1622)</f>
        <v/>
      </c>
      <c r="W1622" s="7">
        <f>IF($Y1622="","",V1622-T1622-K1622)</f>
        <v/>
      </c>
      <c r="X1622" s="12" t="n"/>
      <c r="Y1622" s="13">
        <f>IF(ROWS($Y$2:$Y1622)&lt;=MAX('Per Line'!$AI$2:$AI$8001),MATCH(ROWS($Y$2:$Y1622),'Per Line'!$AI$2:$AI$8001,0),"")</f>
        <v/>
      </c>
    </row>
    <row r="1623">
      <c r="A1623" s="12" t="n"/>
      <c r="B1623">
        <f>IF($Y1623="","",INDEX('Per Line'!$F$2:$F$8001,$Y1623)&amp;"")</f>
        <v/>
      </c>
      <c r="C1623">
        <f>IF($Y1623="","",INDEX('Per Line'!$D$2:$D$8001,$Y1623)&amp;"")</f>
        <v/>
      </c>
      <c r="D1623">
        <f>IF($Y1623="","",INDEX('Per Line'!$B$2:$B$8001,$Y1623))</f>
        <v/>
      </c>
      <c r="E1623">
        <f>IF($Y1623="","",INDEX('Per Line'!$C$2:$C$8001,$Y1623)&amp;"")</f>
        <v/>
      </c>
      <c r="F1623">
        <f>IF($Y1623="","",INDEX('Per Line'!$G$2:$G$8001,$Y1623)&amp;"")</f>
        <v/>
      </c>
      <c r="G1623">
        <f>IF($Y1623="","",INDEX('Per Line'!$L$2:$L$8001,$Y1623)&amp;"")</f>
        <v/>
      </c>
      <c r="H1623">
        <f>IF($Y1623="","",INDEX('Per Line'!$M$2:$M$8001,$Y1623)&amp;"")</f>
        <v/>
      </c>
      <c r="I1623">
        <f>IF($Y1623="","",INDEX('Per Line'!$N$2:$N$8001,$Y1623)&amp;"")</f>
        <v/>
      </c>
      <c r="J1623">
        <f>IF($Y1623="","",INDEX('Per Line'!$Q$2:$Q$8001,$Y1623))</f>
        <v/>
      </c>
      <c r="K1623" s="7">
        <f>IF($Y1623="","",J1623*V1623/100)</f>
        <v/>
      </c>
      <c r="L1623">
        <f>IF($Y1623="","",INDEX('Per Line'!$K$2:$K$8001,$Y1623)&amp;"")</f>
        <v/>
      </c>
      <c r="M1623" s="7">
        <f>IF($Y1623="","",SUMIFS('Per Line'!$Y$2:$Y$8001,'Per Line'!$AG$2:$AG$8001,$B1623&amp;"|"&amp;$C1623,'Per Line'!$AK$2:$AK$8001,1))</f>
        <v/>
      </c>
      <c r="N1623">
        <f>IF($Y1623="","",Settings!$C$7)</f>
        <v/>
      </c>
      <c r="O1623" s="7">
        <f>IF($Y1623="","",SUMIFS('Per Line'!$Y$2:$Y$8001,'Per Line'!$AG$2:$AG$8001,$B1623&amp;"|"&amp;$C1623,'Per Line'!$AJ$2:$AJ$8001,0,'Per Line'!$AK$2:$AK$8001,0))</f>
        <v/>
      </c>
      <c r="P1623" s="7">
        <f>IF($Y1623="","",O1623*N1623)</f>
        <v/>
      </c>
      <c r="Q1623">
        <f>IF($Y1623="","",Settings!$C$6)</f>
        <v/>
      </c>
      <c r="R1623" s="7">
        <f>IF($Y1623="","",SUMIFS('Per Line'!$Y$2:$Y$8001,'Per Line'!$AG$2:$AG$8001,$B1623&amp;"|"&amp;$C1623,'Per Line'!$AJ$2:$AJ$8001,1,'Per Line'!$AK$2:$AK$8001,0))</f>
        <v/>
      </c>
      <c r="S1623" s="7">
        <f>IF($Y1623="","",R1623*Q1623)</f>
        <v/>
      </c>
      <c r="T1623" s="7">
        <f>IF($Y1623="","",S1623+P1623)</f>
        <v/>
      </c>
      <c r="U1623" s="7">
        <f>IF($Y1623="","",V1623-T1623)</f>
        <v/>
      </c>
      <c r="V1623" s="7">
        <f>IF($Y1623="","",O1623+R1623+M1623)</f>
        <v/>
      </c>
      <c r="W1623" s="7">
        <f>IF($Y1623="","",V1623-T1623-K1623)</f>
        <v/>
      </c>
      <c r="X1623" s="12" t="n"/>
      <c r="Y1623" s="13">
        <f>IF(ROWS($Y$2:$Y1623)&lt;=MAX('Per Line'!$AI$2:$AI$8001),MATCH(ROWS($Y$2:$Y1623),'Per Line'!$AI$2:$AI$8001,0),"")</f>
        <v/>
      </c>
    </row>
    <row r="1624">
      <c r="A1624" s="12" t="n"/>
      <c r="B1624">
        <f>IF($Y1624="","",INDEX('Per Line'!$F$2:$F$8001,$Y1624)&amp;"")</f>
        <v/>
      </c>
      <c r="C1624">
        <f>IF($Y1624="","",INDEX('Per Line'!$D$2:$D$8001,$Y1624)&amp;"")</f>
        <v/>
      </c>
      <c r="D1624">
        <f>IF($Y1624="","",INDEX('Per Line'!$B$2:$B$8001,$Y1624))</f>
        <v/>
      </c>
      <c r="E1624">
        <f>IF($Y1624="","",INDEX('Per Line'!$C$2:$C$8001,$Y1624)&amp;"")</f>
        <v/>
      </c>
      <c r="F1624">
        <f>IF($Y1624="","",INDEX('Per Line'!$G$2:$G$8001,$Y1624)&amp;"")</f>
        <v/>
      </c>
      <c r="G1624">
        <f>IF($Y1624="","",INDEX('Per Line'!$L$2:$L$8001,$Y1624)&amp;"")</f>
        <v/>
      </c>
      <c r="H1624">
        <f>IF($Y1624="","",INDEX('Per Line'!$M$2:$M$8001,$Y1624)&amp;"")</f>
        <v/>
      </c>
      <c r="I1624">
        <f>IF($Y1624="","",INDEX('Per Line'!$N$2:$N$8001,$Y1624)&amp;"")</f>
        <v/>
      </c>
      <c r="J1624">
        <f>IF($Y1624="","",INDEX('Per Line'!$Q$2:$Q$8001,$Y1624))</f>
        <v/>
      </c>
      <c r="K1624" s="7">
        <f>IF($Y1624="","",J1624*V1624/100)</f>
        <v/>
      </c>
      <c r="L1624">
        <f>IF($Y1624="","",INDEX('Per Line'!$K$2:$K$8001,$Y1624)&amp;"")</f>
        <v/>
      </c>
      <c r="M1624" s="7">
        <f>IF($Y1624="","",SUMIFS('Per Line'!$Y$2:$Y$8001,'Per Line'!$AG$2:$AG$8001,$B1624&amp;"|"&amp;$C1624,'Per Line'!$AK$2:$AK$8001,1))</f>
        <v/>
      </c>
      <c r="N1624">
        <f>IF($Y1624="","",Settings!$C$7)</f>
        <v/>
      </c>
      <c r="O1624" s="7">
        <f>IF($Y1624="","",SUMIFS('Per Line'!$Y$2:$Y$8001,'Per Line'!$AG$2:$AG$8001,$B1624&amp;"|"&amp;$C1624,'Per Line'!$AJ$2:$AJ$8001,0,'Per Line'!$AK$2:$AK$8001,0))</f>
        <v/>
      </c>
      <c r="P1624" s="7">
        <f>IF($Y1624="","",O1624*N1624)</f>
        <v/>
      </c>
      <c r="Q1624">
        <f>IF($Y1624="","",Settings!$C$6)</f>
        <v/>
      </c>
      <c r="R1624" s="7">
        <f>IF($Y1624="","",SUMIFS('Per Line'!$Y$2:$Y$8001,'Per Line'!$AG$2:$AG$8001,$B1624&amp;"|"&amp;$C1624,'Per Line'!$AJ$2:$AJ$8001,1,'Per Line'!$AK$2:$AK$8001,0))</f>
        <v/>
      </c>
      <c r="S1624" s="7">
        <f>IF($Y1624="","",R1624*Q1624)</f>
        <v/>
      </c>
      <c r="T1624" s="7">
        <f>IF($Y1624="","",S1624+P1624)</f>
        <v/>
      </c>
      <c r="U1624" s="7">
        <f>IF($Y1624="","",V1624-T1624)</f>
        <v/>
      </c>
      <c r="V1624" s="7">
        <f>IF($Y1624="","",O1624+R1624+M1624)</f>
        <v/>
      </c>
      <c r="W1624" s="7">
        <f>IF($Y1624="","",V1624-T1624-K1624)</f>
        <v/>
      </c>
      <c r="X1624" s="12" t="n"/>
      <c r="Y1624" s="13">
        <f>IF(ROWS($Y$2:$Y1624)&lt;=MAX('Per Line'!$AI$2:$AI$8001),MATCH(ROWS($Y$2:$Y1624),'Per Line'!$AI$2:$AI$8001,0),"")</f>
        <v/>
      </c>
    </row>
    <row r="1625">
      <c r="A1625" s="12" t="n"/>
      <c r="B1625">
        <f>IF($Y1625="","",INDEX('Per Line'!$F$2:$F$8001,$Y1625)&amp;"")</f>
        <v/>
      </c>
      <c r="C1625">
        <f>IF($Y1625="","",INDEX('Per Line'!$D$2:$D$8001,$Y1625)&amp;"")</f>
        <v/>
      </c>
      <c r="D1625">
        <f>IF($Y1625="","",INDEX('Per Line'!$B$2:$B$8001,$Y1625))</f>
        <v/>
      </c>
      <c r="E1625">
        <f>IF($Y1625="","",INDEX('Per Line'!$C$2:$C$8001,$Y1625)&amp;"")</f>
        <v/>
      </c>
      <c r="F1625">
        <f>IF($Y1625="","",INDEX('Per Line'!$G$2:$G$8001,$Y1625)&amp;"")</f>
        <v/>
      </c>
      <c r="G1625">
        <f>IF($Y1625="","",INDEX('Per Line'!$L$2:$L$8001,$Y1625)&amp;"")</f>
        <v/>
      </c>
      <c r="H1625">
        <f>IF($Y1625="","",INDEX('Per Line'!$M$2:$M$8001,$Y1625)&amp;"")</f>
        <v/>
      </c>
      <c r="I1625">
        <f>IF($Y1625="","",INDEX('Per Line'!$N$2:$N$8001,$Y1625)&amp;"")</f>
        <v/>
      </c>
      <c r="J1625">
        <f>IF($Y1625="","",INDEX('Per Line'!$Q$2:$Q$8001,$Y1625))</f>
        <v/>
      </c>
      <c r="K1625" s="7">
        <f>IF($Y1625="","",J1625*V1625/100)</f>
        <v/>
      </c>
      <c r="L1625">
        <f>IF($Y1625="","",INDEX('Per Line'!$K$2:$K$8001,$Y1625)&amp;"")</f>
        <v/>
      </c>
      <c r="M1625" s="7">
        <f>IF($Y1625="","",SUMIFS('Per Line'!$Y$2:$Y$8001,'Per Line'!$AG$2:$AG$8001,$B1625&amp;"|"&amp;$C1625,'Per Line'!$AK$2:$AK$8001,1))</f>
        <v/>
      </c>
      <c r="N1625">
        <f>IF($Y1625="","",Settings!$C$7)</f>
        <v/>
      </c>
      <c r="O1625" s="7">
        <f>IF($Y1625="","",SUMIFS('Per Line'!$Y$2:$Y$8001,'Per Line'!$AG$2:$AG$8001,$B1625&amp;"|"&amp;$C1625,'Per Line'!$AJ$2:$AJ$8001,0,'Per Line'!$AK$2:$AK$8001,0))</f>
        <v/>
      </c>
      <c r="P1625" s="7">
        <f>IF($Y1625="","",O1625*N1625)</f>
        <v/>
      </c>
      <c r="Q1625">
        <f>IF($Y1625="","",Settings!$C$6)</f>
        <v/>
      </c>
      <c r="R1625" s="7">
        <f>IF($Y1625="","",SUMIFS('Per Line'!$Y$2:$Y$8001,'Per Line'!$AG$2:$AG$8001,$B1625&amp;"|"&amp;$C1625,'Per Line'!$AJ$2:$AJ$8001,1,'Per Line'!$AK$2:$AK$8001,0))</f>
        <v/>
      </c>
      <c r="S1625" s="7">
        <f>IF($Y1625="","",R1625*Q1625)</f>
        <v/>
      </c>
      <c r="T1625" s="7">
        <f>IF($Y1625="","",S1625+P1625)</f>
        <v/>
      </c>
      <c r="U1625" s="7">
        <f>IF($Y1625="","",V1625-T1625)</f>
        <v/>
      </c>
      <c r="V1625" s="7">
        <f>IF($Y1625="","",O1625+R1625+M1625)</f>
        <v/>
      </c>
      <c r="W1625" s="7">
        <f>IF($Y1625="","",V1625-T1625-K1625)</f>
        <v/>
      </c>
      <c r="X1625" s="12" t="n"/>
      <c r="Y1625" s="13">
        <f>IF(ROWS($Y$2:$Y1625)&lt;=MAX('Per Line'!$AI$2:$AI$8001),MATCH(ROWS($Y$2:$Y1625),'Per Line'!$AI$2:$AI$8001,0),"")</f>
        <v/>
      </c>
    </row>
    <row r="1626">
      <c r="A1626" s="12" t="n"/>
      <c r="B1626">
        <f>IF($Y1626="","",INDEX('Per Line'!$F$2:$F$8001,$Y1626)&amp;"")</f>
        <v/>
      </c>
      <c r="C1626">
        <f>IF($Y1626="","",INDEX('Per Line'!$D$2:$D$8001,$Y1626)&amp;"")</f>
        <v/>
      </c>
      <c r="D1626">
        <f>IF($Y1626="","",INDEX('Per Line'!$B$2:$B$8001,$Y1626))</f>
        <v/>
      </c>
      <c r="E1626">
        <f>IF($Y1626="","",INDEX('Per Line'!$C$2:$C$8001,$Y1626)&amp;"")</f>
        <v/>
      </c>
      <c r="F1626">
        <f>IF($Y1626="","",INDEX('Per Line'!$G$2:$G$8001,$Y1626)&amp;"")</f>
        <v/>
      </c>
      <c r="G1626">
        <f>IF($Y1626="","",INDEX('Per Line'!$L$2:$L$8001,$Y1626)&amp;"")</f>
        <v/>
      </c>
      <c r="H1626">
        <f>IF($Y1626="","",INDEX('Per Line'!$M$2:$M$8001,$Y1626)&amp;"")</f>
        <v/>
      </c>
      <c r="I1626">
        <f>IF($Y1626="","",INDEX('Per Line'!$N$2:$N$8001,$Y1626)&amp;"")</f>
        <v/>
      </c>
      <c r="J1626">
        <f>IF($Y1626="","",INDEX('Per Line'!$Q$2:$Q$8001,$Y1626))</f>
        <v/>
      </c>
      <c r="K1626" s="7">
        <f>IF($Y1626="","",J1626*V1626/100)</f>
        <v/>
      </c>
      <c r="L1626">
        <f>IF($Y1626="","",INDEX('Per Line'!$K$2:$K$8001,$Y1626)&amp;"")</f>
        <v/>
      </c>
      <c r="M1626" s="7">
        <f>IF($Y1626="","",SUMIFS('Per Line'!$Y$2:$Y$8001,'Per Line'!$AG$2:$AG$8001,$B1626&amp;"|"&amp;$C1626,'Per Line'!$AK$2:$AK$8001,1))</f>
        <v/>
      </c>
      <c r="N1626">
        <f>IF($Y1626="","",Settings!$C$7)</f>
        <v/>
      </c>
      <c r="O1626" s="7">
        <f>IF($Y1626="","",SUMIFS('Per Line'!$Y$2:$Y$8001,'Per Line'!$AG$2:$AG$8001,$B1626&amp;"|"&amp;$C1626,'Per Line'!$AJ$2:$AJ$8001,0,'Per Line'!$AK$2:$AK$8001,0))</f>
        <v/>
      </c>
      <c r="P1626" s="7">
        <f>IF($Y1626="","",O1626*N1626)</f>
        <v/>
      </c>
      <c r="Q1626">
        <f>IF($Y1626="","",Settings!$C$6)</f>
        <v/>
      </c>
      <c r="R1626" s="7">
        <f>IF($Y1626="","",SUMIFS('Per Line'!$Y$2:$Y$8001,'Per Line'!$AG$2:$AG$8001,$B1626&amp;"|"&amp;$C1626,'Per Line'!$AJ$2:$AJ$8001,1,'Per Line'!$AK$2:$AK$8001,0))</f>
        <v/>
      </c>
      <c r="S1626" s="7">
        <f>IF($Y1626="","",R1626*Q1626)</f>
        <v/>
      </c>
      <c r="T1626" s="7">
        <f>IF($Y1626="","",S1626+P1626)</f>
        <v/>
      </c>
      <c r="U1626" s="7">
        <f>IF($Y1626="","",V1626-T1626)</f>
        <v/>
      </c>
      <c r="V1626" s="7">
        <f>IF($Y1626="","",O1626+R1626+M1626)</f>
        <v/>
      </c>
      <c r="W1626" s="7">
        <f>IF($Y1626="","",V1626-T1626-K1626)</f>
        <v/>
      </c>
      <c r="X1626" s="12" t="n"/>
      <c r="Y1626" s="13">
        <f>IF(ROWS($Y$2:$Y1626)&lt;=MAX('Per Line'!$AI$2:$AI$8001),MATCH(ROWS($Y$2:$Y1626),'Per Line'!$AI$2:$AI$8001,0),"")</f>
        <v/>
      </c>
    </row>
    <row r="1627">
      <c r="A1627" s="12" t="n"/>
      <c r="B1627">
        <f>IF($Y1627="","",INDEX('Per Line'!$F$2:$F$8001,$Y1627)&amp;"")</f>
        <v/>
      </c>
      <c r="C1627">
        <f>IF($Y1627="","",INDEX('Per Line'!$D$2:$D$8001,$Y1627)&amp;"")</f>
        <v/>
      </c>
      <c r="D1627">
        <f>IF($Y1627="","",INDEX('Per Line'!$B$2:$B$8001,$Y1627))</f>
        <v/>
      </c>
      <c r="E1627">
        <f>IF($Y1627="","",INDEX('Per Line'!$C$2:$C$8001,$Y1627)&amp;"")</f>
        <v/>
      </c>
      <c r="F1627">
        <f>IF($Y1627="","",INDEX('Per Line'!$G$2:$G$8001,$Y1627)&amp;"")</f>
        <v/>
      </c>
      <c r="G1627">
        <f>IF($Y1627="","",INDEX('Per Line'!$L$2:$L$8001,$Y1627)&amp;"")</f>
        <v/>
      </c>
      <c r="H1627">
        <f>IF($Y1627="","",INDEX('Per Line'!$M$2:$M$8001,$Y1627)&amp;"")</f>
        <v/>
      </c>
      <c r="I1627">
        <f>IF($Y1627="","",INDEX('Per Line'!$N$2:$N$8001,$Y1627)&amp;"")</f>
        <v/>
      </c>
      <c r="J1627">
        <f>IF($Y1627="","",INDEX('Per Line'!$Q$2:$Q$8001,$Y1627))</f>
        <v/>
      </c>
      <c r="K1627" s="7">
        <f>IF($Y1627="","",J1627*V1627/100)</f>
        <v/>
      </c>
      <c r="L1627">
        <f>IF($Y1627="","",INDEX('Per Line'!$K$2:$K$8001,$Y1627)&amp;"")</f>
        <v/>
      </c>
      <c r="M1627" s="7">
        <f>IF($Y1627="","",SUMIFS('Per Line'!$Y$2:$Y$8001,'Per Line'!$AG$2:$AG$8001,$B1627&amp;"|"&amp;$C1627,'Per Line'!$AK$2:$AK$8001,1))</f>
        <v/>
      </c>
      <c r="N1627">
        <f>IF($Y1627="","",Settings!$C$7)</f>
        <v/>
      </c>
      <c r="O1627" s="7">
        <f>IF($Y1627="","",SUMIFS('Per Line'!$Y$2:$Y$8001,'Per Line'!$AG$2:$AG$8001,$B1627&amp;"|"&amp;$C1627,'Per Line'!$AJ$2:$AJ$8001,0,'Per Line'!$AK$2:$AK$8001,0))</f>
        <v/>
      </c>
      <c r="P1627" s="7">
        <f>IF($Y1627="","",O1627*N1627)</f>
        <v/>
      </c>
      <c r="Q1627">
        <f>IF($Y1627="","",Settings!$C$6)</f>
        <v/>
      </c>
      <c r="R1627" s="7">
        <f>IF($Y1627="","",SUMIFS('Per Line'!$Y$2:$Y$8001,'Per Line'!$AG$2:$AG$8001,$B1627&amp;"|"&amp;$C1627,'Per Line'!$AJ$2:$AJ$8001,1,'Per Line'!$AK$2:$AK$8001,0))</f>
        <v/>
      </c>
      <c r="S1627" s="7">
        <f>IF($Y1627="","",R1627*Q1627)</f>
        <v/>
      </c>
      <c r="T1627" s="7">
        <f>IF($Y1627="","",S1627+P1627)</f>
        <v/>
      </c>
      <c r="U1627" s="7">
        <f>IF($Y1627="","",V1627-T1627)</f>
        <v/>
      </c>
      <c r="V1627" s="7">
        <f>IF($Y1627="","",O1627+R1627+M1627)</f>
        <v/>
      </c>
      <c r="W1627" s="7">
        <f>IF($Y1627="","",V1627-T1627-K1627)</f>
        <v/>
      </c>
      <c r="X1627" s="12" t="n"/>
      <c r="Y1627" s="13">
        <f>IF(ROWS($Y$2:$Y1627)&lt;=MAX('Per Line'!$AI$2:$AI$8001),MATCH(ROWS($Y$2:$Y1627),'Per Line'!$AI$2:$AI$8001,0),"")</f>
        <v/>
      </c>
    </row>
    <row r="1628">
      <c r="A1628" s="12" t="n"/>
      <c r="B1628">
        <f>IF($Y1628="","",INDEX('Per Line'!$F$2:$F$8001,$Y1628)&amp;"")</f>
        <v/>
      </c>
      <c r="C1628">
        <f>IF($Y1628="","",INDEX('Per Line'!$D$2:$D$8001,$Y1628)&amp;"")</f>
        <v/>
      </c>
      <c r="D1628">
        <f>IF($Y1628="","",INDEX('Per Line'!$B$2:$B$8001,$Y1628))</f>
        <v/>
      </c>
      <c r="E1628">
        <f>IF($Y1628="","",INDEX('Per Line'!$C$2:$C$8001,$Y1628)&amp;"")</f>
        <v/>
      </c>
      <c r="F1628">
        <f>IF($Y1628="","",INDEX('Per Line'!$G$2:$G$8001,$Y1628)&amp;"")</f>
        <v/>
      </c>
      <c r="G1628">
        <f>IF($Y1628="","",INDEX('Per Line'!$L$2:$L$8001,$Y1628)&amp;"")</f>
        <v/>
      </c>
      <c r="H1628">
        <f>IF($Y1628="","",INDEX('Per Line'!$M$2:$M$8001,$Y1628)&amp;"")</f>
        <v/>
      </c>
      <c r="I1628">
        <f>IF($Y1628="","",INDEX('Per Line'!$N$2:$N$8001,$Y1628)&amp;"")</f>
        <v/>
      </c>
      <c r="J1628">
        <f>IF($Y1628="","",INDEX('Per Line'!$Q$2:$Q$8001,$Y1628))</f>
        <v/>
      </c>
      <c r="K1628" s="7">
        <f>IF($Y1628="","",J1628*V1628/100)</f>
        <v/>
      </c>
      <c r="L1628">
        <f>IF($Y1628="","",INDEX('Per Line'!$K$2:$K$8001,$Y1628)&amp;"")</f>
        <v/>
      </c>
      <c r="M1628" s="7">
        <f>IF($Y1628="","",SUMIFS('Per Line'!$Y$2:$Y$8001,'Per Line'!$AG$2:$AG$8001,$B1628&amp;"|"&amp;$C1628,'Per Line'!$AK$2:$AK$8001,1))</f>
        <v/>
      </c>
      <c r="N1628">
        <f>IF($Y1628="","",Settings!$C$7)</f>
        <v/>
      </c>
      <c r="O1628" s="7">
        <f>IF($Y1628="","",SUMIFS('Per Line'!$Y$2:$Y$8001,'Per Line'!$AG$2:$AG$8001,$B1628&amp;"|"&amp;$C1628,'Per Line'!$AJ$2:$AJ$8001,0,'Per Line'!$AK$2:$AK$8001,0))</f>
        <v/>
      </c>
      <c r="P1628" s="7">
        <f>IF($Y1628="","",O1628*N1628)</f>
        <v/>
      </c>
      <c r="Q1628">
        <f>IF($Y1628="","",Settings!$C$6)</f>
        <v/>
      </c>
      <c r="R1628" s="7">
        <f>IF($Y1628="","",SUMIFS('Per Line'!$Y$2:$Y$8001,'Per Line'!$AG$2:$AG$8001,$B1628&amp;"|"&amp;$C1628,'Per Line'!$AJ$2:$AJ$8001,1,'Per Line'!$AK$2:$AK$8001,0))</f>
        <v/>
      </c>
      <c r="S1628" s="7">
        <f>IF($Y1628="","",R1628*Q1628)</f>
        <v/>
      </c>
      <c r="T1628" s="7">
        <f>IF($Y1628="","",S1628+P1628)</f>
        <v/>
      </c>
      <c r="U1628" s="7">
        <f>IF($Y1628="","",V1628-T1628)</f>
        <v/>
      </c>
      <c r="V1628" s="7">
        <f>IF($Y1628="","",O1628+R1628+M1628)</f>
        <v/>
      </c>
      <c r="W1628" s="7">
        <f>IF($Y1628="","",V1628-T1628-K1628)</f>
        <v/>
      </c>
      <c r="X1628" s="12" t="n"/>
      <c r="Y1628" s="13">
        <f>IF(ROWS($Y$2:$Y1628)&lt;=MAX('Per Line'!$AI$2:$AI$8001),MATCH(ROWS($Y$2:$Y1628),'Per Line'!$AI$2:$AI$8001,0),"")</f>
        <v/>
      </c>
    </row>
    <row r="1629">
      <c r="A1629" s="12" t="n"/>
      <c r="B1629">
        <f>IF($Y1629="","",INDEX('Per Line'!$F$2:$F$8001,$Y1629)&amp;"")</f>
        <v/>
      </c>
      <c r="C1629">
        <f>IF($Y1629="","",INDEX('Per Line'!$D$2:$D$8001,$Y1629)&amp;"")</f>
        <v/>
      </c>
      <c r="D1629">
        <f>IF($Y1629="","",INDEX('Per Line'!$B$2:$B$8001,$Y1629))</f>
        <v/>
      </c>
      <c r="E1629">
        <f>IF($Y1629="","",INDEX('Per Line'!$C$2:$C$8001,$Y1629)&amp;"")</f>
        <v/>
      </c>
      <c r="F1629">
        <f>IF($Y1629="","",INDEX('Per Line'!$G$2:$G$8001,$Y1629)&amp;"")</f>
        <v/>
      </c>
      <c r="G1629">
        <f>IF($Y1629="","",INDEX('Per Line'!$L$2:$L$8001,$Y1629)&amp;"")</f>
        <v/>
      </c>
      <c r="H1629">
        <f>IF($Y1629="","",INDEX('Per Line'!$M$2:$M$8001,$Y1629)&amp;"")</f>
        <v/>
      </c>
      <c r="I1629">
        <f>IF($Y1629="","",INDEX('Per Line'!$N$2:$N$8001,$Y1629)&amp;"")</f>
        <v/>
      </c>
      <c r="J1629">
        <f>IF($Y1629="","",INDEX('Per Line'!$Q$2:$Q$8001,$Y1629))</f>
        <v/>
      </c>
      <c r="K1629" s="7">
        <f>IF($Y1629="","",J1629*V1629/100)</f>
        <v/>
      </c>
      <c r="L1629">
        <f>IF($Y1629="","",INDEX('Per Line'!$K$2:$K$8001,$Y1629)&amp;"")</f>
        <v/>
      </c>
      <c r="M1629" s="7">
        <f>IF($Y1629="","",SUMIFS('Per Line'!$Y$2:$Y$8001,'Per Line'!$AG$2:$AG$8001,$B1629&amp;"|"&amp;$C1629,'Per Line'!$AK$2:$AK$8001,1))</f>
        <v/>
      </c>
      <c r="N1629">
        <f>IF($Y1629="","",Settings!$C$7)</f>
        <v/>
      </c>
      <c r="O1629" s="7">
        <f>IF($Y1629="","",SUMIFS('Per Line'!$Y$2:$Y$8001,'Per Line'!$AG$2:$AG$8001,$B1629&amp;"|"&amp;$C1629,'Per Line'!$AJ$2:$AJ$8001,0,'Per Line'!$AK$2:$AK$8001,0))</f>
        <v/>
      </c>
      <c r="P1629" s="7">
        <f>IF($Y1629="","",O1629*N1629)</f>
        <v/>
      </c>
      <c r="Q1629">
        <f>IF($Y1629="","",Settings!$C$6)</f>
        <v/>
      </c>
      <c r="R1629" s="7">
        <f>IF($Y1629="","",SUMIFS('Per Line'!$Y$2:$Y$8001,'Per Line'!$AG$2:$AG$8001,$B1629&amp;"|"&amp;$C1629,'Per Line'!$AJ$2:$AJ$8001,1,'Per Line'!$AK$2:$AK$8001,0))</f>
        <v/>
      </c>
      <c r="S1629" s="7">
        <f>IF($Y1629="","",R1629*Q1629)</f>
        <v/>
      </c>
      <c r="T1629" s="7">
        <f>IF($Y1629="","",S1629+P1629)</f>
        <v/>
      </c>
      <c r="U1629" s="7">
        <f>IF($Y1629="","",V1629-T1629)</f>
        <v/>
      </c>
      <c r="V1629" s="7">
        <f>IF($Y1629="","",O1629+R1629+M1629)</f>
        <v/>
      </c>
      <c r="W1629" s="7">
        <f>IF($Y1629="","",V1629-T1629-K1629)</f>
        <v/>
      </c>
      <c r="X1629" s="12" t="n"/>
      <c r="Y1629" s="13">
        <f>IF(ROWS($Y$2:$Y1629)&lt;=MAX('Per Line'!$AI$2:$AI$8001),MATCH(ROWS($Y$2:$Y1629),'Per Line'!$AI$2:$AI$8001,0),"")</f>
        <v/>
      </c>
    </row>
    <row r="1630">
      <c r="A1630" s="12" t="n"/>
      <c r="B1630">
        <f>IF($Y1630="","",INDEX('Per Line'!$F$2:$F$8001,$Y1630)&amp;"")</f>
        <v/>
      </c>
      <c r="C1630">
        <f>IF($Y1630="","",INDEX('Per Line'!$D$2:$D$8001,$Y1630)&amp;"")</f>
        <v/>
      </c>
      <c r="D1630">
        <f>IF($Y1630="","",INDEX('Per Line'!$B$2:$B$8001,$Y1630))</f>
        <v/>
      </c>
      <c r="E1630">
        <f>IF($Y1630="","",INDEX('Per Line'!$C$2:$C$8001,$Y1630)&amp;"")</f>
        <v/>
      </c>
      <c r="F1630">
        <f>IF($Y1630="","",INDEX('Per Line'!$G$2:$G$8001,$Y1630)&amp;"")</f>
        <v/>
      </c>
      <c r="G1630">
        <f>IF($Y1630="","",INDEX('Per Line'!$L$2:$L$8001,$Y1630)&amp;"")</f>
        <v/>
      </c>
      <c r="H1630">
        <f>IF($Y1630="","",INDEX('Per Line'!$M$2:$M$8001,$Y1630)&amp;"")</f>
        <v/>
      </c>
      <c r="I1630">
        <f>IF($Y1630="","",INDEX('Per Line'!$N$2:$N$8001,$Y1630)&amp;"")</f>
        <v/>
      </c>
      <c r="J1630">
        <f>IF($Y1630="","",INDEX('Per Line'!$Q$2:$Q$8001,$Y1630))</f>
        <v/>
      </c>
      <c r="K1630" s="7">
        <f>IF($Y1630="","",J1630*V1630/100)</f>
        <v/>
      </c>
      <c r="L1630">
        <f>IF($Y1630="","",INDEX('Per Line'!$K$2:$K$8001,$Y1630)&amp;"")</f>
        <v/>
      </c>
      <c r="M1630" s="7">
        <f>IF($Y1630="","",SUMIFS('Per Line'!$Y$2:$Y$8001,'Per Line'!$AG$2:$AG$8001,$B1630&amp;"|"&amp;$C1630,'Per Line'!$AK$2:$AK$8001,1))</f>
        <v/>
      </c>
      <c r="N1630">
        <f>IF($Y1630="","",Settings!$C$7)</f>
        <v/>
      </c>
      <c r="O1630" s="7">
        <f>IF($Y1630="","",SUMIFS('Per Line'!$Y$2:$Y$8001,'Per Line'!$AG$2:$AG$8001,$B1630&amp;"|"&amp;$C1630,'Per Line'!$AJ$2:$AJ$8001,0,'Per Line'!$AK$2:$AK$8001,0))</f>
        <v/>
      </c>
      <c r="P1630" s="7">
        <f>IF($Y1630="","",O1630*N1630)</f>
        <v/>
      </c>
      <c r="Q1630">
        <f>IF($Y1630="","",Settings!$C$6)</f>
        <v/>
      </c>
      <c r="R1630" s="7">
        <f>IF($Y1630="","",SUMIFS('Per Line'!$Y$2:$Y$8001,'Per Line'!$AG$2:$AG$8001,$B1630&amp;"|"&amp;$C1630,'Per Line'!$AJ$2:$AJ$8001,1,'Per Line'!$AK$2:$AK$8001,0))</f>
        <v/>
      </c>
      <c r="S1630" s="7">
        <f>IF($Y1630="","",R1630*Q1630)</f>
        <v/>
      </c>
      <c r="T1630" s="7">
        <f>IF($Y1630="","",S1630+P1630)</f>
        <v/>
      </c>
      <c r="U1630" s="7">
        <f>IF($Y1630="","",V1630-T1630)</f>
        <v/>
      </c>
      <c r="V1630" s="7">
        <f>IF($Y1630="","",O1630+R1630+M1630)</f>
        <v/>
      </c>
      <c r="W1630" s="7">
        <f>IF($Y1630="","",V1630-T1630-K1630)</f>
        <v/>
      </c>
      <c r="X1630" s="12" t="n"/>
      <c r="Y1630" s="13">
        <f>IF(ROWS($Y$2:$Y1630)&lt;=MAX('Per Line'!$AI$2:$AI$8001),MATCH(ROWS($Y$2:$Y1630),'Per Line'!$AI$2:$AI$8001,0),"")</f>
        <v/>
      </c>
    </row>
    <row r="1631">
      <c r="A1631" s="12" t="n"/>
      <c r="B1631">
        <f>IF($Y1631="","",INDEX('Per Line'!$F$2:$F$8001,$Y1631)&amp;"")</f>
        <v/>
      </c>
      <c r="C1631">
        <f>IF($Y1631="","",INDEX('Per Line'!$D$2:$D$8001,$Y1631)&amp;"")</f>
        <v/>
      </c>
      <c r="D1631">
        <f>IF($Y1631="","",INDEX('Per Line'!$B$2:$B$8001,$Y1631))</f>
        <v/>
      </c>
      <c r="E1631">
        <f>IF($Y1631="","",INDEX('Per Line'!$C$2:$C$8001,$Y1631)&amp;"")</f>
        <v/>
      </c>
      <c r="F1631">
        <f>IF($Y1631="","",INDEX('Per Line'!$G$2:$G$8001,$Y1631)&amp;"")</f>
        <v/>
      </c>
      <c r="G1631">
        <f>IF($Y1631="","",INDEX('Per Line'!$L$2:$L$8001,$Y1631)&amp;"")</f>
        <v/>
      </c>
      <c r="H1631">
        <f>IF($Y1631="","",INDEX('Per Line'!$M$2:$M$8001,$Y1631)&amp;"")</f>
        <v/>
      </c>
      <c r="I1631">
        <f>IF($Y1631="","",INDEX('Per Line'!$N$2:$N$8001,$Y1631)&amp;"")</f>
        <v/>
      </c>
      <c r="J1631">
        <f>IF($Y1631="","",INDEX('Per Line'!$Q$2:$Q$8001,$Y1631))</f>
        <v/>
      </c>
      <c r="K1631" s="7">
        <f>IF($Y1631="","",J1631*V1631/100)</f>
        <v/>
      </c>
      <c r="L1631">
        <f>IF($Y1631="","",INDEX('Per Line'!$K$2:$K$8001,$Y1631)&amp;"")</f>
        <v/>
      </c>
      <c r="M1631" s="7">
        <f>IF($Y1631="","",SUMIFS('Per Line'!$Y$2:$Y$8001,'Per Line'!$AG$2:$AG$8001,$B1631&amp;"|"&amp;$C1631,'Per Line'!$AK$2:$AK$8001,1))</f>
        <v/>
      </c>
      <c r="N1631">
        <f>IF($Y1631="","",Settings!$C$7)</f>
        <v/>
      </c>
      <c r="O1631" s="7">
        <f>IF($Y1631="","",SUMIFS('Per Line'!$Y$2:$Y$8001,'Per Line'!$AG$2:$AG$8001,$B1631&amp;"|"&amp;$C1631,'Per Line'!$AJ$2:$AJ$8001,0,'Per Line'!$AK$2:$AK$8001,0))</f>
        <v/>
      </c>
      <c r="P1631" s="7">
        <f>IF($Y1631="","",O1631*N1631)</f>
        <v/>
      </c>
      <c r="Q1631">
        <f>IF($Y1631="","",Settings!$C$6)</f>
        <v/>
      </c>
      <c r="R1631" s="7">
        <f>IF($Y1631="","",SUMIFS('Per Line'!$Y$2:$Y$8001,'Per Line'!$AG$2:$AG$8001,$B1631&amp;"|"&amp;$C1631,'Per Line'!$AJ$2:$AJ$8001,1,'Per Line'!$AK$2:$AK$8001,0))</f>
        <v/>
      </c>
      <c r="S1631" s="7">
        <f>IF($Y1631="","",R1631*Q1631)</f>
        <v/>
      </c>
      <c r="T1631" s="7">
        <f>IF($Y1631="","",S1631+P1631)</f>
        <v/>
      </c>
      <c r="U1631" s="7">
        <f>IF($Y1631="","",V1631-T1631)</f>
        <v/>
      </c>
      <c r="V1631" s="7">
        <f>IF($Y1631="","",O1631+R1631+M1631)</f>
        <v/>
      </c>
      <c r="W1631" s="7">
        <f>IF($Y1631="","",V1631-T1631-K1631)</f>
        <v/>
      </c>
      <c r="X1631" s="12" t="n"/>
      <c r="Y1631" s="13">
        <f>IF(ROWS($Y$2:$Y1631)&lt;=MAX('Per Line'!$AI$2:$AI$8001),MATCH(ROWS($Y$2:$Y1631),'Per Line'!$AI$2:$AI$8001,0),"")</f>
        <v/>
      </c>
    </row>
    <row r="1632">
      <c r="A1632" s="12" t="n"/>
      <c r="B1632">
        <f>IF($Y1632="","",INDEX('Per Line'!$F$2:$F$8001,$Y1632)&amp;"")</f>
        <v/>
      </c>
      <c r="C1632">
        <f>IF($Y1632="","",INDEX('Per Line'!$D$2:$D$8001,$Y1632)&amp;"")</f>
        <v/>
      </c>
      <c r="D1632">
        <f>IF($Y1632="","",INDEX('Per Line'!$B$2:$B$8001,$Y1632))</f>
        <v/>
      </c>
      <c r="E1632">
        <f>IF($Y1632="","",INDEX('Per Line'!$C$2:$C$8001,$Y1632)&amp;"")</f>
        <v/>
      </c>
      <c r="F1632">
        <f>IF($Y1632="","",INDEX('Per Line'!$G$2:$G$8001,$Y1632)&amp;"")</f>
        <v/>
      </c>
      <c r="G1632">
        <f>IF($Y1632="","",INDEX('Per Line'!$L$2:$L$8001,$Y1632)&amp;"")</f>
        <v/>
      </c>
      <c r="H1632">
        <f>IF($Y1632="","",INDEX('Per Line'!$M$2:$M$8001,$Y1632)&amp;"")</f>
        <v/>
      </c>
      <c r="I1632">
        <f>IF($Y1632="","",INDEX('Per Line'!$N$2:$N$8001,$Y1632)&amp;"")</f>
        <v/>
      </c>
      <c r="J1632">
        <f>IF($Y1632="","",INDEX('Per Line'!$Q$2:$Q$8001,$Y1632))</f>
        <v/>
      </c>
      <c r="K1632" s="7">
        <f>IF($Y1632="","",J1632*V1632/100)</f>
        <v/>
      </c>
      <c r="L1632">
        <f>IF($Y1632="","",INDEX('Per Line'!$K$2:$K$8001,$Y1632)&amp;"")</f>
        <v/>
      </c>
      <c r="M1632" s="7">
        <f>IF($Y1632="","",SUMIFS('Per Line'!$Y$2:$Y$8001,'Per Line'!$AG$2:$AG$8001,$B1632&amp;"|"&amp;$C1632,'Per Line'!$AK$2:$AK$8001,1))</f>
        <v/>
      </c>
      <c r="N1632">
        <f>IF($Y1632="","",Settings!$C$7)</f>
        <v/>
      </c>
      <c r="O1632" s="7">
        <f>IF($Y1632="","",SUMIFS('Per Line'!$Y$2:$Y$8001,'Per Line'!$AG$2:$AG$8001,$B1632&amp;"|"&amp;$C1632,'Per Line'!$AJ$2:$AJ$8001,0,'Per Line'!$AK$2:$AK$8001,0))</f>
        <v/>
      </c>
      <c r="P1632" s="7">
        <f>IF($Y1632="","",O1632*N1632)</f>
        <v/>
      </c>
      <c r="Q1632">
        <f>IF($Y1632="","",Settings!$C$6)</f>
        <v/>
      </c>
      <c r="R1632" s="7">
        <f>IF($Y1632="","",SUMIFS('Per Line'!$Y$2:$Y$8001,'Per Line'!$AG$2:$AG$8001,$B1632&amp;"|"&amp;$C1632,'Per Line'!$AJ$2:$AJ$8001,1,'Per Line'!$AK$2:$AK$8001,0))</f>
        <v/>
      </c>
      <c r="S1632" s="7">
        <f>IF($Y1632="","",R1632*Q1632)</f>
        <v/>
      </c>
      <c r="T1632" s="7">
        <f>IF($Y1632="","",S1632+P1632)</f>
        <v/>
      </c>
      <c r="U1632" s="7">
        <f>IF($Y1632="","",V1632-T1632)</f>
        <v/>
      </c>
      <c r="V1632" s="7">
        <f>IF($Y1632="","",O1632+R1632+M1632)</f>
        <v/>
      </c>
      <c r="W1632" s="7">
        <f>IF($Y1632="","",V1632-T1632-K1632)</f>
        <v/>
      </c>
      <c r="X1632" s="12" t="n"/>
      <c r="Y1632" s="13">
        <f>IF(ROWS($Y$2:$Y1632)&lt;=MAX('Per Line'!$AI$2:$AI$8001),MATCH(ROWS($Y$2:$Y1632),'Per Line'!$AI$2:$AI$8001,0),"")</f>
        <v/>
      </c>
    </row>
    <row r="1633">
      <c r="A1633" s="12" t="n"/>
      <c r="B1633">
        <f>IF($Y1633="","",INDEX('Per Line'!$F$2:$F$8001,$Y1633)&amp;"")</f>
        <v/>
      </c>
      <c r="C1633">
        <f>IF($Y1633="","",INDEX('Per Line'!$D$2:$D$8001,$Y1633)&amp;"")</f>
        <v/>
      </c>
      <c r="D1633">
        <f>IF($Y1633="","",INDEX('Per Line'!$B$2:$B$8001,$Y1633))</f>
        <v/>
      </c>
      <c r="E1633">
        <f>IF($Y1633="","",INDEX('Per Line'!$C$2:$C$8001,$Y1633)&amp;"")</f>
        <v/>
      </c>
      <c r="F1633">
        <f>IF($Y1633="","",INDEX('Per Line'!$G$2:$G$8001,$Y1633)&amp;"")</f>
        <v/>
      </c>
      <c r="G1633">
        <f>IF($Y1633="","",INDEX('Per Line'!$L$2:$L$8001,$Y1633)&amp;"")</f>
        <v/>
      </c>
      <c r="H1633">
        <f>IF($Y1633="","",INDEX('Per Line'!$M$2:$M$8001,$Y1633)&amp;"")</f>
        <v/>
      </c>
      <c r="I1633">
        <f>IF($Y1633="","",INDEX('Per Line'!$N$2:$N$8001,$Y1633)&amp;"")</f>
        <v/>
      </c>
      <c r="J1633">
        <f>IF($Y1633="","",INDEX('Per Line'!$Q$2:$Q$8001,$Y1633))</f>
        <v/>
      </c>
      <c r="K1633" s="7">
        <f>IF($Y1633="","",J1633*V1633/100)</f>
        <v/>
      </c>
      <c r="L1633">
        <f>IF($Y1633="","",INDEX('Per Line'!$K$2:$K$8001,$Y1633)&amp;"")</f>
        <v/>
      </c>
      <c r="M1633" s="7">
        <f>IF($Y1633="","",SUMIFS('Per Line'!$Y$2:$Y$8001,'Per Line'!$AG$2:$AG$8001,$B1633&amp;"|"&amp;$C1633,'Per Line'!$AK$2:$AK$8001,1))</f>
        <v/>
      </c>
      <c r="N1633">
        <f>IF($Y1633="","",Settings!$C$7)</f>
        <v/>
      </c>
      <c r="O1633" s="7">
        <f>IF($Y1633="","",SUMIFS('Per Line'!$Y$2:$Y$8001,'Per Line'!$AG$2:$AG$8001,$B1633&amp;"|"&amp;$C1633,'Per Line'!$AJ$2:$AJ$8001,0,'Per Line'!$AK$2:$AK$8001,0))</f>
        <v/>
      </c>
      <c r="P1633" s="7">
        <f>IF($Y1633="","",O1633*N1633)</f>
        <v/>
      </c>
      <c r="Q1633">
        <f>IF($Y1633="","",Settings!$C$6)</f>
        <v/>
      </c>
      <c r="R1633" s="7">
        <f>IF($Y1633="","",SUMIFS('Per Line'!$Y$2:$Y$8001,'Per Line'!$AG$2:$AG$8001,$B1633&amp;"|"&amp;$C1633,'Per Line'!$AJ$2:$AJ$8001,1,'Per Line'!$AK$2:$AK$8001,0))</f>
        <v/>
      </c>
      <c r="S1633" s="7">
        <f>IF($Y1633="","",R1633*Q1633)</f>
        <v/>
      </c>
      <c r="T1633" s="7">
        <f>IF($Y1633="","",S1633+P1633)</f>
        <v/>
      </c>
      <c r="U1633" s="7">
        <f>IF($Y1633="","",V1633-T1633)</f>
        <v/>
      </c>
      <c r="V1633" s="7">
        <f>IF($Y1633="","",O1633+R1633+M1633)</f>
        <v/>
      </c>
      <c r="W1633" s="7">
        <f>IF($Y1633="","",V1633-T1633-K1633)</f>
        <v/>
      </c>
      <c r="X1633" s="12" t="n"/>
      <c r="Y1633" s="13">
        <f>IF(ROWS($Y$2:$Y1633)&lt;=MAX('Per Line'!$AI$2:$AI$8001),MATCH(ROWS($Y$2:$Y1633),'Per Line'!$AI$2:$AI$8001,0),"")</f>
        <v/>
      </c>
    </row>
    <row r="1634">
      <c r="A1634" s="12" t="n"/>
      <c r="B1634">
        <f>IF($Y1634="","",INDEX('Per Line'!$F$2:$F$8001,$Y1634)&amp;"")</f>
        <v/>
      </c>
      <c r="C1634">
        <f>IF($Y1634="","",INDEX('Per Line'!$D$2:$D$8001,$Y1634)&amp;"")</f>
        <v/>
      </c>
      <c r="D1634">
        <f>IF($Y1634="","",INDEX('Per Line'!$B$2:$B$8001,$Y1634))</f>
        <v/>
      </c>
      <c r="E1634">
        <f>IF($Y1634="","",INDEX('Per Line'!$C$2:$C$8001,$Y1634)&amp;"")</f>
        <v/>
      </c>
      <c r="F1634">
        <f>IF($Y1634="","",INDEX('Per Line'!$G$2:$G$8001,$Y1634)&amp;"")</f>
        <v/>
      </c>
      <c r="G1634">
        <f>IF($Y1634="","",INDEX('Per Line'!$L$2:$L$8001,$Y1634)&amp;"")</f>
        <v/>
      </c>
      <c r="H1634">
        <f>IF($Y1634="","",INDEX('Per Line'!$M$2:$M$8001,$Y1634)&amp;"")</f>
        <v/>
      </c>
      <c r="I1634">
        <f>IF($Y1634="","",INDEX('Per Line'!$N$2:$N$8001,$Y1634)&amp;"")</f>
        <v/>
      </c>
      <c r="J1634">
        <f>IF($Y1634="","",INDEX('Per Line'!$Q$2:$Q$8001,$Y1634))</f>
        <v/>
      </c>
      <c r="K1634" s="7">
        <f>IF($Y1634="","",J1634*V1634/100)</f>
        <v/>
      </c>
      <c r="L1634">
        <f>IF($Y1634="","",INDEX('Per Line'!$K$2:$K$8001,$Y1634)&amp;"")</f>
        <v/>
      </c>
      <c r="M1634" s="7">
        <f>IF($Y1634="","",SUMIFS('Per Line'!$Y$2:$Y$8001,'Per Line'!$AG$2:$AG$8001,$B1634&amp;"|"&amp;$C1634,'Per Line'!$AK$2:$AK$8001,1))</f>
        <v/>
      </c>
      <c r="N1634">
        <f>IF($Y1634="","",Settings!$C$7)</f>
        <v/>
      </c>
      <c r="O1634" s="7">
        <f>IF($Y1634="","",SUMIFS('Per Line'!$Y$2:$Y$8001,'Per Line'!$AG$2:$AG$8001,$B1634&amp;"|"&amp;$C1634,'Per Line'!$AJ$2:$AJ$8001,0,'Per Line'!$AK$2:$AK$8001,0))</f>
        <v/>
      </c>
      <c r="P1634" s="7">
        <f>IF($Y1634="","",O1634*N1634)</f>
        <v/>
      </c>
      <c r="Q1634">
        <f>IF($Y1634="","",Settings!$C$6)</f>
        <v/>
      </c>
      <c r="R1634" s="7">
        <f>IF($Y1634="","",SUMIFS('Per Line'!$Y$2:$Y$8001,'Per Line'!$AG$2:$AG$8001,$B1634&amp;"|"&amp;$C1634,'Per Line'!$AJ$2:$AJ$8001,1,'Per Line'!$AK$2:$AK$8001,0))</f>
        <v/>
      </c>
      <c r="S1634" s="7">
        <f>IF($Y1634="","",R1634*Q1634)</f>
        <v/>
      </c>
      <c r="T1634" s="7">
        <f>IF($Y1634="","",S1634+P1634)</f>
        <v/>
      </c>
      <c r="U1634" s="7">
        <f>IF($Y1634="","",V1634-T1634)</f>
        <v/>
      </c>
      <c r="V1634" s="7">
        <f>IF($Y1634="","",O1634+R1634+M1634)</f>
        <v/>
      </c>
      <c r="W1634" s="7">
        <f>IF($Y1634="","",V1634-T1634-K1634)</f>
        <v/>
      </c>
      <c r="X1634" s="12" t="n"/>
      <c r="Y1634" s="13">
        <f>IF(ROWS($Y$2:$Y1634)&lt;=MAX('Per Line'!$AI$2:$AI$8001),MATCH(ROWS($Y$2:$Y1634),'Per Line'!$AI$2:$AI$8001,0),"")</f>
        <v/>
      </c>
    </row>
    <row r="1635">
      <c r="A1635" s="12" t="n"/>
      <c r="B1635">
        <f>IF($Y1635="","",INDEX('Per Line'!$F$2:$F$8001,$Y1635)&amp;"")</f>
        <v/>
      </c>
      <c r="C1635">
        <f>IF($Y1635="","",INDEX('Per Line'!$D$2:$D$8001,$Y1635)&amp;"")</f>
        <v/>
      </c>
      <c r="D1635">
        <f>IF($Y1635="","",INDEX('Per Line'!$B$2:$B$8001,$Y1635))</f>
        <v/>
      </c>
      <c r="E1635">
        <f>IF($Y1635="","",INDEX('Per Line'!$C$2:$C$8001,$Y1635)&amp;"")</f>
        <v/>
      </c>
      <c r="F1635">
        <f>IF($Y1635="","",INDEX('Per Line'!$G$2:$G$8001,$Y1635)&amp;"")</f>
        <v/>
      </c>
      <c r="G1635">
        <f>IF($Y1635="","",INDEX('Per Line'!$L$2:$L$8001,$Y1635)&amp;"")</f>
        <v/>
      </c>
      <c r="H1635">
        <f>IF($Y1635="","",INDEX('Per Line'!$M$2:$M$8001,$Y1635)&amp;"")</f>
        <v/>
      </c>
      <c r="I1635">
        <f>IF($Y1635="","",INDEX('Per Line'!$N$2:$N$8001,$Y1635)&amp;"")</f>
        <v/>
      </c>
      <c r="J1635">
        <f>IF($Y1635="","",INDEX('Per Line'!$Q$2:$Q$8001,$Y1635))</f>
        <v/>
      </c>
      <c r="K1635" s="7">
        <f>IF($Y1635="","",J1635*V1635/100)</f>
        <v/>
      </c>
      <c r="L1635">
        <f>IF($Y1635="","",INDEX('Per Line'!$K$2:$K$8001,$Y1635)&amp;"")</f>
        <v/>
      </c>
      <c r="M1635" s="7">
        <f>IF($Y1635="","",SUMIFS('Per Line'!$Y$2:$Y$8001,'Per Line'!$AG$2:$AG$8001,$B1635&amp;"|"&amp;$C1635,'Per Line'!$AK$2:$AK$8001,1))</f>
        <v/>
      </c>
      <c r="N1635">
        <f>IF($Y1635="","",Settings!$C$7)</f>
        <v/>
      </c>
      <c r="O1635" s="7">
        <f>IF($Y1635="","",SUMIFS('Per Line'!$Y$2:$Y$8001,'Per Line'!$AG$2:$AG$8001,$B1635&amp;"|"&amp;$C1635,'Per Line'!$AJ$2:$AJ$8001,0,'Per Line'!$AK$2:$AK$8001,0))</f>
        <v/>
      </c>
      <c r="P1635" s="7">
        <f>IF($Y1635="","",O1635*N1635)</f>
        <v/>
      </c>
      <c r="Q1635">
        <f>IF($Y1635="","",Settings!$C$6)</f>
        <v/>
      </c>
      <c r="R1635" s="7">
        <f>IF($Y1635="","",SUMIFS('Per Line'!$Y$2:$Y$8001,'Per Line'!$AG$2:$AG$8001,$B1635&amp;"|"&amp;$C1635,'Per Line'!$AJ$2:$AJ$8001,1,'Per Line'!$AK$2:$AK$8001,0))</f>
        <v/>
      </c>
      <c r="S1635" s="7">
        <f>IF($Y1635="","",R1635*Q1635)</f>
        <v/>
      </c>
      <c r="T1635" s="7">
        <f>IF($Y1635="","",S1635+P1635)</f>
        <v/>
      </c>
      <c r="U1635" s="7">
        <f>IF($Y1635="","",V1635-T1635)</f>
        <v/>
      </c>
      <c r="V1635" s="7">
        <f>IF($Y1635="","",O1635+R1635+M1635)</f>
        <v/>
      </c>
      <c r="W1635" s="7">
        <f>IF($Y1635="","",V1635-T1635-K1635)</f>
        <v/>
      </c>
      <c r="X1635" s="12" t="n"/>
      <c r="Y1635" s="13">
        <f>IF(ROWS($Y$2:$Y1635)&lt;=MAX('Per Line'!$AI$2:$AI$8001),MATCH(ROWS($Y$2:$Y1635),'Per Line'!$AI$2:$AI$8001,0),"")</f>
        <v/>
      </c>
    </row>
    <row r="1636">
      <c r="A1636" s="12" t="n"/>
      <c r="B1636">
        <f>IF($Y1636="","",INDEX('Per Line'!$F$2:$F$8001,$Y1636)&amp;"")</f>
        <v/>
      </c>
      <c r="C1636">
        <f>IF($Y1636="","",INDEX('Per Line'!$D$2:$D$8001,$Y1636)&amp;"")</f>
        <v/>
      </c>
      <c r="D1636">
        <f>IF($Y1636="","",INDEX('Per Line'!$B$2:$B$8001,$Y1636))</f>
        <v/>
      </c>
      <c r="E1636">
        <f>IF($Y1636="","",INDEX('Per Line'!$C$2:$C$8001,$Y1636)&amp;"")</f>
        <v/>
      </c>
      <c r="F1636">
        <f>IF($Y1636="","",INDEX('Per Line'!$G$2:$G$8001,$Y1636)&amp;"")</f>
        <v/>
      </c>
      <c r="G1636">
        <f>IF($Y1636="","",INDEX('Per Line'!$L$2:$L$8001,$Y1636)&amp;"")</f>
        <v/>
      </c>
      <c r="H1636">
        <f>IF($Y1636="","",INDEX('Per Line'!$M$2:$M$8001,$Y1636)&amp;"")</f>
        <v/>
      </c>
      <c r="I1636">
        <f>IF($Y1636="","",INDEX('Per Line'!$N$2:$N$8001,$Y1636)&amp;"")</f>
        <v/>
      </c>
      <c r="J1636">
        <f>IF($Y1636="","",INDEX('Per Line'!$Q$2:$Q$8001,$Y1636))</f>
        <v/>
      </c>
      <c r="K1636" s="7">
        <f>IF($Y1636="","",J1636*V1636/100)</f>
        <v/>
      </c>
      <c r="L1636">
        <f>IF($Y1636="","",INDEX('Per Line'!$K$2:$K$8001,$Y1636)&amp;"")</f>
        <v/>
      </c>
      <c r="M1636" s="7">
        <f>IF($Y1636="","",SUMIFS('Per Line'!$Y$2:$Y$8001,'Per Line'!$AG$2:$AG$8001,$B1636&amp;"|"&amp;$C1636,'Per Line'!$AK$2:$AK$8001,1))</f>
        <v/>
      </c>
      <c r="N1636">
        <f>IF($Y1636="","",Settings!$C$7)</f>
        <v/>
      </c>
      <c r="O1636" s="7">
        <f>IF($Y1636="","",SUMIFS('Per Line'!$Y$2:$Y$8001,'Per Line'!$AG$2:$AG$8001,$B1636&amp;"|"&amp;$C1636,'Per Line'!$AJ$2:$AJ$8001,0,'Per Line'!$AK$2:$AK$8001,0))</f>
        <v/>
      </c>
      <c r="P1636" s="7">
        <f>IF($Y1636="","",O1636*N1636)</f>
        <v/>
      </c>
      <c r="Q1636">
        <f>IF($Y1636="","",Settings!$C$6)</f>
        <v/>
      </c>
      <c r="R1636" s="7">
        <f>IF($Y1636="","",SUMIFS('Per Line'!$Y$2:$Y$8001,'Per Line'!$AG$2:$AG$8001,$B1636&amp;"|"&amp;$C1636,'Per Line'!$AJ$2:$AJ$8001,1,'Per Line'!$AK$2:$AK$8001,0))</f>
        <v/>
      </c>
      <c r="S1636" s="7">
        <f>IF($Y1636="","",R1636*Q1636)</f>
        <v/>
      </c>
      <c r="T1636" s="7">
        <f>IF($Y1636="","",S1636+P1636)</f>
        <v/>
      </c>
      <c r="U1636" s="7">
        <f>IF($Y1636="","",V1636-T1636)</f>
        <v/>
      </c>
      <c r="V1636" s="7">
        <f>IF($Y1636="","",O1636+R1636+M1636)</f>
        <v/>
      </c>
      <c r="W1636" s="7">
        <f>IF($Y1636="","",V1636-T1636-K1636)</f>
        <v/>
      </c>
      <c r="X1636" s="12" t="n"/>
      <c r="Y1636" s="13">
        <f>IF(ROWS($Y$2:$Y1636)&lt;=MAX('Per Line'!$AI$2:$AI$8001),MATCH(ROWS($Y$2:$Y1636),'Per Line'!$AI$2:$AI$8001,0),"")</f>
        <v/>
      </c>
    </row>
    <row r="1637">
      <c r="A1637" s="12" t="n"/>
      <c r="B1637">
        <f>IF($Y1637="","",INDEX('Per Line'!$F$2:$F$8001,$Y1637)&amp;"")</f>
        <v/>
      </c>
      <c r="C1637">
        <f>IF($Y1637="","",INDEX('Per Line'!$D$2:$D$8001,$Y1637)&amp;"")</f>
        <v/>
      </c>
      <c r="D1637">
        <f>IF($Y1637="","",INDEX('Per Line'!$B$2:$B$8001,$Y1637))</f>
        <v/>
      </c>
      <c r="E1637">
        <f>IF($Y1637="","",INDEX('Per Line'!$C$2:$C$8001,$Y1637)&amp;"")</f>
        <v/>
      </c>
      <c r="F1637">
        <f>IF($Y1637="","",INDEX('Per Line'!$G$2:$G$8001,$Y1637)&amp;"")</f>
        <v/>
      </c>
      <c r="G1637">
        <f>IF($Y1637="","",INDEX('Per Line'!$L$2:$L$8001,$Y1637)&amp;"")</f>
        <v/>
      </c>
      <c r="H1637">
        <f>IF($Y1637="","",INDEX('Per Line'!$M$2:$M$8001,$Y1637)&amp;"")</f>
        <v/>
      </c>
      <c r="I1637">
        <f>IF($Y1637="","",INDEX('Per Line'!$N$2:$N$8001,$Y1637)&amp;"")</f>
        <v/>
      </c>
      <c r="J1637">
        <f>IF($Y1637="","",INDEX('Per Line'!$Q$2:$Q$8001,$Y1637))</f>
        <v/>
      </c>
      <c r="K1637" s="7">
        <f>IF($Y1637="","",J1637*V1637/100)</f>
        <v/>
      </c>
      <c r="L1637">
        <f>IF($Y1637="","",INDEX('Per Line'!$K$2:$K$8001,$Y1637)&amp;"")</f>
        <v/>
      </c>
      <c r="M1637" s="7">
        <f>IF($Y1637="","",SUMIFS('Per Line'!$Y$2:$Y$8001,'Per Line'!$AG$2:$AG$8001,$B1637&amp;"|"&amp;$C1637,'Per Line'!$AK$2:$AK$8001,1))</f>
        <v/>
      </c>
      <c r="N1637">
        <f>IF($Y1637="","",Settings!$C$7)</f>
        <v/>
      </c>
      <c r="O1637" s="7">
        <f>IF($Y1637="","",SUMIFS('Per Line'!$Y$2:$Y$8001,'Per Line'!$AG$2:$AG$8001,$B1637&amp;"|"&amp;$C1637,'Per Line'!$AJ$2:$AJ$8001,0,'Per Line'!$AK$2:$AK$8001,0))</f>
        <v/>
      </c>
      <c r="P1637" s="7">
        <f>IF($Y1637="","",O1637*N1637)</f>
        <v/>
      </c>
      <c r="Q1637">
        <f>IF($Y1637="","",Settings!$C$6)</f>
        <v/>
      </c>
      <c r="R1637" s="7">
        <f>IF($Y1637="","",SUMIFS('Per Line'!$Y$2:$Y$8001,'Per Line'!$AG$2:$AG$8001,$B1637&amp;"|"&amp;$C1637,'Per Line'!$AJ$2:$AJ$8001,1,'Per Line'!$AK$2:$AK$8001,0))</f>
        <v/>
      </c>
      <c r="S1637" s="7">
        <f>IF($Y1637="","",R1637*Q1637)</f>
        <v/>
      </c>
      <c r="T1637" s="7">
        <f>IF($Y1637="","",S1637+P1637)</f>
        <v/>
      </c>
      <c r="U1637" s="7">
        <f>IF($Y1637="","",V1637-T1637)</f>
        <v/>
      </c>
      <c r="V1637" s="7">
        <f>IF($Y1637="","",O1637+R1637+M1637)</f>
        <v/>
      </c>
      <c r="W1637" s="7">
        <f>IF($Y1637="","",V1637-T1637-K1637)</f>
        <v/>
      </c>
      <c r="X1637" s="12" t="n"/>
      <c r="Y1637" s="13">
        <f>IF(ROWS($Y$2:$Y1637)&lt;=MAX('Per Line'!$AI$2:$AI$8001),MATCH(ROWS($Y$2:$Y1637),'Per Line'!$AI$2:$AI$8001,0),"")</f>
        <v/>
      </c>
    </row>
    <row r="1638">
      <c r="A1638" s="12" t="n"/>
      <c r="B1638">
        <f>IF($Y1638="","",INDEX('Per Line'!$F$2:$F$8001,$Y1638)&amp;"")</f>
        <v/>
      </c>
      <c r="C1638">
        <f>IF($Y1638="","",INDEX('Per Line'!$D$2:$D$8001,$Y1638)&amp;"")</f>
        <v/>
      </c>
      <c r="D1638">
        <f>IF($Y1638="","",INDEX('Per Line'!$B$2:$B$8001,$Y1638))</f>
        <v/>
      </c>
      <c r="E1638">
        <f>IF($Y1638="","",INDEX('Per Line'!$C$2:$C$8001,$Y1638)&amp;"")</f>
        <v/>
      </c>
      <c r="F1638">
        <f>IF($Y1638="","",INDEX('Per Line'!$G$2:$G$8001,$Y1638)&amp;"")</f>
        <v/>
      </c>
      <c r="G1638">
        <f>IF($Y1638="","",INDEX('Per Line'!$L$2:$L$8001,$Y1638)&amp;"")</f>
        <v/>
      </c>
      <c r="H1638">
        <f>IF($Y1638="","",INDEX('Per Line'!$M$2:$M$8001,$Y1638)&amp;"")</f>
        <v/>
      </c>
      <c r="I1638">
        <f>IF($Y1638="","",INDEX('Per Line'!$N$2:$N$8001,$Y1638)&amp;"")</f>
        <v/>
      </c>
      <c r="J1638">
        <f>IF($Y1638="","",INDEX('Per Line'!$Q$2:$Q$8001,$Y1638))</f>
        <v/>
      </c>
      <c r="K1638" s="7">
        <f>IF($Y1638="","",J1638*V1638/100)</f>
        <v/>
      </c>
      <c r="L1638">
        <f>IF($Y1638="","",INDEX('Per Line'!$K$2:$K$8001,$Y1638)&amp;"")</f>
        <v/>
      </c>
      <c r="M1638" s="7">
        <f>IF($Y1638="","",SUMIFS('Per Line'!$Y$2:$Y$8001,'Per Line'!$AG$2:$AG$8001,$B1638&amp;"|"&amp;$C1638,'Per Line'!$AK$2:$AK$8001,1))</f>
        <v/>
      </c>
      <c r="N1638">
        <f>IF($Y1638="","",Settings!$C$7)</f>
        <v/>
      </c>
      <c r="O1638" s="7">
        <f>IF($Y1638="","",SUMIFS('Per Line'!$Y$2:$Y$8001,'Per Line'!$AG$2:$AG$8001,$B1638&amp;"|"&amp;$C1638,'Per Line'!$AJ$2:$AJ$8001,0,'Per Line'!$AK$2:$AK$8001,0))</f>
        <v/>
      </c>
      <c r="P1638" s="7">
        <f>IF($Y1638="","",O1638*N1638)</f>
        <v/>
      </c>
      <c r="Q1638">
        <f>IF($Y1638="","",Settings!$C$6)</f>
        <v/>
      </c>
      <c r="R1638" s="7">
        <f>IF($Y1638="","",SUMIFS('Per Line'!$Y$2:$Y$8001,'Per Line'!$AG$2:$AG$8001,$B1638&amp;"|"&amp;$C1638,'Per Line'!$AJ$2:$AJ$8001,1,'Per Line'!$AK$2:$AK$8001,0))</f>
        <v/>
      </c>
      <c r="S1638" s="7">
        <f>IF($Y1638="","",R1638*Q1638)</f>
        <v/>
      </c>
      <c r="T1638" s="7">
        <f>IF($Y1638="","",S1638+P1638)</f>
        <v/>
      </c>
      <c r="U1638" s="7">
        <f>IF($Y1638="","",V1638-T1638)</f>
        <v/>
      </c>
      <c r="V1638" s="7">
        <f>IF($Y1638="","",O1638+R1638+M1638)</f>
        <v/>
      </c>
      <c r="W1638" s="7">
        <f>IF($Y1638="","",V1638-T1638-K1638)</f>
        <v/>
      </c>
      <c r="X1638" s="12" t="n"/>
      <c r="Y1638" s="13">
        <f>IF(ROWS($Y$2:$Y1638)&lt;=MAX('Per Line'!$AI$2:$AI$8001),MATCH(ROWS($Y$2:$Y1638),'Per Line'!$AI$2:$AI$8001,0),"")</f>
        <v/>
      </c>
    </row>
    <row r="1639">
      <c r="A1639" s="12" t="n"/>
      <c r="B1639">
        <f>IF($Y1639="","",INDEX('Per Line'!$F$2:$F$8001,$Y1639)&amp;"")</f>
        <v/>
      </c>
      <c r="C1639">
        <f>IF($Y1639="","",INDEX('Per Line'!$D$2:$D$8001,$Y1639)&amp;"")</f>
        <v/>
      </c>
      <c r="D1639">
        <f>IF($Y1639="","",INDEX('Per Line'!$B$2:$B$8001,$Y1639))</f>
        <v/>
      </c>
      <c r="E1639">
        <f>IF($Y1639="","",INDEX('Per Line'!$C$2:$C$8001,$Y1639)&amp;"")</f>
        <v/>
      </c>
      <c r="F1639">
        <f>IF($Y1639="","",INDEX('Per Line'!$G$2:$G$8001,$Y1639)&amp;"")</f>
        <v/>
      </c>
      <c r="G1639">
        <f>IF($Y1639="","",INDEX('Per Line'!$L$2:$L$8001,$Y1639)&amp;"")</f>
        <v/>
      </c>
      <c r="H1639">
        <f>IF($Y1639="","",INDEX('Per Line'!$M$2:$M$8001,$Y1639)&amp;"")</f>
        <v/>
      </c>
      <c r="I1639">
        <f>IF($Y1639="","",INDEX('Per Line'!$N$2:$N$8001,$Y1639)&amp;"")</f>
        <v/>
      </c>
      <c r="J1639">
        <f>IF($Y1639="","",INDEX('Per Line'!$Q$2:$Q$8001,$Y1639))</f>
        <v/>
      </c>
      <c r="K1639" s="7">
        <f>IF($Y1639="","",J1639*V1639/100)</f>
        <v/>
      </c>
      <c r="L1639">
        <f>IF($Y1639="","",INDEX('Per Line'!$K$2:$K$8001,$Y1639)&amp;"")</f>
        <v/>
      </c>
      <c r="M1639" s="7">
        <f>IF($Y1639="","",SUMIFS('Per Line'!$Y$2:$Y$8001,'Per Line'!$AG$2:$AG$8001,$B1639&amp;"|"&amp;$C1639,'Per Line'!$AK$2:$AK$8001,1))</f>
        <v/>
      </c>
      <c r="N1639">
        <f>IF($Y1639="","",Settings!$C$7)</f>
        <v/>
      </c>
      <c r="O1639" s="7">
        <f>IF($Y1639="","",SUMIFS('Per Line'!$Y$2:$Y$8001,'Per Line'!$AG$2:$AG$8001,$B1639&amp;"|"&amp;$C1639,'Per Line'!$AJ$2:$AJ$8001,0,'Per Line'!$AK$2:$AK$8001,0))</f>
        <v/>
      </c>
      <c r="P1639" s="7">
        <f>IF($Y1639="","",O1639*N1639)</f>
        <v/>
      </c>
      <c r="Q1639">
        <f>IF($Y1639="","",Settings!$C$6)</f>
        <v/>
      </c>
      <c r="R1639" s="7">
        <f>IF($Y1639="","",SUMIFS('Per Line'!$Y$2:$Y$8001,'Per Line'!$AG$2:$AG$8001,$B1639&amp;"|"&amp;$C1639,'Per Line'!$AJ$2:$AJ$8001,1,'Per Line'!$AK$2:$AK$8001,0))</f>
        <v/>
      </c>
      <c r="S1639" s="7">
        <f>IF($Y1639="","",R1639*Q1639)</f>
        <v/>
      </c>
      <c r="T1639" s="7">
        <f>IF($Y1639="","",S1639+P1639)</f>
        <v/>
      </c>
      <c r="U1639" s="7">
        <f>IF($Y1639="","",V1639-T1639)</f>
        <v/>
      </c>
      <c r="V1639" s="7">
        <f>IF($Y1639="","",O1639+R1639+M1639)</f>
        <v/>
      </c>
      <c r="W1639" s="7">
        <f>IF($Y1639="","",V1639-T1639-K1639)</f>
        <v/>
      </c>
      <c r="X1639" s="12" t="n"/>
      <c r="Y1639" s="13">
        <f>IF(ROWS($Y$2:$Y1639)&lt;=MAX('Per Line'!$AI$2:$AI$8001),MATCH(ROWS($Y$2:$Y1639),'Per Line'!$AI$2:$AI$8001,0),"")</f>
        <v/>
      </c>
    </row>
    <row r="1640">
      <c r="A1640" s="12" t="n"/>
      <c r="B1640">
        <f>IF($Y1640="","",INDEX('Per Line'!$F$2:$F$8001,$Y1640)&amp;"")</f>
        <v/>
      </c>
      <c r="C1640">
        <f>IF($Y1640="","",INDEX('Per Line'!$D$2:$D$8001,$Y1640)&amp;"")</f>
        <v/>
      </c>
      <c r="D1640">
        <f>IF($Y1640="","",INDEX('Per Line'!$B$2:$B$8001,$Y1640))</f>
        <v/>
      </c>
      <c r="E1640">
        <f>IF($Y1640="","",INDEX('Per Line'!$C$2:$C$8001,$Y1640)&amp;"")</f>
        <v/>
      </c>
      <c r="F1640">
        <f>IF($Y1640="","",INDEX('Per Line'!$G$2:$G$8001,$Y1640)&amp;"")</f>
        <v/>
      </c>
      <c r="G1640">
        <f>IF($Y1640="","",INDEX('Per Line'!$L$2:$L$8001,$Y1640)&amp;"")</f>
        <v/>
      </c>
      <c r="H1640">
        <f>IF($Y1640="","",INDEX('Per Line'!$M$2:$M$8001,$Y1640)&amp;"")</f>
        <v/>
      </c>
      <c r="I1640">
        <f>IF($Y1640="","",INDEX('Per Line'!$N$2:$N$8001,$Y1640)&amp;"")</f>
        <v/>
      </c>
      <c r="J1640">
        <f>IF($Y1640="","",INDEX('Per Line'!$Q$2:$Q$8001,$Y1640))</f>
        <v/>
      </c>
      <c r="K1640" s="7">
        <f>IF($Y1640="","",J1640*V1640/100)</f>
        <v/>
      </c>
      <c r="L1640">
        <f>IF($Y1640="","",INDEX('Per Line'!$K$2:$K$8001,$Y1640)&amp;"")</f>
        <v/>
      </c>
      <c r="M1640" s="7">
        <f>IF($Y1640="","",SUMIFS('Per Line'!$Y$2:$Y$8001,'Per Line'!$AG$2:$AG$8001,$B1640&amp;"|"&amp;$C1640,'Per Line'!$AK$2:$AK$8001,1))</f>
        <v/>
      </c>
      <c r="N1640">
        <f>IF($Y1640="","",Settings!$C$7)</f>
        <v/>
      </c>
      <c r="O1640" s="7">
        <f>IF($Y1640="","",SUMIFS('Per Line'!$Y$2:$Y$8001,'Per Line'!$AG$2:$AG$8001,$B1640&amp;"|"&amp;$C1640,'Per Line'!$AJ$2:$AJ$8001,0,'Per Line'!$AK$2:$AK$8001,0))</f>
        <v/>
      </c>
      <c r="P1640" s="7">
        <f>IF($Y1640="","",O1640*N1640)</f>
        <v/>
      </c>
      <c r="Q1640">
        <f>IF($Y1640="","",Settings!$C$6)</f>
        <v/>
      </c>
      <c r="R1640" s="7">
        <f>IF($Y1640="","",SUMIFS('Per Line'!$Y$2:$Y$8001,'Per Line'!$AG$2:$AG$8001,$B1640&amp;"|"&amp;$C1640,'Per Line'!$AJ$2:$AJ$8001,1,'Per Line'!$AK$2:$AK$8001,0))</f>
        <v/>
      </c>
      <c r="S1640" s="7">
        <f>IF($Y1640="","",R1640*Q1640)</f>
        <v/>
      </c>
      <c r="T1640" s="7">
        <f>IF($Y1640="","",S1640+P1640)</f>
        <v/>
      </c>
      <c r="U1640" s="7">
        <f>IF($Y1640="","",V1640-T1640)</f>
        <v/>
      </c>
      <c r="V1640" s="7">
        <f>IF($Y1640="","",O1640+R1640+M1640)</f>
        <v/>
      </c>
      <c r="W1640" s="7">
        <f>IF($Y1640="","",V1640-T1640-K1640)</f>
        <v/>
      </c>
      <c r="X1640" s="12" t="n"/>
      <c r="Y1640" s="13">
        <f>IF(ROWS($Y$2:$Y1640)&lt;=MAX('Per Line'!$AI$2:$AI$8001),MATCH(ROWS($Y$2:$Y1640),'Per Line'!$AI$2:$AI$8001,0),"")</f>
        <v/>
      </c>
    </row>
    <row r="1641">
      <c r="A1641" s="12" t="n"/>
      <c r="B1641">
        <f>IF($Y1641="","",INDEX('Per Line'!$F$2:$F$8001,$Y1641)&amp;"")</f>
        <v/>
      </c>
      <c r="C1641">
        <f>IF($Y1641="","",INDEX('Per Line'!$D$2:$D$8001,$Y1641)&amp;"")</f>
        <v/>
      </c>
      <c r="D1641">
        <f>IF($Y1641="","",INDEX('Per Line'!$B$2:$B$8001,$Y1641))</f>
        <v/>
      </c>
      <c r="E1641">
        <f>IF($Y1641="","",INDEX('Per Line'!$C$2:$C$8001,$Y1641)&amp;"")</f>
        <v/>
      </c>
      <c r="F1641">
        <f>IF($Y1641="","",INDEX('Per Line'!$G$2:$G$8001,$Y1641)&amp;"")</f>
        <v/>
      </c>
      <c r="G1641">
        <f>IF($Y1641="","",INDEX('Per Line'!$L$2:$L$8001,$Y1641)&amp;"")</f>
        <v/>
      </c>
      <c r="H1641">
        <f>IF($Y1641="","",INDEX('Per Line'!$M$2:$M$8001,$Y1641)&amp;"")</f>
        <v/>
      </c>
      <c r="I1641">
        <f>IF($Y1641="","",INDEX('Per Line'!$N$2:$N$8001,$Y1641)&amp;"")</f>
        <v/>
      </c>
      <c r="J1641">
        <f>IF($Y1641="","",INDEX('Per Line'!$Q$2:$Q$8001,$Y1641))</f>
        <v/>
      </c>
      <c r="K1641" s="7">
        <f>IF($Y1641="","",J1641*V1641/100)</f>
        <v/>
      </c>
      <c r="L1641">
        <f>IF($Y1641="","",INDEX('Per Line'!$K$2:$K$8001,$Y1641)&amp;"")</f>
        <v/>
      </c>
      <c r="M1641" s="7">
        <f>IF($Y1641="","",SUMIFS('Per Line'!$Y$2:$Y$8001,'Per Line'!$AG$2:$AG$8001,$B1641&amp;"|"&amp;$C1641,'Per Line'!$AK$2:$AK$8001,1))</f>
        <v/>
      </c>
      <c r="N1641">
        <f>IF($Y1641="","",Settings!$C$7)</f>
        <v/>
      </c>
      <c r="O1641" s="7">
        <f>IF($Y1641="","",SUMIFS('Per Line'!$Y$2:$Y$8001,'Per Line'!$AG$2:$AG$8001,$B1641&amp;"|"&amp;$C1641,'Per Line'!$AJ$2:$AJ$8001,0,'Per Line'!$AK$2:$AK$8001,0))</f>
        <v/>
      </c>
      <c r="P1641" s="7">
        <f>IF($Y1641="","",O1641*N1641)</f>
        <v/>
      </c>
      <c r="Q1641">
        <f>IF($Y1641="","",Settings!$C$6)</f>
        <v/>
      </c>
      <c r="R1641" s="7">
        <f>IF($Y1641="","",SUMIFS('Per Line'!$Y$2:$Y$8001,'Per Line'!$AG$2:$AG$8001,$B1641&amp;"|"&amp;$C1641,'Per Line'!$AJ$2:$AJ$8001,1,'Per Line'!$AK$2:$AK$8001,0))</f>
        <v/>
      </c>
      <c r="S1641" s="7">
        <f>IF($Y1641="","",R1641*Q1641)</f>
        <v/>
      </c>
      <c r="T1641" s="7">
        <f>IF($Y1641="","",S1641+P1641)</f>
        <v/>
      </c>
      <c r="U1641" s="7">
        <f>IF($Y1641="","",V1641-T1641)</f>
        <v/>
      </c>
      <c r="V1641" s="7">
        <f>IF($Y1641="","",O1641+R1641+M1641)</f>
        <v/>
      </c>
      <c r="W1641" s="7">
        <f>IF($Y1641="","",V1641-T1641-K1641)</f>
        <v/>
      </c>
      <c r="X1641" s="12" t="n"/>
      <c r="Y1641" s="13">
        <f>IF(ROWS($Y$2:$Y1641)&lt;=MAX('Per Line'!$AI$2:$AI$8001),MATCH(ROWS($Y$2:$Y1641),'Per Line'!$AI$2:$AI$8001,0),"")</f>
        <v/>
      </c>
    </row>
    <row r="1642">
      <c r="A1642" s="12" t="n"/>
      <c r="B1642">
        <f>IF($Y1642="","",INDEX('Per Line'!$F$2:$F$8001,$Y1642)&amp;"")</f>
        <v/>
      </c>
      <c r="C1642">
        <f>IF($Y1642="","",INDEX('Per Line'!$D$2:$D$8001,$Y1642)&amp;"")</f>
        <v/>
      </c>
      <c r="D1642">
        <f>IF($Y1642="","",INDEX('Per Line'!$B$2:$B$8001,$Y1642))</f>
        <v/>
      </c>
      <c r="E1642">
        <f>IF($Y1642="","",INDEX('Per Line'!$C$2:$C$8001,$Y1642)&amp;"")</f>
        <v/>
      </c>
      <c r="F1642">
        <f>IF($Y1642="","",INDEX('Per Line'!$G$2:$G$8001,$Y1642)&amp;"")</f>
        <v/>
      </c>
      <c r="G1642">
        <f>IF($Y1642="","",INDEX('Per Line'!$L$2:$L$8001,$Y1642)&amp;"")</f>
        <v/>
      </c>
      <c r="H1642">
        <f>IF($Y1642="","",INDEX('Per Line'!$M$2:$M$8001,$Y1642)&amp;"")</f>
        <v/>
      </c>
      <c r="I1642">
        <f>IF($Y1642="","",INDEX('Per Line'!$N$2:$N$8001,$Y1642)&amp;"")</f>
        <v/>
      </c>
      <c r="J1642">
        <f>IF($Y1642="","",INDEX('Per Line'!$Q$2:$Q$8001,$Y1642))</f>
        <v/>
      </c>
      <c r="K1642" s="7">
        <f>IF($Y1642="","",J1642*V1642/100)</f>
        <v/>
      </c>
      <c r="L1642">
        <f>IF($Y1642="","",INDEX('Per Line'!$K$2:$K$8001,$Y1642)&amp;"")</f>
        <v/>
      </c>
      <c r="M1642" s="7">
        <f>IF($Y1642="","",SUMIFS('Per Line'!$Y$2:$Y$8001,'Per Line'!$AG$2:$AG$8001,$B1642&amp;"|"&amp;$C1642,'Per Line'!$AK$2:$AK$8001,1))</f>
        <v/>
      </c>
      <c r="N1642">
        <f>IF($Y1642="","",Settings!$C$7)</f>
        <v/>
      </c>
      <c r="O1642" s="7">
        <f>IF($Y1642="","",SUMIFS('Per Line'!$Y$2:$Y$8001,'Per Line'!$AG$2:$AG$8001,$B1642&amp;"|"&amp;$C1642,'Per Line'!$AJ$2:$AJ$8001,0,'Per Line'!$AK$2:$AK$8001,0))</f>
        <v/>
      </c>
      <c r="P1642" s="7">
        <f>IF($Y1642="","",O1642*N1642)</f>
        <v/>
      </c>
      <c r="Q1642">
        <f>IF($Y1642="","",Settings!$C$6)</f>
        <v/>
      </c>
      <c r="R1642" s="7">
        <f>IF($Y1642="","",SUMIFS('Per Line'!$Y$2:$Y$8001,'Per Line'!$AG$2:$AG$8001,$B1642&amp;"|"&amp;$C1642,'Per Line'!$AJ$2:$AJ$8001,1,'Per Line'!$AK$2:$AK$8001,0))</f>
        <v/>
      </c>
      <c r="S1642" s="7">
        <f>IF($Y1642="","",R1642*Q1642)</f>
        <v/>
      </c>
      <c r="T1642" s="7">
        <f>IF($Y1642="","",S1642+P1642)</f>
        <v/>
      </c>
      <c r="U1642" s="7">
        <f>IF($Y1642="","",V1642-T1642)</f>
        <v/>
      </c>
      <c r="V1642" s="7">
        <f>IF($Y1642="","",O1642+R1642+M1642)</f>
        <v/>
      </c>
      <c r="W1642" s="7">
        <f>IF($Y1642="","",V1642-T1642-K1642)</f>
        <v/>
      </c>
      <c r="X1642" s="12" t="n"/>
      <c r="Y1642" s="13">
        <f>IF(ROWS($Y$2:$Y1642)&lt;=MAX('Per Line'!$AI$2:$AI$8001),MATCH(ROWS($Y$2:$Y1642),'Per Line'!$AI$2:$AI$8001,0),"")</f>
        <v/>
      </c>
    </row>
    <row r="1643">
      <c r="A1643" s="12" t="n"/>
      <c r="B1643">
        <f>IF($Y1643="","",INDEX('Per Line'!$F$2:$F$8001,$Y1643)&amp;"")</f>
        <v/>
      </c>
      <c r="C1643">
        <f>IF($Y1643="","",INDEX('Per Line'!$D$2:$D$8001,$Y1643)&amp;"")</f>
        <v/>
      </c>
      <c r="D1643">
        <f>IF($Y1643="","",INDEX('Per Line'!$B$2:$B$8001,$Y1643))</f>
        <v/>
      </c>
      <c r="E1643">
        <f>IF($Y1643="","",INDEX('Per Line'!$C$2:$C$8001,$Y1643)&amp;"")</f>
        <v/>
      </c>
      <c r="F1643">
        <f>IF($Y1643="","",INDEX('Per Line'!$G$2:$G$8001,$Y1643)&amp;"")</f>
        <v/>
      </c>
      <c r="G1643">
        <f>IF($Y1643="","",INDEX('Per Line'!$L$2:$L$8001,$Y1643)&amp;"")</f>
        <v/>
      </c>
      <c r="H1643">
        <f>IF($Y1643="","",INDEX('Per Line'!$M$2:$M$8001,$Y1643)&amp;"")</f>
        <v/>
      </c>
      <c r="I1643">
        <f>IF($Y1643="","",INDEX('Per Line'!$N$2:$N$8001,$Y1643)&amp;"")</f>
        <v/>
      </c>
      <c r="J1643">
        <f>IF($Y1643="","",INDEX('Per Line'!$Q$2:$Q$8001,$Y1643))</f>
        <v/>
      </c>
      <c r="K1643" s="7">
        <f>IF($Y1643="","",J1643*V1643/100)</f>
        <v/>
      </c>
      <c r="L1643">
        <f>IF($Y1643="","",INDEX('Per Line'!$K$2:$K$8001,$Y1643)&amp;"")</f>
        <v/>
      </c>
      <c r="M1643" s="7">
        <f>IF($Y1643="","",SUMIFS('Per Line'!$Y$2:$Y$8001,'Per Line'!$AG$2:$AG$8001,$B1643&amp;"|"&amp;$C1643,'Per Line'!$AK$2:$AK$8001,1))</f>
        <v/>
      </c>
      <c r="N1643">
        <f>IF($Y1643="","",Settings!$C$7)</f>
        <v/>
      </c>
      <c r="O1643" s="7">
        <f>IF($Y1643="","",SUMIFS('Per Line'!$Y$2:$Y$8001,'Per Line'!$AG$2:$AG$8001,$B1643&amp;"|"&amp;$C1643,'Per Line'!$AJ$2:$AJ$8001,0,'Per Line'!$AK$2:$AK$8001,0))</f>
        <v/>
      </c>
      <c r="P1643" s="7">
        <f>IF($Y1643="","",O1643*N1643)</f>
        <v/>
      </c>
      <c r="Q1643">
        <f>IF($Y1643="","",Settings!$C$6)</f>
        <v/>
      </c>
      <c r="R1643" s="7">
        <f>IF($Y1643="","",SUMIFS('Per Line'!$Y$2:$Y$8001,'Per Line'!$AG$2:$AG$8001,$B1643&amp;"|"&amp;$C1643,'Per Line'!$AJ$2:$AJ$8001,1,'Per Line'!$AK$2:$AK$8001,0))</f>
        <v/>
      </c>
      <c r="S1643" s="7">
        <f>IF($Y1643="","",R1643*Q1643)</f>
        <v/>
      </c>
      <c r="T1643" s="7">
        <f>IF($Y1643="","",S1643+P1643)</f>
        <v/>
      </c>
      <c r="U1643" s="7">
        <f>IF($Y1643="","",V1643-T1643)</f>
        <v/>
      </c>
      <c r="V1643" s="7">
        <f>IF($Y1643="","",O1643+R1643+M1643)</f>
        <v/>
      </c>
      <c r="W1643" s="7">
        <f>IF($Y1643="","",V1643-T1643-K1643)</f>
        <v/>
      </c>
      <c r="X1643" s="12" t="n"/>
      <c r="Y1643" s="13">
        <f>IF(ROWS($Y$2:$Y1643)&lt;=MAX('Per Line'!$AI$2:$AI$8001),MATCH(ROWS($Y$2:$Y1643),'Per Line'!$AI$2:$AI$8001,0),"")</f>
        <v/>
      </c>
    </row>
    <row r="1644">
      <c r="A1644" s="12" t="n"/>
      <c r="B1644">
        <f>IF($Y1644="","",INDEX('Per Line'!$F$2:$F$8001,$Y1644)&amp;"")</f>
        <v/>
      </c>
      <c r="C1644">
        <f>IF($Y1644="","",INDEX('Per Line'!$D$2:$D$8001,$Y1644)&amp;"")</f>
        <v/>
      </c>
      <c r="D1644">
        <f>IF($Y1644="","",INDEX('Per Line'!$B$2:$B$8001,$Y1644))</f>
        <v/>
      </c>
      <c r="E1644">
        <f>IF($Y1644="","",INDEX('Per Line'!$C$2:$C$8001,$Y1644)&amp;"")</f>
        <v/>
      </c>
      <c r="F1644">
        <f>IF($Y1644="","",INDEX('Per Line'!$G$2:$G$8001,$Y1644)&amp;"")</f>
        <v/>
      </c>
      <c r="G1644">
        <f>IF($Y1644="","",INDEX('Per Line'!$L$2:$L$8001,$Y1644)&amp;"")</f>
        <v/>
      </c>
      <c r="H1644">
        <f>IF($Y1644="","",INDEX('Per Line'!$M$2:$M$8001,$Y1644)&amp;"")</f>
        <v/>
      </c>
      <c r="I1644">
        <f>IF($Y1644="","",INDEX('Per Line'!$N$2:$N$8001,$Y1644)&amp;"")</f>
        <v/>
      </c>
      <c r="J1644">
        <f>IF($Y1644="","",INDEX('Per Line'!$Q$2:$Q$8001,$Y1644))</f>
        <v/>
      </c>
      <c r="K1644" s="7">
        <f>IF($Y1644="","",J1644*V1644/100)</f>
        <v/>
      </c>
      <c r="L1644">
        <f>IF($Y1644="","",INDEX('Per Line'!$K$2:$K$8001,$Y1644)&amp;"")</f>
        <v/>
      </c>
      <c r="M1644" s="7">
        <f>IF($Y1644="","",SUMIFS('Per Line'!$Y$2:$Y$8001,'Per Line'!$AG$2:$AG$8001,$B1644&amp;"|"&amp;$C1644,'Per Line'!$AK$2:$AK$8001,1))</f>
        <v/>
      </c>
      <c r="N1644">
        <f>IF($Y1644="","",Settings!$C$7)</f>
        <v/>
      </c>
      <c r="O1644" s="7">
        <f>IF($Y1644="","",SUMIFS('Per Line'!$Y$2:$Y$8001,'Per Line'!$AG$2:$AG$8001,$B1644&amp;"|"&amp;$C1644,'Per Line'!$AJ$2:$AJ$8001,0,'Per Line'!$AK$2:$AK$8001,0))</f>
        <v/>
      </c>
      <c r="P1644" s="7">
        <f>IF($Y1644="","",O1644*N1644)</f>
        <v/>
      </c>
      <c r="Q1644">
        <f>IF($Y1644="","",Settings!$C$6)</f>
        <v/>
      </c>
      <c r="R1644" s="7">
        <f>IF($Y1644="","",SUMIFS('Per Line'!$Y$2:$Y$8001,'Per Line'!$AG$2:$AG$8001,$B1644&amp;"|"&amp;$C1644,'Per Line'!$AJ$2:$AJ$8001,1,'Per Line'!$AK$2:$AK$8001,0))</f>
        <v/>
      </c>
      <c r="S1644" s="7">
        <f>IF($Y1644="","",R1644*Q1644)</f>
        <v/>
      </c>
      <c r="T1644" s="7">
        <f>IF($Y1644="","",S1644+P1644)</f>
        <v/>
      </c>
      <c r="U1644" s="7">
        <f>IF($Y1644="","",V1644-T1644)</f>
        <v/>
      </c>
      <c r="V1644" s="7">
        <f>IF($Y1644="","",O1644+R1644+M1644)</f>
        <v/>
      </c>
      <c r="W1644" s="7">
        <f>IF($Y1644="","",V1644-T1644-K1644)</f>
        <v/>
      </c>
      <c r="X1644" s="12" t="n"/>
      <c r="Y1644" s="13">
        <f>IF(ROWS($Y$2:$Y1644)&lt;=MAX('Per Line'!$AI$2:$AI$8001),MATCH(ROWS($Y$2:$Y1644),'Per Line'!$AI$2:$AI$8001,0),"")</f>
        <v/>
      </c>
    </row>
    <row r="1645">
      <c r="A1645" s="12" t="n"/>
      <c r="B1645">
        <f>IF($Y1645="","",INDEX('Per Line'!$F$2:$F$8001,$Y1645)&amp;"")</f>
        <v/>
      </c>
      <c r="C1645">
        <f>IF($Y1645="","",INDEX('Per Line'!$D$2:$D$8001,$Y1645)&amp;"")</f>
        <v/>
      </c>
      <c r="D1645">
        <f>IF($Y1645="","",INDEX('Per Line'!$B$2:$B$8001,$Y1645))</f>
        <v/>
      </c>
      <c r="E1645">
        <f>IF($Y1645="","",INDEX('Per Line'!$C$2:$C$8001,$Y1645)&amp;"")</f>
        <v/>
      </c>
      <c r="F1645">
        <f>IF($Y1645="","",INDEX('Per Line'!$G$2:$G$8001,$Y1645)&amp;"")</f>
        <v/>
      </c>
      <c r="G1645">
        <f>IF($Y1645="","",INDEX('Per Line'!$L$2:$L$8001,$Y1645)&amp;"")</f>
        <v/>
      </c>
      <c r="H1645">
        <f>IF($Y1645="","",INDEX('Per Line'!$M$2:$M$8001,$Y1645)&amp;"")</f>
        <v/>
      </c>
      <c r="I1645">
        <f>IF($Y1645="","",INDEX('Per Line'!$N$2:$N$8001,$Y1645)&amp;"")</f>
        <v/>
      </c>
      <c r="J1645">
        <f>IF($Y1645="","",INDEX('Per Line'!$Q$2:$Q$8001,$Y1645))</f>
        <v/>
      </c>
      <c r="K1645" s="7">
        <f>IF($Y1645="","",J1645*V1645/100)</f>
        <v/>
      </c>
      <c r="L1645">
        <f>IF($Y1645="","",INDEX('Per Line'!$K$2:$K$8001,$Y1645)&amp;"")</f>
        <v/>
      </c>
      <c r="M1645" s="7">
        <f>IF($Y1645="","",SUMIFS('Per Line'!$Y$2:$Y$8001,'Per Line'!$AG$2:$AG$8001,$B1645&amp;"|"&amp;$C1645,'Per Line'!$AK$2:$AK$8001,1))</f>
        <v/>
      </c>
      <c r="N1645">
        <f>IF($Y1645="","",Settings!$C$7)</f>
        <v/>
      </c>
      <c r="O1645" s="7">
        <f>IF($Y1645="","",SUMIFS('Per Line'!$Y$2:$Y$8001,'Per Line'!$AG$2:$AG$8001,$B1645&amp;"|"&amp;$C1645,'Per Line'!$AJ$2:$AJ$8001,0,'Per Line'!$AK$2:$AK$8001,0))</f>
        <v/>
      </c>
      <c r="P1645" s="7">
        <f>IF($Y1645="","",O1645*N1645)</f>
        <v/>
      </c>
      <c r="Q1645">
        <f>IF($Y1645="","",Settings!$C$6)</f>
        <v/>
      </c>
      <c r="R1645" s="7">
        <f>IF($Y1645="","",SUMIFS('Per Line'!$Y$2:$Y$8001,'Per Line'!$AG$2:$AG$8001,$B1645&amp;"|"&amp;$C1645,'Per Line'!$AJ$2:$AJ$8001,1,'Per Line'!$AK$2:$AK$8001,0))</f>
        <v/>
      </c>
      <c r="S1645" s="7">
        <f>IF($Y1645="","",R1645*Q1645)</f>
        <v/>
      </c>
      <c r="T1645" s="7">
        <f>IF($Y1645="","",S1645+P1645)</f>
        <v/>
      </c>
      <c r="U1645" s="7">
        <f>IF($Y1645="","",V1645-T1645)</f>
        <v/>
      </c>
      <c r="V1645" s="7">
        <f>IF($Y1645="","",O1645+R1645+M1645)</f>
        <v/>
      </c>
      <c r="W1645" s="7">
        <f>IF($Y1645="","",V1645-T1645-K1645)</f>
        <v/>
      </c>
      <c r="X1645" s="12" t="n"/>
      <c r="Y1645" s="13">
        <f>IF(ROWS($Y$2:$Y1645)&lt;=MAX('Per Line'!$AI$2:$AI$8001),MATCH(ROWS($Y$2:$Y1645),'Per Line'!$AI$2:$AI$8001,0),"")</f>
        <v/>
      </c>
    </row>
    <row r="1646">
      <c r="A1646" s="12" t="n"/>
      <c r="B1646">
        <f>IF($Y1646="","",INDEX('Per Line'!$F$2:$F$8001,$Y1646)&amp;"")</f>
        <v/>
      </c>
      <c r="C1646">
        <f>IF($Y1646="","",INDEX('Per Line'!$D$2:$D$8001,$Y1646)&amp;"")</f>
        <v/>
      </c>
      <c r="D1646">
        <f>IF($Y1646="","",INDEX('Per Line'!$B$2:$B$8001,$Y1646))</f>
        <v/>
      </c>
      <c r="E1646">
        <f>IF($Y1646="","",INDEX('Per Line'!$C$2:$C$8001,$Y1646)&amp;"")</f>
        <v/>
      </c>
      <c r="F1646">
        <f>IF($Y1646="","",INDEX('Per Line'!$G$2:$G$8001,$Y1646)&amp;"")</f>
        <v/>
      </c>
      <c r="G1646">
        <f>IF($Y1646="","",INDEX('Per Line'!$L$2:$L$8001,$Y1646)&amp;"")</f>
        <v/>
      </c>
      <c r="H1646">
        <f>IF($Y1646="","",INDEX('Per Line'!$M$2:$M$8001,$Y1646)&amp;"")</f>
        <v/>
      </c>
      <c r="I1646">
        <f>IF($Y1646="","",INDEX('Per Line'!$N$2:$N$8001,$Y1646)&amp;"")</f>
        <v/>
      </c>
      <c r="J1646">
        <f>IF($Y1646="","",INDEX('Per Line'!$Q$2:$Q$8001,$Y1646))</f>
        <v/>
      </c>
      <c r="K1646" s="7">
        <f>IF($Y1646="","",J1646*V1646/100)</f>
        <v/>
      </c>
      <c r="L1646">
        <f>IF($Y1646="","",INDEX('Per Line'!$K$2:$K$8001,$Y1646)&amp;"")</f>
        <v/>
      </c>
      <c r="M1646" s="7">
        <f>IF($Y1646="","",SUMIFS('Per Line'!$Y$2:$Y$8001,'Per Line'!$AG$2:$AG$8001,$B1646&amp;"|"&amp;$C1646,'Per Line'!$AK$2:$AK$8001,1))</f>
        <v/>
      </c>
      <c r="N1646">
        <f>IF($Y1646="","",Settings!$C$7)</f>
        <v/>
      </c>
      <c r="O1646" s="7">
        <f>IF($Y1646="","",SUMIFS('Per Line'!$Y$2:$Y$8001,'Per Line'!$AG$2:$AG$8001,$B1646&amp;"|"&amp;$C1646,'Per Line'!$AJ$2:$AJ$8001,0,'Per Line'!$AK$2:$AK$8001,0))</f>
        <v/>
      </c>
      <c r="P1646" s="7">
        <f>IF($Y1646="","",O1646*N1646)</f>
        <v/>
      </c>
      <c r="Q1646">
        <f>IF($Y1646="","",Settings!$C$6)</f>
        <v/>
      </c>
      <c r="R1646" s="7">
        <f>IF($Y1646="","",SUMIFS('Per Line'!$Y$2:$Y$8001,'Per Line'!$AG$2:$AG$8001,$B1646&amp;"|"&amp;$C1646,'Per Line'!$AJ$2:$AJ$8001,1,'Per Line'!$AK$2:$AK$8001,0))</f>
        <v/>
      </c>
      <c r="S1646" s="7">
        <f>IF($Y1646="","",R1646*Q1646)</f>
        <v/>
      </c>
      <c r="T1646" s="7">
        <f>IF($Y1646="","",S1646+P1646)</f>
        <v/>
      </c>
      <c r="U1646" s="7">
        <f>IF($Y1646="","",V1646-T1646)</f>
        <v/>
      </c>
      <c r="V1646" s="7">
        <f>IF($Y1646="","",O1646+R1646+M1646)</f>
        <v/>
      </c>
      <c r="W1646" s="7">
        <f>IF($Y1646="","",V1646-T1646-K1646)</f>
        <v/>
      </c>
      <c r="X1646" s="12" t="n"/>
      <c r="Y1646" s="13">
        <f>IF(ROWS($Y$2:$Y1646)&lt;=MAX('Per Line'!$AI$2:$AI$8001),MATCH(ROWS($Y$2:$Y1646),'Per Line'!$AI$2:$AI$8001,0),"")</f>
        <v/>
      </c>
    </row>
    <row r="1647">
      <c r="A1647" s="12" t="n"/>
      <c r="B1647">
        <f>IF($Y1647="","",INDEX('Per Line'!$F$2:$F$8001,$Y1647)&amp;"")</f>
        <v/>
      </c>
      <c r="C1647">
        <f>IF($Y1647="","",INDEX('Per Line'!$D$2:$D$8001,$Y1647)&amp;"")</f>
        <v/>
      </c>
      <c r="D1647">
        <f>IF($Y1647="","",INDEX('Per Line'!$B$2:$B$8001,$Y1647))</f>
        <v/>
      </c>
      <c r="E1647">
        <f>IF($Y1647="","",INDEX('Per Line'!$C$2:$C$8001,$Y1647)&amp;"")</f>
        <v/>
      </c>
      <c r="F1647">
        <f>IF($Y1647="","",INDEX('Per Line'!$G$2:$G$8001,$Y1647)&amp;"")</f>
        <v/>
      </c>
      <c r="G1647">
        <f>IF($Y1647="","",INDEX('Per Line'!$L$2:$L$8001,$Y1647)&amp;"")</f>
        <v/>
      </c>
      <c r="H1647">
        <f>IF($Y1647="","",INDEX('Per Line'!$M$2:$M$8001,$Y1647)&amp;"")</f>
        <v/>
      </c>
      <c r="I1647">
        <f>IF($Y1647="","",INDEX('Per Line'!$N$2:$N$8001,$Y1647)&amp;"")</f>
        <v/>
      </c>
      <c r="J1647">
        <f>IF($Y1647="","",INDEX('Per Line'!$Q$2:$Q$8001,$Y1647))</f>
        <v/>
      </c>
      <c r="K1647" s="7">
        <f>IF($Y1647="","",J1647*V1647/100)</f>
        <v/>
      </c>
      <c r="L1647">
        <f>IF($Y1647="","",INDEX('Per Line'!$K$2:$K$8001,$Y1647)&amp;"")</f>
        <v/>
      </c>
      <c r="M1647" s="7">
        <f>IF($Y1647="","",SUMIFS('Per Line'!$Y$2:$Y$8001,'Per Line'!$AG$2:$AG$8001,$B1647&amp;"|"&amp;$C1647,'Per Line'!$AK$2:$AK$8001,1))</f>
        <v/>
      </c>
      <c r="N1647">
        <f>IF($Y1647="","",Settings!$C$7)</f>
        <v/>
      </c>
      <c r="O1647" s="7">
        <f>IF($Y1647="","",SUMIFS('Per Line'!$Y$2:$Y$8001,'Per Line'!$AG$2:$AG$8001,$B1647&amp;"|"&amp;$C1647,'Per Line'!$AJ$2:$AJ$8001,0,'Per Line'!$AK$2:$AK$8001,0))</f>
        <v/>
      </c>
      <c r="P1647" s="7">
        <f>IF($Y1647="","",O1647*N1647)</f>
        <v/>
      </c>
      <c r="Q1647">
        <f>IF($Y1647="","",Settings!$C$6)</f>
        <v/>
      </c>
      <c r="R1647" s="7">
        <f>IF($Y1647="","",SUMIFS('Per Line'!$Y$2:$Y$8001,'Per Line'!$AG$2:$AG$8001,$B1647&amp;"|"&amp;$C1647,'Per Line'!$AJ$2:$AJ$8001,1,'Per Line'!$AK$2:$AK$8001,0))</f>
        <v/>
      </c>
      <c r="S1647" s="7">
        <f>IF($Y1647="","",R1647*Q1647)</f>
        <v/>
      </c>
      <c r="T1647" s="7">
        <f>IF($Y1647="","",S1647+P1647)</f>
        <v/>
      </c>
      <c r="U1647" s="7">
        <f>IF($Y1647="","",V1647-T1647)</f>
        <v/>
      </c>
      <c r="V1647" s="7">
        <f>IF($Y1647="","",O1647+R1647+M1647)</f>
        <v/>
      </c>
      <c r="W1647" s="7">
        <f>IF($Y1647="","",V1647-T1647-K1647)</f>
        <v/>
      </c>
      <c r="X1647" s="12" t="n"/>
      <c r="Y1647" s="13">
        <f>IF(ROWS($Y$2:$Y1647)&lt;=MAX('Per Line'!$AI$2:$AI$8001),MATCH(ROWS($Y$2:$Y1647),'Per Line'!$AI$2:$AI$8001,0),"")</f>
        <v/>
      </c>
    </row>
    <row r="1648">
      <c r="A1648" s="12" t="n"/>
      <c r="B1648">
        <f>IF($Y1648="","",INDEX('Per Line'!$F$2:$F$8001,$Y1648)&amp;"")</f>
        <v/>
      </c>
      <c r="C1648">
        <f>IF($Y1648="","",INDEX('Per Line'!$D$2:$D$8001,$Y1648)&amp;"")</f>
        <v/>
      </c>
      <c r="D1648">
        <f>IF($Y1648="","",INDEX('Per Line'!$B$2:$B$8001,$Y1648))</f>
        <v/>
      </c>
      <c r="E1648">
        <f>IF($Y1648="","",INDEX('Per Line'!$C$2:$C$8001,$Y1648)&amp;"")</f>
        <v/>
      </c>
      <c r="F1648">
        <f>IF($Y1648="","",INDEX('Per Line'!$G$2:$G$8001,$Y1648)&amp;"")</f>
        <v/>
      </c>
      <c r="G1648">
        <f>IF($Y1648="","",INDEX('Per Line'!$L$2:$L$8001,$Y1648)&amp;"")</f>
        <v/>
      </c>
      <c r="H1648">
        <f>IF($Y1648="","",INDEX('Per Line'!$M$2:$M$8001,$Y1648)&amp;"")</f>
        <v/>
      </c>
      <c r="I1648">
        <f>IF($Y1648="","",INDEX('Per Line'!$N$2:$N$8001,$Y1648)&amp;"")</f>
        <v/>
      </c>
      <c r="J1648">
        <f>IF($Y1648="","",INDEX('Per Line'!$Q$2:$Q$8001,$Y1648))</f>
        <v/>
      </c>
      <c r="K1648" s="7">
        <f>IF($Y1648="","",J1648*V1648/100)</f>
        <v/>
      </c>
      <c r="L1648">
        <f>IF($Y1648="","",INDEX('Per Line'!$K$2:$K$8001,$Y1648)&amp;"")</f>
        <v/>
      </c>
      <c r="M1648" s="7">
        <f>IF($Y1648="","",SUMIFS('Per Line'!$Y$2:$Y$8001,'Per Line'!$AG$2:$AG$8001,$B1648&amp;"|"&amp;$C1648,'Per Line'!$AK$2:$AK$8001,1))</f>
        <v/>
      </c>
      <c r="N1648">
        <f>IF($Y1648="","",Settings!$C$7)</f>
        <v/>
      </c>
      <c r="O1648" s="7">
        <f>IF($Y1648="","",SUMIFS('Per Line'!$Y$2:$Y$8001,'Per Line'!$AG$2:$AG$8001,$B1648&amp;"|"&amp;$C1648,'Per Line'!$AJ$2:$AJ$8001,0,'Per Line'!$AK$2:$AK$8001,0))</f>
        <v/>
      </c>
      <c r="P1648" s="7">
        <f>IF($Y1648="","",O1648*N1648)</f>
        <v/>
      </c>
      <c r="Q1648">
        <f>IF($Y1648="","",Settings!$C$6)</f>
        <v/>
      </c>
      <c r="R1648" s="7">
        <f>IF($Y1648="","",SUMIFS('Per Line'!$Y$2:$Y$8001,'Per Line'!$AG$2:$AG$8001,$B1648&amp;"|"&amp;$C1648,'Per Line'!$AJ$2:$AJ$8001,1,'Per Line'!$AK$2:$AK$8001,0))</f>
        <v/>
      </c>
      <c r="S1648" s="7">
        <f>IF($Y1648="","",R1648*Q1648)</f>
        <v/>
      </c>
      <c r="T1648" s="7">
        <f>IF($Y1648="","",S1648+P1648)</f>
        <v/>
      </c>
      <c r="U1648" s="7">
        <f>IF($Y1648="","",V1648-T1648)</f>
        <v/>
      </c>
      <c r="V1648" s="7">
        <f>IF($Y1648="","",O1648+R1648+M1648)</f>
        <v/>
      </c>
      <c r="W1648" s="7">
        <f>IF($Y1648="","",V1648-T1648-K1648)</f>
        <v/>
      </c>
      <c r="X1648" s="12" t="n"/>
      <c r="Y1648" s="13">
        <f>IF(ROWS($Y$2:$Y1648)&lt;=MAX('Per Line'!$AI$2:$AI$8001),MATCH(ROWS($Y$2:$Y1648),'Per Line'!$AI$2:$AI$8001,0),"")</f>
        <v/>
      </c>
    </row>
    <row r="1649">
      <c r="A1649" s="12" t="n"/>
      <c r="B1649">
        <f>IF($Y1649="","",INDEX('Per Line'!$F$2:$F$8001,$Y1649)&amp;"")</f>
        <v/>
      </c>
      <c r="C1649">
        <f>IF($Y1649="","",INDEX('Per Line'!$D$2:$D$8001,$Y1649)&amp;"")</f>
        <v/>
      </c>
      <c r="D1649">
        <f>IF($Y1649="","",INDEX('Per Line'!$B$2:$B$8001,$Y1649))</f>
        <v/>
      </c>
      <c r="E1649">
        <f>IF($Y1649="","",INDEX('Per Line'!$C$2:$C$8001,$Y1649)&amp;"")</f>
        <v/>
      </c>
      <c r="F1649">
        <f>IF($Y1649="","",INDEX('Per Line'!$G$2:$G$8001,$Y1649)&amp;"")</f>
        <v/>
      </c>
      <c r="G1649">
        <f>IF($Y1649="","",INDEX('Per Line'!$L$2:$L$8001,$Y1649)&amp;"")</f>
        <v/>
      </c>
      <c r="H1649">
        <f>IF($Y1649="","",INDEX('Per Line'!$M$2:$M$8001,$Y1649)&amp;"")</f>
        <v/>
      </c>
      <c r="I1649">
        <f>IF($Y1649="","",INDEX('Per Line'!$N$2:$N$8001,$Y1649)&amp;"")</f>
        <v/>
      </c>
      <c r="J1649">
        <f>IF($Y1649="","",INDEX('Per Line'!$Q$2:$Q$8001,$Y1649))</f>
        <v/>
      </c>
      <c r="K1649" s="7">
        <f>IF($Y1649="","",J1649*V1649/100)</f>
        <v/>
      </c>
      <c r="L1649">
        <f>IF($Y1649="","",INDEX('Per Line'!$K$2:$K$8001,$Y1649)&amp;"")</f>
        <v/>
      </c>
      <c r="M1649" s="7">
        <f>IF($Y1649="","",SUMIFS('Per Line'!$Y$2:$Y$8001,'Per Line'!$AG$2:$AG$8001,$B1649&amp;"|"&amp;$C1649,'Per Line'!$AK$2:$AK$8001,1))</f>
        <v/>
      </c>
      <c r="N1649">
        <f>IF($Y1649="","",Settings!$C$7)</f>
        <v/>
      </c>
      <c r="O1649" s="7">
        <f>IF($Y1649="","",SUMIFS('Per Line'!$Y$2:$Y$8001,'Per Line'!$AG$2:$AG$8001,$B1649&amp;"|"&amp;$C1649,'Per Line'!$AJ$2:$AJ$8001,0,'Per Line'!$AK$2:$AK$8001,0))</f>
        <v/>
      </c>
      <c r="P1649" s="7">
        <f>IF($Y1649="","",O1649*N1649)</f>
        <v/>
      </c>
      <c r="Q1649">
        <f>IF($Y1649="","",Settings!$C$6)</f>
        <v/>
      </c>
      <c r="R1649" s="7">
        <f>IF($Y1649="","",SUMIFS('Per Line'!$Y$2:$Y$8001,'Per Line'!$AG$2:$AG$8001,$B1649&amp;"|"&amp;$C1649,'Per Line'!$AJ$2:$AJ$8001,1,'Per Line'!$AK$2:$AK$8001,0))</f>
        <v/>
      </c>
      <c r="S1649" s="7">
        <f>IF($Y1649="","",R1649*Q1649)</f>
        <v/>
      </c>
      <c r="T1649" s="7">
        <f>IF($Y1649="","",S1649+P1649)</f>
        <v/>
      </c>
      <c r="U1649" s="7">
        <f>IF($Y1649="","",V1649-T1649)</f>
        <v/>
      </c>
      <c r="V1649" s="7">
        <f>IF($Y1649="","",O1649+R1649+M1649)</f>
        <v/>
      </c>
      <c r="W1649" s="7">
        <f>IF($Y1649="","",V1649-T1649-K1649)</f>
        <v/>
      </c>
      <c r="X1649" s="12" t="n"/>
      <c r="Y1649" s="13">
        <f>IF(ROWS($Y$2:$Y1649)&lt;=MAX('Per Line'!$AI$2:$AI$8001),MATCH(ROWS($Y$2:$Y1649),'Per Line'!$AI$2:$AI$8001,0),"")</f>
        <v/>
      </c>
    </row>
    <row r="1650">
      <c r="A1650" s="12" t="n"/>
      <c r="B1650">
        <f>IF($Y1650="","",INDEX('Per Line'!$F$2:$F$8001,$Y1650)&amp;"")</f>
        <v/>
      </c>
      <c r="C1650">
        <f>IF($Y1650="","",INDEX('Per Line'!$D$2:$D$8001,$Y1650)&amp;"")</f>
        <v/>
      </c>
      <c r="D1650">
        <f>IF($Y1650="","",INDEX('Per Line'!$B$2:$B$8001,$Y1650))</f>
        <v/>
      </c>
      <c r="E1650">
        <f>IF($Y1650="","",INDEX('Per Line'!$C$2:$C$8001,$Y1650)&amp;"")</f>
        <v/>
      </c>
      <c r="F1650">
        <f>IF($Y1650="","",INDEX('Per Line'!$G$2:$G$8001,$Y1650)&amp;"")</f>
        <v/>
      </c>
      <c r="G1650">
        <f>IF($Y1650="","",INDEX('Per Line'!$L$2:$L$8001,$Y1650)&amp;"")</f>
        <v/>
      </c>
      <c r="H1650">
        <f>IF($Y1650="","",INDEX('Per Line'!$M$2:$M$8001,$Y1650)&amp;"")</f>
        <v/>
      </c>
      <c r="I1650">
        <f>IF($Y1650="","",INDEX('Per Line'!$N$2:$N$8001,$Y1650)&amp;"")</f>
        <v/>
      </c>
      <c r="J1650">
        <f>IF($Y1650="","",INDEX('Per Line'!$Q$2:$Q$8001,$Y1650))</f>
        <v/>
      </c>
      <c r="K1650" s="7">
        <f>IF($Y1650="","",J1650*V1650/100)</f>
        <v/>
      </c>
      <c r="L1650">
        <f>IF($Y1650="","",INDEX('Per Line'!$K$2:$K$8001,$Y1650)&amp;"")</f>
        <v/>
      </c>
      <c r="M1650" s="7">
        <f>IF($Y1650="","",SUMIFS('Per Line'!$Y$2:$Y$8001,'Per Line'!$AG$2:$AG$8001,$B1650&amp;"|"&amp;$C1650,'Per Line'!$AK$2:$AK$8001,1))</f>
        <v/>
      </c>
      <c r="N1650">
        <f>IF($Y1650="","",Settings!$C$7)</f>
        <v/>
      </c>
      <c r="O1650" s="7">
        <f>IF($Y1650="","",SUMIFS('Per Line'!$Y$2:$Y$8001,'Per Line'!$AG$2:$AG$8001,$B1650&amp;"|"&amp;$C1650,'Per Line'!$AJ$2:$AJ$8001,0,'Per Line'!$AK$2:$AK$8001,0))</f>
        <v/>
      </c>
      <c r="P1650" s="7">
        <f>IF($Y1650="","",O1650*N1650)</f>
        <v/>
      </c>
      <c r="Q1650">
        <f>IF($Y1650="","",Settings!$C$6)</f>
        <v/>
      </c>
      <c r="R1650" s="7">
        <f>IF($Y1650="","",SUMIFS('Per Line'!$Y$2:$Y$8001,'Per Line'!$AG$2:$AG$8001,$B1650&amp;"|"&amp;$C1650,'Per Line'!$AJ$2:$AJ$8001,1,'Per Line'!$AK$2:$AK$8001,0))</f>
        <v/>
      </c>
      <c r="S1650" s="7">
        <f>IF($Y1650="","",R1650*Q1650)</f>
        <v/>
      </c>
      <c r="T1650" s="7">
        <f>IF($Y1650="","",S1650+P1650)</f>
        <v/>
      </c>
      <c r="U1650" s="7">
        <f>IF($Y1650="","",V1650-T1650)</f>
        <v/>
      </c>
      <c r="V1650" s="7">
        <f>IF($Y1650="","",O1650+R1650+M1650)</f>
        <v/>
      </c>
      <c r="W1650" s="7">
        <f>IF($Y1650="","",V1650-T1650-K1650)</f>
        <v/>
      </c>
      <c r="X1650" s="12" t="n"/>
      <c r="Y1650" s="13">
        <f>IF(ROWS($Y$2:$Y1650)&lt;=MAX('Per Line'!$AI$2:$AI$8001),MATCH(ROWS($Y$2:$Y1650),'Per Line'!$AI$2:$AI$8001,0),"")</f>
        <v/>
      </c>
    </row>
    <row r="1651">
      <c r="A1651" s="12" t="n"/>
      <c r="B1651">
        <f>IF($Y1651="","",INDEX('Per Line'!$F$2:$F$8001,$Y1651)&amp;"")</f>
        <v/>
      </c>
      <c r="C1651">
        <f>IF($Y1651="","",INDEX('Per Line'!$D$2:$D$8001,$Y1651)&amp;"")</f>
        <v/>
      </c>
      <c r="D1651">
        <f>IF($Y1651="","",INDEX('Per Line'!$B$2:$B$8001,$Y1651))</f>
        <v/>
      </c>
      <c r="E1651">
        <f>IF($Y1651="","",INDEX('Per Line'!$C$2:$C$8001,$Y1651)&amp;"")</f>
        <v/>
      </c>
      <c r="F1651">
        <f>IF($Y1651="","",INDEX('Per Line'!$G$2:$G$8001,$Y1651)&amp;"")</f>
        <v/>
      </c>
      <c r="G1651">
        <f>IF($Y1651="","",INDEX('Per Line'!$L$2:$L$8001,$Y1651)&amp;"")</f>
        <v/>
      </c>
      <c r="H1651">
        <f>IF($Y1651="","",INDEX('Per Line'!$M$2:$M$8001,$Y1651)&amp;"")</f>
        <v/>
      </c>
      <c r="I1651">
        <f>IF($Y1651="","",INDEX('Per Line'!$N$2:$N$8001,$Y1651)&amp;"")</f>
        <v/>
      </c>
      <c r="J1651">
        <f>IF($Y1651="","",INDEX('Per Line'!$Q$2:$Q$8001,$Y1651))</f>
        <v/>
      </c>
      <c r="K1651" s="7">
        <f>IF($Y1651="","",J1651*V1651/100)</f>
        <v/>
      </c>
      <c r="L1651">
        <f>IF($Y1651="","",INDEX('Per Line'!$K$2:$K$8001,$Y1651)&amp;"")</f>
        <v/>
      </c>
      <c r="M1651" s="7">
        <f>IF($Y1651="","",SUMIFS('Per Line'!$Y$2:$Y$8001,'Per Line'!$AG$2:$AG$8001,$B1651&amp;"|"&amp;$C1651,'Per Line'!$AK$2:$AK$8001,1))</f>
        <v/>
      </c>
      <c r="N1651">
        <f>IF($Y1651="","",Settings!$C$7)</f>
        <v/>
      </c>
      <c r="O1651" s="7">
        <f>IF($Y1651="","",SUMIFS('Per Line'!$Y$2:$Y$8001,'Per Line'!$AG$2:$AG$8001,$B1651&amp;"|"&amp;$C1651,'Per Line'!$AJ$2:$AJ$8001,0,'Per Line'!$AK$2:$AK$8001,0))</f>
        <v/>
      </c>
      <c r="P1651" s="7">
        <f>IF($Y1651="","",O1651*N1651)</f>
        <v/>
      </c>
      <c r="Q1651">
        <f>IF($Y1651="","",Settings!$C$6)</f>
        <v/>
      </c>
      <c r="R1651" s="7">
        <f>IF($Y1651="","",SUMIFS('Per Line'!$Y$2:$Y$8001,'Per Line'!$AG$2:$AG$8001,$B1651&amp;"|"&amp;$C1651,'Per Line'!$AJ$2:$AJ$8001,1,'Per Line'!$AK$2:$AK$8001,0))</f>
        <v/>
      </c>
      <c r="S1651" s="7">
        <f>IF($Y1651="","",R1651*Q1651)</f>
        <v/>
      </c>
      <c r="T1651" s="7">
        <f>IF($Y1651="","",S1651+P1651)</f>
        <v/>
      </c>
      <c r="U1651" s="7">
        <f>IF($Y1651="","",V1651-T1651)</f>
        <v/>
      </c>
      <c r="V1651" s="7">
        <f>IF($Y1651="","",O1651+R1651+M1651)</f>
        <v/>
      </c>
      <c r="W1651" s="7">
        <f>IF($Y1651="","",V1651-T1651-K1651)</f>
        <v/>
      </c>
      <c r="X1651" s="12" t="n"/>
      <c r="Y1651" s="13">
        <f>IF(ROWS($Y$2:$Y1651)&lt;=MAX('Per Line'!$AI$2:$AI$8001),MATCH(ROWS($Y$2:$Y1651),'Per Line'!$AI$2:$AI$8001,0),"")</f>
        <v/>
      </c>
    </row>
    <row r="1652">
      <c r="A1652" s="12" t="n"/>
      <c r="B1652">
        <f>IF($Y1652="","",INDEX('Per Line'!$F$2:$F$8001,$Y1652)&amp;"")</f>
        <v/>
      </c>
      <c r="C1652">
        <f>IF($Y1652="","",INDEX('Per Line'!$D$2:$D$8001,$Y1652)&amp;"")</f>
        <v/>
      </c>
      <c r="D1652">
        <f>IF($Y1652="","",INDEX('Per Line'!$B$2:$B$8001,$Y1652))</f>
        <v/>
      </c>
      <c r="E1652">
        <f>IF($Y1652="","",INDEX('Per Line'!$C$2:$C$8001,$Y1652)&amp;"")</f>
        <v/>
      </c>
      <c r="F1652">
        <f>IF($Y1652="","",INDEX('Per Line'!$G$2:$G$8001,$Y1652)&amp;"")</f>
        <v/>
      </c>
      <c r="G1652">
        <f>IF($Y1652="","",INDEX('Per Line'!$L$2:$L$8001,$Y1652)&amp;"")</f>
        <v/>
      </c>
      <c r="H1652">
        <f>IF($Y1652="","",INDEX('Per Line'!$M$2:$M$8001,$Y1652)&amp;"")</f>
        <v/>
      </c>
      <c r="I1652">
        <f>IF($Y1652="","",INDEX('Per Line'!$N$2:$N$8001,$Y1652)&amp;"")</f>
        <v/>
      </c>
      <c r="J1652">
        <f>IF($Y1652="","",INDEX('Per Line'!$Q$2:$Q$8001,$Y1652))</f>
        <v/>
      </c>
      <c r="K1652" s="7">
        <f>IF($Y1652="","",J1652*V1652/100)</f>
        <v/>
      </c>
      <c r="L1652">
        <f>IF($Y1652="","",INDEX('Per Line'!$K$2:$K$8001,$Y1652)&amp;"")</f>
        <v/>
      </c>
      <c r="M1652" s="7">
        <f>IF($Y1652="","",SUMIFS('Per Line'!$Y$2:$Y$8001,'Per Line'!$AG$2:$AG$8001,$B1652&amp;"|"&amp;$C1652,'Per Line'!$AK$2:$AK$8001,1))</f>
        <v/>
      </c>
      <c r="N1652">
        <f>IF($Y1652="","",Settings!$C$7)</f>
        <v/>
      </c>
      <c r="O1652" s="7">
        <f>IF($Y1652="","",SUMIFS('Per Line'!$Y$2:$Y$8001,'Per Line'!$AG$2:$AG$8001,$B1652&amp;"|"&amp;$C1652,'Per Line'!$AJ$2:$AJ$8001,0,'Per Line'!$AK$2:$AK$8001,0))</f>
        <v/>
      </c>
      <c r="P1652" s="7">
        <f>IF($Y1652="","",O1652*N1652)</f>
        <v/>
      </c>
      <c r="Q1652">
        <f>IF($Y1652="","",Settings!$C$6)</f>
        <v/>
      </c>
      <c r="R1652" s="7">
        <f>IF($Y1652="","",SUMIFS('Per Line'!$Y$2:$Y$8001,'Per Line'!$AG$2:$AG$8001,$B1652&amp;"|"&amp;$C1652,'Per Line'!$AJ$2:$AJ$8001,1,'Per Line'!$AK$2:$AK$8001,0))</f>
        <v/>
      </c>
      <c r="S1652" s="7">
        <f>IF($Y1652="","",R1652*Q1652)</f>
        <v/>
      </c>
      <c r="T1652" s="7">
        <f>IF($Y1652="","",S1652+P1652)</f>
        <v/>
      </c>
      <c r="U1652" s="7">
        <f>IF($Y1652="","",V1652-T1652)</f>
        <v/>
      </c>
      <c r="V1652" s="7">
        <f>IF($Y1652="","",O1652+R1652+M1652)</f>
        <v/>
      </c>
      <c r="W1652" s="7">
        <f>IF($Y1652="","",V1652-T1652-K1652)</f>
        <v/>
      </c>
      <c r="X1652" s="12" t="n"/>
      <c r="Y1652" s="13">
        <f>IF(ROWS($Y$2:$Y1652)&lt;=MAX('Per Line'!$AI$2:$AI$8001),MATCH(ROWS($Y$2:$Y1652),'Per Line'!$AI$2:$AI$8001,0),"")</f>
        <v/>
      </c>
    </row>
    <row r="1653">
      <c r="A1653" s="12" t="n"/>
      <c r="B1653">
        <f>IF($Y1653="","",INDEX('Per Line'!$F$2:$F$8001,$Y1653)&amp;"")</f>
        <v/>
      </c>
      <c r="C1653">
        <f>IF($Y1653="","",INDEX('Per Line'!$D$2:$D$8001,$Y1653)&amp;"")</f>
        <v/>
      </c>
      <c r="D1653">
        <f>IF($Y1653="","",INDEX('Per Line'!$B$2:$B$8001,$Y1653))</f>
        <v/>
      </c>
      <c r="E1653">
        <f>IF($Y1653="","",INDEX('Per Line'!$C$2:$C$8001,$Y1653)&amp;"")</f>
        <v/>
      </c>
      <c r="F1653">
        <f>IF($Y1653="","",INDEX('Per Line'!$G$2:$G$8001,$Y1653)&amp;"")</f>
        <v/>
      </c>
      <c r="G1653">
        <f>IF($Y1653="","",INDEX('Per Line'!$L$2:$L$8001,$Y1653)&amp;"")</f>
        <v/>
      </c>
      <c r="H1653">
        <f>IF($Y1653="","",INDEX('Per Line'!$M$2:$M$8001,$Y1653)&amp;"")</f>
        <v/>
      </c>
      <c r="I1653">
        <f>IF($Y1653="","",INDEX('Per Line'!$N$2:$N$8001,$Y1653)&amp;"")</f>
        <v/>
      </c>
      <c r="J1653">
        <f>IF($Y1653="","",INDEX('Per Line'!$Q$2:$Q$8001,$Y1653))</f>
        <v/>
      </c>
      <c r="K1653" s="7">
        <f>IF($Y1653="","",J1653*V1653/100)</f>
        <v/>
      </c>
      <c r="L1653">
        <f>IF($Y1653="","",INDEX('Per Line'!$K$2:$K$8001,$Y1653)&amp;"")</f>
        <v/>
      </c>
      <c r="M1653" s="7">
        <f>IF($Y1653="","",SUMIFS('Per Line'!$Y$2:$Y$8001,'Per Line'!$AG$2:$AG$8001,$B1653&amp;"|"&amp;$C1653,'Per Line'!$AK$2:$AK$8001,1))</f>
        <v/>
      </c>
      <c r="N1653">
        <f>IF($Y1653="","",Settings!$C$7)</f>
        <v/>
      </c>
      <c r="O1653" s="7">
        <f>IF($Y1653="","",SUMIFS('Per Line'!$Y$2:$Y$8001,'Per Line'!$AG$2:$AG$8001,$B1653&amp;"|"&amp;$C1653,'Per Line'!$AJ$2:$AJ$8001,0,'Per Line'!$AK$2:$AK$8001,0))</f>
        <v/>
      </c>
      <c r="P1653" s="7">
        <f>IF($Y1653="","",O1653*N1653)</f>
        <v/>
      </c>
      <c r="Q1653">
        <f>IF($Y1653="","",Settings!$C$6)</f>
        <v/>
      </c>
      <c r="R1653" s="7">
        <f>IF($Y1653="","",SUMIFS('Per Line'!$Y$2:$Y$8001,'Per Line'!$AG$2:$AG$8001,$B1653&amp;"|"&amp;$C1653,'Per Line'!$AJ$2:$AJ$8001,1,'Per Line'!$AK$2:$AK$8001,0))</f>
        <v/>
      </c>
      <c r="S1653" s="7">
        <f>IF($Y1653="","",R1653*Q1653)</f>
        <v/>
      </c>
      <c r="T1653" s="7">
        <f>IF($Y1653="","",S1653+P1653)</f>
        <v/>
      </c>
      <c r="U1653" s="7">
        <f>IF($Y1653="","",V1653-T1653)</f>
        <v/>
      </c>
      <c r="V1653" s="7">
        <f>IF($Y1653="","",O1653+R1653+M1653)</f>
        <v/>
      </c>
      <c r="W1653" s="7">
        <f>IF($Y1653="","",V1653-T1653-K1653)</f>
        <v/>
      </c>
      <c r="X1653" s="12" t="n"/>
      <c r="Y1653" s="13">
        <f>IF(ROWS($Y$2:$Y1653)&lt;=MAX('Per Line'!$AI$2:$AI$8001),MATCH(ROWS($Y$2:$Y1653),'Per Line'!$AI$2:$AI$8001,0),"")</f>
        <v/>
      </c>
    </row>
    <row r="1654">
      <c r="A1654" s="12" t="n"/>
      <c r="B1654">
        <f>IF($Y1654="","",INDEX('Per Line'!$F$2:$F$8001,$Y1654)&amp;"")</f>
        <v/>
      </c>
      <c r="C1654">
        <f>IF($Y1654="","",INDEX('Per Line'!$D$2:$D$8001,$Y1654)&amp;"")</f>
        <v/>
      </c>
      <c r="D1654">
        <f>IF($Y1654="","",INDEX('Per Line'!$B$2:$B$8001,$Y1654))</f>
        <v/>
      </c>
      <c r="E1654">
        <f>IF($Y1654="","",INDEX('Per Line'!$C$2:$C$8001,$Y1654)&amp;"")</f>
        <v/>
      </c>
      <c r="F1654">
        <f>IF($Y1654="","",INDEX('Per Line'!$G$2:$G$8001,$Y1654)&amp;"")</f>
        <v/>
      </c>
      <c r="G1654">
        <f>IF($Y1654="","",INDEX('Per Line'!$L$2:$L$8001,$Y1654)&amp;"")</f>
        <v/>
      </c>
      <c r="H1654">
        <f>IF($Y1654="","",INDEX('Per Line'!$M$2:$M$8001,$Y1654)&amp;"")</f>
        <v/>
      </c>
      <c r="I1654">
        <f>IF($Y1654="","",INDEX('Per Line'!$N$2:$N$8001,$Y1654)&amp;"")</f>
        <v/>
      </c>
      <c r="J1654">
        <f>IF($Y1654="","",INDEX('Per Line'!$Q$2:$Q$8001,$Y1654))</f>
        <v/>
      </c>
      <c r="K1654" s="7">
        <f>IF($Y1654="","",J1654*V1654/100)</f>
        <v/>
      </c>
      <c r="L1654">
        <f>IF($Y1654="","",INDEX('Per Line'!$K$2:$K$8001,$Y1654)&amp;"")</f>
        <v/>
      </c>
      <c r="M1654" s="7">
        <f>IF($Y1654="","",SUMIFS('Per Line'!$Y$2:$Y$8001,'Per Line'!$AG$2:$AG$8001,$B1654&amp;"|"&amp;$C1654,'Per Line'!$AK$2:$AK$8001,1))</f>
        <v/>
      </c>
      <c r="N1654">
        <f>IF($Y1654="","",Settings!$C$7)</f>
        <v/>
      </c>
      <c r="O1654" s="7">
        <f>IF($Y1654="","",SUMIFS('Per Line'!$Y$2:$Y$8001,'Per Line'!$AG$2:$AG$8001,$B1654&amp;"|"&amp;$C1654,'Per Line'!$AJ$2:$AJ$8001,0,'Per Line'!$AK$2:$AK$8001,0))</f>
        <v/>
      </c>
      <c r="P1654" s="7">
        <f>IF($Y1654="","",O1654*N1654)</f>
        <v/>
      </c>
      <c r="Q1654">
        <f>IF($Y1654="","",Settings!$C$6)</f>
        <v/>
      </c>
      <c r="R1654" s="7">
        <f>IF($Y1654="","",SUMIFS('Per Line'!$Y$2:$Y$8001,'Per Line'!$AG$2:$AG$8001,$B1654&amp;"|"&amp;$C1654,'Per Line'!$AJ$2:$AJ$8001,1,'Per Line'!$AK$2:$AK$8001,0))</f>
        <v/>
      </c>
      <c r="S1654" s="7">
        <f>IF($Y1654="","",R1654*Q1654)</f>
        <v/>
      </c>
      <c r="T1654" s="7">
        <f>IF($Y1654="","",S1654+P1654)</f>
        <v/>
      </c>
      <c r="U1654" s="7">
        <f>IF($Y1654="","",V1654-T1654)</f>
        <v/>
      </c>
      <c r="V1654" s="7">
        <f>IF($Y1654="","",O1654+R1654+M1654)</f>
        <v/>
      </c>
      <c r="W1654" s="7">
        <f>IF($Y1654="","",V1654-T1654-K1654)</f>
        <v/>
      </c>
      <c r="X1654" s="12" t="n"/>
      <c r="Y1654" s="13">
        <f>IF(ROWS($Y$2:$Y1654)&lt;=MAX('Per Line'!$AI$2:$AI$8001),MATCH(ROWS($Y$2:$Y1654),'Per Line'!$AI$2:$AI$8001,0),"")</f>
        <v/>
      </c>
    </row>
    <row r="1655">
      <c r="A1655" s="12" t="n"/>
      <c r="B1655">
        <f>IF($Y1655="","",INDEX('Per Line'!$F$2:$F$8001,$Y1655)&amp;"")</f>
        <v/>
      </c>
      <c r="C1655">
        <f>IF($Y1655="","",INDEX('Per Line'!$D$2:$D$8001,$Y1655)&amp;"")</f>
        <v/>
      </c>
      <c r="D1655">
        <f>IF($Y1655="","",INDEX('Per Line'!$B$2:$B$8001,$Y1655))</f>
        <v/>
      </c>
      <c r="E1655">
        <f>IF($Y1655="","",INDEX('Per Line'!$C$2:$C$8001,$Y1655)&amp;"")</f>
        <v/>
      </c>
      <c r="F1655">
        <f>IF($Y1655="","",INDEX('Per Line'!$G$2:$G$8001,$Y1655)&amp;"")</f>
        <v/>
      </c>
      <c r="G1655">
        <f>IF($Y1655="","",INDEX('Per Line'!$L$2:$L$8001,$Y1655)&amp;"")</f>
        <v/>
      </c>
      <c r="H1655">
        <f>IF($Y1655="","",INDEX('Per Line'!$M$2:$M$8001,$Y1655)&amp;"")</f>
        <v/>
      </c>
      <c r="I1655">
        <f>IF($Y1655="","",INDEX('Per Line'!$N$2:$N$8001,$Y1655)&amp;"")</f>
        <v/>
      </c>
      <c r="J1655">
        <f>IF($Y1655="","",INDEX('Per Line'!$Q$2:$Q$8001,$Y1655))</f>
        <v/>
      </c>
      <c r="K1655" s="7">
        <f>IF($Y1655="","",J1655*V1655/100)</f>
        <v/>
      </c>
      <c r="L1655">
        <f>IF($Y1655="","",INDEX('Per Line'!$K$2:$K$8001,$Y1655)&amp;"")</f>
        <v/>
      </c>
      <c r="M1655" s="7">
        <f>IF($Y1655="","",SUMIFS('Per Line'!$Y$2:$Y$8001,'Per Line'!$AG$2:$AG$8001,$B1655&amp;"|"&amp;$C1655,'Per Line'!$AK$2:$AK$8001,1))</f>
        <v/>
      </c>
      <c r="N1655">
        <f>IF($Y1655="","",Settings!$C$7)</f>
        <v/>
      </c>
      <c r="O1655" s="7">
        <f>IF($Y1655="","",SUMIFS('Per Line'!$Y$2:$Y$8001,'Per Line'!$AG$2:$AG$8001,$B1655&amp;"|"&amp;$C1655,'Per Line'!$AJ$2:$AJ$8001,0,'Per Line'!$AK$2:$AK$8001,0))</f>
        <v/>
      </c>
      <c r="P1655" s="7">
        <f>IF($Y1655="","",O1655*N1655)</f>
        <v/>
      </c>
      <c r="Q1655">
        <f>IF($Y1655="","",Settings!$C$6)</f>
        <v/>
      </c>
      <c r="R1655" s="7">
        <f>IF($Y1655="","",SUMIFS('Per Line'!$Y$2:$Y$8001,'Per Line'!$AG$2:$AG$8001,$B1655&amp;"|"&amp;$C1655,'Per Line'!$AJ$2:$AJ$8001,1,'Per Line'!$AK$2:$AK$8001,0))</f>
        <v/>
      </c>
      <c r="S1655" s="7">
        <f>IF($Y1655="","",R1655*Q1655)</f>
        <v/>
      </c>
      <c r="T1655" s="7">
        <f>IF($Y1655="","",S1655+P1655)</f>
        <v/>
      </c>
      <c r="U1655" s="7">
        <f>IF($Y1655="","",V1655-T1655)</f>
        <v/>
      </c>
      <c r="V1655" s="7">
        <f>IF($Y1655="","",O1655+R1655+M1655)</f>
        <v/>
      </c>
      <c r="W1655" s="7">
        <f>IF($Y1655="","",V1655-T1655-K1655)</f>
        <v/>
      </c>
      <c r="X1655" s="12" t="n"/>
      <c r="Y1655" s="13">
        <f>IF(ROWS($Y$2:$Y1655)&lt;=MAX('Per Line'!$AI$2:$AI$8001),MATCH(ROWS($Y$2:$Y1655),'Per Line'!$AI$2:$AI$8001,0),"")</f>
        <v/>
      </c>
    </row>
    <row r="1656">
      <c r="A1656" s="12" t="n"/>
      <c r="B1656">
        <f>IF($Y1656="","",INDEX('Per Line'!$F$2:$F$8001,$Y1656)&amp;"")</f>
        <v/>
      </c>
      <c r="C1656">
        <f>IF($Y1656="","",INDEX('Per Line'!$D$2:$D$8001,$Y1656)&amp;"")</f>
        <v/>
      </c>
      <c r="D1656">
        <f>IF($Y1656="","",INDEX('Per Line'!$B$2:$B$8001,$Y1656))</f>
        <v/>
      </c>
      <c r="E1656">
        <f>IF($Y1656="","",INDEX('Per Line'!$C$2:$C$8001,$Y1656)&amp;"")</f>
        <v/>
      </c>
      <c r="F1656">
        <f>IF($Y1656="","",INDEX('Per Line'!$G$2:$G$8001,$Y1656)&amp;"")</f>
        <v/>
      </c>
      <c r="G1656">
        <f>IF($Y1656="","",INDEX('Per Line'!$L$2:$L$8001,$Y1656)&amp;"")</f>
        <v/>
      </c>
      <c r="H1656">
        <f>IF($Y1656="","",INDEX('Per Line'!$M$2:$M$8001,$Y1656)&amp;"")</f>
        <v/>
      </c>
      <c r="I1656">
        <f>IF($Y1656="","",INDEX('Per Line'!$N$2:$N$8001,$Y1656)&amp;"")</f>
        <v/>
      </c>
      <c r="J1656">
        <f>IF($Y1656="","",INDEX('Per Line'!$Q$2:$Q$8001,$Y1656))</f>
        <v/>
      </c>
      <c r="K1656" s="7">
        <f>IF($Y1656="","",J1656*V1656/100)</f>
        <v/>
      </c>
      <c r="L1656">
        <f>IF($Y1656="","",INDEX('Per Line'!$K$2:$K$8001,$Y1656)&amp;"")</f>
        <v/>
      </c>
      <c r="M1656" s="7">
        <f>IF($Y1656="","",SUMIFS('Per Line'!$Y$2:$Y$8001,'Per Line'!$AG$2:$AG$8001,$B1656&amp;"|"&amp;$C1656,'Per Line'!$AK$2:$AK$8001,1))</f>
        <v/>
      </c>
      <c r="N1656">
        <f>IF($Y1656="","",Settings!$C$7)</f>
        <v/>
      </c>
      <c r="O1656" s="7">
        <f>IF($Y1656="","",SUMIFS('Per Line'!$Y$2:$Y$8001,'Per Line'!$AG$2:$AG$8001,$B1656&amp;"|"&amp;$C1656,'Per Line'!$AJ$2:$AJ$8001,0,'Per Line'!$AK$2:$AK$8001,0))</f>
        <v/>
      </c>
      <c r="P1656" s="7">
        <f>IF($Y1656="","",O1656*N1656)</f>
        <v/>
      </c>
      <c r="Q1656">
        <f>IF($Y1656="","",Settings!$C$6)</f>
        <v/>
      </c>
      <c r="R1656" s="7">
        <f>IF($Y1656="","",SUMIFS('Per Line'!$Y$2:$Y$8001,'Per Line'!$AG$2:$AG$8001,$B1656&amp;"|"&amp;$C1656,'Per Line'!$AJ$2:$AJ$8001,1,'Per Line'!$AK$2:$AK$8001,0))</f>
        <v/>
      </c>
      <c r="S1656" s="7">
        <f>IF($Y1656="","",R1656*Q1656)</f>
        <v/>
      </c>
      <c r="T1656" s="7">
        <f>IF($Y1656="","",S1656+P1656)</f>
        <v/>
      </c>
      <c r="U1656" s="7">
        <f>IF($Y1656="","",V1656-T1656)</f>
        <v/>
      </c>
      <c r="V1656" s="7">
        <f>IF($Y1656="","",O1656+R1656+M1656)</f>
        <v/>
      </c>
      <c r="W1656" s="7">
        <f>IF($Y1656="","",V1656-T1656-K1656)</f>
        <v/>
      </c>
      <c r="X1656" s="12" t="n"/>
      <c r="Y1656" s="13">
        <f>IF(ROWS($Y$2:$Y1656)&lt;=MAX('Per Line'!$AI$2:$AI$8001),MATCH(ROWS($Y$2:$Y1656),'Per Line'!$AI$2:$AI$8001,0),"")</f>
        <v/>
      </c>
    </row>
    <row r="1657">
      <c r="A1657" s="12" t="n"/>
      <c r="B1657">
        <f>IF($Y1657="","",INDEX('Per Line'!$F$2:$F$8001,$Y1657)&amp;"")</f>
        <v/>
      </c>
      <c r="C1657">
        <f>IF($Y1657="","",INDEX('Per Line'!$D$2:$D$8001,$Y1657)&amp;"")</f>
        <v/>
      </c>
      <c r="D1657">
        <f>IF($Y1657="","",INDEX('Per Line'!$B$2:$B$8001,$Y1657))</f>
        <v/>
      </c>
      <c r="E1657">
        <f>IF($Y1657="","",INDEX('Per Line'!$C$2:$C$8001,$Y1657)&amp;"")</f>
        <v/>
      </c>
      <c r="F1657">
        <f>IF($Y1657="","",INDEX('Per Line'!$G$2:$G$8001,$Y1657)&amp;"")</f>
        <v/>
      </c>
      <c r="G1657">
        <f>IF($Y1657="","",INDEX('Per Line'!$L$2:$L$8001,$Y1657)&amp;"")</f>
        <v/>
      </c>
      <c r="H1657">
        <f>IF($Y1657="","",INDEX('Per Line'!$M$2:$M$8001,$Y1657)&amp;"")</f>
        <v/>
      </c>
      <c r="I1657">
        <f>IF($Y1657="","",INDEX('Per Line'!$N$2:$N$8001,$Y1657)&amp;"")</f>
        <v/>
      </c>
      <c r="J1657">
        <f>IF($Y1657="","",INDEX('Per Line'!$Q$2:$Q$8001,$Y1657))</f>
        <v/>
      </c>
      <c r="K1657" s="7">
        <f>IF($Y1657="","",J1657*V1657/100)</f>
        <v/>
      </c>
      <c r="L1657">
        <f>IF($Y1657="","",INDEX('Per Line'!$K$2:$K$8001,$Y1657)&amp;"")</f>
        <v/>
      </c>
      <c r="M1657" s="7">
        <f>IF($Y1657="","",SUMIFS('Per Line'!$Y$2:$Y$8001,'Per Line'!$AG$2:$AG$8001,$B1657&amp;"|"&amp;$C1657,'Per Line'!$AK$2:$AK$8001,1))</f>
        <v/>
      </c>
      <c r="N1657">
        <f>IF($Y1657="","",Settings!$C$7)</f>
        <v/>
      </c>
      <c r="O1657" s="7">
        <f>IF($Y1657="","",SUMIFS('Per Line'!$Y$2:$Y$8001,'Per Line'!$AG$2:$AG$8001,$B1657&amp;"|"&amp;$C1657,'Per Line'!$AJ$2:$AJ$8001,0,'Per Line'!$AK$2:$AK$8001,0))</f>
        <v/>
      </c>
      <c r="P1657" s="7">
        <f>IF($Y1657="","",O1657*N1657)</f>
        <v/>
      </c>
      <c r="Q1657">
        <f>IF($Y1657="","",Settings!$C$6)</f>
        <v/>
      </c>
      <c r="R1657" s="7">
        <f>IF($Y1657="","",SUMIFS('Per Line'!$Y$2:$Y$8001,'Per Line'!$AG$2:$AG$8001,$B1657&amp;"|"&amp;$C1657,'Per Line'!$AJ$2:$AJ$8001,1,'Per Line'!$AK$2:$AK$8001,0))</f>
        <v/>
      </c>
      <c r="S1657" s="7">
        <f>IF($Y1657="","",R1657*Q1657)</f>
        <v/>
      </c>
      <c r="T1657" s="7">
        <f>IF($Y1657="","",S1657+P1657)</f>
        <v/>
      </c>
      <c r="U1657" s="7">
        <f>IF($Y1657="","",V1657-T1657)</f>
        <v/>
      </c>
      <c r="V1657" s="7">
        <f>IF($Y1657="","",O1657+R1657+M1657)</f>
        <v/>
      </c>
      <c r="W1657" s="7">
        <f>IF($Y1657="","",V1657-T1657-K1657)</f>
        <v/>
      </c>
      <c r="X1657" s="12" t="n"/>
      <c r="Y1657" s="13">
        <f>IF(ROWS($Y$2:$Y1657)&lt;=MAX('Per Line'!$AI$2:$AI$8001),MATCH(ROWS($Y$2:$Y1657),'Per Line'!$AI$2:$AI$8001,0),"")</f>
        <v/>
      </c>
    </row>
    <row r="1658">
      <c r="A1658" s="12" t="n"/>
      <c r="B1658">
        <f>IF($Y1658="","",INDEX('Per Line'!$F$2:$F$8001,$Y1658)&amp;"")</f>
        <v/>
      </c>
      <c r="C1658">
        <f>IF($Y1658="","",INDEX('Per Line'!$D$2:$D$8001,$Y1658)&amp;"")</f>
        <v/>
      </c>
      <c r="D1658">
        <f>IF($Y1658="","",INDEX('Per Line'!$B$2:$B$8001,$Y1658))</f>
        <v/>
      </c>
      <c r="E1658">
        <f>IF($Y1658="","",INDEX('Per Line'!$C$2:$C$8001,$Y1658)&amp;"")</f>
        <v/>
      </c>
      <c r="F1658">
        <f>IF($Y1658="","",INDEX('Per Line'!$G$2:$G$8001,$Y1658)&amp;"")</f>
        <v/>
      </c>
      <c r="G1658">
        <f>IF($Y1658="","",INDEX('Per Line'!$L$2:$L$8001,$Y1658)&amp;"")</f>
        <v/>
      </c>
      <c r="H1658">
        <f>IF($Y1658="","",INDEX('Per Line'!$M$2:$M$8001,$Y1658)&amp;"")</f>
        <v/>
      </c>
      <c r="I1658">
        <f>IF($Y1658="","",INDEX('Per Line'!$N$2:$N$8001,$Y1658)&amp;"")</f>
        <v/>
      </c>
      <c r="J1658">
        <f>IF($Y1658="","",INDEX('Per Line'!$Q$2:$Q$8001,$Y1658))</f>
        <v/>
      </c>
      <c r="K1658" s="7">
        <f>IF($Y1658="","",J1658*V1658/100)</f>
        <v/>
      </c>
      <c r="L1658">
        <f>IF($Y1658="","",INDEX('Per Line'!$K$2:$K$8001,$Y1658)&amp;"")</f>
        <v/>
      </c>
      <c r="M1658" s="7">
        <f>IF($Y1658="","",SUMIFS('Per Line'!$Y$2:$Y$8001,'Per Line'!$AG$2:$AG$8001,$B1658&amp;"|"&amp;$C1658,'Per Line'!$AK$2:$AK$8001,1))</f>
        <v/>
      </c>
      <c r="N1658">
        <f>IF($Y1658="","",Settings!$C$7)</f>
        <v/>
      </c>
      <c r="O1658" s="7">
        <f>IF($Y1658="","",SUMIFS('Per Line'!$Y$2:$Y$8001,'Per Line'!$AG$2:$AG$8001,$B1658&amp;"|"&amp;$C1658,'Per Line'!$AJ$2:$AJ$8001,0,'Per Line'!$AK$2:$AK$8001,0))</f>
        <v/>
      </c>
      <c r="P1658" s="7">
        <f>IF($Y1658="","",O1658*N1658)</f>
        <v/>
      </c>
      <c r="Q1658">
        <f>IF($Y1658="","",Settings!$C$6)</f>
        <v/>
      </c>
      <c r="R1658" s="7">
        <f>IF($Y1658="","",SUMIFS('Per Line'!$Y$2:$Y$8001,'Per Line'!$AG$2:$AG$8001,$B1658&amp;"|"&amp;$C1658,'Per Line'!$AJ$2:$AJ$8001,1,'Per Line'!$AK$2:$AK$8001,0))</f>
        <v/>
      </c>
      <c r="S1658" s="7">
        <f>IF($Y1658="","",R1658*Q1658)</f>
        <v/>
      </c>
      <c r="T1658" s="7">
        <f>IF($Y1658="","",S1658+P1658)</f>
        <v/>
      </c>
      <c r="U1658" s="7">
        <f>IF($Y1658="","",V1658-T1658)</f>
        <v/>
      </c>
      <c r="V1658" s="7">
        <f>IF($Y1658="","",O1658+R1658+M1658)</f>
        <v/>
      </c>
      <c r="W1658" s="7">
        <f>IF($Y1658="","",V1658-T1658-K1658)</f>
        <v/>
      </c>
      <c r="X1658" s="12" t="n"/>
      <c r="Y1658" s="13">
        <f>IF(ROWS($Y$2:$Y1658)&lt;=MAX('Per Line'!$AI$2:$AI$8001),MATCH(ROWS($Y$2:$Y1658),'Per Line'!$AI$2:$AI$8001,0),"")</f>
        <v/>
      </c>
    </row>
    <row r="1659">
      <c r="A1659" s="12" t="n"/>
      <c r="B1659">
        <f>IF($Y1659="","",INDEX('Per Line'!$F$2:$F$8001,$Y1659)&amp;"")</f>
        <v/>
      </c>
      <c r="C1659">
        <f>IF($Y1659="","",INDEX('Per Line'!$D$2:$D$8001,$Y1659)&amp;"")</f>
        <v/>
      </c>
      <c r="D1659">
        <f>IF($Y1659="","",INDEX('Per Line'!$B$2:$B$8001,$Y1659))</f>
        <v/>
      </c>
      <c r="E1659">
        <f>IF($Y1659="","",INDEX('Per Line'!$C$2:$C$8001,$Y1659)&amp;"")</f>
        <v/>
      </c>
      <c r="F1659">
        <f>IF($Y1659="","",INDEX('Per Line'!$G$2:$G$8001,$Y1659)&amp;"")</f>
        <v/>
      </c>
      <c r="G1659">
        <f>IF($Y1659="","",INDEX('Per Line'!$L$2:$L$8001,$Y1659)&amp;"")</f>
        <v/>
      </c>
      <c r="H1659">
        <f>IF($Y1659="","",INDEX('Per Line'!$M$2:$M$8001,$Y1659)&amp;"")</f>
        <v/>
      </c>
      <c r="I1659">
        <f>IF($Y1659="","",INDEX('Per Line'!$N$2:$N$8001,$Y1659)&amp;"")</f>
        <v/>
      </c>
      <c r="J1659">
        <f>IF($Y1659="","",INDEX('Per Line'!$Q$2:$Q$8001,$Y1659))</f>
        <v/>
      </c>
      <c r="K1659" s="7">
        <f>IF($Y1659="","",J1659*V1659/100)</f>
        <v/>
      </c>
      <c r="L1659">
        <f>IF($Y1659="","",INDEX('Per Line'!$K$2:$K$8001,$Y1659)&amp;"")</f>
        <v/>
      </c>
      <c r="M1659" s="7">
        <f>IF($Y1659="","",SUMIFS('Per Line'!$Y$2:$Y$8001,'Per Line'!$AG$2:$AG$8001,$B1659&amp;"|"&amp;$C1659,'Per Line'!$AK$2:$AK$8001,1))</f>
        <v/>
      </c>
      <c r="N1659">
        <f>IF($Y1659="","",Settings!$C$7)</f>
        <v/>
      </c>
      <c r="O1659" s="7">
        <f>IF($Y1659="","",SUMIFS('Per Line'!$Y$2:$Y$8001,'Per Line'!$AG$2:$AG$8001,$B1659&amp;"|"&amp;$C1659,'Per Line'!$AJ$2:$AJ$8001,0,'Per Line'!$AK$2:$AK$8001,0))</f>
        <v/>
      </c>
      <c r="P1659" s="7">
        <f>IF($Y1659="","",O1659*N1659)</f>
        <v/>
      </c>
      <c r="Q1659">
        <f>IF($Y1659="","",Settings!$C$6)</f>
        <v/>
      </c>
      <c r="R1659" s="7">
        <f>IF($Y1659="","",SUMIFS('Per Line'!$Y$2:$Y$8001,'Per Line'!$AG$2:$AG$8001,$B1659&amp;"|"&amp;$C1659,'Per Line'!$AJ$2:$AJ$8001,1,'Per Line'!$AK$2:$AK$8001,0))</f>
        <v/>
      </c>
      <c r="S1659" s="7">
        <f>IF($Y1659="","",R1659*Q1659)</f>
        <v/>
      </c>
      <c r="T1659" s="7">
        <f>IF($Y1659="","",S1659+P1659)</f>
        <v/>
      </c>
      <c r="U1659" s="7">
        <f>IF($Y1659="","",V1659-T1659)</f>
        <v/>
      </c>
      <c r="V1659" s="7">
        <f>IF($Y1659="","",O1659+R1659+M1659)</f>
        <v/>
      </c>
      <c r="W1659" s="7">
        <f>IF($Y1659="","",V1659-T1659-K1659)</f>
        <v/>
      </c>
      <c r="X1659" s="12" t="n"/>
      <c r="Y1659" s="13">
        <f>IF(ROWS($Y$2:$Y1659)&lt;=MAX('Per Line'!$AI$2:$AI$8001),MATCH(ROWS($Y$2:$Y1659),'Per Line'!$AI$2:$AI$8001,0),"")</f>
        <v/>
      </c>
    </row>
    <row r="1660">
      <c r="A1660" s="12" t="n"/>
      <c r="B1660">
        <f>IF($Y1660="","",INDEX('Per Line'!$F$2:$F$8001,$Y1660)&amp;"")</f>
        <v/>
      </c>
      <c r="C1660">
        <f>IF($Y1660="","",INDEX('Per Line'!$D$2:$D$8001,$Y1660)&amp;"")</f>
        <v/>
      </c>
      <c r="D1660">
        <f>IF($Y1660="","",INDEX('Per Line'!$B$2:$B$8001,$Y1660))</f>
        <v/>
      </c>
      <c r="E1660">
        <f>IF($Y1660="","",INDEX('Per Line'!$C$2:$C$8001,$Y1660)&amp;"")</f>
        <v/>
      </c>
      <c r="F1660">
        <f>IF($Y1660="","",INDEX('Per Line'!$G$2:$G$8001,$Y1660)&amp;"")</f>
        <v/>
      </c>
      <c r="G1660">
        <f>IF($Y1660="","",INDEX('Per Line'!$L$2:$L$8001,$Y1660)&amp;"")</f>
        <v/>
      </c>
      <c r="H1660">
        <f>IF($Y1660="","",INDEX('Per Line'!$M$2:$M$8001,$Y1660)&amp;"")</f>
        <v/>
      </c>
      <c r="I1660">
        <f>IF($Y1660="","",INDEX('Per Line'!$N$2:$N$8001,$Y1660)&amp;"")</f>
        <v/>
      </c>
      <c r="J1660">
        <f>IF($Y1660="","",INDEX('Per Line'!$Q$2:$Q$8001,$Y1660))</f>
        <v/>
      </c>
      <c r="K1660" s="7">
        <f>IF($Y1660="","",J1660*V1660/100)</f>
        <v/>
      </c>
      <c r="L1660">
        <f>IF($Y1660="","",INDEX('Per Line'!$K$2:$K$8001,$Y1660)&amp;"")</f>
        <v/>
      </c>
      <c r="M1660" s="7">
        <f>IF($Y1660="","",SUMIFS('Per Line'!$Y$2:$Y$8001,'Per Line'!$AG$2:$AG$8001,$B1660&amp;"|"&amp;$C1660,'Per Line'!$AK$2:$AK$8001,1))</f>
        <v/>
      </c>
      <c r="N1660">
        <f>IF($Y1660="","",Settings!$C$7)</f>
        <v/>
      </c>
      <c r="O1660" s="7">
        <f>IF($Y1660="","",SUMIFS('Per Line'!$Y$2:$Y$8001,'Per Line'!$AG$2:$AG$8001,$B1660&amp;"|"&amp;$C1660,'Per Line'!$AJ$2:$AJ$8001,0,'Per Line'!$AK$2:$AK$8001,0))</f>
        <v/>
      </c>
      <c r="P1660" s="7">
        <f>IF($Y1660="","",O1660*N1660)</f>
        <v/>
      </c>
      <c r="Q1660">
        <f>IF($Y1660="","",Settings!$C$6)</f>
        <v/>
      </c>
      <c r="R1660" s="7">
        <f>IF($Y1660="","",SUMIFS('Per Line'!$Y$2:$Y$8001,'Per Line'!$AG$2:$AG$8001,$B1660&amp;"|"&amp;$C1660,'Per Line'!$AJ$2:$AJ$8001,1,'Per Line'!$AK$2:$AK$8001,0))</f>
        <v/>
      </c>
      <c r="S1660" s="7">
        <f>IF($Y1660="","",R1660*Q1660)</f>
        <v/>
      </c>
      <c r="T1660" s="7">
        <f>IF($Y1660="","",S1660+P1660)</f>
        <v/>
      </c>
      <c r="U1660" s="7">
        <f>IF($Y1660="","",V1660-T1660)</f>
        <v/>
      </c>
      <c r="V1660" s="7">
        <f>IF($Y1660="","",O1660+R1660+M1660)</f>
        <v/>
      </c>
      <c r="W1660" s="7">
        <f>IF($Y1660="","",V1660-T1660-K1660)</f>
        <v/>
      </c>
      <c r="X1660" s="12" t="n"/>
      <c r="Y1660" s="13">
        <f>IF(ROWS($Y$2:$Y1660)&lt;=MAX('Per Line'!$AI$2:$AI$8001),MATCH(ROWS($Y$2:$Y1660),'Per Line'!$AI$2:$AI$8001,0),"")</f>
        <v/>
      </c>
    </row>
    <row r="1661">
      <c r="A1661" s="12" t="n"/>
      <c r="B1661">
        <f>IF($Y1661="","",INDEX('Per Line'!$F$2:$F$8001,$Y1661)&amp;"")</f>
        <v/>
      </c>
      <c r="C1661">
        <f>IF($Y1661="","",INDEX('Per Line'!$D$2:$D$8001,$Y1661)&amp;"")</f>
        <v/>
      </c>
      <c r="D1661">
        <f>IF($Y1661="","",INDEX('Per Line'!$B$2:$B$8001,$Y1661))</f>
        <v/>
      </c>
      <c r="E1661">
        <f>IF($Y1661="","",INDEX('Per Line'!$C$2:$C$8001,$Y1661)&amp;"")</f>
        <v/>
      </c>
      <c r="F1661">
        <f>IF($Y1661="","",INDEX('Per Line'!$G$2:$G$8001,$Y1661)&amp;"")</f>
        <v/>
      </c>
      <c r="G1661">
        <f>IF($Y1661="","",INDEX('Per Line'!$L$2:$L$8001,$Y1661)&amp;"")</f>
        <v/>
      </c>
      <c r="H1661">
        <f>IF($Y1661="","",INDEX('Per Line'!$M$2:$M$8001,$Y1661)&amp;"")</f>
        <v/>
      </c>
      <c r="I1661">
        <f>IF($Y1661="","",INDEX('Per Line'!$N$2:$N$8001,$Y1661)&amp;"")</f>
        <v/>
      </c>
      <c r="J1661">
        <f>IF($Y1661="","",INDEX('Per Line'!$Q$2:$Q$8001,$Y1661))</f>
        <v/>
      </c>
      <c r="K1661" s="7">
        <f>IF($Y1661="","",J1661*V1661/100)</f>
        <v/>
      </c>
      <c r="L1661">
        <f>IF($Y1661="","",INDEX('Per Line'!$K$2:$K$8001,$Y1661)&amp;"")</f>
        <v/>
      </c>
      <c r="M1661" s="7">
        <f>IF($Y1661="","",SUMIFS('Per Line'!$Y$2:$Y$8001,'Per Line'!$AG$2:$AG$8001,$B1661&amp;"|"&amp;$C1661,'Per Line'!$AK$2:$AK$8001,1))</f>
        <v/>
      </c>
      <c r="N1661">
        <f>IF($Y1661="","",Settings!$C$7)</f>
        <v/>
      </c>
      <c r="O1661" s="7">
        <f>IF($Y1661="","",SUMIFS('Per Line'!$Y$2:$Y$8001,'Per Line'!$AG$2:$AG$8001,$B1661&amp;"|"&amp;$C1661,'Per Line'!$AJ$2:$AJ$8001,0,'Per Line'!$AK$2:$AK$8001,0))</f>
        <v/>
      </c>
      <c r="P1661" s="7">
        <f>IF($Y1661="","",O1661*N1661)</f>
        <v/>
      </c>
      <c r="Q1661">
        <f>IF($Y1661="","",Settings!$C$6)</f>
        <v/>
      </c>
      <c r="R1661" s="7">
        <f>IF($Y1661="","",SUMIFS('Per Line'!$Y$2:$Y$8001,'Per Line'!$AG$2:$AG$8001,$B1661&amp;"|"&amp;$C1661,'Per Line'!$AJ$2:$AJ$8001,1,'Per Line'!$AK$2:$AK$8001,0))</f>
        <v/>
      </c>
      <c r="S1661" s="7">
        <f>IF($Y1661="","",R1661*Q1661)</f>
        <v/>
      </c>
      <c r="T1661" s="7">
        <f>IF($Y1661="","",S1661+P1661)</f>
        <v/>
      </c>
      <c r="U1661" s="7">
        <f>IF($Y1661="","",V1661-T1661)</f>
        <v/>
      </c>
      <c r="V1661" s="7">
        <f>IF($Y1661="","",O1661+R1661+M1661)</f>
        <v/>
      </c>
      <c r="W1661" s="7">
        <f>IF($Y1661="","",V1661-T1661-K1661)</f>
        <v/>
      </c>
      <c r="X1661" s="12" t="n"/>
      <c r="Y1661" s="13">
        <f>IF(ROWS($Y$2:$Y1661)&lt;=MAX('Per Line'!$AI$2:$AI$8001),MATCH(ROWS($Y$2:$Y1661),'Per Line'!$AI$2:$AI$8001,0),"")</f>
        <v/>
      </c>
    </row>
    <row r="1662">
      <c r="A1662" s="12" t="n"/>
      <c r="B1662">
        <f>IF($Y1662="","",INDEX('Per Line'!$F$2:$F$8001,$Y1662)&amp;"")</f>
        <v/>
      </c>
      <c r="C1662">
        <f>IF($Y1662="","",INDEX('Per Line'!$D$2:$D$8001,$Y1662)&amp;"")</f>
        <v/>
      </c>
      <c r="D1662">
        <f>IF($Y1662="","",INDEX('Per Line'!$B$2:$B$8001,$Y1662))</f>
        <v/>
      </c>
      <c r="E1662">
        <f>IF($Y1662="","",INDEX('Per Line'!$C$2:$C$8001,$Y1662)&amp;"")</f>
        <v/>
      </c>
      <c r="F1662">
        <f>IF($Y1662="","",INDEX('Per Line'!$G$2:$G$8001,$Y1662)&amp;"")</f>
        <v/>
      </c>
      <c r="G1662">
        <f>IF($Y1662="","",INDEX('Per Line'!$L$2:$L$8001,$Y1662)&amp;"")</f>
        <v/>
      </c>
      <c r="H1662">
        <f>IF($Y1662="","",INDEX('Per Line'!$M$2:$M$8001,$Y1662)&amp;"")</f>
        <v/>
      </c>
      <c r="I1662">
        <f>IF($Y1662="","",INDEX('Per Line'!$N$2:$N$8001,$Y1662)&amp;"")</f>
        <v/>
      </c>
      <c r="J1662">
        <f>IF($Y1662="","",INDEX('Per Line'!$Q$2:$Q$8001,$Y1662))</f>
        <v/>
      </c>
      <c r="K1662" s="7">
        <f>IF($Y1662="","",J1662*V1662/100)</f>
        <v/>
      </c>
      <c r="L1662">
        <f>IF($Y1662="","",INDEX('Per Line'!$K$2:$K$8001,$Y1662)&amp;"")</f>
        <v/>
      </c>
      <c r="M1662" s="7">
        <f>IF($Y1662="","",SUMIFS('Per Line'!$Y$2:$Y$8001,'Per Line'!$AG$2:$AG$8001,$B1662&amp;"|"&amp;$C1662,'Per Line'!$AK$2:$AK$8001,1))</f>
        <v/>
      </c>
      <c r="N1662">
        <f>IF($Y1662="","",Settings!$C$7)</f>
        <v/>
      </c>
      <c r="O1662" s="7">
        <f>IF($Y1662="","",SUMIFS('Per Line'!$Y$2:$Y$8001,'Per Line'!$AG$2:$AG$8001,$B1662&amp;"|"&amp;$C1662,'Per Line'!$AJ$2:$AJ$8001,0,'Per Line'!$AK$2:$AK$8001,0))</f>
        <v/>
      </c>
      <c r="P1662" s="7">
        <f>IF($Y1662="","",O1662*N1662)</f>
        <v/>
      </c>
      <c r="Q1662">
        <f>IF($Y1662="","",Settings!$C$6)</f>
        <v/>
      </c>
      <c r="R1662" s="7">
        <f>IF($Y1662="","",SUMIFS('Per Line'!$Y$2:$Y$8001,'Per Line'!$AG$2:$AG$8001,$B1662&amp;"|"&amp;$C1662,'Per Line'!$AJ$2:$AJ$8001,1,'Per Line'!$AK$2:$AK$8001,0))</f>
        <v/>
      </c>
      <c r="S1662" s="7">
        <f>IF($Y1662="","",R1662*Q1662)</f>
        <v/>
      </c>
      <c r="T1662" s="7">
        <f>IF($Y1662="","",S1662+P1662)</f>
        <v/>
      </c>
      <c r="U1662" s="7">
        <f>IF($Y1662="","",V1662-T1662)</f>
        <v/>
      </c>
      <c r="V1662" s="7">
        <f>IF($Y1662="","",O1662+R1662+M1662)</f>
        <v/>
      </c>
      <c r="W1662" s="7">
        <f>IF($Y1662="","",V1662-T1662-K1662)</f>
        <v/>
      </c>
      <c r="X1662" s="12" t="n"/>
      <c r="Y1662" s="13">
        <f>IF(ROWS($Y$2:$Y1662)&lt;=MAX('Per Line'!$AI$2:$AI$8001),MATCH(ROWS($Y$2:$Y1662),'Per Line'!$AI$2:$AI$8001,0),"")</f>
        <v/>
      </c>
    </row>
    <row r="1663">
      <c r="A1663" s="12" t="n"/>
      <c r="B1663">
        <f>IF($Y1663="","",INDEX('Per Line'!$F$2:$F$8001,$Y1663)&amp;"")</f>
        <v/>
      </c>
      <c r="C1663">
        <f>IF($Y1663="","",INDEX('Per Line'!$D$2:$D$8001,$Y1663)&amp;"")</f>
        <v/>
      </c>
      <c r="D1663">
        <f>IF($Y1663="","",INDEX('Per Line'!$B$2:$B$8001,$Y1663))</f>
        <v/>
      </c>
      <c r="E1663">
        <f>IF($Y1663="","",INDEX('Per Line'!$C$2:$C$8001,$Y1663)&amp;"")</f>
        <v/>
      </c>
      <c r="F1663">
        <f>IF($Y1663="","",INDEX('Per Line'!$G$2:$G$8001,$Y1663)&amp;"")</f>
        <v/>
      </c>
      <c r="G1663">
        <f>IF($Y1663="","",INDEX('Per Line'!$L$2:$L$8001,$Y1663)&amp;"")</f>
        <v/>
      </c>
      <c r="H1663">
        <f>IF($Y1663="","",INDEX('Per Line'!$M$2:$M$8001,$Y1663)&amp;"")</f>
        <v/>
      </c>
      <c r="I1663">
        <f>IF($Y1663="","",INDEX('Per Line'!$N$2:$N$8001,$Y1663)&amp;"")</f>
        <v/>
      </c>
      <c r="J1663">
        <f>IF($Y1663="","",INDEX('Per Line'!$Q$2:$Q$8001,$Y1663))</f>
        <v/>
      </c>
      <c r="K1663" s="7">
        <f>IF($Y1663="","",J1663*V1663/100)</f>
        <v/>
      </c>
      <c r="L1663">
        <f>IF($Y1663="","",INDEX('Per Line'!$K$2:$K$8001,$Y1663)&amp;"")</f>
        <v/>
      </c>
      <c r="M1663" s="7">
        <f>IF($Y1663="","",SUMIFS('Per Line'!$Y$2:$Y$8001,'Per Line'!$AG$2:$AG$8001,$B1663&amp;"|"&amp;$C1663,'Per Line'!$AK$2:$AK$8001,1))</f>
        <v/>
      </c>
      <c r="N1663">
        <f>IF($Y1663="","",Settings!$C$7)</f>
        <v/>
      </c>
      <c r="O1663" s="7">
        <f>IF($Y1663="","",SUMIFS('Per Line'!$Y$2:$Y$8001,'Per Line'!$AG$2:$AG$8001,$B1663&amp;"|"&amp;$C1663,'Per Line'!$AJ$2:$AJ$8001,0,'Per Line'!$AK$2:$AK$8001,0))</f>
        <v/>
      </c>
      <c r="P1663" s="7">
        <f>IF($Y1663="","",O1663*N1663)</f>
        <v/>
      </c>
      <c r="Q1663">
        <f>IF($Y1663="","",Settings!$C$6)</f>
        <v/>
      </c>
      <c r="R1663" s="7">
        <f>IF($Y1663="","",SUMIFS('Per Line'!$Y$2:$Y$8001,'Per Line'!$AG$2:$AG$8001,$B1663&amp;"|"&amp;$C1663,'Per Line'!$AJ$2:$AJ$8001,1,'Per Line'!$AK$2:$AK$8001,0))</f>
        <v/>
      </c>
      <c r="S1663" s="7">
        <f>IF($Y1663="","",R1663*Q1663)</f>
        <v/>
      </c>
      <c r="T1663" s="7">
        <f>IF($Y1663="","",S1663+P1663)</f>
        <v/>
      </c>
      <c r="U1663" s="7">
        <f>IF($Y1663="","",V1663-T1663)</f>
        <v/>
      </c>
      <c r="V1663" s="7">
        <f>IF($Y1663="","",O1663+R1663+M1663)</f>
        <v/>
      </c>
      <c r="W1663" s="7">
        <f>IF($Y1663="","",V1663-T1663-K1663)</f>
        <v/>
      </c>
      <c r="X1663" s="12" t="n"/>
      <c r="Y1663" s="13">
        <f>IF(ROWS($Y$2:$Y1663)&lt;=MAX('Per Line'!$AI$2:$AI$8001),MATCH(ROWS($Y$2:$Y1663),'Per Line'!$AI$2:$AI$8001,0),"")</f>
        <v/>
      </c>
    </row>
    <row r="1664">
      <c r="A1664" s="12" t="n"/>
      <c r="B1664">
        <f>IF($Y1664="","",INDEX('Per Line'!$F$2:$F$8001,$Y1664)&amp;"")</f>
        <v/>
      </c>
      <c r="C1664">
        <f>IF($Y1664="","",INDEX('Per Line'!$D$2:$D$8001,$Y1664)&amp;"")</f>
        <v/>
      </c>
      <c r="D1664">
        <f>IF($Y1664="","",INDEX('Per Line'!$B$2:$B$8001,$Y1664))</f>
        <v/>
      </c>
      <c r="E1664">
        <f>IF($Y1664="","",INDEX('Per Line'!$C$2:$C$8001,$Y1664)&amp;"")</f>
        <v/>
      </c>
      <c r="F1664">
        <f>IF($Y1664="","",INDEX('Per Line'!$G$2:$G$8001,$Y1664)&amp;"")</f>
        <v/>
      </c>
      <c r="G1664">
        <f>IF($Y1664="","",INDEX('Per Line'!$L$2:$L$8001,$Y1664)&amp;"")</f>
        <v/>
      </c>
      <c r="H1664">
        <f>IF($Y1664="","",INDEX('Per Line'!$M$2:$M$8001,$Y1664)&amp;"")</f>
        <v/>
      </c>
      <c r="I1664">
        <f>IF($Y1664="","",INDEX('Per Line'!$N$2:$N$8001,$Y1664)&amp;"")</f>
        <v/>
      </c>
      <c r="J1664">
        <f>IF($Y1664="","",INDEX('Per Line'!$Q$2:$Q$8001,$Y1664))</f>
        <v/>
      </c>
      <c r="K1664" s="7">
        <f>IF($Y1664="","",J1664*V1664/100)</f>
        <v/>
      </c>
      <c r="L1664">
        <f>IF($Y1664="","",INDEX('Per Line'!$K$2:$K$8001,$Y1664)&amp;"")</f>
        <v/>
      </c>
      <c r="M1664" s="7">
        <f>IF($Y1664="","",SUMIFS('Per Line'!$Y$2:$Y$8001,'Per Line'!$AG$2:$AG$8001,$B1664&amp;"|"&amp;$C1664,'Per Line'!$AK$2:$AK$8001,1))</f>
        <v/>
      </c>
      <c r="N1664">
        <f>IF($Y1664="","",Settings!$C$7)</f>
        <v/>
      </c>
      <c r="O1664" s="7">
        <f>IF($Y1664="","",SUMIFS('Per Line'!$Y$2:$Y$8001,'Per Line'!$AG$2:$AG$8001,$B1664&amp;"|"&amp;$C1664,'Per Line'!$AJ$2:$AJ$8001,0,'Per Line'!$AK$2:$AK$8001,0))</f>
        <v/>
      </c>
      <c r="P1664" s="7">
        <f>IF($Y1664="","",O1664*N1664)</f>
        <v/>
      </c>
      <c r="Q1664">
        <f>IF($Y1664="","",Settings!$C$6)</f>
        <v/>
      </c>
      <c r="R1664" s="7">
        <f>IF($Y1664="","",SUMIFS('Per Line'!$Y$2:$Y$8001,'Per Line'!$AG$2:$AG$8001,$B1664&amp;"|"&amp;$C1664,'Per Line'!$AJ$2:$AJ$8001,1,'Per Line'!$AK$2:$AK$8001,0))</f>
        <v/>
      </c>
      <c r="S1664" s="7">
        <f>IF($Y1664="","",R1664*Q1664)</f>
        <v/>
      </c>
      <c r="T1664" s="7">
        <f>IF($Y1664="","",S1664+P1664)</f>
        <v/>
      </c>
      <c r="U1664" s="7">
        <f>IF($Y1664="","",V1664-T1664)</f>
        <v/>
      </c>
      <c r="V1664" s="7">
        <f>IF($Y1664="","",O1664+R1664+M1664)</f>
        <v/>
      </c>
      <c r="W1664" s="7">
        <f>IF($Y1664="","",V1664-T1664-K1664)</f>
        <v/>
      </c>
      <c r="X1664" s="12" t="n"/>
      <c r="Y1664" s="13">
        <f>IF(ROWS($Y$2:$Y1664)&lt;=MAX('Per Line'!$AI$2:$AI$8001),MATCH(ROWS($Y$2:$Y1664),'Per Line'!$AI$2:$AI$8001,0),"")</f>
        <v/>
      </c>
    </row>
    <row r="1665">
      <c r="A1665" s="12" t="n"/>
      <c r="B1665">
        <f>IF($Y1665="","",INDEX('Per Line'!$F$2:$F$8001,$Y1665)&amp;"")</f>
        <v/>
      </c>
      <c r="C1665">
        <f>IF($Y1665="","",INDEX('Per Line'!$D$2:$D$8001,$Y1665)&amp;"")</f>
        <v/>
      </c>
      <c r="D1665">
        <f>IF($Y1665="","",INDEX('Per Line'!$B$2:$B$8001,$Y1665))</f>
        <v/>
      </c>
      <c r="E1665">
        <f>IF($Y1665="","",INDEX('Per Line'!$C$2:$C$8001,$Y1665)&amp;"")</f>
        <v/>
      </c>
      <c r="F1665">
        <f>IF($Y1665="","",INDEX('Per Line'!$G$2:$G$8001,$Y1665)&amp;"")</f>
        <v/>
      </c>
      <c r="G1665">
        <f>IF($Y1665="","",INDEX('Per Line'!$L$2:$L$8001,$Y1665)&amp;"")</f>
        <v/>
      </c>
      <c r="H1665">
        <f>IF($Y1665="","",INDEX('Per Line'!$M$2:$M$8001,$Y1665)&amp;"")</f>
        <v/>
      </c>
      <c r="I1665">
        <f>IF($Y1665="","",INDEX('Per Line'!$N$2:$N$8001,$Y1665)&amp;"")</f>
        <v/>
      </c>
      <c r="J1665">
        <f>IF($Y1665="","",INDEX('Per Line'!$Q$2:$Q$8001,$Y1665))</f>
        <v/>
      </c>
      <c r="K1665" s="7">
        <f>IF($Y1665="","",J1665*V1665/100)</f>
        <v/>
      </c>
      <c r="L1665">
        <f>IF($Y1665="","",INDEX('Per Line'!$K$2:$K$8001,$Y1665)&amp;"")</f>
        <v/>
      </c>
      <c r="M1665" s="7">
        <f>IF($Y1665="","",SUMIFS('Per Line'!$Y$2:$Y$8001,'Per Line'!$AG$2:$AG$8001,$B1665&amp;"|"&amp;$C1665,'Per Line'!$AK$2:$AK$8001,1))</f>
        <v/>
      </c>
      <c r="N1665">
        <f>IF($Y1665="","",Settings!$C$7)</f>
        <v/>
      </c>
      <c r="O1665" s="7">
        <f>IF($Y1665="","",SUMIFS('Per Line'!$Y$2:$Y$8001,'Per Line'!$AG$2:$AG$8001,$B1665&amp;"|"&amp;$C1665,'Per Line'!$AJ$2:$AJ$8001,0,'Per Line'!$AK$2:$AK$8001,0))</f>
        <v/>
      </c>
      <c r="P1665" s="7">
        <f>IF($Y1665="","",O1665*N1665)</f>
        <v/>
      </c>
      <c r="Q1665">
        <f>IF($Y1665="","",Settings!$C$6)</f>
        <v/>
      </c>
      <c r="R1665" s="7">
        <f>IF($Y1665="","",SUMIFS('Per Line'!$Y$2:$Y$8001,'Per Line'!$AG$2:$AG$8001,$B1665&amp;"|"&amp;$C1665,'Per Line'!$AJ$2:$AJ$8001,1,'Per Line'!$AK$2:$AK$8001,0))</f>
        <v/>
      </c>
      <c r="S1665" s="7">
        <f>IF($Y1665="","",R1665*Q1665)</f>
        <v/>
      </c>
      <c r="T1665" s="7">
        <f>IF($Y1665="","",S1665+P1665)</f>
        <v/>
      </c>
      <c r="U1665" s="7">
        <f>IF($Y1665="","",V1665-T1665)</f>
        <v/>
      </c>
      <c r="V1665" s="7">
        <f>IF($Y1665="","",O1665+R1665+M1665)</f>
        <v/>
      </c>
      <c r="W1665" s="7">
        <f>IF($Y1665="","",V1665-T1665-K1665)</f>
        <v/>
      </c>
      <c r="X1665" s="12" t="n"/>
      <c r="Y1665" s="13">
        <f>IF(ROWS($Y$2:$Y1665)&lt;=MAX('Per Line'!$AI$2:$AI$8001),MATCH(ROWS($Y$2:$Y1665),'Per Line'!$AI$2:$AI$8001,0),"")</f>
        <v/>
      </c>
    </row>
    <row r="1666">
      <c r="A1666" s="12" t="n"/>
      <c r="B1666">
        <f>IF($Y1666="","",INDEX('Per Line'!$F$2:$F$8001,$Y1666)&amp;"")</f>
        <v/>
      </c>
      <c r="C1666">
        <f>IF($Y1666="","",INDEX('Per Line'!$D$2:$D$8001,$Y1666)&amp;"")</f>
        <v/>
      </c>
      <c r="D1666">
        <f>IF($Y1666="","",INDEX('Per Line'!$B$2:$B$8001,$Y1666))</f>
        <v/>
      </c>
      <c r="E1666">
        <f>IF($Y1666="","",INDEX('Per Line'!$C$2:$C$8001,$Y1666)&amp;"")</f>
        <v/>
      </c>
      <c r="F1666">
        <f>IF($Y1666="","",INDEX('Per Line'!$G$2:$G$8001,$Y1666)&amp;"")</f>
        <v/>
      </c>
      <c r="G1666">
        <f>IF($Y1666="","",INDEX('Per Line'!$L$2:$L$8001,$Y1666)&amp;"")</f>
        <v/>
      </c>
      <c r="H1666">
        <f>IF($Y1666="","",INDEX('Per Line'!$M$2:$M$8001,$Y1666)&amp;"")</f>
        <v/>
      </c>
      <c r="I1666">
        <f>IF($Y1666="","",INDEX('Per Line'!$N$2:$N$8001,$Y1666)&amp;"")</f>
        <v/>
      </c>
      <c r="J1666">
        <f>IF($Y1666="","",INDEX('Per Line'!$Q$2:$Q$8001,$Y1666))</f>
        <v/>
      </c>
      <c r="K1666" s="7">
        <f>IF($Y1666="","",J1666*V1666/100)</f>
        <v/>
      </c>
      <c r="L1666">
        <f>IF($Y1666="","",INDEX('Per Line'!$K$2:$K$8001,$Y1666)&amp;"")</f>
        <v/>
      </c>
      <c r="M1666" s="7">
        <f>IF($Y1666="","",SUMIFS('Per Line'!$Y$2:$Y$8001,'Per Line'!$AG$2:$AG$8001,$B1666&amp;"|"&amp;$C1666,'Per Line'!$AK$2:$AK$8001,1))</f>
        <v/>
      </c>
      <c r="N1666">
        <f>IF($Y1666="","",Settings!$C$7)</f>
        <v/>
      </c>
      <c r="O1666" s="7">
        <f>IF($Y1666="","",SUMIFS('Per Line'!$Y$2:$Y$8001,'Per Line'!$AG$2:$AG$8001,$B1666&amp;"|"&amp;$C1666,'Per Line'!$AJ$2:$AJ$8001,0,'Per Line'!$AK$2:$AK$8001,0))</f>
        <v/>
      </c>
      <c r="P1666" s="7">
        <f>IF($Y1666="","",O1666*N1666)</f>
        <v/>
      </c>
      <c r="Q1666">
        <f>IF($Y1666="","",Settings!$C$6)</f>
        <v/>
      </c>
      <c r="R1666" s="7">
        <f>IF($Y1666="","",SUMIFS('Per Line'!$Y$2:$Y$8001,'Per Line'!$AG$2:$AG$8001,$B1666&amp;"|"&amp;$C1666,'Per Line'!$AJ$2:$AJ$8001,1,'Per Line'!$AK$2:$AK$8001,0))</f>
        <v/>
      </c>
      <c r="S1666" s="7">
        <f>IF($Y1666="","",R1666*Q1666)</f>
        <v/>
      </c>
      <c r="T1666" s="7">
        <f>IF($Y1666="","",S1666+P1666)</f>
        <v/>
      </c>
      <c r="U1666" s="7">
        <f>IF($Y1666="","",V1666-T1666)</f>
        <v/>
      </c>
      <c r="V1666" s="7">
        <f>IF($Y1666="","",O1666+R1666+M1666)</f>
        <v/>
      </c>
      <c r="W1666" s="7">
        <f>IF($Y1666="","",V1666-T1666-K1666)</f>
        <v/>
      </c>
      <c r="X1666" s="12" t="n"/>
      <c r="Y1666" s="13">
        <f>IF(ROWS($Y$2:$Y1666)&lt;=MAX('Per Line'!$AI$2:$AI$8001),MATCH(ROWS($Y$2:$Y1666),'Per Line'!$AI$2:$AI$8001,0),"")</f>
        <v/>
      </c>
    </row>
    <row r="1667">
      <c r="A1667" s="12" t="n"/>
      <c r="B1667">
        <f>IF($Y1667="","",INDEX('Per Line'!$F$2:$F$8001,$Y1667)&amp;"")</f>
        <v/>
      </c>
      <c r="C1667">
        <f>IF($Y1667="","",INDEX('Per Line'!$D$2:$D$8001,$Y1667)&amp;"")</f>
        <v/>
      </c>
      <c r="D1667">
        <f>IF($Y1667="","",INDEX('Per Line'!$B$2:$B$8001,$Y1667))</f>
        <v/>
      </c>
      <c r="E1667">
        <f>IF($Y1667="","",INDEX('Per Line'!$C$2:$C$8001,$Y1667)&amp;"")</f>
        <v/>
      </c>
      <c r="F1667">
        <f>IF($Y1667="","",INDEX('Per Line'!$G$2:$G$8001,$Y1667)&amp;"")</f>
        <v/>
      </c>
      <c r="G1667">
        <f>IF($Y1667="","",INDEX('Per Line'!$L$2:$L$8001,$Y1667)&amp;"")</f>
        <v/>
      </c>
      <c r="H1667">
        <f>IF($Y1667="","",INDEX('Per Line'!$M$2:$M$8001,$Y1667)&amp;"")</f>
        <v/>
      </c>
      <c r="I1667">
        <f>IF($Y1667="","",INDEX('Per Line'!$N$2:$N$8001,$Y1667)&amp;"")</f>
        <v/>
      </c>
      <c r="J1667">
        <f>IF($Y1667="","",INDEX('Per Line'!$Q$2:$Q$8001,$Y1667))</f>
        <v/>
      </c>
      <c r="K1667" s="7">
        <f>IF($Y1667="","",J1667*V1667/100)</f>
        <v/>
      </c>
      <c r="L1667">
        <f>IF($Y1667="","",INDEX('Per Line'!$K$2:$K$8001,$Y1667)&amp;"")</f>
        <v/>
      </c>
      <c r="M1667" s="7">
        <f>IF($Y1667="","",SUMIFS('Per Line'!$Y$2:$Y$8001,'Per Line'!$AG$2:$AG$8001,$B1667&amp;"|"&amp;$C1667,'Per Line'!$AK$2:$AK$8001,1))</f>
        <v/>
      </c>
      <c r="N1667">
        <f>IF($Y1667="","",Settings!$C$7)</f>
        <v/>
      </c>
      <c r="O1667" s="7">
        <f>IF($Y1667="","",SUMIFS('Per Line'!$Y$2:$Y$8001,'Per Line'!$AG$2:$AG$8001,$B1667&amp;"|"&amp;$C1667,'Per Line'!$AJ$2:$AJ$8001,0,'Per Line'!$AK$2:$AK$8001,0))</f>
        <v/>
      </c>
      <c r="P1667" s="7">
        <f>IF($Y1667="","",O1667*N1667)</f>
        <v/>
      </c>
      <c r="Q1667">
        <f>IF($Y1667="","",Settings!$C$6)</f>
        <v/>
      </c>
      <c r="R1667" s="7">
        <f>IF($Y1667="","",SUMIFS('Per Line'!$Y$2:$Y$8001,'Per Line'!$AG$2:$AG$8001,$B1667&amp;"|"&amp;$C1667,'Per Line'!$AJ$2:$AJ$8001,1,'Per Line'!$AK$2:$AK$8001,0))</f>
        <v/>
      </c>
      <c r="S1667" s="7">
        <f>IF($Y1667="","",R1667*Q1667)</f>
        <v/>
      </c>
      <c r="T1667" s="7">
        <f>IF($Y1667="","",S1667+P1667)</f>
        <v/>
      </c>
      <c r="U1667" s="7">
        <f>IF($Y1667="","",V1667-T1667)</f>
        <v/>
      </c>
      <c r="V1667" s="7">
        <f>IF($Y1667="","",O1667+R1667+M1667)</f>
        <v/>
      </c>
      <c r="W1667" s="7">
        <f>IF($Y1667="","",V1667-T1667-K1667)</f>
        <v/>
      </c>
      <c r="X1667" s="12" t="n"/>
      <c r="Y1667" s="13">
        <f>IF(ROWS($Y$2:$Y1667)&lt;=MAX('Per Line'!$AI$2:$AI$8001),MATCH(ROWS($Y$2:$Y1667),'Per Line'!$AI$2:$AI$8001,0),"")</f>
        <v/>
      </c>
    </row>
    <row r="1668">
      <c r="A1668" s="12" t="n"/>
      <c r="B1668">
        <f>IF($Y1668="","",INDEX('Per Line'!$F$2:$F$8001,$Y1668)&amp;"")</f>
        <v/>
      </c>
      <c r="C1668">
        <f>IF($Y1668="","",INDEX('Per Line'!$D$2:$D$8001,$Y1668)&amp;"")</f>
        <v/>
      </c>
      <c r="D1668">
        <f>IF($Y1668="","",INDEX('Per Line'!$B$2:$B$8001,$Y1668))</f>
        <v/>
      </c>
      <c r="E1668">
        <f>IF($Y1668="","",INDEX('Per Line'!$C$2:$C$8001,$Y1668)&amp;"")</f>
        <v/>
      </c>
      <c r="F1668">
        <f>IF($Y1668="","",INDEX('Per Line'!$G$2:$G$8001,$Y1668)&amp;"")</f>
        <v/>
      </c>
      <c r="G1668">
        <f>IF($Y1668="","",INDEX('Per Line'!$L$2:$L$8001,$Y1668)&amp;"")</f>
        <v/>
      </c>
      <c r="H1668">
        <f>IF($Y1668="","",INDEX('Per Line'!$M$2:$M$8001,$Y1668)&amp;"")</f>
        <v/>
      </c>
      <c r="I1668">
        <f>IF($Y1668="","",INDEX('Per Line'!$N$2:$N$8001,$Y1668)&amp;"")</f>
        <v/>
      </c>
      <c r="J1668">
        <f>IF($Y1668="","",INDEX('Per Line'!$Q$2:$Q$8001,$Y1668))</f>
        <v/>
      </c>
      <c r="K1668" s="7">
        <f>IF($Y1668="","",J1668*V1668/100)</f>
        <v/>
      </c>
      <c r="L1668">
        <f>IF($Y1668="","",INDEX('Per Line'!$K$2:$K$8001,$Y1668)&amp;"")</f>
        <v/>
      </c>
      <c r="M1668" s="7">
        <f>IF($Y1668="","",SUMIFS('Per Line'!$Y$2:$Y$8001,'Per Line'!$AG$2:$AG$8001,$B1668&amp;"|"&amp;$C1668,'Per Line'!$AK$2:$AK$8001,1))</f>
        <v/>
      </c>
      <c r="N1668">
        <f>IF($Y1668="","",Settings!$C$7)</f>
        <v/>
      </c>
      <c r="O1668" s="7">
        <f>IF($Y1668="","",SUMIFS('Per Line'!$Y$2:$Y$8001,'Per Line'!$AG$2:$AG$8001,$B1668&amp;"|"&amp;$C1668,'Per Line'!$AJ$2:$AJ$8001,0,'Per Line'!$AK$2:$AK$8001,0))</f>
        <v/>
      </c>
      <c r="P1668" s="7">
        <f>IF($Y1668="","",O1668*N1668)</f>
        <v/>
      </c>
      <c r="Q1668">
        <f>IF($Y1668="","",Settings!$C$6)</f>
        <v/>
      </c>
      <c r="R1668" s="7">
        <f>IF($Y1668="","",SUMIFS('Per Line'!$Y$2:$Y$8001,'Per Line'!$AG$2:$AG$8001,$B1668&amp;"|"&amp;$C1668,'Per Line'!$AJ$2:$AJ$8001,1,'Per Line'!$AK$2:$AK$8001,0))</f>
        <v/>
      </c>
      <c r="S1668" s="7">
        <f>IF($Y1668="","",R1668*Q1668)</f>
        <v/>
      </c>
      <c r="T1668" s="7">
        <f>IF($Y1668="","",S1668+P1668)</f>
        <v/>
      </c>
      <c r="U1668" s="7">
        <f>IF($Y1668="","",V1668-T1668)</f>
        <v/>
      </c>
      <c r="V1668" s="7">
        <f>IF($Y1668="","",O1668+R1668+M1668)</f>
        <v/>
      </c>
      <c r="W1668" s="7">
        <f>IF($Y1668="","",V1668-T1668-K1668)</f>
        <v/>
      </c>
      <c r="X1668" s="12" t="n"/>
      <c r="Y1668" s="13">
        <f>IF(ROWS($Y$2:$Y1668)&lt;=MAX('Per Line'!$AI$2:$AI$8001),MATCH(ROWS($Y$2:$Y1668),'Per Line'!$AI$2:$AI$8001,0),"")</f>
        <v/>
      </c>
    </row>
    <row r="1669">
      <c r="A1669" s="12" t="n"/>
      <c r="B1669">
        <f>IF($Y1669="","",INDEX('Per Line'!$F$2:$F$8001,$Y1669)&amp;"")</f>
        <v/>
      </c>
      <c r="C1669">
        <f>IF($Y1669="","",INDEX('Per Line'!$D$2:$D$8001,$Y1669)&amp;"")</f>
        <v/>
      </c>
      <c r="D1669">
        <f>IF($Y1669="","",INDEX('Per Line'!$B$2:$B$8001,$Y1669))</f>
        <v/>
      </c>
      <c r="E1669">
        <f>IF($Y1669="","",INDEX('Per Line'!$C$2:$C$8001,$Y1669)&amp;"")</f>
        <v/>
      </c>
      <c r="F1669">
        <f>IF($Y1669="","",INDEX('Per Line'!$G$2:$G$8001,$Y1669)&amp;"")</f>
        <v/>
      </c>
      <c r="G1669">
        <f>IF($Y1669="","",INDEX('Per Line'!$L$2:$L$8001,$Y1669)&amp;"")</f>
        <v/>
      </c>
      <c r="H1669">
        <f>IF($Y1669="","",INDEX('Per Line'!$M$2:$M$8001,$Y1669)&amp;"")</f>
        <v/>
      </c>
      <c r="I1669">
        <f>IF($Y1669="","",INDEX('Per Line'!$N$2:$N$8001,$Y1669)&amp;"")</f>
        <v/>
      </c>
      <c r="J1669">
        <f>IF($Y1669="","",INDEX('Per Line'!$Q$2:$Q$8001,$Y1669))</f>
        <v/>
      </c>
      <c r="K1669" s="7">
        <f>IF($Y1669="","",J1669*V1669/100)</f>
        <v/>
      </c>
      <c r="L1669">
        <f>IF($Y1669="","",INDEX('Per Line'!$K$2:$K$8001,$Y1669)&amp;"")</f>
        <v/>
      </c>
      <c r="M1669" s="7">
        <f>IF($Y1669="","",SUMIFS('Per Line'!$Y$2:$Y$8001,'Per Line'!$AG$2:$AG$8001,$B1669&amp;"|"&amp;$C1669,'Per Line'!$AK$2:$AK$8001,1))</f>
        <v/>
      </c>
      <c r="N1669">
        <f>IF($Y1669="","",Settings!$C$7)</f>
        <v/>
      </c>
      <c r="O1669" s="7">
        <f>IF($Y1669="","",SUMIFS('Per Line'!$Y$2:$Y$8001,'Per Line'!$AG$2:$AG$8001,$B1669&amp;"|"&amp;$C1669,'Per Line'!$AJ$2:$AJ$8001,0,'Per Line'!$AK$2:$AK$8001,0))</f>
        <v/>
      </c>
      <c r="P1669" s="7">
        <f>IF($Y1669="","",O1669*N1669)</f>
        <v/>
      </c>
      <c r="Q1669">
        <f>IF($Y1669="","",Settings!$C$6)</f>
        <v/>
      </c>
      <c r="R1669" s="7">
        <f>IF($Y1669="","",SUMIFS('Per Line'!$Y$2:$Y$8001,'Per Line'!$AG$2:$AG$8001,$B1669&amp;"|"&amp;$C1669,'Per Line'!$AJ$2:$AJ$8001,1,'Per Line'!$AK$2:$AK$8001,0))</f>
        <v/>
      </c>
      <c r="S1669" s="7">
        <f>IF($Y1669="","",R1669*Q1669)</f>
        <v/>
      </c>
      <c r="T1669" s="7">
        <f>IF($Y1669="","",S1669+P1669)</f>
        <v/>
      </c>
      <c r="U1669" s="7">
        <f>IF($Y1669="","",V1669-T1669)</f>
        <v/>
      </c>
      <c r="V1669" s="7">
        <f>IF($Y1669="","",O1669+R1669+M1669)</f>
        <v/>
      </c>
      <c r="W1669" s="7">
        <f>IF($Y1669="","",V1669-T1669-K1669)</f>
        <v/>
      </c>
      <c r="X1669" s="12" t="n"/>
      <c r="Y1669" s="13">
        <f>IF(ROWS($Y$2:$Y1669)&lt;=MAX('Per Line'!$AI$2:$AI$8001),MATCH(ROWS($Y$2:$Y1669),'Per Line'!$AI$2:$AI$8001,0),"")</f>
        <v/>
      </c>
    </row>
    <row r="1670">
      <c r="A1670" s="12" t="n"/>
      <c r="B1670">
        <f>IF($Y1670="","",INDEX('Per Line'!$F$2:$F$8001,$Y1670)&amp;"")</f>
        <v/>
      </c>
      <c r="C1670">
        <f>IF($Y1670="","",INDEX('Per Line'!$D$2:$D$8001,$Y1670)&amp;"")</f>
        <v/>
      </c>
      <c r="D1670">
        <f>IF($Y1670="","",INDEX('Per Line'!$B$2:$B$8001,$Y1670))</f>
        <v/>
      </c>
      <c r="E1670">
        <f>IF($Y1670="","",INDEX('Per Line'!$C$2:$C$8001,$Y1670)&amp;"")</f>
        <v/>
      </c>
      <c r="F1670">
        <f>IF($Y1670="","",INDEX('Per Line'!$G$2:$G$8001,$Y1670)&amp;"")</f>
        <v/>
      </c>
      <c r="G1670">
        <f>IF($Y1670="","",INDEX('Per Line'!$L$2:$L$8001,$Y1670)&amp;"")</f>
        <v/>
      </c>
      <c r="H1670">
        <f>IF($Y1670="","",INDEX('Per Line'!$M$2:$M$8001,$Y1670)&amp;"")</f>
        <v/>
      </c>
      <c r="I1670">
        <f>IF($Y1670="","",INDEX('Per Line'!$N$2:$N$8001,$Y1670)&amp;"")</f>
        <v/>
      </c>
      <c r="J1670">
        <f>IF($Y1670="","",INDEX('Per Line'!$Q$2:$Q$8001,$Y1670))</f>
        <v/>
      </c>
      <c r="K1670" s="7">
        <f>IF($Y1670="","",J1670*V1670/100)</f>
        <v/>
      </c>
      <c r="L1670">
        <f>IF($Y1670="","",INDEX('Per Line'!$K$2:$K$8001,$Y1670)&amp;"")</f>
        <v/>
      </c>
      <c r="M1670" s="7">
        <f>IF($Y1670="","",SUMIFS('Per Line'!$Y$2:$Y$8001,'Per Line'!$AG$2:$AG$8001,$B1670&amp;"|"&amp;$C1670,'Per Line'!$AK$2:$AK$8001,1))</f>
        <v/>
      </c>
      <c r="N1670">
        <f>IF($Y1670="","",Settings!$C$7)</f>
        <v/>
      </c>
      <c r="O1670" s="7">
        <f>IF($Y1670="","",SUMIFS('Per Line'!$Y$2:$Y$8001,'Per Line'!$AG$2:$AG$8001,$B1670&amp;"|"&amp;$C1670,'Per Line'!$AJ$2:$AJ$8001,0,'Per Line'!$AK$2:$AK$8001,0))</f>
        <v/>
      </c>
      <c r="P1670" s="7">
        <f>IF($Y1670="","",O1670*N1670)</f>
        <v/>
      </c>
      <c r="Q1670">
        <f>IF($Y1670="","",Settings!$C$6)</f>
        <v/>
      </c>
      <c r="R1670" s="7">
        <f>IF($Y1670="","",SUMIFS('Per Line'!$Y$2:$Y$8001,'Per Line'!$AG$2:$AG$8001,$B1670&amp;"|"&amp;$C1670,'Per Line'!$AJ$2:$AJ$8001,1,'Per Line'!$AK$2:$AK$8001,0))</f>
        <v/>
      </c>
      <c r="S1670" s="7">
        <f>IF($Y1670="","",R1670*Q1670)</f>
        <v/>
      </c>
      <c r="T1670" s="7">
        <f>IF($Y1670="","",S1670+P1670)</f>
        <v/>
      </c>
      <c r="U1670" s="7">
        <f>IF($Y1670="","",V1670-T1670)</f>
        <v/>
      </c>
      <c r="V1670" s="7">
        <f>IF($Y1670="","",O1670+R1670+M1670)</f>
        <v/>
      </c>
      <c r="W1670" s="7">
        <f>IF($Y1670="","",V1670-T1670-K1670)</f>
        <v/>
      </c>
      <c r="X1670" s="12" t="n"/>
      <c r="Y1670" s="13">
        <f>IF(ROWS($Y$2:$Y1670)&lt;=MAX('Per Line'!$AI$2:$AI$8001),MATCH(ROWS($Y$2:$Y1670),'Per Line'!$AI$2:$AI$8001,0),"")</f>
        <v/>
      </c>
    </row>
    <row r="1671">
      <c r="A1671" s="12" t="n"/>
      <c r="B1671">
        <f>IF($Y1671="","",INDEX('Per Line'!$F$2:$F$8001,$Y1671)&amp;"")</f>
        <v/>
      </c>
      <c r="C1671">
        <f>IF($Y1671="","",INDEX('Per Line'!$D$2:$D$8001,$Y1671)&amp;"")</f>
        <v/>
      </c>
      <c r="D1671">
        <f>IF($Y1671="","",INDEX('Per Line'!$B$2:$B$8001,$Y1671))</f>
        <v/>
      </c>
      <c r="E1671">
        <f>IF($Y1671="","",INDEX('Per Line'!$C$2:$C$8001,$Y1671)&amp;"")</f>
        <v/>
      </c>
      <c r="F1671">
        <f>IF($Y1671="","",INDEX('Per Line'!$G$2:$G$8001,$Y1671)&amp;"")</f>
        <v/>
      </c>
      <c r="G1671">
        <f>IF($Y1671="","",INDEX('Per Line'!$L$2:$L$8001,$Y1671)&amp;"")</f>
        <v/>
      </c>
      <c r="H1671">
        <f>IF($Y1671="","",INDEX('Per Line'!$M$2:$M$8001,$Y1671)&amp;"")</f>
        <v/>
      </c>
      <c r="I1671">
        <f>IF($Y1671="","",INDEX('Per Line'!$N$2:$N$8001,$Y1671)&amp;"")</f>
        <v/>
      </c>
      <c r="J1671">
        <f>IF($Y1671="","",INDEX('Per Line'!$Q$2:$Q$8001,$Y1671))</f>
        <v/>
      </c>
      <c r="K1671" s="7">
        <f>IF($Y1671="","",J1671*V1671/100)</f>
        <v/>
      </c>
      <c r="L1671">
        <f>IF($Y1671="","",INDEX('Per Line'!$K$2:$K$8001,$Y1671)&amp;"")</f>
        <v/>
      </c>
      <c r="M1671" s="7">
        <f>IF($Y1671="","",SUMIFS('Per Line'!$Y$2:$Y$8001,'Per Line'!$AG$2:$AG$8001,$B1671&amp;"|"&amp;$C1671,'Per Line'!$AK$2:$AK$8001,1))</f>
        <v/>
      </c>
      <c r="N1671">
        <f>IF($Y1671="","",Settings!$C$7)</f>
        <v/>
      </c>
      <c r="O1671" s="7">
        <f>IF($Y1671="","",SUMIFS('Per Line'!$Y$2:$Y$8001,'Per Line'!$AG$2:$AG$8001,$B1671&amp;"|"&amp;$C1671,'Per Line'!$AJ$2:$AJ$8001,0,'Per Line'!$AK$2:$AK$8001,0))</f>
        <v/>
      </c>
      <c r="P1671" s="7">
        <f>IF($Y1671="","",O1671*N1671)</f>
        <v/>
      </c>
      <c r="Q1671">
        <f>IF($Y1671="","",Settings!$C$6)</f>
        <v/>
      </c>
      <c r="R1671" s="7">
        <f>IF($Y1671="","",SUMIFS('Per Line'!$Y$2:$Y$8001,'Per Line'!$AG$2:$AG$8001,$B1671&amp;"|"&amp;$C1671,'Per Line'!$AJ$2:$AJ$8001,1,'Per Line'!$AK$2:$AK$8001,0))</f>
        <v/>
      </c>
      <c r="S1671" s="7">
        <f>IF($Y1671="","",R1671*Q1671)</f>
        <v/>
      </c>
      <c r="T1671" s="7">
        <f>IF($Y1671="","",S1671+P1671)</f>
        <v/>
      </c>
      <c r="U1671" s="7">
        <f>IF($Y1671="","",V1671-T1671)</f>
        <v/>
      </c>
      <c r="V1671" s="7">
        <f>IF($Y1671="","",O1671+R1671+M1671)</f>
        <v/>
      </c>
      <c r="W1671" s="7">
        <f>IF($Y1671="","",V1671-T1671-K1671)</f>
        <v/>
      </c>
      <c r="X1671" s="12" t="n"/>
      <c r="Y1671" s="13">
        <f>IF(ROWS($Y$2:$Y1671)&lt;=MAX('Per Line'!$AI$2:$AI$8001),MATCH(ROWS($Y$2:$Y1671),'Per Line'!$AI$2:$AI$8001,0),"")</f>
        <v/>
      </c>
    </row>
    <row r="1672">
      <c r="A1672" s="12" t="n"/>
      <c r="B1672">
        <f>IF($Y1672="","",INDEX('Per Line'!$F$2:$F$8001,$Y1672)&amp;"")</f>
        <v/>
      </c>
      <c r="C1672">
        <f>IF($Y1672="","",INDEX('Per Line'!$D$2:$D$8001,$Y1672)&amp;"")</f>
        <v/>
      </c>
      <c r="D1672">
        <f>IF($Y1672="","",INDEX('Per Line'!$B$2:$B$8001,$Y1672))</f>
        <v/>
      </c>
      <c r="E1672">
        <f>IF($Y1672="","",INDEX('Per Line'!$C$2:$C$8001,$Y1672)&amp;"")</f>
        <v/>
      </c>
      <c r="F1672">
        <f>IF($Y1672="","",INDEX('Per Line'!$G$2:$G$8001,$Y1672)&amp;"")</f>
        <v/>
      </c>
      <c r="G1672">
        <f>IF($Y1672="","",INDEX('Per Line'!$L$2:$L$8001,$Y1672)&amp;"")</f>
        <v/>
      </c>
      <c r="H1672">
        <f>IF($Y1672="","",INDEX('Per Line'!$M$2:$M$8001,$Y1672)&amp;"")</f>
        <v/>
      </c>
      <c r="I1672">
        <f>IF($Y1672="","",INDEX('Per Line'!$N$2:$N$8001,$Y1672)&amp;"")</f>
        <v/>
      </c>
      <c r="J1672">
        <f>IF($Y1672="","",INDEX('Per Line'!$Q$2:$Q$8001,$Y1672))</f>
        <v/>
      </c>
      <c r="K1672" s="7">
        <f>IF($Y1672="","",J1672*V1672/100)</f>
        <v/>
      </c>
      <c r="L1672">
        <f>IF($Y1672="","",INDEX('Per Line'!$K$2:$K$8001,$Y1672)&amp;"")</f>
        <v/>
      </c>
      <c r="M1672" s="7">
        <f>IF($Y1672="","",SUMIFS('Per Line'!$Y$2:$Y$8001,'Per Line'!$AG$2:$AG$8001,$B1672&amp;"|"&amp;$C1672,'Per Line'!$AK$2:$AK$8001,1))</f>
        <v/>
      </c>
      <c r="N1672">
        <f>IF($Y1672="","",Settings!$C$7)</f>
        <v/>
      </c>
      <c r="O1672" s="7">
        <f>IF($Y1672="","",SUMIFS('Per Line'!$Y$2:$Y$8001,'Per Line'!$AG$2:$AG$8001,$B1672&amp;"|"&amp;$C1672,'Per Line'!$AJ$2:$AJ$8001,0,'Per Line'!$AK$2:$AK$8001,0))</f>
        <v/>
      </c>
      <c r="P1672" s="7">
        <f>IF($Y1672="","",O1672*N1672)</f>
        <v/>
      </c>
      <c r="Q1672">
        <f>IF($Y1672="","",Settings!$C$6)</f>
        <v/>
      </c>
      <c r="R1672" s="7">
        <f>IF($Y1672="","",SUMIFS('Per Line'!$Y$2:$Y$8001,'Per Line'!$AG$2:$AG$8001,$B1672&amp;"|"&amp;$C1672,'Per Line'!$AJ$2:$AJ$8001,1,'Per Line'!$AK$2:$AK$8001,0))</f>
        <v/>
      </c>
      <c r="S1672" s="7">
        <f>IF($Y1672="","",R1672*Q1672)</f>
        <v/>
      </c>
      <c r="T1672" s="7">
        <f>IF($Y1672="","",S1672+P1672)</f>
        <v/>
      </c>
      <c r="U1672" s="7">
        <f>IF($Y1672="","",V1672-T1672)</f>
        <v/>
      </c>
      <c r="V1672" s="7">
        <f>IF($Y1672="","",O1672+R1672+M1672)</f>
        <v/>
      </c>
      <c r="W1672" s="7">
        <f>IF($Y1672="","",V1672-T1672-K1672)</f>
        <v/>
      </c>
      <c r="X1672" s="12" t="n"/>
      <c r="Y1672" s="13">
        <f>IF(ROWS($Y$2:$Y1672)&lt;=MAX('Per Line'!$AI$2:$AI$8001),MATCH(ROWS($Y$2:$Y1672),'Per Line'!$AI$2:$AI$8001,0),"")</f>
        <v/>
      </c>
    </row>
    <row r="1673">
      <c r="A1673" s="12" t="n"/>
      <c r="B1673">
        <f>IF($Y1673="","",INDEX('Per Line'!$F$2:$F$8001,$Y1673)&amp;"")</f>
        <v/>
      </c>
      <c r="C1673">
        <f>IF($Y1673="","",INDEX('Per Line'!$D$2:$D$8001,$Y1673)&amp;"")</f>
        <v/>
      </c>
      <c r="D1673">
        <f>IF($Y1673="","",INDEX('Per Line'!$B$2:$B$8001,$Y1673))</f>
        <v/>
      </c>
      <c r="E1673">
        <f>IF($Y1673="","",INDEX('Per Line'!$C$2:$C$8001,$Y1673)&amp;"")</f>
        <v/>
      </c>
      <c r="F1673">
        <f>IF($Y1673="","",INDEX('Per Line'!$G$2:$G$8001,$Y1673)&amp;"")</f>
        <v/>
      </c>
      <c r="G1673">
        <f>IF($Y1673="","",INDEX('Per Line'!$L$2:$L$8001,$Y1673)&amp;"")</f>
        <v/>
      </c>
      <c r="H1673">
        <f>IF($Y1673="","",INDEX('Per Line'!$M$2:$M$8001,$Y1673)&amp;"")</f>
        <v/>
      </c>
      <c r="I1673">
        <f>IF($Y1673="","",INDEX('Per Line'!$N$2:$N$8001,$Y1673)&amp;"")</f>
        <v/>
      </c>
      <c r="J1673">
        <f>IF($Y1673="","",INDEX('Per Line'!$Q$2:$Q$8001,$Y1673))</f>
        <v/>
      </c>
      <c r="K1673" s="7">
        <f>IF($Y1673="","",J1673*V1673/100)</f>
        <v/>
      </c>
      <c r="L1673">
        <f>IF($Y1673="","",INDEX('Per Line'!$K$2:$K$8001,$Y1673)&amp;"")</f>
        <v/>
      </c>
      <c r="M1673" s="7">
        <f>IF($Y1673="","",SUMIFS('Per Line'!$Y$2:$Y$8001,'Per Line'!$AG$2:$AG$8001,$B1673&amp;"|"&amp;$C1673,'Per Line'!$AK$2:$AK$8001,1))</f>
        <v/>
      </c>
      <c r="N1673">
        <f>IF($Y1673="","",Settings!$C$7)</f>
        <v/>
      </c>
      <c r="O1673" s="7">
        <f>IF($Y1673="","",SUMIFS('Per Line'!$Y$2:$Y$8001,'Per Line'!$AG$2:$AG$8001,$B1673&amp;"|"&amp;$C1673,'Per Line'!$AJ$2:$AJ$8001,0,'Per Line'!$AK$2:$AK$8001,0))</f>
        <v/>
      </c>
      <c r="P1673" s="7">
        <f>IF($Y1673="","",O1673*N1673)</f>
        <v/>
      </c>
      <c r="Q1673">
        <f>IF($Y1673="","",Settings!$C$6)</f>
        <v/>
      </c>
      <c r="R1673" s="7">
        <f>IF($Y1673="","",SUMIFS('Per Line'!$Y$2:$Y$8001,'Per Line'!$AG$2:$AG$8001,$B1673&amp;"|"&amp;$C1673,'Per Line'!$AJ$2:$AJ$8001,1,'Per Line'!$AK$2:$AK$8001,0))</f>
        <v/>
      </c>
      <c r="S1673" s="7">
        <f>IF($Y1673="","",R1673*Q1673)</f>
        <v/>
      </c>
      <c r="T1673" s="7">
        <f>IF($Y1673="","",S1673+P1673)</f>
        <v/>
      </c>
      <c r="U1673" s="7">
        <f>IF($Y1673="","",V1673-T1673)</f>
        <v/>
      </c>
      <c r="V1673" s="7">
        <f>IF($Y1673="","",O1673+R1673+M1673)</f>
        <v/>
      </c>
      <c r="W1673" s="7">
        <f>IF($Y1673="","",V1673-T1673-K1673)</f>
        <v/>
      </c>
      <c r="X1673" s="12" t="n"/>
      <c r="Y1673" s="13">
        <f>IF(ROWS($Y$2:$Y1673)&lt;=MAX('Per Line'!$AI$2:$AI$8001),MATCH(ROWS($Y$2:$Y1673),'Per Line'!$AI$2:$AI$8001,0),"")</f>
        <v/>
      </c>
    </row>
    <row r="1674">
      <c r="A1674" s="12" t="n"/>
      <c r="B1674">
        <f>IF($Y1674="","",INDEX('Per Line'!$F$2:$F$8001,$Y1674)&amp;"")</f>
        <v/>
      </c>
      <c r="C1674">
        <f>IF($Y1674="","",INDEX('Per Line'!$D$2:$D$8001,$Y1674)&amp;"")</f>
        <v/>
      </c>
      <c r="D1674">
        <f>IF($Y1674="","",INDEX('Per Line'!$B$2:$B$8001,$Y1674))</f>
        <v/>
      </c>
      <c r="E1674">
        <f>IF($Y1674="","",INDEX('Per Line'!$C$2:$C$8001,$Y1674)&amp;"")</f>
        <v/>
      </c>
      <c r="F1674">
        <f>IF($Y1674="","",INDEX('Per Line'!$G$2:$G$8001,$Y1674)&amp;"")</f>
        <v/>
      </c>
      <c r="G1674">
        <f>IF($Y1674="","",INDEX('Per Line'!$L$2:$L$8001,$Y1674)&amp;"")</f>
        <v/>
      </c>
      <c r="H1674">
        <f>IF($Y1674="","",INDEX('Per Line'!$M$2:$M$8001,$Y1674)&amp;"")</f>
        <v/>
      </c>
      <c r="I1674">
        <f>IF($Y1674="","",INDEX('Per Line'!$N$2:$N$8001,$Y1674)&amp;"")</f>
        <v/>
      </c>
      <c r="J1674">
        <f>IF($Y1674="","",INDEX('Per Line'!$Q$2:$Q$8001,$Y1674))</f>
        <v/>
      </c>
      <c r="K1674" s="7">
        <f>IF($Y1674="","",J1674*V1674/100)</f>
        <v/>
      </c>
      <c r="L1674">
        <f>IF($Y1674="","",INDEX('Per Line'!$K$2:$K$8001,$Y1674)&amp;"")</f>
        <v/>
      </c>
      <c r="M1674" s="7">
        <f>IF($Y1674="","",SUMIFS('Per Line'!$Y$2:$Y$8001,'Per Line'!$AG$2:$AG$8001,$B1674&amp;"|"&amp;$C1674,'Per Line'!$AK$2:$AK$8001,1))</f>
        <v/>
      </c>
      <c r="N1674">
        <f>IF($Y1674="","",Settings!$C$7)</f>
        <v/>
      </c>
      <c r="O1674" s="7">
        <f>IF($Y1674="","",SUMIFS('Per Line'!$Y$2:$Y$8001,'Per Line'!$AG$2:$AG$8001,$B1674&amp;"|"&amp;$C1674,'Per Line'!$AJ$2:$AJ$8001,0,'Per Line'!$AK$2:$AK$8001,0))</f>
        <v/>
      </c>
      <c r="P1674" s="7">
        <f>IF($Y1674="","",O1674*N1674)</f>
        <v/>
      </c>
      <c r="Q1674">
        <f>IF($Y1674="","",Settings!$C$6)</f>
        <v/>
      </c>
      <c r="R1674" s="7">
        <f>IF($Y1674="","",SUMIFS('Per Line'!$Y$2:$Y$8001,'Per Line'!$AG$2:$AG$8001,$B1674&amp;"|"&amp;$C1674,'Per Line'!$AJ$2:$AJ$8001,1,'Per Line'!$AK$2:$AK$8001,0))</f>
        <v/>
      </c>
      <c r="S1674" s="7">
        <f>IF($Y1674="","",R1674*Q1674)</f>
        <v/>
      </c>
      <c r="T1674" s="7">
        <f>IF($Y1674="","",S1674+P1674)</f>
        <v/>
      </c>
      <c r="U1674" s="7">
        <f>IF($Y1674="","",V1674-T1674)</f>
        <v/>
      </c>
      <c r="V1674" s="7">
        <f>IF($Y1674="","",O1674+R1674+M1674)</f>
        <v/>
      </c>
      <c r="W1674" s="7">
        <f>IF($Y1674="","",V1674-T1674-K1674)</f>
        <v/>
      </c>
      <c r="X1674" s="12" t="n"/>
      <c r="Y1674" s="13">
        <f>IF(ROWS($Y$2:$Y1674)&lt;=MAX('Per Line'!$AI$2:$AI$8001),MATCH(ROWS($Y$2:$Y1674),'Per Line'!$AI$2:$AI$8001,0),"")</f>
        <v/>
      </c>
    </row>
    <row r="1675">
      <c r="A1675" s="12" t="n"/>
      <c r="B1675">
        <f>IF($Y1675="","",INDEX('Per Line'!$F$2:$F$8001,$Y1675)&amp;"")</f>
        <v/>
      </c>
      <c r="C1675">
        <f>IF($Y1675="","",INDEX('Per Line'!$D$2:$D$8001,$Y1675)&amp;"")</f>
        <v/>
      </c>
      <c r="D1675">
        <f>IF($Y1675="","",INDEX('Per Line'!$B$2:$B$8001,$Y1675))</f>
        <v/>
      </c>
      <c r="E1675">
        <f>IF($Y1675="","",INDEX('Per Line'!$C$2:$C$8001,$Y1675)&amp;"")</f>
        <v/>
      </c>
      <c r="F1675">
        <f>IF($Y1675="","",INDEX('Per Line'!$G$2:$G$8001,$Y1675)&amp;"")</f>
        <v/>
      </c>
      <c r="G1675">
        <f>IF($Y1675="","",INDEX('Per Line'!$L$2:$L$8001,$Y1675)&amp;"")</f>
        <v/>
      </c>
      <c r="H1675">
        <f>IF($Y1675="","",INDEX('Per Line'!$M$2:$M$8001,$Y1675)&amp;"")</f>
        <v/>
      </c>
      <c r="I1675">
        <f>IF($Y1675="","",INDEX('Per Line'!$N$2:$N$8001,$Y1675)&amp;"")</f>
        <v/>
      </c>
      <c r="J1675">
        <f>IF($Y1675="","",INDEX('Per Line'!$Q$2:$Q$8001,$Y1675))</f>
        <v/>
      </c>
      <c r="K1675" s="7">
        <f>IF($Y1675="","",J1675*V1675/100)</f>
        <v/>
      </c>
      <c r="L1675">
        <f>IF($Y1675="","",INDEX('Per Line'!$K$2:$K$8001,$Y1675)&amp;"")</f>
        <v/>
      </c>
      <c r="M1675" s="7">
        <f>IF($Y1675="","",SUMIFS('Per Line'!$Y$2:$Y$8001,'Per Line'!$AG$2:$AG$8001,$B1675&amp;"|"&amp;$C1675,'Per Line'!$AK$2:$AK$8001,1))</f>
        <v/>
      </c>
      <c r="N1675">
        <f>IF($Y1675="","",Settings!$C$7)</f>
        <v/>
      </c>
      <c r="O1675" s="7">
        <f>IF($Y1675="","",SUMIFS('Per Line'!$Y$2:$Y$8001,'Per Line'!$AG$2:$AG$8001,$B1675&amp;"|"&amp;$C1675,'Per Line'!$AJ$2:$AJ$8001,0,'Per Line'!$AK$2:$AK$8001,0))</f>
        <v/>
      </c>
      <c r="P1675" s="7">
        <f>IF($Y1675="","",O1675*N1675)</f>
        <v/>
      </c>
      <c r="Q1675">
        <f>IF($Y1675="","",Settings!$C$6)</f>
        <v/>
      </c>
      <c r="R1675" s="7">
        <f>IF($Y1675="","",SUMIFS('Per Line'!$Y$2:$Y$8001,'Per Line'!$AG$2:$AG$8001,$B1675&amp;"|"&amp;$C1675,'Per Line'!$AJ$2:$AJ$8001,1,'Per Line'!$AK$2:$AK$8001,0))</f>
        <v/>
      </c>
      <c r="S1675" s="7">
        <f>IF($Y1675="","",R1675*Q1675)</f>
        <v/>
      </c>
      <c r="T1675" s="7">
        <f>IF($Y1675="","",S1675+P1675)</f>
        <v/>
      </c>
      <c r="U1675" s="7">
        <f>IF($Y1675="","",V1675-T1675)</f>
        <v/>
      </c>
      <c r="V1675" s="7">
        <f>IF($Y1675="","",O1675+R1675+M1675)</f>
        <v/>
      </c>
      <c r="W1675" s="7">
        <f>IF($Y1675="","",V1675-T1675-K1675)</f>
        <v/>
      </c>
      <c r="X1675" s="12" t="n"/>
      <c r="Y1675" s="13">
        <f>IF(ROWS($Y$2:$Y1675)&lt;=MAX('Per Line'!$AI$2:$AI$8001),MATCH(ROWS($Y$2:$Y1675),'Per Line'!$AI$2:$AI$8001,0),"")</f>
        <v/>
      </c>
    </row>
    <row r="1676">
      <c r="A1676" s="12" t="n"/>
      <c r="B1676">
        <f>IF($Y1676="","",INDEX('Per Line'!$F$2:$F$8001,$Y1676)&amp;"")</f>
        <v/>
      </c>
      <c r="C1676">
        <f>IF($Y1676="","",INDEX('Per Line'!$D$2:$D$8001,$Y1676)&amp;"")</f>
        <v/>
      </c>
      <c r="D1676">
        <f>IF($Y1676="","",INDEX('Per Line'!$B$2:$B$8001,$Y1676))</f>
        <v/>
      </c>
      <c r="E1676">
        <f>IF($Y1676="","",INDEX('Per Line'!$C$2:$C$8001,$Y1676)&amp;"")</f>
        <v/>
      </c>
      <c r="F1676">
        <f>IF($Y1676="","",INDEX('Per Line'!$G$2:$G$8001,$Y1676)&amp;"")</f>
        <v/>
      </c>
      <c r="G1676">
        <f>IF($Y1676="","",INDEX('Per Line'!$L$2:$L$8001,$Y1676)&amp;"")</f>
        <v/>
      </c>
      <c r="H1676">
        <f>IF($Y1676="","",INDEX('Per Line'!$M$2:$M$8001,$Y1676)&amp;"")</f>
        <v/>
      </c>
      <c r="I1676">
        <f>IF($Y1676="","",INDEX('Per Line'!$N$2:$N$8001,$Y1676)&amp;"")</f>
        <v/>
      </c>
      <c r="J1676">
        <f>IF($Y1676="","",INDEX('Per Line'!$Q$2:$Q$8001,$Y1676))</f>
        <v/>
      </c>
      <c r="K1676" s="7">
        <f>IF($Y1676="","",J1676*V1676/100)</f>
        <v/>
      </c>
      <c r="L1676">
        <f>IF($Y1676="","",INDEX('Per Line'!$K$2:$K$8001,$Y1676)&amp;"")</f>
        <v/>
      </c>
      <c r="M1676" s="7">
        <f>IF($Y1676="","",SUMIFS('Per Line'!$Y$2:$Y$8001,'Per Line'!$AG$2:$AG$8001,$B1676&amp;"|"&amp;$C1676,'Per Line'!$AK$2:$AK$8001,1))</f>
        <v/>
      </c>
      <c r="N1676">
        <f>IF($Y1676="","",Settings!$C$7)</f>
        <v/>
      </c>
      <c r="O1676" s="7">
        <f>IF($Y1676="","",SUMIFS('Per Line'!$Y$2:$Y$8001,'Per Line'!$AG$2:$AG$8001,$B1676&amp;"|"&amp;$C1676,'Per Line'!$AJ$2:$AJ$8001,0,'Per Line'!$AK$2:$AK$8001,0))</f>
        <v/>
      </c>
      <c r="P1676" s="7">
        <f>IF($Y1676="","",O1676*N1676)</f>
        <v/>
      </c>
      <c r="Q1676">
        <f>IF($Y1676="","",Settings!$C$6)</f>
        <v/>
      </c>
      <c r="R1676" s="7">
        <f>IF($Y1676="","",SUMIFS('Per Line'!$Y$2:$Y$8001,'Per Line'!$AG$2:$AG$8001,$B1676&amp;"|"&amp;$C1676,'Per Line'!$AJ$2:$AJ$8001,1,'Per Line'!$AK$2:$AK$8001,0))</f>
        <v/>
      </c>
      <c r="S1676" s="7">
        <f>IF($Y1676="","",R1676*Q1676)</f>
        <v/>
      </c>
      <c r="T1676" s="7">
        <f>IF($Y1676="","",S1676+P1676)</f>
        <v/>
      </c>
      <c r="U1676" s="7">
        <f>IF($Y1676="","",V1676-T1676)</f>
        <v/>
      </c>
      <c r="V1676" s="7">
        <f>IF($Y1676="","",O1676+R1676+M1676)</f>
        <v/>
      </c>
      <c r="W1676" s="7">
        <f>IF($Y1676="","",V1676-T1676-K1676)</f>
        <v/>
      </c>
      <c r="X1676" s="12" t="n"/>
      <c r="Y1676" s="13">
        <f>IF(ROWS($Y$2:$Y1676)&lt;=MAX('Per Line'!$AI$2:$AI$8001),MATCH(ROWS($Y$2:$Y1676),'Per Line'!$AI$2:$AI$8001,0),"")</f>
        <v/>
      </c>
    </row>
    <row r="1677">
      <c r="A1677" s="12" t="n"/>
      <c r="B1677">
        <f>IF($Y1677="","",INDEX('Per Line'!$F$2:$F$8001,$Y1677)&amp;"")</f>
        <v/>
      </c>
      <c r="C1677">
        <f>IF($Y1677="","",INDEX('Per Line'!$D$2:$D$8001,$Y1677)&amp;"")</f>
        <v/>
      </c>
      <c r="D1677">
        <f>IF($Y1677="","",INDEX('Per Line'!$B$2:$B$8001,$Y1677))</f>
        <v/>
      </c>
      <c r="E1677">
        <f>IF($Y1677="","",INDEX('Per Line'!$C$2:$C$8001,$Y1677)&amp;"")</f>
        <v/>
      </c>
      <c r="F1677">
        <f>IF($Y1677="","",INDEX('Per Line'!$G$2:$G$8001,$Y1677)&amp;"")</f>
        <v/>
      </c>
      <c r="G1677">
        <f>IF($Y1677="","",INDEX('Per Line'!$L$2:$L$8001,$Y1677)&amp;"")</f>
        <v/>
      </c>
      <c r="H1677">
        <f>IF($Y1677="","",INDEX('Per Line'!$M$2:$M$8001,$Y1677)&amp;"")</f>
        <v/>
      </c>
      <c r="I1677">
        <f>IF($Y1677="","",INDEX('Per Line'!$N$2:$N$8001,$Y1677)&amp;"")</f>
        <v/>
      </c>
      <c r="J1677">
        <f>IF($Y1677="","",INDEX('Per Line'!$Q$2:$Q$8001,$Y1677))</f>
        <v/>
      </c>
      <c r="K1677" s="7">
        <f>IF($Y1677="","",J1677*V1677/100)</f>
        <v/>
      </c>
      <c r="L1677">
        <f>IF($Y1677="","",INDEX('Per Line'!$K$2:$K$8001,$Y1677)&amp;"")</f>
        <v/>
      </c>
      <c r="M1677" s="7">
        <f>IF($Y1677="","",SUMIFS('Per Line'!$Y$2:$Y$8001,'Per Line'!$AG$2:$AG$8001,$B1677&amp;"|"&amp;$C1677,'Per Line'!$AK$2:$AK$8001,1))</f>
        <v/>
      </c>
      <c r="N1677">
        <f>IF($Y1677="","",Settings!$C$7)</f>
        <v/>
      </c>
      <c r="O1677" s="7">
        <f>IF($Y1677="","",SUMIFS('Per Line'!$Y$2:$Y$8001,'Per Line'!$AG$2:$AG$8001,$B1677&amp;"|"&amp;$C1677,'Per Line'!$AJ$2:$AJ$8001,0,'Per Line'!$AK$2:$AK$8001,0))</f>
        <v/>
      </c>
      <c r="P1677" s="7">
        <f>IF($Y1677="","",O1677*N1677)</f>
        <v/>
      </c>
      <c r="Q1677">
        <f>IF($Y1677="","",Settings!$C$6)</f>
        <v/>
      </c>
      <c r="R1677" s="7">
        <f>IF($Y1677="","",SUMIFS('Per Line'!$Y$2:$Y$8001,'Per Line'!$AG$2:$AG$8001,$B1677&amp;"|"&amp;$C1677,'Per Line'!$AJ$2:$AJ$8001,1,'Per Line'!$AK$2:$AK$8001,0))</f>
        <v/>
      </c>
      <c r="S1677" s="7">
        <f>IF($Y1677="","",R1677*Q1677)</f>
        <v/>
      </c>
      <c r="T1677" s="7">
        <f>IF($Y1677="","",S1677+P1677)</f>
        <v/>
      </c>
      <c r="U1677" s="7">
        <f>IF($Y1677="","",V1677-T1677)</f>
        <v/>
      </c>
      <c r="V1677" s="7">
        <f>IF($Y1677="","",O1677+R1677+M1677)</f>
        <v/>
      </c>
      <c r="W1677" s="7">
        <f>IF($Y1677="","",V1677-T1677-K1677)</f>
        <v/>
      </c>
      <c r="X1677" s="12" t="n"/>
      <c r="Y1677" s="13">
        <f>IF(ROWS($Y$2:$Y1677)&lt;=MAX('Per Line'!$AI$2:$AI$8001),MATCH(ROWS($Y$2:$Y1677),'Per Line'!$AI$2:$AI$8001,0),"")</f>
        <v/>
      </c>
    </row>
    <row r="1678">
      <c r="A1678" s="12" t="n"/>
      <c r="B1678">
        <f>IF($Y1678="","",INDEX('Per Line'!$F$2:$F$8001,$Y1678)&amp;"")</f>
        <v/>
      </c>
      <c r="C1678">
        <f>IF($Y1678="","",INDEX('Per Line'!$D$2:$D$8001,$Y1678)&amp;"")</f>
        <v/>
      </c>
      <c r="D1678">
        <f>IF($Y1678="","",INDEX('Per Line'!$B$2:$B$8001,$Y1678))</f>
        <v/>
      </c>
      <c r="E1678">
        <f>IF($Y1678="","",INDEX('Per Line'!$C$2:$C$8001,$Y1678)&amp;"")</f>
        <v/>
      </c>
      <c r="F1678">
        <f>IF($Y1678="","",INDEX('Per Line'!$G$2:$G$8001,$Y1678)&amp;"")</f>
        <v/>
      </c>
      <c r="G1678">
        <f>IF($Y1678="","",INDEX('Per Line'!$L$2:$L$8001,$Y1678)&amp;"")</f>
        <v/>
      </c>
      <c r="H1678">
        <f>IF($Y1678="","",INDEX('Per Line'!$M$2:$M$8001,$Y1678)&amp;"")</f>
        <v/>
      </c>
      <c r="I1678">
        <f>IF($Y1678="","",INDEX('Per Line'!$N$2:$N$8001,$Y1678)&amp;"")</f>
        <v/>
      </c>
      <c r="J1678">
        <f>IF($Y1678="","",INDEX('Per Line'!$Q$2:$Q$8001,$Y1678))</f>
        <v/>
      </c>
      <c r="K1678" s="7">
        <f>IF($Y1678="","",J1678*V1678/100)</f>
        <v/>
      </c>
      <c r="L1678">
        <f>IF($Y1678="","",INDEX('Per Line'!$K$2:$K$8001,$Y1678)&amp;"")</f>
        <v/>
      </c>
      <c r="M1678" s="7">
        <f>IF($Y1678="","",SUMIFS('Per Line'!$Y$2:$Y$8001,'Per Line'!$AG$2:$AG$8001,$B1678&amp;"|"&amp;$C1678,'Per Line'!$AK$2:$AK$8001,1))</f>
        <v/>
      </c>
      <c r="N1678">
        <f>IF($Y1678="","",Settings!$C$7)</f>
        <v/>
      </c>
      <c r="O1678" s="7">
        <f>IF($Y1678="","",SUMIFS('Per Line'!$Y$2:$Y$8001,'Per Line'!$AG$2:$AG$8001,$B1678&amp;"|"&amp;$C1678,'Per Line'!$AJ$2:$AJ$8001,0,'Per Line'!$AK$2:$AK$8001,0))</f>
        <v/>
      </c>
      <c r="P1678" s="7">
        <f>IF($Y1678="","",O1678*N1678)</f>
        <v/>
      </c>
      <c r="Q1678">
        <f>IF($Y1678="","",Settings!$C$6)</f>
        <v/>
      </c>
      <c r="R1678" s="7">
        <f>IF($Y1678="","",SUMIFS('Per Line'!$Y$2:$Y$8001,'Per Line'!$AG$2:$AG$8001,$B1678&amp;"|"&amp;$C1678,'Per Line'!$AJ$2:$AJ$8001,1,'Per Line'!$AK$2:$AK$8001,0))</f>
        <v/>
      </c>
      <c r="S1678" s="7">
        <f>IF($Y1678="","",R1678*Q1678)</f>
        <v/>
      </c>
      <c r="T1678" s="7">
        <f>IF($Y1678="","",S1678+P1678)</f>
        <v/>
      </c>
      <c r="U1678" s="7">
        <f>IF($Y1678="","",V1678-T1678)</f>
        <v/>
      </c>
      <c r="V1678" s="7">
        <f>IF($Y1678="","",O1678+R1678+M1678)</f>
        <v/>
      </c>
      <c r="W1678" s="7">
        <f>IF($Y1678="","",V1678-T1678-K1678)</f>
        <v/>
      </c>
      <c r="X1678" s="12" t="n"/>
      <c r="Y1678" s="13">
        <f>IF(ROWS($Y$2:$Y1678)&lt;=MAX('Per Line'!$AI$2:$AI$8001),MATCH(ROWS($Y$2:$Y1678),'Per Line'!$AI$2:$AI$8001,0),"")</f>
        <v/>
      </c>
    </row>
    <row r="1679">
      <c r="A1679" s="12" t="n"/>
      <c r="B1679">
        <f>IF($Y1679="","",INDEX('Per Line'!$F$2:$F$8001,$Y1679)&amp;"")</f>
        <v/>
      </c>
      <c r="C1679">
        <f>IF($Y1679="","",INDEX('Per Line'!$D$2:$D$8001,$Y1679)&amp;"")</f>
        <v/>
      </c>
      <c r="D1679">
        <f>IF($Y1679="","",INDEX('Per Line'!$B$2:$B$8001,$Y1679))</f>
        <v/>
      </c>
      <c r="E1679">
        <f>IF($Y1679="","",INDEX('Per Line'!$C$2:$C$8001,$Y1679)&amp;"")</f>
        <v/>
      </c>
      <c r="F1679">
        <f>IF($Y1679="","",INDEX('Per Line'!$G$2:$G$8001,$Y1679)&amp;"")</f>
        <v/>
      </c>
      <c r="G1679">
        <f>IF($Y1679="","",INDEX('Per Line'!$L$2:$L$8001,$Y1679)&amp;"")</f>
        <v/>
      </c>
      <c r="H1679">
        <f>IF($Y1679="","",INDEX('Per Line'!$M$2:$M$8001,$Y1679)&amp;"")</f>
        <v/>
      </c>
      <c r="I1679">
        <f>IF($Y1679="","",INDEX('Per Line'!$N$2:$N$8001,$Y1679)&amp;"")</f>
        <v/>
      </c>
      <c r="J1679">
        <f>IF($Y1679="","",INDEX('Per Line'!$Q$2:$Q$8001,$Y1679))</f>
        <v/>
      </c>
      <c r="K1679" s="7">
        <f>IF($Y1679="","",J1679*V1679/100)</f>
        <v/>
      </c>
      <c r="L1679">
        <f>IF($Y1679="","",INDEX('Per Line'!$K$2:$K$8001,$Y1679)&amp;"")</f>
        <v/>
      </c>
      <c r="M1679" s="7">
        <f>IF($Y1679="","",SUMIFS('Per Line'!$Y$2:$Y$8001,'Per Line'!$AG$2:$AG$8001,$B1679&amp;"|"&amp;$C1679,'Per Line'!$AK$2:$AK$8001,1))</f>
        <v/>
      </c>
      <c r="N1679">
        <f>IF($Y1679="","",Settings!$C$7)</f>
        <v/>
      </c>
      <c r="O1679" s="7">
        <f>IF($Y1679="","",SUMIFS('Per Line'!$Y$2:$Y$8001,'Per Line'!$AG$2:$AG$8001,$B1679&amp;"|"&amp;$C1679,'Per Line'!$AJ$2:$AJ$8001,0,'Per Line'!$AK$2:$AK$8001,0))</f>
        <v/>
      </c>
      <c r="P1679" s="7">
        <f>IF($Y1679="","",O1679*N1679)</f>
        <v/>
      </c>
      <c r="Q1679">
        <f>IF($Y1679="","",Settings!$C$6)</f>
        <v/>
      </c>
      <c r="R1679" s="7">
        <f>IF($Y1679="","",SUMIFS('Per Line'!$Y$2:$Y$8001,'Per Line'!$AG$2:$AG$8001,$B1679&amp;"|"&amp;$C1679,'Per Line'!$AJ$2:$AJ$8001,1,'Per Line'!$AK$2:$AK$8001,0))</f>
        <v/>
      </c>
      <c r="S1679" s="7">
        <f>IF($Y1679="","",R1679*Q1679)</f>
        <v/>
      </c>
      <c r="T1679" s="7">
        <f>IF($Y1679="","",S1679+P1679)</f>
        <v/>
      </c>
      <c r="U1679" s="7">
        <f>IF($Y1679="","",V1679-T1679)</f>
        <v/>
      </c>
      <c r="V1679" s="7">
        <f>IF($Y1679="","",O1679+R1679+M1679)</f>
        <v/>
      </c>
      <c r="W1679" s="7">
        <f>IF($Y1679="","",V1679-T1679-K1679)</f>
        <v/>
      </c>
      <c r="X1679" s="12" t="n"/>
      <c r="Y1679" s="13">
        <f>IF(ROWS($Y$2:$Y1679)&lt;=MAX('Per Line'!$AI$2:$AI$8001),MATCH(ROWS($Y$2:$Y1679),'Per Line'!$AI$2:$AI$8001,0),"")</f>
        <v/>
      </c>
    </row>
    <row r="1680">
      <c r="A1680" s="12" t="n"/>
      <c r="B1680">
        <f>IF($Y1680="","",INDEX('Per Line'!$F$2:$F$8001,$Y1680)&amp;"")</f>
        <v/>
      </c>
      <c r="C1680">
        <f>IF($Y1680="","",INDEX('Per Line'!$D$2:$D$8001,$Y1680)&amp;"")</f>
        <v/>
      </c>
      <c r="D1680">
        <f>IF($Y1680="","",INDEX('Per Line'!$B$2:$B$8001,$Y1680))</f>
        <v/>
      </c>
      <c r="E1680">
        <f>IF($Y1680="","",INDEX('Per Line'!$C$2:$C$8001,$Y1680)&amp;"")</f>
        <v/>
      </c>
      <c r="F1680">
        <f>IF($Y1680="","",INDEX('Per Line'!$G$2:$G$8001,$Y1680)&amp;"")</f>
        <v/>
      </c>
      <c r="G1680">
        <f>IF($Y1680="","",INDEX('Per Line'!$L$2:$L$8001,$Y1680)&amp;"")</f>
        <v/>
      </c>
      <c r="H1680">
        <f>IF($Y1680="","",INDEX('Per Line'!$M$2:$M$8001,$Y1680)&amp;"")</f>
        <v/>
      </c>
      <c r="I1680">
        <f>IF($Y1680="","",INDEX('Per Line'!$N$2:$N$8001,$Y1680)&amp;"")</f>
        <v/>
      </c>
      <c r="J1680">
        <f>IF($Y1680="","",INDEX('Per Line'!$Q$2:$Q$8001,$Y1680))</f>
        <v/>
      </c>
      <c r="K1680" s="7">
        <f>IF($Y1680="","",J1680*V1680/100)</f>
        <v/>
      </c>
      <c r="L1680">
        <f>IF($Y1680="","",INDEX('Per Line'!$K$2:$K$8001,$Y1680)&amp;"")</f>
        <v/>
      </c>
      <c r="M1680" s="7">
        <f>IF($Y1680="","",SUMIFS('Per Line'!$Y$2:$Y$8001,'Per Line'!$AG$2:$AG$8001,$B1680&amp;"|"&amp;$C1680,'Per Line'!$AK$2:$AK$8001,1))</f>
        <v/>
      </c>
      <c r="N1680">
        <f>IF($Y1680="","",Settings!$C$7)</f>
        <v/>
      </c>
      <c r="O1680" s="7">
        <f>IF($Y1680="","",SUMIFS('Per Line'!$Y$2:$Y$8001,'Per Line'!$AG$2:$AG$8001,$B1680&amp;"|"&amp;$C1680,'Per Line'!$AJ$2:$AJ$8001,0,'Per Line'!$AK$2:$AK$8001,0))</f>
        <v/>
      </c>
      <c r="P1680" s="7">
        <f>IF($Y1680="","",O1680*N1680)</f>
        <v/>
      </c>
      <c r="Q1680">
        <f>IF($Y1680="","",Settings!$C$6)</f>
        <v/>
      </c>
      <c r="R1680" s="7">
        <f>IF($Y1680="","",SUMIFS('Per Line'!$Y$2:$Y$8001,'Per Line'!$AG$2:$AG$8001,$B1680&amp;"|"&amp;$C1680,'Per Line'!$AJ$2:$AJ$8001,1,'Per Line'!$AK$2:$AK$8001,0))</f>
        <v/>
      </c>
      <c r="S1680" s="7">
        <f>IF($Y1680="","",R1680*Q1680)</f>
        <v/>
      </c>
      <c r="T1680" s="7">
        <f>IF($Y1680="","",S1680+P1680)</f>
        <v/>
      </c>
      <c r="U1680" s="7">
        <f>IF($Y1680="","",V1680-T1680)</f>
        <v/>
      </c>
      <c r="V1680" s="7">
        <f>IF($Y1680="","",O1680+R1680+M1680)</f>
        <v/>
      </c>
      <c r="W1680" s="7">
        <f>IF($Y1680="","",V1680-T1680-K1680)</f>
        <v/>
      </c>
      <c r="X1680" s="12" t="n"/>
      <c r="Y1680" s="13">
        <f>IF(ROWS($Y$2:$Y1680)&lt;=MAX('Per Line'!$AI$2:$AI$8001),MATCH(ROWS($Y$2:$Y1680),'Per Line'!$AI$2:$AI$8001,0),"")</f>
        <v/>
      </c>
    </row>
    <row r="1681">
      <c r="A1681" s="12" t="n"/>
      <c r="B1681">
        <f>IF($Y1681="","",INDEX('Per Line'!$F$2:$F$8001,$Y1681)&amp;"")</f>
        <v/>
      </c>
      <c r="C1681">
        <f>IF($Y1681="","",INDEX('Per Line'!$D$2:$D$8001,$Y1681)&amp;"")</f>
        <v/>
      </c>
      <c r="D1681">
        <f>IF($Y1681="","",INDEX('Per Line'!$B$2:$B$8001,$Y1681))</f>
        <v/>
      </c>
      <c r="E1681">
        <f>IF($Y1681="","",INDEX('Per Line'!$C$2:$C$8001,$Y1681)&amp;"")</f>
        <v/>
      </c>
      <c r="F1681">
        <f>IF($Y1681="","",INDEX('Per Line'!$G$2:$G$8001,$Y1681)&amp;"")</f>
        <v/>
      </c>
      <c r="G1681">
        <f>IF($Y1681="","",INDEX('Per Line'!$L$2:$L$8001,$Y1681)&amp;"")</f>
        <v/>
      </c>
      <c r="H1681">
        <f>IF($Y1681="","",INDEX('Per Line'!$M$2:$M$8001,$Y1681)&amp;"")</f>
        <v/>
      </c>
      <c r="I1681">
        <f>IF($Y1681="","",INDEX('Per Line'!$N$2:$N$8001,$Y1681)&amp;"")</f>
        <v/>
      </c>
      <c r="J1681">
        <f>IF($Y1681="","",INDEX('Per Line'!$Q$2:$Q$8001,$Y1681))</f>
        <v/>
      </c>
      <c r="K1681" s="7">
        <f>IF($Y1681="","",J1681*V1681/100)</f>
        <v/>
      </c>
      <c r="L1681">
        <f>IF($Y1681="","",INDEX('Per Line'!$K$2:$K$8001,$Y1681)&amp;"")</f>
        <v/>
      </c>
      <c r="M1681" s="7">
        <f>IF($Y1681="","",SUMIFS('Per Line'!$Y$2:$Y$8001,'Per Line'!$AG$2:$AG$8001,$B1681&amp;"|"&amp;$C1681,'Per Line'!$AK$2:$AK$8001,1))</f>
        <v/>
      </c>
      <c r="N1681">
        <f>IF($Y1681="","",Settings!$C$7)</f>
        <v/>
      </c>
      <c r="O1681" s="7">
        <f>IF($Y1681="","",SUMIFS('Per Line'!$Y$2:$Y$8001,'Per Line'!$AG$2:$AG$8001,$B1681&amp;"|"&amp;$C1681,'Per Line'!$AJ$2:$AJ$8001,0,'Per Line'!$AK$2:$AK$8001,0))</f>
        <v/>
      </c>
      <c r="P1681" s="7">
        <f>IF($Y1681="","",O1681*N1681)</f>
        <v/>
      </c>
      <c r="Q1681">
        <f>IF($Y1681="","",Settings!$C$6)</f>
        <v/>
      </c>
      <c r="R1681" s="7">
        <f>IF($Y1681="","",SUMIFS('Per Line'!$Y$2:$Y$8001,'Per Line'!$AG$2:$AG$8001,$B1681&amp;"|"&amp;$C1681,'Per Line'!$AJ$2:$AJ$8001,1,'Per Line'!$AK$2:$AK$8001,0))</f>
        <v/>
      </c>
      <c r="S1681" s="7">
        <f>IF($Y1681="","",R1681*Q1681)</f>
        <v/>
      </c>
      <c r="T1681" s="7">
        <f>IF($Y1681="","",S1681+P1681)</f>
        <v/>
      </c>
      <c r="U1681" s="7">
        <f>IF($Y1681="","",V1681-T1681)</f>
        <v/>
      </c>
      <c r="V1681" s="7">
        <f>IF($Y1681="","",O1681+R1681+M1681)</f>
        <v/>
      </c>
      <c r="W1681" s="7">
        <f>IF($Y1681="","",V1681-T1681-K1681)</f>
        <v/>
      </c>
      <c r="X1681" s="12" t="n"/>
      <c r="Y1681" s="13">
        <f>IF(ROWS($Y$2:$Y1681)&lt;=MAX('Per Line'!$AI$2:$AI$8001),MATCH(ROWS($Y$2:$Y1681),'Per Line'!$AI$2:$AI$8001,0),"")</f>
        <v/>
      </c>
    </row>
    <row r="1682">
      <c r="A1682" s="12" t="n"/>
      <c r="B1682">
        <f>IF($Y1682="","",INDEX('Per Line'!$F$2:$F$8001,$Y1682)&amp;"")</f>
        <v/>
      </c>
      <c r="C1682">
        <f>IF($Y1682="","",INDEX('Per Line'!$D$2:$D$8001,$Y1682)&amp;"")</f>
        <v/>
      </c>
      <c r="D1682">
        <f>IF($Y1682="","",INDEX('Per Line'!$B$2:$B$8001,$Y1682))</f>
        <v/>
      </c>
      <c r="E1682">
        <f>IF($Y1682="","",INDEX('Per Line'!$C$2:$C$8001,$Y1682)&amp;"")</f>
        <v/>
      </c>
      <c r="F1682">
        <f>IF($Y1682="","",INDEX('Per Line'!$G$2:$G$8001,$Y1682)&amp;"")</f>
        <v/>
      </c>
      <c r="G1682">
        <f>IF($Y1682="","",INDEX('Per Line'!$L$2:$L$8001,$Y1682)&amp;"")</f>
        <v/>
      </c>
      <c r="H1682">
        <f>IF($Y1682="","",INDEX('Per Line'!$M$2:$M$8001,$Y1682)&amp;"")</f>
        <v/>
      </c>
      <c r="I1682">
        <f>IF($Y1682="","",INDEX('Per Line'!$N$2:$N$8001,$Y1682)&amp;"")</f>
        <v/>
      </c>
      <c r="J1682">
        <f>IF($Y1682="","",INDEX('Per Line'!$Q$2:$Q$8001,$Y1682))</f>
        <v/>
      </c>
      <c r="K1682" s="7">
        <f>IF($Y1682="","",J1682*V1682/100)</f>
        <v/>
      </c>
      <c r="L1682">
        <f>IF($Y1682="","",INDEX('Per Line'!$K$2:$K$8001,$Y1682)&amp;"")</f>
        <v/>
      </c>
      <c r="M1682" s="7">
        <f>IF($Y1682="","",SUMIFS('Per Line'!$Y$2:$Y$8001,'Per Line'!$AG$2:$AG$8001,$B1682&amp;"|"&amp;$C1682,'Per Line'!$AK$2:$AK$8001,1))</f>
        <v/>
      </c>
      <c r="N1682">
        <f>IF($Y1682="","",Settings!$C$7)</f>
        <v/>
      </c>
      <c r="O1682" s="7">
        <f>IF($Y1682="","",SUMIFS('Per Line'!$Y$2:$Y$8001,'Per Line'!$AG$2:$AG$8001,$B1682&amp;"|"&amp;$C1682,'Per Line'!$AJ$2:$AJ$8001,0,'Per Line'!$AK$2:$AK$8001,0))</f>
        <v/>
      </c>
      <c r="P1682" s="7">
        <f>IF($Y1682="","",O1682*N1682)</f>
        <v/>
      </c>
      <c r="Q1682">
        <f>IF($Y1682="","",Settings!$C$6)</f>
        <v/>
      </c>
      <c r="R1682" s="7">
        <f>IF($Y1682="","",SUMIFS('Per Line'!$Y$2:$Y$8001,'Per Line'!$AG$2:$AG$8001,$B1682&amp;"|"&amp;$C1682,'Per Line'!$AJ$2:$AJ$8001,1,'Per Line'!$AK$2:$AK$8001,0))</f>
        <v/>
      </c>
      <c r="S1682" s="7">
        <f>IF($Y1682="","",R1682*Q1682)</f>
        <v/>
      </c>
      <c r="T1682" s="7">
        <f>IF($Y1682="","",S1682+P1682)</f>
        <v/>
      </c>
      <c r="U1682" s="7">
        <f>IF($Y1682="","",V1682-T1682)</f>
        <v/>
      </c>
      <c r="V1682" s="7">
        <f>IF($Y1682="","",O1682+R1682+M1682)</f>
        <v/>
      </c>
      <c r="W1682" s="7">
        <f>IF($Y1682="","",V1682-T1682-K1682)</f>
        <v/>
      </c>
      <c r="X1682" s="12" t="n"/>
      <c r="Y1682" s="13">
        <f>IF(ROWS($Y$2:$Y1682)&lt;=MAX('Per Line'!$AI$2:$AI$8001),MATCH(ROWS($Y$2:$Y1682),'Per Line'!$AI$2:$AI$8001,0),"")</f>
        <v/>
      </c>
    </row>
    <row r="1683">
      <c r="A1683" s="12" t="n"/>
      <c r="B1683">
        <f>IF($Y1683="","",INDEX('Per Line'!$F$2:$F$8001,$Y1683)&amp;"")</f>
        <v/>
      </c>
      <c r="C1683">
        <f>IF($Y1683="","",INDEX('Per Line'!$D$2:$D$8001,$Y1683)&amp;"")</f>
        <v/>
      </c>
      <c r="D1683">
        <f>IF($Y1683="","",INDEX('Per Line'!$B$2:$B$8001,$Y1683))</f>
        <v/>
      </c>
      <c r="E1683">
        <f>IF($Y1683="","",INDEX('Per Line'!$C$2:$C$8001,$Y1683)&amp;"")</f>
        <v/>
      </c>
      <c r="F1683">
        <f>IF($Y1683="","",INDEX('Per Line'!$G$2:$G$8001,$Y1683)&amp;"")</f>
        <v/>
      </c>
      <c r="G1683">
        <f>IF($Y1683="","",INDEX('Per Line'!$L$2:$L$8001,$Y1683)&amp;"")</f>
        <v/>
      </c>
      <c r="H1683">
        <f>IF($Y1683="","",INDEX('Per Line'!$M$2:$M$8001,$Y1683)&amp;"")</f>
        <v/>
      </c>
      <c r="I1683">
        <f>IF($Y1683="","",INDEX('Per Line'!$N$2:$N$8001,$Y1683)&amp;"")</f>
        <v/>
      </c>
      <c r="J1683">
        <f>IF($Y1683="","",INDEX('Per Line'!$Q$2:$Q$8001,$Y1683))</f>
        <v/>
      </c>
      <c r="K1683" s="7">
        <f>IF($Y1683="","",J1683*V1683/100)</f>
        <v/>
      </c>
      <c r="L1683">
        <f>IF($Y1683="","",INDEX('Per Line'!$K$2:$K$8001,$Y1683)&amp;"")</f>
        <v/>
      </c>
      <c r="M1683" s="7">
        <f>IF($Y1683="","",SUMIFS('Per Line'!$Y$2:$Y$8001,'Per Line'!$AG$2:$AG$8001,$B1683&amp;"|"&amp;$C1683,'Per Line'!$AK$2:$AK$8001,1))</f>
        <v/>
      </c>
      <c r="N1683">
        <f>IF($Y1683="","",Settings!$C$7)</f>
        <v/>
      </c>
      <c r="O1683" s="7">
        <f>IF($Y1683="","",SUMIFS('Per Line'!$Y$2:$Y$8001,'Per Line'!$AG$2:$AG$8001,$B1683&amp;"|"&amp;$C1683,'Per Line'!$AJ$2:$AJ$8001,0,'Per Line'!$AK$2:$AK$8001,0))</f>
        <v/>
      </c>
      <c r="P1683" s="7">
        <f>IF($Y1683="","",O1683*N1683)</f>
        <v/>
      </c>
      <c r="Q1683">
        <f>IF($Y1683="","",Settings!$C$6)</f>
        <v/>
      </c>
      <c r="R1683" s="7">
        <f>IF($Y1683="","",SUMIFS('Per Line'!$Y$2:$Y$8001,'Per Line'!$AG$2:$AG$8001,$B1683&amp;"|"&amp;$C1683,'Per Line'!$AJ$2:$AJ$8001,1,'Per Line'!$AK$2:$AK$8001,0))</f>
        <v/>
      </c>
      <c r="S1683" s="7">
        <f>IF($Y1683="","",R1683*Q1683)</f>
        <v/>
      </c>
      <c r="T1683" s="7">
        <f>IF($Y1683="","",S1683+P1683)</f>
        <v/>
      </c>
      <c r="U1683" s="7">
        <f>IF($Y1683="","",V1683-T1683)</f>
        <v/>
      </c>
      <c r="V1683" s="7">
        <f>IF($Y1683="","",O1683+R1683+M1683)</f>
        <v/>
      </c>
      <c r="W1683" s="7">
        <f>IF($Y1683="","",V1683-T1683-K1683)</f>
        <v/>
      </c>
      <c r="X1683" s="12" t="n"/>
      <c r="Y1683" s="13">
        <f>IF(ROWS($Y$2:$Y1683)&lt;=MAX('Per Line'!$AI$2:$AI$8001),MATCH(ROWS($Y$2:$Y1683),'Per Line'!$AI$2:$AI$8001,0),"")</f>
        <v/>
      </c>
    </row>
    <row r="1684">
      <c r="A1684" s="12" t="n"/>
      <c r="B1684">
        <f>IF($Y1684="","",INDEX('Per Line'!$F$2:$F$8001,$Y1684)&amp;"")</f>
        <v/>
      </c>
      <c r="C1684">
        <f>IF($Y1684="","",INDEX('Per Line'!$D$2:$D$8001,$Y1684)&amp;"")</f>
        <v/>
      </c>
      <c r="D1684">
        <f>IF($Y1684="","",INDEX('Per Line'!$B$2:$B$8001,$Y1684))</f>
        <v/>
      </c>
      <c r="E1684">
        <f>IF($Y1684="","",INDEX('Per Line'!$C$2:$C$8001,$Y1684)&amp;"")</f>
        <v/>
      </c>
      <c r="F1684">
        <f>IF($Y1684="","",INDEX('Per Line'!$G$2:$G$8001,$Y1684)&amp;"")</f>
        <v/>
      </c>
      <c r="G1684">
        <f>IF($Y1684="","",INDEX('Per Line'!$L$2:$L$8001,$Y1684)&amp;"")</f>
        <v/>
      </c>
      <c r="H1684">
        <f>IF($Y1684="","",INDEX('Per Line'!$M$2:$M$8001,$Y1684)&amp;"")</f>
        <v/>
      </c>
      <c r="I1684">
        <f>IF($Y1684="","",INDEX('Per Line'!$N$2:$N$8001,$Y1684)&amp;"")</f>
        <v/>
      </c>
      <c r="J1684">
        <f>IF($Y1684="","",INDEX('Per Line'!$Q$2:$Q$8001,$Y1684))</f>
        <v/>
      </c>
      <c r="K1684" s="7">
        <f>IF($Y1684="","",J1684*V1684/100)</f>
        <v/>
      </c>
      <c r="L1684">
        <f>IF($Y1684="","",INDEX('Per Line'!$K$2:$K$8001,$Y1684)&amp;"")</f>
        <v/>
      </c>
      <c r="M1684" s="7">
        <f>IF($Y1684="","",SUMIFS('Per Line'!$Y$2:$Y$8001,'Per Line'!$AG$2:$AG$8001,$B1684&amp;"|"&amp;$C1684,'Per Line'!$AK$2:$AK$8001,1))</f>
        <v/>
      </c>
      <c r="N1684">
        <f>IF($Y1684="","",Settings!$C$7)</f>
        <v/>
      </c>
      <c r="O1684" s="7">
        <f>IF($Y1684="","",SUMIFS('Per Line'!$Y$2:$Y$8001,'Per Line'!$AG$2:$AG$8001,$B1684&amp;"|"&amp;$C1684,'Per Line'!$AJ$2:$AJ$8001,0,'Per Line'!$AK$2:$AK$8001,0))</f>
        <v/>
      </c>
      <c r="P1684" s="7">
        <f>IF($Y1684="","",O1684*N1684)</f>
        <v/>
      </c>
      <c r="Q1684">
        <f>IF($Y1684="","",Settings!$C$6)</f>
        <v/>
      </c>
      <c r="R1684" s="7">
        <f>IF($Y1684="","",SUMIFS('Per Line'!$Y$2:$Y$8001,'Per Line'!$AG$2:$AG$8001,$B1684&amp;"|"&amp;$C1684,'Per Line'!$AJ$2:$AJ$8001,1,'Per Line'!$AK$2:$AK$8001,0))</f>
        <v/>
      </c>
      <c r="S1684" s="7">
        <f>IF($Y1684="","",R1684*Q1684)</f>
        <v/>
      </c>
      <c r="T1684" s="7">
        <f>IF($Y1684="","",S1684+P1684)</f>
        <v/>
      </c>
      <c r="U1684" s="7">
        <f>IF($Y1684="","",V1684-T1684)</f>
        <v/>
      </c>
      <c r="V1684" s="7">
        <f>IF($Y1684="","",O1684+R1684+M1684)</f>
        <v/>
      </c>
      <c r="W1684" s="7">
        <f>IF($Y1684="","",V1684-T1684-K1684)</f>
        <v/>
      </c>
      <c r="X1684" s="12" t="n"/>
      <c r="Y1684" s="13">
        <f>IF(ROWS($Y$2:$Y1684)&lt;=MAX('Per Line'!$AI$2:$AI$8001),MATCH(ROWS($Y$2:$Y1684),'Per Line'!$AI$2:$AI$8001,0),"")</f>
        <v/>
      </c>
    </row>
    <row r="1685">
      <c r="A1685" s="12" t="n"/>
      <c r="B1685">
        <f>IF($Y1685="","",INDEX('Per Line'!$F$2:$F$8001,$Y1685)&amp;"")</f>
        <v/>
      </c>
      <c r="C1685">
        <f>IF($Y1685="","",INDEX('Per Line'!$D$2:$D$8001,$Y1685)&amp;"")</f>
        <v/>
      </c>
      <c r="D1685">
        <f>IF($Y1685="","",INDEX('Per Line'!$B$2:$B$8001,$Y1685))</f>
        <v/>
      </c>
      <c r="E1685">
        <f>IF($Y1685="","",INDEX('Per Line'!$C$2:$C$8001,$Y1685)&amp;"")</f>
        <v/>
      </c>
      <c r="F1685">
        <f>IF($Y1685="","",INDEX('Per Line'!$G$2:$G$8001,$Y1685)&amp;"")</f>
        <v/>
      </c>
      <c r="G1685">
        <f>IF($Y1685="","",INDEX('Per Line'!$L$2:$L$8001,$Y1685)&amp;"")</f>
        <v/>
      </c>
      <c r="H1685">
        <f>IF($Y1685="","",INDEX('Per Line'!$M$2:$M$8001,$Y1685)&amp;"")</f>
        <v/>
      </c>
      <c r="I1685">
        <f>IF($Y1685="","",INDEX('Per Line'!$N$2:$N$8001,$Y1685)&amp;"")</f>
        <v/>
      </c>
      <c r="J1685">
        <f>IF($Y1685="","",INDEX('Per Line'!$Q$2:$Q$8001,$Y1685))</f>
        <v/>
      </c>
      <c r="K1685" s="7">
        <f>IF($Y1685="","",J1685*V1685/100)</f>
        <v/>
      </c>
      <c r="L1685">
        <f>IF($Y1685="","",INDEX('Per Line'!$K$2:$K$8001,$Y1685)&amp;"")</f>
        <v/>
      </c>
      <c r="M1685" s="7">
        <f>IF($Y1685="","",SUMIFS('Per Line'!$Y$2:$Y$8001,'Per Line'!$AG$2:$AG$8001,$B1685&amp;"|"&amp;$C1685,'Per Line'!$AK$2:$AK$8001,1))</f>
        <v/>
      </c>
      <c r="N1685">
        <f>IF($Y1685="","",Settings!$C$7)</f>
        <v/>
      </c>
      <c r="O1685" s="7">
        <f>IF($Y1685="","",SUMIFS('Per Line'!$Y$2:$Y$8001,'Per Line'!$AG$2:$AG$8001,$B1685&amp;"|"&amp;$C1685,'Per Line'!$AJ$2:$AJ$8001,0,'Per Line'!$AK$2:$AK$8001,0))</f>
        <v/>
      </c>
      <c r="P1685" s="7">
        <f>IF($Y1685="","",O1685*N1685)</f>
        <v/>
      </c>
      <c r="Q1685">
        <f>IF($Y1685="","",Settings!$C$6)</f>
        <v/>
      </c>
      <c r="R1685" s="7">
        <f>IF($Y1685="","",SUMIFS('Per Line'!$Y$2:$Y$8001,'Per Line'!$AG$2:$AG$8001,$B1685&amp;"|"&amp;$C1685,'Per Line'!$AJ$2:$AJ$8001,1,'Per Line'!$AK$2:$AK$8001,0))</f>
        <v/>
      </c>
      <c r="S1685" s="7">
        <f>IF($Y1685="","",R1685*Q1685)</f>
        <v/>
      </c>
      <c r="T1685" s="7">
        <f>IF($Y1685="","",S1685+P1685)</f>
        <v/>
      </c>
      <c r="U1685" s="7">
        <f>IF($Y1685="","",V1685-T1685)</f>
        <v/>
      </c>
      <c r="V1685" s="7">
        <f>IF($Y1685="","",O1685+R1685+M1685)</f>
        <v/>
      </c>
      <c r="W1685" s="7">
        <f>IF($Y1685="","",V1685-T1685-K1685)</f>
        <v/>
      </c>
      <c r="X1685" s="12" t="n"/>
      <c r="Y1685" s="13">
        <f>IF(ROWS($Y$2:$Y1685)&lt;=MAX('Per Line'!$AI$2:$AI$8001),MATCH(ROWS($Y$2:$Y1685),'Per Line'!$AI$2:$AI$8001,0),"")</f>
        <v/>
      </c>
    </row>
    <row r="1686">
      <c r="A1686" s="12" t="n"/>
      <c r="B1686">
        <f>IF($Y1686="","",INDEX('Per Line'!$F$2:$F$8001,$Y1686)&amp;"")</f>
        <v/>
      </c>
      <c r="C1686">
        <f>IF($Y1686="","",INDEX('Per Line'!$D$2:$D$8001,$Y1686)&amp;"")</f>
        <v/>
      </c>
      <c r="D1686">
        <f>IF($Y1686="","",INDEX('Per Line'!$B$2:$B$8001,$Y1686))</f>
        <v/>
      </c>
      <c r="E1686">
        <f>IF($Y1686="","",INDEX('Per Line'!$C$2:$C$8001,$Y1686)&amp;"")</f>
        <v/>
      </c>
      <c r="F1686">
        <f>IF($Y1686="","",INDEX('Per Line'!$G$2:$G$8001,$Y1686)&amp;"")</f>
        <v/>
      </c>
      <c r="G1686">
        <f>IF($Y1686="","",INDEX('Per Line'!$L$2:$L$8001,$Y1686)&amp;"")</f>
        <v/>
      </c>
      <c r="H1686">
        <f>IF($Y1686="","",INDEX('Per Line'!$M$2:$M$8001,$Y1686)&amp;"")</f>
        <v/>
      </c>
      <c r="I1686">
        <f>IF($Y1686="","",INDEX('Per Line'!$N$2:$N$8001,$Y1686)&amp;"")</f>
        <v/>
      </c>
      <c r="J1686">
        <f>IF($Y1686="","",INDEX('Per Line'!$Q$2:$Q$8001,$Y1686))</f>
        <v/>
      </c>
      <c r="K1686" s="7">
        <f>IF($Y1686="","",J1686*V1686/100)</f>
        <v/>
      </c>
      <c r="L1686">
        <f>IF($Y1686="","",INDEX('Per Line'!$K$2:$K$8001,$Y1686)&amp;"")</f>
        <v/>
      </c>
      <c r="M1686" s="7">
        <f>IF($Y1686="","",SUMIFS('Per Line'!$Y$2:$Y$8001,'Per Line'!$AG$2:$AG$8001,$B1686&amp;"|"&amp;$C1686,'Per Line'!$AK$2:$AK$8001,1))</f>
        <v/>
      </c>
      <c r="N1686">
        <f>IF($Y1686="","",Settings!$C$7)</f>
        <v/>
      </c>
      <c r="O1686" s="7">
        <f>IF($Y1686="","",SUMIFS('Per Line'!$Y$2:$Y$8001,'Per Line'!$AG$2:$AG$8001,$B1686&amp;"|"&amp;$C1686,'Per Line'!$AJ$2:$AJ$8001,0,'Per Line'!$AK$2:$AK$8001,0))</f>
        <v/>
      </c>
      <c r="P1686" s="7">
        <f>IF($Y1686="","",O1686*N1686)</f>
        <v/>
      </c>
      <c r="Q1686">
        <f>IF($Y1686="","",Settings!$C$6)</f>
        <v/>
      </c>
      <c r="R1686" s="7">
        <f>IF($Y1686="","",SUMIFS('Per Line'!$Y$2:$Y$8001,'Per Line'!$AG$2:$AG$8001,$B1686&amp;"|"&amp;$C1686,'Per Line'!$AJ$2:$AJ$8001,1,'Per Line'!$AK$2:$AK$8001,0))</f>
        <v/>
      </c>
      <c r="S1686" s="7">
        <f>IF($Y1686="","",R1686*Q1686)</f>
        <v/>
      </c>
      <c r="T1686" s="7">
        <f>IF($Y1686="","",S1686+P1686)</f>
        <v/>
      </c>
      <c r="U1686" s="7">
        <f>IF($Y1686="","",V1686-T1686)</f>
        <v/>
      </c>
      <c r="V1686" s="7">
        <f>IF($Y1686="","",O1686+R1686+M1686)</f>
        <v/>
      </c>
      <c r="W1686" s="7">
        <f>IF($Y1686="","",V1686-T1686-K1686)</f>
        <v/>
      </c>
      <c r="X1686" s="12" t="n"/>
      <c r="Y1686" s="13">
        <f>IF(ROWS($Y$2:$Y1686)&lt;=MAX('Per Line'!$AI$2:$AI$8001),MATCH(ROWS($Y$2:$Y1686),'Per Line'!$AI$2:$AI$8001,0),"")</f>
        <v/>
      </c>
    </row>
    <row r="1687">
      <c r="A1687" s="12" t="n"/>
      <c r="B1687">
        <f>IF($Y1687="","",INDEX('Per Line'!$F$2:$F$8001,$Y1687)&amp;"")</f>
        <v/>
      </c>
      <c r="C1687">
        <f>IF($Y1687="","",INDEX('Per Line'!$D$2:$D$8001,$Y1687)&amp;"")</f>
        <v/>
      </c>
      <c r="D1687">
        <f>IF($Y1687="","",INDEX('Per Line'!$B$2:$B$8001,$Y1687))</f>
        <v/>
      </c>
      <c r="E1687">
        <f>IF($Y1687="","",INDEX('Per Line'!$C$2:$C$8001,$Y1687)&amp;"")</f>
        <v/>
      </c>
      <c r="F1687">
        <f>IF($Y1687="","",INDEX('Per Line'!$G$2:$G$8001,$Y1687)&amp;"")</f>
        <v/>
      </c>
      <c r="G1687">
        <f>IF($Y1687="","",INDEX('Per Line'!$L$2:$L$8001,$Y1687)&amp;"")</f>
        <v/>
      </c>
      <c r="H1687">
        <f>IF($Y1687="","",INDEX('Per Line'!$M$2:$M$8001,$Y1687)&amp;"")</f>
        <v/>
      </c>
      <c r="I1687">
        <f>IF($Y1687="","",INDEX('Per Line'!$N$2:$N$8001,$Y1687)&amp;"")</f>
        <v/>
      </c>
      <c r="J1687">
        <f>IF($Y1687="","",INDEX('Per Line'!$Q$2:$Q$8001,$Y1687))</f>
        <v/>
      </c>
      <c r="K1687" s="7">
        <f>IF($Y1687="","",J1687*V1687/100)</f>
        <v/>
      </c>
      <c r="L1687">
        <f>IF($Y1687="","",INDEX('Per Line'!$K$2:$K$8001,$Y1687)&amp;"")</f>
        <v/>
      </c>
      <c r="M1687" s="7">
        <f>IF($Y1687="","",SUMIFS('Per Line'!$Y$2:$Y$8001,'Per Line'!$AG$2:$AG$8001,$B1687&amp;"|"&amp;$C1687,'Per Line'!$AK$2:$AK$8001,1))</f>
        <v/>
      </c>
      <c r="N1687">
        <f>IF($Y1687="","",Settings!$C$7)</f>
        <v/>
      </c>
      <c r="O1687" s="7">
        <f>IF($Y1687="","",SUMIFS('Per Line'!$Y$2:$Y$8001,'Per Line'!$AG$2:$AG$8001,$B1687&amp;"|"&amp;$C1687,'Per Line'!$AJ$2:$AJ$8001,0,'Per Line'!$AK$2:$AK$8001,0))</f>
        <v/>
      </c>
      <c r="P1687" s="7">
        <f>IF($Y1687="","",O1687*N1687)</f>
        <v/>
      </c>
      <c r="Q1687">
        <f>IF($Y1687="","",Settings!$C$6)</f>
        <v/>
      </c>
      <c r="R1687" s="7">
        <f>IF($Y1687="","",SUMIFS('Per Line'!$Y$2:$Y$8001,'Per Line'!$AG$2:$AG$8001,$B1687&amp;"|"&amp;$C1687,'Per Line'!$AJ$2:$AJ$8001,1,'Per Line'!$AK$2:$AK$8001,0))</f>
        <v/>
      </c>
      <c r="S1687" s="7">
        <f>IF($Y1687="","",R1687*Q1687)</f>
        <v/>
      </c>
      <c r="T1687" s="7">
        <f>IF($Y1687="","",S1687+P1687)</f>
        <v/>
      </c>
      <c r="U1687" s="7">
        <f>IF($Y1687="","",V1687-T1687)</f>
        <v/>
      </c>
      <c r="V1687" s="7">
        <f>IF($Y1687="","",O1687+R1687+M1687)</f>
        <v/>
      </c>
      <c r="W1687" s="7">
        <f>IF($Y1687="","",V1687-T1687-K1687)</f>
        <v/>
      </c>
      <c r="X1687" s="12" t="n"/>
      <c r="Y1687" s="13">
        <f>IF(ROWS($Y$2:$Y1687)&lt;=MAX('Per Line'!$AI$2:$AI$8001),MATCH(ROWS($Y$2:$Y1687),'Per Line'!$AI$2:$AI$8001,0),"")</f>
        <v/>
      </c>
    </row>
    <row r="1688">
      <c r="A1688" s="12" t="n"/>
      <c r="B1688">
        <f>IF($Y1688="","",INDEX('Per Line'!$F$2:$F$8001,$Y1688)&amp;"")</f>
        <v/>
      </c>
      <c r="C1688">
        <f>IF($Y1688="","",INDEX('Per Line'!$D$2:$D$8001,$Y1688)&amp;"")</f>
        <v/>
      </c>
      <c r="D1688">
        <f>IF($Y1688="","",INDEX('Per Line'!$B$2:$B$8001,$Y1688))</f>
        <v/>
      </c>
      <c r="E1688">
        <f>IF($Y1688="","",INDEX('Per Line'!$C$2:$C$8001,$Y1688)&amp;"")</f>
        <v/>
      </c>
      <c r="F1688">
        <f>IF($Y1688="","",INDEX('Per Line'!$G$2:$G$8001,$Y1688)&amp;"")</f>
        <v/>
      </c>
      <c r="G1688">
        <f>IF($Y1688="","",INDEX('Per Line'!$L$2:$L$8001,$Y1688)&amp;"")</f>
        <v/>
      </c>
      <c r="H1688">
        <f>IF($Y1688="","",INDEX('Per Line'!$M$2:$M$8001,$Y1688)&amp;"")</f>
        <v/>
      </c>
      <c r="I1688">
        <f>IF($Y1688="","",INDEX('Per Line'!$N$2:$N$8001,$Y1688)&amp;"")</f>
        <v/>
      </c>
      <c r="J1688">
        <f>IF($Y1688="","",INDEX('Per Line'!$Q$2:$Q$8001,$Y1688))</f>
        <v/>
      </c>
      <c r="K1688" s="7">
        <f>IF($Y1688="","",J1688*V1688/100)</f>
        <v/>
      </c>
      <c r="L1688">
        <f>IF($Y1688="","",INDEX('Per Line'!$K$2:$K$8001,$Y1688)&amp;"")</f>
        <v/>
      </c>
      <c r="M1688" s="7">
        <f>IF($Y1688="","",SUMIFS('Per Line'!$Y$2:$Y$8001,'Per Line'!$AG$2:$AG$8001,$B1688&amp;"|"&amp;$C1688,'Per Line'!$AK$2:$AK$8001,1))</f>
        <v/>
      </c>
      <c r="N1688">
        <f>IF($Y1688="","",Settings!$C$7)</f>
        <v/>
      </c>
      <c r="O1688" s="7">
        <f>IF($Y1688="","",SUMIFS('Per Line'!$Y$2:$Y$8001,'Per Line'!$AG$2:$AG$8001,$B1688&amp;"|"&amp;$C1688,'Per Line'!$AJ$2:$AJ$8001,0,'Per Line'!$AK$2:$AK$8001,0))</f>
        <v/>
      </c>
      <c r="P1688" s="7">
        <f>IF($Y1688="","",O1688*N1688)</f>
        <v/>
      </c>
      <c r="Q1688">
        <f>IF($Y1688="","",Settings!$C$6)</f>
        <v/>
      </c>
      <c r="R1688" s="7">
        <f>IF($Y1688="","",SUMIFS('Per Line'!$Y$2:$Y$8001,'Per Line'!$AG$2:$AG$8001,$B1688&amp;"|"&amp;$C1688,'Per Line'!$AJ$2:$AJ$8001,1,'Per Line'!$AK$2:$AK$8001,0))</f>
        <v/>
      </c>
      <c r="S1688" s="7">
        <f>IF($Y1688="","",R1688*Q1688)</f>
        <v/>
      </c>
      <c r="T1688" s="7">
        <f>IF($Y1688="","",S1688+P1688)</f>
        <v/>
      </c>
      <c r="U1688" s="7">
        <f>IF($Y1688="","",V1688-T1688)</f>
        <v/>
      </c>
      <c r="V1688" s="7">
        <f>IF($Y1688="","",O1688+R1688+M1688)</f>
        <v/>
      </c>
      <c r="W1688" s="7">
        <f>IF($Y1688="","",V1688-T1688-K1688)</f>
        <v/>
      </c>
      <c r="X1688" s="12" t="n"/>
      <c r="Y1688" s="13">
        <f>IF(ROWS($Y$2:$Y1688)&lt;=MAX('Per Line'!$AI$2:$AI$8001),MATCH(ROWS($Y$2:$Y1688),'Per Line'!$AI$2:$AI$8001,0),"")</f>
        <v/>
      </c>
    </row>
    <row r="1689">
      <c r="A1689" s="12" t="n"/>
      <c r="B1689">
        <f>IF($Y1689="","",INDEX('Per Line'!$F$2:$F$8001,$Y1689)&amp;"")</f>
        <v/>
      </c>
      <c r="C1689">
        <f>IF($Y1689="","",INDEX('Per Line'!$D$2:$D$8001,$Y1689)&amp;"")</f>
        <v/>
      </c>
      <c r="D1689">
        <f>IF($Y1689="","",INDEX('Per Line'!$B$2:$B$8001,$Y1689))</f>
        <v/>
      </c>
      <c r="E1689">
        <f>IF($Y1689="","",INDEX('Per Line'!$C$2:$C$8001,$Y1689)&amp;"")</f>
        <v/>
      </c>
      <c r="F1689">
        <f>IF($Y1689="","",INDEX('Per Line'!$G$2:$G$8001,$Y1689)&amp;"")</f>
        <v/>
      </c>
      <c r="G1689">
        <f>IF($Y1689="","",INDEX('Per Line'!$L$2:$L$8001,$Y1689)&amp;"")</f>
        <v/>
      </c>
      <c r="H1689">
        <f>IF($Y1689="","",INDEX('Per Line'!$M$2:$M$8001,$Y1689)&amp;"")</f>
        <v/>
      </c>
      <c r="I1689">
        <f>IF($Y1689="","",INDEX('Per Line'!$N$2:$N$8001,$Y1689)&amp;"")</f>
        <v/>
      </c>
      <c r="J1689">
        <f>IF($Y1689="","",INDEX('Per Line'!$Q$2:$Q$8001,$Y1689))</f>
        <v/>
      </c>
      <c r="K1689" s="7">
        <f>IF($Y1689="","",J1689*V1689/100)</f>
        <v/>
      </c>
      <c r="L1689">
        <f>IF($Y1689="","",INDEX('Per Line'!$K$2:$K$8001,$Y1689)&amp;"")</f>
        <v/>
      </c>
      <c r="M1689" s="7">
        <f>IF($Y1689="","",SUMIFS('Per Line'!$Y$2:$Y$8001,'Per Line'!$AG$2:$AG$8001,$B1689&amp;"|"&amp;$C1689,'Per Line'!$AK$2:$AK$8001,1))</f>
        <v/>
      </c>
      <c r="N1689">
        <f>IF($Y1689="","",Settings!$C$7)</f>
        <v/>
      </c>
      <c r="O1689" s="7">
        <f>IF($Y1689="","",SUMIFS('Per Line'!$Y$2:$Y$8001,'Per Line'!$AG$2:$AG$8001,$B1689&amp;"|"&amp;$C1689,'Per Line'!$AJ$2:$AJ$8001,0,'Per Line'!$AK$2:$AK$8001,0))</f>
        <v/>
      </c>
      <c r="P1689" s="7">
        <f>IF($Y1689="","",O1689*N1689)</f>
        <v/>
      </c>
      <c r="Q1689">
        <f>IF($Y1689="","",Settings!$C$6)</f>
        <v/>
      </c>
      <c r="R1689" s="7">
        <f>IF($Y1689="","",SUMIFS('Per Line'!$Y$2:$Y$8001,'Per Line'!$AG$2:$AG$8001,$B1689&amp;"|"&amp;$C1689,'Per Line'!$AJ$2:$AJ$8001,1,'Per Line'!$AK$2:$AK$8001,0))</f>
        <v/>
      </c>
      <c r="S1689" s="7">
        <f>IF($Y1689="","",R1689*Q1689)</f>
        <v/>
      </c>
      <c r="T1689" s="7">
        <f>IF($Y1689="","",S1689+P1689)</f>
        <v/>
      </c>
      <c r="U1689" s="7">
        <f>IF($Y1689="","",V1689-T1689)</f>
        <v/>
      </c>
      <c r="V1689" s="7">
        <f>IF($Y1689="","",O1689+R1689+M1689)</f>
        <v/>
      </c>
      <c r="W1689" s="7">
        <f>IF($Y1689="","",V1689-T1689-K1689)</f>
        <v/>
      </c>
      <c r="X1689" s="12" t="n"/>
      <c r="Y1689" s="13">
        <f>IF(ROWS($Y$2:$Y1689)&lt;=MAX('Per Line'!$AI$2:$AI$8001),MATCH(ROWS($Y$2:$Y1689),'Per Line'!$AI$2:$AI$8001,0),"")</f>
        <v/>
      </c>
    </row>
    <row r="1690">
      <c r="A1690" s="12" t="n"/>
      <c r="B1690">
        <f>IF($Y1690="","",INDEX('Per Line'!$F$2:$F$8001,$Y1690)&amp;"")</f>
        <v/>
      </c>
      <c r="C1690">
        <f>IF($Y1690="","",INDEX('Per Line'!$D$2:$D$8001,$Y1690)&amp;"")</f>
        <v/>
      </c>
      <c r="D1690">
        <f>IF($Y1690="","",INDEX('Per Line'!$B$2:$B$8001,$Y1690))</f>
        <v/>
      </c>
      <c r="E1690">
        <f>IF($Y1690="","",INDEX('Per Line'!$C$2:$C$8001,$Y1690)&amp;"")</f>
        <v/>
      </c>
      <c r="F1690">
        <f>IF($Y1690="","",INDEX('Per Line'!$G$2:$G$8001,$Y1690)&amp;"")</f>
        <v/>
      </c>
      <c r="G1690">
        <f>IF($Y1690="","",INDEX('Per Line'!$L$2:$L$8001,$Y1690)&amp;"")</f>
        <v/>
      </c>
      <c r="H1690">
        <f>IF($Y1690="","",INDEX('Per Line'!$M$2:$M$8001,$Y1690)&amp;"")</f>
        <v/>
      </c>
      <c r="I1690">
        <f>IF($Y1690="","",INDEX('Per Line'!$N$2:$N$8001,$Y1690)&amp;"")</f>
        <v/>
      </c>
      <c r="J1690">
        <f>IF($Y1690="","",INDEX('Per Line'!$Q$2:$Q$8001,$Y1690))</f>
        <v/>
      </c>
      <c r="K1690" s="7">
        <f>IF($Y1690="","",J1690*V1690/100)</f>
        <v/>
      </c>
      <c r="L1690">
        <f>IF($Y1690="","",INDEX('Per Line'!$K$2:$K$8001,$Y1690)&amp;"")</f>
        <v/>
      </c>
      <c r="M1690" s="7">
        <f>IF($Y1690="","",SUMIFS('Per Line'!$Y$2:$Y$8001,'Per Line'!$AG$2:$AG$8001,$B1690&amp;"|"&amp;$C1690,'Per Line'!$AK$2:$AK$8001,1))</f>
        <v/>
      </c>
      <c r="N1690">
        <f>IF($Y1690="","",Settings!$C$7)</f>
        <v/>
      </c>
      <c r="O1690" s="7">
        <f>IF($Y1690="","",SUMIFS('Per Line'!$Y$2:$Y$8001,'Per Line'!$AG$2:$AG$8001,$B1690&amp;"|"&amp;$C1690,'Per Line'!$AJ$2:$AJ$8001,0,'Per Line'!$AK$2:$AK$8001,0))</f>
        <v/>
      </c>
      <c r="P1690" s="7">
        <f>IF($Y1690="","",O1690*N1690)</f>
        <v/>
      </c>
      <c r="Q1690">
        <f>IF($Y1690="","",Settings!$C$6)</f>
        <v/>
      </c>
      <c r="R1690" s="7">
        <f>IF($Y1690="","",SUMIFS('Per Line'!$Y$2:$Y$8001,'Per Line'!$AG$2:$AG$8001,$B1690&amp;"|"&amp;$C1690,'Per Line'!$AJ$2:$AJ$8001,1,'Per Line'!$AK$2:$AK$8001,0))</f>
        <v/>
      </c>
      <c r="S1690" s="7">
        <f>IF($Y1690="","",R1690*Q1690)</f>
        <v/>
      </c>
      <c r="T1690" s="7">
        <f>IF($Y1690="","",S1690+P1690)</f>
        <v/>
      </c>
      <c r="U1690" s="7">
        <f>IF($Y1690="","",V1690-T1690)</f>
        <v/>
      </c>
      <c r="V1690" s="7">
        <f>IF($Y1690="","",O1690+R1690+M1690)</f>
        <v/>
      </c>
      <c r="W1690" s="7">
        <f>IF($Y1690="","",V1690-T1690-K1690)</f>
        <v/>
      </c>
      <c r="X1690" s="12" t="n"/>
      <c r="Y1690" s="13">
        <f>IF(ROWS($Y$2:$Y1690)&lt;=MAX('Per Line'!$AI$2:$AI$8001),MATCH(ROWS($Y$2:$Y1690),'Per Line'!$AI$2:$AI$8001,0),"")</f>
        <v/>
      </c>
    </row>
    <row r="1691">
      <c r="A1691" s="12" t="n"/>
      <c r="B1691">
        <f>IF($Y1691="","",INDEX('Per Line'!$F$2:$F$8001,$Y1691)&amp;"")</f>
        <v/>
      </c>
      <c r="C1691">
        <f>IF($Y1691="","",INDEX('Per Line'!$D$2:$D$8001,$Y1691)&amp;"")</f>
        <v/>
      </c>
      <c r="D1691">
        <f>IF($Y1691="","",INDEX('Per Line'!$B$2:$B$8001,$Y1691))</f>
        <v/>
      </c>
      <c r="E1691">
        <f>IF($Y1691="","",INDEX('Per Line'!$C$2:$C$8001,$Y1691)&amp;"")</f>
        <v/>
      </c>
      <c r="F1691">
        <f>IF($Y1691="","",INDEX('Per Line'!$G$2:$G$8001,$Y1691)&amp;"")</f>
        <v/>
      </c>
      <c r="G1691">
        <f>IF($Y1691="","",INDEX('Per Line'!$L$2:$L$8001,$Y1691)&amp;"")</f>
        <v/>
      </c>
      <c r="H1691">
        <f>IF($Y1691="","",INDEX('Per Line'!$M$2:$M$8001,$Y1691)&amp;"")</f>
        <v/>
      </c>
      <c r="I1691">
        <f>IF($Y1691="","",INDEX('Per Line'!$N$2:$N$8001,$Y1691)&amp;"")</f>
        <v/>
      </c>
      <c r="J1691">
        <f>IF($Y1691="","",INDEX('Per Line'!$Q$2:$Q$8001,$Y1691))</f>
        <v/>
      </c>
      <c r="K1691" s="7">
        <f>IF($Y1691="","",J1691*V1691/100)</f>
        <v/>
      </c>
      <c r="L1691">
        <f>IF($Y1691="","",INDEX('Per Line'!$K$2:$K$8001,$Y1691)&amp;"")</f>
        <v/>
      </c>
      <c r="M1691" s="7">
        <f>IF($Y1691="","",SUMIFS('Per Line'!$Y$2:$Y$8001,'Per Line'!$AG$2:$AG$8001,$B1691&amp;"|"&amp;$C1691,'Per Line'!$AK$2:$AK$8001,1))</f>
        <v/>
      </c>
      <c r="N1691">
        <f>IF($Y1691="","",Settings!$C$7)</f>
        <v/>
      </c>
      <c r="O1691" s="7">
        <f>IF($Y1691="","",SUMIFS('Per Line'!$Y$2:$Y$8001,'Per Line'!$AG$2:$AG$8001,$B1691&amp;"|"&amp;$C1691,'Per Line'!$AJ$2:$AJ$8001,0,'Per Line'!$AK$2:$AK$8001,0))</f>
        <v/>
      </c>
      <c r="P1691" s="7">
        <f>IF($Y1691="","",O1691*N1691)</f>
        <v/>
      </c>
      <c r="Q1691">
        <f>IF($Y1691="","",Settings!$C$6)</f>
        <v/>
      </c>
      <c r="R1691" s="7">
        <f>IF($Y1691="","",SUMIFS('Per Line'!$Y$2:$Y$8001,'Per Line'!$AG$2:$AG$8001,$B1691&amp;"|"&amp;$C1691,'Per Line'!$AJ$2:$AJ$8001,1,'Per Line'!$AK$2:$AK$8001,0))</f>
        <v/>
      </c>
      <c r="S1691" s="7">
        <f>IF($Y1691="","",R1691*Q1691)</f>
        <v/>
      </c>
      <c r="T1691" s="7">
        <f>IF($Y1691="","",S1691+P1691)</f>
        <v/>
      </c>
      <c r="U1691" s="7">
        <f>IF($Y1691="","",V1691-T1691)</f>
        <v/>
      </c>
      <c r="V1691" s="7">
        <f>IF($Y1691="","",O1691+R1691+M1691)</f>
        <v/>
      </c>
      <c r="W1691" s="7">
        <f>IF($Y1691="","",V1691-T1691-K1691)</f>
        <v/>
      </c>
      <c r="X1691" s="12" t="n"/>
      <c r="Y1691" s="13">
        <f>IF(ROWS($Y$2:$Y1691)&lt;=MAX('Per Line'!$AI$2:$AI$8001),MATCH(ROWS($Y$2:$Y1691),'Per Line'!$AI$2:$AI$8001,0),"")</f>
        <v/>
      </c>
    </row>
    <row r="1692">
      <c r="A1692" s="12" t="n"/>
      <c r="B1692">
        <f>IF($Y1692="","",INDEX('Per Line'!$F$2:$F$8001,$Y1692)&amp;"")</f>
        <v/>
      </c>
      <c r="C1692">
        <f>IF($Y1692="","",INDEX('Per Line'!$D$2:$D$8001,$Y1692)&amp;"")</f>
        <v/>
      </c>
      <c r="D1692">
        <f>IF($Y1692="","",INDEX('Per Line'!$B$2:$B$8001,$Y1692))</f>
        <v/>
      </c>
      <c r="E1692">
        <f>IF($Y1692="","",INDEX('Per Line'!$C$2:$C$8001,$Y1692)&amp;"")</f>
        <v/>
      </c>
      <c r="F1692">
        <f>IF($Y1692="","",INDEX('Per Line'!$G$2:$G$8001,$Y1692)&amp;"")</f>
        <v/>
      </c>
      <c r="G1692">
        <f>IF($Y1692="","",INDEX('Per Line'!$L$2:$L$8001,$Y1692)&amp;"")</f>
        <v/>
      </c>
      <c r="H1692">
        <f>IF($Y1692="","",INDEX('Per Line'!$M$2:$M$8001,$Y1692)&amp;"")</f>
        <v/>
      </c>
      <c r="I1692">
        <f>IF($Y1692="","",INDEX('Per Line'!$N$2:$N$8001,$Y1692)&amp;"")</f>
        <v/>
      </c>
      <c r="J1692">
        <f>IF($Y1692="","",INDEX('Per Line'!$Q$2:$Q$8001,$Y1692))</f>
        <v/>
      </c>
      <c r="K1692" s="7">
        <f>IF($Y1692="","",J1692*V1692/100)</f>
        <v/>
      </c>
      <c r="L1692">
        <f>IF($Y1692="","",INDEX('Per Line'!$K$2:$K$8001,$Y1692)&amp;"")</f>
        <v/>
      </c>
      <c r="M1692" s="7">
        <f>IF($Y1692="","",SUMIFS('Per Line'!$Y$2:$Y$8001,'Per Line'!$AG$2:$AG$8001,$B1692&amp;"|"&amp;$C1692,'Per Line'!$AK$2:$AK$8001,1))</f>
        <v/>
      </c>
      <c r="N1692">
        <f>IF($Y1692="","",Settings!$C$7)</f>
        <v/>
      </c>
      <c r="O1692" s="7">
        <f>IF($Y1692="","",SUMIFS('Per Line'!$Y$2:$Y$8001,'Per Line'!$AG$2:$AG$8001,$B1692&amp;"|"&amp;$C1692,'Per Line'!$AJ$2:$AJ$8001,0,'Per Line'!$AK$2:$AK$8001,0))</f>
        <v/>
      </c>
      <c r="P1692" s="7">
        <f>IF($Y1692="","",O1692*N1692)</f>
        <v/>
      </c>
      <c r="Q1692">
        <f>IF($Y1692="","",Settings!$C$6)</f>
        <v/>
      </c>
      <c r="R1692" s="7">
        <f>IF($Y1692="","",SUMIFS('Per Line'!$Y$2:$Y$8001,'Per Line'!$AG$2:$AG$8001,$B1692&amp;"|"&amp;$C1692,'Per Line'!$AJ$2:$AJ$8001,1,'Per Line'!$AK$2:$AK$8001,0))</f>
        <v/>
      </c>
      <c r="S1692" s="7">
        <f>IF($Y1692="","",R1692*Q1692)</f>
        <v/>
      </c>
      <c r="T1692" s="7">
        <f>IF($Y1692="","",S1692+P1692)</f>
        <v/>
      </c>
      <c r="U1692" s="7">
        <f>IF($Y1692="","",V1692-T1692)</f>
        <v/>
      </c>
      <c r="V1692" s="7">
        <f>IF($Y1692="","",O1692+R1692+M1692)</f>
        <v/>
      </c>
      <c r="W1692" s="7">
        <f>IF($Y1692="","",V1692-T1692-K1692)</f>
        <v/>
      </c>
      <c r="X1692" s="12" t="n"/>
      <c r="Y1692" s="13">
        <f>IF(ROWS($Y$2:$Y1692)&lt;=MAX('Per Line'!$AI$2:$AI$8001),MATCH(ROWS($Y$2:$Y1692),'Per Line'!$AI$2:$AI$8001,0),"")</f>
        <v/>
      </c>
    </row>
    <row r="1693">
      <c r="A1693" s="12" t="n"/>
      <c r="B1693">
        <f>IF($Y1693="","",INDEX('Per Line'!$F$2:$F$8001,$Y1693)&amp;"")</f>
        <v/>
      </c>
      <c r="C1693">
        <f>IF($Y1693="","",INDEX('Per Line'!$D$2:$D$8001,$Y1693)&amp;"")</f>
        <v/>
      </c>
      <c r="D1693">
        <f>IF($Y1693="","",INDEX('Per Line'!$B$2:$B$8001,$Y1693))</f>
        <v/>
      </c>
      <c r="E1693">
        <f>IF($Y1693="","",INDEX('Per Line'!$C$2:$C$8001,$Y1693)&amp;"")</f>
        <v/>
      </c>
      <c r="F1693">
        <f>IF($Y1693="","",INDEX('Per Line'!$G$2:$G$8001,$Y1693)&amp;"")</f>
        <v/>
      </c>
      <c r="G1693">
        <f>IF($Y1693="","",INDEX('Per Line'!$L$2:$L$8001,$Y1693)&amp;"")</f>
        <v/>
      </c>
      <c r="H1693">
        <f>IF($Y1693="","",INDEX('Per Line'!$M$2:$M$8001,$Y1693)&amp;"")</f>
        <v/>
      </c>
      <c r="I1693">
        <f>IF($Y1693="","",INDEX('Per Line'!$N$2:$N$8001,$Y1693)&amp;"")</f>
        <v/>
      </c>
      <c r="J1693">
        <f>IF($Y1693="","",INDEX('Per Line'!$Q$2:$Q$8001,$Y1693))</f>
        <v/>
      </c>
      <c r="K1693" s="7">
        <f>IF($Y1693="","",J1693*V1693/100)</f>
        <v/>
      </c>
      <c r="L1693">
        <f>IF($Y1693="","",INDEX('Per Line'!$K$2:$K$8001,$Y1693)&amp;"")</f>
        <v/>
      </c>
      <c r="M1693" s="7">
        <f>IF($Y1693="","",SUMIFS('Per Line'!$Y$2:$Y$8001,'Per Line'!$AG$2:$AG$8001,$B1693&amp;"|"&amp;$C1693,'Per Line'!$AK$2:$AK$8001,1))</f>
        <v/>
      </c>
      <c r="N1693">
        <f>IF($Y1693="","",Settings!$C$7)</f>
        <v/>
      </c>
      <c r="O1693" s="7">
        <f>IF($Y1693="","",SUMIFS('Per Line'!$Y$2:$Y$8001,'Per Line'!$AG$2:$AG$8001,$B1693&amp;"|"&amp;$C1693,'Per Line'!$AJ$2:$AJ$8001,0,'Per Line'!$AK$2:$AK$8001,0))</f>
        <v/>
      </c>
      <c r="P1693" s="7">
        <f>IF($Y1693="","",O1693*N1693)</f>
        <v/>
      </c>
      <c r="Q1693">
        <f>IF($Y1693="","",Settings!$C$6)</f>
        <v/>
      </c>
      <c r="R1693" s="7">
        <f>IF($Y1693="","",SUMIFS('Per Line'!$Y$2:$Y$8001,'Per Line'!$AG$2:$AG$8001,$B1693&amp;"|"&amp;$C1693,'Per Line'!$AJ$2:$AJ$8001,1,'Per Line'!$AK$2:$AK$8001,0))</f>
        <v/>
      </c>
      <c r="S1693" s="7">
        <f>IF($Y1693="","",R1693*Q1693)</f>
        <v/>
      </c>
      <c r="T1693" s="7">
        <f>IF($Y1693="","",S1693+P1693)</f>
        <v/>
      </c>
      <c r="U1693" s="7">
        <f>IF($Y1693="","",V1693-T1693)</f>
        <v/>
      </c>
      <c r="V1693" s="7">
        <f>IF($Y1693="","",O1693+R1693+M1693)</f>
        <v/>
      </c>
      <c r="W1693" s="7">
        <f>IF($Y1693="","",V1693-T1693-K1693)</f>
        <v/>
      </c>
      <c r="X1693" s="12" t="n"/>
      <c r="Y1693" s="13">
        <f>IF(ROWS($Y$2:$Y1693)&lt;=MAX('Per Line'!$AI$2:$AI$8001),MATCH(ROWS($Y$2:$Y1693),'Per Line'!$AI$2:$AI$8001,0),"")</f>
        <v/>
      </c>
    </row>
    <row r="1694">
      <c r="A1694" s="12" t="n"/>
      <c r="B1694">
        <f>IF($Y1694="","",INDEX('Per Line'!$F$2:$F$8001,$Y1694)&amp;"")</f>
        <v/>
      </c>
      <c r="C1694">
        <f>IF($Y1694="","",INDEX('Per Line'!$D$2:$D$8001,$Y1694)&amp;"")</f>
        <v/>
      </c>
      <c r="D1694">
        <f>IF($Y1694="","",INDEX('Per Line'!$B$2:$B$8001,$Y1694))</f>
        <v/>
      </c>
      <c r="E1694">
        <f>IF($Y1694="","",INDEX('Per Line'!$C$2:$C$8001,$Y1694)&amp;"")</f>
        <v/>
      </c>
      <c r="F1694">
        <f>IF($Y1694="","",INDEX('Per Line'!$G$2:$G$8001,$Y1694)&amp;"")</f>
        <v/>
      </c>
      <c r="G1694">
        <f>IF($Y1694="","",INDEX('Per Line'!$L$2:$L$8001,$Y1694)&amp;"")</f>
        <v/>
      </c>
      <c r="H1694">
        <f>IF($Y1694="","",INDEX('Per Line'!$M$2:$M$8001,$Y1694)&amp;"")</f>
        <v/>
      </c>
      <c r="I1694">
        <f>IF($Y1694="","",INDEX('Per Line'!$N$2:$N$8001,$Y1694)&amp;"")</f>
        <v/>
      </c>
      <c r="J1694">
        <f>IF($Y1694="","",INDEX('Per Line'!$Q$2:$Q$8001,$Y1694))</f>
        <v/>
      </c>
      <c r="K1694" s="7">
        <f>IF($Y1694="","",J1694*V1694/100)</f>
        <v/>
      </c>
      <c r="L1694">
        <f>IF($Y1694="","",INDEX('Per Line'!$K$2:$K$8001,$Y1694)&amp;"")</f>
        <v/>
      </c>
      <c r="M1694" s="7">
        <f>IF($Y1694="","",SUMIFS('Per Line'!$Y$2:$Y$8001,'Per Line'!$AG$2:$AG$8001,$B1694&amp;"|"&amp;$C1694,'Per Line'!$AK$2:$AK$8001,1))</f>
        <v/>
      </c>
      <c r="N1694">
        <f>IF($Y1694="","",Settings!$C$7)</f>
        <v/>
      </c>
      <c r="O1694" s="7">
        <f>IF($Y1694="","",SUMIFS('Per Line'!$Y$2:$Y$8001,'Per Line'!$AG$2:$AG$8001,$B1694&amp;"|"&amp;$C1694,'Per Line'!$AJ$2:$AJ$8001,0,'Per Line'!$AK$2:$AK$8001,0))</f>
        <v/>
      </c>
      <c r="P1694" s="7">
        <f>IF($Y1694="","",O1694*N1694)</f>
        <v/>
      </c>
      <c r="Q1694">
        <f>IF($Y1694="","",Settings!$C$6)</f>
        <v/>
      </c>
      <c r="R1694" s="7">
        <f>IF($Y1694="","",SUMIFS('Per Line'!$Y$2:$Y$8001,'Per Line'!$AG$2:$AG$8001,$B1694&amp;"|"&amp;$C1694,'Per Line'!$AJ$2:$AJ$8001,1,'Per Line'!$AK$2:$AK$8001,0))</f>
        <v/>
      </c>
      <c r="S1694" s="7">
        <f>IF($Y1694="","",R1694*Q1694)</f>
        <v/>
      </c>
      <c r="T1694" s="7">
        <f>IF($Y1694="","",S1694+P1694)</f>
        <v/>
      </c>
      <c r="U1694" s="7">
        <f>IF($Y1694="","",V1694-T1694)</f>
        <v/>
      </c>
      <c r="V1694" s="7">
        <f>IF($Y1694="","",O1694+R1694+M1694)</f>
        <v/>
      </c>
      <c r="W1694" s="7">
        <f>IF($Y1694="","",V1694-T1694-K1694)</f>
        <v/>
      </c>
      <c r="X1694" s="12" t="n"/>
      <c r="Y1694" s="13">
        <f>IF(ROWS($Y$2:$Y1694)&lt;=MAX('Per Line'!$AI$2:$AI$8001),MATCH(ROWS($Y$2:$Y1694),'Per Line'!$AI$2:$AI$8001,0),"")</f>
        <v/>
      </c>
    </row>
    <row r="1695">
      <c r="A1695" s="12" t="n"/>
      <c r="B1695">
        <f>IF($Y1695="","",INDEX('Per Line'!$F$2:$F$8001,$Y1695)&amp;"")</f>
        <v/>
      </c>
      <c r="C1695">
        <f>IF($Y1695="","",INDEX('Per Line'!$D$2:$D$8001,$Y1695)&amp;"")</f>
        <v/>
      </c>
      <c r="D1695">
        <f>IF($Y1695="","",INDEX('Per Line'!$B$2:$B$8001,$Y1695))</f>
        <v/>
      </c>
      <c r="E1695">
        <f>IF($Y1695="","",INDEX('Per Line'!$C$2:$C$8001,$Y1695)&amp;"")</f>
        <v/>
      </c>
      <c r="F1695">
        <f>IF($Y1695="","",INDEX('Per Line'!$G$2:$G$8001,$Y1695)&amp;"")</f>
        <v/>
      </c>
      <c r="G1695">
        <f>IF($Y1695="","",INDEX('Per Line'!$L$2:$L$8001,$Y1695)&amp;"")</f>
        <v/>
      </c>
      <c r="H1695">
        <f>IF($Y1695="","",INDEX('Per Line'!$M$2:$M$8001,$Y1695)&amp;"")</f>
        <v/>
      </c>
      <c r="I1695">
        <f>IF($Y1695="","",INDEX('Per Line'!$N$2:$N$8001,$Y1695)&amp;"")</f>
        <v/>
      </c>
      <c r="J1695">
        <f>IF($Y1695="","",INDEX('Per Line'!$Q$2:$Q$8001,$Y1695))</f>
        <v/>
      </c>
      <c r="K1695" s="7">
        <f>IF($Y1695="","",J1695*V1695/100)</f>
        <v/>
      </c>
      <c r="L1695">
        <f>IF($Y1695="","",INDEX('Per Line'!$K$2:$K$8001,$Y1695)&amp;"")</f>
        <v/>
      </c>
      <c r="M1695" s="7">
        <f>IF($Y1695="","",SUMIFS('Per Line'!$Y$2:$Y$8001,'Per Line'!$AG$2:$AG$8001,$B1695&amp;"|"&amp;$C1695,'Per Line'!$AK$2:$AK$8001,1))</f>
        <v/>
      </c>
      <c r="N1695">
        <f>IF($Y1695="","",Settings!$C$7)</f>
        <v/>
      </c>
      <c r="O1695" s="7">
        <f>IF($Y1695="","",SUMIFS('Per Line'!$Y$2:$Y$8001,'Per Line'!$AG$2:$AG$8001,$B1695&amp;"|"&amp;$C1695,'Per Line'!$AJ$2:$AJ$8001,0,'Per Line'!$AK$2:$AK$8001,0))</f>
        <v/>
      </c>
      <c r="P1695" s="7">
        <f>IF($Y1695="","",O1695*N1695)</f>
        <v/>
      </c>
      <c r="Q1695">
        <f>IF($Y1695="","",Settings!$C$6)</f>
        <v/>
      </c>
      <c r="R1695" s="7">
        <f>IF($Y1695="","",SUMIFS('Per Line'!$Y$2:$Y$8001,'Per Line'!$AG$2:$AG$8001,$B1695&amp;"|"&amp;$C1695,'Per Line'!$AJ$2:$AJ$8001,1,'Per Line'!$AK$2:$AK$8001,0))</f>
        <v/>
      </c>
      <c r="S1695" s="7">
        <f>IF($Y1695="","",R1695*Q1695)</f>
        <v/>
      </c>
      <c r="T1695" s="7">
        <f>IF($Y1695="","",S1695+P1695)</f>
        <v/>
      </c>
      <c r="U1695" s="7">
        <f>IF($Y1695="","",V1695-T1695)</f>
        <v/>
      </c>
      <c r="V1695" s="7">
        <f>IF($Y1695="","",O1695+R1695+M1695)</f>
        <v/>
      </c>
      <c r="W1695" s="7">
        <f>IF($Y1695="","",V1695-T1695-K1695)</f>
        <v/>
      </c>
      <c r="X1695" s="12" t="n"/>
      <c r="Y1695" s="13">
        <f>IF(ROWS($Y$2:$Y1695)&lt;=MAX('Per Line'!$AI$2:$AI$8001),MATCH(ROWS($Y$2:$Y1695),'Per Line'!$AI$2:$AI$8001,0),"")</f>
        <v/>
      </c>
    </row>
    <row r="1696">
      <c r="A1696" s="12" t="n"/>
      <c r="B1696">
        <f>IF($Y1696="","",INDEX('Per Line'!$F$2:$F$8001,$Y1696)&amp;"")</f>
        <v/>
      </c>
      <c r="C1696">
        <f>IF($Y1696="","",INDEX('Per Line'!$D$2:$D$8001,$Y1696)&amp;"")</f>
        <v/>
      </c>
      <c r="D1696">
        <f>IF($Y1696="","",INDEX('Per Line'!$B$2:$B$8001,$Y1696))</f>
        <v/>
      </c>
      <c r="E1696">
        <f>IF($Y1696="","",INDEX('Per Line'!$C$2:$C$8001,$Y1696)&amp;"")</f>
        <v/>
      </c>
      <c r="F1696">
        <f>IF($Y1696="","",INDEX('Per Line'!$G$2:$G$8001,$Y1696)&amp;"")</f>
        <v/>
      </c>
      <c r="G1696">
        <f>IF($Y1696="","",INDEX('Per Line'!$L$2:$L$8001,$Y1696)&amp;"")</f>
        <v/>
      </c>
      <c r="H1696">
        <f>IF($Y1696="","",INDEX('Per Line'!$M$2:$M$8001,$Y1696)&amp;"")</f>
        <v/>
      </c>
      <c r="I1696">
        <f>IF($Y1696="","",INDEX('Per Line'!$N$2:$N$8001,$Y1696)&amp;"")</f>
        <v/>
      </c>
      <c r="J1696">
        <f>IF($Y1696="","",INDEX('Per Line'!$Q$2:$Q$8001,$Y1696))</f>
        <v/>
      </c>
      <c r="K1696" s="7">
        <f>IF($Y1696="","",J1696*V1696/100)</f>
        <v/>
      </c>
      <c r="L1696">
        <f>IF($Y1696="","",INDEX('Per Line'!$K$2:$K$8001,$Y1696)&amp;"")</f>
        <v/>
      </c>
      <c r="M1696" s="7">
        <f>IF($Y1696="","",SUMIFS('Per Line'!$Y$2:$Y$8001,'Per Line'!$AG$2:$AG$8001,$B1696&amp;"|"&amp;$C1696,'Per Line'!$AK$2:$AK$8001,1))</f>
        <v/>
      </c>
      <c r="N1696">
        <f>IF($Y1696="","",Settings!$C$7)</f>
        <v/>
      </c>
      <c r="O1696" s="7">
        <f>IF($Y1696="","",SUMIFS('Per Line'!$Y$2:$Y$8001,'Per Line'!$AG$2:$AG$8001,$B1696&amp;"|"&amp;$C1696,'Per Line'!$AJ$2:$AJ$8001,0,'Per Line'!$AK$2:$AK$8001,0))</f>
        <v/>
      </c>
      <c r="P1696" s="7">
        <f>IF($Y1696="","",O1696*N1696)</f>
        <v/>
      </c>
      <c r="Q1696">
        <f>IF($Y1696="","",Settings!$C$6)</f>
        <v/>
      </c>
      <c r="R1696" s="7">
        <f>IF($Y1696="","",SUMIFS('Per Line'!$Y$2:$Y$8001,'Per Line'!$AG$2:$AG$8001,$B1696&amp;"|"&amp;$C1696,'Per Line'!$AJ$2:$AJ$8001,1,'Per Line'!$AK$2:$AK$8001,0))</f>
        <v/>
      </c>
      <c r="S1696" s="7">
        <f>IF($Y1696="","",R1696*Q1696)</f>
        <v/>
      </c>
      <c r="T1696" s="7">
        <f>IF($Y1696="","",S1696+P1696)</f>
        <v/>
      </c>
      <c r="U1696" s="7">
        <f>IF($Y1696="","",V1696-T1696)</f>
        <v/>
      </c>
      <c r="V1696" s="7">
        <f>IF($Y1696="","",O1696+R1696+M1696)</f>
        <v/>
      </c>
      <c r="W1696" s="7">
        <f>IF($Y1696="","",V1696-T1696-K1696)</f>
        <v/>
      </c>
      <c r="X1696" s="12" t="n"/>
      <c r="Y1696" s="13">
        <f>IF(ROWS($Y$2:$Y1696)&lt;=MAX('Per Line'!$AI$2:$AI$8001),MATCH(ROWS($Y$2:$Y1696),'Per Line'!$AI$2:$AI$8001,0),"")</f>
        <v/>
      </c>
    </row>
    <row r="1697">
      <c r="A1697" s="12" t="n"/>
      <c r="B1697">
        <f>IF($Y1697="","",INDEX('Per Line'!$F$2:$F$8001,$Y1697)&amp;"")</f>
        <v/>
      </c>
      <c r="C1697">
        <f>IF($Y1697="","",INDEX('Per Line'!$D$2:$D$8001,$Y1697)&amp;"")</f>
        <v/>
      </c>
      <c r="D1697">
        <f>IF($Y1697="","",INDEX('Per Line'!$B$2:$B$8001,$Y1697))</f>
        <v/>
      </c>
      <c r="E1697">
        <f>IF($Y1697="","",INDEX('Per Line'!$C$2:$C$8001,$Y1697)&amp;"")</f>
        <v/>
      </c>
      <c r="F1697">
        <f>IF($Y1697="","",INDEX('Per Line'!$G$2:$G$8001,$Y1697)&amp;"")</f>
        <v/>
      </c>
      <c r="G1697">
        <f>IF($Y1697="","",INDEX('Per Line'!$L$2:$L$8001,$Y1697)&amp;"")</f>
        <v/>
      </c>
      <c r="H1697">
        <f>IF($Y1697="","",INDEX('Per Line'!$M$2:$M$8001,$Y1697)&amp;"")</f>
        <v/>
      </c>
      <c r="I1697">
        <f>IF($Y1697="","",INDEX('Per Line'!$N$2:$N$8001,$Y1697)&amp;"")</f>
        <v/>
      </c>
      <c r="J1697">
        <f>IF($Y1697="","",INDEX('Per Line'!$Q$2:$Q$8001,$Y1697))</f>
        <v/>
      </c>
      <c r="K1697" s="7">
        <f>IF($Y1697="","",J1697*V1697/100)</f>
        <v/>
      </c>
      <c r="L1697">
        <f>IF($Y1697="","",INDEX('Per Line'!$K$2:$K$8001,$Y1697)&amp;"")</f>
        <v/>
      </c>
      <c r="M1697" s="7">
        <f>IF($Y1697="","",SUMIFS('Per Line'!$Y$2:$Y$8001,'Per Line'!$AG$2:$AG$8001,$B1697&amp;"|"&amp;$C1697,'Per Line'!$AK$2:$AK$8001,1))</f>
        <v/>
      </c>
      <c r="N1697">
        <f>IF($Y1697="","",Settings!$C$7)</f>
        <v/>
      </c>
      <c r="O1697" s="7">
        <f>IF($Y1697="","",SUMIFS('Per Line'!$Y$2:$Y$8001,'Per Line'!$AG$2:$AG$8001,$B1697&amp;"|"&amp;$C1697,'Per Line'!$AJ$2:$AJ$8001,0,'Per Line'!$AK$2:$AK$8001,0))</f>
        <v/>
      </c>
      <c r="P1697" s="7">
        <f>IF($Y1697="","",O1697*N1697)</f>
        <v/>
      </c>
      <c r="Q1697">
        <f>IF($Y1697="","",Settings!$C$6)</f>
        <v/>
      </c>
      <c r="R1697" s="7">
        <f>IF($Y1697="","",SUMIFS('Per Line'!$Y$2:$Y$8001,'Per Line'!$AG$2:$AG$8001,$B1697&amp;"|"&amp;$C1697,'Per Line'!$AJ$2:$AJ$8001,1,'Per Line'!$AK$2:$AK$8001,0))</f>
        <v/>
      </c>
      <c r="S1697" s="7">
        <f>IF($Y1697="","",R1697*Q1697)</f>
        <v/>
      </c>
      <c r="T1697" s="7">
        <f>IF($Y1697="","",S1697+P1697)</f>
        <v/>
      </c>
      <c r="U1697" s="7">
        <f>IF($Y1697="","",V1697-T1697)</f>
        <v/>
      </c>
      <c r="V1697" s="7">
        <f>IF($Y1697="","",O1697+R1697+M1697)</f>
        <v/>
      </c>
      <c r="W1697" s="7">
        <f>IF($Y1697="","",V1697-T1697-K1697)</f>
        <v/>
      </c>
      <c r="X1697" s="12" t="n"/>
      <c r="Y1697" s="13">
        <f>IF(ROWS($Y$2:$Y1697)&lt;=MAX('Per Line'!$AI$2:$AI$8001),MATCH(ROWS($Y$2:$Y1697),'Per Line'!$AI$2:$AI$8001,0),"")</f>
        <v/>
      </c>
    </row>
    <row r="1698">
      <c r="A1698" s="12" t="n"/>
      <c r="B1698">
        <f>IF($Y1698="","",INDEX('Per Line'!$F$2:$F$8001,$Y1698)&amp;"")</f>
        <v/>
      </c>
      <c r="C1698">
        <f>IF($Y1698="","",INDEX('Per Line'!$D$2:$D$8001,$Y1698)&amp;"")</f>
        <v/>
      </c>
      <c r="D1698">
        <f>IF($Y1698="","",INDEX('Per Line'!$B$2:$B$8001,$Y1698))</f>
        <v/>
      </c>
      <c r="E1698">
        <f>IF($Y1698="","",INDEX('Per Line'!$C$2:$C$8001,$Y1698)&amp;"")</f>
        <v/>
      </c>
      <c r="F1698">
        <f>IF($Y1698="","",INDEX('Per Line'!$G$2:$G$8001,$Y1698)&amp;"")</f>
        <v/>
      </c>
      <c r="G1698">
        <f>IF($Y1698="","",INDEX('Per Line'!$L$2:$L$8001,$Y1698)&amp;"")</f>
        <v/>
      </c>
      <c r="H1698">
        <f>IF($Y1698="","",INDEX('Per Line'!$M$2:$M$8001,$Y1698)&amp;"")</f>
        <v/>
      </c>
      <c r="I1698">
        <f>IF($Y1698="","",INDEX('Per Line'!$N$2:$N$8001,$Y1698)&amp;"")</f>
        <v/>
      </c>
      <c r="J1698">
        <f>IF($Y1698="","",INDEX('Per Line'!$Q$2:$Q$8001,$Y1698))</f>
        <v/>
      </c>
      <c r="K1698" s="7">
        <f>IF($Y1698="","",J1698*V1698/100)</f>
        <v/>
      </c>
      <c r="L1698">
        <f>IF($Y1698="","",INDEX('Per Line'!$K$2:$K$8001,$Y1698)&amp;"")</f>
        <v/>
      </c>
      <c r="M1698" s="7">
        <f>IF($Y1698="","",SUMIFS('Per Line'!$Y$2:$Y$8001,'Per Line'!$AG$2:$AG$8001,$B1698&amp;"|"&amp;$C1698,'Per Line'!$AK$2:$AK$8001,1))</f>
        <v/>
      </c>
      <c r="N1698">
        <f>IF($Y1698="","",Settings!$C$7)</f>
        <v/>
      </c>
      <c r="O1698" s="7">
        <f>IF($Y1698="","",SUMIFS('Per Line'!$Y$2:$Y$8001,'Per Line'!$AG$2:$AG$8001,$B1698&amp;"|"&amp;$C1698,'Per Line'!$AJ$2:$AJ$8001,0,'Per Line'!$AK$2:$AK$8001,0))</f>
        <v/>
      </c>
      <c r="P1698" s="7">
        <f>IF($Y1698="","",O1698*N1698)</f>
        <v/>
      </c>
      <c r="Q1698">
        <f>IF($Y1698="","",Settings!$C$6)</f>
        <v/>
      </c>
      <c r="R1698" s="7">
        <f>IF($Y1698="","",SUMIFS('Per Line'!$Y$2:$Y$8001,'Per Line'!$AG$2:$AG$8001,$B1698&amp;"|"&amp;$C1698,'Per Line'!$AJ$2:$AJ$8001,1,'Per Line'!$AK$2:$AK$8001,0))</f>
        <v/>
      </c>
      <c r="S1698" s="7">
        <f>IF($Y1698="","",R1698*Q1698)</f>
        <v/>
      </c>
      <c r="T1698" s="7">
        <f>IF($Y1698="","",S1698+P1698)</f>
        <v/>
      </c>
      <c r="U1698" s="7">
        <f>IF($Y1698="","",V1698-T1698)</f>
        <v/>
      </c>
      <c r="V1698" s="7">
        <f>IF($Y1698="","",O1698+R1698+M1698)</f>
        <v/>
      </c>
      <c r="W1698" s="7">
        <f>IF($Y1698="","",V1698-T1698-K1698)</f>
        <v/>
      </c>
      <c r="X1698" s="12" t="n"/>
      <c r="Y1698" s="13">
        <f>IF(ROWS($Y$2:$Y1698)&lt;=MAX('Per Line'!$AI$2:$AI$8001),MATCH(ROWS($Y$2:$Y1698),'Per Line'!$AI$2:$AI$8001,0),"")</f>
        <v/>
      </c>
    </row>
    <row r="1699">
      <c r="A1699" s="12" t="n"/>
      <c r="B1699">
        <f>IF($Y1699="","",INDEX('Per Line'!$F$2:$F$8001,$Y1699)&amp;"")</f>
        <v/>
      </c>
      <c r="C1699">
        <f>IF($Y1699="","",INDEX('Per Line'!$D$2:$D$8001,$Y1699)&amp;"")</f>
        <v/>
      </c>
      <c r="D1699">
        <f>IF($Y1699="","",INDEX('Per Line'!$B$2:$B$8001,$Y1699))</f>
        <v/>
      </c>
      <c r="E1699">
        <f>IF($Y1699="","",INDEX('Per Line'!$C$2:$C$8001,$Y1699)&amp;"")</f>
        <v/>
      </c>
      <c r="F1699">
        <f>IF($Y1699="","",INDEX('Per Line'!$G$2:$G$8001,$Y1699)&amp;"")</f>
        <v/>
      </c>
      <c r="G1699">
        <f>IF($Y1699="","",INDEX('Per Line'!$L$2:$L$8001,$Y1699)&amp;"")</f>
        <v/>
      </c>
      <c r="H1699">
        <f>IF($Y1699="","",INDEX('Per Line'!$M$2:$M$8001,$Y1699)&amp;"")</f>
        <v/>
      </c>
      <c r="I1699">
        <f>IF($Y1699="","",INDEX('Per Line'!$N$2:$N$8001,$Y1699)&amp;"")</f>
        <v/>
      </c>
      <c r="J1699">
        <f>IF($Y1699="","",INDEX('Per Line'!$Q$2:$Q$8001,$Y1699))</f>
        <v/>
      </c>
      <c r="K1699" s="7">
        <f>IF($Y1699="","",J1699*V1699/100)</f>
        <v/>
      </c>
      <c r="L1699">
        <f>IF($Y1699="","",INDEX('Per Line'!$K$2:$K$8001,$Y1699)&amp;"")</f>
        <v/>
      </c>
      <c r="M1699" s="7">
        <f>IF($Y1699="","",SUMIFS('Per Line'!$Y$2:$Y$8001,'Per Line'!$AG$2:$AG$8001,$B1699&amp;"|"&amp;$C1699,'Per Line'!$AK$2:$AK$8001,1))</f>
        <v/>
      </c>
      <c r="N1699">
        <f>IF($Y1699="","",Settings!$C$7)</f>
        <v/>
      </c>
      <c r="O1699" s="7">
        <f>IF($Y1699="","",SUMIFS('Per Line'!$Y$2:$Y$8001,'Per Line'!$AG$2:$AG$8001,$B1699&amp;"|"&amp;$C1699,'Per Line'!$AJ$2:$AJ$8001,0,'Per Line'!$AK$2:$AK$8001,0))</f>
        <v/>
      </c>
      <c r="P1699" s="7">
        <f>IF($Y1699="","",O1699*N1699)</f>
        <v/>
      </c>
      <c r="Q1699">
        <f>IF($Y1699="","",Settings!$C$6)</f>
        <v/>
      </c>
      <c r="R1699" s="7">
        <f>IF($Y1699="","",SUMIFS('Per Line'!$Y$2:$Y$8001,'Per Line'!$AG$2:$AG$8001,$B1699&amp;"|"&amp;$C1699,'Per Line'!$AJ$2:$AJ$8001,1,'Per Line'!$AK$2:$AK$8001,0))</f>
        <v/>
      </c>
      <c r="S1699" s="7">
        <f>IF($Y1699="","",R1699*Q1699)</f>
        <v/>
      </c>
      <c r="T1699" s="7">
        <f>IF($Y1699="","",S1699+P1699)</f>
        <v/>
      </c>
      <c r="U1699" s="7">
        <f>IF($Y1699="","",V1699-T1699)</f>
        <v/>
      </c>
      <c r="V1699" s="7">
        <f>IF($Y1699="","",O1699+R1699+M1699)</f>
        <v/>
      </c>
      <c r="W1699" s="7">
        <f>IF($Y1699="","",V1699-T1699-K1699)</f>
        <v/>
      </c>
      <c r="X1699" s="12" t="n"/>
      <c r="Y1699" s="13">
        <f>IF(ROWS($Y$2:$Y1699)&lt;=MAX('Per Line'!$AI$2:$AI$8001),MATCH(ROWS($Y$2:$Y1699),'Per Line'!$AI$2:$AI$8001,0),"")</f>
        <v/>
      </c>
    </row>
    <row r="1700">
      <c r="A1700" s="12" t="n"/>
      <c r="B1700">
        <f>IF($Y1700="","",INDEX('Per Line'!$F$2:$F$8001,$Y1700)&amp;"")</f>
        <v/>
      </c>
      <c r="C1700">
        <f>IF($Y1700="","",INDEX('Per Line'!$D$2:$D$8001,$Y1700)&amp;"")</f>
        <v/>
      </c>
      <c r="D1700">
        <f>IF($Y1700="","",INDEX('Per Line'!$B$2:$B$8001,$Y1700))</f>
        <v/>
      </c>
      <c r="E1700">
        <f>IF($Y1700="","",INDEX('Per Line'!$C$2:$C$8001,$Y1700)&amp;"")</f>
        <v/>
      </c>
      <c r="F1700">
        <f>IF($Y1700="","",INDEX('Per Line'!$G$2:$G$8001,$Y1700)&amp;"")</f>
        <v/>
      </c>
      <c r="G1700">
        <f>IF($Y1700="","",INDEX('Per Line'!$L$2:$L$8001,$Y1700)&amp;"")</f>
        <v/>
      </c>
      <c r="H1700">
        <f>IF($Y1700="","",INDEX('Per Line'!$M$2:$M$8001,$Y1700)&amp;"")</f>
        <v/>
      </c>
      <c r="I1700">
        <f>IF($Y1700="","",INDEX('Per Line'!$N$2:$N$8001,$Y1700)&amp;"")</f>
        <v/>
      </c>
      <c r="J1700">
        <f>IF($Y1700="","",INDEX('Per Line'!$Q$2:$Q$8001,$Y1700))</f>
        <v/>
      </c>
      <c r="K1700" s="7">
        <f>IF($Y1700="","",J1700*V1700/100)</f>
        <v/>
      </c>
      <c r="L1700">
        <f>IF($Y1700="","",INDEX('Per Line'!$K$2:$K$8001,$Y1700)&amp;"")</f>
        <v/>
      </c>
      <c r="M1700" s="7">
        <f>IF($Y1700="","",SUMIFS('Per Line'!$Y$2:$Y$8001,'Per Line'!$AG$2:$AG$8001,$B1700&amp;"|"&amp;$C1700,'Per Line'!$AK$2:$AK$8001,1))</f>
        <v/>
      </c>
      <c r="N1700">
        <f>IF($Y1700="","",Settings!$C$7)</f>
        <v/>
      </c>
      <c r="O1700" s="7">
        <f>IF($Y1700="","",SUMIFS('Per Line'!$Y$2:$Y$8001,'Per Line'!$AG$2:$AG$8001,$B1700&amp;"|"&amp;$C1700,'Per Line'!$AJ$2:$AJ$8001,0,'Per Line'!$AK$2:$AK$8001,0))</f>
        <v/>
      </c>
      <c r="P1700" s="7">
        <f>IF($Y1700="","",O1700*N1700)</f>
        <v/>
      </c>
      <c r="Q1700">
        <f>IF($Y1700="","",Settings!$C$6)</f>
        <v/>
      </c>
      <c r="R1700" s="7">
        <f>IF($Y1700="","",SUMIFS('Per Line'!$Y$2:$Y$8001,'Per Line'!$AG$2:$AG$8001,$B1700&amp;"|"&amp;$C1700,'Per Line'!$AJ$2:$AJ$8001,1,'Per Line'!$AK$2:$AK$8001,0))</f>
        <v/>
      </c>
      <c r="S1700" s="7">
        <f>IF($Y1700="","",R1700*Q1700)</f>
        <v/>
      </c>
      <c r="T1700" s="7">
        <f>IF($Y1700="","",S1700+P1700)</f>
        <v/>
      </c>
      <c r="U1700" s="7">
        <f>IF($Y1700="","",V1700-T1700)</f>
        <v/>
      </c>
      <c r="V1700" s="7">
        <f>IF($Y1700="","",O1700+R1700+M1700)</f>
        <v/>
      </c>
      <c r="W1700" s="7">
        <f>IF($Y1700="","",V1700-T1700-K1700)</f>
        <v/>
      </c>
      <c r="X1700" s="12" t="n"/>
      <c r="Y1700" s="13">
        <f>IF(ROWS($Y$2:$Y1700)&lt;=MAX('Per Line'!$AI$2:$AI$8001),MATCH(ROWS($Y$2:$Y1700),'Per Line'!$AI$2:$AI$8001,0),"")</f>
        <v/>
      </c>
    </row>
    <row r="1701">
      <c r="A1701" s="12" t="n"/>
      <c r="B1701">
        <f>IF($Y1701="","",INDEX('Per Line'!$F$2:$F$8001,$Y1701)&amp;"")</f>
        <v/>
      </c>
      <c r="C1701">
        <f>IF($Y1701="","",INDEX('Per Line'!$D$2:$D$8001,$Y1701)&amp;"")</f>
        <v/>
      </c>
      <c r="D1701">
        <f>IF($Y1701="","",INDEX('Per Line'!$B$2:$B$8001,$Y1701))</f>
        <v/>
      </c>
      <c r="E1701">
        <f>IF($Y1701="","",INDEX('Per Line'!$C$2:$C$8001,$Y1701)&amp;"")</f>
        <v/>
      </c>
      <c r="F1701">
        <f>IF($Y1701="","",INDEX('Per Line'!$G$2:$G$8001,$Y1701)&amp;"")</f>
        <v/>
      </c>
      <c r="G1701">
        <f>IF($Y1701="","",INDEX('Per Line'!$L$2:$L$8001,$Y1701)&amp;"")</f>
        <v/>
      </c>
      <c r="H1701">
        <f>IF($Y1701="","",INDEX('Per Line'!$M$2:$M$8001,$Y1701)&amp;"")</f>
        <v/>
      </c>
      <c r="I1701">
        <f>IF($Y1701="","",INDEX('Per Line'!$N$2:$N$8001,$Y1701)&amp;"")</f>
        <v/>
      </c>
      <c r="J1701">
        <f>IF($Y1701="","",INDEX('Per Line'!$Q$2:$Q$8001,$Y1701))</f>
        <v/>
      </c>
      <c r="K1701" s="7">
        <f>IF($Y1701="","",J1701*V1701/100)</f>
        <v/>
      </c>
      <c r="L1701">
        <f>IF($Y1701="","",INDEX('Per Line'!$K$2:$K$8001,$Y1701)&amp;"")</f>
        <v/>
      </c>
      <c r="M1701" s="7">
        <f>IF($Y1701="","",SUMIFS('Per Line'!$Y$2:$Y$8001,'Per Line'!$AG$2:$AG$8001,$B1701&amp;"|"&amp;$C1701,'Per Line'!$AK$2:$AK$8001,1))</f>
        <v/>
      </c>
      <c r="N1701">
        <f>IF($Y1701="","",Settings!$C$7)</f>
        <v/>
      </c>
      <c r="O1701" s="7">
        <f>IF($Y1701="","",SUMIFS('Per Line'!$Y$2:$Y$8001,'Per Line'!$AG$2:$AG$8001,$B1701&amp;"|"&amp;$C1701,'Per Line'!$AJ$2:$AJ$8001,0,'Per Line'!$AK$2:$AK$8001,0))</f>
        <v/>
      </c>
      <c r="P1701" s="7">
        <f>IF($Y1701="","",O1701*N1701)</f>
        <v/>
      </c>
      <c r="Q1701">
        <f>IF($Y1701="","",Settings!$C$6)</f>
        <v/>
      </c>
      <c r="R1701" s="7">
        <f>IF($Y1701="","",SUMIFS('Per Line'!$Y$2:$Y$8001,'Per Line'!$AG$2:$AG$8001,$B1701&amp;"|"&amp;$C1701,'Per Line'!$AJ$2:$AJ$8001,1,'Per Line'!$AK$2:$AK$8001,0))</f>
        <v/>
      </c>
      <c r="S1701" s="7">
        <f>IF($Y1701="","",R1701*Q1701)</f>
        <v/>
      </c>
      <c r="T1701" s="7">
        <f>IF($Y1701="","",S1701+P1701)</f>
        <v/>
      </c>
      <c r="U1701" s="7">
        <f>IF($Y1701="","",V1701-T1701)</f>
        <v/>
      </c>
      <c r="V1701" s="7">
        <f>IF($Y1701="","",O1701+R1701+M1701)</f>
        <v/>
      </c>
      <c r="W1701" s="7">
        <f>IF($Y1701="","",V1701-T1701-K1701)</f>
        <v/>
      </c>
      <c r="X1701" s="12" t="n"/>
      <c r="Y1701" s="13">
        <f>IF(ROWS($Y$2:$Y1701)&lt;=MAX('Per Line'!$AI$2:$AI$8001),MATCH(ROWS($Y$2:$Y1701),'Per Line'!$AI$2:$AI$8001,0),"")</f>
        <v/>
      </c>
    </row>
    <row r="1702">
      <c r="A1702" s="12" t="n"/>
      <c r="B1702">
        <f>IF($Y1702="","",INDEX('Per Line'!$F$2:$F$8001,$Y1702)&amp;"")</f>
        <v/>
      </c>
      <c r="C1702">
        <f>IF($Y1702="","",INDEX('Per Line'!$D$2:$D$8001,$Y1702)&amp;"")</f>
        <v/>
      </c>
      <c r="D1702">
        <f>IF($Y1702="","",INDEX('Per Line'!$B$2:$B$8001,$Y1702))</f>
        <v/>
      </c>
      <c r="E1702">
        <f>IF($Y1702="","",INDEX('Per Line'!$C$2:$C$8001,$Y1702)&amp;"")</f>
        <v/>
      </c>
      <c r="F1702">
        <f>IF($Y1702="","",INDEX('Per Line'!$G$2:$G$8001,$Y1702)&amp;"")</f>
        <v/>
      </c>
      <c r="G1702">
        <f>IF($Y1702="","",INDEX('Per Line'!$L$2:$L$8001,$Y1702)&amp;"")</f>
        <v/>
      </c>
      <c r="H1702">
        <f>IF($Y1702="","",INDEX('Per Line'!$M$2:$M$8001,$Y1702)&amp;"")</f>
        <v/>
      </c>
      <c r="I1702">
        <f>IF($Y1702="","",INDEX('Per Line'!$N$2:$N$8001,$Y1702)&amp;"")</f>
        <v/>
      </c>
      <c r="J1702">
        <f>IF($Y1702="","",INDEX('Per Line'!$Q$2:$Q$8001,$Y1702))</f>
        <v/>
      </c>
      <c r="K1702" s="7">
        <f>IF($Y1702="","",J1702*V1702/100)</f>
        <v/>
      </c>
      <c r="L1702">
        <f>IF($Y1702="","",INDEX('Per Line'!$K$2:$K$8001,$Y1702)&amp;"")</f>
        <v/>
      </c>
      <c r="M1702" s="7">
        <f>IF($Y1702="","",SUMIFS('Per Line'!$Y$2:$Y$8001,'Per Line'!$AG$2:$AG$8001,$B1702&amp;"|"&amp;$C1702,'Per Line'!$AK$2:$AK$8001,1))</f>
        <v/>
      </c>
      <c r="N1702">
        <f>IF($Y1702="","",Settings!$C$7)</f>
        <v/>
      </c>
      <c r="O1702" s="7">
        <f>IF($Y1702="","",SUMIFS('Per Line'!$Y$2:$Y$8001,'Per Line'!$AG$2:$AG$8001,$B1702&amp;"|"&amp;$C1702,'Per Line'!$AJ$2:$AJ$8001,0,'Per Line'!$AK$2:$AK$8001,0))</f>
        <v/>
      </c>
      <c r="P1702" s="7">
        <f>IF($Y1702="","",O1702*N1702)</f>
        <v/>
      </c>
      <c r="Q1702">
        <f>IF($Y1702="","",Settings!$C$6)</f>
        <v/>
      </c>
      <c r="R1702" s="7">
        <f>IF($Y1702="","",SUMIFS('Per Line'!$Y$2:$Y$8001,'Per Line'!$AG$2:$AG$8001,$B1702&amp;"|"&amp;$C1702,'Per Line'!$AJ$2:$AJ$8001,1,'Per Line'!$AK$2:$AK$8001,0))</f>
        <v/>
      </c>
      <c r="S1702" s="7">
        <f>IF($Y1702="","",R1702*Q1702)</f>
        <v/>
      </c>
      <c r="T1702" s="7">
        <f>IF($Y1702="","",S1702+P1702)</f>
        <v/>
      </c>
      <c r="U1702" s="7">
        <f>IF($Y1702="","",V1702-T1702)</f>
        <v/>
      </c>
      <c r="V1702" s="7">
        <f>IF($Y1702="","",O1702+R1702+M1702)</f>
        <v/>
      </c>
      <c r="W1702" s="7">
        <f>IF($Y1702="","",V1702-T1702-K1702)</f>
        <v/>
      </c>
      <c r="X1702" s="12" t="n"/>
      <c r="Y1702" s="13">
        <f>IF(ROWS($Y$2:$Y1702)&lt;=MAX('Per Line'!$AI$2:$AI$8001),MATCH(ROWS($Y$2:$Y1702),'Per Line'!$AI$2:$AI$8001,0),"")</f>
        <v/>
      </c>
    </row>
    <row r="1703">
      <c r="A1703" s="12" t="n"/>
      <c r="B1703">
        <f>IF($Y1703="","",INDEX('Per Line'!$F$2:$F$8001,$Y1703)&amp;"")</f>
        <v/>
      </c>
      <c r="C1703">
        <f>IF($Y1703="","",INDEX('Per Line'!$D$2:$D$8001,$Y1703)&amp;"")</f>
        <v/>
      </c>
      <c r="D1703">
        <f>IF($Y1703="","",INDEX('Per Line'!$B$2:$B$8001,$Y1703))</f>
        <v/>
      </c>
      <c r="E1703">
        <f>IF($Y1703="","",INDEX('Per Line'!$C$2:$C$8001,$Y1703)&amp;"")</f>
        <v/>
      </c>
      <c r="F1703">
        <f>IF($Y1703="","",INDEX('Per Line'!$G$2:$G$8001,$Y1703)&amp;"")</f>
        <v/>
      </c>
      <c r="G1703">
        <f>IF($Y1703="","",INDEX('Per Line'!$L$2:$L$8001,$Y1703)&amp;"")</f>
        <v/>
      </c>
      <c r="H1703">
        <f>IF($Y1703="","",INDEX('Per Line'!$M$2:$M$8001,$Y1703)&amp;"")</f>
        <v/>
      </c>
      <c r="I1703">
        <f>IF($Y1703="","",INDEX('Per Line'!$N$2:$N$8001,$Y1703)&amp;"")</f>
        <v/>
      </c>
      <c r="J1703">
        <f>IF($Y1703="","",INDEX('Per Line'!$Q$2:$Q$8001,$Y1703))</f>
        <v/>
      </c>
      <c r="K1703" s="7">
        <f>IF($Y1703="","",J1703*V1703/100)</f>
        <v/>
      </c>
      <c r="L1703">
        <f>IF($Y1703="","",INDEX('Per Line'!$K$2:$K$8001,$Y1703)&amp;"")</f>
        <v/>
      </c>
      <c r="M1703" s="7">
        <f>IF($Y1703="","",SUMIFS('Per Line'!$Y$2:$Y$8001,'Per Line'!$AG$2:$AG$8001,$B1703&amp;"|"&amp;$C1703,'Per Line'!$AK$2:$AK$8001,1))</f>
        <v/>
      </c>
      <c r="N1703">
        <f>IF($Y1703="","",Settings!$C$7)</f>
        <v/>
      </c>
      <c r="O1703" s="7">
        <f>IF($Y1703="","",SUMIFS('Per Line'!$Y$2:$Y$8001,'Per Line'!$AG$2:$AG$8001,$B1703&amp;"|"&amp;$C1703,'Per Line'!$AJ$2:$AJ$8001,0,'Per Line'!$AK$2:$AK$8001,0))</f>
        <v/>
      </c>
      <c r="P1703" s="7">
        <f>IF($Y1703="","",O1703*N1703)</f>
        <v/>
      </c>
      <c r="Q1703">
        <f>IF($Y1703="","",Settings!$C$6)</f>
        <v/>
      </c>
      <c r="R1703" s="7">
        <f>IF($Y1703="","",SUMIFS('Per Line'!$Y$2:$Y$8001,'Per Line'!$AG$2:$AG$8001,$B1703&amp;"|"&amp;$C1703,'Per Line'!$AJ$2:$AJ$8001,1,'Per Line'!$AK$2:$AK$8001,0))</f>
        <v/>
      </c>
      <c r="S1703" s="7">
        <f>IF($Y1703="","",R1703*Q1703)</f>
        <v/>
      </c>
      <c r="T1703" s="7">
        <f>IF($Y1703="","",S1703+P1703)</f>
        <v/>
      </c>
      <c r="U1703" s="7">
        <f>IF($Y1703="","",V1703-T1703)</f>
        <v/>
      </c>
      <c r="V1703" s="7">
        <f>IF($Y1703="","",O1703+R1703+M1703)</f>
        <v/>
      </c>
      <c r="W1703" s="7">
        <f>IF($Y1703="","",V1703-T1703-K1703)</f>
        <v/>
      </c>
      <c r="X1703" s="12" t="n"/>
      <c r="Y1703" s="13">
        <f>IF(ROWS($Y$2:$Y1703)&lt;=MAX('Per Line'!$AI$2:$AI$8001),MATCH(ROWS($Y$2:$Y1703),'Per Line'!$AI$2:$AI$8001,0),"")</f>
        <v/>
      </c>
    </row>
    <row r="1704">
      <c r="A1704" s="12" t="n"/>
      <c r="B1704">
        <f>IF($Y1704="","",INDEX('Per Line'!$F$2:$F$8001,$Y1704)&amp;"")</f>
        <v/>
      </c>
      <c r="C1704">
        <f>IF($Y1704="","",INDEX('Per Line'!$D$2:$D$8001,$Y1704)&amp;"")</f>
        <v/>
      </c>
      <c r="D1704">
        <f>IF($Y1704="","",INDEX('Per Line'!$B$2:$B$8001,$Y1704))</f>
        <v/>
      </c>
      <c r="E1704">
        <f>IF($Y1704="","",INDEX('Per Line'!$C$2:$C$8001,$Y1704)&amp;"")</f>
        <v/>
      </c>
      <c r="F1704">
        <f>IF($Y1704="","",INDEX('Per Line'!$G$2:$G$8001,$Y1704)&amp;"")</f>
        <v/>
      </c>
      <c r="G1704">
        <f>IF($Y1704="","",INDEX('Per Line'!$L$2:$L$8001,$Y1704)&amp;"")</f>
        <v/>
      </c>
      <c r="H1704">
        <f>IF($Y1704="","",INDEX('Per Line'!$M$2:$M$8001,$Y1704)&amp;"")</f>
        <v/>
      </c>
      <c r="I1704">
        <f>IF($Y1704="","",INDEX('Per Line'!$N$2:$N$8001,$Y1704)&amp;"")</f>
        <v/>
      </c>
      <c r="J1704">
        <f>IF($Y1704="","",INDEX('Per Line'!$Q$2:$Q$8001,$Y1704))</f>
        <v/>
      </c>
      <c r="K1704" s="7">
        <f>IF($Y1704="","",J1704*V1704/100)</f>
        <v/>
      </c>
      <c r="L1704">
        <f>IF($Y1704="","",INDEX('Per Line'!$K$2:$K$8001,$Y1704)&amp;"")</f>
        <v/>
      </c>
      <c r="M1704" s="7">
        <f>IF($Y1704="","",SUMIFS('Per Line'!$Y$2:$Y$8001,'Per Line'!$AG$2:$AG$8001,$B1704&amp;"|"&amp;$C1704,'Per Line'!$AK$2:$AK$8001,1))</f>
        <v/>
      </c>
      <c r="N1704">
        <f>IF($Y1704="","",Settings!$C$7)</f>
        <v/>
      </c>
      <c r="O1704" s="7">
        <f>IF($Y1704="","",SUMIFS('Per Line'!$Y$2:$Y$8001,'Per Line'!$AG$2:$AG$8001,$B1704&amp;"|"&amp;$C1704,'Per Line'!$AJ$2:$AJ$8001,0,'Per Line'!$AK$2:$AK$8001,0))</f>
        <v/>
      </c>
      <c r="P1704" s="7">
        <f>IF($Y1704="","",O1704*N1704)</f>
        <v/>
      </c>
      <c r="Q1704">
        <f>IF($Y1704="","",Settings!$C$6)</f>
        <v/>
      </c>
      <c r="R1704" s="7">
        <f>IF($Y1704="","",SUMIFS('Per Line'!$Y$2:$Y$8001,'Per Line'!$AG$2:$AG$8001,$B1704&amp;"|"&amp;$C1704,'Per Line'!$AJ$2:$AJ$8001,1,'Per Line'!$AK$2:$AK$8001,0))</f>
        <v/>
      </c>
      <c r="S1704" s="7">
        <f>IF($Y1704="","",R1704*Q1704)</f>
        <v/>
      </c>
      <c r="T1704" s="7">
        <f>IF($Y1704="","",S1704+P1704)</f>
        <v/>
      </c>
      <c r="U1704" s="7">
        <f>IF($Y1704="","",V1704-T1704)</f>
        <v/>
      </c>
      <c r="V1704" s="7">
        <f>IF($Y1704="","",O1704+R1704+M1704)</f>
        <v/>
      </c>
      <c r="W1704" s="7">
        <f>IF($Y1704="","",V1704-T1704-K1704)</f>
        <v/>
      </c>
      <c r="X1704" s="12" t="n"/>
      <c r="Y1704" s="13">
        <f>IF(ROWS($Y$2:$Y1704)&lt;=MAX('Per Line'!$AI$2:$AI$8001),MATCH(ROWS($Y$2:$Y1704),'Per Line'!$AI$2:$AI$8001,0),"")</f>
        <v/>
      </c>
    </row>
    <row r="1705">
      <c r="A1705" s="12" t="n"/>
      <c r="B1705">
        <f>IF($Y1705="","",INDEX('Per Line'!$F$2:$F$8001,$Y1705)&amp;"")</f>
        <v/>
      </c>
      <c r="C1705">
        <f>IF($Y1705="","",INDEX('Per Line'!$D$2:$D$8001,$Y1705)&amp;"")</f>
        <v/>
      </c>
      <c r="D1705">
        <f>IF($Y1705="","",INDEX('Per Line'!$B$2:$B$8001,$Y1705))</f>
        <v/>
      </c>
      <c r="E1705">
        <f>IF($Y1705="","",INDEX('Per Line'!$C$2:$C$8001,$Y1705)&amp;"")</f>
        <v/>
      </c>
      <c r="F1705">
        <f>IF($Y1705="","",INDEX('Per Line'!$G$2:$G$8001,$Y1705)&amp;"")</f>
        <v/>
      </c>
      <c r="G1705">
        <f>IF($Y1705="","",INDEX('Per Line'!$L$2:$L$8001,$Y1705)&amp;"")</f>
        <v/>
      </c>
      <c r="H1705">
        <f>IF($Y1705="","",INDEX('Per Line'!$M$2:$M$8001,$Y1705)&amp;"")</f>
        <v/>
      </c>
      <c r="I1705">
        <f>IF($Y1705="","",INDEX('Per Line'!$N$2:$N$8001,$Y1705)&amp;"")</f>
        <v/>
      </c>
      <c r="J1705">
        <f>IF($Y1705="","",INDEX('Per Line'!$Q$2:$Q$8001,$Y1705))</f>
        <v/>
      </c>
      <c r="K1705" s="7">
        <f>IF($Y1705="","",J1705*V1705/100)</f>
        <v/>
      </c>
      <c r="L1705">
        <f>IF($Y1705="","",INDEX('Per Line'!$K$2:$K$8001,$Y1705)&amp;"")</f>
        <v/>
      </c>
      <c r="M1705" s="7">
        <f>IF($Y1705="","",SUMIFS('Per Line'!$Y$2:$Y$8001,'Per Line'!$AG$2:$AG$8001,$B1705&amp;"|"&amp;$C1705,'Per Line'!$AK$2:$AK$8001,1))</f>
        <v/>
      </c>
      <c r="N1705">
        <f>IF($Y1705="","",Settings!$C$7)</f>
        <v/>
      </c>
      <c r="O1705" s="7">
        <f>IF($Y1705="","",SUMIFS('Per Line'!$Y$2:$Y$8001,'Per Line'!$AG$2:$AG$8001,$B1705&amp;"|"&amp;$C1705,'Per Line'!$AJ$2:$AJ$8001,0,'Per Line'!$AK$2:$AK$8001,0))</f>
        <v/>
      </c>
      <c r="P1705" s="7">
        <f>IF($Y1705="","",O1705*N1705)</f>
        <v/>
      </c>
      <c r="Q1705">
        <f>IF($Y1705="","",Settings!$C$6)</f>
        <v/>
      </c>
      <c r="R1705" s="7">
        <f>IF($Y1705="","",SUMIFS('Per Line'!$Y$2:$Y$8001,'Per Line'!$AG$2:$AG$8001,$B1705&amp;"|"&amp;$C1705,'Per Line'!$AJ$2:$AJ$8001,1,'Per Line'!$AK$2:$AK$8001,0))</f>
        <v/>
      </c>
      <c r="S1705" s="7">
        <f>IF($Y1705="","",R1705*Q1705)</f>
        <v/>
      </c>
      <c r="T1705" s="7">
        <f>IF($Y1705="","",S1705+P1705)</f>
        <v/>
      </c>
      <c r="U1705" s="7">
        <f>IF($Y1705="","",V1705-T1705)</f>
        <v/>
      </c>
      <c r="V1705" s="7">
        <f>IF($Y1705="","",O1705+R1705+M1705)</f>
        <v/>
      </c>
      <c r="W1705" s="7">
        <f>IF($Y1705="","",V1705-T1705-K1705)</f>
        <v/>
      </c>
      <c r="X1705" s="12" t="n"/>
      <c r="Y1705" s="13">
        <f>IF(ROWS($Y$2:$Y1705)&lt;=MAX('Per Line'!$AI$2:$AI$8001),MATCH(ROWS($Y$2:$Y1705),'Per Line'!$AI$2:$AI$8001,0),"")</f>
        <v/>
      </c>
    </row>
    <row r="1706">
      <c r="A1706" s="12" t="n"/>
      <c r="B1706">
        <f>IF($Y1706="","",INDEX('Per Line'!$F$2:$F$8001,$Y1706)&amp;"")</f>
        <v/>
      </c>
      <c r="C1706">
        <f>IF($Y1706="","",INDEX('Per Line'!$D$2:$D$8001,$Y1706)&amp;"")</f>
        <v/>
      </c>
      <c r="D1706">
        <f>IF($Y1706="","",INDEX('Per Line'!$B$2:$B$8001,$Y1706))</f>
        <v/>
      </c>
      <c r="E1706">
        <f>IF($Y1706="","",INDEX('Per Line'!$C$2:$C$8001,$Y1706)&amp;"")</f>
        <v/>
      </c>
      <c r="F1706">
        <f>IF($Y1706="","",INDEX('Per Line'!$G$2:$G$8001,$Y1706)&amp;"")</f>
        <v/>
      </c>
      <c r="G1706">
        <f>IF($Y1706="","",INDEX('Per Line'!$L$2:$L$8001,$Y1706)&amp;"")</f>
        <v/>
      </c>
      <c r="H1706">
        <f>IF($Y1706="","",INDEX('Per Line'!$M$2:$M$8001,$Y1706)&amp;"")</f>
        <v/>
      </c>
      <c r="I1706">
        <f>IF($Y1706="","",INDEX('Per Line'!$N$2:$N$8001,$Y1706)&amp;"")</f>
        <v/>
      </c>
      <c r="J1706">
        <f>IF($Y1706="","",INDEX('Per Line'!$Q$2:$Q$8001,$Y1706))</f>
        <v/>
      </c>
      <c r="K1706" s="7">
        <f>IF($Y1706="","",J1706*V1706/100)</f>
        <v/>
      </c>
      <c r="L1706">
        <f>IF($Y1706="","",INDEX('Per Line'!$K$2:$K$8001,$Y1706)&amp;"")</f>
        <v/>
      </c>
      <c r="M1706" s="7">
        <f>IF($Y1706="","",SUMIFS('Per Line'!$Y$2:$Y$8001,'Per Line'!$AG$2:$AG$8001,$B1706&amp;"|"&amp;$C1706,'Per Line'!$AK$2:$AK$8001,1))</f>
        <v/>
      </c>
      <c r="N1706">
        <f>IF($Y1706="","",Settings!$C$7)</f>
        <v/>
      </c>
      <c r="O1706" s="7">
        <f>IF($Y1706="","",SUMIFS('Per Line'!$Y$2:$Y$8001,'Per Line'!$AG$2:$AG$8001,$B1706&amp;"|"&amp;$C1706,'Per Line'!$AJ$2:$AJ$8001,0,'Per Line'!$AK$2:$AK$8001,0))</f>
        <v/>
      </c>
      <c r="P1706" s="7">
        <f>IF($Y1706="","",O1706*N1706)</f>
        <v/>
      </c>
      <c r="Q1706">
        <f>IF($Y1706="","",Settings!$C$6)</f>
        <v/>
      </c>
      <c r="R1706" s="7">
        <f>IF($Y1706="","",SUMIFS('Per Line'!$Y$2:$Y$8001,'Per Line'!$AG$2:$AG$8001,$B1706&amp;"|"&amp;$C1706,'Per Line'!$AJ$2:$AJ$8001,1,'Per Line'!$AK$2:$AK$8001,0))</f>
        <v/>
      </c>
      <c r="S1706" s="7">
        <f>IF($Y1706="","",R1706*Q1706)</f>
        <v/>
      </c>
      <c r="T1706" s="7">
        <f>IF($Y1706="","",S1706+P1706)</f>
        <v/>
      </c>
      <c r="U1706" s="7">
        <f>IF($Y1706="","",V1706-T1706)</f>
        <v/>
      </c>
      <c r="V1706" s="7">
        <f>IF($Y1706="","",O1706+R1706+M1706)</f>
        <v/>
      </c>
      <c r="W1706" s="7">
        <f>IF($Y1706="","",V1706-T1706-K1706)</f>
        <v/>
      </c>
      <c r="X1706" s="12" t="n"/>
      <c r="Y1706" s="13">
        <f>IF(ROWS($Y$2:$Y1706)&lt;=MAX('Per Line'!$AI$2:$AI$8001),MATCH(ROWS($Y$2:$Y1706),'Per Line'!$AI$2:$AI$8001,0),"")</f>
        <v/>
      </c>
    </row>
    <row r="1707">
      <c r="A1707" s="12" t="n"/>
      <c r="B1707">
        <f>IF($Y1707="","",INDEX('Per Line'!$F$2:$F$8001,$Y1707)&amp;"")</f>
        <v/>
      </c>
      <c r="C1707">
        <f>IF($Y1707="","",INDEX('Per Line'!$D$2:$D$8001,$Y1707)&amp;"")</f>
        <v/>
      </c>
      <c r="D1707">
        <f>IF($Y1707="","",INDEX('Per Line'!$B$2:$B$8001,$Y1707))</f>
        <v/>
      </c>
      <c r="E1707">
        <f>IF($Y1707="","",INDEX('Per Line'!$C$2:$C$8001,$Y1707)&amp;"")</f>
        <v/>
      </c>
      <c r="F1707">
        <f>IF($Y1707="","",INDEX('Per Line'!$G$2:$G$8001,$Y1707)&amp;"")</f>
        <v/>
      </c>
      <c r="G1707">
        <f>IF($Y1707="","",INDEX('Per Line'!$L$2:$L$8001,$Y1707)&amp;"")</f>
        <v/>
      </c>
      <c r="H1707">
        <f>IF($Y1707="","",INDEX('Per Line'!$M$2:$M$8001,$Y1707)&amp;"")</f>
        <v/>
      </c>
      <c r="I1707">
        <f>IF($Y1707="","",INDEX('Per Line'!$N$2:$N$8001,$Y1707)&amp;"")</f>
        <v/>
      </c>
      <c r="J1707">
        <f>IF($Y1707="","",INDEX('Per Line'!$Q$2:$Q$8001,$Y1707))</f>
        <v/>
      </c>
      <c r="K1707" s="7">
        <f>IF($Y1707="","",J1707*V1707/100)</f>
        <v/>
      </c>
      <c r="L1707">
        <f>IF($Y1707="","",INDEX('Per Line'!$K$2:$K$8001,$Y1707)&amp;"")</f>
        <v/>
      </c>
      <c r="M1707" s="7">
        <f>IF($Y1707="","",SUMIFS('Per Line'!$Y$2:$Y$8001,'Per Line'!$AG$2:$AG$8001,$B1707&amp;"|"&amp;$C1707,'Per Line'!$AK$2:$AK$8001,1))</f>
        <v/>
      </c>
      <c r="N1707">
        <f>IF($Y1707="","",Settings!$C$7)</f>
        <v/>
      </c>
      <c r="O1707" s="7">
        <f>IF($Y1707="","",SUMIFS('Per Line'!$Y$2:$Y$8001,'Per Line'!$AG$2:$AG$8001,$B1707&amp;"|"&amp;$C1707,'Per Line'!$AJ$2:$AJ$8001,0,'Per Line'!$AK$2:$AK$8001,0))</f>
        <v/>
      </c>
      <c r="P1707" s="7">
        <f>IF($Y1707="","",O1707*N1707)</f>
        <v/>
      </c>
      <c r="Q1707">
        <f>IF($Y1707="","",Settings!$C$6)</f>
        <v/>
      </c>
      <c r="R1707" s="7">
        <f>IF($Y1707="","",SUMIFS('Per Line'!$Y$2:$Y$8001,'Per Line'!$AG$2:$AG$8001,$B1707&amp;"|"&amp;$C1707,'Per Line'!$AJ$2:$AJ$8001,1,'Per Line'!$AK$2:$AK$8001,0))</f>
        <v/>
      </c>
      <c r="S1707" s="7">
        <f>IF($Y1707="","",R1707*Q1707)</f>
        <v/>
      </c>
      <c r="T1707" s="7">
        <f>IF($Y1707="","",S1707+P1707)</f>
        <v/>
      </c>
      <c r="U1707" s="7">
        <f>IF($Y1707="","",V1707-T1707)</f>
        <v/>
      </c>
      <c r="V1707" s="7">
        <f>IF($Y1707="","",O1707+R1707+M1707)</f>
        <v/>
      </c>
      <c r="W1707" s="7">
        <f>IF($Y1707="","",V1707-T1707-K1707)</f>
        <v/>
      </c>
      <c r="X1707" s="12" t="n"/>
      <c r="Y1707" s="13">
        <f>IF(ROWS($Y$2:$Y1707)&lt;=MAX('Per Line'!$AI$2:$AI$8001),MATCH(ROWS($Y$2:$Y1707),'Per Line'!$AI$2:$AI$8001,0),"")</f>
        <v/>
      </c>
    </row>
    <row r="1708">
      <c r="A1708" s="12" t="n"/>
      <c r="B1708">
        <f>IF($Y1708="","",INDEX('Per Line'!$F$2:$F$8001,$Y1708)&amp;"")</f>
        <v/>
      </c>
      <c r="C1708">
        <f>IF($Y1708="","",INDEX('Per Line'!$D$2:$D$8001,$Y1708)&amp;"")</f>
        <v/>
      </c>
      <c r="D1708">
        <f>IF($Y1708="","",INDEX('Per Line'!$B$2:$B$8001,$Y1708))</f>
        <v/>
      </c>
      <c r="E1708">
        <f>IF($Y1708="","",INDEX('Per Line'!$C$2:$C$8001,$Y1708)&amp;"")</f>
        <v/>
      </c>
      <c r="F1708">
        <f>IF($Y1708="","",INDEX('Per Line'!$G$2:$G$8001,$Y1708)&amp;"")</f>
        <v/>
      </c>
      <c r="G1708">
        <f>IF($Y1708="","",INDEX('Per Line'!$L$2:$L$8001,$Y1708)&amp;"")</f>
        <v/>
      </c>
      <c r="H1708">
        <f>IF($Y1708="","",INDEX('Per Line'!$M$2:$M$8001,$Y1708)&amp;"")</f>
        <v/>
      </c>
      <c r="I1708">
        <f>IF($Y1708="","",INDEX('Per Line'!$N$2:$N$8001,$Y1708)&amp;"")</f>
        <v/>
      </c>
      <c r="J1708">
        <f>IF($Y1708="","",INDEX('Per Line'!$Q$2:$Q$8001,$Y1708))</f>
        <v/>
      </c>
      <c r="K1708" s="7">
        <f>IF($Y1708="","",J1708*V1708/100)</f>
        <v/>
      </c>
      <c r="L1708">
        <f>IF($Y1708="","",INDEX('Per Line'!$K$2:$K$8001,$Y1708)&amp;"")</f>
        <v/>
      </c>
      <c r="M1708" s="7">
        <f>IF($Y1708="","",SUMIFS('Per Line'!$Y$2:$Y$8001,'Per Line'!$AG$2:$AG$8001,$B1708&amp;"|"&amp;$C1708,'Per Line'!$AK$2:$AK$8001,1))</f>
        <v/>
      </c>
      <c r="N1708">
        <f>IF($Y1708="","",Settings!$C$7)</f>
        <v/>
      </c>
      <c r="O1708" s="7">
        <f>IF($Y1708="","",SUMIFS('Per Line'!$Y$2:$Y$8001,'Per Line'!$AG$2:$AG$8001,$B1708&amp;"|"&amp;$C1708,'Per Line'!$AJ$2:$AJ$8001,0,'Per Line'!$AK$2:$AK$8001,0))</f>
        <v/>
      </c>
      <c r="P1708" s="7">
        <f>IF($Y1708="","",O1708*N1708)</f>
        <v/>
      </c>
      <c r="Q1708">
        <f>IF($Y1708="","",Settings!$C$6)</f>
        <v/>
      </c>
      <c r="R1708" s="7">
        <f>IF($Y1708="","",SUMIFS('Per Line'!$Y$2:$Y$8001,'Per Line'!$AG$2:$AG$8001,$B1708&amp;"|"&amp;$C1708,'Per Line'!$AJ$2:$AJ$8001,1,'Per Line'!$AK$2:$AK$8001,0))</f>
        <v/>
      </c>
      <c r="S1708" s="7">
        <f>IF($Y1708="","",R1708*Q1708)</f>
        <v/>
      </c>
      <c r="T1708" s="7">
        <f>IF($Y1708="","",S1708+P1708)</f>
        <v/>
      </c>
      <c r="U1708" s="7">
        <f>IF($Y1708="","",V1708-T1708)</f>
        <v/>
      </c>
      <c r="V1708" s="7">
        <f>IF($Y1708="","",O1708+R1708+M1708)</f>
        <v/>
      </c>
      <c r="W1708" s="7">
        <f>IF($Y1708="","",V1708-T1708-K1708)</f>
        <v/>
      </c>
      <c r="X1708" s="12" t="n"/>
      <c r="Y1708" s="13">
        <f>IF(ROWS($Y$2:$Y1708)&lt;=MAX('Per Line'!$AI$2:$AI$8001),MATCH(ROWS($Y$2:$Y1708),'Per Line'!$AI$2:$AI$8001,0),"")</f>
        <v/>
      </c>
    </row>
    <row r="1709">
      <c r="A1709" s="12" t="n"/>
      <c r="B1709">
        <f>IF($Y1709="","",INDEX('Per Line'!$F$2:$F$8001,$Y1709)&amp;"")</f>
        <v/>
      </c>
      <c r="C1709">
        <f>IF($Y1709="","",INDEX('Per Line'!$D$2:$D$8001,$Y1709)&amp;"")</f>
        <v/>
      </c>
      <c r="D1709">
        <f>IF($Y1709="","",INDEX('Per Line'!$B$2:$B$8001,$Y1709))</f>
        <v/>
      </c>
      <c r="E1709">
        <f>IF($Y1709="","",INDEX('Per Line'!$C$2:$C$8001,$Y1709)&amp;"")</f>
        <v/>
      </c>
      <c r="F1709">
        <f>IF($Y1709="","",INDEX('Per Line'!$G$2:$G$8001,$Y1709)&amp;"")</f>
        <v/>
      </c>
      <c r="G1709">
        <f>IF($Y1709="","",INDEX('Per Line'!$L$2:$L$8001,$Y1709)&amp;"")</f>
        <v/>
      </c>
      <c r="H1709">
        <f>IF($Y1709="","",INDEX('Per Line'!$M$2:$M$8001,$Y1709)&amp;"")</f>
        <v/>
      </c>
      <c r="I1709">
        <f>IF($Y1709="","",INDEX('Per Line'!$N$2:$N$8001,$Y1709)&amp;"")</f>
        <v/>
      </c>
      <c r="J1709">
        <f>IF($Y1709="","",INDEX('Per Line'!$Q$2:$Q$8001,$Y1709))</f>
        <v/>
      </c>
      <c r="K1709" s="7">
        <f>IF($Y1709="","",J1709*V1709/100)</f>
        <v/>
      </c>
      <c r="L1709">
        <f>IF($Y1709="","",INDEX('Per Line'!$K$2:$K$8001,$Y1709)&amp;"")</f>
        <v/>
      </c>
      <c r="M1709" s="7">
        <f>IF($Y1709="","",SUMIFS('Per Line'!$Y$2:$Y$8001,'Per Line'!$AG$2:$AG$8001,$B1709&amp;"|"&amp;$C1709,'Per Line'!$AK$2:$AK$8001,1))</f>
        <v/>
      </c>
      <c r="N1709">
        <f>IF($Y1709="","",Settings!$C$7)</f>
        <v/>
      </c>
      <c r="O1709" s="7">
        <f>IF($Y1709="","",SUMIFS('Per Line'!$Y$2:$Y$8001,'Per Line'!$AG$2:$AG$8001,$B1709&amp;"|"&amp;$C1709,'Per Line'!$AJ$2:$AJ$8001,0,'Per Line'!$AK$2:$AK$8001,0))</f>
        <v/>
      </c>
      <c r="P1709" s="7">
        <f>IF($Y1709="","",O1709*N1709)</f>
        <v/>
      </c>
      <c r="Q1709">
        <f>IF($Y1709="","",Settings!$C$6)</f>
        <v/>
      </c>
      <c r="R1709" s="7">
        <f>IF($Y1709="","",SUMIFS('Per Line'!$Y$2:$Y$8001,'Per Line'!$AG$2:$AG$8001,$B1709&amp;"|"&amp;$C1709,'Per Line'!$AJ$2:$AJ$8001,1,'Per Line'!$AK$2:$AK$8001,0))</f>
        <v/>
      </c>
      <c r="S1709" s="7">
        <f>IF($Y1709="","",R1709*Q1709)</f>
        <v/>
      </c>
      <c r="T1709" s="7">
        <f>IF($Y1709="","",S1709+P1709)</f>
        <v/>
      </c>
      <c r="U1709" s="7">
        <f>IF($Y1709="","",V1709-T1709)</f>
        <v/>
      </c>
      <c r="V1709" s="7">
        <f>IF($Y1709="","",O1709+R1709+M1709)</f>
        <v/>
      </c>
      <c r="W1709" s="7">
        <f>IF($Y1709="","",V1709-T1709-K1709)</f>
        <v/>
      </c>
      <c r="X1709" s="12" t="n"/>
      <c r="Y1709" s="13">
        <f>IF(ROWS($Y$2:$Y1709)&lt;=MAX('Per Line'!$AI$2:$AI$8001),MATCH(ROWS($Y$2:$Y1709),'Per Line'!$AI$2:$AI$8001,0),"")</f>
        <v/>
      </c>
    </row>
    <row r="1710">
      <c r="A1710" s="12" t="n"/>
      <c r="B1710">
        <f>IF($Y1710="","",INDEX('Per Line'!$F$2:$F$8001,$Y1710)&amp;"")</f>
        <v/>
      </c>
      <c r="C1710">
        <f>IF($Y1710="","",INDEX('Per Line'!$D$2:$D$8001,$Y1710)&amp;"")</f>
        <v/>
      </c>
      <c r="D1710">
        <f>IF($Y1710="","",INDEX('Per Line'!$B$2:$B$8001,$Y1710))</f>
        <v/>
      </c>
      <c r="E1710">
        <f>IF($Y1710="","",INDEX('Per Line'!$C$2:$C$8001,$Y1710)&amp;"")</f>
        <v/>
      </c>
      <c r="F1710">
        <f>IF($Y1710="","",INDEX('Per Line'!$G$2:$G$8001,$Y1710)&amp;"")</f>
        <v/>
      </c>
      <c r="G1710">
        <f>IF($Y1710="","",INDEX('Per Line'!$L$2:$L$8001,$Y1710)&amp;"")</f>
        <v/>
      </c>
      <c r="H1710">
        <f>IF($Y1710="","",INDEX('Per Line'!$M$2:$M$8001,$Y1710)&amp;"")</f>
        <v/>
      </c>
      <c r="I1710">
        <f>IF($Y1710="","",INDEX('Per Line'!$N$2:$N$8001,$Y1710)&amp;"")</f>
        <v/>
      </c>
      <c r="J1710">
        <f>IF($Y1710="","",INDEX('Per Line'!$Q$2:$Q$8001,$Y1710))</f>
        <v/>
      </c>
      <c r="K1710" s="7">
        <f>IF($Y1710="","",J1710*V1710/100)</f>
        <v/>
      </c>
      <c r="L1710">
        <f>IF($Y1710="","",INDEX('Per Line'!$K$2:$K$8001,$Y1710)&amp;"")</f>
        <v/>
      </c>
      <c r="M1710" s="7">
        <f>IF($Y1710="","",SUMIFS('Per Line'!$Y$2:$Y$8001,'Per Line'!$AG$2:$AG$8001,$B1710&amp;"|"&amp;$C1710,'Per Line'!$AK$2:$AK$8001,1))</f>
        <v/>
      </c>
      <c r="N1710">
        <f>IF($Y1710="","",Settings!$C$7)</f>
        <v/>
      </c>
      <c r="O1710" s="7">
        <f>IF($Y1710="","",SUMIFS('Per Line'!$Y$2:$Y$8001,'Per Line'!$AG$2:$AG$8001,$B1710&amp;"|"&amp;$C1710,'Per Line'!$AJ$2:$AJ$8001,0,'Per Line'!$AK$2:$AK$8001,0))</f>
        <v/>
      </c>
      <c r="P1710" s="7">
        <f>IF($Y1710="","",O1710*N1710)</f>
        <v/>
      </c>
      <c r="Q1710">
        <f>IF($Y1710="","",Settings!$C$6)</f>
        <v/>
      </c>
      <c r="R1710" s="7">
        <f>IF($Y1710="","",SUMIFS('Per Line'!$Y$2:$Y$8001,'Per Line'!$AG$2:$AG$8001,$B1710&amp;"|"&amp;$C1710,'Per Line'!$AJ$2:$AJ$8001,1,'Per Line'!$AK$2:$AK$8001,0))</f>
        <v/>
      </c>
      <c r="S1710" s="7">
        <f>IF($Y1710="","",R1710*Q1710)</f>
        <v/>
      </c>
      <c r="T1710" s="7">
        <f>IF($Y1710="","",S1710+P1710)</f>
        <v/>
      </c>
      <c r="U1710" s="7">
        <f>IF($Y1710="","",V1710-T1710)</f>
        <v/>
      </c>
      <c r="V1710" s="7">
        <f>IF($Y1710="","",O1710+R1710+M1710)</f>
        <v/>
      </c>
      <c r="W1710" s="7">
        <f>IF($Y1710="","",V1710-T1710-K1710)</f>
        <v/>
      </c>
      <c r="X1710" s="12" t="n"/>
      <c r="Y1710" s="13">
        <f>IF(ROWS($Y$2:$Y1710)&lt;=MAX('Per Line'!$AI$2:$AI$8001),MATCH(ROWS($Y$2:$Y1710),'Per Line'!$AI$2:$AI$8001,0),"")</f>
        <v/>
      </c>
    </row>
    <row r="1711">
      <c r="A1711" s="12" t="n"/>
      <c r="B1711">
        <f>IF($Y1711="","",INDEX('Per Line'!$F$2:$F$8001,$Y1711)&amp;"")</f>
        <v/>
      </c>
      <c r="C1711">
        <f>IF($Y1711="","",INDEX('Per Line'!$D$2:$D$8001,$Y1711)&amp;"")</f>
        <v/>
      </c>
      <c r="D1711">
        <f>IF($Y1711="","",INDEX('Per Line'!$B$2:$B$8001,$Y1711))</f>
        <v/>
      </c>
      <c r="E1711">
        <f>IF($Y1711="","",INDEX('Per Line'!$C$2:$C$8001,$Y1711)&amp;"")</f>
        <v/>
      </c>
      <c r="F1711">
        <f>IF($Y1711="","",INDEX('Per Line'!$G$2:$G$8001,$Y1711)&amp;"")</f>
        <v/>
      </c>
      <c r="G1711">
        <f>IF($Y1711="","",INDEX('Per Line'!$L$2:$L$8001,$Y1711)&amp;"")</f>
        <v/>
      </c>
      <c r="H1711">
        <f>IF($Y1711="","",INDEX('Per Line'!$M$2:$M$8001,$Y1711)&amp;"")</f>
        <v/>
      </c>
      <c r="I1711">
        <f>IF($Y1711="","",INDEX('Per Line'!$N$2:$N$8001,$Y1711)&amp;"")</f>
        <v/>
      </c>
      <c r="J1711">
        <f>IF($Y1711="","",INDEX('Per Line'!$Q$2:$Q$8001,$Y1711))</f>
        <v/>
      </c>
      <c r="K1711" s="7">
        <f>IF($Y1711="","",J1711*V1711/100)</f>
        <v/>
      </c>
      <c r="L1711">
        <f>IF($Y1711="","",INDEX('Per Line'!$K$2:$K$8001,$Y1711)&amp;"")</f>
        <v/>
      </c>
      <c r="M1711" s="7">
        <f>IF($Y1711="","",SUMIFS('Per Line'!$Y$2:$Y$8001,'Per Line'!$AG$2:$AG$8001,$B1711&amp;"|"&amp;$C1711,'Per Line'!$AK$2:$AK$8001,1))</f>
        <v/>
      </c>
      <c r="N1711">
        <f>IF($Y1711="","",Settings!$C$7)</f>
        <v/>
      </c>
      <c r="O1711" s="7">
        <f>IF($Y1711="","",SUMIFS('Per Line'!$Y$2:$Y$8001,'Per Line'!$AG$2:$AG$8001,$B1711&amp;"|"&amp;$C1711,'Per Line'!$AJ$2:$AJ$8001,0,'Per Line'!$AK$2:$AK$8001,0))</f>
        <v/>
      </c>
      <c r="P1711" s="7">
        <f>IF($Y1711="","",O1711*N1711)</f>
        <v/>
      </c>
      <c r="Q1711">
        <f>IF($Y1711="","",Settings!$C$6)</f>
        <v/>
      </c>
      <c r="R1711" s="7">
        <f>IF($Y1711="","",SUMIFS('Per Line'!$Y$2:$Y$8001,'Per Line'!$AG$2:$AG$8001,$B1711&amp;"|"&amp;$C1711,'Per Line'!$AJ$2:$AJ$8001,1,'Per Line'!$AK$2:$AK$8001,0))</f>
        <v/>
      </c>
      <c r="S1711" s="7">
        <f>IF($Y1711="","",R1711*Q1711)</f>
        <v/>
      </c>
      <c r="T1711" s="7">
        <f>IF($Y1711="","",S1711+P1711)</f>
        <v/>
      </c>
      <c r="U1711" s="7">
        <f>IF($Y1711="","",V1711-T1711)</f>
        <v/>
      </c>
      <c r="V1711" s="7">
        <f>IF($Y1711="","",O1711+R1711+M1711)</f>
        <v/>
      </c>
      <c r="W1711" s="7">
        <f>IF($Y1711="","",V1711-T1711-K1711)</f>
        <v/>
      </c>
      <c r="X1711" s="12" t="n"/>
      <c r="Y1711" s="13">
        <f>IF(ROWS($Y$2:$Y1711)&lt;=MAX('Per Line'!$AI$2:$AI$8001),MATCH(ROWS($Y$2:$Y1711),'Per Line'!$AI$2:$AI$8001,0),"")</f>
        <v/>
      </c>
    </row>
    <row r="1712">
      <c r="A1712" s="12" t="n"/>
      <c r="B1712">
        <f>IF($Y1712="","",INDEX('Per Line'!$F$2:$F$8001,$Y1712)&amp;"")</f>
        <v/>
      </c>
      <c r="C1712">
        <f>IF($Y1712="","",INDEX('Per Line'!$D$2:$D$8001,$Y1712)&amp;"")</f>
        <v/>
      </c>
      <c r="D1712">
        <f>IF($Y1712="","",INDEX('Per Line'!$B$2:$B$8001,$Y1712))</f>
        <v/>
      </c>
      <c r="E1712">
        <f>IF($Y1712="","",INDEX('Per Line'!$C$2:$C$8001,$Y1712)&amp;"")</f>
        <v/>
      </c>
      <c r="F1712">
        <f>IF($Y1712="","",INDEX('Per Line'!$G$2:$G$8001,$Y1712)&amp;"")</f>
        <v/>
      </c>
      <c r="G1712">
        <f>IF($Y1712="","",INDEX('Per Line'!$L$2:$L$8001,$Y1712)&amp;"")</f>
        <v/>
      </c>
      <c r="H1712">
        <f>IF($Y1712="","",INDEX('Per Line'!$M$2:$M$8001,$Y1712)&amp;"")</f>
        <v/>
      </c>
      <c r="I1712">
        <f>IF($Y1712="","",INDEX('Per Line'!$N$2:$N$8001,$Y1712)&amp;"")</f>
        <v/>
      </c>
      <c r="J1712">
        <f>IF($Y1712="","",INDEX('Per Line'!$Q$2:$Q$8001,$Y1712))</f>
        <v/>
      </c>
      <c r="K1712" s="7">
        <f>IF($Y1712="","",J1712*V1712/100)</f>
        <v/>
      </c>
      <c r="L1712">
        <f>IF($Y1712="","",INDEX('Per Line'!$K$2:$K$8001,$Y1712)&amp;"")</f>
        <v/>
      </c>
      <c r="M1712" s="7">
        <f>IF($Y1712="","",SUMIFS('Per Line'!$Y$2:$Y$8001,'Per Line'!$AG$2:$AG$8001,$B1712&amp;"|"&amp;$C1712,'Per Line'!$AK$2:$AK$8001,1))</f>
        <v/>
      </c>
      <c r="N1712">
        <f>IF($Y1712="","",Settings!$C$7)</f>
        <v/>
      </c>
      <c r="O1712" s="7">
        <f>IF($Y1712="","",SUMIFS('Per Line'!$Y$2:$Y$8001,'Per Line'!$AG$2:$AG$8001,$B1712&amp;"|"&amp;$C1712,'Per Line'!$AJ$2:$AJ$8001,0,'Per Line'!$AK$2:$AK$8001,0))</f>
        <v/>
      </c>
      <c r="P1712" s="7">
        <f>IF($Y1712="","",O1712*N1712)</f>
        <v/>
      </c>
      <c r="Q1712">
        <f>IF($Y1712="","",Settings!$C$6)</f>
        <v/>
      </c>
      <c r="R1712" s="7">
        <f>IF($Y1712="","",SUMIFS('Per Line'!$Y$2:$Y$8001,'Per Line'!$AG$2:$AG$8001,$B1712&amp;"|"&amp;$C1712,'Per Line'!$AJ$2:$AJ$8001,1,'Per Line'!$AK$2:$AK$8001,0))</f>
        <v/>
      </c>
      <c r="S1712" s="7">
        <f>IF($Y1712="","",R1712*Q1712)</f>
        <v/>
      </c>
      <c r="T1712" s="7">
        <f>IF($Y1712="","",S1712+P1712)</f>
        <v/>
      </c>
      <c r="U1712" s="7">
        <f>IF($Y1712="","",V1712-T1712)</f>
        <v/>
      </c>
      <c r="V1712" s="7">
        <f>IF($Y1712="","",O1712+R1712+M1712)</f>
        <v/>
      </c>
      <c r="W1712" s="7">
        <f>IF($Y1712="","",V1712-T1712-K1712)</f>
        <v/>
      </c>
      <c r="X1712" s="12" t="n"/>
      <c r="Y1712" s="13">
        <f>IF(ROWS($Y$2:$Y1712)&lt;=MAX('Per Line'!$AI$2:$AI$8001),MATCH(ROWS($Y$2:$Y1712),'Per Line'!$AI$2:$AI$8001,0),"")</f>
        <v/>
      </c>
    </row>
    <row r="1713">
      <c r="A1713" s="12" t="n"/>
      <c r="B1713">
        <f>IF($Y1713="","",INDEX('Per Line'!$F$2:$F$8001,$Y1713)&amp;"")</f>
        <v/>
      </c>
      <c r="C1713">
        <f>IF($Y1713="","",INDEX('Per Line'!$D$2:$D$8001,$Y1713)&amp;"")</f>
        <v/>
      </c>
      <c r="D1713">
        <f>IF($Y1713="","",INDEX('Per Line'!$B$2:$B$8001,$Y1713))</f>
        <v/>
      </c>
      <c r="E1713">
        <f>IF($Y1713="","",INDEX('Per Line'!$C$2:$C$8001,$Y1713)&amp;"")</f>
        <v/>
      </c>
      <c r="F1713">
        <f>IF($Y1713="","",INDEX('Per Line'!$G$2:$G$8001,$Y1713)&amp;"")</f>
        <v/>
      </c>
      <c r="G1713">
        <f>IF($Y1713="","",INDEX('Per Line'!$L$2:$L$8001,$Y1713)&amp;"")</f>
        <v/>
      </c>
      <c r="H1713">
        <f>IF($Y1713="","",INDEX('Per Line'!$M$2:$M$8001,$Y1713)&amp;"")</f>
        <v/>
      </c>
      <c r="I1713">
        <f>IF($Y1713="","",INDEX('Per Line'!$N$2:$N$8001,$Y1713)&amp;"")</f>
        <v/>
      </c>
      <c r="J1713">
        <f>IF($Y1713="","",INDEX('Per Line'!$Q$2:$Q$8001,$Y1713))</f>
        <v/>
      </c>
      <c r="K1713" s="7">
        <f>IF($Y1713="","",J1713*V1713/100)</f>
        <v/>
      </c>
      <c r="L1713">
        <f>IF($Y1713="","",INDEX('Per Line'!$K$2:$K$8001,$Y1713)&amp;"")</f>
        <v/>
      </c>
      <c r="M1713" s="7">
        <f>IF($Y1713="","",SUMIFS('Per Line'!$Y$2:$Y$8001,'Per Line'!$AG$2:$AG$8001,$B1713&amp;"|"&amp;$C1713,'Per Line'!$AK$2:$AK$8001,1))</f>
        <v/>
      </c>
      <c r="N1713">
        <f>IF($Y1713="","",Settings!$C$7)</f>
        <v/>
      </c>
      <c r="O1713" s="7">
        <f>IF($Y1713="","",SUMIFS('Per Line'!$Y$2:$Y$8001,'Per Line'!$AG$2:$AG$8001,$B1713&amp;"|"&amp;$C1713,'Per Line'!$AJ$2:$AJ$8001,0,'Per Line'!$AK$2:$AK$8001,0))</f>
        <v/>
      </c>
      <c r="P1713" s="7">
        <f>IF($Y1713="","",O1713*N1713)</f>
        <v/>
      </c>
      <c r="Q1713">
        <f>IF($Y1713="","",Settings!$C$6)</f>
        <v/>
      </c>
      <c r="R1713" s="7">
        <f>IF($Y1713="","",SUMIFS('Per Line'!$Y$2:$Y$8001,'Per Line'!$AG$2:$AG$8001,$B1713&amp;"|"&amp;$C1713,'Per Line'!$AJ$2:$AJ$8001,1,'Per Line'!$AK$2:$AK$8001,0))</f>
        <v/>
      </c>
      <c r="S1713" s="7">
        <f>IF($Y1713="","",R1713*Q1713)</f>
        <v/>
      </c>
      <c r="T1713" s="7">
        <f>IF($Y1713="","",S1713+P1713)</f>
        <v/>
      </c>
      <c r="U1713" s="7">
        <f>IF($Y1713="","",V1713-T1713)</f>
        <v/>
      </c>
      <c r="V1713" s="7">
        <f>IF($Y1713="","",O1713+R1713+M1713)</f>
        <v/>
      </c>
      <c r="W1713" s="7">
        <f>IF($Y1713="","",V1713-T1713-K1713)</f>
        <v/>
      </c>
      <c r="X1713" s="12" t="n"/>
      <c r="Y1713" s="13">
        <f>IF(ROWS($Y$2:$Y1713)&lt;=MAX('Per Line'!$AI$2:$AI$8001),MATCH(ROWS($Y$2:$Y1713),'Per Line'!$AI$2:$AI$8001,0),"")</f>
        <v/>
      </c>
    </row>
    <row r="1714">
      <c r="A1714" s="12" t="n"/>
      <c r="B1714">
        <f>IF($Y1714="","",INDEX('Per Line'!$F$2:$F$8001,$Y1714)&amp;"")</f>
        <v/>
      </c>
      <c r="C1714">
        <f>IF($Y1714="","",INDEX('Per Line'!$D$2:$D$8001,$Y1714)&amp;"")</f>
        <v/>
      </c>
      <c r="D1714">
        <f>IF($Y1714="","",INDEX('Per Line'!$B$2:$B$8001,$Y1714))</f>
        <v/>
      </c>
      <c r="E1714">
        <f>IF($Y1714="","",INDEX('Per Line'!$C$2:$C$8001,$Y1714)&amp;"")</f>
        <v/>
      </c>
      <c r="F1714">
        <f>IF($Y1714="","",INDEX('Per Line'!$G$2:$G$8001,$Y1714)&amp;"")</f>
        <v/>
      </c>
      <c r="G1714">
        <f>IF($Y1714="","",INDEX('Per Line'!$L$2:$L$8001,$Y1714)&amp;"")</f>
        <v/>
      </c>
      <c r="H1714">
        <f>IF($Y1714="","",INDEX('Per Line'!$M$2:$M$8001,$Y1714)&amp;"")</f>
        <v/>
      </c>
      <c r="I1714">
        <f>IF($Y1714="","",INDEX('Per Line'!$N$2:$N$8001,$Y1714)&amp;"")</f>
        <v/>
      </c>
      <c r="J1714">
        <f>IF($Y1714="","",INDEX('Per Line'!$Q$2:$Q$8001,$Y1714))</f>
        <v/>
      </c>
      <c r="K1714" s="7">
        <f>IF($Y1714="","",J1714*V1714/100)</f>
        <v/>
      </c>
      <c r="L1714">
        <f>IF($Y1714="","",INDEX('Per Line'!$K$2:$K$8001,$Y1714)&amp;"")</f>
        <v/>
      </c>
      <c r="M1714" s="7">
        <f>IF($Y1714="","",SUMIFS('Per Line'!$Y$2:$Y$8001,'Per Line'!$AG$2:$AG$8001,$B1714&amp;"|"&amp;$C1714,'Per Line'!$AK$2:$AK$8001,1))</f>
        <v/>
      </c>
      <c r="N1714">
        <f>IF($Y1714="","",Settings!$C$7)</f>
        <v/>
      </c>
      <c r="O1714" s="7">
        <f>IF($Y1714="","",SUMIFS('Per Line'!$Y$2:$Y$8001,'Per Line'!$AG$2:$AG$8001,$B1714&amp;"|"&amp;$C1714,'Per Line'!$AJ$2:$AJ$8001,0,'Per Line'!$AK$2:$AK$8001,0))</f>
        <v/>
      </c>
      <c r="P1714" s="7">
        <f>IF($Y1714="","",O1714*N1714)</f>
        <v/>
      </c>
      <c r="Q1714">
        <f>IF($Y1714="","",Settings!$C$6)</f>
        <v/>
      </c>
      <c r="R1714" s="7">
        <f>IF($Y1714="","",SUMIFS('Per Line'!$Y$2:$Y$8001,'Per Line'!$AG$2:$AG$8001,$B1714&amp;"|"&amp;$C1714,'Per Line'!$AJ$2:$AJ$8001,1,'Per Line'!$AK$2:$AK$8001,0))</f>
        <v/>
      </c>
      <c r="S1714" s="7">
        <f>IF($Y1714="","",R1714*Q1714)</f>
        <v/>
      </c>
      <c r="T1714" s="7">
        <f>IF($Y1714="","",S1714+P1714)</f>
        <v/>
      </c>
      <c r="U1714" s="7">
        <f>IF($Y1714="","",V1714-T1714)</f>
        <v/>
      </c>
      <c r="V1714" s="7">
        <f>IF($Y1714="","",O1714+R1714+M1714)</f>
        <v/>
      </c>
      <c r="W1714" s="7">
        <f>IF($Y1714="","",V1714-T1714-K1714)</f>
        <v/>
      </c>
      <c r="X1714" s="12" t="n"/>
      <c r="Y1714" s="13">
        <f>IF(ROWS($Y$2:$Y1714)&lt;=MAX('Per Line'!$AI$2:$AI$8001),MATCH(ROWS($Y$2:$Y1714),'Per Line'!$AI$2:$AI$8001,0),"")</f>
        <v/>
      </c>
    </row>
    <row r="1715">
      <c r="A1715" s="12" t="n"/>
      <c r="B1715">
        <f>IF($Y1715="","",INDEX('Per Line'!$F$2:$F$8001,$Y1715)&amp;"")</f>
        <v/>
      </c>
      <c r="C1715">
        <f>IF($Y1715="","",INDEX('Per Line'!$D$2:$D$8001,$Y1715)&amp;"")</f>
        <v/>
      </c>
      <c r="D1715">
        <f>IF($Y1715="","",INDEX('Per Line'!$B$2:$B$8001,$Y1715))</f>
        <v/>
      </c>
      <c r="E1715">
        <f>IF($Y1715="","",INDEX('Per Line'!$C$2:$C$8001,$Y1715)&amp;"")</f>
        <v/>
      </c>
      <c r="F1715">
        <f>IF($Y1715="","",INDEX('Per Line'!$G$2:$G$8001,$Y1715)&amp;"")</f>
        <v/>
      </c>
      <c r="G1715">
        <f>IF($Y1715="","",INDEX('Per Line'!$L$2:$L$8001,$Y1715)&amp;"")</f>
        <v/>
      </c>
      <c r="H1715">
        <f>IF($Y1715="","",INDEX('Per Line'!$M$2:$M$8001,$Y1715)&amp;"")</f>
        <v/>
      </c>
      <c r="I1715">
        <f>IF($Y1715="","",INDEX('Per Line'!$N$2:$N$8001,$Y1715)&amp;"")</f>
        <v/>
      </c>
      <c r="J1715">
        <f>IF($Y1715="","",INDEX('Per Line'!$Q$2:$Q$8001,$Y1715))</f>
        <v/>
      </c>
      <c r="K1715" s="7">
        <f>IF($Y1715="","",J1715*V1715/100)</f>
        <v/>
      </c>
      <c r="L1715">
        <f>IF($Y1715="","",INDEX('Per Line'!$K$2:$K$8001,$Y1715)&amp;"")</f>
        <v/>
      </c>
      <c r="M1715" s="7">
        <f>IF($Y1715="","",SUMIFS('Per Line'!$Y$2:$Y$8001,'Per Line'!$AG$2:$AG$8001,$B1715&amp;"|"&amp;$C1715,'Per Line'!$AK$2:$AK$8001,1))</f>
        <v/>
      </c>
      <c r="N1715">
        <f>IF($Y1715="","",Settings!$C$7)</f>
        <v/>
      </c>
      <c r="O1715" s="7">
        <f>IF($Y1715="","",SUMIFS('Per Line'!$Y$2:$Y$8001,'Per Line'!$AG$2:$AG$8001,$B1715&amp;"|"&amp;$C1715,'Per Line'!$AJ$2:$AJ$8001,0,'Per Line'!$AK$2:$AK$8001,0))</f>
        <v/>
      </c>
      <c r="P1715" s="7">
        <f>IF($Y1715="","",O1715*N1715)</f>
        <v/>
      </c>
      <c r="Q1715">
        <f>IF($Y1715="","",Settings!$C$6)</f>
        <v/>
      </c>
      <c r="R1715" s="7">
        <f>IF($Y1715="","",SUMIFS('Per Line'!$Y$2:$Y$8001,'Per Line'!$AG$2:$AG$8001,$B1715&amp;"|"&amp;$C1715,'Per Line'!$AJ$2:$AJ$8001,1,'Per Line'!$AK$2:$AK$8001,0))</f>
        <v/>
      </c>
      <c r="S1715" s="7">
        <f>IF($Y1715="","",R1715*Q1715)</f>
        <v/>
      </c>
      <c r="T1715" s="7">
        <f>IF($Y1715="","",S1715+P1715)</f>
        <v/>
      </c>
      <c r="U1715" s="7">
        <f>IF($Y1715="","",V1715-T1715)</f>
        <v/>
      </c>
      <c r="V1715" s="7">
        <f>IF($Y1715="","",O1715+R1715+M1715)</f>
        <v/>
      </c>
      <c r="W1715" s="7">
        <f>IF($Y1715="","",V1715-T1715-K1715)</f>
        <v/>
      </c>
      <c r="X1715" s="12" t="n"/>
      <c r="Y1715" s="13">
        <f>IF(ROWS($Y$2:$Y1715)&lt;=MAX('Per Line'!$AI$2:$AI$8001),MATCH(ROWS($Y$2:$Y1715),'Per Line'!$AI$2:$AI$8001,0),"")</f>
        <v/>
      </c>
    </row>
    <row r="1716">
      <c r="A1716" s="12" t="n"/>
      <c r="B1716">
        <f>IF($Y1716="","",INDEX('Per Line'!$F$2:$F$8001,$Y1716)&amp;"")</f>
        <v/>
      </c>
      <c r="C1716">
        <f>IF($Y1716="","",INDEX('Per Line'!$D$2:$D$8001,$Y1716)&amp;"")</f>
        <v/>
      </c>
      <c r="D1716">
        <f>IF($Y1716="","",INDEX('Per Line'!$B$2:$B$8001,$Y1716))</f>
        <v/>
      </c>
      <c r="E1716">
        <f>IF($Y1716="","",INDEX('Per Line'!$C$2:$C$8001,$Y1716)&amp;"")</f>
        <v/>
      </c>
      <c r="F1716">
        <f>IF($Y1716="","",INDEX('Per Line'!$G$2:$G$8001,$Y1716)&amp;"")</f>
        <v/>
      </c>
      <c r="G1716">
        <f>IF($Y1716="","",INDEX('Per Line'!$L$2:$L$8001,$Y1716)&amp;"")</f>
        <v/>
      </c>
      <c r="H1716">
        <f>IF($Y1716="","",INDEX('Per Line'!$M$2:$M$8001,$Y1716)&amp;"")</f>
        <v/>
      </c>
      <c r="I1716">
        <f>IF($Y1716="","",INDEX('Per Line'!$N$2:$N$8001,$Y1716)&amp;"")</f>
        <v/>
      </c>
      <c r="J1716">
        <f>IF($Y1716="","",INDEX('Per Line'!$Q$2:$Q$8001,$Y1716))</f>
        <v/>
      </c>
      <c r="K1716" s="7">
        <f>IF($Y1716="","",J1716*V1716/100)</f>
        <v/>
      </c>
      <c r="L1716">
        <f>IF($Y1716="","",INDEX('Per Line'!$K$2:$K$8001,$Y1716)&amp;"")</f>
        <v/>
      </c>
      <c r="M1716" s="7">
        <f>IF($Y1716="","",SUMIFS('Per Line'!$Y$2:$Y$8001,'Per Line'!$AG$2:$AG$8001,$B1716&amp;"|"&amp;$C1716,'Per Line'!$AK$2:$AK$8001,1))</f>
        <v/>
      </c>
      <c r="N1716">
        <f>IF($Y1716="","",Settings!$C$7)</f>
        <v/>
      </c>
      <c r="O1716" s="7">
        <f>IF($Y1716="","",SUMIFS('Per Line'!$Y$2:$Y$8001,'Per Line'!$AG$2:$AG$8001,$B1716&amp;"|"&amp;$C1716,'Per Line'!$AJ$2:$AJ$8001,0,'Per Line'!$AK$2:$AK$8001,0))</f>
        <v/>
      </c>
      <c r="P1716" s="7">
        <f>IF($Y1716="","",O1716*N1716)</f>
        <v/>
      </c>
      <c r="Q1716">
        <f>IF($Y1716="","",Settings!$C$6)</f>
        <v/>
      </c>
      <c r="R1716" s="7">
        <f>IF($Y1716="","",SUMIFS('Per Line'!$Y$2:$Y$8001,'Per Line'!$AG$2:$AG$8001,$B1716&amp;"|"&amp;$C1716,'Per Line'!$AJ$2:$AJ$8001,1,'Per Line'!$AK$2:$AK$8001,0))</f>
        <v/>
      </c>
      <c r="S1716" s="7">
        <f>IF($Y1716="","",R1716*Q1716)</f>
        <v/>
      </c>
      <c r="T1716" s="7">
        <f>IF($Y1716="","",S1716+P1716)</f>
        <v/>
      </c>
      <c r="U1716" s="7">
        <f>IF($Y1716="","",V1716-T1716)</f>
        <v/>
      </c>
      <c r="V1716" s="7">
        <f>IF($Y1716="","",O1716+R1716+M1716)</f>
        <v/>
      </c>
      <c r="W1716" s="7">
        <f>IF($Y1716="","",V1716-T1716-K1716)</f>
        <v/>
      </c>
      <c r="X1716" s="12" t="n"/>
      <c r="Y1716" s="13">
        <f>IF(ROWS($Y$2:$Y1716)&lt;=MAX('Per Line'!$AI$2:$AI$8001),MATCH(ROWS($Y$2:$Y1716),'Per Line'!$AI$2:$AI$8001,0),"")</f>
        <v/>
      </c>
    </row>
    <row r="1717">
      <c r="A1717" s="12" t="n"/>
      <c r="B1717">
        <f>IF($Y1717="","",INDEX('Per Line'!$F$2:$F$8001,$Y1717)&amp;"")</f>
        <v/>
      </c>
      <c r="C1717">
        <f>IF($Y1717="","",INDEX('Per Line'!$D$2:$D$8001,$Y1717)&amp;"")</f>
        <v/>
      </c>
      <c r="D1717">
        <f>IF($Y1717="","",INDEX('Per Line'!$B$2:$B$8001,$Y1717))</f>
        <v/>
      </c>
      <c r="E1717">
        <f>IF($Y1717="","",INDEX('Per Line'!$C$2:$C$8001,$Y1717)&amp;"")</f>
        <v/>
      </c>
      <c r="F1717">
        <f>IF($Y1717="","",INDEX('Per Line'!$G$2:$G$8001,$Y1717)&amp;"")</f>
        <v/>
      </c>
      <c r="G1717">
        <f>IF($Y1717="","",INDEX('Per Line'!$L$2:$L$8001,$Y1717)&amp;"")</f>
        <v/>
      </c>
      <c r="H1717">
        <f>IF($Y1717="","",INDEX('Per Line'!$M$2:$M$8001,$Y1717)&amp;"")</f>
        <v/>
      </c>
      <c r="I1717">
        <f>IF($Y1717="","",INDEX('Per Line'!$N$2:$N$8001,$Y1717)&amp;"")</f>
        <v/>
      </c>
      <c r="J1717">
        <f>IF($Y1717="","",INDEX('Per Line'!$Q$2:$Q$8001,$Y1717))</f>
        <v/>
      </c>
      <c r="K1717" s="7">
        <f>IF($Y1717="","",J1717*V1717/100)</f>
        <v/>
      </c>
      <c r="L1717">
        <f>IF($Y1717="","",INDEX('Per Line'!$K$2:$K$8001,$Y1717)&amp;"")</f>
        <v/>
      </c>
      <c r="M1717" s="7">
        <f>IF($Y1717="","",SUMIFS('Per Line'!$Y$2:$Y$8001,'Per Line'!$AG$2:$AG$8001,$B1717&amp;"|"&amp;$C1717,'Per Line'!$AK$2:$AK$8001,1))</f>
        <v/>
      </c>
      <c r="N1717">
        <f>IF($Y1717="","",Settings!$C$7)</f>
        <v/>
      </c>
      <c r="O1717" s="7">
        <f>IF($Y1717="","",SUMIFS('Per Line'!$Y$2:$Y$8001,'Per Line'!$AG$2:$AG$8001,$B1717&amp;"|"&amp;$C1717,'Per Line'!$AJ$2:$AJ$8001,0,'Per Line'!$AK$2:$AK$8001,0))</f>
        <v/>
      </c>
      <c r="P1717" s="7">
        <f>IF($Y1717="","",O1717*N1717)</f>
        <v/>
      </c>
      <c r="Q1717">
        <f>IF($Y1717="","",Settings!$C$6)</f>
        <v/>
      </c>
      <c r="R1717" s="7">
        <f>IF($Y1717="","",SUMIFS('Per Line'!$Y$2:$Y$8001,'Per Line'!$AG$2:$AG$8001,$B1717&amp;"|"&amp;$C1717,'Per Line'!$AJ$2:$AJ$8001,1,'Per Line'!$AK$2:$AK$8001,0))</f>
        <v/>
      </c>
      <c r="S1717" s="7">
        <f>IF($Y1717="","",R1717*Q1717)</f>
        <v/>
      </c>
      <c r="T1717" s="7">
        <f>IF($Y1717="","",S1717+P1717)</f>
        <v/>
      </c>
      <c r="U1717" s="7">
        <f>IF($Y1717="","",V1717-T1717)</f>
        <v/>
      </c>
      <c r="V1717" s="7">
        <f>IF($Y1717="","",O1717+R1717+M1717)</f>
        <v/>
      </c>
      <c r="W1717" s="7">
        <f>IF($Y1717="","",V1717-T1717-K1717)</f>
        <v/>
      </c>
      <c r="X1717" s="12" t="n"/>
      <c r="Y1717" s="13">
        <f>IF(ROWS($Y$2:$Y1717)&lt;=MAX('Per Line'!$AI$2:$AI$8001),MATCH(ROWS($Y$2:$Y1717),'Per Line'!$AI$2:$AI$8001,0),"")</f>
        <v/>
      </c>
    </row>
    <row r="1718">
      <c r="A1718" s="12" t="n"/>
      <c r="B1718">
        <f>IF($Y1718="","",INDEX('Per Line'!$F$2:$F$8001,$Y1718)&amp;"")</f>
        <v/>
      </c>
      <c r="C1718">
        <f>IF($Y1718="","",INDEX('Per Line'!$D$2:$D$8001,$Y1718)&amp;"")</f>
        <v/>
      </c>
      <c r="D1718">
        <f>IF($Y1718="","",INDEX('Per Line'!$B$2:$B$8001,$Y1718))</f>
        <v/>
      </c>
      <c r="E1718">
        <f>IF($Y1718="","",INDEX('Per Line'!$C$2:$C$8001,$Y1718)&amp;"")</f>
        <v/>
      </c>
      <c r="F1718">
        <f>IF($Y1718="","",INDEX('Per Line'!$G$2:$G$8001,$Y1718)&amp;"")</f>
        <v/>
      </c>
      <c r="G1718">
        <f>IF($Y1718="","",INDEX('Per Line'!$L$2:$L$8001,$Y1718)&amp;"")</f>
        <v/>
      </c>
      <c r="H1718">
        <f>IF($Y1718="","",INDEX('Per Line'!$M$2:$M$8001,$Y1718)&amp;"")</f>
        <v/>
      </c>
      <c r="I1718">
        <f>IF($Y1718="","",INDEX('Per Line'!$N$2:$N$8001,$Y1718)&amp;"")</f>
        <v/>
      </c>
      <c r="J1718">
        <f>IF($Y1718="","",INDEX('Per Line'!$Q$2:$Q$8001,$Y1718))</f>
        <v/>
      </c>
      <c r="K1718" s="7">
        <f>IF($Y1718="","",J1718*V1718/100)</f>
        <v/>
      </c>
      <c r="L1718">
        <f>IF($Y1718="","",INDEX('Per Line'!$K$2:$K$8001,$Y1718)&amp;"")</f>
        <v/>
      </c>
      <c r="M1718" s="7">
        <f>IF($Y1718="","",SUMIFS('Per Line'!$Y$2:$Y$8001,'Per Line'!$AG$2:$AG$8001,$B1718&amp;"|"&amp;$C1718,'Per Line'!$AK$2:$AK$8001,1))</f>
        <v/>
      </c>
      <c r="N1718">
        <f>IF($Y1718="","",Settings!$C$7)</f>
        <v/>
      </c>
      <c r="O1718" s="7">
        <f>IF($Y1718="","",SUMIFS('Per Line'!$Y$2:$Y$8001,'Per Line'!$AG$2:$AG$8001,$B1718&amp;"|"&amp;$C1718,'Per Line'!$AJ$2:$AJ$8001,0,'Per Line'!$AK$2:$AK$8001,0))</f>
        <v/>
      </c>
      <c r="P1718" s="7">
        <f>IF($Y1718="","",O1718*N1718)</f>
        <v/>
      </c>
      <c r="Q1718">
        <f>IF($Y1718="","",Settings!$C$6)</f>
        <v/>
      </c>
      <c r="R1718" s="7">
        <f>IF($Y1718="","",SUMIFS('Per Line'!$Y$2:$Y$8001,'Per Line'!$AG$2:$AG$8001,$B1718&amp;"|"&amp;$C1718,'Per Line'!$AJ$2:$AJ$8001,1,'Per Line'!$AK$2:$AK$8001,0))</f>
        <v/>
      </c>
      <c r="S1718" s="7">
        <f>IF($Y1718="","",R1718*Q1718)</f>
        <v/>
      </c>
      <c r="T1718" s="7">
        <f>IF($Y1718="","",S1718+P1718)</f>
        <v/>
      </c>
      <c r="U1718" s="7">
        <f>IF($Y1718="","",V1718-T1718)</f>
        <v/>
      </c>
      <c r="V1718" s="7">
        <f>IF($Y1718="","",O1718+R1718+M1718)</f>
        <v/>
      </c>
      <c r="W1718" s="7">
        <f>IF($Y1718="","",V1718-T1718-K1718)</f>
        <v/>
      </c>
      <c r="X1718" s="12" t="n"/>
      <c r="Y1718" s="13">
        <f>IF(ROWS($Y$2:$Y1718)&lt;=MAX('Per Line'!$AI$2:$AI$8001),MATCH(ROWS($Y$2:$Y1718),'Per Line'!$AI$2:$AI$8001,0),"")</f>
        <v/>
      </c>
    </row>
    <row r="1719">
      <c r="A1719" s="12" t="n"/>
      <c r="B1719">
        <f>IF($Y1719="","",INDEX('Per Line'!$F$2:$F$8001,$Y1719)&amp;"")</f>
        <v/>
      </c>
      <c r="C1719">
        <f>IF($Y1719="","",INDEX('Per Line'!$D$2:$D$8001,$Y1719)&amp;"")</f>
        <v/>
      </c>
      <c r="D1719">
        <f>IF($Y1719="","",INDEX('Per Line'!$B$2:$B$8001,$Y1719))</f>
        <v/>
      </c>
      <c r="E1719">
        <f>IF($Y1719="","",INDEX('Per Line'!$C$2:$C$8001,$Y1719)&amp;"")</f>
        <v/>
      </c>
      <c r="F1719">
        <f>IF($Y1719="","",INDEX('Per Line'!$G$2:$G$8001,$Y1719)&amp;"")</f>
        <v/>
      </c>
      <c r="G1719">
        <f>IF($Y1719="","",INDEX('Per Line'!$L$2:$L$8001,$Y1719)&amp;"")</f>
        <v/>
      </c>
      <c r="H1719">
        <f>IF($Y1719="","",INDEX('Per Line'!$M$2:$M$8001,$Y1719)&amp;"")</f>
        <v/>
      </c>
      <c r="I1719">
        <f>IF($Y1719="","",INDEX('Per Line'!$N$2:$N$8001,$Y1719)&amp;"")</f>
        <v/>
      </c>
      <c r="J1719">
        <f>IF($Y1719="","",INDEX('Per Line'!$Q$2:$Q$8001,$Y1719))</f>
        <v/>
      </c>
      <c r="K1719" s="7">
        <f>IF($Y1719="","",J1719*V1719/100)</f>
        <v/>
      </c>
      <c r="L1719">
        <f>IF($Y1719="","",INDEX('Per Line'!$K$2:$K$8001,$Y1719)&amp;"")</f>
        <v/>
      </c>
      <c r="M1719" s="7">
        <f>IF($Y1719="","",SUMIFS('Per Line'!$Y$2:$Y$8001,'Per Line'!$AG$2:$AG$8001,$B1719&amp;"|"&amp;$C1719,'Per Line'!$AK$2:$AK$8001,1))</f>
        <v/>
      </c>
      <c r="N1719">
        <f>IF($Y1719="","",Settings!$C$7)</f>
        <v/>
      </c>
      <c r="O1719" s="7">
        <f>IF($Y1719="","",SUMIFS('Per Line'!$Y$2:$Y$8001,'Per Line'!$AG$2:$AG$8001,$B1719&amp;"|"&amp;$C1719,'Per Line'!$AJ$2:$AJ$8001,0,'Per Line'!$AK$2:$AK$8001,0))</f>
        <v/>
      </c>
      <c r="P1719" s="7">
        <f>IF($Y1719="","",O1719*N1719)</f>
        <v/>
      </c>
      <c r="Q1719">
        <f>IF($Y1719="","",Settings!$C$6)</f>
        <v/>
      </c>
      <c r="R1719" s="7">
        <f>IF($Y1719="","",SUMIFS('Per Line'!$Y$2:$Y$8001,'Per Line'!$AG$2:$AG$8001,$B1719&amp;"|"&amp;$C1719,'Per Line'!$AJ$2:$AJ$8001,1,'Per Line'!$AK$2:$AK$8001,0))</f>
        <v/>
      </c>
      <c r="S1719" s="7">
        <f>IF($Y1719="","",R1719*Q1719)</f>
        <v/>
      </c>
      <c r="T1719" s="7">
        <f>IF($Y1719="","",S1719+P1719)</f>
        <v/>
      </c>
      <c r="U1719" s="7">
        <f>IF($Y1719="","",V1719-T1719)</f>
        <v/>
      </c>
      <c r="V1719" s="7">
        <f>IF($Y1719="","",O1719+R1719+M1719)</f>
        <v/>
      </c>
      <c r="W1719" s="7">
        <f>IF($Y1719="","",V1719-T1719-K1719)</f>
        <v/>
      </c>
      <c r="X1719" s="12" t="n"/>
      <c r="Y1719" s="13">
        <f>IF(ROWS($Y$2:$Y1719)&lt;=MAX('Per Line'!$AI$2:$AI$8001),MATCH(ROWS($Y$2:$Y1719),'Per Line'!$AI$2:$AI$8001,0),"")</f>
        <v/>
      </c>
    </row>
    <row r="1720">
      <c r="A1720" s="12" t="n"/>
      <c r="B1720">
        <f>IF($Y1720="","",INDEX('Per Line'!$F$2:$F$8001,$Y1720)&amp;"")</f>
        <v/>
      </c>
      <c r="C1720">
        <f>IF($Y1720="","",INDEX('Per Line'!$D$2:$D$8001,$Y1720)&amp;"")</f>
        <v/>
      </c>
      <c r="D1720">
        <f>IF($Y1720="","",INDEX('Per Line'!$B$2:$B$8001,$Y1720))</f>
        <v/>
      </c>
      <c r="E1720">
        <f>IF($Y1720="","",INDEX('Per Line'!$C$2:$C$8001,$Y1720)&amp;"")</f>
        <v/>
      </c>
      <c r="F1720">
        <f>IF($Y1720="","",INDEX('Per Line'!$G$2:$G$8001,$Y1720)&amp;"")</f>
        <v/>
      </c>
      <c r="G1720">
        <f>IF($Y1720="","",INDEX('Per Line'!$L$2:$L$8001,$Y1720)&amp;"")</f>
        <v/>
      </c>
      <c r="H1720">
        <f>IF($Y1720="","",INDEX('Per Line'!$M$2:$M$8001,$Y1720)&amp;"")</f>
        <v/>
      </c>
      <c r="I1720">
        <f>IF($Y1720="","",INDEX('Per Line'!$N$2:$N$8001,$Y1720)&amp;"")</f>
        <v/>
      </c>
      <c r="J1720">
        <f>IF($Y1720="","",INDEX('Per Line'!$Q$2:$Q$8001,$Y1720))</f>
        <v/>
      </c>
      <c r="K1720" s="7">
        <f>IF($Y1720="","",J1720*V1720/100)</f>
        <v/>
      </c>
      <c r="L1720">
        <f>IF($Y1720="","",INDEX('Per Line'!$K$2:$K$8001,$Y1720)&amp;"")</f>
        <v/>
      </c>
      <c r="M1720" s="7">
        <f>IF($Y1720="","",SUMIFS('Per Line'!$Y$2:$Y$8001,'Per Line'!$AG$2:$AG$8001,$B1720&amp;"|"&amp;$C1720,'Per Line'!$AK$2:$AK$8001,1))</f>
        <v/>
      </c>
      <c r="N1720">
        <f>IF($Y1720="","",Settings!$C$7)</f>
        <v/>
      </c>
      <c r="O1720" s="7">
        <f>IF($Y1720="","",SUMIFS('Per Line'!$Y$2:$Y$8001,'Per Line'!$AG$2:$AG$8001,$B1720&amp;"|"&amp;$C1720,'Per Line'!$AJ$2:$AJ$8001,0,'Per Line'!$AK$2:$AK$8001,0))</f>
        <v/>
      </c>
      <c r="P1720" s="7">
        <f>IF($Y1720="","",O1720*N1720)</f>
        <v/>
      </c>
      <c r="Q1720">
        <f>IF($Y1720="","",Settings!$C$6)</f>
        <v/>
      </c>
      <c r="R1720" s="7">
        <f>IF($Y1720="","",SUMIFS('Per Line'!$Y$2:$Y$8001,'Per Line'!$AG$2:$AG$8001,$B1720&amp;"|"&amp;$C1720,'Per Line'!$AJ$2:$AJ$8001,1,'Per Line'!$AK$2:$AK$8001,0))</f>
        <v/>
      </c>
      <c r="S1720" s="7">
        <f>IF($Y1720="","",R1720*Q1720)</f>
        <v/>
      </c>
      <c r="T1720" s="7">
        <f>IF($Y1720="","",S1720+P1720)</f>
        <v/>
      </c>
      <c r="U1720" s="7">
        <f>IF($Y1720="","",V1720-T1720)</f>
        <v/>
      </c>
      <c r="V1720" s="7">
        <f>IF($Y1720="","",O1720+R1720+M1720)</f>
        <v/>
      </c>
      <c r="W1720" s="7">
        <f>IF($Y1720="","",V1720-T1720-K1720)</f>
        <v/>
      </c>
      <c r="X1720" s="12" t="n"/>
      <c r="Y1720" s="13">
        <f>IF(ROWS($Y$2:$Y1720)&lt;=MAX('Per Line'!$AI$2:$AI$8001),MATCH(ROWS($Y$2:$Y1720),'Per Line'!$AI$2:$AI$8001,0),"")</f>
        <v/>
      </c>
    </row>
    <row r="1721">
      <c r="A1721" s="12" t="n"/>
      <c r="B1721">
        <f>IF($Y1721="","",INDEX('Per Line'!$F$2:$F$8001,$Y1721)&amp;"")</f>
        <v/>
      </c>
      <c r="C1721">
        <f>IF($Y1721="","",INDEX('Per Line'!$D$2:$D$8001,$Y1721)&amp;"")</f>
        <v/>
      </c>
      <c r="D1721">
        <f>IF($Y1721="","",INDEX('Per Line'!$B$2:$B$8001,$Y1721))</f>
        <v/>
      </c>
      <c r="E1721">
        <f>IF($Y1721="","",INDEX('Per Line'!$C$2:$C$8001,$Y1721)&amp;"")</f>
        <v/>
      </c>
      <c r="F1721">
        <f>IF($Y1721="","",INDEX('Per Line'!$G$2:$G$8001,$Y1721)&amp;"")</f>
        <v/>
      </c>
      <c r="G1721">
        <f>IF($Y1721="","",INDEX('Per Line'!$L$2:$L$8001,$Y1721)&amp;"")</f>
        <v/>
      </c>
      <c r="H1721">
        <f>IF($Y1721="","",INDEX('Per Line'!$M$2:$M$8001,$Y1721)&amp;"")</f>
        <v/>
      </c>
      <c r="I1721">
        <f>IF($Y1721="","",INDEX('Per Line'!$N$2:$N$8001,$Y1721)&amp;"")</f>
        <v/>
      </c>
      <c r="J1721">
        <f>IF($Y1721="","",INDEX('Per Line'!$Q$2:$Q$8001,$Y1721))</f>
        <v/>
      </c>
      <c r="K1721" s="7">
        <f>IF($Y1721="","",J1721*V1721/100)</f>
        <v/>
      </c>
      <c r="L1721">
        <f>IF($Y1721="","",INDEX('Per Line'!$K$2:$K$8001,$Y1721)&amp;"")</f>
        <v/>
      </c>
      <c r="M1721" s="7">
        <f>IF($Y1721="","",SUMIFS('Per Line'!$Y$2:$Y$8001,'Per Line'!$AG$2:$AG$8001,$B1721&amp;"|"&amp;$C1721,'Per Line'!$AK$2:$AK$8001,1))</f>
        <v/>
      </c>
      <c r="N1721">
        <f>IF($Y1721="","",Settings!$C$7)</f>
        <v/>
      </c>
      <c r="O1721" s="7">
        <f>IF($Y1721="","",SUMIFS('Per Line'!$Y$2:$Y$8001,'Per Line'!$AG$2:$AG$8001,$B1721&amp;"|"&amp;$C1721,'Per Line'!$AJ$2:$AJ$8001,0,'Per Line'!$AK$2:$AK$8001,0))</f>
        <v/>
      </c>
      <c r="P1721" s="7">
        <f>IF($Y1721="","",O1721*N1721)</f>
        <v/>
      </c>
      <c r="Q1721">
        <f>IF($Y1721="","",Settings!$C$6)</f>
        <v/>
      </c>
      <c r="R1721" s="7">
        <f>IF($Y1721="","",SUMIFS('Per Line'!$Y$2:$Y$8001,'Per Line'!$AG$2:$AG$8001,$B1721&amp;"|"&amp;$C1721,'Per Line'!$AJ$2:$AJ$8001,1,'Per Line'!$AK$2:$AK$8001,0))</f>
        <v/>
      </c>
      <c r="S1721" s="7">
        <f>IF($Y1721="","",R1721*Q1721)</f>
        <v/>
      </c>
      <c r="T1721" s="7">
        <f>IF($Y1721="","",S1721+P1721)</f>
        <v/>
      </c>
      <c r="U1721" s="7">
        <f>IF($Y1721="","",V1721-T1721)</f>
        <v/>
      </c>
      <c r="V1721" s="7">
        <f>IF($Y1721="","",O1721+R1721+M1721)</f>
        <v/>
      </c>
      <c r="W1721" s="7">
        <f>IF($Y1721="","",V1721-T1721-K1721)</f>
        <v/>
      </c>
      <c r="X1721" s="12" t="n"/>
      <c r="Y1721" s="13">
        <f>IF(ROWS($Y$2:$Y1721)&lt;=MAX('Per Line'!$AI$2:$AI$8001),MATCH(ROWS($Y$2:$Y1721),'Per Line'!$AI$2:$AI$8001,0),"")</f>
        <v/>
      </c>
    </row>
    <row r="1722">
      <c r="A1722" s="12" t="n"/>
      <c r="B1722">
        <f>IF($Y1722="","",INDEX('Per Line'!$F$2:$F$8001,$Y1722)&amp;"")</f>
        <v/>
      </c>
      <c r="C1722">
        <f>IF($Y1722="","",INDEX('Per Line'!$D$2:$D$8001,$Y1722)&amp;"")</f>
        <v/>
      </c>
      <c r="D1722">
        <f>IF($Y1722="","",INDEX('Per Line'!$B$2:$B$8001,$Y1722))</f>
        <v/>
      </c>
      <c r="E1722">
        <f>IF($Y1722="","",INDEX('Per Line'!$C$2:$C$8001,$Y1722)&amp;"")</f>
        <v/>
      </c>
      <c r="F1722">
        <f>IF($Y1722="","",INDEX('Per Line'!$G$2:$G$8001,$Y1722)&amp;"")</f>
        <v/>
      </c>
      <c r="G1722">
        <f>IF($Y1722="","",INDEX('Per Line'!$L$2:$L$8001,$Y1722)&amp;"")</f>
        <v/>
      </c>
      <c r="H1722">
        <f>IF($Y1722="","",INDEX('Per Line'!$M$2:$M$8001,$Y1722)&amp;"")</f>
        <v/>
      </c>
      <c r="I1722">
        <f>IF($Y1722="","",INDEX('Per Line'!$N$2:$N$8001,$Y1722)&amp;"")</f>
        <v/>
      </c>
      <c r="J1722">
        <f>IF($Y1722="","",INDEX('Per Line'!$Q$2:$Q$8001,$Y1722))</f>
        <v/>
      </c>
      <c r="K1722" s="7">
        <f>IF($Y1722="","",J1722*V1722/100)</f>
        <v/>
      </c>
      <c r="L1722">
        <f>IF($Y1722="","",INDEX('Per Line'!$K$2:$K$8001,$Y1722)&amp;"")</f>
        <v/>
      </c>
      <c r="M1722" s="7">
        <f>IF($Y1722="","",SUMIFS('Per Line'!$Y$2:$Y$8001,'Per Line'!$AG$2:$AG$8001,$B1722&amp;"|"&amp;$C1722,'Per Line'!$AK$2:$AK$8001,1))</f>
        <v/>
      </c>
      <c r="N1722">
        <f>IF($Y1722="","",Settings!$C$7)</f>
        <v/>
      </c>
      <c r="O1722" s="7">
        <f>IF($Y1722="","",SUMIFS('Per Line'!$Y$2:$Y$8001,'Per Line'!$AG$2:$AG$8001,$B1722&amp;"|"&amp;$C1722,'Per Line'!$AJ$2:$AJ$8001,0,'Per Line'!$AK$2:$AK$8001,0))</f>
        <v/>
      </c>
      <c r="P1722" s="7">
        <f>IF($Y1722="","",O1722*N1722)</f>
        <v/>
      </c>
      <c r="Q1722">
        <f>IF($Y1722="","",Settings!$C$6)</f>
        <v/>
      </c>
      <c r="R1722" s="7">
        <f>IF($Y1722="","",SUMIFS('Per Line'!$Y$2:$Y$8001,'Per Line'!$AG$2:$AG$8001,$B1722&amp;"|"&amp;$C1722,'Per Line'!$AJ$2:$AJ$8001,1,'Per Line'!$AK$2:$AK$8001,0))</f>
        <v/>
      </c>
      <c r="S1722" s="7">
        <f>IF($Y1722="","",R1722*Q1722)</f>
        <v/>
      </c>
      <c r="T1722" s="7">
        <f>IF($Y1722="","",S1722+P1722)</f>
        <v/>
      </c>
      <c r="U1722" s="7">
        <f>IF($Y1722="","",V1722-T1722)</f>
        <v/>
      </c>
      <c r="V1722" s="7">
        <f>IF($Y1722="","",O1722+R1722+M1722)</f>
        <v/>
      </c>
      <c r="W1722" s="7">
        <f>IF($Y1722="","",V1722-T1722-K1722)</f>
        <v/>
      </c>
      <c r="X1722" s="12" t="n"/>
      <c r="Y1722" s="13">
        <f>IF(ROWS($Y$2:$Y1722)&lt;=MAX('Per Line'!$AI$2:$AI$8001),MATCH(ROWS($Y$2:$Y1722),'Per Line'!$AI$2:$AI$8001,0),"")</f>
        <v/>
      </c>
    </row>
    <row r="1723">
      <c r="A1723" s="12" t="n"/>
      <c r="B1723">
        <f>IF($Y1723="","",INDEX('Per Line'!$F$2:$F$8001,$Y1723)&amp;"")</f>
        <v/>
      </c>
      <c r="C1723">
        <f>IF($Y1723="","",INDEX('Per Line'!$D$2:$D$8001,$Y1723)&amp;"")</f>
        <v/>
      </c>
      <c r="D1723">
        <f>IF($Y1723="","",INDEX('Per Line'!$B$2:$B$8001,$Y1723))</f>
        <v/>
      </c>
      <c r="E1723">
        <f>IF($Y1723="","",INDEX('Per Line'!$C$2:$C$8001,$Y1723)&amp;"")</f>
        <v/>
      </c>
      <c r="F1723">
        <f>IF($Y1723="","",INDEX('Per Line'!$G$2:$G$8001,$Y1723)&amp;"")</f>
        <v/>
      </c>
      <c r="G1723">
        <f>IF($Y1723="","",INDEX('Per Line'!$L$2:$L$8001,$Y1723)&amp;"")</f>
        <v/>
      </c>
      <c r="H1723">
        <f>IF($Y1723="","",INDEX('Per Line'!$M$2:$M$8001,$Y1723)&amp;"")</f>
        <v/>
      </c>
      <c r="I1723">
        <f>IF($Y1723="","",INDEX('Per Line'!$N$2:$N$8001,$Y1723)&amp;"")</f>
        <v/>
      </c>
      <c r="J1723">
        <f>IF($Y1723="","",INDEX('Per Line'!$Q$2:$Q$8001,$Y1723))</f>
        <v/>
      </c>
      <c r="K1723" s="7">
        <f>IF($Y1723="","",J1723*V1723/100)</f>
        <v/>
      </c>
      <c r="L1723">
        <f>IF($Y1723="","",INDEX('Per Line'!$K$2:$K$8001,$Y1723)&amp;"")</f>
        <v/>
      </c>
      <c r="M1723" s="7">
        <f>IF($Y1723="","",SUMIFS('Per Line'!$Y$2:$Y$8001,'Per Line'!$AG$2:$AG$8001,$B1723&amp;"|"&amp;$C1723,'Per Line'!$AK$2:$AK$8001,1))</f>
        <v/>
      </c>
      <c r="N1723">
        <f>IF($Y1723="","",Settings!$C$7)</f>
        <v/>
      </c>
      <c r="O1723" s="7">
        <f>IF($Y1723="","",SUMIFS('Per Line'!$Y$2:$Y$8001,'Per Line'!$AG$2:$AG$8001,$B1723&amp;"|"&amp;$C1723,'Per Line'!$AJ$2:$AJ$8001,0,'Per Line'!$AK$2:$AK$8001,0))</f>
        <v/>
      </c>
      <c r="P1723" s="7">
        <f>IF($Y1723="","",O1723*N1723)</f>
        <v/>
      </c>
      <c r="Q1723">
        <f>IF($Y1723="","",Settings!$C$6)</f>
        <v/>
      </c>
      <c r="R1723" s="7">
        <f>IF($Y1723="","",SUMIFS('Per Line'!$Y$2:$Y$8001,'Per Line'!$AG$2:$AG$8001,$B1723&amp;"|"&amp;$C1723,'Per Line'!$AJ$2:$AJ$8001,1,'Per Line'!$AK$2:$AK$8001,0))</f>
        <v/>
      </c>
      <c r="S1723" s="7">
        <f>IF($Y1723="","",R1723*Q1723)</f>
        <v/>
      </c>
      <c r="T1723" s="7">
        <f>IF($Y1723="","",S1723+P1723)</f>
        <v/>
      </c>
      <c r="U1723" s="7">
        <f>IF($Y1723="","",V1723-T1723)</f>
        <v/>
      </c>
      <c r="V1723" s="7">
        <f>IF($Y1723="","",O1723+R1723+M1723)</f>
        <v/>
      </c>
      <c r="W1723" s="7">
        <f>IF($Y1723="","",V1723-T1723-K1723)</f>
        <v/>
      </c>
      <c r="X1723" s="12" t="n"/>
      <c r="Y1723" s="13">
        <f>IF(ROWS($Y$2:$Y1723)&lt;=MAX('Per Line'!$AI$2:$AI$8001),MATCH(ROWS($Y$2:$Y1723),'Per Line'!$AI$2:$AI$8001,0),"")</f>
        <v/>
      </c>
    </row>
    <row r="1724">
      <c r="A1724" s="12" t="n"/>
      <c r="B1724">
        <f>IF($Y1724="","",INDEX('Per Line'!$F$2:$F$8001,$Y1724)&amp;"")</f>
        <v/>
      </c>
      <c r="C1724">
        <f>IF($Y1724="","",INDEX('Per Line'!$D$2:$D$8001,$Y1724)&amp;"")</f>
        <v/>
      </c>
      <c r="D1724">
        <f>IF($Y1724="","",INDEX('Per Line'!$B$2:$B$8001,$Y1724))</f>
        <v/>
      </c>
      <c r="E1724">
        <f>IF($Y1724="","",INDEX('Per Line'!$C$2:$C$8001,$Y1724)&amp;"")</f>
        <v/>
      </c>
      <c r="F1724">
        <f>IF($Y1724="","",INDEX('Per Line'!$G$2:$G$8001,$Y1724)&amp;"")</f>
        <v/>
      </c>
      <c r="G1724">
        <f>IF($Y1724="","",INDEX('Per Line'!$L$2:$L$8001,$Y1724)&amp;"")</f>
        <v/>
      </c>
      <c r="H1724">
        <f>IF($Y1724="","",INDEX('Per Line'!$M$2:$M$8001,$Y1724)&amp;"")</f>
        <v/>
      </c>
      <c r="I1724">
        <f>IF($Y1724="","",INDEX('Per Line'!$N$2:$N$8001,$Y1724)&amp;"")</f>
        <v/>
      </c>
      <c r="J1724">
        <f>IF($Y1724="","",INDEX('Per Line'!$Q$2:$Q$8001,$Y1724))</f>
        <v/>
      </c>
      <c r="K1724" s="7">
        <f>IF($Y1724="","",J1724*V1724/100)</f>
        <v/>
      </c>
      <c r="L1724">
        <f>IF($Y1724="","",INDEX('Per Line'!$K$2:$K$8001,$Y1724)&amp;"")</f>
        <v/>
      </c>
      <c r="M1724" s="7">
        <f>IF($Y1724="","",SUMIFS('Per Line'!$Y$2:$Y$8001,'Per Line'!$AG$2:$AG$8001,$B1724&amp;"|"&amp;$C1724,'Per Line'!$AK$2:$AK$8001,1))</f>
        <v/>
      </c>
      <c r="N1724">
        <f>IF($Y1724="","",Settings!$C$7)</f>
        <v/>
      </c>
      <c r="O1724" s="7">
        <f>IF($Y1724="","",SUMIFS('Per Line'!$Y$2:$Y$8001,'Per Line'!$AG$2:$AG$8001,$B1724&amp;"|"&amp;$C1724,'Per Line'!$AJ$2:$AJ$8001,0,'Per Line'!$AK$2:$AK$8001,0))</f>
        <v/>
      </c>
      <c r="P1724" s="7">
        <f>IF($Y1724="","",O1724*N1724)</f>
        <v/>
      </c>
      <c r="Q1724">
        <f>IF($Y1724="","",Settings!$C$6)</f>
        <v/>
      </c>
      <c r="R1724" s="7">
        <f>IF($Y1724="","",SUMIFS('Per Line'!$Y$2:$Y$8001,'Per Line'!$AG$2:$AG$8001,$B1724&amp;"|"&amp;$C1724,'Per Line'!$AJ$2:$AJ$8001,1,'Per Line'!$AK$2:$AK$8001,0))</f>
        <v/>
      </c>
      <c r="S1724" s="7">
        <f>IF($Y1724="","",R1724*Q1724)</f>
        <v/>
      </c>
      <c r="T1724" s="7">
        <f>IF($Y1724="","",S1724+P1724)</f>
        <v/>
      </c>
      <c r="U1724" s="7">
        <f>IF($Y1724="","",V1724-T1724)</f>
        <v/>
      </c>
      <c r="V1724" s="7">
        <f>IF($Y1724="","",O1724+R1724+M1724)</f>
        <v/>
      </c>
      <c r="W1724" s="7">
        <f>IF($Y1724="","",V1724-T1724-K1724)</f>
        <v/>
      </c>
      <c r="X1724" s="12" t="n"/>
      <c r="Y1724" s="13">
        <f>IF(ROWS($Y$2:$Y1724)&lt;=MAX('Per Line'!$AI$2:$AI$8001),MATCH(ROWS($Y$2:$Y1724),'Per Line'!$AI$2:$AI$8001,0),"")</f>
        <v/>
      </c>
    </row>
    <row r="1725">
      <c r="A1725" s="12" t="n"/>
      <c r="B1725">
        <f>IF($Y1725="","",INDEX('Per Line'!$F$2:$F$8001,$Y1725)&amp;"")</f>
        <v/>
      </c>
      <c r="C1725">
        <f>IF($Y1725="","",INDEX('Per Line'!$D$2:$D$8001,$Y1725)&amp;"")</f>
        <v/>
      </c>
      <c r="D1725">
        <f>IF($Y1725="","",INDEX('Per Line'!$B$2:$B$8001,$Y1725))</f>
        <v/>
      </c>
      <c r="E1725">
        <f>IF($Y1725="","",INDEX('Per Line'!$C$2:$C$8001,$Y1725)&amp;"")</f>
        <v/>
      </c>
      <c r="F1725">
        <f>IF($Y1725="","",INDEX('Per Line'!$G$2:$G$8001,$Y1725)&amp;"")</f>
        <v/>
      </c>
      <c r="G1725">
        <f>IF($Y1725="","",INDEX('Per Line'!$L$2:$L$8001,$Y1725)&amp;"")</f>
        <v/>
      </c>
      <c r="H1725">
        <f>IF($Y1725="","",INDEX('Per Line'!$M$2:$M$8001,$Y1725)&amp;"")</f>
        <v/>
      </c>
      <c r="I1725">
        <f>IF($Y1725="","",INDEX('Per Line'!$N$2:$N$8001,$Y1725)&amp;"")</f>
        <v/>
      </c>
      <c r="J1725">
        <f>IF($Y1725="","",INDEX('Per Line'!$Q$2:$Q$8001,$Y1725))</f>
        <v/>
      </c>
      <c r="K1725" s="7">
        <f>IF($Y1725="","",J1725*V1725/100)</f>
        <v/>
      </c>
      <c r="L1725">
        <f>IF($Y1725="","",INDEX('Per Line'!$K$2:$K$8001,$Y1725)&amp;"")</f>
        <v/>
      </c>
      <c r="M1725" s="7">
        <f>IF($Y1725="","",SUMIFS('Per Line'!$Y$2:$Y$8001,'Per Line'!$AG$2:$AG$8001,$B1725&amp;"|"&amp;$C1725,'Per Line'!$AK$2:$AK$8001,1))</f>
        <v/>
      </c>
      <c r="N1725">
        <f>IF($Y1725="","",Settings!$C$7)</f>
        <v/>
      </c>
      <c r="O1725" s="7">
        <f>IF($Y1725="","",SUMIFS('Per Line'!$Y$2:$Y$8001,'Per Line'!$AG$2:$AG$8001,$B1725&amp;"|"&amp;$C1725,'Per Line'!$AJ$2:$AJ$8001,0,'Per Line'!$AK$2:$AK$8001,0))</f>
        <v/>
      </c>
      <c r="P1725" s="7">
        <f>IF($Y1725="","",O1725*N1725)</f>
        <v/>
      </c>
      <c r="Q1725">
        <f>IF($Y1725="","",Settings!$C$6)</f>
        <v/>
      </c>
      <c r="R1725" s="7">
        <f>IF($Y1725="","",SUMIFS('Per Line'!$Y$2:$Y$8001,'Per Line'!$AG$2:$AG$8001,$B1725&amp;"|"&amp;$C1725,'Per Line'!$AJ$2:$AJ$8001,1,'Per Line'!$AK$2:$AK$8001,0))</f>
        <v/>
      </c>
      <c r="S1725" s="7">
        <f>IF($Y1725="","",R1725*Q1725)</f>
        <v/>
      </c>
      <c r="T1725" s="7">
        <f>IF($Y1725="","",S1725+P1725)</f>
        <v/>
      </c>
      <c r="U1725" s="7">
        <f>IF($Y1725="","",V1725-T1725)</f>
        <v/>
      </c>
      <c r="V1725" s="7">
        <f>IF($Y1725="","",O1725+R1725+M1725)</f>
        <v/>
      </c>
      <c r="W1725" s="7">
        <f>IF($Y1725="","",V1725-T1725-K1725)</f>
        <v/>
      </c>
      <c r="X1725" s="12" t="n"/>
      <c r="Y1725" s="13">
        <f>IF(ROWS($Y$2:$Y1725)&lt;=MAX('Per Line'!$AI$2:$AI$8001),MATCH(ROWS($Y$2:$Y1725),'Per Line'!$AI$2:$AI$8001,0),"")</f>
        <v/>
      </c>
    </row>
    <row r="1726">
      <c r="A1726" s="12" t="n"/>
      <c r="B1726">
        <f>IF($Y1726="","",INDEX('Per Line'!$F$2:$F$8001,$Y1726)&amp;"")</f>
        <v/>
      </c>
      <c r="C1726">
        <f>IF($Y1726="","",INDEX('Per Line'!$D$2:$D$8001,$Y1726)&amp;"")</f>
        <v/>
      </c>
      <c r="D1726">
        <f>IF($Y1726="","",INDEX('Per Line'!$B$2:$B$8001,$Y1726))</f>
        <v/>
      </c>
      <c r="E1726">
        <f>IF($Y1726="","",INDEX('Per Line'!$C$2:$C$8001,$Y1726)&amp;"")</f>
        <v/>
      </c>
      <c r="F1726">
        <f>IF($Y1726="","",INDEX('Per Line'!$G$2:$G$8001,$Y1726)&amp;"")</f>
        <v/>
      </c>
      <c r="G1726">
        <f>IF($Y1726="","",INDEX('Per Line'!$L$2:$L$8001,$Y1726)&amp;"")</f>
        <v/>
      </c>
      <c r="H1726">
        <f>IF($Y1726="","",INDEX('Per Line'!$M$2:$M$8001,$Y1726)&amp;"")</f>
        <v/>
      </c>
      <c r="I1726">
        <f>IF($Y1726="","",INDEX('Per Line'!$N$2:$N$8001,$Y1726)&amp;"")</f>
        <v/>
      </c>
      <c r="J1726">
        <f>IF($Y1726="","",INDEX('Per Line'!$Q$2:$Q$8001,$Y1726))</f>
        <v/>
      </c>
      <c r="K1726" s="7">
        <f>IF($Y1726="","",J1726*V1726/100)</f>
        <v/>
      </c>
      <c r="L1726">
        <f>IF($Y1726="","",INDEX('Per Line'!$K$2:$K$8001,$Y1726)&amp;"")</f>
        <v/>
      </c>
      <c r="M1726" s="7">
        <f>IF($Y1726="","",SUMIFS('Per Line'!$Y$2:$Y$8001,'Per Line'!$AG$2:$AG$8001,$B1726&amp;"|"&amp;$C1726,'Per Line'!$AK$2:$AK$8001,1))</f>
        <v/>
      </c>
      <c r="N1726">
        <f>IF($Y1726="","",Settings!$C$7)</f>
        <v/>
      </c>
      <c r="O1726" s="7">
        <f>IF($Y1726="","",SUMIFS('Per Line'!$Y$2:$Y$8001,'Per Line'!$AG$2:$AG$8001,$B1726&amp;"|"&amp;$C1726,'Per Line'!$AJ$2:$AJ$8001,0,'Per Line'!$AK$2:$AK$8001,0))</f>
        <v/>
      </c>
      <c r="P1726" s="7">
        <f>IF($Y1726="","",O1726*N1726)</f>
        <v/>
      </c>
      <c r="Q1726">
        <f>IF($Y1726="","",Settings!$C$6)</f>
        <v/>
      </c>
      <c r="R1726" s="7">
        <f>IF($Y1726="","",SUMIFS('Per Line'!$Y$2:$Y$8001,'Per Line'!$AG$2:$AG$8001,$B1726&amp;"|"&amp;$C1726,'Per Line'!$AJ$2:$AJ$8001,1,'Per Line'!$AK$2:$AK$8001,0))</f>
        <v/>
      </c>
      <c r="S1726" s="7">
        <f>IF($Y1726="","",R1726*Q1726)</f>
        <v/>
      </c>
      <c r="T1726" s="7">
        <f>IF($Y1726="","",S1726+P1726)</f>
        <v/>
      </c>
      <c r="U1726" s="7">
        <f>IF($Y1726="","",V1726-T1726)</f>
        <v/>
      </c>
      <c r="V1726" s="7">
        <f>IF($Y1726="","",O1726+R1726+M1726)</f>
        <v/>
      </c>
      <c r="W1726" s="7">
        <f>IF($Y1726="","",V1726-T1726-K1726)</f>
        <v/>
      </c>
      <c r="X1726" s="12" t="n"/>
      <c r="Y1726" s="13">
        <f>IF(ROWS($Y$2:$Y1726)&lt;=MAX('Per Line'!$AI$2:$AI$8001),MATCH(ROWS($Y$2:$Y1726),'Per Line'!$AI$2:$AI$8001,0),"")</f>
        <v/>
      </c>
    </row>
    <row r="1727">
      <c r="A1727" s="12" t="n"/>
      <c r="B1727">
        <f>IF($Y1727="","",INDEX('Per Line'!$F$2:$F$8001,$Y1727)&amp;"")</f>
        <v/>
      </c>
      <c r="C1727">
        <f>IF($Y1727="","",INDEX('Per Line'!$D$2:$D$8001,$Y1727)&amp;"")</f>
        <v/>
      </c>
      <c r="D1727">
        <f>IF($Y1727="","",INDEX('Per Line'!$B$2:$B$8001,$Y1727))</f>
        <v/>
      </c>
      <c r="E1727">
        <f>IF($Y1727="","",INDEX('Per Line'!$C$2:$C$8001,$Y1727)&amp;"")</f>
        <v/>
      </c>
      <c r="F1727">
        <f>IF($Y1727="","",INDEX('Per Line'!$G$2:$G$8001,$Y1727)&amp;"")</f>
        <v/>
      </c>
      <c r="G1727">
        <f>IF($Y1727="","",INDEX('Per Line'!$L$2:$L$8001,$Y1727)&amp;"")</f>
        <v/>
      </c>
      <c r="H1727">
        <f>IF($Y1727="","",INDEX('Per Line'!$M$2:$M$8001,$Y1727)&amp;"")</f>
        <v/>
      </c>
      <c r="I1727">
        <f>IF($Y1727="","",INDEX('Per Line'!$N$2:$N$8001,$Y1727)&amp;"")</f>
        <v/>
      </c>
      <c r="J1727">
        <f>IF($Y1727="","",INDEX('Per Line'!$Q$2:$Q$8001,$Y1727))</f>
        <v/>
      </c>
      <c r="K1727" s="7">
        <f>IF($Y1727="","",J1727*V1727/100)</f>
        <v/>
      </c>
      <c r="L1727">
        <f>IF($Y1727="","",INDEX('Per Line'!$K$2:$K$8001,$Y1727)&amp;"")</f>
        <v/>
      </c>
      <c r="M1727" s="7">
        <f>IF($Y1727="","",SUMIFS('Per Line'!$Y$2:$Y$8001,'Per Line'!$AG$2:$AG$8001,$B1727&amp;"|"&amp;$C1727,'Per Line'!$AK$2:$AK$8001,1))</f>
        <v/>
      </c>
      <c r="N1727">
        <f>IF($Y1727="","",Settings!$C$7)</f>
        <v/>
      </c>
      <c r="O1727" s="7">
        <f>IF($Y1727="","",SUMIFS('Per Line'!$Y$2:$Y$8001,'Per Line'!$AG$2:$AG$8001,$B1727&amp;"|"&amp;$C1727,'Per Line'!$AJ$2:$AJ$8001,0,'Per Line'!$AK$2:$AK$8001,0))</f>
        <v/>
      </c>
      <c r="P1727" s="7">
        <f>IF($Y1727="","",O1727*N1727)</f>
        <v/>
      </c>
      <c r="Q1727">
        <f>IF($Y1727="","",Settings!$C$6)</f>
        <v/>
      </c>
      <c r="R1727" s="7">
        <f>IF($Y1727="","",SUMIFS('Per Line'!$Y$2:$Y$8001,'Per Line'!$AG$2:$AG$8001,$B1727&amp;"|"&amp;$C1727,'Per Line'!$AJ$2:$AJ$8001,1,'Per Line'!$AK$2:$AK$8001,0))</f>
        <v/>
      </c>
      <c r="S1727" s="7">
        <f>IF($Y1727="","",R1727*Q1727)</f>
        <v/>
      </c>
      <c r="T1727" s="7">
        <f>IF($Y1727="","",S1727+P1727)</f>
        <v/>
      </c>
      <c r="U1727" s="7">
        <f>IF($Y1727="","",V1727-T1727)</f>
        <v/>
      </c>
      <c r="V1727" s="7">
        <f>IF($Y1727="","",O1727+R1727+M1727)</f>
        <v/>
      </c>
      <c r="W1727" s="7">
        <f>IF($Y1727="","",V1727-T1727-K1727)</f>
        <v/>
      </c>
      <c r="X1727" s="12" t="n"/>
      <c r="Y1727" s="13">
        <f>IF(ROWS($Y$2:$Y1727)&lt;=MAX('Per Line'!$AI$2:$AI$8001),MATCH(ROWS($Y$2:$Y1727),'Per Line'!$AI$2:$AI$8001,0),"")</f>
        <v/>
      </c>
    </row>
    <row r="1728">
      <c r="A1728" s="12" t="n"/>
      <c r="B1728">
        <f>IF($Y1728="","",INDEX('Per Line'!$F$2:$F$8001,$Y1728)&amp;"")</f>
        <v/>
      </c>
      <c r="C1728">
        <f>IF($Y1728="","",INDEX('Per Line'!$D$2:$D$8001,$Y1728)&amp;"")</f>
        <v/>
      </c>
      <c r="D1728">
        <f>IF($Y1728="","",INDEX('Per Line'!$B$2:$B$8001,$Y1728))</f>
        <v/>
      </c>
      <c r="E1728">
        <f>IF($Y1728="","",INDEX('Per Line'!$C$2:$C$8001,$Y1728)&amp;"")</f>
        <v/>
      </c>
      <c r="F1728">
        <f>IF($Y1728="","",INDEX('Per Line'!$G$2:$G$8001,$Y1728)&amp;"")</f>
        <v/>
      </c>
      <c r="G1728">
        <f>IF($Y1728="","",INDEX('Per Line'!$L$2:$L$8001,$Y1728)&amp;"")</f>
        <v/>
      </c>
      <c r="H1728">
        <f>IF($Y1728="","",INDEX('Per Line'!$M$2:$M$8001,$Y1728)&amp;"")</f>
        <v/>
      </c>
      <c r="I1728">
        <f>IF($Y1728="","",INDEX('Per Line'!$N$2:$N$8001,$Y1728)&amp;"")</f>
        <v/>
      </c>
      <c r="J1728">
        <f>IF($Y1728="","",INDEX('Per Line'!$Q$2:$Q$8001,$Y1728))</f>
        <v/>
      </c>
      <c r="K1728" s="7">
        <f>IF($Y1728="","",J1728*V1728/100)</f>
        <v/>
      </c>
      <c r="L1728">
        <f>IF($Y1728="","",INDEX('Per Line'!$K$2:$K$8001,$Y1728)&amp;"")</f>
        <v/>
      </c>
      <c r="M1728" s="7">
        <f>IF($Y1728="","",SUMIFS('Per Line'!$Y$2:$Y$8001,'Per Line'!$AG$2:$AG$8001,$B1728&amp;"|"&amp;$C1728,'Per Line'!$AK$2:$AK$8001,1))</f>
        <v/>
      </c>
      <c r="N1728">
        <f>IF($Y1728="","",Settings!$C$7)</f>
        <v/>
      </c>
      <c r="O1728" s="7">
        <f>IF($Y1728="","",SUMIFS('Per Line'!$Y$2:$Y$8001,'Per Line'!$AG$2:$AG$8001,$B1728&amp;"|"&amp;$C1728,'Per Line'!$AJ$2:$AJ$8001,0,'Per Line'!$AK$2:$AK$8001,0))</f>
        <v/>
      </c>
      <c r="P1728" s="7">
        <f>IF($Y1728="","",O1728*N1728)</f>
        <v/>
      </c>
      <c r="Q1728">
        <f>IF($Y1728="","",Settings!$C$6)</f>
        <v/>
      </c>
      <c r="R1728" s="7">
        <f>IF($Y1728="","",SUMIFS('Per Line'!$Y$2:$Y$8001,'Per Line'!$AG$2:$AG$8001,$B1728&amp;"|"&amp;$C1728,'Per Line'!$AJ$2:$AJ$8001,1,'Per Line'!$AK$2:$AK$8001,0))</f>
        <v/>
      </c>
      <c r="S1728" s="7">
        <f>IF($Y1728="","",R1728*Q1728)</f>
        <v/>
      </c>
      <c r="T1728" s="7">
        <f>IF($Y1728="","",S1728+P1728)</f>
        <v/>
      </c>
      <c r="U1728" s="7">
        <f>IF($Y1728="","",V1728-T1728)</f>
        <v/>
      </c>
      <c r="V1728" s="7">
        <f>IF($Y1728="","",O1728+R1728+M1728)</f>
        <v/>
      </c>
      <c r="W1728" s="7">
        <f>IF($Y1728="","",V1728-T1728-K1728)</f>
        <v/>
      </c>
      <c r="X1728" s="12" t="n"/>
      <c r="Y1728" s="13">
        <f>IF(ROWS($Y$2:$Y1728)&lt;=MAX('Per Line'!$AI$2:$AI$8001),MATCH(ROWS($Y$2:$Y1728),'Per Line'!$AI$2:$AI$8001,0),"")</f>
        <v/>
      </c>
    </row>
    <row r="1729">
      <c r="A1729" s="12" t="n"/>
      <c r="B1729">
        <f>IF($Y1729="","",INDEX('Per Line'!$F$2:$F$8001,$Y1729)&amp;"")</f>
        <v/>
      </c>
      <c r="C1729">
        <f>IF($Y1729="","",INDEX('Per Line'!$D$2:$D$8001,$Y1729)&amp;"")</f>
        <v/>
      </c>
      <c r="D1729">
        <f>IF($Y1729="","",INDEX('Per Line'!$B$2:$B$8001,$Y1729))</f>
        <v/>
      </c>
      <c r="E1729">
        <f>IF($Y1729="","",INDEX('Per Line'!$C$2:$C$8001,$Y1729)&amp;"")</f>
        <v/>
      </c>
      <c r="F1729">
        <f>IF($Y1729="","",INDEX('Per Line'!$G$2:$G$8001,$Y1729)&amp;"")</f>
        <v/>
      </c>
      <c r="G1729">
        <f>IF($Y1729="","",INDEX('Per Line'!$L$2:$L$8001,$Y1729)&amp;"")</f>
        <v/>
      </c>
      <c r="H1729">
        <f>IF($Y1729="","",INDEX('Per Line'!$M$2:$M$8001,$Y1729)&amp;"")</f>
        <v/>
      </c>
      <c r="I1729">
        <f>IF($Y1729="","",INDEX('Per Line'!$N$2:$N$8001,$Y1729)&amp;"")</f>
        <v/>
      </c>
      <c r="J1729">
        <f>IF($Y1729="","",INDEX('Per Line'!$Q$2:$Q$8001,$Y1729))</f>
        <v/>
      </c>
      <c r="K1729" s="7">
        <f>IF($Y1729="","",J1729*V1729/100)</f>
        <v/>
      </c>
      <c r="L1729">
        <f>IF($Y1729="","",INDEX('Per Line'!$K$2:$K$8001,$Y1729)&amp;"")</f>
        <v/>
      </c>
      <c r="M1729" s="7">
        <f>IF($Y1729="","",SUMIFS('Per Line'!$Y$2:$Y$8001,'Per Line'!$AG$2:$AG$8001,$B1729&amp;"|"&amp;$C1729,'Per Line'!$AK$2:$AK$8001,1))</f>
        <v/>
      </c>
      <c r="N1729">
        <f>IF($Y1729="","",Settings!$C$7)</f>
        <v/>
      </c>
      <c r="O1729" s="7">
        <f>IF($Y1729="","",SUMIFS('Per Line'!$Y$2:$Y$8001,'Per Line'!$AG$2:$AG$8001,$B1729&amp;"|"&amp;$C1729,'Per Line'!$AJ$2:$AJ$8001,0,'Per Line'!$AK$2:$AK$8001,0))</f>
        <v/>
      </c>
      <c r="P1729" s="7">
        <f>IF($Y1729="","",O1729*N1729)</f>
        <v/>
      </c>
      <c r="Q1729">
        <f>IF($Y1729="","",Settings!$C$6)</f>
        <v/>
      </c>
      <c r="R1729" s="7">
        <f>IF($Y1729="","",SUMIFS('Per Line'!$Y$2:$Y$8001,'Per Line'!$AG$2:$AG$8001,$B1729&amp;"|"&amp;$C1729,'Per Line'!$AJ$2:$AJ$8001,1,'Per Line'!$AK$2:$AK$8001,0))</f>
        <v/>
      </c>
      <c r="S1729" s="7">
        <f>IF($Y1729="","",R1729*Q1729)</f>
        <v/>
      </c>
      <c r="T1729" s="7">
        <f>IF($Y1729="","",S1729+P1729)</f>
        <v/>
      </c>
      <c r="U1729" s="7">
        <f>IF($Y1729="","",V1729-T1729)</f>
        <v/>
      </c>
      <c r="V1729" s="7">
        <f>IF($Y1729="","",O1729+R1729+M1729)</f>
        <v/>
      </c>
      <c r="W1729" s="7">
        <f>IF($Y1729="","",V1729-T1729-K1729)</f>
        <v/>
      </c>
      <c r="X1729" s="12" t="n"/>
      <c r="Y1729" s="13">
        <f>IF(ROWS($Y$2:$Y1729)&lt;=MAX('Per Line'!$AI$2:$AI$8001),MATCH(ROWS($Y$2:$Y1729),'Per Line'!$AI$2:$AI$8001,0),"")</f>
        <v/>
      </c>
    </row>
    <row r="1730">
      <c r="A1730" s="12" t="n"/>
      <c r="B1730">
        <f>IF($Y1730="","",INDEX('Per Line'!$F$2:$F$8001,$Y1730)&amp;"")</f>
        <v/>
      </c>
      <c r="C1730">
        <f>IF($Y1730="","",INDEX('Per Line'!$D$2:$D$8001,$Y1730)&amp;"")</f>
        <v/>
      </c>
      <c r="D1730">
        <f>IF($Y1730="","",INDEX('Per Line'!$B$2:$B$8001,$Y1730))</f>
        <v/>
      </c>
      <c r="E1730">
        <f>IF($Y1730="","",INDEX('Per Line'!$C$2:$C$8001,$Y1730)&amp;"")</f>
        <v/>
      </c>
      <c r="F1730">
        <f>IF($Y1730="","",INDEX('Per Line'!$G$2:$G$8001,$Y1730)&amp;"")</f>
        <v/>
      </c>
      <c r="G1730">
        <f>IF($Y1730="","",INDEX('Per Line'!$L$2:$L$8001,$Y1730)&amp;"")</f>
        <v/>
      </c>
      <c r="H1730">
        <f>IF($Y1730="","",INDEX('Per Line'!$M$2:$M$8001,$Y1730)&amp;"")</f>
        <v/>
      </c>
      <c r="I1730">
        <f>IF($Y1730="","",INDEX('Per Line'!$N$2:$N$8001,$Y1730)&amp;"")</f>
        <v/>
      </c>
      <c r="J1730">
        <f>IF($Y1730="","",INDEX('Per Line'!$Q$2:$Q$8001,$Y1730))</f>
        <v/>
      </c>
      <c r="K1730" s="7">
        <f>IF($Y1730="","",J1730*V1730/100)</f>
        <v/>
      </c>
      <c r="L1730">
        <f>IF($Y1730="","",INDEX('Per Line'!$K$2:$K$8001,$Y1730)&amp;"")</f>
        <v/>
      </c>
      <c r="M1730" s="7">
        <f>IF($Y1730="","",SUMIFS('Per Line'!$Y$2:$Y$8001,'Per Line'!$AG$2:$AG$8001,$B1730&amp;"|"&amp;$C1730,'Per Line'!$AK$2:$AK$8001,1))</f>
        <v/>
      </c>
      <c r="N1730">
        <f>IF($Y1730="","",Settings!$C$7)</f>
        <v/>
      </c>
      <c r="O1730" s="7">
        <f>IF($Y1730="","",SUMIFS('Per Line'!$Y$2:$Y$8001,'Per Line'!$AG$2:$AG$8001,$B1730&amp;"|"&amp;$C1730,'Per Line'!$AJ$2:$AJ$8001,0,'Per Line'!$AK$2:$AK$8001,0))</f>
        <v/>
      </c>
      <c r="P1730" s="7">
        <f>IF($Y1730="","",O1730*N1730)</f>
        <v/>
      </c>
      <c r="Q1730">
        <f>IF($Y1730="","",Settings!$C$6)</f>
        <v/>
      </c>
      <c r="R1730" s="7">
        <f>IF($Y1730="","",SUMIFS('Per Line'!$Y$2:$Y$8001,'Per Line'!$AG$2:$AG$8001,$B1730&amp;"|"&amp;$C1730,'Per Line'!$AJ$2:$AJ$8001,1,'Per Line'!$AK$2:$AK$8001,0))</f>
        <v/>
      </c>
      <c r="S1730" s="7">
        <f>IF($Y1730="","",R1730*Q1730)</f>
        <v/>
      </c>
      <c r="T1730" s="7">
        <f>IF($Y1730="","",S1730+P1730)</f>
        <v/>
      </c>
      <c r="U1730" s="7">
        <f>IF($Y1730="","",V1730-T1730)</f>
        <v/>
      </c>
      <c r="V1730" s="7">
        <f>IF($Y1730="","",O1730+R1730+M1730)</f>
        <v/>
      </c>
      <c r="W1730" s="7">
        <f>IF($Y1730="","",V1730-T1730-K1730)</f>
        <v/>
      </c>
      <c r="X1730" s="12" t="n"/>
      <c r="Y1730" s="13">
        <f>IF(ROWS($Y$2:$Y1730)&lt;=MAX('Per Line'!$AI$2:$AI$8001),MATCH(ROWS($Y$2:$Y1730),'Per Line'!$AI$2:$AI$8001,0),"")</f>
        <v/>
      </c>
    </row>
    <row r="1731">
      <c r="A1731" s="12" t="n"/>
      <c r="B1731">
        <f>IF($Y1731="","",INDEX('Per Line'!$F$2:$F$8001,$Y1731)&amp;"")</f>
        <v/>
      </c>
      <c r="C1731">
        <f>IF($Y1731="","",INDEX('Per Line'!$D$2:$D$8001,$Y1731)&amp;"")</f>
        <v/>
      </c>
      <c r="D1731">
        <f>IF($Y1731="","",INDEX('Per Line'!$B$2:$B$8001,$Y1731))</f>
        <v/>
      </c>
      <c r="E1731">
        <f>IF($Y1731="","",INDEX('Per Line'!$C$2:$C$8001,$Y1731)&amp;"")</f>
        <v/>
      </c>
      <c r="F1731">
        <f>IF($Y1731="","",INDEX('Per Line'!$G$2:$G$8001,$Y1731)&amp;"")</f>
        <v/>
      </c>
      <c r="G1731">
        <f>IF($Y1731="","",INDEX('Per Line'!$L$2:$L$8001,$Y1731)&amp;"")</f>
        <v/>
      </c>
      <c r="H1731">
        <f>IF($Y1731="","",INDEX('Per Line'!$M$2:$M$8001,$Y1731)&amp;"")</f>
        <v/>
      </c>
      <c r="I1731">
        <f>IF($Y1731="","",INDEX('Per Line'!$N$2:$N$8001,$Y1731)&amp;"")</f>
        <v/>
      </c>
      <c r="J1731">
        <f>IF($Y1731="","",INDEX('Per Line'!$Q$2:$Q$8001,$Y1731))</f>
        <v/>
      </c>
      <c r="K1731" s="7">
        <f>IF($Y1731="","",J1731*V1731/100)</f>
        <v/>
      </c>
      <c r="L1731">
        <f>IF($Y1731="","",INDEX('Per Line'!$K$2:$K$8001,$Y1731)&amp;"")</f>
        <v/>
      </c>
      <c r="M1731" s="7">
        <f>IF($Y1731="","",SUMIFS('Per Line'!$Y$2:$Y$8001,'Per Line'!$AG$2:$AG$8001,$B1731&amp;"|"&amp;$C1731,'Per Line'!$AK$2:$AK$8001,1))</f>
        <v/>
      </c>
      <c r="N1731">
        <f>IF($Y1731="","",Settings!$C$7)</f>
        <v/>
      </c>
      <c r="O1731" s="7">
        <f>IF($Y1731="","",SUMIFS('Per Line'!$Y$2:$Y$8001,'Per Line'!$AG$2:$AG$8001,$B1731&amp;"|"&amp;$C1731,'Per Line'!$AJ$2:$AJ$8001,0,'Per Line'!$AK$2:$AK$8001,0))</f>
        <v/>
      </c>
      <c r="P1731" s="7">
        <f>IF($Y1731="","",O1731*N1731)</f>
        <v/>
      </c>
      <c r="Q1731">
        <f>IF($Y1731="","",Settings!$C$6)</f>
        <v/>
      </c>
      <c r="R1731" s="7">
        <f>IF($Y1731="","",SUMIFS('Per Line'!$Y$2:$Y$8001,'Per Line'!$AG$2:$AG$8001,$B1731&amp;"|"&amp;$C1731,'Per Line'!$AJ$2:$AJ$8001,1,'Per Line'!$AK$2:$AK$8001,0))</f>
        <v/>
      </c>
      <c r="S1731" s="7">
        <f>IF($Y1731="","",R1731*Q1731)</f>
        <v/>
      </c>
      <c r="T1731" s="7">
        <f>IF($Y1731="","",S1731+P1731)</f>
        <v/>
      </c>
      <c r="U1731" s="7">
        <f>IF($Y1731="","",V1731-T1731)</f>
        <v/>
      </c>
      <c r="V1731" s="7">
        <f>IF($Y1731="","",O1731+R1731+M1731)</f>
        <v/>
      </c>
      <c r="W1731" s="7">
        <f>IF($Y1731="","",V1731-T1731-K1731)</f>
        <v/>
      </c>
      <c r="X1731" s="12" t="n"/>
      <c r="Y1731" s="13">
        <f>IF(ROWS($Y$2:$Y1731)&lt;=MAX('Per Line'!$AI$2:$AI$8001),MATCH(ROWS($Y$2:$Y1731),'Per Line'!$AI$2:$AI$8001,0),"")</f>
        <v/>
      </c>
    </row>
    <row r="1732">
      <c r="A1732" s="12" t="n"/>
      <c r="B1732">
        <f>IF($Y1732="","",INDEX('Per Line'!$F$2:$F$8001,$Y1732)&amp;"")</f>
        <v/>
      </c>
      <c r="C1732">
        <f>IF($Y1732="","",INDEX('Per Line'!$D$2:$D$8001,$Y1732)&amp;"")</f>
        <v/>
      </c>
      <c r="D1732">
        <f>IF($Y1732="","",INDEX('Per Line'!$B$2:$B$8001,$Y1732))</f>
        <v/>
      </c>
      <c r="E1732">
        <f>IF($Y1732="","",INDEX('Per Line'!$C$2:$C$8001,$Y1732)&amp;"")</f>
        <v/>
      </c>
      <c r="F1732">
        <f>IF($Y1732="","",INDEX('Per Line'!$G$2:$G$8001,$Y1732)&amp;"")</f>
        <v/>
      </c>
      <c r="G1732">
        <f>IF($Y1732="","",INDEX('Per Line'!$L$2:$L$8001,$Y1732)&amp;"")</f>
        <v/>
      </c>
      <c r="H1732">
        <f>IF($Y1732="","",INDEX('Per Line'!$M$2:$M$8001,$Y1732)&amp;"")</f>
        <v/>
      </c>
      <c r="I1732">
        <f>IF($Y1732="","",INDEX('Per Line'!$N$2:$N$8001,$Y1732)&amp;"")</f>
        <v/>
      </c>
      <c r="J1732">
        <f>IF($Y1732="","",INDEX('Per Line'!$Q$2:$Q$8001,$Y1732))</f>
        <v/>
      </c>
      <c r="K1732" s="7">
        <f>IF($Y1732="","",J1732*V1732/100)</f>
        <v/>
      </c>
      <c r="L1732">
        <f>IF($Y1732="","",INDEX('Per Line'!$K$2:$K$8001,$Y1732)&amp;"")</f>
        <v/>
      </c>
      <c r="M1732" s="7">
        <f>IF($Y1732="","",SUMIFS('Per Line'!$Y$2:$Y$8001,'Per Line'!$AG$2:$AG$8001,$B1732&amp;"|"&amp;$C1732,'Per Line'!$AK$2:$AK$8001,1))</f>
        <v/>
      </c>
      <c r="N1732">
        <f>IF($Y1732="","",Settings!$C$7)</f>
        <v/>
      </c>
      <c r="O1732" s="7">
        <f>IF($Y1732="","",SUMIFS('Per Line'!$Y$2:$Y$8001,'Per Line'!$AG$2:$AG$8001,$B1732&amp;"|"&amp;$C1732,'Per Line'!$AJ$2:$AJ$8001,0,'Per Line'!$AK$2:$AK$8001,0))</f>
        <v/>
      </c>
      <c r="P1732" s="7">
        <f>IF($Y1732="","",O1732*N1732)</f>
        <v/>
      </c>
      <c r="Q1732">
        <f>IF($Y1732="","",Settings!$C$6)</f>
        <v/>
      </c>
      <c r="R1732" s="7">
        <f>IF($Y1732="","",SUMIFS('Per Line'!$Y$2:$Y$8001,'Per Line'!$AG$2:$AG$8001,$B1732&amp;"|"&amp;$C1732,'Per Line'!$AJ$2:$AJ$8001,1,'Per Line'!$AK$2:$AK$8001,0))</f>
        <v/>
      </c>
      <c r="S1732" s="7">
        <f>IF($Y1732="","",R1732*Q1732)</f>
        <v/>
      </c>
      <c r="T1732" s="7">
        <f>IF($Y1732="","",S1732+P1732)</f>
        <v/>
      </c>
      <c r="U1732" s="7">
        <f>IF($Y1732="","",V1732-T1732)</f>
        <v/>
      </c>
      <c r="V1732" s="7">
        <f>IF($Y1732="","",O1732+R1732+M1732)</f>
        <v/>
      </c>
      <c r="W1732" s="7">
        <f>IF($Y1732="","",V1732-T1732-K1732)</f>
        <v/>
      </c>
      <c r="X1732" s="12" t="n"/>
      <c r="Y1732" s="13">
        <f>IF(ROWS($Y$2:$Y1732)&lt;=MAX('Per Line'!$AI$2:$AI$8001),MATCH(ROWS($Y$2:$Y1732),'Per Line'!$AI$2:$AI$8001,0),"")</f>
        <v/>
      </c>
    </row>
    <row r="1733">
      <c r="A1733" s="12" t="n"/>
      <c r="B1733">
        <f>IF($Y1733="","",INDEX('Per Line'!$F$2:$F$8001,$Y1733)&amp;"")</f>
        <v/>
      </c>
      <c r="C1733">
        <f>IF($Y1733="","",INDEX('Per Line'!$D$2:$D$8001,$Y1733)&amp;"")</f>
        <v/>
      </c>
      <c r="D1733">
        <f>IF($Y1733="","",INDEX('Per Line'!$B$2:$B$8001,$Y1733))</f>
        <v/>
      </c>
      <c r="E1733">
        <f>IF($Y1733="","",INDEX('Per Line'!$C$2:$C$8001,$Y1733)&amp;"")</f>
        <v/>
      </c>
      <c r="F1733">
        <f>IF($Y1733="","",INDEX('Per Line'!$G$2:$G$8001,$Y1733)&amp;"")</f>
        <v/>
      </c>
      <c r="G1733">
        <f>IF($Y1733="","",INDEX('Per Line'!$L$2:$L$8001,$Y1733)&amp;"")</f>
        <v/>
      </c>
      <c r="H1733">
        <f>IF($Y1733="","",INDEX('Per Line'!$M$2:$M$8001,$Y1733)&amp;"")</f>
        <v/>
      </c>
      <c r="I1733">
        <f>IF($Y1733="","",INDEX('Per Line'!$N$2:$N$8001,$Y1733)&amp;"")</f>
        <v/>
      </c>
      <c r="J1733">
        <f>IF($Y1733="","",INDEX('Per Line'!$Q$2:$Q$8001,$Y1733))</f>
        <v/>
      </c>
      <c r="K1733" s="7">
        <f>IF($Y1733="","",J1733*V1733/100)</f>
        <v/>
      </c>
      <c r="L1733">
        <f>IF($Y1733="","",INDEX('Per Line'!$K$2:$K$8001,$Y1733)&amp;"")</f>
        <v/>
      </c>
      <c r="M1733" s="7">
        <f>IF($Y1733="","",SUMIFS('Per Line'!$Y$2:$Y$8001,'Per Line'!$AG$2:$AG$8001,$B1733&amp;"|"&amp;$C1733,'Per Line'!$AK$2:$AK$8001,1))</f>
        <v/>
      </c>
      <c r="N1733">
        <f>IF($Y1733="","",Settings!$C$7)</f>
        <v/>
      </c>
      <c r="O1733" s="7">
        <f>IF($Y1733="","",SUMIFS('Per Line'!$Y$2:$Y$8001,'Per Line'!$AG$2:$AG$8001,$B1733&amp;"|"&amp;$C1733,'Per Line'!$AJ$2:$AJ$8001,0,'Per Line'!$AK$2:$AK$8001,0))</f>
        <v/>
      </c>
      <c r="P1733" s="7">
        <f>IF($Y1733="","",O1733*N1733)</f>
        <v/>
      </c>
      <c r="Q1733">
        <f>IF($Y1733="","",Settings!$C$6)</f>
        <v/>
      </c>
      <c r="R1733" s="7">
        <f>IF($Y1733="","",SUMIFS('Per Line'!$Y$2:$Y$8001,'Per Line'!$AG$2:$AG$8001,$B1733&amp;"|"&amp;$C1733,'Per Line'!$AJ$2:$AJ$8001,1,'Per Line'!$AK$2:$AK$8001,0))</f>
        <v/>
      </c>
      <c r="S1733" s="7">
        <f>IF($Y1733="","",R1733*Q1733)</f>
        <v/>
      </c>
      <c r="T1733" s="7">
        <f>IF($Y1733="","",S1733+P1733)</f>
        <v/>
      </c>
      <c r="U1733" s="7">
        <f>IF($Y1733="","",V1733-T1733)</f>
        <v/>
      </c>
      <c r="V1733" s="7">
        <f>IF($Y1733="","",O1733+R1733+M1733)</f>
        <v/>
      </c>
      <c r="W1733" s="7">
        <f>IF($Y1733="","",V1733-T1733-K1733)</f>
        <v/>
      </c>
      <c r="X1733" s="12" t="n"/>
      <c r="Y1733" s="13">
        <f>IF(ROWS($Y$2:$Y1733)&lt;=MAX('Per Line'!$AI$2:$AI$8001),MATCH(ROWS($Y$2:$Y1733),'Per Line'!$AI$2:$AI$8001,0),"")</f>
        <v/>
      </c>
    </row>
    <row r="1734">
      <c r="A1734" s="12" t="n"/>
      <c r="B1734">
        <f>IF($Y1734="","",INDEX('Per Line'!$F$2:$F$8001,$Y1734)&amp;"")</f>
        <v/>
      </c>
      <c r="C1734">
        <f>IF($Y1734="","",INDEX('Per Line'!$D$2:$D$8001,$Y1734)&amp;"")</f>
        <v/>
      </c>
      <c r="D1734">
        <f>IF($Y1734="","",INDEX('Per Line'!$B$2:$B$8001,$Y1734))</f>
        <v/>
      </c>
      <c r="E1734">
        <f>IF($Y1734="","",INDEX('Per Line'!$C$2:$C$8001,$Y1734)&amp;"")</f>
        <v/>
      </c>
      <c r="F1734">
        <f>IF($Y1734="","",INDEX('Per Line'!$G$2:$G$8001,$Y1734)&amp;"")</f>
        <v/>
      </c>
      <c r="G1734">
        <f>IF($Y1734="","",INDEX('Per Line'!$L$2:$L$8001,$Y1734)&amp;"")</f>
        <v/>
      </c>
      <c r="H1734">
        <f>IF($Y1734="","",INDEX('Per Line'!$M$2:$M$8001,$Y1734)&amp;"")</f>
        <v/>
      </c>
      <c r="I1734">
        <f>IF($Y1734="","",INDEX('Per Line'!$N$2:$N$8001,$Y1734)&amp;"")</f>
        <v/>
      </c>
      <c r="J1734">
        <f>IF($Y1734="","",INDEX('Per Line'!$Q$2:$Q$8001,$Y1734))</f>
        <v/>
      </c>
      <c r="K1734" s="7">
        <f>IF($Y1734="","",J1734*V1734/100)</f>
        <v/>
      </c>
      <c r="L1734">
        <f>IF($Y1734="","",INDEX('Per Line'!$K$2:$K$8001,$Y1734)&amp;"")</f>
        <v/>
      </c>
      <c r="M1734" s="7">
        <f>IF($Y1734="","",SUMIFS('Per Line'!$Y$2:$Y$8001,'Per Line'!$AG$2:$AG$8001,$B1734&amp;"|"&amp;$C1734,'Per Line'!$AK$2:$AK$8001,1))</f>
        <v/>
      </c>
      <c r="N1734">
        <f>IF($Y1734="","",Settings!$C$7)</f>
        <v/>
      </c>
      <c r="O1734" s="7">
        <f>IF($Y1734="","",SUMIFS('Per Line'!$Y$2:$Y$8001,'Per Line'!$AG$2:$AG$8001,$B1734&amp;"|"&amp;$C1734,'Per Line'!$AJ$2:$AJ$8001,0,'Per Line'!$AK$2:$AK$8001,0))</f>
        <v/>
      </c>
      <c r="P1734" s="7">
        <f>IF($Y1734="","",O1734*N1734)</f>
        <v/>
      </c>
      <c r="Q1734">
        <f>IF($Y1734="","",Settings!$C$6)</f>
        <v/>
      </c>
      <c r="R1734" s="7">
        <f>IF($Y1734="","",SUMIFS('Per Line'!$Y$2:$Y$8001,'Per Line'!$AG$2:$AG$8001,$B1734&amp;"|"&amp;$C1734,'Per Line'!$AJ$2:$AJ$8001,1,'Per Line'!$AK$2:$AK$8001,0))</f>
        <v/>
      </c>
      <c r="S1734" s="7">
        <f>IF($Y1734="","",R1734*Q1734)</f>
        <v/>
      </c>
      <c r="T1734" s="7">
        <f>IF($Y1734="","",S1734+P1734)</f>
        <v/>
      </c>
      <c r="U1734" s="7">
        <f>IF($Y1734="","",V1734-T1734)</f>
        <v/>
      </c>
      <c r="V1734" s="7">
        <f>IF($Y1734="","",O1734+R1734+M1734)</f>
        <v/>
      </c>
      <c r="W1734" s="7">
        <f>IF($Y1734="","",V1734-T1734-K1734)</f>
        <v/>
      </c>
      <c r="X1734" s="12" t="n"/>
      <c r="Y1734" s="13">
        <f>IF(ROWS($Y$2:$Y1734)&lt;=MAX('Per Line'!$AI$2:$AI$8001),MATCH(ROWS($Y$2:$Y1734),'Per Line'!$AI$2:$AI$8001,0),"")</f>
        <v/>
      </c>
    </row>
    <row r="1735">
      <c r="A1735" s="12" t="n"/>
      <c r="B1735">
        <f>IF($Y1735="","",INDEX('Per Line'!$F$2:$F$8001,$Y1735)&amp;"")</f>
        <v/>
      </c>
      <c r="C1735">
        <f>IF($Y1735="","",INDEX('Per Line'!$D$2:$D$8001,$Y1735)&amp;"")</f>
        <v/>
      </c>
      <c r="D1735">
        <f>IF($Y1735="","",INDEX('Per Line'!$B$2:$B$8001,$Y1735))</f>
        <v/>
      </c>
      <c r="E1735">
        <f>IF($Y1735="","",INDEX('Per Line'!$C$2:$C$8001,$Y1735)&amp;"")</f>
        <v/>
      </c>
      <c r="F1735">
        <f>IF($Y1735="","",INDEX('Per Line'!$G$2:$G$8001,$Y1735)&amp;"")</f>
        <v/>
      </c>
      <c r="G1735">
        <f>IF($Y1735="","",INDEX('Per Line'!$L$2:$L$8001,$Y1735)&amp;"")</f>
        <v/>
      </c>
      <c r="H1735">
        <f>IF($Y1735="","",INDEX('Per Line'!$M$2:$M$8001,$Y1735)&amp;"")</f>
        <v/>
      </c>
      <c r="I1735">
        <f>IF($Y1735="","",INDEX('Per Line'!$N$2:$N$8001,$Y1735)&amp;"")</f>
        <v/>
      </c>
      <c r="J1735">
        <f>IF($Y1735="","",INDEX('Per Line'!$Q$2:$Q$8001,$Y1735))</f>
        <v/>
      </c>
      <c r="K1735" s="7">
        <f>IF($Y1735="","",J1735*V1735/100)</f>
        <v/>
      </c>
      <c r="L1735">
        <f>IF($Y1735="","",INDEX('Per Line'!$K$2:$K$8001,$Y1735)&amp;"")</f>
        <v/>
      </c>
      <c r="M1735" s="7">
        <f>IF($Y1735="","",SUMIFS('Per Line'!$Y$2:$Y$8001,'Per Line'!$AG$2:$AG$8001,$B1735&amp;"|"&amp;$C1735,'Per Line'!$AK$2:$AK$8001,1))</f>
        <v/>
      </c>
      <c r="N1735">
        <f>IF($Y1735="","",Settings!$C$7)</f>
        <v/>
      </c>
      <c r="O1735" s="7">
        <f>IF($Y1735="","",SUMIFS('Per Line'!$Y$2:$Y$8001,'Per Line'!$AG$2:$AG$8001,$B1735&amp;"|"&amp;$C1735,'Per Line'!$AJ$2:$AJ$8001,0,'Per Line'!$AK$2:$AK$8001,0))</f>
        <v/>
      </c>
      <c r="P1735" s="7">
        <f>IF($Y1735="","",O1735*N1735)</f>
        <v/>
      </c>
      <c r="Q1735">
        <f>IF($Y1735="","",Settings!$C$6)</f>
        <v/>
      </c>
      <c r="R1735" s="7">
        <f>IF($Y1735="","",SUMIFS('Per Line'!$Y$2:$Y$8001,'Per Line'!$AG$2:$AG$8001,$B1735&amp;"|"&amp;$C1735,'Per Line'!$AJ$2:$AJ$8001,1,'Per Line'!$AK$2:$AK$8001,0))</f>
        <v/>
      </c>
      <c r="S1735" s="7">
        <f>IF($Y1735="","",R1735*Q1735)</f>
        <v/>
      </c>
      <c r="T1735" s="7">
        <f>IF($Y1735="","",S1735+P1735)</f>
        <v/>
      </c>
      <c r="U1735" s="7">
        <f>IF($Y1735="","",V1735-T1735)</f>
        <v/>
      </c>
      <c r="V1735" s="7">
        <f>IF($Y1735="","",O1735+R1735+M1735)</f>
        <v/>
      </c>
      <c r="W1735" s="7">
        <f>IF($Y1735="","",V1735-T1735-K1735)</f>
        <v/>
      </c>
      <c r="X1735" s="12" t="n"/>
      <c r="Y1735" s="13">
        <f>IF(ROWS($Y$2:$Y1735)&lt;=MAX('Per Line'!$AI$2:$AI$8001),MATCH(ROWS($Y$2:$Y1735),'Per Line'!$AI$2:$AI$8001,0),"")</f>
        <v/>
      </c>
    </row>
    <row r="1736">
      <c r="A1736" s="12" t="n"/>
      <c r="B1736">
        <f>IF($Y1736="","",INDEX('Per Line'!$F$2:$F$8001,$Y1736)&amp;"")</f>
        <v/>
      </c>
      <c r="C1736">
        <f>IF($Y1736="","",INDEX('Per Line'!$D$2:$D$8001,$Y1736)&amp;"")</f>
        <v/>
      </c>
      <c r="D1736">
        <f>IF($Y1736="","",INDEX('Per Line'!$B$2:$B$8001,$Y1736))</f>
        <v/>
      </c>
      <c r="E1736">
        <f>IF($Y1736="","",INDEX('Per Line'!$C$2:$C$8001,$Y1736)&amp;"")</f>
        <v/>
      </c>
      <c r="F1736">
        <f>IF($Y1736="","",INDEX('Per Line'!$G$2:$G$8001,$Y1736)&amp;"")</f>
        <v/>
      </c>
      <c r="G1736">
        <f>IF($Y1736="","",INDEX('Per Line'!$L$2:$L$8001,$Y1736)&amp;"")</f>
        <v/>
      </c>
      <c r="H1736">
        <f>IF($Y1736="","",INDEX('Per Line'!$M$2:$M$8001,$Y1736)&amp;"")</f>
        <v/>
      </c>
      <c r="I1736">
        <f>IF($Y1736="","",INDEX('Per Line'!$N$2:$N$8001,$Y1736)&amp;"")</f>
        <v/>
      </c>
      <c r="J1736">
        <f>IF($Y1736="","",INDEX('Per Line'!$Q$2:$Q$8001,$Y1736))</f>
        <v/>
      </c>
      <c r="K1736" s="7">
        <f>IF($Y1736="","",J1736*V1736/100)</f>
        <v/>
      </c>
      <c r="L1736">
        <f>IF($Y1736="","",INDEX('Per Line'!$K$2:$K$8001,$Y1736)&amp;"")</f>
        <v/>
      </c>
      <c r="M1736" s="7">
        <f>IF($Y1736="","",SUMIFS('Per Line'!$Y$2:$Y$8001,'Per Line'!$AG$2:$AG$8001,$B1736&amp;"|"&amp;$C1736,'Per Line'!$AK$2:$AK$8001,1))</f>
        <v/>
      </c>
      <c r="N1736">
        <f>IF($Y1736="","",Settings!$C$7)</f>
        <v/>
      </c>
      <c r="O1736" s="7">
        <f>IF($Y1736="","",SUMIFS('Per Line'!$Y$2:$Y$8001,'Per Line'!$AG$2:$AG$8001,$B1736&amp;"|"&amp;$C1736,'Per Line'!$AJ$2:$AJ$8001,0,'Per Line'!$AK$2:$AK$8001,0))</f>
        <v/>
      </c>
      <c r="P1736" s="7">
        <f>IF($Y1736="","",O1736*N1736)</f>
        <v/>
      </c>
      <c r="Q1736">
        <f>IF($Y1736="","",Settings!$C$6)</f>
        <v/>
      </c>
      <c r="R1736" s="7">
        <f>IF($Y1736="","",SUMIFS('Per Line'!$Y$2:$Y$8001,'Per Line'!$AG$2:$AG$8001,$B1736&amp;"|"&amp;$C1736,'Per Line'!$AJ$2:$AJ$8001,1,'Per Line'!$AK$2:$AK$8001,0))</f>
        <v/>
      </c>
      <c r="S1736" s="7">
        <f>IF($Y1736="","",R1736*Q1736)</f>
        <v/>
      </c>
      <c r="T1736" s="7">
        <f>IF($Y1736="","",S1736+P1736)</f>
        <v/>
      </c>
      <c r="U1736" s="7">
        <f>IF($Y1736="","",V1736-T1736)</f>
        <v/>
      </c>
      <c r="V1736" s="7">
        <f>IF($Y1736="","",O1736+R1736+M1736)</f>
        <v/>
      </c>
      <c r="W1736" s="7">
        <f>IF($Y1736="","",V1736-T1736-K1736)</f>
        <v/>
      </c>
      <c r="X1736" s="12" t="n"/>
      <c r="Y1736" s="13">
        <f>IF(ROWS($Y$2:$Y1736)&lt;=MAX('Per Line'!$AI$2:$AI$8001),MATCH(ROWS($Y$2:$Y1736),'Per Line'!$AI$2:$AI$8001,0),"")</f>
        <v/>
      </c>
    </row>
    <row r="1737">
      <c r="A1737" s="12" t="n"/>
      <c r="B1737">
        <f>IF($Y1737="","",INDEX('Per Line'!$F$2:$F$8001,$Y1737)&amp;"")</f>
        <v/>
      </c>
      <c r="C1737">
        <f>IF($Y1737="","",INDEX('Per Line'!$D$2:$D$8001,$Y1737)&amp;"")</f>
        <v/>
      </c>
      <c r="D1737">
        <f>IF($Y1737="","",INDEX('Per Line'!$B$2:$B$8001,$Y1737))</f>
        <v/>
      </c>
      <c r="E1737">
        <f>IF($Y1737="","",INDEX('Per Line'!$C$2:$C$8001,$Y1737)&amp;"")</f>
        <v/>
      </c>
      <c r="F1737">
        <f>IF($Y1737="","",INDEX('Per Line'!$G$2:$G$8001,$Y1737)&amp;"")</f>
        <v/>
      </c>
      <c r="G1737">
        <f>IF($Y1737="","",INDEX('Per Line'!$L$2:$L$8001,$Y1737)&amp;"")</f>
        <v/>
      </c>
      <c r="H1737">
        <f>IF($Y1737="","",INDEX('Per Line'!$M$2:$M$8001,$Y1737)&amp;"")</f>
        <v/>
      </c>
      <c r="I1737">
        <f>IF($Y1737="","",INDEX('Per Line'!$N$2:$N$8001,$Y1737)&amp;"")</f>
        <v/>
      </c>
      <c r="J1737">
        <f>IF($Y1737="","",INDEX('Per Line'!$Q$2:$Q$8001,$Y1737))</f>
        <v/>
      </c>
      <c r="K1737" s="7">
        <f>IF($Y1737="","",J1737*V1737/100)</f>
        <v/>
      </c>
      <c r="L1737">
        <f>IF($Y1737="","",INDEX('Per Line'!$K$2:$K$8001,$Y1737)&amp;"")</f>
        <v/>
      </c>
      <c r="M1737" s="7">
        <f>IF($Y1737="","",SUMIFS('Per Line'!$Y$2:$Y$8001,'Per Line'!$AG$2:$AG$8001,$B1737&amp;"|"&amp;$C1737,'Per Line'!$AK$2:$AK$8001,1))</f>
        <v/>
      </c>
      <c r="N1737">
        <f>IF($Y1737="","",Settings!$C$7)</f>
        <v/>
      </c>
      <c r="O1737" s="7">
        <f>IF($Y1737="","",SUMIFS('Per Line'!$Y$2:$Y$8001,'Per Line'!$AG$2:$AG$8001,$B1737&amp;"|"&amp;$C1737,'Per Line'!$AJ$2:$AJ$8001,0,'Per Line'!$AK$2:$AK$8001,0))</f>
        <v/>
      </c>
      <c r="P1737" s="7">
        <f>IF($Y1737="","",O1737*N1737)</f>
        <v/>
      </c>
      <c r="Q1737">
        <f>IF($Y1737="","",Settings!$C$6)</f>
        <v/>
      </c>
      <c r="R1737" s="7">
        <f>IF($Y1737="","",SUMIFS('Per Line'!$Y$2:$Y$8001,'Per Line'!$AG$2:$AG$8001,$B1737&amp;"|"&amp;$C1737,'Per Line'!$AJ$2:$AJ$8001,1,'Per Line'!$AK$2:$AK$8001,0))</f>
        <v/>
      </c>
      <c r="S1737" s="7">
        <f>IF($Y1737="","",R1737*Q1737)</f>
        <v/>
      </c>
      <c r="T1737" s="7">
        <f>IF($Y1737="","",S1737+P1737)</f>
        <v/>
      </c>
      <c r="U1737" s="7">
        <f>IF($Y1737="","",V1737-T1737)</f>
        <v/>
      </c>
      <c r="V1737" s="7">
        <f>IF($Y1737="","",O1737+R1737+M1737)</f>
        <v/>
      </c>
      <c r="W1737" s="7">
        <f>IF($Y1737="","",V1737-T1737-K1737)</f>
        <v/>
      </c>
      <c r="X1737" s="12" t="n"/>
      <c r="Y1737" s="13">
        <f>IF(ROWS($Y$2:$Y1737)&lt;=MAX('Per Line'!$AI$2:$AI$8001),MATCH(ROWS($Y$2:$Y1737),'Per Line'!$AI$2:$AI$8001,0),"")</f>
        <v/>
      </c>
    </row>
    <row r="1738">
      <c r="A1738" s="12" t="n"/>
      <c r="B1738">
        <f>IF($Y1738="","",INDEX('Per Line'!$F$2:$F$8001,$Y1738)&amp;"")</f>
        <v/>
      </c>
      <c r="C1738">
        <f>IF($Y1738="","",INDEX('Per Line'!$D$2:$D$8001,$Y1738)&amp;"")</f>
        <v/>
      </c>
      <c r="D1738">
        <f>IF($Y1738="","",INDEX('Per Line'!$B$2:$B$8001,$Y1738))</f>
        <v/>
      </c>
      <c r="E1738">
        <f>IF($Y1738="","",INDEX('Per Line'!$C$2:$C$8001,$Y1738)&amp;"")</f>
        <v/>
      </c>
      <c r="F1738">
        <f>IF($Y1738="","",INDEX('Per Line'!$G$2:$G$8001,$Y1738)&amp;"")</f>
        <v/>
      </c>
      <c r="G1738">
        <f>IF($Y1738="","",INDEX('Per Line'!$L$2:$L$8001,$Y1738)&amp;"")</f>
        <v/>
      </c>
      <c r="H1738">
        <f>IF($Y1738="","",INDEX('Per Line'!$M$2:$M$8001,$Y1738)&amp;"")</f>
        <v/>
      </c>
      <c r="I1738">
        <f>IF($Y1738="","",INDEX('Per Line'!$N$2:$N$8001,$Y1738)&amp;"")</f>
        <v/>
      </c>
      <c r="J1738">
        <f>IF($Y1738="","",INDEX('Per Line'!$Q$2:$Q$8001,$Y1738))</f>
        <v/>
      </c>
      <c r="K1738" s="7">
        <f>IF($Y1738="","",J1738*V1738/100)</f>
        <v/>
      </c>
      <c r="L1738">
        <f>IF($Y1738="","",INDEX('Per Line'!$K$2:$K$8001,$Y1738)&amp;"")</f>
        <v/>
      </c>
      <c r="M1738" s="7">
        <f>IF($Y1738="","",SUMIFS('Per Line'!$Y$2:$Y$8001,'Per Line'!$AG$2:$AG$8001,$B1738&amp;"|"&amp;$C1738,'Per Line'!$AK$2:$AK$8001,1))</f>
        <v/>
      </c>
      <c r="N1738">
        <f>IF($Y1738="","",Settings!$C$7)</f>
        <v/>
      </c>
      <c r="O1738" s="7">
        <f>IF($Y1738="","",SUMIFS('Per Line'!$Y$2:$Y$8001,'Per Line'!$AG$2:$AG$8001,$B1738&amp;"|"&amp;$C1738,'Per Line'!$AJ$2:$AJ$8001,0,'Per Line'!$AK$2:$AK$8001,0))</f>
        <v/>
      </c>
      <c r="P1738" s="7">
        <f>IF($Y1738="","",O1738*N1738)</f>
        <v/>
      </c>
      <c r="Q1738">
        <f>IF($Y1738="","",Settings!$C$6)</f>
        <v/>
      </c>
      <c r="R1738" s="7">
        <f>IF($Y1738="","",SUMIFS('Per Line'!$Y$2:$Y$8001,'Per Line'!$AG$2:$AG$8001,$B1738&amp;"|"&amp;$C1738,'Per Line'!$AJ$2:$AJ$8001,1,'Per Line'!$AK$2:$AK$8001,0))</f>
        <v/>
      </c>
      <c r="S1738" s="7">
        <f>IF($Y1738="","",R1738*Q1738)</f>
        <v/>
      </c>
      <c r="T1738" s="7">
        <f>IF($Y1738="","",S1738+P1738)</f>
        <v/>
      </c>
      <c r="U1738" s="7">
        <f>IF($Y1738="","",V1738-T1738)</f>
        <v/>
      </c>
      <c r="V1738" s="7">
        <f>IF($Y1738="","",O1738+R1738+M1738)</f>
        <v/>
      </c>
      <c r="W1738" s="7">
        <f>IF($Y1738="","",V1738-T1738-K1738)</f>
        <v/>
      </c>
      <c r="X1738" s="12" t="n"/>
      <c r="Y1738" s="13">
        <f>IF(ROWS($Y$2:$Y1738)&lt;=MAX('Per Line'!$AI$2:$AI$8001),MATCH(ROWS($Y$2:$Y1738),'Per Line'!$AI$2:$AI$8001,0),"")</f>
        <v/>
      </c>
    </row>
    <row r="1739">
      <c r="A1739" s="12" t="n"/>
      <c r="B1739">
        <f>IF($Y1739="","",INDEX('Per Line'!$F$2:$F$8001,$Y1739)&amp;"")</f>
        <v/>
      </c>
      <c r="C1739">
        <f>IF($Y1739="","",INDEX('Per Line'!$D$2:$D$8001,$Y1739)&amp;"")</f>
        <v/>
      </c>
      <c r="D1739">
        <f>IF($Y1739="","",INDEX('Per Line'!$B$2:$B$8001,$Y1739))</f>
        <v/>
      </c>
      <c r="E1739">
        <f>IF($Y1739="","",INDEX('Per Line'!$C$2:$C$8001,$Y1739)&amp;"")</f>
        <v/>
      </c>
      <c r="F1739">
        <f>IF($Y1739="","",INDEX('Per Line'!$G$2:$G$8001,$Y1739)&amp;"")</f>
        <v/>
      </c>
      <c r="G1739">
        <f>IF($Y1739="","",INDEX('Per Line'!$L$2:$L$8001,$Y1739)&amp;"")</f>
        <v/>
      </c>
      <c r="H1739">
        <f>IF($Y1739="","",INDEX('Per Line'!$M$2:$M$8001,$Y1739)&amp;"")</f>
        <v/>
      </c>
      <c r="I1739">
        <f>IF($Y1739="","",INDEX('Per Line'!$N$2:$N$8001,$Y1739)&amp;"")</f>
        <v/>
      </c>
      <c r="J1739">
        <f>IF($Y1739="","",INDEX('Per Line'!$Q$2:$Q$8001,$Y1739))</f>
        <v/>
      </c>
      <c r="K1739" s="7">
        <f>IF($Y1739="","",J1739*V1739/100)</f>
        <v/>
      </c>
      <c r="L1739">
        <f>IF($Y1739="","",INDEX('Per Line'!$K$2:$K$8001,$Y1739)&amp;"")</f>
        <v/>
      </c>
      <c r="M1739" s="7">
        <f>IF($Y1739="","",SUMIFS('Per Line'!$Y$2:$Y$8001,'Per Line'!$AG$2:$AG$8001,$B1739&amp;"|"&amp;$C1739,'Per Line'!$AK$2:$AK$8001,1))</f>
        <v/>
      </c>
      <c r="N1739">
        <f>IF($Y1739="","",Settings!$C$7)</f>
        <v/>
      </c>
      <c r="O1739" s="7">
        <f>IF($Y1739="","",SUMIFS('Per Line'!$Y$2:$Y$8001,'Per Line'!$AG$2:$AG$8001,$B1739&amp;"|"&amp;$C1739,'Per Line'!$AJ$2:$AJ$8001,0,'Per Line'!$AK$2:$AK$8001,0))</f>
        <v/>
      </c>
      <c r="P1739" s="7">
        <f>IF($Y1739="","",O1739*N1739)</f>
        <v/>
      </c>
      <c r="Q1739">
        <f>IF($Y1739="","",Settings!$C$6)</f>
        <v/>
      </c>
      <c r="R1739" s="7">
        <f>IF($Y1739="","",SUMIFS('Per Line'!$Y$2:$Y$8001,'Per Line'!$AG$2:$AG$8001,$B1739&amp;"|"&amp;$C1739,'Per Line'!$AJ$2:$AJ$8001,1,'Per Line'!$AK$2:$AK$8001,0))</f>
        <v/>
      </c>
      <c r="S1739" s="7">
        <f>IF($Y1739="","",R1739*Q1739)</f>
        <v/>
      </c>
      <c r="T1739" s="7">
        <f>IF($Y1739="","",S1739+P1739)</f>
        <v/>
      </c>
      <c r="U1739" s="7">
        <f>IF($Y1739="","",V1739-T1739)</f>
        <v/>
      </c>
      <c r="V1739" s="7">
        <f>IF($Y1739="","",O1739+R1739+M1739)</f>
        <v/>
      </c>
      <c r="W1739" s="7">
        <f>IF($Y1739="","",V1739-T1739-K1739)</f>
        <v/>
      </c>
      <c r="X1739" s="12" t="n"/>
      <c r="Y1739" s="13">
        <f>IF(ROWS($Y$2:$Y1739)&lt;=MAX('Per Line'!$AI$2:$AI$8001),MATCH(ROWS($Y$2:$Y1739),'Per Line'!$AI$2:$AI$8001,0),"")</f>
        <v/>
      </c>
    </row>
    <row r="1740">
      <c r="A1740" s="12" t="n"/>
      <c r="B1740">
        <f>IF($Y1740="","",INDEX('Per Line'!$F$2:$F$8001,$Y1740)&amp;"")</f>
        <v/>
      </c>
      <c r="C1740">
        <f>IF($Y1740="","",INDEX('Per Line'!$D$2:$D$8001,$Y1740)&amp;"")</f>
        <v/>
      </c>
      <c r="D1740">
        <f>IF($Y1740="","",INDEX('Per Line'!$B$2:$B$8001,$Y1740))</f>
        <v/>
      </c>
      <c r="E1740">
        <f>IF($Y1740="","",INDEX('Per Line'!$C$2:$C$8001,$Y1740)&amp;"")</f>
        <v/>
      </c>
      <c r="F1740">
        <f>IF($Y1740="","",INDEX('Per Line'!$G$2:$G$8001,$Y1740)&amp;"")</f>
        <v/>
      </c>
      <c r="G1740">
        <f>IF($Y1740="","",INDEX('Per Line'!$L$2:$L$8001,$Y1740)&amp;"")</f>
        <v/>
      </c>
      <c r="H1740">
        <f>IF($Y1740="","",INDEX('Per Line'!$M$2:$M$8001,$Y1740)&amp;"")</f>
        <v/>
      </c>
      <c r="I1740">
        <f>IF($Y1740="","",INDEX('Per Line'!$N$2:$N$8001,$Y1740)&amp;"")</f>
        <v/>
      </c>
      <c r="J1740">
        <f>IF($Y1740="","",INDEX('Per Line'!$Q$2:$Q$8001,$Y1740))</f>
        <v/>
      </c>
      <c r="K1740" s="7">
        <f>IF($Y1740="","",J1740*V1740/100)</f>
        <v/>
      </c>
      <c r="L1740">
        <f>IF($Y1740="","",INDEX('Per Line'!$K$2:$K$8001,$Y1740)&amp;"")</f>
        <v/>
      </c>
      <c r="M1740" s="7">
        <f>IF($Y1740="","",SUMIFS('Per Line'!$Y$2:$Y$8001,'Per Line'!$AG$2:$AG$8001,$B1740&amp;"|"&amp;$C1740,'Per Line'!$AK$2:$AK$8001,1))</f>
        <v/>
      </c>
      <c r="N1740">
        <f>IF($Y1740="","",Settings!$C$7)</f>
        <v/>
      </c>
      <c r="O1740" s="7">
        <f>IF($Y1740="","",SUMIFS('Per Line'!$Y$2:$Y$8001,'Per Line'!$AG$2:$AG$8001,$B1740&amp;"|"&amp;$C1740,'Per Line'!$AJ$2:$AJ$8001,0,'Per Line'!$AK$2:$AK$8001,0))</f>
        <v/>
      </c>
      <c r="P1740" s="7">
        <f>IF($Y1740="","",O1740*N1740)</f>
        <v/>
      </c>
      <c r="Q1740">
        <f>IF($Y1740="","",Settings!$C$6)</f>
        <v/>
      </c>
      <c r="R1740" s="7">
        <f>IF($Y1740="","",SUMIFS('Per Line'!$Y$2:$Y$8001,'Per Line'!$AG$2:$AG$8001,$B1740&amp;"|"&amp;$C1740,'Per Line'!$AJ$2:$AJ$8001,1,'Per Line'!$AK$2:$AK$8001,0))</f>
        <v/>
      </c>
      <c r="S1740" s="7">
        <f>IF($Y1740="","",R1740*Q1740)</f>
        <v/>
      </c>
      <c r="T1740" s="7">
        <f>IF($Y1740="","",S1740+P1740)</f>
        <v/>
      </c>
      <c r="U1740" s="7">
        <f>IF($Y1740="","",V1740-T1740)</f>
        <v/>
      </c>
      <c r="V1740" s="7">
        <f>IF($Y1740="","",O1740+R1740+M1740)</f>
        <v/>
      </c>
      <c r="W1740" s="7">
        <f>IF($Y1740="","",V1740-T1740-K1740)</f>
        <v/>
      </c>
      <c r="X1740" s="12" t="n"/>
      <c r="Y1740" s="13">
        <f>IF(ROWS($Y$2:$Y1740)&lt;=MAX('Per Line'!$AI$2:$AI$8001),MATCH(ROWS($Y$2:$Y1740),'Per Line'!$AI$2:$AI$8001,0),"")</f>
        <v/>
      </c>
    </row>
    <row r="1741">
      <c r="A1741" s="12" t="n"/>
      <c r="B1741">
        <f>IF($Y1741="","",INDEX('Per Line'!$F$2:$F$8001,$Y1741)&amp;"")</f>
        <v/>
      </c>
      <c r="C1741">
        <f>IF($Y1741="","",INDEX('Per Line'!$D$2:$D$8001,$Y1741)&amp;"")</f>
        <v/>
      </c>
      <c r="D1741">
        <f>IF($Y1741="","",INDEX('Per Line'!$B$2:$B$8001,$Y1741))</f>
        <v/>
      </c>
      <c r="E1741">
        <f>IF($Y1741="","",INDEX('Per Line'!$C$2:$C$8001,$Y1741)&amp;"")</f>
        <v/>
      </c>
      <c r="F1741">
        <f>IF($Y1741="","",INDEX('Per Line'!$G$2:$G$8001,$Y1741)&amp;"")</f>
        <v/>
      </c>
      <c r="G1741">
        <f>IF($Y1741="","",INDEX('Per Line'!$L$2:$L$8001,$Y1741)&amp;"")</f>
        <v/>
      </c>
      <c r="H1741">
        <f>IF($Y1741="","",INDEX('Per Line'!$M$2:$M$8001,$Y1741)&amp;"")</f>
        <v/>
      </c>
      <c r="I1741">
        <f>IF($Y1741="","",INDEX('Per Line'!$N$2:$N$8001,$Y1741)&amp;"")</f>
        <v/>
      </c>
      <c r="J1741">
        <f>IF($Y1741="","",INDEX('Per Line'!$Q$2:$Q$8001,$Y1741))</f>
        <v/>
      </c>
      <c r="K1741" s="7">
        <f>IF($Y1741="","",J1741*V1741/100)</f>
        <v/>
      </c>
      <c r="L1741">
        <f>IF($Y1741="","",INDEX('Per Line'!$K$2:$K$8001,$Y1741)&amp;"")</f>
        <v/>
      </c>
      <c r="M1741" s="7">
        <f>IF($Y1741="","",SUMIFS('Per Line'!$Y$2:$Y$8001,'Per Line'!$AG$2:$AG$8001,$B1741&amp;"|"&amp;$C1741,'Per Line'!$AK$2:$AK$8001,1))</f>
        <v/>
      </c>
      <c r="N1741">
        <f>IF($Y1741="","",Settings!$C$7)</f>
        <v/>
      </c>
      <c r="O1741" s="7">
        <f>IF($Y1741="","",SUMIFS('Per Line'!$Y$2:$Y$8001,'Per Line'!$AG$2:$AG$8001,$B1741&amp;"|"&amp;$C1741,'Per Line'!$AJ$2:$AJ$8001,0,'Per Line'!$AK$2:$AK$8001,0))</f>
        <v/>
      </c>
      <c r="P1741" s="7">
        <f>IF($Y1741="","",O1741*N1741)</f>
        <v/>
      </c>
      <c r="Q1741">
        <f>IF($Y1741="","",Settings!$C$6)</f>
        <v/>
      </c>
      <c r="R1741" s="7">
        <f>IF($Y1741="","",SUMIFS('Per Line'!$Y$2:$Y$8001,'Per Line'!$AG$2:$AG$8001,$B1741&amp;"|"&amp;$C1741,'Per Line'!$AJ$2:$AJ$8001,1,'Per Line'!$AK$2:$AK$8001,0))</f>
        <v/>
      </c>
      <c r="S1741" s="7">
        <f>IF($Y1741="","",R1741*Q1741)</f>
        <v/>
      </c>
      <c r="T1741" s="7">
        <f>IF($Y1741="","",S1741+P1741)</f>
        <v/>
      </c>
      <c r="U1741" s="7">
        <f>IF($Y1741="","",V1741-T1741)</f>
        <v/>
      </c>
      <c r="V1741" s="7">
        <f>IF($Y1741="","",O1741+R1741+M1741)</f>
        <v/>
      </c>
      <c r="W1741" s="7">
        <f>IF($Y1741="","",V1741-T1741-K1741)</f>
        <v/>
      </c>
      <c r="X1741" s="12" t="n"/>
      <c r="Y1741" s="13">
        <f>IF(ROWS($Y$2:$Y1741)&lt;=MAX('Per Line'!$AI$2:$AI$8001),MATCH(ROWS($Y$2:$Y1741),'Per Line'!$AI$2:$AI$8001,0),"")</f>
        <v/>
      </c>
    </row>
    <row r="1742">
      <c r="A1742" s="12" t="n"/>
      <c r="B1742">
        <f>IF($Y1742="","",INDEX('Per Line'!$F$2:$F$8001,$Y1742)&amp;"")</f>
        <v/>
      </c>
      <c r="C1742">
        <f>IF($Y1742="","",INDEX('Per Line'!$D$2:$D$8001,$Y1742)&amp;"")</f>
        <v/>
      </c>
      <c r="D1742">
        <f>IF($Y1742="","",INDEX('Per Line'!$B$2:$B$8001,$Y1742))</f>
        <v/>
      </c>
      <c r="E1742">
        <f>IF($Y1742="","",INDEX('Per Line'!$C$2:$C$8001,$Y1742)&amp;"")</f>
        <v/>
      </c>
      <c r="F1742">
        <f>IF($Y1742="","",INDEX('Per Line'!$G$2:$G$8001,$Y1742)&amp;"")</f>
        <v/>
      </c>
      <c r="G1742">
        <f>IF($Y1742="","",INDEX('Per Line'!$L$2:$L$8001,$Y1742)&amp;"")</f>
        <v/>
      </c>
      <c r="H1742">
        <f>IF($Y1742="","",INDEX('Per Line'!$M$2:$M$8001,$Y1742)&amp;"")</f>
        <v/>
      </c>
      <c r="I1742">
        <f>IF($Y1742="","",INDEX('Per Line'!$N$2:$N$8001,$Y1742)&amp;"")</f>
        <v/>
      </c>
      <c r="J1742">
        <f>IF($Y1742="","",INDEX('Per Line'!$Q$2:$Q$8001,$Y1742))</f>
        <v/>
      </c>
      <c r="K1742" s="7">
        <f>IF($Y1742="","",J1742*V1742/100)</f>
        <v/>
      </c>
      <c r="L1742">
        <f>IF($Y1742="","",INDEX('Per Line'!$K$2:$K$8001,$Y1742)&amp;"")</f>
        <v/>
      </c>
      <c r="M1742" s="7">
        <f>IF($Y1742="","",SUMIFS('Per Line'!$Y$2:$Y$8001,'Per Line'!$AG$2:$AG$8001,$B1742&amp;"|"&amp;$C1742,'Per Line'!$AK$2:$AK$8001,1))</f>
        <v/>
      </c>
      <c r="N1742">
        <f>IF($Y1742="","",Settings!$C$7)</f>
        <v/>
      </c>
      <c r="O1742" s="7">
        <f>IF($Y1742="","",SUMIFS('Per Line'!$Y$2:$Y$8001,'Per Line'!$AG$2:$AG$8001,$B1742&amp;"|"&amp;$C1742,'Per Line'!$AJ$2:$AJ$8001,0,'Per Line'!$AK$2:$AK$8001,0))</f>
        <v/>
      </c>
      <c r="P1742" s="7">
        <f>IF($Y1742="","",O1742*N1742)</f>
        <v/>
      </c>
      <c r="Q1742">
        <f>IF($Y1742="","",Settings!$C$6)</f>
        <v/>
      </c>
      <c r="R1742" s="7">
        <f>IF($Y1742="","",SUMIFS('Per Line'!$Y$2:$Y$8001,'Per Line'!$AG$2:$AG$8001,$B1742&amp;"|"&amp;$C1742,'Per Line'!$AJ$2:$AJ$8001,1,'Per Line'!$AK$2:$AK$8001,0))</f>
        <v/>
      </c>
      <c r="S1742" s="7">
        <f>IF($Y1742="","",R1742*Q1742)</f>
        <v/>
      </c>
      <c r="T1742" s="7">
        <f>IF($Y1742="","",S1742+P1742)</f>
        <v/>
      </c>
      <c r="U1742" s="7">
        <f>IF($Y1742="","",V1742-T1742)</f>
        <v/>
      </c>
      <c r="V1742" s="7">
        <f>IF($Y1742="","",O1742+R1742+M1742)</f>
        <v/>
      </c>
      <c r="W1742" s="7">
        <f>IF($Y1742="","",V1742-T1742-K1742)</f>
        <v/>
      </c>
      <c r="X1742" s="12" t="n"/>
      <c r="Y1742" s="13">
        <f>IF(ROWS($Y$2:$Y1742)&lt;=MAX('Per Line'!$AI$2:$AI$8001),MATCH(ROWS($Y$2:$Y1742),'Per Line'!$AI$2:$AI$8001,0),"")</f>
        <v/>
      </c>
    </row>
    <row r="1743">
      <c r="A1743" s="12" t="n"/>
      <c r="B1743">
        <f>IF($Y1743="","",INDEX('Per Line'!$F$2:$F$8001,$Y1743)&amp;"")</f>
        <v/>
      </c>
      <c r="C1743">
        <f>IF($Y1743="","",INDEX('Per Line'!$D$2:$D$8001,$Y1743)&amp;"")</f>
        <v/>
      </c>
      <c r="D1743">
        <f>IF($Y1743="","",INDEX('Per Line'!$B$2:$B$8001,$Y1743))</f>
        <v/>
      </c>
      <c r="E1743">
        <f>IF($Y1743="","",INDEX('Per Line'!$C$2:$C$8001,$Y1743)&amp;"")</f>
        <v/>
      </c>
      <c r="F1743">
        <f>IF($Y1743="","",INDEX('Per Line'!$G$2:$G$8001,$Y1743)&amp;"")</f>
        <v/>
      </c>
      <c r="G1743">
        <f>IF($Y1743="","",INDEX('Per Line'!$L$2:$L$8001,$Y1743)&amp;"")</f>
        <v/>
      </c>
      <c r="H1743">
        <f>IF($Y1743="","",INDEX('Per Line'!$M$2:$M$8001,$Y1743)&amp;"")</f>
        <v/>
      </c>
      <c r="I1743">
        <f>IF($Y1743="","",INDEX('Per Line'!$N$2:$N$8001,$Y1743)&amp;"")</f>
        <v/>
      </c>
      <c r="J1743">
        <f>IF($Y1743="","",INDEX('Per Line'!$Q$2:$Q$8001,$Y1743))</f>
        <v/>
      </c>
      <c r="K1743" s="7">
        <f>IF($Y1743="","",J1743*V1743/100)</f>
        <v/>
      </c>
      <c r="L1743">
        <f>IF($Y1743="","",INDEX('Per Line'!$K$2:$K$8001,$Y1743)&amp;"")</f>
        <v/>
      </c>
      <c r="M1743" s="7">
        <f>IF($Y1743="","",SUMIFS('Per Line'!$Y$2:$Y$8001,'Per Line'!$AG$2:$AG$8001,$B1743&amp;"|"&amp;$C1743,'Per Line'!$AK$2:$AK$8001,1))</f>
        <v/>
      </c>
      <c r="N1743">
        <f>IF($Y1743="","",Settings!$C$7)</f>
        <v/>
      </c>
      <c r="O1743" s="7">
        <f>IF($Y1743="","",SUMIFS('Per Line'!$Y$2:$Y$8001,'Per Line'!$AG$2:$AG$8001,$B1743&amp;"|"&amp;$C1743,'Per Line'!$AJ$2:$AJ$8001,0,'Per Line'!$AK$2:$AK$8001,0))</f>
        <v/>
      </c>
      <c r="P1743" s="7">
        <f>IF($Y1743="","",O1743*N1743)</f>
        <v/>
      </c>
      <c r="Q1743">
        <f>IF($Y1743="","",Settings!$C$6)</f>
        <v/>
      </c>
      <c r="R1743" s="7">
        <f>IF($Y1743="","",SUMIFS('Per Line'!$Y$2:$Y$8001,'Per Line'!$AG$2:$AG$8001,$B1743&amp;"|"&amp;$C1743,'Per Line'!$AJ$2:$AJ$8001,1,'Per Line'!$AK$2:$AK$8001,0))</f>
        <v/>
      </c>
      <c r="S1743" s="7">
        <f>IF($Y1743="","",R1743*Q1743)</f>
        <v/>
      </c>
      <c r="T1743" s="7">
        <f>IF($Y1743="","",S1743+P1743)</f>
        <v/>
      </c>
      <c r="U1743" s="7">
        <f>IF($Y1743="","",V1743-T1743)</f>
        <v/>
      </c>
      <c r="V1743" s="7">
        <f>IF($Y1743="","",O1743+R1743+M1743)</f>
        <v/>
      </c>
      <c r="W1743" s="7">
        <f>IF($Y1743="","",V1743-T1743-K1743)</f>
        <v/>
      </c>
      <c r="X1743" s="12" t="n"/>
      <c r="Y1743" s="13">
        <f>IF(ROWS($Y$2:$Y1743)&lt;=MAX('Per Line'!$AI$2:$AI$8001),MATCH(ROWS($Y$2:$Y1743),'Per Line'!$AI$2:$AI$8001,0),"")</f>
        <v/>
      </c>
    </row>
    <row r="1744">
      <c r="A1744" s="12" t="n"/>
      <c r="B1744">
        <f>IF($Y1744="","",INDEX('Per Line'!$F$2:$F$8001,$Y1744)&amp;"")</f>
        <v/>
      </c>
      <c r="C1744">
        <f>IF($Y1744="","",INDEX('Per Line'!$D$2:$D$8001,$Y1744)&amp;"")</f>
        <v/>
      </c>
      <c r="D1744">
        <f>IF($Y1744="","",INDEX('Per Line'!$B$2:$B$8001,$Y1744))</f>
        <v/>
      </c>
      <c r="E1744">
        <f>IF($Y1744="","",INDEX('Per Line'!$C$2:$C$8001,$Y1744)&amp;"")</f>
        <v/>
      </c>
      <c r="F1744">
        <f>IF($Y1744="","",INDEX('Per Line'!$G$2:$G$8001,$Y1744)&amp;"")</f>
        <v/>
      </c>
      <c r="G1744">
        <f>IF($Y1744="","",INDEX('Per Line'!$L$2:$L$8001,$Y1744)&amp;"")</f>
        <v/>
      </c>
      <c r="H1744">
        <f>IF($Y1744="","",INDEX('Per Line'!$M$2:$M$8001,$Y1744)&amp;"")</f>
        <v/>
      </c>
      <c r="I1744">
        <f>IF($Y1744="","",INDEX('Per Line'!$N$2:$N$8001,$Y1744)&amp;"")</f>
        <v/>
      </c>
      <c r="J1744">
        <f>IF($Y1744="","",INDEX('Per Line'!$Q$2:$Q$8001,$Y1744))</f>
        <v/>
      </c>
      <c r="K1744" s="7">
        <f>IF($Y1744="","",J1744*V1744/100)</f>
        <v/>
      </c>
      <c r="L1744">
        <f>IF($Y1744="","",INDEX('Per Line'!$K$2:$K$8001,$Y1744)&amp;"")</f>
        <v/>
      </c>
      <c r="M1744" s="7">
        <f>IF($Y1744="","",SUMIFS('Per Line'!$Y$2:$Y$8001,'Per Line'!$AG$2:$AG$8001,$B1744&amp;"|"&amp;$C1744,'Per Line'!$AK$2:$AK$8001,1))</f>
        <v/>
      </c>
      <c r="N1744">
        <f>IF($Y1744="","",Settings!$C$7)</f>
        <v/>
      </c>
      <c r="O1744" s="7">
        <f>IF($Y1744="","",SUMIFS('Per Line'!$Y$2:$Y$8001,'Per Line'!$AG$2:$AG$8001,$B1744&amp;"|"&amp;$C1744,'Per Line'!$AJ$2:$AJ$8001,0,'Per Line'!$AK$2:$AK$8001,0))</f>
        <v/>
      </c>
      <c r="P1744" s="7">
        <f>IF($Y1744="","",O1744*N1744)</f>
        <v/>
      </c>
      <c r="Q1744">
        <f>IF($Y1744="","",Settings!$C$6)</f>
        <v/>
      </c>
      <c r="R1744" s="7">
        <f>IF($Y1744="","",SUMIFS('Per Line'!$Y$2:$Y$8001,'Per Line'!$AG$2:$AG$8001,$B1744&amp;"|"&amp;$C1744,'Per Line'!$AJ$2:$AJ$8001,1,'Per Line'!$AK$2:$AK$8001,0))</f>
        <v/>
      </c>
      <c r="S1744" s="7">
        <f>IF($Y1744="","",R1744*Q1744)</f>
        <v/>
      </c>
      <c r="T1744" s="7">
        <f>IF($Y1744="","",S1744+P1744)</f>
        <v/>
      </c>
      <c r="U1744" s="7">
        <f>IF($Y1744="","",V1744-T1744)</f>
        <v/>
      </c>
      <c r="V1744" s="7">
        <f>IF($Y1744="","",O1744+R1744+M1744)</f>
        <v/>
      </c>
      <c r="W1744" s="7">
        <f>IF($Y1744="","",V1744-T1744-K1744)</f>
        <v/>
      </c>
      <c r="X1744" s="12" t="n"/>
      <c r="Y1744" s="13">
        <f>IF(ROWS($Y$2:$Y1744)&lt;=MAX('Per Line'!$AI$2:$AI$8001),MATCH(ROWS($Y$2:$Y1744),'Per Line'!$AI$2:$AI$8001,0),"")</f>
        <v/>
      </c>
    </row>
    <row r="1745">
      <c r="A1745" s="12" t="n"/>
      <c r="B1745">
        <f>IF($Y1745="","",INDEX('Per Line'!$F$2:$F$8001,$Y1745)&amp;"")</f>
        <v/>
      </c>
      <c r="C1745">
        <f>IF($Y1745="","",INDEX('Per Line'!$D$2:$D$8001,$Y1745)&amp;"")</f>
        <v/>
      </c>
      <c r="D1745">
        <f>IF($Y1745="","",INDEX('Per Line'!$B$2:$B$8001,$Y1745))</f>
        <v/>
      </c>
      <c r="E1745">
        <f>IF($Y1745="","",INDEX('Per Line'!$C$2:$C$8001,$Y1745)&amp;"")</f>
        <v/>
      </c>
      <c r="F1745">
        <f>IF($Y1745="","",INDEX('Per Line'!$G$2:$G$8001,$Y1745)&amp;"")</f>
        <v/>
      </c>
      <c r="G1745">
        <f>IF($Y1745="","",INDEX('Per Line'!$L$2:$L$8001,$Y1745)&amp;"")</f>
        <v/>
      </c>
      <c r="H1745">
        <f>IF($Y1745="","",INDEX('Per Line'!$M$2:$M$8001,$Y1745)&amp;"")</f>
        <v/>
      </c>
      <c r="I1745">
        <f>IF($Y1745="","",INDEX('Per Line'!$N$2:$N$8001,$Y1745)&amp;"")</f>
        <v/>
      </c>
      <c r="J1745">
        <f>IF($Y1745="","",INDEX('Per Line'!$Q$2:$Q$8001,$Y1745))</f>
        <v/>
      </c>
      <c r="K1745" s="7">
        <f>IF($Y1745="","",J1745*V1745/100)</f>
        <v/>
      </c>
      <c r="L1745">
        <f>IF($Y1745="","",INDEX('Per Line'!$K$2:$K$8001,$Y1745)&amp;"")</f>
        <v/>
      </c>
      <c r="M1745" s="7">
        <f>IF($Y1745="","",SUMIFS('Per Line'!$Y$2:$Y$8001,'Per Line'!$AG$2:$AG$8001,$B1745&amp;"|"&amp;$C1745,'Per Line'!$AK$2:$AK$8001,1))</f>
        <v/>
      </c>
      <c r="N1745">
        <f>IF($Y1745="","",Settings!$C$7)</f>
        <v/>
      </c>
      <c r="O1745" s="7">
        <f>IF($Y1745="","",SUMIFS('Per Line'!$Y$2:$Y$8001,'Per Line'!$AG$2:$AG$8001,$B1745&amp;"|"&amp;$C1745,'Per Line'!$AJ$2:$AJ$8001,0,'Per Line'!$AK$2:$AK$8001,0))</f>
        <v/>
      </c>
      <c r="P1745" s="7">
        <f>IF($Y1745="","",O1745*N1745)</f>
        <v/>
      </c>
      <c r="Q1745">
        <f>IF($Y1745="","",Settings!$C$6)</f>
        <v/>
      </c>
      <c r="R1745" s="7">
        <f>IF($Y1745="","",SUMIFS('Per Line'!$Y$2:$Y$8001,'Per Line'!$AG$2:$AG$8001,$B1745&amp;"|"&amp;$C1745,'Per Line'!$AJ$2:$AJ$8001,1,'Per Line'!$AK$2:$AK$8001,0))</f>
        <v/>
      </c>
      <c r="S1745" s="7">
        <f>IF($Y1745="","",R1745*Q1745)</f>
        <v/>
      </c>
      <c r="T1745" s="7">
        <f>IF($Y1745="","",S1745+P1745)</f>
        <v/>
      </c>
      <c r="U1745" s="7">
        <f>IF($Y1745="","",V1745-T1745)</f>
        <v/>
      </c>
      <c r="V1745" s="7">
        <f>IF($Y1745="","",O1745+R1745+M1745)</f>
        <v/>
      </c>
      <c r="W1745" s="7">
        <f>IF($Y1745="","",V1745-T1745-K1745)</f>
        <v/>
      </c>
      <c r="X1745" s="12" t="n"/>
      <c r="Y1745" s="13">
        <f>IF(ROWS($Y$2:$Y1745)&lt;=MAX('Per Line'!$AI$2:$AI$8001),MATCH(ROWS($Y$2:$Y1745),'Per Line'!$AI$2:$AI$8001,0),"")</f>
        <v/>
      </c>
    </row>
    <row r="1746">
      <c r="A1746" s="12" t="n"/>
      <c r="B1746">
        <f>IF($Y1746="","",INDEX('Per Line'!$F$2:$F$8001,$Y1746)&amp;"")</f>
        <v/>
      </c>
      <c r="C1746">
        <f>IF($Y1746="","",INDEX('Per Line'!$D$2:$D$8001,$Y1746)&amp;"")</f>
        <v/>
      </c>
      <c r="D1746">
        <f>IF($Y1746="","",INDEX('Per Line'!$B$2:$B$8001,$Y1746))</f>
        <v/>
      </c>
      <c r="E1746">
        <f>IF($Y1746="","",INDEX('Per Line'!$C$2:$C$8001,$Y1746)&amp;"")</f>
        <v/>
      </c>
      <c r="F1746">
        <f>IF($Y1746="","",INDEX('Per Line'!$G$2:$G$8001,$Y1746)&amp;"")</f>
        <v/>
      </c>
      <c r="G1746">
        <f>IF($Y1746="","",INDEX('Per Line'!$L$2:$L$8001,$Y1746)&amp;"")</f>
        <v/>
      </c>
      <c r="H1746">
        <f>IF($Y1746="","",INDEX('Per Line'!$M$2:$M$8001,$Y1746)&amp;"")</f>
        <v/>
      </c>
      <c r="I1746">
        <f>IF($Y1746="","",INDEX('Per Line'!$N$2:$N$8001,$Y1746)&amp;"")</f>
        <v/>
      </c>
      <c r="J1746">
        <f>IF($Y1746="","",INDEX('Per Line'!$Q$2:$Q$8001,$Y1746))</f>
        <v/>
      </c>
      <c r="K1746" s="7">
        <f>IF($Y1746="","",J1746*V1746/100)</f>
        <v/>
      </c>
      <c r="L1746">
        <f>IF($Y1746="","",INDEX('Per Line'!$K$2:$K$8001,$Y1746)&amp;"")</f>
        <v/>
      </c>
      <c r="M1746" s="7">
        <f>IF($Y1746="","",SUMIFS('Per Line'!$Y$2:$Y$8001,'Per Line'!$AG$2:$AG$8001,$B1746&amp;"|"&amp;$C1746,'Per Line'!$AK$2:$AK$8001,1))</f>
        <v/>
      </c>
      <c r="N1746">
        <f>IF($Y1746="","",Settings!$C$7)</f>
        <v/>
      </c>
      <c r="O1746" s="7">
        <f>IF($Y1746="","",SUMIFS('Per Line'!$Y$2:$Y$8001,'Per Line'!$AG$2:$AG$8001,$B1746&amp;"|"&amp;$C1746,'Per Line'!$AJ$2:$AJ$8001,0,'Per Line'!$AK$2:$AK$8001,0))</f>
        <v/>
      </c>
      <c r="P1746" s="7">
        <f>IF($Y1746="","",O1746*N1746)</f>
        <v/>
      </c>
      <c r="Q1746">
        <f>IF($Y1746="","",Settings!$C$6)</f>
        <v/>
      </c>
      <c r="R1746" s="7">
        <f>IF($Y1746="","",SUMIFS('Per Line'!$Y$2:$Y$8001,'Per Line'!$AG$2:$AG$8001,$B1746&amp;"|"&amp;$C1746,'Per Line'!$AJ$2:$AJ$8001,1,'Per Line'!$AK$2:$AK$8001,0))</f>
        <v/>
      </c>
      <c r="S1746" s="7">
        <f>IF($Y1746="","",R1746*Q1746)</f>
        <v/>
      </c>
      <c r="T1746" s="7">
        <f>IF($Y1746="","",S1746+P1746)</f>
        <v/>
      </c>
      <c r="U1746" s="7">
        <f>IF($Y1746="","",V1746-T1746)</f>
        <v/>
      </c>
      <c r="V1746" s="7">
        <f>IF($Y1746="","",O1746+R1746+M1746)</f>
        <v/>
      </c>
      <c r="W1746" s="7">
        <f>IF($Y1746="","",V1746-T1746-K1746)</f>
        <v/>
      </c>
      <c r="X1746" s="12" t="n"/>
      <c r="Y1746" s="13">
        <f>IF(ROWS($Y$2:$Y1746)&lt;=MAX('Per Line'!$AI$2:$AI$8001),MATCH(ROWS($Y$2:$Y1746),'Per Line'!$AI$2:$AI$8001,0),"")</f>
        <v/>
      </c>
    </row>
    <row r="1747">
      <c r="A1747" s="12" t="n"/>
      <c r="B1747">
        <f>IF($Y1747="","",INDEX('Per Line'!$F$2:$F$8001,$Y1747)&amp;"")</f>
        <v/>
      </c>
      <c r="C1747">
        <f>IF($Y1747="","",INDEX('Per Line'!$D$2:$D$8001,$Y1747)&amp;"")</f>
        <v/>
      </c>
      <c r="D1747">
        <f>IF($Y1747="","",INDEX('Per Line'!$B$2:$B$8001,$Y1747))</f>
        <v/>
      </c>
      <c r="E1747">
        <f>IF($Y1747="","",INDEX('Per Line'!$C$2:$C$8001,$Y1747)&amp;"")</f>
        <v/>
      </c>
      <c r="F1747">
        <f>IF($Y1747="","",INDEX('Per Line'!$G$2:$G$8001,$Y1747)&amp;"")</f>
        <v/>
      </c>
      <c r="G1747">
        <f>IF($Y1747="","",INDEX('Per Line'!$L$2:$L$8001,$Y1747)&amp;"")</f>
        <v/>
      </c>
      <c r="H1747">
        <f>IF($Y1747="","",INDEX('Per Line'!$M$2:$M$8001,$Y1747)&amp;"")</f>
        <v/>
      </c>
      <c r="I1747">
        <f>IF($Y1747="","",INDEX('Per Line'!$N$2:$N$8001,$Y1747)&amp;"")</f>
        <v/>
      </c>
      <c r="J1747">
        <f>IF($Y1747="","",INDEX('Per Line'!$Q$2:$Q$8001,$Y1747))</f>
        <v/>
      </c>
      <c r="K1747" s="7">
        <f>IF($Y1747="","",J1747*V1747/100)</f>
        <v/>
      </c>
      <c r="L1747">
        <f>IF($Y1747="","",INDEX('Per Line'!$K$2:$K$8001,$Y1747)&amp;"")</f>
        <v/>
      </c>
      <c r="M1747" s="7">
        <f>IF($Y1747="","",SUMIFS('Per Line'!$Y$2:$Y$8001,'Per Line'!$AG$2:$AG$8001,$B1747&amp;"|"&amp;$C1747,'Per Line'!$AK$2:$AK$8001,1))</f>
        <v/>
      </c>
      <c r="N1747">
        <f>IF($Y1747="","",Settings!$C$7)</f>
        <v/>
      </c>
      <c r="O1747" s="7">
        <f>IF($Y1747="","",SUMIFS('Per Line'!$Y$2:$Y$8001,'Per Line'!$AG$2:$AG$8001,$B1747&amp;"|"&amp;$C1747,'Per Line'!$AJ$2:$AJ$8001,0,'Per Line'!$AK$2:$AK$8001,0))</f>
        <v/>
      </c>
      <c r="P1747" s="7">
        <f>IF($Y1747="","",O1747*N1747)</f>
        <v/>
      </c>
      <c r="Q1747">
        <f>IF($Y1747="","",Settings!$C$6)</f>
        <v/>
      </c>
      <c r="R1747" s="7">
        <f>IF($Y1747="","",SUMIFS('Per Line'!$Y$2:$Y$8001,'Per Line'!$AG$2:$AG$8001,$B1747&amp;"|"&amp;$C1747,'Per Line'!$AJ$2:$AJ$8001,1,'Per Line'!$AK$2:$AK$8001,0))</f>
        <v/>
      </c>
      <c r="S1747" s="7">
        <f>IF($Y1747="","",R1747*Q1747)</f>
        <v/>
      </c>
      <c r="T1747" s="7">
        <f>IF($Y1747="","",S1747+P1747)</f>
        <v/>
      </c>
      <c r="U1747" s="7">
        <f>IF($Y1747="","",V1747-T1747)</f>
        <v/>
      </c>
      <c r="V1747" s="7">
        <f>IF($Y1747="","",O1747+R1747+M1747)</f>
        <v/>
      </c>
      <c r="W1747" s="7">
        <f>IF($Y1747="","",V1747-T1747-K1747)</f>
        <v/>
      </c>
      <c r="X1747" s="12" t="n"/>
      <c r="Y1747" s="13">
        <f>IF(ROWS($Y$2:$Y1747)&lt;=MAX('Per Line'!$AI$2:$AI$8001),MATCH(ROWS($Y$2:$Y1747),'Per Line'!$AI$2:$AI$8001,0),"")</f>
        <v/>
      </c>
    </row>
    <row r="1748">
      <c r="A1748" s="12" t="n"/>
      <c r="B1748">
        <f>IF($Y1748="","",INDEX('Per Line'!$F$2:$F$8001,$Y1748)&amp;"")</f>
        <v/>
      </c>
      <c r="C1748">
        <f>IF($Y1748="","",INDEX('Per Line'!$D$2:$D$8001,$Y1748)&amp;"")</f>
        <v/>
      </c>
      <c r="D1748">
        <f>IF($Y1748="","",INDEX('Per Line'!$B$2:$B$8001,$Y1748))</f>
        <v/>
      </c>
      <c r="E1748">
        <f>IF($Y1748="","",INDEX('Per Line'!$C$2:$C$8001,$Y1748)&amp;"")</f>
        <v/>
      </c>
      <c r="F1748">
        <f>IF($Y1748="","",INDEX('Per Line'!$G$2:$G$8001,$Y1748)&amp;"")</f>
        <v/>
      </c>
      <c r="G1748">
        <f>IF($Y1748="","",INDEX('Per Line'!$L$2:$L$8001,$Y1748)&amp;"")</f>
        <v/>
      </c>
      <c r="H1748">
        <f>IF($Y1748="","",INDEX('Per Line'!$M$2:$M$8001,$Y1748)&amp;"")</f>
        <v/>
      </c>
      <c r="I1748">
        <f>IF($Y1748="","",INDEX('Per Line'!$N$2:$N$8001,$Y1748)&amp;"")</f>
        <v/>
      </c>
      <c r="J1748">
        <f>IF($Y1748="","",INDEX('Per Line'!$Q$2:$Q$8001,$Y1748))</f>
        <v/>
      </c>
      <c r="K1748" s="7">
        <f>IF($Y1748="","",J1748*V1748/100)</f>
        <v/>
      </c>
      <c r="L1748">
        <f>IF($Y1748="","",INDEX('Per Line'!$K$2:$K$8001,$Y1748)&amp;"")</f>
        <v/>
      </c>
      <c r="M1748" s="7">
        <f>IF($Y1748="","",SUMIFS('Per Line'!$Y$2:$Y$8001,'Per Line'!$AG$2:$AG$8001,$B1748&amp;"|"&amp;$C1748,'Per Line'!$AK$2:$AK$8001,1))</f>
        <v/>
      </c>
      <c r="N1748">
        <f>IF($Y1748="","",Settings!$C$7)</f>
        <v/>
      </c>
      <c r="O1748" s="7">
        <f>IF($Y1748="","",SUMIFS('Per Line'!$Y$2:$Y$8001,'Per Line'!$AG$2:$AG$8001,$B1748&amp;"|"&amp;$C1748,'Per Line'!$AJ$2:$AJ$8001,0,'Per Line'!$AK$2:$AK$8001,0))</f>
        <v/>
      </c>
      <c r="P1748" s="7">
        <f>IF($Y1748="","",O1748*N1748)</f>
        <v/>
      </c>
      <c r="Q1748">
        <f>IF($Y1748="","",Settings!$C$6)</f>
        <v/>
      </c>
      <c r="R1748" s="7">
        <f>IF($Y1748="","",SUMIFS('Per Line'!$Y$2:$Y$8001,'Per Line'!$AG$2:$AG$8001,$B1748&amp;"|"&amp;$C1748,'Per Line'!$AJ$2:$AJ$8001,1,'Per Line'!$AK$2:$AK$8001,0))</f>
        <v/>
      </c>
      <c r="S1748" s="7">
        <f>IF($Y1748="","",R1748*Q1748)</f>
        <v/>
      </c>
      <c r="T1748" s="7">
        <f>IF($Y1748="","",S1748+P1748)</f>
        <v/>
      </c>
      <c r="U1748" s="7">
        <f>IF($Y1748="","",V1748-T1748)</f>
        <v/>
      </c>
      <c r="V1748" s="7">
        <f>IF($Y1748="","",O1748+R1748+M1748)</f>
        <v/>
      </c>
      <c r="W1748" s="7">
        <f>IF($Y1748="","",V1748-T1748-K1748)</f>
        <v/>
      </c>
      <c r="X1748" s="12" t="n"/>
      <c r="Y1748" s="13">
        <f>IF(ROWS($Y$2:$Y1748)&lt;=MAX('Per Line'!$AI$2:$AI$8001),MATCH(ROWS($Y$2:$Y1748),'Per Line'!$AI$2:$AI$8001,0),"")</f>
        <v/>
      </c>
    </row>
    <row r="1749">
      <c r="A1749" s="12" t="n"/>
      <c r="B1749">
        <f>IF($Y1749="","",INDEX('Per Line'!$F$2:$F$8001,$Y1749)&amp;"")</f>
        <v/>
      </c>
      <c r="C1749">
        <f>IF($Y1749="","",INDEX('Per Line'!$D$2:$D$8001,$Y1749)&amp;"")</f>
        <v/>
      </c>
      <c r="D1749">
        <f>IF($Y1749="","",INDEX('Per Line'!$B$2:$B$8001,$Y1749))</f>
        <v/>
      </c>
      <c r="E1749">
        <f>IF($Y1749="","",INDEX('Per Line'!$C$2:$C$8001,$Y1749)&amp;"")</f>
        <v/>
      </c>
      <c r="F1749">
        <f>IF($Y1749="","",INDEX('Per Line'!$G$2:$G$8001,$Y1749)&amp;"")</f>
        <v/>
      </c>
      <c r="G1749">
        <f>IF($Y1749="","",INDEX('Per Line'!$L$2:$L$8001,$Y1749)&amp;"")</f>
        <v/>
      </c>
      <c r="H1749">
        <f>IF($Y1749="","",INDEX('Per Line'!$M$2:$M$8001,$Y1749)&amp;"")</f>
        <v/>
      </c>
      <c r="I1749">
        <f>IF($Y1749="","",INDEX('Per Line'!$N$2:$N$8001,$Y1749)&amp;"")</f>
        <v/>
      </c>
      <c r="J1749">
        <f>IF($Y1749="","",INDEX('Per Line'!$Q$2:$Q$8001,$Y1749))</f>
        <v/>
      </c>
      <c r="K1749" s="7">
        <f>IF($Y1749="","",J1749*V1749/100)</f>
        <v/>
      </c>
      <c r="L1749">
        <f>IF($Y1749="","",INDEX('Per Line'!$K$2:$K$8001,$Y1749)&amp;"")</f>
        <v/>
      </c>
      <c r="M1749" s="7">
        <f>IF($Y1749="","",SUMIFS('Per Line'!$Y$2:$Y$8001,'Per Line'!$AG$2:$AG$8001,$B1749&amp;"|"&amp;$C1749,'Per Line'!$AK$2:$AK$8001,1))</f>
        <v/>
      </c>
      <c r="N1749">
        <f>IF($Y1749="","",Settings!$C$7)</f>
        <v/>
      </c>
      <c r="O1749" s="7">
        <f>IF($Y1749="","",SUMIFS('Per Line'!$Y$2:$Y$8001,'Per Line'!$AG$2:$AG$8001,$B1749&amp;"|"&amp;$C1749,'Per Line'!$AJ$2:$AJ$8001,0,'Per Line'!$AK$2:$AK$8001,0))</f>
        <v/>
      </c>
      <c r="P1749" s="7">
        <f>IF($Y1749="","",O1749*N1749)</f>
        <v/>
      </c>
      <c r="Q1749">
        <f>IF($Y1749="","",Settings!$C$6)</f>
        <v/>
      </c>
      <c r="R1749" s="7">
        <f>IF($Y1749="","",SUMIFS('Per Line'!$Y$2:$Y$8001,'Per Line'!$AG$2:$AG$8001,$B1749&amp;"|"&amp;$C1749,'Per Line'!$AJ$2:$AJ$8001,1,'Per Line'!$AK$2:$AK$8001,0))</f>
        <v/>
      </c>
      <c r="S1749" s="7">
        <f>IF($Y1749="","",R1749*Q1749)</f>
        <v/>
      </c>
      <c r="T1749" s="7">
        <f>IF($Y1749="","",S1749+P1749)</f>
        <v/>
      </c>
      <c r="U1749" s="7">
        <f>IF($Y1749="","",V1749-T1749)</f>
        <v/>
      </c>
      <c r="V1749" s="7">
        <f>IF($Y1749="","",O1749+R1749+M1749)</f>
        <v/>
      </c>
      <c r="W1749" s="7">
        <f>IF($Y1749="","",V1749-T1749-K1749)</f>
        <v/>
      </c>
      <c r="X1749" s="12" t="n"/>
      <c r="Y1749" s="13">
        <f>IF(ROWS($Y$2:$Y1749)&lt;=MAX('Per Line'!$AI$2:$AI$8001),MATCH(ROWS($Y$2:$Y1749),'Per Line'!$AI$2:$AI$8001,0),"")</f>
        <v/>
      </c>
    </row>
    <row r="1750">
      <c r="A1750" s="12" t="n"/>
      <c r="B1750">
        <f>IF($Y1750="","",INDEX('Per Line'!$F$2:$F$8001,$Y1750)&amp;"")</f>
        <v/>
      </c>
      <c r="C1750">
        <f>IF($Y1750="","",INDEX('Per Line'!$D$2:$D$8001,$Y1750)&amp;"")</f>
        <v/>
      </c>
      <c r="D1750">
        <f>IF($Y1750="","",INDEX('Per Line'!$B$2:$B$8001,$Y1750))</f>
        <v/>
      </c>
      <c r="E1750">
        <f>IF($Y1750="","",INDEX('Per Line'!$C$2:$C$8001,$Y1750)&amp;"")</f>
        <v/>
      </c>
      <c r="F1750">
        <f>IF($Y1750="","",INDEX('Per Line'!$G$2:$G$8001,$Y1750)&amp;"")</f>
        <v/>
      </c>
      <c r="G1750">
        <f>IF($Y1750="","",INDEX('Per Line'!$L$2:$L$8001,$Y1750)&amp;"")</f>
        <v/>
      </c>
      <c r="H1750">
        <f>IF($Y1750="","",INDEX('Per Line'!$M$2:$M$8001,$Y1750)&amp;"")</f>
        <v/>
      </c>
      <c r="I1750">
        <f>IF($Y1750="","",INDEX('Per Line'!$N$2:$N$8001,$Y1750)&amp;"")</f>
        <v/>
      </c>
      <c r="J1750">
        <f>IF($Y1750="","",INDEX('Per Line'!$Q$2:$Q$8001,$Y1750))</f>
        <v/>
      </c>
      <c r="K1750" s="7">
        <f>IF($Y1750="","",J1750*V1750/100)</f>
        <v/>
      </c>
      <c r="L1750">
        <f>IF($Y1750="","",INDEX('Per Line'!$K$2:$K$8001,$Y1750)&amp;"")</f>
        <v/>
      </c>
      <c r="M1750" s="7">
        <f>IF($Y1750="","",SUMIFS('Per Line'!$Y$2:$Y$8001,'Per Line'!$AG$2:$AG$8001,$B1750&amp;"|"&amp;$C1750,'Per Line'!$AK$2:$AK$8001,1))</f>
        <v/>
      </c>
      <c r="N1750">
        <f>IF($Y1750="","",Settings!$C$7)</f>
        <v/>
      </c>
      <c r="O1750" s="7">
        <f>IF($Y1750="","",SUMIFS('Per Line'!$Y$2:$Y$8001,'Per Line'!$AG$2:$AG$8001,$B1750&amp;"|"&amp;$C1750,'Per Line'!$AJ$2:$AJ$8001,0,'Per Line'!$AK$2:$AK$8001,0))</f>
        <v/>
      </c>
      <c r="P1750" s="7">
        <f>IF($Y1750="","",O1750*N1750)</f>
        <v/>
      </c>
      <c r="Q1750">
        <f>IF($Y1750="","",Settings!$C$6)</f>
        <v/>
      </c>
      <c r="R1750" s="7">
        <f>IF($Y1750="","",SUMIFS('Per Line'!$Y$2:$Y$8001,'Per Line'!$AG$2:$AG$8001,$B1750&amp;"|"&amp;$C1750,'Per Line'!$AJ$2:$AJ$8001,1,'Per Line'!$AK$2:$AK$8001,0))</f>
        <v/>
      </c>
      <c r="S1750" s="7">
        <f>IF($Y1750="","",R1750*Q1750)</f>
        <v/>
      </c>
      <c r="T1750" s="7">
        <f>IF($Y1750="","",S1750+P1750)</f>
        <v/>
      </c>
      <c r="U1750" s="7">
        <f>IF($Y1750="","",V1750-T1750)</f>
        <v/>
      </c>
      <c r="V1750" s="7">
        <f>IF($Y1750="","",O1750+R1750+M1750)</f>
        <v/>
      </c>
      <c r="W1750" s="7">
        <f>IF($Y1750="","",V1750-T1750-K1750)</f>
        <v/>
      </c>
      <c r="X1750" s="12" t="n"/>
      <c r="Y1750" s="13">
        <f>IF(ROWS($Y$2:$Y1750)&lt;=MAX('Per Line'!$AI$2:$AI$8001),MATCH(ROWS($Y$2:$Y1750),'Per Line'!$AI$2:$AI$8001,0),"")</f>
        <v/>
      </c>
    </row>
    <row r="1751">
      <c r="A1751" s="12" t="n"/>
      <c r="B1751">
        <f>IF($Y1751="","",INDEX('Per Line'!$F$2:$F$8001,$Y1751)&amp;"")</f>
        <v/>
      </c>
      <c r="C1751">
        <f>IF($Y1751="","",INDEX('Per Line'!$D$2:$D$8001,$Y1751)&amp;"")</f>
        <v/>
      </c>
      <c r="D1751">
        <f>IF($Y1751="","",INDEX('Per Line'!$B$2:$B$8001,$Y1751))</f>
        <v/>
      </c>
      <c r="E1751">
        <f>IF($Y1751="","",INDEX('Per Line'!$C$2:$C$8001,$Y1751)&amp;"")</f>
        <v/>
      </c>
      <c r="F1751">
        <f>IF($Y1751="","",INDEX('Per Line'!$G$2:$G$8001,$Y1751)&amp;"")</f>
        <v/>
      </c>
      <c r="G1751">
        <f>IF($Y1751="","",INDEX('Per Line'!$L$2:$L$8001,$Y1751)&amp;"")</f>
        <v/>
      </c>
      <c r="H1751">
        <f>IF($Y1751="","",INDEX('Per Line'!$M$2:$M$8001,$Y1751)&amp;"")</f>
        <v/>
      </c>
      <c r="I1751">
        <f>IF($Y1751="","",INDEX('Per Line'!$N$2:$N$8001,$Y1751)&amp;"")</f>
        <v/>
      </c>
      <c r="J1751">
        <f>IF($Y1751="","",INDEX('Per Line'!$Q$2:$Q$8001,$Y1751))</f>
        <v/>
      </c>
      <c r="K1751" s="7">
        <f>IF($Y1751="","",J1751*V1751/100)</f>
        <v/>
      </c>
      <c r="L1751">
        <f>IF($Y1751="","",INDEX('Per Line'!$K$2:$K$8001,$Y1751)&amp;"")</f>
        <v/>
      </c>
      <c r="M1751" s="7">
        <f>IF($Y1751="","",SUMIFS('Per Line'!$Y$2:$Y$8001,'Per Line'!$AG$2:$AG$8001,$B1751&amp;"|"&amp;$C1751,'Per Line'!$AK$2:$AK$8001,1))</f>
        <v/>
      </c>
      <c r="N1751">
        <f>IF($Y1751="","",Settings!$C$7)</f>
        <v/>
      </c>
      <c r="O1751" s="7">
        <f>IF($Y1751="","",SUMIFS('Per Line'!$Y$2:$Y$8001,'Per Line'!$AG$2:$AG$8001,$B1751&amp;"|"&amp;$C1751,'Per Line'!$AJ$2:$AJ$8001,0,'Per Line'!$AK$2:$AK$8001,0))</f>
        <v/>
      </c>
      <c r="P1751" s="7">
        <f>IF($Y1751="","",O1751*N1751)</f>
        <v/>
      </c>
      <c r="Q1751">
        <f>IF($Y1751="","",Settings!$C$6)</f>
        <v/>
      </c>
      <c r="R1751" s="7">
        <f>IF($Y1751="","",SUMIFS('Per Line'!$Y$2:$Y$8001,'Per Line'!$AG$2:$AG$8001,$B1751&amp;"|"&amp;$C1751,'Per Line'!$AJ$2:$AJ$8001,1,'Per Line'!$AK$2:$AK$8001,0))</f>
        <v/>
      </c>
      <c r="S1751" s="7">
        <f>IF($Y1751="","",R1751*Q1751)</f>
        <v/>
      </c>
      <c r="T1751" s="7">
        <f>IF($Y1751="","",S1751+P1751)</f>
        <v/>
      </c>
      <c r="U1751" s="7">
        <f>IF($Y1751="","",V1751-T1751)</f>
        <v/>
      </c>
      <c r="V1751" s="7">
        <f>IF($Y1751="","",O1751+R1751+M1751)</f>
        <v/>
      </c>
      <c r="W1751" s="7">
        <f>IF($Y1751="","",V1751-T1751-K1751)</f>
        <v/>
      </c>
      <c r="X1751" s="12" t="n"/>
      <c r="Y1751" s="13">
        <f>IF(ROWS($Y$2:$Y1751)&lt;=MAX('Per Line'!$AI$2:$AI$8001),MATCH(ROWS($Y$2:$Y1751),'Per Line'!$AI$2:$AI$8001,0),"")</f>
        <v/>
      </c>
    </row>
    <row r="1752">
      <c r="A1752" s="12" t="n"/>
      <c r="B1752">
        <f>IF($Y1752="","",INDEX('Per Line'!$F$2:$F$8001,$Y1752)&amp;"")</f>
        <v/>
      </c>
      <c r="C1752">
        <f>IF($Y1752="","",INDEX('Per Line'!$D$2:$D$8001,$Y1752)&amp;"")</f>
        <v/>
      </c>
      <c r="D1752">
        <f>IF($Y1752="","",INDEX('Per Line'!$B$2:$B$8001,$Y1752))</f>
        <v/>
      </c>
      <c r="E1752">
        <f>IF($Y1752="","",INDEX('Per Line'!$C$2:$C$8001,$Y1752)&amp;"")</f>
        <v/>
      </c>
      <c r="F1752">
        <f>IF($Y1752="","",INDEX('Per Line'!$G$2:$G$8001,$Y1752)&amp;"")</f>
        <v/>
      </c>
      <c r="G1752">
        <f>IF($Y1752="","",INDEX('Per Line'!$L$2:$L$8001,$Y1752)&amp;"")</f>
        <v/>
      </c>
      <c r="H1752">
        <f>IF($Y1752="","",INDEX('Per Line'!$M$2:$M$8001,$Y1752)&amp;"")</f>
        <v/>
      </c>
      <c r="I1752">
        <f>IF($Y1752="","",INDEX('Per Line'!$N$2:$N$8001,$Y1752)&amp;"")</f>
        <v/>
      </c>
      <c r="J1752">
        <f>IF($Y1752="","",INDEX('Per Line'!$Q$2:$Q$8001,$Y1752))</f>
        <v/>
      </c>
      <c r="K1752" s="7">
        <f>IF($Y1752="","",J1752*V1752/100)</f>
        <v/>
      </c>
      <c r="L1752">
        <f>IF($Y1752="","",INDEX('Per Line'!$K$2:$K$8001,$Y1752)&amp;"")</f>
        <v/>
      </c>
      <c r="M1752" s="7">
        <f>IF($Y1752="","",SUMIFS('Per Line'!$Y$2:$Y$8001,'Per Line'!$AG$2:$AG$8001,$B1752&amp;"|"&amp;$C1752,'Per Line'!$AK$2:$AK$8001,1))</f>
        <v/>
      </c>
      <c r="N1752">
        <f>IF($Y1752="","",Settings!$C$7)</f>
        <v/>
      </c>
      <c r="O1752" s="7">
        <f>IF($Y1752="","",SUMIFS('Per Line'!$Y$2:$Y$8001,'Per Line'!$AG$2:$AG$8001,$B1752&amp;"|"&amp;$C1752,'Per Line'!$AJ$2:$AJ$8001,0,'Per Line'!$AK$2:$AK$8001,0))</f>
        <v/>
      </c>
      <c r="P1752" s="7">
        <f>IF($Y1752="","",O1752*N1752)</f>
        <v/>
      </c>
      <c r="Q1752">
        <f>IF($Y1752="","",Settings!$C$6)</f>
        <v/>
      </c>
      <c r="R1752" s="7">
        <f>IF($Y1752="","",SUMIFS('Per Line'!$Y$2:$Y$8001,'Per Line'!$AG$2:$AG$8001,$B1752&amp;"|"&amp;$C1752,'Per Line'!$AJ$2:$AJ$8001,1,'Per Line'!$AK$2:$AK$8001,0))</f>
        <v/>
      </c>
      <c r="S1752" s="7">
        <f>IF($Y1752="","",R1752*Q1752)</f>
        <v/>
      </c>
      <c r="T1752" s="7">
        <f>IF($Y1752="","",S1752+P1752)</f>
        <v/>
      </c>
      <c r="U1752" s="7">
        <f>IF($Y1752="","",V1752-T1752)</f>
        <v/>
      </c>
      <c r="V1752" s="7">
        <f>IF($Y1752="","",O1752+R1752+M1752)</f>
        <v/>
      </c>
      <c r="W1752" s="7">
        <f>IF($Y1752="","",V1752-T1752-K1752)</f>
        <v/>
      </c>
      <c r="X1752" s="12" t="n"/>
      <c r="Y1752" s="13">
        <f>IF(ROWS($Y$2:$Y1752)&lt;=MAX('Per Line'!$AI$2:$AI$8001),MATCH(ROWS($Y$2:$Y1752),'Per Line'!$AI$2:$AI$8001,0),"")</f>
        <v/>
      </c>
    </row>
    <row r="1753">
      <c r="A1753" s="12" t="n"/>
      <c r="B1753">
        <f>IF($Y1753="","",INDEX('Per Line'!$F$2:$F$8001,$Y1753)&amp;"")</f>
        <v/>
      </c>
      <c r="C1753">
        <f>IF($Y1753="","",INDEX('Per Line'!$D$2:$D$8001,$Y1753)&amp;"")</f>
        <v/>
      </c>
      <c r="D1753">
        <f>IF($Y1753="","",INDEX('Per Line'!$B$2:$B$8001,$Y1753))</f>
        <v/>
      </c>
      <c r="E1753">
        <f>IF($Y1753="","",INDEX('Per Line'!$C$2:$C$8001,$Y1753)&amp;"")</f>
        <v/>
      </c>
      <c r="F1753">
        <f>IF($Y1753="","",INDEX('Per Line'!$G$2:$G$8001,$Y1753)&amp;"")</f>
        <v/>
      </c>
      <c r="G1753">
        <f>IF($Y1753="","",INDEX('Per Line'!$L$2:$L$8001,$Y1753)&amp;"")</f>
        <v/>
      </c>
      <c r="H1753">
        <f>IF($Y1753="","",INDEX('Per Line'!$M$2:$M$8001,$Y1753)&amp;"")</f>
        <v/>
      </c>
      <c r="I1753">
        <f>IF($Y1753="","",INDEX('Per Line'!$N$2:$N$8001,$Y1753)&amp;"")</f>
        <v/>
      </c>
      <c r="J1753">
        <f>IF($Y1753="","",INDEX('Per Line'!$Q$2:$Q$8001,$Y1753))</f>
        <v/>
      </c>
      <c r="K1753" s="7">
        <f>IF($Y1753="","",J1753*V1753/100)</f>
        <v/>
      </c>
      <c r="L1753">
        <f>IF($Y1753="","",INDEX('Per Line'!$K$2:$K$8001,$Y1753)&amp;"")</f>
        <v/>
      </c>
      <c r="M1753" s="7">
        <f>IF($Y1753="","",SUMIFS('Per Line'!$Y$2:$Y$8001,'Per Line'!$AG$2:$AG$8001,$B1753&amp;"|"&amp;$C1753,'Per Line'!$AK$2:$AK$8001,1))</f>
        <v/>
      </c>
      <c r="N1753">
        <f>IF($Y1753="","",Settings!$C$7)</f>
        <v/>
      </c>
      <c r="O1753" s="7">
        <f>IF($Y1753="","",SUMIFS('Per Line'!$Y$2:$Y$8001,'Per Line'!$AG$2:$AG$8001,$B1753&amp;"|"&amp;$C1753,'Per Line'!$AJ$2:$AJ$8001,0,'Per Line'!$AK$2:$AK$8001,0))</f>
        <v/>
      </c>
      <c r="P1753" s="7">
        <f>IF($Y1753="","",O1753*N1753)</f>
        <v/>
      </c>
      <c r="Q1753">
        <f>IF($Y1753="","",Settings!$C$6)</f>
        <v/>
      </c>
      <c r="R1753" s="7">
        <f>IF($Y1753="","",SUMIFS('Per Line'!$Y$2:$Y$8001,'Per Line'!$AG$2:$AG$8001,$B1753&amp;"|"&amp;$C1753,'Per Line'!$AJ$2:$AJ$8001,1,'Per Line'!$AK$2:$AK$8001,0))</f>
        <v/>
      </c>
      <c r="S1753" s="7">
        <f>IF($Y1753="","",R1753*Q1753)</f>
        <v/>
      </c>
      <c r="T1753" s="7">
        <f>IF($Y1753="","",S1753+P1753)</f>
        <v/>
      </c>
      <c r="U1753" s="7">
        <f>IF($Y1753="","",V1753-T1753)</f>
        <v/>
      </c>
      <c r="V1753" s="7">
        <f>IF($Y1753="","",O1753+R1753+M1753)</f>
        <v/>
      </c>
      <c r="W1753" s="7">
        <f>IF($Y1753="","",V1753-T1753-K1753)</f>
        <v/>
      </c>
      <c r="X1753" s="12" t="n"/>
      <c r="Y1753" s="13">
        <f>IF(ROWS($Y$2:$Y1753)&lt;=MAX('Per Line'!$AI$2:$AI$8001),MATCH(ROWS($Y$2:$Y1753),'Per Line'!$AI$2:$AI$8001,0),"")</f>
        <v/>
      </c>
    </row>
    <row r="1754">
      <c r="A1754" s="12" t="n"/>
      <c r="B1754">
        <f>IF($Y1754="","",INDEX('Per Line'!$F$2:$F$8001,$Y1754)&amp;"")</f>
        <v/>
      </c>
      <c r="C1754">
        <f>IF($Y1754="","",INDEX('Per Line'!$D$2:$D$8001,$Y1754)&amp;"")</f>
        <v/>
      </c>
      <c r="D1754">
        <f>IF($Y1754="","",INDEX('Per Line'!$B$2:$B$8001,$Y1754))</f>
        <v/>
      </c>
      <c r="E1754">
        <f>IF($Y1754="","",INDEX('Per Line'!$C$2:$C$8001,$Y1754)&amp;"")</f>
        <v/>
      </c>
      <c r="F1754">
        <f>IF($Y1754="","",INDEX('Per Line'!$G$2:$G$8001,$Y1754)&amp;"")</f>
        <v/>
      </c>
      <c r="G1754">
        <f>IF($Y1754="","",INDEX('Per Line'!$L$2:$L$8001,$Y1754)&amp;"")</f>
        <v/>
      </c>
      <c r="H1754">
        <f>IF($Y1754="","",INDEX('Per Line'!$M$2:$M$8001,$Y1754)&amp;"")</f>
        <v/>
      </c>
      <c r="I1754">
        <f>IF($Y1754="","",INDEX('Per Line'!$N$2:$N$8001,$Y1754)&amp;"")</f>
        <v/>
      </c>
      <c r="J1754">
        <f>IF($Y1754="","",INDEX('Per Line'!$Q$2:$Q$8001,$Y1754))</f>
        <v/>
      </c>
      <c r="K1754" s="7">
        <f>IF($Y1754="","",J1754*V1754/100)</f>
        <v/>
      </c>
      <c r="L1754">
        <f>IF($Y1754="","",INDEX('Per Line'!$K$2:$K$8001,$Y1754)&amp;"")</f>
        <v/>
      </c>
      <c r="M1754" s="7">
        <f>IF($Y1754="","",SUMIFS('Per Line'!$Y$2:$Y$8001,'Per Line'!$AG$2:$AG$8001,$B1754&amp;"|"&amp;$C1754,'Per Line'!$AK$2:$AK$8001,1))</f>
        <v/>
      </c>
      <c r="N1754">
        <f>IF($Y1754="","",Settings!$C$7)</f>
        <v/>
      </c>
      <c r="O1754" s="7">
        <f>IF($Y1754="","",SUMIFS('Per Line'!$Y$2:$Y$8001,'Per Line'!$AG$2:$AG$8001,$B1754&amp;"|"&amp;$C1754,'Per Line'!$AJ$2:$AJ$8001,0,'Per Line'!$AK$2:$AK$8001,0))</f>
        <v/>
      </c>
      <c r="P1754" s="7">
        <f>IF($Y1754="","",O1754*N1754)</f>
        <v/>
      </c>
      <c r="Q1754">
        <f>IF($Y1754="","",Settings!$C$6)</f>
        <v/>
      </c>
      <c r="R1754" s="7">
        <f>IF($Y1754="","",SUMIFS('Per Line'!$Y$2:$Y$8001,'Per Line'!$AG$2:$AG$8001,$B1754&amp;"|"&amp;$C1754,'Per Line'!$AJ$2:$AJ$8001,1,'Per Line'!$AK$2:$AK$8001,0))</f>
        <v/>
      </c>
      <c r="S1754" s="7">
        <f>IF($Y1754="","",R1754*Q1754)</f>
        <v/>
      </c>
      <c r="T1754" s="7">
        <f>IF($Y1754="","",S1754+P1754)</f>
        <v/>
      </c>
      <c r="U1754" s="7">
        <f>IF($Y1754="","",V1754-T1754)</f>
        <v/>
      </c>
      <c r="V1754" s="7">
        <f>IF($Y1754="","",O1754+R1754+M1754)</f>
        <v/>
      </c>
      <c r="W1754" s="7">
        <f>IF($Y1754="","",V1754-T1754-K1754)</f>
        <v/>
      </c>
      <c r="X1754" s="12" t="n"/>
      <c r="Y1754" s="13">
        <f>IF(ROWS($Y$2:$Y1754)&lt;=MAX('Per Line'!$AI$2:$AI$8001),MATCH(ROWS($Y$2:$Y1754),'Per Line'!$AI$2:$AI$8001,0),"")</f>
        <v/>
      </c>
    </row>
    <row r="1755">
      <c r="A1755" s="12" t="n"/>
      <c r="B1755">
        <f>IF($Y1755="","",INDEX('Per Line'!$F$2:$F$8001,$Y1755)&amp;"")</f>
        <v/>
      </c>
      <c r="C1755">
        <f>IF($Y1755="","",INDEX('Per Line'!$D$2:$D$8001,$Y1755)&amp;"")</f>
        <v/>
      </c>
      <c r="D1755">
        <f>IF($Y1755="","",INDEX('Per Line'!$B$2:$B$8001,$Y1755))</f>
        <v/>
      </c>
      <c r="E1755">
        <f>IF($Y1755="","",INDEX('Per Line'!$C$2:$C$8001,$Y1755)&amp;"")</f>
        <v/>
      </c>
      <c r="F1755">
        <f>IF($Y1755="","",INDEX('Per Line'!$G$2:$G$8001,$Y1755)&amp;"")</f>
        <v/>
      </c>
      <c r="G1755">
        <f>IF($Y1755="","",INDEX('Per Line'!$L$2:$L$8001,$Y1755)&amp;"")</f>
        <v/>
      </c>
      <c r="H1755">
        <f>IF($Y1755="","",INDEX('Per Line'!$M$2:$M$8001,$Y1755)&amp;"")</f>
        <v/>
      </c>
      <c r="I1755">
        <f>IF($Y1755="","",INDEX('Per Line'!$N$2:$N$8001,$Y1755)&amp;"")</f>
        <v/>
      </c>
      <c r="J1755">
        <f>IF($Y1755="","",INDEX('Per Line'!$Q$2:$Q$8001,$Y1755))</f>
        <v/>
      </c>
      <c r="K1755" s="7">
        <f>IF($Y1755="","",J1755*V1755/100)</f>
        <v/>
      </c>
      <c r="L1755">
        <f>IF($Y1755="","",INDEX('Per Line'!$K$2:$K$8001,$Y1755)&amp;"")</f>
        <v/>
      </c>
      <c r="M1755" s="7">
        <f>IF($Y1755="","",SUMIFS('Per Line'!$Y$2:$Y$8001,'Per Line'!$AG$2:$AG$8001,$B1755&amp;"|"&amp;$C1755,'Per Line'!$AK$2:$AK$8001,1))</f>
        <v/>
      </c>
      <c r="N1755">
        <f>IF($Y1755="","",Settings!$C$7)</f>
        <v/>
      </c>
      <c r="O1755" s="7">
        <f>IF($Y1755="","",SUMIFS('Per Line'!$Y$2:$Y$8001,'Per Line'!$AG$2:$AG$8001,$B1755&amp;"|"&amp;$C1755,'Per Line'!$AJ$2:$AJ$8001,0,'Per Line'!$AK$2:$AK$8001,0))</f>
        <v/>
      </c>
      <c r="P1755" s="7">
        <f>IF($Y1755="","",O1755*N1755)</f>
        <v/>
      </c>
      <c r="Q1755">
        <f>IF($Y1755="","",Settings!$C$6)</f>
        <v/>
      </c>
      <c r="R1755" s="7">
        <f>IF($Y1755="","",SUMIFS('Per Line'!$Y$2:$Y$8001,'Per Line'!$AG$2:$AG$8001,$B1755&amp;"|"&amp;$C1755,'Per Line'!$AJ$2:$AJ$8001,1,'Per Line'!$AK$2:$AK$8001,0))</f>
        <v/>
      </c>
      <c r="S1755" s="7">
        <f>IF($Y1755="","",R1755*Q1755)</f>
        <v/>
      </c>
      <c r="T1755" s="7">
        <f>IF($Y1755="","",S1755+P1755)</f>
        <v/>
      </c>
      <c r="U1755" s="7">
        <f>IF($Y1755="","",V1755-T1755)</f>
        <v/>
      </c>
      <c r="V1755" s="7">
        <f>IF($Y1755="","",O1755+R1755+M1755)</f>
        <v/>
      </c>
      <c r="W1755" s="7">
        <f>IF($Y1755="","",V1755-T1755-K1755)</f>
        <v/>
      </c>
      <c r="X1755" s="12" t="n"/>
      <c r="Y1755" s="13">
        <f>IF(ROWS($Y$2:$Y1755)&lt;=MAX('Per Line'!$AI$2:$AI$8001),MATCH(ROWS($Y$2:$Y1755),'Per Line'!$AI$2:$AI$8001,0),"")</f>
        <v/>
      </c>
    </row>
    <row r="1756">
      <c r="A1756" s="12" t="n"/>
      <c r="B1756">
        <f>IF($Y1756="","",INDEX('Per Line'!$F$2:$F$8001,$Y1756)&amp;"")</f>
        <v/>
      </c>
      <c r="C1756">
        <f>IF($Y1756="","",INDEX('Per Line'!$D$2:$D$8001,$Y1756)&amp;"")</f>
        <v/>
      </c>
      <c r="D1756">
        <f>IF($Y1756="","",INDEX('Per Line'!$B$2:$B$8001,$Y1756))</f>
        <v/>
      </c>
      <c r="E1756">
        <f>IF($Y1756="","",INDEX('Per Line'!$C$2:$C$8001,$Y1756)&amp;"")</f>
        <v/>
      </c>
      <c r="F1756">
        <f>IF($Y1756="","",INDEX('Per Line'!$G$2:$G$8001,$Y1756)&amp;"")</f>
        <v/>
      </c>
      <c r="G1756">
        <f>IF($Y1756="","",INDEX('Per Line'!$L$2:$L$8001,$Y1756)&amp;"")</f>
        <v/>
      </c>
      <c r="H1756">
        <f>IF($Y1756="","",INDEX('Per Line'!$M$2:$M$8001,$Y1756)&amp;"")</f>
        <v/>
      </c>
      <c r="I1756">
        <f>IF($Y1756="","",INDEX('Per Line'!$N$2:$N$8001,$Y1756)&amp;"")</f>
        <v/>
      </c>
      <c r="J1756">
        <f>IF($Y1756="","",INDEX('Per Line'!$Q$2:$Q$8001,$Y1756))</f>
        <v/>
      </c>
      <c r="K1756" s="7">
        <f>IF($Y1756="","",J1756*V1756/100)</f>
        <v/>
      </c>
      <c r="L1756">
        <f>IF($Y1756="","",INDEX('Per Line'!$K$2:$K$8001,$Y1756)&amp;"")</f>
        <v/>
      </c>
      <c r="M1756" s="7">
        <f>IF($Y1756="","",SUMIFS('Per Line'!$Y$2:$Y$8001,'Per Line'!$AG$2:$AG$8001,$B1756&amp;"|"&amp;$C1756,'Per Line'!$AK$2:$AK$8001,1))</f>
        <v/>
      </c>
      <c r="N1756">
        <f>IF($Y1756="","",Settings!$C$7)</f>
        <v/>
      </c>
      <c r="O1756" s="7">
        <f>IF($Y1756="","",SUMIFS('Per Line'!$Y$2:$Y$8001,'Per Line'!$AG$2:$AG$8001,$B1756&amp;"|"&amp;$C1756,'Per Line'!$AJ$2:$AJ$8001,0,'Per Line'!$AK$2:$AK$8001,0))</f>
        <v/>
      </c>
      <c r="P1756" s="7">
        <f>IF($Y1756="","",O1756*N1756)</f>
        <v/>
      </c>
      <c r="Q1756">
        <f>IF($Y1756="","",Settings!$C$6)</f>
        <v/>
      </c>
      <c r="R1756" s="7">
        <f>IF($Y1756="","",SUMIFS('Per Line'!$Y$2:$Y$8001,'Per Line'!$AG$2:$AG$8001,$B1756&amp;"|"&amp;$C1756,'Per Line'!$AJ$2:$AJ$8001,1,'Per Line'!$AK$2:$AK$8001,0))</f>
        <v/>
      </c>
      <c r="S1756" s="7">
        <f>IF($Y1756="","",R1756*Q1756)</f>
        <v/>
      </c>
      <c r="T1756" s="7">
        <f>IF($Y1756="","",S1756+P1756)</f>
        <v/>
      </c>
      <c r="U1756" s="7">
        <f>IF($Y1756="","",V1756-T1756)</f>
        <v/>
      </c>
      <c r="V1756" s="7">
        <f>IF($Y1756="","",O1756+R1756+M1756)</f>
        <v/>
      </c>
      <c r="W1756" s="7">
        <f>IF($Y1756="","",V1756-T1756-K1756)</f>
        <v/>
      </c>
      <c r="X1756" s="12" t="n"/>
      <c r="Y1756" s="13">
        <f>IF(ROWS($Y$2:$Y1756)&lt;=MAX('Per Line'!$AI$2:$AI$8001),MATCH(ROWS($Y$2:$Y1756),'Per Line'!$AI$2:$AI$8001,0),"")</f>
        <v/>
      </c>
    </row>
    <row r="1757">
      <c r="A1757" s="12" t="n"/>
      <c r="B1757">
        <f>IF($Y1757="","",INDEX('Per Line'!$F$2:$F$8001,$Y1757)&amp;"")</f>
        <v/>
      </c>
      <c r="C1757">
        <f>IF($Y1757="","",INDEX('Per Line'!$D$2:$D$8001,$Y1757)&amp;"")</f>
        <v/>
      </c>
      <c r="D1757">
        <f>IF($Y1757="","",INDEX('Per Line'!$B$2:$B$8001,$Y1757))</f>
        <v/>
      </c>
      <c r="E1757">
        <f>IF($Y1757="","",INDEX('Per Line'!$C$2:$C$8001,$Y1757)&amp;"")</f>
        <v/>
      </c>
      <c r="F1757">
        <f>IF($Y1757="","",INDEX('Per Line'!$G$2:$G$8001,$Y1757)&amp;"")</f>
        <v/>
      </c>
      <c r="G1757">
        <f>IF($Y1757="","",INDEX('Per Line'!$L$2:$L$8001,$Y1757)&amp;"")</f>
        <v/>
      </c>
      <c r="H1757">
        <f>IF($Y1757="","",INDEX('Per Line'!$M$2:$M$8001,$Y1757)&amp;"")</f>
        <v/>
      </c>
      <c r="I1757">
        <f>IF($Y1757="","",INDEX('Per Line'!$N$2:$N$8001,$Y1757)&amp;"")</f>
        <v/>
      </c>
      <c r="J1757">
        <f>IF($Y1757="","",INDEX('Per Line'!$Q$2:$Q$8001,$Y1757))</f>
        <v/>
      </c>
      <c r="K1757" s="7">
        <f>IF($Y1757="","",J1757*V1757/100)</f>
        <v/>
      </c>
      <c r="L1757">
        <f>IF($Y1757="","",INDEX('Per Line'!$K$2:$K$8001,$Y1757)&amp;"")</f>
        <v/>
      </c>
      <c r="M1757" s="7">
        <f>IF($Y1757="","",SUMIFS('Per Line'!$Y$2:$Y$8001,'Per Line'!$AG$2:$AG$8001,$B1757&amp;"|"&amp;$C1757,'Per Line'!$AK$2:$AK$8001,1))</f>
        <v/>
      </c>
      <c r="N1757">
        <f>IF($Y1757="","",Settings!$C$7)</f>
        <v/>
      </c>
      <c r="O1757" s="7">
        <f>IF($Y1757="","",SUMIFS('Per Line'!$Y$2:$Y$8001,'Per Line'!$AG$2:$AG$8001,$B1757&amp;"|"&amp;$C1757,'Per Line'!$AJ$2:$AJ$8001,0,'Per Line'!$AK$2:$AK$8001,0))</f>
        <v/>
      </c>
      <c r="P1757" s="7">
        <f>IF($Y1757="","",O1757*N1757)</f>
        <v/>
      </c>
      <c r="Q1757">
        <f>IF($Y1757="","",Settings!$C$6)</f>
        <v/>
      </c>
      <c r="R1757" s="7">
        <f>IF($Y1757="","",SUMIFS('Per Line'!$Y$2:$Y$8001,'Per Line'!$AG$2:$AG$8001,$B1757&amp;"|"&amp;$C1757,'Per Line'!$AJ$2:$AJ$8001,1,'Per Line'!$AK$2:$AK$8001,0))</f>
        <v/>
      </c>
      <c r="S1757" s="7">
        <f>IF($Y1757="","",R1757*Q1757)</f>
        <v/>
      </c>
      <c r="T1757" s="7">
        <f>IF($Y1757="","",S1757+P1757)</f>
        <v/>
      </c>
      <c r="U1757" s="7">
        <f>IF($Y1757="","",V1757-T1757)</f>
        <v/>
      </c>
      <c r="V1757" s="7">
        <f>IF($Y1757="","",O1757+R1757+M1757)</f>
        <v/>
      </c>
      <c r="W1757" s="7">
        <f>IF($Y1757="","",V1757-T1757-K1757)</f>
        <v/>
      </c>
      <c r="X1757" s="12" t="n"/>
      <c r="Y1757" s="13">
        <f>IF(ROWS($Y$2:$Y1757)&lt;=MAX('Per Line'!$AI$2:$AI$8001),MATCH(ROWS($Y$2:$Y1757),'Per Line'!$AI$2:$AI$8001,0),"")</f>
        <v/>
      </c>
    </row>
    <row r="1758">
      <c r="A1758" s="12" t="n"/>
      <c r="B1758">
        <f>IF($Y1758="","",INDEX('Per Line'!$F$2:$F$8001,$Y1758)&amp;"")</f>
        <v/>
      </c>
      <c r="C1758">
        <f>IF($Y1758="","",INDEX('Per Line'!$D$2:$D$8001,$Y1758)&amp;"")</f>
        <v/>
      </c>
      <c r="D1758">
        <f>IF($Y1758="","",INDEX('Per Line'!$B$2:$B$8001,$Y1758))</f>
        <v/>
      </c>
      <c r="E1758">
        <f>IF($Y1758="","",INDEX('Per Line'!$C$2:$C$8001,$Y1758)&amp;"")</f>
        <v/>
      </c>
      <c r="F1758">
        <f>IF($Y1758="","",INDEX('Per Line'!$G$2:$G$8001,$Y1758)&amp;"")</f>
        <v/>
      </c>
      <c r="G1758">
        <f>IF($Y1758="","",INDEX('Per Line'!$L$2:$L$8001,$Y1758)&amp;"")</f>
        <v/>
      </c>
      <c r="H1758">
        <f>IF($Y1758="","",INDEX('Per Line'!$M$2:$M$8001,$Y1758)&amp;"")</f>
        <v/>
      </c>
      <c r="I1758">
        <f>IF($Y1758="","",INDEX('Per Line'!$N$2:$N$8001,$Y1758)&amp;"")</f>
        <v/>
      </c>
      <c r="J1758">
        <f>IF($Y1758="","",INDEX('Per Line'!$Q$2:$Q$8001,$Y1758))</f>
        <v/>
      </c>
      <c r="K1758" s="7">
        <f>IF($Y1758="","",J1758*V1758/100)</f>
        <v/>
      </c>
      <c r="L1758">
        <f>IF($Y1758="","",INDEX('Per Line'!$K$2:$K$8001,$Y1758)&amp;"")</f>
        <v/>
      </c>
      <c r="M1758" s="7">
        <f>IF($Y1758="","",SUMIFS('Per Line'!$Y$2:$Y$8001,'Per Line'!$AG$2:$AG$8001,$B1758&amp;"|"&amp;$C1758,'Per Line'!$AK$2:$AK$8001,1))</f>
        <v/>
      </c>
      <c r="N1758">
        <f>IF($Y1758="","",Settings!$C$7)</f>
        <v/>
      </c>
      <c r="O1758" s="7">
        <f>IF($Y1758="","",SUMIFS('Per Line'!$Y$2:$Y$8001,'Per Line'!$AG$2:$AG$8001,$B1758&amp;"|"&amp;$C1758,'Per Line'!$AJ$2:$AJ$8001,0,'Per Line'!$AK$2:$AK$8001,0))</f>
        <v/>
      </c>
      <c r="P1758" s="7">
        <f>IF($Y1758="","",O1758*N1758)</f>
        <v/>
      </c>
      <c r="Q1758">
        <f>IF($Y1758="","",Settings!$C$6)</f>
        <v/>
      </c>
      <c r="R1758" s="7">
        <f>IF($Y1758="","",SUMIFS('Per Line'!$Y$2:$Y$8001,'Per Line'!$AG$2:$AG$8001,$B1758&amp;"|"&amp;$C1758,'Per Line'!$AJ$2:$AJ$8001,1,'Per Line'!$AK$2:$AK$8001,0))</f>
        <v/>
      </c>
      <c r="S1758" s="7">
        <f>IF($Y1758="","",R1758*Q1758)</f>
        <v/>
      </c>
      <c r="T1758" s="7">
        <f>IF($Y1758="","",S1758+P1758)</f>
        <v/>
      </c>
      <c r="U1758" s="7">
        <f>IF($Y1758="","",V1758-T1758)</f>
        <v/>
      </c>
      <c r="V1758" s="7">
        <f>IF($Y1758="","",O1758+R1758+M1758)</f>
        <v/>
      </c>
      <c r="W1758" s="7">
        <f>IF($Y1758="","",V1758-T1758-K1758)</f>
        <v/>
      </c>
      <c r="X1758" s="12" t="n"/>
      <c r="Y1758" s="13">
        <f>IF(ROWS($Y$2:$Y1758)&lt;=MAX('Per Line'!$AI$2:$AI$8001),MATCH(ROWS($Y$2:$Y1758),'Per Line'!$AI$2:$AI$8001,0),"")</f>
        <v/>
      </c>
    </row>
    <row r="1759">
      <c r="A1759" s="12" t="n"/>
      <c r="B1759">
        <f>IF($Y1759="","",INDEX('Per Line'!$F$2:$F$8001,$Y1759)&amp;"")</f>
        <v/>
      </c>
      <c r="C1759">
        <f>IF($Y1759="","",INDEX('Per Line'!$D$2:$D$8001,$Y1759)&amp;"")</f>
        <v/>
      </c>
      <c r="D1759">
        <f>IF($Y1759="","",INDEX('Per Line'!$B$2:$B$8001,$Y1759))</f>
        <v/>
      </c>
      <c r="E1759">
        <f>IF($Y1759="","",INDEX('Per Line'!$C$2:$C$8001,$Y1759)&amp;"")</f>
        <v/>
      </c>
      <c r="F1759">
        <f>IF($Y1759="","",INDEX('Per Line'!$G$2:$G$8001,$Y1759)&amp;"")</f>
        <v/>
      </c>
      <c r="G1759">
        <f>IF($Y1759="","",INDEX('Per Line'!$L$2:$L$8001,$Y1759)&amp;"")</f>
        <v/>
      </c>
      <c r="H1759">
        <f>IF($Y1759="","",INDEX('Per Line'!$M$2:$M$8001,$Y1759)&amp;"")</f>
        <v/>
      </c>
      <c r="I1759">
        <f>IF($Y1759="","",INDEX('Per Line'!$N$2:$N$8001,$Y1759)&amp;"")</f>
        <v/>
      </c>
      <c r="J1759">
        <f>IF($Y1759="","",INDEX('Per Line'!$Q$2:$Q$8001,$Y1759))</f>
        <v/>
      </c>
      <c r="K1759" s="7">
        <f>IF($Y1759="","",J1759*V1759/100)</f>
        <v/>
      </c>
      <c r="L1759">
        <f>IF($Y1759="","",INDEX('Per Line'!$K$2:$K$8001,$Y1759)&amp;"")</f>
        <v/>
      </c>
      <c r="M1759" s="7">
        <f>IF($Y1759="","",SUMIFS('Per Line'!$Y$2:$Y$8001,'Per Line'!$AG$2:$AG$8001,$B1759&amp;"|"&amp;$C1759,'Per Line'!$AK$2:$AK$8001,1))</f>
        <v/>
      </c>
      <c r="N1759">
        <f>IF($Y1759="","",Settings!$C$7)</f>
        <v/>
      </c>
      <c r="O1759" s="7">
        <f>IF($Y1759="","",SUMIFS('Per Line'!$Y$2:$Y$8001,'Per Line'!$AG$2:$AG$8001,$B1759&amp;"|"&amp;$C1759,'Per Line'!$AJ$2:$AJ$8001,0,'Per Line'!$AK$2:$AK$8001,0))</f>
        <v/>
      </c>
      <c r="P1759" s="7">
        <f>IF($Y1759="","",O1759*N1759)</f>
        <v/>
      </c>
      <c r="Q1759">
        <f>IF($Y1759="","",Settings!$C$6)</f>
        <v/>
      </c>
      <c r="R1759" s="7">
        <f>IF($Y1759="","",SUMIFS('Per Line'!$Y$2:$Y$8001,'Per Line'!$AG$2:$AG$8001,$B1759&amp;"|"&amp;$C1759,'Per Line'!$AJ$2:$AJ$8001,1,'Per Line'!$AK$2:$AK$8001,0))</f>
        <v/>
      </c>
      <c r="S1759" s="7">
        <f>IF($Y1759="","",R1759*Q1759)</f>
        <v/>
      </c>
      <c r="T1759" s="7">
        <f>IF($Y1759="","",S1759+P1759)</f>
        <v/>
      </c>
      <c r="U1759" s="7">
        <f>IF($Y1759="","",V1759-T1759)</f>
        <v/>
      </c>
      <c r="V1759" s="7">
        <f>IF($Y1759="","",O1759+R1759+M1759)</f>
        <v/>
      </c>
      <c r="W1759" s="7">
        <f>IF($Y1759="","",V1759-T1759-K1759)</f>
        <v/>
      </c>
      <c r="X1759" s="12" t="n"/>
      <c r="Y1759" s="13">
        <f>IF(ROWS($Y$2:$Y1759)&lt;=MAX('Per Line'!$AI$2:$AI$8001),MATCH(ROWS($Y$2:$Y1759),'Per Line'!$AI$2:$AI$8001,0),"")</f>
        <v/>
      </c>
    </row>
    <row r="1760">
      <c r="A1760" s="12" t="n"/>
      <c r="B1760">
        <f>IF($Y1760="","",INDEX('Per Line'!$F$2:$F$8001,$Y1760)&amp;"")</f>
        <v/>
      </c>
      <c r="C1760">
        <f>IF($Y1760="","",INDEX('Per Line'!$D$2:$D$8001,$Y1760)&amp;"")</f>
        <v/>
      </c>
      <c r="D1760">
        <f>IF($Y1760="","",INDEX('Per Line'!$B$2:$B$8001,$Y1760))</f>
        <v/>
      </c>
      <c r="E1760">
        <f>IF($Y1760="","",INDEX('Per Line'!$C$2:$C$8001,$Y1760)&amp;"")</f>
        <v/>
      </c>
      <c r="F1760">
        <f>IF($Y1760="","",INDEX('Per Line'!$G$2:$G$8001,$Y1760)&amp;"")</f>
        <v/>
      </c>
      <c r="G1760">
        <f>IF($Y1760="","",INDEX('Per Line'!$L$2:$L$8001,$Y1760)&amp;"")</f>
        <v/>
      </c>
      <c r="H1760">
        <f>IF($Y1760="","",INDEX('Per Line'!$M$2:$M$8001,$Y1760)&amp;"")</f>
        <v/>
      </c>
      <c r="I1760">
        <f>IF($Y1760="","",INDEX('Per Line'!$N$2:$N$8001,$Y1760)&amp;"")</f>
        <v/>
      </c>
      <c r="J1760">
        <f>IF($Y1760="","",INDEX('Per Line'!$Q$2:$Q$8001,$Y1760))</f>
        <v/>
      </c>
      <c r="K1760" s="7">
        <f>IF($Y1760="","",J1760*V1760/100)</f>
        <v/>
      </c>
      <c r="L1760">
        <f>IF($Y1760="","",INDEX('Per Line'!$K$2:$K$8001,$Y1760)&amp;"")</f>
        <v/>
      </c>
      <c r="M1760" s="7">
        <f>IF($Y1760="","",SUMIFS('Per Line'!$Y$2:$Y$8001,'Per Line'!$AG$2:$AG$8001,$B1760&amp;"|"&amp;$C1760,'Per Line'!$AK$2:$AK$8001,1))</f>
        <v/>
      </c>
      <c r="N1760">
        <f>IF($Y1760="","",Settings!$C$7)</f>
        <v/>
      </c>
      <c r="O1760" s="7">
        <f>IF($Y1760="","",SUMIFS('Per Line'!$Y$2:$Y$8001,'Per Line'!$AG$2:$AG$8001,$B1760&amp;"|"&amp;$C1760,'Per Line'!$AJ$2:$AJ$8001,0,'Per Line'!$AK$2:$AK$8001,0))</f>
        <v/>
      </c>
      <c r="P1760" s="7">
        <f>IF($Y1760="","",O1760*N1760)</f>
        <v/>
      </c>
      <c r="Q1760">
        <f>IF($Y1760="","",Settings!$C$6)</f>
        <v/>
      </c>
      <c r="R1760" s="7">
        <f>IF($Y1760="","",SUMIFS('Per Line'!$Y$2:$Y$8001,'Per Line'!$AG$2:$AG$8001,$B1760&amp;"|"&amp;$C1760,'Per Line'!$AJ$2:$AJ$8001,1,'Per Line'!$AK$2:$AK$8001,0))</f>
        <v/>
      </c>
      <c r="S1760" s="7">
        <f>IF($Y1760="","",R1760*Q1760)</f>
        <v/>
      </c>
      <c r="T1760" s="7">
        <f>IF($Y1760="","",S1760+P1760)</f>
        <v/>
      </c>
      <c r="U1760" s="7">
        <f>IF($Y1760="","",V1760-T1760)</f>
        <v/>
      </c>
      <c r="V1760" s="7">
        <f>IF($Y1760="","",O1760+R1760+M1760)</f>
        <v/>
      </c>
      <c r="W1760" s="7">
        <f>IF($Y1760="","",V1760-T1760-K1760)</f>
        <v/>
      </c>
      <c r="X1760" s="12" t="n"/>
      <c r="Y1760" s="13">
        <f>IF(ROWS($Y$2:$Y1760)&lt;=MAX('Per Line'!$AI$2:$AI$8001),MATCH(ROWS($Y$2:$Y1760),'Per Line'!$AI$2:$AI$8001,0),"")</f>
        <v/>
      </c>
    </row>
    <row r="1761">
      <c r="A1761" s="12" t="n"/>
      <c r="B1761">
        <f>IF($Y1761="","",INDEX('Per Line'!$F$2:$F$8001,$Y1761)&amp;"")</f>
        <v/>
      </c>
      <c r="C1761">
        <f>IF($Y1761="","",INDEX('Per Line'!$D$2:$D$8001,$Y1761)&amp;"")</f>
        <v/>
      </c>
      <c r="D1761">
        <f>IF($Y1761="","",INDEX('Per Line'!$B$2:$B$8001,$Y1761))</f>
        <v/>
      </c>
      <c r="E1761">
        <f>IF($Y1761="","",INDEX('Per Line'!$C$2:$C$8001,$Y1761)&amp;"")</f>
        <v/>
      </c>
      <c r="F1761">
        <f>IF($Y1761="","",INDEX('Per Line'!$G$2:$G$8001,$Y1761)&amp;"")</f>
        <v/>
      </c>
      <c r="G1761">
        <f>IF($Y1761="","",INDEX('Per Line'!$L$2:$L$8001,$Y1761)&amp;"")</f>
        <v/>
      </c>
      <c r="H1761">
        <f>IF($Y1761="","",INDEX('Per Line'!$M$2:$M$8001,$Y1761)&amp;"")</f>
        <v/>
      </c>
      <c r="I1761">
        <f>IF($Y1761="","",INDEX('Per Line'!$N$2:$N$8001,$Y1761)&amp;"")</f>
        <v/>
      </c>
      <c r="J1761">
        <f>IF($Y1761="","",INDEX('Per Line'!$Q$2:$Q$8001,$Y1761))</f>
        <v/>
      </c>
      <c r="K1761" s="7">
        <f>IF($Y1761="","",J1761*V1761/100)</f>
        <v/>
      </c>
      <c r="L1761">
        <f>IF($Y1761="","",INDEX('Per Line'!$K$2:$K$8001,$Y1761)&amp;"")</f>
        <v/>
      </c>
      <c r="M1761" s="7">
        <f>IF($Y1761="","",SUMIFS('Per Line'!$Y$2:$Y$8001,'Per Line'!$AG$2:$AG$8001,$B1761&amp;"|"&amp;$C1761,'Per Line'!$AK$2:$AK$8001,1))</f>
        <v/>
      </c>
      <c r="N1761">
        <f>IF($Y1761="","",Settings!$C$7)</f>
        <v/>
      </c>
      <c r="O1761" s="7">
        <f>IF($Y1761="","",SUMIFS('Per Line'!$Y$2:$Y$8001,'Per Line'!$AG$2:$AG$8001,$B1761&amp;"|"&amp;$C1761,'Per Line'!$AJ$2:$AJ$8001,0,'Per Line'!$AK$2:$AK$8001,0))</f>
        <v/>
      </c>
      <c r="P1761" s="7">
        <f>IF($Y1761="","",O1761*N1761)</f>
        <v/>
      </c>
      <c r="Q1761">
        <f>IF($Y1761="","",Settings!$C$6)</f>
        <v/>
      </c>
      <c r="R1761" s="7">
        <f>IF($Y1761="","",SUMIFS('Per Line'!$Y$2:$Y$8001,'Per Line'!$AG$2:$AG$8001,$B1761&amp;"|"&amp;$C1761,'Per Line'!$AJ$2:$AJ$8001,1,'Per Line'!$AK$2:$AK$8001,0))</f>
        <v/>
      </c>
      <c r="S1761" s="7">
        <f>IF($Y1761="","",R1761*Q1761)</f>
        <v/>
      </c>
      <c r="T1761" s="7">
        <f>IF($Y1761="","",S1761+P1761)</f>
        <v/>
      </c>
      <c r="U1761" s="7">
        <f>IF($Y1761="","",V1761-T1761)</f>
        <v/>
      </c>
      <c r="V1761" s="7">
        <f>IF($Y1761="","",O1761+R1761+M1761)</f>
        <v/>
      </c>
      <c r="W1761" s="7">
        <f>IF($Y1761="","",V1761-T1761-K1761)</f>
        <v/>
      </c>
      <c r="X1761" s="12" t="n"/>
      <c r="Y1761" s="13">
        <f>IF(ROWS($Y$2:$Y1761)&lt;=MAX('Per Line'!$AI$2:$AI$8001),MATCH(ROWS($Y$2:$Y1761),'Per Line'!$AI$2:$AI$8001,0),"")</f>
        <v/>
      </c>
    </row>
    <row r="1762">
      <c r="A1762" s="12" t="n"/>
      <c r="B1762">
        <f>IF($Y1762="","",INDEX('Per Line'!$F$2:$F$8001,$Y1762)&amp;"")</f>
        <v/>
      </c>
      <c r="C1762">
        <f>IF($Y1762="","",INDEX('Per Line'!$D$2:$D$8001,$Y1762)&amp;"")</f>
        <v/>
      </c>
      <c r="D1762">
        <f>IF($Y1762="","",INDEX('Per Line'!$B$2:$B$8001,$Y1762))</f>
        <v/>
      </c>
      <c r="E1762">
        <f>IF($Y1762="","",INDEX('Per Line'!$C$2:$C$8001,$Y1762)&amp;"")</f>
        <v/>
      </c>
      <c r="F1762">
        <f>IF($Y1762="","",INDEX('Per Line'!$G$2:$G$8001,$Y1762)&amp;"")</f>
        <v/>
      </c>
      <c r="G1762">
        <f>IF($Y1762="","",INDEX('Per Line'!$L$2:$L$8001,$Y1762)&amp;"")</f>
        <v/>
      </c>
      <c r="H1762">
        <f>IF($Y1762="","",INDEX('Per Line'!$M$2:$M$8001,$Y1762)&amp;"")</f>
        <v/>
      </c>
      <c r="I1762">
        <f>IF($Y1762="","",INDEX('Per Line'!$N$2:$N$8001,$Y1762)&amp;"")</f>
        <v/>
      </c>
      <c r="J1762">
        <f>IF($Y1762="","",INDEX('Per Line'!$Q$2:$Q$8001,$Y1762))</f>
        <v/>
      </c>
      <c r="K1762" s="7">
        <f>IF($Y1762="","",J1762*V1762/100)</f>
        <v/>
      </c>
      <c r="L1762">
        <f>IF($Y1762="","",INDEX('Per Line'!$K$2:$K$8001,$Y1762)&amp;"")</f>
        <v/>
      </c>
      <c r="M1762" s="7">
        <f>IF($Y1762="","",SUMIFS('Per Line'!$Y$2:$Y$8001,'Per Line'!$AG$2:$AG$8001,$B1762&amp;"|"&amp;$C1762,'Per Line'!$AK$2:$AK$8001,1))</f>
        <v/>
      </c>
      <c r="N1762">
        <f>IF($Y1762="","",Settings!$C$7)</f>
        <v/>
      </c>
      <c r="O1762" s="7">
        <f>IF($Y1762="","",SUMIFS('Per Line'!$Y$2:$Y$8001,'Per Line'!$AG$2:$AG$8001,$B1762&amp;"|"&amp;$C1762,'Per Line'!$AJ$2:$AJ$8001,0,'Per Line'!$AK$2:$AK$8001,0))</f>
        <v/>
      </c>
      <c r="P1762" s="7">
        <f>IF($Y1762="","",O1762*N1762)</f>
        <v/>
      </c>
      <c r="Q1762">
        <f>IF($Y1762="","",Settings!$C$6)</f>
        <v/>
      </c>
      <c r="R1762" s="7">
        <f>IF($Y1762="","",SUMIFS('Per Line'!$Y$2:$Y$8001,'Per Line'!$AG$2:$AG$8001,$B1762&amp;"|"&amp;$C1762,'Per Line'!$AJ$2:$AJ$8001,1,'Per Line'!$AK$2:$AK$8001,0))</f>
        <v/>
      </c>
      <c r="S1762" s="7">
        <f>IF($Y1762="","",R1762*Q1762)</f>
        <v/>
      </c>
      <c r="T1762" s="7">
        <f>IF($Y1762="","",S1762+P1762)</f>
        <v/>
      </c>
      <c r="U1762" s="7">
        <f>IF($Y1762="","",V1762-T1762)</f>
        <v/>
      </c>
      <c r="V1762" s="7">
        <f>IF($Y1762="","",O1762+R1762+M1762)</f>
        <v/>
      </c>
      <c r="W1762" s="7">
        <f>IF($Y1762="","",V1762-T1762-K1762)</f>
        <v/>
      </c>
      <c r="X1762" s="12" t="n"/>
      <c r="Y1762" s="13">
        <f>IF(ROWS($Y$2:$Y1762)&lt;=MAX('Per Line'!$AI$2:$AI$8001),MATCH(ROWS($Y$2:$Y1762),'Per Line'!$AI$2:$AI$8001,0),"")</f>
        <v/>
      </c>
    </row>
    <row r="1763">
      <c r="A1763" s="12" t="n"/>
      <c r="B1763">
        <f>IF($Y1763="","",INDEX('Per Line'!$F$2:$F$8001,$Y1763)&amp;"")</f>
        <v/>
      </c>
      <c r="C1763">
        <f>IF($Y1763="","",INDEX('Per Line'!$D$2:$D$8001,$Y1763)&amp;"")</f>
        <v/>
      </c>
      <c r="D1763">
        <f>IF($Y1763="","",INDEX('Per Line'!$B$2:$B$8001,$Y1763))</f>
        <v/>
      </c>
      <c r="E1763">
        <f>IF($Y1763="","",INDEX('Per Line'!$C$2:$C$8001,$Y1763)&amp;"")</f>
        <v/>
      </c>
      <c r="F1763">
        <f>IF($Y1763="","",INDEX('Per Line'!$G$2:$G$8001,$Y1763)&amp;"")</f>
        <v/>
      </c>
      <c r="G1763">
        <f>IF($Y1763="","",INDEX('Per Line'!$L$2:$L$8001,$Y1763)&amp;"")</f>
        <v/>
      </c>
      <c r="H1763">
        <f>IF($Y1763="","",INDEX('Per Line'!$M$2:$M$8001,$Y1763)&amp;"")</f>
        <v/>
      </c>
      <c r="I1763">
        <f>IF($Y1763="","",INDEX('Per Line'!$N$2:$N$8001,$Y1763)&amp;"")</f>
        <v/>
      </c>
      <c r="J1763">
        <f>IF($Y1763="","",INDEX('Per Line'!$Q$2:$Q$8001,$Y1763))</f>
        <v/>
      </c>
      <c r="K1763" s="7">
        <f>IF($Y1763="","",J1763*V1763/100)</f>
        <v/>
      </c>
      <c r="L1763">
        <f>IF($Y1763="","",INDEX('Per Line'!$K$2:$K$8001,$Y1763)&amp;"")</f>
        <v/>
      </c>
      <c r="M1763" s="7">
        <f>IF($Y1763="","",SUMIFS('Per Line'!$Y$2:$Y$8001,'Per Line'!$AG$2:$AG$8001,$B1763&amp;"|"&amp;$C1763,'Per Line'!$AK$2:$AK$8001,1))</f>
        <v/>
      </c>
      <c r="N1763">
        <f>IF($Y1763="","",Settings!$C$7)</f>
        <v/>
      </c>
      <c r="O1763" s="7">
        <f>IF($Y1763="","",SUMIFS('Per Line'!$Y$2:$Y$8001,'Per Line'!$AG$2:$AG$8001,$B1763&amp;"|"&amp;$C1763,'Per Line'!$AJ$2:$AJ$8001,0,'Per Line'!$AK$2:$AK$8001,0))</f>
        <v/>
      </c>
      <c r="P1763" s="7">
        <f>IF($Y1763="","",O1763*N1763)</f>
        <v/>
      </c>
      <c r="Q1763">
        <f>IF($Y1763="","",Settings!$C$6)</f>
        <v/>
      </c>
      <c r="R1763" s="7">
        <f>IF($Y1763="","",SUMIFS('Per Line'!$Y$2:$Y$8001,'Per Line'!$AG$2:$AG$8001,$B1763&amp;"|"&amp;$C1763,'Per Line'!$AJ$2:$AJ$8001,1,'Per Line'!$AK$2:$AK$8001,0))</f>
        <v/>
      </c>
      <c r="S1763" s="7">
        <f>IF($Y1763="","",R1763*Q1763)</f>
        <v/>
      </c>
      <c r="T1763" s="7">
        <f>IF($Y1763="","",S1763+P1763)</f>
        <v/>
      </c>
      <c r="U1763" s="7">
        <f>IF($Y1763="","",V1763-T1763)</f>
        <v/>
      </c>
      <c r="V1763" s="7">
        <f>IF($Y1763="","",O1763+R1763+M1763)</f>
        <v/>
      </c>
      <c r="W1763" s="7">
        <f>IF($Y1763="","",V1763-T1763-K1763)</f>
        <v/>
      </c>
      <c r="X1763" s="12" t="n"/>
      <c r="Y1763" s="13">
        <f>IF(ROWS($Y$2:$Y1763)&lt;=MAX('Per Line'!$AI$2:$AI$8001),MATCH(ROWS($Y$2:$Y1763),'Per Line'!$AI$2:$AI$8001,0),"")</f>
        <v/>
      </c>
    </row>
    <row r="1764">
      <c r="A1764" s="12" t="n"/>
      <c r="B1764">
        <f>IF($Y1764="","",INDEX('Per Line'!$F$2:$F$8001,$Y1764)&amp;"")</f>
        <v/>
      </c>
      <c r="C1764">
        <f>IF($Y1764="","",INDEX('Per Line'!$D$2:$D$8001,$Y1764)&amp;"")</f>
        <v/>
      </c>
      <c r="D1764">
        <f>IF($Y1764="","",INDEX('Per Line'!$B$2:$B$8001,$Y1764))</f>
        <v/>
      </c>
      <c r="E1764">
        <f>IF($Y1764="","",INDEX('Per Line'!$C$2:$C$8001,$Y1764)&amp;"")</f>
        <v/>
      </c>
      <c r="F1764">
        <f>IF($Y1764="","",INDEX('Per Line'!$G$2:$G$8001,$Y1764)&amp;"")</f>
        <v/>
      </c>
      <c r="G1764">
        <f>IF($Y1764="","",INDEX('Per Line'!$L$2:$L$8001,$Y1764)&amp;"")</f>
        <v/>
      </c>
      <c r="H1764">
        <f>IF($Y1764="","",INDEX('Per Line'!$M$2:$M$8001,$Y1764)&amp;"")</f>
        <v/>
      </c>
      <c r="I1764">
        <f>IF($Y1764="","",INDEX('Per Line'!$N$2:$N$8001,$Y1764)&amp;"")</f>
        <v/>
      </c>
      <c r="J1764">
        <f>IF($Y1764="","",INDEX('Per Line'!$Q$2:$Q$8001,$Y1764))</f>
        <v/>
      </c>
      <c r="K1764" s="7">
        <f>IF($Y1764="","",J1764*V1764/100)</f>
        <v/>
      </c>
      <c r="L1764">
        <f>IF($Y1764="","",INDEX('Per Line'!$K$2:$K$8001,$Y1764)&amp;"")</f>
        <v/>
      </c>
      <c r="M1764" s="7">
        <f>IF($Y1764="","",SUMIFS('Per Line'!$Y$2:$Y$8001,'Per Line'!$AG$2:$AG$8001,$B1764&amp;"|"&amp;$C1764,'Per Line'!$AK$2:$AK$8001,1))</f>
        <v/>
      </c>
      <c r="N1764">
        <f>IF($Y1764="","",Settings!$C$7)</f>
        <v/>
      </c>
      <c r="O1764" s="7">
        <f>IF($Y1764="","",SUMIFS('Per Line'!$Y$2:$Y$8001,'Per Line'!$AG$2:$AG$8001,$B1764&amp;"|"&amp;$C1764,'Per Line'!$AJ$2:$AJ$8001,0,'Per Line'!$AK$2:$AK$8001,0))</f>
        <v/>
      </c>
      <c r="P1764" s="7">
        <f>IF($Y1764="","",O1764*N1764)</f>
        <v/>
      </c>
      <c r="Q1764">
        <f>IF($Y1764="","",Settings!$C$6)</f>
        <v/>
      </c>
      <c r="R1764" s="7">
        <f>IF($Y1764="","",SUMIFS('Per Line'!$Y$2:$Y$8001,'Per Line'!$AG$2:$AG$8001,$B1764&amp;"|"&amp;$C1764,'Per Line'!$AJ$2:$AJ$8001,1,'Per Line'!$AK$2:$AK$8001,0))</f>
        <v/>
      </c>
      <c r="S1764" s="7">
        <f>IF($Y1764="","",R1764*Q1764)</f>
        <v/>
      </c>
      <c r="T1764" s="7">
        <f>IF($Y1764="","",S1764+P1764)</f>
        <v/>
      </c>
      <c r="U1764" s="7">
        <f>IF($Y1764="","",V1764-T1764)</f>
        <v/>
      </c>
      <c r="V1764" s="7">
        <f>IF($Y1764="","",O1764+R1764+M1764)</f>
        <v/>
      </c>
      <c r="W1764" s="7">
        <f>IF($Y1764="","",V1764-T1764-K1764)</f>
        <v/>
      </c>
      <c r="X1764" s="12" t="n"/>
      <c r="Y1764" s="13">
        <f>IF(ROWS($Y$2:$Y1764)&lt;=MAX('Per Line'!$AI$2:$AI$8001),MATCH(ROWS($Y$2:$Y1764),'Per Line'!$AI$2:$AI$8001,0),"")</f>
        <v/>
      </c>
    </row>
    <row r="1765">
      <c r="A1765" s="12" t="n"/>
      <c r="B1765">
        <f>IF($Y1765="","",INDEX('Per Line'!$F$2:$F$8001,$Y1765)&amp;"")</f>
        <v/>
      </c>
      <c r="C1765">
        <f>IF($Y1765="","",INDEX('Per Line'!$D$2:$D$8001,$Y1765)&amp;"")</f>
        <v/>
      </c>
      <c r="D1765">
        <f>IF($Y1765="","",INDEX('Per Line'!$B$2:$B$8001,$Y1765))</f>
        <v/>
      </c>
      <c r="E1765">
        <f>IF($Y1765="","",INDEX('Per Line'!$C$2:$C$8001,$Y1765)&amp;"")</f>
        <v/>
      </c>
      <c r="F1765">
        <f>IF($Y1765="","",INDEX('Per Line'!$G$2:$G$8001,$Y1765)&amp;"")</f>
        <v/>
      </c>
      <c r="G1765">
        <f>IF($Y1765="","",INDEX('Per Line'!$L$2:$L$8001,$Y1765)&amp;"")</f>
        <v/>
      </c>
      <c r="H1765">
        <f>IF($Y1765="","",INDEX('Per Line'!$M$2:$M$8001,$Y1765)&amp;"")</f>
        <v/>
      </c>
      <c r="I1765">
        <f>IF($Y1765="","",INDEX('Per Line'!$N$2:$N$8001,$Y1765)&amp;"")</f>
        <v/>
      </c>
      <c r="J1765">
        <f>IF($Y1765="","",INDEX('Per Line'!$Q$2:$Q$8001,$Y1765))</f>
        <v/>
      </c>
      <c r="K1765" s="7">
        <f>IF($Y1765="","",J1765*V1765/100)</f>
        <v/>
      </c>
      <c r="L1765">
        <f>IF($Y1765="","",INDEX('Per Line'!$K$2:$K$8001,$Y1765)&amp;"")</f>
        <v/>
      </c>
      <c r="M1765" s="7">
        <f>IF($Y1765="","",SUMIFS('Per Line'!$Y$2:$Y$8001,'Per Line'!$AG$2:$AG$8001,$B1765&amp;"|"&amp;$C1765,'Per Line'!$AK$2:$AK$8001,1))</f>
        <v/>
      </c>
      <c r="N1765">
        <f>IF($Y1765="","",Settings!$C$7)</f>
        <v/>
      </c>
      <c r="O1765" s="7">
        <f>IF($Y1765="","",SUMIFS('Per Line'!$Y$2:$Y$8001,'Per Line'!$AG$2:$AG$8001,$B1765&amp;"|"&amp;$C1765,'Per Line'!$AJ$2:$AJ$8001,0,'Per Line'!$AK$2:$AK$8001,0))</f>
        <v/>
      </c>
      <c r="P1765" s="7">
        <f>IF($Y1765="","",O1765*N1765)</f>
        <v/>
      </c>
      <c r="Q1765">
        <f>IF($Y1765="","",Settings!$C$6)</f>
        <v/>
      </c>
      <c r="R1765" s="7">
        <f>IF($Y1765="","",SUMIFS('Per Line'!$Y$2:$Y$8001,'Per Line'!$AG$2:$AG$8001,$B1765&amp;"|"&amp;$C1765,'Per Line'!$AJ$2:$AJ$8001,1,'Per Line'!$AK$2:$AK$8001,0))</f>
        <v/>
      </c>
      <c r="S1765" s="7">
        <f>IF($Y1765="","",R1765*Q1765)</f>
        <v/>
      </c>
      <c r="T1765" s="7">
        <f>IF($Y1765="","",S1765+P1765)</f>
        <v/>
      </c>
      <c r="U1765" s="7">
        <f>IF($Y1765="","",V1765-T1765)</f>
        <v/>
      </c>
      <c r="V1765" s="7">
        <f>IF($Y1765="","",O1765+R1765+M1765)</f>
        <v/>
      </c>
      <c r="W1765" s="7">
        <f>IF($Y1765="","",V1765-T1765-K1765)</f>
        <v/>
      </c>
      <c r="X1765" s="12" t="n"/>
      <c r="Y1765" s="13">
        <f>IF(ROWS($Y$2:$Y1765)&lt;=MAX('Per Line'!$AI$2:$AI$8001),MATCH(ROWS($Y$2:$Y1765),'Per Line'!$AI$2:$AI$8001,0),"")</f>
        <v/>
      </c>
    </row>
    <row r="1766">
      <c r="A1766" s="12" t="n"/>
      <c r="B1766">
        <f>IF($Y1766="","",INDEX('Per Line'!$F$2:$F$8001,$Y1766)&amp;"")</f>
        <v/>
      </c>
      <c r="C1766">
        <f>IF($Y1766="","",INDEX('Per Line'!$D$2:$D$8001,$Y1766)&amp;"")</f>
        <v/>
      </c>
      <c r="D1766">
        <f>IF($Y1766="","",INDEX('Per Line'!$B$2:$B$8001,$Y1766))</f>
        <v/>
      </c>
      <c r="E1766">
        <f>IF($Y1766="","",INDEX('Per Line'!$C$2:$C$8001,$Y1766)&amp;"")</f>
        <v/>
      </c>
      <c r="F1766">
        <f>IF($Y1766="","",INDEX('Per Line'!$G$2:$G$8001,$Y1766)&amp;"")</f>
        <v/>
      </c>
      <c r="G1766">
        <f>IF($Y1766="","",INDEX('Per Line'!$L$2:$L$8001,$Y1766)&amp;"")</f>
        <v/>
      </c>
      <c r="H1766">
        <f>IF($Y1766="","",INDEX('Per Line'!$M$2:$M$8001,$Y1766)&amp;"")</f>
        <v/>
      </c>
      <c r="I1766">
        <f>IF($Y1766="","",INDEX('Per Line'!$N$2:$N$8001,$Y1766)&amp;"")</f>
        <v/>
      </c>
      <c r="J1766">
        <f>IF($Y1766="","",INDEX('Per Line'!$Q$2:$Q$8001,$Y1766))</f>
        <v/>
      </c>
      <c r="K1766" s="7">
        <f>IF($Y1766="","",J1766*V1766/100)</f>
        <v/>
      </c>
      <c r="L1766">
        <f>IF($Y1766="","",INDEX('Per Line'!$K$2:$K$8001,$Y1766)&amp;"")</f>
        <v/>
      </c>
      <c r="M1766" s="7">
        <f>IF($Y1766="","",SUMIFS('Per Line'!$Y$2:$Y$8001,'Per Line'!$AG$2:$AG$8001,$B1766&amp;"|"&amp;$C1766,'Per Line'!$AK$2:$AK$8001,1))</f>
        <v/>
      </c>
      <c r="N1766">
        <f>IF($Y1766="","",Settings!$C$7)</f>
        <v/>
      </c>
      <c r="O1766" s="7">
        <f>IF($Y1766="","",SUMIFS('Per Line'!$Y$2:$Y$8001,'Per Line'!$AG$2:$AG$8001,$B1766&amp;"|"&amp;$C1766,'Per Line'!$AJ$2:$AJ$8001,0,'Per Line'!$AK$2:$AK$8001,0))</f>
        <v/>
      </c>
      <c r="P1766" s="7">
        <f>IF($Y1766="","",O1766*N1766)</f>
        <v/>
      </c>
      <c r="Q1766">
        <f>IF($Y1766="","",Settings!$C$6)</f>
        <v/>
      </c>
      <c r="R1766" s="7">
        <f>IF($Y1766="","",SUMIFS('Per Line'!$Y$2:$Y$8001,'Per Line'!$AG$2:$AG$8001,$B1766&amp;"|"&amp;$C1766,'Per Line'!$AJ$2:$AJ$8001,1,'Per Line'!$AK$2:$AK$8001,0))</f>
        <v/>
      </c>
      <c r="S1766" s="7">
        <f>IF($Y1766="","",R1766*Q1766)</f>
        <v/>
      </c>
      <c r="T1766" s="7">
        <f>IF($Y1766="","",S1766+P1766)</f>
        <v/>
      </c>
      <c r="U1766" s="7">
        <f>IF($Y1766="","",V1766-T1766)</f>
        <v/>
      </c>
      <c r="V1766" s="7">
        <f>IF($Y1766="","",O1766+R1766+M1766)</f>
        <v/>
      </c>
      <c r="W1766" s="7">
        <f>IF($Y1766="","",V1766-T1766-K1766)</f>
        <v/>
      </c>
      <c r="X1766" s="12" t="n"/>
      <c r="Y1766" s="13">
        <f>IF(ROWS($Y$2:$Y1766)&lt;=MAX('Per Line'!$AI$2:$AI$8001),MATCH(ROWS($Y$2:$Y1766),'Per Line'!$AI$2:$AI$8001,0),"")</f>
        <v/>
      </c>
    </row>
    <row r="1767">
      <c r="A1767" s="12" t="n"/>
      <c r="B1767">
        <f>IF($Y1767="","",INDEX('Per Line'!$F$2:$F$8001,$Y1767)&amp;"")</f>
        <v/>
      </c>
      <c r="C1767">
        <f>IF($Y1767="","",INDEX('Per Line'!$D$2:$D$8001,$Y1767)&amp;"")</f>
        <v/>
      </c>
      <c r="D1767">
        <f>IF($Y1767="","",INDEX('Per Line'!$B$2:$B$8001,$Y1767))</f>
        <v/>
      </c>
      <c r="E1767">
        <f>IF($Y1767="","",INDEX('Per Line'!$C$2:$C$8001,$Y1767)&amp;"")</f>
        <v/>
      </c>
      <c r="F1767">
        <f>IF($Y1767="","",INDEX('Per Line'!$G$2:$G$8001,$Y1767)&amp;"")</f>
        <v/>
      </c>
      <c r="G1767">
        <f>IF($Y1767="","",INDEX('Per Line'!$L$2:$L$8001,$Y1767)&amp;"")</f>
        <v/>
      </c>
      <c r="H1767">
        <f>IF($Y1767="","",INDEX('Per Line'!$M$2:$M$8001,$Y1767)&amp;"")</f>
        <v/>
      </c>
      <c r="I1767">
        <f>IF($Y1767="","",INDEX('Per Line'!$N$2:$N$8001,$Y1767)&amp;"")</f>
        <v/>
      </c>
      <c r="J1767">
        <f>IF($Y1767="","",INDEX('Per Line'!$Q$2:$Q$8001,$Y1767))</f>
        <v/>
      </c>
      <c r="K1767" s="7">
        <f>IF($Y1767="","",J1767*V1767/100)</f>
        <v/>
      </c>
      <c r="L1767">
        <f>IF($Y1767="","",INDEX('Per Line'!$K$2:$K$8001,$Y1767)&amp;"")</f>
        <v/>
      </c>
      <c r="M1767" s="7">
        <f>IF($Y1767="","",SUMIFS('Per Line'!$Y$2:$Y$8001,'Per Line'!$AG$2:$AG$8001,$B1767&amp;"|"&amp;$C1767,'Per Line'!$AK$2:$AK$8001,1))</f>
        <v/>
      </c>
      <c r="N1767">
        <f>IF($Y1767="","",Settings!$C$7)</f>
        <v/>
      </c>
      <c r="O1767" s="7">
        <f>IF($Y1767="","",SUMIFS('Per Line'!$Y$2:$Y$8001,'Per Line'!$AG$2:$AG$8001,$B1767&amp;"|"&amp;$C1767,'Per Line'!$AJ$2:$AJ$8001,0,'Per Line'!$AK$2:$AK$8001,0))</f>
        <v/>
      </c>
      <c r="P1767" s="7">
        <f>IF($Y1767="","",O1767*N1767)</f>
        <v/>
      </c>
      <c r="Q1767">
        <f>IF($Y1767="","",Settings!$C$6)</f>
        <v/>
      </c>
      <c r="R1767" s="7">
        <f>IF($Y1767="","",SUMIFS('Per Line'!$Y$2:$Y$8001,'Per Line'!$AG$2:$AG$8001,$B1767&amp;"|"&amp;$C1767,'Per Line'!$AJ$2:$AJ$8001,1,'Per Line'!$AK$2:$AK$8001,0))</f>
        <v/>
      </c>
      <c r="S1767" s="7">
        <f>IF($Y1767="","",R1767*Q1767)</f>
        <v/>
      </c>
      <c r="T1767" s="7">
        <f>IF($Y1767="","",S1767+P1767)</f>
        <v/>
      </c>
      <c r="U1767" s="7">
        <f>IF($Y1767="","",V1767-T1767)</f>
        <v/>
      </c>
      <c r="V1767" s="7">
        <f>IF($Y1767="","",O1767+R1767+M1767)</f>
        <v/>
      </c>
      <c r="W1767" s="7">
        <f>IF($Y1767="","",V1767-T1767-K1767)</f>
        <v/>
      </c>
      <c r="X1767" s="12" t="n"/>
      <c r="Y1767" s="13">
        <f>IF(ROWS($Y$2:$Y1767)&lt;=MAX('Per Line'!$AI$2:$AI$8001),MATCH(ROWS($Y$2:$Y1767),'Per Line'!$AI$2:$AI$8001,0),"")</f>
        <v/>
      </c>
    </row>
    <row r="1768">
      <c r="A1768" s="12" t="n"/>
      <c r="B1768">
        <f>IF($Y1768="","",INDEX('Per Line'!$F$2:$F$8001,$Y1768)&amp;"")</f>
        <v/>
      </c>
      <c r="C1768">
        <f>IF($Y1768="","",INDEX('Per Line'!$D$2:$D$8001,$Y1768)&amp;"")</f>
        <v/>
      </c>
      <c r="D1768">
        <f>IF($Y1768="","",INDEX('Per Line'!$B$2:$B$8001,$Y1768))</f>
        <v/>
      </c>
      <c r="E1768">
        <f>IF($Y1768="","",INDEX('Per Line'!$C$2:$C$8001,$Y1768)&amp;"")</f>
        <v/>
      </c>
      <c r="F1768">
        <f>IF($Y1768="","",INDEX('Per Line'!$G$2:$G$8001,$Y1768)&amp;"")</f>
        <v/>
      </c>
      <c r="G1768">
        <f>IF($Y1768="","",INDEX('Per Line'!$L$2:$L$8001,$Y1768)&amp;"")</f>
        <v/>
      </c>
      <c r="H1768">
        <f>IF($Y1768="","",INDEX('Per Line'!$M$2:$M$8001,$Y1768)&amp;"")</f>
        <v/>
      </c>
      <c r="I1768">
        <f>IF($Y1768="","",INDEX('Per Line'!$N$2:$N$8001,$Y1768)&amp;"")</f>
        <v/>
      </c>
      <c r="J1768">
        <f>IF($Y1768="","",INDEX('Per Line'!$Q$2:$Q$8001,$Y1768))</f>
        <v/>
      </c>
      <c r="K1768" s="7">
        <f>IF($Y1768="","",J1768*V1768/100)</f>
        <v/>
      </c>
      <c r="L1768">
        <f>IF($Y1768="","",INDEX('Per Line'!$K$2:$K$8001,$Y1768)&amp;"")</f>
        <v/>
      </c>
      <c r="M1768" s="7">
        <f>IF($Y1768="","",SUMIFS('Per Line'!$Y$2:$Y$8001,'Per Line'!$AG$2:$AG$8001,$B1768&amp;"|"&amp;$C1768,'Per Line'!$AK$2:$AK$8001,1))</f>
        <v/>
      </c>
      <c r="N1768">
        <f>IF($Y1768="","",Settings!$C$7)</f>
        <v/>
      </c>
      <c r="O1768" s="7">
        <f>IF($Y1768="","",SUMIFS('Per Line'!$Y$2:$Y$8001,'Per Line'!$AG$2:$AG$8001,$B1768&amp;"|"&amp;$C1768,'Per Line'!$AJ$2:$AJ$8001,0,'Per Line'!$AK$2:$AK$8001,0))</f>
        <v/>
      </c>
      <c r="P1768" s="7">
        <f>IF($Y1768="","",O1768*N1768)</f>
        <v/>
      </c>
      <c r="Q1768">
        <f>IF($Y1768="","",Settings!$C$6)</f>
        <v/>
      </c>
      <c r="R1768" s="7">
        <f>IF($Y1768="","",SUMIFS('Per Line'!$Y$2:$Y$8001,'Per Line'!$AG$2:$AG$8001,$B1768&amp;"|"&amp;$C1768,'Per Line'!$AJ$2:$AJ$8001,1,'Per Line'!$AK$2:$AK$8001,0))</f>
        <v/>
      </c>
      <c r="S1768" s="7">
        <f>IF($Y1768="","",R1768*Q1768)</f>
        <v/>
      </c>
      <c r="T1768" s="7">
        <f>IF($Y1768="","",S1768+P1768)</f>
        <v/>
      </c>
      <c r="U1768" s="7">
        <f>IF($Y1768="","",V1768-T1768)</f>
        <v/>
      </c>
      <c r="V1768" s="7">
        <f>IF($Y1768="","",O1768+R1768+M1768)</f>
        <v/>
      </c>
      <c r="W1768" s="7">
        <f>IF($Y1768="","",V1768-T1768-K1768)</f>
        <v/>
      </c>
      <c r="X1768" s="12" t="n"/>
      <c r="Y1768" s="13">
        <f>IF(ROWS($Y$2:$Y1768)&lt;=MAX('Per Line'!$AI$2:$AI$8001),MATCH(ROWS($Y$2:$Y1768),'Per Line'!$AI$2:$AI$8001,0),"")</f>
        <v/>
      </c>
    </row>
    <row r="1769">
      <c r="A1769" s="12" t="n"/>
      <c r="B1769">
        <f>IF($Y1769="","",INDEX('Per Line'!$F$2:$F$8001,$Y1769)&amp;"")</f>
        <v/>
      </c>
      <c r="C1769">
        <f>IF($Y1769="","",INDEX('Per Line'!$D$2:$D$8001,$Y1769)&amp;"")</f>
        <v/>
      </c>
      <c r="D1769">
        <f>IF($Y1769="","",INDEX('Per Line'!$B$2:$B$8001,$Y1769))</f>
        <v/>
      </c>
      <c r="E1769">
        <f>IF($Y1769="","",INDEX('Per Line'!$C$2:$C$8001,$Y1769)&amp;"")</f>
        <v/>
      </c>
      <c r="F1769">
        <f>IF($Y1769="","",INDEX('Per Line'!$G$2:$G$8001,$Y1769)&amp;"")</f>
        <v/>
      </c>
      <c r="G1769">
        <f>IF($Y1769="","",INDEX('Per Line'!$L$2:$L$8001,$Y1769)&amp;"")</f>
        <v/>
      </c>
      <c r="H1769">
        <f>IF($Y1769="","",INDEX('Per Line'!$M$2:$M$8001,$Y1769)&amp;"")</f>
        <v/>
      </c>
      <c r="I1769">
        <f>IF($Y1769="","",INDEX('Per Line'!$N$2:$N$8001,$Y1769)&amp;"")</f>
        <v/>
      </c>
      <c r="J1769">
        <f>IF($Y1769="","",INDEX('Per Line'!$Q$2:$Q$8001,$Y1769))</f>
        <v/>
      </c>
      <c r="K1769" s="7">
        <f>IF($Y1769="","",J1769*V1769/100)</f>
        <v/>
      </c>
      <c r="L1769">
        <f>IF($Y1769="","",INDEX('Per Line'!$K$2:$K$8001,$Y1769)&amp;"")</f>
        <v/>
      </c>
      <c r="M1769" s="7">
        <f>IF($Y1769="","",SUMIFS('Per Line'!$Y$2:$Y$8001,'Per Line'!$AG$2:$AG$8001,$B1769&amp;"|"&amp;$C1769,'Per Line'!$AK$2:$AK$8001,1))</f>
        <v/>
      </c>
      <c r="N1769">
        <f>IF($Y1769="","",Settings!$C$7)</f>
        <v/>
      </c>
      <c r="O1769" s="7">
        <f>IF($Y1769="","",SUMIFS('Per Line'!$Y$2:$Y$8001,'Per Line'!$AG$2:$AG$8001,$B1769&amp;"|"&amp;$C1769,'Per Line'!$AJ$2:$AJ$8001,0,'Per Line'!$AK$2:$AK$8001,0))</f>
        <v/>
      </c>
      <c r="P1769" s="7">
        <f>IF($Y1769="","",O1769*N1769)</f>
        <v/>
      </c>
      <c r="Q1769">
        <f>IF($Y1769="","",Settings!$C$6)</f>
        <v/>
      </c>
      <c r="R1769" s="7">
        <f>IF($Y1769="","",SUMIFS('Per Line'!$Y$2:$Y$8001,'Per Line'!$AG$2:$AG$8001,$B1769&amp;"|"&amp;$C1769,'Per Line'!$AJ$2:$AJ$8001,1,'Per Line'!$AK$2:$AK$8001,0))</f>
        <v/>
      </c>
      <c r="S1769" s="7">
        <f>IF($Y1769="","",R1769*Q1769)</f>
        <v/>
      </c>
      <c r="T1769" s="7">
        <f>IF($Y1769="","",S1769+P1769)</f>
        <v/>
      </c>
      <c r="U1769" s="7">
        <f>IF($Y1769="","",V1769-T1769)</f>
        <v/>
      </c>
      <c r="V1769" s="7">
        <f>IF($Y1769="","",O1769+R1769+M1769)</f>
        <v/>
      </c>
      <c r="W1769" s="7">
        <f>IF($Y1769="","",V1769-T1769-K1769)</f>
        <v/>
      </c>
      <c r="X1769" s="12" t="n"/>
      <c r="Y1769" s="13">
        <f>IF(ROWS($Y$2:$Y1769)&lt;=MAX('Per Line'!$AI$2:$AI$8001),MATCH(ROWS($Y$2:$Y1769),'Per Line'!$AI$2:$AI$8001,0),"")</f>
        <v/>
      </c>
    </row>
    <row r="1770">
      <c r="A1770" s="12" t="n"/>
      <c r="B1770">
        <f>IF($Y1770="","",INDEX('Per Line'!$F$2:$F$8001,$Y1770)&amp;"")</f>
        <v/>
      </c>
      <c r="C1770">
        <f>IF($Y1770="","",INDEX('Per Line'!$D$2:$D$8001,$Y1770)&amp;"")</f>
        <v/>
      </c>
      <c r="D1770">
        <f>IF($Y1770="","",INDEX('Per Line'!$B$2:$B$8001,$Y1770))</f>
        <v/>
      </c>
      <c r="E1770">
        <f>IF($Y1770="","",INDEX('Per Line'!$C$2:$C$8001,$Y1770)&amp;"")</f>
        <v/>
      </c>
      <c r="F1770">
        <f>IF($Y1770="","",INDEX('Per Line'!$G$2:$G$8001,$Y1770)&amp;"")</f>
        <v/>
      </c>
      <c r="G1770">
        <f>IF($Y1770="","",INDEX('Per Line'!$L$2:$L$8001,$Y1770)&amp;"")</f>
        <v/>
      </c>
      <c r="H1770">
        <f>IF($Y1770="","",INDEX('Per Line'!$M$2:$M$8001,$Y1770)&amp;"")</f>
        <v/>
      </c>
      <c r="I1770">
        <f>IF($Y1770="","",INDEX('Per Line'!$N$2:$N$8001,$Y1770)&amp;"")</f>
        <v/>
      </c>
      <c r="J1770">
        <f>IF($Y1770="","",INDEX('Per Line'!$Q$2:$Q$8001,$Y1770))</f>
        <v/>
      </c>
      <c r="K1770" s="7">
        <f>IF($Y1770="","",J1770*V1770/100)</f>
        <v/>
      </c>
      <c r="L1770">
        <f>IF($Y1770="","",INDEX('Per Line'!$K$2:$K$8001,$Y1770)&amp;"")</f>
        <v/>
      </c>
      <c r="M1770" s="7">
        <f>IF($Y1770="","",SUMIFS('Per Line'!$Y$2:$Y$8001,'Per Line'!$AG$2:$AG$8001,$B1770&amp;"|"&amp;$C1770,'Per Line'!$AK$2:$AK$8001,1))</f>
        <v/>
      </c>
      <c r="N1770">
        <f>IF($Y1770="","",Settings!$C$7)</f>
        <v/>
      </c>
      <c r="O1770" s="7">
        <f>IF($Y1770="","",SUMIFS('Per Line'!$Y$2:$Y$8001,'Per Line'!$AG$2:$AG$8001,$B1770&amp;"|"&amp;$C1770,'Per Line'!$AJ$2:$AJ$8001,0,'Per Line'!$AK$2:$AK$8001,0))</f>
        <v/>
      </c>
      <c r="P1770" s="7">
        <f>IF($Y1770="","",O1770*N1770)</f>
        <v/>
      </c>
      <c r="Q1770">
        <f>IF($Y1770="","",Settings!$C$6)</f>
        <v/>
      </c>
      <c r="R1770" s="7">
        <f>IF($Y1770="","",SUMIFS('Per Line'!$Y$2:$Y$8001,'Per Line'!$AG$2:$AG$8001,$B1770&amp;"|"&amp;$C1770,'Per Line'!$AJ$2:$AJ$8001,1,'Per Line'!$AK$2:$AK$8001,0))</f>
        <v/>
      </c>
      <c r="S1770" s="7">
        <f>IF($Y1770="","",R1770*Q1770)</f>
        <v/>
      </c>
      <c r="T1770" s="7">
        <f>IF($Y1770="","",S1770+P1770)</f>
        <v/>
      </c>
      <c r="U1770" s="7">
        <f>IF($Y1770="","",V1770-T1770)</f>
        <v/>
      </c>
      <c r="V1770" s="7">
        <f>IF($Y1770="","",O1770+R1770+M1770)</f>
        <v/>
      </c>
      <c r="W1770" s="7">
        <f>IF($Y1770="","",V1770-T1770-K1770)</f>
        <v/>
      </c>
      <c r="X1770" s="12" t="n"/>
      <c r="Y1770" s="13">
        <f>IF(ROWS($Y$2:$Y1770)&lt;=MAX('Per Line'!$AI$2:$AI$8001),MATCH(ROWS($Y$2:$Y1770),'Per Line'!$AI$2:$AI$8001,0),"")</f>
        <v/>
      </c>
    </row>
    <row r="1771">
      <c r="A1771" s="12" t="n"/>
      <c r="B1771">
        <f>IF($Y1771="","",INDEX('Per Line'!$F$2:$F$8001,$Y1771)&amp;"")</f>
        <v/>
      </c>
      <c r="C1771">
        <f>IF($Y1771="","",INDEX('Per Line'!$D$2:$D$8001,$Y1771)&amp;"")</f>
        <v/>
      </c>
      <c r="D1771">
        <f>IF($Y1771="","",INDEX('Per Line'!$B$2:$B$8001,$Y1771))</f>
        <v/>
      </c>
      <c r="E1771">
        <f>IF($Y1771="","",INDEX('Per Line'!$C$2:$C$8001,$Y1771)&amp;"")</f>
        <v/>
      </c>
      <c r="F1771">
        <f>IF($Y1771="","",INDEX('Per Line'!$G$2:$G$8001,$Y1771)&amp;"")</f>
        <v/>
      </c>
      <c r="G1771">
        <f>IF($Y1771="","",INDEX('Per Line'!$L$2:$L$8001,$Y1771)&amp;"")</f>
        <v/>
      </c>
      <c r="H1771">
        <f>IF($Y1771="","",INDEX('Per Line'!$M$2:$M$8001,$Y1771)&amp;"")</f>
        <v/>
      </c>
      <c r="I1771">
        <f>IF($Y1771="","",INDEX('Per Line'!$N$2:$N$8001,$Y1771)&amp;"")</f>
        <v/>
      </c>
      <c r="J1771">
        <f>IF($Y1771="","",INDEX('Per Line'!$Q$2:$Q$8001,$Y1771))</f>
        <v/>
      </c>
      <c r="K1771" s="7">
        <f>IF($Y1771="","",J1771*V1771/100)</f>
        <v/>
      </c>
      <c r="L1771">
        <f>IF($Y1771="","",INDEX('Per Line'!$K$2:$K$8001,$Y1771)&amp;"")</f>
        <v/>
      </c>
      <c r="M1771" s="7">
        <f>IF($Y1771="","",SUMIFS('Per Line'!$Y$2:$Y$8001,'Per Line'!$AG$2:$AG$8001,$B1771&amp;"|"&amp;$C1771,'Per Line'!$AK$2:$AK$8001,1))</f>
        <v/>
      </c>
      <c r="N1771">
        <f>IF($Y1771="","",Settings!$C$7)</f>
        <v/>
      </c>
      <c r="O1771" s="7">
        <f>IF($Y1771="","",SUMIFS('Per Line'!$Y$2:$Y$8001,'Per Line'!$AG$2:$AG$8001,$B1771&amp;"|"&amp;$C1771,'Per Line'!$AJ$2:$AJ$8001,0,'Per Line'!$AK$2:$AK$8001,0))</f>
        <v/>
      </c>
      <c r="P1771" s="7">
        <f>IF($Y1771="","",O1771*N1771)</f>
        <v/>
      </c>
      <c r="Q1771">
        <f>IF($Y1771="","",Settings!$C$6)</f>
        <v/>
      </c>
      <c r="R1771" s="7">
        <f>IF($Y1771="","",SUMIFS('Per Line'!$Y$2:$Y$8001,'Per Line'!$AG$2:$AG$8001,$B1771&amp;"|"&amp;$C1771,'Per Line'!$AJ$2:$AJ$8001,1,'Per Line'!$AK$2:$AK$8001,0))</f>
        <v/>
      </c>
      <c r="S1771" s="7">
        <f>IF($Y1771="","",R1771*Q1771)</f>
        <v/>
      </c>
      <c r="T1771" s="7">
        <f>IF($Y1771="","",S1771+P1771)</f>
        <v/>
      </c>
      <c r="U1771" s="7">
        <f>IF($Y1771="","",V1771-T1771)</f>
        <v/>
      </c>
      <c r="V1771" s="7">
        <f>IF($Y1771="","",O1771+R1771+M1771)</f>
        <v/>
      </c>
      <c r="W1771" s="7">
        <f>IF($Y1771="","",V1771-T1771-K1771)</f>
        <v/>
      </c>
      <c r="X1771" s="12" t="n"/>
      <c r="Y1771" s="13">
        <f>IF(ROWS($Y$2:$Y1771)&lt;=MAX('Per Line'!$AI$2:$AI$8001),MATCH(ROWS($Y$2:$Y1771),'Per Line'!$AI$2:$AI$8001,0),"")</f>
        <v/>
      </c>
    </row>
    <row r="1772">
      <c r="A1772" s="12" t="n"/>
      <c r="B1772">
        <f>IF($Y1772="","",INDEX('Per Line'!$F$2:$F$8001,$Y1772)&amp;"")</f>
        <v/>
      </c>
      <c r="C1772">
        <f>IF($Y1772="","",INDEX('Per Line'!$D$2:$D$8001,$Y1772)&amp;"")</f>
        <v/>
      </c>
      <c r="D1772">
        <f>IF($Y1772="","",INDEX('Per Line'!$B$2:$B$8001,$Y1772))</f>
        <v/>
      </c>
      <c r="E1772">
        <f>IF($Y1772="","",INDEX('Per Line'!$C$2:$C$8001,$Y1772)&amp;"")</f>
        <v/>
      </c>
      <c r="F1772">
        <f>IF($Y1772="","",INDEX('Per Line'!$G$2:$G$8001,$Y1772)&amp;"")</f>
        <v/>
      </c>
      <c r="G1772">
        <f>IF($Y1772="","",INDEX('Per Line'!$L$2:$L$8001,$Y1772)&amp;"")</f>
        <v/>
      </c>
      <c r="H1772">
        <f>IF($Y1772="","",INDEX('Per Line'!$M$2:$M$8001,$Y1772)&amp;"")</f>
        <v/>
      </c>
      <c r="I1772">
        <f>IF($Y1772="","",INDEX('Per Line'!$N$2:$N$8001,$Y1772)&amp;"")</f>
        <v/>
      </c>
      <c r="J1772">
        <f>IF($Y1772="","",INDEX('Per Line'!$Q$2:$Q$8001,$Y1772))</f>
        <v/>
      </c>
      <c r="K1772" s="7">
        <f>IF($Y1772="","",J1772*V1772/100)</f>
        <v/>
      </c>
      <c r="L1772">
        <f>IF($Y1772="","",INDEX('Per Line'!$K$2:$K$8001,$Y1772)&amp;"")</f>
        <v/>
      </c>
      <c r="M1772" s="7">
        <f>IF($Y1772="","",SUMIFS('Per Line'!$Y$2:$Y$8001,'Per Line'!$AG$2:$AG$8001,$B1772&amp;"|"&amp;$C1772,'Per Line'!$AK$2:$AK$8001,1))</f>
        <v/>
      </c>
      <c r="N1772">
        <f>IF($Y1772="","",Settings!$C$7)</f>
        <v/>
      </c>
      <c r="O1772" s="7">
        <f>IF($Y1772="","",SUMIFS('Per Line'!$Y$2:$Y$8001,'Per Line'!$AG$2:$AG$8001,$B1772&amp;"|"&amp;$C1772,'Per Line'!$AJ$2:$AJ$8001,0,'Per Line'!$AK$2:$AK$8001,0))</f>
        <v/>
      </c>
      <c r="P1772" s="7">
        <f>IF($Y1772="","",O1772*N1772)</f>
        <v/>
      </c>
      <c r="Q1772">
        <f>IF($Y1772="","",Settings!$C$6)</f>
        <v/>
      </c>
      <c r="R1772" s="7">
        <f>IF($Y1772="","",SUMIFS('Per Line'!$Y$2:$Y$8001,'Per Line'!$AG$2:$AG$8001,$B1772&amp;"|"&amp;$C1772,'Per Line'!$AJ$2:$AJ$8001,1,'Per Line'!$AK$2:$AK$8001,0))</f>
        <v/>
      </c>
      <c r="S1772" s="7">
        <f>IF($Y1772="","",R1772*Q1772)</f>
        <v/>
      </c>
      <c r="T1772" s="7">
        <f>IF($Y1772="","",S1772+P1772)</f>
        <v/>
      </c>
      <c r="U1772" s="7">
        <f>IF($Y1772="","",V1772-T1772)</f>
        <v/>
      </c>
      <c r="V1772" s="7">
        <f>IF($Y1772="","",O1772+R1772+M1772)</f>
        <v/>
      </c>
      <c r="W1772" s="7">
        <f>IF($Y1772="","",V1772-T1772-K1772)</f>
        <v/>
      </c>
      <c r="X1772" s="12" t="n"/>
      <c r="Y1772" s="13">
        <f>IF(ROWS($Y$2:$Y1772)&lt;=MAX('Per Line'!$AI$2:$AI$8001),MATCH(ROWS($Y$2:$Y1772),'Per Line'!$AI$2:$AI$8001,0),"")</f>
        <v/>
      </c>
    </row>
    <row r="1773">
      <c r="A1773" s="12" t="n"/>
      <c r="B1773">
        <f>IF($Y1773="","",INDEX('Per Line'!$F$2:$F$8001,$Y1773)&amp;"")</f>
        <v/>
      </c>
      <c r="C1773">
        <f>IF($Y1773="","",INDEX('Per Line'!$D$2:$D$8001,$Y1773)&amp;"")</f>
        <v/>
      </c>
      <c r="D1773">
        <f>IF($Y1773="","",INDEX('Per Line'!$B$2:$B$8001,$Y1773))</f>
        <v/>
      </c>
      <c r="E1773">
        <f>IF($Y1773="","",INDEX('Per Line'!$C$2:$C$8001,$Y1773)&amp;"")</f>
        <v/>
      </c>
      <c r="F1773">
        <f>IF($Y1773="","",INDEX('Per Line'!$G$2:$G$8001,$Y1773)&amp;"")</f>
        <v/>
      </c>
      <c r="G1773">
        <f>IF($Y1773="","",INDEX('Per Line'!$L$2:$L$8001,$Y1773)&amp;"")</f>
        <v/>
      </c>
      <c r="H1773">
        <f>IF($Y1773="","",INDEX('Per Line'!$M$2:$M$8001,$Y1773)&amp;"")</f>
        <v/>
      </c>
      <c r="I1773">
        <f>IF($Y1773="","",INDEX('Per Line'!$N$2:$N$8001,$Y1773)&amp;"")</f>
        <v/>
      </c>
      <c r="J1773">
        <f>IF($Y1773="","",INDEX('Per Line'!$Q$2:$Q$8001,$Y1773))</f>
        <v/>
      </c>
      <c r="K1773" s="7">
        <f>IF($Y1773="","",J1773*V1773/100)</f>
        <v/>
      </c>
      <c r="L1773">
        <f>IF($Y1773="","",INDEX('Per Line'!$K$2:$K$8001,$Y1773)&amp;"")</f>
        <v/>
      </c>
      <c r="M1773" s="7">
        <f>IF($Y1773="","",SUMIFS('Per Line'!$Y$2:$Y$8001,'Per Line'!$AG$2:$AG$8001,$B1773&amp;"|"&amp;$C1773,'Per Line'!$AK$2:$AK$8001,1))</f>
        <v/>
      </c>
      <c r="N1773">
        <f>IF($Y1773="","",Settings!$C$7)</f>
        <v/>
      </c>
      <c r="O1773" s="7">
        <f>IF($Y1773="","",SUMIFS('Per Line'!$Y$2:$Y$8001,'Per Line'!$AG$2:$AG$8001,$B1773&amp;"|"&amp;$C1773,'Per Line'!$AJ$2:$AJ$8001,0,'Per Line'!$AK$2:$AK$8001,0))</f>
        <v/>
      </c>
      <c r="P1773" s="7">
        <f>IF($Y1773="","",O1773*N1773)</f>
        <v/>
      </c>
      <c r="Q1773">
        <f>IF($Y1773="","",Settings!$C$6)</f>
        <v/>
      </c>
      <c r="R1773" s="7">
        <f>IF($Y1773="","",SUMIFS('Per Line'!$Y$2:$Y$8001,'Per Line'!$AG$2:$AG$8001,$B1773&amp;"|"&amp;$C1773,'Per Line'!$AJ$2:$AJ$8001,1,'Per Line'!$AK$2:$AK$8001,0))</f>
        <v/>
      </c>
      <c r="S1773" s="7">
        <f>IF($Y1773="","",R1773*Q1773)</f>
        <v/>
      </c>
      <c r="T1773" s="7">
        <f>IF($Y1773="","",S1773+P1773)</f>
        <v/>
      </c>
      <c r="U1773" s="7">
        <f>IF($Y1773="","",V1773-T1773)</f>
        <v/>
      </c>
      <c r="V1773" s="7">
        <f>IF($Y1773="","",O1773+R1773+M1773)</f>
        <v/>
      </c>
      <c r="W1773" s="7">
        <f>IF($Y1773="","",V1773-T1773-K1773)</f>
        <v/>
      </c>
      <c r="X1773" s="12" t="n"/>
      <c r="Y1773" s="13">
        <f>IF(ROWS($Y$2:$Y1773)&lt;=MAX('Per Line'!$AI$2:$AI$8001),MATCH(ROWS($Y$2:$Y1773),'Per Line'!$AI$2:$AI$8001,0),"")</f>
        <v/>
      </c>
    </row>
    <row r="1774">
      <c r="A1774" s="12" t="n"/>
      <c r="B1774">
        <f>IF($Y1774="","",INDEX('Per Line'!$F$2:$F$8001,$Y1774)&amp;"")</f>
        <v/>
      </c>
      <c r="C1774">
        <f>IF($Y1774="","",INDEX('Per Line'!$D$2:$D$8001,$Y1774)&amp;"")</f>
        <v/>
      </c>
      <c r="D1774">
        <f>IF($Y1774="","",INDEX('Per Line'!$B$2:$B$8001,$Y1774))</f>
        <v/>
      </c>
      <c r="E1774">
        <f>IF($Y1774="","",INDEX('Per Line'!$C$2:$C$8001,$Y1774)&amp;"")</f>
        <v/>
      </c>
      <c r="F1774">
        <f>IF($Y1774="","",INDEX('Per Line'!$G$2:$G$8001,$Y1774)&amp;"")</f>
        <v/>
      </c>
      <c r="G1774">
        <f>IF($Y1774="","",INDEX('Per Line'!$L$2:$L$8001,$Y1774)&amp;"")</f>
        <v/>
      </c>
      <c r="H1774">
        <f>IF($Y1774="","",INDEX('Per Line'!$M$2:$M$8001,$Y1774)&amp;"")</f>
        <v/>
      </c>
      <c r="I1774">
        <f>IF($Y1774="","",INDEX('Per Line'!$N$2:$N$8001,$Y1774)&amp;"")</f>
        <v/>
      </c>
      <c r="J1774">
        <f>IF($Y1774="","",INDEX('Per Line'!$Q$2:$Q$8001,$Y1774))</f>
        <v/>
      </c>
      <c r="K1774" s="7">
        <f>IF($Y1774="","",J1774*V1774/100)</f>
        <v/>
      </c>
      <c r="L1774">
        <f>IF($Y1774="","",INDEX('Per Line'!$K$2:$K$8001,$Y1774)&amp;"")</f>
        <v/>
      </c>
      <c r="M1774" s="7">
        <f>IF($Y1774="","",SUMIFS('Per Line'!$Y$2:$Y$8001,'Per Line'!$AG$2:$AG$8001,$B1774&amp;"|"&amp;$C1774,'Per Line'!$AK$2:$AK$8001,1))</f>
        <v/>
      </c>
      <c r="N1774">
        <f>IF($Y1774="","",Settings!$C$7)</f>
        <v/>
      </c>
      <c r="O1774" s="7">
        <f>IF($Y1774="","",SUMIFS('Per Line'!$Y$2:$Y$8001,'Per Line'!$AG$2:$AG$8001,$B1774&amp;"|"&amp;$C1774,'Per Line'!$AJ$2:$AJ$8001,0,'Per Line'!$AK$2:$AK$8001,0))</f>
        <v/>
      </c>
      <c r="P1774" s="7">
        <f>IF($Y1774="","",O1774*N1774)</f>
        <v/>
      </c>
      <c r="Q1774">
        <f>IF($Y1774="","",Settings!$C$6)</f>
        <v/>
      </c>
      <c r="R1774" s="7">
        <f>IF($Y1774="","",SUMIFS('Per Line'!$Y$2:$Y$8001,'Per Line'!$AG$2:$AG$8001,$B1774&amp;"|"&amp;$C1774,'Per Line'!$AJ$2:$AJ$8001,1,'Per Line'!$AK$2:$AK$8001,0))</f>
        <v/>
      </c>
      <c r="S1774" s="7">
        <f>IF($Y1774="","",R1774*Q1774)</f>
        <v/>
      </c>
      <c r="T1774" s="7">
        <f>IF($Y1774="","",S1774+P1774)</f>
        <v/>
      </c>
      <c r="U1774" s="7">
        <f>IF($Y1774="","",V1774-T1774)</f>
        <v/>
      </c>
      <c r="V1774" s="7">
        <f>IF($Y1774="","",O1774+R1774+M1774)</f>
        <v/>
      </c>
      <c r="W1774" s="7">
        <f>IF($Y1774="","",V1774-T1774-K1774)</f>
        <v/>
      </c>
      <c r="X1774" s="12" t="n"/>
      <c r="Y1774" s="13">
        <f>IF(ROWS($Y$2:$Y1774)&lt;=MAX('Per Line'!$AI$2:$AI$8001),MATCH(ROWS($Y$2:$Y1774),'Per Line'!$AI$2:$AI$8001,0),"")</f>
        <v/>
      </c>
    </row>
    <row r="1775">
      <c r="A1775" s="12" t="n"/>
      <c r="B1775">
        <f>IF($Y1775="","",INDEX('Per Line'!$F$2:$F$8001,$Y1775)&amp;"")</f>
        <v/>
      </c>
      <c r="C1775">
        <f>IF($Y1775="","",INDEX('Per Line'!$D$2:$D$8001,$Y1775)&amp;"")</f>
        <v/>
      </c>
      <c r="D1775">
        <f>IF($Y1775="","",INDEX('Per Line'!$B$2:$B$8001,$Y1775))</f>
        <v/>
      </c>
      <c r="E1775">
        <f>IF($Y1775="","",INDEX('Per Line'!$C$2:$C$8001,$Y1775)&amp;"")</f>
        <v/>
      </c>
      <c r="F1775">
        <f>IF($Y1775="","",INDEX('Per Line'!$G$2:$G$8001,$Y1775)&amp;"")</f>
        <v/>
      </c>
      <c r="G1775">
        <f>IF($Y1775="","",INDEX('Per Line'!$L$2:$L$8001,$Y1775)&amp;"")</f>
        <v/>
      </c>
      <c r="H1775">
        <f>IF($Y1775="","",INDEX('Per Line'!$M$2:$M$8001,$Y1775)&amp;"")</f>
        <v/>
      </c>
      <c r="I1775">
        <f>IF($Y1775="","",INDEX('Per Line'!$N$2:$N$8001,$Y1775)&amp;"")</f>
        <v/>
      </c>
      <c r="J1775">
        <f>IF($Y1775="","",INDEX('Per Line'!$Q$2:$Q$8001,$Y1775))</f>
        <v/>
      </c>
      <c r="K1775" s="7">
        <f>IF($Y1775="","",J1775*V1775/100)</f>
        <v/>
      </c>
      <c r="L1775">
        <f>IF($Y1775="","",INDEX('Per Line'!$K$2:$K$8001,$Y1775)&amp;"")</f>
        <v/>
      </c>
      <c r="M1775" s="7">
        <f>IF($Y1775="","",SUMIFS('Per Line'!$Y$2:$Y$8001,'Per Line'!$AG$2:$AG$8001,$B1775&amp;"|"&amp;$C1775,'Per Line'!$AK$2:$AK$8001,1))</f>
        <v/>
      </c>
      <c r="N1775">
        <f>IF($Y1775="","",Settings!$C$7)</f>
        <v/>
      </c>
      <c r="O1775" s="7">
        <f>IF($Y1775="","",SUMIFS('Per Line'!$Y$2:$Y$8001,'Per Line'!$AG$2:$AG$8001,$B1775&amp;"|"&amp;$C1775,'Per Line'!$AJ$2:$AJ$8001,0,'Per Line'!$AK$2:$AK$8001,0))</f>
        <v/>
      </c>
      <c r="P1775" s="7">
        <f>IF($Y1775="","",O1775*N1775)</f>
        <v/>
      </c>
      <c r="Q1775">
        <f>IF($Y1775="","",Settings!$C$6)</f>
        <v/>
      </c>
      <c r="R1775" s="7">
        <f>IF($Y1775="","",SUMIFS('Per Line'!$Y$2:$Y$8001,'Per Line'!$AG$2:$AG$8001,$B1775&amp;"|"&amp;$C1775,'Per Line'!$AJ$2:$AJ$8001,1,'Per Line'!$AK$2:$AK$8001,0))</f>
        <v/>
      </c>
      <c r="S1775" s="7">
        <f>IF($Y1775="","",R1775*Q1775)</f>
        <v/>
      </c>
      <c r="T1775" s="7">
        <f>IF($Y1775="","",S1775+P1775)</f>
        <v/>
      </c>
      <c r="U1775" s="7">
        <f>IF($Y1775="","",V1775-T1775)</f>
        <v/>
      </c>
      <c r="V1775" s="7">
        <f>IF($Y1775="","",O1775+R1775+M1775)</f>
        <v/>
      </c>
      <c r="W1775" s="7">
        <f>IF($Y1775="","",V1775-T1775-K1775)</f>
        <v/>
      </c>
      <c r="X1775" s="12" t="n"/>
      <c r="Y1775" s="13">
        <f>IF(ROWS($Y$2:$Y1775)&lt;=MAX('Per Line'!$AI$2:$AI$8001),MATCH(ROWS($Y$2:$Y1775),'Per Line'!$AI$2:$AI$8001,0),"")</f>
        <v/>
      </c>
    </row>
    <row r="1776">
      <c r="A1776" s="12" t="n"/>
      <c r="B1776">
        <f>IF($Y1776="","",INDEX('Per Line'!$F$2:$F$8001,$Y1776)&amp;"")</f>
        <v/>
      </c>
      <c r="C1776">
        <f>IF($Y1776="","",INDEX('Per Line'!$D$2:$D$8001,$Y1776)&amp;"")</f>
        <v/>
      </c>
      <c r="D1776">
        <f>IF($Y1776="","",INDEX('Per Line'!$B$2:$B$8001,$Y1776))</f>
        <v/>
      </c>
      <c r="E1776">
        <f>IF($Y1776="","",INDEX('Per Line'!$C$2:$C$8001,$Y1776)&amp;"")</f>
        <v/>
      </c>
      <c r="F1776">
        <f>IF($Y1776="","",INDEX('Per Line'!$G$2:$G$8001,$Y1776)&amp;"")</f>
        <v/>
      </c>
      <c r="G1776">
        <f>IF($Y1776="","",INDEX('Per Line'!$L$2:$L$8001,$Y1776)&amp;"")</f>
        <v/>
      </c>
      <c r="H1776">
        <f>IF($Y1776="","",INDEX('Per Line'!$M$2:$M$8001,$Y1776)&amp;"")</f>
        <v/>
      </c>
      <c r="I1776">
        <f>IF($Y1776="","",INDEX('Per Line'!$N$2:$N$8001,$Y1776)&amp;"")</f>
        <v/>
      </c>
      <c r="J1776">
        <f>IF($Y1776="","",INDEX('Per Line'!$Q$2:$Q$8001,$Y1776))</f>
        <v/>
      </c>
      <c r="K1776" s="7">
        <f>IF($Y1776="","",J1776*V1776/100)</f>
        <v/>
      </c>
      <c r="L1776">
        <f>IF($Y1776="","",INDEX('Per Line'!$K$2:$K$8001,$Y1776)&amp;"")</f>
        <v/>
      </c>
      <c r="M1776" s="7">
        <f>IF($Y1776="","",SUMIFS('Per Line'!$Y$2:$Y$8001,'Per Line'!$AG$2:$AG$8001,$B1776&amp;"|"&amp;$C1776,'Per Line'!$AK$2:$AK$8001,1))</f>
        <v/>
      </c>
      <c r="N1776">
        <f>IF($Y1776="","",Settings!$C$7)</f>
        <v/>
      </c>
      <c r="O1776" s="7">
        <f>IF($Y1776="","",SUMIFS('Per Line'!$Y$2:$Y$8001,'Per Line'!$AG$2:$AG$8001,$B1776&amp;"|"&amp;$C1776,'Per Line'!$AJ$2:$AJ$8001,0,'Per Line'!$AK$2:$AK$8001,0))</f>
        <v/>
      </c>
      <c r="P1776" s="7">
        <f>IF($Y1776="","",O1776*N1776)</f>
        <v/>
      </c>
      <c r="Q1776">
        <f>IF($Y1776="","",Settings!$C$6)</f>
        <v/>
      </c>
      <c r="R1776" s="7">
        <f>IF($Y1776="","",SUMIFS('Per Line'!$Y$2:$Y$8001,'Per Line'!$AG$2:$AG$8001,$B1776&amp;"|"&amp;$C1776,'Per Line'!$AJ$2:$AJ$8001,1,'Per Line'!$AK$2:$AK$8001,0))</f>
        <v/>
      </c>
      <c r="S1776" s="7">
        <f>IF($Y1776="","",R1776*Q1776)</f>
        <v/>
      </c>
      <c r="T1776" s="7">
        <f>IF($Y1776="","",S1776+P1776)</f>
        <v/>
      </c>
      <c r="U1776" s="7">
        <f>IF($Y1776="","",V1776-T1776)</f>
        <v/>
      </c>
      <c r="V1776" s="7">
        <f>IF($Y1776="","",O1776+R1776+M1776)</f>
        <v/>
      </c>
      <c r="W1776" s="7">
        <f>IF($Y1776="","",V1776-T1776-K1776)</f>
        <v/>
      </c>
      <c r="X1776" s="12" t="n"/>
      <c r="Y1776" s="13">
        <f>IF(ROWS($Y$2:$Y1776)&lt;=MAX('Per Line'!$AI$2:$AI$8001),MATCH(ROWS($Y$2:$Y1776),'Per Line'!$AI$2:$AI$8001,0),"")</f>
        <v/>
      </c>
    </row>
    <row r="1777">
      <c r="A1777" s="12" t="n"/>
      <c r="B1777">
        <f>IF($Y1777="","",INDEX('Per Line'!$F$2:$F$8001,$Y1777)&amp;"")</f>
        <v/>
      </c>
      <c r="C1777">
        <f>IF($Y1777="","",INDEX('Per Line'!$D$2:$D$8001,$Y1777)&amp;"")</f>
        <v/>
      </c>
      <c r="D1777">
        <f>IF($Y1777="","",INDEX('Per Line'!$B$2:$B$8001,$Y1777))</f>
        <v/>
      </c>
      <c r="E1777">
        <f>IF($Y1777="","",INDEX('Per Line'!$C$2:$C$8001,$Y1777)&amp;"")</f>
        <v/>
      </c>
      <c r="F1777">
        <f>IF($Y1777="","",INDEX('Per Line'!$G$2:$G$8001,$Y1777)&amp;"")</f>
        <v/>
      </c>
      <c r="G1777">
        <f>IF($Y1777="","",INDEX('Per Line'!$L$2:$L$8001,$Y1777)&amp;"")</f>
        <v/>
      </c>
      <c r="H1777">
        <f>IF($Y1777="","",INDEX('Per Line'!$M$2:$M$8001,$Y1777)&amp;"")</f>
        <v/>
      </c>
      <c r="I1777">
        <f>IF($Y1777="","",INDEX('Per Line'!$N$2:$N$8001,$Y1777)&amp;"")</f>
        <v/>
      </c>
      <c r="J1777">
        <f>IF($Y1777="","",INDEX('Per Line'!$Q$2:$Q$8001,$Y1777))</f>
        <v/>
      </c>
      <c r="K1777" s="7">
        <f>IF($Y1777="","",J1777*V1777/100)</f>
        <v/>
      </c>
      <c r="L1777">
        <f>IF($Y1777="","",INDEX('Per Line'!$K$2:$K$8001,$Y1777)&amp;"")</f>
        <v/>
      </c>
      <c r="M1777" s="7">
        <f>IF($Y1777="","",SUMIFS('Per Line'!$Y$2:$Y$8001,'Per Line'!$AG$2:$AG$8001,$B1777&amp;"|"&amp;$C1777,'Per Line'!$AK$2:$AK$8001,1))</f>
        <v/>
      </c>
      <c r="N1777">
        <f>IF($Y1777="","",Settings!$C$7)</f>
        <v/>
      </c>
      <c r="O1777" s="7">
        <f>IF($Y1777="","",SUMIFS('Per Line'!$Y$2:$Y$8001,'Per Line'!$AG$2:$AG$8001,$B1777&amp;"|"&amp;$C1777,'Per Line'!$AJ$2:$AJ$8001,0,'Per Line'!$AK$2:$AK$8001,0))</f>
        <v/>
      </c>
      <c r="P1777" s="7">
        <f>IF($Y1777="","",O1777*N1777)</f>
        <v/>
      </c>
      <c r="Q1777">
        <f>IF($Y1777="","",Settings!$C$6)</f>
        <v/>
      </c>
      <c r="R1777" s="7">
        <f>IF($Y1777="","",SUMIFS('Per Line'!$Y$2:$Y$8001,'Per Line'!$AG$2:$AG$8001,$B1777&amp;"|"&amp;$C1777,'Per Line'!$AJ$2:$AJ$8001,1,'Per Line'!$AK$2:$AK$8001,0))</f>
        <v/>
      </c>
      <c r="S1777" s="7">
        <f>IF($Y1777="","",R1777*Q1777)</f>
        <v/>
      </c>
      <c r="T1777" s="7">
        <f>IF($Y1777="","",S1777+P1777)</f>
        <v/>
      </c>
      <c r="U1777" s="7">
        <f>IF($Y1777="","",V1777-T1777)</f>
        <v/>
      </c>
      <c r="V1777" s="7">
        <f>IF($Y1777="","",O1777+R1777+M1777)</f>
        <v/>
      </c>
      <c r="W1777" s="7">
        <f>IF($Y1777="","",V1777-T1777-K1777)</f>
        <v/>
      </c>
      <c r="X1777" s="12" t="n"/>
      <c r="Y1777" s="13">
        <f>IF(ROWS($Y$2:$Y1777)&lt;=MAX('Per Line'!$AI$2:$AI$8001),MATCH(ROWS($Y$2:$Y1777),'Per Line'!$AI$2:$AI$8001,0),"")</f>
        <v/>
      </c>
    </row>
    <row r="1778">
      <c r="A1778" s="12" t="n"/>
      <c r="B1778">
        <f>IF($Y1778="","",INDEX('Per Line'!$F$2:$F$8001,$Y1778)&amp;"")</f>
        <v/>
      </c>
      <c r="C1778">
        <f>IF($Y1778="","",INDEX('Per Line'!$D$2:$D$8001,$Y1778)&amp;"")</f>
        <v/>
      </c>
      <c r="D1778">
        <f>IF($Y1778="","",INDEX('Per Line'!$B$2:$B$8001,$Y1778))</f>
        <v/>
      </c>
      <c r="E1778">
        <f>IF($Y1778="","",INDEX('Per Line'!$C$2:$C$8001,$Y1778)&amp;"")</f>
        <v/>
      </c>
      <c r="F1778">
        <f>IF($Y1778="","",INDEX('Per Line'!$G$2:$G$8001,$Y1778)&amp;"")</f>
        <v/>
      </c>
      <c r="G1778">
        <f>IF($Y1778="","",INDEX('Per Line'!$L$2:$L$8001,$Y1778)&amp;"")</f>
        <v/>
      </c>
      <c r="H1778">
        <f>IF($Y1778="","",INDEX('Per Line'!$M$2:$M$8001,$Y1778)&amp;"")</f>
        <v/>
      </c>
      <c r="I1778">
        <f>IF($Y1778="","",INDEX('Per Line'!$N$2:$N$8001,$Y1778)&amp;"")</f>
        <v/>
      </c>
      <c r="J1778">
        <f>IF($Y1778="","",INDEX('Per Line'!$Q$2:$Q$8001,$Y1778))</f>
        <v/>
      </c>
      <c r="K1778" s="7">
        <f>IF($Y1778="","",J1778*V1778/100)</f>
        <v/>
      </c>
      <c r="L1778">
        <f>IF($Y1778="","",INDEX('Per Line'!$K$2:$K$8001,$Y1778)&amp;"")</f>
        <v/>
      </c>
      <c r="M1778" s="7">
        <f>IF($Y1778="","",SUMIFS('Per Line'!$Y$2:$Y$8001,'Per Line'!$AG$2:$AG$8001,$B1778&amp;"|"&amp;$C1778,'Per Line'!$AK$2:$AK$8001,1))</f>
        <v/>
      </c>
      <c r="N1778">
        <f>IF($Y1778="","",Settings!$C$7)</f>
        <v/>
      </c>
      <c r="O1778" s="7">
        <f>IF($Y1778="","",SUMIFS('Per Line'!$Y$2:$Y$8001,'Per Line'!$AG$2:$AG$8001,$B1778&amp;"|"&amp;$C1778,'Per Line'!$AJ$2:$AJ$8001,0,'Per Line'!$AK$2:$AK$8001,0))</f>
        <v/>
      </c>
      <c r="P1778" s="7">
        <f>IF($Y1778="","",O1778*N1778)</f>
        <v/>
      </c>
      <c r="Q1778">
        <f>IF($Y1778="","",Settings!$C$6)</f>
        <v/>
      </c>
      <c r="R1778" s="7">
        <f>IF($Y1778="","",SUMIFS('Per Line'!$Y$2:$Y$8001,'Per Line'!$AG$2:$AG$8001,$B1778&amp;"|"&amp;$C1778,'Per Line'!$AJ$2:$AJ$8001,1,'Per Line'!$AK$2:$AK$8001,0))</f>
        <v/>
      </c>
      <c r="S1778" s="7">
        <f>IF($Y1778="","",R1778*Q1778)</f>
        <v/>
      </c>
      <c r="T1778" s="7">
        <f>IF($Y1778="","",S1778+P1778)</f>
        <v/>
      </c>
      <c r="U1778" s="7">
        <f>IF($Y1778="","",V1778-T1778)</f>
        <v/>
      </c>
      <c r="V1778" s="7">
        <f>IF($Y1778="","",O1778+R1778+M1778)</f>
        <v/>
      </c>
      <c r="W1778" s="7">
        <f>IF($Y1778="","",V1778-T1778-K1778)</f>
        <v/>
      </c>
      <c r="X1778" s="12" t="n"/>
      <c r="Y1778" s="13">
        <f>IF(ROWS($Y$2:$Y1778)&lt;=MAX('Per Line'!$AI$2:$AI$8001),MATCH(ROWS($Y$2:$Y1778),'Per Line'!$AI$2:$AI$8001,0),"")</f>
        <v/>
      </c>
    </row>
    <row r="1779">
      <c r="A1779" s="12" t="n"/>
      <c r="B1779">
        <f>IF($Y1779="","",INDEX('Per Line'!$F$2:$F$8001,$Y1779)&amp;"")</f>
        <v/>
      </c>
      <c r="C1779">
        <f>IF($Y1779="","",INDEX('Per Line'!$D$2:$D$8001,$Y1779)&amp;"")</f>
        <v/>
      </c>
      <c r="D1779">
        <f>IF($Y1779="","",INDEX('Per Line'!$B$2:$B$8001,$Y1779))</f>
        <v/>
      </c>
      <c r="E1779">
        <f>IF($Y1779="","",INDEX('Per Line'!$C$2:$C$8001,$Y1779)&amp;"")</f>
        <v/>
      </c>
      <c r="F1779">
        <f>IF($Y1779="","",INDEX('Per Line'!$G$2:$G$8001,$Y1779)&amp;"")</f>
        <v/>
      </c>
      <c r="G1779">
        <f>IF($Y1779="","",INDEX('Per Line'!$L$2:$L$8001,$Y1779)&amp;"")</f>
        <v/>
      </c>
      <c r="H1779">
        <f>IF($Y1779="","",INDEX('Per Line'!$M$2:$M$8001,$Y1779)&amp;"")</f>
        <v/>
      </c>
      <c r="I1779">
        <f>IF($Y1779="","",INDEX('Per Line'!$N$2:$N$8001,$Y1779)&amp;"")</f>
        <v/>
      </c>
      <c r="J1779">
        <f>IF($Y1779="","",INDEX('Per Line'!$Q$2:$Q$8001,$Y1779))</f>
        <v/>
      </c>
      <c r="K1779" s="7">
        <f>IF($Y1779="","",J1779*V1779/100)</f>
        <v/>
      </c>
      <c r="L1779">
        <f>IF($Y1779="","",INDEX('Per Line'!$K$2:$K$8001,$Y1779)&amp;"")</f>
        <v/>
      </c>
      <c r="M1779" s="7">
        <f>IF($Y1779="","",SUMIFS('Per Line'!$Y$2:$Y$8001,'Per Line'!$AG$2:$AG$8001,$B1779&amp;"|"&amp;$C1779,'Per Line'!$AK$2:$AK$8001,1))</f>
        <v/>
      </c>
      <c r="N1779">
        <f>IF($Y1779="","",Settings!$C$7)</f>
        <v/>
      </c>
      <c r="O1779" s="7">
        <f>IF($Y1779="","",SUMIFS('Per Line'!$Y$2:$Y$8001,'Per Line'!$AG$2:$AG$8001,$B1779&amp;"|"&amp;$C1779,'Per Line'!$AJ$2:$AJ$8001,0,'Per Line'!$AK$2:$AK$8001,0))</f>
        <v/>
      </c>
      <c r="P1779" s="7">
        <f>IF($Y1779="","",O1779*N1779)</f>
        <v/>
      </c>
      <c r="Q1779">
        <f>IF($Y1779="","",Settings!$C$6)</f>
        <v/>
      </c>
      <c r="R1779" s="7">
        <f>IF($Y1779="","",SUMIFS('Per Line'!$Y$2:$Y$8001,'Per Line'!$AG$2:$AG$8001,$B1779&amp;"|"&amp;$C1779,'Per Line'!$AJ$2:$AJ$8001,1,'Per Line'!$AK$2:$AK$8001,0))</f>
        <v/>
      </c>
      <c r="S1779" s="7">
        <f>IF($Y1779="","",R1779*Q1779)</f>
        <v/>
      </c>
      <c r="T1779" s="7">
        <f>IF($Y1779="","",S1779+P1779)</f>
        <v/>
      </c>
      <c r="U1779" s="7">
        <f>IF($Y1779="","",V1779-T1779)</f>
        <v/>
      </c>
      <c r="V1779" s="7">
        <f>IF($Y1779="","",O1779+R1779+M1779)</f>
        <v/>
      </c>
      <c r="W1779" s="7">
        <f>IF($Y1779="","",V1779-T1779-K1779)</f>
        <v/>
      </c>
      <c r="X1779" s="12" t="n"/>
      <c r="Y1779" s="13">
        <f>IF(ROWS($Y$2:$Y1779)&lt;=MAX('Per Line'!$AI$2:$AI$8001),MATCH(ROWS($Y$2:$Y1779),'Per Line'!$AI$2:$AI$8001,0),"")</f>
        <v/>
      </c>
    </row>
    <row r="1780">
      <c r="A1780" s="12" t="n"/>
      <c r="B1780">
        <f>IF($Y1780="","",INDEX('Per Line'!$F$2:$F$8001,$Y1780)&amp;"")</f>
        <v/>
      </c>
      <c r="C1780">
        <f>IF($Y1780="","",INDEX('Per Line'!$D$2:$D$8001,$Y1780)&amp;"")</f>
        <v/>
      </c>
      <c r="D1780">
        <f>IF($Y1780="","",INDEX('Per Line'!$B$2:$B$8001,$Y1780))</f>
        <v/>
      </c>
      <c r="E1780">
        <f>IF($Y1780="","",INDEX('Per Line'!$C$2:$C$8001,$Y1780)&amp;"")</f>
        <v/>
      </c>
      <c r="F1780">
        <f>IF($Y1780="","",INDEX('Per Line'!$G$2:$G$8001,$Y1780)&amp;"")</f>
        <v/>
      </c>
      <c r="G1780">
        <f>IF($Y1780="","",INDEX('Per Line'!$L$2:$L$8001,$Y1780)&amp;"")</f>
        <v/>
      </c>
      <c r="H1780">
        <f>IF($Y1780="","",INDEX('Per Line'!$M$2:$M$8001,$Y1780)&amp;"")</f>
        <v/>
      </c>
      <c r="I1780">
        <f>IF($Y1780="","",INDEX('Per Line'!$N$2:$N$8001,$Y1780)&amp;"")</f>
        <v/>
      </c>
      <c r="J1780">
        <f>IF($Y1780="","",INDEX('Per Line'!$Q$2:$Q$8001,$Y1780))</f>
        <v/>
      </c>
      <c r="K1780" s="7">
        <f>IF($Y1780="","",J1780*V1780/100)</f>
        <v/>
      </c>
      <c r="L1780">
        <f>IF($Y1780="","",INDEX('Per Line'!$K$2:$K$8001,$Y1780)&amp;"")</f>
        <v/>
      </c>
      <c r="M1780" s="7">
        <f>IF($Y1780="","",SUMIFS('Per Line'!$Y$2:$Y$8001,'Per Line'!$AG$2:$AG$8001,$B1780&amp;"|"&amp;$C1780,'Per Line'!$AK$2:$AK$8001,1))</f>
        <v/>
      </c>
      <c r="N1780">
        <f>IF($Y1780="","",Settings!$C$7)</f>
        <v/>
      </c>
      <c r="O1780" s="7">
        <f>IF($Y1780="","",SUMIFS('Per Line'!$Y$2:$Y$8001,'Per Line'!$AG$2:$AG$8001,$B1780&amp;"|"&amp;$C1780,'Per Line'!$AJ$2:$AJ$8001,0,'Per Line'!$AK$2:$AK$8001,0))</f>
        <v/>
      </c>
      <c r="P1780" s="7">
        <f>IF($Y1780="","",O1780*N1780)</f>
        <v/>
      </c>
      <c r="Q1780">
        <f>IF($Y1780="","",Settings!$C$6)</f>
        <v/>
      </c>
      <c r="R1780" s="7">
        <f>IF($Y1780="","",SUMIFS('Per Line'!$Y$2:$Y$8001,'Per Line'!$AG$2:$AG$8001,$B1780&amp;"|"&amp;$C1780,'Per Line'!$AJ$2:$AJ$8001,1,'Per Line'!$AK$2:$AK$8001,0))</f>
        <v/>
      </c>
      <c r="S1780" s="7">
        <f>IF($Y1780="","",R1780*Q1780)</f>
        <v/>
      </c>
      <c r="T1780" s="7">
        <f>IF($Y1780="","",S1780+P1780)</f>
        <v/>
      </c>
      <c r="U1780" s="7">
        <f>IF($Y1780="","",V1780-T1780)</f>
        <v/>
      </c>
      <c r="V1780" s="7">
        <f>IF($Y1780="","",O1780+R1780+M1780)</f>
        <v/>
      </c>
      <c r="W1780" s="7">
        <f>IF($Y1780="","",V1780-T1780-K1780)</f>
        <v/>
      </c>
      <c r="X1780" s="12" t="n"/>
      <c r="Y1780" s="13">
        <f>IF(ROWS($Y$2:$Y1780)&lt;=MAX('Per Line'!$AI$2:$AI$8001),MATCH(ROWS($Y$2:$Y1780),'Per Line'!$AI$2:$AI$8001,0),"")</f>
        <v/>
      </c>
    </row>
    <row r="1781">
      <c r="A1781" s="12" t="n"/>
      <c r="B1781">
        <f>IF($Y1781="","",INDEX('Per Line'!$F$2:$F$8001,$Y1781)&amp;"")</f>
        <v/>
      </c>
      <c r="C1781">
        <f>IF($Y1781="","",INDEX('Per Line'!$D$2:$D$8001,$Y1781)&amp;"")</f>
        <v/>
      </c>
      <c r="D1781">
        <f>IF($Y1781="","",INDEX('Per Line'!$B$2:$B$8001,$Y1781))</f>
        <v/>
      </c>
      <c r="E1781">
        <f>IF($Y1781="","",INDEX('Per Line'!$C$2:$C$8001,$Y1781)&amp;"")</f>
        <v/>
      </c>
      <c r="F1781">
        <f>IF($Y1781="","",INDEX('Per Line'!$G$2:$G$8001,$Y1781)&amp;"")</f>
        <v/>
      </c>
      <c r="G1781">
        <f>IF($Y1781="","",INDEX('Per Line'!$L$2:$L$8001,$Y1781)&amp;"")</f>
        <v/>
      </c>
      <c r="H1781">
        <f>IF($Y1781="","",INDEX('Per Line'!$M$2:$M$8001,$Y1781)&amp;"")</f>
        <v/>
      </c>
      <c r="I1781">
        <f>IF($Y1781="","",INDEX('Per Line'!$N$2:$N$8001,$Y1781)&amp;"")</f>
        <v/>
      </c>
      <c r="J1781">
        <f>IF($Y1781="","",INDEX('Per Line'!$Q$2:$Q$8001,$Y1781))</f>
        <v/>
      </c>
      <c r="K1781" s="7">
        <f>IF($Y1781="","",J1781*V1781/100)</f>
        <v/>
      </c>
      <c r="L1781">
        <f>IF($Y1781="","",INDEX('Per Line'!$K$2:$K$8001,$Y1781)&amp;"")</f>
        <v/>
      </c>
      <c r="M1781" s="7">
        <f>IF($Y1781="","",SUMIFS('Per Line'!$Y$2:$Y$8001,'Per Line'!$AG$2:$AG$8001,$B1781&amp;"|"&amp;$C1781,'Per Line'!$AK$2:$AK$8001,1))</f>
        <v/>
      </c>
      <c r="N1781">
        <f>IF($Y1781="","",Settings!$C$7)</f>
        <v/>
      </c>
      <c r="O1781" s="7">
        <f>IF($Y1781="","",SUMIFS('Per Line'!$Y$2:$Y$8001,'Per Line'!$AG$2:$AG$8001,$B1781&amp;"|"&amp;$C1781,'Per Line'!$AJ$2:$AJ$8001,0,'Per Line'!$AK$2:$AK$8001,0))</f>
        <v/>
      </c>
      <c r="P1781" s="7">
        <f>IF($Y1781="","",O1781*N1781)</f>
        <v/>
      </c>
      <c r="Q1781">
        <f>IF($Y1781="","",Settings!$C$6)</f>
        <v/>
      </c>
      <c r="R1781" s="7">
        <f>IF($Y1781="","",SUMIFS('Per Line'!$Y$2:$Y$8001,'Per Line'!$AG$2:$AG$8001,$B1781&amp;"|"&amp;$C1781,'Per Line'!$AJ$2:$AJ$8001,1,'Per Line'!$AK$2:$AK$8001,0))</f>
        <v/>
      </c>
      <c r="S1781" s="7">
        <f>IF($Y1781="","",R1781*Q1781)</f>
        <v/>
      </c>
      <c r="T1781" s="7">
        <f>IF($Y1781="","",S1781+P1781)</f>
        <v/>
      </c>
      <c r="U1781" s="7">
        <f>IF($Y1781="","",V1781-T1781)</f>
        <v/>
      </c>
      <c r="V1781" s="7">
        <f>IF($Y1781="","",O1781+R1781+M1781)</f>
        <v/>
      </c>
      <c r="W1781" s="7">
        <f>IF($Y1781="","",V1781-T1781-K1781)</f>
        <v/>
      </c>
      <c r="X1781" s="12" t="n"/>
      <c r="Y1781" s="13">
        <f>IF(ROWS($Y$2:$Y1781)&lt;=MAX('Per Line'!$AI$2:$AI$8001),MATCH(ROWS($Y$2:$Y1781),'Per Line'!$AI$2:$AI$8001,0),"")</f>
        <v/>
      </c>
    </row>
    <row r="1782">
      <c r="A1782" s="12" t="n"/>
      <c r="B1782">
        <f>IF($Y1782="","",INDEX('Per Line'!$F$2:$F$8001,$Y1782)&amp;"")</f>
        <v/>
      </c>
      <c r="C1782">
        <f>IF($Y1782="","",INDEX('Per Line'!$D$2:$D$8001,$Y1782)&amp;"")</f>
        <v/>
      </c>
      <c r="D1782">
        <f>IF($Y1782="","",INDEX('Per Line'!$B$2:$B$8001,$Y1782))</f>
        <v/>
      </c>
      <c r="E1782">
        <f>IF($Y1782="","",INDEX('Per Line'!$C$2:$C$8001,$Y1782)&amp;"")</f>
        <v/>
      </c>
      <c r="F1782">
        <f>IF($Y1782="","",INDEX('Per Line'!$G$2:$G$8001,$Y1782)&amp;"")</f>
        <v/>
      </c>
      <c r="G1782">
        <f>IF($Y1782="","",INDEX('Per Line'!$L$2:$L$8001,$Y1782)&amp;"")</f>
        <v/>
      </c>
      <c r="H1782">
        <f>IF($Y1782="","",INDEX('Per Line'!$M$2:$M$8001,$Y1782)&amp;"")</f>
        <v/>
      </c>
      <c r="I1782">
        <f>IF($Y1782="","",INDEX('Per Line'!$N$2:$N$8001,$Y1782)&amp;"")</f>
        <v/>
      </c>
      <c r="J1782">
        <f>IF($Y1782="","",INDEX('Per Line'!$Q$2:$Q$8001,$Y1782))</f>
        <v/>
      </c>
      <c r="K1782" s="7">
        <f>IF($Y1782="","",J1782*V1782/100)</f>
        <v/>
      </c>
      <c r="L1782">
        <f>IF($Y1782="","",INDEX('Per Line'!$K$2:$K$8001,$Y1782)&amp;"")</f>
        <v/>
      </c>
      <c r="M1782" s="7">
        <f>IF($Y1782="","",SUMIFS('Per Line'!$Y$2:$Y$8001,'Per Line'!$AG$2:$AG$8001,$B1782&amp;"|"&amp;$C1782,'Per Line'!$AK$2:$AK$8001,1))</f>
        <v/>
      </c>
      <c r="N1782">
        <f>IF($Y1782="","",Settings!$C$7)</f>
        <v/>
      </c>
      <c r="O1782" s="7">
        <f>IF($Y1782="","",SUMIFS('Per Line'!$Y$2:$Y$8001,'Per Line'!$AG$2:$AG$8001,$B1782&amp;"|"&amp;$C1782,'Per Line'!$AJ$2:$AJ$8001,0,'Per Line'!$AK$2:$AK$8001,0))</f>
        <v/>
      </c>
      <c r="P1782" s="7">
        <f>IF($Y1782="","",O1782*N1782)</f>
        <v/>
      </c>
      <c r="Q1782">
        <f>IF($Y1782="","",Settings!$C$6)</f>
        <v/>
      </c>
      <c r="R1782" s="7">
        <f>IF($Y1782="","",SUMIFS('Per Line'!$Y$2:$Y$8001,'Per Line'!$AG$2:$AG$8001,$B1782&amp;"|"&amp;$C1782,'Per Line'!$AJ$2:$AJ$8001,1,'Per Line'!$AK$2:$AK$8001,0))</f>
        <v/>
      </c>
      <c r="S1782" s="7">
        <f>IF($Y1782="","",R1782*Q1782)</f>
        <v/>
      </c>
      <c r="T1782" s="7">
        <f>IF($Y1782="","",S1782+P1782)</f>
        <v/>
      </c>
      <c r="U1782" s="7">
        <f>IF($Y1782="","",V1782-T1782)</f>
        <v/>
      </c>
      <c r="V1782" s="7">
        <f>IF($Y1782="","",O1782+R1782+M1782)</f>
        <v/>
      </c>
      <c r="W1782" s="7">
        <f>IF($Y1782="","",V1782-T1782-K1782)</f>
        <v/>
      </c>
      <c r="X1782" s="12" t="n"/>
      <c r="Y1782" s="13">
        <f>IF(ROWS($Y$2:$Y1782)&lt;=MAX('Per Line'!$AI$2:$AI$8001),MATCH(ROWS($Y$2:$Y1782),'Per Line'!$AI$2:$AI$8001,0),"")</f>
        <v/>
      </c>
    </row>
    <row r="1783">
      <c r="A1783" s="12" t="n"/>
      <c r="B1783">
        <f>IF($Y1783="","",INDEX('Per Line'!$F$2:$F$8001,$Y1783)&amp;"")</f>
        <v/>
      </c>
      <c r="C1783">
        <f>IF($Y1783="","",INDEX('Per Line'!$D$2:$D$8001,$Y1783)&amp;"")</f>
        <v/>
      </c>
      <c r="D1783">
        <f>IF($Y1783="","",INDEX('Per Line'!$B$2:$B$8001,$Y1783))</f>
        <v/>
      </c>
      <c r="E1783">
        <f>IF($Y1783="","",INDEX('Per Line'!$C$2:$C$8001,$Y1783)&amp;"")</f>
        <v/>
      </c>
      <c r="F1783">
        <f>IF($Y1783="","",INDEX('Per Line'!$G$2:$G$8001,$Y1783)&amp;"")</f>
        <v/>
      </c>
      <c r="G1783">
        <f>IF($Y1783="","",INDEX('Per Line'!$L$2:$L$8001,$Y1783)&amp;"")</f>
        <v/>
      </c>
      <c r="H1783">
        <f>IF($Y1783="","",INDEX('Per Line'!$M$2:$M$8001,$Y1783)&amp;"")</f>
        <v/>
      </c>
      <c r="I1783">
        <f>IF($Y1783="","",INDEX('Per Line'!$N$2:$N$8001,$Y1783)&amp;"")</f>
        <v/>
      </c>
      <c r="J1783">
        <f>IF($Y1783="","",INDEX('Per Line'!$Q$2:$Q$8001,$Y1783))</f>
        <v/>
      </c>
      <c r="K1783" s="7">
        <f>IF($Y1783="","",J1783*V1783/100)</f>
        <v/>
      </c>
      <c r="L1783">
        <f>IF($Y1783="","",INDEX('Per Line'!$K$2:$K$8001,$Y1783)&amp;"")</f>
        <v/>
      </c>
      <c r="M1783" s="7">
        <f>IF($Y1783="","",SUMIFS('Per Line'!$Y$2:$Y$8001,'Per Line'!$AG$2:$AG$8001,$B1783&amp;"|"&amp;$C1783,'Per Line'!$AK$2:$AK$8001,1))</f>
        <v/>
      </c>
      <c r="N1783">
        <f>IF($Y1783="","",Settings!$C$7)</f>
        <v/>
      </c>
      <c r="O1783" s="7">
        <f>IF($Y1783="","",SUMIFS('Per Line'!$Y$2:$Y$8001,'Per Line'!$AG$2:$AG$8001,$B1783&amp;"|"&amp;$C1783,'Per Line'!$AJ$2:$AJ$8001,0,'Per Line'!$AK$2:$AK$8001,0))</f>
        <v/>
      </c>
      <c r="P1783" s="7">
        <f>IF($Y1783="","",O1783*N1783)</f>
        <v/>
      </c>
      <c r="Q1783">
        <f>IF($Y1783="","",Settings!$C$6)</f>
        <v/>
      </c>
      <c r="R1783" s="7">
        <f>IF($Y1783="","",SUMIFS('Per Line'!$Y$2:$Y$8001,'Per Line'!$AG$2:$AG$8001,$B1783&amp;"|"&amp;$C1783,'Per Line'!$AJ$2:$AJ$8001,1,'Per Line'!$AK$2:$AK$8001,0))</f>
        <v/>
      </c>
      <c r="S1783" s="7">
        <f>IF($Y1783="","",R1783*Q1783)</f>
        <v/>
      </c>
      <c r="T1783" s="7">
        <f>IF($Y1783="","",S1783+P1783)</f>
        <v/>
      </c>
      <c r="U1783" s="7">
        <f>IF($Y1783="","",V1783-T1783)</f>
        <v/>
      </c>
      <c r="V1783" s="7">
        <f>IF($Y1783="","",O1783+R1783+M1783)</f>
        <v/>
      </c>
      <c r="W1783" s="7">
        <f>IF($Y1783="","",V1783-T1783-K1783)</f>
        <v/>
      </c>
      <c r="X1783" s="12" t="n"/>
      <c r="Y1783" s="13">
        <f>IF(ROWS($Y$2:$Y1783)&lt;=MAX('Per Line'!$AI$2:$AI$8001),MATCH(ROWS($Y$2:$Y1783),'Per Line'!$AI$2:$AI$8001,0),"")</f>
        <v/>
      </c>
    </row>
    <row r="1784">
      <c r="A1784" s="12" t="n"/>
      <c r="B1784">
        <f>IF($Y1784="","",INDEX('Per Line'!$F$2:$F$8001,$Y1784)&amp;"")</f>
        <v/>
      </c>
      <c r="C1784">
        <f>IF($Y1784="","",INDEX('Per Line'!$D$2:$D$8001,$Y1784)&amp;"")</f>
        <v/>
      </c>
      <c r="D1784">
        <f>IF($Y1784="","",INDEX('Per Line'!$B$2:$B$8001,$Y1784))</f>
        <v/>
      </c>
      <c r="E1784">
        <f>IF($Y1784="","",INDEX('Per Line'!$C$2:$C$8001,$Y1784)&amp;"")</f>
        <v/>
      </c>
      <c r="F1784">
        <f>IF($Y1784="","",INDEX('Per Line'!$G$2:$G$8001,$Y1784)&amp;"")</f>
        <v/>
      </c>
      <c r="G1784">
        <f>IF($Y1784="","",INDEX('Per Line'!$L$2:$L$8001,$Y1784)&amp;"")</f>
        <v/>
      </c>
      <c r="H1784">
        <f>IF($Y1784="","",INDEX('Per Line'!$M$2:$M$8001,$Y1784)&amp;"")</f>
        <v/>
      </c>
      <c r="I1784">
        <f>IF($Y1784="","",INDEX('Per Line'!$N$2:$N$8001,$Y1784)&amp;"")</f>
        <v/>
      </c>
      <c r="J1784">
        <f>IF($Y1784="","",INDEX('Per Line'!$Q$2:$Q$8001,$Y1784))</f>
        <v/>
      </c>
      <c r="K1784" s="7">
        <f>IF($Y1784="","",J1784*V1784/100)</f>
        <v/>
      </c>
      <c r="L1784">
        <f>IF($Y1784="","",INDEX('Per Line'!$K$2:$K$8001,$Y1784)&amp;"")</f>
        <v/>
      </c>
      <c r="M1784" s="7">
        <f>IF($Y1784="","",SUMIFS('Per Line'!$Y$2:$Y$8001,'Per Line'!$AG$2:$AG$8001,$B1784&amp;"|"&amp;$C1784,'Per Line'!$AK$2:$AK$8001,1))</f>
        <v/>
      </c>
      <c r="N1784">
        <f>IF($Y1784="","",Settings!$C$7)</f>
        <v/>
      </c>
      <c r="O1784" s="7">
        <f>IF($Y1784="","",SUMIFS('Per Line'!$Y$2:$Y$8001,'Per Line'!$AG$2:$AG$8001,$B1784&amp;"|"&amp;$C1784,'Per Line'!$AJ$2:$AJ$8001,0,'Per Line'!$AK$2:$AK$8001,0))</f>
        <v/>
      </c>
      <c r="P1784" s="7">
        <f>IF($Y1784="","",O1784*N1784)</f>
        <v/>
      </c>
      <c r="Q1784">
        <f>IF($Y1784="","",Settings!$C$6)</f>
        <v/>
      </c>
      <c r="R1784" s="7">
        <f>IF($Y1784="","",SUMIFS('Per Line'!$Y$2:$Y$8001,'Per Line'!$AG$2:$AG$8001,$B1784&amp;"|"&amp;$C1784,'Per Line'!$AJ$2:$AJ$8001,1,'Per Line'!$AK$2:$AK$8001,0))</f>
        <v/>
      </c>
      <c r="S1784" s="7">
        <f>IF($Y1784="","",R1784*Q1784)</f>
        <v/>
      </c>
      <c r="T1784" s="7">
        <f>IF($Y1784="","",S1784+P1784)</f>
        <v/>
      </c>
      <c r="U1784" s="7">
        <f>IF($Y1784="","",V1784-T1784)</f>
        <v/>
      </c>
      <c r="V1784" s="7">
        <f>IF($Y1784="","",O1784+R1784+M1784)</f>
        <v/>
      </c>
      <c r="W1784" s="7">
        <f>IF($Y1784="","",V1784-T1784-K1784)</f>
        <v/>
      </c>
      <c r="X1784" s="12" t="n"/>
      <c r="Y1784" s="13">
        <f>IF(ROWS($Y$2:$Y1784)&lt;=MAX('Per Line'!$AI$2:$AI$8001),MATCH(ROWS($Y$2:$Y1784),'Per Line'!$AI$2:$AI$8001,0),"")</f>
        <v/>
      </c>
    </row>
    <row r="1785">
      <c r="A1785" s="12" t="n"/>
      <c r="B1785">
        <f>IF($Y1785="","",INDEX('Per Line'!$F$2:$F$8001,$Y1785)&amp;"")</f>
        <v/>
      </c>
      <c r="C1785">
        <f>IF($Y1785="","",INDEX('Per Line'!$D$2:$D$8001,$Y1785)&amp;"")</f>
        <v/>
      </c>
      <c r="D1785">
        <f>IF($Y1785="","",INDEX('Per Line'!$B$2:$B$8001,$Y1785))</f>
        <v/>
      </c>
      <c r="E1785">
        <f>IF($Y1785="","",INDEX('Per Line'!$C$2:$C$8001,$Y1785)&amp;"")</f>
        <v/>
      </c>
      <c r="F1785">
        <f>IF($Y1785="","",INDEX('Per Line'!$G$2:$G$8001,$Y1785)&amp;"")</f>
        <v/>
      </c>
      <c r="G1785">
        <f>IF($Y1785="","",INDEX('Per Line'!$L$2:$L$8001,$Y1785)&amp;"")</f>
        <v/>
      </c>
      <c r="H1785">
        <f>IF($Y1785="","",INDEX('Per Line'!$M$2:$M$8001,$Y1785)&amp;"")</f>
        <v/>
      </c>
      <c r="I1785">
        <f>IF($Y1785="","",INDEX('Per Line'!$N$2:$N$8001,$Y1785)&amp;"")</f>
        <v/>
      </c>
      <c r="J1785">
        <f>IF($Y1785="","",INDEX('Per Line'!$Q$2:$Q$8001,$Y1785))</f>
        <v/>
      </c>
      <c r="K1785" s="7">
        <f>IF($Y1785="","",J1785*V1785/100)</f>
        <v/>
      </c>
      <c r="L1785">
        <f>IF($Y1785="","",INDEX('Per Line'!$K$2:$K$8001,$Y1785)&amp;"")</f>
        <v/>
      </c>
      <c r="M1785" s="7">
        <f>IF($Y1785="","",SUMIFS('Per Line'!$Y$2:$Y$8001,'Per Line'!$AG$2:$AG$8001,$B1785&amp;"|"&amp;$C1785,'Per Line'!$AK$2:$AK$8001,1))</f>
        <v/>
      </c>
      <c r="N1785">
        <f>IF($Y1785="","",Settings!$C$7)</f>
        <v/>
      </c>
      <c r="O1785" s="7">
        <f>IF($Y1785="","",SUMIFS('Per Line'!$Y$2:$Y$8001,'Per Line'!$AG$2:$AG$8001,$B1785&amp;"|"&amp;$C1785,'Per Line'!$AJ$2:$AJ$8001,0,'Per Line'!$AK$2:$AK$8001,0))</f>
        <v/>
      </c>
      <c r="P1785" s="7">
        <f>IF($Y1785="","",O1785*N1785)</f>
        <v/>
      </c>
      <c r="Q1785">
        <f>IF($Y1785="","",Settings!$C$6)</f>
        <v/>
      </c>
      <c r="R1785" s="7">
        <f>IF($Y1785="","",SUMIFS('Per Line'!$Y$2:$Y$8001,'Per Line'!$AG$2:$AG$8001,$B1785&amp;"|"&amp;$C1785,'Per Line'!$AJ$2:$AJ$8001,1,'Per Line'!$AK$2:$AK$8001,0))</f>
        <v/>
      </c>
      <c r="S1785" s="7">
        <f>IF($Y1785="","",R1785*Q1785)</f>
        <v/>
      </c>
      <c r="T1785" s="7">
        <f>IF($Y1785="","",S1785+P1785)</f>
        <v/>
      </c>
      <c r="U1785" s="7">
        <f>IF($Y1785="","",V1785-T1785)</f>
        <v/>
      </c>
      <c r="V1785" s="7">
        <f>IF($Y1785="","",O1785+R1785+M1785)</f>
        <v/>
      </c>
      <c r="W1785" s="7">
        <f>IF($Y1785="","",V1785-T1785-K1785)</f>
        <v/>
      </c>
      <c r="X1785" s="12" t="n"/>
      <c r="Y1785" s="13">
        <f>IF(ROWS($Y$2:$Y1785)&lt;=MAX('Per Line'!$AI$2:$AI$8001),MATCH(ROWS($Y$2:$Y1785),'Per Line'!$AI$2:$AI$8001,0),"")</f>
        <v/>
      </c>
    </row>
    <row r="1786">
      <c r="A1786" s="12" t="n"/>
      <c r="B1786">
        <f>IF($Y1786="","",INDEX('Per Line'!$F$2:$F$8001,$Y1786)&amp;"")</f>
        <v/>
      </c>
      <c r="C1786">
        <f>IF($Y1786="","",INDEX('Per Line'!$D$2:$D$8001,$Y1786)&amp;"")</f>
        <v/>
      </c>
      <c r="D1786">
        <f>IF($Y1786="","",INDEX('Per Line'!$B$2:$B$8001,$Y1786))</f>
        <v/>
      </c>
      <c r="E1786">
        <f>IF($Y1786="","",INDEX('Per Line'!$C$2:$C$8001,$Y1786)&amp;"")</f>
        <v/>
      </c>
      <c r="F1786">
        <f>IF($Y1786="","",INDEX('Per Line'!$G$2:$G$8001,$Y1786)&amp;"")</f>
        <v/>
      </c>
      <c r="G1786">
        <f>IF($Y1786="","",INDEX('Per Line'!$L$2:$L$8001,$Y1786)&amp;"")</f>
        <v/>
      </c>
      <c r="H1786">
        <f>IF($Y1786="","",INDEX('Per Line'!$M$2:$M$8001,$Y1786)&amp;"")</f>
        <v/>
      </c>
      <c r="I1786">
        <f>IF($Y1786="","",INDEX('Per Line'!$N$2:$N$8001,$Y1786)&amp;"")</f>
        <v/>
      </c>
      <c r="J1786">
        <f>IF($Y1786="","",INDEX('Per Line'!$Q$2:$Q$8001,$Y1786))</f>
        <v/>
      </c>
      <c r="K1786" s="7">
        <f>IF($Y1786="","",J1786*V1786/100)</f>
        <v/>
      </c>
      <c r="L1786">
        <f>IF($Y1786="","",INDEX('Per Line'!$K$2:$K$8001,$Y1786)&amp;"")</f>
        <v/>
      </c>
      <c r="M1786" s="7">
        <f>IF($Y1786="","",SUMIFS('Per Line'!$Y$2:$Y$8001,'Per Line'!$AG$2:$AG$8001,$B1786&amp;"|"&amp;$C1786,'Per Line'!$AK$2:$AK$8001,1))</f>
        <v/>
      </c>
      <c r="N1786">
        <f>IF($Y1786="","",Settings!$C$7)</f>
        <v/>
      </c>
      <c r="O1786" s="7">
        <f>IF($Y1786="","",SUMIFS('Per Line'!$Y$2:$Y$8001,'Per Line'!$AG$2:$AG$8001,$B1786&amp;"|"&amp;$C1786,'Per Line'!$AJ$2:$AJ$8001,0,'Per Line'!$AK$2:$AK$8001,0))</f>
        <v/>
      </c>
      <c r="P1786" s="7">
        <f>IF($Y1786="","",O1786*N1786)</f>
        <v/>
      </c>
      <c r="Q1786">
        <f>IF($Y1786="","",Settings!$C$6)</f>
        <v/>
      </c>
      <c r="R1786" s="7">
        <f>IF($Y1786="","",SUMIFS('Per Line'!$Y$2:$Y$8001,'Per Line'!$AG$2:$AG$8001,$B1786&amp;"|"&amp;$C1786,'Per Line'!$AJ$2:$AJ$8001,1,'Per Line'!$AK$2:$AK$8001,0))</f>
        <v/>
      </c>
      <c r="S1786" s="7">
        <f>IF($Y1786="","",R1786*Q1786)</f>
        <v/>
      </c>
      <c r="T1786" s="7">
        <f>IF($Y1786="","",S1786+P1786)</f>
        <v/>
      </c>
      <c r="U1786" s="7">
        <f>IF($Y1786="","",V1786-T1786)</f>
        <v/>
      </c>
      <c r="V1786" s="7">
        <f>IF($Y1786="","",O1786+R1786+M1786)</f>
        <v/>
      </c>
      <c r="W1786" s="7">
        <f>IF($Y1786="","",V1786-T1786-K1786)</f>
        <v/>
      </c>
      <c r="X1786" s="12" t="n"/>
      <c r="Y1786" s="13">
        <f>IF(ROWS($Y$2:$Y1786)&lt;=MAX('Per Line'!$AI$2:$AI$8001),MATCH(ROWS($Y$2:$Y1786),'Per Line'!$AI$2:$AI$8001,0),"")</f>
        <v/>
      </c>
    </row>
    <row r="1787">
      <c r="A1787" s="12" t="n"/>
      <c r="B1787">
        <f>IF($Y1787="","",INDEX('Per Line'!$F$2:$F$8001,$Y1787)&amp;"")</f>
        <v/>
      </c>
      <c r="C1787">
        <f>IF($Y1787="","",INDEX('Per Line'!$D$2:$D$8001,$Y1787)&amp;"")</f>
        <v/>
      </c>
      <c r="D1787">
        <f>IF($Y1787="","",INDEX('Per Line'!$B$2:$B$8001,$Y1787))</f>
        <v/>
      </c>
      <c r="E1787">
        <f>IF($Y1787="","",INDEX('Per Line'!$C$2:$C$8001,$Y1787)&amp;"")</f>
        <v/>
      </c>
      <c r="F1787">
        <f>IF($Y1787="","",INDEX('Per Line'!$G$2:$G$8001,$Y1787)&amp;"")</f>
        <v/>
      </c>
      <c r="G1787">
        <f>IF($Y1787="","",INDEX('Per Line'!$L$2:$L$8001,$Y1787)&amp;"")</f>
        <v/>
      </c>
      <c r="H1787">
        <f>IF($Y1787="","",INDEX('Per Line'!$M$2:$M$8001,$Y1787)&amp;"")</f>
        <v/>
      </c>
      <c r="I1787">
        <f>IF($Y1787="","",INDEX('Per Line'!$N$2:$N$8001,$Y1787)&amp;"")</f>
        <v/>
      </c>
      <c r="J1787">
        <f>IF($Y1787="","",INDEX('Per Line'!$Q$2:$Q$8001,$Y1787))</f>
        <v/>
      </c>
      <c r="K1787" s="7">
        <f>IF($Y1787="","",J1787*V1787/100)</f>
        <v/>
      </c>
      <c r="L1787">
        <f>IF($Y1787="","",INDEX('Per Line'!$K$2:$K$8001,$Y1787)&amp;"")</f>
        <v/>
      </c>
      <c r="M1787" s="7">
        <f>IF($Y1787="","",SUMIFS('Per Line'!$Y$2:$Y$8001,'Per Line'!$AG$2:$AG$8001,$B1787&amp;"|"&amp;$C1787,'Per Line'!$AK$2:$AK$8001,1))</f>
        <v/>
      </c>
      <c r="N1787">
        <f>IF($Y1787="","",Settings!$C$7)</f>
        <v/>
      </c>
      <c r="O1787" s="7">
        <f>IF($Y1787="","",SUMIFS('Per Line'!$Y$2:$Y$8001,'Per Line'!$AG$2:$AG$8001,$B1787&amp;"|"&amp;$C1787,'Per Line'!$AJ$2:$AJ$8001,0,'Per Line'!$AK$2:$AK$8001,0))</f>
        <v/>
      </c>
      <c r="P1787" s="7">
        <f>IF($Y1787="","",O1787*N1787)</f>
        <v/>
      </c>
      <c r="Q1787">
        <f>IF($Y1787="","",Settings!$C$6)</f>
        <v/>
      </c>
      <c r="R1787" s="7">
        <f>IF($Y1787="","",SUMIFS('Per Line'!$Y$2:$Y$8001,'Per Line'!$AG$2:$AG$8001,$B1787&amp;"|"&amp;$C1787,'Per Line'!$AJ$2:$AJ$8001,1,'Per Line'!$AK$2:$AK$8001,0))</f>
        <v/>
      </c>
      <c r="S1787" s="7">
        <f>IF($Y1787="","",R1787*Q1787)</f>
        <v/>
      </c>
      <c r="T1787" s="7">
        <f>IF($Y1787="","",S1787+P1787)</f>
        <v/>
      </c>
      <c r="U1787" s="7">
        <f>IF($Y1787="","",V1787-T1787)</f>
        <v/>
      </c>
      <c r="V1787" s="7">
        <f>IF($Y1787="","",O1787+R1787+M1787)</f>
        <v/>
      </c>
      <c r="W1787" s="7">
        <f>IF($Y1787="","",V1787-T1787-K1787)</f>
        <v/>
      </c>
      <c r="X1787" s="12" t="n"/>
      <c r="Y1787" s="13">
        <f>IF(ROWS($Y$2:$Y1787)&lt;=MAX('Per Line'!$AI$2:$AI$8001),MATCH(ROWS($Y$2:$Y1787),'Per Line'!$AI$2:$AI$8001,0),"")</f>
        <v/>
      </c>
    </row>
    <row r="1788">
      <c r="A1788" s="12" t="n"/>
      <c r="B1788">
        <f>IF($Y1788="","",INDEX('Per Line'!$F$2:$F$8001,$Y1788)&amp;"")</f>
        <v/>
      </c>
      <c r="C1788">
        <f>IF($Y1788="","",INDEX('Per Line'!$D$2:$D$8001,$Y1788)&amp;"")</f>
        <v/>
      </c>
      <c r="D1788">
        <f>IF($Y1788="","",INDEX('Per Line'!$B$2:$B$8001,$Y1788))</f>
        <v/>
      </c>
      <c r="E1788">
        <f>IF($Y1788="","",INDEX('Per Line'!$C$2:$C$8001,$Y1788)&amp;"")</f>
        <v/>
      </c>
      <c r="F1788">
        <f>IF($Y1788="","",INDEX('Per Line'!$G$2:$G$8001,$Y1788)&amp;"")</f>
        <v/>
      </c>
      <c r="G1788">
        <f>IF($Y1788="","",INDEX('Per Line'!$L$2:$L$8001,$Y1788)&amp;"")</f>
        <v/>
      </c>
      <c r="H1788">
        <f>IF($Y1788="","",INDEX('Per Line'!$M$2:$M$8001,$Y1788)&amp;"")</f>
        <v/>
      </c>
      <c r="I1788">
        <f>IF($Y1788="","",INDEX('Per Line'!$N$2:$N$8001,$Y1788)&amp;"")</f>
        <v/>
      </c>
      <c r="J1788">
        <f>IF($Y1788="","",INDEX('Per Line'!$Q$2:$Q$8001,$Y1788))</f>
        <v/>
      </c>
      <c r="K1788" s="7">
        <f>IF($Y1788="","",J1788*V1788/100)</f>
        <v/>
      </c>
      <c r="L1788">
        <f>IF($Y1788="","",INDEX('Per Line'!$K$2:$K$8001,$Y1788)&amp;"")</f>
        <v/>
      </c>
      <c r="M1788" s="7">
        <f>IF($Y1788="","",SUMIFS('Per Line'!$Y$2:$Y$8001,'Per Line'!$AG$2:$AG$8001,$B1788&amp;"|"&amp;$C1788,'Per Line'!$AK$2:$AK$8001,1))</f>
        <v/>
      </c>
      <c r="N1788">
        <f>IF($Y1788="","",Settings!$C$7)</f>
        <v/>
      </c>
      <c r="O1788" s="7">
        <f>IF($Y1788="","",SUMIFS('Per Line'!$Y$2:$Y$8001,'Per Line'!$AG$2:$AG$8001,$B1788&amp;"|"&amp;$C1788,'Per Line'!$AJ$2:$AJ$8001,0,'Per Line'!$AK$2:$AK$8001,0))</f>
        <v/>
      </c>
      <c r="P1788" s="7">
        <f>IF($Y1788="","",O1788*N1788)</f>
        <v/>
      </c>
      <c r="Q1788">
        <f>IF($Y1788="","",Settings!$C$6)</f>
        <v/>
      </c>
      <c r="R1788" s="7">
        <f>IF($Y1788="","",SUMIFS('Per Line'!$Y$2:$Y$8001,'Per Line'!$AG$2:$AG$8001,$B1788&amp;"|"&amp;$C1788,'Per Line'!$AJ$2:$AJ$8001,1,'Per Line'!$AK$2:$AK$8001,0))</f>
        <v/>
      </c>
      <c r="S1788" s="7">
        <f>IF($Y1788="","",R1788*Q1788)</f>
        <v/>
      </c>
      <c r="T1788" s="7">
        <f>IF($Y1788="","",S1788+P1788)</f>
        <v/>
      </c>
      <c r="U1788" s="7">
        <f>IF($Y1788="","",V1788-T1788)</f>
        <v/>
      </c>
      <c r="V1788" s="7">
        <f>IF($Y1788="","",O1788+R1788+M1788)</f>
        <v/>
      </c>
      <c r="W1788" s="7">
        <f>IF($Y1788="","",V1788-T1788-K1788)</f>
        <v/>
      </c>
      <c r="X1788" s="12" t="n"/>
      <c r="Y1788" s="13">
        <f>IF(ROWS($Y$2:$Y1788)&lt;=MAX('Per Line'!$AI$2:$AI$8001),MATCH(ROWS($Y$2:$Y1788),'Per Line'!$AI$2:$AI$8001,0),"")</f>
        <v/>
      </c>
    </row>
    <row r="1789">
      <c r="A1789" s="12" t="n"/>
      <c r="B1789">
        <f>IF($Y1789="","",INDEX('Per Line'!$F$2:$F$8001,$Y1789)&amp;"")</f>
        <v/>
      </c>
      <c r="C1789">
        <f>IF($Y1789="","",INDEX('Per Line'!$D$2:$D$8001,$Y1789)&amp;"")</f>
        <v/>
      </c>
      <c r="D1789">
        <f>IF($Y1789="","",INDEX('Per Line'!$B$2:$B$8001,$Y1789))</f>
        <v/>
      </c>
      <c r="E1789">
        <f>IF($Y1789="","",INDEX('Per Line'!$C$2:$C$8001,$Y1789)&amp;"")</f>
        <v/>
      </c>
      <c r="F1789">
        <f>IF($Y1789="","",INDEX('Per Line'!$G$2:$G$8001,$Y1789)&amp;"")</f>
        <v/>
      </c>
      <c r="G1789">
        <f>IF($Y1789="","",INDEX('Per Line'!$L$2:$L$8001,$Y1789)&amp;"")</f>
        <v/>
      </c>
      <c r="H1789">
        <f>IF($Y1789="","",INDEX('Per Line'!$M$2:$M$8001,$Y1789)&amp;"")</f>
        <v/>
      </c>
      <c r="I1789">
        <f>IF($Y1789="","",INDEX('Per Line'!$N$2:$N$8001,$Y1789)&amp;"")</f>
        <v/>
      </c>
      <c r="J1789">
        <f>IF($Y1789="","",INDEX('Per Line'!$Q$2:$Q$8001,$Y1789))</f>
        <v/>
      </c>
      <c r="K1789" s="7">
        <f>IF($Y1789="","",J1789*V1789/100)</f>
        <v/>
      </c>
      <c r="L1789">
        <f>IF($Y1789="","",INDEX('Per Line'!$K$2:$K$8001,$Y1789)&amp;"")</f>
        <v/>
      </c>
      <c r="M1789" s="7">
        <f>IF($Y1789="","",SUMIFS('Per Line'!$Y$2:$Y$8001,'Per Line'!$AG$2:$AG$8001,$B1789&amp;"|"&amp;$C1789,'Per Line'!$AK$2:$AK$8001,1))</f>
        <v/>
      </c>
      <c r="N1789">
        <f>IF($Y1789="","",Settings!$C$7)</f>
        <v/>
      </c>
      <c r="O1789" s="7">
        <f>IF($Y1789="","",SUMIFS('Per Line'!$Y$2:$Y$8001,'Per Line'!$AG$2:$AG$8001,$B1789&amp;"|"&amp;$C1789,'Per Line'!$AJ$2:$AJ$8001,0,'Per Line'!$AK$2:$AK$8001,0))</f>
        <v/>
      </c>
      <c r="P1789" s="7">
        <f>IF($Y1789="","",O1789*N1789)</f>
        <v/>
      </c>
      <c r="Q1789">
        <f>IF($Y1789="","",Settings!$C$6)</f>
        <v/>
      </c>
      <c r="R1789" s="7">
        <f>IF($Y1789="","",SUMIFS('Per Line'!$Y$2:$Y$8001,'Per Line'!$AG$2:$AG$8001,$B1789&amp;"|"&amp;$C1789,'Per Line'!$AJ$2:$AJ$8001,1,'Per Line'!$AK$2:$AK$8001,0))</f>
        <v/>
      </c>
      <c r="S1789" s="7">
        <f>IF($Y1789="","",R1789*Q1789)</f>
        <v/>
      </c>
      <c r="T1789" s="7">
        <f>IF($Y1789="","",S1789+P1789)</f>
        <v/>
      </c>
      <c r="U1789" s="7">
        <f>IF($Y1789="","",V1789-T1789)</f>
        <v/>
      </c>
      <c r="V1789" s="7">
        <f>IF($Y1789="","",O1789+R1789+M1789)</f>
        <v/>
      </c>
      <c r="W1789" s="7">
        <f>IF($Y1789="","",V1789-T1789-K1789)</f>
        <v/>
      </c>
      <c r="X1789" s="12" t="n"/>
      <c r="Y1789" s="13">
        <f>IF(ROWS($Y$2:$Y1789)&lt;=MAX('Per Line'!$AI$2:$AI$8001),MATCH(ROWS($Y$2:$Y1789),'Per Line'!$AI$2:$AI$8001,0),"")</f>
        <v/>
      </c>
    </row>
    <row r="1790">
      <c r="A1790" s="12" t="n"/>
      <c r="B1790">
        <f>IF($Y1790="","",INDEX('Per Line'!$F$2:$F$8001,$Y1790)&amp;"")</f>
        <v/>
      </c>
      <c r="C1790">
        <f>IF($Y1790="","",INDEX('Per Line'!$D$2:$D$8001,$Y1790)&amp;"")</f>
        <v/>
      </c>
      <c r="D1790">
        <f>IF($Y1790="","",INDEX('Per Line'!$B$2:$B$8001,$Y1790))</f>
        <v/>
      </c>
      <c r="E1790">
        <f>IF($Y1790="","",INDEX('Per Line'!$C$2:$C$8001,$Y1790)&amp;"")</f>
        <v/>
      </c>
      <c r="F1790">
        <f>IF($Y1790="","",INDEX('Per Line'!$G$2:$G$8001,$Y1790)&amp;"")</f>
        <v/>
      </c>
      <c r="G1790">
        <f>IF($Y1790="","",INDEX('Per Line'!$L$2:$L$8001,$Y1790)&amp;"")</f>
        <v/>
      </c>
      <c r="H1790">
        <f>IF($Y1790="","",INDEX('Per Line'!$M$2:$M$8001,$Y1790)&amp;"")</f>
        <v/>
      </c>
      <c r="I1790">
        <f>IF($Y1790="","",INDEX('Per Line'!$N$2:$N$8001,$Y1790)&amp;"")</f>
        <v/>
      </c>
      <c r="J1790">
        <f>IF($Y1790="","",INDEX('Per Line'!$Q$2:$Q$8001,$Y1790))</f>
        <v/>
      </c>
      <c r="K1790" s="7">
        <f>IF($Y1790="","",J1790*V1790/100)</f>
        <v/>
      </c>
      <c r="L1790">
        <f>IF($Y1790="","",INDEX('Per Line'!$K$2:$K$8001,$Y1790)&amp;"")</f>
        <v/>
      </c>
      <c r="M1790" s="7">
        <f>IF($Y1790="","",SUMIFS('Per Line'!$Y$2:$Y$8001,'Per Line'!$AG$2:$AG$8001,$B1790&amp;"|"&amp;$C1790,'Per Line'!$AK$2:$AK$8001,1))</f>
        <v/>
      </c>
      <c r="N1790">
        <f>IF($Y1790="","",Settings!$C$7)</f>
        <v/>
      </c>
      <c r="O1790" s="7">
        <f>IF($Y1790="","",SUMIFS('Per Line'!$Y$2:$Y$8001,'Per Line'!$AG$2:$AG$8001,$B1790&amp;"|"&amp;$C1790,'Per Line'!$AJ$2:$AJ$8001,0,'Per Line'!$AK$2:$AK$8001,0))</f>
        <v/>
      </c>
      <c r="P1790" s="7">
        <f>IF($Y1790="","",O1790*N1790)</f>
        <v/>
      </c>
      <c r="Q1790">
        <f>IF($Y1790="","",Settings!$C$6)</f>
        <v/>
      </c>
      <c r="R1790" s="7">
        <f>IF($Y1790="","",SUMIFS('Per Line'!$Y$2:$Y$8001,'Per Line'!$AG$2:$AG$8001,$B1790&amp;"|"&amp;$C1790,'Per Line'!$AJ$2:$AJ$8001,1,'Per Line'!$AK$2:$AK$8001,0))</f>
        <v/>
      </c>
      <c r="S1790" s="7">
        <f>IF($Y1790="","",R1790*Q1790)</f>
        <v/>
      </c>
      <c r="T1790" s="7">
        <f>IF($Y1790="","",S1790+P1790)</f>
        <v/>
      </c>
      <c r="U1790" s="7">
        <f>IF($Y1790="","",V1790-T1790)</f>
        <v/>
      </c>
      <c r="V1790" s="7">
        <f>IF($Y1790="","",O1790+R1790+M1790)</f>
        <v/>
      </c>
      <c r="W1790" s="7">
        <f>IF($Y1790="","",V1790-T1790-K1790)</f>
        <v/>
      </c>
      <c r="X1790" s="12" t="n"/>
      <c r="Y1790" s="13">
        <f>IF(ROWS($Y$2:$Y1790)&lt;=MAX('Per Line'!$AI$2:$AI$8001),MATCH(ROWS($Y$2:$Y1790),'Per Line'!$AI$2:$AI$8001,0),"")</f>
        <v/>
      </c>
    </row>
    <row r="1791">
      <c r="A1791" s="12" t="n"/>
      <c r="B1791">
        <f>IF($Y1791="","",INDEX('Per Line'!$F$2:$F$8001,$Y1791)&amp;"")</f>
        <v/>
      </c>
      <c r="C1791">
        <f>IF($Y1791="","",INDEX('Per Line'!$D$2:$D$8001,$Y1791)&amp;"")</f>
        <v/>
      </c>
      <c r="D1791">
        <f>IF($Y1791="","",INDEX('Per Line'!$B$2:$B$8001,$Y1791))</f>
        <v/>
      </c>
      <c r="E1791">
        <f>IF($Y1791="","",INDEX('Per Line'!$C$2:$C$8001,$Y1791)&amp;"")</f>
        <v/>
      </c>
      <c r="F1791">
        <f>IF($Y1791="","",INDEX('Per Line'!$G$2:$G$8001,$Y1791)&amp;"")</f>
        <v/>
      </c>
      <c r="G1791">
        <f>IF($Y1791="","",INDEX('Per Line'!$L$2:$L$8001,$Y1791)&amp;"")</f>
        <v/>
      </c>
      <c r="H1791">
        <f>IF($Y1791="","",INDEX('Per Line'!$M$2:$M$8001,$Y1791)&amp;"")</f>
        <v/>
      </c>
      <c r="I1791">
        <f>IF($Y1791="","",INDEX('Per Line'!$N$2:$N$8001,$Y1791)&amp;"")</f>
        <v/>
      </c>
      <c r="J1791">
        <f>IF($Y1791="","",INDEX('Per Line'!$Q$2:$Q$8001,$Y1791))</f>
        <v/>
      </c>
      <c r="K1791" s="7">
        <f>IF($Y1791="","",J1791*V1791/100)</f>
        <v/>
      </c>
      <c r="L1791">
        <f>IF($Y1791="","",INDEX('Per Line'!$K$2:$K$8001,$Y1791)&amp;"")</f>
        <v/>
      </c>
      <c r="M1791" s="7">
        <f>IF($Y1791="","",SUMIFS('Per Line'!$Y$2:$Y$8001,'Per Line'!$AG$2:$AG$8001,$B1791&amp;"|"&amp;$C1791,'Per Line'!$AK$2:$AK$8001,1))</f>
        <v/>
      </c>
      <c r="N1791">
        <f>IF($Y1791="","",Settings!$C$7)</f>
        <v/>
      </c>
      <c r="O1791" s="7">
        <f>IF($Y1791="","",SUMIFS('Per Line'!$Y$2:$Y$8001,'Per Line'!$AG$2:$AG$8001,$B1791&amp;"|"&amp;$C1791,'Per Line'!$AJ$2:$AJ$8001,0,'Per Line'!$AK$2:$AK$8001,0))</f>
        <v/>
      </c>
      <c r="P1791" s="7">
        <f>IF($Y1791="","",O1791*N1791)</f>
        <v/>
      </c>
      <c r="Q1791">
        <f>IF($Y1791="","",Settings!$C$6)</f>
        <v/>
      </c>
      <c r="R1791" s="7">
        <f>IF($Y1791="","",SUMIFS('Per Line'!$Y$2:$Y$8001,'Per Line'!$AG$2:$AG$8001,$B1791&amp;"|"&amp;$C1791,'Per Line'!$AJ$2:$AJ$8001,1,'Per Line'!$AK$2:$AK$8001,0))</f>
        <v/>
      </c>
      <c r="S1791" s="7">
        <f>IF($Y1791="","",R1791*Q1791)</f>
        <v/>
      </c>
      <c r="T1791" s="7">
        <f>IF($Y1791="","",S1791+P1791)</f>
        <v/>
      </c>
      <c r="U1791" s="7">
        <f>IF($Y1791="","",V1791-T1791)</f>
        <v/>
      </c>
      <c r="V1791" s="7">
        <f>IF($Y1791="","",O1791+R1791+M1791)</f>
        <v/>
      </c>
      <c r="W1791" s="7">
        <f>IF($Y1791="","",V1791-T1791-K1791)</f>
        <v/>
      </c>
      <c r="X1791" s="12" t="n"/>
      <c r="Y1791" s="13">
        <f>IF(ROWS($Y$2:$Y1791)&lt;=MAX('Per Line'!$AI$2:$AI$8001),MATCH(ROWS($Y$2:$Y1791),'Per Line'!$AI$2:$AI$8001,0),"")</f>
        <v/>
      </c>
    </row>
    <row r="1792">
      <c r="A1792" s="12" t="n"/>
      <c r="B1792">
        <f>IF($Y1792="","",INDEX('Per Line'!$F$2:$F$8001,$Y1792)&amp;"")</f>
        <v/>
      </c>
      <c r="C1792">
        <f>IF($Y1792="","",INDEX('Per Line'!$D$2:$D$8001,$Y1792)&amp;"")</f>
        <v/>
      </c>
      <c r="D1792">
        <f>IF($Y1792="","",INDEX('Per Line'!$B$2:$B$8001,$Y1792))</f>
        <v/>
      </c>
      <c r="E1792">
        <f>IF($Y1792="","",INDEX('Per Line'!$C$2:$C$8001,$Y1792)&amp;"")</f>
        <v/>
      </c>
      <c r="F1792">
        <f>IF($Y1792="","",INDEX('Per Line'!$G$2:$G$8001,$Y1792)&amp;"")</f>
        <v/>
      </c>
      <c r="G1792">
        <f>IF($Y1792="","",INDEX('Per Line'!$L$2:$L$8001,$Y1792)&amp;"")</f>
        <v/>
      </c>
      <c r="H1792">
        <f>IF($Y1792="","",INDEX('Per Line'!$M$2:$M$8001,$Y1792)&amp;"")</f>
        <v/>
      </c>
      <c r="I1792">
        <f>IF($Y1792="","",INDEX('Per Line'!$N$2:$N$8001,$Y1792)&amp;"")</f>
        <v/>
      </c>
      <c r="J1792">
        <f>IF($Y1792="","",INDEX('Per Line'!$Q$2:$Q$8001,$Y1792))</f>
        <v/>
      </c>
      <c r="K1792" s="7">
        <f>IF($Y1792="","",J1792*V1792/100)</f>
        <v/>
      </c>
      <c r="L1792">
        <f>IF($Y1792="","",INDEX('Per Line'!$K$2:$K$8001,$Y1792)&amp;"")</f>
        <v/>
      </c>
      <c r="M1792" s="7">
        <f>IF($Y1792="","",SUMIFS('Per Line'!$Y$2:$Y$8001,'Per Line'!$AG$2:$AG$8001,$B1792&amp;"|"&amp;$C1792,'Per Line'!$AK$2:$AK$8001,1))</f>
        <v/>
      </c>
      <c r="N1792">
        <f>IF($Y1792="","",Settings!$C$7)</f>
        <v/>
      </c>
      <c r="O1792" s="7">
        <f>IF($Y1792="","",SUMIFS('Per Line'!$Y$2:$Y$8001,'Per Line'!$AG$2:$AG$8001,$B1792&amp;"|"&amp;$C1792,'Per Line'!$AJ$2:$AJ$8001,0,'Per Line'!$AK$2:$AK$8001,0))</f>
        <v/>
      </c>
      <c r="P1792" s="7">
        <f>IF($Y1792="","",O1792*N1792)</f>
        <v/>
      </c>
      <c r="Q1792">
        <f>IF($Y1792="","",Settings!$C$6)</f>
        <v/>
      </c>
      <c r="R1792" s="7">
        <f>IF($Y1792="","",SUMIFS('Per Line'!$Y$2:$Y$8001,'Per Line'!$AG$2:$AG$8001,$B1792&amp;"|"&amp;$C1792,'Per Line'!$AJ$2:$AJ$8001,1,'Per Line'!$AK$2:$AK$8001,0))</f>
        <v/>
      </c>
      <c r="S1792" s="7">
        <f>IF($Y1792="","",R1792*Q1792)</f>
        <v/>
      </c>
      <c r="T1792" s="7">
        <f>IF($Y1792="","",S1792+P1792)</f>
        <v/>
      </c>
      <c r="U1792" s="7">
        <f>IF($Y1792="","",V1792-T1792)</f>
        <v/>
      </c>
      <c r="V1792" s="7">
        <f>IF($Y1792="","",O1792+R1792+M1792)</f>
        <v/>
      </c>
      <c r="W1792" s="7">
        <f>IF($Y1792="","",V1792-T1792-K1792)</f>
        <v/>
      </c>
      <c r="X1792" s="12" t="n"/>
      <c r="Y1792" s="13">
        <f>IF(ROWS($Y$2:$Y1792)&lt;=MAX('Per Line'!$AI$2:$AI$8001),MATCH(ROWS($Y$2:$Y1792),'Per Line'!$AI$2:$AI$8001,0),"")</f>
        <v/>
      </c>
    </row>
    <row r="1793">
      <c r="A1793" s="12" t="n"/>
      <c r="B1793">
        <f>IF($Y1793="","",INDEX('Per Line'!$F$2:$F$8001,$Y1793)&amp;"")</f>
        <v/>
      </c>
      <c r="C1793">
        <f>IF($Y1793="","",INDEX('Per Line'!$D$2:$D$8001,$Y1793)&amp;"")</f>
        <v/>
      </c>
      <c r="D1793">
        <f>IF($Y1793="","",INDEX('Per Line'!$B$2:$B$8001,$Y1793))</f>
        <v/>
      </c>
      <c r="E1793">
        <f>IF($Y1793="","",INDEX('Per Line'!$C$2:$C$8001,$Y1793)&amp;"")</f>
        <v/>
      </c>
      <c r="F1793">
        <f>IF($Y1793="","",INDEX('Per Line'!$G$2:$G$8001,$Y1793)&amp;"")</f>
        <v/>
      </c>
      <c r="G1793">
        <f>IF($Y1793="","",INDEX('Per Line'!$L$2:$L$8001,$Y1793)&amp;"")</f>
        <v/>
      </c>
      <c r="H1793">
        <f>IF($Y1793="","",INDEX('Per Line'!$M$2:$M$8001,$Y1793)&amp;"")</f>
        <v/>
      </c>
      <c r="I1793">
        <f>IF($Y1793="","",INDEX('Per Line'!$N$2:$N$8001,$Y1793)&amp;"")</f>
        <v/>
      </c>
      <c r="J1793">
        <f>IF($Y1793="","",INDEX('Per Line'!$Q$2:$Q$8001,$Y1793))</f>
        <v/>
      </c>
      <c r="K1793" s="7">
        <f>IF($Y1793="","",J1793*V1793/100)</f>
        <v/>
      </c>
      <c r="L1793">
        <f>IF($Y1793="","",INDEX('Per Line'!$K$2:$K$8001,$Y1793)&amp;"")</f>
        <v/>
      </c>
      <c r="M1793" s="7">
        <f>IF($Y1793="","",SUMIFS('Per Line'!$Y$2:$Y$8001,'Per Line'!$AG$2:$AG$8001,$B1793&amp;"|"&amp;$C1793,'Per Line'!$AK$2:$AK$8001,1))</f>
        <v/>
      </c>
      <c r="N1793">
        <f>IF($Y1793="","",Settings!$C$7)</f>
        <v/>
      </c>
      <c r="O1793" s="7">
        <f>IF($Y1793="","",SUMIFS('Per Line'!$Y$2:$Y$8001,'Per Line'!$AG$2:$AG$8001,$B1793&amp;"|"&amp;$C1793,'Per Line'!$AJ$2:$AJ$8001,0,'Per Line'!$AK$2:$AK$8001,0))</f>
        <v/>
      </c>
      <c r="P1793" s="7">
        <f>IF($Y1793="","",O1793*N1793)</f>
        <v/>
      </c>
      <c r="Q1793">
        <f>IF($Y1793="","",Settings!$C$6)</f>
        <v/>
      </c>
      <c r="R1793" s="7">
        <f>IF($Y1793="","",SUMIFS('Per Line'!$Y$2:$Y$8001,'Per Line'!$AG$2:$AG$8001,$B1793&amp;"|"&amp;$C1793,'Per Line'!$AJ$2:$AJ$8001,1,'Per Line'!$AK$2:$AK$8001,0))</f>
        <v/>
      </c>
      <c r="S1793" s="7">
        <f>IF($Y1793="","",R1793*Q1793)</f>
        <v/>
      </c>
      <c r="T1793" s="7">
        <f>IF($Y1793="","",S1793+P1793)</f>
        <v/>
      </c>
      <c r="U1793" s="7">
        <f>IF($Y1793="","",V1793-T1793)</f>
        <v/>
      </c>
      <c r="V1793" s="7">
        <f>IF($Y1793="","",O1793+R1793+M1793)</f>
        <v/>
      </c>
      <c r="W1793" s="7">
        <f>IF($Y1793="","",V1793-T1793-K1793)</f>
        <v/>
      </c>
      <c r="X1793" s="12" t="n"/>
      <c r="Y1793" s="13">
        <f>IF(ROWS($Y$2:$Y1793)&lt;=MAX('Per Line'!$AI$2:$AI$8001),MATCH(ROWS($Y$2:$Y1793),'Per Line'!$AI$2:$AI$8001,0),"")</f>
        <v/>
      </c>
    </row>
    <row r="1794">
      <c r="A1794" s="12" t="n"/>
      <c r="B1794">
        <f>IF($Y1794="","",INDEX('Per Line'!$F$2:$F$8001,$Y1794)&amp;"")</f>
        <v/>
      </c>
      <c r="C1794">
        <f>IF($Y1794="","",INDEX('Per Line'!$D$2:$D$8001,$Y1794)&amp;"")</f>
        <v/>
      </c>
      <c r="D1794">
        <f>IF($Y1794="","",INDEX('Per Line'!$B$2:$B$8001,$Y1794))</f>
        <v/>
      </c>
      <c r="E1794">
        <f>IF($Y1794="","",INDEX('Per Line'!$C$2:$C$8001,$Y1794)&amp;"")</f>
        <v/>
      </c>
      <c r="F1794">
        <f>IF($Y1794="","",INDEX('Per Line'!$G$2:$G$8001,$Y1794)&amp;"")</f>
        <v/>
      </c>
      <c r="G1794">
        <f>IF($Y1794="","",INDEX('Per Line'!$L$2:$L$8001,$Y1794)&amp;"")</f>
        <v/>
      </c>
      <c r="H1794">
        <f>IF($Y1794="","",INDEX('Per Line'!$M$2:$M$8001,$Y1794)&amp;"")</f>
        <v/>
      </c>
      <c r="I1794">
        <f>IF($Y1794="","",INDEX('Per Line'!$N$2:$N$8001,$Y1794)&amp;"")</f>
        <v/>
      </c>
      <c r="J1794">
        <f>IF($Y1794="","",INDEX('Per Line'!$Q$2:$Q$8001,$Y1794))</f>
        <v/>
      </c>
      <c r="K1794" s="7">
        <f>IF($Y1794="","",J1794*V1794/100)</f>
        <v/>
      </c>
      <c r="L1794">
        <f>IF($Y1794="","",INDEX('Per Line'!$K$2:$K$8001,$Y1794)&amp;"")</f>
        <v/>
      </c>
      <c r="M1794" s="7">
        <f>IF($Y1794="","",SUMIFS('Per Line'!$Y$2:$Y$8001,'Per Line'!$AG$2:$AG$8001,$B1794&amp;"|"&amp;$C1794,'Per Line'!$AK$2:$AK$8001,1))</f>
        <v/>
      </c>
      <c r="N1794">
        <f>IF($Y1794="","",Settings!$C$7)</f>
        <v/>
      </c>
      <c r="O1794" s="7">
        <f>IF($Y1794="","",SUMIFS('Per Line'!$Y$2:$Y$8001,'Per Line'!$AG$2:$AG$8001,$B1794&amp;"|"&amp;$C1794,'Per Line'!$AJ$2:$AJ$8001,0,'Per Line'!$AK$2:$AK$8001,0))</f>
        <v/>
      </c>
      <c r="P1794" s="7">
        <f>IF($Y1794="","",O1794*N1794)</f>
        <v/>
      </c>
      <c r="Q1794">
        <f>IF($Y1794="","",Settings!$C$6)</f>
        <v/>
      </c>
      <c r="R1794" s="7">
        <f>IF($Y1794="","",SUMIFS('Per Line'!$Y$2:$Y$8001,'Per Line'!$AG$2:$AG$8001,$B1794&amp;"|"&amp;$C1794,'Per Line'!$AJ$2:$AJ$8001,1,'Per Line'!$AK$2:$AK$8001,0))</f>
        <v/>
      </c>
      <c r="S1794" s="7">
        <f>IF($Y1794="","",R1794*Q1794)</f>
        <v/>
      </c>
      <c r="T1794" s="7">
        <f>IF($Y1794="","",S1794+P1794)</f>
        <v/>
      </c>
      <c r="U1794" s="7">
        <f>IF($Y1794="","",V1794-T1794)</f>
        <v/>
      </c>
      <c r="V1794" s="7">
        <f>IF($Y1794="","",O1794+R1794+M1794)</f>
        <v/>
      </c>
      <c r="W1794" s="7">
        <f>IF($Y1794="","",V1794-T1794-K1794)</f>
        <v/>
      </c>
      <c r="X1794" s="12" t="n"/>
      <c r="Y1794" s="13">
        <f>IF(ROWS($Y$2:$Y1794)&lt;=MAX('Per Line'!$AI$2:$AI$8001),MATCH(ROWS($Y$2:$Y1794),'Per Line'!$AI$2:$AI$8001,0),"")</f>
        <v/>
      </c>
    </row>
    <row r="1795">
      <c r="A1795" s="12" t="n"/>
      <c r="B1795">
        <f>IF($Y1795="","",INDEX('Per Line'!$F$2:$F$8001,$Y1795)&amp;"")</f>
        <v/>
      </c>
      <c r="C1795">
        <f>IF($Y1795="","",INDEX('Per Line'!$D$2:$D$8001,$Y1795)&amp;"")</f>
        <v/>
      </c>
      <c r="D1795">
        <f>IF($Y1795="","",INDEX('Per Line'!$B$2:$B$8001,$Y1795))</f>
        <v/>
      </c>
      <c r="E1795">
        <f>IF($Y1795="","",INDEX('Per Line'!$C$2:$C$8001,$Y1795)&amp;"")</f>
        <v/>
      </c>
      <c r="F1795">
        <f>IF($Y1795="","",INDEX('Per Line'!$G$2:$G$8001,$Y1795)&amp;"")</f>
        <v/>
      </c>
      <c r="G1795">
        <f>IF($Y1795="","",INDEX('Per Line'!$L$2:$L$8001,$Y1795)&amp;"")</f>
        <v/>
      </c>
      <c r="H1795">
        <f>IF($Y1795="","",INDEX('Per Line'!$M$2:$M$8001,$Y1795)&amp;"")</f>
        <v/>
      </c>
      <c r="I1795">
        <f>IF($Y1795="","",INDEX('Per Line'!$N$2:$N$8001,$Y1795)&amp;"")</f>
        <v/>
      </c>
      <c r="J1795">
        <f>IF($Y1795="","",INDEX('Per Line'!$Q$2:$Q$8001,$Y1795))</f>
        <v/>
      </c>
      <c r="K1795" s="7">
        <f>IF($Y1795="","",J1795*V1795/100)</f>
        <v/>
      </c>
      <c r="L1795">
        <f>IF($Y1795="","",INDEX('Per Line'!$K$2:$K$8001,$Y1795)&amp;"")</f>
        <v/>
      </c>
      <c r="M1795" s="7">
        <f>IF($Y1795="","",SUMIFS('Per Line'!$Y$2:$Y$8001,'Per Line'!$AG$2:$AG$8001,$B1795&amp;"|"&amp;$C1795,'Per Line'!$AK$2:$AK$8001,1))</f>
        <v/>
      </c>
      <c r="N1795">
        <f>IF($Y1795="","",Settings!$C$7)</f>
        <v/>
      </c>
      <c r="O1795" s="7">
        <f>IF($Y1795="","",SUMIFS('Per Line'!$Y$2:$Y$8001,'Per Line'!$AG$2:$AG$8001,$B1795&amp;"|"&amp;$C1795,'Per Line'!$AJ$2:$AJ$8001,0,'Per Line'!$AK$2:$AK$8001,0))</f>
        <v/>
      </c>
      <c r="P1795" s="7">
        <f>IF($Y1795="","",O1795*N1795)</f>
        <v/>
      </c>
      <c r="Q1795">
        <f>IF($Y1795="","",Settings!$C$6)</f>
        <v/>
      </c>
      <c r="R1795" s="7">
        <f>IF($Y1795="","",SUMIFS('Per Line'!$Y$2:$Y$8001,'Per Line'!$AG$2:$AG$8001,$B1795&amp;"|"&amp;$C1795,'Per Line'!$AJ$2:$AJ$8001,1,'Per Line'!$AK$2:$AK$8001,0))</f>
        <v/>
      </c>
      <c r="S1795" s="7">
        <f>IF($Y1795="","",R1795*Q1795)</f>
        <v/>
      </c>
      <c r="T1795" s="7">
        <f>IF($Y1795="","",S1795+P1795)</f>
        <v/>
      </c>
      <c r="U1795" s="7">
        <f>IF($Y1795="","",V1795-T1795)</f>
        <v/>
      </c>
      <c r="V1795" s="7">
        <f>IF($Y1795="","",O1795+R1795+M1795)</f>
        <v/>
      </c>
      <c r="W1795" s="7">
        <f>IF($Y1795="","",V1795-T1795-K1795)</f>
        <v/>
      </c>
      <c r="X1795" s="12" t="n"/>
      <c r="Y1795" s="13">
        <f>IF(ROWS($Y$2:$Y1795)&lt;=MAX('Per Line'!$AI$2:$AI$8001),MATCH(ROWS($Y$2:$Y1795),'Per Line'!$AI$2:$AI$8001,0),"")</f>
        <v/>
      </c>
    </row>
    <row r="1796">
      <c r="A1796" s="12" t="n"/>
      <c r="B1796">
        <f>IF($Y1796="","",INDEX('Per Line'!$F$2:$F$8001,$Y1796)&amp;"")</f>
        <v/>
      </c>
      <c r="C1796">
        <f>IF($Y1796="","",INDEX('Per Line'!$D$2:$D$8001,$Y1796)&amp;"")</f>
        <v/>
      </c>
      <c r="D1796">
        <f>IF($Y1796="","",INDEX('Per Line'!$B$2:$B$8001,$Y1796))</f>
        <v/>
      </c>
      <c r="E1796">
        <f>IF($Y1796="","",INDEX('Per Line'!$C$2:$C$8001,$Y1796)&amp;"")</f>
        <v/>
      </c>
      <c r="F1796">
        <f>IF($Y1796="","",INDEX('Per Line'!$G$2:$G$8001,$Y1796)&amp;"")</f>
        <v/>
      </c>
      <c r="G1796">
        <f>IF($Y1796="","",INDEX('Per Line'!$L$2:$L$8001,$Y1796)&amp;"")</f>
        <v/>
      </c>
      <c r="H1796">
        <f>IF($Y1796="","",INDEX('Per Line'!$M$2:$M$8001,$Y1796)&amp;"")</f>
        <v/>
      </c>
      <c r="I1796">
        <f>IF($Y1796="","",INDEX('Per Line'!$N$2:$N$8001,$Y1796)&amp;"")</f>
        <v/>
      </c>
      <c r="J1796">
        <f>IF($Y1796="","",INDEX('Per Line'!$Q$2:$Q$8001,$Y1796))</f>
        <v/>
      </c>
      <c r="K1796" s="7">
        <f>IF($Y1796="","",J1796*V1796/100)</f>
        <v/>
      </c>
      <c r="L1796">
        <f>IF($Y1796="","",INDEX('Per Line'!$K$2:$K$8001,$Y1796)&amp;"")</f>
        <v/>
      </c>
      <c r="M1796" s="7">
        <f>IF($Y1796="","",SUMIFS('Per Line'!$Y$2:$Y$8001,'Per Line'!$AG$2:$AG$8001,$B1796&amp;"|"&amp;$C1796,'Per Line'!$AK$2:$AK$8001,1))</f>
        <v/>
      </c>
      <c r="N1796">
        <f>IF($Y1796="","",Settings!$C$7)</f>
        <v/>
      </c>
      <c r="O1796" s="7">
        <f>IF($Y1796="","",SUMIFS('Per Line'!$Y$2:$Y$8001,'Per Line'!$AG$2:$AG$8001,$B1796&amp;"|"&amp;$C1796,'Per Line'!$AJ$2:$AJ$8001,0,'Per Line'!$AK$2:$AK$8001,0))</f>
        <v/>
      </c>
      <c r="P1796" s="7">
        <f>IF($Y1796="","",O1796*N1796)</f>
        <v/>
      </c>
      <c r="Q1796">
        <f>IF($Y1796="","",Settings!$C$6)</f>
        <v/>
      </c>
      <c r="R1796" s="7">
        <f>IF($Y1796="","",SUMIFS('Per Line'!$Y$2:$Y$8001,'Per Line'!$AG$2:$AG$8001,$B1796&amp;"|"&amp;$C1796,'Per Line'!$AJ$2:$AJ$8001,1,'Per Line'!$AK$2:$AK$8001,0))</f>
        <v/>
      </c>
      <c r="S1796" s="7">
        <f>IF($Y1796="","",R1796*Q1796)</f>
        <v/>
      </c>
      <c r="T1796" s="7">
        <f>IF($Y1796="","",S1796+P1796)</f>
        <v/>
      </c>
      <c r="U1796" s="7">
        <f>IF($Y1796="","",V1796-T1796)</f>
        <v/>
      </c>
      <c r="V1796" s="7">
        <f>IF($Y1796="","",O1796+R1796+M1796)</f>
        <v/>
      </c>
      <c r="W1796" s="7">
        <f>IF($Y1796="","",V1796-T1796-K1796)</f>
        <v/>
      </c>
      <c r="X1796" s="12" t="n"/>
      <c r="Y1796" s="13">
        <f>IF(ROWS($Y$2:$Y1796)&lt;=MAX('Per Line'!$AI$2:$AI$8001),MATCH(ROWS($Y$2:$Y1796),'Per Line'!$AI$2:$AI$8001,0),"")</f>
        <v/>
      </c>
    </row>
    <row r="1797">
      <c r="A1797" s="12" t="n"/>
      <c r="B1797">
        <f>IF($Y1797="","",INDEX('Per Line'!$F$2:$F$8001,$Y1797)&amp;"")</f>
        <v/>
      </c>
      <c r="C1797">
        <f>IF($Y1797="","",INDEX('Per Line'!$D$2:$D$8001,$Y1797)&amp;"")</f>
        <v/>
      </c>
      <c r="D1797">
        <f>IF($Y1797="","",INDEX('Per Line'!$B$2:$B$8001,$Y1797))</f>
        <v/>
      </c>
      <c r="E1797">
        <f>IF($Y1797="","",INDEX('Per Line'!$C$2:$C$8001,$Y1797)&amp;"")</f>
        <v/>
      </c>
      <c r="F1797">
        <f>IF($Y1797="","",INDEX('Per Line'!$G$2:$G$8001,$Y1797)&amp;"")</f>
        <v/>
      </c>
      <c r="G1797">
        <f>IF($Y1797="","",INDEX('Per Line'!$L$2:$L$8001,$Y1797)&amp;"")</f>
        <v/>
      </c>
      <c r="H1797">
        <f>IF($Y1797="","",INDEX('Per Line'!$M$2:$M$8001,$Y1797)&amp;"")</f>
        <v/>
      </c>
      <c r="I1797">
        <f>IF($Y1797="","",INDEX('Per Line'!$N$2:$N$8001,$Y1797)&amp;"")</f>
        <v/>
      </c>
      <c r="J1797">
        <f>IF($Y1797="","",INDEX('Per Line'!$Q$2:$Q$8001,$Y1797))</f>
        <v/>
      </c>
      <c r="K1797" s="7">
        <f>IF($Y1797="","",J1797*V1797/100)</f>
        <v/>
      </c>
      <c r="L1797">
        <f>IF($Y1797="","",INDEX('Per Line'!$K$2:$K$8001,$Y1797)&amp;"")</f>
        <v/>
      </c>
      <c r="M1797" s="7">
        <f>IF($Y1797="","",SUMIFS('Per Line'!$Y$2:$Y$8001,'Per Line'!$AG$2:$AG$8001,$B1797&amp;"|"&amp;$C1797,'Per Line'!$AK$2:$AK$8001,1))</f>
        <v/>
      </c>
      <c r="N1797">
        <f>IF($Y1797="","",Settings!$C$7)</f>
        <v/>
      </c>
      <c r="O1797" s="7">
        <f>IF($Y1797="","",SUMIFS('Per Line'!$Y$2:$Y$8001,'Per Line'!$AG$2:$AG$8001,$B1797&amp;"|"&amp;$C1797,'Per Line'!$AJ$2:$AJ$8001,0,'Per Line'!$AK$2:$AK$8001,0))</f>
        <v/>
      </c>
      <c r="P1797" s="7">
        <f>IF($Y1797="","",O1797*N1797)</f>
        <v/>
      </c>
      <c r="Q1797">
        <f>IF($Y1797="","",Settings!$C$6)</f>
        <v/>
      </c>
      <c r="R1797" s="7">
        <f>IF($Y1797="","",SUMIFS('Per Line'!$Y$2:$Y$8001,'Per Line'!$AG$2:$AG$8001,$B1797&amp;"|"&amp;$C1797,'Per Line'!$AJ$2:$AJ$8001,1,'Per Line'!$AK$2:$AK$8001,0))</f>
        <v/>
      </c>
      <c r="S1797" s="7">
        <f>IF($Y1797="","",R1797*Q1797)</f>
        <v/>
      </c>
      <c r="T1797" s="7">
        <f>IF($Y1797="","",S1797+P1797)</f>
        <v/>
      </c>
      <c r="U1797" s="7">
        <f>IF($Y1797="","",V1797-T1797)</f>
        <v/>
      </c>
      <c r="V1797" s="7">
        <f>IF($Y1797="","",O1797+R1797+M1797)</f>
        <v/>
      </c>
      <c r="W1797" s="7">
        <f>IF($Y1797="","",V1797-T1797-K1797)</f>
        <v/>
      </c>
      <c r="X1797" s="12" t="n"/>
      <c r="Y1797" s="13">
        <f>IF(ROWS($Y$2:$Y1797)&lt;=MAX('Per Line'!$AI$2:$AI$8001),MATCH(ROWS($Y$2:$Y1797),'Per Line'!$AI$2:$AI$8001,0),"")</f>
        <v/>
      </c>
    </row>
    <row r="1798">
      <c r="A1798" s="12" t="n"/>
      <c r="B1798">
        <f>IF($Y1798="","",INDEX('Per Line'!$F$2:$F$8001,$Y1798)&amp;"")</f>
        <v/>
      </c>
      <c r="C1798">
        <f>IF($Y1798="","",INDEX('Per Line'!$D$2:$D$8001,$Y1798)&amp;"")</f>
        <v/>
      </c>
      <c r="D1798">
        <f>IF($Y1798="","",INDEX('Per Line'!$B$2:$B$8001,$Y1798))</f>
        <v/>
      </c>
      <c r="E1798">
        <f>IF($Y1798="","",INDEX('Per Line'!$C$2:$C$8001,$Y1798)&amp;"")</f>
        <v/>
      </c>
      <c r="F1798">
        <f>IF($Y1798="","",INDEX('Per Line'!$G$2:$G$8001,$Y1798)&amp;"")</f>
        <v/>
      </c>
      <c r="G1798">
        <f>IF($Y1798="","",INDEX('Per Line'!$L$2:$L$8001,$Y1798)&amp;"")</f>
        <v/>
      </c>
      <c r="H1798">
        <f>IF($Y1798="","",INDEX('Per Line'!$M$2:$M$8001,$Y1798)&amp;"")</f>
        <v/>
      </c>
      <c r="I1798">
        <f>IF($Y1798="","",INDEX('Per Line'!$N$2:$N$8001,$Y1798)&amp;"")</f>
        <v/>
      </c>
      <c r="J1798">
        <f>IF($Y1798="","",INDEX('Per Line'!$Q$2:$Q$8001,$Y1798))</f>
        <v/>
      </c>
      <c r="K1798" s="7">
        <f>IF($Y1798="","",J1798*V1798/100)</f>
        <v/>
      </c>
      <c r="L1798">
        <f>IF($Y1798="","",INDEX('Per Line'!$K$2:$K$8001,$Y1798)&amp;"")</f>
        <v/>
      </c>
      <c r="M1798" s="7">
        <f>IF($Y1798="","",SUMIFS('Per Line'!$Y$2:$Y$8001,'Per Line'!$AG$2:$AG$8001,$B1798&amp;"|"&amp;$C1798,'Per Line'!$AK$2:$AK$8001,1))</f>
        <v/>
      </c>
      <c r="N1798">
        <f>IF($Y1798="","",Settings!$C$7)</f>
        <v/>
      </c>
      <c r="O1798" s="7">
        <f>IF($Y1798="","",SUMIFS('Per Line'!$Y$2:$Y$8001,'Per Line'!$AG$2:$AG$8001,$B1798&amp;"|"&amp;$C1798,'Per Line'!$AJ$2:$AJ$8001,0,'Per Line'!$AK$2:$AK$8001,0))</f>
        <v/>
      </c>
      <c r="P1798" s="7">
        <f>IF($Y1798="","",O1798*N1798)</f>
        <v/>
      </c>
      <c r="Q1798">
        <f>IF($Y1798="","",Settings!$C$6)</f>
        <v/>
      </c>
      <c r="R1798" s="7">
        <f>IF($Y1798="","",SUMIFS('Per Line'!$Y$2:$Y$8001,'Per Line'!$AG$2:$AG$8001,$B1798&amp;"|"&amp;$C1798,'Per Line'!$AJ$2:$AJ$8001,1,'Per Line'!$AK$2:$AK$8001,0))</f>
        <v/>
      </c>
      <c r="S1798" s="7">
        <f>IF($Y1798="","",R1798*Q1798)</f>
        <v/>
      </c>
      <c r="T1798" s="7">
        <f>IF($Y1798="","",S1798+P1798)</f>
        <v/>
      </c>
      <c r="U1798" s="7">
        <f>IF($Y1798="","",V1798-T1798)</f>
        <v/>
      </c>
      <c r="V1798" s="7">
        <f>IF($Y1798="","",O1798+R1798+M1798)</f>
        <v/>
      </c>
      <c r="W1798" s="7">
        <f>IF($Y1798="","",V1798-T1798-K1798)</f>
        <v/>
      </c>
      <c r="X1798" s="12" t="n"/>
      <c r="Y1798" s="13">
        <f>IF(ROWS($Y$2:$Y1798)&lt;=MAX('Per Line'!$AI$2:$AI$8001),MATCH(ROWS($Y$2:$Y1798),'Per Line'!$AI$2:$AI$8001,0),"")</f>
        <v/>
      </c>
    </row>
    <row r="1799">
      <c r="A1799" s="12" t="n"/>
      <c r="B1799">
        <f>IF($Y1799="","",INDEX('Per Line'!$F$2:$F$8001,$Y1799)&amp;"")</f>
        <v/>
      </c>
      <c r="C1799">
        <f>IF($Y1799="","",INDEX('Per Line'!$D$2:$D$8001,$Y1799)&amp;"")</f>
        <v/>
      </c>
      <c r="D1799">
        <f>IF($Y1799="","",INDEX('Per Line'!$B$2:$B$8001,$Y1799))</f>
        <v/>
      </c>
      <c r="E1799">
        <f>IF($Y1799="","",INDEX('Per Line'!$C$2:$C$8001,$Y1799)&amp;"")</f>
        <v/>
      </c>
      <c r="F1799">
        <f>IF($Y1799="","",INDEX('Per Line'!$G$2:$G$8001,$Y1799)&amp;"")</f>
        <v/>
      </c>
      <c r="G1799">
        <f>IF($Y1799="","",INDEX('Per Line'!$L$2:$L$8001,$Y1799)&amp;"")</f>
        <v/>
      </c>
      <c r="H1799">
        <f>IF($Y1799="","",INDEX('Per Line'!$M$2:$M$8001,$Y1799)&amp;"")</f>
        <v/>
      </c>
      <c r="I1799">
        <f>IF($Y1799="","",INDEX('Per Line'!$N$2:$N$8001,$Y1799)&amp;"")</f>
        <v/>
      </c>
      <c r="J1799">
        <f>IF($Y1799="","",INDEX('Per Line'!$Q$2:$Q$8001,$Y1799))</f>
        <v/>
      </c>
      <c r="K1799" s="7">
        <f>IF($Y1799="","",J1799*V1799/100)</f>
        <v/>
      </c>
      <c r="L1799">
        <f>IF($Y1799="","",INDEX('Per Line'!$K$2:$K$8001,$Y1799)&amp;"")</f>
        <v/>
      </c>
      <c r="M1799" s="7">
        <f>IF($Y1799="","",SUMIFS('Per Line'!$Y$2:$Y$8001,'Per Line'!$AG$2:$AG$8001,$B1799&amp;"|"&amp;$C1799,'Per Line'!$AK$2:$AK$8001,1))</f>
        <v/>
      </c>
      <c r="N1799">
        <f>IF($Y1799="","",Settings!$C$7)</f>
        <v/>
      </c>
      <c r="O1799" s="7">
        <f>IF($Y1799="","",SUMIFS('Per Line'!$Y$2:$Y$8001,'Per Line'!$AG$2:$AG$8001,$B1799&amp;"|"&amp;$C1799,'Per Line'!$AJ$2:$AJ$8001,0,'Per Line'!$AK$2:$AK$8001,0))</f>
        <v/>
      </c>
      <c r="P1799" s="7">
        <f>IF($Y1799="","",O1799*N1799)</f>
        <v/>
      </c>
      <c r="Q1799">
        <f>IF($Y1799="","",Settings!$C$6)</f>
        <v/>
      </c>
      <c r="R1799" s="7">
        <f>IF($Y1799="","",SUMIFS('Per Line'!$Y$2:$Y$8001,'Per Line'!$AG$2:$AG$8001,$B1799&amp;"|"&amp;$C1799,'Per Line'!$AJ$2:$AJ$8001,1,'Per Line'!$AK$2:$AK$8001,0))</f>
        <v/>
      </c>
      <c r="S1799" s="7">
        <f>IF($Y1799="","",R1799*Q1799)</f>
        <v/>
      </c>
      <c r="T1799" s="7">
        <f>IF($Y1799="","",S1799+P1799)</f>
        <v/>
      </c>
      <c r="U1799" s="7">
        <f>IF($Y1799="","",V1799-T1799)</f>
        <v/>
      </c>
      <c r="V1799" s="7">
        <f>IF($Y1799="","",O1799+R1799+M1799)</f>
        <v/>
      </c>
      <c r="W1799" s="7">
        <f>IF($Y1799="","",V1799-T1799-K1799)</f>
        <v/>
      </c>
      <c r="X1799" s="12" t="n"/>
      <c r="Y1799" s="13">
        <f>IF(ROWS($Y$2:$Y1799)&lt;=MAX('Per Line'!$AI$2:$AI$8001),MATCH(ROWS($Y$2:$Y1799),'Per Line'!$AI$2:$AI$8001,0),"")</f>
        <v/>
      </c>
    </row>
    <row r="1800">
      <c r="A1800" s="12" t="n"/>
      <c r="B1800">
        <f>IF($Y1800="","",INDEX('Per Line'!$F$2:$F$8001,$Y1800)&amp;"")</f>
        <v/>
      </c>
      <c r="C1800">
        <f>IF($Y1800="","",INDEX('Per Line'!$D$2:$D$8001,$Y1800)&amp;"")</f>
        <v/>
      </c>
      <c r="D1800">
        <f>IF($Y1800="","",INDEX('Per Line'!$B$2:$B$8001,$Y1800))</f>
        <v/>
      </c>
      <c r="E1800">
        <f>IF($Y1800="","",INDEX('Per Line'!$C$2:$C$8001,$Y1800)&amp;"")</f>
        <v/>
      </c>
      <c r="F1800">
        <f>IF($Y1800="","",INDEX('Per Line'!$G$2:$G$8001,$Y1800)&amp;"")</f>
        <v/>
      </c>
      <c r="G1800">
        <f>IF($Y1800="","",INDEX('Per Line'!$L$2:$L$8001,$Y1800)&amp;"")</f>
        <v/>
      </c>
      <c r="H1800">
        <f>IF($Y1800="","",INDEX('Per Line'!$M$2:$M$8001,$Y1800)&amp;"")</f>
        <v/>
      </c>
      <c r="I1800">
        <f>IF($Y1800="","",INDEX('Per Line'!$N$2:$N$8001,$Y1800)&amp;"")</f>
        <v/>
      </c>
      <c r="J1800">
        <f>IF($Y1800="","",INDEX('Per Line'!$Q$2:$Q$8001,$Y1800))</f>
        <v/>
      </c>
      <c r="K1800" s="7">
        <f>IF($Y1800="","",J1800*V1800/100)</f>
        <v/>
      </c>
      <c r="L1800">
        <f>IF($Y1800="","",INDEX('Per Line'!$K$2:$K$8001,$Y1800)&amp;"")</f>
        <v/>
      </c>
      <c r="M1800" s="7">
        <f>IF($Y1800="","",SUMIFS('Per Line'!$Y$2:$Y$8001,'Per Line'!$AG$2:$AG$8001,$B1800&amp;"|"&amp;$C1800,'Per Line'!$AK$2:$AK$8001,1))</f>
        <v/>
      </c>
      <c r="N1800">
        <f>IF($Y1800="","",Settings!$C$7)</f>
        <v/>
      </c>
      <c r="O1800" s="7">
        <f>IF($Y1800="","",SUMIFS('Per Line'!$Y$2:$Y$8001,'Per Line'!$AG$2:$AG$8001,$B1800&amp;"|"&amp;$C1800,'Per Line'!$AJ$2:$AJ$8001,0,'Per Line'!$AK$2:$AK$8001,0))</f>
        <v/>
      </c>
      <c r="P1800" s="7">
        <f>IF($Y1800="","",O1800*N1800)</f>
        <v/>
      </c>
      <c r="Q1800">
        <f>IF($Y1800="","",Settings!$C$6)</f>
        <v/>
      </c>
      <c r="R1800" s="7">
        <f>IF($Y1800="","",SUMIFS('Per Line'!$Y$2:$Y$8001,'Per Line'!$AG$2:$AG$8001,$B1800&amp;"|"&amp;$C1800,'Per Line'!$AJ$2:$AJ$8001,1,'Per Line'!$AK$2:$AK$8001,0))</f>
        <v/>
      </c>
      <c r="S1800" s="7">
        <f>IF($Y1800="","",R1800*Q1800)</f>
        <v/>
      </c>
      <c r="T1800" s="7">
        <f>IF($Y1800="","",S1800+P1800)</f>
        <v/>
      </c>
      <c r="U1800" s="7">
        <f>IF($Y1800="","",V1800-T1800)</f>
        <v/>
      </c>
      <c r="V1800" s="7">
        <f>IF($Y1800="","",O1800+R1800+M1800)</f>
        <v/>
      </c>
      <c r="W1800" s="7">
        <f>IF($Y1800="","",V1800-T1800-K1800)</f>
        <v/>
      </c>
      <c r="X1800" s="12" t="n"/>
      <c r="Y1800" s="13">
        <f>IF(ROWS($Y$2:$Y1800)&lt;=MAX('Per Line'!$AI$2:$AI$8001),MATCH(ROWS($Y$2:$Y1800),'Per Line'!$AI$2:$AI$8001,0),"")</f>
        <v/>
      </c>
    </row>
    <row r="1801">
      <c r="A1801" s="12" t="n"/>
      <c r="B1801">
        <f>IF($Y1801="","",INDEX('Per Line'!$F$2:$F$8001,$Y1801)&amp;"")</f>
        <v/>
      </c>
      <c r="C1801">
        <f>IF($Y1801="","",INDEX('Per Line'!$D$2:$D$8001,$Y1801)&amp;"")</f>
        <v/>
      </c>
      <c r="D1801">
        <f>IF($Y1801="","",INDEX('Per Line'!$B$2:$B$8001,$Y1801))</f>
        <v/>
      </c>
      <c r="E1801">
        <f>IF($Y1801="","",INDEX('Per Line'!$C$2:$C$8001,$Y1801)&amp;"")</f>
        <v/>
      </c>
      <c r="F1801">
        <f>IF($Y1801="","",INDEX('Per Line'!$G$2:$G$8001,$Y1801)&amp;"")</f>
        <v/>
      </c>
      <c r="G1801">
        <f>IF($Y1801="","",INDEX('Per Line'!$L$2:$L$8001,$Y1801)&amp;"")</f>
        <v/>
      </c>
      <c r="H1801">
        <f>IF($Y1801="","",INDEX('Per Line'!$M$2:$M$8001,$Y1801)&amp;"")</f>
        <v/>
      </c>
      <c r="I1801">
        <f>IF($Y1801="","",INDEX('Per Line'!$N$2:$N$8001,$Y1801)&amp;"")</f>
        <v/>
      </c>
      <c r="J1801">
        <f>IF($Y1801="","",INDEX('Per Line'!$Q$2:$Q$8001,$Y1801))</f>
        <v/>
      </c>
      <c r="K1801" s="7">
        <f>IF($Y1801="","",J1801*V1801/100)</f>
        <v/>
      </c>
      <c r="L1801">
        <f>IF($Y1801="","",INDEX('Per Line'!$K$2:$K$8001,$Y1801)&amp;"")</f>
        <v/>
      </c>
      <c r="M1801" s="7">
        <f>IF($Y1801="","",SUMIFS('Per Line'!$Y$2:$Y$8001,'Per Line'!$AG$2:$AG$8001,$B1801&amp;"|"&amp;$C1801,'Per Line'!$AK$2:$AK$8001,1))</f>
        <v/>
      </c>
      <c r="N1801">
        <f>IF($Y1801="","",Settings!$C$7)</f>
        <v/>
      </c>
      <c r="O1801" s="7">
        <f>IF($Y1801="","",SUMIFS('Per Line'!$Y$2:$Y$8001,'Per Line'!$AG$2:$AG$8001,$B1801&amp;"|"&amp;$C1801,'Per Line'!$AJ$2:$AJ$8001,0,'Per Line'!$AK$2:$AK$8001,0))</f>
        <v/>
      </c>
      <c r="P1801" s="7">
        <f>IF($Y1801="","",O1801*N1801)</f>
        <v/>
      </c>
      <c r="Q1801">
        <f>IF($Y1801="","",Settings!$C$6)</f>
        <v/>
      </c>
      <c r="R1801" s="7">
        <f>IF($Y1801="","",SUMIFS('Per Line'!$Y$2:$Y$8001,'Per Line'!$AG$2:$AG$8001,$B1801&amp;"|"&amp;$C1801,'Per Line'!$AJ$2:$AJ$8001,1,'Per Line'!$AK$2:$AK$8001,0))</f>
        <v/>
      </c>
      <c r="S1801" s="7">
        <f>IF($Y1801="","",R1801*Q1801)</f>
        <v/>
      </c>
      <c r="T1801" s="7">
        <f>IF($Y1801="","",S1801+P1801)</f>
        <v/>
      </c>
      <c r="U1801" s="7">
        <f>IF($Y1801="","",V1801-T1801)</f>
        <v/>
      </c>
      <c r="V1801" s="7">
        <f>IF($Y1801="","",O1801+R1801+M1801)</f>
        <v/>
      </c>
      <c r="W1801" s="7">
        <f>IF($Y1801="","",V1801-T1801-K1801)</f>
        <v/>
      </c>
      <c r="X1801" s="12" t="n"/>
      <c r="Y1801" s="13">
        <f>IF(ROWS($Y$2:$Y1801)&lt;=MAX('Per Line'!$AI$2:$AI$8001),MATCH(ROWS($Y$2:$Y1801),'Per Line'!$AI$2:$AI$8001,0),"")</f>
        <v/>
      </c>
    </row>
    <row r="1802">
      <c r="A1802" s="12" t="n"/>
      <c r="B1802">
        <f>IF($Y1802="","",INDEX('Per Line'!$F$2:$F$8001,$Y1802)&amp;"")</f>
        <v/>
      </c>
      <c r="C1802">
        <f>IF($Y1802="","",INDEX('Per Line'!$D$2:$D$8001,$Y1802)&amp;"")</f>
        <v/>
      </c>
      <c r="D1802">
        <f>IF($Y1802="","",INDEX('Per Line'!$B$2:$B$8001,$Y1802))</f>
        <v/>
      </c>
      <c r="E1802">
        <f>IF($Y1802="","",INDEX('Per Line'!$C$2:$C$8001,$Y1802)&amp;"")</f>
        <v/>
      </c>
      <c r="F1802">
        <f>IF($Y1802="","",INDEX('Per Line'!$G$2:$G$8001,$Y1802)&amp;"")</f>
        <v/>
      </c>
      <c r="G1802">
        <f>IF($Y1802="","",INDEX('Per Line'!$L$2:$L$8001,$Y1802)&amp;"")</f>
        <v/>
      </c>
      <c r="H1802">
        <f>IF($Y1802="","",INDEX('Per Line'!$M$2:$M$8001,$Y1802)&amp;"")</f>
        <v/>
      </c>
      <c r="I1802">
        <f>IF($Y1802="","",INDEX('Per Line'!$N$2:$N$8001,$Y1802)&amp;"")</f>
        <v/>
      </c>
      <c r="J1802">
        <f>IF($Y1802="","",INDEX('Per Line'!$Q$2:$Q$8001,$Y1802))</f>
        <v/>
      </c>
      <c r="K1802" s="7">
        <f>IF($Y1802="","",J1802*V1802/100)</f>
        <v/>
      </c>
      <c r="L1802">
        <f>IF($Y1802="","",INDEX('Per Line'!$K$2:$K$8001,$Y1802)&amp;"")</f>
        <v/>
      </c>
      <c r="M1802" s="7">
        <f>IF($Y1802="","",SUMIFS('Per Line'!$Y$2:$Y$8001,'Per Line'!$AG$2:$AG$8001,$B1802&amp;"|"&amp;$C1802,'Per Line'!$AK$2:$AK$8001,1))</f>
        <v/>
      </c>
      <c r="N1802">
        <f>IF($Y1802="","",Settings!$C$7)</f>
        <v/>
      </c>
      <c r="O1802" s="7">
        <f>IF($Y1802="","",SUMIFS('Per Line'!$Y$2:$Y$8001,'Per Line'!$AG$2:$AG$8001,$B1802&amp;"|"&amp;$C1802,'Per Line'!$AJ$2:$AJ$8001,0,'Per Line'!$AK$2:$AK$8001,0))</f>
        <v/>
      </c>
      <c r="P1802" s="7">
        <f>IF($Y1802="","",O1802*N1802)</f>
        <v/>
      </c>
      <c r="Q1802">
        <f>IF($Y1802="","",Settings!$C$6)</f>
        <v/>
      </c>
      <c r="R1802" s="7">
        <f>IF($Y1802="","",SUMIFS('Per Line'!$Y$2:$Y$8001,'Per Line'!$AG$2:$AG$8001,$B1802&amp;"|"&amp;$C1802,'Per Line'!$AJ$2:$AJ$8001,1,'Per Line'!$AK$2:$AK$8001,0))</f>
        <v/>
      </c>
      <c r="S1802" s="7">
        <f>IF($Y1802="","",R1802*Q1802)</f>
        <v/>
      </c>
      <c r="T1802" s="7">
        <f>IF($Y1802="","",S1802+P1802)</f>
        <v/>
      </c>
      <c r="U1802" s="7">
        <f>IF($Y1802="","",V1802-T1802)</f>
        <v/>
      </c>
      <c r="V1802" s="7">
        <f>IF($Y1802="","",O1802+R1802+M1802)</f>
        <v/>
      </c>
      <c r="W1802" s="7">
        <f>IF($Y1802="","",V1802-T1802-K1802)</f>
        <v/>
      </c>
      <c r="X1802" s="12" t="n"/>
      <c r="Y1802" s="13">
        <f>IF(ROWS($Y$2:$Y1802)&lt;=MAX('Per Line'!$AI$2:$AI$8001),MATCH(ROWS($Y$2:$Y1802),'Per Line'!$AI$2:$AI$8001,0),"")</f>
        <v/>
      </c>
    </row>
    <row r="1803">
      <c r="A1803" s="12" t="n"/>
      <c r="B1803">
        <f>IF($Y1803="","",INDEX('Per Line'!$F$2:$F$8001,$Y1803)&amp;"")</f>
        <v/>
      </c>
      <c r="C1803">
        <f>IF($Y1803="","",INDEX('Per Line'!$D$2:$D$8001,$Y1803)&amp;"")</f>
        <v/>
      </c>
      <c r="D1803">
        <f>IF($Y1803="","",INDEX('Per Line'!$B$2:$B$8001,$Y1803))</f>
        <v/>
      </c>
      <c r="E1803">
        <f>IF($Y1803="","",INDEX('Per Line'!$C$2:$C$8001,$Y1803)&amp;"")</f>
        <v/>
      </c>
      <c r="F1803">
        <f>IF($Y1803="","",INDEX('Per Line'!$G$2:$G$8001,$Y1803)&amp;"")</f>
        <v/>
      </c>
      <c r="G1803">
        <f>IF($Y1803="","",INDEX('Per Line'!$L$2:$L$8001,$Y1803)&amp;"")</f>
        <v/>
      </c>
      <c r="H1803">
        <f>IF($Y1803="","",INDEX('Per Line'!$M$2:$M$8001,$Y1803)&amp;"")</f>
        <v/>
      </c>
      <c r="I1803">
        <f>IF($Y1803="","",INDEX('Per Line'!$N$2:$N$8001,$Y1803)&amp;"")</f>
        <v/>
      </c>
      <c r="J1803">
        <f>IF($Y1803="","",INDEX('Per Line'!$Q$2:$Q$8001,$Y1803))</f>
        <v/>
      </c>
      <c r="K1803" s="7">
        <f>IF($Y1803="","",J1803*V1803/100)</f>
        <v/>
      </c>
      <c r="L1803">
        <f>IF($Y1803="","",INDEX('Per Line'!$K$2:$K$8001,$Y1803)&amp;"")</f>
        <v/>
      </c>
      <c r="M1803" s="7">
        <f>IF($Y1803="","",SUMIFS('Per Line'!$Y$2:$Y$8001,'Per Line'!$AG$2:$AG$8001,$B1803&amp;"|"&amp;$C1803,'Per Line'!$AK$2:$AK$8001,1))</f>
        <v/>
      </c>
      <c r="N1803">
        <f>IF($Y1803="","",Settings!$C$7)</f>
        <v/>
      </c>
      <c r="O1803" s="7">
        <f>IF($Y1803="","",SUMIFS('Per Line'!$Y$2:$Y$8001,'Per Line'!$AG$2:$AG$8001,$B1803&amp;"|"&amp;$C1803,'Per Line'!$AJ$2:$AJ$8001,0,'Per Line'!$AK$2:$AK$8001,0))</f>
        <v/>
      </c>
      <c r="P1803" s="7">
        <f>IF($Y1803="","",O1803*N1803)</f>
        <v/>
      </c>
      <c r="Q1803">
        <f>IF($Y1803="","",Settings!$C$6)</f>
        <v/>
      </c>
      <c r="R1803" s="7">
        <f>IF($Y1803="","",SUMIFS('Per Line'!$Y$2:$Y$8001,'Per Line'!$AG$2:$AG$8001,$B1803&amp;"|"&amp;$C1803,'Per Line'!$AJ$2:$AJ$8001,1,'Per Line'!$AK$2:$AK$8001,0))</f>
        <v/>
      </c>
      <c r="S1803" s="7">
        <f>IF($Y1803="","",R1803*Q1803)</f>
        <v/>
      </c>
      <c r="T1803" s="7">
        <f>IF($Y1803="","",S1803+P1803)</f>
        <v/>
      </c>
      <c r="U1803" s="7">
        <f>IF($Y1803="","",V1803-T1803)</f>
        <v/>
      </c>
      <c r="V1803" s="7">
        <f>IF($Y1803="","",O1803+R1803+M1803)</f>
        <v/>
      </c>
      <c r="W1803" s="7">
        <f>IF($Y1803="","",V1803-T1803-K1803)</f>
        <v/>
      </c>
      <c r="X1803" s="12" t="n"/>
      <c r="Y1803" s="13">
        <f>IF(ROWS($Y$2:$Y1803)&lt;=MAX('Per Line'!$AI$2:$AI$8001),MATCH(ROWS($Y$2:$Y1803),'Per Line'!$AI$2:$AI$8001,0),"")</f>
        <v/>
      </c>
    </row>
    <row r="1804">
      <c r="A1804" s="12" t="n"/>
      <c r="B1804">
        <f>IF($Y1804="","",INDEX('Per Line'!$F$2:$F$8001,$Y1804)&amp;"")</f>
        <v/>
      </c>
      <c r="C1804">
        <f>IF($Y1804="","",INDEX('Per Line'!$D$2:$D$8001,$Y1804)&amp;"")</f>
        <v/>
      </c>
      <c r="D1804">
        <f>IF($Y1804="","",INDEX('Per Line'!$B$2:$B$8001,$Y1804))</f>
        <v/>
      </c>
      <c r="E1804">
        <f>IF($Y1804="","",INDEX('Per Line'!$C$2:$C$8001,$Y1804)&amp;"")</f>
        <v/>
      </c>
      <c r="F1804">
        <f>IF($Y1804="","",INDEX('Per Line'!$G$2:$G$8001,$Y1804)&amp;"")</f>
        <v/>
      </c>
      <c r="G1804">
        <f>IF($Y1804="","",INDEX('Per Line'!$L$2:$L$8001,$Y1804)&amp;"")</f>
        <v/>
      </c>
      <c r="H1804">
        <f>IF($Y1804="","",INDEX('Per Line'!$M$2:$M$8001,$Y1804)&amp;"")</f>
        <v/>
      </c>
      <c r="I1804">
        <f>IF($Y1804="","",INDEX('Per Line'!$N$2:$N$8001,$Y1804)&amp;"")</f>
        <v/>
      </c>
      <c r="J1804">
        <f>IF($Y1804="","",INDEX('Per Line'!$Q$2:$Q$8001,$Y1804))</f>
        <v/>
      </c>
      <c r="K1804" s="7">
        <f>IF($Y1804="","",J1804*V1804/100)</f>
        <v/>
      </c>
      <c r="L1804">
        <f>IF($Y1804="","",INDEX('Per Line'!$K$2:$K$8001,$Y1804)&amp;"")</f>
        <v/>
      </c>
      <c r="M1804" s="7">
        <f>IF($Y1804="","",SUMIFS('Per Line'!$Y$2:$Y$8001,'Per Line'!$AG$2:$AG$8001,$B1804&amp;"|"&amp;$C1804,'Per Line'!$AK$2:$AK$8001,1))</f>
        <v/>
      </c>
      <c r="N1804">
        <f>IF($Y1804="","",Settings!$C$7)</f>
        <v/>
      </c>
      <c r="O1804" s="7">
        <f>IF($Y1804="","",SUMIFS('Per Line'!$Y$2:$Y$8001,'Per Line'!$AG$2:$AG$8001,$B1804&amp;"|"&amp;$C1804,'Per Line'!$AJ$2:$AJ$8001,0,'Per Line'!$AK$2:$AK$8001,0))</f>
        <v/>
      </c>
      <c r="P1804" s="7">
        <f>IF($Y1804="","",O1804*N1804)</f>
        <v/>
      </c>
      <c r="Q1804">
        <f>IF($Y1804="","",Settings!$C$6)</f>
        <v/>
      </c>
      <c r="R1804" s="7">
        <f>IF($Y1804="","",SUMIFS('Per Line'!$Y$2:$Y$8001,'Per Line'!$AG$2:$AG$8001,$B1804&amp;"|"&amp;$C1804,'Per Line'!$AJ$2:$AJ$8001,1,'Per Line'!$AK$2:$AK$8001,0))</f>
        <v/>
      </c>
      <c r="S1804" s="7">
        <f>IF($Y1804="","",R1804*Q1804)</f>
        <v/>
      </c>
      <c r="T1804" s="7">
        <f>IF($Y1804="","",S1804+P1804)</f>
        <v/>
      </c>
      <c r="U1804" s="7">
        <f>IF($Y1804="","",V1804-T1804)</f>
        <v/>
      </c>
      <c r="V1804" s="7">
        <f>IF($Y1804="","",O1804+R1804+M1804)</f>
        <v/>
      </c>
      <c r="W1804" s="7">
        <f>IF($Y1804="","",V1804-T1804-K1804)</f>
        <v/>
      </c>
      <c r="X1804" s="12" t="n"/>
      <c r="Y1804" s="13">
        <f>IF(ROWS($Y$2:$Y1804)&lt;=MAX('Per Line'!$AI$2:$AI$8001),MATCH(ROWS($Y$2:$Y1804),'Per Line'!$AI$2:$AI$8001,0),"")</f>
        <v/>
      </c>
    </row>
    <row r="1805">
      <c r="A1805" s="12" t="n"/>
      <c r="B1805">
        <f>IF($Y1805="","",INDEX('Per Line'!$F$2:$F$8001,$Y1805)&amp;"")</f>
        <v/>
      </c>
      <c r="C1805">
        <f>IF($Y1805="","",INDEX('Per Line'!$D$2:$D$8001,$Y1805)&amp;"")</f>
        <v/>
      </c>
      <c r="D1805">
        <f>IF($Y1805="","",INDEX('Per Line'!$B$2:$B$8001,$Y1805))</f>
        <v/>
      </c>
      <c r="E1805">
        <f>IF($Y1805="","",INDEX('Per Line'!$C$2:$C$8001,$Y1805)&amp;"")</f>
        <v/>
      </c>
      <c r="F1805">
        <f>IF($Y1805="","",INDEX('Per Line'!$G$2:$G$8001,$Y1805)&amp;"")</f>
        <v/>
      </c>
      <c r="G1805">
        <f>IF($Y1805="","",INDEX('Per Line'!$L$2:$L$8001,$Y1805)&amp;"")</f>
        <v/>
      </c>
      <c r="H1805">
        <f>IF($Y1805="","",INDEX('Per Line'!$M$2:$M$8001,$Y1805)&amp;"")</f>
        <v/>
      </c>
      <c r="I1805">
        <f>IF($Y1805="","",INDEX('Per Line'!$N$2:$N$8001,$Y1805)&amp;"")</f>
        <v/>
      </c>
      <c r="J1805">
        <f>IF($Y1805="","",INDEX('Per Line'!$Q$2:$Q$8001,$Y1805))</f>
        <v/>
      </c>
      <c r="K1805" s="7">
        <f>IF($Y1805="","",J1805*V1805/100)</f>
        <v/>
      </c>
      <c r="L1805">
        <f>IF($Y1805="","",INDEX('Per Line'!$K$2:$K$8001,$Y1805)&amp;"")</f>
        <v/>
      </c>
      <c r="M1805" s="7">
        <f>IF($Y1805="","",SUMIFS('Per Line'!$Y$2:$Y$8001,'Per Line'!$AG$2:$AG$8001,$B1805&amp;"|"&amp;$C1805,'Per Line'!$AK$2:$AK$8001,1))</f>
        <v/>
      </c>
      <c r="N1805">
        <f>IF($Y1805="","",Settings!$C$7)</f>
        <v/>
      </c>
      <c r="O1805" s="7">
        <f>IF($Y1805="","",SUMIFS('Per Line'!$Y$2:$Y$8001,'Per Line'!$AG$2:$AG$8001,$B1805&amp;"|"&amp;$C1805,'Per Line'!$AJ$2:$AJ$8001,0,'Per Line'!$AK$2:$AK$8001,0))</f>
        <v/>
      </c>
      <c r="P1805" s="7">
        <f>IF($Y1805="","",O1805*N1805)</f>
        <v/>
      </c>
      <c r="Q1805">
        <f>IF($Y1805="","",Settings!$C$6)</f>
        <v/>
      </c>
      <c r="R1805" s="7">
        <f>IF($Y1805="","",SUMIFS('Per Line'!$Y$2:$Y$8001,'Per Line'!$AG$2:$AG$8001,$B1805&amp;"|"&amp;$C1805,'Per Line'!$AJ$2:$AJ$8001,1,'Per Line'!$AK$2:$AK$8001,0))</f>
        <v/>
      </c>
      <c r="S1805" s="7">
        <f>IF($Y1805="","",R1805*Q1805)</f>
        <v/>
      </c>
      <c r="T1805" s="7">
        <f>IF($Y1805="","",S1805+P1805)</f>
        <v/>
      </c>
      <c r="U1805" s="7">
        <f>IF($Y1805="","",V1805-T1805)</f>
        <v/>
      </c>
      <c r="V1805" s="7">
        <f>IF($Y1805="","",O1805+R1805+M1805)</f>
        <v/>
      </c>
      <c r="W1805" s="7">
        <f>IF($Y1805="","",V1805-T1805-K1805)</f>
        <v/>
      </c>
      <c r="X1805" s="12" t="n"/>
      <c r="Y1805" s="13">
        <f>IF(ROWS($Y$2:$Y1805)&lt;=MAX('Per Line'!$AI$2:$AI$8001),MATCH(ROWS($Y$2:$Y1805),'Per Line'!$AI$2:$AI$8001,0),"")</f>
        <v/>
      </c>
    </row>
    <row r="1806">
      <c r="A1806" s="12" t="n"/>
      <c r="B1806">
        <f>IF($Y1806="","",INDEX('Per Line'!$F$2:$F$8001,$Y1806)&amp;"")</f>
        <v/>
      </c>
      <c r="C1806">
        <f>IF($Y1806="","",INDEX('Per Line'!$D$2:$D$8001,$Y1806)&amp;"")</f>
        <v/>
      </c>
      <c r="D1806">
        <f>IF($Y1806="","",INDEX('Per Line'!$B$2:$B$8001,$Y1806))</f>
        <v/>
      </c>
      <c r="E1806">
        <f>IF($Y1806="","",INDEX('Per Line'!$C$2:$C$8001,$Y1806)&amp;"")</f>
        <v/>
      </c>
      <c r="F1806">
        <f>IF($Y1806="","",INDEX('Per Line'!$G$2:$G$8001,$Y1806)&amp;"")</f>
        <v/>
      </c>
      <c r="G1806">
        <f>IF($Y1806="","",INDEX('Per Line'!$L$2:$L$8001,$Y1806)&amp;"")</f>
        <v/>
      </c>
      <c r="H1806">
        <f>IF($Y1806="","",INDEX('Per Line'!$M$2:$M$8001,$Y1806)&amp;"")</f>
        <v/>
      </c>
      <c r="I1806">
        <f>IF($Y1806="","",INDEX('Per Line'!$N$2:$N$8001,$Y1806)&amp;"")</f>
        <v/>
      </c>
      <c r="J1806">
        <f>IF($Y1806="","",INDEX('Per Line'!$Q$2:$Q$8001,$Y1806))</f>
        <v/>
      </c>
      <c r="K1806" s="7">
        <f>IF($Y1806="","",J1806*V1806/100)</f>
        <v/>
      </c>
      <c r="L1806">
        <f>IF($Y1806="","",INDEX('Per Line'!$K$2:$K$8001,$Y1806)&amp;"")</f>
        <v/>
      </c>
      <c r="M1806" s="7">
        <f>IF($Y1806="","",SUMIFS('Per Line'!$Y$2:$Y$8001,'Per Line'!$AG$2:$AG$8001,$B1806&amp;"|"&amp;$C1806,'Per Line'!$AK$2:$AK$8001,1))</f>
        <v/>
      </c>
      <c r="N1806">
        <f>IF($Y1806="","",Settings!$C$7)</f>
        <v/>
      </c>
      <c r="O1806" s="7">
        <f>IF($Y1806="","",SUMIFS('Per Line'!$Y$2:$Y$8001,'Per Line'!$AG$2:$AG$8001,$B1806&amp;"|"&amp;$C1806,'Per Line'!$AJ$2:$AJ$8001,0,'Per Line'!$AK$2:$AK$8001,0))</f>
        <v/>
      </c>
      <c r="P1806" s="7">
        <f>IF($Y1806="","",O1806*N1806)</f>
        <v/>
      </c>
      <c r="Q1806">
        <f>IF($Y1806="","",Settings!$C$6)</f>
        <v/>
      </c>
      <c r="R1806" s="7">
        <f>IF($Y1806="","",SUMIFS('Per Line'!$Y$2:$Y$8001,'Per Line'!$AG$2:$AG$8001,$B1806&amp;"|"&amp;$C1806,'Per Line'!$AJ$2:$AJ$8001,1,'Per Line'!$AK$2:$AK$8001,0))</f>
        <v/>
      </c>
      <c r="S1806" s="7">
        <f>IF($Y1806="","",R1806*Q1806)</f>
        <v/>
      </c>
      <c r="T1806" s="7">
        <f>IF($Y1806="","",S1806+P1806)</f>
        <v/>
      </c>
      <c r="U1806" s="7">
        <f>IF($Y1806="","",V1806-T1806)</f>
        <v/>
      </c>
      <c r="V1806" s="7">
        <f>IF($Y1806="","",O1806+R1806+M1806)</f>
        <v/>
      </c>
      <c r="W1806" s="7">
        <f>IF($Y1806="","",V1806-T1806-K1806)</f>
        <v/>
      </c>
      <c r="X1806" s="12" t="n"/>
      <c r="Y1806" s="13">
        <f>IF(ROWS($Y$2:$Y1806)&lt;=MAX('Per Line'!$AI$2:$AI$8001),MATCH(ROWS($Y$2:$Y1806),'Per Line'!$AI$2:$AI$8001,0),"")</f>
        <v/>
      </c>
    </row>
    <row r="1807">
      <c r="A1807" s="12" t="n"/>
      <c r="B1807">
        <f>IF($Y1807="","",INDEX('Per Line'!$F$2:$F$8001,$Y1807)&amp;"")</f>
        <v/>
      </c>
      <c r="C1807">
        <f>IF($Y1807="","",INDEX('Per Line'!$D$2:$D$8001,$Y1807)&amp;"")</f>
        <v/>
      </c>
      <c r="D1807">
        <f>IF($Y1807="","",INDEX('Per Line'!$B$2:$B$8001,$Y1807))</f>
        <v/>
      </c>
      <c r="E1807">
        <f>IF($Y1807="","",INDEX('Per Line'!$C$2:$C$8001,$Y1807)&amp;"")</f>
        <v/>
      </c>
      <c r="F1807">
        <f>IF($Y1807="","",INDEX('Per Line'!$G$2:$G$8001,$Y1807)&amp;"")</f>
        <v/>
      </c>
      <c r="G1807">
        <f>IF($Y1807="","",INDEX('Per Line'!$L$2:$L$8001,$Y1807)&amp;"")</f>
        <v/>
      </c>
      <c r="H1807">
        <f>IF($Y1807="","",INDEX('Per Line'!$M$2:$M$8001,$Y1807)&amp;"")</f>
        <v/>
      </c>
      <c r="I1807">
        <f>IF($Y1807="","",INDEX('Per Line'!$N$2:$N$8001,$Y1807)&amp;"")</f>
        <v/>
      </c>
      <c r="J1807">
        <f>IF($Y1807="","",INDEX('Per Line'!$Q$2:$Q$8001,$Y1807))</f>
        <v/>
      </c>
      <c r="K1807" s="7">
        <f>IF($Y1807="","",J1807*V1807/100)</f>
        <v/>
      </c>
      <c r="L1807">
        <f>IF($Y1807="","",INDEX('Per Line'!$K$2:$K$8001,$Y1807)&amp;"")</f>
        <v/>
      </c>
      <c r="M1807" s="7">
        <f>IF($Y1807="","",SUMIFS('Per Line'!$Y$2:$Y$8001,'Per Line'!$AG$2:$AG$8001,$B1807&amp;"|"&amp;$C1807,'Per Line'!$AK$2:$AK$8001,1))</f>
        <v/>
      </c>
      <c r="N1807">
        <f>IF($Y1807="","",Settings!$C$7)</f>
        <v/>
      </c>
      <c r="O1807" s="7">
        <f>IF($Y1807="","",SUMIFS('Per Line'!$Y$2:$Y$8001,'Per Line'!$AG$2:$AG$8001,$B1807&amp;"|"&amp;$C1807,'Per Line'!$AJ$2:$AJ$8001,0,'Per Line'!$AK$2:$AK$8001,0))</f>
        <v/>
      </c>
      <c r="P1807" s="7">
        <f>IF($Y1807="","",O1807*N1807)</f>
        <v/>
      </c>
      <c r="Q1807">
        <f>IF($Y1807="","",Settings!$C$6)</f>
        <v/>
      </c>
      <c r="R1807" s="7">
        <f>IF($Y1807="","",SUMIFS('Per Line'!$Y$2:$Y$8001,'Per Line'!$AG$2:$AG$8001,$B1807&amp;"|"&amp;$C1807,'Per Line'!$AJ$2:$AJ$8001,1,'Per Line'!$AK$2:$AK$8001,0))</f>
        <v/>
      </c>
      <c r="S1807" s="7">
        <f>IF($Y1807="","",R1807*Q1807)</f>
        <v/>
      </c>
      <c r="T1807" s="7">
        <f>IF($Y1807="","",S1807+P1807)</f>
        <v/>
      </c>
      <c r="U1807" s="7">
        <f>IF($Y1807="","",V1807-T1807)</f>
        <v/>
      </c>
      <c r="V1807" s="7">
        <f>IF($Y1807="","",O1807+R1807+M1807)</f>
        <v/>
      </c>
      <c r="W1807" s="7">
        <f>IF($Y1807="","",V1807-T1807-K1807)</f>
        <v/>
      </c>
      <c r="X1807" s="12" t="n"/>
      <c r="Y1807" s="13">
        <f>IF(ROWS($Y$2:$Y1807)&lt;=MAX('Per Line'!$AI$2:$AI$8001),MATCH(ROWS($Y$2:$Y1807),'Per Line'!$AI$2:$AI$8001,0),"")</f>
        <v/>
      </c>
    </row>
    <row r="1808">
      <c r="A1808" s="12" t="n"/>
      <c r="B1808">
        <f>IF($Y1808="","",INDEX('Per Line'!$F$2:$F$8001,$Y1808)&amp;"")</f>
        <v/>
      </c>
      <c r="C1808">
        <f>IF($Y1808="","",INDEX('Per Line'!$D$2:$D$8001,$Y1808)&amp;"")</f>
        <v/>
      </c>
      <c r="D1808">
        <f>IF($Y1808="","",INDEX('Per Line'!$B$2:$B$8001,$Y1808))</f>
        <v/>
      </c>
      <c r="E1808">
        <f>IF($Y1808="","",INDEX('Per Line'!$C$2:$C$8001,$Y1808)&amp;"")</f>
        <v/>
      </c>
      <c r="F1808">
        <f>IF($Y1808="","",INDEX('Per Line'!$G$2:$G$8001,$Y1808)&amp;"")</f>
        <v/>
      </c>
      <c r="G1808">
        <f>IF($Y1808="","",INDEX('Per Line'!$L$2:$L$8001,$Y1808)&amp;"")</f>
        <v/>
      </c>
      <c r="H1808">
        <f>IF($Y1808="","",INDEX('Per Line'!$M$2:$M$8001,$Y1808)&amp;"")</f>
        <v/>
      </c>
      <c r="I1808">
        <f>IF($Y1808="","",INDEX('Per Line'!$N$2:$N$8001,$Y1808)&amp;"")</f>
        <v/>
      </c>
      <c r="J1808">
        <f>IF($Y1808="","",INDEX('Per Line'!$Q$2:$Q$8001,$Y1808))</f>
        <v/>
      </c>
      <c r="K1808" s="7">
        <f>IF($Y1808="","",J1808*V1808/100)</f>
        <v/>
      </c>
      <c r="L1808">
        <f>IF($Y1808="","",INDEX('Per Line'!$K$2:$K$8001,$Y1808)&amp;"")</f>
        <v/>
      </c>
      <c r="M1808" s="7">
        <f>IF($Y1808="","",SUMIFS('Per Line'!$Y$2:$Y$8001,'Per Line'!$AG$2:$AG$8001,$B1808&amp;"|"&amp;$C1808,'Per Line'!$AK$2:$AK$8001,1))</f>
        <v/>
      </c>
      <c r="N1808">
        <f>IF($Y1808="","",Settings!$C$7)</f>
        <v/>
      </c>
      <c r="O1808" s="7">
        <f>IF($Y1808="","",SUMIFS('Per Line'!$Y$2:$Y$8001,'Per Line'!$AG$2:$AG$8001,$B1808&amp;"|"&amp;$C1808,'Per Line'!$AJ$2:$AJ$8001,0,'Per Line'!$AK$2:$AK$8001,0))</f>
        <v/>
      </c>
      <c r="P1808" s="7">
        <f>IF($Y1808="","",O1808*N1808)</f>
        <v/>
      </c>
      <c r="Q1808">
        <f>IF($Y1808="","",Settings!$C$6)</f>
        <v/>
      </c>
      <c r="R1808" s="7">
        <f>IF($Y1808="","",SUMIFS('Per Line'!$Y$2:$Y$8001,'Per Line'!$AG$2:$AG$8001,$B1808&amp;"|"&amp;$C1808,'Per Line'!$AJ$2:$AJ$8001,1,'Per Line'!$AK$2:$AK$8001,0))</f>
        <v/>
      </c>
      <c r="S1808" s="7">
        <f>IF($Y1808="","",R1808*Q1808)</f>
        <v/>
      </c>
      <c r="T1808" s="7">
        <f>IF($Y1808="","",S1808+P1808)</f>
        <v/>
      </c>
      <c r="U1808" s="7">
        <f>IF($Y1808="","",V1808-T1808)</f>
        <v/>
      </c>
      <c r="V1808" s="7">
        <f>IF($Y1808="","",O1808+R1808+M1808)</f>
        <v/>
      </c>
      <c r="W1808" s="7">
        <f>IF($Y1808="","",V1808-T1808-K1808)</f>
        <v/>
      </c>
      <c r="X1808" s="12" t="n"/>
      <c r="Y1808" s="13">
        <f>IF(ROWS($Y$2:$Y1808)&lt;=MAX('Per Line'!$AI$2:$AI$8001),MATCH(ROWS($Y$2:$Y1808),'Per Line'!$AI$2:$AI$8001,0),"")</f>
        <v/>
      </c>
    </row>
    <row r="1809">
      <c r="A1809" s="12" t="n"/>
      <c r="B1809">
        <f>IF($Y1809="","",INDEX('Per Line'!$F$2:$F$8001,$Y1809)&amp;"")</f>
        <v/>
      </c>
      <c r="C1809">
        <f>IF($Y1809="","",INDEX('Per Line'!$D$2:$D$8001,$Y1809)&amp;"")</f>
        <v/>
      </c>
      <c r="D1809">
        <f>IF($Y1809="","",INDEX('Per Line'!$B$2:$B$8001,$Y1809))</f>
        <v/>
      </c>
      <c r="E1809">
        <f>IF($Y1809="","",INDEX('Per Line'!$C$2:$C$8001,$Y1809)&amp;"")</f>
        <v/>
      </c>
      <c r="F1809">
        <f>IF($Y1809="","",INDEX('Per Line'!$G$2:$G$8001,$Y1809)&amp;"")</f>
        <v/>
      </c>
      <c r="G1809">
        <f>IF($Y1809="","",INDEX('Per Line'!$L$2:$L$8001,$Y1809)&amp;"")</f>
        <v/>
      </c>
      <c r="H1809">
        <f>IF($Y1809="","",INDEX('Per Line'!$M$2:$M$8001,$Y1809)&amp;"")</f>
        <v/>
      </c>
      <c r="I1809">
        <f>IF($Y1809="","",INDEX('Per Line'!$N$2:$N$8001,$Y1809)&amp;"")</f>
        <v/>
      </c>
      <c r="J1809">
        <f>IF($Y1809="","",INDEX('Per Line'!$Q$2:$Q$8001,$Y1809))</f>
        <v/>
      </c>
      <c r="K1809" s="7">
        <f>IF($Y1809="","",J1809*V1809/100)</f>
        <v/>
      </c>
      <c r="L1809">
        <f>IF($Y1809="","",INDEX('Per Line'!$K$2:$K$8001,$Y1809)&amp;"")</f>
        <v/>
      </c>
      <c r="M1809" s="7">
        <f>IF($Y1809="","",SUMIFS('Per Line'!$Y$2:$Y$8001,'Per Line'!$AG$2:$AG$8001,$B1809&amp;"|"&amp;$C1809,'Per Line'!$AK$2:$AK$8001,1))</f>
        <v/>
      </c>
      <c r="N1809">
        <f>IF($Y1809="","",Settings!$C$7)</f>
        <v/>
      </c>
      <c r="O1809" s="7">
        <f>IF($Y1809="","",SUMIFS('Per Line'!$Y$2:$Y$8001,'Per Line'!$AG$2:$AG$8001,$B1809&amp;"|"&amp;$C1809,'Per Line'!$AJ$2:$AJ$8001,0,'Per Line'!$AK$2:$AK$8001,0))</f>
        <v/>
      </c>
      <c r="P1809" s="7">
        <f>IF($Y1809="","",O1809*N1809)</f>
        <v/>
      </c>
      <c r="Q1809">
        <f>IF($Y1809="","",Settings!$C$6)</f>
        <v/>
      </c>
      <c r="R1809" s="7">
        <f>IF($Y1809="","",SUMIFS('Per Line'!$Y$2:$Y$8001,'Per Line'!$AG$2:$AG$8001,$B1809&amp;"|"&amp;$C1809,'Per Line'!$AJ$2:$AJ$8001,1,'Per Line'!$AK$2:$AK$8001,0))</f>
        <v/>
      </c>
      <c r="S1809" s="7">
        <f>IF($Y1809="","",R1809*Q1809)</f>
        <v/>
      </c>
      <c r="T1809" s="7">
        <f>IF($Y1809="","",S1809+P1809)</f>
        <v/>
      </c>
      <c r="U1809" s="7">
        <f>IF($Y1809="","",V1809-T1809)</f>
        <v/>
      </c>
      <c r="V1809" s="7">
        <f>IF($Y1809="","",O1809+R1809+M1809)</f>
        <v/>
      </c>
      <c r="W1809" s="7">
        <f>IF($Y1809="","",V1809-T1809-K1809)</f>
        <v/>
      </c>
      <c r="X1809" s="12" t="n"/>
      <c r="Y1809" s="13">
        <f>IF(ROWS($Y$2:$Y1809)&lt;=MAX('Per Line'!$AI$2:$AI$8001),MATCH(ROWS($Y$2:$Y1809),'Per Line'!$AI$2:$AI$8001,0),"")</f>
        <v/>
      </c>
    </row>
    <row r="1810">
      <c r="A1810" s="12" t="n"/>
      <c r="B1810">
        <f>IF($Y1810="","",INDEX('Per Line'!$F$2:$F$8001,$Y1810)&amp;"")</f>
        <v/>
      </c>
      <c r="C1810">
        <f>IF($Y1810="","",INDEX('Per Line'!$D$2:$D$8001,$Y1810)&amp;"")</f>
        <v/>
      </c>
      <c r="D1810">
        <f>IF($Y1810="","",INDEX('Per Line'!$B$2:$B$8001,$Y1810))</f>
        <v/>
      </c>
      <c r="E1810">
        <f>IF($Y1810="","",INDEX('Per Line'!$C$2:$C$8001,$Y1810)&amp;"")</f>
        <v/>
      </c>
      <c r="F1810">
        <f>IF($Y1810="","",INDEX('Per Line'!$G$2:$G$8001,$Y1810)&amp;"")</f>
        <v/>
      </c>
      <c r="G1810">
        <f>IF($Y1810="","",INDEX('Per Line'!$L$2:$L$8001,$Y1810)&amp;"")</f>
        <v/>
      </c>
      <c r="H1810">
        <f>IF($Y1810="","",INDEX('Per Line'!$M$2:$M$8001,$Y1810)&amp;"")</f>
        <v/>
      </c>
      <c r="I1810">
        <f>IF($Y1810="","",INDEX('Per Line'!$N$2:$N$8001,$Y1810)&amp;"")</f>
        <v/>
      </c>
      <c r="J1810">
        <f>IF($Y1810="","",INDEX('Per Line'!$Q$2:$Q$8001,$Y1810))</f>
        <v/>
      </c>
      <c r="K1810" s="7">
        <f>IF($Y1810="","",J1810*V1810/100)</f>
        <v/>
      </c>
      <c r="L1810">
        <f>IF($Y1810="","",INDEX('Per Line'!$K$2:$K$8001,$Y1810)&amp;"")</f>
        <v/>
      </c>
      <c r="M1810" s="7">
        <f>IF($Y1810="","",SUMIFS('Per Line'!$Y$2:$Y$8001,'Per Line'!$AG$2:$AG$8001,$B1810&amp;"|"&amp;$C1810,'Per Line'!$AK$2:$AK$8001,1))</f>
        <v/>
      </c>
      <c r="N1810">
        <f>IF($Y1810="","",Settings!$C$7)</f>
        <v/>
      </c>
      <c r="O1810" s="7">
        <f>IF($Y1810="","",SUMIFS('Per Line'!$Y$2:$Y$8001,'Per Line'!$AG$2:$AG$8001,$B1810&amp;"|"&amp;$C1810,'Per Line'!$AJ$2:$AJ$8001,0,'Per Line'!$AK$2:$AK$8001,0))</f>
        <v/>
      </c>
      <c r="P1810" s="7">
        <f>IF($Y1810="","",O1810*N1810)</f>
        <v/>
      </c>
      <c r="Q1810">
        <f>IF($Y1810="","",Settings!$C$6)</f>
        <v/>
      </c>
      <c r="R1810" s="7">
        <f>IF($Y1810="","",SUMIFS('Per Line'!$Y$2:$Y$8001,'Per Line'!$AG$2:$AG$8001,$B1810&amp;"|"&amp;$C1810,'Per Line'!$AJ$2:$AJ$8001,1,'Per Line'!$AK$2:$AK$8001,0))</f>
        <v/>
      </c>
      <c r="S1810" s="7">
        <f>IF($Y1810="","",R1810*Q1810)</f>
        <v/>
      </c>
      <c r="T1810" s="7">
        <f>IF($Y1810="","",S1810+P1810)</f>
        <v/>
      </c>
      <c r="U1810" s="7">
        <f>IF($Y1810="","",V1810-T1810)</f>
        <v/>
      </c>
      <c r="V1810" s="7">
        <f>IF($Y1810="","",O1810+R1810+M1810)</f>
        <v/>
      </c>
      <c r="W1810" s="7">
        <f>IF($Y1810="","",V1810-T1810-K1810)</f>
        <v/>
      </c>
      <c r="X1810" s="12" t="n"/>
      <c r="Y1810" s="13">
        <f>IF(ROWS($Y$2:$Y1810)&lt;=MAX('Per Line'!$AI$2:$AI$8001),MATCH(ROWS($Y$2:$Y1810),'Per Line'!$AI$2:$AI$8001,0),"")</f>
        <v/>
      </c>
    </row>
    <row r="1811">
      <c r="A1811" s="12" t="n"/>
      <c r="B1811">
        <f>IF($Y1811="","",INDEX('Per Line'!$F$2:$F$8001,$Y1811)&amp;"")</f>
        <v/>
      </c>
      <c r="C1811">
        <f>IF($Y1811="","",INDEX('Per Line'!$D$2:$D$8001,$Y1811)&amp;"")</f>
        <v/>
      </c>
      <c r="D1811">
        <f>IF($Y1811="","",INDEX('Per Line'!$B$2:$B$8001,$Y1811))</f>
        <v/>
      </c>
      <c r="E1811">
        <f>IF($Y1811="","",INDEX('Per Line'!$C$2:$C$8001,$Y1811)&amp;"")</f>
        <v/>
      </c>
      <c r="F1811">
        <f>IF($Y1811="","",INDEX('Per Line'!$G$2:$G$8001,$Y1811)&amp;"")</f>
        <v/>
      </c>
      <c r="G1811">
        <f>IF($Y1811="","",INDEX('Per Line'!$L$2:$L$8001,$Y1811)&amp;"")</f>
        <v/>
      </c>
      <c r="H1811">
        <f>IF($Y1811="","",INDEX('Per Line'!$M$2:$M$8001,$Y1811)&amp;"")</f>
        <v/>
      </c>
      <c r="I1811">
        <f>IF($Y1811="","",INDEX('Per Line'!$N$2:$N$8001,$Y1811)&amp;"")</f>
        <v/>
      </c>
      <c r="J1811">
        <f>IF($Y1811="","",INDEX('Per Line'!$Q$2:$Q$8001,$Y1811))</f>
        <v/>
      </c>
      <c r="K1811" s="7">
        <f>IF($Y1811="","",J1811*V1811/100)</f>
        <v/>
      </c>
      <c r="L1811">
        <f>IF($Y1811="","",INDEX('Per Line'!$K$2:$K$8001,$Y1811)&amp;"")</f>
        <v/>
      </c>
      <c r="M1811" s="7">
        <f>IF($Y1811="","",SUMIFS('Per Line'!$Y$2:$Y$8001,'Per Line'!$AG$2:$AG$8001,$B1811&amp;"|"&amp;$C1811,'Per Line'!$AK$2:$AK$8001,1))</f>
        <v/>
      </c>
      <c r="N1811">
        <f>IF($Y1811="","",Settings!$C$7)</f>
        <v/>
      </c>
      <c r="O1811" s="7">
        <f>IF($Y1811="","",SUMIFS('Per Line'!$Y$2:$Y$8001,'Per Line'!$AG$2:$AG$8001,$B1811&amp;"|"&amp;$C1811,'Per Line'!$AJ$2:$AJ$8001,0,'Per Line'!$AK$2:$AK$8001,0))</f>
        <v/>
      </c>
      <c r="P1811" s="7">
        <f>IF($Y1811="","",O1811*N1811)</f>
        <v/>
      </c>
      <c r="Q1811">
        <f>IF($Y1811="","",Settings!$C$6)</f>
        <v/>
      </c>
      <c r="R1811" s="7">
        <f>IF($Y1811="","",SUMIFS('Per Line'!$Y$2:$Y$8001,'Per Line'!$AG$2:$AG$8001,$B1811&amp;"|"&amp;$C1811,'Per Line'!$AJ$2:$AJ$8001,1,'Per Line'!$AK$2:$AK$8001,0))</f>
        <v/>
      </c>
      <c r="S1811" s="7">
        <f>IF($Y1811="","",R1811*Q1811)</f>
        <v/>
      </c>
      <c r="T1811" s="7">
        <f>IF($Y1811="","",S1811+P1811)</f>
        <v/>
      </c>
      <c r="U1811" s="7">
        <f>IF($Y1811="","",V1811-T1811)</f>
        <v/>
      </c>
      <c r="V1811" s="7">
        <f>IF($Y1811="","",O1811+R1811+M1811)</f>
        <v/>
      </c>
      <c r="W1811" s="7">
        <f>IF($Y1811="","",V1811-T1811-K1811)</f>
        <v/>
      </c>
      <c r="X1811" s="12" t="n"/>
      <c r="Y1811" s="13">
        <f>IF(ROWS($Y$2:$Y1811)&lt;=MAX('Per Line'!$AI$2:$AI$8001),MATCH(ROWS($Y$2:$Y1811),'Per Line'!$AI$2:$AI$8001,0),"")</f>
        <v/>
      </c>
    </row>
    <row r="1812">
      <c r="A1812" s="12" t="n"/>
      <c r="B1812">
        <f>IF($Y1812="","",INDEX('Per Line'!$F$2:$F$8001,$Y1812)&amp;"")</f>
        <v/>
      </c>
      <c r="C1812">
        <f>IF($Y1812="","",INDEX('Per Line'!$D$2:$D$8001,$Y1812)&amp;"")</f>
        <v/>
      </c>
      <c r="D1812">
        <f>IF($Y1812="","",INDEX('Per Line'!$B$2:$B$8001,$Y1812))</f>
        <v/>
      </c>
      <c r="E1812">
        <f>IF($Y1812="","",INDEX('Per Line'!$C$2:$C$8001,$Y1812)&amp;"")</f>
        <v/>
      </c>
      <c r="F1812">
        <f>IF($Y1812="","",INDEX('Per Line'!$G$2:$G$8001,$Y1812)&amp;"")</f>
        <v/>
      </c>
      <c r="G1812">
        <f>IF($Y1812="","",INDEX('Per Line'!$L$2:$L$8001,$Y1812)&amp;"")</f>
        <v/>
      </c>
      <c r="H1812">
        <f>IF($Y1812="","",INDEX('Per Line'!$M$2:$M$8001,$Y1812)&amp;"")</f>
        <v/>
      </c>
      <c r="I1812">
        <f>IF($Y1812="","",INDEX('Per Line'!$N$2:$N$8001,$Y1812)&amp;"")</f>
        <v/>
      </c>
      <c r="J1812">
        <f>IF($Y1812="","",INDEX('Per Line'!$Q$2:$Q$8001,$Y1812))</f>
        <v/>
      </c>
      <c r="K1812" s="7">
        <f>IF($Y1812="","",J1812*V1812/100)</f>
        <v/>
      </c>
      <c r="L1812">
        <f>IF($Y1812="","",INDEX('Per Line'!$K$2:$K$8001,$Y1812)&amp;"")</f>
        <v/>
      </c>
      <c r="M1812" s="7">
        <f>IF($Y1812="","",SUMIFS('Per Line'!$Y$2:$Y$8001,'Per Line'!$AG$2:$AG$8001,$B1812&amp;"|"&amp;$C1812,'Per Line'!$AK$2:$AK$8001,1))</f>
        <v/>
      </c>
      <c r="N1812">
        <f>IF($Y1812="","",Settings!$C$7)</f>
        <v/>
      </c>
      <c r="O1812" s="7">
        <f>IF($Y1812="","",SUMIFS('Per Line'!$Y$2:$Y$8001,'Per Line'!$AG$2:$AG$8001,$B1812&amp;"|"&amp;$C1812,'Per Line'!$AJ$2:$AJ$8001,0,'Per Line'!$AK$2:$AK$8001,0))</f>
        <v/>
      </c>
      <c r="P1812" s="7">
        <f>IF($Y1812="","",O1812*N1812)</f>
        <v/>
      </c>
      <c r="Q1812">
        <f>IF($Y1812="","",Settings!$C$6)</f>
        <v/>
      </c>
      <c r="R1812" s="7">
        <f>IF($Y1812="","",SUMIFS('Per Line'!$Y$2:$Y$8001,'Per Line'!$AG$2:$AG$8001,$B1812&amp;"|"&amp;$C1812,'Per Line'!$AJ$2:$AJ$8001,1,'Per Line'!$AK$2:$AK$8001,0))</f>
        <v/>
      </c>
      <c r="S1812" s="7">
        <f>IF($Y1812="","",R1812*Q1812)</f>
        <v/>
      </c>
      <c r="T1812" s="7">
        <f>IF($Y1812="","",S1812+P1812)</f>
        <v/>
      </c>
      <c r="U1812" s="7">
        <f>IF($Y1812="","",V1812-T1812)</f>
        <v/>
      </c>
      <c r="V1812" s="7">
        <f>IF($Y1812="","",O1812+R1812+M1812)</f>
        <v/>
      </c>
      <c r="W1812" s="7">
        <f>IF($Y1812="","",V1812-T1812-K1812)</f>
        <v/>
      </c>
      <c r="X1812" s="12" t="n"/>
      <c r="Y1812" s="13">
        <f>IF(ROWS($Y$2:$Y1812)&lt;=MAX('Per Line'!$AI$2:$AI$8001),MATCH(ROWS($Y$2:$Y1812),'Per Line'!$AI$2:$AI$8001,0),"")</f>
        <v/>
      </c>
    </row>
    <row r="1813">
      <c r="A1813" s="12" t="n"/>
      <c r="B1813">
        <f>IF($Y1813="","",INDEX('Per Line'!$F$2:$F$8001,$Y1813)&amp;"")</f>
        <v/>
      </c>
      <c r="C1813">
        <f>IF($Y1813="","",INDEX('Per Line'!$D$2:$D$8001,$Y1813)&amp;"")</f>
        <v/>
      </c>
      <c r="D1813">
        <f>IF($Y1813="","",INDEX('Per Line'!$B$2:$B$8001,$Y1813))</f>
        <v/>
      </c>
      <c r="E1813">
        <f>IF($Y1813="","",INDEX('Per Line'!$C$2:$C$8001,$Y1813)&amp;"")</f>
        <v/>
      </c>
      <c r="F1813">
        <f>IF($Y1813="","",INDEX('Per Line'!$G$2:$G$8001,$Y1813)&amp;"")</f>
        <v/>
      </c>
      <c r="G1813">
        <f>IF($Y1813="","",INDEX('Per Line'!$L$2:$L$8001,$Y1813)&amp;"")</f>
        <v/>
      </c>
      <c r="H1813">
        <f>IF($Y1813="","",INDEX('Per Line'!$M$2:$M$8001,$Y1813)&amp;"")</f>
        <v/>
      </c>
      <c r="I1813">
        <f>IF($Y1813="","",INDEX('Per Line'!$N$2:$N$8001,$Y1813)&amp;"")</f>
        <v/>
      </c>
      <c r="J1813">
        <f>IF($Y1813="","",INDEX('Per Line'!$Q$2:$Q$8001,$Y1813))</f>
        <v/>
      </c>
      <c r="K1813" s="7">
        <f>IF($Y1813="","",J1813*V1813/100)</f>
        <v/>
      </c>
      <c r="L1813">
        <f>IF($Y1813="","",INDEX('Per Line'!$K$2:$K$8001,$Y1813)&amp;"")</f>
        <v/>
      </c>
      <c r="M1813" s="7">
        <f>IF($Y1813="","",SUMIFS('Per Line'!$Y$2:$Y$8001,'Per Line'!$AG$2:$AG$8001,$B1813&amp;"|"&amp;$C1813,'Per Line'!$AK$2:$AK$8001,1))</f>
        <v/>
      </c>
      <c r="N1813">
        <f>IF($Y1813="","",Settings!$C$7)</f>
        <v/>
      </c>
      <c r="O1813" s="7">
        <f>IF($Y1813="","",SUMIFS('Per Line'!$Y$2:$Y$8001,'Per Line'!$AG$2:$AG$8001,$B1813&amp;"|"&amp;$C1813,'Per Line'!$AJ$2:$AJ$8001,0,'Per Line'!$AK$2:$AK$8001,0))</f>
        <v/>
      </c>
      <c r="P1813" s="7">
        <f>IF($Y1813="","",O1813*N1813)</f>
        <v/>
      </c>
      <c r="Q1813">
        <f>IF($Y1813="","",Settings!$C$6)</f>
        <v/>
      </c>
      <c r="R1813" s="7">
        <f>IF($Y1813="","",SUMIFS('Per Line'!$Y$2:$Y$8001,'Per Line'!$AG$2:$AG$8001,$B1813&amp;"|"&amp;$C1813,'Per Line'!$AJ$2:$AJ$8001,1,'Per Line'!$AK$2:$AK$8001,0))</f>
        <v/>
      </c>
      <c r="S1813" s="7">
        <f>IF($Y1813="","",R1813*Q1813)</f>
        <v/>
      </c>
      <c r="T1813" s="7">
        <f>IF($Y1813="","",S1813+P1813)</f>
        <v/>
      </c>
      <c r="U1813" s="7">
        <f>IF($Y1813="","",V1813-T1813)</f>
        <v/>
      </c>
      <c r="V1813" s="7">
        <f>IF($Y1813="","",O1813+R1813+M1813)</f>
        <v/>
      </c>
      <c r="W1813" s="7">
        <f>IF($Y1813="","",V1813-T1813-K1813)</f>
        <v/>
      </c>
      <c r="X1813" s="12" t="n"/>
      <c r="Y1813" s="13">
        <f>IF(ROWS($Y$2:$Y1813)&lt;=MAX('Per Line'!$AI$2:$AI$8001),MATCH(ROWS($Y$2:$Y1813),'Per Line'!$AI$2:$AI$8001,0),"")</f>
        <v/>
      </c>
    </row>
    <row r="1814">
      <c r="A1814" s="12" t="n"/>
      <c r="B1814">
        <f>IF($Y1814="","",INDEX('Per Line'!$F$2:$F$8001,$Y1814)&amp;"")</f>
        <v/>
      </c>
      <c r="C1814">
        <f>IF($Y1814="","",INDEX('Per Line'!$D$2:$D$8001,$Y1814)&amp;"")</f>
        <v/>
      </c>
      <c r="D1814">
        <f>IF($Y1814="","",INDEX('Per Line'!$B$2:$B$8001,$Y1814))</f>
        <v/>
      </c>
      <c r="E1814">
        <f>IF($Y1814="","",INDEX('Per Line'!$C$2:$C$8001,$Y1814)&amp;"")</f>
        <v/>
      </c>
      <c r="F1814">
        <f>IF($Y1814="","",INDEX('Per Line'!$G$2:$G$8001,$Y1814)&amp;"")</f>
        <v/>
      </c>
      <c r="G1814">
        <f>IF($Y1814="","",INDEX('Per Line'!$L$2:$L$8001,$Y1814)&amp;"")</f>
        <v/>
      </c>
      <c r="H1814">
        <f>IF($Y1814="","",INDEX('Per Line'!$M$2:$M$8001,$Y1814)&amp;"")</f>
        <v/>
      </c>
      <c r="I1814">
        <f>IF($Y1814="","",INDEX('Per Line'!$N$2:$N$8001,$Y1814)&amp;"")</f>
        <v/>
      </c>
      <c r="J1814">
        <f>IF($Y1814="","",INDEX('Per Line'!$Q$2:$Q$8001,$Y1814))</f>
        <v/>
      </c>
      <c r="K1814" s="7">
        <f>IF($Y1814="","",J1814*V1814/100)</f>
        <v/>
      </c>
      <c r="L1814">
        <f>IF($Y1814="","",INDEX('Per Line'!$K$2:$K$8001,$Y1814)&amp;"")</f>
        <v/>
      </c>
      <c r="M1814" s="7">
        <f>IF($Y1814="","",SUMIFS('Per Line'!$Y$2:$Y$8001,'Per Line'!$AG$2:$AG$8001,$B1814&amp;"|"&amp;$C1814,'Per Line'!$AK$2:$AK$8001,1))</f>
        <v/>
      </c>
      <c r="N1814">
        <f>IF($Y1814="","",Settings!$C$7)</f>
        <v/>
      </c>
      <c r="O1814" s="7">
        <f>IF($Y1814="","",SUMIFS('Per Line'!$Y$2:$Y$8001,'Per Line'!$AG$2:$AG$8001,$B1814&amp;"|"&amp;$C1814,'Per Line'!$AJ$2:$AJ$8001,0,'Per Line'!$AK$2:$AK$8001,0))</f>
        <v/>
      </c>
      <c r="P1814" s="7">
        <f>IF($Y1814="","",O1814*N1814)</f>
        <v/>
      </c>
      <c r="Q1814">
        <f>IF($Y1814="","",Settings!$C$6)</f>
        <v/>
      </c>
      <c r="R1814" s="7">
        <f>IF($Y1814="","",SUMIFS('Per Line'!$Y$2:$Y$8001,'Per Line'!$AG$2:$AG$8001,$B1814&amp;"|"&amp;$C1814,'Per Line'!$AJ$2:$AJ$8001,1,'Per Line'!$AK$2:$AK$8001,0))</f>
        <v/>
      </c>
      <c r="S1814" s="7">
        <f>IF($Y1814="","",R1814*Q1814)</f>
        <v/>
      </c>
      <c r="T1814" s="7">
        <f>IF($Y1814="","",S1814+P1814)</f>
        <v/>
      </c>
      <c r="U1814" s="7">
        <f>IF($Y1814="","",V1814-T1814)</f>
        <v/>
      </c>
      <c r="V1814" s="7">
        <f>IF($Y1814="","",O1814+R1814+M1814)</f>
        <v/>
      </c>
      <c r="W1814" s="7">
        <f>IF($Y1814="","",V1814-T1814-K1814)</f>
        <v/>
      </c>
      <c r="X1814" s="12" t="n"/>
      <c r="Y1814" s="13">
        <f>IF(ROWS($Y$2:$Y1814)&lt;=MAX('Per Line'!$AI$2:$AI$8001),MATCH(ROWS($Y$2:$Y1814),'Per Line'!$AI$2:$AI$8001,0),"")</f>
        <v/>
      </c>
    </row>
    <row r="1815">
      <c r="A1815" s="12" t="n"/>
      <c r="B1815">
        <f>IF($Y1815="","",INDEX('Per Line'!$F$2:$F$8001,$Y1815)&amp;"")</f>
        <v/>
      </c>
      <c r="C1815">
        <f>IF($Y1815="","",INDEX('Per Line'!$D$2:$D$8001,$Y1815)&amp;"")</f>
        <v/>
      </c>
      <c r="D1815">
        <f>IF($Y1815="","",INDEX('Per Line'!$B$2:$B$8001,$Y1815))</f>
        <v/>
      </c>
      <c r="E1815">
        <f>IF($Y1815="","",INDEX('Per Line'!$C$2:$C$8001,$Y1815)&amp;"")</f>
        <v/>
      </c>
      <c r="F1815">
        <f>IF($Y1815="","",INDEX('Per Line'!$G$2:$G$8001,$Y1815)&amp;"")</f>
        <v/>
      </c>
      <c r="G1815">
        <f>IF($Y1815="","",INDEX('Per Line'!$L$2:$L$8001,$Y1815)&amp;"")</f>
        <v/>
      </c>
      <c r="H1815">
        <f>IF($Y1815="","",INDEX('Per Line'!$M$2:$M$8001,$Y1815)&amp;"")</f>
        <v/>
      </c>
      <c r="I1815">
        <f>IF($Y1815="","",INDEX('Per Line'!$N$2:$N$8001,$Y1815)&amp;"")</f>
        <v/>
      </c>
      <c r="J1815">
        <f>IF($Y1815="","",INDEX('Per Line'!$Q$2:$Q$8001,$Y1815))</f>
        <v/>
      </c>
      <c r="K1815" s="7">
        <f>IF($Y1815="","",J1815*V1815/100)</f>
        <v/>
      </c>
      <c r="L1815">
        <f>IF($Y1815="","",INDEX('Per Line'!$K$2:$K$8001,$Y1815)&amp;"")</f>
        <v/>
      </c>
      <c r="M1815" s="7">
        <f>IF($Y1815="","",SUMIFS('Per Line'!$Y$2:$Y$8001,'Per Line'!$AG$2:$AG$8001,$B1815&amp;"|"&amp;$C1815,'Per Line'!$AK$2:$AK$8001,1))</f>
        <v/>
      </c>
      <c r="N1815">
        <f>IF($Y1815="","",Settings!$C$7)</f>
        <v/>
      </c>
      <c r="O1815" s="7">
        <f>IF($Y1815="","",SUMIFS('Per Line'!$Y$2:$Y$8001,'Per Line'!$AG$2:$AG$8001,$B1815&amp;"|"&amp;$C1815,'Per Line'!$AJ$2:$AJ$8001,0,'Per Line'!$AK$2:$AK$8001,0))</f>
        <v/>
      </c>
      <c r="P1815" s="7">
        <f>IF($Y1815="","",O1815*N1815)</f>
        <v/>
      </c>
      <c r="Q1815">
        <f>IF($Y1815="","",Settings!$C$6)</f>
        <v/>
      </c>
      <c r="R1815" s="7">
        <f>IF($Y1815="","",SUMIFS('Per Line'!$Y$2:$Y$8001,'Per Line'!$AG$2:$AG$8001,$B1815&amp;"|"&amp;$C1815,'Per Line'!$AJ$2:$AJ$8001,1,'Per Line'!$AK$2:$AK$8001,0))</f>
        <v/>
      </c>
      <c r="S1815" s="7">
        <f>IF($Y1815="","",R1815*Q1815)</f>
        <v/>
      </c>
      <c r="T1815" s="7">
        <f>IF($Y1815="","",S1815+P1815)</f>
        <v/>
      </c>
      <c r="U1815" s="7">
        <f>IF($Y1815="","",V1815-T1815)</f>
        <v/>
      </c>
      <c r="V1815" s="7">
        <f>IF($Y1815="","",O1815+R1815+M1815)</f>
        <v/>
      </c>
      <c r="W1815" s="7">
        <f>IF($Y1815="","",V1815-T1815-K1815)</f>
        <v/>
      </c>
      <c r="X1815" s="12" t="n"/>
      <c r="Y1815" s="13">
        <f>IF(ROWS($Y$2:$Y1815)&lt;=MAX('Per Line'!$AI$2:$AI$8001),MATCH(ROWS($Y$2:$Y1815),'Per Line'!$AI$2:$AI$8001,0),"")</f>
        <v/>
      </c>
    </row>
    <row r="1816">
      <c r="A1816" s="12" t="n"/>
      <c r="B1816">
        <f>IF($Y1816="","",INDEX('Per Line'!$F$2:$F$8001,$Y1816)&amp;"")</f>
        <v/>
      </c>
      <c r="C1816">
        <f>IF($Y1816="","",INDEX('Per Line'!$D$2:$D$8001,$Y1816)&amp;"")</f>
        <v/>
      </c>
      <c r="D1816">
        <f>IF($Y1816="","",INDEX('Per Line'!$B$2:$B$8001,$Y1816))</f>
        <v/>
      </c>
      <c r="E1816">
        <f>IF($Y1816="","",INDEX('Per Line'!$C$2:$C$8001,$Y1816)&amp;"")</f>
        <v/>
      </c>
      <c r="F1816">
        <f>IF($Y1816="","",INDEX('Per Line'!$G$2:$G$8001,$Y1816)&amp;"")</f>
        <v/>
      </c>
      <c r="G1816">
        <f>IF($Y1816="","",INDEX('Per Line'!$L$2:$L$8001,$Y1816)&amp;"")</f>
        <v/>
      </c>
      <c r="H1816">
        <f>IF($Y1816="","",INDEX('Per Line'!$M$2:$M$8001,$Y1816)&amp;"")</f>
        <v/>
      </c>
      <c r="I1816">
        <f>IF($Y1816="","",INDEX('Per Line'!$N$2:$N$8001,$Y1816)&amp;"")</f>
        <v/>
      </c>
      <c r="J1816">
        <f>IF($Y1816="","",INDEX('Per Line'!$Q$2:$Q$8001,$Y1816))</f>
        <v/>
      </c>
      <c r="K1816" s="7">
        <f>IF($Y1816="","",J1816*V1816/100)</f>
        <v/>
      </c>
      <c r="L1816">
        <f>IF($Y1816="","",INDEX('Per Line'!$K$2:$K$8001,$Y1816)&amp;"")</f>
        <v/>
      </c>
      <c r="M1816" s="7">
        <f>IF($Y1816="","",SUMIFS('Per Line'!$Y$2:$Y$8001,'Per Line'!$AG$2:$AG$8001,$B1816&amp;"|"&amp;$C1816,'Per Line'!$AK$2:$AK$8001,1))</f>
        <v/>
      </c>
      <c r="N1816">
        <f>IF($Y1816="","",Settings!$C$7)</f>
        <v/>
      </c>
      <c r="O1816" s="7">
        <f>IF($Y1816="","",SUMIFS('Per Line'!$Y$2:$Y$8001,'Per Line'!$AG$2:$AG$8001,$B1816&amp;"|"&amp;$C1816,'Per Line'!$AJ$2:$AJ$8001,0,'Per Line'!$AK$2:$AK$8001,0))</f>
        <v/>
      </c>
      <c r="P1816" s="7">
        <f>IF($Y1816="","",O1816*N1816)</f>
        <v/>
      </c>
      <c r="Q1816">
        <f>IF($Y1816="","",Settings!$C$6)</f>
        <v/>
      </c>
      <c r="R1816" s="7">
        <f>IF($Y1816="","",SUMIFS('Per Line'!$Y$2:$Y$8001,'Per Line'!$AG$2:$AG$8001,$B1816&amp;"|"&amp;$C1816,'Per Line'!$AJ$2:$AJ$8001,1,'Per Line'!$AK$2:$AK$8001,0))</f>
        <v/>
      </c>
      <c r="S1816" s="7">
        <f>IF($Y1816="","",R1816*Q1816)</f>
        <v/>
      </c>
      <c r="T1816" s="7">
        <f>IF($Y1816="","",S1816+P1816)</f>
        <v/>
      </c>
      <c r="U1816" s="7">
        <f>IF($Y1816="","",V1816-T1816)</f>
        <v/>
      </c>
      <c r="V1816" s="7">
        <f>IF($Y1816="","",O1816+R1816+M1816)</f>
        <v/>
      </c>
      <c r="W1816" s="7">
        <f>IF($Y1816="","",V1816-T1816-K1816)</f>
        <v/>
      </c>
      <c r="X1816" s="12" t="n"/>
      <c r="Y1816" s="13">
        <f>IF(ROWS($Y$2:$Y1816)&lt;=MAX('Per Line'!$AI$2:$AI$8001),MATCH(ROWS($Y$2:$Y1816),'Per Line'!$AI$2:$AI$8001,0),"")</f>
        <v/>
      </c>
    </row>
    <row r="1817">
      <c r="A1817" s="12" t="n"/>
      <c r="B1817">
        <f>IF($Y1817="","",INDEX('Per Line'!$F$2:$F$8001,$Y1817)&amp;"")</f>
        <v/>
      </c>
      <c r="C1817">
        <f>IF($Y1817="","",INDEX('Per Line'!$D$2:$D$8001,$Y1817)&amp;"")</f>
        <v/>
      </c>
      <c r="D1817">
        <f>IF($Y1817="","",INDEX('Per Line'!$B$2:$B$8001,$Y1817))</f>
        <v/>
      </c>
      <c r="E1817">
        <f>IF($Y1817="","",INDEX('Per Line'!$C$2:$C$8001,$Y1817)&amp;"")</f>
        <v/>
      </c>
      <c r="F1817">
        <f>IF($Y1817="","",INDEX('Per Line'!$G$2:$G$8001,$Y1817)&amp;"")</f>
        <v/>
      </c>
      <c r="G1817">
        <f>IF($Y1817="","",INDEX('Per Line'!$L$2:$L$8001,$Y1817)&amp;"")</f>
        <v/>
      </c>
      <c r="H1817">
        <f>IF($Y1817="","",INDEX('Per Line'!$M$2:$M$8001,$Y1817)&amp;"")</f>
        <v/>
      </c>
      <c r="I1817">
        <f>IF($Y1817="","",INDEX('Per Line'!$N$2:$N$8001,$Y1817)&amp;"")</f>
        <v/>
      </c>
      <c r="J1817">
        <f>IF($Y1817="","",INDEX('Per Line'!$Q$2:$Q$8001,$Y1817))</f>
        <v/>
      </c>
      <c r="K1817" s="7">
        <f>IF($Y1817="","",J1817*V1817/100)</f>
        <v/>
      </c>
      <c r="L1817">
        <f>IF($Y1817="","",INDEX('Per Line'!$K$2:$K$8001,$Y1817)&amp;"")</f>
        <v/>
      </c>
      <c r="M1817" s="7">
        <f>IF($Y1817="","",SUMIFS('Per Line'!$Y$2:$Y$8001,'Per Line'!$AG$2:$AG$8001,$B1817&amp;"|"&amp;$C1817,'Per Line'!$AK$2:$AK$8001,1))</f>
        <v/>
      </c>
      <c r="N1817">
        <f>IF($Y1817="","",Settings!$C$7)</f>
        <v/>
      </c>
      <c r="O1817" s="7">
        <f>IF($Y1817="","",SUMIFS('Per Line'!$Y$2:$Y$8001,'Per Line'!$AG$2:$AG$8001,$B1817&amp;"|"&amp;$C1817,'Per Line'!$AJ$2:$AJ$8001,0,'Per Line'!$AK$2:$AK$8001,0))</f>
        <v/>
      </c>
      <c r="P1817" s="7">
        <f>IF($Y1817="","",O1817*N1817)</f>
        <v/>
      </c>
      <c r="Q1817">
        <f>IF($Y1817="","",Settings!$C$6)</f>
        <v/>
      </c>
      <c r="R1817" s="7">
        <f>IF($Y1817="","",SUMIFS('Per Line'!$Y$2:$Y$8001,'Per Line'!$AG$2:$AG$8001,$B1817&amp;"|"&amp;$C1817,'Per Line'!$AJ$2:$AJ$8001,1,'Per Line'!$AK$2:$AK$8001,0))</f>
        <v/>
      </c>
      <c r="S1817" s="7">
        <f>IF($Y1817="","",R1817*Q1817)</f>
        <v/>
      </c>
      <c r="T1817" s="7">
        <f>IF($Y1817="","",S1817+P1817)</f>
        <v/>
      </c>
      <c r="U1817" s="7">
        <f>IF($Y1817="","",V1817-T1817)</f>
        <v/>
      </c>
      <c r="V1817" s="7">
        <f>IF($Y1817="","",O1817+R1817+M1817)</f>
        <v/>
      </c>
      <c r="W1817" s="7">
        <f>IF($Y1817="","",V1817-T1817-K1817)</f>
        <v/>
      </c>
      <c r="X1817" s="12" t="n"/>
      <c r="Y1817" s="13">
        <f>IF(ROWS($Y$2:$Y1817)&lt;=MAX('Per Line'!$AI$2:$AI$8001),MATCH(ROWS($Y$2:$Y1817),'Per Line'!$AI$2:$AI$8001,0),"")</f>
        <v/>
      </c>
    </row>
    <row r="1818">
      <c r="A1818" s="12" t="n"/>
      <c r="B1818">
        <f>IF($Y1818="","",INDEX('Per Line'!$F$2:$F$8001,$Y1818)&amp;"")</f>
        <v/>
      </c>
      <c r="C1818">
        <f>IF($Y1818="","",INDEX('Per Line'!$D$2:$D$8001,$Y1818)&amp;"")</f>
        <v/>
      </c>
      <c r="D1818">
        <f>IF($Y1818="","",INDEX('Per Line'!$B$2:$B$8001,$Y1818))</f>
        <v/>
      </c>
      <c r="E1818">
        <f>IF($Y1818="","",INDEX('Per Line'!$C$2:$C$8001,$Y1818)&amp;"")</f>
        <v/>
      </c>
      <c r="F1818">
        <f>IF($Y1818="","",INDEX('Per Line'!$G$2:$G$8001,$Y1818)&amp;"")</f>
        <v/>
      </c>
      <c r="G1818">
        <f>IF($Y1818="","",INDEX('Per Line'!$L$2:$L$8001,$Y1818)&amp;"")</f>
        <v/>
      </c>
      <c r="H1818">
        <f>IF($Y1818="","",INDEX('Per Line'!$M$2:$M$8001,$Y1818)&amp;"")</f>
        <v/>
      </c>
      <c r="I1818">
        <f>IF($Y1818="","",INDEX('Per Line'!$N$2:$N$8001,$Y1818)&amp;"")</f>
        <v/>
      </c>
      <c r="J1818">
        <f>IF($Y1818="","",INDEX('Per Line'!$Q$2:$Q$8001,$Y1818))</f>
        <v/>
      </c>
      <c r="K1818" s="7">
        <f>IF($Y1818="","",J1818*V1818/100)</f>
        <v/>
      </c>
      <c r="L1818">
        <f>IF($Y1818="","",INDEX('Per Line'!$K$2:$K$8001,$Y1818)&amp;"")</f>
        <v/>
      </c>
      <c r="M1818" s="7">
        <f>IF($Y1818="","",SUMIFS('Per Line'!$Y$2:$Y$8001,'Per Line'!$AG$2:$AG$8001,$B1818&amp;"|"&amp;$C1818,'Per Line'!$AK$2:$AK$8001,1))</f>
        <v/>
      </c>
      <c r="N1818">
        <f>IF($Y1818="","",Settings!$C$7)</f>
        <v/>
      </c>
      <c r="O1818" s="7">
        <f>IF($Y1818="","",SUMIFS('Per Line'!$Y$2:$Y$8001,'Per Line'!$AG$2:$AG$8001,$B1818&amp;"|"&amp;$C1818,'Per Line'!$AJ$2:$AJ$8001,0,'Per Line'!$AK$2:$AK$8001,0))</f>
        <v/>
      </c>
      <c r="P1818" s="7">
        <f>IF($Y1818="","",O1818*N1818)</f>
        <v/>
      </c>
      <c r="Q1818">
        <f>IF($Y1818="","",Settings!$C$6)</f>
        <v/>
      </c>
      <c r="R1818" s="7">
        <f>IF($Y1818="","",SUMIFS('Per Line'!$Y$2:$Y$8001,'Per Line'!$AG$2:$AG$8001,$B1818&amp;"|"&amp;$C1818,'Per Line'!$AJ$2:$AJ$8001,1,'Per Line'!$AK$2:$AK$8001,0))</f>
        <v/>
      </c>
      <c r="S1818" s="7">
        <f>IF($Y1818="","",R1818*Q1818)</f>
        <v/>
      </c>
      <c r="T1818" s="7">
        <f>IF($Y1818="","",S1818+P1818)</f>
        <v/>
      </c>
      <c r="U1818" s="7">
        <f>IF($Y1818="","",V1818-T1818)</f>
        <v/>
      </c>
      <c r="V1818" s="7">
        <f>IF($Y1818="","",O1818+R1818+M1818)</f>
        <v/>
      </c>
      <c r="W1818" s="7">
        <f>IF($Y1818="","",V1818-T1818-K1818)</f>
        <v/>
      </c>
      <c r="X1818" s="12" t="n"/>
      <c r="Y1818" s="13">
        <f>IF(ROWS($Y$2:$Y1818)&lt;=MAX('Per Line'!$AI$2:$AI$8001),MATCH(ROWS($Y$2:$Y1818),'Per Line'!$AI$2:$AI$8001,0),"")</f>
        <v/>
      </c>
    </row>
    <row r="1819">
      <c r="A1819" s="12" t="n"/>
      <c r="B1819">
        <f>IF($Y1819="","",INDEX('Per Line'!$F$2:$F$8001,$Y1819)&amp;"")</f>
        <v/>
      </c>
      <c r="C1819">
        <f>IF($Y1819="","",INDEX('Per Line'!$D$2:$D$8001,$Y1819)&amp;"")</f>
        <v/>
      </c>
      <c r="D1819">
        <f>IF($Y1819="","",INDEX('Per Line'!$B$2:$B$8001,$Y1819))</f>
        <v/>
      </c>
      <c r="E1819">
        <f>IF($Y1819="","",INDEX('Per Line'!$C$2:$C$8001,$Y1819)&amp;"")</f>
        <v/>
      </c>
      <c r="F1819">
        <f>IF($Y1819="","",INDEX('Per Line'!$G$2:$G$8001,$Y1819)&amp;"")</f>
        <v/>
      </c>
      <c r="G1819">
        <f>IF($Y1819="","",INDEX('Per Line'!$L$2:$L$8001,$Y1819)&amp;"")</f>
        <v/>
      </c>
      <c r="H1819">
        <f>IF($Y1819="","",INDEX('Per Line'!$M$2:$M$8001,$Y1819)&amp;"")</f>
        <v/>
      </c>
      <c r="I1819">
        <f>IF($Y1819="","",INDEX('Per Line'!$N$2:$N$8001,$Y1819)&amp;"")</f>
        <v/>
      </c>
      <c r="J1819">
        <f>IF($Y1819="","",INDEX('Per Line'!$Q$2:$Q$8001,$Y1819))</f>
        <v/>
      </c>
      <c r="K1819" s="7">
        <f>IF($Y1819="","",J1819*V1819/100)</f>
        <v/>
      </c>
      <c r="L1819">
        <f>IF($Y1819="","",INDEX('Per Line'!$K$2:$K$8001,$Y1819)&amp;"")</f>
        <v/>
      </c>
      <c r="M1819" s="7">
        <f>IF($Y1819="","",SUMIFS('Per Line'!$Y$2:$Y$8001,'Per Line'!$AG$2:$AG$8001,$B1819&amp;"|"&amp;$C1819,'Per Line'!$AK$2:$AK$8001,1))</f>
        <v/>
      </c>
      <c r="N1819">
        <f>IF($Y1819="","",Settings!$C$7)</f>
        <v/>
      </c>
      <c r="O1819" s="7">
        <f>IF($Y1819="","",SUMIFS('Per Line'!$Y$2:$Y$8001,'Per Line'!$AG$2:$AG$8001,$B1819&amp;"|"&amp;$C1819,'Per Line'!$AJ$2:$AJ$8001,0,'Per Line'!$AK$2:$AK$8001,0))</f>
        <v/>
      </c>
      <c r="P1819" s="7">
        <f>IF($Y1819="","",O1819*N1819)</f>
        <v/>
      </c>
      <c r="Q1819">
        <f>IF($Y1819="","",Settings!$C$6)</f>
        <v/>
      </c>
      <c r="R1819" s="7">
        <f>IF($Y1819="","",SUMIFS('Per Line'!$Y$2:$Y$8001,'Per Line'!$AG$2:$AG$8001,$B1819&amp;"|"&amp;$C1819,'Per Line'!$AJ$2:$AJ$8001,1,'Per Line'!$AK$2:$AK$8001,0))</f>
        <v/>
      </c>
      <c r="S1819" s="7">
        <f>IF($Y1819="","",R1819*Q1819)</f>
        <v/>
      </c>
      <c r="T1819" s="7">
        <f>IF($Y1819="","",S1819+P1819)</f>
        <v/>
      </c>
      <c r="U1819" s="7">
        <f>IF($Y1819="","",V1819-T1819)</f>
        <v/>
      </c>
      <c r="V1819" s="7">
        <f>IF($Y1819="","",O1819+R1819+M1819)</f>
        <v/>
      </c>
      <c r="W1819" s="7">
        <f>IF($Y1819="","",V1819-T1819-K1819)</f>
        <v/>
      </c>
      <c r="X1819" s="12" t="n"/>
      <c r="Y1819" s="13">
        <f>IF(ROWS($Y$2:$Y1819)&lt;=MAX('Per Line'!$AI$2:$AI$8001),MATCH(ROWS($Y$2:$Y1819),'Per Line'!$AI$2:$AI$8001,0),"")</f>
        <v/>
      </c>
    </row>
    <row r="1820">
      <c r="A1820" s="12" t="n"/>
      <c r="B1820">
        <f>IF($Y1820="","",INDEX('Per Line'!$F$2:$F$8001,$Y1820)&amp;"")</f>
        <v/>
      </c>
      <c r="C1820">
        <f>IF($Y1820="","",INDEX('Per Line'!$D$2:$D$8001,$Y1820)&amp;"")</f>
        <v/>
      </c>
      <c r="D1820">
        <f>IF($Y1820="","",INDEX('Per Line'!$B$2:$B$8001,$Y1820))</f>
        <v/>
      </c>
      <c r="E1820">
        <f>IF($Y1820="","",INDEX('Per Line'!$C$2:$C$8001,$Y1820)&amp;"")</f>
        <v/>
      </c>
      <c r="F1820">
        <f>IF($Y1820="","",INDEX('Per Line'!$G$2:$G$8001,$Y1820)&amp;"")</f>
        <v/>
      </c>
      <c r="G1820">
        <f>IF($Y1820="","",INDEX('Per Line'!$L$2:$L$8001,$Y1820)&amp;"")</f>
        <v/>
      </c>
      <c r="H1820">
        <f>IF($Y1820="","",INDEX('Per Line'!$M$2:$M$8001,$Y1820)&amp;"")</f>
        <v/>
      </c>
      <c r="I1820">
        <f>IF($Y1820="","",INDEX('Per Line'!$N$2:$N$8001,$Y1820)&amp;"")</f>
        <v/>
      </c>
      <c r="J1820">
        <f>IF($Y1820="","",INDEX('Per Line'!$Q$2:$Q$8001,$Y1820))</f>
        <v/>
      </c>
      <c r="K1820" s="7">
        <f>IF($Y1820="","",J1820*V1820/100)</f>
        <v/>
      </c>
      <c r="L1820">
        <f>IF($Y1820="","",INDEX('Per Line'!$K$2:$K$8001,$Y1820)&amp;"")</f>
        <v/>
      </c>
      <c r="M1820" s="7">
        <f>IF($Y1820="","",SUMIFS('Per Line'!$Y$2:$Y$8001,'Per Line'!$AG$2:$AG$8001,$B1820&amp;"|"&amp;$C1820,'Per Line'!$AK$2:$AK$8001,1))</f>
        <v/>
      </c>
      <c r="N1820">
        <f>IF($Y1820="","",Settings!$C$7)</f>
        <v/>
      </c>
      <c r="O1820" s="7">
        <f>IF($Y1820="","",SUMIFS('Per Line'!$Y$2:$Y$8001,'Per Line'!$AG$2:$AG$8001,$B1820&amp;"|"&amp;$C1820,'Per Line'!$AJ$2:$AJ$8001,0,'Per Line'!$AK$2:$AK$8001,0))</f>
        <v/>
      </c>
      <c r="P1820" s="7">
        <f>IF($Y1820="","",O1820*N1820)</f>
        <v/>
      </c>
      <c r="Q1820">
        <f>IF($Y1820="","",Settings!$C$6)</f>
        <v/>
      </c>
      <c r="R1820" s="7">
        <f>IF($Y1820="","",SUMIFS('Per Line'!$Y$2:$Y$8001,'Per Line'!$AG$2:$AG$8001,$B1820&amp;"|"&amp;$C1820,'Per Line'!$AJ$2:$AJ$8001,1,'Per Line'!$AK$2:$AK$8001,0))</f>
        <v/>
      </c>
      <c r="S1820" s="7">
        <f>IF($Y1820="","",R1820*Q1820)</f>
        <v/>
      </c>
      <c r="T1820" s="7">
        <f>IF($Y1820="","",S1820+P1820)</f>
        <v/>
      </c>
      <c r="U1820" s="7">
        <f>IF($Y1820="","",V1820-T1820)</f>
        <v/>
      </c>
      <c r="V1820" s="7">
        <f>IF($Y1820="","",O1820+R1820+M1820)</f>
        <v/>
      </c>
      <c r="W1820" s="7">
        <f>IF($Y1820="","",V1820-T1820-K1820)</f>
        <v/>
      </c>
      <c r="X1820" s="12" t="n"/>
      <c r="Y1820" s="13">
        <f>IF(ROWS($Y$2:$Y1820)&lt;=MAX('Per Line'!$AI$2:$AI$8001),MATCH(ROWS($Y$2:$Y1820),'Per Line'!$AI$2:$AI$8001,0),"")</f>
        <v/>
      </c>
    </row>
    <row r="1821">
      <c r="A1821" s="12" t="n"/>
      <c r="B1821">
        <f>IF($Y1821="","",INDEX('Per Line'!$F$2:$F$8001,$Y1821)&amp;"")</f>
        <v/>
      </c>
      <c r="C1821">
        <f>IF($Y1821="","",INDEX('Per Line'!$D$2:$D$8001,$Y1821)&amp;"")</f>
        <v/>
      </c>
      <c r="D1821">
        <f>IF($Y1821="","",INDEX('Per Line'!$B$2:$B$8001,$Y1821))</f>
        <v/>
      </c>
      <c r="E1821">
        <f>IF($Y1821="","",INDEX('Per Line'!$C$2:$C$8001,$Y1821)&amp;"")</f>
        <v/>
      </c>
      <c r="F1821">
        <f>IF($Y1821="","",INDEX('Per Line'!$G$2:$G$8001,$Y1821)&amp;"")</f>
        <v/>
      </c>
      <c r="G1821">
        <f>IF($Y1821="","",INDEX('Per Line'!$L$2:$L$8001,$Y1821)&amp;"")</f>
        <v/>
      </c>
      <c r="H1821">
        <f>IF($Y1821="","",INDEX('Per Line'!$M$2:$M$8001,$Y1821)&amp;"")</f>
        <v/>
      </c>
      <c r="I1821">
        <f>IF($Y1821="","",INDEX('Per Line'!$N$2:$N$8001,$Y1821)&amp;"")</f>
        <v/>
      </c>
      <c r="J1821">
        <f>IF($Y1821="","",INDEX('Per Line'!$Q$2:$Q$8001,$Y1821))</f>
        <v/>
      </c>
      <c r="K1821" s="7">
        <f>IF($Y1821="","",J1821*V1821/100)</f>
        <v/>
      </c>
      <c r="L1821">
        <f>IF($Y1821="","",INDEX('Per Line'!$K$2:$K$8001,$Y1821)&amp;"")</f>
        <v/>
      </c>
      <c r="M1821" s="7">
        <f>IF($Y1821="","",SUMIFS('Per Line'!$Y$2:$Y$8001,'Per Line'!$AG$2:$AG$8001,$B1821&amp;"|"&amp;$C1821,'Per Line'!$AK$2:$AK$8001,1))</f>
        <v/>
      </c>
      <c r="N1821">
        <f>IF($Y1821="","",Settings!$C$7)</f>
        <v/>
      </c>
      <c r="O1821" s="7">
        <f>IF($Y1821="","",SUMIFS('Per Line'!$Y$2:$Y$8001,'Per Line'!$AG$2:$AG$8001,$B1821&amp;"|"&amp;$C1821,'Per Line'!$AJ$2:$AJ$8001,0,'Per Line'!$AK$2:$AK$8001,0))</f>
        <v/>
      </c>
      <c r="P1821" s="7">
        <f>IF($Y1821="","",O1821*N1821)</f>
        <v/>
      </c>
      <c r="Q1821">
        <f>IF($Y1821="","",Settings!$C$6)</f>
        <v/>
      </c>
      <c r="R1821" s="7">
        <f>IF($Y1821="","",SUMIFS('Per Line'!$Y$2:$Y$8001,'Per Line'!$AG$2:$AG$8001,$B1821&amp;"|"&amp;$C1821,'Per Line'!$AJ$2:$AJ$8001,1,'Per Line'!$AK$2:$AK$8001,0))</f>
        <v/>
      </c>
      <c r="S1821" s="7">
        <f>IF($Y1821="","",R1821*Q1821)</f>
        <v/>
      </c>
      <c r="T1821" s="7">
        <f>IF($Y1821="","",S1821+P1821)</f>
        <v/>
      </c>
      <c r="U1821" s="7">
        <f>IF($Y1821="","",V1821-T1821)</f>
        <v/>
      </c>
      <c r="V1821" s="7">
        <f>IF($Y1821="","",O1821+R1821+M1821)</f>
        <v/>
      </c>
      <c r="W1821" s="7">
        <f>IF($Y1821="","",V1821-T1821-K1821)</f>
        <v/>
      </c>
      <c r="X1821" s="12" t="n"/>
      <c r="Y1821" s="13">
        <f>IF(ROWS($Y$2:$Y1821)&lt;=MAX('Per Line'!$AI$2:$AI$8001),MATCH(ROWS($Y$2:$Y1821),'Per Line'!$AI$2:$AI$8001,0),"")</f>
        <v/>
      </c>
    </row>
    <row r="1822">
      <c r="A1822" s="12" t="n"/>
      <c r="B1822">
        <f>IF($Y1822="","",INDEX('Per Line'!$F$2:$F$8001,$Y1822)&amp;"")</f>
        <v/>
      </c>
      <c r="C1822">
        <f>IF($Y1822="","",INDEX('Per Line'!$D$2:$D$8001,$Y1822)&amp;"")</f>
        <v/>
      </c>
      <c r="D1822">
        <f>IF($Y1822="","",INDEX('Per Line'!$B$2:$B$8001,$Y1822))</f>
        <v/>
      </c>
      <c r="E1822">
        <f>IF($Y1822="","",INDEX('Per Line'!$C$2:$C$8001,$Y1822)&amp;"")</f>
        <v/>
      </c>
      <c r="F1822">
        <f>IF($Y1822="","",INDEX('Per Line'!$G$2:$G$8001,$Y1822)&amp;"")</f>
        <v/>
      </c>
      <c r="G1822">
        <f>IF($Y1822="","",INDEX('Per Line'!$L$2:$L$8001,$Y1822)&amp;"")</f>
        <v/>
      </c>
      <c r="H1822">
        <f>IF($Y1822="","",INDEX('Per Line'!$M$2:$M$8001,$Y1822)&amp;"")</f>
        <v/>
      </c>
      <c r="I1822">
        <f>IF($Y1822="","",INDEX('Per Line'!$N$2:$N$8001,$Y1822)&amp;"")</f>
        <v/>
      </c>
      <c r="J1822">
        <f>IF($Y1822="","",INDEX('Per Line'!$Q$2:$Q$8001,$Y1822))</f>
        <v/>
      </c>
      <c r="K1822" s="7">
        <f>IF($Y1822="","",J1822*V1822/100)</f>
        <v/>
      </c>
      <c r="L1822">
        <f>IF($Y1822="","",INDEX('Per Line'!$K$2:$K$8001,$Y1822)&amp;"")</f>
        <v/>
      </c>
      <c r="M1822" s="7">
        <f>IF($Y1822="","",SUMIFS('Per Line'!$Y$2:$Y$8001,'Per Line'!$AG$2:$AG$8001,$B1822&amp;"|"&amp;$C1822,'Per Line'!$AK$2:$AK$8001,1))</f>
        <v/>
      </c>
      <c r="N1822">
        <f>IF($Y1822="","",Settings!$C$7)</f>
        <v/>
      </c>
      <c r="O1822" s="7">
        <f>IF($Y1822="","",SUMIFS('Per Line'!$Y$2:$Y$8001,'Per Line'!$AG$2:$AG$8001,$B1822&amp;"|"&amp;$C1822,'Per Line'!$AJ$2:$AJ$8001,0,'Per Line'!$AK$2:$AK$8001,0))</f>
        <v/>
      </c>
      <c r="P1822" s="7">
        <f>IF($Y1822="","",O1822*N1822)</f>
        <v/>
      </c>
      <c r="Q1822">
        <f>IF($Y1822="","",Settings!$C$6)</f>
        <v/>
      </c>
      <c r="R1822" s="7">
        <f>IF($Y1822="","",SUMIFS('Per Line'!$Y$2:$Y$8001,'Per Line'!$AG$2:$AG$8001,$B1822&amp;"|"&amp;$C1822,'Per Line'!$AJ$2:$AJ$8001,1,'Per Line'!$AK$2:$AK$8001,0))</f>
        <v/>
      </c>
      <c r="S1822" s="7">
        <f>IF($Y1822="","",R1822*Q1822)</f>
        <v/>
      </c>
      <c r="T1822" s="7">
        <f>IF($Y1822="","",S1822+P1822)</f>
        <v/>
      </c>
      <c r="U1822" s="7">
        <f>IF($Y1822="","",V1822-T1822)</f>
        <v/>
      </c>
      <c r="V1822" s="7">
        <f>IF($Y1822="","",O1822+R1822+M1822)</f>
        <v/>
      </c>
      <c r="W1822" s="7">
        <f>IF($Y1822="","",V1822-T1822-K1822)</f>
        <v/>
      </c>
      <c r="X1822" s="12" t="n"/>
      <c r="Y1822" s="13">
        <f>IF(ROWS($Y$2:$Y1822)&lt;=MAX('Per Line'!$AI$2:$AI$8001),MATCH(ROWS($Y$2:$Y1822),'Per Line'!$AI$2:$AI$8001,0),"")</f>
        <v/>
      </c>
    </row>
    <row r="1823">
      <c r="A1823" s="12" t="n"/>
      <c r="B1823">
        <f>IF($Y1823="","",INDEX('Per Line'!$F$2:$F$8001,$Y1823)&amp;"")</f>
        <v/>
      </c>
      <c r="C1823">
        <f>IF($Y1823="","",INDEX('Per Line'!$D$2:$D$8001,$Y1823)&amp;"")</f>
        <v/>
      </c>
      <c r="D1823">
        <f>IF($Y1823="","",INDEX('Per Line'!$B$2:$B$8001,$Y1823))</f>
        <v/>
      </c>
      <c r="E1823">
        <f>IF($Y1823="","",INDEX('Per Line'!$C$2:$C$8001,$Y1823)&amp;"")</f>
        <v/>
      </c>
      <c r="F1823">
        <f>IF($Y1823="","",INDEX('Per Line'!$G$2:$G$8001,$Y1823)&amp;"")</f>
        <v/>
      </c>
      <c r="G1823">
        <f>IF($Y1823="","",INDEX('Per Line'!$L$2:$L$8001,$Y1823)&amp;"")</f>
        <v/>
      </c>
      <c r="H1823">
        <f>IF($Y1823="","",INDEX('Per Line'!$M$2:$M$8001,$Y1823)&amp;"")</f>
        <v/>
      </c>
      <c r="I1823">
        <f>IF($Y1823="","",INDEX('Per Line'!$N$2:$N$8001,$Y1823)&amp;"")</f>
        <v/>
      </c>
      <c r="J1823">
        <f>IF($Y1823="","",INDEX('Per Line'!$Q$2:$Q$8001,$Y1823))</f>
        <v/>
      </c>
      <c r="K1823" s="7">
        <f>IF($Y1823="","",J1823*V1823/100)</f>
        <v/>
      </c>
      <c r="L1823">
        <f>IF($Y1823="","",INDEX('Per Line'!$K$2:$K$8001,$Y1823)&amp;"")</f>
        <v/>
      </c>
      <c r="M1823" s="7">
        <f>IF($Y1823="","",SUMIFS('Per Line'!$Y$2:$Y$8001,'Per Line'!$AG$2:$AG$8001,$B1823&amp;"|"&amp;$C1823,'Per Line'!$AK$2:$AK$8001,1))</f>
        <v/>
      </c>
      <c r="N1823">
        <f>IF($Y1823="","",Settings!$C$7)</f>
        <v/>
      </c>
      <c r="O1823" s="7">
        <f>IF($Y1823="","",SUMIFS('Per Line'!$Y$2:$Y$8001,'Per Line'!$AG$2:$AG$8001,$B1823&amp;"|"&amp;$C1823,'Per Line'!$AJ$2:$AJ$8001,0,'Per Line'!$AK$2:$AK$8001,0))</f>
        <v/>
      </c>
      <c r="P1823" s="7">
        <f>IF($Y1823="","",O1823*N1823)</f>
        <v/>
      </c>
      <c r="Q1823">
        <f>IF($Y1823="","",Settings!$C$6)</f>
        <v/>
      </c>
      <c r="R1823" s="7">
        <f>IF($Y1823="","",SUMIFS('Per Line'!$Y$2:$Y$8001,'Per Line'!$AG$2:$AG$8001,$B1823&amp;"|"&amp;$C1823,'Per Line'!$AJ$2:$AJ$8001,1,'Per Line'!$AK$2:$AK$8001,0))</f>
        <v/>
      </c>
      <c r="S1823" s="7">
        <f>IF($Y1823="","",R1823*Q1823)</f>
        <v/>
      </c>
      <c r="T1823" s="7">
        <f>IF($Y1823="","",S1823+P1823)</f>
        <v/>
      </c>
      <c r="U1823" s="7">
        <f>IF($Y1823="","",V1823-T1823)</f>
        <v/>
      </c>
      <c r="V1823" s="7">
        <f>IF($Y1823="","",O1823+R1823+M1823)</f>
        <v/>
      </c>
      <c r="W1823" s="7">
        <f>IF($Y1823="","",V1823-T1823-K1823)</f>
        <v/>
      </c>
      <c r="X1823" s="12" t="n"/>
      <c r="Y1823" s="13">
        <f>IF(ROWS($Y$2:$Y1823)&lt;=MAX('Per Line'!$AI$2:$AI$8001),MATCH(ROWS($Y$2:$Y1823),'Per Line'!$AI$2:$AI$8001,0),"")</f>
        <v/>
      </c>
    </row>
    <row r="1824">
      <c r="A1824" s="12" t="n"/>
      <c r="B1824">
        <f>IF($Y1824="","",INDEX('Per Line'!$F$2:$F$8001,$Y1824)&amp;"")</f>
        <v/>
      </c>
      <c r="C1824">
        <f>IF($Y1824="","",INDEX('Per Line'!$D$2:$D$8001,$Y1824)&amp;"")</f>
        <v/>
      </c>
      <c r="D1824">
        <f>IF($Y1824="","",INDEX('Per Line'!$B$2:$B$8001,$Y1824))</f>
        <v/>
      </c>
      <c r="E1824">
        <f>IF($Y1824="","",INDEX('Per Line'!$C$2:$C$8001,$Y1824)&amp;"")</f>
        <v/>
      </c>
      <c r="F1824">
        <f>IF($Y1824="","",INDEX('Per Line'!$G$2:$G$8001,$Y1824)&amp;"")</f>
        <v/>
      </c>
      <c r="G1824">
        <f>IF($Y1824="","",INDEX('Per Line'!$L$2:$L$8001,$Y1824)&amp;"")</f>
        <v/>
      </c>
      <c r="H1824">
        <f>IF($Y1824="","",INDEX('Per Line'!$M$2:$M$8001,$Y1824)&amp;"")</f>
        <v/>
      </c>
      <c r="I1824">
        <f>IF($Y1824="","",INDEX('Per Line'!$N$2:$N$8001,$Y1824)&amp;"")</f>
        <v/>
      </c>
      <c r="J1824">
        <f>IF($Y1824="","",INDEX('Per Line'!$Q$2:$Q$8001,$Y1824))</f>
        <v/>
      </c>
      <c r="K1824" s="7">
        <f>IF($Y1824="","",J1824*V1824/100)</f>
        <v/>
      </c>
      <c r="L1824">
        <f>IF($Y1824="","",INDEX('Per Line'!$K$2:$K$8001,$Y1824)&amp;"")</f>
        <v/>
      </c>
      <c r="M1824" s="7">
        <f>IF($Y1824="","",SUMIFS('Per Line'!$Y$2:$Y$8001,'Per Line'!$AG$2:$AG$8001,$B1824&amp;"|"&amp;$C1824,'Per Line'!$AK$2:$AK$8001,1))</f>
        <v/>
      </c>
      <c r="N1824">
        <f>IF($Y1824="","",Settings!$C$7)</f>
        <v/>
      </c>
      <c r="O1824" s="7">
        <f>IF($Y1824="","",SUMIFS('Per Line'!$Y$2:$Y$8001,'Per Line'!$AG$2:$AG$8001,$B1824&amp;"|"&amp;$C1824,'Per Line'!$AJ$2:$AJ$8001,0,'Per Line'!$AK$2:$AK$8001,0))</f>
        <v/>
      </c>
      <c r="P1824" s="7">
        <f>IF($Y1824="","",O1824*N1824)</f>
        <v/>
      </c>
      <c r="Q1824">
        <f>IF($Y1824="","",Settings!$C$6)</f>
        <v/>
      </c>
      <c r="R1824" s="7">
        <f>IF($Y1824="","",SUMIFS('Per Line'!$Y$2:$Y$8001,'Per Line'!$AG$2:$AG$8001,$B1824&amp;"|"&amp;$C1824,'Per Line'!$AJ$2:$AJ$8001,1,'Per Line'!$AK$2:$AK$8001,0))</f>
        <v/>
      </c>
      <c r="S1824" s="7">
        <f>IF($Y1824="","",R1824*Q1824)</f>
        <v/>
      </c>
      <c r="T1824" s="7">
        <f>IF($Y1824="","",S1824+P1824)</f>
        <v/>
      </c>
      <c r="U1824" s="7">
        <f>IF($Y1824="","",V1824-T1824)</f>
        <v/>
      </c>
      <c r="V1824" s="7">
        <f>IF($Y1824="","",O1824+R1824+M1824)</f>
        <v/>
      </c>
      <c r="W1824" s="7">
        <f>IF($Y1824="","",V1824-T1824-K1824)</f>
        <v/>
      </c>
      <c r="X1824" s="12" t="n"/>
      <c r="Y1824" s="13">
        <f>IF(ROWS($Y$2:$Y1824)&lt;=MAX('Per Line'!$AI$2:$AI$8001),MATCH(ROWS($Y$2:$Y1824),'Per Line'!$AI$2:$AI$8001,0),"")</f>
        <v/>
      </c>
    </row>
    <row r="1825">
      <c r="A1825" s="12" t="n"/>
      <c r="B1825">
        <f>IF($Y1825="","",INDEX('Per Line'!$F$2:$F$8001,$Y1825)&amp;"")</f>
        <v/>
      </c>
      <c r="C1825">
        <f>IF($Y1825="","",INDEX('Per Line'!$D$2:$D$8001,$Y1825)&amp;"")</f>
        <v/>
      </c>
      <c r="D1825">
        <f>IF($Y1825="","",INDEX('Per Line'!$B$2:$B$8001,$Y1825))</f>
        <v/>
      </c>
      <c r="E1825">
        <f>IF($Y1825="","",INDEX('Per Line'!$C$2:$C$8001,$Y1825)&amp;"")</f>
        <v/>
      </c>
      <c r="F1825">
        <f>IF($Y1825="","",INDEX('Per Line'!$G$2:$G$8001,$Y1825)&amp;"")</f>
        <v/>
      </c>
      <c r="G1825">
        <f>IF($Y1825="","",INDEX('Per Line'!$L$2:$L$8001,$Y1825)&amp;"")</f>
        <v/>
      </c>
      <c r="H1825">
        <f>IF($Y1825="","",INDEX('Per Line'!$M$2:$M$8001,$Y1825)&amp;"")</f>
        <v/>
      </c>
      <c r="I1825">
        <f>IF($Y1825="","",INDEX('Per Line'!$N$2:$N$8001,$Y1825)&amp;"")</f>
        <v/>
      </c>
      <c r="J1825">
        <f>IF($Y1825="","",INDEX('Per Line'!$Q$2:$Q$8001,$Y1825))</f>
        <v/>
      </c>
      <c r="K1825" s="7">
        <f>IF($Y1825="","",J1825*V1825/100)</f>
        <v/>
      </c>
      <c r="L1825">
        <f>IF($Y1825="","",INDEX('Per Line'!$K$2:$K$8001,$Y1825)&amp;"")</f>
        <v/>
      </c>
      <c r="M1825" s="7">
        <f>IF($Y1825="","",SUMIFS('Per Line'!$Y$2:$Y$8001,'Per Line'!$AG$2:$AG$8001,$B1825&amp;"|"&amp;$C1825,'Per Line'!$AK$2:$AK$8001,1))</f>
        <v/>
      </c>
      <c r="N1825">
        <f>IF($Y1825="","",Settings!$C$7)</f>
        <v/>
      </c>
      <c r="O1825" s="7">
        <f>IF($Y1825="","",SUMIFS('Per Line'!$Y$2:$Y$8001,'Per Line'!$AG$2:$AG$8001,$B1825&amp;"|"&amp;$C1825,'Per Line'!$AJ$2:$AJ$8001,0,'Per Line'!$AK$2:$AK$8001,0))</f>
        <v/>
      </c>
      <c r="P1825" s="7">
        <f>IF($Y1825="","",O1825*N1825)</f>
        <v/>
      </c>
      <c r="Q1825">
        <f>IF($Y1825="","",Settings!$C$6)</f>
        <v/>
      </c>
      <c r="R1825" s="7">
        <f>IF($Y1825="","",SUMIFS('Per Line'!$Y$2:$Y$8001,'Per Line'!$AG$2:$AG$8001,$B1825&amp;"|"&amp;$C1825,'Per Line'!$AJ$2:$AJ$8001,1,'Per Line'!$AK$2:$AK$8001,0))</f>
        <v/>
      </c>
      <c r="S1825" s="7">
        <f>IF($Y1825="","",R1825*Q1825)</f>
        <v/>
      </c>
      <c r="T1825" s="7">
        <f>IF($Y1825="","",S1825+P1825)</f>
        <v/>
      </c>
      <c r="U1825" s="7">
        <f>IF($Y1825="","",V1825-T1825)</f>
        <v/>
      </c>
      <c r="V1825" s="7">
        <f>IF($Y1825="","",O1825+R1825+M1825)</f>
        <v/>
      </c>
      <c r="W1825" s="7">
        <f>IF($Y1825="","",V1825-T1825-K1825)</f>
        <v/>
      </c>
      <c r="X1825" s="12" t="n"/>
      <c r="Y1825" s="13">
        <f>IF(ROWS($Y$2:$Y1825)&lt;=MAX('Per Line'!$AI$2:$AI$8001),MATCH(ROWS($Y$2:$Y1825),'Per Line'!$AI$2:$AI$8001,0),"")</f>
        <v/>
      </c>
    </row>
    <row r="1826">
      <c r="A1826" s="12" t="n"/>
      <c r="B1826">
        <f>IF($Y1826="","",INDEX('Per Line'!$F$2:$F$8001,$Y1826)&amp;"")</f>
        <v/>
      </c>
      <c r="C1826">
        <f>IF($Y1826="","",INDEX('Per Line'!$D$2:$D$8001,$Y1826)&amp;"")</f>
        <v/>
      </c>
      <c r="D1826">
        <f>IF($Y1826="","",INDEX('Per Line'!$B$2:$B$8001,$Y1826))</f>
        <v/>
      </c>
      <c r="E1826">
        <f>IF($Y1826="","",INDEX('Per Line'!$C$2:$C$8001,$Y1826)&amp;"")</f>
        <v/>
      </c>
      <c r="F1826">
        <f>IF($Y1826="","",INDEX('Per Line'!$G$2:$G$8001,$Y1826)&amp;"")</f>
        <v/>
      </c>
      <c r="G1826">
        <f>IF($Y1826="","",INDEX('Per Line'!$L$2:$L$8001,$Y1826)&amp;"")</f>
        <v/>
      </c>
      <c r="H1826">
        <f>IF($Y1826="","",INDEX('Per Line'!$M$2:$M$8001,$Y1826)&amp;"")</f>
        <v/>
      </c>
      <c r="I1826">
        <f>IF($Y1826="","",INDEX('Per Line'!$N$2:$N$8001,$Y1826)&amp;"")</f>
        <v/>
      </c>
      <c r="J1826">
        <f>IF($Y1826="","",INDEX('Per Line'!$Q$2:$Q$8001,$Y1826))</f>
        <v/>
      </c>
      <c r="K1826" s="7">
        <f>IF($Y1826="","",J1826*V1826/100)</f>
        <v/>
      </c>
      <c r="L1826">
        <f>IF($Y1826="","",INDEX('Per Line'!$K$2:$K$8001,$Y1826)&amp;"")</f>
        <v/>
      </c>
      <c r="M1826" s="7">
        <f>IF($Y1826="","",SUMIFS('Per Line'!$Y$2:$Y$8001,'Per Line'!$AG$2:$AG$8001,$B1826&amp;"|"&amp;$C1826,'Per Line'!$AK$2:$AK$8001,1))</f>
        <v/>
      </c>
      <c r="N1826">
        <f>IF($Y1826="","",Settings!$C$7)</f>
        <v/>
      </c>
      <c r="O1826" s="7">
        <f>IF($Y1826="","",SUMIFS('Per Line'!$Y$2:$Y$8001,'Per Line'!$AG$2:$AG$8001,$B1826&amp;"|"&amp;$C1826,'Per Line'!$AJ$2:$AJ$8001,0,'Per Line'!$AK$2:$AK$8001,0))</f>
        <v/>
      </c>
      <c r="P1826" s="7">
        <f>IF($Y1826="","",O1826*N1826)</f>
        <v/>
      </c>
      <c r="Q1826">
        <f>IF($Y1826="","",Settings!$C$6)</f>
        <v/>
      </c>
      <c r="R1826" s="7">
        <f>IF($Y1826="","",SUMIFS('Per Line'!$Y$2:$Y$8001,'Per Line'!$AG$2:$AG$8001,$B1826&amp;"|"&amp;$C1826,'Per Line'!$AJ$2:$AJ$8001,1,'Per Line'!$AK$2:$AK$8001,0))</f>
        <v/>
      </c>
      <c r="S1826" s="7">
        <f>IF($Y1826="","",R1826*Q1826)</f>
        <v/>
      </c>
      <c r="T1826" s="7">
        <f>IF($Y1826="","",S1826+P1826)</f>
        <v/>
      </c>
      <c r="U1826" s="7">
        <f>IF($Y1826="","",V1826-T1826)</f>
        <v/>
      </c>
      <c r="V1826" s="7">
        <f>IF($Y1826="","",O1826+R1826+M1826)</f>
        <v/>
      </c>
      <c r="W1826" s="7">
        <f>IF($Y1826="","",V1826-T1826-K1826)</f>
        <v/>
      </c>
      <c r="X1826" s="12" t="n"/>
      <c r="Y1826" s="13">
        <f>IF(ROWS($Y$2:$Y1826)&lt;=MAX('Per Line'!$AI$2:$AI$8001),MATCH(ROWS($Y$2:$Y1826),'Per Line'!$AI$2:$AI$8001,0),"")</f>
        <v/>
      </c>
    </row>
    <row r="1827">
      <c r="A1827" s="12" t="n"/>
      <c r="B1827">
        <f>IF($Y1827="","",INDEX('Per Line'!$F$2:$F$8001,$Y1827)&amp;"")</f>
        <v/>
      </c>
      <c r="C1827">
        <f>IF($Y1827="","",INDEX('Per Line'!$D$2:$D$8001,$Y1827)&amp;"")</f>
        <v/>
      </c>
      <c r="D1827">
        <f>IF($Y1827="","",INDEX('Per Line'!$B$2:$B$8001,$Y1827))</f>
        <v/>
      </c>
      <c r="E1827">
        <f>IF($Y1827="","",INDEX('Per Line'!$C$2:$C$8001,$Y1827)&amp;"")</f>
        <v/>
      </c>
      <c r="F1827">
        <f>IF($Y1827="","",INDEX('Per Line'!$G$2:$G$8001,$Y1827)&amp;"")</f>
        <v/>
      </c>
      <c r="G1827">
        <f>IF($Y1827="","",INDEX('Per Line'!$L$2:$L$8001,$Y1827)&amp;"")</f>
        <v/>
      </c>
      <c r="H1827">
        <f>IF($Y1827="","",INDEX('Per Line'!$M$2:$M$8001,$Y1827)&amp;"")</f>
        <v/>
      </c>
      <c r="I1827">
        <f>IF($Y1827="","",INDEX('Per Line'!$N$2:$N$8001,$Y1827)&amp;"")</f>
        <v/>
      </c>
      <c r="J1827">
        <f>IF($Y1827="","",INDEX('Per Line'!$Q$2:$Q$8001,$Y1827))</f>
        <v/>
      </c>
      <c r="K1827" s="7">
        <f>IF($Y1827="","",J1827*V1827/100)</f>
        <v/>
      </c>
      <c r="L1827">
        <f>IF($Y1827="","",INDEX('Per Line'!$K$2:$K$8001,$Y1827)&amp;"")</f>
        <v/>
      </c>
      <c r="M1827" s="7">
        <f>IF($Y1827="","",SUMIFS('Per Line'!$Y$2:$Y$8001,'Per Line'!$AG$2:$AG$8001,$B1827&amp;"|"&amp;$C1827,'Per Line'!$AK$2:$AK$8001,1))</f>
        <v/>
      </c>
      <c r="N1827">
        <f>IF($Y1827="","",Settings!$C$7)</f>
        <v/>
      </c>
      <c r="O1827" s="7">
        <f>IF($Y1827="","",SUMIFS('Per Line'!$Y$2:$Y$8001,'Per Line'!$AG$2:$AG$8001,$B1827&amp;"|"&amp;$C1827,'Per Line'!$AJ$2:$AJ$8001,0,'Per Line'!$AK$2:$AK$8001,0))</f>
        <v/>
      </c>
      <c r="P1827" s="7">
        <f>IF($Y1827="","",O1827*N1827)</f>
        <v/>
      </c>
      <c r="Q1827">
        <f>IF($Y1827="","",Settings!$C$6)</f>
        <v/>
      </c>
      <c r="R1827" s="7">
        <f>IF($Y1827="","",SUMIFS('Per Line'!$Y$2:$Y$8001,'Per Line'!$AG$2:$AG$8001,$B1827&amp;"|"&amp;$C1827,'Per Line'!$AJ$2:$AJ$8001,1,'Per Line'!$AK$2:$AK$8001,0))</f>
        <v/>
      </c>
      <c r="S1827" s="7">
        <f>IF($Y1827="","",R1827*Q1827)</f>
        <v/>
      </c>
      <c r="T1827" s="7">
        <f>IF($Y1827="","",S1827+P1827)</f>
        <v/>
      </c>
      <c r="U1827" s="7">
        <f>IF($Y1827="","",V1827-T1827)</f>
        <v/>
      </c>
      <c r="V1827" s="7">
        <f>IF($Y1827="","",O1827+R1827+M1827)</f>
        <v/>
      </c>
      <c r="W1827" s="7">
        <f>IF($Y1827="","",V1827-T1827-K1827)</f>
        <v/>
      </c>
      <c r="X1827" s="12" t="n"/>
      <c r="Y1827" s="13">
        <f>IF(ROWS($Y$2:$Y1827)&lt;=MAX('Per Line'!$AI$2:$AI$8001),MATCH(ROWS($Y$2:$Y1827),'Per Line'!$AI$2:$AI$8001,0),"")</f>
        <v/>
      </c>
    </row>
    <row r="1828">
      <c r="A1828" s="12" t="n"/>
      <c r="B1828">
        <f>IF($Y1828="","",INDEX('Per Line'!$F$2:$F$8001,$Y1828)&amp;"")</f>
        <v/>
      </c>
      <c r="C1828">
        <f>IF($Y1828="","",INDEX('Per Line'!$D$2:$D$8001,$Y1828)&amp;"")</f>
        <v/>
      </c>
      <c r="D1828">
        <f>IF($Y1828="","",INDEX('Per Line'!$B$2:$B$8001,$Y1828))</f>
        <v/>
      </c>
      <c r="E1828">
        <f>IF($Y1828="","",INDEX('Per Line'!$C$2:$C$8001,$Y1828)&amp;"")</f>
        <v/>
      </c>
      <c r="F1828">
        <f>IF($Y1828="","",INDEX('Per Line'!$G$2:$G$8001,$Y1828)&amp;"")</f>
        <v/>
      </c>
      <c r="G1828">
        <f>IF($Y1828="","",INDEX('Per Line'!$L$2:$L$8001,$Y1828)&amp;"")</f>
        <v/>
      </c>
      <c r="H1828">
        <f>IF($Y1828="","",INDEX('Per Line'!$M$2:$M$8001,$Y1828)&amp;"")</f>
        <v/>
      </c>
      <c r="I1828">
        <f>IF($Y1828="","",INDEX('Per Line'!$N$2:$N$8001,$Y1828)&amp;"")</f>
        <v/>
      </c>
      <c r="J1828">
        <f>IF($Y1828="","",INDEX('Per Line'!$Q$2:$Q$8001,$Y1828))</f>
        <v/>
      </c>
      <c r="K1828" s="7">
        <f>IF($Y1828="","",J1828*V1828/100)</f>
        <v/>
      </c>
      <c r="L1828">
        <f>IF($Y1828="","",INDEX('Per Line'!$K$2:$K$8001,$Y1828)&amp;"")</f>
        <v/>
      </c>
      <c r="M1828" s="7">
        <f>IF($Y1828="","",SUMIFS('Per Line'!$Y$2:$Y$8001,'Per Line'!$AG$2:$AG$8001,$B1828&amp;"|"&amp;$C1828,'Per Line'!$AK$2:$AK$8001,1))</f>
        <v/>
      </c>
      <c r="N1828">
        <f>IF($Y1828="","",Settings!$C$7)</f>
        <v/>
      </c>
      <c r="O1828" s="7">
        <f>IF($Y1828="","",SUMIFS('Per Line'!$Y$2:$Y$8001,'Per Line'!$AG$2:$AG$8001,$B1828&amp;"|"&amp;$C1828,'Per Line'!$AJ$2:$AJ$8001,0,'Per Line'!$AK$2:$AK$8001,0))</f>
        <v/>
      </c>
      <c r="P1828" s="7">
        <f>IF($Y1828="","",O1828*N1828)</f>
        <v/>
      </c>
      <c r="Q1828">
        <f>IF($Y1828="","",Settings!$C$6)</f>
        <v/>
      </c>
      <c r="R1828" s="7">
        <f>IF($Y1828="","",SUMIFS('Per Line'!$Y$2:$Y$8001,'Per Line'!$AG$2:$AG$8001,$B1828&amp;"|"&amp;$C1828,'Per Line'!$AJ$2:$AJ$8001,1,'Per Line'!$AK$2:$AK$8001,0))</f>
        <v/>
      </c>
      <c r="S1828" s="7">
        <f>IF($Y1828="","",R1828*Q1828)</f>
        <v/>
      </c>
      <c r="T1828" s="7">
        <f>IF($Y1828="","",S1828+P1828)</f>
        <v/>
      </c>
      <c r="U1828" s="7">
        <f>IF($Y1828="","",V1828-T1828)</f>
        <v/>
      </c>
      <c r="V1828" s="7">
        <f>IF($Y1828="","",O1828+R1828+M1828)</f>
        <v/>
      </c>
      <c r="W1828" s="7">
        <f>IF($Y1828="","",V1828-T1828-K1828)</f>
        <v/>
      </c>
      <c r="X1828" s="12" t="n"/>
      <c r="Y1828" s="13">
        <f>IF(ROWS($Y$2:$Y1828)&lt;=MAX('Per Line'!$AI$2:$AI$8001),MATCH(ROWS($Y$2:$Y1828),'Per Line'!$AI$2:$AI$8001,0),"")</f>
        <v/>
      </c>
    </row>
    <row r="1829">
      <c r="A1829" s="12" t="n"/>
      <c r="B1829">
        <f>IF($Y1829="","",INDEX('Per Line'!$F$2:$F$8001,$Y1829)&amp;"")</f>
        <v/>
      </c>
      <c r="C1829">
        <f>IF($Y1829="","",INDEX('Per Line'!$D$2:$D$8001,$Y1829)&amp;"")</f>
        <v/>
      </c>
      <c r="D1829">
        <f>IF($Y1829="","",INDEX('Per Line'!$B$2:$B$8001,$Y1829))</f>
        <v/>
      </c>
      <c r="E1829">
        <f>IF($Y1829="","",INDEX('Per Line'!$C$2:$C$8001,$Y1829)&amp;"")</f>
        <v/>
      </c>
      <c r="F1829">
        <f>IF($Y1829="","",INDEX('Per Line'!$G$2:$G$8001,$Y1829)&amp;"")</f>
        <v/>
      </c>
      <c r="G1829">
        <f>IF($Y1829="","",INDEX('Per Line'!$L$2:$L$8001,$Y1829)&amp;"")</f>
        <v/>
      </c>
      <c r="H1829">
        <f>IF($Y1829="","",INDEX('Per Line'!$M$2:$M$8001,$Y1829)&amp;"")</f>
        <v/>
      </c>
      <c r="I1829">
        <f>IF($Y1829="","",INDEX('Per Line'!$N$2:$N$8001,$Y1829)&amp;"")</f>
        <v/>
      </c>
      <c r="J1829">
        <f>IF($Y1829="","",INDEX('Per Line'!$Q$2:$Q$8001,$Y1829))</f>
        <v/>
      </c>
      <c r="K1829" s="7">
        <f>IF($Y1829="","",J1829*V1829/100)</f>
        <v/>
      </c>
      <c r="L1829">
        <f>IF($Y1829="","",INDEX('Per Line'!$K$2:$K$8001,$Y1829)&amp;"")</f>
        <v/>
      </c>
      <c r="M1829" s="7">
        <f>IF($Y1829="","",SUMIFS('Per Line'!$Y$2:$Y$8001,'Per Line'!$AG$2:$AG$8001,$B1829&amp;"|"&amp;$C1829,'Per Line'!$AK$2:$AK$8001,1))</f>
        <v/>
      </c>
      <c r="N1829">
        <f>IF($Y1829="","",Settings!$C$7)</f>
        <v/>
      </c>
      <c r="O1829" s="7">
        <f>IF($Y1829="","",SUMIFS('Per Line'!$Y$2:$Y$8001,'Per Line'!$AG$2:$AG$8001,$B1829&amp;"|"&amp;$C1829,'Per Line'!$AJ$2:$AJ$8001,0,'Per Line'!$AK$2:$AK$8001,0))</f>
        <v/>
      </c>
      <c r="P1829" s="7">
        <f>IF($Y1829="","",O1829*N1829)</f>
        <v/>
      </c>
      <c r="Q1829">
        <f>IF($Y1829="","",Settings!$C$6)</f>
        <v/>
      </c>
      <c r="R1829" s="7">
        <f>IF($Y1829="","",SUMIFS('Per Line'!$Y$2:$Y$8001,'Per Line'!$AG$2:$AG$8001,$B1829&amp;"|"&amp;$C1829,'Per Line'!$AJ$2:$AJ$8001,1,'Per Line'!$AK$2:$AK$8001,0))</f>
        <v/>
      </c>
      <c r="S1829" s="7">
        <f>IF($Y1829="","",R1829*Q1829)</f>
        <v/>
      </c>
      <c r="T1829" s="7">
        <f>IF($Y1829="","",S1829+P1829)</f>
        <v/>
      </c>
      <c r="U1829" s="7">
        <f>IF($Y1829="","",V1829-T1829)</f>
        <v/>
      </c>
      <c r="V1829" s="7">
        <f>IF($Y1829="","",O1829+R1829+M1829)</f>
        <v/>
      </c>
      <c r="W1829" s="7">
        <f>IF($Y1829="","",V1829-T1829-K1829)</f>
        <v/>
      </c>
      <c r="X1829" s="12" t="n"/>
      <c r="Y1829" s="13">
        <f>IF(ROWS($Y$2:$Y1829)&lt;=MAX('Per Line'!$AI$2:$AI$8001),MATCH(ROWS($Y$2:$Y1829),'Per Line'!$AI$2:$AI$8001,0),"")</f>
        <v/>
      </c>
    </row>
    <row r="1830">
      <c r="A1830" s="12" t="n"/>
      <c r="B1830">
        <f>IF($Y1830="","",INDEX('Per Line'!$F$2:$F$8001,$Y1830)&amp;"")</f>
        <v/>
      </c>
      <c r="C1830">
        <f>IF($Y1830="","",INDEX('Per Line'!$D$2:$D$8001,$Y1830)&amp;"")</f>
        <v/>
      </c>
      <c r="D1830">
        <f>IF($Y1830="","",INDEX('Per Line'!$B$2:$B$8001,$Y1830))</f>
        <v/>
      </c>
      <c r="E1830">
        <f>IF($Y1830="","",INDEX('Per Line'!$C$2:$C$8001,$Y1830)&amp;"")</f>
        <v/>
      </c>
      <c r="F1830">
        <f>IF($Y1830="","",INDEX('Per Line'!$G$2:$G$8001,$Y1830)&amp;"")</f>
        <v/>
      </c>
      <c r="G1830">
        <f>IF($Y1830="","",INDEX('Per Line'!$L$2:$L$8001,$Y1830)&amp;"")</f>
        <v/>
      </c>
      <c r="H1830">
        <f>IF($Y1830="","",INDEX('Per Line'!$M$2:$M$8001,$Y1830)&amp;"")</f>
        <v/>
      </c>
      <c r="I1830">
        <f>IF($Y1830="","",INDEX('Per Line'!$N$2:$N$8001,$Y1830)&amp;"")</f>
        <v/>
      </c>
      <c r="J1830">
        <f>IF($Y1830="","",INDEX('Per Line'!$Q$2:$Q$8001,$Y1830))</f>
        <v/>
      </c>
      <c r="K1830" s="7">
        <f>IF($Y1830="","",J1830*V1830/100)</f>
        <v/>
      </c>
      <c r="L1830">
        <f>IF($Y1830="","",INDEX('Per Line'!$K$2:$K$8001,$Y1830)&amp;"")</f>
        <v/>
      </c>
      <c r="M1830" s="7">
        <f>IF($Y1830="","",SUMIFS('Per Line'!$Y$2:$Y$8001,'Per Line'!$AG$2:$AG$8001,$B1830&amp;"|"&amp;$C1830,'Per Line'!$AK$2:$AK$8001,1))</f>
        <v/>
      </c>
      <c r="N1830">
        <f>IF($Y1830="","",Settings!$C$7)</f>
        <v/>
      </c>
      <c r="O1830" s="7">
        <f>IF($Y1830="","",SUMIFS('Per Line'!$Y$2:$Y$8001,'Per Line'!$AG$2:$AG$8001,$B1830&amp;"|"&amp;$C1830,'Per Line'!$AJ$2:$AJ$8001,0,'Per Line'!$AK$2:$AK$8001,0))</f>
        <v/>
      </c>
      <c r="P1830" s="7">
        <f>IF($Y1830="","",O1830*N1830)</f>
        <v/>
      </c>
      <c r="Q1830">
        <f>IF($Y1830="","",Settings!$C$6)</f>
        <v/>
      </c>
      <c r="R1830" s="7">
        <f>IF($Y1830="","",SUMIFS('Per Line'!$Y$2:$Y$8001,'Per Line'!$AG$2:$AG$8001,$B1830&amp;"|"&amp;$C1830,'Per Line'!$AJ$2:$AJ$8001,1,'Per Line'!$AK$2:$AK$8001,0))</f>
        <v/>
      </c>
      <c r="S1830" s="7">
        <f>IF($Y1830="","",R1830*Q1830)</f>
        <v/>
      </c>
      <c r="T1830" s="7">
        <f>IF($Y1830="","",S1830+P1830)</f>
        <v/>
      </c>
      <c r="U1830" s="7">
        <f>IF($Y1830="","",V1830-T1830)</f>
        <v/>
      </c>
      <c r="V1830" s="7">
        <f>IF($Y1830="","",O1830+R1830+M1830)</f>
        <v/>
      </c>
      <c r="W1830" s="7">
        <f>IF($Y1830="","",V1830-T1830-K1830)</f>
        <v/>
      </c>
      <c r="X1830" s="12" t="n"/>
      <c r="Y1830" s="13">
        <f>IF(ROWS($Y$2:$Y1830)&lt;=MAX('Per Line'!$AI$2:$AI$8001),MATCH(ROWS($Y$2:$Y1830),'Per Line'!$AI$2:$AI$8001,0),"")</f>
        <v/>
      </c>
    </row>
    <row r="1831">
      <c r="A1831" s="12" t="n"/>
      <c r="B1831">
        <f>IF($Y1831="","",INDEX('Per Line'!$F$2:$F$8001,$Y1831)&amp;"")</f>
        <v/>
      </c>
      <c r="C1831">
        <f>IF($Y1831="","",INDEX('Per Line'!$D$2:$D$8001,$Y1831)&amp;"")</f>
        <v/>
      </c>
      <c r="D1831">
        <f>IF($Y1831="","",INDEX('Per Line'!$B$2:$B$8001,$Y1831))</f>
        <v/>
      </c>
      <c r="E1831">
        <f>IF($Y1831="","",INDEX('Per Line'!$C$2:$C$8001,$Y1831)&amp;"")</f>
        <v/>
      </c>
      <c r="F1831">
        <f>IF($Y1831="","",INDEX('Per Line'!$G$2:$G$8001,$Y1831)&amp;"")</f>
        <v/>
      </c>
      <c r="G1831">
        <f>IF($Y1831="","",INDEX('Per Line'!$L$2:$L$8001,$Y1831)&amp;"")</f>
        <v/>
      </c>
      <c r="H1831">
        <f>IF($Y1831="","",INDEX('Per Line'!$M$2:$M$8001,$Y1831)&amp;"")</f>
        <v/>
      </c>
      <c r="I1831">
        <f>IF($Y1831="","",INDEX('Per Line'!$N$2:$N$8001,$Y1831)&amp;"")</f>
        <v/>
      </c>
      <c r="J1831">
        <f>IF($Y1831="","",INDEX('Per Line'!$Q$2:$Q$8001,$Y1831))</f>
        <v/>
      </c>
      <c r="K1831" s="7">
        <f>IF($Y1831="","",J1831*V1831/100)</f>
        <v/>
      </c>
      <c r="L1831">
        <f>IF($Y1831="","",INDEX('Per Line'!$K$2:$K$8001,$Y1831)&amp;"")</f>
        <v/>
      </c>
      <c r="M1831" s="7">
        <f>IF($Y1831="","",SUMIFS('Per Line'!$Y$2:$Y$8001,'Per Line'!$AG$2:$AG$8001,$B1831&amp;"|"&amp;$C1831,'Per Line'!$AK$2:$AK$8001,1))</f>
        <v/>
      </c>
      <c r="N1831">
        <f>IF($Y1831="","",Settings!$C$7)</f>
        <v/>
      </c>
      <c r="O1831" s="7">
        <f>IF($Y1831="","",SUMIFS('Per Line'!$Y$2:$Y$8001,'Per Line'!$AG$2:$AG$8001,$B1831&amp;"|"&amp;$C1831,'Per Line'!$AJ$2:$AJ$8001,0,'Per Line'!$AK$2:$AK$8001,0))</f>
        <v/>
      </c>
      <c r="P1831" s="7">
        <f>IF($Y1831="","",O1831*N1831)</f>
        <v/>
      </c>
      <c r="Q1831">
        <f>IF($Y1831="","",Settings!$C$6)</f>
        <v/>
      </c>
      <c r="R1831" s="7">
        <f>IF($Y1831="","",SUMIFS('Per Line'!$Y$2:$Y$8001,'Per Line'!$AG$2:$AG$8001,$B1831&amp;"|"&amp;$C1831,'Per Line'!$AJ$2:$AJ$8001,1,'Per Line'!$AK$2:$AK$8001,0))</f>
        <v/>
      </c>
      <c r="S1831" s="7">
        <f>IF($Y1831="","",R1831*Q1831)</f>
        <v/>
      </c>
      <c r="T1831" s="7">
        <f>IF($Y1831="","",S1831+P1831)</f>
        <v/>
      </c>
      <c r="U1831" s="7">
        <f>IF($Y1831="","",V1831-T1831)</f>
        <v/>
      </c>
      <c r="V1831" s="7">
        <f>IF($Y1831="","",O1831+R1831+M1831)</f>
        <v/>
      </c>
      <c r="W1831" s="7">
        <f>IF($Y1831="","",V1831-T1831-K1831)</f>
        <v/>
      </c>
      <c r="X1831" s="12" t="n"/>
      <c r="Y1831" s="13">
        <f>IF(ROWS($Y$2:$Y1831)&lt;=MAX('Per Line'!$AI$2:$AI$8001),MATCH(ROWS($Y$2:$Y1831),'Per Line'!$AI$2:$AI$8001,0),"")</f>
        <v/>
      </c>
    </row>
    <row r="1832">
      <c r="A1832" s="12" t="n"/>
      <c r="B1832">
        <f>IF($Y1832="","",INDEX('Per Line'!$F$2:$F$8001,$Y1832)&amp;"")</f>
        <v/>
      </c>
      <c r="C1832">
        <f>IF($Y1832="","",INDEX('Per Line'!$D$2:$D$8001,$Y1832)&amp;"")</f>
        <v/>
      </c>
      <c r="D1832">
        <f>IF($Y1832="","",INDEX('Per Line'!$B$2:$B$8001,$Y1832))</f>
        <v/>
      </c>
      <c r="E1832">
        <f>IF($Y1832="","",INDEX('Per Line'!$C$2:$C$8001,$Y1832)&amp;"")</f>
        <v/>
      </c>
      <c r="F1832">
        <f>IF($Y1832="","",INDEX('Per Line'!$G$2:$G$8001,$Y1832)&amp;"")</f>
        <v/>
      </c>
      <c r="G1832">
        <f>IF($Y1832="","",INDEX('Per Line'!$L$2:$L$8001,$Y1832)&amp;"")</f>
        <v/>
      </c>
      <c r="H1832">
        <f>IF($Y1832="","",INDEX('Per Line'!$M$2:$M$8001,$Y1832)&amp;"")</f>
        <v/>
      </c>
      <c r="I1832">
        <f>IF($Y1832="","",INDEX('Per Line'!$N$2:$N$8001,$Y1832)&amp;"")</f>
        <v/>
      </c>
      <c r="J1832">
        <f>IF($Y1832="","",INDEX('Per Line'!$Q$2:$Q$8001,$Y1832))</f>
        <v/>
      </c>
      <c r="K1832" s="7">
        <f>IF($Y1832="","",J1832*V1832/100)</f>
        <v/>
      </c>
      <c r="L1832">
        <f>IF($Y1832="","",INDEX('Per Line'!$K$2:$K$8001,$Y1832)&amp;"")</f>
        <v/>
      </c>
      <c r="M1832" s="7">
        <f>IF($Y1832="","",SUMIFS('Per Line'!$Y$2:$Y$8001,'Per Line'!$AG$2:$AG$8001,$B1832&amp;"|"&amp;$C1832,'Per Line'!$AK$2:$AK$8001,1))</f>
        <v/>
      </c>
      <c r="N1832">
        <f>IF($Y1832="","",Settings!$C$7)</f>
        <v/>
      </c>
      <c r="O1832" s="7">
        <f>IF($Y1832="","",SUMIFS('Per Line'!$Y$2:$Y$8001,'Per Line'!$AG$2:$AG$8001,$B1832&amp;"|"&amp;$C1832,'Per Line'!$AJ$2:$AJ$8001,0,'Per Line'!$AK$2:$AK$8001,0))</f>
        <v/>
      </c>
      <c r="P1832" s="7">
        <f>IF($Y1832="","",O1832*N1832)</f>
        <v/>
      </c>
      <c r="Q1832">
        <f>IF($Y1832="","",Settings!$C$6)</f>
        <v/>
      </c>
      <c r="R1832" s="7">
        <f>IF($Y1832="","",SUMIFS('Per Line'!$Y$2:$Y$8001,'Per Line'!$AG$2:$AG$8001,$B1832&amp;"|"&amp;$C1832,'Per Line'!$AJ$2:$AJ$8001,1,'Per Line'!$AK$2:$AK$8001,0))</f>
        <v/>
      </c>
      <c r="S1832" s="7">
        <f>IF($Y1832="","",R1832*Q1832)</f>
        <v/>
      </c>
      <c r="T1832" s="7">
        <f>IF($Y1832="","",S1832+P1832)</f>
        <v/>
      </c>
      <c r="U1832" s="7">
        <f>IF($Y1832="","",V1832-T1832)</f>
        <v/>
      </c>
      <c r="V1832" s="7">
        <f>IF($Y1832="","",O1832+R1832+M1832)</f>
        <v/>
      </c>
      <c r="W1832" s="7">
        <f>IF($Y1832="","",V1832-T1832-K1832)</f>
        <v/>
      </c>
      <c r="X1832" s="12" t="n"/>
      <c r="Y1832" s="13">
        <f>IF(ROWS($Y$2:$Y1832)&lt;=MAX('Per Line'!$AI$2:$AI$8001),MATCH(ROWS($Y$2:$Y1832),'Per Line'!$AI$2:$AI$8001,0),"")</f>
        <v/>
      </c>
    </row>
    <row r="1833">
      <c r="A1833" s="12" t="n"/>
      <c r="B1833">
        <f>IF($Y1833="","",INDEX('Per Line'!$F$2:$F$8001,$Y1833)&amp;"")</f>
        <v/>
      </c>
      <c r="C1833">
        <f>IF($Y1833="","",INDEX('Per Line'!$D$2:$D$8001,$Y1833)&amp;"")</f>
        <v/>
      </c>
      <c r="D1833">
        <f>IF($Y1833="","",INDEX('Per Line'!$B$2:$B$8001,$Y1833))</f>
        <v/>
      </c>
      <c r="E1833">
        <f>IF($Y1833="","",INDEX('Per Line'!$C$2:$C$8001,$Y1833)&amp;"")</f>
        <v/>
      </c>
      <c r="F1833">
        <f>IF($Y1833="","",INDEX('Per Line'!$G$2:$G$8001,$Y1833)&amp;"")</f>
        <v/>
      </c>
      <c r="G1833">
        <f>IF($Y1833="","",INDEX('Per Line'!$L$2:$L$8001,$Y1833)&amp;"")</f>
        <v/>
      </c>
      <c r="H1833">
        <f>IF($Y1833="","",INDEX('Per Line'!$M$2:$M$8001,$Y1833)&amp;"")</f>
        <v/>
      </c>
      <c r="I1833">
        <f>IF($Y1833="","",INDEX('Per Line'!$N$2:$N$8001,$Y1833)&amp;"")</f>
        <v/>
      </c>
      <c r="J1833">
        <f>IF($Y1833="","",INDEX('Per Line'!$Q$2:$Q$8001,$Y1833))</f>
        <v/>
      </c>
      <c r="K1833" s="7">
        <f>IF($Y1833="","",J1833*V1833/100)</f>
        <v/>
      </c>
      <c r="L1833">
        <f>IF($Y1833="","",INDEX('Per Line'!$K$2:$K$8001,$Y1833)&amp;"")</f>
        <v/>
      </c>
      <c r="M1833" s="7">
        <f>IF($Y1833="","",SUMIFS('Per Line'!$Y$2:$Y$8001,'Per Line'!$AG$2:$AG$8001,$B1833&amp;"|"&amp;$C1833,'Per Line'!$AK$2:$AK$8001,1))</f>
        <v/>
      </c>
      <c r="N1833">
        <f>IF($Y1833="","",Settings!$C$7)</f>
        <v/>
      </c>
      <c r="O1833" s="7">
        <f>IF($Y1833="","",SUMIFS('Per Line'!$Y$2:$Y$8001,'Per Line'!$AG$2:$AG$8001,$B1833&amp;"|"&amp;$C1833,'Per Line'!$AJ$2:$AJ$8001,0,'Per Line'!$AK$2:$AK$8001,0))</f>
        <v/>
      </c>
      <c r="P1833" s="7">
        <f>IF($Y1833="","",O1833*N1833)</f>
        <v/>
      </c>
      <c r="Q1833">
        <f>IF($Y1833="","",Settings!$C$6)</f>
        <v/>
      </c>
      <c r="R1833" s="7">
        <f>IF($Y1833="","",SUMIFS('Per Line'!$Y$2:$Y$8001,'Per Line'!$AG$2:$AG$8001,$B1833&amp;"|"&amp;$C1833,'Per Line'!$AJ$2:$AJ$8001,1,'Per Line'!$AK$2:$AK$8001,0))</f>
        <v/>
      </c>
      <c r="S1833" s="7">
        <f>IF($Y1833="","",R1833*Q1833)</f>
        <v/>
      </c>
      <c r="T1833" s="7">
        <f>IF($Y1833="","",S1833+P1833)</f>
        <v/>
      </c>
      <c r="U1833" s="7">
        <f>IF($Y1833="","",V1833-T1833)</f>
        <v/>
      </c>
      <c r="V1833" s="7">
        <f>IF($Y1833="","",O1833+R1833+M1833)</f>
        <v/>
      </c>
      <c r="W1833" s="7">
        <f>IF($Y1833="","",V1833-T1833-K1833)</f>
        <v/>
      </c>
      <c r="X1833" s="12" t="n"/>
      <c r="Y1833" s="13">
        <f>IF(ROWS($Y$2:$Y1833)&lt;=MAX('Per Line'!$AI$2:$AI$8001),MATCH(ROWS($Y$2:$Y1833),'Per Line'!$AI$2:$AI$8001,0),"")</f>
        <v/>
      </c>
    </row>
    <row r="1834">
      <c r="A1834" s="12" t="n"/>
      <c r="B1834">
        <f>IF($Y1834="","",INDEX('Per Line'!$F$2:$F$8001,$Y1834)&amp;"")</f>
        <v/>
      </c>
      <c r="C1834">
        <f>IF($Y1834="","",INDEX('Per Line'!$D$2:$D$8001,$Y1834)&amp;"")</f>
        <v/>
      </c>
      <c r="D1834">
        <f>IF($Y1834="","",INDEX('Per Line'!$B$2:$B$8001,$Y1834))</f>
        <v/>
      </c>
      <c r="E1834">
        <f>IF($Y1834="","",INDEX('Per Line'!$C$2:$C$8001,$Y1834)&amp;"")</f>
        <v/>
      </c>
      <c r="F1834">
        <f>IF($Y1834="","",INDEX('Per Line'!$G$2:$G$8001,$Y1834)&amp;"")</f>
        <v/>
      </c>
      <c r="G1834">
        <f>IF($Y1834="","",INDEX('Per Line'!$L$2:$L$8001,$Y1834)&amp;"")</f>
        <v/>
      </c>
      <c r="H1834">
        <f>IF($Y1834="","",INDEX('Per Line'!$M$2:$M$8001,$Y1834)&amp;"")</f>
        <v/>
      </c>
      <c r="I1834">
        <f>IF($Y1834="","",INDEX('Per Line'!$N$2:$N$8001,$Y1834)&amp;"")</f>
        <v/>
      </c>
      <c r="J1834">
        <f>IF($Y1834="","",INDEX('Per Line'!$Q$2:$Q$8001,$Y1834))</f>
        <v/>
      </c>
      <c r="K1834" s="7">
        <f>IF($Y1834="","",J1834*V1834/100)</f>
        <v/>
      </c>
      <c r="L1834">
        <f>IF($Y1834="","",INDEX('Per Line'!$K$2:$K$8001,$Y1834)&amp;"")</f>
        <v/>
      </c>
      <c r="M1834" s="7">
        <f>IF($Y1834="","",SUMIFS('Per Line'!$Y$2:$Y$8001,'Per Line'!$AG$2:$AG$8001,$B1834&amp;"|"&amp;$C1834,'Per Line'!$AK$2:$AK$8001,1))</f>
        <v/>
      </c>
      <c r="N1834">
        <f>IF($Y1834="","",Settings!$C$7)</f>
        <v/>
      </c>
      <c r="O1834" s="7">
        <f>IF($Y1834="","",SUMIFS('Per Line'!$Y$2:$Y$8001,'Per Line'!$AG$2:$AG$8001,$B1834&amp;"|"&amp;$C1834,'Per Line'!$AJ$2:$AJ$8001,0,'Per Line'!$AK$2:$AK$8001,0))</f>
        <v/>
      </c>
      <c r="P1834" s="7">
        <f>IF($Y1834="","",O1834*N1834)</f>
        <v/>
      </c>
      <c r="Q1834">
        <f>IF($Y1834="","",Settings!$C$6)</f>
        <v/>
      </c>
      <c r="R1834" s="7">
        <f>IF($Y1834="","",SUMIFS('Per Line'!$Y$2:$Y$8001,'Per Line'!$AG$2:$AG$8001,$B1834&amp;"|"&amp;$C1834,'Per Line'!$AJ$2:$AJ$8001,1,'Per Line'!$AK$2:$AK$8001,0))</f>
        <v/>
      </c>
      <c r="S1834" s="7">
        <f>IF($Y1834="","",R1834*Q1834)</f>
        <v/>
      </c>
      <c r="T1834" s="7">
        <f>IF($Y1834="","",S1834+P1834)</f>
        <v/>
      </c>
      <c r="U1834" s="7">
        <f>IF($Y1834="","",V1834-T1834)</f>
        <v/>
      </c>
      <c r="V1834" s="7">
        <f>IF($Y1834="","",O1834+R1834+M1834)</f>
        <v/>
      </c>
      <c r="W1834" s="7">
        <f>IF($Y1834="","",V1834-T1834-K1834)</f>
        <v/>
      </c>
      <c r="X1834" s="12" t="n"/>
      <c r="Y1834" s="13">
        <f>IF(ROWS($Y$2:$Y1834)&lt;=MAX('Per Line'!$AI$2:$AI$8001),MATCH(ROWS($Y$2:$Y1834),'Per Line'!$AI$2:$AI$8001,0),"")</f>
        <v/>
      </c>
    </row>
    <row r="1835">
      <c r="A1835" s="12" t="n"/>
      <c r="B1835">
        <f>IF($Y1835="","",INDEX('Per Line'!$F$2:$F$8001,$Y1835)&amp;"")</f>
        <v/>
      </c>
      <c r="C1835">
        <f>IF($Y1835="","",INDEX('Per Line'!$D$2:$D$8001,$Y1835)&amp;"")</f>
        <v/>
      </c>
      <c r="D1835">
        <f>IF($Y1835="","",INDEX('Per Line'!$B$2:$B$8001,$Y1835))</f>
        <v/>
      </c>
      <c r="E1835">
        <f>IF($Y1835="","",INDEX('Per Line'!$C$2:$C$8001,$Y1835)&amp;"")</f>
        <v/>
      </c>
      <c r="F1835">
        <f>IF($Y1835="","",INDEX('Per Line'!$G$2:$G$8001,$Y1835)&amp;"")</f>
        <v/>
      </c>
      <c r="G1835">
        <f>IF($Y1835="","",INDEX('Per Line'!$L$2:$L$8001,$Y1835)&amp;"")</f>
        <v/>
      </c>
      <c r="H1835">
        <f>IF($Y1835="","",INDEX('Per Line'!$M$2:$M$8001,$Y1835)&amp;"")</f>
        <v/>
      </c>
      <c r="I1835">
        <f>IF($Y1835="","",INDEX('Per Line'!$N$2:$N$8001,$Y1835)&amp;"")</f>
        <v/>
      </c>
      <c r="J1835">
        <f>IF($Y1835="","",INDEX('Per Line'!$Q$2:$Q$8001,$Y1835))</f>
        <v/>
      </c>
      <c r="K1835" s="7">
        <f>IF($Y1835="","",J1835*V1835/100)</f>
        <v/>
      </c>
      <c r="L1835">
        <f>IF($Y1835="","",INDEX('Per Line'!$K$2:$K$8001,$Y1835)&amp;"")</f>
        <v/>
      </c>
      <c r="M1835" s="7">
        <f>IF($Y1835="","",SUMIFS('Per Line'!$Y$2:$Y$8001,'Per Line'!$AG$2:$AG$8001,$B1835&amp;"|"&amp;$C1835,'Per Line'!$AK$2:$AK$8001,1))</f>
        <v/>
      </c>
      <c r="N1835">
        <f>IF($Y1835="","",Settings!$C$7)</f>
        <v/>
      </c>
      <c r="O1835" s="7">
        <f>IF($Y1835="","",SUMIFS('Per Line'!$Y$2:$Y$8001,'Per Line'!$AG$2:$AG$8001,$B1835&amp;"|"&amp;$C1835,'Per Line'!$AJ$2:$AJ$8001,0,'Per Line'!$AK$2:$AK$8001,0))</f>
        <v/>
      </c>
      <c r="P1835" s="7">
        <f>IF($Y1835="","",O1835*N1835)</f>
        <v/>
      </c>
      <c r="Q1835">
        <f>IF($Y1835="","",Settings!$C$6)</f>
        <v/>
      </c>
      <c r="R1835" s="7">
        <f>IF($Y1835="","",SUMIFS('Per Line'!$Y$2:$Y$8001,'Per Line'!$AG$2:$AG$8001,$B1835&amp;"|"&amp;$C1835,'Per Line'!$AJ$2:$AJ$8001,1,'Per Line'!$AK$2:$AK$8001,0))</f>
        <v/>
      </c>
      <c r="S1835" s="7">
        <f>IF($Y1835="","",R1835*Q1835)</f>
        <v/>
      </c>
      <c r="T1835" s="7">
        <f>IF($Y1835="","",S1835+P1835)</f>
        <v/>
      </c>
      <c r="U1835" s="7">
        <f>IF($Y1835="","",V1835-T1835)</f>
        <v/>
      </c>
      <c r="V1835" s="7">
        <f>IF($Y1835="","",O1835+R1835+M1835)</f>
        <v/>
      </c>
      <c r="W1835" s="7">
        <f>IF($Y1835="","",V1835-T1835-K1835)</f>
        <v/>
      </c>
      <c r="X1835" s="12" t="n"/>
      <c r="Y1835" s="13">
        <f>IF(ROWS($Y$2:$Y1835)&lt;=MAX('Per Line'!$AI$2:$AI$8001),MATCH(ROWS($Y$2:$Y1835),'Per Line'!$AI$2:$AI$8001,0),"")</f>
        <v/>
      </c>
    </row>
    <row r="1836">
      <c r="A1836" s="12" t="n"/>
      <c r="B1836">
        <f>IF($Y1836="","",INDEX('Per Line'!$F$2:$F$8001,$Y1836)&amp;"")</f>
        <v/>
      </c>
      <c r="C1836">
        <f>IF($Y1836="","",INDEX('Per Line'!$D$2:$D$8001,$Y1836)&amp;"")</f>
        <v/>
      </c>
      <c r="D1836">
        <f>IF($Y1836="","",INDEX('Per Line'!$B$2:$B$8001,$Y1836))</f>
        <v/>
      </c>
      <c r="E1836">
        <f>IF($Y1836="","",INDEX('Per Line'!$C$2:$C$8001,$Y1836)&amp;"")</f>
        <v/>
      </c>
      <c r="F1836">
        <f>IF($Y1836="","",INDEX('Per Line'!$G$2:$G$8001,$Y1836)&amp;"")</f>
        <v/>
      </c>
      <c r="G1836">
        <f>IF($Y1836="","",INDEX('Per Line'!$L$2:$L$8001,$Y1836)&amp;"")</f>
        <v/>
      </c>
      <c r="H1836">
        <f>IF($Y1836="","",INDEX('Per Line'!$M$2:$M$8001,$Y1836)&amp;"")</f>
        <v/>
      </c>
      <c r="I1836">
        <f>IF($Y1836="","",INDEX('Per Line'!$N$2:$N$8001,$Y1836)&amp;"")</f>
        <v/>
      </c>
      <c r="J1836">
        <f>IF($Y1836="","",INDEX('Per Line'!$Q$2:$Q$8001,$Y1836))</f>
        <v/>
      </c>
      <c r="K1836" s="7">
        <f>IF($Y1836="","",J1836*V1836/100)</f>
        <v/>
      </c>
      <c r="L1836">
        <f>IF($Y1836="","",INDEX('Per Line'!$K$2:$K$8001,$Y1836)&amp;"")</f>
        <v/>
      </c>
      <c r="M1836" s="7">
        <f>IF($Y1836="","",SUMIFS('Per Line'!$Y$2:$Y$8001,'Per Line'!$AG$2:$AG$8001,$B1836&amp;"|"&amp;$C1836,'Per Line'!$AK$2:$AK$8001,1))</f>
        <v/>
      </c>
      <c r="N1836">
        <f>IF($Y1836="","",Settings!$C$7)</f>
        <v/>
      </c>
      <c r="O1836" s="7">
        <f>IF($Y1836="","",SUMIFS('Per Line'!$Y$2:$Y$8001,'Per Line'!$AG$2:$AG$8001,$B1836&amp;"|"&amp;$C1836,'Per Line'!$AJ$2:$AJ$8001,0,'Per Line'!$AK$2:$AK$8001,0))</f>
        <v/>
      </c>
      <c r="P1836" s="7">
        <f>IF($Y1836="","",O1836*N1836)</f>
        <v/>
      </c>
      <c r="Q1836">
        <f>IF($Y1836="","",Settings!$C$6)</f>
        <v/>
      </c>
      <c r="R1836" s="7">
        <f>IF($Y1836="","",SUMIFS('Per Line'!$Y$2:$Y$8001,'Per Line'!$AG$2:$AG$8001,$B1836&amp;"|"&amp;$C1836,'Per Line'!$AJ$2:$AJ$8001,1,'Per Line'!$AK$2:$AK$8001,0))</f>
        <v/>
      </c>
      <c r="S1836" s="7">
        <f>IF($Y1836="","",R1836*Q1836)</f>
        <v/>
      </c>
      <c r="T1836" s="7">
        <f>IF($Y1836="","",S1836+P1836)</f>
        <v/>
      </c>
      <c r="U1836" s="7">
        <f>IF($Y1836="","",V1836-T1836)</f>
        <v/>
      </c>
      <c r="V1836" s="7">
        <f>IF($Y1836="","",O1836+R1836+M1836)</f>
        <v/>
      </c>
      <c r="W1836" s="7">
        <f>IF($Y1836="","",V1836-T1836-K1836)</f>
        <v/>
      </c>
      <c r="X1836" s="12" t="n"/>
      <c r="Y1836" s="13">
        <f>IF(ROWS($Y$2:$Y1836)&lt;=MAX('Per Line'!$AI$2:$AI$8001),MATCH(ROWS($Y$2:$Y1836),'Per Line'!$AI$2:$AI$8001,0),"")</f>
        <v/>
      </c>
    </row>
    <row r="1837">
      <c r="A1837" s="12" t="n"/>
      <c r="B1837">
        <f>IF($Y1837="","",INDEX('Per Line'!$F$2:$F$8001,$Y1837)&amp;"")</f>
        <v/>
      </c>
      <c r="C1837">
        <f>IF($Y1837="","",INDEX('Per Line'!$D$2:$D$8001,$Y1837)&amp;"")</f>
        <v/>
      </c>
      <c r="D1837">
        <f>IF($Y1837="","",INDEX('Per Line'!$B$2:$B$8001,$Y1837))</f>
        <v/>
      </c>
      <c r="E1837">
        <f>IF($Y1837="","",INDEX('Per Line'!$C$2:$C$8001,$Y1837)&amp;"")</f>
        <v/>
      </c>
      <c r="F1837">
        <f>IF($Y1837="","",INDEX('Per Line'!$G$2:$G$8001,$Y1837)&amp;"")</f>
        <v/>
      </c>
      <c r="G1837">
        <f>IF($Y1837="","",INDEX('Per Line'!$L$2:$L$8001,$Y1837)&amp;"")</f>
        <v/>
      </c>
      <c r="H1837">
        <f>IF($Y1837="","",INDEX('Per Line'!$M$2:$M$8001,$Y1837)&amp;"")</f>
        <v/>
      </c>
      <c r="I1837">
        <f>IF($Y1837="","",INDEX('Per Line'!$N$2:$N$8001,$Y1837)&amp;"")</f>
        <v/>
      </c>
      <c r="J1837">
        <f>IF($Y1837="","",INDEX('Per Line'!$Q$2:$Q$8001,$Y1837))</f>
        <v/>
      </c>
      <c r="K1837" s="7">
        <f>IF($Y1837="","",J1837*V1837/100)</f>
        <v/>
      </c>
      <c r="L1837">
        <f>IF($Y1837="","",INDEX('Per Line'!$K$2:$K$8001,$Y1837)&amp;"")</f>
        <v/>
      </c>
      <c r="M1837" s="7">
        <f>IF($Y1837="","",SUMIFS('Per Line'!$Y$2:$Y$8001,'Per Line'!$AG$2:$AG$8001,$B1837&amp;"|"&amp;$C1837,'Per Line'!$AK$2:$AK$8001,1))</f>
        <v/>
      </c>
      <c r="N1837">
        <f>IF($Y1837="","",Settings!$C$7)</f>
        <v/>
      </c>
      <c r="O1837" s="7">
        <f>IF($Y1837="","",SUMIFS('Per Line'!$Y$2:$Y$8001,'Per Line'!$AG$2:$AG$8001,$B1837&amp;"|"&amp;$C1837,'Per Line'!$AJ$2:$AJ$8001,0,'Per Line'!$AK$2:$AK$8001,0))</f>
        <v/>
      </c>
      <c r="P1837" s="7">
        <f>IF($Y1837="","",O1837*N1837)</f>
        <v/>
      </c>
      <c r="Q1837">
        <f>IF($Y1837="","",Settings!$C$6)</f>
        <v/>
      </c>
      <c r="R1837" s="7">
        <f>IF($Y1837="","",SUMIFS('Per Line'!$Y$2:$Y$8001,'Per Line'!$AG$2:$AG$8001,$B1837&amp;"|"&amp;$C1837,'Per Line'!$AJ$2:$AJ$8001,1,'Per Line'!$AK$2:$AK$8001,0))</f>
        <v/>
      </c>
      <c r="S1837" s="7">
        <f>IF($Y1837="","",R1837*Q1837)</f>
        <v/>
      </c>
      <c r="T1837" s="7">
        <f>IF($Y1837="","",S1837+P1837)</f>
        <v/>
      </c>
      <c r="U1837" s="7">
        <f>IF($Y1837="","",V1837-T1837)</f>
        <v/>
      </c>
      <c r="V1837" s="7">
        <f>IF($Y1837="","",O1837+R1837+M1837)</f>
        <v/>
      </c>
      <c r="W1837" s="7">
        <f>IF($Y1837="","",V1837-T1837-K1837)</f>
        <v/>
      </c>
      <c r="X1837" s="12" t="n"/>
      <c r="Y1837" s="13">
        <f>IF(ROWS($Y$2:$Y1837)&lt;=MAX('Per Line'!$AI$2:$AI$8001),MATCH(ROWS($Y$2:$Y1837),'Per Line'!$AI$2:$AI$8001,0),"")</f>
        <v/>
      </c>
    </row>
    <row r="1838">
      <c r="A1838" s="12" t="n"/>
      <c r="B1838">
        <f>IF($Y1838="","",INDEX('Per Line'!$F$2:$F$8001,$Y1838)&amp;"")</f>
        <v/>
      </c>
      <c r="C1838">
        <f>IF($Y1838="","",INDEX('Per Line'!$D$2:$D$8001,$Y1838)&amp;"")</f>
        <v/>
      </c>
      <c r="D1838">
        <f>IF($Y1838="","",INDEX('Per Line'!$B$2:$B$8001,$Y1838))</f>
        <v/>
      </c>
      <c r="E1838">
        <f>IF($Y1838="","",INDEX('Per Line'!$C$2:$C$8001,$Y1838)&amp;"")</f>
        <v/>
      </c>
      <c r="F1838">
        <f>IF($Y1838="","",INDEX('Per Line'!$G$2:$G$8001,$Y1838)&amp;"")</f>
        <v/>
      </c>
      <c r="G1838">
        <f>IF($Y1838="","",INDEX('Per Line'!$L$2:$L$8001,$Y1838)&amp;"")</f>
        <v/>
      </c>
      <c r="H1838">
        <f>IF($Y1838="","",INDEX('Per Line'!$M$2:$M$8001,$Y1838)&amp;"")</f>
        <v/>
      </c>
      <c r="I1838">
        <f>IF($Y1838="","",INDEX('Per Line'!$N$2:$N$8001,$Y1838)&amp;"")</f>
        <v/>
      </c>
      <c r="J1838">
        <f>IF($Y1838="","",INDEX('Per Line'!$Q$2:$Q$8001,$Y1838))</f>
        <v/>
      </c>
      <c r="K1838" s="7">
        <f>IF($Y1838="","",J1838*V1838/100)</f>
        <v/>
      </c>
      <c r="L1838">
        <f>IF($Y1838="","",INDEX('Per Line'!$K$2:$K$8001,$Y1838)&amp;"")</f>
        <v/>
      </c>
      <c r="M1838" s="7">
        <f>IF($Y1838="","",SUMIFS('Per Line'!$Y$2:$Y$8001,'Per Line'!$AG$2:$AG$8001,$B1838&amp;"|"&amp;$C1838,'Per Line'!$AK$2:$AK$8001,1))</f>
        <v/>
      </c>
      <c r="N1838">
        <f>IF($Y1838="","",Settings!$C$7)</f>
        <v/>
      </c>
      <c r="O1838" s="7">
        <f>IF($Y1838="","",SUMIFS('Per Line'!$Y$2:$Y$8001,'Per Line'!$AG$2:$AG$8001,$B1838&amp;"|"&amp;$C1838,'Per Line'!$AJ$2:$AJ$8001,0,'Per Line'!$AK$2:$AK$8001,0))</f>
        <v/>
      </c>
      <c r="P1838" s="7">
        <f>IF($Y1838="","",O1838*N1838)</f>
        <v/>
      </c>
      <c r="Q1838">
        <f>IF($Y1838="","",Settings!$C$6)</f>
        <v/>
      </c>
      <c r="R1838" s="7">
        <f>IF($Y1838="","",SUMIFS('Per Line'!$Y$2:$Y$8001,'Per Line'!$AG$2:$AG$8001,$B1838&amp;"|"&amp;$C1838,'Per Line'!$AJ$2:$AJ$8001,1,'Per Line'!$AK$2:$AK$8001,0))</f>
        <v/>
      </c>
      <c r="S1838" s="7">
        <f>IF($Y1838="","",R1838*Q1838)</f>
        <v/>
      </c>
      <c r="T1838" s="7">
        <f>IF($Y1838="","",S1838+P1838)</f>
        <v/>
      </c>
      <c r="U1838" s="7">
        <f>IF($Y1838="","",V1838-T1838)</f>
        <v/>
      </c>
      <c r="V1838" s="7">
        <f>IF($Y1838="","",O1838+R1838+M1838)</f>
        <v/>
      </c>
      <c r="W1838" s="7">
        <f>IF($Y1838="","",V1838-T1838-K1838)</f>
        <v/>
      </c>
      <c r="X1838" s="12" t="n"/>
      <c r="Y1838" s="13">
        <f>IF(ROWS($Y$2:$Y1838)&lt;=MAX('Per Line'!$AI$2:$AI$8001),MATCH(ROWS($Y$2:$Y1838),'Per Line'!$AI$2:$AI$8001,0),"")</f>
        <v/>
      </c>
    </row>
    <row r="1839">
      <c r="A1839" s="12" t="n"/>
      <c r="B1839">
        <f>IF($Y1839="","",INDEX('Per Line'!$F$2:$F$8001,$Y1839)&amp;"")</f>
        <v/>
      </c>
      <c r="C1839">
        <f>IF($Y1839="","",INDEX('Per Line'!$D$2:$D$8001,$Y1839)&amp;"")</f>
        <v/>
      </c>
      <c r="D1839">
        <f>IF($Y1839="","",INDEX('Per Line'!$B$2:$B$8001,$Y1839))</f>
        <v/>
      </c>
      <c r="E1839">
        <f>IF($Y1839="","",INDEX('Per Line'!$C$2:$C$8001,$Y1839)&amp;"")</f>
        <v/>
      </c>
      <c r="F1839">
        <f>IF($Y1839="","",INDEX('Per Line'!$G$2:$G$8001,$Y1839)&amp;"")</f>
        <v/>
      </c>
      <c r="G1839">
        <f>IF($Y1839="","",INDEX('Per Line'!$L$2:$L$8001,$Y1839)&amp;"")</f>
        <v/>
      </c>
      <c r="H1839">
        <f>IF($Y1839="","",INDEX('Per Line'!$M$2:$M$8001,$Y1839)&amp;"")</f>
        <v/>
      </c>
      <c r="I1839">
        <f>IF($Y1839="","",INDEX('Per Line'!$N$2:$N$8001,$Y1839)&amp;"")</f>
        <v/>
      </c>
      <c r="J1839">
        <f>IF($Y1839="","",INDEX('Per Line'!$Q$2:$Q$8001,$Y1839))</f>
        <v/>
      </c>
      <c r="K1839" s="7">
        <f>IF($Y1839="","",J1839*V1839/100)</f>
        <v/>
      </c>
      <c r="L1839">
        <f>IF($Y1839="","",INDEX('Per Line'!$K$2:$K$8001,$Y1839)&amp;"")</f>
        <v/>
      </c>
      <c r="M1839" s="7">
        <f>IF($Y1839="","",SUMIFS('Per Line'!$Y$2:$Y$8001,'Per Line'!$AG$2:$AG$8001,$B1839&amp;"|"&amp;$C1839,'Per Line'!$AK$2:$AK$8001,1))</f>
        <v/>
      </c>
      <c r="N1839">
        <f>IF($Y1839="","",Settings!$C$7)</f>
        <v/>
      </c>
      <c r="O1839" s="7">
        <f>IF($Y1839="","",SUMIFS('Per Line'!$Y$2:$Y$8001,'Per Line'!$AG$2:$AG$8001,$B1839&amp;"|"&amp;$C1839,'Per Line'!$AJ$2:$AJ$8001,0,'Per Line'!$AK$2:$AK$8001,0))</f>
        <v/>
      </c>
      <c r="P1839" s="7">
        <f>IF($Y1839="","",O1839*N1839)</f>
        <v/>
      </c>
      <c r="Q1839">
        <f>IF($Y1839="","",Settings!$C$6)</f>
        <v/>
      </c>
      <c r="R1839" s="7">
        <f>IF($Y1839="","",SUMIFS('Per Line'!$Y$2:$Y$8001,'Per Line'!$AG$2:$AG$8001,$B1839&amp;"|"&amp;$C1839,'Per Line'!$AJ$2:$AJ$8001,1,'Per Line'!$AK$2:$AK$8001,0))</f>
        <v/>
      </c>
      <c r="S1839" s="7">
        <f>IF($Y1839="","",R1839*Q1839)</f>
        <v/>
      </c>
      <c r="T1839" s="7">
        <f>IF($Y1839="","",S1839+P1839)</f>
        <v/>
      </c>
      <c r="U1839" s="7">
        <f>IF($Y1839="","",V1839-T1839)</f>
        <v/>
      </c>
      <c r="V1839" s="7">
        <f>IF($Y1839="","",O1839+R1839+M1839)</f>
        <v/>
      </c>
      <c r="W1839" s="7">
        <f>IF($Y1839="","",V1839-T1839-K1839)</f>
        <v/>
      </c>
      <c r="X1839" s="12" t="n"/>
      <c r="Y1839" s="13">
        <f>IF(ROWS($Y$2:$Y1839)&lt;=MAX('Per Line'!$AI$2:$AI$8001),MATCH(ROWS($Y$2:$Y1839),'Per Line'!$AI$2:$AI$8001,0),"")</f>
        <v/>
      </c>
    </row>
    <row r="1840">
      <c r="A1840" s="12" t="n"/>
      <c r="B1840">
        <f>IF($Y1840="","",INDEX('Per Line'!$F$2:$F$8001,$Y1840)&amp;"")</f>
        <v/>
      </c>
      <c r="C1840">
        <f>IF($Y1840="","",INDEX('Per Line'!$D$2:$D$8001,$Y1840)&amp;"")</f>
        <v/>
      </c>
      <c r="D1840">
        <f>IF($Y1840="","",INDEX('Per Line'!$B$2:$B$8001,$Y1840))</f>
        <v/>
      </c>
      <c r="E1840">
        <f>IF($Y1840="","",INDEX('Per Line'!$C$2:$C$8001,$Y1840)&amp;"")</f>
        <v/>
      </c>
      <c r="F1840">
        <f>IF($Y1840="","",INDEX('Per Line'!$G$2:$G$8001,$Y1840)&amp;"")</f>
        <v/>
      </c>
      <c r="G1840">
        <f>IF($Y1840="","",INDEX('Per Line'!$L$2:$L$8001,$Y1840)&amp;"")</f>
        <v/>
      </c>
      <c r="H1840">
        <f>IF($Y1840="","",INDEX('Per Line'!$M$2:$M$8001,$Y1840)&amp;"")</f>
        <v/>
      </c>
      <c r="I1840">
        <f>IF($Y1840="","",INDEX('Per Line'!$N$2:$N$8001,$Y1840)&amp;"")</f>
        <v/>
      </c>
      <c r="J1840">
        <f>IF($Y1840="","",INDEX('Per Line'!$Q$2:$Q$8001,$Y1840))</f>
        <v/>
      </c>
      <c r="K1840" s="7">
        <f>IF($Y1840="","",J1840*V1840/100)</f>
        <v/>
      </c>
      <c r="L1840">
        <f>IF($Y1840="","",INDEX('Per Line'!$K$2:$K$8001,$Y1840)&amp;"")</f>
        <v/>
      </c>
      <c r="M1840" s="7">
        <f>IF($Y1840="","",SUMIFS('Per Line'!$Y$2:$Y$8001,'Per Line'!$AG$2:$AG$8001,$B1840&amp;"|"&amp;$C1840,'Per Line'!$AK$2:$AK$8001,1))</f>
        <v/>
      </c>
      <c r="N1840">
        <f>IF($Y1840="","",Settings!$C$7)</f>
        <v/>
      </c>
      <c r="O1840" s="7">
        <f>IF($Y1840="","",SUMIFS('Per Line'!$Y$2:$Y$8001,'Per Line'!$AG$2:$AG$8001,$B1840&amp;"|"&amp;$C1840,'Per Line'!$AJ$2:$AJ$8001,0,'Per Line'!$AK$2:$AK$8001,0))</f>
        <v/>
      </c>
      <c r="P1840" s="7">
        <f>IF($Y1840="","",O1840*N1840)</f>
        <v/>
      </c>
      <c r="Q1840">
        <f>IF($Y1840="","",Settings!$C$6)</f>
        <v/>
      </c>
      <c r="R1840" s="7">
        <f>IF($Y1840="","",SUMIFS('Per Line'!$Y$2:$Y$8001,'Per Line'!$AG$2:$AG$8001,$B1840&amp;"|"&amp;$C1840,'Per Line'!$AJ$2:$AJ$8001,1,'Per Line'!$AK$2:$AK$8001,0))</f>
        <v/>
      </c>
      <c r="S1840" s="7">
        <f>IF($Y1840="","",R1840*Q1840)</f>
        <v/>
      </c>
      <c r="T1840" s="7">
        <f>IF($Y1840="","",S1840+P1840)</f>
        <v/>
      </c>
      <c r="U1840" s="7">
        <f>IF($Y1840="","",V1840-T1840)</f>
        <v/>
      </c>
      <c r="V1840" s="7">
        <f>IF($Y1840="","",O1840+R1840+M1840)</f>
        <v/>
      </c>
      <c r="W1840" s="7">
        <f>IF($Y1840="","",V1840-T1840-K1840)</f>
        <v/>
      </c>
      <c r="X1840" s="12" t="n"/>
      <c r="Y1840" s="13">
        <f>IF(ROWS($Y$2:$Y1840)&lt;=MAX('Per Line'!$AI$2:$AI$8001),MATCH(ROWS($Y$2:$Y1840),'Per Line'!$AI$2:$AI$8001,0),"")</f>
        <v/>
      </c>
    </row>
    <row r="1841">
      <c r="A1841" s="12" t="n"/>
      <c r="B1841">
        <f>IF($Y1841="","",INDEX('Per Line'!$F$2:$F$8001,$Y1841)&amp;"")</f>
        <v/>
      </c>
      <c r="C1841">
        <f>IF($Y1841="","",INDEX('Per Line'!$D$2:$D$8001,$Y1841)&amp;"")</f>
        <v/>
      </c>
      <c r="D1841">
        <f>IF($Y1841="","",INDEX('Per Line'!$B$2:$B$8001,$Y1841))</f>
        <v/>
      </c>
      <c r="E1841">
        <f>IF($Y1841="","",INDEX('Per Line'!$C$2:$C$8001,$Y1841)&amp;"")</f>
        <v/>
      </c>
      <c r="F1841">
        <f>IF($Y1841="","",INDEX('Per Line'!$G$2:$G$8001,$Y1841)&amp;"")</f>
        <v/>
      </c>
      <c r="G1841">
        <f>IF($Y1841="","",INDEX('Per Line'!$L$2:$L$8001,$Y1841)&amp;"")</f>
        <v/>
      </c>
      <c r="H1841">
        <f>IF($Y1841="","",INDEX('Per Line'!$M$2:$M$8001,$Y1841)&amp;"")</f>
        <v/>
      </c>
      <c r="I1841">
        <f>IF($Y1841="","",INDEX('Per Line'!$N$2:$N$8001,$Y1841)&amp;"")</f>
        <v/>
      </c>
      <c r="J1841">
        <f>IF($Y1841="","",INDEX('Per Line'!$Q$2:$Q$8001,$Y1841))</f>
        <v/>
      </c>
      <c r="K1841" s="7">
        <f>IF($Y1841="","",J1841*V1841/100)</f>
        <v/>
      </c>
      <c r="L1841">
        <f>IF($Y1841="","",INDEX('Per Line'!$K$2:$K$8001,$Y1841)&amp;"")</f>
        <v/>
      </c>
      <c r="M1841" s="7">
        <f>IF($Y1841="","",SUMIFS('Per Line'!$Y$2:$Y$8001,'Per Line'!$AG$2:$AG$8001,$B1841&amp;"|"&amp;$C1841,'Per Line'!$AK$2:$AK$8001,1))</f>
        <v/>
      </c>
      <c r="N1841">
        <f>IF($Y1841="","",Settings!$C$7)</f>
        <v/>
      </c>
      <c r="O1841" s="7">
        <f>IF($Y1841="","",SUMIFS('Per Line'!$Y$2:$Y$8001,'Per Line'!$AG$2:$AG$8001,$B1841&amp;"|"&amp;$C1841,'Per Line'!$AJ$2:$AJ$8001,0,'Per Line'!$AK$2:$AK$8001,0))</f>
        <v/>
      </c>
      <c r="P1841" s="7">
        <f>IF($Y1841="","",O1841*N1841)</f>
        <v/>
      </c>
      <c r="Q1841">
        <f>IF($Y1841="","",Settings!$C$6)</f>
        <v/>
      </c>
      <c r="R1841" s="7">
        <f>IF($Y1841="","",SUMIFS('Per Line'!$Y$2:$Y$8001,'Per Line'!$AG$2:$AG$8001,$B1841&amp;"|"&amp;$C1841,'Per Line'!$AJ$2:$AJ$8001,1,'Per Line'!$AK$2:$AK$8001,0))</f>
        <v/>
      </c>
      <c r="S1841" s="7">
        <f>IF($Y1841="","",R1841*Q1841)</f>
        <v/>
      </c>
      <c r="T1841" s="7">
        <f>IF($Y1841="","",S1841+P1841)</f>
        <v/>
      </c>
      <c r="U1841" s="7">
        <f>IF($Y1841="","",V1841-T1841)</f>
        <v/>
      </c>
      <c r="V1841" s="7">
        <f>IF($Y1841="","",O1841+R1841+M1841)</f>
        <v/>
      </c>
      <c r="W1841" s="7">
        <f>IF($Y1841="","",V1841-T1841-K1841)</f>
        <v/>
      </c>
      <c r="X1841" s="12" t="n"/>
      <c r="Y1841" s="13">
        <f>IF(ROWS($Y$2:$Y1841)&lt;=MAX('Per Line'!$AI$2:$AI$8001),MATCH(ROWS($Y$2:$Y1841),'Per Line'!$AI$2:$AI$8001,0),"")</f>
        <v/>
      </c>
    </row>
    <row r="1842">
      <c r="A1842" s="12" t="n"/>
      <c r="B1842">
        <f>IF($Y1842="","",INDEX('Per Line'!$F$2:$F$8001,$Y1842)&amp;"")</f>
        <v/>
      </c>
      <c r="C1842">
        <f>IF($Y1842="","",INDEX('Per Line'!$D$2:$D$8001,$Y1842)&amp;"")</f>
        <v/>
      </c>
      <c r="D1842">
        <f>IF($Y1842="","",INDEX('Per Line'!$B$2:$B$8001,$Y1842))</f>
        <v/>
      </c>
      <c r="E1842">
        <f>IF($Y1842="","",INDEX('Per Line'!$C$2:$C$8001,$Y1842)&amp;"")</f>
        <v/>
      </c>
      <c r="F1842">
        <f>IF($Y1842="","",INDEX('Per Line'!$G$2:$G$8001,$Y1842)&amp;"")</f>
        <v/>
      </c>
      <c r="G1842">
        <f>IF($Y1842="","",INDEX('Per Line'!$L$2:$L$8001,$Y1842)&amp;"")</f>
        <v/>
      </c>
      <c r="H1842">
        <f>IF($Y1842="","",INDEX('Per Line'!$M$2:$M$8001,$Y1842)&amp;"")</f>
        <v/>
      </c>
      <c r="I1842">
        <f>IF($Y1842="","",INDEX('Per Line'!$N$2:$N$8001,$Y1842)&amp;"")</f>
        <v/>
      </c>
      <c r="J1842">
        <f>IF($Y1842="","",INDEX('Per Line'!$Q$2:$Q$8001,$Y1842))</f>
        <v/>
      </c>
      <c r="K1842" s="7">
        <f>IF($Y1842="","",J1842*V1842/100)</f>
        <v/>
      </c>
      <c r="L1842">
        <f>IF($Y1842="","",INDEX('Per Line'!$K$2:$K$8001,$Y1842)&amp;"")</f>
        <v/>
      </c>
      <c r="M1842" s="7">
        <f>IF($Y1842="","",SUMIFS('Per Line'!$Y$2:$Y$8001,'Per Line'!$AG$2:$AG$8001,$B1842&amp;"|"&amp;$C1842,'Per Line'!$AK$2:$AK$8001,1))</f>
        <v/>
      </c>
      <c r="N1842">
        <f>IF($Y1842="","",Settings!$C$7)</f>
        <v/>
      </c>
      <c r="O1842" s="7">
        <f>IF($Y1842="","",SUMIFS('Per Line'!$Y$2:$Y$8001,'Per Line'!$AG$2:$AG$8001,$B1842&amp;"|"&amp;$C1842,'Per Line'!$AJ$2:$AJ$8001,0,'Per Line'!$AK$2:$AK$8001,0))</f>
        <v/>
      </c>
      <c r="P1842" s="7">
        <f>IF($Y1842="","",O1842*N1842)</f>
        <v/>
      </c>
      <c r="Q1842">
        <f>IF($Y1842="","",Settings!$C$6)</f>
        <v/>
      </c>
      <c r="R1842" s="7">
        <f>IF($Y1842="","",SUMIFS('Per Line'!$Y$2:$Y$8001,'Per Line'!$AG$2:$AG$8001,$B1842&amp;"|"&amp;$C1842,'Per Line'!$AJ$2:$AJ$8001,1,'Per Line'!$AK$2:$AK$8001,0))</f>
        <v/>
      </c>
      <c r="S1842" s="7">
        <f>IF($Y1842="","",R1842*Q1842)</f>
        <v/>
      </c>
      <c r="T1842" s="7">
        <f>IF($Y1842="","",S1842+P1842)</f>
        <v/>
      </c>
      <c r="U1842" s="7">
        <f>IF($Y1842="","",V1842-T1842)</f>
        <v/>
      </c>
      <c r="V1842" s="7">
        <f>IF($Y1842="","",O1842+R1842+M1842)</f>
        <v/>
      </c>
      <c r="W1842" s="7">
        <f>IF($Y1842="","",V1842-T1842-K1842)</f>
        <v/>
      </c>
      <c r="X1842" s="12" t="n"/>
      <c r="Y1842" s="13">
        <f>IF(ROWS($Y$2:$Y1842)&lt;=MAX('Per Line'!$AI$2:$AI$8001),MATCH(ROWS($Y$2:$Y1842),'Per Line'!$AI$2:$AI$8001,0),"")</f>
        <v/>
      </c>
    </row>
    <row r="1843">
      <c r="A1843" s="12" t="n"/>
      <c r="B1843">
        <f>IF($Y1843="","",INDEX('Per Line'!$F$2:$F$8001,$Y1843)&amp;"")</f>
        <v/>
      </c>
      <c r="C1843">
        <f>IF($Y1843="","",INDEX('Per Line'!$D$2:$D$8001,$Y1843)&amp;"")</f>
        <v/>
      </c>
      <c r="D1843">
        <f>IF($Y1843="","",INDEX('Per Line'!$B$2:$B$8001,$Y1843))</f>
        <v/>
      </c>
      <c r="E1843">
        <f>IF($Y1843="","",INDEX('Per Line'!$C$2:$C$8001,$Y1843)&amp;"")</f>
        <v/>
      </c>
      <c r="F1843">
        <f>IF($Y1843="","",INDEX('Per Line'!$G$2:$G$8001,$Y1843)&amp;"")</f>
        <v/>
      </c>
      <c r="G1843">
        <f>IF($Y1843="","",INDEX('Per Line'!$L$2:$L$8001,$Y1843)&amp;"")</f>
        <v/>
      </c>
      <c r="H1843">
        <f>IF($Y1843="","",INDEX('Per Line'!$M$2:$M$8001,$Y1843)&amp;"")</f>
        <v/>
      </c>
      <c r="I1843">
        <f>IF($Y1843="","",INDEX('Per Line'!$N$2:$N$8001,$Y1843)&amp;"")</f>
        <v/>
      </c>
      <c r="J1843">
        <f>IF($Y1843="","",INDEX('Per Line'!$Q$2:$Q$8001,$Y1843))</f>
        <v/>
      </c>
      <c r="K1843" s="7">
        <f>IF($Y1843="","",J1843*V1843/100)</f>
        <v/>
      </c>
      <c r="L1843">
        <f>IF($Y1843="","",INDEX('Per Line'!$K$2:$K$8001,$Y1843)&amp;"")</f>
        <v/>
      </c>
      <c r="M1843" s="7">
        <f>IF($Y1843="","",SUMIFS('Per Line'!$Y$2:$Y$8001,'Per Line'!$AG$2:$AG$8001,$B1843&amp;"|"&amp;$C1843,'Per Line'!$AK$2:$AK$8001,1))</f>
        <v/>
      </c>
      <c r="N1843">
        <f>IF($Y1843="","",Settings!$C$7)</f>
        <v/>
      </c>
      <c r="O1843" s="7">
        <f>IF($Y1843="","",SUMIFS('Per Line'!$Y$2:$Y$8001,'Per Line'!$AG$2:$AG$8001,$B1843&amp;"|"&amp;$C1843,'Per Line'!$AJ$2:$AJ$8001,0,'Per Line'!$AK$2:$AK$8001,0))</f>
        <v/>
      </c>
      <c r="P1843" s="7">
        <f>IF($Y1843="","",O1843*N1843)</f>
        <v/>
      </c>
      <c r="Q1843">
        <f>IF($Y1843="","",Settings!$C$6)</f>
        <v/>
      </c>
      <c r="R1843" s="7">
        <f>IF($Y1843="","",SUMIFS('Per Line'!$Y$2:$Y$8001,'Per Line'!$AG$2:$AG$8001,$B1843&amp;"|"&amp;$C1843,'Per Line'!$AJ$2:$AJ$8001,1,'Per Line'!$AK$2:$AK$8001,0))</f>
        <v/>
      </c>
      <c r="S1843" s="7">
        <f>IF($Y1843="","",R1843*Q1843)</f>
        <v/>
      </c>
      <c r="T1843" s="7">
        <f>IF($Y1843="","",S1843+P1843)</f>
        <v/>
      </c>
      <c r="U1843" s="7">
        <f>IF($Y1843="","",V1843-T1843)</f>
        <v/>
      </c>
      <c r="V1843" s="7">
        <f>IF($Y1843="","",O1843+R1843+M1843)</f>
        <v/>
      </c>
      <c r="W1843" s="7">
        <f>IF($Y1843="","",V1843-T1843-K1843)</f>
        <v/>
      </c>
      <c r="X1843" s="12" t="n"/>
      <c r="Y1843" s="13">
        <f>IF(ROWS($Y$2:$Y1843)&lt;=MAX('Per Line'!$AI$2:$AI$8001),MATCH(ROWS($Y$2:$Y1843),'Per Line'!$AI$2:$AI$8001,0),"")</f>
        <v/>
      </c>
    </row>
    <row r="1844">
      <c r="A1844" s="12" t="n"/>
      <c r="B1844">
        <f>IF($Y1844="","",INDEX('Per Line'!$F$2:$F$8001,$Y1844)&amp;"")</f>
        <v/>
      </c>
      <c r="C1844">
        <f>IF($Y1844="","",INDEX('Per Line'!$D$2:$D$8001,$Y1844)&amp;"")</f>
        <v/>
      </c>
      <c r="D1844">
        <f>IF($Y1844="","",INDEX('Per Line'!$B$2:$B$8001,$Y1844))</f>
        <v/>
      </c>
      <c r="E1844">
        <f>IF($Y1844="","",INDEX('Per Line'!$C$2:$C$8001,$Y1844)&amp;"")</f>
        <v/>
      </c>
      <c r="F1844">
        <f>IF($Y1844="","",INDEX('Per Line'!$G$2:$G$8001,$Y1844)&amp;"")</f>
        <v/>
      </c>
      <c r="G1844">
        <f>IF($Y1844="","",INDEX('Per Line'!$L$2:$L$8001,$Y1844)&amp;"")</f>
        <v/>
      </c>
      <c r="H1844">
        <f>IF($Y1844="","",INDEX('Per Line'!$M$2:$M$8001,$Y1844)&amp;"")</f>
        <v/>
      </c>
      <c r="I1844">
        <f>IF($Y1844="","",INDEX('Per Line'!$N$2:$N$8001,$Y1844)&amp;"")</f>
        <v/>
      </c>
      <c r="J1844">
        <f>IF($Y1844="","",INDEX('Per Line'!$Q$2:$Q$8001,$Y1844))</f>
        <v/>
      </c>
      <c r="K1844" s="7">
        <f>IF($Y1844="","",J1844*V1844/100)</f>
        <v/>
      </c>
      <c r="L1844">
        <f>IF($Y1844="","",INDEX('Per Line'!$K$2:$K$8001,$Y1844)&amp;"")</f>
        <v/>
      </c>
      <c r="M1844" s="7">
        <f>IF($Y1844="","",SUMIFS('Per Line'!$Y$2:$Y$8001,'Per Line'!$AG$2:$AG$8001,$B1844&amp;"|"&amp;$C1844,'Per Line'!$AK$2:$AK$8001,1))</f>
        <v/>
      </c>
      <c r="N1844">
        <f>IF($Y1844="","",Settings!$C$7)</f>
        <v/>
      </c>
      <c r="O1844" s="7">
        <f>IF($Y1844="","",SUMIFS('Per Line'!$Y$2:$Y$8001,'Per Line'!$AG$2:$AG$8001,$B1844&amp;"|"&amp;$C1844,'Per Line'!$AJ$2:$AJ$8001,0,'Per Line'!$AK$2:$AK$8001,0))</f>
        <v/>
      </c>
      <c r="P1844" s="7">
        <f>IF($Y1844="","",O1844*N1844)</f>
        <v/>
      </c>
      <c r="Q1844">
        <f>IF($Y1844="","",Settings!$C$6)</f>
        <v/>
      </c>
      <c r="R1844" s="7">
        <f>IF($Y1844="","",SUMIFS('Per Line'!$Y$2:$Y$8001,'Per Line'!$AG$2:$AG$8001,$B1844&amp;"|"&amp;$C1844,'Per Line'!$AJ$2:$AJ$8001,1,'Per Line'!$AK$2:$AK$8001,0))</f>
        <v/>
      </c>
      <c r="S1844" s="7">
        <f>IF($Y1844="","",R1844*Q1844)</f>
        <v/>
      </c>
      <c r="T1844" s="7">
        <f>IF($Y1844="","",S1844+P1844)</f>
        <v/>
      </c>
      <c r="U1844" s="7">
        <f>IF($Y1844="","",V1844-T1844)</f>
        <v/>
      </c>
      <c r="V1844" s="7">
        <f>IF($Y1844="","",O1844+R1844+M1844)</f>
        <v/>
      </c>
      <c r="W1844" s="7">
        <f>IF($Y1844="","",V1844-T1844-K1844)</f>
        <v/>
      </c>
      <c r="X1844" s="12" t="n"/>
      <c r="Y1844" s="13">
        <f>IF(ROWS($Y$2:$Y1844)&lt;=MAX('Per Line'!$AI$2:$AI$8001),MATCH(ROWS($Y$2:$Y1844),'Per Line'!$AI$2:$AI$8001,0),"")</f>
        <v/>
      </c>
    </row>
    <row r="1845">
      <c r="A1845" s="12" t="n"/>
      <c r="B1845">
        <f>IF($Y1845="","",INDEX('Per Line'!$F$2:$F$8001,$Y1845)&amp;"")</f>
        <v/>
      </c>
      <c r="C1845">
        <f>IF($Y1845="","",INDEX('Per Line'!$D$2:$D$8001,$Y1845)&amp;"")</f>
        <v/>
      </c>
      <c r="D1845">
        <f>IF($Y1845="","",INDEX('Per Line'!$B$2:$B$8001,$Y1845))</f>
        <v/>
      </c>
      <c r="E1845">
        <f>IF($Y1845="","",INDEX('Per Line'!$C$2:$C$8001,$Y1845)&amp;"")</f>
        <v/>
      </c>
      <c r="F1845">
        <f>IF($Y1845="","",INDEX('Per Line'!$G$2:$G$8001,$Y1845)&amp;"")</f>
        <v/>
      </c>
      <c r="G1845">
        <f>IF($Y1845="","",INDEX('Per Line'!$L$2:$L$8001,$Y1845)&amp;"")</f>
        <v/>
      </c>
      <c r="H1845">
        <f>IF($Y1845="","",INDEX('Per Line'!$M$2:$M$8001,$Y1845)&amp;"")</f>
        <v/>
      </c>
      <c r="I1845">
        <f>IF($Y1845="","",INDEX('Per Line'!$N$2:$N$8001,$Y1845)&amp;"")</f>
        <v/>
      </c>
      <c r="J1845">
        <f>IF($Y1845="","",INDEX('Per Line'!$Q$2:$Q$8001,$Y1845))</f>
        <v/>
      </c>
      <c r="K1845" s="7">
        <f>IF($Y1845="","",J1845*V1845/100)</f>
        <v/>
      </c>
      <c r="L1845">
        <f>IF($Y1845="","",INDEX('Per Line'!$K$2:$K$8001,$Y1845)&amp;"")</f>
        <v/>
      </c>
      <c r="M1845" s="7">
        <f>IF($Y1845="","",SUMIFS('Per Line'!$Y$2:$Y$8001,'Per Line'!$AG$2:$AG$8001,$B1845&amp;"|"&amp;$C1845,'Per Line'!$AK$2:$AK$8001,1))</f>
        <v/>
      </c>
      <c r="N1845">
        <f>IF($Y1845="","",Settings!$C$7)</f>
        <v/>
      </c>
      <c r="O1845" s="7">
        <f>IF($Y1845="","",SUMIFS('Per Line'!$Y$2:$Y$8001,'Per Line'!$AG$2:$AG$8001,$B1845&amp;"|"&amp;$C1845,'Per Line'!$AJ$2:$AJ$8001,0,'Per Line'!$AK$2:$AK$8001,0))</f>
        <v/>
      </c>
      <c r="P1845" s="7">
        <f>IF($Y1845="","",O1845*N1845)</f>
        <v/>
      </c>
      <c r="Q1845">
        <f>IF($Y1845="","",Settings!$C$6)</f>
        <v/>
      </c>
      <c r="R1845" s="7">
        <f>IF($Y1845="","",SUMIFS('Per Line'!$Y$2:$Y$8001,'Per Line'!$AG$2:$AG$8001,$B1845&amp;"|"&amp;$C1845,'Per Line'!$AJ$2:$AJ$8001,1,'Per Line'!$AK$2:$AK$8001,0))</f>
        <v/>
      </c>
      <c r="S1845" s="7">
        <f>IF($Y1845="","",R1845*Q1845)</f>
        <v/>
      </c>
      <c r="T1845" s="7">
        <f>IF($Y1845="","",S1845+P1845)</f>
        <v/>
      </c>
      <c r="U1845" s="7">
        <f>IF($Y1845="","",V1845-T1845)</f>
        <v/>
      </c>
      <c r="V1845" s="7">
        <f>IF($Y1845="","",O1845+R1845+M1845)</f>
        <v/>
      </c>
      <c r="W1845" s="7">
        <f>IF($Y1845="","",V1845-T1845-K1845)</f>
        <v/>
      </c>
      <c r="X1845" s="12" t="n"/>
      <c r="Y1845" s="13">
        <f>IF(ROWS($Y$2:$Y1845)&lt;=MAX('Per Line'!$AI$2:$AI$8001),MATCH(ROWS($Y$2:$Y1845),'Per Line'!$AI$2:$AI$8001,0),"")</f>
        <v/>
      </c>
    </row>
    <row r="1846">
      <c r="A1846" s="12" t="n"/>
      <c r="B1846">
        <f>IF($Y1846="","",INDEX('Per Line'!$F$2:$F$8001,$Y1846)&amp;"")</f>
        <v/>
      </c>
      <c r="C1846">
        <f>IF($Y1846="","",INDEX('Per Line'!$D$2:$D$8001,$Y1846)&amp;"")</f>
        <v/>
      </c>
      <c r="D1846">
        <f>IF($Y1846="","",INDEX('Per Line'!$B$2:$B$8001,$Y1846))</f>
        <v/>
      </c>
      <c r="E1846">
        <f>IF($Y1846="","",INDEX('Per Line'!$C$2:$C$8001,$Y1846)&amp;"")</f>
        <v/>
      </c>
      <c r="F1846">
        <f>IF($Y1846="","",INDEX('Per Line'!$G$2:$G$8001,$Y1846)&amp;"")</f>
        <v/>
      </c>
      <c r="G1846">
        <f>IF($Y1846="","",INDEX('Per Line'!$L$2:$L$8001,$Y1846)&amp;"")</f>
        <v/>
      </c>
      <c r="H1846">
        <f>IF($Y1846="","",INDEX('Per Line'!$M$2:$M$8001,$Y1846)&amp;"")</f>
        <v/>
      </c>
      <c r="I1846">
        <f>IF($Y1846="","",INDEX('Per Line'!$N$2:$N$8001,$Y1846)&amp;"")</f>
        <v/>
      </c>
      <c r="J1846">
        <f>IF($Y1846="","",INDEX('Per Line'!$Q$2:$Q$8001,$Y1846))</f>
        <v/>
      </c>
      <c r="K1846" s="7">
        <f>IF($Y1846="","",J1846*V1846/100)</f>
        <v/>
      </c>
      <c r="L1846">
        <f>IF($Y1846="","",INDEX('Per Line'!$K$2:$K$8001,$Y1846)&amp;"")</f>
        <v/>
      </c>
      <c r="M1846" s="7">
        <f>IF($Y1846="","",SUMIFS('Per Line'!$Y$2:$Y$8001,'Per Line'!$AG$2:$AG$8001,$B1846&amp;"|"&amp;$C1846,'Per Line'!$AK$2:$AK$8001,1))</f>
        <v/>
      </c>
      <c r="N1846">
        <f>IF($Y1846="","",Settings!$C$7)</f>
        <v/>
      </c>
      <c r="O1846" s="7">
        <f>IF($Y1846="","",SUMIFS('Per Line'!$Y$2:$Y$8001,'Per Line'!$AG$2:$AG$8001,$B1846&amp;"|"&amp;$C1846,'Per Line'!$AJ$2:$AJ$8001,0,'Per Line'!$AK$2:$AK$8001,0))</f>
        <v/>
      </c>
      <c r="P1846" s="7">
        <f>IF($Y1846="","",O1846*N1846)</f>
        <v/>
      </c>
      <c r="Q1846">
        <f>IF($Y1846="","",Settings!$C$6)</f>
        <v/>
      </c>
      <c r="R1846" s="7">
        <f>IF($Y1846="","",SUMIFS('Per Line'!$Y$2:$Y$8001,'Per Line'!$AG$2:$AG$8001,$B1846&amp;"|"&amp;$C1846,'Per Line'!$AJ$2:$AJ$8001,1,'Per Line'!$AK$2:$AK$8001,0))</f>
        <v/>
      </c>
      <c r="S1846" s="7">
        <f>IF($Y1846="","",R1846*Q1846)</f>
        <v/>
      </c>
      <c r="T1846" s="7">
        <f>IF($Y1846="","",S1846+P1846)</f>
        <v/>
      </c>
      <c r="U1846" s="7">
        <f>IF($Y1846="","",V1846-T1846)</f>
        <v/>
      </c>
      <c r="V1846" s="7">
        <f>IF($Y1846="","",O1846+R1846+M1846)</f>
        <v/>
      </c>
      <c r="W1846" s="7">
        <f>IF($Y1846="","",V1846-T1846-K1846)</f>
        <v/>
      </c>
      <c r="X1846" s="12" t="n"/>
      <c r="Y1846" s="13">
        <f>IF(ROWS($Y$2:$Y1846)&lt;=MAX('Per Line'!$AI$2:$AI$8001),MATCH(ROWS($Y$2:$Y1846),'Per Line'!$AI$2:$AI$8001,0),"")</f>
        <v/>
      </c>
    </row>
    <row r="1847">
      <c r="A1847" s="12" t="n"/>
      <c r="B1847">
        <f>IF($Y1847="","",INDEX('Per Line'!$F$2:$F$8001,$Y1847)&amp;"")</f>
        <v/>
      </c>
      <c r="C1847">
        <f>IF($Y1847="","",INDEX('Per Line'!$D$2:$D$8001,$Y1847)&amp;"")</f>
        <v/>
      </c>
      <c r="D1847">
        <f>IF($Y1847="","",INDEX('Per Line'!$B$2:$B$8001,$Y1847))</f>
        <v/>
      </c>
      <c r="E1847">
        <f>IF($Y1847="","",INDEX('Per Line'!$C$2:$C$8001,$Y1847)&amp;"")</f>
        <v/>
      </c>
      <c r="F1847">
        <f>IF($Y1847="","",INDEX('Per Line'!$G$2:$G$8001,$Y1847)&amp;"")</f>
        <v/>
      </c>
      <c r="G1847">
        <f>IF($Y1847="","",INDEX('Per Line'!$L$2:$L$8001,$Y1847)&amp;"")</f>
        <v/>
      </c>
      <c r="H1847">
        <f>IF($Y1847="","",INDEX('Per Line'!$M$2:$M$8001,$Y1847)&amp;"")</f>
        <v/>
      </c>
      <c r="I1847">
        <f>IF($Y1847="","",INDEX('Per Line'!$N$2:$N$8001,$Y1847)&amp;"")</f>
        <v/>
      </c>
      <c r="J1847">
        <f>IF($Y1847="","",INDEX('Per Line'!$Q$2:$Q$8001,$Y1847))</f>
        <v/>
      </c>
      <c r="K1847" s="7">
        <f>IF($Y1847="","",J1847*V1847/100)</f>
        <v/>
      </c>
      <c r="L1847">
        <f>IF($Y1847="","",INDEX('Per Line'!$K$2:$K$8001,$Y1847)&amp;"")</f>
        <v/>
      </c>
      <c r="M1847" s="7">
        <f>IF($Y1847="","",SUMIFS('Per Line'!$Y$2:$Y$8001,'Per Line'!$AG$2:$AG$8001,$B1847&amp;"|"&amp;$C1847,'Per Line'!$AK$2:$AK$8001,1))</f>
        <v/>
      </c>
      <c r="N1847">
        <f>IF($Y1847="","",Settings!$C$7)</f>
        <v/>
      </c>
      <c r="O1847" s="7">
        <f>IF($Y1847="","",SUMIFS('Per Line'!$Y$2:$Y$8001,'Per Line'!$AG$2:$AG$8001,$B1847&amp;"|"&amp;$C1847,'Per Line'!$AJ$2:$AJ$8001,0,'Per Line'!$AK$2:$AK$8001,0))</f>
        <v/>
      </c>
      <c r="P1847" s="7">
        <f>IF($Y1847="","",O1847*N1847)</f>
        <v/>
      </c>
      <c r="Q1847">
        <f>IF($Y1847="","",Settings!$C$6)</f>
        <v/>
      </c>
      <c r="R1847" s="7">
        <f>IF($Y1847="","",SUMIFS('Per Line'!$Y$2:$Y$8001,'Per Line'!$AG$2:$AG$8001,$B1847&amp;"|"&amp;$C1847,'Per Line'!$AJ$2:$AJ$8001,1,'Per Line'!$AK$2:$AK$8001,0))</f>
        <v/>
      </c>
      <c r="S1847" s="7">
        <f>IF($Y1847="","",R1847*Q1847)</f>
        <v/>
      </c>
      <c r="T1847" s="7">
        <f>IF($Y1847="","",S1847+P1847)</f>
        <v/>
      </c>
      <c r="U1847" s="7">
        <f>IF($Y1847="","",V1847-T1847)</f>
        <v/>
      </c>
      <c r="V1847" s="7">
        <f>IF($Y1847="","",O1847+R1847+M1847)</f>
        <v/>
      </c>
      <c r="W1847" s="7">
        <f>IF($Y1847="","",V1847-T1847-K1847)</f>
        <v/>
      </c>
      <c r="X1847" s="12" t="n"/>
      <c r="Y1847" s="13">
        <f>IF(ROWS($Y$2:$Y1847)&lt;=MAX('Per Line'!$AI$2:$AI$8001),MATCH(ROWS($Y$2:$Y1847),'Per Line'!$AI$2:$AI$8001,0),"")</f>
        <v/>
      </c>
    </row>
    <row r="1848">
      <c r="A1848" s="12" t="n"/>
      <c r="B1848">
        <f>IF($Y1848="","",INDEX('Per Line'!$F$2:$F$8001,$Y1848)&amp;"")</f>
        <v/>
      </c>
      <c r="C1848">
        <f>IF($Y1848="","",INDEX('Per Line'!$D$2:$D$8001,$Y1848)&amp;"")</f>
        <v/>
      </c>
      <c r="D1848">
        <f>IF($Y1848="","",INDEX('Per Line'!$B$2:$B$8001,$Y1848))</f>
        <v/>
      </c>
      <c r="E1848">
        <f>IF($Y1848="","",INDEX('Per Line'!$C$2:$C$8001,$Y1848)&amp;"")</f>
        <v/>
      </c>
      <c r="F1848">
        <f>IF($Y1848="","",INDEX('Per Line'!$G$2:$G$8001,$Y1848)&amp;"")</f>
        <v/>
      </c>
      <c r="G1848">
        <f>IF($Y1848="","",INDEX('Per Line'!$L$2:$L$8001,$Y1848)&amp;"")</f>
        <v/>
      </c>
      <c r="H1848">
        <f>IF($Y1848="","",INDEX('Per Line'!$M$2:$M$8001,$Y1848)&amp;"")</f>
        <v/>
      </c>
      <c r="I1848">
        <f>IF($Y1848="","",INDEX('Per Line'!$N$2:$N$8001,$Y1848)&amp;"")</f>
        <v/>
      </c>
      <c r="J1848">
        <f>IF($Y1848="","",INDEX('Per Line'!$Q$2:$Q$8001,$Y1848))</f>
        <v/>
      </c>
      <c r="K1848" s="7">
        <f>IF($Y1848="","",J1848*V1848/100)</f>
        <v/>
      </c>
      <c r="L1848">
        <f>IF($Y1848="","",INDEX('Per Line'!$K$2:$K$8001,$Y1848)&amp;"")</f>
        <v/>
      </c>
      <c r="M1848" s="7">
        <f>IF($Y1848="","",SUMIFS('Per Line'!$Y$2:$Y$8001,'Per Line'!$AG$2:$AG$8001,$B1848&amp;"|"&amp;$C1848,'Per Line'!$AK$2:$AK$8001,1))</f>
        <v/>
      </c>
      <c r="N1848">
        <f>IF($Y1848="","",Settings!$C$7)</f>
        <v/>
      </c>
      <c r="O1848" s="7">
        <f>IF($Y1848="","",SUMIFS('Per Line'!$Y$2:$Y$8001,'Per Line'!$AG$2:$AG$8001,$B1848&amp;"|"&amp;$C1848,'Per Line'!$AJ$2:$AJ$8001,0,'Per Line'!$AK$2:$AK$8001,0))</f>
        <v/>
      </c>
      <c r="P1848" s="7">
        <f>IF($Y1848="","",O1848*N1848)</f>
        <v/>
      </c>
      <c r="Q1848">
        <f>IF($Y1848="","",Settings!$C$6)</f>
        <v/>
      </c>
      <c r="R1848" s="7">
        <f>IF($Y1848="","",SUMIFS('Per Line'!$Y$2:$Y$8001,'Per Line'!$AG$2:$AG$8001,$B1848&amp;"|"&amp;$C1848,'Per Line'!$AJ$2:$AJ$8001,1,'Per Line'!$AK$2:$AK$8001,0))</f>
        <v/>
      </c>
      <c r="S1848" s="7">
        <f>IF($Y1848="","",R1848*Q1848)</f>
        <v/>
      </c>
      <c r="T1848" s="7">
        <f>IF($Y1848="","",S1848+P1848)</f>
        <v/>
      </c>
      <c r="U1848" s="7">
        <f>IF($Y1848="","",V1848-T1848)</f>
        <v/>
      </c>
      <c r="V1848" s="7">
        <f>IF($Y1848="","",O1848+R1848+M1848)</f>
        <v/>
      </c>
      <c r="W1848" s="7">
        <f>IF($Y1848="","",V1848-T1848-K1848)</f>
        <v/>
      </c>
      <c r="X1848" s="12" t="n"/>
      <c r="Y1848" s="13">
        <f>IF(ROWS($Y$2:$Y1848)&lt;=MAX('Per Line'!$AI$2:$AI$8001),MATCH(ROWS($Y$2:$Y1848),'Per Line'!$AI$2:$AI$8001,0),"")</f>
        <v/>
      </c>
    </row>
    <row r="1849">
      <c r="A1849" s="12" t="n"/>
      <c r="B1849">
        <f>IF($Y1849="","",INDEX('Per Line'!$F$2:$F$8001,$Y1849)&amp;"")</f>
        <v/>
      </c>
      <c r="C1849">
        <f>IF($Y1849="","",INDEX('Per Line'!$D$2:$D$8001,$Y1849)&amp;"")</f>
        <v/>
      </c>
      <c r="D1849">
        <f>IF($Y1849="","",INDEX('Per Line'!$B$2:$B$8001,$Y1849))</f>
        <v/>
      </c>
      <c r="E1849">
        <f>IF($Y1849="","",INDEX('Per Line'!$C$2:$C$8001,$Y1849)&amp;"")</f>
        <v/>
      </c>
      <c r="F1849">
        <f>IF($Y1849="","",INDEX('Per Line'!$G$2:$G$8001,$Y1849)&amp;"")</f>
        <v/>
      </c>
      <c r="G1849">
        <f>IF($Y1849="","",INDEX('Per Line'!$L$2:$L$8001,$Y1849)&amp;"")</f>
        <v/>
      </c>
      <c r="H1849">
        <f>IF($Y1849="","",INDEX('Per Line'!$M$2:$M$8001,$Y1849)&amp;"")</f>
        <v/>
      </c>
      <c r="I1849">
        <f>IF($Y1849="","",INDEX('Per Line'!$N$2:$N$8001,$Y1849)&amp;"")</f>
        <v/>
      </c>
      <c r="J1849">
        <f>IF($Y1849="","",INDEX('Per Line'!$Q$2:$Q$8001,$Y1849))</f>
        <v/>
      </c>
      <c r="K1849" s="7">
        <f>IF($Y1849="","",J1849*V1849/100)</f>
        <v/>
      </c>
      <c r="L1849">
        <f>IF($Y1849="","",INDEX('Per Line'!$K$2:$K$8001,$Y1849)&amp;"")</f>
        <v/>
      </c>
      <c r="M1849" s="7">
        <f>IF($Y1849="","",SUMIFS('Per Line'!$Y$2:$Y$8001,'Per Line'!$AG$2:$AG$8001,$B1849&amp;"|"&amp;$C1849,'Per Line'!$AK$2:$AK$8001,1))</f>
        <v/>
      </c>
      <c r="N1849">
        <f>IF($Y1849="","",Settings!$C$7)</f>
        <v/>
      </c>
      <c r="O1849" s="7">
        <f>IF($Y1849="","",SUMIFS('Per Line'!$Y$2:$Y$8001,'Per Line'!$AG$2:$AG$8001,$B1849&amp;"|"&amp;$C1849,'Per Line'!$AJ$2:$AJ$8001,0,'Per Line'!$AK$2:$AK$8001,0))</f>
        <v/>
      </c>
      <c r="P1849" s="7">
        <f>IF($Y1849="","",O1849*N1849)</f>
        <v/>
      </c>
      <c r="Q1849">
        <f>IF($Y1849="","",Settings!$C$6)</f>
        <v/>
      </c>
      <c r="R1849" s="7">
        <f>IF($Y1849="","",SUMIFS('Per Line'!$Y$2:$Y$8001,'Per Line'!$AG$2:$AG$8001,$B1849&amp;"|"&amp;$C1849,'Per Line'!$AJ$2:$AJ$8001,1,'Per Line'!$AK$2:$AK$8001,0))</f>
        <v/>
      </c>
      <c r="S1849" s="7">
        <f>IF($Y1849="","",R1849*Q1849)</f>
        <v/>
      </c>
      <c r="T1849" s="7">
        <f>IF($Y1849="","",S1849+P1849)</f>
        <v/>
      </c>
      <c r="U1849" s="7">
        <f>IF($Y1849="","",V1849-T1849)</f>
        <v/>
      </c>
      <c r="V1849" s="7">
        <f>IF($Y1849="","",O1849+R1849+M1849)</f>
        <v/>
      </c>
      <c r="W1849" s="7">
        <f>IF($Y1849="","",V1849-T1849-K1849)</f>
        <v/>
      </c>
      <c r="X1849" s="12" t="n"/>
      <c r="Y1849" s="13">
        <f>IF(ROWS($Y$2:$Y1849)&lt;=MAX('Per Line'!$AI$2:$AI$8001),MATCH(ROWS($Y$2:$Y1849),'Per Line'!$AI$2:$AI$8001,0),"")</f>
        <v/>
      </c>
    </row>
    <row r="1850">
      <c r="A1850" s="12" t="n"/>
      <c r="B1850">
        <f>IF($Y1850="","",INDEX('Per Line'!$F$2:$F$8001,$Y1850)&amp;"")</f>
        <v/>
      </c>
      <c r="C1850">
        <f>IF($Y1850="","",INDEX('Per Line'!$D$2:$D$8001,$Y1850)&amp;"")</f>
        <v/>
      </c>
      <c r="D1850">
        <f>IF($Y1850="","",INDEX('Per Line'!$B$2:$B$8001,$Y1850))</f>
        <v/>
      </c>
      <c r="E1850">
        <f>IF($Y1850="","",INDEX('Per Line'!$C$2:$C$8001,$Y1850)&amp;"")</f>
        <v/>
      </c>
      <c r="F1850">
        <f>IF($Y1850="","",INDEX('Per Line'!$G$2:$G$8001,$Y1850)&amp;"")</f>
        <v/>
      </c>
      <c r="G1850">
        <f>IF($Y1850="","",INDEX('Per Line'!$L$2:$L$8001,$Y1850)&amp;"")</f>
        <v/>
      </c>
      <c r="H1850">
        <f>IF($Y1850="","",INDEX('Per Line'!$M$2:$M$8001,$Y1850)&amp;"")</f>
        <v/>
      </c>
      <c r="I1850">
        <f>IF($Y1850="","",INDEX('Per Line'!$N$2:$N$8001,$Y1850)&amp;"")</f>
        <v/>
      </c>
      <c r="J1850">
        <f>IF($Y1850="","",INDEX('Per Line'!$Q$2:$Q$8001,$Y1850))</f>
        <v/>
      </c>
      <c r="K1850" s="7">
        <f>IF($Y1850="","",J1850*V1850/100)</f>
        <v/>
      </c>
      <c r="L1850">
        <f>IF($Y1850="","",INDEX('Per Line'!$K$2:$K$8001,$Y1850)&amp;"")</f>
        <v/>
      </c>
      <c r="M1850" s="7">
        <f>IF($Y1850="","",SUMIFS('Per Line'!$Y$2:$Y$8001,'Per Line'!$AG$2:$AG$8001,$B1850&amp;"|"&amp;$C1850,'Per Line'!$AK$2:$AK$8001,1))</f>
        <v/>
      </c>
      <c r="N1850">
        <f>IF($Y1850="","",Settings!$C$7)</f>
        <v/>
      </c>
      <c r="O1850" s="7">
        <f>IF($Y1850="","",SUMIFS('Per Line'!$Y$2:$Y$8001,'Per Line'!$AG$2:$AG$8001,$B1850&amp;"|"&amp;$C1850,'Per Line'!$AJ$2:$AJ$8001,0,'Per Line'!$AK$2:$AK$8001,0))</f>
        <v/>
      </c>
      <c r="P1850" s="7">
        <f>IF($Y1850="","",O1850*N1850)</f>
        <v/>
      </c>
      <c r="Q1850">
        <f>IF($Y1850="","",Settings!$C$6)</f>
        <v/>
      </c>
      <c r="R1850" s="7">
        <f>IF($Y1850="","",SUMIFS('Per Line'!$Y$2:$Y$8001,'Per Line'!$AG$2:$AG$8001,$B1850&amp;"|"&amp;$C1850,'Per Line'!$AJ$2:$AJ$8001,1,'Per Line'!$AK$2:$AK$8001,0))</f>
        <v/>
      </c>
      <c r="S1850" s="7">
        <f>IF($Y1850="","",R1850*Q1850)</f>
        <v/>
      </c>
      <c r="T1850" s="7">
        <f>IF($Y1850="","",S1850+P1850)</f>
        <v/>
      </c>
      <c r="U1850" s="7">
        <f>IF($Y1850="","",V1850-T1850)</f>
        <v/>
      </c>
      <c r="V1850" s="7">
        <f>IF($Y1850="","",O1850+R1850+M1850)</f>
        <v/>
      </c>
      <c r="W1850" s="7">
        <f>IF($Y1850="","",V1850-T1850-K1850)</f>
        <v/>
      </c>
      <c r="X1850" s="12" t="n"/>
      <c r="Y1850" s="13">
        <f>IF(ROWS($Y$2:$Y1850)&lt;=MAX('Per Line'!$AI$2:$AI$8001),MATCH(ROWS($Y$2:$Y1850),'Per Line'!$AI$2:$AI$8001,0),"")</f>
        <v/>
      </c>
    </row>
    <row r="1851">
      <c r="A1851" s="12" t="n"/>
      <c r="B1851">
        <f>IF($Y1851="","",INDEX('Per Line'!$F$2:$F$8001,$Y1851)&amp;"")</f>
        <v/>
      </c>
      <c r="C1851">
        <f>IF($Y1851="","",INDEX('Per Line'!$D$2:$D$8001,$Y1851)&amp;"")</f>
        <v/>
      </c>
      <c r="D1851">
        <f>IF($Y1851="","",INDEX('Per Line'!$B$2:$B$8001,$Y1851))</f>
        <v/>
      </c>
      <c r="E1851">
        <f>IF($Y1851="","",INDEX('Per Line'!$C$2:$C$8001,$Y1851)&amp;"")</f>
        <v/>
      </c>
      <c r="F1851">
        <f>IF($Y1851="","",INDEX('Per Line'!$G$2:$G$8001,$Y1851)&amp;"")</f>
        <v/>
      </c>
      <c r="G1851">
        <f>IF($Y1851="","",INDEX('Per Line'!$L$2:$L$8001,$Y1851)&amp;"")</f>
        <v/>
      </c>
      <c r="H1851">
        <f>IF($Y1851="","",INDEX('Per Line'!$M$2:$M$8001,$Y1851)&amp;"")</f>
        <v/>
      </c>
      <c r="I1851">
        <f>IF($Y1851="","",INDEX('Per Line'!$N$2:$N$8001,$Y1851)&amp;"")</f>
        <v/>
      </c>
      <c r="J1851">
        <f>IF($Y1851="","",INDEX('Per Line'!$Q$2:$Q$8001,$Y1851))</f>
        <v/>
      </c>
      <c r="K1851" s="7">
        <f>IF($Y1851="","",J1851*V1851/100)</f>
        <v/>
      </c>
      <c r="L1851">
        <f>IF($Y1851="","",INDEX('Per Line'!$K$2:$K$8001,$Y1851)&amp;"")</f>
        <v/>
      </c>
      <c r="M1851" s="7">
        <f>IF($Y1851="","",SUMIFS('Per Line'!$Y$2:$Y$8001,'Per Line'!$AG$2:$AG$8001,$B1851&amp;"|"&amp;$C1851,'Per Line'!$AK$2:$AK$8001,1))</f>
        <v/>
      </c>
      <c r="N1851">
        <f>IF($Y1851="","",Settings!$C$7)</f>
        <v/>
      </c>
      <c r="O1851" s="7">
        <f>IF($Y1851="","",SUMIFS('Per Line'!$Y$2:$Y$8001,'Per Line'!$AG$2:$AG$8001,$B1851&amp;"|"&amp;$C1851,'Per Line'!$AJ$2:$AJ$8001,0,'Per Line'!$AK$2:$AK$8001,0))</f>
        <v/>
      </c>
      <c r="P1851" s="7">
        <f>IF($Y1851="","",O1851*N1851)</f>
        <v/>
      </c>
      <c r="Q1851">
        <f>IF($Y1851="","",Settings!$C$6)</f>
        <v/>
      </c>
      <c r="R1851" s="7">
        <f>IF($Y1851="","",SUMIFS('Per Line'!$Y$2:$Y$8001,'Per Line'!$AG$2:$AG$8001,$B1851&amp;"|"&amp;$C1851,'Per Line'!$AJ$2:$AJ$8001,1,'Per Line'!$AK$2:$AK$8001,0))</f>
        <v/>
      </c>
      <c r="S1851" s="7">
        <f>IF($Y1851="","",R1851*Q1851)</f>
        <v/>
      </c>
      <c r="T1851" s="7">
        <f>IF($Y1851="","",S1851+P1851)</f>
        <v/>
      </c>
      <c r="U1851" s="7">
        <f>IF($Y1851="","",V1851-T1851)</f>
        <v/>
      </c>
      <c r="V1851" s="7">
        <f>IF($Y1851="","",O1851+R1851+M1851)</f>
        <v/>
      </c>
      <c r="W1851" s="7">
        <f>IF($Y1851="","",V1851-T1851-K1851)</f>
        <v/>
      </c>
      <c r="X1851" s="12" t="n"/>
      <c r="Y1851" s="13">
        <f>IF(ROWS($Y$2:$Y1851)&lt;=MAX('Per Line'!$AI$2:$AI$8001),MATCH(ROWS($Y$2:$Y1851),'Per Line'!$AI$2:$AI$8001,0),"")</f>
        <v/>
      </c>
    </row>
    <row r="1852">
      <c r="A1852" s="12" t="n"/>
      <c r="B1852">
        <f>IF($Y1852="","",INDEX('Per Line'!$F$2:$F$8001,$Y1852)&amp;"")</f>
        <v/>
      </c>
      <c r="C1852">
        <f>IF($Y1852="","",INDEX('Per Line'!$D$2:$D$8001,$Y1852)&amp;"")</f>
        <v/>
      </c>
      <c r="D1852">
        <f>IF($Y1852="","",INDEX('Per Line'!$B$2:$B$8001,$Y1852))</f>
        <v/>
      </c>
      <c r="E1852">
        <f>IF($Y1852="","",INDEX('Per Line'!$C$2:$C$8001,$Y1852)&amp;"")</f>
        <v/>
      </c>
      <c r="F1852">
        <f>IF($Y1852="","",INDEX('Per Line'!$G$2:$G$8001,$Y1852)&amp;"")</f>
        <v/>
      </c>
      <c r="G1852">
        <f>IF($Y1852="","",INDEX('Per Line'!$L$2:$L$8001,$Y1852)&amp;"")</f>
        <v/>
      </c>
      <c r="H1852">
        <f>IF($Y1852="","",INDEX('Per Line'!$M$2:$M$8001,$Y1852)&amp;"")</f>
        <v/>
      </c>
      <c r="I1852">
        <f>IF($Y1852="","",INDEX('Per Line'!$N$2:$N$8001,$Y1852)&amp;"")</f>
        <v/>
      </c>
      <c r="J1852">
        <f>IF($Y1852="","",INDEX('Per Line'!$Q$2:$Q$8001,$Y1852))</f>
        <v/>
      </c>
      <c r="K1852" s="7">
        <f>IF($Y1852="","",J1852*V1852/100)</f>
        <v/>
      </c>
      <c r="L1852">
        <f>IF($Y1852="","",INDEX('Per Line'!$K$2:$K$8001,$Y1852)&amp;"")</f>
        <v/>
      </c>
      <c r="M1852" s="7">
        <f>IF($Y1852="","",SUMIFS('Per Line'!$Y$2:$Y$8001,'Per Line'!$AG$2:$AG$8001,$B1852&amp;"|"&amp;$C1852,'Per Line'!$AK$2:$AK$8001,1))</f>
        <v/>
      </c>
      <c r="N1852">
        <f>IF($Y1852="","",Settings!$C$7)</f>
        <v/>
      </c>
      <c r="O1852" s="7">
        <f>IF($Y1852="","",SUMIFS('Per Line'!$Y$2:$Y$8001,'Per Line'!$AG$2:$AG$8001,$B1852&amp;"|"&amp;$C1852,'Per Line'!$AJ$2:$AJ$8001,0,'Per Line'!$AK$2:$AK$8001,0))</f>
        <v/>
      </c>
      <c r="P1852" s="7">
        <f>IF($Y1852="","",O1852*N1852)</f>
        <v/>
      </c>
      <c r="Q1852">
        <f>IF($Y1852="","",Settings!$C$6)</f>
        <v/>
      </c>
      <c r="R1852" s="7">
        <f>IF($Y1852="","",SUMIFS('Per Line'!$Y$2:$Y$8001,'Per Line'!$AG$2:$AG$8001,$B1852&amp;"|"&amp;$C1852,'Per Line'!$AJ$2:$AJ$8001,1,'Per Line'!$AK$2:$AK$8001,0))</f>
        <v/>
      </c>
      <c r="S1852" s="7">
        <f>IF($Y1852="","",R1852*Q1852)</f>
        <v/>
      </c>
      <c r="T1852" s="7">
        <f>IF($Y1852="","",S1852+P1852)</f>
        <v/>
      </c>
      <c r="U1852" s="7">
        <f>IF($Y1852="","",V1852-T1852)</f>
        <v/>
      </c>
      <c r="V1852" s="7">
        <f>IF($Y1852="","",O1852+R1852+M1852)</f>
        <v/>
      </c>
      <c r="W1852" s="7">
        <f>IF($Y1852="","",V1852-T1852-K1852)</f>
        <v/>
      </c>
      <c r="X1852" s="12" t="n"/>
      <c r="Y1852" s="13">
        <f>IF(ROWS($Y$2:$Y1852)&lt;=MAX('Per Line'!$AI$2:$AI$8001),MATCH(ROWS($Y$2:$Y1852),'Per Line'!$AI$2:$AI$8001,0),"")</f>
        <v/>
      </c>
    </row>
    <row r="1853">
      <c r="A1853" s="12" t="n"/>
      <c r="B1853">
        <f>IF($Y1853="","",INDEX('Per Line'!$F$2:$F$8001,$Y1853)&amp;"")</f>
        <v/>
      </c>
      <c r="C1853">
        <f>IF($Y1853="","",INDEX('Per Line'!$D$2:$D$8001,$Y1853)&amp;"")</f>
        <v/>
      </c>
      <c r="D1853">
        <f>IF($Y1853="","",INDEX('Per Line'!$B$2:$B$8001,$Y1853))</f>
        <v/>
      </c>
      <c r="E1853">
        <f>IF($Y1853="","",INDEX('Per Line'!$C$2:$C$8001,$Y1853)&amp;"")</f>
        <v/>
      </c>
      <c r="F1853">
        <f>IF($Y1853="","",INDEX('Per Line'!$G$2:$G$8001,$Y1853)&amp;"")</f>
        <v/>
      </c>
      <c r="G1853">
        <f>IF($Y1853="","",INDEX('Per Line'!$L$2:$L$8001,$Y1853)&amp;"")</f>
        <v/>
      </c>
      <c r="H1853">
        <f>IF($Y1853="","",INDEX('Per Line'!$M$2:$M$8001,$Y1853)&amp;"")</f>
        <v/>
      </c>
      <c r="I1853">
        <f>IF($Y1853="","",INDEX('Per Line'!$N$2:$N$8001,$Y1853)&amp;"")</f>
        <v/>
      </c>
      <c r="J1853">
        <f>IF($Y1853="","",INDEX('Per Line'!$Q$2:$Q$8001,$Y1853))</f>
        <v/>
      </c>
      <c r="K1853" s="7">
        <f>IF($Y1853="","",J1853*V1853/100)</f>
        <v/>
      </c>
      <c r="L1853">
        <f>IF($Y1853="","",INDEX('Per Line'!$K$2:$K$8001,$Y1853)&amp;"")</f>
        <v/>
      </c>
      <c r="M1853" s="7">
        <f>IF($Y1853="","",SUMIFS('Per Line'!$Y$2:$Y$8001,'Per Line'!$AG$2:$AG$8001,$B1853&amp;"|"&amp;$C1853,'Per Line'!$AK$2:$AK$8001,1))</f>
        <v/>
      </c>
      <c r="N1853">
        <f>IF($Y1853="","",Settings!$C$7)</f>
        <v/>
      </c>
      <c r="O1853" s="7">
        <f>IF($Y1853="","",SUMIFS('Per Line'!$Y$2:$Y$8001,'Per Line'!$AG$2:$AG$8001,$B1853&amp;"|"&amp;$C1853,'Per Line'!$AJ$2:$AJ$8001,0,'Per Line'!$AK$2:$AK$8001,0))</f>
        <v/>
      </c>
      <c r="P1853" s="7">
        <f>IF($Y1853="","",O1853*N1853)</f>
        <v/>
      </c>
      <c r="Q1853">
        <f>IF($Y1853="","",Settings!$C$6)</f>
        <v/>
      </c>
      <c r="R1853" s="7">
        <f>IF($Y1853="","",SUMIFS('Per Line'!$Y$2:$Y$8001,'Per Line'!$AG$2:$AG$8001,$B1853&amp;"|"&amp;$C1853,'Per Line'!$AJ$2:$AJ$8001,1,'Per Line'!$AK$2:$AK$8001,0))</f>
        <v/>
      </c>
      <c r="S1853" s="7">
        <f>IF($Y1853="","",R1853*Q1853)</f>
        <v/>
      </c>
      <c r="T1853" s="7">
        <f>IF($Y1853="","",S1853+P1853)</f>
        <v/>
      </c>
      <c r="U1853" s="7">
        <f>IF($Y1853="","",V1853-T1853)</f>
        <v/>
      </c>
      <c r="V1853" s="7">
        <f>IF($Y1853="","",O1853+R1853+M1853)</f>
        <v/>
      </c>
      <c r="W1853" s="7">
        <f>IF($Y1853="","",V1853-T1853-K1853)</f>
        <v/>
      </c>
      <c r="X1853" s="12" t="n"/>
      <c r="Y1853" s="13">
        <f>IF(ROWS($Y$2:$Y1853)&lt;=MAX('Per Line'!$AI$2:$AI$8001),MATCH(ROWS($Y$2:$Y1853),'Per Line'!$AI$2:$AI$8001,0),"")</f>
        <v/>
      </c>
    </row>
    <row r="1854">
      <c r="A1854" s="12" t="n"/>
      <c r="B1854">
        <f>IF($Y1854="","",INDEX('Per Line'!$F$2:$F$8001,$Y1854)&amp;"")</f>
        <v/>
      </c>
      <c r="C1854">
        <f>IF($Y1854="","",INDEX('Per Line'!$D$2:$D$8001,$Y1854)&amp;"")</f>
        <v/>
      </c>
      <c r="D1854">
        <f>IF($Y1854="","",INDEX('Per Line'!$B$2:$B$8001,$Y1854))</f>
        <v/>
      </c>
      <c r="E1854">
        <f>IF($Y1854="","",INDEX('Per Line'!$C$2:$C$8001,$Y1854)&amp;"")</f>
        <v/>
      </c>
      <c r="F1854">
        <f>IF($Y1854="","",INDEX('Per Line'!$G$2:$G$8001,$Y1854)&amp;"")</f>
        <v/>
      </c>
      <c r="G1854">
        <f>IF($Y1854="","",INDEX('Per Line'!$L$2:$L$8001,$Y1854)&amp;"")</f>
        <v/>
      </c>
      <c r="H1854">
        <f>IF($Y1854="","",INDEX('Per Line'!$M$2:$M$8001,$Y1854)&amp;"")</f>
        <v/>
      </c>
      <c r="I1854">
        <f>IF($Y1854="","",INDEX('Per Line'!$N$2:$N$8001,$Y1854)&amp;"")</f>
        <v/>
      </c>
      <c r="J1854">
        <f>IF($Y1854="","",INDEX('Per Line'!$Q$2:$Q$8001,$Y1854))</f>
        <v/>
      </c>
      <c r="K1854" s="7">
        <f>IF($Y1854="","",J1854*V1854/100)</f>
        <v/>
      </c>
      <c r="L1854">
        <f>IF($Y1854="","",INDEX('Per Line'!$K$2:$K$8001,$Y1854)&amp;"")</f>
        <v/>
      </c>
      <c r="M1854" s="7">
        <f>IF($Y1854="","",SUMIFS('Per Line'!$Y$2:$Y$8001,'Per Line'!$AG$2:$AG$8001,$B1854&amp;"|"&amp;$C1854,'Per Line'!$AK$2:$AK$8001,1))</f>
        <v/>
      </c>
      <c r="N1854">
        <f>IF($Y1854="","",Settings!$C$7)</f>
        <v/>
      </c>
      <c r="O1854" s="7">
        <f>IF($Y1854="","",SUMIFS('Per Line'!$Y$2:$Y$8001,'Per Line'!$AG$2:$AG$8001,$B1854&amp;"|"&amp;$C1854,'Per Line'!$AJ$2:$AJ$8001,0,'Per Line'!$AK$2:$AK$8001,0))</f>
        <v/>
      </c>
      <c r="P1854" s="7">
        <f>IF($Y1854="","",O1854*N1854)</f>
        <v/>
      </c>
      <c r="Q1854">
        <f>IF($Y1854="","",Settings!$C$6)</f>
        <v/>
      </c>
      <c r="R1854" s="7">
        <f>IF($Y1854="","",SUMIFS('Per Line'!$Y$2:$Y$8001,'Per Line'!$AG$2:$AG$8001,$B1854&amp;"|"&amp;$C1854,'Per Line'!$AJ$2:$AJ$8001,1,'Per Line'!$AK$2:$AK$8001,0))</f>
        <v/>
      </c>
      <c r="S1854" s="7">
        <f>IF($Y1854="","",R1854*Q1854)</f>
        <v/>
      </c>
      <c r="T1854" s="7">
        <f>IF($Y1854="","",S1854+P1854)</f>
        <v/>
      </c>
      <c r="U1854" s="7">
        <f>IF($Y1854="","",V1854-T1854)</f>
        <v/>
      </c>
      <c r="V1854" s="7">
        <f>IF($Y1854="","",O1854+R1854+M1854)</f>
        <v/>
      </c>
      <c r="W1854" s="7">
        <f>IF($Y1854="","",V1854-T1854-K1854)</f>
        <v/>
      </c>
      <c r="X1854" s="12" t="n"/>
      <c r="Y1854" s="13">
        <f>IF(ROWS($Y$2:$Y1854)&lt;=MAX('Per Line'!$AI$2:$AI$8001),MATCH(ROWS($Y$2:$Y1854),'Per Line'!$AI$2:$AI$8001,0),"")</f>
        <v/>
      </c>
    </row>
    <row r="1855">
      <c r="A1855" s="12" t="n"/>
      <c r="B1855">
        <f>IF($Y1855="","",INDEX('Per Line'!$F$2:$F$8001,$Y1855)&amp;"")</f>
        <v/>
      </c>
      <c r="C1855">
        <f>IF($Y1855="","",INDEX('Per Line'!$D$2:$D$8001,$Y1855)&amp;"")</f>
        <v/>
      </c>
      <c r="D1855">
        <f>IF($Y1855="","",INDEX('Per Line'!$B$2:$B$8001,$Y1855))</f>
        <v/>
      </c>
      <c r="E1855">
        <f>IF($Y1855="","",INDEX('Per Line'!$C$2:$C$8001,$Y1855)&amp;"")</f>
        <v/>
      </c>
      <c r="F1855">
        <f>IF($Y1855="","",INDEX('Per Line'!$G$2:$G$8001,$Y1855)&amp;"")</f>
        <v/>
      </c>
      <c r="G1855">
        <f>IF($Y1855="","",INDEX('Per Line'!$L$2:$L$8001,$Y1855)&amp;"")</f>
        <v/>
      </c>
      <c r="H1855">
        <f>IF($Y1855="","",INDEX('Per Line'!$M$2:$M$8001,$Y1855)&amp;"")</f>
        <v/>
      </c>
      <c r="I1855">
        <f>IF($Y1855="","",INDEX('Per Line'!$N$2:$N$8001,$Y1855)&amp;"")</f>
        <v/>
      </c>
      <c r="J1855">
        <f>IF($Y1855="","",INDEX('Per Line'!$Q$2:$Q$8001,$Y1855))</f>
        <v/>
      </c>
      <c r="K1855" s="7">
        <f>IF($Y1855="","",J1855*V1855/100)</f>
        <v/>
      </c>
      <c r="L1855">
        <f>IF($Y1855="","",INDEX('Per Line'!$K$2:$K$8001,$Y1855)&amp;"")</f>
        <v/>
      </c>
      <c r="M1855" s="7">
        <f>IF($Y1855="","",SUMIFS('Per Line'!$Y$2:$Y$8001,'Per Line'!$AG$2:$AG$8001,$B1855&amp;"|"&amp;$C1855,'Per Line'!$AK$2:$AK$8001,1))</f>
        <v/>
      </c>
      <c r="N1855">
        <f>IF($Y1855="","",Settings!$C$7)</f>
        <v/>
      </c>
      <c r="O1855" s="7">
        <f>IF($Y1855="","",SUMIFS('Per Line'!$Y$2:$Y$8001,'Per Line'!$AG$2:$AG$8001,$B1855&amp;"|"&amp;$C1855,'Per Line'!$AJ$2:$AJ$8001,0,'Per Line'!$AK$2:$AK$8001,0))</f>
        <v/>
      </c>
      <c r="P1855" s="7">
        <f>IF($Y1855="","",O1855*N1855)</f>
        <v/>
      </c>
      <c r="Q1855">
        <f>IF($Y1855="","",Settings!$C$6)</f>
        <v/>
      </c>
      <c r="R1855" s="7">
        <f>IF($Y1855="","",SUMIFS('Per Line'!$Y$2:$Y$8001,'Per Line'!$AG$2:$AG$8001,$B1855&amp;"|"&amp;$C1855,'Per Line'!$AJ$2:$AJ$8001,1,'Per Line'!$AK$2:$AK$8001,0))</f>
        <v/>
      </c>
      <c r="S1855" s="7">
        <f>IF($Y1855="","",R1855*Q1855)</f>
        <v/>
      </c>
      <c r="T1855" s="7">
        <f>IF($Y1855="","",S1855+P1855)</f>
        <v/>
      </c>
      <c r="U1855" s="7">
        <f>IF($Y1855="","",V1855-T1855)</f>
        <v/>
      </c>
      <c r="V1855" s="7">
        <f>IF($Y1855="","",O1855+R1855+M1855)</f>
        <v/>
      </c>
      <c r="W1855" s="7">
        <f>IF($Y1855="","",V1855-T1855-K1855)</f>
        <v/>
      </c>
      <c r="X1855" s="12" t="n"/>
      <c r="Y1855" s="13">
        <f>IF(ROWS($Y$2:$Y1855)&lt;=MAX('Per Line'!$AI$2:$AI$8001),MATCH(ROWS($Y$2:$Y1855),'Per Line'!$AI$2:$AI$8001,0),"")</f>
        <v/>
      </c>
    </row>
    <row r="1856">
      <c r="A1856" s="12" t="n"/>
      <c r="B1856">
        <f>IF($Y1856="","",INDEX('Per Line'!$F$2:$F$8001,$Y1856)&amp;"")</f>
        <v/>
      </c>
      <c r="C1856">
        <f>IF($Y1856="","",INDEX('Per Line'!$D$2:$D$8001,$Y1856)&amp;"")</f>
        <v/>
      </c>
      <c r="D1856">
        <f>IF($Y1856="","",INDEX('Per Line'!$B$2:$B$8001,$Y1856))</f>
        <v/>
      </c>
      <c r="E1856">
        <f>IF($Y1856="","",INDEX('Per Line'!$C$2:$C$8001,$Y1856)&amp;"")</f>
        <v/>
      </c>
      <c r="F1856">
        <f>IF($Y1856="","",INDEX('Per Line'!$G$2:$G$8001,$Y1856)&amp;"")</f>
        <v/>
      </c>
      <c r="G1856">
        <f>IF($Y1856="","",INDEX('Per Line'!$L$2:$L$8001,$Y1856)&amp;"")</f>
        <v/>
      </c>
      <c r="H1856">
        <f>IF($Y1856="","",INDEX('Per Line'!$M$2:$M$8001,$Y1856)&amp;"")</f>
        <v/>
      </c>
      <c r="I1856">
        <f>IF($Y1856="","",INDEX('Per Line'!$N$2:$N$8001,$Y1856)&amp;"")</f>
        <v/>
      </c>
      <c r="J1856">
        <f>IF($Y1856="","",INDEX('Per Line'!$Q$2:$Q$8001,$Y1856))</f>
        <v/>
      </c>
      <c r="K1856" s="7">
        <f>IF($Y1856="","",J1856*V1856/100)</f>
        <v/>
      </c>
      <c r="L1856">
        <f>IF($Y1856="","",INDEX('Per Line'!$K$2:$K$8001,$Y1856)&amp;"")</f>
        <v/>
      </c>
      <c r="M1856" s="7">
        <f>IF($Y1856="","",SUMIFS('Per Line'!$Y$2:$Y$8001,'Per Line'!$AG$2:$AG$8001,$B1856&amp;"|"&amp;$C1856,'Per Line'!$AK$2:$AK$8001,1))</f>
        <v/>
      </c>
      <c r="N1856">
        <f>IF($Y1856="","",Settings!$C$7)</f>
        <v/>
      </c>
      <c r="O1856" s="7">
        <f>IF($Y1856="","",SUMIFS('Per Line'!$Y$2:$Y$8001,'Per Line'!$AG$2:$AG$8001,$B1856&amp;"|"&amp;$C1856,'Per Line'!$AJ$2:$AJ$8001,0,'Per Line'!$AK$2:$AK$8001,0))</f>
        <v/>
      </c>
      <c r="P1856" s="7">
        <f>IF($Y1856="","",O1856*N1856)</f>
        <v/>
      </c>
      <c r="Q1856">
        <f>IF($Y1856="","",Settings!$C$6)</f>
        <v/>
      </c>
      <c r="R1856" s="7">
        <f>IF($Y1856="","",SUMIFS('Per Line'!$Y$2:$Y$8001,'Per Line'!$AG$2:$AG$8001,$B1856&amp;"|"&amp;$C1856,'Per Line'!$AJ$2:$AJ$8001,1,'Per Line'!$AK$2:$AK$8001,0))</f>
        <v/>
      </c>
      <c r="S1856" s="7">
        <f>IF($Y1856="","",R1856*Q1856)</f>
        <v/>
      </c>
      <c r="T1856" s="7">
        <f>IF($Y1856="","",S1856+P1856)</f>
        <v/>
      </c>
      <c r="U1856" s="7">
        <f>IF($Y1856="","",V1856-T1856)</f>
        <v/>
      </c>
      <c r="V1856" s="7">
        <f>IF($Y1856="","",O1856+R1856+M1856)</f>
        <v/>
      </c>
      <c r="W1856" s="7">
        <f>IF($Y1856="","",V1856-T1856-K1856)</f>
        <v/>
      </c>
      <c r="X1856" s="12" t="n"/>
      <c r="Y1856" s="13">
        <f>IF(ROWS($Y$2:$Y1856)&lt;=MAX('Per Line'!$AI$2:$AI$8001),MATCH(ROWS($Y$2:$Y1856),'Per Line'!$AI$2:$AI$8001,0),"")</f>
        <v/>
      </c>
    </row>
    <row r="1857">
      <c r="A1857" s="12" t="n"/>
      <c r="B1857">
        <f>IF($Y1857="","",INDEX('Per Line'!$F$2:$F$8001,$Y1857)&amp;"")</f>
        <v/>
      </c>
      <c r="C1857">
        <f>IF($Y1857="","",INDEX('Per Line'!$D$2:$D$8001,$Y1857)&amp;"")</f>
        <v/>
      </c>
      <c r="D1857">
        <f>IF($Y1857="","",INDEX('Per Line'!$B$2:$B$8001,$Y1857))</f>
        <v/>
      </c>
      <c r="E1857">
        <f>IF($Y1857="","",INDEX('Per Line'!$C$2:$C$8001,$Y1857)&amp;"")</f>
        <v/>
      </c>
      <c r="F1857">
        <f>IF($Y1857="","",INDEX('Per Line'!$G$2:$G$8001,$Y1857)&amp;"")</f>
        <v/>
      </c>
      <c r="G1857">
        <f>IF($Y1857="","",INDEX('Per Line'!$L$2:$L$8001,$Y1857)&amp;"")</f>
        <v/>
      </c>
      <c r="H1857">
        <f>IF($Y1857="","",INDEX('Per Line'!$M$2:$M$8001,$Y1857)&amp;"")</f>
        <v/>
      </c>
      <c r="I1857">
        <f>IF($Y1857="","",INDEX('Per Line'!$N$2:$N$8001,$Y1857)&amp;"")</f>
        <v/>
      </c>
      <c r="J1857">
        <f>IF($Y1857="","",INDEX('Per Line'!$Q$2:$Q$8001,$Y1857))</f>
        <v/>
      </c>
      <c r="K1857" s="7">
        <f>IF($Y1857="","",J1857*V1857/100)</f>
        <v/>
      </c>
      <c r="L1857">
        <f>IF($Y1857="","",INDEX('Per Line'!$K$2:$K$8001,$Y1857)&amp;"")</f>
        <v/>
      </c>
      <c r="M1857" s="7">
        <f>IF($Y1857="","",SUMIFS('Per Line'!$Y$2:$Y$8001,'Per Line'!$AG$2:$AG$8001,$B1857&amp;"|"&amp;$C1857,'Per Line'!$AK$2:$AK$8001,1))</f>
        <v/>
      </c>
      <c r="N1857">
        <f>IF($Y1857="","",Settings!$C$7)</f>
        <v/>
      </c>
      <c r="O1857" s="7">
        <f>IF($Y1857="","",SUMIFS('Per Line'!$Y$2:$Y$8001,'Per Line'!$AG$2:$AG$8001,$B1857&amp;"|"&amp;$C1857,'Per Line'!$AJ$2:$AJ$8001,0,'Per Line'!$AK$2:$AK$8001,0))</f>
        <v/>
      </c>
      <c r="P1857" s="7">
        <f>IF($Y1857="","",O1857*N1857)</f>
        <v/>
      </c>
      <c r="Q1857">
        <f>IF($Y1857="","",Settings!$C$6)</f>
        <v/>
      </c>
      <c r="R1857" s="7">
        <f>IF($Y1857="","",SUMIFS('Per Line'!$Y$2:$Y$8001,'Per Line'!$AG$2:$AG$8001,$B1857&amp;"|"&amp;$C1857,'Per Line'!$AJ$2:$AJ$8001,1,'Per Line'!$AK$2:$AK$8001,0))</f>
        <v/>
      </c>
      <c r="S1857" s="7">
        <f>IF($Y1857="","",R1857*Q1857)</f>
        <v/>
      </c>
      <c r="T1857" s="7">
        <f>IF($Y1857="","",S1857+P1857)</f>
        <v/>
      </c>
      <c r="U1857" s="7">
        <f>IF($Y1857="","",V1857-T1857)</f>
        <v/>
      </c>
      <c r="V1857" s="7">
        <f>IF($Y1857="","",O1857+R1857+M1857)</f>
        <v/>
      </c>
      <c r="W1857" s="7">
        <f>IF($Y1857="","",V1857-T1857-K1857)</f>
        <v/>
      </c>
      <c r="X1857" s="12" t="n"/>
      <c r="Y1857" s="13">
        <f>IF(ROWS($Y$2:$Y1857)&lt;=MAX('Per Line'!$AI$2:$AI$8001),MATCH(ROWS($Y$2:$Y1857),'Per Line'!$AI$2:$AI$8001,0),"")</f>
        <v/>
      </c>
    </row>
    <row r="1858">
      <c r="A1858" s="12" t="n"/>
      <c r="B1858">
        <f>IF($Y1858="","",INDEX('Per Line'!$F$2:$F$8001,$Y1858)&amp;"")</f>
        <v/>
      </c>
      <c r="C1858">
        <f>IF($Y1858="","",INDEX('Per Line'!$D$2:$D$8001,$Y1858)&amp;"")</f>
        <v/>
      </c>
      <c r="D1858">
        <f>IF($Y1858="","",INDEX('Per Line'!$B$2:$B$8001,$Y1858))</f>
        <v/>
      </c>
      <c r="E1858">
        <f>IF($Y1858="","",INDEX('Per Line'!$C$2:$C$8001,$Y1858)&amp;"")</f>
        <v/>
      </c>
      <c r="F1858">
        <f>IF($Y1858="","",INDEX('Per Line'!$G$2:$G$8001,$Y1858)&amp;"")</f>
        <v/>
      </c>
      <c r="G1858">
        <f>IF($Y1858="","",INDEX('Per Line'!$L$2:$L$8001,$Y1858)&amp;"")</f>
        <v/>
      </c>
      <c r="H1858">
        <f>IF($Y1858="","",INDEX('Per Line'!$M$2:$M$8001,$Y1858)&amp;"")</f>
        <v/>
      </c>
      <c r="I1858">
        <f>IF($Y1858="","",INDEX('Per Line'!$N$2:$N$8001,$Y1858)&amp;"")</f>
        <v/>
      </c>
      <c r="J1858">
        <f>IF($Y1858="","",INDEX('Per Line'!$Q$2:$Q$8001,$Y1858))</f>
        <v/>
      </c>
      <c r="K1858" s="7">
        <f>IF($Y1858="","",J1858*V1858/100)</f>
        <v/>
      </c>
      <c r="L1858">
        <f>IF($Y1858="","",INDEX('Per Line'!$K$2:$K$8001,$Y1858)&amp;"")</f>
        <v/>
      </c>
      <c r="M1858" s="7">
        <f>IF($Y1858="","",SUMIFS('Per Line'!$Y$2:$Y$8001,'Per Line'!$AG$2:$AG$8001,$B1858&amp;"|"&amp;$C1858,'Per Line'!$AK$2:$AK$8001,1))</f>
        <v/>
      </c>
      <c r="N1858">
        <f>IF($Y1858="","",Settings!$C$7)</f>
        <v/>
      </c>
      <c r="O1858" s="7">
        <f>IF($Y1858="","",SUMIFS('Per Line'!$Y$2:$Y$8001,'Per Line'!$AG$2:$AG$8001,$B1858&amp;"|"&amp;$C1858,'Per Line'!$AJ$2:$AJ$8001,0,'Per Line'!$AK$2:$AK$8001,0))</f>
        <v/>
      </c>
      <c r="P1858" s="7">
        <f>IF($Y1858="","",O1858*N1858)</f>
        <v/>
      </c>
      <c r="Q1858">
        <f>IF($Y1858="","",Settings!$C$6)</f>
        <v/>
      </c>
      <c r="R1858" s="7">
        <f>IF($Y1858="","",SUMIFS('Per Line'!$Y$2:$Y$8001,'Per Line'!$AG$2:$AG$8001,$B1858&amp;"|"&amp;$C1858,'Per Line'!$AJ$2:$AJ$8001,1,'Per Line'!$AK$2:$AK$8001,0))</f>
        <v/>
      </c>
      <c r="S1858" s="7">
        <f>IF($Y1858="","",R1858*Q1858)</f>
        <v/>
      </c>
      <c r="T1858" s="7">
        <f>IF($Y1858="","",S1858+P1858)</f>
        <v/>
      </c>
      <c r="U1858" s="7">
        <f>IF($Y1858="","",V1858-T1858)</f>
        <v/>
      </c>
      <c r="V1858" s="7">
        <f>IF($Y1858="","",O1858+R1858+M1858)</f>
        <v/>
      </c>
      <c r="W1858" s="7">
        <f>IF($Y1858="","",V1858-T1858-K1858)</f>
        <v/>
      </c>
      <c r="X1858" s="12" t="n"/>
      <c r="Y1858" s="13">
        <f>IF(ROWS($Y$2:$Y1858)&lt;=MAX('Per Line'!$AI$2:$AI$8001),MATCH(ROWS($Y$2:$Y1858),'Per Line'!$AI$2:$AI$8001,0),"")</f>
        <v/>
      </c>
    </row>
    <row r="1859">
      <c r="A1859" s="12" t="n"/>
      <c r="B1859">
        <f>IF($Y1859="","",INDEX('Per Line'!$F$2:$F$8001,$Y1859)&amp;"")</f>
        <v/>
      </c>
      <c r="C1859">
        <f>IF($Y1859="","",INDEX('Per Line'!$D$2:$D$8001,$Y1859)&amp;"")</f>
        <v/>
      </c>
      <c r="D1859">
        <f>IF($Y1859="","",INDEX('Per Line'!$B$2:$B$8001,$Y1859))</f>
        <v/>
      </c>
      <c r="E1859">
        <f>IF($Y1859="","",INDEX('Per Line'!$C$2:$C$8001,$Y1859)&amp;"")</f>
        <v/>
      </c>
      <c r="F1859">
        <f>IF($Y1859="","",INDEX('Per Line'!$G$2:$G$8001,$Y1859)&amp;"")</f>
        <v/>
      </c>
      <c r="G1859">
        <f>IF($Y1859="","",INDEX('Per Line'!$L$2:$L$8001,$Y1859)&amp;"")</f>
        <v/>
      </c>
      <c r="H1859">
        <f>IF($Y1859="","",INDEX('Per Line'!$M$2:$M$8001,$Y1859)&amp;"")</f>
        <v/>
      </c>
      <c r="I1859">
        <f>IF($Y1859="","",INDEX('Per Line'!$N$2:$N$8001,$Y1859)&amp;"")</f>
        <v/>
      </c>
      <c r="J1859">
        <f>IF($Y1859="","",INDEX('Per Line'!$Q$2:$Q$8001,$Y1859))</f>
        <v/>
      </c>
      <c r="K1859" s="7">
        <f>IF($Y1859="","",J1859*V1859/100)</f>
        <v/>
      </c>
      <c r="L1859">
        <f>IF($Y1859="","",INDEX('Per Line'!$K$2:$K$8001,$Y1859)&amp;"")</f>
        <v/>
      </c>
      <c r="M1859" s="7">
        <f>IF($Y1859="","",SUMIFS('Per Line'!$Y$2:$Y$8001,'Per Line'!$AG$2:$AG$8001,$B1859&amp;"|"&amp;$C1859,'Per Line'!$AK$2:$AK$8001,1))</f>
        <v/>
      </c>
      <c r="N1859">
        <f>IF($Y1859="","",Settings!$C$7)</f>
        <v/>
      </c>
      <c r="O1859" s="7">
        <f>IF($Y1859="","",SUMIFS('Per Line'!$Y$2:$Y$8001,'Per Line'!$AG$2:$AG$8001,$B1859&amp;"|"&amp;$C1859,'Per Line'!$AJ$2:$AJ$8001,0,'Per Line'!$AK$2:$AK$8001,0))</f>
        <v/>
      </c>
      <c r="P1859" s="7">
        <f>IF($Y1859="","",O1859*N1859)</f>
        <v/>
      </c>
      <c r="Q1859">
        <f>IF($Y1859="","",Settings!$C$6)</f>
        <v/>
      </c>
      <c r="R1859" s="7">
        <f>IF($Y1859="","",SUMIFS('Per Line'!$Y$2:$Y$8001,'Per Line'!$AG$2:$AG$8001,$B1859&amp;"|"&amp;$C1859,'Per Line'!$AJ$2:$AJ$8001,1,'Per Line'!$AK$2:$AK$8001,0))</f>
        <v/>
      </c>
      <c r="S1859" s="7">
        <f>IF($Y1859="","",R1859*Q1859)</f>
        <v/>
      </c>
      <c r="T1859" s="7">
        <f>IF($Y1859="","",S1859+P1859)</f>
        <v/>
      </c>
      <c r="U1859" s="7">
        <f>IF($Y1859="","",V1859-T1859)</f>
        <v/>
      </c>
      <c r="V1859" s="7">
        <f>IF($Y1859="","",O1859+R1859+M1859)</f>
        <v/>
      </c>
      <c r="W1859" s="7">
        <f>IF($Y1859="","",V1859-T1859-K1859)</f>
        <v/>
      </c>
      <c r="X1859" s="12" t="n"/>
      <c r="Y1859" s="13">
        <f>IF(ROWS($Y$2:$Y1859)&lt;=MAX('Per Line'!$AI$2:$AI$8001),MATCH(ROWS($Y$2:$Y1859),'Per Line'!$AI$2:$AI$8001,0),"")</f>
        <v/>
      </c>
    </row>
    <row r="1860">
      <c r="A1860" s="12" t="n"/>
      <c r="B1860">
        <f>IF($Y1860="","",INDEX('Per Line'!$F$2:$F$8001,$Y1860)&amp;"")</f>
        <v/>
      </c>
      <c r="C1860">
        <f>IF($Y1860="","",INDEX('Per Line'!$D$2:$D$8001,$Y1860)&amp;"")</f>
        <v/>
      </c>
      <c r="D1860">
        <f>IF($Y1860="","",INDEX('Per Line'!$B$2:$B$8001,$Y1860))</f>
        <v/>
      </c>
      <c r="E1860">
        <f>IF($Y1860="","",INDEX('Per Line'!$C$2:$C$8001,$Y1860)&amp;"")</f>
        <v/>
      </c>
      <c r="F1860">
        <f>IF($Y1860="","",INDEX('Per Line'!$G$2:$G$8001,$Y1860)&amp;"")</f>
        <v/>
      </c>
      <c r="G1860">
        <f>IF($Y1860="","",INDEX('Per Line'!$L$2:$L$8001,$Y1860)&amp;"")</f>
        <v/>
      </c>
      <c r="H1860">
        <f>IF($Y1860="","",INDEX('Per Line'!$M$2:$M$8001,$Y1860)&amp;"")</f>
        <v/>
      </c>
      <c r="I1860">
        <f>IF($Y1860="","",INDEX('Per Line'!$N$2:$N$8001,$Y1860)&amp;"")</f>
        <v/>
      </c>
      <c r="J1860">
        <f>IF($Y1860="","",INDEX('Per Line'!$Q$2:$Q$8001,$Y1860))</f>
        <v/>
      </c>
      <c r="K1860" s="7">
        <f>IF($Y1860="","",J1860*V1860/100)</f>
        <v/>
      </c>
      <c r="L1860">
        <f>IF($Y1860="","",INDEX('Per Line'!$K$2:$K$8001,$Y1860)&amp;"")</f>
        <v/>
      </c>
      <c r="M1860" s="7">
        <f>IF($Y1860="","",SUMIFS('Per Line'!$Y$2:$Y$8001,'Per Line'!$AG$2:$AG$8001,$B1860&amp;"|"&amp;$C1860,'Per Line'!$AK$2:$AK$8001,1))</f>
        <v/>
      </c>
      <c r="N1860">
        <f>IF($Y1860="","",Settings!$C$7)</f>
        <v/>
      </c>
      <c r="O1860" s="7">
        <f>IF($Y1860="","",SUMIFS('Per Line'!$Y$2:$Y$8001,'Per Line'!$AG$2:$AG$8001,$B1860&amp;"|"&amp;$C1860,'Per Line'!$AJ$2:$AJ$8001,0,'Per Line'!$AK$2:$AK$8001,0))</f>
        <v/>
      </c>
      <c r="P1860" s="7">
        <f>IF($Y1860="","",O1860*N1860)</f>
        <v/>
      </c>
      <c r="Q1860">
        <f>IF($Y1860="","",Settings!$C$6)</f>
        <v/>
      </c>
      <c r="R1860" s="7">
        <f>IF($Y1860="","",SUMIFS('Per Line'!$Y$2:$Y$8001,'Per Line'!$AG$2:$AG$8001,$B1860&amp;"|"&amp;$C1860,'Per Line'!$AJ$2:$AJ$8001,1,'Per Line'!$AK$2:$AK$8001,0))</f>
        <v/>
      </c>
      <c r="S1860" s="7">
        <f>IF($Y1860="","",R1860*Q1860)</f>
        <v/>
      </c>
      <c r="T1860" s="7">
        <f>IF($Y1860="","",S1860+P1860)</f>
        <v/>
      </c>
      <c r="U1860" s="7">
        <f>IF($Y1860="","",V1860-T1860)</f>
        <v/>
      </c>
      <c r="V1860" s="7">
        <f>IF($Y1860="","",O1860+R1860+M1860)</f>
        <v/>
      </c>
      <c r="W1860" s="7">
        <f>IF($Y1860="","",V1860-T1860-K1860)</f>
        <v/>
      </c>
      <c r="X1860" s="12" t="n"/>
      <c r="Y1860" s="13">
        <f>IF(ROWS($Y$2:$Y1860)&lt;=MAX('Per Line'!$AI$2:$AI$8001),MATCH(ROWS($Y$2:$Y1860),'Per Line'!$AI$2:$AI$8001,0),"")</f>
        <v/>
      </c>
    </row>
    <row r="1861">
      <c r="A1861" s="12" t="n"/>
      <c r="B1861">
        <f>IF($Y1861="","",INDEX('Per Line'!$F$2:$F$8001,$Y1861)&amp;"")</f>
        <v/>
      </c>
      <c r="C1861">
        <f>IF($Y1861="","",INDEX('Per Line'!$D$2:$D$8001,$Y1861)&amp;"")</f>
        <v/>
      </c>
      <c r="D1861">
        <f>IF($Y1861="","",INDEX('Per Line'!$B$2:$B$8001,$Y1861))</f>
        <v/>
      </c>
      <c r="E1861">
        <f>IF($Y1861="","",INDEX('Per Line'!$C$2:$C$8001,$Y1861)&amp;"")</f>
        <v/>
      </c>
      <c r="F1861">
        <f>IF($Y1861="","",INDEX('Per Line'!$G$2:$G$8001,$Y1861)&amp;"")</f>
        <v/>
      </c>
      <c r="G1861">
        <f>IF($Y1861="","",INDEX('Per Line'!$L$2:$L$8001,$Y1861)&amp;"")</f>
        <v/>
      </c>
      <c r="H1861">
        <f>IF($Y1861="","",INDEX('Per Line'!$M$2:$M$8001,$Y1861)&amp;"")</f>
        <v/>
      </c>
      <c r="I1861">
        <f>IF($Y1861="","",INDEX('Per Line'!$N$2:$N$8001,$Y1861)&amp;"")</f>
        <v/>
      </c>
      <c r="J1861">
        <f>IF($Y1861="","",INDEX('Per Line'!$Q$2:$Q$8001,$Y1861))</f>
        <v/>
      </c>
      <c r="K1861" s="7">
        <f>IF($Y1861="","",J1861*V1861/100)</f>
        <v/>
      </c>
      <c r="L1861">
        <f>IF($Y1861="","",INDEX('Per Line'!$K$2:$K$8001,$Y1861)&amp;"")</f>
        <v/>
      </c>
      <c r="M1861" s="7">
        <f>IF($Y1861="","",SUMIFS('Per Line'!$Y$2:$Y$8001,'Per Line'!$AG$2:$AG$8001,$B1861&amp;"|"&amp;$C1861,'Per Line'!$AK$2:$AK$8001,1))</f>
        <v/>
      </c>
      <c r="N1861">
        <f>IF($Y1861="","",Settings!$C$7)</f>
        <v/>
      </c>
      <c r="O1861" s="7">
        <f>IF($Y1861="","",SUMIFS('Per Line'!$Y$2:$Y$8001,'Per Line'!$AG$2:$AG$8001,$B1861&amp;"|"&amp;$C1861,'Per Line'!$AJ$2:$AJ$8001,0,'Per Line'!$AK$2:$AK$8001,0))</f>
        <v/>
      </c>
      <c r="P1861" s="7">
        <f>IF($Y1861="","",O1861*N1861)</f>
        <v/>
      </c>
      <c r="Q1861">
        <f>IF($Y1861="","",Settings!$C$6)</f>
        <v/>
      </c>
      <c r="R1861" s="7">
        <f>IF($Y1861="","",SUMIFS('Per Line'!$Y$2:$Y$8001,'Per Line'!$AG$2:$AG$8001,$B1861&amp;"|"&amp;$C1861,'Per Line'!$AJ$2:$AJ$8001,1,'Per Line'!$AK$2:$AK$8001,0))</f>
        <v/>
      </c>
      <c r="S1861" s="7">
        <f>IF($Y1861="","",R1861*Q1861)</f>
        <v/>
      </c>
      <c r="T1861" s="7">
        <f>IF($Y1861="","",S1861+P1861)</f>
        <v/>
      </c>
      <c r="U1861" s="7">
        <f>IF($Y1861="","",V1861-T1861)</f>
        <v/>
      </c>
      <c r="V1861" s="7">
        <f>IF($Y1861="","",O1861+R1861+M1861)</f>
        <v/>
      </c>
      <c r="W1861" s="7">
        <f>IF($Y1861="","",V1861-T1861-K1861)</f>
        <v/>
      </c>
      <c r="X1861" s="12" t="n"/>
      <c r="Y1861" s="13">
        <f>IF(ROWS($Y$2:$Y1861)&lt;=MAX('Per Line'!$AI$2:$AI$8001),MATCH(ROWS($Y$2:$Y1861),'Per Line'!$AI$2:$AI$8001,0),"")</f>
        <v/>
      </c>
    </row>
    <row r="1862">
      <c r="A1862" s="12" t="n"/>
      <c r="B1862">
        <f>IF($Y1862="","",INDEX('Per Line'!$F$2:$F$8001,$Y1862)&amp;"")</f>
        <v/>
      </c>
      <c r="C1862">
        <f>IF($Y1862="","",INDEX('Per Line'!$D$2:$D$8001,$Y1862)&amp;"")</f>
        <v/>
      </c>
      <c r="D1862">
        <f>IF($Y1862="","",INDEX('Per Line'!$B$2:$B$8001,$Y1862))</f>
        <v/>
      </c>
      <c r="E1862">
        <f>IF($Y1862="","",INDEX('Per Line'!$C$2:$C$8001,$Y1862)&amp;"")</f>
        <v/>
      </c>
      <c r="F1862">
        <f>IF($Y1862="","",INDEX('Per Line'!$G$2:$G$8001,$Y1862)&amp;"")</f>
        <v/>
      </c>
      <c r="G1862">
        <f>IF($Y1862="","",INDEX('Per Line'!$L$2:$L$8001,$Y1862)&amp;"")</f>
        <v/>
      </c>
      <c r="H1862">
        <f>IF($Y1862="","",INDEX('Per Line'!$M$2:$M$8001,$Y1862)&amp;"")</f>
        <v/>
      </c>
      <c r="I1862">
        <f>IF($Y1862="","",INDEX('Per Line'!$N$2:$N$8001,$Y1862)&amp;"")</f>
        <v/>
      </c>
      <c r="J1862">
        <f>IF($Y1862="","",INDEX('Per Line'!$Q$2:$Q$8001,$Y1862))</f>
        <v/>
      </c>
      <c r="K1862" s="7">
        <f>IF($Y1862="","",J1862*V1862/100)</f>
        <v/>
      </c>
      <c r="L1862">
        <f>IF($Y1862="","",INDEX('Per Line'!$K$2:$K$8001,$Y1862)&amp;"")</f>
        <v/>
      </c>
      <c r="M1862" s="7">
        <f>IF($Y1862="","",SUMIFS('Per Line'!$Y$2:$Y$8001,'Per Line'!$AG$2:$AG$8001,$B1862&amp;"|"&amp;$C1862,'Per Line'!$AK$2:$AK$8001,1))</f>
        <v/>
      </c>
      <c r="N1862">
        <f>IF($Y1862="","",Settings!$C$7)</f>
        <v/>
      </c>
      <c r="O1862" s="7">
        <f>IF($Y1862="","",SUMIFS('Per Line'!$Y$2:$Y$8001,'Per Line'!$AG$2:$AG$8001,$B1862&amp;"|"&amp;$C1862,'Per Line'!$AJ$2:$AJ$8001,0,'Per Line'!$AK$2:$AK$8001,0))</f>
        <v/>
      </c>
      <c r="P1862" s="7">
        <f>IF($Y1862="","",O1862*N1862)</f>
        <v/>
      </c>
      <c r="Q1862">
        <f>IF($Y1862="","",Settings!$C$6)</f>
        <v/>
      </c>
      <c r="R1862" s="7">
        <f>IF($Y1862="","",SUMIFS('Per Line'!$Y$2:$Y$8001,'Per Line'!$AG$2:$AG$8001,$B1862&amp;"|"&amp;$C1862,'Per Line'!$AJ$2:$AJ$8001,1,'Per Line'!$AK$2:$AK$8001,0))</f>
        <v/>
      </c>
      <c r="S1862" s="7">
        <f>IF($Y1862="","",R1862*Q1862)</f>
        <v/>
      </c>
      <c r="T1862" s="7">
        <f>IF($Y1862="","",S1862+P1862)</f>
        <v/>
      </c>
      <c r="U1862" s="7">
        <f>IF($Y1862="","",V1862-T1862)</f>
        <v/>
      </c>
      <c r="V1862" s="7">
        <f>IF($Y1862="","",O1862+R1862+M1862)</f>
        <v/>
      </c>
      <c r="W1862" s="7">
        <f>IF($Y1862="","",V1862-T1862-K1862)</f>
        <v/>
      </c>
      <c r="X1862" s="12" t="n"/>
      <c r="Y1862" s="13">
        <f>IF(ROWS($Y$2:$Y1862)&lt;=MAX('Per Line'!$AI$2:$AI$8001),MATCH(ROWS($Y$2:$Y1862),'Per Line'!$AI$2:$AI$8001,0),"")</f>
        <v/>
      </c>
    </row>
    <row r="1863">
      <c r="A1863" s="12" t="n"/>
      <c r="B1863">
        <f>IF($Y1863="","",INDEX('Per Line'!$F$2:$F$8001,$Y1863)&amp;"")</f>
        <v/>
      </c>
      <c r="C1863">
        <f>IF($Y1863="","",INDEX('Per Line'!$D$2:$D$8001,$Y1863)&amp;"")</f>
        <v/>
      </c>
      <c r="D1863">
        <f>IF($Y1863="","",INDEX('Per Line'!$B$2:$B$8001,$Y1863))</f>
        <v/>
      </c>
      <c r="E1863">
        <f>IF($Y1863="","",INDEX('Per Line'!$C$2:$C$8001,$Y1863)&amp;"")</f>
        <v/>
      </c>
      <c r="F1863">
        <f>IF($Y1863="","",INDEX('Per Line'!$G$2:$G$8001,$Y1863)&amp;"")</f>
        <v/>
      </c>
      <c r="G1863">
        <f>IF($Y1863="","",INDEX('Per Line'!$L$2:$L$8001,$Y1863)&amp;"")</f>
        <v/>
      </c>
      <c r="H1863">
        <f>IF($Y1863="","",INDEX('Per Line'!$M$2:$M$8001,$Y1863)&amp;"")</f>
        <v/>
      </c>
      <c r="I1863">
        <f>IF($Y1863="","",INDEX('Per Line'!$N$2:$N$8001,$Y1863)&amp;"")</f>
        <v/>
      </c>
      <c r="J1863">
        <f>IF($Y1863="","",INDEX('Per Line'!$Q$2:$Q$8001,$Y1863))</f>
        <v/>
      </c>
      <c r="K1863" s="7">
        <f>IF($Y1863="","",J1863*V1863/100)</f>
        <v/>
      </c>
      <c r="L1863">
        <f>IF($Y1863="","",INDEX('Per Line'!$K$2:$K$8001,$Y1863)&amp;"")</f>
        <v/>
      </c>
      <c r="M1863" s="7">
        <f>IF($Y1863="","",SUMIFS('Per Line'!$Y$2:$Y$8001,'Per Line'!$AG$2:$AG$8001,$B1863&amp;"|"&amp;$C1863,'Per Line'!$AK$2:$AK$8001,1))</f>
        <v/>
      </c>
      <c r="N1863">
        <f>IF($Y1863="","",Settings!$C$7)</f>
        <v/>
      </c>
      <c r="O1863" s="7">
        <f>IF($Y1863="","",SUMIFS('Per Line'!$Y$2:$Y$8001,'Per Line'!$AG$2:$AG$8001,$B1863&amp;"|"&amp;$C1863,'Per Line'!$AJ$2:$AJ$8001,0,'Per Line'!$AK$2:$AK$8001,0))</f>
        <v/>
      </c>
      <c r="P1863" s="7">
        <f>IF($Y1863="","",O1863*N1863)</f>
        <v/>
      </c>
      <c r="Q1863">
        <f>IF($Y1863="","",Settings!$C$6)</f>
        <v/>
      </c>
      <c r="R1863" s="7">
        <f>IF($Y1863="","",SUMIFS('Per Line'!$Y$2:$Y$8001,'Per Line'!$AG$2:$AG$8001,$B1863&amp;"|"&amp;$C1863,'Per Line'!$AJ$2:$AJ$8001,1,'Per Line'!$AK$2:$AK$8001,0))</f>
        <v/>
      </c>
      <c r="S1863" s="7">
        <f>IF($Y1863="","",R1863*Q1863)</f>
        <v/>
      </c>
      <c r="T1863" s="7">
        <f>IF($Y1863="","",S1863+P1863)</f>
        <v/>
      </c>
      <c r="U1863" s="7">
        <f>IF($Y1863="","",V1863-T1863)</f>
        <v/>
      </c>
      <c r="V1863" s="7">
        <f>IF($Y1863="","",O1863+R1863+M1863)</f>
        <v/>
      </c>
      <c r="W1863" s="7">
        <f>IF($Y1863="","",V1863-T1863-K1863)</f>
        <v/>
      </c>
      <c r="X1863" s="12" t="n"/>
      <c r="Y1863" s="13">
        <f>IF(ROWS($Y$2:$Y1863)&lt;=MAX('Per Line'!$AI$2:$AI$8001),MATCH(ROWS($Y$2:$Y1863),'Per Line'!$AI$2:$AI$8001,0),"")</f>
        <v/>
      </c>
    </row>
    <row r="1864">
      <c r="A1864" s="12" t="n"/>
      <c r="B1864">
        <f>IF($Y1864="","",INDEX('Per Line'!$F$2:$F$8001,$Y1864)&amp;"")</f>
        <v/>
      </c>
      <c r="C1864">
        <f>IF($Y1864="","",INDEX('Per Line'!$D$2:$D$8001,$Y1864)&amp;"")</f>
        <v/>
      </c>
      <c r="D1864">
        <f>IF($Y1864="","",INDEX('Per Line'!$B$2:$B$8001,$Y1864))</f>
        <v/>
      </c>
      <c r="E1864">
        <f>IF($Y1864="","",INDEX('Per Line'!$C$2:$C$8001,$Y1864)&amp;"")</f>
        <v/>
      </c>
      <c r="F1864">
        <f>IF($Y1864="","",INDEX('Per Line'!$G$2:$G$8001,$Y1864)&amp;"")</f>
        <v/>
      </c>
      <c r="G1864">
        <f>IF($Y1864="","",INDEX('Per Line'!$L$2:$L$8001,$Y1864)&amp;"")</f>
        <v/>
      </c>
      <c r="H1864">
        <f>IF($Y1864="","",INDEX('Per Line'!$M$2:$M$8001,$Y1864)&amp;"")</f>
        <v/>
      </c>
      <c r="I1864">
        <f>IF($Y1864="","",INDEX('Per Line'!$N$2:$N$8001,$Y1864)&amp;"")</f>
        <v/>
      </c>
      <c r="J1864">
        <f>IF($Y1864="","",INDEX('Per Line'!$Q$2:$Q$8001,$Y1864))</f>
        <v/>
      </c>
      <c r="K1864" s="7">
        <f>IF($Y1864="","",J1864*V1864/100)</f>
        <v/>
      </c>
      <c r="L1864">
        <f>IF($Y1864="","",INDEX('Per Line'!$K$2:$K$8001,$Y1864)&amp;"")</f>
        <v/>
      </c>
      <c r="M1864" s="7">
        <f>IF($Y1864="","",SUMIFS('Per Line'!$Y$2:$Y$8001,'Per Line'!$AG$2:$AG$8001,$B1864&amp;"|"&amp;$C1864,'Per Line'!$AK$2:$AK$8001,1))</f>
        <v/>
      </c>
      <c r="N1864">
        <f>IF($Y1864="","",Settings!$C$7)</f>
        <v/>
      </c>
      <c r="O1864" s="7">
        <f>IF($Y1864="","",SUMIFS('Per Line'!$Y$2:$Y$8001,'Per Line'!$AG$2:$AG$8001,$B1864&amp;"|"&amp;$C1864,'Per Line'!$AJ$2:$AJ$8001,0,'Per Line'!$AK$2:$AK$8001,0))</f>
        <v/>
      </c>
      <c r="P1864" s="7">
        <f>IF($Y1864="","",O1864*N1864)</f>
        <v/>
      </c>
      <c r="Q1864">
        <f>IF($Y1864="","",Settings!$C$6)</f>
        <v/>
      </c>
      <c r="R1864" s="7">
        <f>IF($Y1864="","",SUMIFS('Per Line'!$Y$2:$Y$8001,'Per Line'!$AG$2:$AG$8001,$B1864&amp;"|"&amp;$C1864,'Per Line'!$AJ$2:$AJ$8001,1,'Per Line'!$AK$2:$AK$8001,0))</f>
        <v/>
      </c>
      <c r="S1864" s="7">
        <f>IF($Y1864="","",R1864*Q1864)</f>
        <v/>
      </c>
      <c r="T1864" s="7">
        <f>IF($Y1864="","",S1864+P1864)</f>
        <v/>
      </c>
      <c r="U1864" s="7">
        <f>IF($Y1864="","",V1864-T1864)</f>
        <v/>
      </c>
      <c r="V1864" s="7">
        <f>IF($Y1864="","",O1864+R1864+M1864)</f>
        <v/>
      </c>
      <c r="W1864" s="7">
        <f>IF($Y1864="","",V1864-T1864-K1864)</f>
        <v/>
      </c>
      <c r="X1864" s="12" t="n"/>
      <c r="Y1864" s="13">
        <f>IF(ROWS($Y$2:$Y1864)&lt;=MAX('Per Line'!$AI$2:$AI$8001),MATCH(ROWS($Y$2:$Y1864),'Per Line'!$AI$2:$AI$8001,0),"")</f>
        <v/>
      </c>
    </row>
    <row r="1865">
      <c r="A1865" s="12" t="n"/>
      <c r="B1865">
        <f>IF($Y1865="","",INDEX('Per Line'!$F$2:$F$8001,$Y1865)&amp;"")</f>
        <v/>
      </c>
      <c r="C1865">
        <f>IF($Y1865="","",INDEX('Per Line'!$D$2:$D$8001,$Y1865)&amp;"")</f>
        <v/>
      </c>
      <c r="D1865">
        <f>IF($Y1865="","",INDEX('Per Line'!$B$2:$B$8001,$Y1865))</f>
        <v/>
      </c>
      <c r="E1865">
        <f>IF($Y1865="","",INDEX('Per Line'!$C$2:$C$8001,$Y1865)&amp;"")</f>
        <v/>
      </c>
      <c r="F1865">
        <f>IF($Y1865="","",INDEX('Per Line'!$G$2:$G$8001,$Y1865)&amp;"")</f>
        <v/>
      </c>
      <c r="G1865">
        <f>IF($Y1865="","",INDEX('Per Line'!$L$2:$L$8001,$Y1865)&amp;"")</f>
        <v/>
      </c>
      <c r="H1865">
        <f>IF($Y1865="","",INDEX('Per Line'!$M$2:$M$8001,$Y1865)&amp;"")</f>
        <v/>
      </c>
      <c r="I1865">
        <f>IF($Y1865="","",INDEX('Per Line'!$N$2:$N$8001,$Y1865)&amp;"")</f>
        <v/>
      </c>
      <c r="J1865">
        <f>IF($Y1865="","",INDEX('Per Line'!$Q$2:$Q$8001,$Y1865))</f>
        <v/>
      </c>
      <c r="K1865" s="7">
        <f>IF($Y1865="","",J1865*V1865/100)</f>
        <v/>
      </c>
      <c r="L1865">
        <f>IF($Y1865="","",INDEX('Per Line'!$K$2:$K$8001,$Y1865)&amp;"")</f>
        <v/>
      </c>
      <c r="M1865" s="7">
        <f>IF($Y1865="","",SUMIFS('Per Line'!$Y$2:$Y$8001,'Per Line'!$AG$2:$AG$8001,$B1865&amp;"|"&amp;$C1865,'Per Line'!$AK$2:$AK$8001,1))</f>
        <v/>
      </c>
      <c r="N1865">
        <f>IF($Y1865="","",Settings!$C$7)</f>
        <v/>
      </c>
      <c r="O1865" s="7">
        <f>IF($Y1865="","",SUMIFS('Per Line'!$Y$2:$Y$8001,'Per Line'!$AG$2:$AG$8001,$B1865&amp;"|"&amp;$C1865,'Per Line'!$AJ$2:$AJ$8001,0,'Per Line'!$AK$2:$AK$8001,0))</f>
        <v/>
      </c>
      <c r="P1865" s="7">
        <f>IF($Y1865="","",O1865*N1865)</f>
        <v/>
      </c>
      <c r="Q1865">
        <f>IF($Y1865="","",Settings!$C$6)</f>
        <v/>
      </c>
      <c r="R1865" s="7">
        <f>IF($Y1865="","",SUMIFS('Per Line'!$Y$2:$Y$8001,'Per Line'!$AG$2:$AG$8001,$B1865&amp;"|"&amp;$C1865,'Per Line'!$AJ$2:$AJ$8001,1,'Per Line'!$AK$2:$AK$8001,0))</f>
        <v/>
      </c>
      <c r="S1865" s="7">
        <f>IF($Y1865="","",R1865*Q1865)</f>
        <v/>
      </c>
      <c r="T1865" s="7">
        <f>IF($Y1865="","",S1865+P1865)</f>
        <v/>
      </c>
      <c r="U1865" s="7">
        <f>IF($Y1865="","",V1865-T1865)</f>
        <v/>
      </c>
      <c r="V1865" s="7">
        <f>IF($Y1865="","",O1865+R1865+M1865)</f>
        <v/>
      </c>
      <c r="W1865" s="7">
        <f>IF($Y1865="","",V1865-T1865-K1865)</f>
        <v/>
      </c>
      <c r="X1865" s="12" t="n"/>
      <c r="Y1865" s="13">
        <f>IF(ROWS($Y$2:$Y1865)&lt;=MAX('Per Line'!$AI$2:$AI$8001),MATCH(ROWS($Y$2:$Y1865),'Per Line'!$AI$2:$AI$8001,0),"")</f>
        <v/>
      </c>
    </row>
    <row r="1866">
      <c r="A1866" s="12" t="n"/>
      <c r="B1866">
        <f>IF($Y1866="","",INDEX('Per Line'!$F$2:$F$8001,$Y1866)&amp;"")</f>
        <v/>
      </c>
      <c r="C1866">
        <f>IF($Y1866="","",INDEX('Per Line'!$D$2:$D$8001,$Y1866)&amp;"")</f>
        <v/>
      </c>
      <c r="D1866">
        <f>IF($Y1866="","",INDEX('Per Line'!$B$2:$B$8001,$Y1866))</f>
        <v/>
      </c>
      <c r="E1866">
        <f>IF($Y1866="","",INDEX('Per Line'!$C$2:$C$8001,$Y1866)&amp;"")</f>
        <v/>
      </c>
      <c r="F1866">
        <f>IF($Y1866="","",INDEX('Per Line'!$G$2:$G$8001,$Y1866)&amp;"")</f>
        <v/>
      </c>
      <c r="G1866">
        <f>IF($Y1866="","",INDEX('Per Line'!$L$2:$L$8001,$Y1866)&amp;"")</f>
        <v/>
      </c>
      <c r="H1866">
        <f>IF($Y1866="","",INDEX('Per Line'!$M$2:$M$8001,$Y1866)&amp;"")</f>
        <v/>
      </c>
      <c r="I1866">
        <f>IF($Y1866="","",INDEX('Per Line'!$N$2:$N$8001,$Y1866)&amp;"")</f>
        <v/>
      </c>
      <c r="J1866">
        <f>IF($Y1866="","",INDEX('Per Line'!$Q$2:$Q$8001,$Y1866))</f>
        <v/>
      </c>
      <c r="K1866" s="7">
        <f>IF($Y1866="","",J1866*V1866/100)</f>
        <v/>
      </c>
      <c r="L1866">
        <f>IF($Y1866="","",INDEX('Per Line'!$K$2:$K$8001,$Y1866)&amp;"")</f>
        <v/>
      </c>
      <c r="M1866" s="7">
        <f>IF($Y1866="","",SUMIFS('Per Line'!$Y$2:$Y$8001,'Per Line'!$AG$2:$AG$8001,$B1866&amp;"|"&amp;$C1866,'Per Line'!$AK$2:$AK$8001,1))</f>
        <v/>
      </c>
      <c r="N1866">
        <f>IF($Y1866="","",Settings!$C$7)</f>
        <v/>
      </c>
      <c r="O1866" s="7">
        <f>IF($Y1866="","",SUMIFS('Per Line'!$Y$2:$Y$8001,'Per Line'!$AG$2:$AG$8001,$B1866&amp;"|"&amp;$C1866,'Per Line'!$AJ$2:$AJ$8001,0,'Per Line'!$AK$2:$AK$8001,0))</f>
        <v/>
      </c>
      <c r="P1866" s="7">
        <f>IF($Y1866="","",O1866*N1866)</f>
        <v/>
      </c>
      <c r="Q1866">
        <f>IF($Y1866="","",Settings!$C$6)</f>
        <v/>
      </c>
      <c r="R1866" s="7">
        <f>IF($Y1866="","",SUMIFS('Per Line'!$Y$2:$Y$8001,'Per Line'!$AG$2:$AG$8001,$B1866&amp;"|"&amp;$C1866,'Per Line'!$AJ$2:$AJ$8001,1,'Per Line'!$AK$2:$AK$8001,0))</f>
        <v/>
      </c>
      <c r="S1866" s="7">
        <f>IF($Y1866="","",R1866*Q1866)</f>
        <v/>
      </c>
      <c r="T1866" s="7">
        <f>IF($Y1866="","",S1866+P1866)</f>
        <v/>
      </c>
      <c r="U1866" s="7">
        <f>IF($Y1866="","",V1866-T1866)</f>
        <v/>
      </c>
      <c r="V1866" s="7">
        <f>IF($Y1866="","",O1866+R1866+M1866)</f>
        <v/>
      </c>
      <c r="W1866" s="7">
        <f>IF($Y1866="","",V1866-T1866-K1866)</f>
        <v/>
      </c>
      <c r="X1866" s="12" t="n"/>
      <c r="Y1866" s="13">
        <f>IF(ROWS($Y$2:$Y1866)&lt;=MAX('Per Line'!$AI$2:$AI$8001),MATCH(ROWS($Y$2:$Y1866),'Per Line'!$AI$2:$AI$8001,0),"")</f>
        <v/>
      </c>
    </row>
    <row r="1867">
      <c r="A1867" s="12" t="n"/>
      <c r="B1867">
        <f>IF($Y1867="","",INDEX('Per Line'!$F$2:$F$8001,$Y1867)&amp;"")</f>
        <v/>
      </c>
      <c r="C1867">
        <f>IF($Y1867="","",INDEX('Per Line'!$D$2:$D$8001,$Y1867)&amp;"")</f>
        <v/>
      </c>
      <c r="D1867">
        <f>IF($Y1867="","",INDEX('Per Line'!$B$2:$B$8001,$Y1867))</f>
        <v/>
      </c>
      <c r="E1867">
        <f>IF($Y1867="","",INDEX('Per Line'!$C$2:$C$8001,$Y1867)&amp;"")</f>
        <v/>
      </c>
      <c r="F1867">
        <f>IF($Y1867="","",INDEX('Per Line'!$G$2:$G$8001,$Y1867)&amp;"")</f>
        <v/>
      </c>
      <c r="G1867">
        <f>IF($Y1867="","",INDEX('Per Line'!$L$2:$L$8001,$Y1867)&amp;"")</f>
        <v/>
      </c>
      <c r="H1867">
        <f>IF($Y1867="","",INDEX('Per Line'!$M$2:$M$8001,$Y1867)&amp;"")</f>
        <v/>
      </c>
      <c r="I1867">
        <f>IF($Y1867="","",INDEX('Per Line'!$N$2:$N$8001,$Y1867)&amp;"")</f>
        <v/>
      </c>
      <c r="J1867">
        <f>IF($Y1867="","",INDEX('Per Line'!$Q$2:$Q$8001,$Y1867))</f>
        <v/>
      </c>
      <c r="K1867" s="7">
        <f>IF($Y1867="","",J1867*V1867/100)</f>
        <v/>
      </c>
      <c r="L1867">
        <f>IF($Y1867="","",INDEX('Per Line'!$K$2:$K$8001,$Y1867)&amp;"")</f>
        <v/>
      </c>
      <c r="M1867" s="7">
        <f>IF($Y1867="","",SUMIFS('Per Line'!$Y$2:$Y$8001,'Per Line'!$AG$2:$AG$8001,$B1867&amp;"|"&amp;$C1867,'Per Line'!$AK$2:$AK$8001,1))</f>
        <v/>
      </c>
      <c r="N1867">
        <f>IF($Y1867="","",Settings!$C$7)</f>
        <v/>
      </c>
      <c r="O1867" s="7">
        <f>IF($Y1867="","",SUMIFS('Per Line'!$Y$2:$Y$8001,'Per Line'!$AG$2:$AG$8001,$B1867&amp;"|"&amp;$C1867,'Per Line'!$AJ$2:$AJ$8001,0,'Per Line'!$AK$2:$AK$8001,0))</f>
        <v/>
      </c>
      <c r="P1867" s="7">
        <f>IF($Y1867="","",O1867*N1867)</f>
        <v/>
      </c>
      <c r="Q1867">
        <f>IF($Y1867="","",Settings!$C$6)</f>
        <v/>
      </c>
      <c r="R1867" s="7">
        <f>IF($Y1867="","",SUMIFS('Per Line'!$Y$2:$Y$8001,'Per Line'!$AG$2:$AG$8001,$B1867&amp;"|"&amp;$C1867,'Per Line'!$AJ$2:$AJ$8001,1,'Per Line'!$AK$2:$AK$8001,0))</f>
        <v/>
      </c>
      <c r="S1867" s="7">
        <f>IF($Y1867="","",R1867*Q1867)</f>
        <v/>
      </c>
      <c r="T1867" s="7">
        <f>IF($Y1867="","",S1867+P1867)</f>
        <v/>
      </c>
      <c r="U1867" s="7">
        <f>IF($Y1867="","",V1867-T1867)</f>
        <v/>
      </c>
      <c r="V1867" s="7">
        <f>IF($Y1867="","",O1867+R1867+M1867)</f>
        <v/>
      </c>
      <c r="W1867" s="7">
        <f>IF($Y1867="","",V1867-T1867-K1867)</f>
        <v/>
      </c>
      <c r="X1867" s="12" t="n"/>
      <c r="Y1867" s="13">
        <f>IF(ROWS($Y$2:$Y1867)&lt;=MAX('Per Line'!$AI$2:$AI$8001),MATCH(ROWS($Y$2:$Y1867),'Per Line'!$AI$2:$AI$8001,0),"")</f>
        <v/>
      </c>
    </row>
    <row r="1868">
      <c r="A1868" s="12" t="n"/>
      <c r="B1868">
        <f>IF($Y1868="","",INDEX('Per Line'!$F$2:$F$8001,$Y1868)&amp;"")</f>
        <v/>
      </c>
      <c r="C1868">
        <f>IF($Y1868="","",INDEX('Per Line'!$D$2:$D$8001,$Y1868)&amp;"")</f>
        <v/>
      </c>
      <c r="D1868">
        <f>IF($Y1868="","",INDEX('Per Line'!$B$2:$B$8001,$Y1868))</f>
        <v/>
      </c>
      <c r="E1868">
        <f>IF($Y1868="","",INDEX('Per Line'!$C$2:$C$8001,$Y1868)&amp;"")</f>
        <v/>
      </c>
      <c r="F1868">
        <f>IF($Y1868="","",INDEX('Per Line'!$G$2:$G$8001,$Y1868)&amp;"")</f>
        <v/>
      </c>
      <c r="G1868">
        <f>IF($Y1868="","",INDEX('Per Line'!$L$2:$L$8001,$Y1868)&amp;"")</f>
        <v/>
      </c>
      <c r="H1868">
        <f>IF($Y1868="","",INDEX('Per Line'!$M$2:$M$8001,$Y1868)&amp;"")</f>
        <v/>
      </c>
      <c r="I1868">
        <f>IF($Y1868="","",INDEX('Per Line'!$N$2:$N$8001,$Y1868)&amp;"")</f>
        <v/>
      </c>
      <c r="J1868">
        <f>IF($Y1868="","",INDEX('Per Line'!$Q$2:$Q$8001,$Y1868))</f>
        <v/>
      </c>
      <c r="K1868" s="7">
        <f>IF($Y1868="","",J1868*V1868/100)</f>
        <v/>
      </c>
      <c r="L1868">
        <f>IF($Y1868="","",INDEX('Per Line'!$K$2:$K$8001,$Y1868)&amp;"")</f>
        <v/>
      </c>
      <c r="M1868" s="7">
        <f>IF($Y1868="","",SUMIFS('Per Line'!$Y$2:$Y$8001,'Per Line'!$AG$2:$AG$8001,$B1868&amp;"|"&amp;$C1868,'Per Line'!$AK$2:$AK$8001,1))</f>
        <v/>
      </c>
      <c r="N1868">
        <f>IF($Y1868="","",Settings!$C$7)</f>
        <v/>
      </c>
      <c r="O1868" s="7">
        <f>IF($Y1868="","",SUMIFS('Per Line'!$Y$2:$Y$8001,'Per Line'!$AG$2:$AG$8001,$B1868&amp;"|"&amp;$C1868,'Per Line'!$AJ$2:$AJ$8001,0,'Per Line'!$AK$2:$AK$8001,0))</f>
        <v/>
      </c>
      <c r="P1868" s="7">
        <f>IF($Y1868="","",O1868*N1868)</f>
        <v/>
      </c>
      <c r="Q1868">
        <f>IF($Y1868="","",Settings!$C$6)</f>
        <v/>
      </c>
      <c r="R1868" s="7">
        <f>IF($Y1868="","",SUMIFS('Per Line'!$Y$2:$Y$8001,'Per Line'!$AG$2:$AG$8001,$B1868&amp;"|"&amp;$C1868,'Per Line'!$AJ$2:$AJ$8001,1,'Per Line'!$AK$2:$AK$8001,0))</f>
        <v/>
      </c>
      <c r="S1868" s="7">
        <f>IF($Y1868="","",R1868*Q1868)</f>
        <v/>
      </c>
      <c r="T1868" s="7">
        <f>IF($Y1868="","",S1868+P1868)</f>
        <v/>
      </c>
      <c r="U1868" s="7">
        <f>IF($Y1868="","",V1868-T1868)</f>
        <v/>
      </c>
      <c r="V1868" s="7">
        <f>IF($Y1868="","",O1868+R1868+M1868)</f>
        <v/>
      </c>
      <c r="W1868" s="7">
        <f>IF($Y1868="","",V1868-T1868-K1868)</f>
        <v/>
      </c>
      <c r="X1868" s="12" t="n"/>
      <c r="Y1868" s="13">
        <f>IF(ROWS($Y$2:$Y1868)&lt;=MAX('Per Line'!$AI$2:$AI$8001),MATCH(ROWS($Y$2:$Y1868),'Per Line'!$AI$2:$AI$8001,0),"")</f>
        <v/>
      </c>
    </row>
    <row r="1869">
      <c r="A1869" s="12" t="n"/>
      <c r="B1869">
        <f>IF($Y1869="","",INDEX('Per Line'!$F$2:$F$8001,$Y1869)&amp;"")</f>
        <v/>
      </c>
      <c r="C1869">
        <f>IF($Y1869="","",INDEX('Per Line'!$D$2:$D$8001,$Y1869)&amp;"")</f>
        <v/>
      </c>
      <c r="D1869">
        <f>IF($Y1869="","",INDEX('Per Line'!$B$2:$B$8001,$Y1869))</f>
        <v/>
      </c>
      <c r="E1869">
        <f>IF($Y1869="","",INDEX('Per Line'!$C$2:$C$8001,$Y1869)&amp;"")</f>
        <v/>
      </c>
      <c r="F1869">
        <f>IF($Y1869="","",INDEX('Per Line'!$G$2:$G$8001,$Y1869)&amp;"")</f>
        <v/>
      </c>
      <c r="G1869">
        <f>IF($Y1869="","",INDEX('Per Line'!$L$2:$L$8001,$Y1869)&amp;"")</f>
        <v/>
      </c>
      <c r="H1869">
        <f>IF($Y1869="","",INDEX('Per Line'!$M$2:$M$8001,$Y1869)&amp;"")</f>
        <v/>
      </c>
      <c r="I1869">
        <f>IF($Y1869="","",INDEX('Per Line'!$N$2:$N$8001,$Y1869)&amp;"")</f>
        <v/>
      </c>
      <c r="J1869">
        <f>IF($Y1869="","",INDEX('Per Line'!$Q$2:$Q$8001,$Y1869))</f>
        <v/>
      </c>
      <c r="K1869" s="7">
        <f>IF($Y1869="","",J1869*V1869/100)</f>
        <v/>
      </c>
      <c r="L1869">
        <f>IF($Y1869="","",INDEX('Per Line'!$K$2:$K$8001,$Y1869)&amp;"")</f>
        <v/>
      </c>
      <c r="M1869" s="7">
        <f>IF($Y1869="","",SUMIFS('Per Line'!$Y$2:$Y$8001,'Per Line'!$AG$2:$AG$8001,$B1869&amp;"|"&amp;$C1869,'Per Line'!$AK$2:$AK$8001,1))</f>
        <v/>
      </c>
      <c r="N1869">
        <f>IF($Y1869="","",Settings!$C$7)</f>
        <v/>
      </c>
      <c r="O1869" s="7">
        <f>IF($Y1869="","",SUMIFS('Per Line'!$Y$2:$Y$8001,'Per Line'!$AG$2:$AG$8001,$B1869&amp;"|"&amp;$C1869,'Per Line'!$AJ$2:$AJ$8001,0,'Per Line'!$AK$2:$AK$8001,0))</f>
        <v/>
      </c>
      <c r="P1869" s="7">
        <f>IF($Y1869="","",O1869*N1869)</f>
        <v/>
      </c>
      <c r="Q1869">
        <f>IF($Y1869="","",Settings!$C$6)</f>
        <v/>
      </c>
      <c r="R1869" s="7">
        <f>IF($Y1869="","",SUMIFS('Per Line'!$Y$2:$Y$8001,'Per Line'!$AG$2:$AG$8001,$B1869&amp;"|"&amp;$C1869,'Per Line'!$AJ$2:$AJ$8001,1,'Per Line'!$AK$2:$AK$8001,0))</f>
        <v/>
      </c>
      <c r="S1869" s="7">
        <f>IF($Y1869="","",R1869*Q1869)</f>
        <v/>
      </c>
      <c r="T1869" s="7">
        <f>IF($Y1869="","",S1869+P1869)</f>
        <v/>
      </c>
      <c r="U1869" s="7">
        <f>IF($Y1869="","",V1869-T1869)</f>
        <v/>
      </c>
      <c r="V1869" s="7">
        <f>IF($Y1869="","",O1869+R1869+M1869)</f>
        <v/>
      </c>
      <c r="W1869" s="7">
        <f>IF($Y1869="","",V1869-T1869-K1869)</f>
        <v/>
      </c>
      <c r="X1869" s="12" t="n"/>
      <c r="Y1869" s="13">
        <f>IF(ROWS($Y$2:$Y1869)&lt;=MAX('Per Line'!$AI$2:$AI$8001),MATCH(ROWS($Y$2:$Y1869),'Per Line'!$AI$2:$AI$8001,0),"")</f>
        <v/>
      </c>
    </row>
    <row r="1870">
      <c r="A1870" s="12" t="n"/>
      <c r="B1870">
        <f>IF($Y1870="","",INDEX('Per Line'!$F$2:$F$8001,$Y1870)&amp;"")</f>
        <v/>
      </c>
      <c r="C1870">
        <f>IF($Y1870="","",INDEX('Per Line'!$D$2:$D$8001,$Y1870)&amp;"")</f>
        <v/>
      </c>
      <c r="D1870">
        <f>IF($Y1870="","",INDEX('Per Line'!$B$2:$B$8001,$Y1870))</f>
        <v/>
      </c>
      <c r="E1870">
        <f>IF($Y1870="","",INDEX('Per Line'!$C$2:$C$8001,$Y1870)&amp;"")</f>
        <v/>
      </c>
      <c r="F1870">
        <f>IF($Y1870="","",INDEX('Per Line'!$G$2:$G$8001,$Y1870)&amp;"")</f>
        <v/>
      </c>
      <c r="G1870">
        <f>IF($Y1870="","",INDEX('Per Line'!$L$2:$L$8001,$Y1870)&amp;"")</f>
        <v/>
      </c>
      <c r="H1870">
        <f>IF($Y1870="","",INDEX('Per Line'!$M$2:$M$8001,$Y1870)&amp;"")</f>
        <v/>
      </c>
      <c r="I1870">
        <f>IF($Y1870="","",INDEX('Per Line'!$N$2:$N$8001,$Y1870)&amp;"")</f>
        <v/>
      </c>
      <c r="J1870">
        <f>IF($Y1870="","",INDEX('Per Line'!$Q$2:$Q$8001,$Y1870))</f>
        <v/>
      </c>
      <c r="K1870" s="7">
        <f>IF($Y1870="","",J1870*V1870/100)</f>
        <v/>
      </c>
      <c r="L1870">
        <f>IF($Y1870="","",INDEX('Per Line'!$K$2:$K$8001,$Y1870)&amp;"")</f>
        <v/>
      </c>
      <c r="M1870" s="7">
        <f>IF($Y1870="","",SUMIFS('Per Line'!$Y$2:$Y$8001,'Per Line'!$AG$2:$AG$8001,$B1870&amp;"|"&amp;$C1870,'Per Line'!$AK$2:$AK$8001,1))</f>
        <v/>
      </c>
      <c r="N1870">
        <f>IF($Y1870="","",Settings!$C$7)</f>
        <v/>
      </c>
      <c r="O1870" s="7">
        <f>IF($Y1870="","",SUMIFS('Per Line'!$Y$2:$Y$8001,'Per Line'!$AG$2:$AG$8001,$B1870&amp;"|"&amp;$C1870,'Per Line'!$AJ$2:$AJ$8001,0,'Per Line'!$AK$2:$AK$8001,0))</f>
        <v/>
      </c>
      <c r="P1870" s="7">
        <f>IF($Y1870="","",O1870*N1870)</f>
        <v/>
      </c>
      <c r="Q1870">
        <f>IF($Y1870="","",Settings!$C$6)</f>
        <v/>
      </c>
      <c r="R1870" s="7">
        <f>IF($Y1870="","",SUMIFS('Per Line'!$Y$2:$Y$8001,'Per Line'!$AG$2:$AG$8001,$B1870&amp;"|"&amp;$C1870,'Per Line'!$AJ$2:$AJ$8001,1,'Per Line'!$AK$2:$AK$8001,0))</f>
        <v/>
      </c>
      <c r="S1870" s="7">
        <f>IF($Y1870="","",R1870*Q1870)</f>
        <v/>
      </c>
      <c r="T1870" s="7">
        <f>IF($Y1870="","",S1870+P1870)</f>
        <v/>
      </c>
      <c r="U1870" s="7">
        <f>IF($Y1870="","",V1870-T1870)</f>
        <v/>
      </c>
      <c r="V1870" s="7">
        <f>IF($Y1870="","",O1870+R1870+M1870)</f>
        <v/>
      </c>
      <c r="W1870" s="7">
        <f>IF($Y1870="","",V1870-T1870-K1870)</f>
        <v/>
      </c>
      <c r="X1870" s="12" t="n"/>
      <c r="Y1870" s="13">
        <f>IF(ROWS($Y$2:$Y1870)&lt;=MAX('Per Line'!$AI$2:$AI$8001),MATCH(ROWS($Y$2:$Y1870),'Per Line'!$AI$2:$AI$8001,0),"")</f>
        <v/>
      </c>
    </row>
    <row r="1871">
      <c r="A1871" s="12" t="n"/>
      <c r="B1871">
        <f>IF($Y1871="","",INDEX('Per Line'!$F$2:$F$8001,$Y1871)&amp;"")</f>
        <v/>
      </c>
      <c r="C1871">
        <f>IF($Y1871="","",INDEX('Per Line'!$D$2:$D$8001,$Y1871)&amp;"")</f>
        <v/>
      </c>
      <c r="D1871">
        <f>IF($Y1871="","",INDEX('Per Line'!$B$2:$B$8001,$Y1871))</f>
        <v/>
      </c>
      <c r="E1871">
        <f>IF($Y1871="","",INDEX('Per Line'!$C$2:$C$8001,$Y1871)&amp;"")</f>
        <v/>
      </c>
      <c r="F1871">
        <f>IF($Y1871="","",INDEX('Per Line'!$G$2:$G$8001,$Y1871)&amp;"")</f>
        <v/>
      </c>
      <c r="G1871">
        <f>IF($Y1871="","",INDEX('Per Line'!$L$2:$L$8001,$Y1871)&amp;"")</f>
        <v/>
      </c>
      <c r="H1871">
        <f>IF($Y1871="","",INDEX('Per Line'!$M$2:$M$8001,$Y1871)&amp;"")</f>
        <v/>
      </c>
      <c r="I1871">
        <f>IF($Y1871="","",INDEX('Per Line'!$N$2:$N$8001,$Y1871)&amp;"")</f>
        <v/>
      </c>
      <c r="J1871">
        <f>IF($Y1871="","",INDEX('Per Line'!$Q$2:$Q$8001,$Y1871))</f>
        <v/>
      </c>
      <c r="K1871" s="7">
        <f>IF($Y1871="","",J1871*V1871/100)</f>
        <v/>
      </c>
      <c r="L1871">
        <f>IF($Y1871="","",INDEX('Per Line'!$K$2:$K$8001,$Y1871)&amp;"")</f>
        <v/>
      </c>
      <c r="M1871" s="7">
        <f>IF($Y1871="","",SUMIFS('Per Line'!$Y$2:$Y$8001,'Per Line'!$AG$2:$AG$8001,$B1871&amp;"|"&amp;$C1871,'Per Line'!$AK$2:$AK$8001,1))</f>
        <v/>
      </c>
      <c r="N1871">
        <f>IF($Y1871="","",Settings!$C$7)</f>
        <v/>
      </c>
      <c r="O1871" s="7">
        <f>IF($Y1871="","",SUMIFS('Per Line'!$Y$2:$Y$8001,'Per Line'!$AG$2:$AG$8001,$B1871&amp;"|"&amp;$C1871,'Per Line'!$AJ$2:$AJ$8001,0,'Per Line'!$AK$2:$AK$8001,0))</f>
        <v/>
      </c>
      <c r="P1871" s="7">
        <f>IF($Y1871="","",O1871*N1871)</f>
        <v/>
      </c>
      <c r="Q1871">
        <f>IF($Y1871="","",Settings!$C$6)</f>
        <v/>
      </c>
      <c r="R1871" s="7">
        <f>IF($Y1871="","",SUMIFS('Per Line'!$Y$2:$Y$8001,'Per Line'!$AG$2:$AG$8001,$B1871&amp;"|"&amp;$C1871,'Per Line'!$AJ$2:$AJ$8001,1,'Per Line'!$AK$2:$AK$8001,0))</f>
        <v/>
      </c>
      <c r="S1871" s="7">
        <f>IF($Y1871="","",R1871*Q1871)</f>
        <v/>
      </c>
      <c r="T1871" s="7">
        <f>IF($Y1871="","",S1871+P1871)</f>
        <v/>
      </c>
      <c r="U1871" s="7">
        <f>IF($Y1871="","",V1871-T1871)</f>
        <v/>
      </c>
      <c r="V1871" s="7">
        <f>IF($Y1871="","",O1871+R1871+M1871)</f>
        <v/>
      </c>
      <c r="W1871" s="7">
        <f>IF($Y1871="","",V1871-T1871-K1871)</f>
        <v/>
      </c>
      <c r="X1871" s="12" t="n"/>
      <c r="Y1871" s="13">
        <f>IF(ROWS($Y$2:$Y1871)&lt;=MAX('Per Line'!$AI$2:$AI$8001),MATCH(ROWS($Y$2:$Y1871),'Per Line'!$AI$2:$AI$8001,0),"")</f>
        <v/>
      </c>
    </row>
    <row r="1872">
      <c r="A1872" s="12" t="n"/>
      <c r="B1872">
        <f>IF($Y1872="","",INDEX('Per Line'!$F$2:$F$8001,$Y1872)&amp;"")</f>
        <v/>
      </c>
      <c r="C1872">
        <f>IF($Y1872="","",INDEX('Per Line'!$D$2:$D$8001,$Y1872)&amp;"")</f>
        <v/>
      </c>
      <c r="D1872">
        <f>IF($Y1872="","",INDEX('Per Line'!$B$2:$B$8001,$Y1872))</f>
        <v/>
      </c>
      <c r="E1872">
        <f>IF($Y1872="","",INDEX('Per Line'!$C$2:$C$8001,$Y1872)&amp;"")</f>
        <v/>
      </c>
      <c r="F1872">
        <f>IF($Y1872="","",INDEX('Per Line'!$G$2:$G$8001,$Y1872)&amp;"")</f>
        <v/>
      </c>
      <c r="G1872">
        <f>IF($Y1872="","",INDEX('Per Line'!$L$2:$L$8001,$Y1872)&amp;"")</f>
        <v/>
      </c>
      <c r="H1872">
        <f>IF($Y1872="","",INDEX('Per Line'!$M$2:$M$8001,$Y1872)&amp;"")</f>
        <v/>
      </c>
      <c r="I1872">
        <f>IF($Y1872="","",INDEX('Per Line'!$N$2:$N$8001,$Y1872)&amp;"")</f>
        <v/>
      </c>
      <c r="J1872">
        <f>IF($Y1872="","",INDEX('Per Line'!$Q$2:$Q$8001,$Y1872))</f>
        <v/>
      </c>
      <c r="K1872" s="7">
        <f>IF($Y1872="","",J1872*V1872/100)</f>
        <v/>
      </c>
      <c r="L1872">
        <f>IF($Y1872="","",INDEX('Per Line'!$K$2:$K$8001,$Y1872)&amp;"")</f>
        <v/>
      </c>
      <c r="M1872" s="7">
        <f>IF($Y1872="","",SUMIFS('Per Line'!$Y$2:$Y$8001,'Per Line'!$AG$2:$AG$8001,$B1872&amp;"|"&amp;$C1872,'Per Line'!$AK$2:$AK$8001,1))</f>
        <v/>
      </c>
      <c r="N1872">
        <f>IF($Y1872="","",Settings!$C$7)</f>
        <v/>
      </c>
      <c r="O1872" s="7">
        <f>IF($Y1872="","",SUMIFS('Per Line'!$Y$2:$Y$8001,'Per Line'!$AG$2:$AG$8001,$B1872&amp;"|"&amp;$C1872,'Per Line'!$AJ$2:$AJ$8001,0,'Per Line'!$AK$2:$AK$8001,0))</f>
        <v/>
      </c>
      <c r="P1872" s="7">
        <f>IF($Y1872="","",O1872*N1872)</f>
        <v/>
      </c>
      <c r="Q1872">
        <f>IF($Y1872="","",Settings!$C$6)</f>
        <v/>
      </c>
      <c r="R1872" s="7">
        <f>IF($Y1872="","",SUMIFS('Per Line'!$Y$2:$Y$8001,'Per Line'!$AG$2:$AG$8001,$B1872&amp;"|"&amp;$C1872,'Per Line'!$AJ$2:$AJ$8001,1,'Per Line'!$AK$2:$AK$8001,0))</f>
        <v/>
      </c>
      <c r="S1872" s="7">
        <f>IF($Y1872="","",R1872*Q1872)</f>
        <v/>
      </c>
      <c r="T1872" s="7">
        <f>IF($Y1872="","",S1872+P1872)</f>
        <v/>
      </c>
      <c r="U1872" s="7">
        <f>IF($Y1872="","",V1872-T1872)</f>
        <v/>
      </c>
      <c r="V1872" s="7">
        <f>IF($Y1872="","",O1872+R1872+M1872)</f>
        <v/>
      </c>
      <c r="W1872" s="7">
        <f>IF($Y1872="","",V1872-T1872-K1872)</f>
        <v/>
      </c>
      <c r="X1872" s="12" t="n"/>
      <c r="Y1872" s="13">
        <f>IF(ROWS($Y$2:$Y1872)&lt;=MAX('Per Line'!$AI$2:$AI$8001),MATCH(ROWS($Y$2:$Y1872),'Per Line'!$AI$2:$AI$8001,0),"")</f>
        <v/>
      </c>
    </row>
    <row r="1873">
      <c r="A1873" s="12" t="n"/>
      <c r="B1873">
        <f>IF($Y1873="","",INDEX('Per Line'!$F$2:$F$8001,$Y1873)&amp;"")</f>
        <v/>
      </c>
      <c r="C1873">
        <f>IF($Y1873="","",INDEX('Per Line'!$D$2:$D$8001,$Y1873)&amp;"")</f>
        <v/>
      </c>
      <c r="D1873">
        <f>IF($Y1873="","",INDEX('Per Line'!$B$2:$B$8001,$Y1873))</f>
        <v/>
      </c>
      <c r="E1873">
        <f>IF($Y1873="","",INDEX('Per Line'!$C$2:$C$8001,$Y1873)&amp;"")</f>
        <v/>
      </c>
      <c r="F1873">
        <f>IF($Y1873="","",INDEX('Per Line'!$G$2:$G$8001,$Y1873)&amp;"")</f>
        <v/>
      </c>
      <c r="G1873">
        <f>IF($Y1873="","",INDEX('Per Line'!$L$2:$L$8001,$Y1873)&amp;"")</f>
        <v/>
      </c>
      <c r="H1873">
        <f>IF($Y1873="","",INDEX('Per Line'!$M$2:$M$8001,$Y1873)&amp;"")</f>
        <v/>
      </c>
      <c r="I1873">
        <f>IF($Y1873="","",INDEX('Per Line'!$N$2:$N$8001,$Y1873)&amp;"")</f>
        <v/>
      </c>
      <c r="J1873">
        <f>IF($Y1873="","",INDEX('Per Line'!$Q$2:$Q$8001,$Y1873))</f>
        <v/>
      </c>
      <c r="K1873" s="7">
        <f>IF($Y1873="","",J1873*V1873/100)</f>
        <v/>
      </c>
      <c r="L1873">
        <f>IF($Y1873="","",INDEX('Per Line'!$K$2:$K$8001,$Y1873)&amp;"")</f>
        <v/>
      </c>
      <c r="M1873" s="7">
        <f>IF($Y1873="","",SUMIFS('Per Line'!$Y$2:$Y$8001,'Per Line'!$AG$2:$AG$8001,$B1873&amp;"|"&amp;$C1873,'Per Line'!$AK$2:$AK$8001,1))</f>
        <v/>
      </c>
      <c r="N1873">
        <f>IF($Y1873="","",Settings!$C$7)</f>
        <v/>
      </c>
      <c r="O1873" s="7">
        <f>IF($Y1873="","",SUMIFS('Per Line'!$Y$2:$Y$8001,'Per Line'!$AG$2:$AG$8001,$B1873&amp;"|"&amp;$C1873,'Per Line'!$AJ$2:$AJ$8001,0,'Per Line'!$AK$2:$AK$8001,0))</f>
        <v/>
      </c>
      <c r="P1873" s="7">
        <f>IF($Y1873="","",O1873*N1873)</f>
        <v/>
      </c>
      <c r="Q1873">
        <f>IF($Y1873="","",Settings!$C$6)</f>
        <v/>
      </c>
      <c r="R1873" s="7">
        <f>IF($Y1873="","",SUMIFS('Per Line'!$Y$2:$Y$8001,'Per Line'!$AG$2:$AG$8001,$B1873&amp;"|"&amp;$C1873,'Per Line'!$AJ$2:$AJ$8001,1,'Per Line'!$AK$2:$AK$8001,0))</f>
        <v/>
      </c>
      <c r="S1873" s="7">
        <f>IF($Y1873="","",R1873*Q1873)</f>
        <v/>
      </c>
      <c r="T1873" s="7">
        <f>IF($Y1873="","",S1873+P1873)</f>
        <v/>
      </c>
      <c r="U1873" s="7">
        <f>IF($Y1873="","",V1873-T1873)</f>
        <v/>
      </c>
      <c r="V1873" s="7">
        <f>IF($Y1873="","",O1873+R1873+M1873)</f>
        <v/>
      </c>
      <c r="W1873" s="7">
        <f>IF($Y1873="","",V1873-T1873-K1873)</f>
        <v/>
      </c>
      <c r="X1873" s="12" t="n"/>
      <c r="Y1873" s="13">
        <f>IF(ROWS($Y$2:$Y1873)&lt;=MAX('Per Line'!$AI$2:$AI$8001),MATCH(ROWS($Y$2:$Y1873),'Per Line'!$AI$2:$AI$8001,0),"")</f>
        <v/>
      </c>
    </row>
    <row r="1874">
      <c r="A1874" s="12" t="n"/>
      <c r="B1874">
        <f>IF($Y1874="","",INDEX('Per Line'!$F$2:$F$8001,$Y1874)&amp;"")</f>
        <v/>
      </c>
      <c r="C1874">
        <f>IF($Y1874="","",INDEX('Per Line'!$D$2:$D$8001,$Y1874)&amp;"")</f>
        <v/>
      </c>
      <c r="D1874">
        <f>IF($Y1874="","",INDEX('Per Line'!$B$2:$B$8001,$Y1874))</f>
        <v/>
      </c>
      <c r="E1874">
        <f>IF($Y1874="","",INDEX('Per Line'!$C$2:$C$8001,$Y1874)&amp;"")</f>
        <v/>
      </c>
      <c r="F1874">
        <f>IF($Y1874="","",INDEX('Per Line'!$G$2:$G$8001,$Y1874)&amp;"")</f>
        <v/>
      </c>
      <c r="G1874">
        <f>IF($Y1874="","",INDEX('Per Line'!$L$2:$L$8001,$Y1874)&amp;"")</f>
        <v/>
      </c>
      <c r="H1874">
        <f>IF($Y1874="","",INDEX('Per Line'!$M$2:$M$8001,$Y1874)&amp;"")</f>
        <v/>
      </c>
      <c r="I1874">
        <f>IF($Y1874="","",INDEX('Per Line'!$N$2:$N$8001,$Y1874)&amp;"")</f>
        <v/>
      </c>
      <c r="J1874">
        <f>IF($Y1874="","",INDEX('Per Line'!$Q$2:$Q$8001,$Y1874))</f>
        <v/>
      </c>
      <c r="K1874" s="7">
        <f>IF($Y1874="","",J1874*V1874/100)</f>
        <v/>
      </c>
      <c r="L1874">
        <f>IF($Y1874="","",INDEX('Per Line'!$K$2:$K$8001,$Y1874)&amp;"")</f>
        <v/>
      </c>
      <c r="M1874" s="7">
        <f>IF($Y1874="","",SUMIFS('Per Line'!$Y$2:$Y$8001,'Per Line'!$AG$2:$AG$8001,$B1874&amp;"|"&amp;$C1874,'Per Line'!$AK$2:$AK$8001,1))</f>
        <v/>
      </c>
      <c r="N1874">
        <f>IF($Y1874="","",Settings!$C$7)</f>
        <v/>
      </c>
      <c r="O1874" s="7">
        <f>IF($Y1874="","",SUMIFS('Per Line'!$Y$2:$Y$8001,'Per Line'!$AG$2:$AG$8001,$B1874&amp;"|"&amp;$C1874,'Per Line'!$AJ$2:$AJ$8001,0,'Per Line'!$AK$2:$AK$8001,0))</f>
        <v/>
      </c>
      <c r="P1874" s="7">
        <f>IF($Y1874="","",O1874*N1874)</f>
        <v/>
      </c>
      <c r="Q1874">
        <f>IF($Y1874="","",Settings!$C$6)</f>
        <v/>
      </c>
      <c r="R1874" s="7">
        <f>IF($Y1874="","",SUMIFS('Per Line'!$Y$2:$Y$8001,'Per Line'!$AG$2:$AG$8001,$B1874&amp;"|"&amp;$C1874,'Per Line'!$AJ$2:$AJ$8001,1,'Per Line'!$AK$2:$AK$8001,0))</f>
        <v/>
      </c>
      <c r="S1874" s="7">
        <f>IF($Y1874="","",R1874*Q1874)</f>
        <v/>
      </c>
      <c r="T1874" s="7">
        <f>IF($Y1874="","",S1874+P1874)</f>
        <v/>
      </c>
      <c r="U1874" s="7">
        <f>IF($Y1874="","",V1874-T1874)</f>
        <v/>
      </c>
      <c r="V1874" s="7">
        <f>IF($Y1874="","",O1874+R1874+M1874)</f>
        <v/>
      </c>
      <c r="W1874" s="7">
        <f>IF($Y1874="","",V1874-T1874-K1874)</f>
        <v/>
      </c>
      <c r="X1874" s="12" t="n"/>
      <c r="Y1874" s="13">
        <f>IF(ROWS($Y$2:$Y1874)&lt;=MAX('Per Line'!$AI$2:$AI$8001),MATCH(ROWS($Y$2:$Y1874),'Per Line'!$AI$2:$AI$8001,0),"")</f>
        <v/>
      </c>
    </row>
    <row r="1875">
      <c r="A1875" s="12" t="n"/>
      <c r="B1875">
        <f>IF($Y1875="","",INDEX('Per Line'!$F$2:$F$8001,$Y1875)&amp;"")</f>
        <v/>
      </c>
      <c r="C1875">
        <f>IF($Y1875="","",INDEX('Per Line'!$D$2:$D$8001,$Y1875)&amp;"")</f>
        <v/>
      </c>
      <c r="D1875">
        <f>IF($Y1875="","",INDEX('Per Line'!$B$2:$B$8001,$Y1875))</f>
        <v/>
      </c>
      <c r="E1875">
        <f>IF($Y1875="","",INDEX('Per Line'!$C$2:$C$8001,$Y1875)&amp;"")</f>
        <v/>
      </c>
      <c r="F1875">
        <f>IF($Y1875="","",INDEX('Per Line'!$G$2:$G$8001,$Y1875)&amp;"")</f>
        <v/>
      </c>
      <c r="G1875">
        <f>IF($Y1875="","",INDEX('Per Line'!$L$2:$L$8001,$Y1875)&amp;"")</f>
        <v/>
      </c>
      <c r="H1875">
        <f>IF($Y1875="","",INDEX('Per Line'!$M$2:$M$8001,$Y1875)&amp;"")</f>
        <v/>
      </c>
      <c r="I1875">
        <f>IF($Y1875="","",INDEX('Per Line'!$N$2:$N$8001,$Y1875)&amp;"")</f>
        <v/>
      </c>
      <c r="J1875">
        <f>IF($Y1875="","",INDEX('Per Line'!$Q$2:$Q$8001,$Y1875))</f>
        <v/>
      </c>
      <c r="K1875" s="7">
        <f>IF($Y1875="","",J1875*V1875/100)</f>
        <v/>
      </c>
      <c r="L1875">
        <f>IF($Y1875="","",INDEX('Per Line'!$K$2:$K$8001,$Y1875)&amp;"")</f>
        <v/>
      </c>
      <c r="M1875" s="7">
        <f>IF($Y1875="","",SUMIFS('Per Line'!$Y$2:$Y$8001,'Per Line'!$AG$2:$AG$8001,$B1875&amp;"|"&amp;$C1875,'Per Line'!$AK$2:$AK$8001,1))</f>
        <v/>
      </c>
      <c r="N1875">
        <f>IF($Y1875="","",Settings!$C$7)</f>
        <v/>
      </c>
      <c r="O1875" s="7">
        <f>IF($Y1875="","",SUMIFS('Per Line'!$Y$2:$Y$8001,'Per Line'!$AG$2:$AG$8001,$B1875&amp;"|"&amp;$C1875,'Per Line'!$AJ$2:$AJ$8001,0,'Per Line'!$AK$2:$AK$8001,0))</f>
        <v/>
      </c>
      <c r="P1875" s="7">
        <f>IF($Y1875="","",O1875*N1875)</f>
        <v/>
      </c>
      <c r="Q1875">
        <f>IF($Y1875="","",Settings!$C$6)</f>
        <v/>
      </c>
      <c r="R1875" s="7">
        <f>IF($Y1875="","",SUMIFS('Per Line'!$Y$2:$Y$8001,'Per Line'!$AG$2:$AG$8001,$B1875&amp;"|"&amp;$C1875,'Per Line'!$AJ$2:$AJ$8001,1,'Per Line'!$AK$2:$AK$8001,0))</f>
        <v/>
      </c>
      <c r="S1875" s="7">
        <f>IF($Y1875="","",R1875*Q1875)</f>
        <v/>
      </c>
      <c r="T1875" s="7">
        <f>IF($Y1875="","",S1875+P1875)</f>
        <v/>
      </c>
      <c r="U1875" s="7">
        <f>IF($Y1875="","",V1875-T1875)</f>
        <v/>
      </c>
      <c r="V1875" s="7">
        <f>IF($Y1875="","",O1875+R1875+M1875)</f>
        <v/>
      </c>
      <c r="W1875" s="7">
        <f>IF($Y1875="","",V1875-T1875-K1875)</f>
        <v/>
      </c>
      <c r="X1875" s="12" t="n"/>
      <c r="Y1875" s="13">
        <f>IF(ROWS($Y$2:$Y1875)&lt;=MAX('Per Line'!$AI$2:$AI$8001),MATCH(ROWS($Y$2:$Y1875),'Per Line'!$AI$2:$AI$8001,0),"")</f>
        <v/>
      </c>
    </row>
    <row r="1876">
      <c r="A1876" s="12" t="n"/>
      <c r="B1876">
        <f>IF($Y1876="","",INDEX('Per Line'!$F$2:$F$8001,$Y1876)&amp;"")</f>
        <v/>
      </c>
      <c r="C1876">
        <f>IF($Y1876="","",INDEX('Per Line'!$D$2:$D$8001,$Y1876)&amp;"")</f>
        <v/>
      </c>
      <c r="D1876">
        <f>IF($Y1876="","",INDEX('Per Line'!$B$2:$B$8001,$Y1876))</f>
        <v/>
      </c>
      <c r="E1876">
        <f>IF($Y1876="","",INDEX('Per Line'!$C$2:$C$8001,$Y1876)&amp;"")</f>
        <v/>
      </c>
      <c r="F1876">
        <f>IF($Y1876="","",INDEX('Per Line'!$G$2:$G$8001,$Y1876)&amp;"")</f>
        <v/>
      </c>
      <c r="G1876">
        <f>IF($Y1876="","",INDEX('Per Line'!$L$2:$L$8001,$Y1876)&amp;"")</f>
        <v/>
      </c>
      <c r="H1876">
        <f>IF($Y1876="","",INDEX('Per Line'!$M$2:$M$8001,$Y1876)&amp;"")</f>
        <v/>
      </c>
      <c r="I1876">
        <f>IF($Y1876="","",INDEX('Per Line'!$N$2:$N$8001,$Y1876)&amp;"")</f>
        <v/>
      </c>
      <c r="J1876">
        <f>IF($Y1876="","",INDEX('Per Line'!$Q$2:$Q$8001,$Y1876))</f>
        <v/>
      </c>
      <c r="K1876" s="7">
        <f>IF($Y1876="","",J1876*V1876/100)</f>
        <v/>
      </c>
      <c r="L1876">
        <f>IF($Y1876="","",INDEX('Per Line'!$K$2:$K$8001,$Y1876)&amp;"")</f>
        <v/>
      </c>
      <c r="M1876" s="7">
        <f>IF($Y1876="","",SUMIFS('Per Line'!$Y$2:$Y$8001,'Per Line'!$AG$2:$AG$8001,$B1876&amp;"|"&amp;$C1876,'Per Line'!$AK$2:$AK$8001,1))</f>
        <v/>
      </c>
      <c r="N1876">
        <f>IF($Y1876="","",Settings!$C$7)</f>
        <v/>
      </c>
      <c r="O1876" s="7">
        <f>IF($Y1876="","",SUMIFS('Per Line'!$Y$2:$Y$8001,'Per Line'!$AG$2:$AG$8001,$B1876&amp;"|"&amp;$C1876,'Per Line'!$AJ$2:$AJ$8001,0,'Per Line'!$AK$2:$AK$8001,0))</f>
        <v/>
      </c>
      <c r="P1876" s="7">
        <f>IF($Y1876="","",O1876*N1876)</f>
        <v/>
      </c>
      <c r="Q1876">
        <f>IF($Y1876="","",Settings!$C$6)</f>
        <v/>
      </c>
      <c r="R1876" s="7">
        <f>IF($Y1876="","",SUMIFS('Per Line'!$Y$2:$Y$8001,'Per Line'!$AG$2:$AG$8001,$B1876&amp;"|"&amp;$C1876,'Per Line'!$AJ$2:$AJ$8001,1,'Per Line'!$AK$2:$AK$8001,0))</f>
        <v/>
      </c>
      <c r="S1876" s="7">
        <f>IF($Y1876="","",R1876*Q1876)</f>
        <v/>
      </c>
      <c r="T1876" s="7">
        <f>IF($Y1876="","",S1876+P1876)</f>
        <v/>
      </c>
      <c r="U1876" s="7">
        <f>IF($Y1876="","",V1876-T1876)</f>
        <v/>
      </c>
      <c r="V1876" s="7">
        <f>IF($Y1876="","",O1876+R1876+M1876)</f>
        <v/>
      </c>
      <c r="W1876" s="7">
        <f>IF($Y1876="","",V1876-T1876-K1876)</f>
        <v/>
      </c>
      <c r="X1876" s="12" t="n"/>
      <c r="Y1876" s="13">
        <f>IF(ROWS($Y$2:$Y1876)&lt;=MAX('Per Line'!$AI$2:$AI$8001),MATCH(ROWS($Y$2:$Y1876),'Per Line'!$AI$2:$AI$8001,0),"")</f>
        <v/>
      </c>
    </row>
    <row r="1877">
      <c r="A1877" s="12" t="n"/>
      <c r="B1877">
        <f>IF($Y1877="","",INDEX('Per Line'!$F$2:$F$8001,$Y1877)&amp;"")</f>
        <v/>
      </c>
      <c r="C1877">
        <f>IF($Y1877="","",INDEX('Per Line'!$D$2:$D$8001,$Y1877)&amp;"")</f>
        <v/>
      </c>
      <c r="D1877">
        <f>IF($Y1877="","",INDEX('Per Line'!$B$2:$B$8001,$Y1877))</f>
        <v/>
      </c>
      <c r="E1877">
        <f>IF($Y1877="","",INDEX('Per Line'!$C$2:$C$8001,$Y1877)&amp;"")</f>
        <v/>
      </c>
      <c r="F1877">
        <f>IF($Y1877="","",INDEX('Per Line'!$G$2:$G$8001,$Y1877)&amp;"")</f>
        <v/>
      </c>
      <c r="G1877">
        <f>IF($Y1877="","",INDEX('Per Line'!$L$2:$L$8001,$Y1877)&amp;"")</f>
        <v/>
      </c>
      <c r="H1877">
        <f>IF($Y1877="","",INDEX('Per Line'!$M$2:$M$8001,$Y1877)&amp;"")</f>
        <v/>
      </c>
      <c r="I1877">
        <f>IF($Y1877="","",INDEX('Per Line'!$N$2:$N$8001,$Y1877)&amp;"")</f>
        <v/>
      </c>
      <c r="J1877">
        <f>IF($Y1877="","",INDEX('Per Line'!$Q$2:$Q$8001,$Y1877))</f>
        <v/>
      </c>
      <c r="K1877" s="7">
        <f>IF($Y1877="","",J1877*V1877/100)</f>
        <v/>
      </c>
      <c r="L1877">
        <f>IF($Y1877="","",INDEX('Per Line'!$K$2:$K$8001,$Y1877)&amp;"")</f>
        <v/>
      </c>
      <c r="M1877" s="7">
        <f>IF($Y1877="","",SUMIFS('Per Line'!$Y$2:$Y$8001,'Per Line'!$AG$2:$AG$8001,$B1877&amp;"|"&amp;$C1877,'Per Line'!$AK$2:$AK$8001,1))</f>
        <v/>
      </c>
      <c r="N1877">
        <f>IF($Y1877="","",Settings!$C$7)</f>
        <v/>
      </c>
      <c r="O1877" s="7">
        <f>IF($Y1877="","",SUMIFS('Per Line'!$Y$2:$Y$8001,'Per Line'!$AG$2:$AG$8001,$B1877&amp;"|"&amp;$C1877,'Per Line'!$AJ$2:$AJ$8001,0,'Per Line'!$AK$2:$AK$8001,0))</f>
        <v/>
      </c>
      <c r="P1877" s="7">
        <f>IF($Y1877="","",O1877*N1877)</f>
        <v/>
      </c>
      <c r="Q1877">
        <f>IF($Y1877="","",Settings!$C$6)</f>
        <v/>
      </c>
      <c r="R1877" s="7">
        <f>IF($Y1877="","",SUMIFS('Per Line'!$Y$2:$Y$8001,'Per Line'!$AG$2:$AG$8001,$B1877&amp;"|"&amp;$C1877,'Per Line'!$AJ$2:$AJ$8001,1,'Per Line'!$AK$2:$AK$8001,0))</f>
        <v/>
      </c>
      <c r="S1877" s="7">
        <f>IF($Y1877="","",R1877*Q1877)</f>
        <v/>
      </c>
      <c r="T1877" s="7">
        <f>IF($Y1877="","",S1877+P1877)</f>
        <v/>
      </c>
      <c r="U1877" s="7">
        <f>IF($Y1877="","",V1877-T1877)</f>
        <v/>
      </c>
      <c r="V1877" s="7">
        <f>IF($Y1877="","",O1877+R1877+M1877)</f>
        <v/>
      </c>
      <c r="W1877" s="7">
        <f>IF($Y1877="","",V1877-T1877-K1877)</f>
        <v/>
      </c>
      <c r="X1877" s="12" t="n"/>
      <c r="Y1877" s="13">
        <f>IF(ROWS($Y$2:$Y1877)&lt;=MAX('Per Line'!$AI$2:$AI$8001),MATCH(ROWS($Y$2:$Y1877),'Per Line'!$AI$2:$AI$8001,0),"")</f>
        <v/>
      </c>
    </row>
    <row r="1878">
      <c r="A1878" s="12" t="n"/>
      <c r="B1878">
        <f>IF($Y1878="","",INDEX('Per Line'!$F$2:$F$8001,$Y1878)&amp;"")</f>
        <v/>
      </c>
      <c r="C1878">
        <f>IF($Y1878="","",INDEX('Per Line'!$D$2:$D$8001,$Y1878)&amp;"")</f>
        <v/>
      </c>
      <c r="D1878">
        <f>IF($Y1878="","",INDEX('Per Line'!$B$2:$B$8001,$Y1878))</f>
        <v/>
      </c>
      <c r="E1878">
        <f>IF($Y1878="","",INDEX('Per Line'!$C$2:$C$8001,$Y1878)&amp;"")</f>
        <v/>
      </c>
      <c r="F1878">
        <f>IF($Y1878="","",INDEX('Per Line'!$G$2:$G$8001,$Y1878)&amp;"")</f>
        <v/>
      </c>
      <c r="G1878">
        <f>IF($Y1878="","",INDEX('Per Line'!$L$2:$L$8001,$Y1878)&amp;"")</f>
        <v/>
      </c>
      <c r="H1878">
        <f>IF($Y1878="","",INDEX('Per Line'!$M$2:$M$8001,$Y1878)&amp;"")</f>
        <v/>
      </c>
      <c r="I1878">
        <f>IF($Y1878="","",INDEX('Per Line'!$N$2:$N$8001,$Y1878)&amp;"")</f>
        <v/>
      </c>
      <c r="J1878">
        <f>IF($Y1878="","",INDEX('Per Line'!$Q$2:$Q$8001,$Y1878))</f>
        <v/>
      </c>
      <c r="K1878" s="7">
        <f>IF($Y1878="","",J1878*V1878/100)</f>
        <v/>
      </c>
      <c r="L1878">
        <f>IF($Y1878="","",INDEX('Per Line'!$K$2:$K$8001,$Y1878)&amp;"")</f>
        <v/>
      </c>
      <c r="M1878" s="7">
        <f>IF($Y1878="","",SUMIFS('Per Line'!$Y$2:$Y$8001,'Per Line'!$AG$2:$AG$8001,$B1878&amp;"|"&amp;$C1878,'Per Line'!$AK$2:$AK$8001,1))</f>
        <v/>
      </c>
      <c r="N1878">
        <f>IF($Y1878="","",Settings!$C$7)</f>
        <v/>
      </c>
      <c r="O1878" s="7">
        <f>IF($Y1878="","",SUMIFS('Per Line'!$Y$2:$Y$8001,'Per Line'!$AG$2:$AG$8001,$B1878&amp;"|"&amp;$C1878,'Per Line'!$AJ$2:$AJ$8001,0,'Per Line'!$AK$2:$AK$8001,0))</f>
        <v/>
      </c>
      <c r="P1878" s="7">
        <f>IF($Y1878="","",O1878*N1878)</f>
        <v/>
      </c>
      <c r="Q1878">
        <f>IF($Y1878="","",Settings!$C$6)</f>
        <v/>
      </c>
      <c r="R1878" s="7">
        <f>IF($Y1878="","",SUMIFS('Per Line'!$Y$2:$Y$8001,'Per Line'!$AG$2:$AG$8001,$B1878&amp;"|"&amp;$C1878,'Per Line'!$AJ$2:$AJ$8001,1,'Per Line'!$AK$2:$AK$8001,0))</f>
        <v/>
      </c>
      <c r="S1878" s="7">
        <f>IF($Y1878="","",R1878*Q1878)</f>
        <v/>
      </c>
      <c r="T1878" s="7">
        <f>IF($Y1878="","",S1878+P1878)</f>
        <v/>
      </c>
      <c r="U1878" s="7">
        <f>IF($Y1878="","",V1878-T1878)</f>
        <v/>
      </c>
      <c r="V1878" s="7">
        <f>IF($Y1878="","",O1878+R1878+M1878)</f>
        <v/>
      </c>
      <c r="W1878" s="7">
        <f>IF($Y1878="","",V1878-T1878-K1878)</f>
        <v/>
      </c>
      <c r="X1878" s="12" t="n"/>
      <c r="Y1878" s="13">
        <f>IF(ROWS($Y$2:$Y1878)&lt;=MAX('Per Line'!$AI$2:$AI$8001),MATCH(ROWS($Y$2:$Y1878),'Per Line'!$AI$2:$AI$8001,0),"")</f>
        <v/>
      </c>
    </row>
    <row r="1879">
      <c r="A1879" s="12" t="n"/>
      <c r="B1879">
        <f>IF($Y1879="","",INDEX('Per Line'!$F$2:$F$8001,$Y1879)&amp;"")</f>
        <v/>
      </c>
      <c r="C1879">
        <f>IF($Y1879="","",INDEX('Per Line'!$D$2:$D$8001,$Y1879)&amp;"")</f>
        <v/>
      </c>
      <c r="D1879">
        <f>IF($Y1879="","",INDEX('Per Line'!$B$2:$B$8001,$Y1879))</f>
        <v/>
      </c>
      <c r="E1879">
        <f>IF($Y1879="","",INDEX('Per Line'!$C$2:$C$8001,$Y1879)&amp;"")</f>
        <v/>
      </c>
      <c r="F1879">
        <f>IF($Y1879="","",INDEX('Per Line'!$G$2:$G$8001,$Y1879)&amp;"")</f>
        <v/>
      </c>
      <c r="G1879">
        <f>IF($Y1879="","",INDEX('Per Line'!$L$2:$L$8001,$Y1879)&amp;"")</f>
        <v/>
      </c>
      <c r="H1879">
        <f>IF($Y1879="","",INDEX('Per Line'!$M$2:$M$8001,$Y1879)&amp;"")</f>
        <v/>
      </c>
      <c r="I1879">
        <f>IF($Y1879="","",INDEX('Per Line'!$N$2:$N$8001,$Y1879)&amp;"")</f>
        <v/>
      </c>
      <c r="J1879">
        <f>IF($Y1879="","",INDEX('Per Line'!$Q$2:$Q$8001,$Y1879))</f>
        <v/>
      </c>
      <c r="K1879" s="7">
        <f>IF($Y1879="","",J1879*V1879/100)</f>
        <v/>
      </c>
      <c r="L1879">
        <f>IF($Y1879="","",INDEX('Per Line'!$K$2:$K$8001,$Y1879)&amp;"")</f>
        <v/>
      </c>
      <c r="M1879" s="7">
        <f>IF($Y1879="","",SUMIFS('Per Line'!$Y$2:$Y$8001,'Per Line'!$AG$2:$AG$8001,$B1879&amp;"|"&amp;$C1879,'Per Line'!$AK$2:$AK$8001,1))</f>
        <v/>
      </c>
      <c r="N1879">
        <f>IF($Y1879="","",Settings!$C$7)</f>
        <v/>
      </c>
      <c r="O1879" s="7">
        <f>IF($Y1879="","",SUMIFS('Per Line'!$Y$2:$Y$8001,'Per Line'!$AG$2:$AG$8001,$B1879&amp;"|"&amp;$C1879,'Per Line'!$AJ$2:$AJ$8001,0,'Per Line'!$AK$2:$AK$8001,0))</f>
        <v/>
      </c>
      <c r="P1879" s="7">
        <f>IF($Y1879="","",O1879*N1879)</f>
        <v/>
      </c>
      <c r="Q1879">
        <f>IF($Y1879="","",Settings!$C$6)</f>
        <v/>
      </c>
      <c r="R1879" s="7">
        <f>IF($Y1879="","",SUMIFS('Per Line'!$Y$2:$Y$8001,'Per Line'!$AG$2:$AG$8001,$B1879&amp;"|"&amp;$C1879,'Per Line'!$AJ$2:$AJ$8001,1,'Per Line'!$AK$2:$AK$8001,0))</f>
        <v/>
      </c>
      <c r="S1879" s="7">
        <f>IF($Y1879="","",R1879*Q1879)</f>
        <v/>
      </c>
      <c r="T1879" s="7">
        <f>IF($Y1879="","",S1879+P1879)</f>
        <v/>
      </c>
      <c r="U1879" s="7">
        <f>IF($Y1879="","",V1879-T1879)</f>
        <v/>
      </c>
      <c r="V1879" s="7">
        <f>IF($Y1879="","",O1879+R1879+M1879)</f>
        <v/>
      </c>
      <c r="W1879" s="7">
        <f>IF($Y1879="","",V1879-T1879-K1879)</f>
        <v/>
      </c>
      <c r="X1879" s="12" t="n"/>
      <c r="Y1879" s="13">
        <f>IF(ROWS($Y$2:$Y1879)&lt;=MAX('Per Line'!$AI$2:$AI$8001),MATCH(ROWS($Y$2:$Y1879),'Per Line'!$AI$2:$AI$8001,0),"")</f>
        <v/>
      </c>
    </row>
    <row r="1880">
      <c r="A1880" s="12" t="n"/>
      <c r="B1880">
        <f>IF($Y1880="","",INDEX('Per Line'!$F$2:$F$8001,$Y1880)&amp;"")</f>
        <v/>
      </c>
      <c r="C1880">
        <f>IF($Y1880="","",INDEX('Per Line'!$D$2:$D$8001,$Y1880)&amp;"")</f>
        <v/>
      </c>
      <c r="D1880">
        <f>IF($Y1880="","",INDEX('Per Line'!$B$2:$B$8001,$Y1880))</f>
        <v/>
      </c>
      <c r="E1880">
        <f>IF($Y1880="","",INDEX('Per Line'!$C$2:$C$8001,$Y1880)&amp;"")</f>
        <v/>
      </c>
      <c r="F1880">
        <f>IF($Y1880="","",INDEX('Per Line'!$G$2:$G$8001,$Y1880)&amp;"")</f>
        <v/>
      </c>
      <c r="G1880">
        <f>IF($Y1880="","",INDEX('Per Line'!$L$2:$L$8001,$Y1880)&amp;"")</f>
        <v/>
      </c>
      <c r="H1880">
        <f>IF($Y1880="","",INDEX('Per Line'!$M$2:$M$8001,$Y1880)&amp;"")</f>
        <v/>
      </c>
      <c r="I1880">
        <f>IF($Y1880="","",INDEX('Per Line'!$N$2:$N$8001,$Y1880)&amp;"")</f>
        <v/>
      </c>
      <c r="J1880">
        <f>IF($Y1880="","",INDEX('Per Line'!$Q$2:$Q$8001,$Y1880))</f>
        <v/>
      </c>
      <c r="K1880" s="7">
        <f>IF($Y1880="","",J1880*V1880/100)</f>
        <v/>
      </c>
      <c r="L1880">
        <f>IF($Y1880="","",INDEX('Per Line'!$K$2:$K$8001,$Y1880)&amp;"")</f>
        <v/>
      </c>
      <c r="M1880" s="7">
        <f>IF($Y1880="","",SUMIFS('Per Line'!$Y$2:$Y$8001,'Per Line'!$AG$2:$AG$8001,$B1880&amp;"|"&amp;$C1880,'Per Line'!$AK$2:$AK$8001,1))</f>
        <v/>
      </c>
      <c r="N1880">
        <f>IF($Y1880="","",Settings!$C$7)</f>
        <v/>
      </c>
      <c r="O1880" s="7">
        <f>IF($Y1880="","",SUMIFS('Per Line'!$Y$2:$Y$8001,'Per Line'!$AG$2:$AG$8001,$B1880&amp;"|"&amp;$C1880,'Per Line'!$AJ$2:$AJ$8001,0,'Per Line'!$AK$2:$AK$8001,0))</f>
        <v/>
      </c>
      <c r="P1880" s="7">
        <f>IF($Y1880="","",O1880*N1880)</f>
        <v/>
      </c>
      <c r="Q1880">
        <f>IF($Y1880="","",Settings!$C$6)</f>
        <v/>
      </c>
      <c r="R1880" s="7">
        <f>IF($Y1880="","",SUMIFS('Per Line'!$Y$2:$Y$8001,'Per Line'!$AG$2:$AG$8001,$B1880&amp;"|"&amp;$C1880,'Per Line'!$AJ$2:$AJ$8001,1,'Per Line'!$AK$2:$AK$8001,0))</f>
        <v/>
      </c>
      <c r="S1880" s="7">
        <f>IF($Y1880="","",R1880*Q1880)</f>
        <v/>
      </c>
      <c r="T1880" s="7">
        <f>IF($Y1880="","",S1880+P1880)</f>
        <v/>
      </c>
      <c r="U1880" s="7">
        <f>IF($Y1880="","",V1880-T1880)</f>
        <v/>
      </c>
      <c r="V1880" s="7">
        <f>IF($Y1880="","",O1880+R1880+M1880)</f>
        <v/>
      </c>
      <c r="W1880" s="7">
        <f>IF($Y1880="","",V1880-T1880-K1880)</f>
        <v/>
      </c>
      <c r="X1880" s="12" t="n"/>
      <c r="Y1880" s="13">
        <f>IF(ROWS($Y$2:$Y1880)&lt;=MAX('Per Line'!$AI$2:$AI$8001),MATCH(ROWS($Y$2:$Y1880),'Per Line'!$AI$2:$AI$8001,0),"")</f>
        <v/>
      </c>
    </row>
    <row r="1881">
      <c r="A1881" s="12" t="n"/>
      <c r="B1881">
        <f>IF($Y1881="","",INDEX('Per Line'!$F$2:$F$8001,$Y1881)&amp;"")</f>
        <v/>
      </c>
      <c r="C1881">
        <f>IF($Y1881="","",INDEX('Per Line'!$D$2:$D$8001,$Y1881)&amp;"")</f>
        <v/>
      </c>
      <c r="D1881">
        <f>IF($Y1881="","",INDEX('Per Line'!$B$2:$B$8001,$Y1881))</f>
        <v/>
      </c>
      <c r="E1881">
        <f>IF($Y1881="","",INDEX('Per Line'!$C$2:$C$8001,$Y1881)&amp;"")</f>
        <v/>
      </c>
      <c r="F1881">
        <f>IF($Y1881="","",INDEX('Per Line'!$G$2:$G$8001,$Y1881)&amp;"")</f>
        <v/>
      </c>
      <c r="G1881">
        <f>IF($Y1881="","",INDEX('Per Line'!$L$2:$L$8001,$Y1881)&amp;"")</f>
        <v/>
      </c>
      <c r="H1881">
        <f>IF($Y1881="","",INDEX('Per Line'!$M$2:$M$8001,$Y1881)&amp;"")</f>
        <v/>
      </c>
      <c r="I1881">
        <f>IF($Y1881="","",INDEX('Per Line'!$N$2:$N$8001,$Y1881)&amp;"")</f>
        <v/>
      </c>
      <c r="J1881">
        <f>IF($Y1881="","",INDEX('Per Line'!$Q$2:$Q$8001,$Y1881))</f>
        <v/>
      </c>
      <c r="K1881" s="7">
        <f>IF($Y1881="","",J1881*V1881/100)</f>
        <v/>
      </c>
      <c r="L1881">
        <f>IF($Y1881="","",INDEX('Per Line'!$K$2:$K$8001,$Y1881)&amp;"")</f>
        <v/>
      </c>
      <c r="M1881" s="7">
        <f>IF($Y1881="","",SUMIFS('Per Line'!$Y$2:$Y$8001,'Per Line'!$AG$2:$AG$8001,$B1881&amp;"|"&amp;$C1881,'Per Line'!$AK$2:$AK$8001,1))</f>
        <v/>
      </c>
      <c r="N1881">
        <f>IF($Y1881="","",Settings!$C$7)</f>
        <v/>
      </c>
      <c r="O1881" s="7">
        <f>IF($Y1881="","",SUMIFS('Per Line'!$Y$2:$Y$8001,'Per Line'!$AG$2:$AG$8001,$B1881&amp;"|"&amp;$C1881,'Per Line'!$AJ$2:$AJ$8001,0,'Per Line'!$AK$2:$AK$8001,0))</f>
        <v/>
      </c>
      <c r="P1881" s="7">
        <f>IF($Y1881="","",O1881*N1881)</f>
        <v/>
      </c>
      <c r="Q1881">
        <f>IF($Y1881="","",Settings!$C$6)</f>
        <v/>
      </c>
      <c r="R1881" s="7">
        <f>IF($Y1881="","",SUMIFS('Per Line'!$Y$2:$Y$8001,'Per Line'!$AG$2:$AG$8001,$B1881&amp;"|"&amp;$C1881,'Per Line'!$AJ$2:$AJ$8001,1,'Per Line'!$AK$2:$AK$8001,0))</f>
        <v/>
      </c>
      <c r="S1881" s="7">
        <f>IF($Y1881="","",R1881*Q1881)</f>
        <v/>
      </c>
      <c r="T1881" s="7">
        <f>IF($Y1881="","",S1881+P1881)</f>
        <v/>
      </c>
      <c r="U1881" s="7">
        <f>IF($Y1881="","",V1881-T1881)</f>
        <v/>
      </c>
      <c r="V1881" s="7">
        <f>IF($Y1881="","",O1881+R1881+M1881)</f>
        <v/>
      </c>
      <c r="W1881" s="7">
        <f>IF($Y1881="","",V1881-T1881-K1881)</f>
        <v/>
      </c>
      <c r="X1881" s="12" t="n"/>
      <c r="Y1881" s="13">
        <f>IF(ROWS($Y$2:$Y1881)&lt;=MAX('Per Line'!$AI$2:$AI$8001),MATCH(ROWS($Y$2:$Y1881),'Per Line'!$AI$2:$AI$8001,0),"")</f>
        <v/>
      </c>
    </row>
    <row r="1882">
      <c r="A1882" s="12" t="n"/>
      <c r="B1882">
        <f>IF($Y1882="","",INDEX('Per Line'!$F$2:$F$8001,$Y1882)&amp;"")</f>
        <v/>
      </c>
      <c r="C1882">
        <f>IF($Y1882="","",INDEX('Per Line'!$D$2:$D$8001,$Y1882)&amp;"")</f>
        <v/>
      </c>
      <c r="D1882">
        <f>IF($Y1882="","",INDEX('Per Line'!$B$2:$B$8001,$Y1882))</f>
        <v/>
      </c>
      <c r="E1882">
        <f>IF($Y1882="","",INDEX('Per Line'!$C$2:$C$8001,$Y1882)&amp;"")</f>
        <v/>
      </c>
      <c r="F1882">
        <f>IF($Y1882="","",INDEX('Per Line'!$G$2:$G$8001,$Y1882)&amp;"")</f>
        <v/>
      </c>
      <c r="G1882">
        <f>IF($Y1882="","",INDEX('Per Line'!$L$2:$L$8001,$Y1882)&amp;"")</f>
        <v/>
      </c>
      <c r="H1882">
        <f>IF($Y1882="","",INDEX('Per Line'!$M$2:$M$8001,$Y1882)&amp;"")</f>
        <v/>
      </c>
      <c r="I1882">
        <f>IF($Y1882="","",INDEX('Per Line'!$N$2:$N$8001,$Y1882)&amp;"")</f>
        <v/>
      </c>
      <c r="J1882">
        <f>IF($Y1882="","",INDEX('Per Line'!$Q$2:$Q$8001,$Y1882))</f>
        <v/>
      </c>
      <c r="K1882" s="7">
        <f>IF($Y1882="","",J1882*V1882/100)</f>
        <v/>
      </c>
      <c r="L1882">
        <f>IF($Y1882="","",INDEX('Per Line'!$K$2:$K$8001,$Y1882)&amp;"")</f>
        <v/>
      </c>
      <c r="M1882" s="7">
        <f>IF($Y1882="","",SUMIFS('Per Line'!$Y$2:$Y$8001,'Per Line'!$AG$2:$AG$8001,$B1882&amp;"|"&amp;$C1882,'Per Line'!$AK$2:$AK$8001,1))</f>
        <v/>
      </c>
      <c r="N1882">
        <f>IF($Y1882="","",Settings!$C$7)</f>
        <v/>
      </c>
      <c r="O1882" s="7">
        <f>IF($Y1882="","",SUMIFS('Per Line'!$Y$2:$Y$8001,'Per Line'!$AG$2:$AG$8001,$B1882&amp;"|"&amp;$C1882,'Per Line'!$AJ$2:$AJ$8001,0,'Per Line'!$AK$2:$AK$8001,0))</f>
        <v/>
      </c>
      <c r="P1882" s="7">
        <f>IF($Y1882="","",O1882*N1882)</f>
        <v/>
      </c>
      <c r="Q1882">
        <f>IF($Y1882="","",Settings!$C$6)</f>
        <v/>
      </c>
      <c r="R1882" s="7">
        <f>IF($Y1882="","",SUMIFS('Per Line'!$Y$2:$Y$8001,'Per Line'!$AG$2:$AG$8001,$B1882&amp;"|"&amp;$C1882,'Per Line'!$AJ$2:$AJ$8001,1,'Per Line'!$AK$2:$AK$8001,0))</f>
        <v/>
      </c>
      <c r="S1882" s="7">
        <f>IF($Y1882="","",R1882*Q1882)</f>
        <v/>
      </c>
      <c r="T1882" s="7">
        <f>IF($Y1882="","",S1882+P1882)</f>
        <v/>
      </c>
      <c r="U1882" s="7">
        <f>IF($Y1882="","",V1882-T1882)</f>
        <v/>
      </c>
      <c r="V1882" s="7">
        <f>IF($Y1882="","",O1882+R1882+M1882)</f>
        <v/>
      </c>
      <c r="W1882" s="7">
        <f>IF($Y1882="","",V1882-T1882-K1882)</f>
        <v/>
      </c>
      <c r="X1882" s="12" t="n"/>
      <c r="Y1882" s="13">
        <f>IF(ROWS($Y$2:$Y1882)&lt;=MAX('Per Line'!$AI$2:$AI$8001),MATCH(ROWS($Y$2:$Y1882),'Per Line'!$AI$2:$AI$8001,0),"")</f>
        <v/>
      </c>
    </row>
    <row r="1883">
      <c r="A1883" s="12" t="n"/>
      <c r="B1883">
        <f>IF($Y1883="","",INDEX('Per Line'!$F$2:$F$8001,$Y1883)&amp;"")</f>
        <v/>
      </c>
      <c r="C1883">
        <f>IF($Y1883="","",INDEX('Per Line'!$D$2:$D$8001,$Y1883)&amp;"")</f>
        <v/>
      </c>
      <c r="D1883">
        <f>IF($Y1883="","",INDEX('Per Line'!$B$2:$B$8001,$Y1883))</f>
        <v/>
      </c>
      <c r="E1883">
        <f>IF($Y1883="","",INDEX('Per Line'!$C$2:$C$8001,$Y1883)&amp;"")</f>
        <v/>
      </c>
      <c r="F1883">
        <f>IF($Y1883="","",INDEX('Per Line'!$G$2:$G$8001,$Y1883)&amp;"")</f>
        <v/>
      </c>
      <c r="G1883">
        <f>IF($Y1883="","",INDEX('Per Line'!$L$2:$L$8001,$Y1883)&amp;"")</f>
        <v/>
      </c>
      <c r="H1883">
        <f>IF($Y1883="","",INDEX('Per Line'!$M$2:$M$8001,$Y1883)&amp;"")</f>
        <v/>
      </c>
      <c r="I1883">
        <f>IF($Y1883="","",INDEX('Per Line'!$N$2:$N$8001,$Y1883)&amp;"")</f>
        <v/>
      </c>
      <c r="J1883">
        <f>IF($Y1883="","",INDEX('Per Line'!$Q$2:$Q$8001,$Y1883))</f>
        <v/>
      </c>
      <c r="K1883" s="7">
        <f>IF($Y1883="","",J1883*V1883/100)</f>
        <v/>
      </c>
      <c r="L1883">
        <f>IF($Y1883="","",INDEX('Per Line'!$K$2:$K$8001,$Y1883)&amp;"")</f>
        <v/>
      </c>
      <c r="M1883" s="7">
        <f>IF($Y1883="","",SUMIFS('Per Line'!$Y$2:$Y$8001,'Per Line'!$AG$2:$AG$8001,$B1883&amp;"|"&amp;$C1883,'Per Line'!$AK$2:$AK$8001,1))</f>
        <v/>
      </c>
      <c r="N1883">
        <f>IF($Y1883="","",Settings!$C$7)</f>
        <v/>
      </c>
      <c r="O1883" s="7">
        <f>IF($Y1883="","",SUMIFS('Per Line'!$Y$2:$Y$8001,'Per Line'!$AG$2:$AG$8001,$B1883&amp;"|"&amp;$C1883,'Per Line'!$AJ$2:$AJ$8001,0,'Per Line'!$AK$2:$AK$8001,0))</f>
        <v/>
      </c>
      <c r="P1883" s="7">
        <f>IF($Y1883="","",O1883*N1883)</f>
        <v/>
      </c>
      <c r="Q1883">
        <f>IF($Y1883="","",Settings!$C$6)</f>
        <v/>
      </c>
      <c r="R1883" s="7">
        <f>IF($Y1883="","",SUMIFS('Per Line'!$Y$2:$Y$8001,'Per Line'!$AG$2:$AG$8001,$B1883&amp;"|"&amp;$C1883,'Per Line'!$AJ$2:$AJ$8001,1,'Per Line'!$AK$2:$AK$8001,0))</f>
        <v/>
      </c>
      <c r="S1883" s="7">
        <f>IF($Y1883="","",R1883*Q1883)</f>
        <v/>
      </c>
      <c r="T1883" s="7">
        <f>IF($Y1883="","",S1883+P1883)</f>
        <v/>
      </c>
      <c r="U1883" s="7">
        <f>IF($Y1883="","",V1883-T1883)</f>
        <v/>
      </c>
      <c r="V1883" s="7">
        <f>IF($Y1883="","",O1883+R1883+M1883)</f>
        <v/>
      </c>
      <c r="W1883" s="7">
        <f>IF($Y1883="","",V1883-T1883-K1883)</f>
        <v/>
      </c>
      <c r="X1883" s="12" t="n"/>
      <c r="Y1883" s="13">
        <f>IF(ROWS($Y$2:$Y1883)&lt;=MAX('Per Line'!$AI$2:$AI$8001),MATCH(ROWS($Y$2:$Y1883),'Per Line'!$AI$2:$AI$8001,0),"")</f>
        <v/>
      </c>
    </row>
    <row r="1884">
      <c r="A1884" s="12" t="n"/>
      <c r="B1884">
        <f>IF($Y1884="","",INDEX('Per Line'!$F$2:$F$8001,$Y1884)&amp;"")</f>
        <v/>
      </c>
      <c r="C1884">
        <f>IF($Y1884="","",INDEX('Per Line'!$D$2:$D$8001,$Y1884)&amp;"")</f>
        <v/>
      </c>
      <c r="D1884">
        <f>IF($Y1884="","",INDEX('Per Line'!$B$2:$B$8001,$Y1884))</f>
        <v/>
      </c>
      <c r="E1884">
        <f>IF($Y1884="","",INDEX('Per Line'!$C$2:$C$8001,$Y1884)&amp;"")</f>
        <v/>
      </c>
      <c r="F1884">
        <f>IF($Y1884="","",INDEX('Per Line'!$G$2:$G$8001,$Y1884)&amp;"")</f>
        <v/>
      </c>
      <c r="G1884">
        <f>IF($Y1884="","",INDEX('Per Line'!$L$2:$L$8001,$Y1884)&amp;"")</f>
        <v/>
      </c>
      <c r="H1884">
        <f>IF($Y1884="","",INDEX('Per Line'!$M$2:$M$8001,$Y1884)&amp;"")</f>
        <v/>
      </c>
      <c r="I1884">
        <f>IF($Y1884="","",INDEX('Per Line'!$N$2:$N$8001,$Y1884)&amp;"")</f>
        <v/>
      </c>
      <c r="J1884">
        <f>IF($Y1884="","",INDEX('Per Line'!$Q$2:$Q$8001,$Y1884))</f>
        <v/>
      </c>
      <c r="K1884" s="7">
        <f>IF($Y1884="","",J1884*V1884/100)</f>
        <v/>
      </c>
      <c r="L1884">
        <f>IF($Y1884="","",INDEX('Per Line'!$K$2:$K$8001,$Y1884)&amp;"")</f>
        <v/>
      </c>
      <c r="M1884" s="7">
        <f>IF($Y1884="","",SUMIFS('Per Line'!$Y$2:$Y$8001,'Per Line'!$AG$2:$AG$8001,$B1884&amp;"|"&amp;$C1884,'Per Line'!$AK$2:$AK$8001,1))</f>
        <v/>
      </c>
      <c r="N1884">
        <f>IF($Y1884="","",Settings!$C$7)</f>
        <v/>
      </c>
      <c r="O1884" s="7">
        <f>IF($Y1884="","",SUMIFS('Per Line'!$Y$2:$Y$8001,'Per Line'!$AG$2:$AG$8001,$B1884&amp;"|"&amp;$C1884,'Per Line'!$AJ$2:$AJ$8001,0,'Per Line'!$AK$2:$AK$8001,0))</f>
        <v/>
      </c>
      <c r="P1884" s="7">
        <f>IF($Y1884="","",O1884*N1884)</f>
        <v/>
      </c>
      <c r="Q1884">
        <f>IF($Y1884="","",Settings!$C$6)</f>
        <v/>
      </c>
      <c r="R1884" s="7">
        <f>IF($Y1884="","",SUMIFS('Per Line'!$Y$2:$Y$8001,'Per Line'!$AG$2:$AG$8001,$B1884&amp;"|"&amp;$C1884,'Per Line'!$AJ$2:$AJ$8001,1,'Per Line'!$AK$2:$AK$8001,0))</f>
        <v/>
      </c>
      <c r="S1884" s="7">
        <f>IF($Y1884="","",R1884*Q1884)</f>
        <v/>
      </c>
      <c r="T1884" s="7">
        <f>IF($Y1884="","",S1884+P1884)</f>
        <v/>
      </c>
      <c r="U1884" s="7">
        <f>IF($Y1884="","",V1884-T1884)</f>
        <v/>
      </c>
      <c r="V1884" s="7">
        <f>IF($Y1884="","",O1884+R1884+M1884)</f>
        <v/>
      </c>
      <c r="W1884" s="7">
        <f>IF($Y1884="","",V1884-T1884-K1884)</f>
        <v/>
      </c>
      <c r="X1884" s="12" t="n"/>
      <c r="Y1884" s="13">
        <f>IF(ROWS($Y$2:$Y1884)&lt;=MAX('Per Line'!$AI$2:$AI$8001),MATCH(ROWS($Y$2:$Y1884),'Per Line'!$AI$2:$AI$8001,0),"")</f>
        <v/>
      </c>
    </row>
    <row r="1885">
      <c r="A1885" s="12" t="n"/>
      <c r="B1885">
        <f>IF($Y1885="","",INDEX('Per Line'!$F$2:$F$8001,$Y1885)&amp;"")</f>
        <v/>
      </c>
      <c r="C1885">
        <f>IF($Y1885="","",INDEX('Per Line'!$D$2:$D$8001,$Y1885)&amp;"")</f>
        <v/>
      </c>
      <c r="D1885">
        <f>IF($Y1885="","",INDEX('Per Line'!$B$2:$B$8001,$Y1885))</f>
        <v/>
      </c>
      <c r="E1885">
        <f>IF($Y1885="","",INDEX('Per Line'!$C$2:$C$8001,$Y1885)&amp;"")</f>
        <v/>
      </c>
      <c r="F1885">
        <f>IF($Y1885="","",INDEX('Per Line'!$G$2:$G$8001,$Y1885)&amp;"")</f>
        <v/>
      </c>
      <c r="G1885">
        <f>IF($Y1885="","",INDEX('Per Line'!$L$2:$L$8001,$Y1885)&amp;"")</f>
        <v/>
      </c>
      <c r="H1885">
        <f>IF($Y1885="","",INDEX('Per Line'!$M$2:$M$8001,$Y1885)&amp;"")</f>
        <v/>
      </c>
      <c r="I1885">
        <f>IF($Y1885="","",INDEX('Per Line'!$N$2:$N$8001,$Y1885)&amp;"")</f>
        <v/>
      </c>
      <c r="J1885">
        <f>IF($Y1885="","",INDEX('Per Line'!$Q$2:$Q$8001,$Y1885))</f>
        <v/>
      </c>
      <c r="K1885" s="7">
        <f>IF($Y1885="","",J1885*V1885/100)</f>
        <v/>
      </c>
      <c r="L1885">
        <f>IF($Y1885="","",INDEX('Per Line'!$K$2:$K$8001,$Y1885)&amp;"")</f>
        <v/>
      </c>
      <c r="M1885" s="7">
        <f>IF($Y1885="","",SUMIFS('Per Line'!$Y$2:$Y$8001,'Per Line'!$AG$2:$AG$8001,$B1885&amp;"|"&amp;$C1885,'Per Line'!$AK$2:$AK$8001,1))</f>
        <v/>
      </c>
      <c r="N1885">
        <f>IF($Y1885="","",Settings!$C$7)</f>
        <v/>
      </c>
      <c r="O1885" s="7">
        <f>IF($Y1885="","",SUMIFS('Per Line'!$Y$2:$Y$8001,'Per Line'!$AG$2:$AG$8001,$B1885&amp;"|"&amp;$C1885,'Per Line'!$AJ$2:$AJ$8001,0,'Per Line'!$AK$2:$AK$8001,0))</f>
        <v/>
      </c>
      <c r="P1885" s="7">
        <f>IF($Y1885="","",O1885*N1885)</f>
        <v/>
      </c>
      <c r="Q1885">
        <f>IF($Y1885="","",Settings!$C$6)</f>
        <v/>
      </c>
      <c r="R1885" s="7">
        <f>IF($Y1885="","",SUMIFS('Per Line'!$Y$2:$Y$8001,'Per Line'!$AG$2:$AG$8001,$B1885&amp;"|"&amp;$C1885,'Per Line'!$AJ$2:$AJ$8001,1,'Per Line'!$AK$2:$AK$8001,0))</f>
        <v/>
      </c>
      <c r="S1885" s="7">
        <f>IF($Y1885="","",R1885*Q1885)</f>
        <v/>
      </c>
      <c r="T1885" s="7">
        <f>IF($Y1885="","",S1885+P1885)</f>
        <v/>
      </c>
      <c r="U1885" s="7">
        <f>IF($Y1885="","",V1885-T1885)</f>
        <v/>
      </c>
      <c r="V1885" s="7">
        <f>IF($Y1885="","",O1885+R1885+M1885)</f>
        <v/>
      </c>
      <c r="W1885" s="7">
        <f>IF($Y1885="","",V1885-T1885-K1885)</f>
        <v/>
      </c>
      <c r="X1885" s="12" t="n"/>
      <c r="Y1885" s="13">
        <f>IF(ROWS($Y$2:$Y1885)&lt;=MAX('Per Line'!$AI$2:$AI$8001),MATCH(ROWS($Y$2:$Y1885),'Per Line'!$AI$2:$AI$8001,0),"")</f>
        <v/>
      </c>
    </row>
    <row r="1886">
      <c r="A1886" s="12" t="n"/>
      <c r="B1886">
        <f>IF($Y1886="","",INDEX('Per Line'!$F$2:$F$8001,$Y1886)&amp;"")</f>
        <v/>
      </c>
      <c r="C1886">
        <f>IF($Y1886="","",INDEX('Per Line'!$D$2:$D$8001,$Y1886)&amp;"")</f>
        <v/>
      </c>
      <c r="D1886">
        <f>IF($Y1886="","",INDEX('Per Line'!$B$2:$B$8001,$Y1886))</f>
        <v/>
      </c>
      <c r="E1886">
        <f>IF($Y1886="","",INDEX('Per Line'!$C$2:$C$8001,$Y1886)&amp;"")</f>
        <v/>
      </c>
      <c r="F1886">
        <f>IF($Y1886="","",INDEX('Per Line'!$G$2:$G$8001,$Y1886)&amp;"")</f>
        <v/>
      </c>
      <c r="G1886">
        <f>IF($Y1886="","",INDEX('Per Line'!$L$2:$L$8001,$Y1886)&amp;"")</f>
        <v/>
      </c>
      <c r="H1886">
        <f>IF($Y1886="","",INDEX('Per Line'!$M$2:$M$8001,$Y1886)&amp;"")</f>
        <v/>
      </c>
      <c r="I1886">
        <f>IF($Y1886="","",INDEX('Per Line'!$N$2:$N$8001,$Y1886)&amp;"")</f>
        <v/>
      </c>
      <c r="J1886">
        <f>IF($Y1886="","",INDEX('Per Line'!$Q$2:$Q$8001,$Y1886))</f>
        <v/>
      </c>
      <c r="K1886" s="7">
        <f>IF($Y1886="","",J1886*V1886/100)</f>
        <v/>
      </c>
      <c r="L1886">
        <f>IF($Y1886="","",INDEX('Per Line'!$K$2:$K$8001,$Y1886)&amp;"")</f>
        <v/>
      </c>
      <c r="M1886" s="7">
        <f>IF($Y1886="","",SUMIFS('Per Line'!$Y$2:$Y$8001,'Per Line'!$AG$2:$AG$8001,$B1886&amp;"|"&amp;$C1886,'Per Line'!$AK$2:$AK$8001,1))</f>
        <v/>
      </c>
      <c r="N1886">
        <f>IF($Y1886="","",Settings!$C$7)</f>
        <v/>
      </c>
      <c r="O1886" s="7">
        <f>IF($Y1886="","",SUMIFS('Per Line'!$Y$2:$Y$8001,'Per Line'!$AG$2:$AG$8001,$B1886&amp;"|"&amp;$C1886,'Per Line'!$AJ$2:$AJ$8001,0,'Per Line'!$AK$2:$AK$8001,0))</f>
        <v/>
      </c>
      <c r="P1886" s="7">
        <f>IF($Y1886="","",O1886*N1886)</f>
        <v/>
      </c>
      <c r="Q1886">
        <f>IF($Y1886="","",Settings!$C$6)</f>
        <v/>
      </c>
      <c r="R1886" s="7">
        <f>IF($Y1886="","",SUMIFS('Per Line'!$Y$2:$Y$8001,'Per Line'!$AG$2:$AG$8001,$B1886&amp;"|"&amp;$C1886,'Per Line'!$AJ$2:$AJ$8001,1,'Per Line'!$AK$2:$AK$8001,0))</f>
        <v/>
      </c>
      <c r="S1886" s="7">
        <f>IF($Y1886="","",R1886*Q1886)</f>
        <v/>
      </c>
      <c r="T1886" s="7">
        <f>IF($Y1886="","",S1886+P1886)</f>
        <v/>
      </c>
      <c r="U1886" s="7">
        <f>IF($Y1886="","",V1886-T1886)</f>
        <v/>
      </c>
      <c r="V1886" s="7">
        <f>IF($Y1886="","",O1886+R1886+M1886)</f>
        <v/>
      </c>
      <c r="W1886" s="7">
        <f>IF($Y1886="","",V1886-T1886-K1886)</f>
        <v/>
      </c>
      <c r="X1886" s="12" t="n"/>
      <c r="Y1886" s="13">
        <f>IF(ROWS($Y$2:$Y1886)&lt;=MAX('Per Line'!$AI$2:$AI$8001),MATCH(ROWS($Y$2:$Y1886),'Per Line'!$AI$2:$AI$8001,0),"")</f>
        <v/>
      </c>
    </row>
    <row r="1887">
      <c r="A1887" s="12" t="n"/>
      <c r="B1887">
        <f>IF($Y1887="","",INDEX('Per Line'!$F$2:$F$8001,$Y1887)&amp;"")</f>
        <v/>
      </c>
      <c r="C1887">
        <f>IF($Y1887="","",INDEX('Per Line'!$D$2:$D$8001,$Y1887)&amp;"")</f>
        <v/>
      </c>
      <c r="D1887">
        <f>IF($Y1887="","",INDEX('Per Line'!$B$2:$B$8001,$Y1887))</f>
        <v/>
      </c>
      <c r="E1887">
        <f>IF($Y1887="","",INDEX('Per Line'!$C$2:$C$8001,$Y1887)&amp;"")</f>
        <v/>
      </c>
      <c r="F1887">
        <f>IF($Y1887="","",INDEX('Per Line'!$G$2:$G$8001,$Y1887)&amp;"")</f>
        <v/>
      </c>
      <c r="G1887">
        <f>IF($Y1887="","",INDEX('Per Line'!$L$2:$L$8001,$Y1887)&amp;"")</f>
        <v/>
      </c>
      <c r="H1887">
        <f>IF($Y1887="","",INDEX('Per Line'!$M$2:$M$8001,$Y1887)&amp;"")</f>
        <v/>
      </c>
      <c r="I1887">
        <f>IF($Y1887="","",INDEX('Per Line'!$N$2:$N$8001,$Y1887)&amp;"")</f>
        <v/>
      </c>
      <c r="J1887">
        <f>IF($Y1887="","",INDEX('Per Line'!$Q$2:$Q$8001,$Y1887))</f>
        <v/>
      </c>
      <c r="K1887" s="7">
        <f>IF($Y1887="","",J1887*V1887/100)</f>
        <v/>
      </c>
      <c r="L1887">
        <f>IF($Y1887="","",INDEX('Per Line'!$K$2:$K$8001,$Y1887)&amp;"")</f>
        <v/>
      </c>
      <c r="M1887" s="7">
        <f>IF($Y1887="","",SUMIFS('Per Line'!$Y$2:$Y$8001,'Per Line'!$AG$2:$AG$8001,$B1887&amp;"|"&amp;$C1887,'Per Line'!$AK$2:$AK$8001,1))</f>
        <v/>
      </c>
      <c r="N1887">
        <f>IF($Y1887="","",Settings!$C$7)</f>
        <v/>
      </c>
      <c r="O1887" s="7">
        <f>IF($Y1887="","",SUMIFS('Per Line'!$Y$2:$Y$8001,'Per Line'!$AG$2:$AG$8001,$B1887&amp;"|"&amp;$C1887,'Per Line'!$AJ$2:$AJ$8001,0,'Per Line'!$AK$2:$AK$8001,0))</f>
        <v/>
      </c>
      <c r="P1887" s="7">
        <f>IF($Y1887="","",O1887*N1887)</f>
        <v/>
      </c>
      <c r="Q1887">
        <f>IF($Y1887="","",Settings!$C$6)</f>
        <v/>
      </c>
      <c r="R1887" s="7">
        <f>IF($Y1887="","",SUMIFS('Per Line'!$Y$2:$Y$8001,'Per Line'!$AG$2:$AG$8001,$B1887&amp;"|"&amp;$C1887,'Per Line'!$AJ$2:$AJ$8001,1,'Per Line'!$AK$2:$AK$8001,0))</f>
        <v/>
      </c>
      <c r="S1887" s="7">
        <f>IF($Y1887="","",R1887*Q1887)</f>
        <v/>
      </c>
      <c r="T1887" s="7">
        <f>IF($Y1887="","",S1887+P1887)</f>
        <v/>
      </c>
      <c r="U1887" s="7">
        <f>IF($Y1887="","",V1887-T1887)</f>
        <v/>
      </c>
      <c r="V1887" s="7">
        <f>IF($Y1887="","",O1887+R1887+M1887)</f>
        <v/>
      </c>
      <c r="W1887" s="7">
        <f>IF($Y1887="","",V1887-T1887-K1887)</f>
        <v/>
      </c>
      <c r="X1887" s="12" t="n"/>
      <c r="Y1887" s="13">
        <f>IF(ROWS($Y$2:$Y1887)&lt;=MAX('Per Line'!$AI$2:$AI$8001),MATCH(ROWS($Y$2:$Y1887),'Per Line'!$AI$2:$AI$8001,0),"")</f>
        <v/>
      </c>
    </row>
    <row r="1888">
      <c r="A1888" s="12" t="n"/>
      <c r="B1888">
        <f>IF($Y1888="","",INDEX('Per Line'!$F$2:$F$8001,$Y1888)&amp;"")</f>
        <v/>
      </c>
      <c r="C1888">
        <f>IF($Y1888="","",INDEX('Per Line'!$D$2:$D$8001,$Y1888)&amp;"")</f>
        <v/>
      </c>
      <c r="D1888">
        <f>IF($Y1888="","",INDEX('Per Line'!$B$2:$B$8001,$Y1888))</f>
        <v/>
      </c>
      <c r="E1888">
        <f>IF($Y1888="","",INDEX('Per Line'!$C$2:$C$8001,$Y1888)&amp;"")</f>
        <v/>
      </c>
      <c r="F1888">
        <f>IF($Y1888="","",INDEX('Per Line'!$G$2:$G$8001,$Y1888)&amp;"")</f>
        <v/>
      </c>
      <c r="G1888">
        <f>IF($Y1888="","",INDEX('Per Line'!$L$2:$L$8001,$Y1888)&amp;"")</f>
        <v/>
      </c>
      <c r="H1888">
        <f>IF($Y1888="","",INDEX('Per Line'!$M$2:$M$8001,$Y1888)&amp;"")</f>
        <v/>
      </c>
      <c r="I1888">
        <f>IF($Y1888="","",INDEX('Per Line'!$N$2:$N$8001,$Y1888)&amp;"")</f>
        <v/>
      </c>
      <c r="J1888">
        <f>IF($Y1888="","",INDEX('Per Line'!$Q$2:$Q$8001,$Y1888))</f>
        <v/>
      </c>
      <c r="K1888" s="7">
        <f>IF($Y1888="","",J1888*V1888/100)</f>
        <v/>
      </c>
      <c r="L1888">
        <f>IF($Y1888="","",INDEX('Per Line'!$K$2:$K$8001,$Y1888)&amp;"")</f>
        <v/>
      </c>
      <c r="M1888" s="7">
        <f>IF($Y1888="","",SUMIFS('Per Line'!$Y$2:$Y$8001,'Per Line'!$AG$2:$AG$8001,$B1888&amp;"|"&amp;$C1888,'Per Line'!$AK$2:$AK$8001,1))</f>
        <v/>
      </c>
      <c r="N1888">
        <f>IF($Y1888="","",Settings!$C$7)</f>
        <v/>
      </c>
      <c r="O1888" s="7">
        <f>IF($Y1888="","",SUMIFS('Per Line'!$Y$2:$Y$8001,'Per Line'!$AG$2:$AG$8001,$B1888&amp;"|"&amp;$C1888,'Per Line'!$AJ$2:$AJ$8001,0,'Per Line'!$AK$2:$AK$8001,0))</f>
        <v/>
      </c>
      <c r="P1888" s="7">
        <f>IF($Y1888="","",O1888*N1888)</f>
        <v/>
      </c>
      <c r="Q1888">
        <f>IF($Y1888="","",Settings!$C$6)</f>
        <v/>
      </c>
      <c r="R1888" s="7">
        <f>IF($Y1888="","",SUMIFS('Per Line'!$Y$2:$Y$8001,'Per Line'!$AG$2:$AG$8001,$B1888&amp;"|"&amp;$C1888,'Per Line'!$AJ$2:$AJ$8001,1,'Per Line'!$AK$2:$AK$8001,0))</f>
        <v/>
      </c>
      <c r="S1888" s="7">
        <f>IF($Y1888="","",R1888*Q1888)</f>
        <v/>
      </c>
      <c r="T1888" s="7">
        <f>IF($Y1888="","",S1888+P1888)</f>
        <v/>
      </c>
      <c r="U1888" s="7">
        <f>IF($Y1888="","",V1888-T1888)</f>
        <v/>
      </c>
      <c r="V1888" s="7">
        <f>IF($Y1888="","",O1888+R1888+M1888)</f>
        <v/>
      </c>
      <c r="W1888" s="7">
        <f>IF($Y1888="","",V1888-T1888-K1888)</f>
        <v/>
      </c>
      <c r="X1888" s="12" t="n"/>
      <c r="Y1888" s="13">
        <f>IF(ROWS($Y$2:$Y1888)&lt;=MAX('Per Line'!$AI$2:$AI$8001),MATCH(ROWS($Y$2:$Y1888),'Per Line'!$AI$2:$AI$8001,0),"")</f>
        <v/>
      </c>
    </row>
    <row r="1889">
      <c r="A1889" s="12" t="n"/>
      <c r="B1889">
        <f>IF($Y1889="","",INDEX('Per Line'!$F$2:$F$8001,$Y1889)&amp;"")</f>
        <v/>
      </c>
      <c r="C1889">
        <f>IF($Y1889="","",INDEX('Per Line'!$D$2:$D$8001,$Y1889)&amp;"")</f>
        <v/>
      </c>
      <c r="D1889">
        <f>IF($Y1889="","",INDEX('Per Line'!$B$2:$B$8001,$Y1889))</f>
        <v/>
      </c>
      <c r="E1889">
        <f>IF($Y1889="","",INDEX('Per Line'!$C$2:$C$8001,$Y1889)&amp;"")</f>
        <v/>
      </c>
      <c r="F1889">
        <f>IF($Y1889="","",INDEX('Per Line'!$G$2:$G$8001,$Y1889)&amp;"")</f>
        <v/>
      </c>
      <c r="G1889">
        <f>IF($Y1889="","",INDEX('Per Line'!$L$2:$L$8001,$Y1889)&amp;"")</f>
        <v/>
      </c>
      <c r="H1889">
        <f>IF($Y1889="","",INDEX('Per Line'!$M$2:$M$8001,$Y1889)&amp;"")</f>
        <v/>
      </c>
      <c r="I1889">
        <f>IF($Y1889="","",INDEX('Per Line'!$N$2:$N$8001,$Y1889)&amp;"")</f>
        <v/>
      </c>
      <c r="J1889">
        <f>IF($Y1889="","",INDEX('Per Line'!$Q$2:$Q$8001,$Y1889))</f>
        <v/>
      </c>
      <c r="K1889" s="7">
        <f>IF($Y1889="","",J1889*V1889/100)</f>
        <v/>
      </c>
      <c r="L1889">
        <f>IF($Y1889="","",INDEX('Per Line'!$K$2:$K$8001,$Y1889)&amp;"")</f>
        <v/>
      </c>
      <c r="M1889" s="7">
        <f>IF($Y1889="","",SUMIFS('Per Line'!$Y$2:$Y$8001,'Per Line'!$AG$2:$AG$8001,$B1889&amp;"|"&amp;$C1889,'Per Line'!$AK$2:$AK$8001,1))</f>
        <v/>
      </c>
      <c r="N1889">
        <f>IF($Y1889="","",Settings!$C$7)</f>
        <v/>
      </c>
      <c r="O1889" s="7">
        <f>IF($Y1889="","",SUMIFS('Per Line'!$Y$2:$Y$8001,'Per Line'!$AG$2:$AG$8001,$B1889&amp;"|"&amp;$C1889,'Per Line'!$AJ$2:$AJ$8001,0,'Per Line'!$AK$2:$AK$8001,0))</f>
        <v/>
      </c>
      <c r="P1889" s="7">
        <f>IF($Y1889="","",O1889*N1889)</f>
        <v/>
      </c>
      <c r="Q1889">
        <f>IF($Y1889="","",Settings!$C$6)</f>
        <v/>
      </c>
      <c r="R1889" s="7">
        <f>IF($Y1889="","",SUMIFS('Per Line'!$Y$2:$Y$8001,'Per Line'!$AG$2:$AG$8001,$B1889&amp;"|"&amp;$C1889,'Per Line'!$AJ$2:$AJ$8001,1,'Per Line'!$AK$2:$AK$8001,0))</f>
        <v/>
      </c>
      <c r="S1889" s="7">
        <f>IF($Y1889="","",R1889*Q1889)</f>
        <v/>
      </c>
      <c r="T1889" s="7">
        <f>IF($Y1889="","",S1889+P1889)</f>
        <v/>
      </c>
      <c r="U1889" s="7">
        <f>IF($Y1889="","",V1889-T1889)</f>
        <v/>
      </c>
      <c r="V1889" s="7">
        <f>IF($Y1889="","",O1889+R1889+M1889)</f>
        <v/>
      </c>
      <c r="W1889" s="7">
        <f>IF($Y1889="","",V1889-T1889-K1889)</f>
        <v/>
      </c>
      <c r="X1889" s="12" t="n"/>
      <c r="Y1889" s="13">
        <f>IF(ROWS($Y$2:$Y1889)&lt;=MAX('Per Line'!$AI$2:$AI$8001),MATCH(ROWS($Y$2:$Y1889),'Per Line'!$AI$2:$AI$8001,0),"")</f>
        <v/>
      </c>
    </row>
    <row r="1890">
      <c r="A1890" s="12" t="n"/>
      <c r="B1890">
        <f>IF($Y1890="","",INDEX('Per Line'!$F$2:$F$8001,$Y1890)&amp;"")</f>
        <v/>
      </c>
      <c r="C1890">
        <f>IF($Y1890="","",INDEX('Per Line'!$D$2:$D$8001,$Y1890)&amp;"")</f>
        <v/>
      </c>
      <c r="D1890">
        <f>IF($Y1890="","",INDEX('Per Line'!$B$2:$B$8001,$Y1890))</f>
        <v/>
      </c>
      <c r="E1890">
        <f>IF($Y1890="","",INDEX('Per Line'!$C$2:$C$8001,$Y1890)&amp;"")</f>
        <v/>
      </c>
      <c r="F1890">
        <f>IF($Y1890="","",INDEX('Per Line'!$G$2:$G$8001,$Y1890)&amp;"")</f>
        <v/>
      </c>
      <c r="G1890">
        <f>IF($Y1890="","",INDEX('Per Line'!$L$2:$L$8001,$Y1890)&amp;"")</f>
        <v/>
      </c>
      <c r="H1890">
        <f>IF($Y1890="","",INDEX('Per Line'!$M$2:$M$8001,$Y1890)&amp;"")</f>
        <v/>
      </c>
      <c r="I1890">
        <f>IF($Y1890="","",INDEX('Per Line'!$N$2:$N$8001,$Y1890)&amp;"")</f>
        <v/>
      </c>
      <c r="J1890">
        <f>IF($Y1890="","",INDEX('Per Line'!$Q$2:$Q$8001,$Y1890))</f>
        <v/>
      </c>
      <c r="K1890" s="7">
        <f>IF($Y1890="","",J1890*V1890/100)</f>
        <v/>
      </c>
      <c r="L1890">
        <f>IF($Y1890="","",INDEX('Per Line'!$K$2:$K$8001,$Y1890)&amp;"")</f>
        <v/>
      </c>
      <c r="M1890" s="7">
        <f>IF($Y1890="","",SUMIFS('Per Line'!$Y$2:$Y$8001,'Per Line'!$AG$2:$AG$8001,$B1890&amp;"|"&amp;$C1890,'Per Line'!$AK$2:$AK$8001,1))</f>
        <v/>
      </c>
      <c r="N1890">
        <f>IF($Y1890="","",Settings!$C$7)</f>
        <v/>
      </c>
      <c r="O1890" s="7">
        <f>IF($Y1890="","",SUMIFS('Per Line'!$Y$2:$Y$8001,'Per Line'!$AG$2:$AG$8001,$B1890&amp;"|"&amp;$C1890,'Per Line'!$AJ$2:$AJ$8001,0,'Per Line'!$AK$2:$AK$8001,0))</f>
        <v/>
      </c>
      <c r="P1890" s="7">
        <f>IF($Y1890="","",O1890*N1890)</f>
        <v/>
      </c>
      <c r="Q1890">
        <f>IF($Y1890="","",Settings!$C$6)</f>
        <v/>
      </c>
      <c r="R1890" s="7">
        <f>IF($Y1890="","",SUMIFS('Per Line'!$Y$2:$Y$8001,'Per Line'!$AG$2:$AG$8001,$B1890&amp;"|"&amp;$C1890,'Per Line'!$AJ$2:$AJ$8001,1,'Per Line'!$AK$2:$AK$8001,0))</f>
        <v/>
      </c>
      <c r="S1890" s="7">
        <f>IF($Y1890="","",R1890*Q1890)</f>
        <v/>
      </c>
      <c r="T1890" s="7">
        <f>IF($Y1890="","",S1890+P1890)</f>
        <v/>
      </c>
      <c r="U1890" s="7">
        <f>IF($Y1890="","",V1890-T1890)</f>
        <v/>
      </c>
      <c r="V1890" s="7">
        <f>IF($Y1890="","",O1890+R1890+M1890)</f>
        <v/>
      </c>
      <c r="W1890" s="7">
        <f>IF($Y1890="","",V1890-T1890-K1890)</f>
        <v/>
      </c>
      <c r="X1890" s="12" t="n"/>
      <c r="Y1890" s="13">
        <f>IF(ROWS($Y$2:$Y1890)&lt;=MAX('Per Line'!$AI$2:$AI$8001),MATCH(ROWS($Y$2:$Y1890),'Per Line'!$AI$2:$AI$8001,0),"")</f>
        <v/>
      </c>
    </row>
    <row r="1891">
      <c r="A1891" s="12" t="n"/>
      <c r="B1891">
        <f>IF($Y1891="","",INDEX('Per Line'!$F$2:$F$8001,$Y1891)&amp;"")</f>
        <v/>
      </c>
      <c r="C1891">
        <f>IF($Y1891="","",INDEX('Per Line'!$D$2:$D$8001,$Y1891)&amp;"")</f>
        <v/>
      </c>
      <c r="D1891">
        <f>IF($Y1891="","",INDEX('Per Line'!$B$2:$B$8001,$Y1891))</f>
        <v/>
      </c>
      <c r="E1891">
        <f>IF($Y1891="","",INDEX('Per Line'!$C$2:$C$8001,$Y1891)&amp;"")</f>
        <v/>
      </c>
      <c r="F1891">
        <f>IF($Y1891="","",INDEX('Per Line'!$G$2:$G$8001,$Y1891)&amp;"")</f>
        <v/>
      </c>
      <c r="G1891">
        <f>IF($Y1891="","",INDEX('Per Line'!$L$2:$L$8001,$Y1891)&amp;"")</f>
        <v/>
      </c>
      <c r="H1891">
        <f>IF($Y1891="","",INDEX('Per Line'!$M$2:$M$8001,$Y1891)&amp;"")</f>
        <v/>
      </c>
      <c r="I1891">
        <f>IF($Y1891="","",INDEX('Per Line'!$N$2:$N$8001,$Y1891)&amp;"")</f>
        <v/>
      </c>
      <c r="J1891">
        <f>IF($Y1891="","",INDEX('Per Line'!$Q$2:$Q$8001,$Y1891))</f>
        <v/>
      </c>
      <c r="K1891" s="7">
        <f>IF($Y1891="","",J1891*V1891/100)</f>
        <v/>
      </c>
      <c r="L1891">
        <f>IF($Y1891="","",INDEX('Per Line'!$K$2:$K$8001,$Y1891)&amp;"")</f>
        <v/>
      </c>
      <c r="M1891" s="7">
        <f>IF($Y1891="","",SUMIFS('Per Line'!$Y$2:$Y$8001,'Per Line'!$AG$2:$AG$8001,$B1891&amp;"|"&amp;$C1891,'Per Line'!$AK$2:$AK$8001,1))</f>
        <v/>
      </c>
      <c r="N1891">
        <f>IF($Y1891="","",Settings!$C$7)</f>
        <v/>
      </c>
      <c r="O1891" s="7">
        <f>IF($Y1891="","",SUMIFS('Per Line'!$Y$2:$Y$8001,'Per Line'!$AG$2:$AG$8001,$B1891&amp;"|"&amp;$C1891,'Per Line'!$AJ$2:$AJ$8001,0,'Per Line'!$AK$2:$AK$8001,0))</f>
        <v/>
      </c>
      <c r="P1891" s="7">
        <f>IF($Y1891="","",O1891*N1891)</f>
        <v/>
      </c>
      <c r="Q1891">
        <f>IF($Y1891="","",Settings!$C$6)</f>
        <v/>
      </c>
      <c r="R1891" s="7">
        <f>IF($Y1891="","",SUMIFS('Per Line'!$Y$2:$Y$8001,'Per Line'!$AG$2:$AG$8001,$B1891&amp;"|"&amp;$C1891,'Per Line'!$AJ$2:$AJ$8001,1,'Per Line'!$AK$2:$AK$8001,0))</f>
        <v/>
      </c>
      <c r="S1891" s="7">
        <f>IF($Y1891="","",R1891*Q1891)</f>
        <v/>
      </c>
      <c r="T1891" s="7">
        <f>IF($Y1891="","",S1891+P1891)</f>
        <v/>
      </c>
      <c r="U1891" s="7">
        <f>IF($Y1891="","",V1891-T1891)</f>
        <v/>
      </c>
      <c r="V1891" s="7">
        <f>IF($Y1891="","",O1891+R1891+M1891)</f>
        <v/>
      </c>
      <c r="W1891" s="7">
        <f>IF($Y1891="","",V1891-T1891-K1891)</f>
        <v/>
      </c>
      <c r="X1891" s="12" t="n"/>
      <c r="Y1891" s="13">
        <f>IF(ROWS($Y$2:$Y1891)&lt;=MAX('Per Line'!$AI$2:$AI$8001),MATCH(ROWS($Y$2:$Y1891),'Per Line'!$AI$2:$AI$8001,0),"")</f>
        <v/>
      </c>
    </row>
    <row r="1892">
      <c r="A1892" s="12" t="n"/>
      <c r="B1892">
        <f>IF($Y1892="","",INDEX('Per Line'!$F$2:$F$8001,$Y1892)&amp;"")</f>
        <v/>
      </c>
      <c r="C1892">
        <f>IF($Y1892="","",INDEX('Per Line'!$D$2:$D$8001,$Y1892)&amp;"")</f>
        <v/>
      </c>
      <c r="D1892">
        <f>IF($Y1892="","",INDEX('Per Line'!$B$2:$B$8001,$Y1892))</f>
        <v/>
      </c>
      <c r="E1892">
        <f>IF($Y1892="","",INDEX('Per Line'!$C$2:$C$8001,$Y1892)&amp;"")</f>
        <v/>
      </c>
      <c r="F1892">
        <f>IF($Y1892="","",INDEX('Per Line'!$G$2:$G$8001,$Y1892)&amp;"")</f>
        <v/>
      </c>
      <c r="G1892">
        <f>IF($Y1892="","",INDEX('Per Line'!$L$2:$L$8001,$Y1892)&amp;"")</f>
        <v/>
      </c>
      <c r="H1892">
        <f>IF($Y1892="","",INDEX('Per Line'!$M$2:$M$8001,$Y1892)&amp;"")</f>
        <v/>
      </c>
      <c r="I1892">
        <f>IF($Y1892="","",INDEX('Per Line'!$N$2:$N$8001,$Y1892)&amp;"")</f>
        <v/>
      </c>
      <c r="J1892">
        <f>IF($Y1892="","",INDEX('Per Line'!$Q$2:$Q$8001,$Y1892))</f>
        <v/>
      </c>
      <c r="K1892" s="7">
        <f>IF($Y1892="","",J1892*V1892/100)</f>
        <v/>
      </c>
      <c r="L1892">
        <f>IF($Y1892="","",INDEX('Per Line'!$K$2:$K$8001,$Y1892)&amp;"")</f>
        <v/>
      </c>
      <c r="M1892" s="7">
        <f>IF($Y1892="","",SUMIFS('Per Line'!$Y$2:$Y$8001,'Per Line'!$AG$2:$AG$8001,$B1892&amp;"|"&amp;$C1892,'Per Line'!$AK$2:$AK$8001,1))</f>
        <v/>
      </c>
      <c r="N1892">
        <f>IF($Y1892="","",Settings!$C$7)</f>
        <v/>
      </c>
      <c r="O1892" s="7">
        <f>IF($Y1892="","",SUMIFS('Per Line'!$Y$2:$Y$8001,'Per Line'!$AG$2:$AG$8001,$B1892&amp;"|"&amp;$C1892,'Per Line'!$AJ$2:$AJ$8001,0,'Per Line'!$AK$2:$AK$8001,0))</f>
        <v/>
      </c>
      <c r="P1892" s="7">
        <f>IF($Y1892="","",O1892*N1892)</f>
        <v/>
      </c>
      <c r="Q1892">
        <f>IF($Y1892="","",Settings!$C$6)</f>
        <v/>
      </c>
      <c r="R1892" s="7">
        <f>IF($Y1892="","",SUMIFS('Per Line'!$Y$2:$Y$8001,'Per Line'!$AG$2:$AG$8001,$B1892&amp;"|"&amp;$C1892,'Per Line'!$AJ$2:$AJ$8001,1,'Per Line'!$AK$2:$AK$8001,0))</f>
        <v/>
      </c>
      <c r="S1892" s="7">
        <f>IF($Y1892="","",R1892*Q1892)</f>
        <v/>
      </c>
      <c r="T1892" s="7">
        <f>IF($Y1892="","",S1892+P1892)</f>
        <v/>
      </c>
      <c r="U1892" s="7">
        <f>IF($Y1892="","",V1892-T1892)</f>
        <v/>
      </c>
      <c r="V1892" s="7">
        <f>IF($Y1892="","",O1892+R1892+M1892)</f>
        <v/>
      </c>
      <c r="W1892" s="7">
        <f>IF($Y1892="","",V1892-T1892-K1892)</f>
        <v/>
      </c>
      <c r="X1892" s="12" t="n"/>
      <c r="Y1892" s="13">
        <f>IF(ROWS($Y$2:$Y1892)&lt;=MAX('Per Line'!$AI$2:$AI$8001),MATCH(ROWS($Y$2:$Y1892),'Per Line'!$AI$2:$AI$8001,0),"")</f>
        <v/>
      </c>
    </row>
    <row r="1893">
      <c r="A1893" s="12" t="n"/>
      <c r="B1893">
        <f>IF($Y1893="","",INDEX('Per Line'!$F$2:$F$8001,$Y1893)&amp;"")</f>
        <v/>
      </c>
      <c r="C1893">
        <f>IF($Y1893="","",INDEX('Per Line'!$D$2:$D$8001,$Y1893)&amp;"")</f>
        <v/>
      </c>
      <c r="D1893">
        <f>IF($Y1893="","",INDEX('Per Line'!$B$2:$B$8001,$Y1893))</f>
        <v/>
      </c>
      <c r="E1893">
        <f>IF($Y1893="","",INDEX('Per Line'!$C$2:$C$8001,$Y1893)&amp;"")</f>
        <v/>
      </c>
      <c r="F1893">
        <f>IF($Y1893="","",INDEX('Per Line'!$G$2:$G$8001,$Y1893)&amp;"")</f>
        <v/>
      </c>
      <c r="G1893">
        <f>IF($Y1893="","",INDEX('Per Line'!$L$2:$L$8001,$Y1893)&amp;"")</f>
        <v/>
      </c>
      <c r="H1893">
        <f>IF($Y1893="","",INDEX('Per Line'!$M$2:$M$8001,$Y1893)&amp;"")</f>
        <v/>
      </c>
      <c r="I1893">
        <f>IF($Y1893="","",INDEX('Per Line'!$N$2:$N$8001,$Y1893)&amp;"")</f>
        <v/>
      </c>
      <c r="J1893">
        <f>IF($Y1893="","",INDEX('Per Line'!$Q$2:$Q$8001,$Y1893))</f>
        <v/>
      </c>
      <c r="K1893" s="7">
        <f>IF($Y1893="","",J1893*V1893/100)</f>
        <v/>
      </c>
      <c r="L1893">
        <f>IF($Y1893="","",INDEX('Per Line'!$K$2:$K$8001,$Y1893)&amp;"")</f>
        <v/>
      </c>
      <c r="M1893" s="7">
        <f>IF($Y1893="","",SUMIFS('Per Line'!$Y$2:$Y$8001,'Per Line'!$AG$2:$AG$8001,$B1893&amp;"|"&amp;$C1893,'Per Line'!$AK$2:$AK$8001,1))</f>
        <v/>
      </c>
      <c r="N1893">
        <f>IF($Y1893="","",Settings!$C$7)</f>
        <v/>
      </c>
      <c r="O1893" s="7">
        <f>IF($Y1893="","",SUMIFS('Per Line'!$Y$2:$Y$8001,'Per Line'!$AG$2:$AG$8001,$B1893&amp;"|"&amp;$C1893,'Per Line'!$AJ$2:$AJ$8001,0,'Per Line'!$AK$2:$AK$8001,0))</f>
        <v/>
      </c>
      <c r="P1893" s="7">
        <f>IF($Y1893="","",O1893*N1893)</f>
        <v/>
      </c>
      <c r="Q1893">
        <f>IF($Y1893="","",Settings!$C$6)</f>
        <v/>
      </c>
      <c r="R1893" s="7">
        <f>IF($Y1893="","",SUMIFS('Per Line'!$Y$2:$Y$8001,'Per Line'!$AG$2:$AG$8001,$B1893&amp;"|"&amp;$C1893,'Per Line'!$AJ$2:$AJ$8001,1,'Per Line'!$AK$2:$AK$8001,0))</f>
        <v/>
      </c>
      <c r="S1893" s="7">
        <f>IF($Y1893="","",R1893*Q1893)</f>
        <v/>
      </c>
      <c r="T1893" s="7">
        <f>IF($Y1893="","",S1893+P1893)</f>
        <v/>
      </c>
      <c r="U1893" s="7">
        <f>IF($Y1893="","",V1893-T1893)</f>
        <v/>
      </c>
      <c r="V1893" s="7">
        <f>IF($Y1893="","",O1893+R1893+M1893)</f>
        <v/>
      </c>
      <c r="W1893" s="7">
        <f>IF($Y1893="","",V1893-T1893-K1893)</f>
        <v/>
      </c>
      <c r="X1893" s="12" t="n"/>
      <c r="Y1893" s="13">
        <f>IF(ROWS($Y$2:$Y1893)&lt;=MAX('Per Line'!$AI$2:$AI$8001),MATCH(ROWS($Y$2:$Y1893),'Per Line'!$AI$2:$AI$8001,0),"")</f>
        <v/>
      </c>
    </row>
    <row r="1894">
      <c r="A1894" s="12" t="n"/>
      <c r="B1894">
        <f>IF($Y1894="","",INDEX('Per Line'!$F$2:$F$8001,$Y1894)&amp;"")</f>
        <v/>
      </c>
      <c r="C1894">
        <f>IF($Y1894="","",INDEX('Per Line'!$D$2:$D$8001,$Y1894)&amp;"")</f>
        <v/>
      </c>
      <c r="D1894">
        <f>IF($Y1894="","",INDEX('Per Line'!$B$2:$B$8001,$Y1894))</f>
        <v/>
      </c>
      <c r="E1894">
        <f>IF($Y1894="","",INDEX('Per Line'!$C$2:$C$8001,$Y1894)&amp;"")</f>
        <v/>
      </c>
      <c r="F1894">
        <f>IF($Y1894="","",INDEX('Per Line'!$G$2:$G$8001,$Y1894)&amp;"")</f>
        <v/>
      </c>
      <c r="G1894">
        <f>IF($Y1894="","",INDEX('Per Line'!$L$2:$L$8001,$Y1894)&amp;"")</f>
        <v/>
      </c>
      <c r="H1894">
        <f>IF($Y1894="","",INDEX('Per Line'!$M$2:$M$8001,$Y1894)&amp;"")</f>
        <v/>
      </c>
      <c r="I1894">
        <f>IF($Y1894="","",INDEX('Per Line'!$N$2:$N$8001,$Y1894)&amp;"")</f>
        <v/>
      </c>
      <c r="J1894">
        <f>IF($Y1894="","",INDEX('Per Line'!$Q$2:$Q$8001,$Y1894))</f>
        <v/>
      </c>
      <c r="K1894" s="7">
        <f>IF($Y1894="","",J1894*V1894/100)</f>
        <v/>
      </c>
      <c r="L1894">
        <f>IF($Y1894="","",INDEX('Per Line'!$K$2:$K$8001,$Y1894)&amp;"")</f>
        <v/>
      </c>
      <c r="M1894" s="7">
        <f>IF($Y1894="","",SUMIFS('Per Line'!$Y$2:$Y$8001,'Per Line'!$AG$2:$AG$8001,$B1894&amp;"|"&amp;$C1894,'Per Line'!$AK$2:$AK$8001,1))</f>
        <v/>
      </c>
      <c r="N1894">
        <f>IF($Y1894="","",Settings!$C$7)</f>
        <v/>
      </c>
      <c r="O1894" s="7">
        <f>IF($Y1894="","",SUMIFS('Per Line'!$Y$2:$Y$8001,'Per Line'!$AG$2:$AG$8001,$B1894&amp;"|"&amp;$C1894,'Per Line'!$AJ$2:$AJ$8001,0,'Per Line'!$AK$2:$AK$8001,0))</f>
        <v/>
      </c>
      <c r="P1894" s="7">
        <f>IF($Y1894="","",O1894*N1894)</f>
        <v/>
      </c>
      <c r="Q1894">
        <f>IF($Y1894="","",Settings!$C$6)</f>
        <v/>
      </c>
      <c r="R1894" s="7">
        <f>IF($Y1894="","",SUMIFS('Per Line'!$Y$2:$Y$8001,'Per Line'!$AG$2:$AG$8001,$B1894&amp;"|"&amp;$C1894,'Per Line'!$AJ$2:$AJ$8001,1,'Per Line'!$AK$2:$AK$8001,0))</f>
        <v/>
      </c>
      <c r="S1894" s="7">
        <f>IF($Y1894="","",R1894*Q1894)</f>
        <v/>
      </c>
      <c r="T1894" s="7">
        <f>IF($Y1894="","",S1894+P1894)</f>
        <v/>
      </c>
      <c r="U1894" s="7">
        <f>IF($Y1894="","",V1894-T1894)</f>
        <v/>
      </c>
      <c r="V1894" s="7">
        <f>IF($Y1894="","",O1894+R1894+M1894)</f>
        <v/>
      </c>
      <c r="W1894" s="7">
        <f>IF($Y1894="","",V1894-T1894-K1894)</f>
        <v/>
      </c>
      <c r="X1894" s="12" t="n"/>
      <c r="Y1894" s="13">
        <f>IF(ROWS($Y$2:$Y1894)&lt;=MAX('Per Line'!$AI$2:$AI$8001),MATCH(ROWS($Y$2:$Y1894),'Per Line'!$AI$2:$AI$8001,0),"")</f>
        <v/>
      </c>
    </row>
    <row r="1895">
      <c r="A1895" s="12" t="n"/>
      <c r="B1895">
        <f>IF($Y1895="","",INDEX('Per Line'!$F$2:$F$8001,$Y1895)&amp;"")</f>
        <v/>
      </c>
      <c r="C1895">
        <f>IF($Y1895="","",INDEX('Per Line'!$D$2:$D$8001,$Y1895)&amp;"")</f>
        <v/>
      </c>
      <c r="D1895">
        <f>IF($Y1895="","",INDEX('Per Line'!$B$2:$B$8001,$Y1895))</f>
        <v/>
      </c>
      <c r="E1895">
        <f>IF($Y1895="","",INDEX('Per Line'!$C$2:$C$8001,$Y1895)&amp;"")</f>
        <v/>
      </c>
      <c r="F1895">
        <f>IF($Y1895="","",INDEX('Per Line'!$G$2:$G$8001,$Y1895)&amp;"")</f>
        <v/>
      </c>
      <c r="G1895">
        <f>IF($Y1895="","",INDEX('Per Line'!$L$2:$L$8001,$Y1895)&amp;"")</f>
        <v/>
      </c>
      <c r="H1895">
        <f>IF($Y1895="","",INDEX('Per Line'!$M$2:$M$8001,$Y1895)&amp;"")</f>
        <v/>
      </c>
      <c r="I1895">
        <f>IF($Y1895="","",INDEX('Per Line'!$N$2:$N$8001,$Y1895)&amp;"")</f>
        <v/>
      </c>
      <c r="J1895">
        <f>IF($Y1895="","",INDEX('Per Line'!$Q$2:$Q$8001,$Y1895))</f>
        <v/>
      </c>
      <c r="K1895" s="7">
        <f>IF($Y1895="","",J1895*V1895/100)</f>
        <v/>
      </c>
      <c r="L1895">
        <f>IF($Y1895="","",INDEX('Per Line'!$K$2:$K$8001,$Y1895)&amp;"")</f>
        <v/>
      </c>
      <c r="M1895" s="7">
        <f>IF($Y1895="","",SUMIFS('Per Line'!$Y$2:$Y$8001,'Per Line'!$AG$2:$AG$8001,$B1895&amp;"|"&amp;$C1895,'Per Line'!$AK$2:$AK$8001,1))</f>
        <v/>
      </c>
      <c r="N1895">
        <f>IF($Y1895="","",Settings!$C$7)</f>
        <v/>
      </c>
      <c r="O1895" s="7">
        <f>IF($Y1895="","",SUMIFS('Per Line'!$Y$2:$Y$8001,'Per Line'!$AG$2:$AG$8001,$B1895&amp;"|"&amp;$C1895,'Per Line'!$AJ$2:$AJ$8001,0,'Per Line'!$AK$2:$AK$8001,0))</f>
        <v/>
      </c>
      <c r="P1895" s="7">
        <f>IF($Y1895="","",O1895*N1895)</f>
        <v/>
      </c>
      <c r="Q1895">
        <f>IF($Y1895="","",Settings!$C$6)</f>
        <v/>
      </c>
      <c r="R1895" s="7">
        <f>IF($Y1895="","",SUMIFS('Per Line'!$Y$2:$Y$8001,'Per Line'!$AG$2:$AG$8001,$B1895&amp;"|"&amp;$C1895,'Per Line'!$AJ$2:$AJ$8001,1,'Per Line'!$AK$2:$AK$8001,0))</f>
        <v/>
      </c>
      <c r="S1895" s="7">
        <f>IF($Y1895="","",R1895*Q1895)</f>
        <v/>
      </c>
      <c r="T1895" s="7">
        <f>IF($Y1895="","",S1895+P1895)</f>
        <v/>
      </c>
      <c r="U1895" s="7">
        <f>IF($Y1895="","",V1895-T1895)</f>
        <v/>
      </c>
      <c r="V1895" s="7">
        <f>IF($Y1895="","",O1895+R1895+M1895)</f>
        <v/>
      </c>
      <c r="W1895" s="7">
        <f>IF($Y1895="","",V1895-T1895-K1895)</f>
        <v/>
      </c>
      <c r="X1895" s="12" t="n"/>
      <c r="Y1895" s="13">
        <f>IF(ROWS($Y$2:$Y1895)&lt;=MAX('Per Line'!$AI$2:$AI$8001),MATCH(ROWS($Y$2:$Y1895),'Per Line'!$AI$2:$AI$8001,0),"")</f>
        <v/>
      </c>
    </row>
    <row r="1896">
      <c r="A1896" s="12" t="n"/>
      <c r="B1896">
        <f>IF($Y1896="","",INDEX('Per Line'!$F$2:$F$8001,$Y1896)&amp;"")</f>
        <v/>
      </c>
      <c r="C1896">
        <f>IF($Y1896="","",INDEX('Per Line'!$D$2:$D$8001,$Y1896)&amp;"")</f>
        <v/>
      </c>
      <c r="D1896">
        <f>IF($Y1896="","",INDEX('Per Line'!$B$2:$B$8001,$Y1896))</f>
        <v/>
      </c>
      <c r="E1896">
        <f>IF($Y1896="","",INDEX('Per Line'!$C$2:$C$8001,$Y1896)&amp;"")</f>
        <v/>
      </c>
      <c r="F1896">
        <f>IF($Y1896="","",INDEX('Per Line'!$G$2:$G$8001,$Y1896)&amp;"")</f>
        <v/>
      </c>
      <c r="G1896">
        <f>IF($Y1896="","",INDEX('Per Line'!$L$2:$L$8001,$Y1896)&amp;"")</f>
        <v/>
      </c>
      <c r="H1896">
        <f>IF($Y1896="","",INDEX('Per Line'!$M$2:$M$8001,$Y1896)&amp;"")</f>
        <v/>
      </c>
      <c r="I1896">
        <f>IF($Y1896="","",INDEX('Per Line'!$N$2:$N$8001,$Y1896)&amp;"")</f>
        <v/>
      </c>
      <c r="J1896">
        <f>IF($Y1896="","",INDEX('Per Line'!$Q$2:$Q$8001,$Y1896))</f>
        <v/>
      </c>
      <c r="K1896" s="7">
        <f>IF($Y1896="","",J1896*V1896/100)</f>
        <v/>
      </c>
      <c r="L1896">
        <f>IF($Y1896="","",INDEX('Per Line'!$K$2:$K$8001,$Y1896)&amp;"")</f>
        <v/>
      </c>
      <c r="M1896" s="7">
        <f>IF($Y1896="","",SUMIFS('Per Line'!$Y$2:$Y$8001,'Per Line'!$AG$2:$AG$8001,$B1896&amp;"|"&amp;$C1896,'Per Line'!$AK$2:$AK$8001,1))</f>
        <v/>
      </c>
      <c r="N1896">
        <f>IF($Y1896="","",Settings!$C$7)</f>
        <v/>
      </c>
      <c r="O1896" s="7">
        <f>IF($Y1896="","",SUMIFS('Per Line'!$Y$2:$Y$8001,'Per Line'!$AG$2:$AG$8001,$B1896&amp;"|"&amp;$C1896,'Per Line'!$AJ$2:$AJ$8001,0,'Per Line'!$AK$2:$AK$8001,0))</f>
        <v/>
      </c>
      <c r="P1896" s="7">
        <f>IF($Y1896="","",O1896*N1896)</f>
        <v/>
      </c>
      <c r="Q1896">
        <f>IF($Y1896="","",Settings!$C$6)</f>
        <v/>
      </c>
      <c r="R1896" s="7">
        <f>IF($Y1896="","",SUMIFS('Per Line'!$Y$2:$Y$8001,'Per Line'!$AG$2:$AG$8001,$B1896&amp;"|"&amp;$C1896,'Per Line'!$AJ$2:$AJ$8001,1,'Per Line'!$AK$2:$AK$8001,0))</f>
        <v/>
      </c>
      <c r="S1896" s="7">
        <f>IF($Y1896="","",R1896*Q1896)</f>
        <v/>
      </c>
      <c r="T1896" s="7">
        <f>IF($Y1896="","",S1896+P1896)</f>
        <v/>
      </c>
      <c r="U1896" s="7">
        <f>IF($Y1896="","",V1896-T1896)</f>
        <v/>
      </c>
      <c r="V1896" s="7">
        <f>IF($Y1896="","",O1896+R1896+M1896)</f>
        <v/>
      </c>
      <c r="W1896" s="7">
        <f>IF($Y1896="","",V1896-T1896-K1896)</f>
        <v/>
      </c>
      <c r="X1896" s="12" t="n"/>
      <c r="Y1896" s="13">
        <f>IF(ROWS($Y$2:$Y1896)&lt;=MAX('Per Line'!$AI$2:$AI$8001),MATCH(ROWS($Y$2:$Y1896),'Per Line'!$AI$2:$AI$8001,0),"")</f>
        <v/>
      </c>
    </row>
    <row r="1897">
      <c r="A1897" s="12" t="n"/>
      <c r="B1897">
        <f>IF($Y1897="","",INDEX('Per Line'!$F$2:$F$8001,$Y1897)&amp;"")</f>
        <v/>
      </c>
      <c r="C1897">
        <f>IF($Y1897="","",INDEX('Per Line'!$D$2:$D$8001,$Y1897)&amp;"")</f>
        <v/>
      </c>
      <c r="D1897">
        <f>IF($Y1897="","",INDEX('Per Line'!$B$2:$B$8001,$Y1897))</f>
        <v/>
      </c>
      <c r="E1897">
        <f>IF($Y1897="","",INDEX('Per Line'!$C$2:$C$8001,$Y1897)&amp;"")</f>
        <v/>
      </c>
      <c r="F1897">
        <f>IF($Y1897="","",INDEX('Per Line'!$G$2:$G$8001,$Y1897)&amp;"")</f>
        <v/>
      </c>
      <c r="G1897">
        <f>IF($Y1897="","",INDEX('Per Line'!$L$2:$L$8001,$Y1897)&amp;"")</f>
        <v/>
      </c>
      <c r="H1897">
        <f>IF($Y1897="","",INDEX('Per Line'!$M$2:$M$8001,$Y1897)&amp;"")</f>
        <v/>
      </c>
      <c r="I1897">
        <f>IF($Y1897="","",INDEX('Per Line'!$N$2:$N$8001,$Y1897)&amp;"")</f>
        <v/>
      </c>
      <c r="J1897">
        <f>IF($Y1897="","",INDEX('Per Line'!$Q$2:$Q$8001,$Y1897))</f>
        <v/>
      </c>
      <c r="K1897" s="7">
        <f>IF($Y1897="","",J1897*V1897/100)</f>
        <v/>
      </c>
      <c r="L1897">
        <f>IF($Y1897="","",INDEX('Per Line'!$K$2:$K$8001,$Y1897)&amp;"")</f>
        <v/>
      </c>
      <c r="M1897" s="7">
        <f>IF($Y1897="","",SUMIFS('Per Line'!$Y$2:$Y$8001,'Per Line'!$AG$2:$AG$8001,$B1897&amp;"|"&amp;$C1897,'Per Line'!$AK$2:$AK$8001,1))</f>
        <v/>
      </c>
      <c r="N1897">
        <f>IF($Y1897="","",Settings!$C$7)</f>
        <v/>
      </c>
      <c r="O1897" s="7">
        <f>IF($Y1897="","",SUMIFS('Per Line'!$Y$2:$Y$8001,'Per Line'!$AG$2:$AG$8001,$B1897&amp;"|"&amp;$C1897,'Per Line'!$AJ$2:$AJ$8001,0,'Per Line'!$AK$2:$AK$8001,0))</f>
        <v/>
      </c>
      <c r="P1897" s="7">
        <f>IF($Y1897="","",O1897*N1897)</f>
        <v/>
      </c>
      <c r="Q1897">
        <f>IF($Y1897="","",Settings!$C$6)</f>
        <v/>
      </c>
      <c r="R1897" s="7">
        <f>IF($Y1897="","",SUMIFS('Per Line'!$Y$2:$Y$8001,'Per Line'!$AG$2:$AG$8001,$B1897&amp;"|"&amp;$C1897,'Per Line'!$AJ$2:$AJ$8001,1,'Per Line'!$AK$2:$AK$8001,0))</f>
        <v/>
      </c>
      <c r="S1897" s="7">
        <f>IF($Y1897="","",R1897*Q1897)</f>
        <v/>
      </c>
      <c r="T1897" s="7">
        <f>IF($Y1897="","",S1897+P1897)</f>
        <v/>
      </c>
      <c r="U1897" s="7">
        <f>IF($Y1897="","",V1897-T1897)</f>
        <v/>
      </c>
      <c r="V1897" s="7">
        <f>IF($Y1897="","",O1897+R1897+M1897)</f>
        <v/>
      </c>
      <c r="W1897" s="7">
        <f>IF($Y1897="","",V1897-T1897-K1897)</f>
        <v/>
      </c>
      <c r="X1897" s="12" t="n"/>
      <c r="Y1897" s="13">
        <f>IF(ROWS($Y$2:$Y1897)&lt;=MAX('Per Line'!$AI$2:$AI$8001),MATCH(ROWS($Y$2:$Y1897),'Per Line'!$AI$2:$AI$8001,0),"")</f>
        <v/>
      </c>
    </row>
    <row r="1898">
      <c r="A1898" s="12" t="n"/>
      <c r="B1898">
        <f>IF($Y1898="","",INDEX('Per Line'!$F$2:$F$8001,$Y1898)&amp;"")</f>
        <v/>
      </c>
      <c r="C1898">
        <f>IF($Y1898="","",INDEX('Per Line'!$D$2:$D$8001,$Y1898)&amp;"")</f>
        <v/>
      </c>
      <c r="D1898">
        <f>IF($Y1898="","",INDEX('Per Line'!$B$2:$B$8001,$Y1898))</f>
        <v/>
      </c>
      <c r="E1898">
        <f>IF($Y1898="","",INDEX('Per Line'!$C$2:$C$8001,$Y1898)&amp;"")</f>
        <v/>
      </c>
      <c r="F1898">
        <f>IF($Y1898="","",INDEX('Per Line'!$G$2:$G$8001,$Y1898)&amp;"")</f>
        <v/>
      </c>
      <c r="G1898">
        <f>IF($Y1898="","",INDEX('Per Line'!$L$2:$L$8001,$Y1898)&amp;"")</f>
        <v/>
      </c>
      <c r="H1898">
        <f>IF($Y1898="","",INDEX('Per Line'!$M$2:$M$8001,$Y1898)&amp;"")</f>
        <v/>
      </c>
      <c r="I1898">
        <f>IF($Y1898="","",INDEX('Per Line'!$N$2:$N$8001,$Y1898)&amp;"")</f>
        <v/>
      </c>
      <c r="J1898">
        <f>IF($Y1898="","",INDEX('Per Line'!$Q$2:$Q$8001,$Y1898))</f>
        <v/>
      </c>
      <c r="K1898" s="7">
        <f>IF($Y1898="","",J1898*V1898/100)</f>
        <v/>
      </c>
      <c r="L1898">
        <f>IF($Y1898="","",INDEX('Per Line'!$K$2:$K$8001,$Y1898)&amp;"")</f>
        <v/>
      </c>
      <c r="M1898" s="7">
        <f>IF($Y1898="","",SUMIFS('Per Line'!$Y$2:$Y$8001,'Per Line'!$AG$2:$AG$8001,$B1898&amp;"|"&amp;$C1898,'Per Line'!$AK$2:$AK$8001,1))</f>
        <v/>
      </c>
      <c r="N1898">
        <f>IF($Y1898="","",Settings!$C$7)</f>
        <v/>
      </c>
      <c r="O1898" s="7">
        <f>IF($Y1898="","",SUMIFS('Per Line'!$Y$2:$Y$8001,'Per Line'!$AG$2:$AG$8001,$B1898&amp;"|"&amp;$C1898,'Per Line'!$AJ$2:$AJ$8001,0,'Per Line'!$AK$2:$AK$8001,0))</f>
        <v/>
      </c>
      <c r="P1898" s="7">
        <f>IF($Y1898="","",O1898*N1898)</f>
        <v/>
      </c>
      <c r="Q1898">
        <f>IF($Y1898="","",Settings!$C$6)</f>
        <v/>
      </c>
      <c r="R1898" s="7">
        <f>IF($Y1898="","",SUMIFS('Per Line'!$Y$2:$Y$8001,'Per Line'!$AG$2:$AG$8001,$B1898&amp;"|"&amp;$C1898,'Per Line'!$AJ$2:$AJ$8001,1,'Per Line'!$AK$2:$AK$8001,0))</f>
        <v/>
      </c>
      <c r="S1898" s="7">
        <f>IF($Y1898="","",R1898*Q1898)</f>
        <v/>
      </c>
      <c r="T1898" s="7">
        <f>IF($Y1898="","",S1898+P1898)</f>
        <v/>
      </c>
      <c r="U1898" s="7">
        <f>IF($Y1898="","",V1898-T1898)</f>
        <v/>
      </c>
      <c r="V1898" s="7">
        <f>IF($Y1898="","",O1898+R1898+M1898)</f>
        <v/>
      </c>
      <c r="W1898" s="7">
        <f>IF($Y1898="","",V1898-T1898-K1898)</f>
        <v/>
      </c>
      <c r="X1898" s="12" t="n"/>
      <c r="Y1898" s="13">
        <f>IF(ROWS($Y$2:$Y1898)&lt;=MAX('Per Line'!$AI$2:$AI$8001),MATCH(ROWS($Y$2:$Y1898),'Per Line'!$AI$2:$AI$8001,0),"")</f>
        <v/>
      </c>
    </row>
    <row r="1899">
      <c r="A1899" s="12" t="n"/>
      <c r="B1899">
        <f>IF($Y1899="","",INDEX('Per Line'!$F$2:$F$8001,$Y1899)&amp;"")</f>
        <v/>
      </c>
      <c r="C1899">
        <f>IF($Y1899="","",INDEX('Per Line'!$D$2:$D$8001,$Y1899)&amp;"")</f>
        <v/>
      </c>
      <c r="D1899">
        <f>IF($Y1899="","",INDEX('Per Line'!$B$2:$B$8001,$Y1899))</f>
        <v/>
      </c>
      <c r="E1899">
        <f>IF($Y1899="","",INDEX('Per Line'!$C$2:$C$8001,$Y1899)&amp;"")</f>
        <v/>
      </c>
      <c r="F1899">
        <f>IF($Y1899="","",INDEX('Per Line'!$G$2:$G$8001,$Y1899)&amp;"")</f>
        <v/>
      </c>
      <c r="G1899">
        <f>IF($Y1899="","",INDEX('Per Line'!$L$2:$L$8001,$Y1899)&amp;"")</f>
        <v/>
      </c>
      <c r="H1899">
        <f>IF($Y1899="","",INDEX('Per Line'!$M$2:$M$8001,$Y1899)&amp;"")</f>
        <v/>
      </c>
      <c r="I1899">
        <f>IF($Y1899="","",INDEX('Per Line'!$N$2:$N$8001,$Y1899)&amp;"")</f>
        <v/>
      </c>
      <c r="J1899">
        <f>IF($Y1899="","",INDEX('Per Line'!$Q$2:$Q$8001,$Y1899))</f>
        <v/>
      </c>
      <c r="K1899" s="7">
        <f>IF($Y1899="","",J1899*V1899/100)</f>
        <v/>
      </c>
      <c r="L1899">
        <f>IF($Y1899="","",INDEX('Per Line'!$K$2:$K$8001,$Y1899)&amp;"")</f>
        <v/>
      </c>
      <c r="M1899" s="7">
        <f>IF($Y1899="","",SUMIFS('Per Line'!$Y$2:$Y$8001,'Per Line'!$AG$2:$AG$8001,$B1899&amp;"|"&amp;$C1899,'Per Line'!$AK$2:$AK$8001,1))</f>
        <v/>
      </c>
      <c r="N1899">
        <f>IF($Y1899="","",Settings!$C$7)</f>
        <v/>
      </c>
      <c r="O1899" s="7">
        <f>IF($Y1899="","",SUMIFS('Per Line'!$Y$2:$Y$8001,'Per Line'!$AG$2:$AG$8001,$B1899&amp;"|"&amp;$C1899,'Per Line'!$AJ$2:$AJ$8001,0,'Per Line'!$AK$2:$AK$8001,0))</f>
        <v/>
      </c>
      <c r="P1899" s="7">
        <f>IF($Y1899="","",O1899*N1899)</f>
        <v/>
      </c>
      <c r="Q1899">
        <f>IF($Y1899="","",Settings!$C$6)</f>
        <v/>
      </c>
      <c r="R1899" s="7">
        <f>IF($Y1899="","",SUMIFS('Per Line'!$Y$2:$Y$8001,'Per Line'!$AG$2:$AG$8001,$B1899&amp;"|"&amp;$C1899,'Per Line'!$AJ$2:$AJ$8001,1,'Per Line'!$AK$2:$AK$8001,0))</f>
        <v/>
      </c>
      <c r="S1899" s="7">
        <f>IF($Y1899="","",R1899*Q1899)</f>
        <v/>
      </c>
      <c r="T1899" s="7">
        <f>IF($Y1899="","",S1899+P1899)</f>
        <v/>
      </c>
      <c r="U1899" s="7">
        <f>IF($Y1899="","",V1899-T1899)</f>
        <v/>
      </c>
      <c r="V1899" s="7">
        <f>IF($Y1899="","",O1899+R1899+M1899)</f>
        <v/>
      </c>
      <c r="W1899" s="7">
        <f>IF($Y1899="","",V1899-T1899-K1899)</f>
        <v/>
      </c>
      <c r="X1899" s="12" t="n"/>
      <c r="Y1899" s="13">
        <f>IF(ROWS($Y$2:$Y1899)&lt;=MAX('Per Line'!$AI$2:$AI$8001),MATCH(ROWS($Y$2:$Y1899),'Per Line'!$AI$2:$AI$8001,0),"")</f>
        <v/>
      </c>
    </row>
    <row r="1900">
      <c r="A1900" s="12" t="n"/>
      <c r="B1900">
        <f>IF($Y1900="","",INDEX('Per Line'!$F$2:$F$8001,$Y1900)&amp;"")</f>
        <v/>
      </c>
      <c r="C1900">
        <f>IF($Y1900="","",INDEX('Per Line'!$D$2:$D$8001,$Y1900)&amp;"")</f>
        <v/>
      </c>
      <c r="D1900">
        <f>IF($Y1900="","",INDEX('Per Line'!$B$2:$B$8001,$Y1900))</f>
        <v/>
      </c>
      <c r="E1900">
        <f>IF($Y1900="","",INDEX('Per Line'!$C$2:$C$8001,$Y1900)&amp;"")</f>
        <v/>
      </c>
      <c r="F1900">
        <f>IF($Y1900="","",INDEX('Per Line'!$G$2:$G$8001,$Y1900)&amp;"")</f>
        <v/>
      </c>
      <c r="G1900">
        <f>IF($Y1900="","",INDEX('Per Line'!$L$2:$L$8001,$Y1900)&amp;"")</f>
        <v/>
      </c>
      <c r="H1900">
        <f>IF($Y1900="","",INDEX('Per Line'!$M$2:$M$8001,$Y1900)&amp;"")</f>
        <v/>
      </c>
      <c r="I1900">
        <f>IF($Y1900="","",INDEX('Per Line'!$N$2:$N$8001,$Y1900)&amp;"")</f>
        <v/>
      </c>
      <c r="J1900">
        <f>IF($Y1900="","",INDEX('Per Line'!$Q$2:$Q$8001,$Y1900))</f>
        <v/>
      </c>
      <c r="K1900" s="7">
        <f>IF($Y1900="","",J1900*V1900/100)</f>
        <v/>
      </c>
      <c r="L1900">
        <f>IF($Y1900="","",INDEX('Per Line'!$K$2:$K$8001,$Y1900)&amp;"")</f>
        <v/>
      </c>
      <c r="M1900" s="7">
        <f>IF($Y1900="","",SUMIFS('Per Line'!$Y$2:$Y$8001,'Per Line'!$AG$2:$AG$8001,$B1900&amp;"|"&amp;$C1900,'Per Line'!$AK$2:$AK$8001,1))</f>
        <v/>
      </c>
      <c r="N1900">
        <f>IF($Y1900="","",Settings!$C$7)</f>
        <v/>
      </c>
      <c r="O1900" s="7">
        <f>IF($Y1900="","",SUMIFS('Per Line'!$Y$2:$Y$8001,'Per Line'!$AG$2:$AG$8001,$B1900&amp;"|"&amp;$C1900,'Per Line'!$AJ$2:$AJ$8001,0,'Per Line'!$AK$2:$AK$8001,0))</f>
        <v/>
      </c>
      <c r="P1900" s="7">
        <f>IF($Y1900="","",O1900*N1900)</f>
        <v/>
      </c>
      <c r="Q1900">
        <f>IF($Y1900="","",Settings!$C$6)</f>
        <v/>
      </c>
      <c r="R1900" s="7">
        <f>IF($Y1900="","",SUMIFS('Per Line'!$Y$2:$Y$8001,'Per Line'!$AG$2:$AG$8001,$B1900&amp;"|"&amp;$C1900,'Per Line'!$AJ$2:$AJ$8001,1,'Per Line'!$AK$2:$AK$8001,0))</f>
        <v/>
      </c>
      <c r="S1900" s="7">
        <f>IF($Y1900="","",R1900*Q1900)</f>
        <v/>
      </c>
      <c r="T1900" s="7">
        <f>IF($Y1900="","",S1900+P1900)</f>
        <v/>
      </c>
      <c r="U1900" s="7">
        <f>IF($Y1900="","",V1900-T1900)</f>
        <v/>
      </c>
      <c r="V1900" s="7">
        <f>IF($Y1900="","",O1900+R1900+M1900)</f>
        <v/>
      </c>
      <c r="W1900" s="7">
        <f>IF($Y1900="","",V1900-T1900-K1900)</f>
        <v/>
      </c>
      <c r="X1900" s="12" t="n"/>
      <c r="Y1900" s="13">
        <f>IF(ROWS($Y$2:$Y1900)&lt;=MAX('Per Line'!$AI$2:$AI$8001),MATCH(ROWS($Y$2:$Y1900),'Per Line'!$AI$2:$AI$8001,0),"")</f>
        <v/>
      </c>
    </row>
    <row r="1901">
      <c r="A1901" s="12" t="n"/>
      <c r="B1901">
        <f>IF($Y1901="","",INDEX('Per Line'!$F$2:$F$8001,$Y1901)&amp;"")</f>
        <v/>
      </c>
      <c r="C1901">
        <f>IF($Y1901="","",INDEX('Per Line'!$D$2:$D$8001,$Y1901)&amp;"")</f>
        <v/>
      </c>
      <c r="D1901">
        <f>IF($Y1901="","",INDEX('Per Line'!$B$2:$B$8001,$Y1901))</f>
        <v/>
      </c>
      <c r="E1901">
        <f>IF($Y1901="","",INDEX('Per Line'!$C$2:$C$8001,$Y1901)&amp;"")</f>
        <v/>
      </c>
      <c r="F1901">
        <f>IF($Y1901="","",INDEX('Per Line'!$G$2:$G$8001,$Y1901)&amp;"")</f>
        <v/>
      </c>
      <c r="G1901">
        <f>IF($Y1901="","",INDEX('Per Line'!$L$2:$L$8001,$Y1901)&amp;"")</f>
        <v/>
      </c>
      <c r="H1901">
        <f>IF($Y1901="","",INDEX('Per Line'!$M$2:$M$8001,$Y1901)&amp;"")</f>
        <v/>
      </c>
      <c r="I1901">
        <f>IF($Y1901="","",INDEX('Per Line'!$N$2:$N$8001,$Y1901)&amp;"")</f>
        <v/>
      </c>
      <c r="J1901">
        <f>IF($Y1901="","",INDEX('Per Line'!$Q$2:$Q$8001,$Y1901))</f>
        <v/>
      </c>
      <c r="K1901" s="7">
        <f>IF($Y1901="","",J1901*V1901/100)</f>
        <v/>
      </c>
      <c r="L1901">
        <f>IF($Y1901="","",INDEX('Per Line'!$K$2:$K$8001,$Y1901)&amp;"")</f>
        <v/>
      </c>
      <c r="M1901" s="7">
        <f>IF($Y1901="","",SUMIFS('Per Line'!$Y$2:$Y$8001,'Per Line'!$AG$2:$AG$8001,$B1901&amp;"|"&amp;$C1901,'Per Line'!$AK$2:$AK$8001,1))</f>
        <v/>
      </c>
      <c r="N1901">
        <f>IF($Y1901="","",Settings!$C$7)</f>
        <v/>
      </c>
      <c r="O1901" s="7">
        <f>IF($Y1901="","",SUMIFS('Per Line'!$Y$2:$Y$8001,'Per Line'!$AG$2:$AG$8001,$B1901&amp;"|"&amp;$C1901,'Per Line'!$AJ$2:$AJ$8001,0,'Per Line'!$AK$2:$AK$8001,0))</f>
        <v/>
      </c>
      <c r="P1901" s="7">
        <f>IF($Y1901="","",O1901*N1901)</f>
        <v/>
      </c>
      <c r="Q1901">
        <f>IF($Y1901="","",Settings!$C$6)</f>
        <v/>
      </c>
      <c r="R1901" s="7">
        <f>IF($Y1901="","",SUMIFS('Per Line'!$Y$2:$Y$8001,'Per Line'!$AG$2:$AG$8001,$B1901&amp;"|"&amp;$C1901,'Per Line'!$AJ$2:$AJ$8001,1,'Per Line'!$AK$2:$AK$8001,0))</f>
        <v/>
      </c>
      <c r="S1901" s="7">
        <f>IF($Y1901="","",R1901*Q1901)</f>
        <v/>
      </c>
      <c r="T1901" s="7">
        <f>IF($Y1901="","",S1901+P1901)</f>
        <v/>
      </c>
      <c r="U1901" s="7">
        <f>IF($Y1901="","",V1901-T1901)</f>
        <v/>
      </c>
      <c r="V1901" s="7">
        <f>IF($Y1901="","",O1901+R1901+M1901)</f>
        <v/>
      </c>
      <c r="W1901" s="7">
        <f>IF($Y1901="","",V1901-T1901-K1901)</f>
        <v/>
      </c>
      <c r="X1901" s="12" t="n"/>
      <c r="Y1901" s="13">
        <f>IF(ROWS($Y$2:$Y1901)&lt;=MAX('Per Line'!$AI$2:$AI$8001),MATCH(ROWS($Y$2:$Y1901),'Per Line'!$AI$2:$AI$8001,0),"")</f>
        <v/>
      </c>
    </row>
    <row r="1902">
      <c r="A1902" s="12" t="n"/>
      <c r="B1902">
        <f>IF($Y1902="","",INDEX('Per Line'!$F$2:$F$8001,$Y1902)&amp;"")</f>
        <v/>
      </c>
      <c r="C1902">
        <f>IF($Y1902="","",INDEX('Per Line'!$D$2:$D$8001,$Y1902)&amp;"")</f>
        <v/>
      </c>
      <c r="D1902">
        <f>IF($Y1902="","",INDEX('Per Line'!$B$2:$B$8001,$Y1902))</f>
        <v/>
      </c>
      <c r="E1902">
        <f>IF($Y1902="","",INDEX('Per Line'!$C$2:$C$8001,$Y1902)&amp;"")</f>
        <v/>
      </c>
      <c r="F1902">
        <f>IF($Y1902="","",INDEX('Per Line'!$G$2:$G$8001,$Y1902)&amp;"")</f>
        <v/>
      </c>
      <c r="G1902">
        <f>IF($Y1902="","",INDEX('Per Line'!$L$2:$L$8001,$Y1902)&amp;"")</f>
        <v/>
      </c>
      <c r="H1902">
        <f>IF($Y1902="","",INDEX('Per Line'!$M$2:$M$8001,$Y1902)&amp;"")</f>
        <v/>
      </c>
      <c r="I1902">
        <f>IF($Y1902="","",INDEX('Per Line'!$N$2:$N$8001,$Y1902)&amp;"")</f>
        <v/>
      </c>
      <c r="J1902">
        <f>IF($Y1902="","",INDEX('Per Line'!$Q$2:$Q$8001,$Y1902))</f>
        <v/>
      </c>
      <c r="K1902" s="7">
        <f>IF($Y1902="","",J1902*V1902/100)</f>
        <v/>
      </c>
      <c r="L1902">
        <f>IF($Y1902="","",INDEX('Per Line'!$K$2:$K$8001,$Y1902)&amp;"")</f>
        <v/>
      </c>
      <c r="M1902" s="7">
        <f>IF($Y1902="","",SUMIFS('Per Line'!$Y$2:$Y$8001,'Per Line'!$AG$2:$AG$8001,$B1902&amp;"|"&amp;$C1902,'Per Line'!$AK$2:$AK$8001,1))</f>
        <v/>
      </c>
      <c r="N1902">
        <f>IF($Y1902="","",Settings!$C$7)</f>
        <v/>
      </c>
      <c r="O1902" s="7">
        <f>IF($Y1902="","",SUMIFS('Per Line'!$Y$2:$Y$8001,'Per Line'!$AG$2:$AG$8001,$B1902&amp;"|"&amp;$C1902,'Per Line'!$AJ$2:$AJ$8001,0,'Per Line'!$AK$2:$AK$8001,0))</f>
        <v/>
      </c>
      <c r="P1902" s="7">
        <f>IF($Y1902="","",O1902*N1902)</f>
        <v/>
      </c>
      <c r="Q1902">
        <f>IF($Y1902="","",Settings!$C$6)</f>
        <v/>
      </c>
      <c r="R1902" s="7">
        <f>IF($Y1902="","",SUMIFS('Per Line'!$Y$2:$Y$8001,'Per Line'!$AG$2:$AG$8001,$B1902&amp;"|"&amp;$C1902,'Per Line'!$AJ$2:$AJ$8001,1,'Per Line'!$AK$2:$AK$8001,0))</f>
        <v/>
      </c>
      <c r="S1902" s="7">
        <f>IF($Y1902="","",R1902*Q1902)</f>
        <v/>
      </c>
      <c r="T1902" s="7">
        <f>IF($Y1902="","",S1902+P1902)</f>
        <v/>
      </c>
      <c r="U1902" s="7">
        <f>IF($Y1902="","",V1902-T1902)</f>
        <v/>
      </c>
      <c r="V1902" s="7">
        <f>IF($Y1902="","",O1902+R1902+M1902)</f>
        <v/>
      </c>
      <c r="W1902" s="7">
        <f>IF($Y1902="","",V1902-T1902-K1902)</f>
        <v/>
      </c>
      <c r="X1902" s="12" t="n"/>
      <c r="Y1902" s="13">
        <f>IF(ROWS($Y$2:$Y1902)&lt;=MAX('Per Line'!$AI$2:$AI$8001),MATCH(ROWS($Y$2:$Y1902),'Per Line'!$AI$2:$AI$8001,0),"")</f>
        <v/>
      </c>
    </row>
    <row r="1903">
      <c r="A1903" s="12" t="n"/>
      <c r="B1903">
        <f>IF($Y1903="","",INDEX('Per Line'!$F$2:$F$8001,$Y1903)&amp;"")</f>
        <v/>
      </c>
      <c r="C1903">
        <f>IF($Y1903="","",INDEX('Per Line'!$D$2:$D$8001,$Y1903)&amp;"")</f>
        <v/>
      </c>
      <c r="D1903">
        <f>IF($Y1903="","",INDEX('Per Line'!$B$2:$B$8001,$Y1903))</f>
        <v/>
      </c>
      <c r="E1903">
        <f>IF($Y1903="","",INDEX('Per Line'!$C$2:$C$8001,$Y1903)&amp;"")</f>
        <v/>
      </c>
      <c r="F1903">
        <f>IF($Y1903="","",INDEX('Per Line'!$G$2:$G$8001,$Y1903)&amp;"")</f>
        <v/>
      </c>
      <c r="G1903">
        <f>IF($Y1903="","",INDEX('Per Line'!$L$2:$L$8001,$Y1903)&amp;"")</f>
        <v/>
      </c>
      <c r="H1903">
        <f>IF($Y1903="","",INDEX('Per Line'!$M$2:$M$8001,$Y1903)&amp;"")</f>
        <v/>
      </c>
      <c r="I1903">
        <f>IF($Y1903="","",INDEX('Per Line'!$N$2:$N$8001,$Y1903)&amp;"")</f>
        <v/>
      </c>
      <c r="J1903">
        <f>IF($Y1903="","",INDEX('Per Line'!$Q$2:$Q$8001,$Y1903))</f>
        <v/>
      </c>
      <c r="K1903" s="7">
        <f>IF($Y1903="","",J1903*V1903/100)</f>
        <v/>
      </c>
      <c r="L1903">
        <f>IF($Y1903="","",INDEX('Per Line'!$K$2:$K$8001,$Y1903)&amp;"")</f>
        <v/>
      </c>
      <c r="M1903" s="7">
        <f>IF($Y1903="","",SUMIFS('Per Line'!$Y$2:$Y$8001,'Per Line'!$AG$2:$AG$8001,$B1903&amp;"|"&amp;$C1903,'Per Line'!$AK$2:$AK$8001,1))</f>
        <v/>
      </c>
      <c r="N1903">
        <f>IF($Y1903="","",Settings!$C$7)</f>
        <v/>
      </c>
      <c r="O1903" s="7">
        <f>IF($Y1903="","",SUMIFS('Per Line'!$Y$2:$Y$8001,'Per Line'!$AG$2:$AG$8001,$B1903&amp;"|"&amp;$C1903,'Per Line'!$AJ$2:$AJ$8001,0,'Per Line'!$AK$2:$AK$8001,0))</f>
        <v/>
      </c>
      <c r="P1903" s="7">
        <f>IF($Y1903="","",O1903*N1903)</f>
        <v/>
      </c>
      <c r="Q1903">
        <f>IF($Y1903="","",Settings!$C$6)</f>
        <v/>
      </c>
      <c r="R1903" s="7">
        <f>IF($Y1903="","",SUMIFS('Per Line'!$Y$2:$Y$8001,'Per Line'!$AG$2:$AG$8001,$B1903&amp;"|"&amp;$C1903,'Per Line'!$AJ$2:$AJ$8001,1,'Per Line'!$AK$2:$AK$8001,0))</f>
        <v/>
      </c>
      <c r="S1903" s="7">
        <f>IF($Y1903="","",R1903*Q1903)</f>
        <v/>
      </c>
      <c r="T1903" s="7">
        <f>IF($Y1903="","",S1903+P1903)</f>
        <v/>
      </c>
      <c r="U1903" s="7">
        <f>IF($Y1903="","",V1903-T1903)</f>
        <v/>
      </c>
      <c r="V1903" s="7">
        <f>IF($Y1903="","",O1903+R1903+M1903)</f>
        <v/>
      </c>
      <c r="W1903" s="7">
        <f>IF($Y1903="","",V1903-T1903-K1903)</f>
        <v/>
      </c>
      <c r="X1903" s="12" t="n"/>
      <c r="Y1903" s="13">
        <f>IF(ROWS($Y$2:$Y1903)&lt;=MAX('Per Line'!$AI$2:$AI$8001),MATCH(ROWS($Y$2:$Y1903),'Per Line'!$AI$2:$AI$8001,0),"")</f>
        <v/>
      </c>
    </row>
    <row r="1904">
      <c r="A1904" s="12" t="n"/>
      <c r="B1904">
        <f>IF($Y1904="","",INDEX('Per Line'!$F$2:$F$8001,$Y1904)&amp;"")</f>
        <v/>
      </c>
      <c r="C1904">
        <f>IF($Y1904="","",INDEX('Per Line'!$D$2:$D$8001,$Y1904)&amp;"")</f>
        <v/>
      </c>
      <c r="D1904">
        <f>IF($Y1904="","",INDEX('Per Line'!$B$2:$B$8001,$Y1904))</f>
        <v/>
      </c>
      <c r="E1904">
        <f>IF($Y1904="","",INDEX('Per Line'!$C$2:$C$8001,$Y1904)&amp;"")</f>
        <v/>
      </c>
      <c r="F1904">
        <f>IF($Y1904="","",INDEX('Per Line'!$G$2:$G$8001,$Y1904)&amp;"")</f>
        <v/>
      </c>
      <c r="G1904">
        <f>IF($Y1904="","",INDEX('Per Line'!$L$2:$L$8001,$Y1904)&amp;"")</f>
        <v/>
      </c>
      <c r="H1904">
        <f>IF($Y1904="","",INDEX('Per Line'!$M$2:$M$8001,$Y1904)&amp;"")</f>
        <v/>
      </c>
      <c r="I1904">
        <f>IF($Y1904="","",INDEX('Per Line'!$N$2:$N$8001,$Y1904)&amp;"")</f>
        <v/>
      </c>
      <c r="J1904">
        <f>IF($Y1904="","",INDEX('Per Line'!$Q$2:$Q$8001,$Y1904))</f>
        <v/>
      </c>
      <c r="K1904" s="7">
        <f>IF($Y1904="","",J1904*V1904/100)</f>
        <v/>
      </c>
      <c r="L1904">
        <f>IF($Y1904="","",INDEX('Per Line'!$K$2:$K$8001,$Y1904)&amp;"")</f>
        <v/>
      </c>
      <c r="M1904" s="7">
        <f>IF($Y1904="","",SUMIFS('Per Line'!$Y$2:$Y$8001,'Per Line'!$AG$2:$AG$8001,$B1904&amp;"|"&amp;$C1904,'Per Line'!$AK$2:$AK$8001,1))</f>
        <v/>
      </c>
      <c r="N1904">
        <f>IF($Y1904="","",Settings!$C$7)</f>
        <v/>
      </c>
      <c r="O1904" s="7">
        <f>IF($Y1904="","",SUMIFS('Per Line'!$Y$2:$Y$8001,'Per Line'!$AG$2:$AG$8001,$B1904&amp;"|"&amp;$C1904,'Per Line'!$AJ$2:$AJ$8001,0,'Per Line'!$AK$2:$AK$8001,0))</f>
        <v/>
      </c>
      <c r="P1904" s="7">
        <f>IF($Y1904="","",O1904*N1904)</f>
        <v/>
      </c>
      <c r="Q1904">
        <f>IF($Y1904="","",Settings!$C$6)</f>
        <v/>
      </c>
      <c r="R1904" s="7">
        <f>IF($Y1904="","",SUMIFS('Per Line'!$Y$2:$Y$8001,'Per Line'!$AG$2:$AG$8001,$B1904&amp;"|"&amp;$C1904,'Per Line'!$AJ$2:$AJ$8001,1,'Per Line'!$AK$2:$AK$8001,0))</f>
        <v/>
      </c>
      <c r="S1904" s="7">
        <f>IF($Y1904="","",R1904*Q1904)</f>
        <v/>
      </c>
      <c r="T1904" s="7">
        <f>IF($Y1904="","",S1904+P1904)</f>
        <v/>
      </c>
      <c r="U1904" s="7">
        <f>IF($Y1904="","",V1904-T1904)</f>
        <v/>
      </c>
      <c r="V1904" s="7">
        <f>IF($Y1904="","",O1904+R1904+M1904)</f>
        <v/>
      </c>
      <c r="W1904" s="7">
        <f>IF($Y1904="","",V1904-T1904-K1904)</f>
        <v/>
      </c>
      <c r="X1904" s="12" t="n"/>
      <c r="Y1904" s="13">
        <f>IF(ROWS($Y$2:$Y1904)&lt;=MAX('Per Line'!$AI$2:$AI$8001),MATCH(ROWS($Y$2:$Y1904),'Per Line'!$AI$2:$AI$8001,0),"")</f>
        <v/>
      </c>
    </row>
    <row r="1905">
      <c r="A1905" s="12" t="n"/>
      <c r="B1905">
        <f>IF($Y1905="","",INDEX('Per Line'!$F$2:$F$8001,$Y1905)&amp;"")</f>
        <v/>
      </c>
      <c r="C1905">
        <f>IF($Y1905="","",INDEX('Per Line'!$D$2:$D$8001,$Y1905)&amp;"")</f>
        <v/>
      </c>
      <c r="D1905">
        <f>IF($Y1905="","",INDEX('Per Line'!$B$2:$B$8001,$Y1905))</f>
        <v/>
      </c>
      <c r="E1905">
        <f>IF($Y1905="","",INDEX('Per Line'!$C$2:$C$8001,$Y1905)&amp;"")</f>
        <v/>
      </c>
      <c r="F1905">
        <f>IF($Y1905="","",INDEX('Per Line'!$G$2:$G$8001,$Y1905)&amp;"")</f>
        <v/>
      </c>
      <c r="G1905">
        <f>IF($Y1905="","",INDEX('Per Line'!$L$2:$L$8001,$Y1905)&amp;"")</f>
        <v/>
      </c>
      <c r="H1905">
        <f>IF($Y1905="","",INDEX('Per Line'!$M$2:$M$8001,$Y1905)&amp;"")</f>
        <v/>
      </c>
      <c r="I1905">
        <f>IF($Y1905="","",INDEX('Per Line'!$N$2:$N$8001,$Y1905)&amp;"")</f>
        <v/>
      </c>
      <c r="J1905">
        <f>IF($Y1905="","",INDEX('Per Line'!$Q$2:$Q$8001,$Y1905))</f>
        <v/>
      </c>
      <c r="K1905" s="7">
        <f>IF($Y1905="","",J1905*V1905/100)</f>
        <v/>
      </c>
      <c r="L1905">
        <f>IF($Y1905="","",INDEX('Per Line'!$K$2:$K$8001,$Y1905)&amp;"")</f>
        <v/>
      </c>
      <c r="M1905" s="7">
        <f>IF($Y1905="","",SUMIFS('Per Line'!$Y$2:$Y$8001,'Per Line'!$AG$2:$AG$8001,$B1905&amp;"|"&amp;$C1905,'Per Line'!$AK$2:$AK$8001,1))</f>
        <v/>
      </c>
      <c r="N1905">
        <f>IF($Y1905="","",Settings!$C$7)</f>
        <v/>
      </c>
      <c r="O1905" s="7">
        <f>IF($Y1905="","",SUMIFS('Per Line'!$Y$2:$Y$8001,'Per Line'!$AG$2:$AG$8001,$B1905&amp;"|"&amp;$C1905,'Per Line'!$AJ$2:$AJ$8001,0,'Per Line'!$AK$2:$AK$8001,0))</f>
        <v/>
      </c>
      <c r="P1905" s="7">
        <f>IF($Y1905="","",O1905*N1905)</f>
        <v/>
      </c>
      <c r="Q1905">
        <f>IF($Y1905="","",Settings!$C$6)</f>
        <v/>
      </c>
      <c r="R1905" s="7">
        <f>IF($Y1905="","",SUMIFS('Per Line'!$Y$2:$Y$8001,'Per Line'!$AG$2:$AG$8001,$B1905&amp;"|"&amp;$C1905,'Per Line'!$AJ$2:$AJ$8001,1,'Per Line'!$AK$2:$AK$8001,0))</f>
        <v/>
      </c>
      <c r="S1905" s="7">
        <f>IF($Y1905="","",R1905*Q1905)</f>
        <v/>
      </c>
      <c r="T1905" s="7">
        <f>IF($Y1905="","",S1905+P1905)</f>
        <v/>
      </c>
      <c r="U1905" s="7">
        <f>IF($Y1905="","",V1905-T1905)</f>
        <v/>
      </c>
      <c r="V1905" s="7">
        <f>IF($Y1905="","",O1905+R1905+M1905)</f>
        <v/>
      </c>
      <c r="W1905" s="7">
        <f>IF($Y1905="","",V1905-T1905-K1905)</f>
        <v/>
      </c>
      <c r="X1905" s="12" t="n"/>
      <c r="Y1905" s="13">
        <f>IF(ROWS($Y$2:$Y1905)&lt;=MAX('Per Line'!$AI$2:$AI$8001),MATCH(ROWS($Y$2:$Y1905),'Per Line'!$AI$2:$AI$8001,0),"")</f>
        <v/>
      </c>
    </row>
    <row r="1906">
      <c r="A1906" s="12" t="n"/>
      <c r="B1906">
        <f>IF($Y1906="","",INDEX('Per Line'!$F$2:$F$8001,$Y1906)&amp;"")</f>
        <v/>
      </c>
      <c r="C1906">
        <f>IF($Y1906="","",INDEX('Per Line'!$D$2:$D$8001,$Y1906)&amp;"")</f>
        <v/>
      </c>
      <c r="D1906">
        <f>IF($Y1906="","",INDEX('Per Line'!$B$2:$B$8001,$Y1906))</f>
        <v/>
      </c>
      <c r="E1906">
        <f>IF($Y1906="","",INDEX('Per Line'!$C$2:$C$8001,$Y1906)&amp;"")</f>
        <v/>
      </c>
      <c r="F1906">
        <f>IF($Y1906="","",INDEX('Per Line'!$G$2:$G$8001,$Y1906)&amp;"")</f>
        <v/>
      </c>
      <c r="G1906">
        <f>IF($Y1906="","",INDEX('Per Line'!$L$2:$L$8001,$Y1906)&amp;"")</f>
        <v/>
      </c>
      <c r="H1906">
        <f>IF($Y1906="","",INDEX('Per Line'!$M$2:$M$8001,$Y1906)&amp;"")</f>
        <v/>
      </c>
      <c r="I1906">
        <f>IF($Y1906="","",INDEX('Per Line'!$N$2:$N$8001,$Y1906)&amp;"")</f>
        <v/>
      </c>
      <c r="J1906">
        <f>IF($Y1906="","",INDEX('Per Line'!$Q$2:$Q$8001,$Y1906))</f>
        <v/>
      </c>
      <c r="K1906" s="7">
        <f>IF($Y1906="","",J1906*V1906/100)</f>
        <v/>
      </c>
      <c r="L1906">
        <f>IF($Y1906="","",INDEX('Per Line'!$K$2:$K$8001,$Y1906)&amp;"")</f>
        <v/>
      </c>
      <c r="M1906" s="7">
        <f>IF($Y1906="","",SUMIFS('Per Line'!$Y$2:$Y$8001,'Per Line'!$AG$2:$AG$8001,$B1906&amp;"|"&amp;$C1906,'Per Line'!$AK$2:$AK$8001,1))</f>
        <v/>
      </c>
      <c r="N1906">
        <f>IF($Y1906="","",Settings!$C$7)</f>
        <v/>
      </c>
      <c r="O1906" s="7">
        <f>IF($Y1906="","",SUMIFS('Per Line'!$Y$2:$Y$8001,'Per Line'!$AG$2:$AG$8001,$B1906&amp;"|"&amp;$C1906,'Per Line'!$AJ$2:$AJ$8001,0,'Per Line'!$AK$2:$AK$8001,0))</f>
        <v/>
      </c>
      <c r="P1906" s="7">
        <f>IF($Y1906="","",O1906*N1906)</f>
        <v/>
      </c>
      <c r="Q1906">
        <f>IF($Y1906="","",Settings!$C$6)</f>
        <v/>
      </c>
      <c r="R1906" s="7">
        <f>IF($Y1906="","",SUMIFS('Per Line'!$Y$2:$Y$8001,'Per Line'!$AG$2:$AG$8001,$B1906&amp;"|"&amp;$C1906,'Per Line'!$AJ$2:$AJ$8001,1,'Per Line'!$AK$2:$AK$8001,0))</f>
        <v/>
      </c>
      <c r="S1906" s="7">
        <f>IF($Y1906="","",R1906*Q1906)</f>
        <v/>
      </c>
      <c r="T1906" s="7">
        <f>IF($Y1906="","",S1906+P1906)</f>
        <v/>
      </c>
      <c r="U1906" s="7">
        <f>IF($Y1906="","",V1906-T1906)</f>
        <v/>
      </c>
      <c r="V1906" s="7">
        <f>IF($Y1906="","",O1906+R1906+M1906)</f>
        <v/>
      </c>
      <c r="W1906" s="7">
        <f>IF($Y1906="","",V1906-T1906-K1906)</f>
        <v/>
      </c>
      <c r="X1906" s="12" t="n"/>
      <c r="Y1906" s="13">
        <f>IF(ROWS($Y$2:$Y1906)&lt;=MAX('Per Line'!$AI$2:$AI$8001),MATCH(ROWS($Y$2:$Y1906),'Per Line'!$AI$2:$AI$8001,0),"")</f>
        <v/>
      </c>
    </row>
    <row r="1907">
      <c r="A1907" s="12" t="n"/>
      <c r="B1907">
        <f>IF($Y1907="","",INDEX('Per Line'!$F$2:$F$8001,$Y1907)&amp;"")</f>
        <v/>
      </c>
      <c r="C1907">
        <f>IF($Y1907="","",INDEX('Per Line'!$D$2:$D$8001,$Y1907)&amp;"")</f>
        <v/>
      </c>
      <c r="D1907">
        <f>IF($Y1907="","",INDEX('Per Line'!$B$2:$B$8001,$Y1907))</f>
        <v/>
      </c>
      <c r="E1907">
        <f>IF($Y1907="","",INDEX('Per Line'!$C$2:$C$8001,$Y1907)&amp;"")</f>
        <v/>
      </c>
      <c r="F1907">
        <f>IF($Y1907="","",INDEX('Per Line'!$G$2:$G$8001,$Y1907)&amp;"")</f>
        <v/>
      </c>
      <c r="G1907">
        <f>IF($Y1907="","",INDEX('Per Line'!$L$2:$L$8001,$Y1907)&amp;"")</f>
        <v/>
      </c>
      <c r="H1907">
        <f>IF($Y1907="","",INDEX('Per Line'!$M$2:$M$8001,$Y1907)&amp;"")</f>
        <v/>
      </c>
      <c r="I1907">
        <f>IF($Y1907="","",INDEX('Per Line'!$N$2:$N$8001,$Y1907)&amp;"")</f>
        <v/>
      </c>
      <c r="J1907">
        <f>IF($Y1907="","",INDEX('Per Line'!$Q$2:$Q$8001,$Y1907))</f>
        <v/>
      </c>
      <c r="K1907" s="7">
        <f>IF($Y1907="","",J1907*V1907/100)</f>
        <v/>
      </c>
      <c r="L1907">
        <f>IF($Y1907="","",INDEX('Per Line'!$K$2:$K$8001,$Y1907)&amp;"")</f>
        <v/>
      </c>
      <c r="M1907" s="7">
        <f>IF($Y1907="","",SUMIFS('Per Line'!$Y$2:$Y$8001,'Per Line'!$AG$2:$AG$8001,$B1907&amp;"|"&amp;$C1907,'Per Line'!$AK$2:$AK$8001,1))</f>
        <v/>
      </c>
      <c r="N1907">
        <f>IF($Y1907="","",Settings!$C$7)</f>
        <v/>
      </c>
      <c r="O1907" s="7">
        <f>IF($Y1907="","",SUMIFS('Per Line'!$Y$2:$Y$8001,'Per Line'!$AG$2:$AG$8001,$B1907&amp;"|"&amp;$C1907,'Per Line'!$AJ$2:$AJ$8001,0,'Per Line'!$AK$2:$AK$8001,0))</f>
        <v/>
      </c>
      <c r="P1907" s="7">
        <f>IF($Y1907="","",O1907*N1907)</f>
        <v/>
      </c>
      <c r="Q1907">
        <f>IF($Y1907="","",Settings!$C$6)</f>
        <v/>
      </c>
      <c r="R1907" s="7">
        <f>IF($Y1907="","",SUMIFS('Per Line'!$Y$2:$Y$8001,'Per Line'!$AG$2:$AG$8001,$B1907&amp;"|"&amp;$C1907,'Per Line'!$AJ$2:$AJ$8001,1,'Per Line'!$AK$2:$AK$8001,0))</f>
        <v/>
      </c>
      <c r="S1907" s="7">
        <f>IF($Y1907="","",R1907*Q1907)</f>
        <v/>
      </c>
      <c r="T1907" s="7">
        <f>IF($Y1907="","",S1907+P1907)</f>
        <v/>
      </c>
      <c r="U1907" s="7">
        <f>IF($Y1907="","",V1907-T1907)</f>
        <v/>
      </c>
      <c r="V1907" s="7">
        <f>IF($Y1907="","",O1907+R1907+M1907)</f>
        <v/>
      </c>
      <c r="W1907" s="7">
        <f>IF($Y1907="","",V1907-T1907-K1907)</f>
        <v/>
      </c>
      <c r="X1907" s="12" t="n"/>
      <c r="Y1907" s="13">
        <f>IF(ROWS($Y$2:$Y1907)&lt;=MAX('Per Line'!$AI$2:$AI$8001),MATCH(ROWS($Y$2:$Y1907),'Per Line'!$AI$2:$AI$8001,0),"")</f>
        <v/>
      </c>
    </row>
    <row r="1908">
      <c r="A1908" s="12" t="n"/>
      <c r="B1908">
        <f>IF($Y1908="","",INDEX('Per Line'!$F$2:$F$8001,$Y1908)&amp;"")</f>
        <v/>
      </c>
      <c r="C1908">
        <f>IF($Y1908="","",INDEX('Per Line'!$D$2:$D$8001,$Y1908)&amp;"")</f>
        <v/>
      </c>
      <c r="D1908">
        <f>IF($Y1908="","",INDEX('Per Line'!$B$2:$B$8001,$Y1908))</f>
        <v/>
      </c>
      <c r="E1908">
        <f>IF($Y1908="","",INDEX('Per Line'!$C$2:$C$8001,$Y1908)&amp;"")</f>
        <v/>
      </c>
      <c r="F1908">
        <f>IF($Y1908="","",INDEX('Per Line'!$G$2:$G$8001,$Y1908)&amp;"")</f>
        <v/>
      </c>
      <c r="G1908">
        <f>IF($Y1908="","",INDEX('Per Line'!$L$2:$L$8001,$Y1908)&amp;"")</f>
        <v/>
      </c>
      <c r="H1908">
        <f>IF($Y1908="","",INDEX('Per Line'!$M$2:$M$8001,$Y1908)&amp;"")</f>
        <v/>
      </c>
      <c r="I1908">
        <f>IF($Y1908="","",INDEX('Per Line'!$N$2:$N$8001,$Y1908)&amp;"")</f>
        <v/>
      </c>
      <c r="J1908">
        <f>IF($Y1908="","",INDEX('Per Line'!$Q$2:$Q$8001,$Y1908))</f>
        <v/>
      </c>
      <c r="K1908" s="7">
        <f>IF($Y1908="","",J1908*V1908/100)</f>
        <v/>
      </c>
      <c r="L1908">
        <f>IF($Y1908="","",INDEX('Per Line'!$K$2:$K$8001,$Y1908)&amp;"")</f>
        <v/>
      </c>
      <c r="M1908" s="7">
        <f>IF($Y1908="","",SUMIFS('Per Line'!$Y$2:$Y$8001,'Per Line'!$AG$2:$AG$8001,$B1908&amp;"|"&amp;$C1908,'Per Line'!$AK$2:$AK$8001,1))</f>
        <v/>
      </c>
      <c r="N1908">
        <f>IF($Y1908="","",Settings!$C$7)</f>
        <v/>
      </c>
      <c r="O1908" s="7">
        <f>IF($Y1908="","",SUMIFS('Per Line'!$Y$2:$Y$8001,'Per Line'!$AG$2:$AG$8001,$B1908&amp;"|"&amp;$C1908,'Per Line'!$AJ$2:$AJ$8001,0,'Per Line'!$AK$2:$AK$8001,0))</f>
        <v/>
      </c>
      <c r="P1908" s="7">
        <f>IF($Y1908="","",O1908*N1908)</f>
        <v/>
      </c>
      <c r="Q1908">
        <f>IF($Y1908="","",Settings!$C$6)</f>
        <v/>
      </c>
      <c r="R1908" s="7">
        <f>IF($Y1908="","",SUMIFS('Per Line'!$Y$2:$Y$8001,'Per Line'!$AG$2:$AG$8001,$B1908&amp;"|"&amp;$C1908,'Per Line'!$AJ$2:$AJ$8001,1,'Per Line'!$AK$2:$AK$8001,0))</f>
        <v/>
      </c>
      <c r="S1908" s="7">
        <f>IF($Y1908="","",R1908*Q1908)</f>
        <v/>
      </c>
      <c r="T1908" s="7">
        <f>IF($Y1908="","",S1908+P1908)</f>
        <v/>
      </c>
      <c r="U1908" s="7">
        <f>IF($Y1908="","",V1908-T1908)</f>
        <v/>
      </c>
      <c r="V1908" s="7">
        <f>IF($Y1908="","",O1908+R1908+M1908)</f>
        <v/>
      </c>
      <c r="W1908" s="7">
        <f>IF($Y1908="","",V1908-T1908-K1908)</f>
        <v/>
      </c>
      <c r="X1908" s="12" t="n"/>
      <c r="Y1908" s="13">
        <f>IF(ROWS($Y$2:$Y1908)&lt;=MAX('Per Line'!$AI$2:$AI$8001),MATCH(ROWS($Y$2:$Y1908),'Per Line'!$AI$2:$AI$8001,0),"")</f>
        <v/>
      </c>
    </row>
    <row r="1909">
      <c r="A1909" s="12" t="n"/>
      <c r="B1909">
        <f>IF($Y1909="","",INDEX('Per Line'!$F$2:$F$8001,$Y1909)&amp;"")</f>
        <v/>
      </c>
      <c r="C1909">
        <f>IF($Y1909="","",INDEX('Per Line'!$D$2:$D$8001,$Y1909)&amp;"")</f>
        <v/>
      </c>
      <c r="D1909">
        <f>IF($Y1909="","",INDEX('Per Line'!$B$2:$B$8001,$Y1909))</f>
        <v/>
      </c>
      <c r="E1909">
        <f>IF($Y1909="","",INDEX('Per Line'!$C$2:$C$8001,$Y1909)&amp;"")</f>
        <v/>
      </c>
      <c r="F1909">
        <f>IF($Y1909="","",INDEX('Per Line'!$G$2:$G$8001,$Y1909)&amp;"")</f>
        <v/>
      </c>
      <c r="G1909">
        <f>IF($Y1909="","",INDEX('Per Line'!$L$2:$L$8001,$Y1909)&amp;"")</f>
        <v/>
      </c>
      <c r="H1909">
        <f>IF($Y1909="","",INDEX('Per Line'!$M$2:$M$8001,$Y1909)&amp;"")</f>
        <v/>
      </c>
      <c r="I1909">
        <f>IF($Y1909="","",INDEX('Per Line'!$N$2:$N$8001,$Y1909)&amp;"")</f>
        <v/>
      </c>
      <c r="J1909">
        <f>IF($Y1909="","",INDEX('Per Line'!$Q$2:$Q$8001,$Y1909))</f>
        <v/>
      </c>
      <c r="K1909" s="7">
        <f>IF($Y1909="","",J1909*V1909/100)</f>
        <v/>
      </c>
      <c r="L1909">
        <f>IF($Y1909="","",INDEX('Per Line'!$K$2:$K$8001,$Y1909)&amp;"")</f>
        <v/>
      </c>
      <c r="M1909" s="7">
        <f>IF($Y1909="","",SUMIFS('Per Line'!$Y$2:$Y$8001,'Per Line'!$AG$2:$AG$8001,$B1909&amp;"|"&amp;$C1909,'Per Line'!$AK$2:$AK$8001,1))</f>
        <v/>
      </c>
      <c r="N1909">
        <f>IF($Y1909="","",Settings!$C$7)</f>
        <v/>
      </c>
      <c r="O1909" s="7">
        <f>IF($Y1909="","",SUMIFS('Per Line'!$Y$2:$Y$8001,'Per Line'!$AG$2:$AG$8001,$B1909&amp;"|"&amp;$C1909,'Per Line'!$AJ$2:$AJ$8001,0,'Per Line'!$AK$2:$AK$8001,0))</f>
        <v/>
      </c>
      <c r="P1909" s="7">
        <f>IF($Y1909="","",O1909*N1909)</f>
        <v/>
      </c>
      <c r="Q1909">
        <f>IF($Y1909="","",Settings!$C$6)</f>
        <v/>
      </c>
      <c r="R1909" s="7">
        <f>IF($Y1909="","",SUMIFS('Per Line'!$Y$2:$Y$8001,'Per Line'!$AG$2:$AG$8001,$B1909&amp;"|"&amp;$C1909,'Per Line'!$AJ$2:$AJ$8001,1,'Per Line'!$AK$2:$AK$8001,0))</f>
        <v/>
      </c>
      <c r="S1909" s="7">
        <f>IF($Y1909="","",R1909*Q1909)</f>
        <v/>
      </c>
      <c r="T1909" s="7">
        <f>IF($Y1909="","",S1909+P1909)</f>
        <v/>
      </c>
      <c r="U1909" s="7">
        <f>IF($Y1909="","",V1909-T1909)</f>
        <v/>
      </c>
      <c r="V1909" s="7">
        <f>IF($Y1909="","",O1909+R1909+M1909)</f>
        <v/>
      </c>
      <c r="W1909" s="7">
        <f>IF($Y1909="","",V1909-T1909-K1909)</f>
        <v/>
      </c>
      <c r="X1909" s="12" t="n"/>
      <c r="Y1909" s="13">
        <f>IF(ROWS($Y$2:$Y1909)&lt;=MAX('Per Line'!$AI$2:$AI$8001),MATCH(ROWS($Y$2:$Y1909),'Per Line'!$AI$2:$AI$8001,0),"")</f>
        <v/>
      </c>
    </row>
    <row r="1910">
      <c r="A1910" s="12" t="n"/>
      <c r="B1910">
        <f>IF($Y1910="","",INDEX('Per Line'!$F$2:$F$8001,$Y1910)&amp;"")</f>
        <v/>
      </c>
      <c r="C1910">
        <f>IF($Y1910="","",INDEX('Per Line'!$D$2:$D$8001,$Y1910)&amp;"")</f>
        <v/>
      </c>
      <c r="D1910">
        <f>IF($Y1910="","",INDEX('Per Line'!$B$2:$B$8001,$Y1910))</f>
        <v/>
      </c>
      <c r="E1910">
        <f>IF($Y1910="","",INDEX('Per Line'!$C$2:$C$8001,$Y1910)&amp;"")</f>
        <v/>
      </c>
      <c r="F1910">
        <f>IF($Y1910="","",INDEX('Per Line'!$G$2:$G$8001,$Y1910)&amp;"")</f>
        <v/>
      </c>
      <c r="G1910">
        <f>IF($Y1910="","",INDEX('Per Line'!$L$2:$L$8001,$Y1910)&amp;"")</f>
        <v/>
      </c>
      <c r="H1910">
        <f>IF($Y1910="","",INDEX('Per Line'!$M$2:$M$8001,$Y1910)&amp;"")</f>
        <v/>
      </c>
      <c r="I1910">
        <f>IF($Y1910="","",INDEX('Per Line'!$N$2:$N$8001,$Y1910)&amp;"")</f>
        <v/>
      </c>
      <c r="J1910">
        <f>IF($Y1910="","",INDEX('Per Line'!$Q$2:$Q$8001,$Y1910))</f>
        <v/>
      </c>
      <c r="K1910" s="7">
        <f>IF($Y1910="","",J1910*V1910/100)</f>
        <v/>
      </c>
      <c r="L1910">
        <f>IF($Y1910="","",INDEX('Per Line'!$K$2:$K$8001,$Y1910)&amp;"")</f>
        <v/>
      </c>
      <c r="M1910" s="7">
        <f>IF($Y1910="","",SUMIFS('Per Line'!$Y$2:$Y$8001,'Per Line'!$AG$2:$AG$8001,$B1910&amp;"|"&amp;$C1910,'Per Line'!$AK$2:$AK$8001,1))</f>
        <v/>
      </c>
      <c r="N1910">
        <f>IF($Y1910="","",Settings!$C$7)</f>
        <v/>
      </c>
      <c r="O1910" s="7">
        <f>IF($Y1910="","",SUMIFS('Per Line'!$Y$2:$Y$8001,'Per Line'!$AG$2:$AG$8001,$B1910&amp;"|"&amp;$C1910,'Per Line'!$AJ$2:$AJ$8001,0,'Per Line'!$AK$2:$AK$8001,0))</f>
        <v/>
      </c>
      <c r="P1910" s="7">
        <f>IF($Y1910="","",O1910*N1910)</f>
        <v/>
      </c>
      <c r="Q1910">
        <f>IF($Y1910="","",Settings!$C$6)</f>
        <v/>
      </c>
      <c r="R1910" s="7">
        <f>IF($Y1910="","",SUMIFS('Per Line'!$Y$2:$Y$8001,'Per Line'!$AG$2:$AG$8001,$B1910&amp;"|"&amp;$C1910,'Per Line'!$AJ$2:$AJ$8001,1,'Per Line'!$AK$2:$AK$8001,0))</f>
        <v/>
      </c>
      <c r="S1910" s="7">
        <f>IF($Y1910="","",R1910*Q1910)</f>
        <v/>
      </c>
      <c r="T1910" s="7">
        <f>IF($Y1910="","",S1910+P1910)</f>
        <v/>
      </c>
      <c r="U1910" s="7">
        <f>IF($Y1910="","",V1910-T1910)</f>
        <v/>
      </c>
      <c r="V1910" s="7">
        <f>IF($Y1910="","",O1910+R1910+M1910)</f>
        <v/>
      </c>
      <c r="W1910" s="7">
        <f>IF($Y1910="","",V1910-T1910-K1910)</f>
        <v/>
      </c>
      <c r="X1910" s="12" t="n"/>
      <c r="Y1910" s="13">
        <f>IF(ROWS($Y$2:$Y1910)&lt;=MAX('Per Line'!$AI$2:$AI$8001),MATCH(ROWS($Y$2:$Y1910),'Per Line'!$AI$2:$AI$8001,0),"")</f>
        <v/>
      </c>
    </row>
    <row r="1911">
      <c r="A1911" s="12" t="n"/>
      <c r="B1911">
        <f>IF($Y1911="","",INDEX('Per Line'!$F$2:$F$8001,$Y1911)&amp;"")</f>
        <v/>
      </c>
      <c r="C1911">
        <f>IF($Y1911="","",INDEX('Per Line'!$D$2:$D$8001,$Y1911)&amp;"")</f>
        <v/>
      </c>
      <c r="D1911">
        <f>IF($Y1911="","",INDEX('Per Line'!$B$2:$B$8001,$Y1911))</f>
        <v/>
      </c>
      <c r="E1911">
        <f>IF($Y1911="","",INDEX('Per Line'!$C$2:$C$8001,$Y1911)&amp;"")</f>
        <v/>
      </c>
      <c r="F1911">
        <f>IF($Y1911="","",INDEX('Per Line'!$G$2:$G$8001,$Y1911)&amp;"")</f>
        <v/>
      </c>
      <c r="G1911">
        <f>IF($Y1911="","",INDEX('Per Line'!$L$2:$L$8001,$Y1911)&amp;"")</f>
        <v/>
      </c>
      <c r="H1911">
        <f>IF($Y1911="","",INDEX('Per Line'!$M$2:$M$8001,$Y1911)&amp;"")</f>
        <v/>
      </c>
      <c r="I1911">
        <f>IF($Y1911="","",INDEX('Per Line'!$N$2:$N$8001,$Y1911)&amp;"")</f>
        <v/>
      </c>
      <c r="J1911">
        <f>IF($Y1911="","",INDEX('Per Line'!$Q$2:$Q$8001,$Y1911))</f>
        <v/>
      </c>
      <c r="K1911" s="7">
        <f>IF($Y1911="","",J1911*V1911/100)</f>
        <v/>
      </c>
      <c r="L1911">
        <f>IF($Y1911="","",INDEX('Per Line'!$K$2:$K$8001,$Y1911)&amp;"")</f>
        <v/>
      </c>
      <c r="M1911" s="7">
        <f>IF($Y1911="","",SUMIFS('Per Line'!$Y$2:$Y$8001,'Per Line'!$AG$2:$AG$8001,$B1911&amp;"|"&amp;$C1911,'Per Line'!$AK$2:$AK$8001,1))</f>
        <v/>
      </c>
      <c r="N1911">
        <f>IF($Y1911="","",Settings!$C$7)</f>
        <v/>
      </c>
      <c r="O1911" s="7">
        <f>IF($Y1911="","",SUMIFS('Per Line'!$Y$2:$Y$8001,'Per Line'!$AG$2:$AG$8001,$B1911&amp;"|"&amp;$C1911,'Per Line'!$AJ$2:$AJ$8001,0,'Per Line'!$AK$2:$AK$8001,0))</f>
        <v/>
      </c>
      <c r="P1911" s="7">
        <f>IF($Y1911="","",O1911*N1911)</f>
        <v/>
      </c>
      <c r="Q1911">
        <f>IF($Y1911="","",Settings!$C$6)</f>
        <v/>
      </c>
      <c r="R1911" s="7">
        <f>IF($Y1911="","",SUMIFS('Per Line'!$Y$2:$Y$8001,'Per Line'!$AG$2:$AG$8001,$B1911&amp;"|"&amp;$C1911,'Per Line'!$AJ$2:$AJ$8001,1,'Per Line'!$AK$2:$AK$8001,0))</f>
        <v/>
      </c>
      <c r="S1911" s="7">
        <f>IF($Y1911="","",R1911*Q1911)</f>
        <v/>
      </c>
      <c r="T1911" s="7">
        <f>IF($Y1911="","",S1911+P1911)</f>
        <v/>
      </c>
      <c r="U1911" s="7">
        <f>IF($Y1911="","",V1911-T1911)</f>
        <v/>
      </c>
      <c r="V1911" s="7">
        <f>IF($Y1911="","",O1911+R1911+M1911)</f>
        <v/>
      </c>
      <c r="W1911" s="7">
        <f>IF($Y1911="","",V1911-T1911-K1911)</f>
        <v/>
      </c>
      <c r="X1911" s="12" t="n"/>
      <c r="Y1911" s="13">
        <f>IF(ROWS($Y$2:$Y1911)&lt;=MAX('Per Line'!$AI$2:$AI$8001),MATCH(ROWS($Y$2:$Y1911),'Per Line'!$AI$2:$AI$8001,0),"")</f>
        <v/>
      </c>
    </row>
    <row r="1912">
      <c r="A1912" s="12" t="n"/>
      <c r="B1912">
        <f>IF($Y1912="","",INDEX('Per Line'!$F$2:$F$8001,$Y1912)&amp;"")</f>
        <v/>
      </c>
      <c r="C1912">
        <f>IF($Y1912="","",INDEX('Per Line'!$D$2:$D$8001,$Y1912)&amp;"")</f>
        <v/>
      </c>
      <c r="D1912">
        <f>IF($Y1912="","",INDEX('Per Line'!$B$2:$B$8001,$Y1912))</f>
        <v/>
      </c>
      <c r="E1912">
        <f>IF($Y1912="","",INDEX('Per Line'!$C$2:$C$8001,$Y1912)&amp;"")</f>
        <v/>
      </c>
      <c r="F1912">
        <f>IF($Y1912="","",INDEX('Per Line'!$G$2:$G$8001,$Y1912)&amp;"")</f>
        <v/>
      </c>
      <c r="G1912">
        <f>IF($Y1912="","",INDEX('Per Line'!$L$2:$L$8001,$Y1912)&amp;"")</f>
        <v/>
      </c>
      <c r="H1912">
        <f>IF($Y1912="","",INDEX('Per Line'!$M$2:$M$8001,$Y1912)&amp;"")</f>
        <v/>
      </c>
      <c r="I1912">
        <f>IF($Y1912="","",INDEX('Per Line'!$N$2:$N$8001,$Y1912)&amp;"")</f>
        <v/>
      </c>
      <c r="J1912">
        <f>IF($Y1912="","",INDEX('Per Line'!$Q$2:$Q$8001,$Y1912))</f>
        <v/>
      </c>
      <c r="K1912" s="7">
        <f>IF($Y1912="","",J1912*V1912/100)</f>
        <v/>
      </c>
      <c r="L1912">
        <f>IF($Y1912="","",INDEX('Per Line'!$K$2:$K$8001,$Y1912)&amp;"")</f>
        <v/>
      </c>
      <c r="M1912" s="7">
        <f>IF($Y1912="","",SUMIFS('Per Line'!$Y$2:$Y$8001,'Per Line'!$AG$2:$AG$8001,$B1912&amp;"|"&amp;$C1912,'Per Line'!$AK$2:$AK$8001,1))</f>
        <v/>
      </c>
      <c r="N1912">
        <f>IF($Y1912="","",Settings!$C$7)</f>
        <v/>
      </c>
      <c r="O1912" s="7">
        <f>IF($Y1912="","",SUMIFS('Per Line'!$Y$2:$Y$8001,'Per Line'!$AG$2:$AG$8001,$B1912&amp;"|"&amp;$C1912,'Per Line'!$AJ$2:$AJ$8001,0,'Per Line'!$AK$2:$AK$8001,0))</f>
        <v/>
      </c>
      <c r="P1912" s="7">
        <f>IF($Y1912="","",O1912*N1912)</f>
        <v/>
      </c>
      <c r="Q1912">
        <f>IF($Y1912="","",Settings!$C$6)</f>
        <v/>
      </c>
      <c r="R1912" s="7">
        <f>IF($Y1912="","",SUMIFS('Per Line'!$Y$2:$Y$8001,'Per Line'!$AG$2:$AG$8001,$B1912&amp;"|"&amp;$C1912,'Per Line'!$AJ$2:$AJ$8001,1,'Per Line'!$AK$2:$AK$8001,0))</f>
        <v/>
      </c>
      <c r="S1912" s="7">
        <f>IF($Y1912="","",R1912*Q1912)</f>
        <v/>
      </c>
      <c r="T1912" s="7">
        <f>IF($Y1912="","",S1912+P1912)</f>
        <v/>
      </c>
      <c r="U1912" s="7">
        <f>IF($Y1912="","",V1912-T1912)</f>
        <v/>
      </c>
      <c r="V1912" s="7">
        <f>IF($Y1912="","",O1912+R1912+M1912)</f>
        <v/>
      </c>
      <c r="W1912" s="7">
        <f>IF($Y1912="","",V1912-T1912-K1912)</f>
        <v/>
      </c>
      <c r="X1912" s="12" t="n"/>
      <c r="Y1912" s="13">
        <f>IF(ROWS($Y$2:$Y1912)&lt;=MAX('Per Line'!$AI$2:$AI$8001),MATCH(ROWS($Y$2:$Y1912),'Per Line'!$AI$2:$AI$8001,0),"")</f>
        <v/>
      </c>
    </row>
    <row r="1913">
      <c r="A1913" s="12" t="n"/>
      <c r="B1913">
        <f>IF($Y1913="","",INDEX('Per Line'!$F$2:$F$8001,$Y1913)&amp;"")</f>
        <v/>
      </c>
      <c r="C1913">
        <f>IF($Y1913="","",INDEX('Per Line'!$D$2:$D$8001,$Y1913)&amp;"")</f>
        <v/>
      </c>
      <c r="D1913">
        <f>IF($Y1913="","",INDEX('Per Line'!$B$2:$B$8001,$Y1913))</f>
        <v/>
      </c>
      <c r="E1913">
        <f>IF($Y1913="","",INDEX('Per Line'!$C$2:$C$8001,$Y1913)&amp;"")</f>
        <v/>
      </c>
      <c r="F1913">
        <f>IF($Y1913="","",INDEX('Per Line'!$G$2:$G$8001,$Y1913)&amp;"")</f>
        <v/>
      </c>
      <c r="G1913">
        <f>IF($Y1913="","",INDEX('Per Line'!$L$2:$L$8001,$Y1913)&amp;"")</f>
        <v/>
      </c>
      <c r="H1913">
        <f>IF($Y1913="","",INDEX('Per Line'!$M$2:$M$8001,$Y1913)&amp;"")</f>
        <v/>
      </c>
      <c r="I1913">
        <f>IF($Y1913="","",INDEX('Per Line'!$N$2:$N$8001,$Y1913)&amp;"")</f>
        <v/>
      </c>
      <c r="J1913">
        <f>IF($Y1913="","",INDEX('Per Line'!$Q$2:$Q$8001,$Y1913))</f>
        <v/>
      </c>
      <c r="K1913" s="7">
        <f>IF($Y1913="","",J1913*V1913/100)</f>
        <v/>
      </c>
      <c r="L1913">
        <f>IF($Y1913="","",INDEX('Per Line'!$K$2:$K$8001,$Y1913)&amp;"")</f>
        <v/>
      </c>
      <c r="M1913" s="7">
        <f>IF($Y1913="","",SUMIFS('Per Line'!$Y$2:$Y$8001,'Per Line'!$AG$2:$AG$8001,$B1913&amp;"|"&amp;$C1913,'Per Line'!$AK$2:$AK$8001,1))</f>
        <v/>
      </c>
      <c r="N1913">
        <f>IF($Y1913="","",Settings!$C$7)</f>
        <v/>
      </c>
      <c r="O1913" s="7">
        <f>IF($Y1913="","",SUMIFS('Per Line'!$Y$2:$Y$8001,'Per Line'!$AG$2:$AG$8001,$B1913&amp;"|"&amp;$C1913,'Per Line'!$AJ$2:$AJ$8001,0,'Per Line'!$AK$2:$AK$8001,0))</f>
        <v/>
      </c>
      <c r="P1913" s="7">
        <f>IF($Y1913="","",O1913*N1913)</f>
        <v/>
      </c>
      <c r="Q1913">
        <f>IF($Y1913="","",Settings!$C$6)</f>
        <v/>
      </c>
      <c r="R1913" s="7">
        <f>IF($Y1913="","",SUMIFS('Per Line'!$Y$2:$Y$8001,'Per Line'!$AG$2:$AG$8001,$B1913&amp;"|"&amp;$C1913,'Per Line'!$AJ$2:$AJ$8001,1,'Per Line'!$AK$2:$AK$8001,0))</f>
        <v/>
      </c>
      <c r="S1913" s="7">
        <f>IF($Y1913="","",R1913*Q1913)</f>
        <v/>
      </c>
      <c r="T1913" s="7">
        <f>IF($Y1913="","",S1913+P1913)</f>
        <v/>
      </c>
      <c r="U1913" s="7">
        <f>IF($Y1913="","",V1913-T1913)</f>
        <v/>
      </c>
      <c r="V1913" s="7">
        <f>IF($Y1913="","",O1913+R1913+M1913)</f>
        <v/>
      </c>
      <c r="W1913" s="7">
        <f>IF($Y1913="","",V1913-T1913-K1913)</f>
        <v/>
      </c>
      <c r="X1913" s="12" t="n"/>
      <c r="Y1913" s="13">
        <f>IF(ROWS($Y$2:$Y1913)&lt;=MAX('Per Line'!$AI$2:$AI$8001),MATCH(ROWS($Y$2:$Y1913),'Per Line'!$AI$2:$AI$8001,0),"")</f>
        <v/>
      </c>
    </row>
    <row r="1914">
      <c r="A1914" s="12" t="n"/>
      <c r="B1914">
        <f>IF($Y1914="","",INDEX('Per Line'!$F$2:$F$8001,$Y1914)&amp;"")</f>
        <v/>
      </c>
      <c r="C1914">
        <f>IF($Y1914="","",INDEX('Per Line'!$D$2:$D$8001,$Y1914)&amp;"")</f>
        <v/>
      </c>
      <c r="D1914">
        <f>IF($Y1914="","",INDEX('Per Line'!$B$2:$B$8001,$Y1914))</f>
        <v/>
      </c>
      <c r="E1914">
        <f>IF($Y1914="","",INDEX('Per Line'!$C$2:$C$8001,$Y1914)&amp;"")</f>
        <v/>
      </c>
      <c r="F1914">
        <f>IF($Y1914="","",INDEX('Per Line'!$G$2:$G$8001,$Y1914)&amp;"")</f>
        <v/>
      </c>
      <c r="G1914">
        <f>IF($Y1914="","",INDEX('Per Line'!$L$2:$L$8001,$Y1914)&amp;"")</f>
        <v/>
      </c>
      <c r="H1914">
        <f>IF($Y1914="","",INDEX('Per Line'!$M$2:$M$8001,$Y1914)&amp;"")</f>
        <v/>
      </c>
      <c r="I1914">
        <f>IF($Y1914="","",INDEX('Per Line'!$N$2:$N$8001,$Y1914)&amp;"")</f>
        <v/>
      </c>
      <c r="J1914">
        <f>IF($Y1914="","",INDEX('Per Line'!$Q$2:$Q$8001,$Y1914))</f>
        <v/>
      </c>
      <c r="K1914" s="7">
        <f>IF($Y1914="","",J1914*V1914/100)</f>
        <v/>
      </c>
      <c r="L1914">
        <f>IF($Y1914="","",INDEX('Per Line'!$K$2:$K$8001,$Y1914)&amp;"")</f>
        <v/>
      </c>
      <c r="M1914" s="7">
        <f>IF($Y1914="","",SUMIFS('Per Line'!$Y$2:$Y$8001,'Per Line'!$AG$2:$AG$8001,$B1914&amp;"|"&amp;$C1914,'Per Line'!$AK$2:$AK$8001,1))</f>
        <v/>
      </c>
      <c r="N1914">
        <f>IF($Y1914="","",Settings!$C$7)</f>
        <v/>
      </c>
      <c r="O1914" s="7">
        <f>IF($Y1914="","",SUMIFS('Per Line'!$Y$2:$Y$8001,'Per Line'!$AG$2:$AG$8001,$B1914&amp;"|"&amp;$C1914,'Per Line'!$AJ$2:$AJ$8001,0,'Per Line'!$AK$2:$AK$8001,0))</f>
        <v/>
      </c>
      <c r="P1914" s="7">
        <f>IF($Y1914="","",O1914*N1914)</f>
        <v/>
      </c>
      <c r="Q1914">
        <f>IF($Y1914="","",Settings!$C$6)</f>
        <v/>
      </c>
      <c r="R1914" s="7">
        <f>IF($Y1914="","",SUMIFS('Per Line'!$Y$2:$Y$8001,'Per Line'!$AG$2:$AG$8001,$B1914&amp;"|"&amp;$C1914,'Per Line'!$AJ$2:$AJ$8001,1,'Per Line'!$AK$2:$AK$8001,0))</f>
        <v/>
      </c>
      <c r="S1914" s="7">
        <f>IF($Y1914="","",R1914*Q1914)</f>
        <v/>
      </c>
      <c r="T1914" s="7">
        <f>IF($Y1914="","",S1914+P1914)</f>
        <v/>
      </c>
      <c r="U1914" s="7">
        <f>IF($Y1914="","",V1914-T1914)</f>
        <v/>
      </c>
      <c r="V1914" s="7">
        <f>IF($Y1914="","",O1914+R1914+M1914)</f>
        <v/>
      </c>
      <c r="W1914" s="7">
        <f>IF($Y1914="","",V1914-T1914-K1914)</f>
        <v/>
      </c>
      <c r="X1914" s="12" t="n"/>
      <c r="Y1914" s="13">
        <f>IF(ROWS($Y$2:$Y1914)&lt;=MAX('Per Line'!$AI$2:$AI$8001),MATCH(ROWS($Y$2:$Y1914),'Per Line'!$AI$2:$AI$8001,0),"")</f>
        <v/>
      </c>
    </row>
    <row r="1915">
      <c r="A1915" s="12" t="n"/>
      <c r="B1915">
        <f>IF($Y1915="","",INDEX('Per Line'!$F$2:$F$8001,$Y1915)&amp;"")</f>
        <v/>
      </c>
      <c r="C1915">
        <f>IF($Y1915="","",INDEX('Per Line'!$D$2:$D$8001,$Y1915)&amp;"")</f>
        <v/>
      </c>
      <c r="D1915">
        <f>IF($Y1915="","",INDEX('Per Line'!$B$2:$B$8001,$Y1915))</f>
        <v/>
      </c>
      <c r="E1915">
        <f>IF($Y1915="","",INDEX('Per Line'!$C$2:$C$8001,$Y1915)&amp;"")</f>
        <v/>
      </c>
      <c r="F1915">
        <f>IF($Y1915="","",INDEX('Per Line'!$G$2:$G$8001,$Y1915)&amp;"")</f>
        <v/>
      </c>
      <c r="G1915">
        <f>IF($Y1915="","",INDEX('Per Line'!$L$2:$L$8001,$Y1915)&amp;"")</f>
        <v/>
      </c>
      <c r="H1915">
        <f>IF($Y1915="","",INDEX('Per Line'!$M$2:$M$8001,$Y1915)&amp;"")</f>
        <v/>
      </c>
      <c r="I1915">
        <f>IF($Y1915="","",INDEX('Per Line'!$N$2:$N$8001,$Y1915)&amp;"")</f>
        <v/>
      </c>
      <c r="J1915">
        <f>IF($Y1915="","",INDEX('Per Line'!$Q$2:$Q$8001,$Y1915))</f>
        <v/>
      </c>
      <c r="K1915" s="7">
        <f>IF($Y1915="","",J1915*V1915/100)</f>
        <v/>
      </c>
      <c r="L1915">
        <f>IF($Y1915="","",INDEX('Per Line'!$K$2:$K$8001,$Y1915)&amp;"")</f>
        <v/>
      </c>
      <c r="M1915" s="7">
        <f>IF($Y1915="","",SUMIFS('Per Line'!$Y$2:$Y$8001,'Per Line'!$AG$2:$AG$8001,$B1915&amp;"|"&amp;$C1915,'Per Line'!$AK$2:$AK$8001,1))</f>
        <v/>
      </c>
      <c r="N1915">
        <f>IF($Y1915="","",Settings!$C$7)</f>
        <v/>
      </c>
      <c r="O1915" s="7">
        <f>IF($Y1915="","",SUMIFS('Per Line'!$Y$2:$Y$8001,'Per Line'!$AG$2:$AG$8001,$B1915&amp;"|"&amp;$C1915,'Per Line'!$AJ$2:$AJ$8001,0,'Per Line'!$AK$2:$AK$8001,0))</f>
        <v/>
      </c>
      <c r="P1915" s="7">
        <f>IF($Y1915="","",O1915*N1915)</f>
        <v/>
      </c>
      <c r="Q1915">
        <f>IF($Y1915="","",Settings!$C$6)</f>
        <v/>
      </c>
      <c r="R1915" s="7">
        <f>IF($Y1915="","",SUMIFS('Per Line'!$Y$2:$Y$8001,'Per Line'!$AG$2:$AG$8001,$B1915&amp;"|"&amp;$C1915,'Per Line'!$AJ$2:$AJ$8001,1,'Per Line'!$AK$2:$AK$8001,0))</f>
        <v/>
      </c>
      <c r="S1915" s="7">
        <f>IF($Y1915="","",R1915*Q1915)</f>
        <v/>
      </c>
      <c r="T1915" s="7">
        <f>IF($Y1915="","",S1915+P1915)</f>
        <v/>
      </c>
      <c r="U1915" s="7">
        <f>IF($Y1915="","",V1915-T1915)</f>
        <v/>
      </c>
      <c r="V1915" s="7">
        <f>IF($Y1915="","",O1915+R1915+M1915)</f>
        <v/>
      </c>
      <c r="W1915" s="7">
        <f>IF($Y1915="","",V1915-T1915-K1915)</f>
        <v/>
      </c>
      <c r="X1915" s="12" t="n"/>
      <c r="Y1915" s="13">
        <f>IF(ROWS($Y$2:$Y1915)&lt;=MAX('Per Line'!$AI$2:$AI$8001),MATCH(ROWS($Y$2:$Y1915),'Per Line'!$AI$2:$AI$8001,0),"")</f>
        <v/>
      </c>
    </row>
    <row r="1916">
      <c r="A1916" s="12" t="n"/>
      <c r="B1916">
        <f>IF($Y1916="","",INDEX('Per Line'!$F$2:$F$8001,$Y1916)&amp;"")</f>
        <v/>
      </c>
      <c r="C1916">
        <f>IF($Y1916="","",INDEX('Per Line'!$D$2:$D$8001,$Y1916)&amp;"")</f>
        <v/>
      </c>
      <c r="D1916">
        <f>IF($Y1916="","",INDEX('Per Line'!$B$2:$B$8001,$Y1916))</f>
        <v/>
      </c>
      <c r="E1916">
        <f>IF($Y1916="","",INDEX('Per Line'!$C$2:$C$8001,$Y1916)&amp;"")</f>
        <v/>
      </c>
      <c r="F1916">
        <f>IF($Y1916="","",INDEX('Per Line'!$G$2:$G$8001,$Y1916)&amp;"")</f>
        <v/>
      </c>
      <c r="G1916">
        <f>IF($Y1916="","",INDEX('Per Line'!$L$2:$L$8001,$Y1916)&amp;"")</f>
        <v/>
      </c>
      <c r="H1916">
        <f>IF($Y1916="","",INDEX('Per Line'!$M$2:$M$8001,$Y1916)&amp;"")</f>
        <v/>
      </c>
      <c r="I1916">
        <f>IF($Y1916="","",INDEX('Per Line'!$N$2:$N$8001,$Y1916)&amp;"")</f>
        <v/>
      </c>
      <c r="J1916">
        <f>IF($Y1916="","",INDEX('Per Line'!$Q$2:$Q$8001,$Y1916))</f>
        <v/>
      </c>
      <c r="K1916" s="7">
        <f>IF($Y1916="","",J1916*V1916/100)</f>
        <v/>
      </c>
      <c r="L1916">
        <f>IF($Y1916="","",INDEX('Per Line'!$K$2:$K$8001,$Y1916)&amp;"")</f>
        <v/>
      </c>
      <c r="M1916" s="7">
        <f>IF($Y1916="","",SUMIFS('Per Line'!$Y$2:$Y$8001,'Per Line'!$AG$2:$AG$8001,$B1916&amp;"|"&amp;$C1916,'Per Line'!$AK$2:$AK$8001,1))</f>
        <v/>
      </c>
      <c r="N1916">
        <f>IF($Y1916="","",Settings!$C$7)</f>
        <v/>
      </c>
      <c r="O1916" s="7">
        <f>IF($Y1916="","",SUMIFS('Per Line'!$Y$2:$Y$8001,'Per Line'!$AG$2:$AG$8001,$B1916&amp;"|"&amp;$C1916,'Per Line'!$AJ$2:$AJ$8001,0,'Per Line'!$AK$2:$AK$8001,0))</f>
        <v/>
      </c>
      <c r="P1916" s="7">
        <f>IF($Y1916="","",O1916*N1916)</f>
        <v/>
      </c>
      <c r="Q1916">
        <f>IF($Y1916="","",Settings!$C$6)</f>
        <v/>
      </c>
      <c r="R1916" s="7">
        <f>IF($Y1916="","",SUMIFS('Per Line'!$Y$2:$Y$8001,'Per Line'!$AG$2:$AG$8001,$B1916&amp;"|"&amp;$C1916,'Per Line'!$AJ$2:$AJ$8001,1,'Per Line'!$AK$2:$AK$8001,0))</f>
        <v/>
      </c>
      <c r="S1916" s="7">
        <f>IF($Y1916="","",R1916*Q1916)</f>
        <v/>
      </c>
      <c r="T1916" s="7">
        <f>IF($Y1916="","",S1916+P1916)</f>
        <v/>
      </c>
      <c r="U1916" s="7">
        <f>IF($Y1916="","",V1916-T1916)</f>
        <v/>
      </c>
      <c r="V1916" s="7">
        <f>IF($Y1916="","",O1916+R1916+M1916)</f>
        <v/>
      </c>
      <c r="W1916" s="7">
        <f>IF($Y1916="","",V1916-T1916-K1916)</f>
        <v/>
      </c>
      <c r="X1916" s="12" t="n"/>
      <c r="Y1916" s="13">
        <f>IF(ROWS($Y$2:$Y1916)&lt;=MAX('Per Line'!$AI$2:$AI$8001),MATCH(ROWS($Y$2:$Y1916),'Per Line'!$AI$2:$AI$8001,0),"")</f>
        <v/>
      </c>
    </row>
    <row r="1917">
      <c r="A1917" s="12" t="n"/>
      <c r="B1917">
        <f>IF($Y1917="","",INDEX('Per Line'!$F$2:$F$8001,$Y1917)&amp;"")</f>
        <v/>
      </c>
      <c r="C1917">
        <f>IF($Y1917="","",INDEX('Per Line'!$D$2:$D$8001,$Y1917)&amp;"")</f>
        <v/>
      </c>
      <c r="D1917">
        <f>IF($Y1917="","",INDEX('Per Line'!$B$2:$B$8001,$Y1917))</f>
        <v/>
      </c>
      <c r="E1917">
        <f>IF($Y1917="","",INDEX('Per Line'!$C$2:$C$8001,$Y1917)&amp;"")</f>
        <v/>
      </c>
      <c r="F1917">
        <f>IF($Y1917="","",INDEX('Per Line'!$G$2:$G$8001,$Y1917)&amp;"")</f>
        <v/>
      </c>
      <c r="G1917">
        <f>IF($Y1917="","",INDEX('Per Line'!$L$2:$L$8001,$Y1917)&amp;"")</f>
        <v/>
      </c>
      <c r="H1917">
        <f>IF($Y1917="","",INDEX('Per Line'!$M$2:$M$8001,$Y1917)&amp;"")</f>
        <v/>
      </c>
      <c r="I1917">
        <f>IF($Y1917="","",INDEX('Per Line'!$N$2:$N$8001,$Y1917)&amp;"")</f>
        <v/>
      </c>
      <c r="J1917">
        <f>IF($Y1917="","",INDEX('Per Line'!$Q$2:$Q$8001,$Y1917))</f>
        <v/>
      </c>
      <c r="K1917" s="7">
        <f>IF($Y1917="","",J1917*V1917/100)</f>
        <v/>
      </c>
      <c r="L1917">
        <f>IF($Y1917="","",INDEX('Per Line'!$K$2:$K$8001,$Y1917)&amp;"")</f>
        <v/>
      </c>
      <c r="M1917" s="7">
        <f>IF($Y1917="","",SUMIFS('Per Line'!$Y$2:$Y$8001,'Per Line'!$AG$2:$AG$8001,$B1917&amp;"|"&amp;$C1917,'Per Line'!$AK$2:$AK$8001,1))</f>
        <v/>
      </c>
      <c r="N1917">
        <f>IF($Y1917="","",Settings!$C$7)</f>
        <v/>
      </c>
      <c r="O1917" s="7">
        <f>IF($Y1917="","",SUMIFS('Per Line'!$Y$2:$Y$8001,'Per Line'!$AG$2:$AG$8001,$B1917&amp;"|"&amp;$C1917,'Per Line'!$AJ$2:$AJ$8001,0,'Per Line'!$AK$2:$AK$8001,0))</f>
        <v/>
      </c>
      <c r="P1917" s="7">
        <f>IF($Y1917="","",O1917*N1917)</f>
        <v/>
      </c>
      <c r="Q1917">
        <f>IF($Y1917="","",Settings!$C$6)</f>
        <v/>
      </c>
      <c r="R1917" s="7">
        <f>IF($Y1917="","",SUMIFS('Per Line'!$Y$2:$Y$8001,'Per Line'!$AG$2:$AG$8001,$B1917&amp;"|"&amp;$C1917,'Per Line'!$AJ$2:$AJ$8001,1,'Per Line'!$AK$2:$AK$8001,0))</f>
        <v/>
      </c>
      <c r="S1917" s="7">
        <f>IF($Y1917="","",R1917*Q1917)</f>
        <v/>
      </c>
      <c r="T1917" s="7">
        <f>IF($Y1917="","",S1917+P1917)</f>
        <v/>
      </c>
      <c r="U1917" s="7">
        <f>IF($Y1917="","",V1917-T1917)</f>
        <v/>
      </c>
      <c r="V1917" s="7">
        <f>IF($Y1917="","",O1917+R1917+M1917)</f>
        <v/>
      </c>
      <c r="W1917" s="7">
        <f>IF($Y1917="","",V1917-T1917-K1917)</f>
        <v/>
      </c>
      <c r="X1917" s="12" t="n"/>
      <c r="Y1917" s="13">
        <f>IF(ROWS($Y$2:$Y1917)&lt;=MAX('Per Line'!$AI$2:$AI$8001),MATCH(ROWS($Y$2:$Y1917),'Per Line'!$AI$2:$AI$8001,0),"")</f>
        <v/>
      </c>
    </row>
    <row r="1918">
      <c r="A1918" s="12" t="n"/>
      <c r="B1918">
        <f>IF($Y1918="","",INDEX('Per Line'!$F$2:$F$8001,$Y1918)&amp;"")</f>
        <v/>
      </c>
      <c r="C1918">
        <f>IF($Y1918="","",INDEX('Per Line'!$D$2:$D$8001,$Y1918)&amp;"")</f>
        <v/>
      </c>
      <c r="D1918">
        <f>IF($Y1918="","",INDEX('Per Line'!$B$2:$B$8001,$Y1918))</f>
        <v/>
      </c>
      <c r="E1918">
        <f>IF($Y1918="","",INDEX('Per Line'!$C$2:$C$8001,$Y1918)&amp;"")</f>
        <v/>
      </c>
      <c r="F1918">
        <f>IF($Y1918="","",INDEX('Per Line'!$G$2:$G$8001,$Y1918)&amp;"")</f>
        <v/>
      </c>
      <c r="G1918">
        <f>IF($Y1918="","",INDEX('Per Line'!$L$2:$L$8001,$Y1918)&amp;"")</f>
        <v/>
      </c>
      <c r="H1918">
        <f>IF($Y1918="","",INDEX('Per Line'!$M$2:$M$8001,$Y1918)&amp;"")</f>
        <v/>
      </c>
      <c r="I1918">
        <f>IF($Y1918="","",INDEX('Per Line'!$N$2:$N$8001,$Y1918)&amp;"")</f>
        <v/>
      </c>
      <c r="J1918">
        <f>IF($Y1918="","",INDEX('Per Line'!$Q$2:$Q$8001,$Y1918))</f>
        <v/>
      </c>
      <c r="K1918" s="7">
        <f>IF($Y1918="","",J1918*V1918/100)</f>
        <v/>
      </c>
      <c r="L1918">
        <f>IF($Y1918="","",INDEX('Per Line'!$K$2:$K$8001,$Y1918)&amp;"")</f>
        <v/>
      </c>
      <c r="M1918" s="7">
        <f>IF($Y1918="","",SUMIFS('Per Line'!$Y$2:$Y$8001,'Per Line'!$AG$2:$AG$8001,$B1918&amp;"|"&amp;$C1918,'Per Line'!$AK$2:$AK$8001,1))</f>
        <v/>
      </c>
      <c r="N1918">
        <f>IF($Y1918="","",Settings!$C$7)</f>
        <v/>
      </c>
      <c r="O1918" s="7">
        <f>IF($Y1918="","",SUMIFS('Per Line'!$Y$2:$Y$8001,'Per Line'!$AG$2:$AG$8001,$B1918&amp;"|"&amp;$C1918,'Per Line'!$AJ$2:$AJ$8001,0,'Per Line'!$AK$2:$AK$8001,0))</f>
        <v/>
      </c>
      <c r="P1918" s="7">
        <f>IF($Y1918="","",O1918*N1918)</f>
        <v/>
      </c>
      <c r="Q1918">
        <f>IF($Y1918="","",Settings!$C$6)</f>
        <v/>
      </c>
      <c r="R1918" s="7">
        <f>IF($Y1918="","",SUMIFS('Per Line'!$Y$2:$Y$8001,'Per Line'!$AG$2:$AG$8001,$B1918&amp;"|"&amp;$C1918,'Per Line'!$AJ$2:$AJ$8001,1,'Per Line'!$AK$2:$AK$8001,0))</f>
        <v/>
      </c>
      <c r="S1918" s="7">
        <f>IF($Y1918="","",R1918*Q1918)</f>
        <v/>
      </c>
      <c r="T1918" s="7">
        <f>IF($Y1918="","",S1918+P1918)</f>
        <v/>
      </c>
      <c r="U1918" s="7">
        <f>IF($Y1918="","",V1918-T1918)</f>
        <v/>
      </c>
      <c r="V1918" s="7">
        <f>IF($Y1918="","",O1918+R1918+M1918)</f>
        <v/>
      </c>
      <c r="W1918" s="7">
        <f>IF($Y1918="","",V1918-T1918-K1918)</f>
        <v/>
      </c>
      <c r="X1918" s="12" t="n"/>
      <c r="Y1918" s="13">
        <f>IF(ROWS($Y$2:$Y1918)&lt;=MAX('Per Line'!$AI$2:$AI$8001),MATCH(ROWS($Y$2:$Y1918),'Per Line'!$AI$2:$AI$8001,0),"")</f>
        <v/>
      </c>
    </row>
    <row r="1919">
      <c r="A1919" s="12" t="n"/>
      <c r="B1919">
        <f>IF($Y1919="","",INDEX('Per Line'!$F$2:$F$8001,$Y1919)&amp;"")</f>
        <v/>
      </c>
      <c r="C1919">
        <f>IF($Y1919="","",INDEX('Per Line'!$D$2:$D$8001,$Y1919)&amp;"")</f>
        <v/>
      </c>
      <c r="D1919">
        <f>IF($Y1919="","",INDEX('Per Line'!$B$2:$B$8001,$Y1919))</f>
        <v/>
      </c>
      <c r="E1919">
        <f>IF($Y1919="","",INDEX('Per Line'!$C$2:$C$8001,$Y1919)&amp;"")</f>
        <v/>
      </c>
      <c r="F1919">
        <f>IF($Y1919="","",INDEX('Per Line'!$G$2:$G$8001,$Y1919)&amp;"")</f>
        <v/>
      </c>
      <c r="G1919">
        <f>IF($Y1919="","",INDEX('Per Line'!$L$2:$L$8001,$Y1919)&amp;"")</f>
        <v/>
      </c>
      <c r="H1919">
        <f>IF($Y1919="","",INDEX('Per Line'!$M$2:$M$8001,$Y1919)&amp;"")</f>
        <v/>
      </c>
      <c r="I1919">
        <f>IF($Y1919="","",INDEX('Per Line'!$N$2:$N$8001,$Y1919)&amp;"")</f>
        <v/>
      </c>
      <c r="J1919">
        <f>IF($Y1919="","",INDEX('Per Line'!$Q$2:$Q$8001,$Y1919))</f>
        <v/>
      </c>
      <c r="K1919" s="7">
        <f>IF($Y1919="","",J1919*V1919/100)</f>
        <v/>
      </c>
      <c r="L1919">
        <f>IF($Y1919="","",INDEX('Per Line'!$K$2:$K$8001,$Y1919)&amp;"")</f>
        <v/>
      </c>
      <c r="M1919" s="7">
        <f>IF($Y1919="","",SUMIFS('Per Line'!$Y$2:$Y$8001,'Per Line'!$AG$2:$AG$8001,$B1919&amp;"|"&amp;$C1919,'Per Line'!$AK$2:$AK$8001,1))</f>
        <v/>
      </c>
      <c r="N1919">
        <f>IF($Y1919="","",Settings!$C$7)</f>
        <v/>
      </c>
      <c r="O1919" s="7">
        <f>IF($Y1919="","",SUMIFS('Per Line'!$Y$2:$Y$8001,'Per Line'!$AG$2:$AG$8001,$B1919&amp;"|"&amp;$C1919,'Per Line'!$AJ$2:$AJ$8001,0,'Per Line'!$AK$2:$AK$8001,0))</f>
        <v/>
      </c>
      <c r="P1919" s="7">
        <f>IF($Y1919="","",O1919*N1919)</f>
        <v/>
      </c>
      <c r="Q1919">
        <f>IF($Y1919="","",Settings!$C$6)</f>
        <v/>
      </c>
      <c r="R1919" s="7">
        <f>IF($Y1919="","",SUMIFS('Per Line'!$Y$2:$Y$8001,'Per Line'!$AG$2:$AG$8001,$B1919&amp;"|"&amp;$C1919,'Per Line'!$AJ$2:$AJ$8001,1,'Per Line'!$AK$2:$AK$8001,0))</f>
        <v/>
      </c>
      <c r="S1919" s="7">
        <f>IF($Y1919="","",R1919*Q1919)</f>
        <v/>
      </c>
      <c r="T1919" s="7">
        <f>IF($Y1919="","",S1919+P1919)</f>
        <v/>
      </c>
      <c r="U1919" s="7">
        <f>IF($Y1919="","",V1919-T1919)</f>
        <v/>
      </c>
      <c r="V1919" s="7">
        <f>IF($Y1919="","",O1919+R1919+M1919)</f>
        <v/>
      </c>
      <c r="W1919" s="7">
        <f>IF($Y1919="","",V1919-T1919-K1919)</f>
        <v/>
      </c>
      <c r="X1919" s="12" t="n"/>
      <c r="Y1919" s="13">
        <f>IF(ROWS($Y$2:$Y1919)&lt;=MAX('Per Line'!$AI$2:$AI$8001),MATCH(ROWS($Y$2:$Y1919),'Per Line'!$AI$2:$AI$8001,0),"")</f>
        <v/>
      </c>
    </row>
    <row r="1920">
      <c r="A1920" s="12" t="n"/>
      <c r="B1920">
        <f>IF($Y1920="","",INDEX('Per Line'!$F$2:$F$8001,$Y1920)&amp;"")</f>
        <v/>
      </c>
      <c r="C1920">
        <f>IF($Y1920="","",INDEX('Per Line'!$D$2:$D$8001,$Y1920)&amp;"")</f>
        <v/>
      </c>
      <c r="D1920">
        <f>IF($Y1920="","",INDEX('Per Line'!$B$2:$B$8001,$Y1920))</f>
        <v/>
      </c>
      <c r="E1920">
        <f>IF($Y1920="","",INDEX('Per Line'!$C$2:$C$8001,$Y1920)&amp;"")</f>
        <v/>
      </c>
      <c r="F1920">
        <f>IF($Y1920="","",INDEX('Per Line'!$G$2:$G$8001,$Y1920)&amp;"")</f>
        <v/>
      </c>
      <c r="G1920">
        <f>IF($Y1920="","",INDEX('Per Line'!$L$2:$L$8001,$Y1920)&amp;"")</f>
        <v/>
      </c>
      <c r="H1920">
        <f>IF($Y1920="","",INDEX('Per Line'!$M$2:$M$8001,$Y1920)&amp;"")</f>
        <v/>
      </c>
      <c r="I1920">
        <f>IF($Y1920="","",INDEX('Per Line'!$N$2:$N$8001,$Y1920)&amp;"")</f>
        <v/>
      </c>
      <c r="J1920">
        <f>IF($Y1920="","",INDEX('Per Line'!$Q$2:$Q$8001,$Y1920))</f>
        <v/>
      </c>
      <c r="K1920" s="7">
        <f>IF($Y1920="","",J1920*V1920/100)</f>
        <v/>
      </c>
      <c r="L1920">
        <f>IF($Y1920="","",INDEX('Per Line'!$K$2:$K$8001,$Y1920)&amp;"")</f>
        <v/>
      </c>
      <c r="M1920" s="7">
        <f>IF($Y1920="","",SUMIFS('Per Line'!$Y$2:$Y$8001,'Per Line'!$AG$2:$AG$8001,$B1920&amp;"|"&amp;$C1920,'Per Line'!$AK$2:$AK$8001,1))</f>
        <v/>
      </c>
      <c r="N1920">
        <f>IF($Y1920="","",Settings!$C$7)</f>
        <v/>
      </c>
      <c r="O1920" s="7">
        <f>IF($Y1920="","",SUMIFS('Per Line'!$Y$2:$Y$8001,'Per Line'!$AG$2:$AG$8001,$B1920&amp;"|"&amp;$C1920,'Per Line'!$AJ$2:$AJ$8001,0,'Per Line'!$AK$2:$AK$8001,0))</f>
        <v/>
      </c>
      <c r="P1920" s="7">
        <f>IF($Y1920="","",O1920*N1920)</f>
        <v/>
      </c>
      <c r="Q1920">
        <f>IF($Y1920="","",Settings!$C$6)</f>
        <v/>
      </c>
      <c r="R1920" s="7">
        <f>IF($Y1920="","",SUMIFS('Per Line'!$Y$2:$Y$8001,'Per Line'!$AG$2:$AG$8001,$B1920&amp;"|"&amp;$C1920,'Per Line'!$AJ$2:$AJ$8001,1,'Per Line'!$AK$2:$AK$8001,0))</f>
        <v/>
      </c>
      <c r="S1920" s="7">
        <f>IF($Y1920="","",R1920*Q1920)</f>
        <v/>
      </c>
      <c r="T1920" s="7">
        <f>IF($Y1920="","",S1920+P1920)</f>
        <v/>
      </c>
      <c r="U1920" s="7">
        <f>IF($Y1920="","",V1920-T1920)</f>
        <v/>
      </c>
      <c r="V1920" s="7">
        <f>IF($Y1920="","",O1920+R1920+M1920)</f>
        <v/>
      </c>
      <c r="W1920" s="7">
        <f>IF($Y1920="","",V1920-T1920-K1920)</f>
        <v/>
      </c>
      <c r="X1920" s="12" t="n"/>
      <c r="Y1920" s="13">
        <f>IF(ROWS($Y$2:$Y1920)&lt;=MAX('Per Line'!$AI$2:$AI$8001),MATCH(ROWS($Y$2:$Y1920),'Per Line'!$AI$2:$AI$8001,0),"")</f>
        <v/>
      </c>
    </row>
    <row r="1921">
      <c r="A1921" s="12" t="n"/>
      <c r="B1921">
        <f>IF($Y1921="","",INDEX('Per Line'!$F$2:$F$8001,$Y1921)&amp;"")</f>
        <v/>
      </c>
      <c r="C1921">
        <f>IF($Y1921="","",INDEX('Per Line'!$D$2:$D$8001,$Y1921)&amp;"")</f>
        <v/>
      </c>
      <c r="D1921">
        <f>IF($Y1921="","",INDEX('Per Line'!$B$2:$B$8001,$Y1921))</f>
        <v/>
      </c>
      <c r="E1921">
        <f>IF($Y1921="","",INDEX('Per Line'!$C$2:$C$8001,$Y1921)&amp;"")</f>
        <v/>
      </c>
      <c r="F1921">
        <f>IF($Y1921="","",INDEX('Per Line'!$G$2:$G$8001,$Y1921)&amp;"")</f>
        <v/>
      </c>
      <c r="G1921">
        <f>IF($Y1921="","",INDEX('Per Line'!$L$2:$L$8001,$Y1921)&amp;"")</f>
        <v/>
      </c>
      <c r="H1921">
        <f>IF($Y1921="","",INDEX('Per Line'!$M$2:$M$8001,$Y1921)&amp;"")</f>
        <v/>
      </c>
      <c r="I1921">
        <f>IF($Y1921="","",INDEX('Per Line'!$N$2:$N$8001,$Y1921)&amp;"")</f>
        <v/>
      </c>
      <c r="J1921">
        <f>IF($Y1921="","",INDEX('Per Line'!$Q$2:$Q$8001,$Y1921))</f>
        <v/>
      </c>
      <c r="K1921" s="7">
        <f>IF($Y1921="","",J1921*V1921/100)</f>
        <v/>
      </c>
      <c r="L1921">
        <f>IF($Y1921="","",INDEX('Per Line'!$K$2:$K$8001,$Y1921)&amp;"")</f>
        <v/>
      </c>
      <c r="M1921" s="7">
        <f>IF($Y1921="","",SUMIFS('Per Line'!$Y$2:$Y$8001,'Per Line'!$AG$2:$AG$8001,$B1921&amp;"|"&amp;$C1921,'Per Line'!$AK$2:$AK$8001,1))</f>
        <v/>
      </c>
      <c r="N1921">
        <f>IF($Y1921="","",Settings!$C$7)</f>
        <v/>
      </c>
      <c r="O1921" s="7">
        <f>IF($Y1921="","",SUMIFS('Per Line'!$Y$2:$Y$8001,'Per Line'!$AG$2:$AG$8001,$B1921&amp;"|"&amp;$C1921,'Per Line'!$AJ$2:$AJ$8001,0,'Per Line'!$AK$2:$AK$8001,0))</f>
        <v/>
      </c>
      <c r="P1921" s="7">
        <f>IF($Y1921="","",O1921*N1921)</f>
        <v/>
      </c>
      <c r="Q1921">
        <f>IF($Y1921="","",Settings!$C$6)</f>
        <v/>
      </c>
      <c r="R1921" s="7">
        <f>IF($Y1921="","",SUMIFS('Per Line'!$Y$2:$Y$8001,'Per Line'!$AG$2:$AG$8001,$B1921&amp;"|"&amp;$C1921,'Per Line'!$AJ$2:$AJ$8001,1,'Per Line'!$AK$2:$AK$8001,0))</f>
        <v/>
      </c>
      <c r="S1921" s="7">
        <f>IF($Y1921="","",R1921*Q1921)</f>
        <v/>
      </c>
      <c r="T1921" s="7">
        <f>IF($Y1921="","",S1921+P1921)</f>
        <v/>
      </c>
      <c r="U1921" s="7">
        <f>IF($Y1921="","",V1921-T1921)</f>
        <v/>
      </c>
      <c r="V1921" s="7">
        <f>IF($Y1921="","",O1921+R1921+M1921)</f>
        <v/>
      </c>
      <c r="W1921" s="7">
        <f>IF($Y1921="","",V1921-T1921-K1921)</f>
        <v/>
      </c>
      <c r="X1921" s="12" t="n"/>
      <c r="Y1921" s="13">
        <f>IF(ROWS($Y$2:$Y1921)&lt;=MAX('Per Line'!$AI$2:$AI$8001),MATCH(ROWS($Y$2:$Y1921),'Per Line'!$AI$2:$AI$8001,0),"")</f>
        <v/>
      </c>
    </row>
    <row r="1922">
      <c r="A1922" s="12" t="n"/>
      <c r="B1922">
        <f>IF($Y1922="","",INDEX('Per Line'!$F$2:$F$8001,$Y1922)&amp;"")</f>
        <v/>
      </c>
      <c r="C1922">
        <f>IF($Y1922="","",INDEX('Per Line'!$D$2:$D$8001,$Y1922)&amp;"")</f>
        <v/>
      </c>
      <c r="D1922">
        <f>IF($Y1922="","",INDEX('Per Line'!$B$2:$B$8001,$Y1922))</f>
        <v/>
      </c>
      <c r="E1922">
        <f>IF($Y1922="","",INDEX('Per Line'!$C$2:$C$8001,$Y1922)&amp;"")</f>
        <v/>
      </c>
      <c r="F1922">
        <f>IF($Y1922="","",INDEX('Per Line'!$G$2:$G$8001,$Y1922)&amp;"")</f>
        <v/>
      </c>
      <c r="G1922">
        <f>IF($Y1922="","",INDEX('Per Line'!$L$2:$L$8001,$Y1922)&amp;"")</f>
        <v/>
      </c>
      <c r="H1922">
        <f>IF($Y1922="","",INDEX('Per Line'!$M$2:$M$8001,$Y1922)&amp;"")</f>
        <v/>
      </c>
      <c r="I1922">
        <f>IF($Y1922="","",INDEX('Per Line'!$N$2:$N$8001,$Y1922)&amp;"")</f>
        <v/>
      </c>
      <c r="J1922">
        <f>IF($Y1922="","",INDEX('Per Line'!$Q$2:$Q$8001,$Y1922))</f>
        <v/>
      </c>
      <c r="K1922" s="7">
        <f>IF($Y1922="","",J1922*V1922/100)</f>
        <v/>
      </c>
      <c r="L1922">
        <f>IF($Y1922="","",INDEX('Per Line'!$K$2:$K$8001,$Y1922)&amp;"")</f>
        <v/>
      </c>
      <c r="M1922" s="7">
        <f>IF($Y1922="","",SUMIFS('Per Line'!$Y$2:$Y$8001,'Per Line'!$AG$2:$AG$8001,$B1922&amp;"|"&amp;$C1922,'Per Line'!$AK$2:$AK$8001,1))</f>
        <v/>
      </c>
      <c r="N1922">
        <f>IF($Y1922="","",Settings!$C$7)</f>
        <v/>
      </c>
      <c r="O1922" s="7">
        <f>IF($Y1922="","",SUMIFS('Per Line'!$Y$2:$Y$8001,'Per Line'!$AG$2:$AG$8001,$B1922&amp;"|"&amp;$C1922,'Per Line'!$AJ$2:$AJ$8001,0,'Per Line'!$AK$2:$AK$8001,0))</f>
        <v/>
      </c>
      <c r="P1922" s="7">
        <f>IF($Y1922="","",O1922*N1922)</f>
        <v/>
      </c>
      <c r="Q1922">
        <f>IF($Y1922="","",Settings!$C$6)</f>
        <v/>
      </c>
      <c r="R1922" s="7">
        <f>IF($Y1922="","",SUMIFS('Per Line'!$Y$2:$Y$8001,'Per Line'!$AG$2:$AG$8001,$B1922&amp;"|"&amp;$C1922,'Per Line'!$AJ$2:$AJ$8001,1,'Per Line'!$AK$2:$AK$8001,0))</f>
        <v/>
      </c>
      <c r="S1922" s="7">
        <f>IF($Y1922="","",R1922*Q1922)</f>
        <v/>
      </c>
      <c r="T1922" s="7">
        <f>IF($Y1922="","",S1922+P1922)</f>
        <v/>
      </c>
      <c r="U1922" s="7">
        <f>IF($Y1922="","",V1922-T1922)</f>
        <v/>
      </c>
      <c r="V1922" s="7">
        <f>IF($Y1922="","",O1922+R1922+M1922)</f>
        <v/>
      </c>
      <c r="W1922" s="7">
        <f>IF($Y1922="","",V1922-T1922-K1922)</f>
        <v/>
      </c>
      <c r="X1922" s="12" t="n"/>
      <c r="Y1922" s="13">
        <f>IF(ROWS($Y$2:$Y1922)&lt;=MAX('Per Line'!$AI$2:$AI$8001),MATCH(ROWS($Y$2:$Y1922),'Per Line'!$AI$2:$AI$8001,0),"")</f>
        <v/>
      </c>
    </row>
    <row r="1923">
      <c r="A1923" s="12" t="n"/>
      <c r="B1923">
        <f>IF($Y1923="","",INDEX('Per Line'!$F$2:$F$8001,$Y1923)&amp;"")</f>
        <v/>
      </c>
      <c r="C1923">
        <f>IF($Y1923="","",INDEX('Per Line'!$D$2:$D$8001,$Y1923)&amp;"")</f>
        <v/>
      </c>
      <c r="D1923">
        <f>IF($Y1923="","",INDEX('Per Line'!$B$2:$B$8001,$Y1923))</f>
        <v/>
      </c>
      <c r="E1923">
        <f>IF($Y1923="","",INDEX('Per Line'!$C$2:$C$8001,$Y1923)&amp;"")</f>
        <v/>
      </c>
      <c r="F1923">
        <f>IF($Y1923="","",INDEX('Per Line'!$G$2:$G$8001,$Y1923)&amp;"")</f>
        <v/>
      </c>
      <c r="G1923">
        <f>IF($Y1923="","",INDEX('Per Line'!$L$2:$L$8001,$Y1923)&amp;"")</f>
        <v/>
      </c>
      <c r="H1923">
        <f>IF($Y1923="","",INDEX('Per Line'!$M$2:$M$8001,$Y1923)&amp;"")</f>
        <v/>
      </c>
      <c r="I1923">
        <f>IF($Y1923="","",INDEX('Per Line'!$N$2:$N$8001,$Y1923)&amp;"")</f>
        <v/>
      </c>
      <c r="J1923">
        <f>IF($Y1923="","",INDEX('Per Line'!$Q$2:$Q$8001,$Y1923))</f>
        <v/>
      </c>
      <c r="K1923" s="7">
        <f>IF($Y1923="","",J1923*V1923/100)</f>
        <v/>
      </c>
      <c r="L1923">
        <f>IF($Y1923="","",INDEX('Per Line'!$K$2:$K$8001,$Y1923)&amp;"")</f>
        <v/>
      </c>
      <c r="M1923" s="7">
        <f>IF($Y1923="","",SUMIFS('Per Line'!$Y$2:$Y$8001,'Per Line'!$AG$2:$AG$8001,$B1923&amp;"|"&amp;$C1923,'Per Line'!$AK$2:$AK$8001,1))</f>
        <v/>
      </c>
      <c r="N1923">
        <f>IF($Y1923="","",Settings!$C$7)</f>
        <v/>
      </c>
      <c r="O1923" s="7">
        <f>IF($Y1923="","",SUMIFS('Per Line'!$Y$2:$Y$8001,'Per Line'!$AG$2:$AG$8001,$B1923&amp;"|"&amp;$C1923,'Per Line'!$AJ$2:$AJ$8001,0,'Per Line'!$AK$2:$AK$8001,0))</f>
        <v/>
      </c>
      <c r="P1923" s="7">
        <f>IF($Y1923="","",O1923*N1923)</f>
        <v/>
      </c>
      <c r="Q1923">
        <f>IF($Y1923="","",Settings!$C$6)</f>
        <v/>
      </c>
      <c r="R1923" s="7">
        <f>IF($Y1923="","",SUMIFS('Per Line'!$Y$2:$Y$8001,'Per Line'!$AG$2:$AG$8001,$B1923&amp;"|"&amp;$C1923,'Per Line'!$AJ$2:$AJ$8001,1,'Per Line'!$AK$2:$AK$8001,0))</f>
        <v/>
      </c>
      <c r="S1923" s="7">
        <f>IF($Y1923="","",R1923*Q1923)</f>
        <v/>
      </c>
      <c r="T1923" s="7">
        <f>IF($Y1923="","",S1923+P1923)</f>
        <v/>
      </c>
      <c r="U1923" s="7">
        <f>IF($Y1923="","",V1923-T1923)</f>
        <v/>
      </c>
      <c r="V1923" s="7">
        <f>IF($Y1923="","",O1923+R1923+M1923)</f>
        <v/>
      </c>
      <c r="W1923" s="7">
        <f>IF($Y1923="","",V1923-T1923-K1923)</f>
        <v/>
      </c>
      <c r="X1923" s="12" t="n"/>
      <c r="Y1923" s="13">
        <f>IF(ROWS($Y$2:$Y1923)&lt;=MAX('Per Line'!$AI$2:$AI$8001),MATCH(ROWS($Y$2:$Y1923),'Per Line'!$AI$2:$AI$8001,0),"")</f>
        <v/>
      </c>
    </row>
    <row r="1924">
      <c r="A1924" s="12" t="n"/>
      <c r="B1924">
        <f>IF($Y1924="","",INDEX('Per Line'!$F$2:$F$8001,$Y1924)&amp;"")</f>
        <v/>
      </c>
      <c r="C1924">
        <f>IF($Y1924="","",INDEX('Per Line'!$D$2:$D$8001,$Y1924)&amp;"")</f>
        <v/>
      </c>
      <c r="D1924">
        <f>IF($Y1924="","",INDEX('Per Line'!$B$2:$B$8001,$Y1924))</f>
        <v/>
      </c>
      <c r="E1924">
        <f>IF($Y1924="","",INDEX('Per Line'!$C$2:$C$8001,$Y1924)&amp;"")</f>
        <v/>
      </c>
      <c r="F1924">
        <f>IF($Y1924="","",INDEX('Per Line'!$G$2:$G$8001,$Y1924)&amp;"")</f>
        <v/>
      </c>
      <c r="G1924">
        <f>IF($Y1924="","",INDEX('Per Line'!$L$2:$L$8001,$Y1924)&amp;"")</f>
        <v/>
      </c>
      <c r="H1924">
        <f>IF($Y1924="","",INDEX('Per Line'!$M$2:$M$8001,$Y1924)&amp;"")</f>
        <v/>
      </c>
      <c r="I1924">
        <f>IF($Y1924="","",INDEX('Per Line'!$N$2:$N$8001,$Y1924)&amp;"")</f>
        <v/>
      </c>
      <c r="J1924">
        <f>IF($Y1924="","",INDEX('Per Line'!$Q$2:$Q$8001,$Y1924))</f>
        <v/>
      </c>
      <c r="K1924" s="7">
        <f>IF($Y1924="","",J1924*V1924/100)</f>
        <v/>
      </c>
      <c r="L1924">
        <f>IF($Y1924="","",INDEX('Per Line'!$K$2:$K$8001,$Y1924)&amp;"")</f>
        <v/>
      </c>
      <c r="M1924" s="7">
        <f>IF($Y1924="","",SUMIFS('Per Line'!$Y$2:$Y$8001,'Per Line'!$AG$2:$AG$8001,$B1924&amp;"|"&amp;$C1924,'Per Line'!$AK$2:$AK$8001,1))</f>
        <v/>
      </c>
      <c r="N1924">
        <f>IF($Y1924="","",Settings!$C$7)</f>
        <v/>
      </c>
      <c r="O1924" s="7">
        <f>IF($Y1924="","",SUMIFS('Per Line'!$Y$2:$Y$8001,'Per Line'!$AG$2:$AG$8001,$B1924&amp;"|"&amp;$C1924,'Per Line'!$AJ$2:$AJ$8001,0,'Per Line'!$AK$2:$AK$8001,0))</f>
        <v/>
      </c>
      <c r="P1924" s="7">
        <f>IF($Y1924="","",O1924*N1924)</f>
        <v/>
      </c>
      <c r="Q1924">
        <f>IF($Y1924="","",Settings!$C$6)</f>
        <v/>
      </c>
      <c r="R1924" s="7">
        <f>IF($Y1924="","",SUMIFS('Per Line'!$Y$2:$Y$8001,'Per Line'!$AG$2:$AG$8001,$B1924&amp;"|"&amp;$C1924,'Per Line'!$AJ$2:$AJ$8001,1,'Per Line'!$AK$2:$AK$8001,0))</f>
        <v/>
      </c>
      <c r="S1924" s="7">
        <f>IF($Y1924="","",R1924*Q1924)</f>
        <v/>
      </c>
      <c r="T1924" s="7">
        <f>IF($Y1924="","",S1924+P1924)</f>
        <v/>
      </c>
      <c r="U1924" s="7">
        <f>IF($Y1924="","",V1924-T1924)</f>
        <v/>
      </c>
      <c r="V1924" s="7">
        <f>IF($Y1924="","",O1924+R1924+M1924)</f>
        <v/>
      </c>
      <c r="W1924" s="7">
        <f>IF($Y1924="","",V1924-T1924-K1924)</f>
        <v/>
      </c>
      <c r="X1924" s="12" t="n"/>
      <c r="Y1924" s="13">
        <f>IF(ROWS($Y$2:$Y1924)&lt;=MAX('Per Line'!$AI$2:$AI$8001),MATCH(ROWS($Y$2:$Y1924),'Per Line'!$AI$2:$AI$8001,0),"")</f>
        <v/>
      </c>
    </row>
    <row r="1925">
      <c r="A1925" s="12" t="n"/>
      <c r="B1925">
        <f>IF($Y1925="","",INDEX('Per Line'!$F$2:$F$8001,$Y1925)&amp;"")</f>
        <v/>
      </c>
      <c r="C1925">
        <f>IF($Y1925="","",INDEX('Per Line'!$D$2:$D$8001,$Y1925)&amp;"")</f>
        <v/>
      </c>
      <c r="D1925">
        <f>IF($Y1925="","",INDEX('Per Line'!$B$2:$B$8001,$Y1925))</f>
        <v/>
      </c>
      <c r="E1925">
        <f>IF($Y1925="","",INDEX('Per Line'!$C$2:$C$8001,$Y1925)&amp;"")</f>
        <v/>
      </c>
      <c r="F1925">
        <f>IF($Y1925="","",INDEX('Per Line'!$G$2:$G$8001,$Y1925)&amp;"")</f>
        <v/>
      </c>
      <c r="G1925">
        <f>IF($Y1925="","",INDEX('Per Line'!$L$2:$L$8001,$Y1925)&amp;"")</f>
        <v/>
      </c>
      <c r="H1925">
        <f>IF($Y1925="","",INDEX('Per Line'!$M$2:$M$8001,$Y1925)&amp;"")</f>
        <v/>
      </c>
      <c r="I1925">
        <f>IF($Y1925="","",INDEX('Per Line'!$N$2:$N$8001,$Y1925)&amp;"")</f>
        <v/>
      </c>
      <c r="J1925">
        <f>IF($Y1925="","",INDEX('Per Line'!$Q$2:$Q$8001,$Y1925))</f>
        <v/>
      </c>
      <c r="K1925" s="7">
        <f>IF($Y1925="","",J1925*V1925/100)</f>
        <v/>
      </c>
      <c r="L1925">
        <f>IF($Y1925="","",INDEX('Per Line'!$K$2:$K$8001,$Y1925)&amp;"")</f>
        <v/>
      </c>
      <c r="M1925" s="7">
        <f>IF($Y1925="","",SUMIFS('Per Line'!$Y$2:$Y$8001,'Per Line'!$AG$2:$AG$8001,$B1925&amp;"|"&amp;$C1925,'Per Line'!$AK$2:$AK$8001,1))</f>
        <v/>
      </c>
      <c r="N1925">
        <f>IF($Y1925="","",Settings!$C$7)</f>
        <v/>
      </c>
      <c r="O1925" s="7">
        <f>IF($Y1925="","",SUMIFS('Per Line'!$Y$2:$Y$8001,'Per Line'!$AG$2:$AG$8001,$B1925&amp;"|"&amp;$C1925,'Per Line'!$AJ$2:$AJ$8001,0,'Per Line'!$AK$2:$AK$8001,0))</f>
        <v/>
      </c>
      <c r="P1925" s="7">
        <f>IF($Y1925="","",O1925*N1925)</f>
        <v/>
      </c>
      <c r="Q1925">
        <f>IF($Y1925="","",Settings!$C$6)</f>
        <v/>
      </c>
      <c r="R1925" s="7">
        <f>IF($Y1925="","",SUMIFS('Per Line'!$Y$2:$Y$8001,'Per Line'!$AG$2:$AG$8001,$B1925&amp;"|"&amp;$C1925,'Per Line'!$AJ$2:$AJ$8001,1,'Per Line'!$AK$2:$AK$8001,0))</f>
        <v/>
      </c>
      <c r="S1925" s="7">
        <f>IF($Y1925="","",R1925*Q1925)</f>
        <v/>
      </c>
      <c r="T1925" s="7">
        <f>IF($Y1925="","",S1925+P1925)</f>
        <v/>
      </c>
      <c r="U1925" s="7">
        <f>IF($Y1925="","",V1925-T1925)</f>
        <v/>
      </c>
      <c r="V1925" s="7">
        <f>IF($Y1925="","",O1925+R1925+M1925)</f>
        <v/>
      </c>
      <c r="W1925" s="7">
        <f>IF($Y1925="","",V1925-T1925-K1925)</f>
        <v/>
      </c>
      <c r="X1925" s="12" t="n"/>
      <c r="Y1925" s="13">
        <f>IF(ROWS($Y$2:$Y1925)&lt;=MAX('Per Line'!$AI$2:$AI$8001),MATCH(ROWS($Y$2:$Y1925),'Per Line'!$AI$2:$AI$8001,0),"")</f>
        <v/>
      </c>
    </row>
    <row r="1926">
      <c r="A1926" s="12" t="n"/>
      <c r="B1926">
        <f>IF($Y1926="","",INDEX('Per Line'!$F$2:$F$8001,$Y1926)&amp;"")</f>
        <v/>
      </c>
      <c r="C1926">
        <f>IF($Y1926="","",INDEX('Per Line'!$D$2:$D$8001,$Y1926)&amp;"")</f>
        <v/>
      </c>
      <c r="D1926">
        <f>IF($Y1926="","",INDEX('Per Line'!$B$2:$B$8001,$Y1926))</f>
        <v/>
      </c>
      <c r="E1926">
        <f>IF($Y1926="","",INDEX('Per Line'!$C$2:$C$8001,$Y1926)&amp;"")</f>
        <v/>
      </c>
      <c r="F1926">
        <f>IF($Y1926="","",INDEX('Per Line'!$G$2:$G$8001,$Y1926)&amp;"")</f>
        <v/>
      </c>
      <c r="G1926">
        <f>IF($Y1926="","",INDEX('Per Line'!$L$2:$L$8001,$Y1926)&amp;"")</f>
        <v/>
      </c>
      <c r="H1926">
        <f>IF($Y1926="","",INDEX('Per Line'!$M$2:$M$8001,$Y1926)&amp;"")</f>
        <v/>
      </c>
      <c r="I1926">
        <f>IF($Y1926="","",INDEX('Per Line'!$N$2:$N$8001,$Y1926)&amp;"")</f>
        <v/>
      </c>
      <c r="J1926">
        <f>IF($Y1926="","",INDEX('Per Line'!$Q$2:$Q$8001,$Y1926))</f>
        <v/>
      </c>
      <c r="K1926" s="7">
        <f>IF($Y1926="","",J1926*V1926/100)</f>
        <v/>
      </c>
      <c r="L1926">
        <f>IF($Y1926="","",INDEX('Per Line'!$K$2:$K$8001,$Y1926)&amp;"")</f>
        <v/>
      </c>
      <c r="M1926" s="7">
        <f>IF($Y1926="","",SUMIFS('Per Line'!$Y$2:$Y$8001,'Per Line'!$AG$2:$AG$8001,$B1926&amp;"|"&amp;$C1926,'Per Line'!$AK$2:$AK$8001,1))</f>
        <v/>
      </c>
      <c r="N1926">
        <f>IF($Y1926="","",Settings!$C$7)</f>
        <v/>
      </c>
      <c r="O1926" s="7">
        <f>IF($Y1926="","",SUMIFS('Per Line'!$Y$2:$Y$8001,'Per Line'!$AG$2:$AG$8001,$B1926&amp;"|"&amp;$C1926,'Per Line'!$AJ$2:$AJ$8001,0,'Per Line'!$AK$2:$AK$8001,0))</f>
        <v/>
      </c>
      <c r="P1926" s="7">
        <f>IF($Y1926="","",O1926*N1926)</f>
        <v/>
      </c>
      <c r="Q1926">
        <f>IF($Y1926="","",Settings!$C$6)</f>
        <v/>
      </c>
      <c r="R1926" s="7">
        <f>IF($Y1926="","",SUMIFS('Per Line'!$Y$2:$Y$8001,'Per Line'!$AG$2:$AG$8001,$B1926&amp;"|"&amp;$C1926,'Per Line'!$AJ$2:$AJ$8001,1,'Per Line'!$AK$2:$AK$8001,0))</f>
        <v/>
      </c>
      <c r="S1926" s="7">
        <f>IF($Y1926="","",R1926*Q1926)</f>
        <v/>
      </c>
      <c r="T1926" s="7">
        <f>IF($Y1926="","",S1926+P1926)</f>
        <v/>
      </c>
      <c r="U1926" s="7">
        <f>IF($Y1926="","",V1926-T1926)</f>
        <v/>
      </c>
      <c r="V1926" s="7">
        <f>IF($Y1926="","",O1926+R1926+M1926)</f>
        <v/>
      </c>
      <c r="W1926" s="7">
        <f>IF($Y1926="","",V1926-T1926-K1926)</f>
        <v/>
      </c>
      <c r="X1926" s="12" t="n"/>
      <c r="Y1926" s="13">
        <f>IF(ROWS($Y$2:$Y1926)&lt;=MAX('Per Line'!$AI$2:$AI$8001),MATCH(ROWS($Y$2:$Y1926),'Per Line'!$AI$2:$AI$8001,0),"")</f>
        <v/>
      </c>
    </row>
    <row r="1927">
      <c r="A1927" s="12" t="n"/>
      <c r="B1927">
        <f>IF($Y1927="","",INDEX('Per Line'!$F$2:$F$8001,$Y1927)&amp;"")</f>
        <v/>
      </c>
      <c r="C1927">
        <f>IF($Y1927="","",INDEX('Per Line'!$D$2:$D$8001,$Y1927)&amp;"")</f>
        <v/>
      </c>
      <c r="D1927">
        <f>IF($Y1927="","",INDEX('Per Line'!$B$2:$B$8001,$Y1927))</f>
        <v/>
      </c>
      <c r="E1927">
        <f>IF($Y1927="","",INDEX('Per Line'!$C$2:$C$8001,$Y1927)&amp;"")</f>
        <v/>
      </c>
      <c r="F1927">
        <f>IF($Y1927="","",INDEX('Per Line'!$G$2:$G$8001,$Y1927)&amp;"")</f>
        <v/>
      </c>
      <c r="G1927">
        <f>IF($Y1927="","",INDEX('Per Line'!$L$2:$L$8001,$Y1927)&amp;"")</f>
        <v/>
      </c>
      <c r="H1927">
        <f>IF($Y1927="","",INDEX('Per Line'!$M$2:$M$8001,$Y1927)&amp;"")</f>
        <v/>
      </c>
      <c r="I1927">
        <f>IF($Y1927="","",INDEX('Per Line'!$N$2:$N$8001,$Y1927)&amp;"")</f>
        <v/>
      </c>
      <c r="J1927">
        <f>IF($Y1927="","",INDEX('Per Line'!$Q$2:$Q$8001,$Y1927))</f>
        <v/>
      </c>
      <c r="K1927" s="7">
        <f>IF($Y1927="","",J1927*V1927/100)</f>
        <v/>
      </c>
      <c r="L1927">
        <f>IF($Y1927="","",INDEX('Per Line'!$K$2:$K$8001,$Y1927)&amp;"")</f>
        <v/>
      </c>
      <c r="M1927" s="7">
        <f>IF($Y1927="","",SUMIFS('Per Line'!$Y$2:$Y$8001,'Per Line'!$AG$2:$AG$8001,$B1927&amp;"|"&amp;$C1927,'Per Line'!$AK$2:$AK$8001,1))</f>
        <v/>
      </c>
      <c r="N1927">
        <f>IF($Y1927="","",Settings!$C$7)</f>
        <v/>
      </c>
      <c r="O1927" s="7">
        <f>IF($Y1927="","",SUMIFS('Per Line'!$Y$2:$Y$8001,'Per Line'!$AG$2:$AG$8001,$B1927&amp;"|"&amp;$C1927,'Per Line'!$AJ$2:$AJ$8001,0,'Per Line'!$AK$2:$AK$8001,0))</f>
        <v/>
      </c>
      <c r="P1927" s="7">
        <f>IF($Y1927="","",O1927*N1927)</f>
        <v/>
      </c>
      <c r="Q1927">
        <f>IF($Y1927="","",Settings!$C$6)</f>
        <v/>
      </c>
      <c r="R1927" s="7">
        <f>IF($Y1927="","",SUMIFS('Per Line'!$Y$2:$Y$8001,'Per Line'!$AG$2:$AG$8001,$B1927&amp;"|"&amp;$C1927,'Per Line'!$AJ$2:$AJ$8001,1,'Per Line'!$AK$2:$AK$8001,0))</f>
        <v/>
      </c>
      <c r="S1927" s="7">
        <f>IF($Y1927="","",R1927*Q1927)</f>
        <v/>
      </c>
      <c r="T1927" s="7">
        <f>IF($Y1927="","",S1927+P1927)</f>
        <v/>
      </c>
      <c r="U1927" s="7">
        <f>IF($Y1927="","",V1927-T1927)</f>
        <v/>
      </c>
      <c r="V1927" s="7">
        <f>IF($Y1927="","",O1927+R1927+M1927)</f>
        <v/>
      </c>
      <c r="W1927" s="7">
        <f>IF($Y1927="","",V1927-T1927-K1927)</f>
        <v/>
      </c>
      <c r="X1927" s="12" t="n"/>
      <c r="Y1927" s="13">
        <f>IF(ROWS($Y$2:$Y1927)&lt;=MAX('Per Line'!$AI$2:$AI$8001),MATCH(ROWS($Y$2:$Y1927),'Per Line'!$AI$2:$AI$8001,0),"")</f>
        <v/>
      </c>
    </row>
    <row r="1928">
      <c r="A1928" s="12" t="n"/>
      <c r="B1928">
        <f>IF($Y1928="","",INDEX('Per Line'!$F$2:$F$8001,$Y1928)&amp;"")</f>
        <v/>
      </c>
      <c r="C1928">
        <f>IF($Y1928="","",INDEX('Per Line'!$D$2:$D$8001,$Y1928)&amp;"")</f>
        <v/>
      </c>
      <c r="D1928">
        <f>IF($Y1928="","",INDEX('Per Line'!$B$2:$B$8001,$Y1928))</f>
        <v/>
      </c>
      <c r="E1928">
        <f>IF($Y1928="","",INDEX('Per Line'!$C$2:$C$8001,$Y1928)&amp;"")</f>
        <v/>
      </c>
      <c r="F1928">
        <f>IF($Y1928="","",INDEX('Per Line'!$G$2:$G$8001,$Y1928)&amp;"")</f>
        <v/>
      </c>
      <c r="G1928">
        <f>IF($Y1928="","",INDEX('Per Line'!$L$2:$L$8001,$Y1928)&amp;"")</f>
        <v/>
      </c>
      <c r="H1928">
        <f>IF($Y1928="","",INDEX('Per Line'!$M$2:$M$8001,$Y1928)&amp;"")</f>
        <v/>
      </c>
      <c r="I1928">
        <f>IF($Y1928="","",INDEX('Per Line'!$N$2:$N$8001,$Y1928)&amp;"")</f>
        <v/>
      </c>
      <c r="J1928">
        <f>IF($Y1928="","",INDEX('Per Line'!$Q$2:$Q$8001,$Y1928))</f>
        <v/>
      </c>
      <c r="K1928" s="7">
        <f>IF($Y1928="","",J1928*V1928/100)</f>
        <v/>
      </c>
      <c r="L1928">
        <f>IF($Y1928="","",INDEX('Per Line'!$K$2:$K$8001,$Y1928)&amp;"")</f>
        <v/>
      </c>
      <c r="M1928" s="7">
        <f>IF($Y1928="","",SUMIFS('Per Line'!$Y$2:$Y$8001,'Per Line'!$AG$2:$AG$8001,$B1928&amp;"|"&amp;$C1928,'Per Line'!$AK$2:$AK$8001,1))</f>
        <v/>
      </c>
      <c r="N1928">
        <f>IF($Y1928="","",Settings!$C$7)</f>
        <v/>
      </c>
      <c r="O1928" s="7">
        <f>IF($Y1928="","",SUMIFS('Per Line'!$Y$2:$Y$8001,'Per Line'!$AG$2:$AG$8001,$B1928&amp;"|"&amp;$C1928,'Per Line'!$AJ$2:$AJ$8001,0,'Per Line'!$AK$2:$AK$8001,0))</f>
        <v/>
      </c>
      <c r="P1928" s="7">
        <f>IF($Y1928="","",O1928*N1928)</f>
        <v/>
      </c>
      <c r="Q1928">
        <f>IF($Y1928="","",Settings!$C$6)</f>
        <v/>
      </c>
      <c r="R1928" s="7">
        <f>IF($Y1928="","",SUMIFS('Per Line'!$Y$2:$Y$8001,'Per Line'!$AG$2:$AG$8001,$B1928&amp;"|"&amp;$C1928,'Per Line'!$AJ$2:$AJ$8001,1,'Per Line'!$AK$2:$AK$8001,0))</f>
        <v/>
      </c>
      <c r="S1928" s="7">
        <f>IF($Y1928="","",R1928*Q1928)</f>
        <v/>
      </c>
      <c r="T1928" s="7">
        <f>IF($Y1928="","",S1928+P1928)</f>
        <v/>
      </c>
      <c r="U1928" s="7">
        <f>IF($Y1928="","",V1928-T1928)</f>
        <v/>
      </c>
      <c r="V1928" s="7">
        <f>IF($Y1928="","",O1928+R1928+M1928)</f>
        <v/>
      </c>
      <c r="W1928" s="7">
        <f>IF($Y1928="","",V1928-T1928-K1928)</f>
        <v/>
      </c>
      <c r="X1928" s="12" t="n"/>
      <c r="Y1928" s="13">
        <f>IF(ROWS($Y$2:$Y1928)&lt;=MAX('Per Line'!$AI$2:$AI$8001),MATCH(ROWS($Y$2:$Y1928),'Per Line'!$AI$2:$AI$8001,0),"")</f>
        <v/>
      </c>
    </row>
    <row r="1929">
      <c r="A1929" s="12" t="n"/>
      <c r="B1929">
        <f>IF($Y1929="","",INDEX('Per Line'!$F$2:$F$8001,$Y1929)&amp;"")</f>
        <v/>
      </c>
      <c r="C1929">
        <f>IF($Y1929="","",INDEX('Per Line'!$D$2:$D$8001,$Y1929)&amp;"")</f>
        <v/>
      </c>
      <c r="D1929">
        <f>IF($Y1929="","",INDEX('Per Line'!$B$2:$B$8001,$Y1929))</f>
        <v/>
      </c>
      <c r="E1929">
        <f>IF($Y1929="","",INDEX('Per Line'!$C$2:$C$8001,$Y1929)&amp;"")</f>
        <v/>
      </c>
      <c r="F1929">
        <f>IF($Y1929="","",INDEX('Per Line'!$G$2:$G$8001,$Y1929)&amp;"")</f>
        <v/>
      </c>
      <c r="G1929">
        <f>IF($Y1929="","",INDEX('Per Line'!$L$2:$L$8001,$Y1929)&amp;"")</f>
        <v/>
      </c>
      <c r="H1929">
        <f>IF($Y1929="","",INDEX('Per Line'!$M$2:$M$8001,$Y1929)&amp;"")</f>
        <v/>
      </c>
      <c r="I1929">
        <f>IF($Y1929="","",INDEX('Per Line'!$N$2:$N$8001,$Y1929)&amp;"")</f>
        <v/>
      </c>
      <c r="J1929">
        <f>IF($Y1929="","",INDEX('Per Line'!$Q$2:$Q$8001,$Y1929))</f>
        <v/>
      </c>
      <c r="K1929" s="7">
        <f>IF($Y1929="","",J1929*V1929/100)</f>
        <v/>
      </c>
      <c r="L1929">
        <f>IF($Y1929="","",INDEX('Per Line'!$K$2:$K$8001,$Y1929)&amp;"")</f>
        <v/>
      </c>
      <c r="M1929" s="7">
        <f>IF($Y1929="","",SUMIFS('Per Line'!$Y$2:$Y$8001,'Per Line'!$AG$2:$AG$8001,$B1929&amp;"|"&amp;$C1929,'Per Line'!$AK$2:$AK$8001,1))</f>
        <v/>
      </c>
      <c r="N1929">
        <f>IF($Y1929="","",Settings!$C$7)</f>
        <v/>
      </c>
      <c r="O1929" s="7">
        <f>IF($Y1929="","",SUMIFS('Per Line'!$Y$2:$Y$8001,'Per Line'!$AG$2:$AG$8001,$B1929&amp;"|"&amp;$C1929,'Per Line'!$AJ$2:$AJ$8001,0,'Per Line'!$AK$2:$AK$8001,0))</f>
        <v/>
      </c>
      <c r="P1929" s="7">
        <f>IF($Y1929="","",O1929*N1929)</f>
        <v/>
      </c>
      <c r="Q1929">
        <f>IF($Y1929="","",Settings!$C$6)</f>
        <v/>
      </c>
      <c r="R1929" s="7">
        <f>IF($Y1929="","",SUMIFS('Per Line'!$Y$2:$Y$8001,'Per Line'!$AG$2:$AG$8001,$B1929&amp;"|"&amp;$C1929,'Per Line'!$AJ$2:$AJ$8001,1,'Per Line'!$AK$2:$AK$8001,0))</f>
        <v/>
      </c>
      <c r="S1929" s="7">
        <f>IF($Y1929="","",R1929*Q1929)</f>
        <v/>
      </c>
      <c r="T1929" s="7">
        <f>IF($Y1929="","",S1929+P1929)</f>
        <v/>
      </c>
      <c r="U1929" s="7">
        <f>IF($Y1929="","",V1929-T1929)</f>
        <v/>
      </c>
      <c r="V1929" s="7">
        <f>IF($Y1929="","",O1929+R1929+M1929)</f>
        <v/>
      </c>
      <c r="W1929" s="7">
        <f>IF($Y1929="","",V1929-T1929-K1929)</f>
        <v/>
      </c>
      <c r="X1929" s="12" t="n"/>
      <c r="Y1929" s="13">
        <f>IF(ROWS($Y$2:$Y1929)&lt;=MAX('Per Line'!$AI$2:$AI$8001),MATCH(ROWS($Y$2:$Y1929),'Per Line'!$AI$2:$AI$8001,0),"")</f>
        <v/>
      </c>
    </row>
    <row r="1930">
      <c r="A1930" s="12" t="n"/>
      <c r="B1930">
        <f>IF($Y1930="","",INDEX('Per Line'!$F$2:$F$8001,$Y1930)&amp;"")</f>
        <v/>
      </c>
      <c r="C1930">
        <f>IF($Y1930="","",INDEX('Per Line'!$D$2:$D$8001,$Y1930)&amp;"")</f>
        <v/>
      </c>
      <c r="D1930">
        <f>IF($Y1930="","",INDEX('Per Line'!$B$2:$B$8001,$Y1930))</f>
        <v/>
      </c>
      <c r="E1930">
        <f>IF($Y1930="","",INDEX('Per Line'!$C$2:$C$8001,$Y1930)&amp;"")</f>
        <v/>
      </c>
      <c r="F1930">
        <f>IF($Y1930="","",INDEX('Per Line'!$G$2:$G$8001,$Y1930)&amp;"")</f>
        <v/>
      </c>
      <c r="G1930">
        <f>IF($Y1930="","",INDEX('Per Line'!$L$2:$L$8001,$Y1930)&amp;"")</f>
        <v/>
      </c>
      <c r="H1930">
        <f>IF($Y1930="","",INDEX('Per Line'!$M$2:$M$8001,$Y1930)&amp;"")</f>
        <v/>
      </c>
      <c r="I1930">
        <f>IF($Y1930="","",INDEX('Per Line'!$N$2:$N$8001,$Y1930)&amp;"")</f>
        <v/>
      </c>
      <c r="J1930">
        <f>IF($Y1930="","",INDEX('Per Line'!$Q$2:$Q$8001,$Y1930))</f>
        <v/>
      </c>
      <c r="K1930" s="7">
        <f>IF($Y1930="","",J1930*V1930/100)</f>
        <v/>
      </c>
      <c r="L1930">
        <f>IF($Y1930="","",INDEX('Per Line'!$K$2:$K$8001,$Y1930)&amp;"")</f>
        <v/>
      </c>
      <c r="M1930" s="7">
        <f>IF($Y1930="","",SUMIFS('Per Line'!$Y$2:$Y$8001,'Per Line'!$AG$2:$AG$8001,$B1930&amp;"|"&amp;$C1930,'Per Line'!$AK$2:$AK$8001,1))</f>
        <v/>
      </c>
      <c r="N1930">
        <f>IF($Y1930="","",Settings!$C$7)</f>
        <v/>
      </c>
      <c r="O1930" s="7">
        <f>IF($Y1930="","",SUMIFS('Per Line'!$Y$2:$Y$8001,'Per Line'!$AG$2:$AG$8001,$B1930&amp;"|"&amp;$C1930,'Per Line'!$AJ$2:$AJ$8001,0,'Per Line'!$AK$2:$AK$8001,0))</f>
        <v/>
      </c>
      <c r="P1930" s="7">
        <f>IF($Y1930="","",O1930*N1930)</f>
        <v/>
      </c>
      <c r="Q1930">
        <f>IF($Y1930="","",Settings!$C$6)</f>
        <v/>
      </c>
      <c r="R1930" s="7">
        <f>IF($Y1930="","",SUMIFS('Per Line'!$Y$2:$Y$8001,'Per Line'!$AG$2:$AG$8001,$B1930&amp;"|"&amp;$C1930,'Per Line'!$AJ$2:$AJ$8001,1,'Per Line'!$AK$2:$AK$8001,0))</f>
        <v/>
      </c>
      <c r="S1930" s="7">
        <f>IF($Y1930="","",R1930*Q1930)</f>
        <v/>
      </c>
      <c r="T1930" s="7">
        <f>IF($Y1930="","",S1930+P1930)</f>
        <v/>
      </c>
      <c r="U1930" s="7">
        <f>IF($Y1930="","",V1930-T1930)</f>
        <v/>
      </c>
      <c r="V1930" s="7">
        <f>IF($Y1930="","",O1930+R1930+M1930)</f>
        <v/>
      </c>
      <c r="W1930" s="7">
        <f>IF($Y1930="","",V1930-T1930-K1930)</f>
        <v/>
      </c>
      <c r="X1930" s="12" t="n"/>
      <c r="Y1930" s="13">
        <f>IF(ROWS($Y$2:$Y1930)&lt;=MAX('Per Line'!$AI$2:$AI$8001),MATCH(ROWS($Y$2:$Y1930),'Per Line'!$AI$2:$AI$8001,0),"")</f>
        <v/>
      </c>
    </row>
    <row r="1931">
      <c r="A1931" s="12" t="n"/>
      <c r="B1931">
        <f>IF($Y1931="","",INDEX('Per Line'!$F$2:$F$8001,$Y1931)&amp;"")</f>
        <v/>
      </c>
      <c r="C1931">
        <f>IF($Y1931="","",INDEX('Per Line'!$D$2:$D$8001,$Y1931)&amp;"")</f>
        <v/>
      </c>
      <c r="D1931">
        <f>IF($Y1931="","",INDEX('Per Line'!$B$2:$B$8001,$Y1931))</f>
        <v/>
      </c>
      <c r="E1931">
        <f>IF($Y1931="","",INDEX('Per Line'!$C$2:$C$8001,$Y1931)&amp;"")</f>
        <v/>
      </c>
      <c r="F1931">
        <f>IF($Y1931="","",INDEX('Per Line'!$G$2:$G$8001,$Y1931)&amp;"")</f>
        <v/>
      </c>
      <c r="G1931">
        <f>IF($Y1931="","",INDEX('Per Line'!$L$2:$L$8001,$Y1931)&amp;"")</f>
        <v/>
      </c>
      <c r="H1931">
        <f>IF($Y1931="","",INDEX('Per Line'!$M$2:$M$8001,$Y1931)&amp;"")</f>
        <v/>
      </c>
      <c r="I1931">
        <f>IF($Y1931="","",INDEX('Per Line'!$N$2:$N$8001,$Y1931)&amp;"")</f>
        <v/>
      </c>
      <c r="J1931">
        <f>IF($Y1931="","",INDEX('Per Line'!$Q$2:$Q$8001,$Y1931))</f>
        <v/>
      </c>
      <c r="K1931" s="7">
        <f>IF($Y1931="","",J1931*V1931/100)</f>
        <v/>
      </c>
      <c r="L1931">
        <f>IF($Y1931="","",INDEX('Per Line'!$K$2:$K$8001,$Y1931)&amp;"")</f>
        <v/>
      </c>
      <c r="M1931" s="7">
        <f>IF($Y1931="","",SUMIFS('Per Line'!$Y$2:$Y$8001,'Per Line'!$AG$2:$AG$8001,$B1931&amp;"|"&amp;$C1931,'Per Line'!$AK$2:$AK$8001,1))</f>
        <v/>
      </c>
      <c r="N1931">
        <f>IF($Y1931="","",Settings!$C$7)</f>
        <v/>
      </c>
      <c r="O1931" s="7">
        <f>IF($Y1931="","",SUMIFS('Per Line'!$Y$2:$Y$8001,'Per Line'!$AG$2:$AG$8001,$B1931&amp;"|"&amp;$C1931,'Per Line'!$AJ$2:$AJ$8001,0,'Per Line'!$AK$2:$AK$8001,0))</f>
        <v/>
      </c>
      <c r="P1931" s="7">
        <f>IF($Y1931="","",O1931*N1931)</f>
        <v/>
      </c>
      <c r="Q1931">
        <f>IF($Y1931="","",Settings!$C$6)</f>
        <v/>
      </c>
      <c r="R1931" s="7">
        <f>IF($Y1931="","",SUMIFS('Per Line'!$Y$2:$Y$8001,'Per Line'!$AG$2:$AG$8001,$B1931&amp;"|"&amp;$C1931,'Per Line'!$AJ$2:$AJ$8001,1,'Per Line'!$AK$2:$AK$8001,0))</f>
        <v/>
      </c>
      <c r="S1931" s="7">
        <f>IF($Y1931="","",R1931*Q1931)</f>
        <v/>
      </c>
      <c r="T1931" s="7">
        <f>IF($Y1931="","",S1931+P1931)</f>
        <v/>
      </c>
      <c r="U1931" s="7">
        <f>IF($Y1931="","",V1931-T1931)</f>
        <v/>
      </c>
      <c r="V1931" s="7">
        <f>IF($Y1931="","",O1931+R1931+M1931)</f>
        <v/>
      </c>
      <c r="W1931" s="7">
        <f>IF($Y1931="","",V1931-T1931-K1931)</f>
        <v/>
      </c>
      <c r="X1931" s="12" t="n"/>
      <c r="Y1931" s="13">
        <f>IF(ROWS($Y$2:$Y1931)&lt;=MAX('Per Line'!$AI$2:$AI$8001),MATCH(ROWS($Y$2:$Y1931),'Per Line'!$AI$2:$AI$8001,0),"")</f>
        <v/>
      </c>
    </row>
    <row r="1932">
      <c r="A1932" s="12" t="n"/>
      <c r="B1932">
        <f>IF($Y1932="","",INDEX('Per Line'!$F$2:$F$8001,$Y1932)&amp;"")</f>
        <v/>
      </c>
      <c r="C1932">
        <f>IF($Y1932="","",INDEX('Per Line'!$D$2:$D$8001,$Y1932)&amp;"")</f>
        <v/>
      </c>
      <c r="D1932">
        <f>IF($Y1932="","",INDEX('Per Line'!$B$2:$B$8001,$Y1932))</f>
        <v/>
      </c>
      <c r="E1932">
        <f>IF($Y1932="","",INDEX('Per Line'!$C$2:$C$8001,$Y1932)&amp;"")</f>
        <v/>
      </c>
      <c r="F1932">
        <f>IF($Y1932="","",INDEX('Per Line'!$G$2:$G$8001,$Y1932)&amp;"")</f>
        <v/>
      </c>
      <c r="G1932">
        <f>IF($Y1932="","",INDEX('Per Line'!$L$2:$L$8001,$Y1932)&amp;"")</f>
        <v/>
      </c>
      <c r="H1932">
        <f>IF($Y1932="","",INDEX('Per Line'!$M$2:$M$8001,$Y1932)&amp;"")</f>
        <v/>
      </c>
      <c r="I1932">
        <f>IF($Y1932="","",INDEX('Per Line'!$N$2:$N$8001,$Y1932)&amp;"")</f>
        <v/>
      </c>
      <c r="J1932">
        <f>IF($Y1932="","",INDEX('Per Line'!$Q$2:$Q$8001,$Y1932))</f>
        <v/>
      </c>
      <c r="K1932" s="7">
        <f>IF($Y1932="","",J1932*V1932/100)</f>
        <v/>
      </c>
      <c r="L1932">
        <f>IF($Y1932="","",INDEX('Per Line'!$K$2:$K$8001,$Y1932)&amp;"")</f>
        <v/>
      </c>
      <c r="M1932" s="7">
        <f>IF($Y1932="","",SUMIFS('Per Line'!$Y$2:$Y$8001,'Per Line'!$AG$2:$AG$8001,$B1932&amp;"|"&amp;$C1932,'Per Line'!$AK$2:$AK$8001,1))</f>
        <v/>
      </c>
      <c r="N1932">
        <f>IF($Y1932="","",Settings!$C$7)</f>
        <v/>
      </c>
      <c r="O1932" s="7">
        <f>IF($Y1932="","",SUMIFS('Per Line'!$Y$2:$Y$8001,'Per Line'!$AG$2:$AG$8001,$B1932&amp;"|"&amp;$C1932,'Per Line'!$AJ$2:$AJ$8001,0,'Per Line'!$AK$2:$AK$8001,0))</f>
        <v/>
      </c>
      <c r="P1932" s="7">
        <f>IF($Y1932="","",O1932*N1932)</f>
        <v/>
      </c>
      <c r="Q1932">
        <f>IF($Y1932="","",Settings!$C$6)</f>
        <v/>
      </c>
      <c r="R1932" s="7">
        <f>IF($Y1932="","",SUMIFS('Per Line'!$Y$2:$Y$8001,'Per Line'!$AG$2:$AG$8001,$B1932&amp;"|"&amp;$C1932,'Per Line'!$AJ$2:$AJ$8001,1,'Per Line'!$AK$2:$AK$8001,0))</f>
        <v/>
      </c>
      <c r="S1932" s="7">
        <f>IF($Y1932="","",R1932*Q1932)</f>
        <v/>
      </c>
      <c r="T1932" s="7">
        <f>IF($Y1932="","",S1932+P1932)</f>
        <v/>
      </c>
      <c r="U1932" s="7">
        <f>IF($Y1932="","",V1932-T1932)</f>
        <v/>
      </c>
      <c r="V1932" s="7">
        <f>IF($Y1932="","",O1932+R1932+M1932)</f>
        <v/>
      </c>
      <c r="W1932" s="7">
        <f>IF($Y1932="","",V1932-T1932-K1932)</f>
        <v/>
      </c>
      <c r="X1932" s="12" t="n"/>
      <c r="Y1932" s="13">
        <f>IF(ROWS($Y$2:$Y1932)&lt;=MAX('Per Line'!$AI$2:$AI$8001),MATCH(ROWS($Y$2:$Y1932),'Per Line'!$AI$2:$AI$8001,0),"")</f>
        <v/>
      </c>
    </row>
    <row r="1933">
      <c r="A1933" s="12" t="n"/>
      <c r="B1933">
        <f>IF($Y1933="","",INDEX('Per Line'!$F$2:$F$8001,$Y1933)&amp;"")</f>
        <v/>
      </c>
      <c r="C1933">
        <f>IF($Y1933="","",INDEX('Per Line'!$D$2:$D$8001,$Y1933)&amp;"")</f>
        <v/>
      </c>
      <c r="D1933">
        <f>IF($Y1933="","",INDEX('Per Line'!$B$2:$B$8001,$Y1933))</f>
        <v/>
      </c>
      <c r="E1933">
        <f>IF($Y1933="","",INDEX('Per Line'!$C$2:$C$8001,$Y1933)&amp;"")</f>
        <v/>
      </c>
      <c r="F1933">
        <f>IF($Y1933="","",INDEX('Per Line'!$G$2:$G$8001,$Y1933)&amp;"")</f>
        <v/>
      </c>
      <c r="G1933">
        <f>IF($Y1933="","",INDEX('Per Line'!$L$2:$L$8001,$Y1933)&amp;"")</f>
        <v/>
      </c>
      <c r="H1933">
        <f>IF($Y1933="","",INDEX('Per Line'!$M$2:$M$8001,$Y1933)&amp;"")</f>
        <v/>
      </c>
      <c r="I1933">
        <f>IF($Y1933="","",INDEX('Per Line'!$N$2:$N$8001,$Y1933)&amp;"")</f>
        <v/>
      </c>
      <c r="J1933">
        <f>IF($Y1933="","",INDEX('Per Line'!$Q$2:$Q$8001,$Y1933))</f>
        <v/>
      </c>
      <c r="K1933" s="7">
        <f>IF($Y1933="","",J1933*V1933/100)</f>
        <v/>
      </c>
      <c r="L1933">
        <f>IF($Y1933="","",INDEX('Per Line'!$K$2:$K$8001,$Y1933)&amp;"")</f>
        <v/>
      </c>
      <c r="M1933" s="7">
        <f>IF($Y1933="","",SUMIFS('Per Line'!$Y$2:$Y$8001,'Per Line'!$AG$2:$AG$8001,$B1933&amp;"|"&amp;$C1933,'Per Line'!$AK$2:$AK$8001,1))</f>
        <v/>
      </c>
      <c r="N1933">
        <f>IF($Y1933="","",Settings!$C$7)</f>
        <v/>
      </c>
      <c r="O1933" s="7">
        <f>IF($Y1933="","",SUMIFS('Per Line'!$Y$2:$Y$8001,'Per Line'!$AG$2:$AG$8001,$B1933&amp;"|"&amp;$C1933,'Per Line'!$AJ$2:$AJ$8001,0,'Per Line'!$AK$2:$AK$8001,0))</f>
        <v/>
      </c>
      <c r="P1933" s="7">
        <f>IF($Y1933="","",O1933*N1933)</f>
        <v/>
      </c>
      <c r="Q1933">
        <f>IF($Y1933="","",Settings!$C$6)</f>
        <v/>
      </c>
      <c r="R1933" s="7">
        <f>IF($Y1933="","",SUMIFS('Per Line'!$Y$2:$Y$8001,'Per Line'!$AG$2:$AG$8001,$B1933&amp;"|"&amp;$C1933,'Per Line'!$AJ$2:$AJ$8001,1,'Per Line'!$AK$2:$AK$8001,0))</f>
        <v/>
      </c>
      <c r="S1933" s="7">
        <f>IF($Y1933="","",R1933*Q1933)</f>
        <v/>
      </c>
      <c r="T1933" s="7">
        <f>IF($Y1933="","",S1933+P1933)</f>
        <v/>
      </c>
      <c r="U1933" s="7">
        <f>IF($Y1933="","",V1933-T1933)</f>
        <v/>
      </c>
      <c r="V1933" s="7">
        <f>IF($Y1933="","",O1933+R1933+M1933)</f>
        <v/>
      </c>
      <c r="W1933" s="7">
        <f>IF($Y1933="","",V1933-T1933-K1933)</f>
        <v/>
      </c>
      <c r="X1933" s="12" t="n"/>
      <c r="Y1933" s="13">
        <f>IF(ROWS($Y$2:$Y1933)&lt;=MAX('Per Line'!$AI$2:$AI$8001),MATCH(ROWS($Y$2:$Y1933),'Per Line'!$AI$2:$AI$8001,0),"")</f>
        <v/>
      </c>
    </row>
    <row r="1934">
      <c r="A1934" s="12" t="n"/>
      <c r="B1934">
        <f>IF($Y1934="","",INDEX('Per Line'!$F$2:$F$8001,$Y1934)&amp;"")</f>
        <v/>
      </c>
      <c r="C1934">
        <f>IF($Y1934="","",INDEX('Per Line'!$D$2:$D$8001,$Y1934)&amp;"")</f>
        <v/>
      </c>
      <c r="D1934">
        <f>IF($Y1934="","",INDEX('Per Line'!$B$2:$B$8001,$Y1934))</f>
        <v/>
      </c>
      <c r="E1934">
        <f>IF($Y1934="","",INDEX('Per Line'!$C$2:$C$8001,$Y1934)&amp;"")</f>
        <v/>
      </c>
      <c r="F1934">
        <f>IF($Y1934="","",INDEX('Per Line'!$G$2:$G$8001,$Y1934)&amp;"")</f>
        <v/>
      </c>
      <c r="G1934">
        <f>IF($Y1934="","",INDEX('Per Line'!$L$2:$L$8001,$Y1934)&amp;"")</f>
        <v/>
      </c>
      <c r="H1934">
        <f>IF($Y1934="","",INDEX('Per Line'!$M$2:$M$8001,$Y1934)&amp;"")</f>
        <v/>
      </c>
      <c r="I1934">
        <f>IF($Y1934="","",INDEX('Per Line'!$N$2:$N$8001,$Y1934)&amp;"")</f>
        <v/>
      </c>
      <c r="J1934">
        <f>IF($Y1934="","",INDEX('Per Line'!$Q$2:$Q$8001,$Y1934))</f>
        <v/>
      </c>
      <c r="K1934" s="7">
        <f>IF($Y1934="","",J1934*V1934/100)</f>
        <v/>
      </c>
      <c r="L1934">
        <f>IF($Y1934="","",INDEX('Per Line'!$K$2:$K$8001,$Y1934)&amp;"")</f>
        <v/>
      </c>
      <c r="M1934" s="7">
        <f>IF($Y1934="","",SUMIFS('Per Line'!$Y$2:$Y$8001,'Per Line'!$AG$2:$AG$8001,$B1934&amp;"|"&amp;$C1934,'Per Line'!$AK$2:$AK$8001,1))</f>
        <v/>
      </c>
      <c r="N1934">
        <f>IF($Y1934="","",Settings!$C$7)</f>
        <v/>
      </c>
      <c r="O1934" s="7">
        <f>IF($Y1934="","",SUMIFS('Per Line'!$Y$2:$Y$8001,'Per Line'!$AG$2:$AG$8001,$B1934&amp;"|"&amp;$C1934,'Per Line'!$AJ$2:$AJ$8001,0,'Per Line'!$AK$2:$AK$8001,0))</f>
        <v/>
      </c>
      <c r="P1934" s="7">
        <f>IF($Y1934="","",O1934*N1934)</f>
        <v/>
      </c>
      <c r="Q1934">
        <f>IF($Y1934="","",Settings!$C$6)</f>
        <v/>
      </c>
      <c r="R1934" s="7">
        <f>IF($Y1934="","",SUMIFS('Per Line'!$Y$2:$Y$8001,'Per Line'!$AG$2:$AG$8001,$B1934&amp;"|"&amp;$C1934,'Per Line'!$AJ$2:$AJ$8001,1,'Per Line'!$AK$2:$AK$8001,0))</f>
        <v/>
      </c>
      <c r="S1934" s="7">
        <f>IF($Y1934="","",R1934*Q1934)</f>
        <v/>
      </c>
      <c r="T1934" s="7">
        <f>IF($Y1934="","",S1934+P1934)</f>
        <v/>
      </c>
      <c r="U1934" s="7">
        <f>IF($Y1934="","",V1934-T1934)</f>
        <v/>
      </c>
      <c r="V1934" s="7">
        <f>IF($Y1934="","",O1934+R1934+M1934)</f>
        <v/>
      </c>
      <c r="W1934" s="7">
        <f>IF($Y1934="","",V1934-T1934-K1934)</f>
        <v/>
      </c>
      <c r="X1934" s="12" t="n"/>
      <c r="Y1934" s="13">
        <f>IF(ROWS($Y$2:$Y1934)&lt;=MAX('Per Line'!$AI$2:$AI$8001),MATCH(ROWS($Y$2:$Y1934),'Per Line'!$AI$2:$AI$8001,0),"")</f>
        <v/>
      </c>
    </row>
    <row r="1935">
      <c r="A1935" s="12" t="n"/>
      <c r="B1935">
        <f>IF($Y1935="","",INDEX('Per Line'!$F$2:$F$8001,$Y1935)&amp;"")</f>
        <v/>
      </c>
      <c r="C1935">
        <f>IF($Y1935="","",INDEX('Per Line'!$D$2:$D$8001,$Y1935)&amp;"")</f>
        <v/>
      </c>
      <c r="D1935">
        <f>IF($Y1935="","",INDEX('Per Line'!$B$2:$B$8001,$Y1935))</f>
        <v/>
      </c>
      <c r="E1935">
        <f>IF($Y1935="","",INDEX('Per Line'!$C$2:$C$8001,$Y1935)&amp;"")</f>
        <v/>
      </c>
      <c r="F1935">
        <f>IF($Y1935="","",INDEX('Per Line'!$G$2:$G$8001,$Y1935)&amp;"")</f>
        <v/>
      </c>
      <c r="G1935">
        <f>IF($Y1935="","",INDEX('Per Line'!$L$2:$L$8001,$Y1935)&amp;"")</f>
        <v/>
      </c>
      <c r="H1935">
        <f>IF($Y1935="","",INDEX('Per Line'!$M$2:$M$8001,$Y1935)&amp;"")</f>
        <v/>
      </c>
      <c r="I1935">
        <f>IF($Y1935="","",INDEX('Per Line'!$N$2:$N$8001,$Y1935)&amp;"")</f>
        <v/>
      </c>
      <c r="J1935">
        <f>IF($Y1935="","",INDEX('Per Line'!$Q$2:$Q$8001,$Y1935))</f>
        <v/>
      </c>
      <c r="K1935" s="7">
        <f>IF($Y1935="","",J1935*V1935/100)</f>
        <v/>
      </c>
      <c r="L1935">
        <f>IF($Y1935="","",INDEX('Per Line'!$K$2:$K$8001,$Y1935)&amp;"")</f>
        <v/>
      </c>
      <c r="M1935" s="7">
        <f>IF($Y1935="","",SUMIFS('Per Line'!$Y$2:$Y$8001,'Per Line'!$AG$2:$AG$8001,$B1935&amp;"|"&amp;$C1935,'Per Line'!$AK$2:$AK$8001,1))</f>
        <v/>
      </c>
      <c r="N1935">
        <f>IF($Y1935="","",Settings!$C$7)</f>
        <v/>
      </c>
      <c r="O1935" s="7">
        <f>IF($Y1935="","",SUMIFS('Per Line'!$Y$2:$Y$8001,'Per Line'!$AG$2:$AG$8001,$B1935&amp;"|"&amp;$C1935,'Per Line'!$AJ$2:$AJ$8001,0,'Per Line'!$AK$2:$AK$8001,0))</f>
        <v/>
      </c>
      <c r="P1935" s="7">
        <f>IF($Y1935="","",O1935*N1935)</f>
        <v/>
      </c>
      <c r="Q1935">
        <f>IF($Y1935="","",Settings!$C$6)</f>
        <v/>
      </c>
      <c r="R1935" s="7">
        <f>IF($Y1935="","",SUMIFS('Per Line'!$Y$2:$Y$8001,'Per Line'!$AG$2:$AG$8001,$B1935&amp;"|"&amp;$C1935,'Per Line'!$AJ$2:$AJ$8001,1,'Per Line'!$AK$2:$AK$8001,0))</f>
        <v/>
      </c>
      <c r="S1935" s="7">
        <f>IF($Y1935="","",R1935*Q1935)</f>
        <v/>
      </c>
      <c r="T1935" s="7">
        <f>IF($Y1935="","",S1935+P1935)</f>
        <v/>
      </c>
      <c r="U1935" s="7">
        <f>IF($Y1935="","",V1935-T1935)</f>
        <v/>
      </c>
      <c r="V1935" s="7">
        <f>IF($Y1935="","",O1935+R1935+M1935)</f>
        <v/>
      </c>
      <c r="W1935" s="7">
        <f>IF($Y1935="","",V1935-T1935-K1935)</f>
        <v/>
      </c>
      <c r="X1935" s="12" t="n"/>
      <c r="Y1935" s="13">
        <f>IF(ROWS($Y$2:$Y1935)&lt;=MAX('Per Line'!$AI$2:$AI$8001),MATCH(ROWS($Y$2:$Y1935),'Per Line'!$AI$2:$AI$8001,0),"")</f>
        <v/>
      </c>
    </row>
    <row r="1936">
      <c r="A1936" s="12" t="n"/>
      <c r="B1936">
        <f>IF($Y1936="","",INDEX('Per Line'!$F$2:$F$8001,$Y1936)&amp;"")</f>
        <v/>
      </c>
      <c r="C1936">
        <f>IF($Y1936="","",INDEX('Per Line'!$D$2:$D$8001,$Y1936)&amp;"")</f>
        <v/>
      </c>
      <c r="D1936">
        <f>IF($Y1936="","",INDEX('Per Line'!$B$2:$B$8001,$Y1936))</f>
        <v/>
      </c>
      <c r="E1936">
        <f>IF($Y1936="","",INDEX('Per Line'!$C$2:$C$8001,$Y1936)&amp;"")</f>
        <v/>
      </c>
      <c r="F1936">
        <f>IF($Y1936="","",INDEX('Per Line'!$G$2:$G$8001,$Y1936)&amp;"")</f>
        <v/>
      </c>
      <c r="G1936">
        <f>IF($Y1936="","",INDEX('Per Line'!$L$2:$L$8001,$Y1936)&amp;"")</f>
        <v/>
      </c>
      <c r="H1936">
        <f>IF($Y1936="","",INDEX('Per Line'!$M$2:$M$8001,$Y1936)&amp;"")</f>
        <v/>
      </c>
      <c r="I1936">
        <f>IF($Y1936="","",INDEX('Per Line'!$N$2:$N$8001,$Y1936)&amp;"")</f>
        <v/>
      </c>
      <c r="J1936">
        <f>IF($Y1936="","",INDEX('Per Line'!$Q$2:$Q$8001,$Y1936))</f>
        <v/>
      </c>
      <c r="K1936" s="7">
        <f>IF($Y1936="","",J1936*V1936/100)</f>
        <v/>
      </c>
      <c r="L1936">
        <f>IF($Y1936="","",INDEX('Per Line'!$K$2:$K$8001,$Y1936)&amp;"")</f>
        <v/>
      </c>
      <c r="M1936" s="7">
        <f>IF($Y1936="","",SUMIFS('Per Line'!$Y$2:$Y$8001,'Per Line'!$AG$2:$AG$8001,$B1936&amp;"|"&amp;$C1936,'Per Line'!$AK$2:$AK$8001,1))</f>
        <v/>
      </c>
      <c r="N1936">
        <f>IF($Y1936="","",Settings!$C$7)</f>
        <v/>
      </c>
      <c r="O1936" s="7">
        <f>IF($Y1936="","",SUMIFS('Per Line'!$Y$2:$Y$8001,'Per Line'!$AG$2:$AG$8001,$B1936&amp;"|"&amp;$C1936,'Per Line'!$AJ$2:$AJ$8001,0,'Per Line'!$AK$2:$AK$8001,0))</f>
        <v/>
      </c>
      <c r="P1936" s="7">
        <f>IF($Y1936="","",O1936*N1936)</f>
        <v/>
      </c>
      <c r="Q1936">
        <f>IF($Y1936="","",Settings!$C$6)</f>
        <v/>
      </c>
      <c r="R1936" s="7">
        <f>IF($Y1936="","",SUMIFS('Per Line'!$Y$2:$Y$8001,'Per Line'!$AG$2:$AG$8001,$B1936&amp;"|"&amp;$C1936,'Per Line'!$AJ$2:$AJ$8001,1,'Per Line'!$AK$2:$AK$8001,0))</f>
        <v/>
      </c>
      <c r="S1936" s="7">
        <f>IF($Y1936="","",R1936*Q1936)</f>
        <v/>
      </c>
      <c r="T1936" s="7">
        <f>IF($Y1936="","",S1936+P1936)</f>
        <v/>
      </c>
      <c r="U1936" s="7">
        <f>IF($Y1936="","",V1936-T1936)</f>
        <v/>
      </c>
      <c r="V1936" s="7">
        <f>IF($Y1936="","",O1936+R1936+M1936)</f>
        <v/>
      </c>
      <c r="W1936" s="7">
        <f>IF($Y1936="","",V1936-T1936-K1936)</f>
        <v/>
      </c>
      <c r="X1936" s="12" t="n"/>
      <c r="Y1936" s="13">
        <f>IF(ROWS($Y$2:$Y1936)&lt;=MAX('Per Line'!$AI$2:$AI$8001),MATCH(ROWS($Y$2:$Y1936),'Per Line'!$AI$2:$AI$8001,0),"")</f>
        <v/>
      </c>
    </row>
    <row r="1937">
      <c r="A1937" s="12" t="n"/>
      <c r="B1937">
        <f>IF($Y1937="","",INDEX('Per Line'!$F$2:$F$8001,$Y1937)&amp;"")</f>
        <v/>
      </c>
      <c r="C1937">
        <f>IF($Y1937="","",INDEX('Per Line'!$D$2:$D$8001,$Y1937)&amp;"")</f>
        <v/>
      </c>
      <c r="D1937">
        <f>IF($Y1937="","",INDEX('Per Line'!$B$2:$B$8001,$Y1937))</f>
        <v/>
      </c>
      <c r="E1937">
        <f>IF($Y1937="","",INDEX('Per Line'!$C$2:$C$8001,$Y1937)&amp;"")</f>
        <v/>
      </c>
      <c r="F1937">
        <f>IF($Y1937="","",INDEX('Per Line'!$G$2:$G$8001,$Y1937)&amp;"")</f>
        <v/>
      </c>
      <c r="G1937">
        <f>IF($Y1937="","",INDEX('Per Line'!$L$2:$L$8001,$Y1937)&amp;"")</f>
        <v/>
      </c>
      <c r="H1937">
        <f>IF($Y1937="","",INDEX('Per Line'!$M$2:$M$8001,$Y1937)&amp;"")</f>
        <v/>
      </c>
      <c r="I1937">
        <f>IF($Y1937="","",INDEX('Per Line'!$N$2:$N$8001,$Y1937)&amp;"")</f>
        <v/>
      </c>
      <c r="J1937">
        <f>IF($Y1937="","",INDEX('Per Line'!$Q$2:$Q$8001,$Y1937))</f>
        <v/>
      </c>
      <c r="K1937" s="7">
        <f>IF($Y1937="","",J1937*V1937/100)</f>
        <v/>
      </c>
      <c r="L1937">
        <f>IF($Y1937="","",INDEX('Per Line'!$K$2:$K$8001,$Y1937)&amp;"")</f>
        <v/>
      </c>
      <c r="M1937" s="7">
        <f>IF($Y1937="","",SUMIFS('Per Line'!$Y$2:$Y$8001,'Per Line'!$AG$2:$AG$8001,$B1937&amp;"|"&amp;$C1937,'Per Line'!$AK$2:$AK$8001,1))</f>
        <v/>
      </c>
      <c r="N1937">
        <f>IF($Y1937="","",Settings!$C$7)</f>
        <v/>
      </c>
      <c r="O1937" s="7">
        <f>IF($Y1937="","",SUMIFS('Per Line'!$Y$2:$Y$8001,'Per Line'!$AG$2:$AG$8001,$B1937&amp;"|"&amp;$C1937,'Per Line'!$AJ$2:$AJ$8001,0,'Per Line'!$AK$2:$AK$8001,0))</f>
        <v/>
      </c>
      <c r="P1937" s="7">
        <f>IF($Y1937="","",O1937*N1937)</f>
        <v/>
      </c>
      <c r="Q1937">
        <f>IF($Y1937="","",Settings!$C$6)</f>
        <v/>
      </c>
      <c r="R1937" s="7">
        <f>IF($Y1937="","",SUMIFS('Per Line'!$Y$2:$Y$8001,'Per Line'!$AG$2:$AG$8001,$B1937&amp;"|"&amp;$C1937,'Per Line'!$AJ$2:$AJ$8001,1,'Per Line'!$AK$2:$AK$8001,0))</f>
        <v/>
      </c>
      <c r="S1937" s="7">
        <f>IF($Y1937="","",R1937*Q1937)</f>
        <v/>
      </c>
      <c r="T1937" s="7">
        <f>IF($Y1937="","",S1937+P1937)</f>
        <v/>
      </c>
      <c r="U1937" s="7">
        <f>IF($Y1937="","",V1937-T1937)</f>
        <v/>
      </c>
      <c r="V1937" s="7">
        <f>IF($Y1937="","",O1937+R1937+M1937)</f>
        <v/>
      </c>
      <c r="W1937" s="7">
        <f>IF($Y1937="","",V1937-T1937-K1937)</f>
        <v/>
      </c>
      <c r="X1937" s="12" t="n"/>
      <c r="Y1937" s="13">
        <f>IF(ROWS($Y$2:$Y1937)&lt;=MAX('Per Line'!$AI$2:$AI$8001),MATCH(ROWS($Y$2:$Y1937),'Per Line'!$AI$2:$AI$8001,0),"")</f>
        <v/>
      </c>
    </row>
    <row r="1938">
      <c r="A1938" s="12" t="n"/>
      <c r="B1938">
        <f>IF($Y1938="","",INDEX('Per Line'!$F$2:$F$8001,$Y1938)&amp;"")</f>
        <v/>
      </c>
      <c r="C1938">
        <f>IF($Y1938="","",INDEX('Per Line'!$D$2:$D$8001,$Y1938)&amp;"")</f>
        <v/>
      </c>
      <c r="D1938">
        <f>IF($Y1938="","",INDEX('Per Line'!$B$2:$B$8001,$Y1938))</f>
        <v/>
      </c>
      <c r="E1938">
        <f>IF($Y1938="","",INDEX('Per Line'!$C$2:$C$8001,$Y1938)&amp;"")</f>
        <v/>
      </c>
      <c r="F1938">
        <f>IF($Y1938="","",INDEX('Per Line'!$G$2:$G$8001,$Y1938)&amp;"")</f>
        <v/>
      </c>
      <c r="G1938">
        <f>IF($Y1938="","",INDEX('Per Line'!$L$2:$L$8001,$Y1938)&amp;"")</f>
        <v/>
      </c>
      <c r="H1938">
        <f>IF($Y1938="","",INDEX('Per Line'!$M$2:$M$8001,$Y1938)&amp;"")</f>
        <v/>
      </c>
      <c r="I1938">
        <f>IF($Y1938="","",INDEX('Per Line'!$N$2:$N$8001,$Y1938)&amp;"")</f>
        <v/>
      </c>
      <c r="J1938">
        <f>IF($Y1938="","",INDEX('Per Line'!$Q$2:$Q$8001,$Y1938))</f>
        <v/>
      </c>
      <c r="K1938" s="7">
        <f>IF($Y1938="","",J1938*V1938/100)</f>
        <v/>
      </c>
      <c r="L1938">
        <f>IF($Y1938="","",INDEX('Per Line'!$K$2:$K$8001,$Y1938)&amp;"")</f>
        <v/>
      </c>
      <c r="M1938" s="7">
        <f>IF($Y1938="","",SUMIFS('Per Line'!$Y$2:$Y$8001,'Per Line'!$AG$2:$AG$8001,$B1938&amp;"|"&amp;$C1938,'Per Line'!$AK$2:$AK$8001,1))</f>
        <v/>
      </c>
      <c r="N1938">
        <f>IF($Y1938="","",Settings!$C$7)</f>
        <v/>
      </c>
      <c r="O1938" s="7">
        <f>IF($Y1938="","",SUMIFS('Per Line'!$Y$2:$Y$8001,'Per Line'!$AG$2:$AG$8001,$B1938&amp;"|"&amp;$C1938,'Per Line'!$AJ$2:$AJ$8001,0,'Per Line'!$AK$2:$AK$8001,0))</f>
        <v/>
      </c>
      <c r="P1938" s="7">
        <f>IF($Y1938="","",O1938*N1938)</f>
        <v/>
      </c>
      <c r="Q1938">
        <f>IF($Y1938="","",Settings!$C$6)</f>
        <v/>
      </c>
      <c r="R1938" s="7">
        <f>IF($Y1938="","",SUMIFS('Per Line'!$Y$2:$Y$8001,'Per Line'!$AG$2:$AG$8001,$B1938&amp;"|"&amp;$C1938,'Per Line'!$AJ$2:$AJ$8001,1,'Per Line'!$AK$2:$AK$8001,0))</f>
        <v/>
      </c>
      <c r="S1938" s="7">
        <f>IF($Y1938="","",R1938*Q1938)</f>
        <v/>
      </c>
      <c r="T1938" s="7">
        <f>IF($Y1938="","",S1938+P1938)</f>
        <v/>
      </c>
      <c r="U1938" s="7">
        <f>IF($Y1938="","",V1938-T1938)</f>
        <v/>
      </c>
      <c r="V1938" s="7">
        <f>IF($Y1938="","",O1938+R1938+M1938)</f>
        <v/>
      </c>
      <c r="W1938" s="7">
        <f>IF($Y1938="","",V1938-T1938-K1938)</f>
        <v/>
      </c>
      <c r="X1938" s="12" t="n"/>
      <c r="Y1938" s="13">
        <f>IF(ROWS($Y$2:$Y1938)&lt;=MAX('Per Line'!$AI$2:$AI$8001),MATCH(ROWS($Y$2:$Y1938),'Per Line'!$AI$2:$AI$8001,0),"")</f>
        <v/>
      </c>
    </row>
    <row r="1939">
      <c r="A1939" s="12" t="n"/>
      <c r="B1939">
        <f>IF($Y1939="","",INDEX('Per Line'!$F$2:$F$8001,$Y1939)&amp;"")</f>
        <v/>
      </c>
      <c r="C1939">
        <f>IF($Y1939="","",INDEX('Per Line'!$D$2:$D$8001,$Y1939)&amp;"")</f>
        <v/>
      </c>
      <c r="D1939">
        <f>IF($Y1939="","",INDEX('Per Line'!$B$2:$B$8001,$Y1939))</f>
        <v/>
      </c>
      <c r="E1939">
        <f>IF($Y1939="","",INDEX('Per Line'!$C$2:$C$8001,$Y1939)&amp;"")</f>
        <v/>
      </c>
      <c r="F1939">
        <f>IF($Y1939="","",INDEX('Per Line'!$G$2:$G$8001,$Y1939)&amp;"")</f>
        <v/>
      </c>
      <c r="G1939">
        <f>IF($Y1939="","",INDEX('Per Line'!$L$2:$L$8001,$Y1939)&amp;"")</f>
        <v/>
      </c>
      <c r="H1939">
        <f>IF($Y1939="","",INDEX('Per Line'!$M$2:$M$8001,$Y1939)&amp;"")</f>
        <v/>
      </c>
      <c r="I1939">
        <f>IF($Y1939="","",INDEX('Per Line'!$N$2:$N$8001,$Y1939)&amp;"")</f>
        <v/>
      </c>
      <c r="J1939">
        <f>IF($Y1939="","",INDEX('Per Line'!$Q$2:$Q$8001,$Y1939))</f>
        <v/>
      </c>
      <c r="K1939" s="7">
        <f>IF($Y1939="","",J1939*V1939/100)</f>
        <v/>
      </c>
      <c r="L1939">
        <f>IF($Y1939="","",INDEX('Per Line'!$K$2:$K$8001,$Y1939)&amp;"")</f>
        <v/>
      </c>
      <c r="M1939" s="7">
        <f>IF($Y1939="","",SUMIFS('Per Line'!$Y$2:$Y$8001,'Per Line'!$AG$2:$AG$8001,$B1939&amp;"|"&amp;$C1939,'Per Line'!$AK$2:$AK$8001,1))</f>
        <v/>
      </c>
      <c r="N1939">
        <f>IF($Y1939="","",Settings!$C$7)</f>
        <v/>
      </c>
      <c r="O1939" s="7">
        <f>IF($Y1939="","",SUMIFS('Per Line'!$Y$2:$Y$8001,'Per Line'!$AG$2:$AG$8001,$B1939&amp;"|"&amp;$C1939,'Per Line'!$AJ$2:$AJ$8001,0,'Per Line'!$AK$2:$AK$8001,0))</f>
        <v/>
      </c>
      <c r="P1939" s="7">
        <f>IF($Y1939="","",O1939*N1939)</f>
        <v/>
      </c>
      <c r="Q1939">
        <f>IF($Y1939="","",Settings!$C$6)</f>
        <v/>
      </c>
      <c r="R1939" s="7">
        <f>IF($Y1939="","",SUMIFS('Per Line'!$Y$2:$Y$8001,'Per Line'!$AG$2:$AG$8001,$B1939&amp;"|"&amp;$C1939,'Per Line'!$AJ$2:$AJ$8001,1,'Per Line'!$AK$2:$AK$8001,0))</f>
        <v/>
      </c>
      <c r="S1939" s="7">
        <f>IF($Y1939="","",R1939*Q1939)</f>
        <v/>
      </c>
      <c r="T1939" s="7">
        <f>IF($Y1939="","",S1939+P1939)</f>
        <v/>
      </c>
      <c r="U1939" s="7">
        <f>IF($Y1939="","",V1939-T1939)</f>
        <v/>
      </c>
      <c r="V1939" s="7">
        <f>IF($Y1939="","",O1939+R1939+M1939)</f>
        <v/>
      </c>
      <c r="W1939" s="7">
        <f>IF($Y1939="","",V1939-T1939-K1939)</f>
        <v/>
      </c>
      <c r="X1939" s="12" t="n"/>
      <c r="Y1939" s="13">
        <f>IF(ROWS($Y$2:$Y1939)&lt;=MAX('Per Line'!$AI$2:$AI$8001),MATCH(ROWS($Y$2:$Y1939),'Per Line'!$AI$2:$AI$8001,0),"")</f>
        <v/>
      </c>
    </row>
    <row r="1940">
      <c r="A1940" s="12" t="n"/>
      <c r="B1940">
        <f>IF($Y1940="","",INDEX('Per Line'!$F$2:$F$8001,$Y1940)&amp;"")</f>
        <v/>
      </c>
      <c r="C1940">
        <f>IF($Y1940="","",INDEX('Per Line'!$D$2:$D$8001,$Y1940)&amp;"")</f>
        <v/>
      </c>
      <c r="D1940">
        <f>IF($Y1940="","",INDEX('Per Line'!$B$2:$B$8001,$Y1940))</f>
        <v/>
      </c>
      <c r="E1940">
        <f>IF($Y1940="","",INDEX('Per Line'!$C$2:$C$8001,$Y1940)&amp;"")</f>
        <v/>
      </c>
      <c r="F1940">
        <f>IF($Y1940="","",INDEX('Per Line'!$G$2:$G$8001,$Y1940)&amp;"")</f>
        <v/>
      </c>
      <c r="G1940">
        <f>IF($Y1940="","",INDEX('Per Line'!$L$2:$L$8001,$Y1940)&amp;"")</f>
        <v/>
      </c>
      <c r="H1940">
        <f>IF($Y1940="","",INDEX('Per Line'!$M$2:$M$8001,$Y1940)&amp;"")</f>
        <v/>
      </c>
      <c r="I1940">
        <f>IF($Y1940="","",INDEX('Per Line'!$N$2:$N$8001,$Y1940)&amp;"")</f>
        <v/>
      </c>
      <c r="J1940">
        <f>IF($Y1940="","",INDEX('Per Line'!$Q$2:$Q$8001,$Y1940))</f>
        <v/>
      </c>
      <c r="K1940" s="7">
        <f>IF($Y1940="","",J1940*V1940/100)</f>
        <v/>
      </c>
      <c r="L1940">
        <f>IF($Y1940="","",INDEX('Per Line'!$K$2:$K$8001,$Y1940)&amp;"")</f>
        <v/>
      </c>
      <c r="M1940" s="7">
        <f>IF($Y1940="","",SUMIFS('Per Line'!$Y$2:$Y$8001,'Per Line'!$AG$2:$AG$8001,$B1940&amp;"|"&amp;$C1940,'Per Line'!$AK$2:$AK$8001,1))</f>
        <v/>
      </c>
      <c r="N1940">
        <f>IF($Y1940="","",Settings!$C$7)</f>
        <v/>
      </c>
      <c r="O1940" s="7">
        <f>IF($Y1940="","",SUMIFS('Per Line'!$Y$2:$Y$8001,'Per Line'!$AG$2:$AG$8001,$B1940&amp;"|"&amp;$C1940,'Per Line'!$AJ$2:$AJ$8001,0,'Per Line'!$AK$2:$AK$8001,0))</f>
        <v/>
      </c>
      <c r="P1940" s="7">
        <f>IF($Y1940="","",O1940*N1940)</f>
        <v/>
      </c>
      <c r="Q1940">
        <f>IF($Y1940="","",Settings!$C$6)</f>
        <v/>
      </c>
      <c r="R1940" s="7">
        <f>IF($Y1940="","",SUMIFS('Per Line'!$Y$2:$Y$8001,'Per Line'!$AG$2:$AG$8001,$B1940&amp;"|"&amp;$C1940,'Per Line'!$AJ$2:$AJ$8001,1,'Per Line'!$AK$2:$AK$8001,0))</f>
        <v/>
      </c>
      <c r="S1940" s="7">
        <f>IF($Y1940="","",R1940*Q1940)</f>
        <v/>
      </c>
      <c r="T1940" s="7">
        <f>IF($Y1940="","",S1940+P1940)</f>
        <v/>
      </c>
      <c r="U1940" s="7">
        <f>IF($Y1940="","",V1940-T1940)</f>
        <v/>
      </c>
      <c r="V1940" s="7">
        <f>IF($Y1940="","",O1940+R1940+M1940)</f>
        <v/>
      </c>
      <c r="W1940" s="7">
        <f>IF($Y1940="","",V1940-T1940-K1940)</f>
        <v/>
      </c>
      <c r="X1940" s="12" t="n"/>
      <c r="Y1940" s="13">
        <f>IF(ROWS($Y$2:$Y1940)&lt;=MAX('Per Line'!$AI$2:$AI$8001),MATCH(ROWS($Y$2:$Y1940),'Per Line'!$AI$2:$AI$8001,0),"")</f>
        <v/>
      </c>
    </row>
    <row r="1941">
      <c r="A1941" s="12" t="n"/>
      <c r="B1941">
        <f>IF($Y1941="","",INDEX('Per Line'!$F$2:$F$8001,$Y1941)&amp;"")</f>
        <v/>
      </c>
      <c r="C1941">
        <f>IF($Y1941="","",INDEX('Per Line'!$D$2:$D$8001,$Y1941)&amp;"")</f>
        <v/>
      </c>
      <c r="D1941">
        <f>IF($Y1941="","",INDEX('Per Line'!$B$2:$B$8001,$Y1941))</f>
        <v/>
      </c>
      <c r="E1941">
        <f>IF($Y1941="","",INDEX('Per Line'!$C$2:$C$8001,$Y1941)&amp;"")</f>
        <v/>
      </c>
      <c r="F1941">
        <f>IF($Y1941="","",INDEX('Per Line'!$G$2:$G$8001,$Y1941)&amp;"")</f>
        <v/>
      </c>
      <c r="G1941">
        <f>IF($Y1941="","",INDEX('Per Line'!$L$2:$L$8001,$Y1941)&amp;"")</f>
        <v/>
      </c>
      <c r="H1941">
        <f>IF($Y1941="","",INDEX('Per Line'!$M$2:$M$8001,$Y1941)&amp;"")</f>
        <v/>
      </c>
      <c r="I1941">
        <f>IF($Y1941="","",INDEX('Per Line'!$N$2:$N$8001,$Y1941)&amp;"")</f>
        <v/>
      </c>
      <c r="J1941">
        <f>IF($Y1941="","",INDEX('Per Line'!$Q$2:$Q$8001,$Y1941))</f>
        <v/>
      </c>
      <c r="K1941" s="7">
        <f>IF($Y1941="","",J1941*V1941/100)</f>
        <v/>
      </c>
      <c r="L1941">
        <f>IF($Y1941="","",INDEX('Per Line'!$K$2:$K$8001,$Y1941)&amp;"")</f>
        <v/>
      </c>
      <c r="M1941" s="7">
        <f>IF($Y1941="","",SUMIFS('Per Line'!$Y$2:$Y$8001,'Per Line'!$AG$2:$AG$8001,$B1941&amp;"|"&amp;$C1941,'Per Line'!$AK$2:$AK$8001,1))</f>
        <v/>
      </c>
      <c r="N1941">
        <f>IF($Y1941="","",Settings!$C$7)</f>
        <v/>
      </c>
      <c r="O1941" s="7">
        <f>IF($Y1941="","",SUMIFS('Per Line'!$Y$2:$Y$8001,'Per Line'!$AG$2:$AG$8001,$B1941&amp;"|"&amp;$C1941,'Per Line'!$AJ$2:$AJ$8001,0,'Per Line'!$AK$2:$AK$8001,0))</f>
        <v/>
      </c>
      <c r="P1941" s="7">
        <f>IF($Y1941="","",O1941*N1941)</f>
        <v/>
      </c>
      <c r="Q1941">
        <f>IF($Y1941="","",Settings!$C$6)</f>
        <v/>
      </c>
      <c r="R1941" s="7">
        <f>IF($Y1941="","",SUMIFS('Per Line'!$Y$2:$Y$8001,'Per Line'!$AG$2:$AG$8001,$B1941&amp;"|"&amp;$C1941,'Per Line'!$AJ$2:$AJ$8001,1,'Per Line'!$AK$2:$AK$8001,0))</f>
        <v/>
      </c>
      <c r="S1941" s="7">
        <f>IF($Y1941="","",R1941*Q1941)</f>
        <v/>
      </c>
      <c r="T1941" s="7">
        <f>IF($Y1941="","",S1941+P1941)</f>
        <v/>
      </c>
      <c r="U1941" s="7">
        <f>IF($Y1941="","",V1941-T1941)</f>
        <v/>
      </c>
      <c r="V1941" s="7">
        <f>IF($Y1941="","",O1941+R1941+M1941)</f>
        <v/>
      </c>
      <c r="W1941" s="7">
        <f>IF($Y1941="","",V1941-T1941-K1941)</f>
        <v/>
      </c>
      <c r="X1941" s="12" t="n"/>
      <c r="Y1941" s="13">
        <f>IF(ROWS($Y$2:$Y1941)&lt;=MAX('Per Line'!$AI$2:$AI$8001),MATCH(ROWS($Y$2:$Y1941),'Per Line'!$AI$2:$AI$8001,0),"")</f>
        <v/>
      </c>
    </row>
    <row r="1942">
      <c r="A1942" s="12" t="n"/>
      <c r="B1942">
        <f>IF($Y1942="","",INDEX('Per Line'!$F$2:$F$8001,$Y1942)&amp;"")</f>
        <v/>
      </c>
      <c r="C1942">
        <f>IF($Y1942="","",INDEX('Per Line'!$D$2:$D$8001,$Y1942)&amp;"")</f>
        <v/>
      </c>
      <c r="D1942">
        <f>IF($Y1942="","",INDEX('Per Line'!$B$2:$B$8001,$Y1942))</f>
        <v/>
      </c>
      <c r="E1942">
        <f>IF($Y1942="","",INDEX('Per Line'!$C$2:$C$8001,$Y1942)&amp;"")</f>
        <v/>
      </c>
      <c r="F1942">
        <f>IF($Y1942="","",INDEX('Per Line'!$G$2:$G$8001,$Y1942)&amp;"")</f>
        <v/>
      </c>
      <c r="G1942">
        <f>IF($Y1942="","",INDEX('Per Line'!$L$2:$L$8001,$Y1942)&amp;"")</f>
        <v/>
      </c>
      <c r="H1942">
        <f>IF($Y1942="","",INDEX('Per Line'!$M$2:$M$8001,$Y1942)&amp;"")</f>
        <v/>
      </c>
      <c r="I1942">
        <f>IF($Y1942="","",INDEX('Per Line'!$N$2:$N$8001,$Y1942)&amp;"")</f>
        <v/>
      </c>
      <c r="J1942">
        <f>IF($Y1942="","",INDEX('Per Line'!$Q$2:$Q$8001,$Y1942))</f>
        <v/>
      </c>
      <c r="K1942" s="7">
        <f>IF($Y1942="","",J1942*V1942/100)</f>
        <v/>
      </c>
      <c r="L1942">
        <f>IF($Y1942="","",INDEX('Per Line'!$K$2:$K$8001,$Y1942)&amp;"")</f>
        <v/>
      </c>
      <c r="M1942" s="7">
        <f>IF($Y1942="","",SUMIFS('Per Line'!$Y$2:$Y$8001,'Per Line'!$AG$2:$AG$8001,$B1942&amp;"|"&amp;$C1942,'Per Line'!$AK$2:$AK$8001,1))</f>
        <v/>
      </c>
      <c r="N1942">
        <f>IF($Y1942="","",Settings!$C$7)</f>
        <v/>
      </c>
      <c r="O1942" s="7">
        <f>IF($Y1942="","",SUMIFS('Per Line'!$Y$2:$Y$8001,'Per Line'!$AG$2:$AG$8001,$B1942&amp;"|"&amp;$C1942,'Per Line'!$AJ$2:$AJ$8001,0,'Per Line'!$AK$2:$AK$8001,0))</f>
        <v/>
      </c>
      <c r="P1942" s="7">
        <f>IF($Y1942="","",O1942*N1942)</f>
        <v/>
      </c>
      <c r="Q1942">
        <f>IF($Y1942="","",Settings!$C$6)</f>
        <v/>
      </c>
      <c r="R1942" s="7">
        <f>IF($Y1942="","",SUMIFS('Per Line'!$Y$2:$Y$8001,'Per Line'!$AG$2:$AG$8001,$B1942&amp;"|"&amp;$C1942,'Per Line'!$AJ$2:$AJ$8001,1,'Per Line'!$AK$2:$AK$8001,0))</f>
        <v/>
      </c>
      <c r="S1942" s="7">
        <f>IF($Y1942="","",R1942*Q1942)</f>
        <v/>
      </c>
      <c r="T1942" s="7">
        <f>IF($Y1942="","",S1942+P1942)</f>
        <v/>
      </c>
      <c r="U1942" s="7">
        <f>IF($Y1942="","",V1942-T1942)</f>
        <v/>
      </c>
      <c r="V1942" s="7">
        <f>IF($Y1942="","",O1942+R1942+M1942)</f>
        <v/>
      </c>
      <c r="W1942" s="7">
        <f>IF($Y1942="","",V1942-T1942-K1942)</f>
        <v/>
      </c>
      <c r="X1942" s="12" t="n"/>
      <c r="Y1942" s="13">
        <f>IF(ROWS($Y$2:$Y1942)&lt;=MAX('Per Line'!$AI$2:$AI$8001),MATCH(ROWS($Y$2:$Y1942),'Per Line'!$AI$2:$AI$8001,0),"")</f>
        <v/>
      </c>
    </row>
    <row r="1943">
      <c r="A1943" s="12" t="n"/>
      <c r="B1943">
        <f>IF($Y1943="","",INDEX('Per Line'!$F$2:$F$8001,$Y1943)&amp;"")</f>
        <v/>
      </c>
      <c r="C1943">
        <f>IF($Y1943="","",INDEX('Per Line'!$D$2:$D$8001,$Y1943)&amp;"")</f>
        <v/>
      </c>
      <c r="D1943">
        <f>IF($Y1943="","",INDEX('Per Line'!$B$2:$B$8001,$Y1943))</f>
        <v/>
      </c>
      <c r="E1943">
        <f>IF($Y1943="","",INDEX('Per Line'!$C$2:$C$8001,$Y1943)&amp;"")</f>
        <v/>
      </c>
      <c r="F1943">
        <f>IF($Y1943="","",INDEX('Per Line'!$G$2:$G$8001,$Y1943)&amp;"")</f>
        <v/>
      </c>
      <c r="G1943">
        <f>IF($Y1943="","",INDEX('Per Line'!$L$2:$L$8001,$Y1943)&amp;"")</f>
        <v/>
      </c>
      <c r="H1943">
        <f>IF($Y1943="","",INDEX('Per Line'!$M$2:$M$8001,$Y1943)&amp;"")</f>
        <v/>
      </c>
      <c r="I1943">
        <f>IF($Y1943="","",INDEX('Per Line'!$N$2:$N$8001,$Y1943)&amp;"")</f>
        <v/>
      </c>
      <c r="J1943">
        <f>IF($Y1943="","",INDEX('Per Line'!$Q$2:$Q$8001,$Y1943))</f>
        <v/>
      </c>
      <c r="K1943" s="7">
        <f>IF($Y1943="","",J1943*V1943/100)</f>
        <v/>
      </c>
      <c r="L1943">
        <f>IF($Y1943="","",INDEX('Per Line'!$K$2:$K$8001,$Y1943)&amp;"")</f>
        <v/>
      </c>
      <c r="M1943" s="7">
        <f>IF($Y1943="","",SUMIFS('Per Line'!$Y$2:$Y$8001,'Per Line'!$AG$2:$AG$8001,$B1943&amp;"|"&amp;$C1943,'Per Line'!$AK$2:$AK$8001,1))</f>
        <v/>
      </c>
      <c r="N1943">
        <f>IF($Y1943="","",Settings!$C$7)</f>
        <v/>
      </c>
      <c r="O1943" s="7">
        <f>IF($Y1943="","",SUMIFS('Per Line'!$Y$2:$Y$8001,'Per Line'!$AG$2:$AG$8001,$B1943&amp;"|"&amp;$C1943,'Per Line'!$AJ$2:$AJ$8001,0,'Per Line'!$AK$2:$AK$8001,0))</f>
        <v/>
      </c>
      <c r="P1943" s="7">
        <f>IF($Y1943="","",O1943*N1943)</f>
        <v/>
      </c>
      <c r="Q1943">
        <f>IF($Y1943="","",Settings!$C$6)</f>
        <v/>
      </c>
      <c r="R1943" s="7">
        <f>IF($Y1943="","",SUMIFS('Per Line'!$Y$2:$Y$8001,'Per Line'!$AG$2:$AG$8001,$B1943&amp;"|"&amp;$C1943,'Per Line'!$AJ$2:$AJ$8001,1,'Per Line'!$AK$2:$AK$8001,0))</f>
        <v/>
      </c>
      <c r="S1943" s="7">
        <f>IF($Y1943="","",R1943*Q1943)</f>
        <v/>
      </c>
      <c r="T1943" s="7">
        <f>IF($Y1943="","",S1943+P1943)</f>
        <v/>
      </c>
      <c r="U1943" s="7">
        <f>IF($Y1943="","",V1943-T1943)</f>
        <v/>
      </c>
      <c r="V1943" s="7">
        <f>IF($Y1943="","",O1943+R1943+M1943)</f>
        <v/>
      </c>
      <c r="W1943" s="7">
        <f>IF($Y1943="","",V1943-T1943-K1943)</f>
        <v/>
      </c>
      <c r="X1943" s="12" t="n"/>
      <c r="Y1943" s="13">
        <f>IF(ROWS($Y$2:$Y1943)&lt;=MAX('Per Line'!$AI$2:$AI$8001),MATCH(ROWS($Y$2:$Y1943),'Per Line'!$AI$2:$AI$8001,0),"")</f>
        <v/>
      </c>
    </row>
    <row r="1944">
      <c r="A1944" s="12" t="n"/>
      <c r="B1944">
        <f>IF($Y1944="","",INDEX('Per Line'!$F$2:$F$8001,$Y1944)&amp;"")</f>
        <v/>
      </c>
      <c r="C1944">
        <f>IF($Y1944="","",INDEX('Per Line'!$D$2:$D$8001,$Y1944)&amp;"")</f>
        <v/>
      </c>
      <c r="D1944">
        <f>IF($Y1944="","",INDEX('Per Line'!$B$2:$B$8001,$Y1944))</f>
        <v/>
      </c>
      <c r="E1944">
        <f>IF($Y1944="","",INDEX('Per Line'!$C$2:$C$8001,$Y1944)&amp;"")</f>
        <v/>
      </c>
      <c r="F1944">
        <f>IF($Y1944="","",INDEX('Per Line'!$G$2:$G$8001,$Y1944)&amp;"")</f>
        <v/>
      </c>
      <c r="G1944">
        <f>IF($Y1944="","",INDEX('Per Line'!$L$2:$L$8001,$Y1944)&amp;"")</f>
        <v/>
      </c>
      <c r="H1944">
        <f>IF($Y1944="","",INDEX('Per Line'!$M$2:$M$8001,$Y1944)&amp;"")</f>
        <v/>
      </c>
      <c r="I1944">
        <f>IF($Y1944="","",INDEX('Per Line'!$N$2:$N$8001,$Y1944)&amp;"")</f>
        <v/>
      </c>
      <c r="J1944">
        <f>IF($Y1944="","",INDEX('Per Line'!$Q$2:$Q$8001,$Y1944))</f>
        <v/>
      </c>
      <c r="K1944" s="7">
        <f>IF($Y1944="","",J1944*V1944/100)</f>
        <v/>
      </c>
      <c r="L1944">
        <f>IF($Y1944="","",INDEX('Per Line'!$K$2:$K$8001,$Y1944)&amp;"")</f>
        <v/>
      </c>
      <c r="M1944" s="7">
        <f>IF($Y1944="","",SUMIFS('Per Line'!$Y$2:$Y$8001,'Per Line'!$AG$2:$AG$8001,$B1944&amp;"|"&amp;$C1944,'Per Line'!$AK$2:$AK$8001,1))</f>
        <v/>
      </c>
      <c r="N1944">
        <f>IF($Y1944="","",Settings!$C$7)</f>
        <v/>
      </c>
      <c r="O1944" s="7">
        <f>IF($Y1944="","",SUMIFS('Per Line'!$Y$2:$Y$8001,'Per Line'!$AG$2:$AG$8001,$B1944&amp;"|"&amp;$C1944,'Per Line'!$AJ$2:$AJ$8001,0,'Per Line'!$AK$2:$AK$8001,0))</f>
        <v/>
      </c>
      <c r="P1944" s="7">
        <f>IF($Y1944="","",O1944*N1944)</f>
        <v/>
      </c>
      <c r="Q1944">
        <f>IF($Y1944="","",Settings!$C$6)</f>
        <v/>
      </c>
      <c r="R1944" s="7">
        <f>IF($Y1944="","",SUMIFS('Per Line'!$Y$2:$Y$8001,'Per Line'!$AG$2:$AG$8001,$B1944&amp;"|"&amp;$C1944,'Per Line'!$AJ$2:$AJ$8001,1,'Per Line'!$AK$2:$AK$8001,0))</f>
        <v/>
      </c>
      <c r="S1944" s="7">
        <f>IF($Y1944="","",R1944*Q1944)</f>
        <v/>
      </c>
      <c r="T1944" s="7">
        <f>IF($Y1944="","",S1944+P1944)</f>
        <v/>
      </c>
      <c r="U1944" s="7">
        <f>IF($Y1944="","",V1944-T1944)</f>
        <v/>
      </c>
      <c r="V1944" s="7">
        <f>IF($Y1944="","",O1944+R1944+M1944)</f>
        <v/>
      </c>
      <c r="W1944" s="7">
        <f>IF($Y1944="","",V1944-T1944-K1944)</f>
        <v/>
      </c>
      <c r="X1944" s="12" t="n"/>
      <c r="Y1944" s="13">
        <f>IF(ROWS($Y$2:$Y1944)&lt;=MAX('Per Line'!$AI$2:$AI$8001),MATCH(ROWS($Y$2:$Y1944),'Per Line'!$AI$2:$AI$8001,0),"")</f>
        <v/>
      </c>
    </row>
    <row r="1945">
      <c r="A1945" s="12" t="n"/>
      <c r="B1945">
        <f>IF($Y1945="","",INDEX('Per Line'!$F$2:$F$8001,$Y1945)&amp;"")</f>
        <v/>
      </c>
      <c r="C1945">
        <f>IF($Y1945="","",INDEX('Per Line'!$D$2:$D$8001,$Y1945)&amp;"")</f>
        <v/>
      </c>
      <c r="D1945">
        <f>IF($Y1945="","",INDEX('Per Line'!$B$2:$B$8001,$Y1945))</f>
        <v/>
      </c>
      <c r="E1945">
        <f>IF($Y1945="","",INDEX('Per Line'!$C$2:$C$8001,$Y1945)&amp;"")</f>
        <v/>
      </c>
      <c r="F1945">
        <f>IF($Y1945="","",INDEX('Per Line'!$G$2:$G$8001,$Y1945)&amp;"")</f>
        <v/>
      </c>
      <c r="G1945">
        <f>IF($Y1945="","",INDEX('Per Line'!$L$2:$L$8001,$Y1945)&amp;"")</f>
        <v/>
      </c>
      <c r="H1945">
        <f>IF($Y1945="","",INDEX('Per Line'!$M$2:$M$8001,$Y1945)&amp;"")</f>
        <v/>
      </c>
      <c r="I1945">
        <f>IF($Y1945="","",INDEX('Per Line'!$N$2:$N$8001,$Y1945)&amp;"")</f>
        <v/>
      </c>
      <c r="J1945">
        <f>IF($Y1945="","",INDEX('Per Line'!$Q$2:$Q$8001,$Y1945))</f>
        <v/>
      </c>
      <c r="K1945" s="7">
        <f>IF($Y1945="","",J1945*V1945/100)</f>
        <v/>
      </c>
      <c r="L1945">
        <f>IF($Y1945="","",INDEX('Per Line'!$K$2:$K$8001,$Y1945)&amp;"")</f>
        <v/>
      </c>
      <c r="M1945" s="7">
        <f>IF($Y1945="","",SUMIFS('Per Line'!$Y$2:$Y$8001,'Per Line'!$AG$2:$AG$8001,$B1945&amp;"|"&amp;$C1945,'Per Line'!$AK$2:$AK$8001,1))</f>
        <v/>
      </c>
      <c r="N1945">
        <f>IF($Y1945="","",Settings!$C$7)</f>
        <v/>
      </c>
      <c r="O1945" s="7">
        <f>IF($Y1945="","",SUMIFS('Per Line'!$Y$2:$Y$8001,'Per Line'!$AG$2:$AG$8001,$B1945&amp;"|"&amp;$C1945,'Per Line'!$AJ$2:$AJ$8001,0,'Per Line'!$AK$2:$AK$8001,0))</f>
        <v/>
      </c>
      <c r="P1945" s="7">
        <f>IF($Y1945="","",O1945*N1945)</f>
        <v/>
      </c>
      <c r="Q1945">
        <f>IF($Y1945="","",Settings!$C$6)</f>
        <v/>
      </c>
      <c r="R1945" s="7">
        <f>IF($Y1945="","",SUMIFS('Per Line'!$Y$2:$Y$8001,'Per Line'!$AG$2:$AG$8001,$B1945&amp;"|"&amp;$C1945,'Per Line'!$AJ$2:$AJ$8001,1,'Per Line'!$AK$2:$AK$8001,0))</f>
        <v/>
      </c>
      <c r="S1945" s="7">
        <f>IF($Y1945="","",R1945*Q1945)</f>
        <v/>
      </c>
      <c r="T1945" s="7">
        <f>IF($Y1945="","",S1945+P1945)</f>
        <v/>
      </c>
      <c r="U1945" s="7">
        <f>IF($Y1945="","",V1945-T1945)</f>
        <v/>
      </c>
      <c r="V1945" s="7">
        <f>IF($Y1945="","",O1945+R1945+M1945)</f>
        <v/>
      </c>
      <c r="W1945" s="7">
        <f>IF($Y1945="","",V1945-T1945-K1945)</f>
        <v/>
      </c>
      <c r="X1945" s="12" t="n"/>
      <c r="Y1945" s="13">
        <f>IF(ROWS($Y$2:$Y1945)&lt;=MAX('Per Line'!$AI$2:$AI$8001),MATCH(ROWS($Y$2:$Y1945),'Per Line'!$AI$2:$AI$8001,0),"")</f>
        <v/>
      </c>
    </row>
    <row r="1946">
      <c r="A1946" s="12" t="n"/>
      <c r="B1946">
        <f>IF($Y1946="","",INDEX('Per Line'!$F$2:$F$8001,$Y1946)&amp;"")</f>
        <v/>
      </c>
      <c r="C1946">
        <f>IF($Y1946="","",INDEX('Per Line'!$D$2:$D$8001,$Y1946)&amp;"")</f>
        <v/>
      </c>
      <c r="D1946">
        <f>IF($Y1946="","",INDEX('Per Line'!$B$2:$B$8001,$Y1946))</f>
        <v/>
      </c>
      <c r="E1946">
        <f>IF($Y1946="","",INDEX('Per Line'!$C$2:$C$8001,$Y1946)&amp;"")</f>
        <v/>
      </c>
      <c r="F1946">
        <f>IF($Y1946="","",INDEX('Per Line'!$G$2:$G$8001,$Y1946)&amp;"")</f>
        <v/>
      </c>
      <c r="G1946">
        <f>IF($Y1946="","",INDEX('Per Line'!$L$2:$L$8001,$Y1946)&amp;"")</f>
        <v/>
      </c>
      <c r="H1946">
        <f>IF($Y1946="","",INDEX('Per Line'!$M$2:$M$8001,$Y1946)&amp;"")</f>
        <v/>
      </c>
      <c r="I1946">
        <f>IF($Y1946="","",INDEX('Per Line'!$N$2:$N$8001,$Y1946)&amp;"")</f>
        <v/>
      </c>
      <c r="J1946">
        <f>IF($Y1946="","",INDEX('Per Line'!$Q$2:$Q$8001,$Y1946))</f>
        <v/>
      </c>
      <c r="K1946" s="7">
        <f>IF($Y1946="","",J1946*V1946/100)</f>
        <v/>
      </c>
      <c r="L1946">
        <f>IF($Y1946="","",INDEX('Per Line'!$K$2:$K$8001,$Y1946)&amp;"")</f>
        <v/>
      </c>
      <c r="M1946" s="7">
        <f>IF($Y1946="","",SUMIFS('Per Line'!$Y$2:$Y$8001,'Per Line'!$AG$2:$AG$8001,$B1946&amp;"|"&amp;$C1946,'Per Line'!$AK$2:$AK$8001,1))</f>
        <v/>
      </c>
      <c r="N1946">
        <f>IF($Y1946="","",Settings!$C$7)</f>
        <v/>
      </c>
      <c r="O1946" s="7">
        <f>IF($Y1946="","",SUMIFS('Per Line'!$Y$2:$Y$8001,'Per Line'!$AG$2:$AG$8001,$B1946&amp;"|"&amp;$C1946,'Per Line'!$AJ$2:$AJ$8001,0,'Per Line'!$AK$2:$AK$8001,0))</f>
        <v/>
      </c>
      <c r="P1946" s="7">
        <f>IF($Y1946="","",O1946*N1946)</f>
        <v/>
      </c>
      <c r="Q1946">
        <f>IF($Y1946="","",Settings!$C$6)</f>
        <v/>
      </c>
      <c r="R1946" s="7">
        <f>IF($Y1946="","",SUMIFS('Per Line'!$Y$2:$Y$8001,'Per Line'!$AG$2:$AG$8001,$B1946&amp;"|"&amp;$C1946,'Per Line'!$AJ$2:$AJ$8001,1,'Per Line'!$AK$2:$AK$8001,0))</f>
        <v/>
      </c>
      <c r="S1946" s="7">
        <f>IF($Y1946="","",R1946*Q1946)</f>
        <v/>
      </c>
      <c r="T1946" s="7">
        <f>IF($Y1946="","",S1946+P1946)</f>
        <v/>
      </c>
      <c r="U1946" s="7">
        <f>IF($Y1946="","",V1946-T1946)</f>
        <v/>
      </c>
      <c r="V1946" s="7">
        <f>IF($Y1946="","",O1946+R1946+M1946)</f>
        <v/>
      </c>
      <c r="W1946" s="7">
        <f>IF($Y1946="","",V1946-T1946-K1946)</f>
        <v/>
      </c>
      <c r="X1946" s="12" t="n"/>
      <c r="Y1946" s="13">
        <f>IF(ROWS($Y$2:$Y1946)&lt;=MAX('Per Line'!$AI$2:$AI$8001),MATCH(ROWS($Y$2:$Y1946),'Per Line'!$AI$2:$AI$8001,0),"")</f>
        <v/>
      </c>
    </row>
    <row r="1947">
      <c r="A1947" s="12" t="n"/>
      <c r="B1947">
        <f>IF($Y1947="","",INDEX('Per Line'!$F$2:$F$8001,$Y1947)&amp;"")</f>
        <v/>
      </c>
      <c r="C1947">
        <f>IF($Y1947="","",INDEX('Per Line'!$D$2:$D$8001,$Y1947)&amp;"")</f>
        <v/>
      </c>
      <c r="D1947">
        <f>IF($Y1947="","",INDEX('Per Line'!$B$2:$B$8001,$Y1947))</f>
        <v/>
      </c>
      <c r="E1947">
        <f>IF($Y1947="","",INDEX('Per Line'!$C$2:$C$8001,$Y1947)&amp;"")</f>
        <v/>
      </c>
      <c r="F1947">
        <f>IF($Y1947="","",INDEX('Per Line'!$G$2:$G$8001,$Y1947)&amp;"")</f>
        <v/>
      </c>
      <c r="G1947">
        <f>IF($Y1947="","",INDEX('Per Line'!$L$2:$L$8001,$Y1947)&amp;"")</f>
        <v/>
      </c>
      <c r="H1947">
        <f>IF($Y1947="","",INDEX('Per Line'!$M$2:$M$8001,$Y1947)&amp;"")</f>
        <v/>
      </c>
      <c r="I1947">
        <f>IF($Y1947="","",INDEX('Per Line'!$N$2:$N$8001,$Y1947)&amp;"")</f>
        <v/>
      </c>
      <c r="J1947">
        <f>IF($Y1947="","",INDEX('Per Line'!$Q$2:$Q$8001,$Y1947))</f>
        <v/>
      </c>
      <c r="K1947" s="7">
        <f>IF($Y1947="","",J1947*V1947/100)</f>
        <v/>
      </c>
      <c r="L1947">
        <f>IF($Y1947="","",INDEX('Per Line'!$K$2:$K$8001,$Y1947)&amp;"")</f>
        <v/>
      </c>
      <c r="M1947" s="7">
        <f>IF($Y1947="","",SUMIFS('Per Line'!$Y$2:$Y$8001,'Per Line'!$AG$2:$AG$8001,$B1947&amp;"|"&amp;$C1947,'Per Line'!$AK$2:$AK$8001,1))</f>
        <v/>
      </c>
      <c r="N1947">
        <f>IF($Y1947="","",Settings!$C$7)</f>
        <v/>
      </c>
      <c r="O1947" s="7">
        <f>IF($Y1947="","",SUMIFS('Per Line'!$Y$2:$Y$8001,'Per Line'!$AG$2:$AG$8001,$B1947&amp;"|"&amp;$C1947,'Per Line'!$AJ$2:$AJ$8001,0,'Per Line'!$AK$2:$AK$8001,0))</f>
        <v/>
      </c>
      <c r="P1947" s="7">
        <f>IF($Y1947="","",O1947*N1947)</f>
        <v/>
      </c>
      <c r="Q1947">
        <f>IF($Y1947="","",Settings!$C$6)</f>
        <v/>
      </c>
      <c r="R1947" s="7">
        <f>IF($Y1947="","",SUMIFS('Per Line'!$Y$2:$Y$8001,'Per Line'!$AG$2:$AG$8001,$B1947&amp;"|"&amp;$C1947,'Per Line'!$AJ$2:$AJ$8001,1,'Per Line'!$AK$2:$AK$8001,0))</f>
        <v/>
      </c>
      <c r="S1947" s="7">
        <f>IF($Y1947="","",R1947*Q1947)</f>
        <v/>
      </c>
      <c r="T1947" s="7">
        <f>IF($Y1947="","",S1947+P1947)</f>
        <v/>
      </c>
      <c r="U1947" s="7">
        <f>IF($Y1947="","",V1947-T1947)</f>
        <v/>
      </c>
      <c r="V1947" s="7">
        <f>IF($Y1947="","",O1947+R1947+M1947)</f>
        <v/>
      </c>
      <c r="W1947" s="7">
        <f>IF($Y1947="","",V1947-T1947-K1947)</f>
        <v/>
      </c>
      <c r="X1947" s="12" t="n"/>
      <c r="Y1947" s="13">
        <f>IF(ROWS($Y$2:$Y1947)&lt;=MAX('Per Line'!$AI$2:$AI$8001),MATCH(ROWS($Y$2:$Y1947),'Per Line'!$AI$2:$AI$8001,0),"")</f>
        <v/>
      </c>
    </row>
    <row r="1948">
      <c r="A1948" s="12" t="n"/>
      <c r="B1948">
        <f>IF($Y1948="","",INDEX('Per Line'!$F$2:$F$8001,$Y1948)&amp;"")</f>
        <v/>
      </c>
      <c r="C1948">
        <f>IF($Y1948="","",INDEX('Per Line'!$D$2:$D$8001,$Y1948)&amp;"")</f>
        <v/>
      </c>
      <c r="D1948">
        <f>IF($Y1948="","",INDEX('Per Line'!$B$2:$B$8001,$Y1948))</f>
        <v/>
      </c>
      <c r="E1948">
        <f>IF($Y1948="","",INDEX('Per Line'!$C$2:$C$8001,$Y1948)&amp;"")</f>
        <v/>
      </c>
      <c r="F1948">
        <f>IF($Y1948="","",INDEX('Per Line'!$G$2:$G$8001,$Y1948)&amp;"")</f>
        <v/>
      </c>
      <c r="G1948">
        <f>IF($Y1948="","",INDEX('Per Line'!$L$2:$L$8001,$Y1948)&amp;"")</f>
        <v/>
      </c>
      <c r="H1948">
        <f>IF($Y1948="","",INDEX('Per Line'!$M$2:$M$8001,$Y1948)&amp;"")</f>
        <v/>
      </c>
      <c r="I1948">
        <f>IF($Y1948="","",INDEX('Per Line'!$N$2:$N$8001,$Y1948)&amp;"")</f>
        <v/>
      </c>
      <c r="J1948">
        <f>IF($Y1948="","",INDEX('Per Line'!$Q$2:$Q$8001,$Y1948))</f>
        <v/>
      </c>
      <c r="K1948" s="7">
        <f>IF($Y1948="","",J1948*V1948/100)</f>
        <v/>
      </c>
      <c r="L1948">
        <f>IF($Y1948="","",INDEX('Per Line'!$K$2:$K$8001,$Y1948)&amp;"")</f>
        <v/>
      </c>
      <c r="M1948" s="7">
        <f>IF($Y1948="","",SUMIFS('Per Line'!$Y$2:$Y$8001,'Per Line'!$AG$2:$AG$8001,$B1948&amp;"|"&amp;$C1948,'Per Line'!$AK$2:$AK$8001,1))</f>
        <v/>
      </c>
      <c r="N1948">
        <f>IF($Y1948="","",Settings!$C$7)</f>
        <v/>
      </c>
      <c r="O1948" s="7">
        <f>IF($Y1948="","",SUMIFS('Per Line'!$Y$2:$Y$8001,'Per Line'!$AG$2:$AG$8001,$B1948&amp;"|"&amp;$C1948,'Per Line'!$AJ$2:$AJ$8001,0,'Per Line'!$AK$2:$AK$8001,0))</f>
        <v/>
      </c>
      <c r="P1948" s="7">
        <f>IF($Y1948="","",O1948*N1948)</f>
        <v/>
      </c>
      <c r="Q1948">
        <f>IF($Y1948="","",Settings!$C$6)</f>
        <v/>
      </c>
      <c r="R1948" s="7">
        <f>IF($Y1948="","",SUMIFS('Per Line'!$Y$2:$Y$8001,'Per Line'!$AG$2:$AG$8001,$B1948&amp;"|"&amp;$C1948,'Per Line'!$AJ$2:$AJ$8001,1,'Per Line'!$AK$2:$AK$8001,0))</f>
        <v/>
      </c>
      <c r="S1948" s="7">
        <f>IF($Y1948="","",R1948*Q1948)</f>
        <v/>
      </c>
      <c r="T1948" s="7">
        <f>IF($Y1948="","",S1948+P1948)</f>
        <v/>
      </c>
      <c r="U1948" s="7">
        <f>IF($Y1948="","",V1948-T1948)</f>
        <v/>
      </c>
      <c r="V1948" s="7">
        <f>IF($Y1948="","",O1948+R1948+M1948)</f>
        <v/>
      </c>
      <c r="W1948" s="7">
        <f>IF($Y1948="","",V1948-T1948-K1948)</f>
        <v/>
      </c>
      <c r="X1948" s="12" t="n"/>
      <c r="Y1948" s="13">
        <f>IF(ROWS($Y$2:$Y1948)&lt;=MAX('Per Line'!$AI$2:$AI$8001),MATCH(ROWS($Y$2:$Y1948),'Per Line'!$AI$2:$AI$8001,0),"")</f>
        <v/>
      </c>
    </row>
    <row r="1949">
      <c r="A1949" s="12" t="n"/>
      <c r="B1949">
        <f>IF($Y1949="","",INDEX('Per Line'!$F$2:$F$8001,$Y1949)&amp;"")</f>
        <v/>
      </c>
      <c r="C1949">
        <f>IF($Y1949="","",INDEX('Per Line'!$D$2:$D$8001,$Y1949)&amp;"")</f>
        <v/>
      </c>
      <c r="D1949">
        <f>IF($Y1949="","",INDEX('Per Line'!$B$2:$B$8001,$Y1949))</f>
        <v/>
      </c>
      <c r="E1949">
        <f>IF($Y1949="","",INDEX('Per Line'!$C$2:$C$8001,$Y1949)&amp;"")</f>
        <v/>
      </c>
      <c r="F1949">
        <f>IF($Y1949="","",INDEX('Per Line'!$G$2:$G$8001,$Y1949)&amp;"")</f>
        <v/>
      </c>
      <c r="G1949">
        <f>IF($Y1949="","",INDEX('Per Line'!$L$2:$L$8001,$Y1949)&amp;"")</f>
        <v/>
      </c>
      <c r="H1949">
        <f>IF($Y1949="","",INDEX('Per Line'!$M$2:$M$8001,$Y1949)&amp;"")</f>
        <v/>
      </c>
      <c r="I1949">
        <f>IF($Y1949="","",INDEX('Per Line'!$N$2:$N$8001,$Y1949)&amp;"")</f>
        <v/>
      </c>
      <c r="J1949">
        <f>IF($Y1949="","",INDEX('Per Line'!$Q$2:$Q$8001,$Y1949))</f>
        <v/>
      </c>
      <c r="K1949" s="7">
        <f>IF($Y1949="","",J1949*V1949/100)</f>
        <v/>
      </c>
      <c r="L1949">
        <f>IF($Y1949="","",INDEX('Per Line'!$K$2:$K$8001,$Y1949)&amp;"")</f>
        <v/>
      </c>
      <c r="M1949" s="7">
        <f>IF($Y1949="","",SUMIFS('Per Line'!$Y$2:$Y$8001,'Per Line'!$AG$2:$AG$8001,$B1949&amp;"|"&amp;$C1949,'Per Line'!$AK$2:$AK$8001,1))</f>
        <v/>
      </c>
      <c r="N1949">
        <f>IF($Y1949="","",Settings!$C$7)</f>
        <v/>
      </c>
      <c r="O1949" s="7">
        <f>IF($Y1949="","",SUMIFS('Per Line'!$Y$2:$Y$8001,'Per Line'!$AG$2:$AG$8001,$B1949&amp;"|"&amp;$C1949,'Per Line'!$AJ$2:$AJ$8001,0,'Per Line'!$AK$2:$AK$8001,0))</f>
        <v/>
      </c>
      <c r="P1949" s="7">
        <f>IF($Y1949="","",O1949*N1949)</f>
        <v/>
      </c>
      <c r="Q1949">
        <f>IF($Y1949="","",Settings!$C$6)</f>
        <v/>
      </c>
      <c r="R1949" s="7">
        <f>IF($Y1949="","",SUMIFS('Per Line'!$Y$2:$Y$8001,'Per Line'!$AG$2:$AG$8001,$B1949&amp;"|"&amp;$C1949,'Per Line'!$AJ$2:$AJ$8001,1,'Per Line'!$AK$2:$AK$8001,0))</f>
        <v/>
      </c>
      <c r="S1949" s="7">
        <f>IF($Y1949="","",R1949*Q1949)</f>
        <v/>
      </c>
      <c r="T1949" s="7">
        <f>IF($Y1949="","",S1949+P1949)</f>
        <v/>
      </c>
      <c r="U1949" s="7">
        <f>IF($Y1949="","",V1949-T1949)</f>
        <v/>
      </c>
      <c r="V1949" s="7">
        <f>IF($Y1949="","",O1949+R1949+M1949)</f>
        <v/>
      </c>
      <c r="W1949" s="7">
        <f>IF($Y1949="","",V1949-T1949-K1949)</f>
        <v/>
      </c>
      <c r="X1949" s="12" t="n"/>
      <c r="Y1949" s="13">
        <f>IF(ROWS($Y$2:$Y1949)&lt;=MAX('Per Line'!$AI$2:$AI$8001),MATCH(ROWS($Y$2:$Y1949),'Per Line'!$AI$2:$AI$8001,0),"")</f>
        <v/>
      </c>
    </row>
    <row r="1950">
      <c r="A1950" s="12" t="n"/>
      <c r="B1950">
        <f>IF($Y1950="","",INDEX('Per Line'!$F$2:$F$8001,$Y1950)&amp;"")</f>
        <v/>
      </c>
      <c r="C1950">
        <f>IF($Y1950="","",INDEX('Per Line'!$D$2:$D$8001,$Y1950)&amp;"")</f>
        <v/>
      </c>
      <c r="D1950">
        <f>IF($Y1950="","",INDEX('Per Line'!$B$2:$B$8001,$Y1950))</f>
        <v/>
      </c>
      <c r="E1950">
        <f>IF($Y1950="","",INDEX('Per Line'!$C$2:$C$8001,$Y1950)&amp;"")</f>
        <v/>
      </c>
      <c r="F1950">
        <f>IF($Y1950="","",INDEX('Per Line'!$G$2:$G$8001,$Y1950)&amp;"")</f>
        <v/>
      </c>
      <c r="G1950">
        <f>IF($Y1950="","",INDEX('Per Line'!$L$2:$L$8001,$Y1950)&amp;"")</f>
        <v/>
      </c>
      <c r="H1950">
        <f>IF($Y1950="","",INDEX('Per Line'!$M$2:$M$8001,$Y1950)&amp;"")</f>
        <v/>
      </c>
      <c r="I1950">
        <f>IF($Y1950="","",INDEX('Per Line'!$N$2:$N$8001,$Y1950)&amp;"")</f>
        <v/>
      </c>
      <c r="J1950">
        <f>IF($Y1950="","",INDEX('Per Line'!$Q$2:$Q$8001,$Y1950))</f>
        <v/>
      </c>
      <c r="K1950" s="7">
        <f>IF($Y1950="","",J1950*V1950/100)</f>
        <v/>
      </c>
      <c r="L1950">
        <f>IF($Y1950="","",INDEX('Per Line'!$K$2:$K$8001,$Y1950)&amp;"")</f>
        <v/>
      </c>
      <c r="M1950" s="7">
        <f>IF($Y1950="","",SUMIFS('Per Line'!$Y$2:$Y$8001,'Per Line'!$AG$2:$AG$8001,$B1950&amp;"|"&amp;$C1950,'Per Line'!$AK$2:$AK$8001,1))</f>
        <v/>
      </c>
      <c r="N1950">
        <f>IF($Y1950="","",Settings!$C$7)</f>
        <v/>
      </c>
      <c r="O1950" s="7">
        <f>IF($Y1950="","",SUMIFS('Per Line'!$Y$2:$Y$8001,'Per Line'!$AG$2:$AG$8001,$B1950&amp;"|"&amp;$C1950,'Per Line'!$AJ$2:$AJ$8001,0,'Per Line'!$AK$2:$AK$8001,0))</f>
        <v/>
      </c>
      <c r="P1950" s="7">
        <f>IF($Y1950="","",O1950*N1950)</f>
        <v/>
      </c>
      <c r="Q1950">
        <f>IF($Y1950="","",Settings!$C$6)</f>
        <v/>
      </c>
      <c r="R1950" s="7">
        <f>IF($Y1950="","",SUMIFS('Per Line'!$Y$2:$Y$8001,'Per Line'!$AG$2:$AG$8001,$B1950&amp;"|"&amp;$C1950,'Per Line'!$AJ$2:$AJ$8001,1,'Per Line'!$AK$2:$AK$8001,0))</f>
        <v/>
      </c>
      <c r="S1950" s="7">
        <f>IF($Y1950="","",R1950*Q1950)</f>
        <v/>
      </c>
      <c r="T1950" s="7">
        <f>IF($Y1950="","",S1950+P1950)</f>
        <v/>
      </c>
      <c r="U1950" s="7">
        <f>IF($Y1950="","",V1950-T1950)</f>
        <v/>
      </c>
      <c r="V1950" s="7">
        <f>IF($Y1950="","",O1950+R1950+M1950)</f>
        <v/>
      </c>
      <c r="W1950" s="7">
        <f>IF($Y1950="","",V1950-T1950-K1950)</f>
        <v/>
      </c>
      <c r="X1950" s="12" t="n"/>
      <c r="Y1950" s="13">
        <f>IF(ROWS($Y$2:$Y1950)&lt;=MAX('Per Line'!$AI$2:$AI$8001),MATCH(ROWS($Y$2:$Y1950),'Per Line'!$AI$2:$AI$8001,0),"")</f>
        <v/>
      </c>
    </row>
    <row r="1951">
      <c r="A1951" s="12" t="n"/>
      <c r="B1951">
        <f>IF($Y1951="","",INDEX('Per Line'!$F$2:$F$8001,$Y1951)&amp;"")</f>
        <v/>
      </c>
      <c r="C1951">
        <f>IF($Y1951="","",INDEX('Per Line'!$D$2:$D$8001,$Y1951)&amp;"")</f>
        <v/>
      </c>
      <c r="D1951">
        <f>IF($Y1951="","",INDEX('Per Line'!$B$2:$B$8001,$Y1951))</f>
        <v/>
      </c>
      <c r="E1951">
        <f>IF($Y1951="","",INDEX('Per Line'!$C$2:$C$8001,$Y1951)&amp;"")</f>
        <v/>
      </c>
      <c r="F1951">
        <f>IF($Y1951="","",INDEX('Per Line'!$G$2:$G$8001,$Y1951)&amp;"")</f>
        <v/>
      </c>
      <c r="G1951">
        <f>IF($Y1951="","",INDEX('Per Line'!$L$2:$L$8001,$Y1951)&amp;"")</f>
        <v/>
      </c>
      <c r="H1951">
        <f>IF($Y1951="","",INDEX('Per Line'!$M$2:$M$8001,$Y1951)&amp;"")</f>
        <v/>
      </c>
      <c r="I1951">
        <f>IF($Y1951="","",INDEX('Per Line'!$N$2:$N$8001,$Y1951)&amp;"")</f>
        <v/>
      </c>
      <c r="J1951">
        <f>IF($Y1951="","",INDEX('Per Line'!$Q$2:$Q$8001,$Y1951))</f>
        <v/>
      </c>
      <c r="K1951" s="7">
        <f>IF($Y1951="","",J1951*V1951/100)</f>
        <v/>
      </c>
      <c r="L1951">
        <f>IF($Y1951="","",INDEX('Per Line'!$K$2:$K$8001,$Y1951)&amp;"")</f>
        <v/>
      </c>
      <c r="M1951" s="7">
        <f>IF($Y1951="","",SUMIFS('Per Line'!$Y$2:$Y$8001,'Per Line'!$AG$2:$AG$8001,$B1951&amp;"|"&amp;$C1951,'Per Line'!$AK$2:$AK$8001,1))</f>
        <v/>
      </c>
      <c r="N1951">
        <f>IF($Y1951="","",Settings!$C$7)</f>
        <v/>
      </c>
      <c r="O1951" s="7">
        <f>IF($Y1951="","",SUMIFS('Per Line'!$Y$2:$Y$8001,'Per Line'!$AG$2:$AG$8001,$B1951&amp;"|"&amp;$C1951,'Per Line'!$AJ$2:$AJ$8001,0,'Per Line'!$AK$2:$AK$8001,0))</f>
        <v/>
      </c>
      <c r="P1951" s="7">
        <f>IF($Y1951="","",O1951*N1951)</f>
        <v/>
      </c>
      <c r="Q1951">
        <f>IF($Y1951="","",Settings!$C$6)</f>
        <v/>
      </c>
      <c r="R1951" s="7">
        <f>IF($Y1951="","",SUMIFS('Per Line'!$Y$2:$Y$8001,'Per Line'!$AG$2:$AG$8001,$B1951&amp;"|"&amp;$C1951,'Per Line'!$AJ$2:$AJ$8001,1,'Per Line'!$AK$2:$AK$8001,0))</f>
        <v/>
      </c>
      <c r="S1951" s="7">
        <f>IF($Y1951="","",R1951*Q1951)</f>
        <v/>
      </c>
      <c r="T1951" s="7">
        <f>IF($Y1951="","",S1951+P1951)</f>
        <v/>
      </c>
      <c r="U1951" s="7">
        <f>IF($Y1951="","",V1951-T1951)</f>
        <v/>
      </c>
      <c r="V1951" s="7">
        <f>IF($Y1951="","",O1951+R1951+M1951)</f>
        <v/>
      </c>
      <c r="W1951" s="7">
        <f>IF($Y1951="","",V1951-T1951-K1951)</f>
        <v/>
      </c>
      <c r="X1951" s="12" t="n"/>
      <c r="Y1951" s="13">
        <f>IF(ROWS($Y$2:$Y1951)&lt;=MAX('Per Line'!$AI$2:$AI$8001),MATCH(ROWS($Y$2:$Y1951),'Per Line'!$AI$2:$AI$8001,0),"")</f>
        <v/>
      </c>
    </row>
    <row r="1952">
      <c r="A1952" s="12" t="n"/>
      <c r="B1952">
        <f>IF($Y1952="","",INDEX('Per Line'!$F$2:$F$8001,$Y1952)&amp;"")</f>
        <v/>
      </c>
      <c r="C1952">
        <f>IF($Y1952="","",INDEX('Per Line'!$D$2:$D$8001,$Y1952)&amp;"")</f>
        <v/>
      </c>
      <c r="D1952">
        <f>IF($Y1952="","",INDEX('Per Line'!$B$2:$B$8001,$Y1952))</f>
        <v/>
      </c>
      <c r="E1952">
        <f>IF($Y1952="","",INDEX('Per Line'!$C$2:$C$8001,$Y1952)&amp;"")</f>
        <v/>
      </c>
      <c r="F1952">
        <f>IF($Y1952="","",INDEX('Per Line'!$G$2:$G$8001,$Y1952)&amp;"")</f>
        <v/>
      </c>
      <c r="G1952">
        <f>IF($Y1952="","",INDEX('Per Line'!$L$2:$L$8001,$Y1952)&amp;"")</f>
        <v/>
      </c>
      <c r="H1952">
        <f>IF($Y1952="","",INDEX('Per Line'!$M$2:$M$8001,$Y1952)&amp;"")</f>
        <v/>
      </c>
      <c r="I1952">
        <f>IF($Y1952="","",INDEX('Per Line'!$N$2:$N$8001,$Y1952)&amp;"")</f>
        <v/>
      </c>
      <c r="J1952">
        <f>IF($Y1952="","",INDEX('Per Line'!$Q$2:$Q$8001,$Y1952))</f>
        <v/>
      </c>
      <c r="K1952" s="7">
        <f>IF($Y1952="","",J1952*V1952/100)</f>
        <v/>
      </c>
      <c r="L1952">
        <f>IF($Y1952="","",INDEX('Per Line'!$K$2:$K$8001,$Y1952)&amp;"")</f>
        <v/>
      </c>
      <c r="M1952" s="7">
        <f>IF($Y1952="","",SUMIFS('Per Line'!$Y$2:$Y$8001,'Per Line'!$AG$2:$AG$8001,$B1952&amp;"|"&amp;$C1952,'Per Line'!$AK$2:$AK$8001,1))</f>
        <v/>
      </c>
      <c r="N1952">
        <f>IF($Y1952="","",Settings!$C$7)</f>
        <v/>
      </c>
      <c r="O1952" s="7">
        <f>IF($Y1952="","",SUMIFS('Per Line'!$Y$2:$Y$8001,'Per Line'!$AG$2:$AG$8001,$B1952&amp;"|"&amp;$C1952,'Per Line'!$AJ$2:$AJ$8001,0,'Per Line'!$AK$2:$AK$8001,0))</f>
        <v/>
      </c>
      <c r="P1952" s="7">
        <f>IF($Y1952="","",O1952*N1952)</f>
        <v/>
      </c>
      <c r="Q1952">
        <f>IF($Y1952="","",Settings!$C$6)</f>
        <v/>
      </c>
      <c r="R1952" s="7">
        <f>IF($Y1952="","",SUMIFS('Per Line'!$Y$2:$Y$8001,'Per Line'!$AG$2:$AG$8001,$B1952&amp;"|"&amp;$C1952,'Per Line'!$AJ$2:$AJ$8001,1,'Per Line'!$AK$2:$AK$8001,0))</f>
        <v/>
      </c>
      <c r="S1952" s="7">
        <f>IF($Y1952="","",R1952*Q1952)</f>
        <v/>
      </c>
      <c r="T1952" s="7">
        <f>IF($Y1952="","",S1952+P1952)</f>
        <v/>
      </c>
      <c r="U1952" s="7">
        <f>IF($Y1952="","",V1952-T1952)</f>
        <v/>
      </c>
      <c r="V1952" s="7">
        <f>IF($Y1952="","",O1952+R1952+M1952)</f>
        <v/>
      </c>
      <c r="W1952" s="7">
        <f>IF($Y1952="","",V1952-T1952-K1952)</f>
        <v/>
      </c>
      <c r="X1952" s="12" t="n"/>
      <c r="Y1952" s="13">
        <f>IF(ROWS($Y$2:$Y1952)&lt;=MAX('Per Line'!$AI$2:$AI$8001),MATCH(ROWS($Y$2:$Y1952),'Per Line'!$AI$2:$AI$8001,0),"")</f>
        <v/>
      </c>
    </row>
    <row r="1953">
      <c r="A1953" s="12" t="n"/>
      <c r="B1953">
        <f>IF($Y1953="","",INDEX('Per Line'!$F$2:$F$8001,$Y1953)&amp;"")</f>
        <v/>
      </c>
      <c r="C1953">
        <f>IF($Y1953="","",INDEX('Per Line'!$D$2:$D$8001,$Y1953)&amp;"")</f>
        <v/>
      </c>
      <c r="D1953">
        <f>IF($Y1953="","",INDEX('Per Line'!$B$2:$B$8001,$Y1953))</f>
        <v/>
      </c>
      <c r="E1953">
        <f>IF($Y1953="","",INDEX('Per Line'!$C$2:$C$8001,$Y1953)&amp;"")</f>
        <v/>
      </c>
      <c r="F1953">
        <f>IF($Y1953="","",INDEX('Per Line'!$G$2:$G$8001,$Y1953)&amp;"")</f>
        <v/>
      </c>
      <c r="G1953">
        <f>IF($Y1953="","",INDEX('Per Line'!$L$2:$L$8001,$Y1953)&amp;"")</f>
        <v/>
      </c>
      <c r="H1953">
        <f>IF($Y1953="","",INDEX('Per Line'!$M$2:$M$8001,$Y1953)&amp;"")</f>
        <v/>
      </c>
      <c r="I1953">
        <f>IF($Y1953="","",INDEX('Per Line'!$N$2:$N$8001,$Y1953)&amp;"")</f>
        <v/>
      </c>
      <c r="J1953">
        <f>IF($Y1953="","",INDEX('Per Line'!$Q$2:$Q$8001,$Y1953))</f>
        <v/>
      </c>
      <c r="K1953" s="7">
        <f>IF($Y1953="","",J1953*V1953/100)</f>
        <v/>
      </c>
      <c r="L1953">
        <f>IF($Y1953="","",INDEX('Per Line'!$K$2:$K$8001,$Y1953)&amp;"")</f>
        <v/>
      </c>
      <c r="M1953" s="7">
        <f>IF($Y1953="","",SUMIFS('Per Line'!$Y$2:$Y$8001,'Per Line'!$AG$2:$AG$8001,$B1953&amp;"|"&amp;$C1953,'Per Line'!$AK$2:$AK$8001,1))</f>
        <v/>
      </c>
      <c r="N1953">
        <f>IF($Y1953="","",Settings!$C$7)</f>
        <v/>
      </c>
      <c r="O1953" s="7">
        <f>IF($Y1953="","",SUMIFS('Per Line'!$Y$2:$Y$8001,'Per Line'!$AG$2:$AG$8001,$B1953&amp;"|"&amp;$C1953,'Per Line'!$AJ$2:$AJ$8001,0,'Per Line'!$AK$2:$AK$8001,0))</f>
        <v/>
      </c>
      <c r="P1953" s="7">
        <f>IF($Y1953="","",O1953*N1953)</f>
        <v/>
      </c>
      <c r="Q1953">
        <f>IF($Y1953="","",Settings!$C$6)</f>
        <v/>
      </c>
      <c r="R1953" s="7">
        <f>IF($Y1953="","",SUMIFS('Per Line'!$Y$2:$Y$8001,'Per Line'!$AG$2:$AG$8001,$B1953&amp;"|"&amp;$C1953,'Per Line'!$AJ$2:$AJ$8001,1,'Per Line'!$AK$2:$AK$8001,0))</f>
        <v/>
      </c>
      <c r="S1953" s="7">
        <f>IF($Y1953="","",R1953*Q1953)</f>
        <v/>
      </c>
      <c r="T1953" s="7">
        <f>IF($Y1953="","",S1953+P1953)</f>
        <v/>
      </c>
      <c r="U1953" s="7">
        <f>IF($Y1953="","",V1953-T1953)</f>
        <v/>
      </c>
      <c r="V1953" s="7">
        <f>IF($Y1953="","",O1953+R1953+M1953)</f>
        <v/>
      </c>
      <c r="W1953" s="7">
        <f>IF($Y1953="","",V1953-T1953-K1953)</f>
        <v/>
      </c>
      <c r="X1953" s="12" t="n"/>
      <c r="Y1953" s="13">
        <f>IF(ROWS($Y$2:$Y1953)&lt;=MAX('Per Line'!$AI$2:$AI$8001),MATCH(ROWS($Y$2:$Y1953),'Per Line'!$AI$2:$AI$8001,0),"")</f>
        <v/>
      </c>
    </row>
    <row r="1954">
      <c r="A1954" s="12" t="n"/>
      <c r="B1954">
        <f>IF($Y1954="","",INDEX('Per Line'!$F$2:$F$8001,$Y1954)&amp;"")</f>
        <v/>
      </c>
      <c r="C1954">
        <f>IF($Y1954="","",INDEX('Per Line'!$D$2:$D$8001,$Y1954)&amp;"")</f>
        <v/>
      </c>
      <c r="D1954">
        <f>IF($Y1954="","",INDEX('Per Line'!$B$2:$B$8001,$Y1954))</f>
        <v/>
      </c>
      <c r="E1954">
        <f>IF($Y1954="","",INDEX('Per Line'!$C$2:$C$8001,$Y1954)&amp;"")</f>
        <v/>
      </c>
      <c r="F1954">
        <f>IF($Y1954="","",INDEX('Per Line'!$G$2:$G$8001,$Y1954)&amp;"")</f>
        <v/>
      </c>
      <c r="G1954">
        <f>IF($Y1954="","",INDEX('Per Line'!$L$2:$L$8001,$Y1954)&amp;"")</f>
        <v/>
      </c>
      <c r="H1954">
        <f>IF($Y1954="","",INDEX('Per Line'!$M$2:$M$8001,$Y1954)&amp;"")</f>
        <v/>
      </c>
      <c r="I1954">
        <f>IF($Y1954="","",INDEX('Per Line'!$N$2:$N$8001,$Y1954)&amp;"")</f>
        <v/>
      </c>
      <c r="J1954">
        <f>IF($Y1954="","",INDEX('Per Line'!$Q$2:$Q$8001,$Y1954))</f>
        <v/>
      </c>
      <c r="K1954" s="7">
        <f>IF($Y1954="","",J1954*V1954/100)</f>
        <v/>
      </c>
      <c r="L1954">
        <f>IF($Y1954="","",INDEX('Per Line'!$K$2:$K$8001,$Y1954)&amp;"")</f>
        <v/>
      </c>
      <c r="M1954" s="7">
        <f>IF($Y1954="","",SUMIFS('Per Line'!$Y$2:$Y$8001,'Per Line'!$AG$2:$AG$8001,$B1954&amp;"|"&amp;$C1954,'Per Line'!$AK$2:$AK$8001,1))</f>
        <v/>
      </c>
      <c r="N1954">
        <f>IF($Y1954="","",Settings!$C$7)</f>
        <v/>
      </c>
      <c r="O1954" s="7">
        <f>IF($Y1954="","",SUMIFS('Per Line'!$Y$2:$Y$8001,'Per Line'!$AG$2:$AG$8001,$B1954&amp;"|"&amp;$C1954,'Per Line'!$AJ$2:$AJ$8001,0,'Per Line'!$AK$2:$AK$8001,0))</f>
        <v/>
      </c>
      <c r="P1954" s="7">
        <f>IF($Y1954="","",O1954*N1954)</f>
        <v/>
      </c>
      <c r="Q1954">
        <f>IF($Y1954="","",Settings!$C$6)</f>
        <v/>
      </c>
      <c r="R1954" s="7">
        <f>IF($Y1954="","",SUMIFS('Per Line'!$Y$2:$Y$8001,'Per Line'!$AG$2:$AG$8001,$B1954&amp;"|"&amp;$C1954,'Per Line'!$AJ$2:$AJ$8001,1,'Per Line'!$AK$2:$AK$8001,0))</f>
        <v/>
      </c>
      <c r="S1954" s="7">
        <f>IF($Y1954="","",R1954*Q1954)</f>
        <v/>
      </c>
      <c r="T1954" s="7">
        <f>IF($Y1954="","",S1954+P1954)</f>
        <v/>
      </c>
      <c r="U1954" s="7">
        <f>IF($Y1954="","",V1954-T1954)</f>
        <v/>
      </c>
      <c r="V1954" s="7">
        <f>IF($Y1954="","",O1954+R1954+M1954)</f>
        <v/>
      </c>
      <c r="W1954" s="7">
        <f>IF($Y1954="","",V1954-T1954-K1954)</f>
        <v/>
      </c>
      <c r="X1954" s="12" t="n"/>
      <c r="Y1954" s="13">
        <f>IF(ROWS($Y$2:$Y1954)&lt;=MAX('Per Line'!$AI$2:$AI$8001),MATCH(ROWS($Y$2:$Y1954),'Per Line'!$AI$2:$AI$8001,0),"")</f>
        <v/>
      </c>
    </row>
    <row r="1955">
      <c r="A1955" s="12" t="n"/>
      <c r="B1955">
        <f>IF($Y1955="","",INDEX('Per Line'!$F$2:$F$8001,$Y1955)&amp;"")</f>
        <v/>
      </c>
      <c r="C1955">
        <f>IF($Y1955="","",INDEX('Per Line'!$D$2:$D$8001,$Y1955)&amp;"")</f>
        <v/>
      </c>
      <c r="D1955">
        <f>IF($Y1955="","",INDEX('Per Line'!$B$2:$B$8001,$Y1955))</f>
        <v/>
      </c>
      <c r="E1955">
        <f>IF($Y1955="","",INDEX('Per Line'!$C$2:$C$8001,$Y1955)&amp;"")</f>
        <v/>
      </c>
      <c r="F1955">
        <f>IF($Y1955="","",INDEX('Per Line'!$G$2:$G$8001,$Y1955)&amp;"")</f>
        <v/>
      </c>
      <c r="G1955">
        <f>IF($Y1955="","",INDEX('Per Line'!$L$2:$L$8001,$Y1955)&amp;"")</f>
        <v/>
      </c>
      <c r="H1955">
        <f>IF($Y1955="","",INDEX('Per Line'!$M$2:$M$8001,$Y1955)&amp;"")</f>
        <v/>
      </c>
      <c r="I1955">
        <f>IF($Y1955="","",INDEX('Per Line'!$N$2:$N$8001,$Y1955)&amp;"")</f>
        <v/>
      </c>
      <c r="J1955">
        <f>IF($Y1955="","",INDEX('Per Line'!$Q$2:$Q$8001,$Y1955))</f>
        <v/>
      </c>
      <c r="K1955" s="7">
        <f>IF($Y1955="","",J1955*V1955/100)</f>
        <v/>
      </c>
      <c r="L1955">
        <f>IF($Y1955="","",INDEX('Per Line'!$K$2:$K$8001,$Y1955)&amp;"")</f>
        <v/>
      </c>
      <c r="M1955" s="7">
        <f>IF($Y1955="","",SUMIFS('Per Line'!$Y$2:$Y$8001,'Per Line'!$AG$2:$AG$8001,$B1955&amp;"|"&amp;$C1955,'Per Line'!$AK$2:$AK$8001,1))</f>
        <v/>
      </c>
      <c r="N1955">
        <f>IF($Y1955="","",Settings!$C$7)</f>
        <v/>
      </c>
      <c r="O1955" s="7">
        <f>IF($Y1955="","",SUMIFS('Per Line'!$Y$2:$Y$8001,'Per Line'!$AG$2:$AG$8001,$B1955&amp;"|"&amp;$C1955,'Per Line'!$AJ$2:$AJ$8001,0,'Per Line'!$AK$2:$AK$8001,0))</f>
        <v/>
      </c>
      <c r="P1955" s="7">
        <f>IF($Y1955="","",O1955*N1955)</f>
        <v/>
      </c>
      <c r="Q1955">
        <f>IF($Y1955="","",Settings!$C$6)</f>
        <v/>
      </c>
      <c r="R1955" s="7">
        <f>IF($Y1955="","",SUMIFS('Per Line'!$Y$2:$Y$8001,'Per Line'!$AG$2:$AG$8001,$B1955&amp;"|"&amp;$C1955,'Per Line'!$AJ$2:$AJ$8001,1,'Per Line'!$AK$2:$AK$8001,0))</f>
        <v/>
      </c>
      <c r="S1955" s="7">
        <f>IF($Y1955="","",R1955*Q1955)</f>
        <v/>
      </c>
      <c r="T1955" s="7">
        <f>IF($Y1955="","",S1955+P1955)</f>
        <v/>
      </c>
      <c r="U1955" s="7">
        <f>IF($Y1955="","",V1955-T1955)</f>
        <v/>
      </c>
      <c r="V1955" s="7">
        <f>IF($Y1955="","",O1955+R1955+M1955)</f>
        <v/>
      </c>
      <c r="W1955" s="7">
        <f>IF($Y1955="","",V1955-T1955-K1955)</f>
        <v/>
      </c>
      <c r="X1955" s="12" t="n"/>
      <c r="Y1955" s="13">
        <f>IF(ROWS($Y$2:$Y1955)&lt;=MAX('Per Line'!$AI$2:$AI$8001),MATCH(ROWS($Y$2:$Y1955),'Per Line'!$AI$2:$AI$8001,0),"")</f>
        <v/>
      </c>
    </row>
    <row r="1956">
      <c r="A1956" s="12" t="n"/>
      <c r="B1956">
        <f>IF($Y1956="","",INDEX('Per Line'!$F$2:$F$8001,$Y1956)&amp;"")</f>
        <v/>
      </c>
      <c r="C1956">
        <f>IF($Y1956="","",INDEX('Per Line'!$D$2:$D$8001,$Y1956)&amp;"")</f>
        <v/>
      </c>
      <c r="D1956">
        <f>IF($Y1956="","",INDEX('Per Line'!$B$2:$B$8001,$Y1956))</f>
        <v/>
      </c>
      <c r="E1956">
        <f>IF($Y1956="","",INDEX('Per Line'!$C$2:$C$8001,$Y1956)&amp;"")</f>
        <v/>
      </c>
      <c r="F1956">
        <f>IF($Y1956="","",INDEX('Per Line'!$G$2:$G$8001,$Y1956)&amp;"")</f>
        <v/>
      </c>
      <c r="G1956">
        <f>IF($Y1956="","",INDEX('Per Line'!$L$2:$L$8001,$Y1956)&amp;"")</f>
        <v/>
      </c>
      <c r="H1956">
        <f>IF($Y1956="","",INDEX('Per Line'!$M$2:$M$8001,$Y1956)&amp;"")</f>
        <v/>
      </c>
      <c r="I1956">
        <f>IF($Y1956="","",INDEX('Per Line'!$N$2:$N$8001,$Y1956)&amp;"")</f>
        <v/>
      </c>
      <c r="J1956">
        <f>IF($Y1956="","",INDEX('Per Line'!$Q$2:$Q$8001,$Y1956))</f>
        <v/>
      </c>
      <c r="K1956" s="7">
        <f>IF($Y1956="","",J1956*V1956/100)</f>
        <v/>
      </c>
      <c r="L1956">
        <f>IF($Y1956="","",INDEX('Per Line'!$K$2:$K$8001,$Y1956)&amp;"")</f>
        <v/>
      </c>
      <c r="M1956" s="7">
        <f>IF($Y1956="","",SUMIFS('Per Line'!$Y$2:$Y$8001,'Per Line'!$AG$2:$AG$8001,$B1956&amp;"|"&amp;$C1956,'Per Line'!$AK$2:$AK$8001,1))</f>
        <v/>
      </c>
      <c r="N1956">
        <f>IF($Y1956="","",Settings!$C$7)</f>
        <v/>
      </c>
      <c r="O1956" s="7">
        <f>IF($Y1956="","",SUMIFS('Per Line'!$Y$2:$Y$8001,'Per Line'!$AG$2:$AG$8001,$B1956&amp;"|"&amp;$C1956,'Per Line'!$AJ$2:$AJ$8001,0,'Per Line'!$AK$2:$AK$8001,0))</f>
        <v/>
      </c>
      <c r="P1956" s="7">
        <f>IF($Y1956="","",O1956*N1956)</f>
        <v/>
      </c>
      <c r="Q1956">
        <f>IF($Y1956="","",Settings!$C$6)</f>
        <v/>
      </c>
      <c r="R1956" s="7">
        <f>IF($Y1956="","",SUMIFS('Per Line'!$Y$2:$Y$8001,'Per Line'!$AG$2:$AG$8001,$B1956&amp;"|"&amp;$C1956,'Per Line'!$AJ$2:$AJ$8001,1,'Per Line'!$AK$2:$AK$8001,0))</f>
        <v/>
      </c>
      <c r="S1956" s="7">
        <f>IF($Y1956="","",R1956*Q1956)</f>
        <v/>
      </c>
      <c r="T1956" s="7">
        <f>IF($Y1956="","",S1956+P1956)</f>
        <v/>
      </c>
      <c r="U1956" s="7">
        <f>IF($Y1956="","",V1956-T1956)</f>
        <v/>
      </c>
      <c r="V1956" s="7">
        <f>IF($Y1956="","",O1956+R1956+M1956)</f>
        <v/>
      </c>
      <c r="W1956" s="7">
        <f>IF($Y1956="","",V1956-T1956-K1956)</f>
        <v/>
      </c>
      <c r="X1956" s="12" t="n"/>
      <c r="Y1956" s="13">
        <f>IF(ROWS($Y$2:$Y1956)&lt;=MAX('Per Line'!$AI$2:$AI$8001),MATCH(ROWS($Y$2:$Y1956),'Per Line'!$AI$2:$AI$8001,0),"")</f>
        <v/>
      </c>
    </row>
    <row r="1957">
      <c r="A1957" s="12" t="n"/>
      <c r="B1957">
        <f>IF($Y1957="","",INDEX('Per Line'!$F$2:$F$8001,$Y1957)&amp;"")</f>
        <v/>
      </c>
      <c r="C1957">
        <f>IF($Y1957="","",INDEX('Per Line'!$D$2:$D$8001,$Y1957)&amp;"")</f>
        <v/>
      </c>
      <c r="D1957">
        <f>IF($Y1957="","",INDEX('Per Line'!$B$2:$B$8001,$Y1957))</f>
        <v/>
      </c>
      <c r="E1957">
        <f>IF($Y1957="","",INDEX('Per Line'!$C$2:$C$8001,$Y1957)&amp;"")</f>
        <v/>
      </c>
      <c r="F1957">
        <f>IF($Y1957="","",INDEX('Per Line'!$G$2:$G$8001,$Y1957)&amp;"")</f>
        <v/>
      </c>
      <c r="G1957">
        <f>IF($Y1957="","",INDEX('Per Line'!$L$2:$L$8001,$Y1957)&amp;"")</f>
        <v/>
      </c>
      <c r="H1957">
        <f>IF($Y1957="","",INDEX('Per Line'!$M$2:$M$8001,$Y1957)&amp;"")</f>
        <v/>
      </c>
      <c r="I1957">
        <f>IF($Y1957="","",INDEX('Per Line'!$N$2:$N$8001,$Y1957)&amp;"")</f>
        <v/>
      </c>
      <c r="J1957">
        <f>IF($Y1957="","",INDEX('Per Line'!$Q$2:$Q$8001,$Y1957))</f>
        <v/>
      </c>
      <c r="K1957" s="7">
        <f>IF($Y1957="","",J1957*V1957/100)</f>
        <v/>
      </c>
      <c r="L1957">
        <f>IF($Y1957="","",INDEX('Per Line'!$K$2:$K$8001,$Y1957)&amp;"")</f>
        <v/>
      </c>
      <c r="M1957" s="7">
        <f>IF($Y1957="","",SUMIFS('Per Line'!$Y$2:$Y$8001,'Per Line'!$AG$2:$AG$8001,$B1957&amp;"|"&amp;$C1957,'Per Line'!$AK$2:$AK$8001,1))</f>
        <v/>
      </c>
      <c r="N1957">
        <f>IF($Y1957="","",Settings!$C$7)</f>
        <v/>
      </c>
      <c r="O1957" s="7">
        <f>IF($Y1957="","",SUMIFS('Per Line'!$Y$2:$Y$8001,'Per Line'!$AG$2:$AG$8001,$B1957&amp;"|"&amp;$C1957,'Per Line'!$AJ$2:$AJ$8001,0,'Per Line'!$AK$2:$AK$8001,0))</f>
        <v/>
      </c>
      <c r="P1957" s="7">
        <f>IF($Y1957="","",O1957*N1957)</f>
        <v/>
      </c>
      <c r="Q1957">
        <f>IF($Y1957="","",Settings!$C$6)</f>
        <v/>
      </c>
      <c r="R1957" s="7">
        <f>IF($Y1957="","",SUMIFS('Per Line'!$Y$2:$Y$8001,'Per Line'!$AG$2:$AG$8001,$B1957&amp;"|"&amp;$C1957,'Per Line'!$AJ$2:$AJ$8001,1,'Per Line'!$AK$2:$AK$8001,0))</f>
        <v/>
      </c>
      <c r="S1957" s="7">
        <f>IF($Y1957="","",R1957*Q1957)</f>
        <v/>
      </c>
      <c r="T1957" s="7">
        <f>IF($Y1957="","",S1957+P1957)</f>
        <v/>
      </c>
      <c r="U1957" s="7">
        <f>IF($Y1957="","",V1957-T1957)</f>
        <v/>
      </c>
      <c r="V1957" s="7">
        <f>IF($Y1957="","",O1957+R1957+M1957)</f>
        <v/>
      </c>
      <c r="W1957" s="7">
        <f>IF($Y1957="","",V1957-T1957-K1957)</f>
        <v/>
      </c>
      <c r="X1957" s="12" t="n"/>
      <c r="Y1957" s="13">
        <f>IF(ROWS($Y$2:$Y1957)&lt;=MAX('Per Line'!$AI$2:$AI$8001),MATCH(ROWS($Y$2:$Y1957),'Per Line'!$AI$2:$AI$8001,0),"")</f>
        <v/>
      </c>
    </row>
    <row r="1958">
      <c r="A1958" s="12" t="n"/>
      <c r="B1958">
        <f>IF($Y1958="","",INDEX('Per Line'!$F$2:$F$8001,$Y1958)&amp;"")</f>
        <v/>
      </c>
      <c r="C1958">
        <f>IF($Y1958="","",INDEX('Per Line'!$D$2:$D$8001,$Y1958)&amp;"")</f>
        <v/>
      </c>
      <c r="D1958">
        <f>IF($Y1958="","",INDEX('Per Line'!$B$2:$B$8001,$Y1958))</f>
        <v/>
      </c>
      <c r="E1958">
        <f>IF($Y1958="","",INDEX('Per Line'!$C$2:$C$8001,$Y1958)&amp;"")</f>
        <v/>
      </c>
      <c r="F1958">
        <f>IF($Y1958="","",INDEX('Per Line'!$G$2:$G$8001,$Y1958)&amp;"")</f>
        <v/>
      </c>
      <c r="G1958">
        <f>IF($Y1958="","",INDEX('Per Line'!$L$2:$L$8001,$Y1958)&amp;"")</f>
        <v/>
      </c>
      <c r="H1958">
        <f>IF($Y1958="","",INDEX('Per Line'!$M$2:$M$8001,$Y1958)&amp;"")</f>
        <v/>
      </c>
      <c r="I1958">
        <f>IF($Y1958="","",INDEX('Per Line'!$N$2:$N$8001,$Y1958)&amp;"")</f>
        <v/>
      </c>
      <c r="J1958">
        <f>IF($Y1958="","",INDEX('Per Line'!$Q$2:$Q$8001,$Y1958))</f>
        <v/>
      </c>
      <c r="K1958" s="7">
        <f>IF($Y1958="","",J1958*V1958/100)</f>
        <v/>
      </c>
      <c r="L1958">
        <f>IF($Y1958="","",INDEX('Per Line'!$K$2:$K$8001,$Y1958)&amp;"")</f>
        <v/>
      </c>
      <c r="M1958" s="7">
        <f>IF($Y1958="","",SUMIFS('Per Line'!$Y$2:$Y$8001,'Per Line'!$AG$2:$AG$8001,$B1958&amp;"|"&amp;$C1958,'Per Line'!$AK$2:$AK$8001,1))</f>
        <v/>
      </c>
      <c r="N1958">
        <f>IF($Y1958="","",Settings!$C$7)</f>
        <v/>
      </c>
      <c r="O1958" s="7">
        <f>IF($Y1958="","",SUMIFS('Per Line'!$Y$2:$Y$8001,'Per Line'!$AG$2:$AG$8001,$B1958&amp;"|"&amp;$C1958,'Per Line'!$AJ$2:$AJ$8001,0,'Per Line'!$AK$2:$AK$8001,0))</f>
        <v/>
      </c>
      <c r="P1958" s="7">
        <f>IF($Y1958="","",O1958*N1958)</f>
        <v/>
      </c>
      <c r="Q1958">
        <f>IF($Y1958="","",Settings!$C$6)</f>
        <v/>
      </c>
      <c r="R1958" s="7">
        <f>IF($Y1958="","",SUMIFS('Per Line'!$Y$2:$Y$8001,'Per Line'!$AG$2:$AG$8001,$B1958&amp;"|"&amp;$C1958,'Per Line'!$AJ$2:$AJ$8001,1,'Per Line'!$AK$2:$AK$8001,0))</f>
        <v/>
      </c>
      <c r="S1958" s="7">
        <f>IF($Y1958="","",R1958*Q1958)</f>
        <v/>
      </c>
      <c r="T1958" s="7">
        <f>IF($Y1958="","",S1958+P1958)</f>
        <v/>
      </c>
      <c r="U1958" s="7">
        <f>IF($Y1958="","",V1958-T1958)</f>
        <v/>
      </c>
      <c r="V1958" s="7">
        <f>IF($Y1958="","",O1958+R1958+M1958)</f>
        <v/>
      </c>
      <c r="W1958" s="7">
        <f>IF($Y1958="","",V1958-T1958-K1958)</f>
        <v/>
      </c>
      <c r="X1958" s="12" t="n"/>
      <c r="Y1958" s="13">
        <f>IF(ROWS($Y$2:$Y1958)&lt;=MAX('Per Line'!$AI$2:$AI$8001),MATCH(ROWS($Y$2:$Y1958),'Per Line'!$AI$2:$AI$8001,0),"")</f>
        <v/>
      </c>
    </row>
    <row r="1959">
      <c r="A1959" s="12" t="n"/>
      <c r="B1959">
        <f>IF($Y1959="","",INDEX('Per Line'!$F$2:$F$8001,$Y1959)&amp;"")</f>
        <v/>
      </c>
      <c r="C1959">
        <f>IF($Y1959="","",INDEX('Per Line'!$D$2:$D$8001,$Y1959)&amp;"")</f>
        <v/>
      </c>
      <c r="D1959">
        <f>IF($Y1959="","",INDEX('Per Line'!$B$2:$B$8001,$Y1959))</f>
        <v/>
      </c>
      <c r="E1959">
        <f>IF($Y1959="","",INDEX('Per Line'!$C$2:$C$8001,$Y1959)&amp;"")</f>
        <v/>
      </c>
      <c r="F1959">
        <f>IF($Y1959="","",INDEX('Per Line'!$G$2:$G$8001,$Y1959)&amp;"")</f>
        <v/>
      </c>
      <c r="G1959">
        <f>IF($Y1959="","",INDEX('Per Line'!$L$2:$L$8001,$Y1959)&amp;"")</f>
        <v/>
      </c>
      <c r="H1959">
        <f>IF($Y1959="","",INDEX('Per Line'!$M$2:$M$8001,$Y1959)&amp;"")</f>
        <v/>
      </c>
      <c r="I1959">
        <f>IF($Y1959="","",INDEX('Per Line'!$N$2:$N$8001,$Y1959)&amp;"")</f>
        <v/>
      </c>
      <c r="J1959">
        <f>IF($Y1959="","",INDEX('Per Line'!$Q$2:$Q$8001,$Y1959))</f>
        <v/>
      </c>
      <c r="K1959" s="7">
        <f>IF($Y1959="","",J1959*V1959/100)</f>
        <v/>
      </c>
      <c r="L1959">
        <f>IF($Y1959="","",INDEX('Per Line'!$K$2:$K$8001,$Y1959)&amp;"")</f>
        <v/>
      </c>
      <c r="M1959" s="7">
        <f>IF($Y1959="","",SUMIFS('Per Line'!$Y$2:$Y$8001,'Per Line'!$AG$2:$AG$8001,$B1959&amp;"|"&amp;$C1959,'Per Line'!$AK$2:$AK$8001,1))</f>
        <v/>
      </c>
      <c r="N1959">
        <f>IF($Y1959="","",Settings!$C$7)</f>
        <v/>
      </c>
      <c r="O1959" s="7">
        <f>IF($Y1959="","",SUMIFS('Per Line'!$Y$2:$Y$8001,'Per Line'!$AG$2:$AG$8001,$B1959&amp;"|"&amp;$C1959,'Per Line'!$AJ$2:$AJ$8001,0,'Per Line'!$AK$2:$AK$8001,0))</f>
        <v/>
      </c>
      <c r="P1959" s="7">
        <f>IF($Y1959="","",O1959*N1959)</f>
        <v/>
      </c>
      <c r="Q1959">
        <f>IF($Y1959="","",Settings!$C$6)</f>
        <v/>
      </c>
      <c r="R1959" s="7">
        <f>IF($Y1959="","",SUMIFS('Per Line'!$Y$2:$Y$8001,'Per Line'!$AG$2:$AG$8001,$B1959&amp;"|"&amp;$C1959,'Per Line'!$AJ$2:$AJ$8001,1,'Per Line'!$AK$2:$AK$8001,0))</f>
        <v/>
      </c>
      <c r="S1959" s="7">
        <f>IF($Y1959="","",R1959*Q1959)</f>
        <v/>
      </c>
      <c r="T1959" s="7">
        <f>IF($Y1959="","",S1959+P1959)</f>
        <v/>
      </c>
      <c r="U1959" s="7">
        <f>IF($Y1959="","",V1959-T1959)</f>
        <v/>
      </c>
      <c r="V1959" s="7">
        <f>IF($Y1959="","",O1959+R1959+M1959)</f>
        <v/>
      </c>
      <c r="W1959" s="7">
        <f>IF($Y1959="","",V1959-T1959-K1959)</f>
        <v/>
      </c>
      <c r="X1959" s="12" t="n"/>
      <c r="Y1959" s="13">
        <f>IF(ROWS($Y$2:$Y1959)&lt;=MAX('Per Line'!$AI$2:$AI$8001),MATCH(ROWS($Y$2:$Y1959),'Per Line'!$AI$2:$AI$8001,0),"")</f>
        <v/>
      </c>
    </row>
    <row r="1960">
      <c r="A1960" s="12" t="n"/>
      <c r="B1960">
        <f>IF($Y1960="","",INDEX('Per Line'!$F$2:$F$8001,$Y1960)&amp;"")</f>
        <v/>
      </c>
      <c r="C1960">
        <f>IF($Y1960="","",INDEX('Per Line'!$D$2:$D$8001,$Y1960)&amp;"")</f>
        <v/>
      </c>
      <c r="D1960">
        <f>IF($Y1960="","",INDEX('Per Line'!$B$2:$B$8001,$Y1960))</f>
        <v/>
      </c>
      <c r="E1960">
        <f>IF($Y1960="","",INDEX('Per Line'!$C$2:$C$8001,$Y1960)&amp;"")</f>
        <v/>
      </c>
      <c r="F1960">
        <f>IF($Y1960="","",INDEX('Per Line'!$G$2:$G$8001,$Y1960)&amp;"")</f>
        <v/>
      </c>
      <c r="G1960">
        <f>IF($Y1960="","",INDEX('Per Line'!$L$2:$L$8001,$Y1960)&amp;"")</f>
        <v/>
      </c>
      <c r="H1960">
        <f>IF($Y1960="","",INDEX('Per Line'!$M$2:$M$8001,$Y1960)&amp;"")</f>
        <v/>
      </c>
      <c r="I1960">
        <f>IF($Y1960="","",INDEX('Per Line'!$N$2:$N$8001,$Y1960)&amp;"")</f>
        <v/>
      </c>
      <c r="J1960">
        <f>IF($Y1960="","",INDEX('Per Line'!$Q$2:$Q$8001,$Y1960))</f>
        <v/>
      </c>
      <c r="K1960" s="7">
        <f>IF($Y1960="","",J1960*V1960/100)</f>
        <v/>
      </c>
      <c r="L1960">
        <f>IF($Y1960="","",INDEX('Per Line'!$K$2:$K$8001,$Y1960)&amp;"")</f>
        <v/>
      </c>
      <c r="M1960" s="7">
        <f>IF($Y1960="","",SUMIFS('Per Line'!$Y$2:$Y$8001,'Per Line'!$AG$2:$AG$8001,$B1960&amp;"|"&amp;$C1960,'Per Line'!$AK$2:$AK$8001,1))</f>
        <v/>
      </c>
      <c r="N1960">
        <f>IF($Y1960="","",Settings!$C$7)</f>
        <v/>
      </c>
      <c r="O1960" s="7">
        <f>IF($Y1960="","",SUMIFS('Per Line'!$Y$2:$Y$8001,'Per Line'!$AG$2:$AG$8001,$B1960&amp;"|"&amp;$C1960,'Per Line'!$AJ$2:$AJ$8001,0,'Per Line'!$AK$2:$AK$8001,0))</f>
        <v/>
      </c>
      <c r="P1960" s="7">
        <f>IF($Y1960="","",O1960*N1960)</f>
        <v/>
      </c>
      <c r="Q1960">
        <f>IF($Y1960="","",Settings!$C$6)</f>
        <v/>
      </c>
      <c r="R1960" s="7">
        <f>IF($Y1960="","",SUMIFS('Per Line'!$Y$2:$Y$8001,'Per Line'!$AG$2:$AG$8001,$B1960&amp;"|"&amp;$C1960,'Per Line'!$AJ$2:$AJ$8001,1,'Per Line'!$AK$2:$AK$8001,0))</f>
        <v/>
      </c>
      <c r="S1960" s="7">
        <f>IF($Y1960="","",R1960*Q1960)</f>
        <v/>
      </c>
      <c r="T1960" s="7">
        <f>IF($Y1960="","",S1960+P1960)</f>
        <v/>
      </c>
      <c r="U1960" s="7">
        <f>IF($Y1960="","",V1960-T1960)</f>
        <v/>
      </c>
      <c r="V1960" s="7">
        <f>IF($Y1960="","",O1960+R1960+M1960)</f>
        <v/>
      </c>
      <c r="W1960" s="7">
        <f>IF($Y1960="","",V1960-T1960-K1960)</f>
        <v/>
      </c>
      <c r="X1960" s="12" t="n"/>
      <c r="Y1960" s="13">
        <f>IF(ROWS($Y$2:$Y1960)&lt;=MAX('Per Line'!$AI$2:$AI$8001),MATCH(ROWS($Y$2:$Y1960),'Per Line'!$AI$2:$AI$8001,0),"")</f>
        <v/>
      </c>
    </row>
    <row r="1961">
      <c r="A1961" s="12" t="n"/>
      <c r="B1961">
        <f>IF($Y1961="","",INDEX('Per Line'!$F$2:$F$8001,$Y1961)&amp;"")</f>
        <v/>
      </c>
      <c r="C1961">
        <f>IF($Y1961="","",INDEX('Per Line'!$D$2:$D$8001,$Y1961)&amp;"")</f>
        <v/>
      </c>
      <c r="D1961">
        <f>IF($Y1961="","",INDEX('Per Line'!$B$2:$B$8001,$Y1961))</f>
        <v/>
      </c>
      <c r="E1961">
        <f>IF($Y1961="","",INDEX('Per Line'!$C$2:$C$8001,$Y1961)&amp;"")</f>
        <v/>
      </c>
      <c r="F1961">
        <f>IF($Y1961="","",INDEX('Per Line'!$G$2:$G$8001,$Y1961)&amp;"")</f>
        <v/>
      </c>
      <c r="G1961">
        <f>IF($Y1961="","",INDEX('Per Line'!$L$2:$L$8001,$Y1961)&amp;"")</f>
        <v/>
      </c>
      <c r="H1961">
        <f>IF($Y1961="","",INDEX('Per Line'!$M$2:$M$8001,$Y1961)&amp;"")</f>
        <v/>
      </c>
      <c r="I1961">
        <f>IF($Y1961="","",INDEX('Per Line'!$N$2:$N$8001,$Y1961)&amp;"")</f>
        <v/>
      </c>
      <c r="J1961">
        <f>IF($Y1961="","",INDEX('Per Line'!$Q$2:$Q$8001,$Y1961))</f>
        <v/>
      </c>
      <c r="K1961" s="7">
        <f>IF($Y1961="","",J1961*V1961/100)</f>
        <v/>
      </c>
      <c r="L1961">
        <f>IF($Y1961="","",INDEX('Per Line'!$K$2:$K$8001,$Y1961)&amp;"")</f>
        <v/>
      </c>
      <c r="M1961" s="7">
        <f>IF($Y1961="","",SUMIFS('Per Line'!$Y$2:$Y$8001,'Per Line'!$AG$2:$AG$8001,$B1961&amp;"|"&amp;$C1961,'Per Line'!$AK$2:$AK$8001,1))</f>
        <v/>
      </c>
      <c r="N1961">
        <f>IF($Y1961="","",Settings!$C$7)</f>
        <v/>
      </c>
      <c r="O1961" s="7">
        <f>IF($Y1961="","",SUMIFS('Per Line'!$Y$2:$Y$8001,'Per Line'!$AG$2:$AG$8001,$B1961&amp;"|"&amp;$C1961,'Per Line'!$AJ$2:$AJ$8001,0,'Per Line'!$AK$2:$AK$8001,0))</f>
        <v/>
      </c>
      <c r="P1961" s="7">
        <f>IF($Y1961="","",O1961*N1961)</f>
        <v/>
      </c>
      <c r="Q1961">
        <f>IF($Y1961="","",Settings!$C$6)</f>
        <v/>
      </c>
      <c r="R1961" s="7">
        <f>IF($Y1961="","",SUMIFS('Per Line'!$Y$2:$Y$8001,'Per Line'!$AG$2:$AG$8001,$B1961&amp;"|"&amp;$C1961,'Per Line'!$AJ$2:$AJ$8001,1,'Per Line'!$AK$2:$AK$8001,0))</f>
        <v/>
      </c>
      <c r="S1961" s="7">
        <f>IF($Y1961="","",R1961*Q1961)</f>
        <v/>
      </c>
      <c r="T1961" s="7">
        <f>IF($Y1961="","",S1961+P1961)</f>
        <v/>
      </c>
      <c r="U1961" s="7">
        <f>IF($Y1961="","",V1961-T1961)</f>
        <v/>
      </c>
      <c r="V1961" s="7">
        <f>IF($Y1961="","",O1961+R1961+M1961)</f>
        <v/>
      </c>
      <c r="W1961" s="7">
        <f>IF($Y1961="","",V1961-T1961-K1961)</f>
        <v/>
      </c>
      <c r="X1961" s="12" t="n"/>
      <c r="Y1961" s="13">
        <f>IF(ROWS($Y$2:$Y1961)&lt;=MAX('Per Line'!$AI$2:$AI$8001),MATCH(ROWS($Y$2:$Y1961),'Per Line'!$AI$2:$AI$8001,0),"")</f>
        <v/>
      </c>
    </row>
    <row r="1962">
      <c r="A1962" s="12" t="n"/>
      <c r="B1962">
        <f>IF($Y1962="","",INDEX('Per Line'!$F$2:$F$8001,$Y1962)&amp;"")</f>
        <v/>
      </c>
      <c r="C1962">
        <f>IF($Y1962="","",INDEX('Per Line'!$D$2:$D$8001,$Y1962)&amp;"")</f>
        <v/>
      </c>
      <c r="D1962">
        <f>IF($Y1962="","",INDEX('Per Line'!$B$2:$B$8001,$Y1962))</f>
        <v/>
      </c>
      <c r="E1962">
        <f>IF($Y1962="","",INDEX('Per Line'!$C$2:$C$8001,$Y1962)&amp;"")</f>
        <v/>
      </c>
      <c r="F1962">
        <f>IF($Y1962="","",INDEX('Per Line'!$G$2:$G$8001,$Y1962)&amp;"")</f>
        <v/>
      </c>
      <c r="G1962">
        <f>IF($Y1962="","",INDEX('Per Line'!$L$2:$L$8001,$Y1962)&amp;"")</f>
        <v/>
      </c>
      <c r="H1962">
        <f>IF($Y1962="","",INDEX('Per Line'!$M$2:$M$8001,$Y1962)&amp;"")</f>
        <v/>
      </c>
      <c r="I1962">
        <f>IF($Y1962="","",INDEX('Per Line'!$N$2:$N$8001,$Y1962)&amp;"")</f>
        <v/>
      </c>
      <c r="J1962">
        <f>IF($Y1962="","",INDEX('Per Line'!$Q$2:$Q$8001,$Y1962))</f>
        <v/>
      </c>
      <c r="K1962" s="7">
        <f>IF($Y1962="","",J1962*V1962/100)</f>
        <v/>
      </c>
      <c r="L1962">
        <f>IF($Y1962="","",INDEX('Per Line'!$K$2:$K$8001,$Y1962)&amp;"")</f>
        <v/>
      </c>
      <c r="M1962" s="7">
        <f>IF($Y1962="","",SUMIFS('Per Line'!$Y$2:$Y$8001,'Per Line'!$AG$2:$AG$8001,$B1962&amp;"|"&amp;$C1962,'Per Line'!$AK$2:$AK$8001,1))</f>
        <v/>
      </c>
      <c r="N1962">
        <f>IF($Y1962="","",Settings!$C$7)</f>
        <v/>
      </c>
      <c r="O1962" s="7">
        <f>IF($Y1962="","",SUMIFS('Per Line'!$Y$2:$Y$8001,'Per Line'!$AG$2:$AG$8001,$B1962&amp;"|"&amp;$C1962,'Per Line'!$AJ$2:$AJ$8001,0,'Per Line'!$AK$2:$AK$8001,0))</f>
        <v/>
      </c>
      <c r="P1962" s="7">
        <f>IF($Y1962="","",O1962*N1962)</f>
        <v/>
      </c>
      <c r="Q1962">
        <f>IF($Y1962="","",Settings!$C$6)</f>
        <v/>
      </c>
      <c r="R1962" s="7">
        <f>IF($Y1962="","",SUMIFS('Per Line'!$Y$2:$Y$8001,'Per Line'!$AG$2:$AG$8001,$B1962&amp;"|"&amp;$C1962,'Per Line'!$AJ$2:$AJ$8001,1,'Per Line'!$AK$2:$AK$8001,0))</f>
        <v/>
      </c>
      <c r="S1962" s="7">
        <f>IF($Y1962="","",R1962*Q1962)</f>
        <v/>
      </c>
      <c r="T1962" s="7">
        <f>IF($Y1962="","",S1962+P1962)</f>
        <v/>
      </c>
      <c r="U1962" s="7">
        <f>IF($Y1962="","",V1962-T1962)</f>
        <v/>
      </c>
      <c r="V1962" s="7">
        <f>IF($Y1962="","",O1962+R1962+M1962)</f>
        <v/>
      </c>
      <c r="W1962" s="7">
        <f>IF($Y1962="","",V1962-T1962-K1962)</f>
        <v/>
      </c>
      <c r="X1962" s="12" t="n"/>
      <c r="Y1962" s="13">
        <f>IF(ROWS($Y$2:$Y1962)&lt;=MAX('Per Line'!$AI$2:$AI$8001),MATCH(ROWS($Y$2:$Y1962),'Per Line'!$AI$2:$AI$8001,0),"")</f>
        <v/>
      </c>
    </row>
    <row r="1963">
      <c r="A1963" s="12" t="n"/>
      <c r="B1963">
        <f>IF($Y1963="","",INDEX('Per Line'!$F$2:$F$8001,$Y1963)&amp;"")</f>
        <v/>
      </c>
      <c r="C1963">
        <f>IF($Y1963="","",INDEX('Per Line'!$D$2:$D$8001,$Y1963)&amp;"")</f>
        <v/>
      </c>
      <c r="D1963">
        <f>IF($Y1963="","",INDEX('Per Line'!$B$2:$B$8001,$Y1963))</f>
        <v/>
      </c>
      <c r="E1963">
        <f>IF($Y1963="","",INDEX('Per Line'!$C$2:$C$8001,$Y1963)&amp;"")</f>
        <v/>
      </c>
      <c r="F1963">
        <f>IF($Y1963="","",INDEX('Per Line'!$G$2:$G$8001,$Y1963)&amp;"")</f>
        <v/>
      </c>
      <c r="G1963">
        <f>IF($Y1963="","",INDEX('Per Line'!$L$2:$L$8001,$Y1963)&amp;"")</f>
        <v/>
      </c>
      <c r="H1963">
        <f>IF($Y1963="","",INDEX('Per Line'!$M$2:$M$8001,$Y1963)&amp;"")</f>
        <v/>
      </c>
      <c r="I1963">
        <f>IF($Y1963="","",INDEX('Per Line'!$N$2:$N$8001,$Y1963)&amp;"")</f>
        <v/>
      </c>
      <c r="J1963">
        <f>IF($Y1963="","",INDEX('Per Line'!$Q$2:$Q$8001,$Y1963))</f>
        <v/>
      </c>
      <c r="K1963" s="7">
        <f>IF($Y1963="","",J1963*V1963/100)</f>
        <v/>
      </c>
      <c r="L1963">
        <f>IF($Y1963="","",INDEX('Per Line'!$K$2:$K$8001,$Y1963)&amp;"")</f>
        <v/>
      </c>
      <c r="M1963" s="7">
        <f>IF($Y1963="","",SUMIFS('Per Line'!$Y$2:$Y$8001,'Per Line'!$AG$2:$AG$8001,$B1963&amp;"|"&amp;$C1963,'Per Line'!$AK$2:$AK$8001,1))</f>
        <v/>
      </c>
      <c r="N1963">
        <f>IF($Y1963="","",Settings!$C$7)</f>
        <v/>
      </c>
      <c r="O1963" s="7">
        <f>IF($Y1963="","",SUMIFS('Per Line'!$Y$2:$Y$8001,'Per Line'!$AG$2:$AG$8001,$B1963&amp;"|"&amp;$C1963,'Per Line'!$AJ$2:$AJ$8001,0,'Per Line'!$AK$2:$AK$8001,0))</f>
        <v/>
      </c>
      <c r="P1963" s="7">
        <f>IF($Y1963="","",O1963*N1963)</f>
        <v/>
      </c>
      <c r="Q1963">
        <f>IF($Y1963="","",Settings!$C$6)</f>
        <v/>
      </c>
      <c r="R1963" s="7">
        <f>IF($Y1963="","",SUMIFS('Per Line'!$Y$2:$Y$8001,'Per Line'!$AG$2:$AG$8001,$B1963&amp;"|"&amp;$C1963,'Per Line'!$AJ$2:$AJ$8001,1,'Per Line'!$AK$2:$AK$8001,0))</f>
        <v/>
      </c>
      <c r="S1963" s="7">
        <f>IF($Y1963="","",R1963*Q1963)</f>
        <v/>
      </c>
      <c r="T1963" s="7">
        <f>IF($Y1963="","",S1963+P1963)</f>
        <v/>
      </c>
      <c r="U1963" s="7">
        <f>IF($Y1963="","",V1963-T1963)</f>
        <v/>
      </c>
      <c r="V1963" s="7">
        <f>IF($Y1963="","",O1963+R1963+M1963)</f>
        <v/>
      </c>
      <c r="W1963" s="7">
        <f>IF($Y1963="","",V1963-T1963-K1963)</f>
        <v/>
      </c>
      <c r="X1963" s="12" t="n"/>
      <c r="Y1963" s="13">
        <f>IF(ROWS($Y$2:$Y1963)&lt;=MAX('Per Line'!$AI$2:$AI$8001),MATCH(ROWS($Y$2:$Y1963),'Per Line'!$AI$2:$AI$8001,0),"")</f>
        <v/>
      </c>
    </row>
    <row r="1964">
      <c r="A1964" s="12" t="n"/>
      <c r="B1964">
        <f>IF($Y1964="","",INDEX('Per Line'!$F$2:$F$8001,$Y1964)&amp;"")</f>
        <v/>
      </c>
      <c r="C1964">
        <f>IF($Y1964="","",INDEX('Per Line'!$D$2:$D$8001,$Y1964)&amp;"")</f>
        <v/>
      </c>
      <c r="D1964">
        <f>IF($Y1964="","",INDEX('Per Line'!$B$2:$B$8001,$Y1964))</f>
        <v/>
      </c>
      <c r="E1964">
        <f>IF($Y1964="","",INDEX('Per Line'!$C$2:$C$8001,$Y1964)&amp;"")</f>
        <v/>
      </c>
      <c r="F1964">
        <f>IF($Y1964="","",INDEX('Per Line'!$G$2:$G$8001,$Y1964)&amp;"")</f>
        <v/>
      </c>
      <c r="G1964">
        <f>IF($Y1964="","",INDEX('Per Line'!$L$2:$L$8001,$Y1964)&amp;"")</f>
        <v/>
      </c>
      <c r="H1964">
        <f>IF($Y1964="","",INDEX('Per Line'!$M$2:$M$8001,$Y1964)&amp;"")</f>
        <v/>
      </c>
      <c r="I1964">
        <f>IF($Y1964="","",INDEX('Per Line'!$N$2:$N$8001,$Y1964)&amp;"")</f>
        <v/>
      </c>
      <c r="J1964">
        <f>IF($Y1964="","",INDEX('Per Line'!$Q$2:$Q$8001,$Y1964))</f>
        <v/>
      </c>
      <c r="K1964" s="7">
        <f>IF($Y1964="","",J1964*V1964/100)</f>
        <v/>
      </c>
      <c r="L1964">
        <f>IF($Y1964="","",INDEX('Per Line'!$K$2:$K$8001,$Y1964)&amp;"")</f>
        <v/>
      </c>
      <c r="M1964" s="7">
        <f>IF($Y1964="","",SUMIFS('Per Line'!$Y$2:$Y$8001,'Per Line'!$AG$2:$AG$8001,$B1964&amp;"|"&amp;$C1964,'Per Line'!$AK$2:$AK$8001,1))</f>
        <v/>
      </c>
      <c r="N1964">
        <f>IF($Y1964="","",Settings!$C$7)</f>
        <v/>
      </c>
      <c r="O1964" s="7">
        <f>IF($Y1964="","",SUMIFS('Per Line'!$Y$2:$Y$8001,'Per Line'!$AG$2:$AG$8001,$B1964&amp;"|"&amp;$C1964,'Per Line'!$AJ$2:$AJ$8001,0,'Per Line'!$AK$2:$AK$8001,0))</f>
        <v/>
      </c>
      <c r="P1964" s="7">
        <f>IF($Y1964="","",O1964*N1964)</f>
        <v/>
      </c>
      <c r="Q1964">
        <f>IF($Y1964="","",Settings!$C$6)</f>
        <v/>
      </c>
      <c r="R1964" s="7">
        <f>IF($Y1964="","",SUMIFS('Per Line'!$Y$2:$Y$8001,'Per Line'!$AG$2:$AG$8001,$B1964&amp;"|"&amp;$C1964,'Per Line'!$AJ$2:$AJ$8001,1,'Per Line'!$AK$2:$AK$8001,0))</f>
        <v/>
      </c>
      <c r="S1964" s="7">
        <f>IF($Y1964="","",R1964*Q1964)</f>
        <v/>
      </c>
      <c r="T1964" s="7">
        <f>IF($Y1964="","",S1964+P1964)</f>
        <v/>
      </c>
      <c r="U1964" s="7">
        <f>IF($Y1964="","",V1964-T1964)</f>
        <v/>
      </c>
      <c r="V1964" s="7">
        <f>IF($Y1964="","",O1964+R1964+M1964)</f>
        <v/>
      </c>
      <c r="W1964" s="7">
        <f>IF($Y1964="","",V1964-T1964-K1964)</f>
        <v/>
      </c>
      <c r="X1964" s="12" t="n"/>
      <c r="Y1964" s="13">
        <f>IF(ROWS($Y$2:$Y1964)&lt;=MAX('Per Line'!$AI$2:$AI$8001),MATCH(ROWS($Y$2:$Y1964),'Per Line'!$AI$2:$AI$8001,0),"")</f>
        <v/>
      </c>
    </row>
    <row r="1965">
      <c r="A1965" s="12" t="n"/>
      <c r="B1965">
        <f>IF($Y1965="","",INDEX('Per Line'!$F$2:$F$8001,$Y1965)&amp;"")</f>
        <v/>
      </c>
      <c r="C1965">
        <f>IF($Y1965="","",INDEX('Per Line'!$D$2:$D$8001,$Y1965)&amp;"")</f>
        <v/>
      </c>
      <c r="D1965">
        <f>IF($Y1965="","",INDEX('Per Line'!$B$2:$B$8001,$Y1965))</f>
        <v/>
      </c>
      <c r="E1965">
        <f>IF($Y1965="","",INDEX('Per Line'!$C$2:$C$8001,$Y1965)&amp;"")</f>
        <v/>
      </c>
      <c r="F1965">
        <f>IF($Y1965="","",INDEX('Per Line'!$G$2:$G$8001,$Y1965)&amp;"")</f>
        <v/>
      </c>
      <c r="G1965">
        <f>IF($Y1965="","",INDEX('Per Line'!$L$2:$L$8001,$Y1965)&amp;"")</f>
        <v/>
      </c>
      <c r="H1965">
        <f>IF($Y1965="","",INDEX('Per Line'!$M$2:$M$8001,$Y1965)&amp;"")</f>
        <v/>
      </c>
      <c r="I1965">
        <f>IF($Y1965="","",INDEX('Per Line'!$N$2:$N$8001,$Y1965)&amp;"")</f>
        <v/>
      </c>
      <c r="J1965">
        <f>IF($Y1965="","",INDEX('Per Line'!$Q$2:$Q$8001,$Y1965))</f>
        <v/>
      </c>
      <c r="K1965" s="7">
        <f>IF($Y1965="","",J1965*V1965/100)</f>
        <v/>
      </c>
      <c r="L1965">
        <f>IF($Y1965="","",INDEX('Per Line'!$K$2:$K$8001,$Y1965)&amp;"")</f>
        <v/>
      </c>
      <c r="M1965" s="7">
        <f>IF($Y1965="","",SUMIFS('Per Line'!$Y$2:$Y$8001,'Per Line'!$AG$2:$AG$8001,$B1965&amp;"|"&amp;$C1965,'Per Line'!$AK$2:$AK$8001,1))</f>
        <v/>
      </c>
      <c r="N1965">
        <f>IF($Y1965="","",Settings!$C$7)</f>
        <v/>
      </c>
      <c r="O1965" s="7">
        <f>IF($Y1965="","",SUMIFS('Per Line'!$Y$2:$Y$8001,'Per Line'!$AG$2:$AG$8001,$B1965&amp;"|"&amp;$C1965,'Per Line'!$AJ$2:$AJ$8001,0,'Per Line'!$AK$2:$AK$8001,0))</f>
        <v/>
      </c>
      <c r="P1965" s="7">
        <f>IF($Y1965="","",O1965*N1965)</f>
        <v/>
      </c>
      <c r="Q1965">
        <f>IF($Y1965="","",Settings!$C$6)</f>
        <v/>
      </c>
      <c r="R1965" s="7">
        <f>IF($Y1965="","",SUMIFS('Per Line'!$Y$2:$Y$8001,'Per Line'!$AG$2:$AG$8001,$B1965&amp;"|"&amp;$C1965,'Per Line'!$AJ$2:$AJ$8001,1,'Per Line'!$AK$2:$AK$8001,0))</f>
        <v/>
      </c>
      <c r="S1965" s="7">
        <f>IF($Y1965="","",R1965*Q1965)</f>
        <v/>
      </c>
      <c r="T1965" s="7">
        <f>IF($Y1965="","",S1965+P1965)</f>
        <v/>
      </c>
      <c r="U1965" s="7">
        <f>IF($Y1965="","",V1965-T1965)</f>
        <v/>
      </c>
      <c r="V1965" s="7">
        <f>IF($Y1965="","",O1965+R1965+M1965)</f>
        <v/>
      </c>
      <c r="W1965" s="7">
        <f>IF($Y1965="","",V1965-T1965-K1965)</f>
        <v/>
      </c>
      <c r="X1965" s="12" t="n"/>
      <c r="Y1965" s="13">
        <f>IF(ROWS($Y$2:$Y1965)&lt;=MAX('Per Line'!$AI$2:$AI$8001),MATCH(ROWS($Y$2:$Y1965),'Per Line'!$AI$2:$AI$8001,0),"")</f>
        <v/>
      </c>
    </row>
    <row r="1966">
      <c r="A1966" s="12" t="n"/>
      <c r="B1966">
        <f>IF($Y1966="","",INDEX('Per Line'!$F$2:$F$8001,$Y1966)&amp;"")</f>
        <v/>
      </c>
      <c r="C1966">
        <f>IF($Y1966="","",INDEX('Per Line'!$D$2:$D$8001,$Y1966)&amp;"")</f>
        <v/>
      </c>
      <c r="D1966">
        <f>IF($Y1966="","",INDEX('Per Line'!$B$2:$B$8001,$Y1966))</f>
        <v/>
      </c>
      <c r="E1966">
        <f>IF($Y1966="","",INDEX('Per Line'!$C$2:$C$8001,$Y1966)&amp;"")</f>
        <v/>
      </c>
      <c r="F1966">
        <f>IF($Y1966="","",INDEX('Per Line'!$G$2:$G$8001,$Y1966)&amp;"")</f>
        <v/>
      </c>
      <c r="G1966">
        <f>IF($Y1966="","",INDEX('Per Line'!$L$2:$L$8001,$Y1966)&amp;"")</f>
        <v/>
      </c>
      <c r="H1966">
        <f>IF($Y1966="","",INDEX('Per Line'!$M$2:$M$8001,$Y1966)&amp;"")</f>
        <v/>
      </c>
      <c r="I1966">
        <f>IF($Y1966="","",INDEX('Per Line'!$N$2:$N$8001,$Y1966)&amp;"")</f>
        <v/>
      </c>
      <c r="J1966">
        <f>IF($Y1966="","",INDEX('Per Line'!$Q$2:$Q$8001,$Y1966))</f>
        <v/>
      </c>
      <c r="K1966" s="7">
        <f>IF($Y1966="","",J1966*V1966/100)</f>
        <v/>
      </c>
      <c r="L1966">
        <f>IF($Y1966="","",INDEX('Per Line'!$K$2:$K$8001,$Y1966)&amp;"")</f>
        <v/>
      </c>
      <c r="M1966" s="7">
        <f>IF($Y1966="","",SUMIFS('Per Line'!$Y$2:$Y$8001,'Per Line'!$AG$2:$AG$8001,$B1966&amp;"|"&amp;$C1966,'Per Line'!$AK$2:$AK$8001,1))</f>
        <v/>
      </c>
      <c r="N1966">
        <f>IF($Y1966="","",Settings!$C$7)</f>
        <v/>
      </c>
      <c r="O1966" s="7">
        <f>IF($Y1966="","",SUMIFS('Per Line'!$Y$2:$Y$8001,'Per Line'!$AG$2:$AG$8001,$B1966&amp;"|"&amp;$C1966,'Per Line'!$AJ$2:$AJ$8001,0,'Per Line'!$AK$2:$AK$8001,0))</f>
        <v/>
      </c>
      <c r="P1966" s="7">
        <f>IF($Y1966="","",O1966*N1966)</f>
        <v/>
      </c>
      <c r="Q1966">
        <f>IF($Y1966="","",Settings!$C$6)</f>
        <v/>
      </c>
      <c r="R1966" s="7">
        <f>IF($Y1966="","",SUMIFS('Per Line'!$Y$2:$Y$8001,'Per Line'!$AG$2:$AG$8001,$B1966&amp;"|"&amp;$C1966,'Per Line'!$AJ$2:$AJ$8001,1,'Per Line'!$AK$2:$AK$8001,0))</f>
        <v/>
      </c>
      <c r="S1966" s="7">
        <f>IF($Y1966="","",R1966*Q1966)</f>
        <v/>
      </c>
      <c r="T1966" s="7">
        <f>IF($Y1966="","",S1966+P1966)</f>
        <v/>
      </c>
      <c r="U1966" s="7">
        <f>IF($Y1966="","",V1966-T1966)</f>
        <v/>
      </c>
      <c r="V1966" s="7">
        <f>IF($Y1966="","",O1966+R1966+M1966)</f>
        <v/>
      </c>
      <c r="W1966" s="7">
        <f>IF($Y1966="","",V1966-T1966-K1966)</f>
        <v/>
      </c>
      <c r="X1966" s="12" t="n"/>
      <c r="Y1966" s="13">
        <f>IF(ROWS($Y$2:$Y1966)&lt;=MAX('Per Line'!$AI$2:$AI$8001),MATCH(ROWS($Y$2:$Y1966),'Per Line'!$AI$2:$AI$8001,0),"")</f>
        <v/>
      </c>
    </row>
    <row r="1967">
      <c r="A1967" s="12" t="n"/>
      <c r="B1967">
        <f>IF($Y1967="","",INDEX('Per Line'!$F$2:$F$8001,$Y1967)&amp;"")</f>
        <v/>
      </c>
      <c r="C1967">
        <f>IF($Y1967="","",INDEX('Per Line'!$D$2:$D$8001,$Y1967)&amp;"")</f>
        <v/>
      </c>
      <c r="D1967">
        <f>IF($Y1967="","",INDEX('Per Line'!$B$2:$B$8001,$Y1967))</f>
        <v/>
      </c>
      <c r="E1967">
        <f>IF($Y1967="","",INDEX('Per Line'!$C$2:$C$8001,$Y1967)&amp;"")</f>
        <v/>
      </c>
      <c r="F1967">
        <f>IF($Y1967="","",INDEX('Per Line'!$G$2:$G$8001,$Y1967)&amp;"")</f>
        <v/>
      </c>
      <c r="G1967">
        <f>IF($Y1967="","",INDEX('Per Line'!$L$2:$L$8001,$Y1967)&amp;"")</f>
        <v/>
      </c>
      <c r="H1967">
        <f>IF($Y1967="","",INDEX('Per Line'!$M$2:$M$8001,$Y1967)&amp;"")</f>
        <v/>
      </c>
      <c r="I1967">
        <f>IF($Y1967="","",INDEX('Per Line'!$N$2:$N$8001,$Y1967)&amp;"")</f>
        <v/>
      </c>
      <c r="J1967">
        <f>IF($Y1967="","",INDEX('Per Line'!$Q$2:$Q$8001,$Y1967))</f>
        <v/>
      </c>
      <c r="K1967" s="7">
        <f>IF($Y1967="","",J1967*V1967/100)</f>
        <v/>
      </c>
      <c r="L1967">
        <f>IF($Y1967="","",INDEX('Per Line'!$K$2:$K$8001,$Y1967)&amp;"")</f>
        <v/>
      </c>
      <c r="M1967" s="7">
        <f>IF($Y1967="","",SUMIFS('Per Line'!$Y$2:$Y$8001,'Per Line'!$AG$2:$AG$8001,$B1967&amp;"|"&amp;$C1967,'Per Line'!$AK$2:$AK$8001,1))</f>
        <v/>
      </c>
      <c r="N1967">
        <f>IF($Y1967="","",Settings!$C$7)</f>
        <v/>
      </c>
      <c r="O1967" s="7">
        <f>IF($Y1967="","",SUMIFS('Per Line'!$Y$2:$Y$8001,'Per Line'!$AG$2:$AG$8001,$B1967&amp;"|"&amp;$C1967,'Per Line'!$AJ$2:$AJ$8001,0,'Per Line'!$AK$2:$AK$8001,0))</f>
        <v/>
      </c>
      <c r="P1967" s="7">
        <f>IF($Y1967="","",O1967*N1967)</f>
        <v/>
      </c>
      <c r="Q1967">
        <f>IF($Y1967="","",Settings!$C$6)</f>
        <v/>
      </c>
      <c r="R1967" s="7">
        <f>IF($Y1967="","",SUMIFS('Per Line'!$Y$2:$Y$8001,'Per Line'!$AG$2:$AG$8001,$B1967&amp;"|"&amp;$C1967,'Per Line'!$AJ$2:$AJ$8001,1,'Per Line'!$AK$2:$AK$8001,0))</f>
        <v/>
      </c>
      <c r="S1967" s="7">
        <f>IF($Y1967="","",R1967*Q1967)</f>
        <v/>
      </c>
      <c r="T1967" s="7">
        <f>IF($Y1967="","",S1967+P1967)</f>
        <v/>
      </c>
      <c r="U1967" s="7">
        <f>IF($Y1967="","",V1967-T1967)</f>
        <v/>
      </c>
      <c r="V1967" s="7">
        <f>IF($Y1967="","",O1967+R1967+M1967)</f>
        <v/>
      </c>
      <c r="W1967" s="7">
        <f>IF($Y1967="","",V1967-T1967-K1967)</f>
        <v/>
      </c>
      <c r="X1967" s="12" t="n"/>
      <c r="Y1967" s="13">
        <f>IF(ROWS($Y$2:$Y1967)&lt;=MAX('Per Line'!$AI$2:$AI$8001),MATCH(ROWS($Y$2:$Y1967),'Per Line'!$AI$2:$AI$8001,0),"")</f>
        <v/>
      </c>
    </row>
    <row r="1968">
      <c r="A1968" s="12" t="n"/>
      <c r="B1968">
        <f>IF($Y1968="","",INDEX('Per Line'!$F$2:$F$8001,$Y1968)&amp;"")</f>
        <v/>
      </c>
      <c r="C1968">
        <f>IF($Y1968="","",INDEX('Per Line'!$D$2:$D$8001,$Y1968)&amp;"")</f>
        <v/>
      </c>
      <c r="D1968">
        <f>IF($Y1968="","",INDEX('Per Line'!$B$2:$B$8001,$Y1968))</f>
        <v/>
      </c>
      <c r="E1968">
        <f>IF($Y1968="","",INDEX('Per Line'!$C$2:$C$8001,$Y1968)&amp;"")</f>
        <v/>
      </c>
      <c r="F1968">
        <f>IF($Y1968="","",INDEX('Per Line'!$G$2:$G$8001,$Y1968)&amp;"")</f>
        <v/>
      </c>
      <c r="G1968">
        <f>IF($Y1968="","",INDEX('Per Line'!$L$2:$L$8001,$Y1968)&amp;"")</f>
        <v/>
      </c>
      <c r="H1968">
        <f>IF($Y1968="","",INDEX('Per Line'!$M$2:$M$8001,$Y1968)&amp;"")</f>
        <v/>
      </c>
      <c r="I1968">
        <f>IF($Y1968="","",INDEX('Per Line'!$N$2:$N$8001,$Y1968)&amp;"")</f>
        <v/>
      </c>
      <c r="J1968">
        <f>IF($Y1968="","",INDEX('Per Line'!$Q$2:$Q$8001,$Y1968))</f>
        <v/>
      </c>
      <c r="K1968" s="7">
        <f>IF($Y1968="","",J1968*V1968/100)</f>
        <v/>
      </c>
      <c r="L1968">
        <f>IF($Y1968="","",INDEX('Per Line'!$K$2:$K$8001,$Y1968)&amp;"")</f>
        <v/>
      </c>
      <c r="M1968" s="7">
        <f>IF($Y1968="","",SUMIFS('Per Line'!$Y$2:$Y$8001,'Per Line'!$AG$2:$AG$8001,$B1968&amp;"|"&amp;$C1968,'Per Line'!$AK$2:$AK$8001,1))</f>
        <v/>
      </c>
      <c r="N1968">
        <f>IF($Y1968="","",Settings!$C$7)</f>
        <v/>
      </c>
      <c r="O1968" s="7">
        <f>IF($Y1968="","",SUMIFS('Per Line'!$Y$2:$Y$8001,'Per Line'!$AG$2:$AG$8001,$B1968&amp;"|"&amp;$C1968,'Per Line'!$AJ$2:$AJ$8001,0,'Per Line'!$AK$2:$AK$8001,0))</f>
        <v/>
      </c>
      <c r="P1968" s="7">
        <f>IF($Y1968="","",O1968*N1968)</f>
        <v/>
      </c>
      <c r="Q1968">
        <f>IF($Y1968="","",Settings!$C$6)</f>
        <v/>
      </c>
      <c r="R1968" s="7">
        <f>IF($Y1968="","",SUMIFS('Per Line'!$Y$2:$Y$8001,'Per Line'!$AG$2:$AG$8001,$B1968&amp;"|"&amp;$C1968,'Per Line'!$AJ$2:$AJ$8001,1,'Per Line'!$AK$2:$AK$8001,0))</f>
        <v/>
      </c>
      <c r="S1968" s="7">
        <f>IF($Y1968="","",R1968*Q1968)</f>
        <v/>
      </c>
      <c r="T1968" s="7">
        <f>IF($Y1968="","",S1968+P1968)</f>
        <v/>
      </c>
      <c r="U1968" s="7">
        <f>IF($Y1968="","",V1968-T1968)</f>
        <v/>
      </c>
      <c r="V1968" s="7">
        <f>IF($Y1968="","",O1968+R1968+M1968)</f>
        <v/>
      </c>
      <c r="W1968" s="7">
        <f>IF($Y1968="","",V1968-T1968-K1968)</f>
        <v/>
      </c>
      <c r="X1968" s="12" t="n"/>
      <c r="Y1968" s="13">
        <f>IF(ROWS($Y$2:$Y1968)&lt;=MAX('Per Line'!$AI$2:$AI$8001),MATCH(ROWS($Y$2:$Y1968),'Per Line'!$AI$2:$AI$8001,0),"")</f>
        <v/>
      </c>
    </row>
    <row r="1969">
      <c r="A1969" s="12" t="n"/>
      <c r="B1969">
        <f>IF($Y1969="","",INDEX('Per Line'!$F$2:$F$8001,$Y1969)&amp;"")</f>
        <v/>
      </c>
      <c r="C1969">
        <f>IF($Y1969="","",INDEX('Per Line'!$D$2:$D$8001,$Y1969)&amp;"")</f>
        <v/>
      </c>
      <c r="D1969">
        <f>IF($Y1969="","",INDEX('Per Line'!$B$2:$B$8001,$Y1969))</f>
        <v/>
      </c>
      <c r="E1969">
        <f>IF($Y1969="","",INDEX('Per Line'!$C$2:$C$8001,$Y1969)&amp;"")</f>
        <v/>
      </c>
      <c r="F1969">
        <f>IF($Y1969="","",INDEX('Per Line'!$G$2:$G$8001,$Y1969)&amp;"")</f>
        <v/>
      </c>
      <c r="G1969">
        <f>IF($Y1969="","",INDEX('Per Line'!$L$2:$L$8001,$Y1969)&amp;"")</f>
        <v/>
      </c>
      <c r="H1969">
        <f>IF($Y1969="","",INDEX('Per Line'!$M$2:$M$8001,$Y1969)&amp;"")</f>
        <v/>
      </c>
      <c r="I1969">
        <f>IF($Y1969="","",INDEX('Per Line'!$N$2:$N$8001,$Y1969)&amp;"")</f>
        <v/>
      </c>
      <c r="J1969">
        <f>IF($Y1969="","",INDEX('Per Line'!$Q$2:$Q$8001,$Y1969))</f>
        <v/>
      </c>
      <c r="K1969" s="7">
        <f>IF($Y1969="","",J1969*V1969/100)</f>
        <v/>
      </c>
      <c r="L1969">
        <f>IF($Y1969="","",INDEX('Per Line'!$K$2:$K$8001,$Y1969)&amp;"")</f>
        <v/>
      </c>
      <c r="M1969" s="7">
        <f>IF($Y1969="","",SUMIFS('Per Line'!$Y$2:$Y$8001,'Per Line'!$AG$2:$AG$8001,$B1969&amp;"|"&amp;$C1969,'Per Line'!$AK$2:$AK$8001,1))</f>
        <v/>
      </c>
      <c r="N1969">
        <f>IF($Y1969="","",Settings!$C$7)</f>
        <v/>
      </c>
      <c r="O1969" s="7">
        <f>IF($Y1969="","",SUMIFS('Per Line'!$Y$2:$Y$8001,'Per Line'!$AG$2:$AG$8001,$B1969&amp;"|"&amp;$C1969,'Per Line'!$AJ$2:$AJ$8001,0,'Per Line'!$AK$2:$AK$8001,0))</f>
        <v/>
      </c>
      <c r="P1969" s="7">
        <f>IF($Y1969="","",O1969*N1969)</f>
        <v/>
      </c>
      <c r="Q1969">
        <f>IF($Y1969="","",Settings!$C$6)</f>
        <v/>
      </c>
      <c r="R1969" s="7">
        <f>IF($Y1969="","",SUMIFS('Per Line'!$Y$2:$Y$8001,'Per Line'!$AG$2:$AG$8001,$B1969&amp;"|"&amp;$C1969,'Per Line'!$AJ$2:$AJ$8001,1,'Per Line'!$AK$2:$AK$8001,0))</f>
        <v/>
      </c>
      <c r="S1969" s="7">
        <f>IF($Y1969="","",R1969*Q1969)</f>
        <v/>
      </c>
      <c r="T1969" s="7">
        <f>IF($Y1969="","",S1969+P1969)</f>
        <v/>
      </c>
      <c r="U1969" s="7">
        <f>IF($Y1969="","",V1969-T1969)</f>
        <v/>
      </c>
      <c r="V1969" s="7">
        <f>IF($Y1969="","",O1969+R1969+M1969)</f>
        <v/>
      </c>
      <c r="W1969" s="7">
        <f>IF($Y1969="","",V1969-T1969-K1969)</f>
        <v/>
      </c>
      <c r="X1969" s="12" t="n"/>
      <c r="Y1969" s="13">
        <f>IF(ROWS($Y$2:$Y1969)&lt;=MAX('Per Line'!$AI$2:$AI$8001),MATCH(ROWS($Y$2:$Y1969),'Per Line'!$AI$2:$AI$8001,0),"")</f>
        <v/>
      </c>
    </row>
    <row r="1970">
      <c r="A1970" s="12" t="n"/>
      <c r="B1970">
        <f>IF($Y1970="","",INDEX('Per Line'!$F$2:$F$8001,$Y1970)&amp;"")</f>
        <v/>
      </c>
      <c r="C1970">
        <f>IF($Y1970="","",INDEX('Per Line'!$D$2:$D$8001,$Y1970)&amp;"")</f>
        <v/>
      </c>
      <c r="D1970">
        <f>IF($Y1970="","",INDEX('Per Line'!$B$2:$B$8001,$Y1970))</f>
        <v/>
      </c>
      <c r="E1970">
        <f>IF($Y1970="","",INDEX('Per Line'!$C$2:$C$8001,$Y1970)&amp;"")</f>
        <v/>
      </c>
      <c r="F1970">
        <f>IF($Y1970="","",INDEX('Per Line'!$G$2:$G$8001,$Y1970)&amp;"")</f>
        <v/>
      </c>
      <c r="G1970">
        <f>IF($Y1970="","",INDEX('Per Line'!$L$2:$L$8001,$Y1970)&amp;"")</f>
        <v/>
      </c>
      <c r="H1970">
        <f>IF($Y1970="","",INDEX('Per Line'!$M$2:$M$8001,$Y1970)&amp;"")</f>
        <v/>
      </c>
      <c r="I1970">
        <f>IF($Y1970="","",INDEX('Per Line'!$N$2:$N$8001,$Y1970)&amp;"")</f>
        <v/>
      </c>
      <c r="J1970">
        <f>IF($Y1970="","",INDEX('Per Line'!$Q$2:$Q$8001,$Y1970))</f>
        <v/>
      </c>
      <c r="K1970" s="7">
        <f>IF($Y1970="","",J1970*V1970/100)</f>
        <v/>
      </c>
      <c r="L1970">
        <f>IF($Y1970="","",INDEX('Per Line'!$K$2:$K$8001,$Y1970)&amp;"")</f>
        <v/>
      </c>
      <c r="M1970" s="7">
        <f>IF($Y1970="","",SUMIFS('Per Line'!$Y$2:$Y$8001,'Per Line'!$AG$2:$AG$8001,$B1970&amp;"|"&amp;$C1970,'Per Line'!$AK$2:$AK$8001,1))</f>
        <v/>
      </c>
      <c r="N1970">
        <f>IF($Y1970="","",Settings!$C$7)</f>
        <v/>
      </c>
      <c r="O1970" s="7">
        <f>IF($Y1970="","",SUMIFS('Per Line'!$Y$2:$Y$8001,'Per Line'!$AG$2:$AG$8001,$B1970&amp;"|"&amp;$C1970,'Per Line'!$AJ$2:$AJ$8001,0,'Per Line'!$AK$2:$AK$8001,0))</f>
        <v/>
      </c>
      <c r="P1970" s="7">
        <f>IF($Y1970="","",O1970*N1970)</f>
        <v/>
      </c>
      <c r="Q1970">
        <f>IF($Y1970="","",Settings!$C$6)</f>
        <v/>
      </c>
      <c r="R1970" s="7">
        <f>IF($Y1970="","",SUMIFS('Per Line'!$Y$2:$Y$8001,'Per Line'!$AG$2:$AG$8001,$B1970&amp;"|"&amp;$C1970,'Per Line'!$AJ$2:$AJ$8001,1,'Per Line'!$AK$2:$AK$8001,0))</f>
        <v/>
      </c>
      <c r="S1970" s="7">
        <f>IF($Y1970="","",R1970*Q1970)</f>
        <v/>
      </c>
      <c r="T1970" s="7">
        <f>IF($Y1970="","",S1970+P1970)</f>
        <v/>
      </c>
      <c r="U1970" s="7">
        <f>IF($Y1970="","",V1970-T1970)</f>
        <v/>
      </c>
      <c r="V1970" s="7">
        <f>IF($Y1970="","",O1970+R1970+M1970)</f>
        <v/>
      </c>
      <c r="W1970" s="7">
        <f>IF($Y1970="","",V1970-T1970-K1970)</f>
        <v/>
      </c>
      <c r="X1970" s="12" t="n"/>
      <c r="Y1970" s="13">
        <f>IF(ROWS($Y$2:$Y1970)&lt;=MAX('Per Line'!$AI$2:$AI$8001),MATCH(ROWS($Y$2:$Y1970),'Per Line'!$AI$2:$AI$8001,0),"")</f>
        <v/>
      </c>
    </row>
    <row r="1971">
      <c r="A1971" s="12" t="n"/>
      <c r="B1971">
        <f>IF($Y1971="","",INDEX('Per Line'!$F$2:$F$8001,$Y1971)&amp;"")</f>
        <v/>
      </c>
      <c r="C1971">
        <f>IF($Y1971="","",INDEX('Per Line'!$D$2:$D$8001,$Y1971)&amp;"")</f>
        <v/>
      </c>
      <c r="D1971">
        <f>IF($Y1971="","",INDEX('Per Line'!$B$2:$B$8001,$Y1971))</f>
        <v/>
      </c>
      <c r="E1971">
        <f>IF($Y1971="","",INDEX('Per Line'!$C$2:$C$8001,$Y1971)&amp;"")</f>
        <v/>
      </c>
      <c r="F1971">
        <f>IF($Y1971="","",INDEX('Per Line'!$G$2:$G$8001,$Y1971)&amp;"")</f>
        <v/>
      </c>
      <c r="G1971">
        <f>IF($Y1971="","",INDEX('Per Line'!$L$2:$L$8001,$Y1971)&amp;"")</f>
        <v/>
      </c>
      <c r="H1971">
        <f>IF($Y1971="","",INDEX('Per Line'!$M$2:$M$8001,$Y1971)&amp;"")</f>
        <v/>
      </c>
      <c r="I1971">
        <f>IF($Y1971="","",INDEX('Per Line'!$N$2:$N$8001,$Y1971)&amp;"")</f>
        <v/>
      </c>
      <c r="J1971">
        <f>IF($Y1971="","",INDEX('Per Line'!$Q$2:$Q$8001,$Y1971))</f>
        <v/>
      </c>
      <c r="K1971" s="7">
        <f>IF($Y1971="","",J1971*V1971/100)</f>
        <v/>
      </c>
      <c r="L1971">
        <f>IF($Y1971="","",INDEX('Per Line'!$K$2:$K$8001,$Y1971)&amp;"")</f>
        <v/>
      </c>
      <c r="M1971" s="7">
        <f>IF($Y1971="","",SUMIFS('Per Line'!$Y$2:$Y$8001,'Per Line'!$AG$2:$AG$8001,$B1971&amp;"|"&amp;$C1971,'Per Line'!$AK$2:$AK$8001,1))</f>
        <v/>
      </c>
      <c r="N1971">
        <f>IF($Y1971="","",Settings!$C$7)</f>
        <v/>
      </c>
      <c r="O1971" s="7">
        <f>IF($Y1971="","",SUMIFS('Per Line'!$Y$2:$Y$8001,'Per Line'!$AG$2:$AG$8001,$B1971&amp;"|"&amp;$C1971,'Per Line'!$AJ$2:$AJ$8001,0,'Per Line'!$AK$2:$AK$8001,0))</f>
        <v/>
      </c>
      <c r="P1971" s="7">
        <f>IF($Y1971="","",O1971*N1971)</f>
        <v/>
      </c>
      <c r="Q1971">
        <f>IF($Y1971="","",Settings!$C$6)</f>
        <v/>
      </c>
      <c r="R1971" s="7">
        <f>IF($Y1971="","",SUMIFS('Per Line'!$Y$2:$Y$8001,'Per Line'!$AG$2:$AG$8001,$B1971&amp;"|"&amp;$C1971,'Per Line'!$AJ$2:$AJ$8001,1,'Per Line'!$AK$2:$AK$8001,0))</f>
        <v/>
      </c>
      <c r="S1971" s="7">
        <f>IF($Y1971="","",R1971*Q1971)</f>
        <v/>
      </c>
      <c r="T1971" s="7">
        <f>IF($Y1971="","",S1971+P1971)</f>
        <v/>
      </c>
      <c r="U1971" s="7">
        <f>IF($Y1971="","",V1971-T1971)</f>
        <v/>
      </c>
      <c r="V1971" s="7">
        <f>IF($Y1971="","",O1971+R1971+M1971)</f>
        <v/>
      </c>
      <c r="W1971" s="7">
        <f>IF($Y1971="","",V1971-T1971-K1971)</f>
        <v/>
      </c>
      <c r="X1971" s="12" t="n"/>
      <c r="Y1971" s="13">
        <f>IF(ROWS($Y$2:$Y1971)&lt;=MAX('Per Line'!$AI$2:$AI$8001),MATCH(ROWS($Y$2:$Y1971),'Per Line'!$AI$2:$AI$8001,0),"")</f>
        <v/>
      </c>
    </row>
    <row r="1972">
      <c r="A1972" s="12" t="n"/>
      <c r="B1972">
        <f>IF($Y1972="","",INDEX('Per Line'!$F$2:$F$8001,$Y1972)&amp;"")</f>
        <v/>
      </c>
      <c r="C1972">
        <f>IF($Y1972="","",INDEX('Per Line'!$D$2:$D$8001,$Y1972)&amp;"")</f>
        <v/>
      </c>
      <c r="D1972">
        <f>IF($Y1972="","",INDEX('Per Line'!$B$2:$B$8001,$Y1972))</f>
        <v/>
      </c>
      <c r="E1972">
        <f>IF($Y1972="","",INDEX('Per Line'!$C$2:$C$8001,$Y1972)&amp;"")</f>
        <v/>
      </c>
      <c r="F1972">
        <f>IF($Y1972="","",INDEX('Per Line'!$G$2:$G$8001,$Y1972)&amp;"")</f>
        <v/>
      </c>
      <c r="G1972">
        <f>IF($Y1972="","",INDEX('Per Line'!$L$2:$L$8001,$Y1972)&amp;"")</f>
        <v/>
      </c>
      <c r="H1972">
        <f>IF($Y1972="","",INDEX('Per Line'!$M$2:$M$8001,$Y1972)&amp;"")</f>
        <v/>
      </c>
      <c r="I1972">
        <f>IF($Y1972="","",INDEX('Per Line'!$N$2:$N$8001,$Y1972)&amp;"")</f>
        <v/>
      </c>
      <c r="J1972">
        <f>IF($Y1972="","",INDEX('Per Line'!$Q$2:$Q$8001,$Y1972))</f>
        <v/>
      </c>
      <c r="K1972" s="7">
        <f>IF($Y1972="","",J1972*V1972/100)</f>
        <v/>
      </c>
      <c r="L1972">
        <f>IF($Y1972="","",INDEX('Per Line'!$K$2:$K$8001,$Y1972)&amp;"")</f>
        <v/>
      </c>
      <c r="M1972" s="7">
        <f>IF($Y1972="","",SUMIFS('Per Line'!$Y$2:$Y$8001,'Per Line'!$AG$2:$AG$8001,$B1972&amp;"|"&amp;$C1972,'Per Line'!$AK$2:$AK$8001,1))</f>
        <v/>
      </c>
      <c r="N1972">
        <f>IF($Y1972="","",Settings!$C$7)</f>
        <v/>
      </c>
      <c r="O1972" s="7">
        <f>IF($Y1972="","",SUMIFS('Per Line'!$Y$2:$Y$8001,'Per Line'!$AG$2:$AG$8001,$B1972&amp;"|"&amp;$C1972,'Per Line'!$AJ$2:$AJ$8001,0,'Per Line'!$AK$2:$AK$8001,0))</f>
        <v/>
      </c>
      <c r="P1972" s="7">
        <f>IF($Y1972="","",O1972*N1972)</f>
        <v/>
      </c>
      <c r="Q1972">
        <f>IF($Y1972="","",Settings!$C$6)</f>
        <v/>
      </c>
      <c r="R1972" s="7">
        <f>IF($Y1972="","",SUMIFS('Per Line'!$Y$2:$Y$8001,'Per Line'!$AG$2:$AG$8001,$B1972&amp;"|"&amp;$C1972,'Per Line'!$AJ$2:$AJ$8001,1,'Per Line'!$AK$2:$AK$8001,0))</f>
        <v/>
      </c>
      <c r="S1972" s="7">
        <f>IF($Y1972="","",R1972*Q1972)</f>
        <v/>
      </c>
      <c r="T1972" s="7">
        <f>IF($Y1972="","",S1972+P1972)</f>
        <v/>
      </c>
      <c r="U1972" s="7">
        <f>IF($Y1972="","",V1972-T1972)</f>
        <v/>
      </c>
      <c r="V1972" s="7">
        <f>IF($Y1972="","",O1972+R1972+M1972)</f>
        <v/>
      </c>
      <c r="W1972" s="7">
        <f>IF($Y1972="","",V1972-T1972-K1972)</f>
        <v/>
      </c>
      <c r="X1972" s="12" t="n"/>
      <c r="Y1972" s="13">
        <f>IF(ROWS($Y$2:$Y1972)&lt;=MAX('Per Line'!$AI$2:$AI$8001),MATCH(ROWS($Y$2:$Y1972),'Per Line'!$AI$2:$AI$8001,0),"")</f>
        <v/>
      </c>
    </row>
    <row r="1973">
      <c r="A1973" s="12" t="n"/>
      <c r="B1973">
        <f>IF($Y1973="","",INDEX('Per Line'!$F$2:$F$8001,$Y1973)&amp;"")</f>
        <v/>
      </c>
      <c r="C1973">
        <f>IF($Y1973="","",INDEX('Per Line'!$D$2:$D$8001,$Y1973)&amp;"")</f>
        <v/>
      </c>
      <c r="D1973">
        <f>IF($Y1973="","",INDEX('Per Line'!$B$2:$B$8001,$Y1973))</f>
        <v/>
      </c>
      <c r="E1973">
        <f>IF($Y1973="","",INDEX('Per Line'!$C$2:$C$8001,$Y1973)&amp;"")</f>
        <v/>
      </c>
      <c r="F1973">
        <f>IF($Y1973="","",INDEX('Per Line'!$G$2:$G$8001,$Y1973)&amp;"")</f>
        <v/>
      </c>
      <c r="G1973">
        <f>IF($Y1973="","",INDEX('Per Line'!$L$2:$L$8001,$Y1973)&amp;"")</f>
        <v/>
      </c>
      <c r="H1973">
        <f>IF($Y1973="","",INDEX('Per Line'!$M$2:$M$8001,$Y1973)&amp;"")</f>
        <v/>
      </c>
      <c r="I1973">
        <f>IF($Y1973="","",INDEX('Per Line'!$N$2:$N$8001,$Y1973)&amp;"")</f>
        <v/>
      </c>
      <c r="J1973">
        <f>IF($Y1973="","",INDEX('Per Line'!$Q$2:$Q$8001,$Y1973))</f>
        <v/>
      </c>
      <c r="K1973" s="7">
        <f>IF($Y1973="","",J1973*V1973/100)</f>
        <v/>
      </c>
      <c r="L1973">
        <f>IF($Y1973="","",INDEX('Per Line'!$K$2:$K$8001,$Y1973)&amp;"")</f>
        <v/>
      </c>
      <c r="M1973" s="7">
        <f>IF($Y1973="","",SUMIFS('Per Line'!$Y$2:$Y$8001,'Per Line'!$AG$2:$AG$8001,$B1973&amp;"|"&amp;$C1973,'Per Line'!$AK$2:$AK$8001,1))</f>
        <v/>
      </c>
      <c r="N1973">
        <f>IF($Y1973="","",Settings!$C$7)</f>
        <v/>
      </c>
      <c r="O1973" s="7">
        <f>IF($Y1973="","",SUMIFS('Per Line'!$Y$2:$Y$8001,'Per Line'!$AG$2:$AG$8001,$B1973&amp;"|"&amp;$C1973,'Per Line'!$AJ$2:$AJ$8001,0,'Per Line'!$AK$2:$AK$8001,0))</f>
        <v/>
      </c>
      <c r="P1973" s="7">
        <f>IF($Y1973="","",O1973*N1973)</f>
        <v/>
      </c>
      <c r="Q1973">
        <f>IF($Y1973="","",Settings!$C$6)</f>
        <v/>
      </c>
      <c r="R1973" s="7">
        <f>IF($Y1973="","",SUMIFS('Per Line'!$Y$2:$Y$8001,'Per Line'!$AG$2:$AG$8001,$B1973&amp;"|"&amp;$C1973,'Per Line'!$AJ$2:$AJ$8001,1,'Per Line'!$AK$2:$AK$8001,0))</f>
        <v/>
      </c>
      <c r="S1973" s="7">
        <f>IF($Y1973="","",R1973*Q1973)</f>
        <v/>
      </c>
      <c r="T1973" s="7">
        <f>IF($Y1973="","",S1973+P1973)</f>
        <v/>
      </c>
      <c r="U1973" s="7">
        <f>IF($Y1973="","",V1973-T1973)</f>
        <v/>
      </c>
      <c r="V1973" s="7">
        <f>IF($Y1973="","",O1973+R1973+M1973)</f>
        <v/>
      </c>
      <c r="W1973" s="7">
        <f>IF($Y1973="","",V1973-T1973-K1973)</f>
        <v/>
      </c>
      <c r="X1973" s="12" t="n"/>
      <c r="Y1973" s="13">
        <f>IF(ROWS($Y$2:$Y1973)&lt;=MAX('Per Line'!$AI$2:$AI$8001),MATCH(ROWS($Y$2:$Y1973),'Per Line'!$AI$2:$AI$8001,0),"")</f>
        <v/>
      </c>
    </row>
    <row r="1974">
      <c r="A1974" s="12" t="n"/>
      <c r="B1974">
        <f>IF($Y1974="","",INDEX('Per Line'!$F$2:$F$8001,$Y1974)&amp;"")</f>
        <v/>
      </c>
      <c r="C1974">
        <f>IF($Y1974="","",INDEX('Per Line'!$D$2:$D$8001,$Y1974)&amp;"")</f>
        <v/>
      </c>
      <c r="D1974">
        <f>IF($Y1974="","",INDEX('Per Line'!$B$2:$B$8001,$Y1974))</f>
        <v/>
      </c>
      <c r="E1974">
        <f>IF($Y1974="","",INDEX('Per Line'!$C$2:$C$8001,$Y1974)&amp;"")</f>
        <v/>
      </c>
      <c r="F1974">
        <f>IF($Y1974="","",INDEX('Per Line'!$G$2:$G$8001,$Y1974)&amp;"")</f>
        <v/>
      </c>
      <c r="G1974">
        <f>IF($Y1974="","",INDEX('Per Line'!$L$2:$L$8001,$Y1974)&amp;"")</f>
        <v/>
      </c>
      <c r="H1974">
        <f>IF($Y1974="","",INDEX('Per Line'!$M$2:$M$8001,$Y1974)&amp;"")</f>
        <v/>
      </c>
      <c r="I1974">
        <f>IF($Y1974="","",INDEX('Per Line'!$N$2:$N$8001,$Y1974)&amp;"")</f>
        <v/>
      </c>
      <c r="J1974">
        <f>IF($Y1974="","",INDEX('Per Line'!$Q$2:$Q$8001,$Y1974))</f>
        <v/>
      </c>
      <c r="K1974" s="7">
        <f>IF($Y1974="","",J1974*V1974/100)</f>
        <v/>
      </c>
      <c r="L1974">
        <f>IF($Y1974="","",INDEX('Per Line'!$K$2:$K$8001,$Y1974)&amp;"")</f>
        <v/>
      </c>
      <c r="M1974" s="7">
        <f>IF($Y1974="","",SUMIFS('Per Line'!$Y$2:$Y$8001,'Per Line'!$AG$2:$AG$8001,$B1974&amp;"|"&amp;$C1974,'Per Line'!$AK$2:$AK$8001,1))</f>
        <v/>
      </c>
      <c r="N1974">
        <f>IF($Y1974="","",Settings!$C$7)</f>
        <v/>
      </c>
      <c r="O1974" s="7">
        <f>IF($Y1974="","",SUMIFS('Per Line'!$Y$2:$Y$8001,'Per Line'!$AG$2:$AG$8001,$B1974&amp;"|"&amp;$C1974,'Per Line'!$AJ$2:$AJ$8001,0,'Per Line'!$AK$2:$AK$8001,0))</f>
        <v/>
      </c>
      <c r="P1974" s="7">
        <f>IF($Y1974="","",O1974*N1974)</f>
        <v/>
      </c>
      <c r="Q1974">
        <f>IF($Y1974="","",Settings!$C$6)</f>
        <v/>
      </c>
      <c r="R1974" s="7">
        <f>IF($Y1974="","",SUMIFS('Per Line'!$Y$2:$Y$8001,'Per Line'!$AG$2:$AG$8001,$B1974&amp;"|"&amp;$C1974,'Per Line'!$AJ$2:$AJ$8001,1,'Per Line'!$AK$2:$AK$8001,0))</f>
        <v/>
      </c>
      <c r="S1974" s="7">
        <f>IF($Y1974="","",R1974*Q1974)</f>
        <v/>
      </c>
      <c r="T1974" s="7">
        <f>IF($Y1974="","",S1974+P1974)</f>
        <v/>
      </c>
      <c r="U1974" s="7">
        <f>IF($Y1974="","",V1974-T1974)</f>
        <v/>
      </c>
      <c r="V1974" s="7">
        <f>IF($Y1974="","",O1974+R1974+M1974)</f>
        <v/>
      </c>
      <c r="W1974" s="7">
        <f>IF($Y1974="","",V1974-T1974-K1974)</f>
        <v/>
      </c>
      <c r="X1974" s="12" t="n"/>
      <c r="Y1974" s="13">
        <f>IF(ROWS($Y$2:$Y1974)&lt;=MAX('Per Line'!$AI$2:$AI$8001),MATCH(ROWS($Y$2:$Y1974),'Per Line'!$AI$2:$AI$8001,0),"")</f>
        <v/>
      </c>
    </row>
    <row r="1975">
      <c r="A1975" s="12" t="n"/>
      <c r="B1975">
        <f>IF($Y1975="","",INDEX('Per Line'!$F$2:$F$8001,$Y1975)&amp;"")</f>
        <v/>
      </c>
      <c r="C1975">
        <f>IF($Y1975="","",INDEX('Per Line'!$D$2:$D$8001,$Y1975)&amp;"")</f>
        <v/>
      </c>
      <c r="D1975">
        <f>IF($Y1975="","",INDEX('Per Line'!$B$2:$B$8001,$Y1975))</f>
        <v/>
      </c>
      <c r="E1975">
        <f>IF($Y1975="","",INDEX('Per Line'!$C$2:$C$8001,$Y1975)&amp;"")</f>
        <v/>
      </c>
      <c r="F1975">
        <f>IF($Y1975="","",INDEX('Per Line'!$G$2:$G$8001,$Y1975)&amp;"")</f>
        <v/>
      </c>
      <c r="G1975">
        <f>IF($Y1975="","",INDEX('Per Line'!$L$2:$L$8001,$Y1975)&amp;"")</f>
        <v/>
      </c>
      <c r="H1975">
        <f>IF($Y1975="","",INDEX('Per Line'!$M$2:$M$8001,$Y1975)&amp;"")</f>
        <v/>
      </c>
      <c r="I1975">
        <f>IF($Y1975="","",INDEX('Per Line'!$N$2:$N$8001,$Y1975)&amp;"")</f>
        <v/>
      </c>
      <c r="J1975">
        <f>IF($Y1975="","",INDEX('Per Line'!$Q$2:$Q$8001,$Y1975))</f>
        <v/>
      </c>
      <c r="K1975" s="7">
        <f>IF($Y1975="","",J1975*V1975/100)</f>
        <v/>
      </c>
      <c r="L1975">
        <f>IF($Y1975="","",INDEX('Per Line'!$K$2:$K$8001,$Y1975)&amp;"")</f>
        <v/>
      </c>
      <c r="M1975" s="7">
        <f>IF($Y1975="","",SUMIFS('Per Line'!$Y$2:$Y$8001,'Per Line'!$AG$2:$AG$8001,$B1975&amp;"|"&amp;$C1975,'Per Line'!$AK$2:$AK$8001,1))</f>
        <v/>
      </c>
      <c r="N1975">
        <f>IF($Y1975="","",Settings!$C$7)</f>
        <v/>
      </c>
      <c r="O1975" s="7">
        <f>IF($Y1975="","",SUMIFS('Per Line'!$Y$2:$Y$8001,'Per Line'!$AG$2:$AG$8001,$B1975&amp;"|"&amp;$C1975,'Per Line'!$AJ$2:$AJ$8001,0,'Per Line'!$AK$2:$AK$8001,0))</f>
        <v/>
      </c>
      <c r="P1975" s="7">
        <f>IF($Y1975="","",O1975*N1975)</f>
        <v/>
      </c>
      <c r="Q1975">
        <f>IF($Y1975="","",Settings!$C$6)</f>
        <v/>
      </c>
      <c r="R1975" s="7">
        <f>IF($Y1975="","",SUMIFS('Per Line'!$Y$2:$Y$8001,'Per Line'!$AG$2:$AG$8001,$B1975&amp;"|"&amp;$C1975,'Per Line'!$AJ$2:$AJ$8001,1,'Per Line'!$AK$2:$AK$8001,0))</f>
        <v/>
      </c>
      <c r="S1975" s="7">
        <f>IF($Y1975="","",R1975*Q1975)</f>
        <v/>
      </c>
      <c r="T1975" s="7">
        <f>IF($Y1975="","",S1975+P1975)</f>
        <v/>
      </c>
      <c r="U1975" s="7">
        <f>IF($Y1975="","",V1975-T1975)</f>
        <v/>
      </c>
      <c r="V1975" s="7">
        <f>IF($Y1975="","",O1975+R1975+M1975)</f>
        <v/>
      </c>
      <c r="W1975" s="7">
        <f>IF($Y1975="","",V1975-T1975-K1975)</f>
        <v/>
      </c>
      <c r="X1975" s="12" t="n"/>
      <c r="Y1975" s="13">
        <f>IF(ROWS($Y$2:$Y1975)&lt;=MAX('Per Line'!$AI$2:$AI$8001),MATCH(ROWS($Y$2:$Y1975),'Per Line'!$AI$2:$AI$8001,0),"")</f>
        <v/>
      </c>
    </row>
    <row r="1976">
      <c r="A1976" s="12" t="n"/>
      <c r="B1976">
        <f>IF($Y1976="","",INDEX('Per Line'!$F$2:$F$8001,$Y1976)&amp;"")</f>
        <v/>
      </c>
      <c r="C1976">
        <f>IF($Y1976="","",INDEX('Per Line'!$D$2:$D$8001,$Y1976)&amp;"")</f>
        <v/>
      </c>
      <c r="D1976">
        <f>IF($Y1976="","",INDEX('Per Line'!$B$2:$B$8001,$Y1976))</f>
        <v/>
      </c>
      <c r="E1976">
        <f>IF($Y1976="","",INDEX('Per Line'!$C$2:$C$8001,$Y1976)&amp;"")</f>
        <v/>
      </c>
      <c r="F1976">
        <f>IF($Y1976="","",INDEX('Per Line'!$G$2:$G$8001,$Y1976)&amp;"")</f>
        <v/>
      </c>
      <c r="G1976">
        <f>IF($Y1976="","",INDEX('Per Line'!$L$2:$L$8001,$Y1976)&amp;"")</f>
        <v/>
      </c>
      <c r="H1976">
        <f>IF($Y1976="","",INDEX('Per Line'!$M$2:$M$8001,$Y1976)&amp;"")</f>
        <v/>
      </c>
      <c r="I1976">
        <f>IF($Y1976="","",INDEX('Per Line'!$N$2:$N$8001,$Y1976)&amp;"")</f>
        <v/>
      </c>
      <c r="J1976">
        <f>IF($Y1976="","",INDEX('Per Line'!$Q$2:$Q$8001,$Y1976))</f>
        <v/>
      </c>
      <c r="K1976" s="7">
        <f>IF($Y1976="","",J1976*V1976/100)</f>
        <v/>
      </c>
      <c r="L1976">
        <f>IF($Y1976="","",INDEX('Per Line'!$K$2:$K$8001,$Y1976)&amp;"")</f>
        <v/>
      </c>
      <c r="M1976" s="7">
        <f>IF($Y1976="","",SUMIFS('Per Line'!$Y$2:$Y$8001,'Per Line'!$AG$2:$AG$8001,$B1976&amp;"|"&amp;$C1976,'Per Line'!$AK$2:$AK$8001,1))</f>
        <v/>
      </c>
      <c r="N1976">
        <f>IF($Y1976="","",Settings!$C$7)</f>
        <v/>
      </c>
      <c r="O1976" s="7">
        <f>IF($Y1976="","",SUMIFS('Per Line'!$Y$2:$Y$8001,'Per Line'!$AG$2:$AG$8001,$B1976&amp;"|"&amp;$C1976,'Per Line'!$AJ$2:$AJ$8001,0,'Per Line'!$AK$2:$AK$8001,0))</f>
        <v/>
      </c>
      <c r="P1976" s="7">
        <f>IF($Y1976="","",O1976*N1976)</f>
        <v/>
      </c>
      <c r="Q1976">
        <f>IF($Y1976="","",Settings!$C$6)</f>
        <v/>
      </c>
      <c r="R1976" s="7">
        <f>IF($Y1976="","",SUMIFS('Per Line'!$Y$2:$Y$8001,'Per Line'!$AG$2:$AG$8001,$B1976&amp;"|"&amp;$C1976,'Per Line'!$AJ$2:$AJ$8001,1,'Per Line'!$AK$2:$AK$8001,0))</f>
        <v/>
      </c>
      <c r="S1976" s="7">
        <f>IF($Y1976="","",R1976*Q1976)</f>
        <v/>
      </c>
      <c r="T1976" s="7">
        <f>IF($Y1976="","",S1976+P1976)</f>
        <v/>
      </c>
      <c r="U1976" s="7">
        <f>IF($Y1976="","",V1976-T1976)</f>
        <v/>
      </c>
      <c r="V1976" s="7">
        <f>IF($Y1976="","",O1976+R1976+M1976)</f>
        <v/>
      </c>
      <c r="W1976" s="7">
        <f>IF($Y1976="","",V1976-T1976-K1976)</f>
        <v/>
      </c>
      <c r="X1976" s="12" t="n"/>
      <c r="Y1976" s="13">
        <f>IF(ROWS($Y$2:$Y1976)&lt;=MAX('Per Line'!$AI$2:$AI$8001),MATCH(ROWS($Y$2:$Y1976),'Per Line'!$AI$2:$AI$8001,0),"")</f>
        <v/>
      </c>
    </row>
    <row r="1977">
      <c r="A1977" s="12" t="n"/>
      <c r="B1977">
        <f>IF($Y1977="","",INDEX('Per Line'!$F$2:$F$8001,$Y1977)&amp;"")</f>
        <v/>
      </c>
      <c r="C1977">
        <f>IF($Y1977="","",INDEX('Per Line'!$D$2:$D$8001,$Y1977)&amp;"")</f>
        <v/>
      </c>
      <c r="D1977">
        <f>IF($Y1977="","",INDEX('Per Line'!$B$2:$B$8001,$Y1977))</f>
        <v/>
      </c>
      <c r="E1977">
        <f>IF($Y1977="","",INDEX('Per Line'!$C$2:$C$8001,$Y1977)&amp;"")</f>
        <v/>
      </c>
      <c r="F1977">
        <f>IF($Y1977="","",INDEX('Per Line'!$G$2:$G$8001,$Y1977)&amp;"")</f>
        <v/>
      </c>
      <c r="G1977">
        <f>IF($Y1977="","",INDEX('Per Line'!$L$2:$L$8001,$Y1977)&amp;"")</f>
        <v/>
      </c>
      <c r="H1977">
        <f>IF($Y1977="","",INDEX('Per Line'!$M$2:$M$8001,$Y1977)&amp;"")</f>
        <v/>
      </c>
      <c r="I1977">
        <f>IF($Y1977="","",INDEX('Per Line'!$N$2:$N$8001,$Y1977)&amp;"")</f>
        <v/>
      </c>
      <c r="J1977">
        <f>IF($Y1977="","",INDEX('Per Line'!$Q$2:$Q$8001,$Y1977))</f>
        <v/>
      </c>
      <c r="K1977" s="7">
        <f>IF($Y1977="","",J1977*V1977/100)</f>
        <v/>
      </c>
      <c r="L1977">
        <f>IF($Y1977="","",INDEX('Per Line'!$K$2:$K$8001,$Y1977)&amp;"")</f>
        <v/>
      </c>
      <c r="M1977" s="7">
        <f>IF($Y1977="","",SUMIFS('Per Line'!$Y$2:$Y$8001,'Per Line'!$AG$2:$AG$8001,$B1977&amp;"|"&amp;$C1977,'Per Line'!$AK$2:$AK$8001,1))</f>
        <v/>
      </c>
      <c r="N1977">
        <f>IF($Y1977="","",Settings!$C$7)</f>
        <v/>
      </c>
      <c r="O1977" s="7">
        <f>IF($Y1977="","",SUMIFS('Per Line'!$Y$2:$Y$8001,'Per Line'!$AG$2:$AG$8001,$B1977&amp;"|"&amp;$C1977,'Per Line'!$AJ$2:$AJ$8001,0,'Per Line'!$AK$2:$AK$8001,0))</f>
        <v/>
      </c>
      <c r="P1977" s="7">
        <f>IF($Y1977="","",O1977*N1977)</f>
        <v/>
      </c>
      <c r="Q1977">
        <f>IF($Y1977="","",Settings!$C$6)</f>
        <v/>
      </c>
      <c r="R1977" s="7">
        <f>IF($Y1977="","",SUMIFS('Per Line'!$Y$2:$Y$8001,'Per Line'!$AG$2:$AG$8001,$B1977&amp;"|"&amp;$C1977,'Per Line'!$AJ$2:$AJ$8001,1,'Per Line'!$AK$2:$AK$8001,0))</f>
        <v/>
      </c>
      <c r="S1977" s="7">
        <f>IF($Y1977="","",R1977*Q1977)</f>
        <v/>
      </c>
      <c r="T1977" s="7">
        <f>IF($Y1977="","",S1977+P1977)</f>
        <v/>
      </c>
      <c r="U1977" s="7">
        <f>IF($Y1977="","",V1977-T1977)</f>
        <v/>
      </c>
      <c r="V1977" s="7">
        <f>IF($Y1977="","",O1977+R1977+M1977)</f>
        <v/>
      </c>
      <c r="W1977" s="7">
        <f>IF($Y1977="","",V1977-T1977-K1977)</f>
        <v/>
      </c>
      <c r="X1977" s="12" t="n"/>
      <c r="Y1977" s="13">
        <f>IF(ROWS($Y$2:$Y1977)&lt;=MAX('Per Line'!$AI$2:$AI$8001),MATCH(ROWS($Y$2:$Y1977),'Per Line'!$AI$2:$AI$8001,0),"")</f>
        <v/>
      </c>
    </row>
    <row r="1978">
      <c r="A1978" s="12" t="n"/>
      <c r="B1978">
        <f>IF($Y1978="","",INDEX('Per Line'!$F$2:$F$8001,$Y1978)&amp;"")</f>
        <v/>
      </c>
      <c r="C1978">
        <f>IF($Y1978="","",INDEX('Per Line'!$D$2:$D$8001,$Y1978)&amp;"")</f>
        <v/>
      </c>
      <c r="D1978">
        <f>IF($Y1978="","",INDEX('Per Line'!$B$2:$B$8001,$Y1978))</f>
        <v/>
      </c>
      <c r="E1978">
        <f>IF($Y1978="","",INDEX('Per Line'!$C$2:$C$8001,$Y1978)&amp;"")</f>
        <v/>
      </c>
      <c r="F1978">
        <f>IF($Y1978="","",INDEX('Per Line'!$G$2:$G$8001,$Y1978)&amp;"")</f>
        <v/>
      </c>
      <c r="G1978">
        <f>IF($Y1978="","",INDEX('Per Line'!$L$2:$L$8001,$Y1978)&amp;"")</f>
        <v/>
      </c>
      <c r="H1978">
        <f>IF($Y1978="","",INDEX('Per Line'!$M$2:$M$8001,$Y1978)&amp;"")</f>
        <v/>
      </c>
      <c r="I1978">
        <f>IF($Y1978="","",INDEX('Per Line'!$N$2:$N$8001,$Y1978)&amp;"")</f>
        <v/>
      </c>
      <c r="J1978">
        <f>IF($Y1978="","",INDEX('Per Line'!$Q$2:$Q$8001,$Y1978))</f>
        <v/>
      </c>
      <c r="K1978" s="7">
        <f>IF($Y1978="","",J1978*V1978/100)</f>
        <v/>
      </c>
      <c r="L1978">
        <f>IF($Y1978="","",INDEX('Per Line'!$K$2:$K$8001,$Y1978)&amp;"")</f>
        <v/>
      </c>
      <c r="M1978" s="7">
        <f>IF($Y1978="","",SUMIFS('Per Line'!$Y$2:$Y$8001,'Per Line'!$AG$2:$AG$8001,$B1978&amp;"|"&amp;$C1978,'Per Line'!$AK$2:$AK$8001,1))</f>
        <v/>
      </c>
      <c r="N1978">
        <f>IF($Y1978="","",Settings!$C$7)</f>
        <v/>
      </c>
      <c r="O1978" s="7">
        <f>IF($Y1978="","",SUMIFS('Per Line'!$Y$2:$Y$8001,'Per Line'!$AG$2:$AG$8001,$B1978&amp;"|"&amp;$C1978,'Per Line'!$AJ$2:$AJ$8001,0,'Per Line'!$AK$2:$AK$8001,0))</f>
        <v/>
      </c>
      <c r="P1978" s="7">
        <f>IF($Y1978="","",O1978*N1978)</f>
        <v/>
      </c>
      <c r="Q1978">
        <f>IF($Y1978="","",Settings!$C$6)</f>
        <v/>
      </c>
      <c r="R1978" s="7">
        <f>IF($Y1978="","",SUMIFS('Per Line'!$Y$2:$Y$8001,'Per Line'!$AG$2:$AG$8001,$B1978&amp;"|"&amp;$C1978,'Per Line'!$AJ$2:$AJ$8001,1,'Per Line'!$AK$2:$AK$8001,0))</f>
        <v/>
      </c>
      <c r="S1978" s="7">
        <f>IF($Y1978="","",R1978*Q1978)</f>
        <v/>
      </c>
      <c r="T1978" s="7">
        <f>IF($Y1978="","",S1978+P1978)</f>
        <v/>
      </c>
      <c r="U1978" s="7">
        <f>IF($Y1978="","",V1978-T1978)</f>
        <v/>
      </c>
      <c r="V1978" s="7">
        <f>IF($Y1978="","",O1978+R1978+M1978)</f>
        <v/>
      </c>
      <c r="W1978" s="7">
        <f>IF($Y1978="","",V1978-T1978-K1978)</f>
        <v/>
      </c>
      <c r="X1978" s="12" t="n"/>
      <c r="Y1978" s="13">
        <f>IF(ROWS($Y$2:$Y1978)&lt;=MAX('Per Line'!$AI$2:$AI$8001),MATCH(ROWS($Y$2:$Y1978),'Per Line'!$AI$2:$AI$8001,0),"")</f>
        <v/>
      </c>
    </row>
    <row r="1979">
      <c r="A1979" s="12" t="n"/>
      <c r="B1979">
        <f>IF($Y1979="","",INDEX('Per Line'!$F$2:$F$8001,$Y1979)&amp;"")</f>
        <v/>
      </c>
      <c r="C1979">
        <f>IF($Y1979="","",INDEX('Per Line'!$D$2:$D$8001,$Y1979)&amp;"")</f>
        <v/>
      </c>
      <c r="D1979">
        <f>IF($Y1979="","",INDEX('Per Line'!$B$2:$B$8001,$Y1979))</f>
        <v/>
      </c>
      <c r="E1979">
        <f>IF($Y1979="","",INDEX('Per Line'!$C$2:$C$8001,$Y1979)&amp;"")</f>
        <v/>
      </c>
      <c r="F1979">
        <f>IF($Y1979="","",INDEX('Per Line'!$G$2:$G$8001,$Y1979)&amp;"")</f>
        <v/>
      </c>
      <c r="G1979">
        <f>IF($Y1979="","",INDEX('Per Line'!$L$2:$L$8001,$Y1979)&amp;"")</f>
        <v/>
      </c>
      <c r="H1979">
        <f>IF($Y1979="","",INDEX('Per Line'!$M$2:$M$8001,$Y1979)&amp;"")</f>
        <v/>
      </c>
      <c r="I1979">
        <f>IF($Y1979="","",INDEX('Per Line'!$N$2:$N$8001,$Y1979)&amp;"")</f>
        <v/>
      </c>
      <c r="J1979">
        <f>IF($Y1979="","",INDEX('Per Line'!$Q$2:$Q$8001,$Y1979))</f>
        <v/>
      </c>
      <c r="K1979" s="7">
        <f>IF($Y1979="","",J1979*V1979/100)</f>
        <v/>
      </c>
      <c r="L1979">
        <f>IF($Y1979="","",INDEX('Per Line'!$K$2:$K$8001,$Y1979)&amp;"")</f>
        <v/>
      </c>
      <c r="M1979" s="7">
        <f>IF($Y1979="","",SUMIFS('Per Line'!$Y$2:$Y$8001,'Per Line'!$AG$2:$AG$8001,$B1979&amp;"|"&amp;$C1979,'Per Line'!$AK$2:$AK$8001,1))</f>
        <v/>
      </c>
      <c r="N1979">
        <f>IF($Y1979="","",Settings!$C$7)</f>
        <v/>
      </c>
      <c r="O1979" s="7">
        <f>IF($Y1979="","",SUMIFS('Per Line'!$Y$2:$Y$8001,'Per Line'!$AG$2:$AG$8001,$B1979&amp;"|"&amp;$C1979,'Per Line'!$AJ$2:$AJ$8001,0,'Per Line'!$AK$2:$AK$8001,0))</f>
        <v/>
      </c>
      <c r="P1979" s="7">
        <f>IF($Y1979="","",O1979*N1979)</f>
        <v/>
      </c>
      <c r="Q1979">
        <f>IF($Y1979="","",Settings!$C$6)</f>
        <v/>
      </c>
      <c r="R1979" s="7">
        <f>IF($Y1979="","",SUMIFS('Per Line'!$Y$2:$Y$8001,'Per Line'!$AG$2:$AG$8001,$B1979&amp;"|"&amp;$C1979,'Per Line'!$AJ$2:$AJ$8001,1,'Per Line'!$AK$2:$AK$8001,0))</f>
        <v/>
      </c>
      <c r="S1979" s="7">
        <f>IF($Y1979="","",R1979*Q1979)</f>
        <v/>
      </c>
      <c r="T1979" s="7">
        <f>IF($Y1979="","",S1979+P1979)</f>
        <v/>
      </c>
      <c r="U1979" s="7">
        <f>IF($Y1979="","",V1979-T1979)</f>
        <v/>
      </c>
      <c r="V1979" s="7">
        <f>IF($Y1979="","",O1979+R1979+M1979)</f>
        <v/>
      </c>
      <c r="W1979" s="7">
        <f>IF($Y1979="","",V1979-T1979-K1979)</f>
        <v/>
      </c>
      <c r="X1979" s="12" t="n"/>
      <c r="Y1979" s="13">
        <f>IF(ROWS($Y$2:$Y1979)&lt;=MAX('Per Line'!$AI$2:$AI$8001),MATCH(ROWS($Y$2:$Y1979),'Per Line'!$AI$2:$AI$8001,0),"")</f>
        <v/>
      </c>
    </row>
    <row r="1980">
      <c r="A1980" s="12" t="n"/>
      <c r="B1980">
        <f>IF($Y1980="","",INDEX('Per Line'!$F$2:$F$8001,$Y1980)&amp;"")</f>
        <v/>
      </c>
      <c r="C1980">
        <f>IF($Y1980="","",INDEX('Per Line'!$D$2:$D$8001,$Y1980)&amp;"")</f>
        <v/>
      </c>
      <c r="D1980">
        <f>IF($Y1980="","",INDEX('Per Line'!$B$2:$B$8001,$Y1980))</f>
        <v/>
      </c>
      <c r="E1980">
        <f>IF($Y1980="","",INDEX('Per Line'!$C$2:$C$8001,$Y1980)&amp;"")</f>
        <v/>
      </c>
      <c r="F1980">
        <f>IF($Y1980="","",INDEX('Per Line'!$G$2:$G$8001,$Y1980)&amp;"")</f>
        <v/>
      </c>
      <c r="G1980">
        <f>IF($Y1980="","",INDEX('Per Line'!$L$2:$L$8001,$Y1980)&amp;"")</f>
        <v/>
      </c>
      <c r="H1980">
        <f>IF($Y1980="","",INDEX('Per Line'!$M$2:$M$8001,$Y1980)&amp;"")</f>
        <v/>
      </c>
      <c r="I1980">
        <f>IF($Y1980="","",INDEX('Per Line'!$N$2:$N$8001,$Y1980)&amp;"")</f>
        <v/>
      </c>
      <c r="J1980">
        <f>IF($Y1980="","",INDEX('Per Line'!$Q$2:$Q$8001,$Y1980))</f>
        <v/>
      </c>
      <c r="K1980" s="7">
        <f>IF($Y1980="","",J1980*V1980/100)</f>
        <v/>
      </c>
      <c r="L1980">
        <f>IF($Y1980="","",INDEX('Per Line'!$K$2:$K$8001,$Y1980)&amp;"")</f>
        <v/>
      </c>
      <c r="M1980" s="7">
        <f>IF($Y1980="","",SUMIFS('Per Line'!$Y$2:$Y$8001,'Per Line'!$AG$2:$AG$8001,$B1980&amp;"|"&amp;$C1980,'Per Line'!$AK$2:$AK$8001,1))</f>
        <v/>
      </c>
      <c r="N1980">
        <f>IF($Y1980="","",Settings!$C$7)</f>
        <v/>
      </c>
      <c r="O1980" s="7">
        <f>IF($Y1980="","",SUMIFS('Per Line'!$Y$2:$Y$8001,'Per Line'!$AG$2:$AG$8001,$B1980&amp;"|"&amp;$C1980,'Per Line'!$AJ$2:$AJ$8001,0,'Per Line'!$AK$2:$AK$8001,0))</f>
        <v/>
      </c>
      <c r="P1980" s="7">
        <f>IF($Y1980="","",O1980*N1980)</f>
        <v/>
      </c>
      <c r="Q1980">
        <f>IF($Y1980="","",Settings!$C$6)</f>
        <v/>
      </c>
      <c r="R1980" s="7">
        <f>IF($Y1980="","",SUMIFS('Per Line'!$Y$2:$Y$8001,'Per Line'!$AG$2:$AG$8001,$B1980&amp;"|"&amp;$C1980,'Per Line'!$AJ$2:$AJ$8001,1,'Per Line'!$AK$2:$AK$8001,0))</f>
        <v/>
      </c>
      <c r="S1980" s="7">
        <f>IF($Y1980="","",R1980*Q1980)</f>
        <v/>
      </c>
      <c r="T1980" s="7">
        <f>IF($Y1980="","",S1980+P1980)</f>
        <v/>
      </c>
      <c r="U1980" s="7">
        <f>IF($Y1980="","",V1980-T1980)</f>
        <v/>
      </c>
      <c r="V1980" s="7">
        <f>IF($Y1980="","",O1980+R1980+M1980)</f>
        <v/>
      </c>
      <c r="W1980" s="7">
        <f>IF($Y1980="","",V1980-T1980-K1980)</f>
        <v/>
      </c>
      <c r="X1980" s="12" t="n"/>
      <c r="Y1980" s="13">
        <f>IF(ROWS($Y$2:$Y1980)&lt;=MAX('Per Line'!$AI$2:$AI$8001),MATCH(ROWS($Y$2:$Y1980),'Per Line'!$AI$2:$AI$8001,0),"")</f>
        <v/>
      </c>
    </row>
    <row r="1981">
      <c r="A1981" s="12" t="n"/>
      <c r="B1981">
        <f>IF($Y1981="","",INDEX('Per Line'!$F$2:$F$8001,$Y1981)&amp;"")</f>
        <v/>
      </c>
      <c r="C1981">
        <f>IF($Y1981="","",INDEX('Per Line'!$D$2:$D$8001,$Y1981)&amp;"")</f>
        <v/>
      </c>
      <c r="D1981">
        <f>IF($Y1981="","",INDEX('Per Line'!$B$2:$B$8001,$Y1981))</f>
        <v/>
      </c>
      <c r="E1981">
        <f>IF($Y1981="","",INDEX('Per Line'!$C$2:$C$8001,$Y1981)&amp;"")</f>
        <v/>
      </c>
      <c r="F1981">
        <f>IF($Y1981="","",INDEX('Per Line'!$G$2:$G$8001,$Y1981)&amp;"")</f>
        <v/>
      </c>
      <c r="G1981">
        <f>IF($Y1981="","",INDEX('Per Line'!$L$2:$L$8001,$Y1981)&amp;"")</f>
        <v/>
      </c>
      <c r="H1981">
        <f>IF($Y1981="","",INDEX('Per Line'!$M$2:$M$8001,$Y1981)&amp;"")</f>
        <v/>
      </c>
      <c r="I1981">
        <f>IF($Y1981="","",INDEX('Per Line'!$N$2:$N$8001,$Y1981)&amp;"")</f>
        <v/>
      </c>
      <c r="J1981">
        <f>IF($Y1981="","",INDEX('Per Line'!$Q$2:$Q$8001,$Y1981))</f>
        <v/>
      </c>
      <c r="K1981" s="7">
        <f>IF($Y1981="","",J1981*V1981/100)</f>
        <v/>
      </c>
      <c r="L1981">
        <f>IF($Y1981="","",INDEX('Per Line'!$K$2:$K$8001,$Y1981)&amp;"")</f>
        <v/>
      </c>
      <c r="M1981" s="7">
        <f>IF($Y1981="","",SUMIFS('Per Line'!$Y$2:$Y$8001,'Per Line'!$AG$2:$AG$8001,$B1981&amp;"|"&amp;$C1981,'Per Line'!$AK$2:$AK$8001,1))</f>
        <v/>
      </c>
      <c r="N1981">
        <f>IF($Y1981="","",Settings!$C$7)</f>
        <v/>
      </c>
      <c r="O1981" s="7">
        <f>IF($Y1981="","",SUMIFS('Per Line'!$Y$2:$Y$8001,'Per Line'!$AG$2:$AG$8001,$B1981&amp;"|"&amp;$C1981,'Per Line'!$AJ$2:$AJ$8001,0,'Per Line'!$AK$2:$AK$8001,0))</f>
        <v/>
      </c>
      <c r="P1981" s="7">
        <f>IF($Y1981="","",O1981*N1981)</f>
        <v/>
      </c>
      <c r="Q1981">
        <f>IF($Y1981="","",Settings!$C$6)</f>
        <v/>
      </c>
      <c r="R1981" s="7">
        <f>IF($Y1981="","",SUMIFS('Per Line'!$Y$2:$Y$8001,'Per Line'!$AG$2:$AG$8001,$B1981&amp;"|"&amp;$C1981,'Per Line'!$AJ$2:$AJ$8001,1,'Per Line'!$AK$2:$AK$8001,0))</f>
        <v/>
      </c>
      <c r="S1981" s="7">
        <f>IF($Y1981="","",R1981*Q1981)</f>
        <v/>
      </c>
      <c r="T1981" s="7">
        <f>IF($Y1981="","",S1981+P1981)</f>
        <v/>
      </c>
      <c r="U1981" s="7">
        <f>IF($Y1981="","",V1981-T1981)</f>
        <v/>
      </c>
      <c r="V1981" s="7">
        <f>IF($Y1981="","",O1981+R1981+M1981)</f>
        <v/>
      </c>
      <c r="W1981" s="7">
        <f>IF($Y1981="","",V1981-T1981-K1981)</f>
        <v/>
      </c>
      <c r="X1981" s="12" t="n"/>
      <c r="Y1981" s="13">
        <f>IF(ROWS($Y$2:$Y1981)&lt;=MAX('Per Line'!$AI$2:$AI$8001),MATCH(ROWS($Y$2:$Y1981),'Per Line'!$AI$2:$AI$8001,0),"")</f>
        <v/>
      </c>
    </row>
    <row r="1982">
      <c r="A1982" s="12" t="n"/>
      <c r="B1982">
        <f>IF($Y1982="","",INDEX('Per Line'!$F$2:$F$8001,$Y1982)&amp;"")</f>
        <v/>
      </c>
      <c r="C1982">
        <f>IF($Y1982="","",INDEX('Per Line'!$D$2:$D$8001,$Y1982)&amp;"")</f>
        <v/>
      </c>
      <c r="D1982">
        <f>IF($Y1982="","",INDEX('Per Line'!$B$2:$B$8001,$Y1982))</f>
        <v/>
      </c>
      <c r="E1982">
        <f>IF($Y1982="","",INDEX('Per Line'!$C$2:$C$8001,$Y1982)&amp;"")</f>
        <v/>
      </c>
      <c r="F1982">
        <f>IF($Y1982="","",INDEX('Per Line'!$G$2:$G$8001,$Y1982)&amp;"")</f>
        <v/>
      </c>
      <c r="G1982">
        <f>IF($Y1982="","",INDEX('Per Line'!$L$2:$L$8001,$Y1982)&amp;"")</f>
        <v/>
      </c>
      <c r="H1982">
        <f>IF($Y1982="","",INDEX('Per Line'!$M$2:$M$8001,$Y1982)&amp;"")</f>
        <v/>
      </c>
      <c r="I1982">
        <f>IF($Y1982="","",INDEX('Per Line'!$N$2:$N$8001,$Y1982)&amp;"")</f>
        <v/>
      </c>
      <c r="J1982">
        <f>IF($Y1982="","",INDEX('Per Line'!$Q$2:$Q$8001,$Y1982))</f>
        <v/>
      </c>
      <c r="K1982" s="7">
        <f>IF($Y1982="","",J1982*V1982/100)</f>
        <v/>
      </c>
      <c r="L1982">
        <f>IF($Y1982="","",INDEX('Per Line'!$K$2:$K$8001,$Y1982)&amp;"")</f>
        <v/>
      </c>
      <c r="M1982" s="7">
        <f>IF($Y1982="","",SUMIFS('Per Line'!$Y$2:$Y$8001,'Per Line'!$AG$2:$AG$8001,$B1982&amp;"|"&amp;$C1982,'Per Line'!$AK$2:$AK$8001,1))</f>
        <v/>
      </c>
      <c r="N1982">
        <f>IF($Y1982="","",Settings!$C$7)</f>
        <v/>
      </c>
      <c r="O1982" s="7">
        <f>IF($Y1982="","",SUMIFS('Per Line'!$Y$2:$Y$8001,'Per Line'!$AG$2:$AG$8001,$B1982&amp;"|"&amp;$C1982,'Per Line'!$AJ$2:$AJ$8001,0,'Per Line'!$AK$2:$AK$8001,0))</f>
        <v/>
      </c>
      <c r="P1982" s="7">
        <f>IF($Y1982="","",O1982*N1982)</f>
        <v/>
      </c>
      <c r="Q1982">
        <f>IF($Y1982="","",Settings!$C$6)</f>
        <v/>
      </c>
      <c r="R1982" s="7">
        <f>IF($Y1982="","",SUMIFS('Per Line'!$Y$2:$Y$8001,'Per Line'!$AG$2:$AG$8001,$B1982&amp;"|"&amp;$C1982,'Per Line'!$AJ$2:$AJ$8001,1,'Per Line'!$AK$2:$AK$8001,0))</f>
        <v/>
      </c>
      <c r="S1982" s="7">
        <f>IF($Y1982="","",R1982*Q1982)</f>
        <v/>
      </c>
      <c r="T1982" s="7">
        <f>IF($Y1982="","",S1982+P1982)</f>
        <v/>
      </c>
      <c r="U1982" s="7">
        <f>IF($Y1982="","",V1982-T1982)</f>
        <v/>
      </c>
      <c r="V1982" s="7">
        <f>IF($Y1982="","",O1982+R1982+M1982)</f>
        <v/>
      </c>
      <c r="W1982" s="7">
        <f>IF($Y1982="","",V1982-T1982-K1982)</f>
        <v/>
      </c>
      <c r="X1982" s="12" t="n"/>
      <c r="Y1982" s="13">
        <f>IF(ROWS($Y$2:$Y1982)&lt;=MAX('Per Line'!$AI$2:$AI$8001),MATCH(ROWS($Y$2:$Y1982),'Per Line'!$AI$2:$AI$8001,0),"")</f>
        <v/>
      </c>
    </row>
    <row r="1983">
      <c r="A1983" s="12" t="n"/>
      <c r="B1983">
        <f>IF($Y1983="","",INDEX('Per Line'!$F$2:$F$8001,$Y1983)&amp;"")</f>
        <v/>
      </c>
      <c r="C1983">
        <f>IF($Y1983="","",INDEX('Per Line'!$D$2:$D$8001,$Y1983)&amp;"")</f>
        <v/>
      </c>
      <c r="D1983">
        <f>IF($Y1983="","",INDEX('Per Line'!$B$2:$B$8001,$Y1983))</f>
        <v/>
      </c>
      <c r="E1983">
        <f>IF($Y1983="","",INDEX('Per Line'!$C$2:$C$8001,$Y1983)&amp;"")</f>
        <v/>
      </c>
      <c r="F1983">
        <f>IF($Y1983="","",INDEX('Per Line'!$G$2:$G$8001,$Y1983)&amp;"")</f>
        <v/>
      </c>
      <c r="G1983">
        <f>IF($Y1983="","",INDEX('Per Line'!$L$2:$L$8001,$Y1983)&amp;"")</f>
        <v/>
      </c>
      <c r="H1983">
        <f>IF($Y1983="","",INDEX('Per Line'!$M$2:$M$8001,$Y1983)&amp;"")</f>
        <v/>
      </c>
      <c r="I1983">
        <f>IF($Y1983="","",INDEX('Per Line'!$N$2:$N$8001,$Y1983)&amp;"")</f>
        <v/>
      </c>
      <c r="J1983">
        <f>IF($Y1983="","",INDEX('Per Line'!$Q$2:$Q$8001,$Y1983))</f>
        <v/>
      </c>
      <c r="K1983" s="7">
        <f>IF($Y1983="","",J1983*V1983/100)</f>
        <v/>
      </c>
      <c r="L1983">
        <f>IF($Y1983="","",INDEX('Per Line'!$K$2:$K$8001,$Y1983)&amp;"")</f>
        <v/>
      </c>
      <c r="M1983" s="7">
        <f>IF($Y1983="","",SUMIFS('Per Line'!$Y$2:$Y$8001,'Per Line'!$AG$2:$AG$8001,$B1983&amp;"|"&amp;$C1983,'Per Line'!$AK$2:$AK$8001,1))</f>
        <v/>
      </c>
      <c r="N1983">
        <f>IF($Y1983="","",Settings!$C$7)</f>
        <v/>
      </c>
      <c r="O1983" s="7">
        <f>IF($Y1983="","",SUMIFS('Per Line'!$Y$2:$Y$8001,'Per Line'!$AG$2:$AG$8001,$B1983&amp;"|"&amp;$C1983,'Per Line'!$AJ$2:$AJ$8001,0,'Per Line'!$AK$2:$AK$8001,0))</f>
        <v/>
      </c>
      <c r="P1983" s="7">
        <f>IF($Y1983="","",O1983*N1983)</f>
        <v/>
      </c>
      <c r="Q1983">
        <f>IF($Y1983="","",Settings!$C$6)</f>
        <v/>
      </c>
      <c r="R1983" s="7">
        <f>IF($Y1983="","",SUMIFS('Per Line'!$Y$2:$Y$8001,'Per Line'!$AG$2:$AG$8001,$B1983&amp;"|"&amp;$C1983,'Per Line'!$AJ$2:$AJ$8001,1,'Per Line'!$AK$2:$AK$8001,0))</f>
        <v/>
      </c>
      <c r="S1983" s="7">
        <f>IF($Y1983="","",R1983*Q1983)</f>
        <v/>
      </c>
      <c r="T1983" s="7">
        <f>IF($Y1983="","",S1983+P1983)</f>
        <v/>
      </c>
      <c r="U1983" s="7">
        <f>IF($Y1983="","",V1983-T1983)</f>
        <v/>
      </c>
      <c r="V1983" s="7">
        <f>IF($Y1983="","",O1983+R1983+M1983)</f>
        <v/>
      </c>
      <c r="W1983" s="7">
        <f>IF($Y1983="","",V1983-T1983-K1983)</f>
        <v/>
      </c>
      <c r="X1983" s="12" t="n"/>
      <c r="Y1983" s="13">
        <f>IF(ROWS($Y$2:$Y1983)&lt;=MAX('Per Line'!$AI$2:$AI$8001),MATCH(ROWS($Y$2:$Y1983),'Per Line'!$AI$2:$AI$8001,0),"")</f>
        <v/>
      </c>
    </row>
    <row r="1984">
      <c r="A1984" s="12" t="n"/>
      <c r="B1984">
        <f>IF($Y1984="","",INDEX('Per Line'!$F$2:$F$8001,$Y1984)&amp;"")</f>
        <v/>
      </c>
      <c r="C1984">
        <f>IF($Y1984="","",INDEX('Per Line'!$D$2:$D$8001,$Y1984)&amp;"")</f>
        <v/>
      </c>
      <c r="D1984">
        <f>IF($Y1984="","",INDEX('Per Line'!$B$2:$B$8001,$Y1984))</f>
        <v/>
      </c>
      <c r="E1984">
        <f>IF($Y1984="","",INDEX('Per Line'!$C$2:$C$8001,$Y1984)&amp;"")</f>
        <v/>
      </c>
      <c r="F1984">
        <f>IF($Y1984="","",INDEX('Per Line'!$G$2:$G$8001,$Y1984)&amp;"")</f>
        <v/>
      </c>
      <c r="G1984">
        <f>IF($Y1984="","",INDEX('Per Line'!$L$2:$L$8001,$Y1984)&amp;"")</f>
        <v/>
      </c>
      <c r="H1984">
        <f>IF($Y1984="","",INDEX('Per Line'!$M$2:$M$8001,$Y1984)&amp;"")</f>
        <v/>
      </c>
      <c r="I1984">
        <f>IF($Y1984="","",INDEX('Per Line'!$N$2:$N$8001,$Y1984)&amp;"")</f>
        <v/>
      </c>
      <c r="J1984">
        <f>IF($Y1984="","",INDEX('Per Line'!$Q$2:$Q$8001,$Y1984))</f>
        <v/>
      </c>
      <c r="K1984" s="7">
        <f>IF($Y1984="","",J1984*V1984/100)</f>
        <v/>
      </c>
      <c r="L1984">
        <f>IF($Y1984="","",INDEX('Per Line'!$K$2:$K$8001,$Y1984)&amp;"")</f>
        <v/>
      </c>
      <c r="M1984" s="7">
        <f>IF($Y1984="","",SUMIFS('Per Line'!$Y$2:$Y$8001,'Per Line'!$AG$2:$AG$8001,$B1984&amp;"|"&amp;$C1984,'Per Line'!$AK$2:$AK$8001,1))</f>
        <v/>
      </c>
      <c r="N1984">
        <f>IF($Y1984="","",Settings!$C$7)</f>
        <v/>
      </c>
      <c r="O1984" s="7">
        <f>IF($Y1984="","",SUMIFS('Per Line'!$Y$2:$Y$8001,'Per Line'!$AG$2:$AG$8001,$B1984&amp;"|"&amp;$C1984,'Per Line'!$AJ$2:$AJ$8001,0,'Per Line'!$AK$2:$AK$8001,0))</f>
        <v/>
      </c>
      <c r="P1984" s="7">
        <f>IF($Y1984="","",O1984*N1984)</f>
        <v/>
      </c>
      <c r="Q1984">
        <f>IF($Y1984="","",Settings!$C$6)</f>
        <v/>
      </c>
      <c r="R1984" s="7">
        <f>IF($Y1984="","",SUMIFS('Per Line'!$Y$2:$Y$8001,'Per Line'!$AG$2:$AG$8001,$B1984&amp;"|"&amp;$C1984,'Per Line'!$AJ$2:$AJ$8001,1,'Per Line'!$AK$2:$AK$8001,0))</f>
        <v/>
      </c>
      <c r="S1984" s="7">
        <f>IF($Y1984="","",R1984*Q1984)</f>
        <v/>
      </c>
      <c r="T1984" s="7">
        <f>IF($Y1984="","",S1984+P1984)</f>
        <v/>
      </c>
      <c r="U1984" s="7">
        <f>IF($Y1984="","",V1984-T1984)</f>
        <v/>
      </c>
      <c r="V1984" s="7">
        <f>IF($Y1984="","",O1984+R1984+M1984)</f>
        <v/>
      </c>
      <c r="W1984" s="7">
        <f>IF($Y1984="","",V1984-T1984-K1984)</f>
        <v/>
      </c>
      <c r="X1984" s="12" t="n"/>
      <c r="Y1984" s="13">
        <f>IF(ROWS($Y$2:$Y1984)&lt;=MAX('Per Line'!$AI$2:$AI$8001),MATCH(ROWS($Y$2:$Y1984),'Per Line'!$AI$2:$AI$8001,0),"")</f>
        <v/>
      </c>
    </row>
    <row r="1985">
      <c r="A1985" s="12" t="n"/>
      <c r="B1985">
        <f>IF($Y1985="","",INDEX('Per Line'!$F$2:$F$8001,$Y1985)&amp;"")</f>
        <v/>
      </c>
      <c r="C1985">
        <f>IF($Y1985="","",INDEX('Per Line'!$D$2:$D$8001,$Y1985)&amp;"")</f>
        <v/>
      </c>
      <c r="D1985">
        <f>IF($Y1985="","",INDEX('Per Line'!$B$2:$B$8001,$Y1985))</f>
        <v/>
      </c>
      <c r="E1985">
        <f>IF($Y1985="","",INDEX('Per Line'!$C$2:$C$8001,$Y1985)&amp;"")</f>
        <v/>
      </c>
      <c r="F1985">
        <f>IF($Y1985="","",INDEX('Per Line'!$G$2:$G$8001,$Y1985)&amp;"")</f>
        <v/>
      </c>
      <c r="G1985">
        <f>IF($Y1985="","",INDEX('Per Line'!$L$2:$L$8001,$Y1985)&amp;"")</f>
        <v/>
      </c>
      <c r="H1985">
        <f>IF($Y1985="","",INDEX('Per Line'!$M$2:$M$8001,$Y1985)&amp;"")</f>
        <v/>
      </c>
      <c r="I1985">
        <f>IF($Y1985="","",INDEX('Per Line'!$N$2:$N$8001,$Y1985)&amp;"")</f>
        <v/>
      </c>
      <c r="J1985">
        <f>IF($Y1985="","",INDEX('Per Line'!$Q$2:$Q$8001,$Y1985))</f>
        <v/>
      </c>
      <c r="K1985" s="7">
        <f>IF($Y1985="","",J1985*V1985/100)</f>
        <v/>
      </c>
      <c r="L1985">
        <f>IF($Y1985="","",INDEX('Per Line'!$K$2:$K$8001,$Y1985)&amp;"")</f>
        <v/>
      </c>
      <c r="M1985" s="7">
        <f>IF($Y1985="","",SUMIFS('Per Line'!$Y$2:$Y$8001,'Per Line'!$AG$2:$AG$8001,$B1985&amp;"|"&amp;$C1985,'Per Line'!$AK$2:$AK$8001,1))</f>
        <v/>
      </c>
      <c r="N1985">
        <f>IF($Y1985="","",Settings!$C$7)</f>
        <v/>
      </c>
      <c r="O1985" s="7">
        <f>IF($Y1985="","",SUMIFS('Per Line'!$Y$2:$Y$8001,'Per Line'!$AG$2:$AG$8001,$B1985&amp;"|"&amp;$C1985,'Per Line'!$AJ$2:$AJ$8001,0,'Per Line'!$AK$2:$AK$8001,0))</f>
        <v/>
      </c>
      <c r="P1985" s="7">
        <f>IF($Y1985="","",O1985*N1985)</f>
        <v/>
      </c>
      <c r="Q1985">
        <f>IF($Y1985="","",Settings!$C$6)</f>
        <v/>
      </c>
      <c r="R1985" s="7">
        <f>IF($Y1985="","",SUMIFS('Per Line'!$Y$2:$Y$8001,'Per Line'!$AG$2:$AG$8001,$B1985&amp;"|"&amp;$C1985,'Per Line'!$AJ$2:$AJ$8001,1,'Per Line'!$AK$2:$AK$8001,0))</f>
        <v/>
      </c>
      <c r="S1985" s="7">
        <f>IF($Y1985="","",R1985*Q1985)</f>
        <v/>
      </c>
      <c r="T1985" s="7">
        <f>IF($Y1985="","",S1985+P1985)</f>
        <v/>
      </c>
      <c r="U1985" s="7">
        <f>IF($Y1985="","",V1985-T1985)</f>
        <v/>
      </c>
      <c r="V1985" s="7">
        <f>IF($Y1985="","",O1985+R1985+M1985)</f>
        <v/>
      </c>
      <c r="W1985" s="7">
        <f>IF($Y1985="","",V1985-T1985-K1985)</f>
        <v/>
      </c>
      <c r="X1985" s="12" t="n"/>
      <c r="Y1985" s="13">
        <f>IF(ROWS($Y$2:$Y1985)&lt;=MAX('Per Line'!$AI$2:$AI$8001),MATCH(ROWS($Y$2:$Y1985),'Per Line'!$AI$2:$AI$8001,0),"")</f>
        <v/>
      </c>
    </row>
    <row r="1986">
      <c r="A1986" s="12" t="n"/>
      <c r="B1986">
        <f>IF($Y1986="","",INDEX('Per Line'!$F$2:$F$8001,$Y1986)&amp;"")</f>
        <v/>
      </c>
      <c r="C1986">
        <f>IF($Y1986="","",INDEX('Per Line'!$D$2:$D$8001,$Y1986)&amp;"")</f>
        <v/>
      </c>
      <c r="D1986">
        <f>IF($Y1986="","",INDEX('Per Line'!$B$2:$B$8001,$Y1986))</f>
        <v/>
      </c>
      <c r="E1986">
        <f>IF($Y1986="","",INDEX('Per Line'!$C$2:$C$8001,$Y1986)&amp;"")</f>
        <v/>
      </c>
      <c r="F1986">
        <f>IF($Y1986="","",INDEX('Per Line'!$G$2:$G$8001,$Y1986)&amp;"")</f>
        <v/>
      </c>
      <c r="G1986">
        <f>IF($Y1986="","",INDEX('Per Line'!$L$2:$L$8001,$Y1986)&amp;"")</f>
        <v/>
      </c>
      <c r="H1986">
        <f>IF($Y1986="","",INDEX('Per Line'!$M$2:$M$8001,$Y1986)&amp;"")</f>
        <v/>
      </c>
      <c r="I1986">
        <f>IF($Y1986="","",INDEX('Per Line'!$N$2:$N$8001,$Y1986)&amp;"")</f>
        <v/>
      </c>
      <c r="J1986">
        <f>IF($Y1986="","",INDEX('Per Line'!$Q$2:$Q$8001,$Y1986))</f>
        <v/>
      </c>
      <c r="K1986" s="7">
        <f>IF($Y1986="","",J1986*V1986/100)</f>
        <v/>
      </c>
      <c r="L1986">
        <f>IF($Y1986="","",INDEX('Per Line'!$K$2:$K$8001,$Y1986)&amp;"")</f>
        <v/>
      </c>
      <c r="M1986" s="7">
        <f>IF($Y1986="","",SUMIFS('Per Line'!$Y$2:$Y$8001,'Per Line'!$AG$2:$AG$8001,$B1986&amp;"|"&amp;$C1986,'Per Line'!$AK$2:$AK$8001,1))</f>
        <v/>
      </c>
      <c r="N1986">
        <f>IF($Y1986="","",Settings!$C$7)</f>
        <v/>
      </c>
      <c r="O1986" s="7">
        <f>IF($Y1986="","",SUMIFS('Per Line'!$Y$2:$Y$8001,'Per Line'!$AG$2:$AG$8001,$B1986&amp;"|"&amp;$C1986,'Per Line'!$AJ$2:$AJ$8001,0,'Per Line'!$AK$2:$AK$8001,0))</f>
        <v/>
      </c>
      <c r="P1986" s="7">
        <f>IF($Y1986="","",O1986*N1986)</f>
        <v/>
      </c>
      <c r="Q1986">
        <f>IF($Y1986="","",Settings!$C$6)</f>
        <v/>
      </c>
      <c r="R1986" s="7">
        <f>IF($Y1986="","",SUMIFS('Per Line'!$Y$2:$Y$8001,'Per Line'!$AG$2:$AG$8001,$B1986&amp;"|"&amp;$C1986,'Per Line'!$AJ$2:$AJ$8001,1,'Per Line'!$AK$2:$AK$8001,0))</f>
        <v/>
      </c>
      <c r="S1986" s="7">
        <f>IF($Y1986="","",R1986*Q1986)</f>
        <v/>
      </c>
      <c r="T1986" s="7">
        <f>IF($Y1986="","",S1986+P1986)</f>
        <v/>
      </c>
      <c r="U1986" s="7">
        <f>IF($Y1986="","",V1986-T1986)</f>
        <v/>
      </c>
      <c r="V1986" s="7">
        <f>IF($Y1986="","",O1986+R1986+M1986)</f>
        <v/>
      </c>
      <c r="W1986" s="7">
        <f>IF($Y1986="","",V1986-T1986-K1986)</f>
        <v/>
      </c>
      <c r="X1986" s="12" t="n"/>
      <c r="Y1986" s="13">
        <f>IF(ROWS($Y$2:$Y1986)&lt;=MAX('Per Line'!$AI$2:$AI$8001),MATCH(ROWS($Y$2:$Y1986),'Per Line'!$AI$2:$AI$8001,0),"")</f>
        <v/>
      </c>
    </row>
    <row r="1987">
      <c r="A1987" s="12" t="n"/>
      <c r="B1987">
        <f>IF($Y1987="","",INDEX('Per Line'!$F$2:$F$8001,$Y1987)&amp;"")</f>
        <v/>
      </c>
      <c r="C1987">
        <f>IF($Y1987="","",INDEX('Per Line'!$D$2:$D$8001,$Y1987)&amp;"")</f>
        <v/>
      </c>
      <c r="D1987">
        <f>IF($Y1987="","",INDEX('Per Line'!$B$2:$B$8001,$Y1987))</f>
        <v/>
      </c>
      <c r="E1987">
        <f>IF($Y1987="","",INDEX('Per Line'!$C$2:$C$8001,$Y1987)&amp;"")</f>
        <v/>
      </c>
      <c r="F1987">
        <f>IF($Y1987="","",INDEX('Per Line'!$G$2:$G$8001,$Y1987)&amp;"")</f>
        <v/>
      </c>
      <c r="G1987">
        <f>IF($Y1987="","",INDEX('Per Line'!$L$2:$L$8001,$Y1987)&amp;"")</f>
        <v/>
      </c>
      <c r="H1987">
        <f>IF($Y1987="","",INDEX('Per Line'!$M$2:$M$8001,$Y1987)&amp;"")</f>
        <v/>
      </c>
      <c r="I1987">
        <f>IF($Y1987="","",INDEX('Per Line'!$N$2:$N$8001,$Y1987)&amp;"")</f>
        <v/>
      </c>
      <c r="J1987">
        <f>IF($Y1987="","",INDEX('Per Line'!$Q$2:$Q$8001,$Y1987))</f>
        <v/>
      </c>
      <c r="K1987" s="7">
        <f>IF($Y1987="","",J1987*V1987/100)</f>
        <v/>
      </c>
      <c r="L1987">
        <f>IF($Y1987="","",INDEX('Per Line'!$K$2:$K$8001,$Y1987)&amp;"")</f>
        <v/>
      </c>
      <c r="M1987" s="7">
        <f>IF($Y1987="","",SUMIFS('Per Line'!$Y$2:$Y$8001,'Per Line'!$AG$2:$AG$8001,$B1987&amp;"|"&amp;$C1987,'Per Line'!$AK$2:$AK$8001,1))</f>
        <v/>
      </c>
      <c r="N1987">
        <f>IF($Y1987="","",Settings!$C$7)</f>
        <v/>
      </c>
      <c r="O1987" s="7">
        <f>IF($Y1987="","",SUMIFS('Per Line'!$Y$2:$Y$8001,'Per Line'!$AG$2:$AG$8001,$B1987&amp;"|"&amp;$C1987,'Per Line'!$AJ$2:$AJ$8001,0,'Per Line'!$AK$2:$AK$8001,0))</f>
        <v/>
      </c>
      <c r="P1987" s="7">
        <f>IF($Y1987="","",O1987*N1987)</f>
        <v/>
      </c>
      <c r="Q1987">
        <f>IF($Y1987="","",Settings!$C$6)</f>
        <v/>
      </c>
      <c r="R1987" s="7">
        <f>IF($Y1987="","",SUMIFS('Per Line'!$Y$2:$Y$8001,'Per Line'!$AG$2:$AG$8001,$B1987&amp;"|"&amp;$C1987,'Per Line'!$AJ$2:$AJ$8001,1,'Per Line'!$AK$2:$AK$8001,0))</f>
        <v/>
      </c>
      <c r="S1987" s="7">
        <f>IF($Y1987="","",R1987*Q1987)</f>
        <v/>
      </c>
      <c r="T1987" s="7">
        <f>IF($Y1987="","",S1987+P1987)</f>
        <v/>
      </c>
      <c r="U1987" s="7">
        <f>IF($Y1987="","",V1987-T1987)</f>
        <v/>
      </c>
      <c r="V1987" s="7">
        <f>IF($Y1987="","",O1987+R1987+M1987)</f>
        <v/>
      </c>
      <c r="W1987" s="7">
        <f>IF($Y1987="","",V1987-T1987-K1987)</f>
        <v/>
      </c>
      <c r="X1987" s="12" t="n"/>
      <c r="Y1987" s="13">
        <f>IF(ROWS($Y$2:$Y1987)&lt;=MAX('Per Line'!$AI$2:$AI$8001),MATCH(ROWS($Y$2:$Y1987),'Per Line'!$AI$2:$AI$8001,0),"")</f>
        <v/>
      </c>
    </row>
    <row r="1988">
      <c r="A1988" s="12" t="n"/>
      <c r="B1988">
        <f>IF($Y1988="","",INDEX('Per Line'!$F$2:$F$8001,$Y1988)&amp;"")</f>
        <v/>
      </c>
      <c r="C1988">
        <f>IF($Y1988="","",INDEX('Per Line'!$D$2:$D$8001,$Y1988)&amp;"")</f>
        <v/>
      </c>
      <c r="D1988">
        <f>IF($Y1988="","",INDEX('Per Line'!$B$2:$B$8001,$Y1988))</f>
        <v/>
      </c>
      <c r="E1988">
        <f>IF($Y1988="","",INDEX('Per Line'!$C$2:$C$8001,$Y1988)&amp;"")</f>
        <v/>
      </c>
      <c r="F1988">
        <f>IF($Y1988="","",INDEX('Per Line'!$G$2:$G$8001,$Y1988)&amp;"")</f>
        <v/>
      </c>
      <c r="G1988">
        <f>IF($Y1988="","",INDEX('Per Line'!$L$2:$L$8001,$Y1988)&amp;"")</f>
        <v/>
      </c>
      <c r="H1988">
        <f>IF($Y1988="","",INDEX('Per Line'!$M$2:$M$8001,$Y1988)&amp;"")</f>
        <v/>
      </c>
      <c r="I1988">
        <f>IF($Y1988="","",INDEX('Per Line'!$N$2:$N$8001,$Y1988)&amp;"")</f>
        <v/>
      </c>
      <c r="J1988">
        <f>IF($Y1988="","",INDEX('Per Line'!$Q$2:$Q$8001,$Y1988))</f>
        <v/>
      </c>
      <c r="K1988" s="7">
        <f>IF($Y1988="","",J1988*V1988/100)</f>
        <v/>
      </c>
      <c r="L1988">
        <f>IF($Y1988="","",INDEX('Per Line'!$K$2:$K$8001,$Y1988)&amp;"")</f>
        <v/>
      </c>
      <c r="M1988" s="7">
        <f>IF($Y1988="","",SUMIFS('Per Line'!$Y$2:$Y$8001,'Per Line'!$AG$2:$AG$8001,$B1988&amp;"|"&amp;$C1988,'Per Line'!$AK$2:$AK$8001,1))</f>
        <v/>
      </c>
      <c r="N1988">
        <f>IF($Y1988="","",Settings!$C$7)</f>
        <v/>
      </c>
      <c r="O1988" s="7">
        <f>IF($Y1988="","",SUMIFS('Per Line'!$Y$2:$Y$8001,'Per Line'!$AG$2:$AG$8001,$B1988&amp;"|"&amp;$C1988,'Per Line'!$AJ$2:$AJ$8001,0,'Per Line'!$AK$2:$AK$8001,0))</f>
        <v/>
      </c>
      <c r="P1988" s="7">
        <f>IF($Y1988="","",O1988*N1988)</f>
        <v/>
      </c>
      <c r="Q1988">
        <f>IF($Y1988="","",Settings!$C$6)</f>
        <v/>
      </c>
      <c r="R1988" s="7">
        <f>IF($Y1988="","",SUMIFS('Per Line'!$Y$2:$Y$8001,'Per Line'!$AG$2:$AG$8001,$B1988&amp;"|"&amp;$C1988,'Per Line'!$AJ$2:$AJ$8001,1,'Per Line'!$AK$2:$AK$8001,0))</f>
        <v/>
      </c>
      <c r="S1988" s="7">
        <f>IF($Y1988="","",R1988*Q1988)</f>
        <v/>
      </c>
      <c r="T1988" s="7">
        <f>IF($Y1988="","",S1988+P1988)</f>
        <v/>
      </c>
      <c r="U1988" s="7">
        <f>IF($Y1988="","",V1988-T1988)</f>
        <v/>
      </c>
      <c r="V1988" s="7">
        <f>IF($Y1988="","",O1988+R1988+M1988)</f>
        <v/>
      </c>
      <c r="W1988" s="7">
        <f>IF($Y1988="","",V1988-T1988-K1988)</f>
        <v/>
      </c>
      <c r="X1988" s="12" t="n"/>
      <c r="Y1988" s="13">
        <f>IF(ROWS($Y$2:$Y1988)&lt;=MAX('Per Line'!$AI$2:$AI$8001),MATCH(ROWS($Y$2:$Y1988),'Per Line'!$AI$2:$AI$8001,0),"")</f>
        <v/>
      </c>
    </row>
    <row r="1989">
      <c r="A1989" s="12" t="n"/>
      <c r="B1989">
        <f>IF($Y1989="","",INDEX('Per Line'!$F$2:$F$8001,$Y1989)&amp;"")</f>
        <v/>
      </c>
      <c r="C1989">
        <f>IF($Y1989="","",INDEX('Per Line'!$D$2:$D$8001,$Y1989)&amp;"")</f>
        <v/>
      </c>
      <c r="D1989">
        <f>IF($Y1989="","",INDEX('Per Line'!$B$2:$B$8001,$Y1989))</f>
        <v/>
      </c>
      <c r="E1989">
        <f>IF($Y1989="","",INDEX('Per Line'!$C$2:$C$8001,$Y1989)&amp;"")</f>
        <v/>
      </c>
      <c r="F1989">
        <f>IF($Y1989="","",INDEX('Per Line'!$G$2:$G$8001,$Y1989)&amp;"")</f>
        <v/>
      </c>
      <c r="G1989">
        <f>IF($Y1989="","",INDEX('Per Line'!$L$2:$L$8001,$Y1989)&amp;"")</f>
        <v/>
      </c>
      <c r="H1989">
        <f>IF($Y1989="","",INDEX('Per Line'!$M$2:$M$8001,$Y1989)&amp;"")</f>
        <v/>
      </c>
      <c r="I1989">
        <f>IF($Y1989="","",INDEX('Per Line'!$N$2:$N$8001,$Y1989)&amp;"")</f>
        <v/>
      </c>
      <c r="J1989">
        <f>IF($Y1989="","",INDEX('Per Line'!$Q$2:$Q$8001,$Y1989))</f>
        <v/>
      </c>
      <c r="K1989" s="7">
        <f>IF($Y1989="","",J1989*V1989/100)</f>
        <v/>
      </c>
      <c r="L1989">
        <f>IF($Y1989="","",INDEX('Per Line'!$K$2:$K$8001,$Y1989)&amp;"")</f>
        <v/>
      </c>
      <c r="M1989" s="7">
        <f>IF($Y1989="","",SUMIFS('Per Line'!$Y$2:$Y$8001,'Per Line'!$AG$2:$AG$8001,$B1989&amp;"|"&amp;$C1989,'Per Line'!$AK$2:$AK$8001,1))</f>
        <v/>
      </c>
      <c r="N1989">
        <f>IF($Y1989="","",Settings!$C$7)</f>
        <v/>
      </c>
      <c r="O1989" s="7">
        <f>IF($Y1989="","",SUMIFS('Per Line'!$Y$2:$Y$8001,'Per Line'!$AG$2:$AG$8001,$B1989&amp;"|"&amp;$C1989,'Per Line'!$AJ$2:$AJ$8001,0,'Per Line'!$AK$2:$AK$8001,0))</f>
        <v/>
      </c>
      <c r="P1989" s="7">
        <f>IF($Y1989="","",O1989*N1989)</f>
        <v/>
      </c>
      <c r="Q1989">
        <f>IF($Y1989="","",Settings!$C$6)</f>
        <v/>
      </c>
      <c r="R1989" s="7">
        <f>IF($Y1989="","",SUMIFS('Per Line'!$Y$2:$Y$8001,'Per Line'!$AG$2:$AG$8001,$B1989&amp;"|"&amp;$C1989,'Per Line'!$AJ$2:$AJ$8001,1,'Per Line'!$AK$2:$AK$8001,0))</f>
        <v/>
      </c>
      <c r="S1989" s="7">
        <f>IF($Y1989="","",R1989*Q1989)</f>
        <v/>
      </c>
      <c r="T1989" s="7">
        <f>IF($Y1989="","",S1989+P1989)</f>
        <v/>
      </c>
      <c r="U1989" s="7">
        <f>IF($Y1989="","",V1989-T1989)</f>
        <v/>
      </c>
      <c r="V1989" s="7">
        <f>IF($Y1989="","",O1989+R1989+M1989)</f>
        <v/>
      </c>
      <c r="W1989" s="7">
        <f>IF($Y1989="","",V1989-T1989-K1989)</f>
        <v/>
      </c>
      <c r="X1989" s="12" t="n"/>
      <c r="Y1989" s="13">
        <f>IF(ROWS($Y$2:$Y1989)&lt;=MAX('Per Line'!$AI$2:$AI$8001),MATCH(ROWS($Y$2:$Y1989),'Per Line'!$AI$2:$AI$8001,0),"")</f>
        <v/>
      </c>
    </row>
    <row r="1990">
      <c r="A1990" s="12" t="n"/>
      <c r="B1990">
        <f>IF($Y1990="","",INDEX('Per Line'!$F$2:$F$8001,$Y1990)&amp;"")</f>
        <v/>
      </c>
      <c r="C1990">
        <f>IF($Y1990="","",INDEX('Per Line'!$D$2:$D$8001,$Y1990)&amp;"")</f>
        <v/>
      </c>
      <c r="D1990">
        <f>IF($Y1990="","",INDEX('Per Line'!$B$2:$B$8001,$Y1990))</f>
        <v/>
      </c>
      <c r="E1990">
        <f>IF($Y1990="","",INDEX('Per Line'!$C$2:$C$8001,$Y1990)&amp;"")</f>
        <v/>
      </c>
      <c r="F1990">
        <f>IF($Y1990="","",INDEX('Per Line'!$G$2:$G$8001,$Y1990)&amp;"")</f>
        <v/>
      </c>
      <c r="G1990">
        <f>IF($Y1990="","",INDEX('Per Line'!$L$2:$L$8001,$Y1990)&amp;"")</f>
        <v/>
      </c>
      <c r="H1990">
        <f>IF($Y1990="","",INDEX('Per Line'!$M$2:$M$8001,$Y1990)&amp;"")</f>
        <v/>
      </c>
      <c r="I1990">
        <f>IF($Y1990="","",INDEX('Per Line'!$N$2:$N$8001,$Y1990)&amp;"")</f>
        <v/>
      </c>
      <c r="J1990">
        <f>IF($Y1990="","",INDEX('Per Line'!$Q$2:$Q$8001,$Y1990))</f>
        <v/>
      </c>
      <c r="K1990" s="7">
        <f>IF($Y1990="","",J1990*V1990/100)</f>
        <v/>
      </c>
      <c r="L1990">
        <f>IF($Y1990="","",INDEX('Per Line'!$K$2:$K$8001,$Y1990)&amp;"")</f>
        <v/>
      </c>
      <c r="M1990" s="7">
        <f>IF($Y1990="","",SUMIFS('Per Line'!$Y$2:$Y$8001,'Per Line'!$AG$2:$AG$8001,$B1990&amp;"|"&amp;$C1990,'Per Line'!$AK$2:$AK$8001,1))</f>
        <v/>
      </c>
      <c r="N1990">
        <f>IF($Y1990="","",Settings!$C$7)</f>
        <v/>
      </c>
      <c r="O1990" s="7">
        <f>IF($Y1990="","",SUMIFS('Per Line'!$Y$2:$Y$8001,'Per Line'!$AG$2:$AG$8001,$B1990&amp;"|"&amp;$C1990,'Per Line'!$AJ$2:$AJ$8001,0,'Per Line'!$AK$2:$AK$8001,0))</f>
        <v/>
      </c>
      <c r="P1990" s="7">
        <f>IF($Y1990="","",O1990*N1990)</f>
        <v/>
      </c>
      <c r="Q1990">
        <f>IF($Y1990="","",Settings!$C$6)</f>
        <v/>
      </c>
      <c r="R1990" s="7">
        <f>IF($Y1990="","",SUMIFS('Per Line'!$Y$2:$Y$8001,'Per Line'!$AG$2:$AG$8001,$B1990&amp;"|"&amp;$C1990,'Per Line'!$AJ$2:$AJ$8001,1,'Per Line'!$AK$2:$AK$8001,0))</f>
        <v/>
      </c>
      <c r="S1990" s="7">
        <f>IF($Y1990="","",R1990*Q1990)</f>
        <v/>
      </c>
      <c r="T1990" s="7">
        <f>IF($Y1990="","",S1990+P1990)</f>
        <v/>
      </c>
      <c r="U1990" s="7">
        <f>IF($Y1990="","",V1990-T1990)</f>
        <v/>
      </c>
      <c r="V1990" s="7">
        <f>IF($Y1990="","",O1990+R1990+M1990)</f>
        <v/>
      </c>
      <c r="W1990" s="7">
        <f>IF($Y1990="","",V1990-T1990-K1990)</f>
        <v/>
      </c>
      <c r="X1990" s="12" t="n"/>
      <c r="Y1990" s="13">
        <f>IF(ROWS($Y$2:$Y1990)&lt;=MAX('Per Line'!$AI$2:$AI$8001),MATCH(ROWS($Y$2:$Y1990),'Per Line'!$AI$2:$AI$8001,0),"")</f>
        <v/>
      </c>
    </row>
    <row r="1991">
      <c r="A1991" s="12" t="n"/>
      <c r="B1991">
        <f>IF($Y1991="","",INDEX('Per Line'!$F$2:$F$8001,$Y1991)&amp;"")</f>
        <v/>
      </c>
      <c r="C1991">
        <f>IF($Y1991="","",INDEX('Per Line'!$D$2:$D$8001,$Y1991)&amp;"")</f>
        <v/>
      </c>
      <c r="D1991">
        <f>IF($Y1991="","",INDEX('Per Line'!$B$2:$B$8001,$Y1991))</f>
        <v/>
      </c>
      <c r="E1991">
        <f>IF($Y1991="","",INDEX('Per Line'!$C$2:$C$8001,$Y1991)&amp;"")</f>
        <v/>
      </c>
      <c r="F1991">
        <f>IF($Y1991="","",INDEX('Per Line'!$G$2:$G$8001,$Y1991)&amp;"")</f>
        <v/>
      </c>
      <c r="G1991">
        <f>IF($Y1991="","",INDEX('Per Line'!$L$2:$L$8001,$Y1991)&amp;"")</f>
        <v/>
      </c>
      <c r="H1991">
        <f>IF($Y1991="","",INDEX('Per Line'!$M$2:$M$8001,$Y1991)&amp;"")</f>
        <v/>
      </c>
      <c r="I1991">
        <f>IF($Y1991="","",INDEX('Per Line'!$N$2:$N$8001,$Y1991)&amp;"")</f>
        <v/>
      </c>
      <c r="J1991">
        <f>IF($Y1991="","",INDEX('Per Line'!$Q$2:$Q$8001,$Y1991))</f>
        <v/>
      </c>
      <c r="K1991" s="7">
        <f>IF($Y1991="","",J1991*V1991/100)</f>
        <v/>
      </c>
      <c r="L1991">
        <f>IF($Y1991="","",INDEX('Per Line'!$K$2:$K$8001,$Y1991)&amp;"")</f>
        <v/>
      </c>
      <c r="M1991" s="7">
        <f>IF($Y1991="","",SUMIFS('Per Line'!$Y$2:$Y$8001,'Per Line'!$AG$2:$AG$8001,$B1991&amp;"|"&amp;$C1991,'Per Line'!$AK$2:$AK$8001,1))</f>
        <v/>
      </c>
      <c r="N1991">
        <f>IF($Y1991="","",Settings!$C$7)</f>
        <v/>
      </c>
      <c r="O1991" s="7">
        <f>IF($Y1991="","",SUMIFS('Per Line'!$Y$2:$Y$8001,'Per Line'!$AG$2:$AG$8001,$B1991&amp;"|"&amp;$C1991,'Per Line'!$AJ$2:$AJ$8001,0,'Per Line'!$AK$2:$AK$8001,0))</f>
        <v/>
      </c>
      <c r="P1991" s="7">
        <f>IF($Y1991="","",O1991*N1991)</f>
        <v/>
      </c>
      <c r="Q1991">
        <f>IF($Y1991="","",Settings!$C$6)</f>
        <v/>
      </c>
      <c r="R1991" s="7">
        <f>IF($Y1991="","",SUMIFS('Per Line'!$Y$2:$Y$8001,'Per Line'!$AG$2:$AG$8001,$B1991&amp;"|"&amp;$C1991,'Per Line'!$AJ$2:$AJ$8001,1,'Per Line'!$AK$2:$AK$8001,0))</f>
        <v/>
      </c>
      <c r="S1991" s="7">
        <f>IF($Y1991="","",R1991*Q1991)</f>
        <v/>
      </c>
      <c r="T1991" s="7">
        <f>IF($Y1991="","",S1991+P1991)</f>
        <v/>
      </c>
      <c r="U1991" s="7">
        <f>IF($Y1991="","",V1991-T1991)</f>
        <v/>
      </c>
      <c r="V1991" s="7">
        <f>IF($Y1991="","",O1991+R1991+M1991)</f>
        <v/>
      </c>
      <c r="W1991" s="7">
        <f>IF($Y1991="","",V1991-T1991-K1991)</f>
        <v/>
      </c>
      <c r="X1991" s="12" t="n"/>
      <c r="Y1991" s="13">
        <f>IF(ROWS($Y$2:$Y1991)&lt;=MAX('Per Line'!$AI$2:$AI$8001),MATCH(ROWS($Y$2:$Y1991),'Per Line'!$AI$2:$AI$8001,0),"")</f>
        <v/>
      </c>
    </row>
    <row r="1992">
      <c r="A1992" s="12" t="n"/>
      <c r="B1992">
        <f>IF($Y1992="","",INDEX('Per Line'!$F$2:$F$8001,$Y1992)&amp;"")</f>
        <v/>
      </c>
      <c r="C1992">
        <f>IF($Y1992="","",INDEX('Per Line'!$D$2:$D$8001,$Y1992)&amp;"")</f>
        <v/>
      </c>
      <c r="D1992">
        <f>IF($Y1992="","",INDEX('Per Line'!$B$2:$B$8001,$Y1992))</f>
        <v/>
      </c>
      <c r="E1992">
        <f>IF($Y1992="","",INDEX('Per Line'!$C$2:$C$8001,$Y1992)&amp;"")</f>
        <v/>
      </c>
      <c r="F1992">
        <f>IF($Y1992="","",INDEX('Per Line'!$G$2:$G$8001,$Y1992)&amp;"")</f>
        <v/>
      </c>
      <c r="G1992">
        <f>IF($Y1992="","",INDEX('Per Line'!$L$2:$L$8001,$Y1992)&amp;"")</f>
        <v/>
      </c>
      <c r="H1992">
        <f>IF($Y1992="","",INDEX('Per Line'!$M$2:$M$8001,$Y1992)&amp;"")</f>
        <v/>
      </c>
      <c r="I1992">
        <f>IF($Y1992="","",INDEX('Per Line'!$N$2:$N$8001,$Y1992)&amp;"")</f>
        <v/>
      </c>
      <c r="J1992">
        <f>IF($Y1992="","",INDEX('Per Line'!$Q$2:$Q$8001,$Y1992))</f>
        <v/>
      </c>
      <c r="K1992" s="7">
        <f>IF($Y1992="","",J1992*V1992/100)</f>
        <v/>
      </c>
      <c r="L1992">
        <f>IF($Y1992="","",INDEX('Per Line'!$K$2:$K$8001,$Y1992)&amp;"")</f>
        <v/>
      </c>
      <c r="M1992" s="7">
        <f>IF($Y1992="","",SUMIFS('Per Line'!$Y$2:$Y$8001,'Per Line'!$AG$2:$AG$8001,$B1992&amp;"|"&amp;$C1992,'Per Line'!$AK$2:$AK$8001,1))</f>
        <v/>
      </c>
      <c r="N1992">
        <f>IF($Y1992="","",Settings!$C$7)</f>
        <v/>
      </c>
      <c r="O1992" s="7">
        <f>IF($Y1992="","",SUMIFS('Per Line'!$Y$2:$Y$8001,'Per Line'!$AG$2:$AG$8001,$B1992&amp;"|"&amp;$C1992,'Per Line'!$AJ$2:$AJ$8001,0,'Per Line'!$AK$2:$AK$8001,0))</f>
        <v/>
      </c>
      <c r="P1992" s="7">
        <f>IF($Y1992="","",O1992*N1992)</f>
        <v/>
      </c>
      <c r="Q1992">
        <f>IF($Y1992="","",Settings!$C$6)</f>
        <v/>
      </c>
      <c r="R1992" s="7">
        <f>IF($Y1992="","",SUMIFS('Per Line'!$Y$2:$Y$8001,'Per Line'!$AG$2:$AG$8001,$B1992&amp;"|"&amp;$C1992,'Per Line'!$AJ$2:$AJ$8001,1,'Per Line'!$AK$2:$AK$8001,0))</f>
        <v/>
      </c>
      <c r="S1992" s="7">
        <f>IF($Y1992="","",R1992*Q1992)</f>
        <v/>
      </c>
      <c r="T1992" s="7">
        <f>IF($Y1992="","",S1992+P1992)</f>
        <v/>
      </c>
      <c r="U1992" s="7">
        <f>IF($Y1992="","",V1992-T1992)</f>
        <v/>
      </c>
      <c r="V1992" s="7">
        <f>IF($Y1992="","",O1992+R1992+M1992)</f>
        <v/>
      </c>
      <c r="W1992" s="7">
        <f>IF($Y1992="","",V1992-T1992-K1992)</f>
        <v/>
      </c>
      <c r="X1992" s="12" t="n"/>
      <c r="Y1992" s="13">
        <f>IF(ROWS($Y$2:$Y1992)&lt;=MAX('Per Line'!$AI$2:$AI$8001),MATCH(ROWS($Y$2:$Y1992),'Per Line'!$AI$2:$AI$8001,0),"")</f>
        <v/>
      </c>
    </row>
    <row r="1993">
      <c r="A1993" s="12" t="n"/>
      <c r="B1993">
        <f>IF($Y1993="","",INDEX('Per Line'!$F$2:$F$8001,$Y1993)&amp;"")</f>
        <v/>
      </c>
      <c r="C1993">
        <f>IF($Y1993="","",INDEX('Per Line'!$D$2:$D$8001,$Y1993)&amp;"")</f>
        <v/>
      </c>
      <c r="D1993">
        <f>IF($Y1993="","",INDEX('Per Line'!$B$2:$B$8001,$Y1993))</f>
        <v/>
      </c>
      <c r="E1993">
        <f>IF($Y1993="","",INDEX('Per Line'!$C$2:$C$8001,$Y1993)&amp;"")</f>
        <v/>
      </c>
      <c r="F1993">
        <f>IF($Y1993="","",INDEX('Per Line'!$G$2:$G$8001,$Y1993)&amp;"")</f>
        <v/>
      </c>
      <c r="G1993">
        <f>IF($Y1993="","",INDEX('Per Line'!$L$2:$L$8001,$Y1993)&amp;"")</f>
        <v/>
      </c>
      <c r="H1993">
        <f>IF($Y1993="","",INDEX('Per Line'!$M$2:$M$8001,$Y1993)&amp;"")</f>
        <v/>
      </c>
      <c r="I1993">
        <f>IF($Y1993="","",INDEX('Per Line'!$N$2:$N$8001,$Y1993)&amp;"")</f>
        <v/>
      </c>
      <c r="J1993">
        <f>IF($Y1993="","",INDEX('Per Line'!$Q$2:$Q$8001,$Y1993))</f>
        <v/>
      </c>
      <c r="K1993" s="7">
        <f>IF($Y1993="","",J1993*V1993/100)</f>
        <v/>
      </c>
      <c r="L1993">
        <f>IF($Y1993="","",INDEX('Per Line'!$K$2:$K$8001,$Y1993)&amp;"")</f>
        <v/>
      </c>
      <c r="M1993" s="7">
        <f>IF($Y1993="","",SUMIFS('Per Line'!$Y$2:$Y$8001,'Per Line'!$AG$2:$AG$8001,$B1993&amp;"|"&amp;$C1993,'Per Line'!$AK$2:$AK$8001,1))</f>
        <v/>
      </c>
      <c r="N1993">
        <f>IF($Y1993="","",Settings!$C$7)</f>
        <v/>
      </c>
      <c r="O1993" s="7">
        <f>IF($Y1993="","",SUMIFS('Per Line'!$Y$2:$Y$8001,'Per Line'!$AG$2:$AG$8001,$B1993&amp;"|"&amp;$C1993,'Per Line'!$AJ$2:$AJ$8001,0,'Per Line'!$AK$2:$AK$8001,0))</f>
        <v/>
      </c>
      <c r="P1993" s="7">
        <f>IF($Y1993="","",O1993*N1993)</f>
        <v/>
      </c>
      <c r="Q1993">
        <f>IF($Y1993="","",Settings!$C$6)</f>
        <v/>
      </c>
      <c r="R1993" s="7">
        <f>IF($Y1993="","",SUMIFS('Per Line'!$Y$2:$Y$8001,'Per Line'!$AG$2:$AG$8001,$B1993&amp;"|"&amp;$C1993,'Per Line'!$AJ$2:$AJ$8001,1,'Per Line'!$AK$2:$AK$8001,0))</f>
        <v/>
      </c>
      <c r="S1993" s="7">
        <f>IF($Y1993="","",R1993*Q1993)</f>
        <v/>
      </c>
      <c r="T1993" s="7">
        <f>IF($Y1993="","",S1993+P1993)</f>
        <v/>
      </c>
      <c r="U1993" s="7">
        <f>IF($Y1993="","",V1993-T1993)</f>
        <v/>
      </c>
      <c r="V1993" s="7">
        <f>IF($Y1993="","",O1993+R1993+M1993)</f>
        <v/>
      </c>
      <c r="W1993" s="7">
        <f>IF($Y1993="","",V1993-T1993-K1993)</f>
        <v/>
      </c>
      <c r="X1993" s="12" t="n"/>
      <c r="Y1993" s="13">
        <f>IF(ROWS($Y$2:$Y1993)&lt;=MAX('Per Line'!$AI$2:$AI$8001),MATCH(ROWS($Y$2:$Y1993),'Per Line'!$AI$2:$AI$8001,0),"")</f>
        <v/>
      </c>
    </row>
    <row r="1994">
      <c r="A1994" s="12" t="n"/>
      <c r="B1994">
        <f>IF($Y1994="","",INDEX('Per Line'!$F$2:$F$8001,$Y1994)&amp;"")</f>
        <v/>
      </c>
      <c r="C1994">
        <f>IF($Y1994="","",INDEX('Per Line'!$D$2:$D$8001,$Y1994)&amp;"")</f>
        <v/>
      </c>
      <c r="D1994">
        <f>IF($Y1994="","",INDEX('Per Line'!$B$2:$B$8001,$Y1994))</f>
        <v/>
      </c>
      <c r="E1994">
        <f>IF($Y1994="","",INDEX('Per Line'!$C$2:$C$8001,$Y1994)&amp;"")</f>
        <v/>
      </c>
      <c r="F1994">
        <f>IF($Y1994="","",INDEX('Per Line'!$G$2:$G$8001,$Y1994)&amp;"")</f>
        <v/>
      </c>
      <c r="G1994">
        <f>IF($Y1994="","",INDEX('Per Line'!$L$2:$L$8001,$Y1994)&amp;"")</f>
        <v/>
      </c>
      <c r="H1994">
        <f>IF($Y1994="","",INDEX('Per Line'!$M$2:$M$8001,$Y1994)&amp;"")</f>
        <v/>
      </c>
      <c r="I1994">
        <f>IF($Y1994="","",INDEX('Per Line'!$N$2:$N$8001,$Y1994)&amp;"")</f>
        <v/>
      </c>
      <c r="J1994">
        <f>IF($Y1994="","",INDEX('Per Line'!$Q$2:$Q$8001,$Y1994))</f>
        <v/>
      </c>
      <c r="K1994" s="7">
        <f>IF($Y1994="","",J1994*V1994/100)</f>
        <v/>
      </c>
      <c r="L1994">
        <f>IF($Y1994="","",INDEX('Per Line'!$K$2:$K$8001,$Y1994)&amp;"")</f>
        <v/>
      </c>
      <c r="M1994" s="7">
        <f>IF($Y1994="","",SUMIFS('Per Line'!$Y$2:$Y$8001,'Per Line'!$AG$2:$AG$8001,$B1994&amp;"|"&amp;$C1994,'Per Line'!$AK$2:$AK$8001,1))</f>
        <v/>
      </c>
      <c r="N1994">
        <f>IF($Y1994="","",Settings!$C$7)</f>
        <v/>
      </c>
      <c r="O1994" s="7">
        <f>IF($Y1994="","",SUMIFS('Per Line'!$Y$2:$Y$8001,'Per Line'!$AG$2:$AG$8001,$B1994&amp;"|"&amp;$C1994,'Per Line'!$AJ$2:$AJ$8001,0,'Per Line'!$AK$2:$AK$8001,0))</f>
        <v/>
      </c>
      <c r="P1994" s="7">
        <f>IF($Y1994="","",O1994*N1994)</f>
        <v/>
      </c>
      <c r="Q1994">
        <f>IF($Y1994="","",Settings!$C$6)</f>
        <v/>
      </c>
      <c r="R1994" s="7">
        <f>IF($Y1994="","",SUMIFS('Per Line'!$Y$2:$Y$8001,'Per Line'!$AG$2:$AG$8001,$B1994&amp;"|"&amp;$C1994,'Per Line'!$AJ$2:$AJ$8001,1,'Per Line'!$AK$2:$AK$8001,0))</f>
        <v/>
      </c>
      <c r="S1994" s="7">
        <f>IF($Y1994="","",R1994*Q1994)</f>
        <v/>
      </c>
      <c r="T1994" s="7">
        <f>IF($Y1994="","",S1994+P1994)</f>
        <v/>
      </c>
      <c r="U1994" s="7">
        <f>IF($Y1994="","",V1994-T1994)</f>
        <v/>
      </c>
      <c r="V1994" s="7">
        <f>IF($Y1994="","",O1994+R1994+M1994)</f>
        <v/>
      </c>
      <c r="W1994" s="7">
        <f>IF($Y1994="","",V1994-T1994-K1994)</f>
        <v/>
      </c>
      <c r="X1994" s="12" t="n"/>
      <c r="Y1994" s="13">
        <f>IF(ROWS($Y$2:$Y1994)&lt;=MAX('Per Line'!$AI$2:$AI$8001),MATCH(ROWS($Y$2:$Y1994),'Per Line'!$AI$2:$AI$8001,0),"")</f>
        <v/>
      </c>
    </row>
    <row r="1995">
      <c r="A1995" s="12" t="n"/>
      <c r="B1995">
        <f>IF($Y1995="","",INDEX('Per Line'!$F$2:$F$8001,$Y1995)&amp;"")</f>
        <v/>
      </c>
      <c r="C1995">
        <f>IF($Y1995="","",INDEX('Per Line'!$D$2:$D$8001,$Y1995)&amp;"")</f>
        <v/>
      </c>
      <c r="D1995">
        <f>IF($Y1995="","",INDEX('Per Line'!$B$2:$B$8001,$Y1995))</f>
        <v/>
      </c>
      <c r="E1995">
        <f>IF($Y1995="","",INDEX('Per Line'!$C$2:$C$8001,$Y1995)&amp;"")</f>
        <v/>
      </c>
      <c r="F1995">
        <f>IF($Y1995="","",INDEX('Per Line'!$G$2:$G$8001,$Y1995)&amp;"")</f>
        <v/>
      </c>
      <c r="G1995">
        <f>IF($Y1995="","",INDEX('Per Line'!$L$2:$L$8001,$Y1995)&amp;"")</f>
        <v/>
      </c>
      <c r="H1995">
        <f>IF($Y1995="","",INDEX('Per Line'!$M$2:$M$8001,$Y1995)&amp;"")</f>
        <v/>
      </c>
      <c r="I1995">
        <f>IF($Y1995="","",INDEX('Per Line'!$N$2:$N$8001,$Y1995)&amp;"")</f>
        <v/>
      </c>
      <c r="J1995">
        <f>IF($Y1995="","",INDEX('Per Line'!$Q$2:$Q$8001,$Y1995))</f>
        <v/>
      </c>
      <c r="K1995" s="7">
        <f>IF($Y1995="","",J1995*V1995/100)</f>
        <v/>
      </c>
      <c r="L1995">
        <f>IF($Y1995="","",INDEX('Per Line'!$K$2:$K$8001,$Y1995)&amp;"")</f>
        <v/>
      </c>
      <c r="M1995" s="7">
        <f>IF($Y1995="","",SUMIFS('Per Line'!$Y$2:$Y$8001,'Per Line'!$AG$2:$AG$8001,$B1995&amp;"|"&amp;$C1995,'Per Line'!$AK$2:$AK$8001,1))</f>
        <v/>
      </c>
      <c r="N1995">
        <f>IF($Y1995="","",Settings!$C$7)</f>
        <v/>
      </c>
      <c r="O1995" s="7">
        <f>IF($Y1995="","",SUMIFS('Per Line'!$Y$2:$Y$8001,'Per Line'!$AG$2:$AG$8001,$B1995&amp;"|"&amp;$C1995,'Per Line'!$AJ$2:$AJ$8001,0,'Per Line'!$AK$2:$AK$8001,0))</f>
        <v/>
      </c>
      <c r="P1995" s="7">
        <f>IF($Y1995="","",O1995*N1995)</f>
        <v/>
      </c>
      <c r="Q1995">
        <f>IF($Y1995="","",Settings!$C$6)</f>
        <v/>
      </c>
      <c r="R1995" s="7">
        <f>IF($Y1995="","",SUMIFS('Per Line'!$Y$2:$Y$8001,'Per Line'!$AG$2:$AG$8001,$B1995&amp;"|"&amp;$C1995,'Per Line'!$AJ$2:$AJ$8001,1,'Per Line'!$AK$2:$AK$8001,0))</f>
        <v/>
      </c>
      <c r="S1995" s="7">
        <f>IF($Y1995="","",R1995*Q1995)</f>
        <v/>
      </c>
      <c r="T1995" s="7">
        <f>IF($Y1995="","",S1995+P1995)</f>
        <v/>
      </c>
      <c r="U1995" s="7">
        <f>IF($Y1995="","",V1995-T1995)</f>
        <v/>
      </c>
      <c r="V1995" s="7">
        <f>IF($Y1995="","",O1995+R1995+M1995)</f>
        <v/>
      </c>
      <c r="W1995" s="7">
        <f>IF($Y1995="","",V1995-T1995-K1995)</f>
        <v/>
      </c>
      <c r="X1995" s="12" t="n"/>
      <c r="Y1995" s="13">
        <f>IF(ROWS($Y$2:$Y1995)&lt;=MAX('Per Line'!$AI$2:$AI$8001),MATCH(ROWS($Y$2:$Y1995),'Per Line'!$AI$2:$AI$8001,0),"")</f>
        <v/>
      </c>
    </row>
    <row r="1996">
      <c r="A1996" s="12" t="n"/>
      <c r="B1996">
        <f>IF($Y1996="","",INDEX('Per Line'!$F$2:$F$8001,$Y1996)&amp;"")</f>
        <v/>
      </c>
      <c r="C1996">
        <f>IF($Y1996="","",INDEX('Per Line'!$D$2:$D$8001,$Y1996)&amp;"")</f>
        <v/>
      </c>
      <c r="D1996">
        <f>IF($Y1996="","",INDEX('Per Line'!$B$2:$B$8001,$Y1996))</f>
        <v/>
      </c>
      <c r="E1996">
        <f>IF($Y1996="","",INDEX('Per Line'!$C$2:$C$8001,$Y1996)&amp;"")</f>
        <v/>
      </c>
      <c r="F1996">
        <f>IF($Y1996="","",INDEX('Per Line'!$G$2:$G$8001,$Y1996)&amp;"")</f>
        <v/>
      </c>
      <c r="G1996">
        <f>IF($Y1996="","",INDEX('Per Line'!$L$2:$L$8001,$Y1996)&amp;"")</f>
        <v/>
      </c>
      <c r="H1996">
        <f>IF($Y1996="","",INDEX('Per Line'!$M$2:$M$8001,$Y1996)&amp;"")</f>
        <v/>
      </c>
      <c r="I1996">
        <f>IF($Y1996="","",INDEX('Per Line'!$N$2:$N$8001,$Y1996)&amp;"")</f>
        <v/>
      </c>
      <c r="J1996">
        <f>IF($Y1996="","",INDEX('Per Line'!$Q$2:$Q$8001,$Y1996))</f>
        <v/>
      </c>
      <c r="K1996" s="7">
        <f>IF($Y1996="","",J1996*V1996/100)</f>
        <v/>
      </c>
      <c r="L1996">
        <f>IF($Y1996="","",INDEX('Per Line'!$K$2:$K$8001,$Y1996)&amp;"")</f>
        <v/>
      </c>
      <c r="M1996" s="7">
        <f>IF($Y1996="","",SUMIFS('Per Line'!$Y$2:$Y$8001,'Per Line'!$AG$2:$AG$8001,$B1996&amp;"|"&amp;$C1996,'Per Line'!$AK$2:$AK$8001,1))</f>
        <v/>
      </c>
      <c r="N1996">
        <f>IF($Y1996="","",Settings!$C$7)</f>
        <v/>
      </c>
      <c r="O1996" s="7">
        <f>IF($Y1996="","",SUMIFS('Per Line'!$Y$2:$Y$8001,'Per Line'!$AG$2:$AG$8001,$B1996&amp;"|"&amp;$C1996,'Per Line'!$AJ$2:$AJ$8001,0,'Per Line'!$AK$2:$AK$8001,0))</f>
        <v/>
      </c>
      <c r="P1996" s="7">
        <f>IF($Y1996="","",O1996*N1996)</f>
        <v/>
      </c>
      <c r="Q1996">
        <f>IF($Y1996="","",Settings!$C$6)</f>
        <v/>
      </c>
      <c r="R1996" s="7">
        <f>IF($Y1996="","",SUMIFS('Per Line'!$Y$2:$Y$8001,'Per Line'!$AG$2:$AG$8001,$B1996&amp;"|"&amp;$C1996,'Per Line'!$AJ$2:$AJ$8001,1,'Per Line'!$AK$2:$AK$8001,0))</f>
        <v/>
      </c>
      <c r="S1996" s="7">
        <f>IF($Y1996="","",R1996*Q1996)</f>
        <v/>
      </c>
      <c r="T1996" s="7">
        <f>IF($Y1996="","",S1996+P1996)</f>
        <v/>
      </c>
      <c r="U1996" s="7">
        <f>IF($Y1996="","",V1996-T1996)</f>
        <v/>
      </c>
      <c r="V1996" s="7">
        <f>IF($Y1996="","",O1996+R1996+M1996)</f>
        <v/>
      </c>
      <c r="W1996" s="7">
        <f>IF($Y1996="","",V1996-T1996-K1996)</f>
        <v/>
      </c>
      <c r="X1996" s="12" t="n"/>
      <c r="Y1996" s="13">
        <f>IF(ROWS($Y$2:$Y1996)&lt;=MAX('Per Line'!$AI$2:$AI$8001),MATCH(ROWS($Y$2:$Y1996),'Per Line'!$AI$2:$AI$8001,0),"")</f>
        <v/>
      </c>
    </row>
    <row r="1997">
      <c r="A1997" s="12" t="n"/>
      <c r="B1997">
        <f>IF($Y1997="","",INDEX('Per Line'!$F$2:$F$8001,$Y1997)&amp;"")</f>
        <v/>
      </c>
      <c r="C1997">
        <f>IF($Y1997="","",INDEX('Per Line'!$D$2:$D$8001,$Y1997)&amp;"")</f>
        <v/>
      </c>
      <c r="D1997">
        <f>IF($Y1997="","",INDEX('Per Line'!$B$2:$B$8001,$Y1997))</f>
        <v/>
      </c>
      <c r="E1997">
        <f>IF($Y1997="","",INDEX('Per Line'!$C$2:$C$8001,$Y1997)&amp;"")</f>
        <v/>
      </c>
      <c r="F1997">
        <f>IF($Y1997="","",INDEX('Per Line'!$G$2:$G$8001,$Y1997)&amp;"")</f>
        <v/>
      </c>
      <c r="G1997">
        <f>IF($Y1997="","",INDEX('Per Line'!$L$2:$L$8001,$Y1997)&amp;"")</f>
        <v/>
      </c>
      <c r="H1997">
        <f>IF($Y1997="","",INDEX('Per Line'!$M$2:$M$8001,$Y1997)&amp;"")</f>
        <v/>
      </c>
      <c r="I1997">
        <f>IF($Y1997="","",INDEX('Per Line'!$N$2:$N$8001,$Y1997)&amp;"")</f>
        <v/>
      </c>
      <c r="J1997">
        <f>IF($Y1997="","",INDEX('Per Line'!$Q$2:$Q$8001,$Y1997))</f>
        <v/>
      </c>
      <c r="K1997" s="7">
        <f>IF($Y1997="","",J1997*V1997/100)</f>
        <v/>
      </c>
      <c r="L1997">
        <f>IF($Y1997="","",INDEX('Per Line'!$K$2:$K$8001,$Y1997)&amp;"")</f>
        <v/>
      </c>
      <c r="M1997" s="7">
        <f>IF($Y1997="","",SUMIFS('Per Line'!$Y$2:$Y$8001,'Per Line'!$AG$2:$AG$8001,$B1997&amp;"|"&amp;$C1997,'Per Line'!$AK$2:$AK$8001,1))</f>
        <v/>
      </c>
      <c r="N1997">
        <f>IF($Y1997="","",Settings!$C$7)</f>
        <v/>
      </c>
      <c r="O1997" s="7">
        <f>IF($Y1997="","",SUMIFS('Per Line'!$Y$2:$Y$8001,'Per Line'!$AG$2:$AG$8001,$B1997&amp;"|"&amp;$C1997,'Per Line'!$AJ$2:$AJ$8001,0,'Per Line'!$AK$2:$AK$8001,0))</f>
        <v/>
      </c>
      <c r="P1997" s="7">
        <f>IF($Y1997="","",O1997*N1997)</f>
        <v/>
      </c>
      <c r="Q1997">
        <f>IF($Y1997="","",Settings!$C$6)</f>
        <v/>
      </c>
      <c r="R1997" s="7">
        <f>IF($Y1997="","",SUMIFS('Per Line'!$Y$2:$Y$8001,'Per Line'!$AG$2:$AG$8001,$B1997&amp;"|"&amp;$C1997,'Per Line'!$AJ$2:$AJ$8001,1,'Per Line'!$AK$2:$AK$8001,0))</f>
        <v/>
      </c>
      <c r="S1997" s="7">
        <f>IF($Y1997="","",R1997*Q1997)</f>
        <v/>
      </c>
      <c r="T1997" s="7">
        <f>IF($Y1997="","",S1997+P1997)</f>
        <v/>
      </c>
      <c r="U1997" s="7">
        <f>IF($Y1997="","",V1997-T1997)</f>
        <v/>
      </c>
      <c r="V1997" s="7">
        <f>IF($Y1997="","",O1997+R1997+M1997)</f>
        <v/>
      </c>
      <c r="W1997" s="7">
        <f>IF($Y1997="","",V1997-T1997-K1997)</f>
        <v/>
      </c>
      <c r="X1997" s="12" t="n"/>
      <c r="Y1997" s="13">
        <f>IF(ROWS($Y$2:$Y1997)&lt;=MAX('Per Line'!$AI$2:$AI$8001),MATCH(ROWS($Y$2:$Y1997),'Per Line'!$AI$2:$AI$8001,0),"")</f>
        <v/>
      </c>
    </row>
    <row r="1998">
      <c r="A1998" s="12" t="n"/>
      <c r="B1998">
        <f>IF($Y1998="","",INDEX('Per Line'!$F$2:$F$8001,$Y1998)&amp;"")</f>
        <v/>
      </c>
      <c r="C1998">
        <f>IF($Y1998="","",INDEX('Per Line'!$D$2:$D$8001,$Y1998)&amp;"")</f>
        <v/>
      </c>
      <c r="D1998">
        <f>IF($Y1998="","",INDEX('Per Line'!$B$2:$B$8001,$Y1998))</f>
        <v/>
      </c>
      <c r="E1998">
        <f>IF($Y1998="","",INDEX('Per Line'!$C$2:$C$8001,$Y1998)&amp;"")</f>
        <v/>
      </c>
      <c r="F1998">
        <f>IF($Y1998="","",INDEX('Per Line'!$G$2:$G$8001,$Y1998)&amp;"")</f>
        <v/>
      </c>
      <c r="G1998">
        <f>IF($Y1998="","",INDEX('Per Line'!$L$2:$L$8001,$Y1998)&amp;"")</f>
        <v/>
      </c>
      <c r="H1998">
        <f>IF($Y1998="","",INDEX('Per Line'!$M$2:$M$8001,$Y1998)&amp;"")</f>
        <v/>
      </c>
      <c r="I1998">
        <f>IF($Y1998="","",INDEX('Per Line'!$N$2:$N$8001,$Y1998)&amp;"")</f>
        <v/>
      </c>
      <c r="J1998">
        <f>IF($Y1998="","",INDEX('Per Line'!$Q$2:$Q$8001,$Y1998))</f>
        <v/>
      </c>
      <c r="K1998" s="7">
        <f>IF($Y1998="","",J1998*V1998/100)</f>
        <v/>
      </c>
      <c r="L1998">
        <f>IF($Y1998="","",INDEX('Per Line'!$K$2:$K$8001,$Y1998)&amp;"")</f>
        <v/>
      </c>
      <c r="M1998" s="7">
        <f>IF($Y1998="","",SUMIFS('Per Line'!$Y$2:$Y$8001,'Per Line'!$AG$2:$AG$8001,$B1998&amp;"|"&amp;$C1998,'Per Line'!$AK$2:$AK$8001,1))</f>
        <v/>
      </c>
      <c r="N1998">
        <f>IF($Y1998="","",Settings!$C$7)</f>
        <v/>
      </c>
      <c r="O1998" s="7">
        <f>IF($Y1998="","",SUMIFS('Per Line'!$Y$2:$Y$8001,'Per Line'!$AG$2:$AG$8001,$B1998&amp;"|"&amp;$C1998,'Per Line'!$AJ$2:$AJ$8001,0,'Per Line'!$AK$2:$AK$8001,0))</f>
        <v/>
      </c>
      <c r="P1998" s="7">
        <f>IF($Y1998="","",O1998*N1998)</f>
        <v/>
      </c>
      <c r="Q1998">
        <f>IF($Y1998="","",Settings!$C$6)</f>
        <v/>
      </c>
      <c r="R1998" s="7">
        <f>IF($Y1998="","",SUMIFS('Per Line'!$Y$2:$Y$8001,'Per Line'!$AG$2:$AG$8001,$B1998&amp;"|"&amp;$C1998,'Per Line'!$AJ$2:$AJ$8001,1,'Per Line'!$AK$2:$AK$8001,0))</f>
        <v/>
      </c>
      <c r="S1998" s="7">
        <f>IF($Y1998="","",R1998*Q1998)</f>
        <v/>
      </c>
      <c r="T1998" s="7">
        <f>IF($Y1998="","",S1998+P1998)</f>
        <v/>
      </c>
      <c r="U1998" s="7">
        <f>IF($Y1998="","",V1998-T1998)</f>
        <v/>
      </c>
      <c r="V1998" s="7">
        <f>IF($Y1998="","",O1998+R1998+M1998)</f>
        <v/>
      </c>
      <c r="W1998" s="7">
        <f>IF($Y1998="","",V1998-T1998-K1998)</f>
        <v/>
      </c>
      <c r="X1998" s="12" t="n"/>
      <c r="Y1998" s="13">
        <f>IF(ROWS($Y$2:$Y1998)&lt;=MAX('Per Line'!$AI$2:$AI$8001),MATCH(ROWS($Y$2:$Y1998),'Per Line'!$AI$2:$AI$8001,0),"")</f>
        <v/>
      </c>
    </row>
    <row r="1999">
      <c r="A1999" s="12" t="n"/>
      <c r="B1999">
        <f>IF($Y1999="","",INDEX('Per Line'!$F$2:$F$8001,$Y1999)&amp;"")</f>
        <v/>
      </c>
      <c r="C1999">
        <f>IF($Y1999="","",INDEX('Per Line'!$D$2:$D$8001,$Y1999)&amp;"")</f>
        <v/>
      </c>
      <c r="D1999">
        <f>IF($Y1999="","",INDEX('Per Line'!$B$2:$B$8001,$Y1999))</f>
        <v/>
      </c>
      <c r="E1999">
        <f>IF($Y1999="","",INDEX('Per Line'!$C$2:$C$8001,$Y1999)&amp;"")</f>
        <v/>
      </c>
      <c r="F1999">
        <f>IF($Y1999="","",INDEX('Per Line'!$G$2:$G$8001,$Y1999)&amp;"")</f>
        <v/>
      </c>
      <c r="G1999">
        <f>IF($Y1999="","",INDEX('Per Line'!$L$2:$L$8001,$Y1999)&amp;"")</f>
        <v/>
      </c>
      <c r="H1999">
        <f>IF($Y1999="","",INDEX('Per Line'!$M$2:$M$8001,$Y1999)&amp;"")</f>
        <v/>
      </c>
      <c r="I1999">
        <f>IF($Y1999="","",INDEX('Per Line'!$N$2:$N$8001,$Y1999)&amp;"")</f>
        <v/>
      </c>
      <c r="J1999">
        <f>IF($Y1999="","",INDEX('Per Line'!$Q$2:$Q$8001,$Y1999))</f>
        <v/>
      </c>
      <c r="K1999" s="7">
        <f>IF($Y1999="","",J1999*V1999/100)</f>
        <v/>
      </c>
      <c r="L1999">
        <f>IF($Y1999="","",INDEX('Per Line'!$K$2:$K$8001,$Y1999)&amp;"")</f>
        <v/>
      </c>
      <c r="M1999" s="7">
        <f>IF($Y1999="","",SUMIFS('Per Line'!$Y$2:$Y$8001,'Per Line'!$AG$2:$AG$8001,$B1999&amp;"|"&amp;$C1999,'Per Line'!$AK$2:$AK$8001,1))</f>
        <v/>
      </c>
      <c r="N1999">
        <f>IF($Y1999="","",Settings!$C$7)</f>
        <v/>
      </c>
      <c r="O1999" s="7">
        <f>IF($Y1999="","",SUMIFS('Per Line'!$Y$2:$Y$8001,'Per Line'!$AG$2:$AG$8001,$B1999&amp;"|"&amp;$C1999,'Per Line'!$AJ$2:$AJ$8001,0,'Per Line'!$AK$2:$AK$8001,0))</f>
        <v/>
      </c>
      <c r="P1999" s="7">
        <f>IF($Y1999="","",O1999*N1999)</f>
        <v/>
      </c>
      <c r="Q1999">
        <f>IF($Y1999="","",Settings!$C$6)</f>
        <v/>
      </c>
      <c r="R1999" s="7">
        <f>IF($Y1999="","",SUMIFS('Per Line'!$Y$2:$Y$8001,'Per Line'!$AG$2:$AG$8001,$B1999&amp;"|"&amp;$C1999,'Per Line'!$AJ$2:$AJ$8001,1,'Per Line'!$AK$2:$AK$8001,0))</f>
        <v/>
      </c>
      <c r="S1999" s="7">
        <f>IF($Y1999="","",R1999*Q1999)</f>
        <v/>
      </c>
      <c r="T1999" s="7">
        <f>IF($Y1999="","",S1999+P1999)</f>
        <v/>
      </c>
      <c r="U1999" s="7">
        <f>IF($Y1999="","",V1999-T1999)</f>
        <v/>
      </c>
      <c r="V1999" s="7">
        <f>IF($Y1999="","",O1999+R1999+M1999)</f>
        <v/>
      </c>
      <c r="W1999" s="7">
        <f>IF($Y1999="","",V1999-T1999-K1999)</f>
        <v/>
      </c>
      <c r="X1999" s="12" t="n"/>
      <c r="Y1999" s="13">
        <f>IF(ROWS($Y$2:$Y1999)&lt;=MAX('Per Line'!$AI$2:$AI$8001),MATCH(ROWS($Y$2:$Y1999),'Per Line'!$AI$2:$AI$8001,0),"")</f>
        <v/>
      </c>
    </row>
    <row r="2000">
      <c r="A2000" s="12" t="n"/>
      <c r="B2000">
        <f>IF($Y2000="","",INDEX('Per Line'!$F$2:$F$8001,$Y2000)&amp;"")</f>
        <v/>
      </c>
      <c r="C2000">
        <f>IF($Y2000="","",INDEX('Per Line'!$D$2:$D$8001,$Y2000)&amp;"")</f>
        <v/>
      </c>
      <c r="D2000">
        <f>IF($Y2000="","",INDEX('Per Line'!$B$2:$B$8001,$Y2000))</f>
        <v/>
      </c>
      <c r="E2000">
        <f>IF($Y2000="","",INDEX('Per Line'!$C$2:$C$8001,$Y2000)&amp;"")</f>
        <v/>
      </c>
      <c r="F2000">
        <f>IF($Y2000="","",INDEX('Per Line'!$G$2:$G$8001,$Y2000)&amp;"")</f>
        <v/>
      </c>
      <c r="G2000">
        <f>IF($Y2000="","",INDEX('Per Line'!$L$2:$L$8001,$Y2000)&amp;"")</f>
        <v/>
      </c>
      <c r="H2000">
        <f>IF($Y2000="","",INDEX('Per Line'!$M$2:$M$8001,$Y2000)&amp;"")</f>
        <v/>
      </c>
      <c r="I2000">
        <f>IF($Y2000="","",INDEX('Per Line'!$N$2:$N$8001,$Y2000)&amp;"")</f>
        <v/>
      </c>
      <c r="J2000">
        <f>IF($Y2000="","",INDEX('Per Line'!$Q$2:$Q$8001,$Y2000))</f>
        <v/>
      </c>
      <c r="K2000" s="7">
        <f>IF($Y2000="","",J2000*V2000/100)</f>
        <v/>
      </c>
      <c r="L2000">
        <f>IF($Y2000="","",INDEX('Per Line'!$K$2:$K$8001,$Y2000)&amp;"")</f>
        <v/>
      </c>
      <c r="M2000" s="7">
        <f>IF($Y2000="","",SUMIFS('Per Line'!$Y$2:$Y$8001,'Per Line'!$AG$2:$AG$8001,$B2000&amp;"|"&amp;$C2000,'Per Line'!$AK$2:$AK$8001,1))</f>
        <v/>
      </c>
      <c r="N2000">
        <f>IF($Y2000="","",Settings!$C$7)</f>
        <v/>
      </c>
      <c r="O2000" s="7">
        <f>IF($Y2000="","",SUMIFS('Per Line'!$Y$2:$Y$8001,'Per Line'!$AG$2:$AG$8001,$B2000&amp;"|"&amp;$C2000,'Per Line'!$AJ$2:$AJ$8001,0,'Per Line'!$AK$2:$AK$8001,0))</f>
        <v/>
      </c>
      <c r="P2000" s="7">
        <f>IF($Y2000="","",O2000*N2000)</f>
        <v/>
      </c>
      <c r="Q2000">
        <f>IF($Y2000="","",Settings!$C$6)</f>
        <v/>
      </c>
      <c r="R2000" s="7">
        <f>IF($Y2000="","",SUMIFS('Per Line'!$Y$2:$Y$8001,'Per Line'!$AG$2:$AG$8001,$B2000&amp;"|"&amp;$C2000,'Per Line'!$AJ$2:$AJ$8001,1,'Per Line'!$AK$2:$AK$8001,0))</f>
        <v/>
      </c>
      <c r="S2000" s="7">
        <f>IF($Y2000="","",R2000*Q2000)</f>
        <v/>
      </c>
      <c r="T2000" s="7">
        <f>IF($Y2000="","",S2000+P2000)</f>
        <v/>
      </c>
      <c r="U2000" s="7">
        <f>IF($Y2000="","",V2000-T2000)</f>
        <v/>
      </c>
      <c r="V2000" s="7">
        <f>IF($Y2000="","",O2000+R2000+M2000)</f>
        <v/>
      </c>
      <c r="W2000" s="7">
        <f>IF($Y2000="","",V2000-T2000-K2000)</f>
        <v/>
      </c>
      <c r="X2000" s="12" t="n"/>
      <c r="Y2000" s="13">
        <f>IF(ROWS($Y$2:$Y2000)&lt;=MAX('Per Line'!$AI$2:$AI$8001),MATCH(ROWS($Y$2:$Y2000),'Per Line'!$AI$2:$AI$8001,0),"")</f>
        <v/>
      </c>
    </row>
    <row r="2001">
      <c r="A2001" s="12" t="n"/>
      <c r="B2001">
        <f>IF($Y2001="","",INDEX('Per Line'!$F$2:$F$8001,$Y2001)&amp;"")</f>
        <v/>
      </c>
      <c r="C2001">
        <f>IF($Y2001="","",INDEX('Per Line'!$D$2:$D$8001,$Y2001)&amp;"")</f>
        <v/>
      </c>
      <c r="D2001">
        <f>IF($Y2001="","",INDEX('Per Line'!$B$2:$B$8001,$Y2001))</f>
        <v/>
      </c>
      <c r="E2001">
        <f>IF($Y2001="","",INDEX('Per Line'!$C$2:$C$8001,$Y2001)&amp;"")</f>
        <v/>
      </c>
      <c r="F2001">
        <f>IF($Y2001="","",INDEX('Per Line'!$G$2:$G$8001,$Y2001)&amp;"")</f>
        <v/>
      </c>
      <c r="G2001">
        <f>IF($Y2001="","",INDEX('Per Line'!$L$2:$L$8001,$Y2001)&amp;"")</f>
        <v/>
      </c>
      <c r="H2001">
        <f>IF($Y2001="","",INDEX('Per Line'!$M$2:$M$8001,$Y2001)&amp;"")</f>
        <v/>
      </c>
      <c r="I2001">
        <f>IF($Y2001="","",INDEX('Per Line'!$N$2:$N$8001,$Y2001)&amp;"")</f>
        <v/>
      </c>
      <c r="J2001">
        <f>IF($Y2001="","",INDEX('Per Line'!$Q$2:$Q$8001,$Y2001))</f>
        <v/>
      </c>
      <c r="K2001" s="7">
        <f>IF($Y2001="","",J2001*V2001/100)</f>
        <v/>
      </c>
      <c r="L2001">
        <f>IF($Y2001="","",INDEX('Per Line'!$K$2:$K$8001,$Y2001)&amp;"")</f>
        <v/>
      </c>
      <c r="M2001" s="7">
        <f>IF($Y2001="","",SUMIFS('Per Line'!$Y$2:$Y$8001,'Per Line'!$AG$2:$AG$8001,$B2001&amp;"|"&amp;$C2001,'Per Line'!$AK$2:$AK$8001,1))</f>
        <v/>
      </c>
      <c r="N2001">
        <f>IF($Y2001="","",Settings!$C$7)</f>
        <v/>
      </c>
      <c r="O2001" s="7">
        <f>IF($Y2001="","",SUMIFS('Per Line'!$Y$2:$Y$8001,'Per Line'!$AG$2:$AG$8001,$B2001&amp;"|"&amp;$C2001,'Per Line'!$AJ$2:$AJ$8001,0,'Per Line'!$AK$2:$AK$8001,0))</f>
        <v/>
      </c>
      <c r="P2001" s="7">
        <f>IF($Y2001="","",O2001*N2001)</f>
        <v/>
      </c>
      <c r="Q2001">
        <f>IF($Y2001="","",Settings!$C$6)</f>
        <v/>
      </c>
      <c r="R2001" s="7">
        <f>IF($Y2001="","",SUMIFS('Per Line'!$Y$2:$Y$8001,'Per Line'!$AG$2:$AG$8001,$B2001&amp;"|"&amp;$C2001,'Per Line'!$AJ$2:$AJ$8001,1,'Per Line'!$AK$2:$AK$8001,0))</f>
        <v/>
      </c>
      <c r="S2001" s="7">
        <f>IF($Y2001="","",R2001*Q2001)</f>
        <v/>
      </c>
      <c r="T2001" s="7">
        <f>IF($Y2001="","",S2001+P2001)</f>
        <v/>
      </c>
      <c r="U2001" s="7">
        <f>IF($Y2001="","",V2001-T2001)</f>
        <v/>
      </c>
      <c r="V2001" s="7">
        <f>IF($Y2001="","",O2001+R2001+M2001)</f>
        <v/>
      </c>
      <c r="W2001" s="7">
        <f>IF($Y2001="","",V2001-T2001-K2001)</f>
        <v/>
      </c>
      <c r="X2001" s="12" t="n"/>
      <c r="Y2001" s="13">
        <f>IF(ROWS($Y$2:$Y2001)&lt;=MAX('Per Line'!$AI$2:$AI$8001),MATCH(ROWS($Y$2:$Y2001),'Per Line'!$AI$2:$AI$8001,0),"")</f>
        <v/>
      </c>
    </row>
  </sheetData>
  <autoFilter ref="A1:Y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2026-10-12T10:41:52Z</dcterms:created>
  <dcterms:modified xmlns:dcterms="http://purl.org/dc/terms/" xmlns:xsi="http://www.w3.org/2001/XMLSchema-instance" xsi:type="dcterms:W3CDTF">2026-10-12T10:41:53Z</dcterms:modified>
</cp:coreProperties>
</file>